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29"/>
  <workbookPr updateLinks="always" defaultThemeVersion="124226"/>
  <mc:AlternateContent xmlns:mc="http://schemas.openxmlformats.org/markup-compatibility/2006">
    <mc:Choice Requires="x15">
      <x15ac:absPath xmlns:x15ac="http://schemas.microsoft.com/office/spreadsheetml/2010/11/ac" url="C:\Users\jbarrett\Documents\"/>
    </mc:Choice>
  </mc:AlternateContent>
  <workbookProtection workbookAlgorithmName="SHA-512" workbookHashValue="0q/1tTjTcgq5KUrC8NfK8pJUTc9u/uwMjCWJbm6LxUyGUXMPlHQ8DVES58hdBiXiYQPssCRyI4WwluM97ggJZA==" workbookSaltValue="XTbPy6wb049Tu44slKLJtw==" workbookSpinCount="100000" lockStructure="1"/>
  <bookViews>
    <workbookView xWindow="120" yWindow="96" windowWidth="23892" windowHeight="14532" tabRatio="934"/>
  </bookViews>
  <sheets>
    <sheet name="Consultation Dashboard" sheetId="8" r:id="rId1"/>
    <sheet name="LEA List" sheetId="5" state="hidden" r:id="rId2"/>
    <sheet name="LEA List (2)" sheetId="16" state="hidden" r:id="rId3"/>
    <sheet name="Non-Public Schools" sheetId="3" state="hidden" r:id="rId4"/>
    <sheet name="Public Schools" sheetId="7" state="hidden" r:id="rId5"/>
    <sheet name="Nonpublic Dist of Resid Detail" sheetId="18" state="hidden" r:id="rId6"/>
    <sheet name="Title I Part A Chart 1" sheetId="9" r:id="rId7"/>
    <sheet name="Title I Part A Chart 2A" sheetId="10" r:id="rId8"/>
    <sheet name="Title I Part A Chart 2B" sheetId="17" r:id="rId9"/>
    <sheet name="Title I Part A Chart 3" sheetId="11" r:id="rId10"/>
    <sheet name="Title II Part A" sheetId="12" r:id="rId11"/>
    <sheet name="Title III Part A ELL" sheetId="13" r:id="rId12"/>
    <sheet name="Title III Part A Immigrant" sheetId="14" r:id="rId13"/>
    <sheet name="Title IV Part A" sheetId="15" state="hidden" r:id="rId14"/>
  </sheets>
  <externalReferences>
    <externalReference r:id="rId15"/>
  </externalReferences>
  <definedNames>
    <definedName name="_xlnm._FilterDatabase" localSheetId="0" hidden="1">'Consultation Dashboard'!$B$12:$D$12</definedName>
    <definedName name="_xlnm._FilterDatabase" localSheetId="1" hidden="1">'LEA List'!$A$1:$G$1</definedName>
    <definedName name="_xlnm._FilterDatabase" localSheetId="2" hidden="1">'LEA List (2)'!$A$1:$F$1</definedName>
    <definedName name="_xlnm._FilterDatabase" localSheetId="5" hidden="1">'Nonpublic Dist of Resid Detail'!$A$1:$H$14870</definedName>
    <definedName name="_xlnm._FilterDatabase" localSheetId="3" hidden="1">'Non-Public Schools'!$A$1:$E$1</definedName>
    <definedName name="_xlnm._FilterDatabase" localSheetId="4" hidden="1">'Public Schools'!$A$1:$D$1</definedName>
    <definedName name="LEABEDS">'[1]LEA''s'!$A$1:$A$690</definedName>
    <definedName name="_xlnm.Print_Area" localSheetId="0">'Consultation Dashboard'!$B$2:$D$45</definedName>
    <definedName name="_xlnm.Print_Area" localSheetId="6">'Title I Part A Chart 1'!$B$2:$C$20</definedName>
    <definedName name="_xlnm.Print_Area" localSheetId="7">'Title I Part A Chart 2A'!$B$2:$C$19</definedName>
    <definedName name="_xlnm.Print_Area" localSheetId="8">'Title I Part A Chart 2B'!$B$2:$C$16</definedName>
    <definedName name="_xlnm.Print_Area" localSheetId="9">'Title I Part A Chart 3'!$B$2:$J$54</definedName>
    <definedName name="_xlnm.Print_Area" localSheetId="10">'Title II Part A'!$B$2:$C$17</definedName>
    <definedName name="_xlnm.Print_Area" localSheetId="11">'Title III Part A ELL'!$B$2:$C$15</definedName>
    <definedName name="_xlnm.Print_Area" localSheetId="12">'Title III Part A Immigrant'!$B$2:$C$15</definedName>
    <definedName name="_xlnm.Print_Area" localSheetId="13">'Title IV Part A'!$B$2:$C$17</definedName>
    <definedName name="_xlnm.Print_Titles" localSheetId="0">'Consultation Dashboard'!$2:$12</definedName>
    <definedName name="qrySchoolDirectory" localSheetId="1">'LEA List'!$A$1:$D$734</definedName>
    <definedName name="qrySchoolDirectory" localSheetId="2">'LEA List (2)'!$B$1:$D$734</definedName>
    <definedName name="qrySchoolDirectory" localSheetId="3">'Non-Public Schools'!$A$1:$D$1750</definedName>
    <definedName name="qrySchoolDirectory" localSheetId="4">'Public Schools'!$C$1:$D$4501</definedName>
    <definedName name="qrySchoolDirectory" localSheetId="8">#REF!</definedName>
    <definedName name="qrySchoolDirectory">#REF!</definedName>
    <definedName name="swpvta1011">'[1]10-11'!$A$2:$C$4686</definedName>
    <definedName name="swpvta1112">'[1]11-12'!$A$1:$C$4576</definedName>
    <definedName name="swpvta1213">'[1]12-13'!$A$2:$C$4437</definedName>
    <definedName name="swpvta1415a">'[1]14-15'!$A$2:$E$3120</definedName>
    <definedName name="swpvta910">'[1]09-10'!$A$2:$C$4637</definedName>
  </definedNames>
  <calcPr calcId="171027"/>
</workbook>
</file>

<file path=xl/calcChain.xml><?xml version="1.0" encoding="utf-8"?>
<calcChain xmlns="http://schemas.openxmlformats.org/spreadsheetml/2006/main">
  <c r="C4" i="11" l="1"/>
  <c r="G9" i="11" l="1"/>
  <c r="E3" i="3" l="1"/>
  <c r="E4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E867" i="3"/>
  <c r="E868" i="3"/>
  <c r="E869" i="3"/>
  <c r="E870" i="3"/>
  <c r="E871" i="3"/>
  <c r="E872" i="3"/>
  <c r="E873" i="3"/>
  <c r="E874" i="3"/>
  <c r="E875" i="3"/>
  <c r="E876" i="3"/>
  <c r="E877" i="3"/>
  <c r="E878" i="3"/>
  <c r="E879" i="3"/>
  <c r="E880" i="3"/>
  <c r="E881" i="3"/>
  <c r="E882" i="3"/>
  <c r="E883" i="3"/>
  <c r="E884" i="3"/>
  <c r="E885" i="3"/>
  <c r="E886" i="3"/>
  <c r="E887" i="3"/>
  <c r="E888" i="3"/>
  <c r="E889" i="3"/>
  <c r="E890" i="3"/>
  <c r="E891" i="3"/>
  <c r="E892" i="3"/>
  <c r="E893" i="3"/>
  <c r="E894" i="3"/>
  <c r="E895" i="3"/>
  <c r="E896" i="3"/>
  <c r="E897" i="3"/>
  <c r="E898" i="3"/>
  <c r="E899" i="3"/>
  <c r="E900" i="3"/>
  <c r="E901" i="3"/>
  <c r="E902" i="3"/>
  <c r="E903" i="3"/>
  <c r="E904" i="3"/>
  <c r="E905" i="3"/>
  <c r="E906" i="3"/>
  <c r="E907" i="3"/>
  <c r="E908" i="3"/>
  <c r="E909" i="3"/>
  <c r="E910" i="3"/>
  <c r="E911" i="3"/>
  <c r="E912" i="3"/>
  <c r="E913" i="3"/>
  <c r="E914" i="3"/>
  <c r="E915" i="3"/>
  <c r="E916" i="3"/>
  <c r="E917" i="3"/>
  <c r="E918" i="3"/>
  <c r="E919" i="3"/>
  <c r="E920" i="3"/>
  <c r="E921" i="3"/>
  <c r="E922" i="3"/>
  <c r="E923" i="3"/>
  <c r="E924" i="3"/>
  <c r="E925" i="3"/>
  <c r="E926" i="3"/>
  <c r="E927" i="3"/>
  <c r="E928" i="3"/>
  <c r="E929" i="3"/>
  <c r="E930" i="3"/>
  <c r="E931" i="3"/>
  <c r="E932" i="3"/>
  <c r="E933" i="3"/>
  <c r="E934" i="3"/>
  <c r="E935" i="3"/>
  <c r="E936" i="3"/>
  <c r="E937" i="3"/>
  <c r="E938" i="3"/>
  <c r="E939" i="3"/>
  <c r="E940" i="3"/>
  <c r="E941" i="3"/>
  <c r="E942" i="3"/>
  <c r="E943" i="3"/>
  <c r="E944" i="3"/>
  <c r="E945" i="3"/>
  <c r="E946" i="3"/>
  <c r="E947" i="3"/>
  <c r="E948" i="3"/>
  <c r="E949" i="3"/>
  <c r="E950" i="3"/>
  <c r="E951" i="3"/>
  <c r="E952" i="3"/>
  <c r="E953" i="3"/>
  <c r="E954" i="3"/>
  <c r="E955" i="3"/>
  <c r="E956" i="3"/>
  <c r="E957" i="3"/>
  <c r="E958" i="3"/>
  <c r="E959" i="3"/>
  <c r="E960" i="3"/>
  <c r="E961" i="3"/>
  <c r="E962" i="3"/>
  <c r="E963" i="3"/>
  <c r="E964" i="3"/>
  <c r="E965" i="3"/>
  <c r="E966" i="3"/>
  <c r="E967" i="3"/>
  <c r="E968" i="3"/>
  <c r="E969" i="3"/>
  <c r="E970" i="3"/>
  <c r="E971" i="3"/>
  <c r="E972" i="3"/>
  <c r="E973" i="3"/>
  <c r="E974" i="3"/>
  <c r="E975" i="3"/>
  <c r="E976" i="3"/>
  <c r="E977" i="3"/>
  <c r="E978" i="3"/>
  <c r="E979" i="3"/>
  <c r="E980" i="3"/>
  <c r="E981" i="3"/>
  <c r="E982" i="3"/>
  <c r="E983" i="3"/>
  <c r="E984" i="3"/>
  <c r="E985" i="3"/>
  <c r="E986" i="3"/>
  <c r="E987" i="3"/>
  <c r="E988" i="3"/>
  <c r="E989" i="3"/>
  <c r="E990" i="3"/>
  <c r="E991" i="3"/>
  <c r="E992" i="3"/>
  <c r="E993" i="3"/>
  <c r="E994" i="3"/>
  <c r="E995" i="3"/>
  <c r="E996" i="3"/>
  <c r="E997" i="3"/>
  <c r="E998" i="3"/>
  <c r="E999" i="3"/>
  <c r="E1000" i="3"/>
  <c r="E1001" i="3"/>
  <c r="E1002" i="3"/>
  <c r="E1003" i="3"/>
  <c r="E1004" i="3"/>
  <c r="E1005" i="3"/>
  <c r="E1006" i="3"/>
  <c r="E1007" i="3"/>
  <c r="E1008" i="3"/>
  <c r="E1009" i="3"/>
  <c r="E1010" i="3"/>
  <c r="E1011" i="3"/>
  <c r="E1012" i="3"/>
  <c r="E1013" i="3"/>
  <c r="E1014" i="3"/>
  <c r="E1015" i="3"/>
  <c r="E1016" i="3"/>
  <c r="E1017" i="3"/>
  <c r="E1018" i="3"/>
  <c r="E1019" i="3"/>
  <c r="E1020" i="3"/>
  <c r="E1021" i="3"/>
  <c r="E1022" i="3"/>
  <c r="E1023" i="3"/>
  <c r="E1024" i="3"/>
  <c r="E1025" i="3"/>
  <c r="E1026" i="3"/>
  <c r="E1027" i="3"/>
  <c r="E1028" i="3"/>
  <c r="E1029" i="3"/>
  <c r="E1030" i="3"/>
  <c r="E1031" i="3"/>
  <c r="E1032" i="3"/>
  <c r="E1033" i="3"/>
  <c r="E1034" i="3"/>
  <c r="E1035" i="3"/>
  <c r="E1036" i="3"/>
  <c r="E1037" i="3"/>
  <c r="E1038" i="3"/>
  <c r="E1039" i="3"/>
  <c r="E1040" i="3"/>
  <c r="E1041" i="3"/>
  <c r="E1042" i="3"/>
  <c r="E1043" i="3"/>
  <c r="E1044" i="3"/>
  <c r="E1045" i="3"/>
  <c r="E1046" i="3"/>
  <c r="E1047" i="3"/>
  <c r="E1048" i="3"/>
  <c r="E1049" i="3"/>
  <c r="E1050" i="3"/>
  <c r="E1051" i="3"/>
  <c r="E1052" i="3"/>
  <c r="E1053" i="3"/>
  <c r="E1054" i="3"/>
  <c r="E1055" i="3"/>
  <c r="E1056" i="3"/>
  <c r="E1057" i="3"/>
  <c r="E1058" i="3"/>
  <c r="E1059" i="3"/>
  <c r="E1060" i="3"/>
  <c r="E1061" i="3"/>
  <c r="E1062" i="3"/>
  <c r="E1063" i="3"/>
  <c r="E1064" i="3"/>
  <c r="E1065" i="3"/>
  <c r="E1066" i="3"/>
  <c r="E1067" i="3"/>
  <c r="E1068" i="3"/>
  <c r="E1069" i="3"/>
  <c r="E1070" i="3"/>
  <c r="E1071" i="3"/>
  <c r="E1072" i="3"/>
  <c r="E1073" i="3"/>
  <c r="E1074" i="3"/>
  <c r="E1075" i="3"/>
  <c r="E1076" i="3"/>
  <c r="E1077" i="3"/>
  <c r="E1078" i="3"/>
  <c r="E1079" i="3"/>
  <c r="E1080" i="3"/>
  <c r="E1081" i="3"/>
  <c r="E1082" i="3"/>
  <c r="E1083" i="3"/>
  <c r="E1084" i="3"/>
  <c r="E1085" i="3"/>
  <c r="E1086" i="3"/>
  <c r="E1087" i="3"/>
  <c r="E1088" i="3"/>
  <c r="E1089" i="3"/>
  <c r="E1090" i="3"/>
  <c r="E1091" i="3"/>
  <c r="E1092" i="3"/>
  <c r="E1093" i="3"/>
  <c r="E1094" i="3"/>
  <c r="E1095" i="3"/>
  <c r="E1096" i="3"/>
  <c r="E1097" i="3"/>
  <c r="E1098" i="3"/>
  <c r="E1099" i="3"/>
  <c r="E1100" i="3"/>
  <c r="E1101" i="3"/>
  <c r="E1102" i="3"/>
  <c r="E1103" i="3"/>
  <c r="E1104" i="3"/>
  <c r="E1105" i="3"/>
  <c r="E1106" i="3"/>
  <c r="E1107" i="3"/>
  <c r="E1108" i="3"/>
  <c r="E1109" i="3"/>
  <c r="E1110" i="3"/>
  <c r="E1111" i="3"/>
  <c r="E1112" i="3"/>
  <c r="E1113" i="3"/>
  <c r="E1114" i="3"/>
  <c r="E1115" i="3"/>
  <c r="E1116" i="3"/>
  <c r="E1117" i="3"/>
  <c r="E1118" i="3"/>
  <c r="E1119" i="3"/>
  <c r="E1120" i="3"/>
  <c r="E1121" i="3"/>
  <c r="E1122" i="3"/>
  <c r="E1123" i="3"/>
  <c r="E1124" i="3"/>
  <c r="E1125" i="3"/>
  <c r="E1126" i="3"/>
  <c r="E1127" i="3"/>
  <c r="E1128" i="3"/>
  <c r="E1129" i="3"/>
  <c r="E1130" i="3"/>
  <c r="E1131" i="3"/>
  <c r="E1132" i="3"/>
  <c r="E1133" i="3"/>
  <c r="E1134" i="3"/>
  <c r="E1135" i="3"/>
  <c r="E1136" i="3"/>
  <c r="E1137" i="3"/>
  <c r="E1138" i="3"/>
  <c r="E1139" i="3"/>
  <c r="E1140" i="3"/>
  <c r="E1141" i="3"/>
  <c r="E1142" i="3"/>
  <c r="E1143" i="3"/>
  <c r="E1144" i="3"/>
  <c r="E1145" i="3"/>
  <c r="E1146" i="3"/>
  <c r="E1147" i="3"/>
  <c r="E1148" i="3"/>
  <c r="E1149" i="3"/>
  <c r="E1150" i="3"/>
  <c r="E1151" i="3"/>
  <c r="E1152" i="3"/>
  <c r="E1153" i="3"/>
  <c r="E1154" i="3"/>
  <c r="E1155" i="3"/>
  <c r="E1156" i="3"/>
  <c r="E1157" i="3"/>
  <c r="E1158" i="3"/>
  <c r="E1159" i="3"/>
  <c r="E1160" i="3"/>
  <c r="E1161" i="3"/>
  <c r="E1162" i="3"/>
  <c r="E1163" i="3"/>
  <c r="E1164" i="3"/>
  <c r="E1165" i="3"/>
  <c r="E1166" i="3"/>
  <c r="E1167" i="3"/>
  <c r="E1168" i="3"/>
  <c r="E1169" i="3"/>
  <c r="E1170" i="3"/>
  <c r="E1171" i="3"/>
  <c r="E1172" i="3"/>
  <c r="E1173" i="3"/>
  <c r="E1174" i="3"/>
  <c r="E1175" i="3"/>
  <c r="E1176" i="3"/>
  <c r="E1177" i="3"/>
  <c r="E1178" i="3"/>
  <c r="E1179" i="3"/>
  <c r="E1180" i="3"/>
  <c r="E1181" i="3"/>
  <c r="E1182" i="3"/>
  <c r="E1183" i="3"/>
  <c r="E1184" i="3"/>
  <c r="E1185" i="3"/>
  <c r="E1186" i="3"/>
  <c r="E1187" i="3"/>
  <c r="E1188" i="3"/>
  <c r="E1189" i="3"/>
  <c r="E1190" i="3"/>
  <c r="E1191" i="3"/>
  <c r="E1192" i="3"/>
  <c r="E1193" i="3"/>
  <c r="E1194" i="3"/>
  <c r="E1195" i="3"/>
  <c r="E1196" i="3"/>
  <c r="E1197" i="3"/>
  <c r="E1198" i="3"/>
  <c r="E1199" i="3"/>
  <c r="E1200" i="3"/>
  <c r="E1201" i="3"/>
  <c r="E1202" i="3"/>
  <c r="E1203" i="3"/>
  <c r="E1204" i="3"/>
  <c r="E1205" i="3"/>
  <c r="E1206" i="3"/>
  <c r="E1207" i="3"/>
  <c r="E1208" i="3"/>
  <c r="E1209" i="3"/>
  <c r="E1210" i="3"/>
  <c r="E1211" i="3"/>
  <c r="E1212" i="3"/>
  <c r="E1213" i="3"/>
  <c r="E1214" i="3"/>
  <c r="E1215" i="3"/>
  <c r="E1216" i="3"/>
  <c r="E1217" i="3"/>
  <c r="E1218" i="3"/>
  <c r="E1219" i="3"/>
  <c r="E1220" i="3"/>
  <c r="E1221" i="3"/>
  <c r="E1222" i="3"/>
  <c r="E1223" i="3"/>
  <c r="E1224" i="3"/>
  <c r="E1225" i="3"/>
  <c r="E1226" i="3"/>
  <c r="E1227" i="3"/>
  <c r="E1228" i="3"/>
  <c r="E1229" i="3"/>
  <c r="E1230" i="3"/>
  <c r="E1231" i="3"/>
  <c r="E1232" i="3"/>
  <c r="E1233" i="3"/>
  <c r="E1234" i="3"/>
  <c r="E1235" i="3"/>
  <c r="E1236" i="3"/>
  <c r="E1237" i="3"/>
  <c r="E1238" i="3"/>
  <c r="E1239" i="3"/>
  <c r="E1240" i="3"/>
  <c r="E1241" i="3"/>
  <c r="E1242" i="3"/>
  <c r="E1243" i="3"/>
  <c r="E1244" i="3"/>
  <c r="E1245" i="3"/>
  <c r="E1246" i="3"/>
  <c r="E1247" i="3"/>
  <c r="E1248" i="3"/>
  <c r="E1249" i="3"/>
  <c r="E1250" i="3"/>
  <c r="E1251" i="3"/>
  <c r="E1252" i="3"/>
  <c r="E1253" i="3"/>
  <c r="E1254" i="3"/>
  <c r="E1255" i="3"/>
  <c r="E1256" i="3"/>
  <c r="E1257" i="3"/>
  <c r="E1258" i="3"/>
  <c r="E1259" i="3"/>
  <c r="E1260" i="3"/>
  <c r="E1261" i="3"/>
  <c r="E1262" i="3"/>
  <c r="E1263" i="3"/>
  <c r="E1264" i="3"/>
  <c r="E1265" i="3"/>
  <c r="E1266" i="3"/>
  <c r="E1267" i="3"/>
  <c r="E1268" i="3"/>
  <c r="E1269" i="3"/>
  <c r="E1270" i="3"/>
  <c r="E1271" i="3"/>
  <c r="E1272" i="3"/>
  <c r="E1273" i="3"/>
  <c r="E1274" i="3"/>
  <c r="E1275" i="3"/>
  <c r="E1276" i="3"/>
  <c r="E1277" i="3"/>
  <c r="E1278" i="3"/>
  <c r="E1279" i="3"/>
  <c r="E1280" i="3"/>
  <c r="E1281" i="3"/>
  <c r="E1282" i="3"/>
  <c r="E1283" i="3"/>
  <c r="E1284" i="3"/>
  <c r="E1285" i="3"/>
  <c r="E1286" i="3"/>
  <c r="E1287" i="3"/>
  <c r="E1288" i="3"/>
  <c r="E1289" i="3"/>
  <c r="E1290" i="3"/>
  <c r="E1291" i="3"/>
  <c r="E1292" i="3"/>
  <c r="E1293" i="3"/>
  <c r="E1294" i="3"/>
  <c r="E1295" i="3"/>
  <c r="E1296" i="3"/>
  <c r="E1297" i="3"/>
  <c r="E1298" i="3"/>
  <c r="E1299" i="3"/>
  <c r="E1300" i="3"/>
  <c r="E1301" i="3"/>
  <c r="E1302" i="3"/>
  <c r="E1303" i="3"/>
  <c r="E1304" i="3"/>
  <c r="E1305" i="3"/>
  <c r="E1306" i="3"/>
  <c r="E1307" i="3"/>
  <c r="E1308" i="3"/>
  <c r="E1309" i="3"/>
  <c r="E1310" i="3"/>
  <c r="E1311" i="3"/>
  <c r="E1312" i="3"/>
  <c r="E1313" i="3"/>
  <c r="E1314" i="3"/>
  <c r="E1315" i="3"/>
  <c r="E1316" i="3"/>
  <c r="E1317" i="3"/>
  <c r="E1318" i="3"/>
  <c r="E1319" i="3"/>
  <c r="E1320" i="3"/>
  <c r="E1321" i="3"/>
  <c r="E1322" i="3"/>
  <c r="E1323" i="3"/>
  <c r="E1324" i="3"/>
  <c r="E1325" i="3"/>
  <c r="E1326" i="3"/>
  <c r="E1327" i="3"/>
  <c r="E1328" i="3"/>
  <c r="E1329" i="3"/>
  <c r="E1330" i="3"/>
  <c r="E1331" i="3"/>
  <c r="E1332" i="3"/>
  <c r="E1333" i="3"/>
  <c r="E1334" i="3"/>
  <c r="E1335" i="3"/>
  <c r="E1336" i="3"/>
  <c r="E1337" i="3"/>
  <c r="E1338" i="3"/>
  <c r="E1339" i="3"/>
  <c r="E1340" i="3"/>
  <c r="E1341" i="3"/>
  <c r="E1342" i="3"/>
  <c r="E1343" i="3"/>
  <c r="E1344" i="3"/>
  <c r="E1345" i="3"/>
  <c r="E1346" i="3"/>
  <c r="E1347" i="3"/>
  <c r="E1348" i="3"/>
  <c r="E1349" i="3"/>
  <c r="E1350" i="3"/>
  <c r="E1351" i="3"/>
  <c r="E1352" i="3"/>
  <c r="E1353" i="3"/>
  <c r="E1354" i="3"/>
  <c r="E1355" i="3"/>
  <c r="E1356" i="3"/>
  <c r="E1357" i="3"/>
  <c r="E1358" i="3"/>
  <c r="E1359" i="3"/>
  <c r="E1360" i="3"/>
  <c r="E1361" i="3"/>
  <c r="E1362" i="3"/>
  <c r="E1363" i="3"/>
  <c r="E1364" i="3"/>
  <c r="E1365" i="3"/>
  <c r="E1366" i="3"/>
  <c r="E1367" i="3"/>
  <c r="E1368" i="3"/>
  <c r="E1369" i="3"/>
  <c r="E1370" i="3"/>
  <c r="E1371" i="3"/>
  <c r="E1372" i="3"/>
  <c r="E1373" i="3"/>
  <c r="E1374" i="3"/>
  <c r="E1375" i="3"/>
  <c r="E1376" i="3"/>
  <c r="E1377" i="3"/>
  <c r="E1378" i="3"/>
  <c r="E1379" i="3"/>
  <c r="E1380" i="3"/>
  <c r="E1381" i="3"/>
  <c r="E1382" i="3"/>
  <c r="E1383" i="3"/>
  <c r="E1384" i="3"/>
  <c r="E1385" i="3"/>
  <c r="E1386" i="3"/>
  <c r="E1387" i="3"/>
  <c r="E1388" i="3"/>
  <c r="E1389" i="3"/>
  <c r="E1390" i="3"/>
  <c r="E1391" i="3"/>
  <c r="E1392" i="3"/>
  <c r="E1393" i="3"/>
  <c r="E1394" i="3"/>
  <c r="E1395" i="3"/>
  <c r="E1396" i="3"/>
  <c r="E1397" i="3"/>
  <c r="E1398" i="3"/>
  <c r="E1399" i="3"/>
  <c r="E1400" i="3"/>
  <c r="E1401" i="3"/>
  <c r="E1402" i="3"/>
  <c r="E1403" i="3"/>
  <c r="E1404" i="3"/>
  <c r="E1405" i="3"/>
  <c r="E1406" i="3"/>
  <c r="E1407" i="3"/>
  <c r="E1408" i="3"/>
  <c r="E1409" i="3"/>
  <c r="E1410" i="3"/>
  <c r="E1411" i="3"/>
  <c r="E1412" i="3"/>
  <c r="E1413" i="3"/>
  <c r="E1414" i="3"/>
  <c r="E1415" i="3"/>
  <c r="E1416" i="3"/>
  <c r="E1417" i="3"/>
  <c r="E1418" i="3"/>
  <c r="E1419" i="3"/>
  <c r="E1420" i="3"/>
  <c r="E1421" i="3"/>
  <c r="E1422" i="3"/>
  <c r="E1423" i="3"/>
  <c r="E1424" i="3"/>
  <c r="E1425" i="3"/>
  <c r="E1426" i="3"/>
  <c r="E1427" i="3"/>
  <c r="E1428" i="3"/>
  <c r="E1429" i="3"/>
  <c r="E1430" i="3"/>
  <c r="E1431" i="3"/>
  <c r="E1432" i="3"/>
  <c r="E1433" i="3"/>
  <c r="E1434" i="3"/>
  <c r="E1435" i="3"/>
  <c r="E1436" i="3"/>
  <c r="E1437" i="3"/>
  <c r="E1438" i="3"/>
  <c r="E1439" i="3"/>
  <c r="E1440" i="3"/>
  <c r="E1441" i="3"/>
  <c r="E1442" i="3"/>
  <c r="E1443" i="3"/>
  <c r="E1444" i="3"/>
  <c r="E1445" i="3"/>
  <c r="E1446" i="3"/>
  <c r="E1447" i="3"/>
  <c r="E1448" i="3"/>
  <c r="E1449" i="3"/>
  <c r="E1450" i="3"/>
  <c r="E1451" i="3"/>
  <c r="E1452" i="3"/>
  <c r="E1453" i="3"/>
  <c r="E1454" i="3"/>
  <c r="E1455" i="3"/>
  <c r="E1456" i="3"/>
  <c r="E1457" i="3"/>
  <c r="E1458" i="3"/>
  <c r="E1459" i="3"/>
  <c r="E1460" i="3"/>
  <c r="E1461" i="3"/>
  <c r="E1462" i="3"/>
  <c r="E1463" i="3"/>
  <c r="E1464" i="3"/>
  <c r="E1465" i="3"/>
  <c r="E1466" i="3"/>
  <c r="E1467" i="3"/>
  <c r="E1468" i="3"/>
  <c r="E1469" i="3"/>
  <c r="E1470" i="3"/>
  <c r="E1471" i="3"/>
  <c r="E1472" i="3"/>
  <c r="E1473" i="3"/>
  <c r="E1474" i="3"/>
  <c r="E1475" i="3"/>
  <c r="E1476" i="3"/>
  <c r="E1477" i="3"/>
  <c r="E1478" i="3"/>
  <c r="E1479" i="3"/>
  <c r="E1480" i="3"/>
  <c r="E1481" i="3"/>
  <c r="E1482" i="3"/>
  <c r="E1483" i="3"/>
  <c r="E1484" i="3"/>
  <c r="E1485" i="3"/>
  <c r="E1486" i="3"/>
  <c r="E1487" i="3"/>
  <c r="E1488" i="3"/>
  <c r="E1489" i="3"/>
  <c r="E1490" i="3"/>
  <c r="E1491" i="3"/>
  <c r="E1492" i="3"/>
  <c r="E1493" i="3"/>
  <c r="E1494" i="3"/>
  <c r="E1495" i="3"/>
  <c r="E1496" i="3"/>
  <c r="E1497" i="3"/>
  <c r="E1498" i="3"/>
  <c r="E1499" i="3"/>
  <c r="E1500" i="3"/>
  <c r="E1501" i="3"/>
  <c r="E1502" i="3"/>
  <c r="E1503" i="3"/>
  <c r="E1504" i="3"/>
  <c r="E1505" i="3"/>
  <c r="E1506" i="3"/>
  <c r="E1507" i="3"/>
  <c r="E1508" i="3"/>
  <c r="E1509" i="3"/>
  <c r="E1510" i="3"/>
  <c r="E1511" i="3"/>
  <c r="E1512" i="3"/>
  <c r="E1513" i="3"/>
  <c r="E1514" i="3"/>
  <c r="E1515" i="3"/>
  <c r="E1516" i="3"/>
  <c r="E1517" i="3"/>
  <c r="E1518" i="3"/>
  <c r="E1519" i="3"/>
  <c r="E1520" i="3"/>
  <c r="E1521" i="3"/>
  <c r="E1522" i="3"/>
  <c r="E1523" i="3"/>
  <c r="E1524" i="3"/>
  <c r="E1525" i="3"/>
  <c r="E1526" i="3"/>
  <c r="E1527" i="3"/>
  <c r="E1528" i="3"/>
  <c r="E1529" i="3"/>
  <c r="E1530" i="3"/>
  <c r="E1531" i="3"/>
  <c r="E1532" i="3"/>
  <c r="E1533" i="3"/>
  <c r="E1534" i="3"/>
  <c r="E1535" i="3"/>
  <c r="E1536" i="3"/>
  <c r="E1537" i="3"/>
  <c r="E1538" i="3"/>
  <c r="E1539" i="3"/>
  <c r="E1540" i="3"/>
  <c r="E1541" i="3"/>
  <c r="E1542" i="3"/>
  <c r="E1543" i="3"/>
  <c r="E1544" i="3"/>
  <c r="E1545" i="3"/>
  <c r="E1546" i="3"/>
  <c r="E1547" i="3"/>
  <c r="E1548" i="3"/>
  <c r="E1549" i="3"/>
  <c r="E1550" i="3"/>
  <c r="E1551" i="3"/>
  <c r="E1552" i="3"/>
  <c r="E1553" i="3"/>
  <c r="E1554" i="3"/>
  <c r="E1555" i="3"/>
  <c r="E1556" i="3"/>
  <c r="E1557" i="3"/>
  <c r="E1558" i="3"/>
  <c r="E1559" i="3"/>
  <c r="E1560" i="3"/>
  <c r="E1561" i="3"/>
  <c r="E1562" i="3"/>
  <c r="E1563" i="3"/>
  <c r="E1564" i="3"/>
  <c r="E1565" i="3"/>
  <c r="E1566" i="3"/>
  <c r="E1567" i="3"/>
  <c r="E1568" i="3"/>
  <c r="E1569" i="3"/>
  <c r="E1570" i="3"/>
  <c r="E1571" i="3"/>
  <c r="E1572" i="3"/>
  <c r="E1573" i="3"/>
  <c r="E1574" i="3"/>
  <c r="E1575" i="3"/>
  <c r="E1576" i="3"/>
  <c r="E1577" i="3"/>
  <c r="E1578" i="3"/>
  <c r="E1579" i="3"/>
  <c r="E1580" i="3"/>
  <c r="E1581" i="3"/>
  <c r="E1582" i="3"/>
  <c r="E1583" i="3"/>
  <c r="E1584" i="3"/>
  <c r="E1585" i="3"/>
  <c r="E1586" i="3"/>
  <c r="E1587" i="3"/>
  <c r="E1588" i="3"/>
  <c r="E1589" i="3"/>
  <c r="E1590" i="3"/>
  <c r="E1591" i="3"/>
  <c r="E1592" i="3"/>
  <c r="E1593" i="3"/>
  <c r="E1594" i="3"/>
  <c r="E1595" i="3"/>
  <c r="E1596" i="3"/>
  <c r="E1597" i="3"/>
  <c r="E1598" i="3"/>
  <c r="E1599" i="3"/>
  <c r="E1600" i="3"/>
  <c r="E1601" i="3"/>
  <c r="E1602" i="3"/>
  <c r="E1603" i="3"/>
  <c r="E1604" i="3"/>
  <c r="E1605" i="3"/>
  <c r="E1606" i="3"/>
  <c r="E1607" i="3"/>
  <c r="E1608" i="3"/>
  <c r="E1609" i="3"/>
  <c r="E1610" i="3"/>
  <c r="E1611" i="3"/>
  <c r="E1612" i="3"/>
  <c r="E1613" i="3"/>
  <c r="E1614" i="3"/>
  <c r="E1615" i="3"/>
  <c r="E1616" i="3"/>
  <c r="E1617" i="3"/>
  <c r="E1618" i="3"/>
  <c r="E1619" i="3"/>
  <c r="E1620" i="3"/>
  <c r="E1621" i="3"/>
  <c r="E1622" i="3"/>
  <c r="E1623" i="3"/>
  <c r="E1624" i="3"/>
  <c r="E1625" i="3"/>
  <c r="E1626" i="3"/>
  <c r="E1627" i="3"/>
  <c r="E1628" i="3"/>
  <c r="E1629" i="3"/>
  <c r="E1630" i="3"/>
  <c r="E1631" i="3"/>
  <c r="E1632" i="3"/>
  <c r="E1633" i="3"/>
  <c r="E1634" i="3"/>
  <c r="E1635" i="3"/>
  <c r="E1636" i="3"/>
  <c r="E1637" i="3"/>
  <c r="E1638" i="3"/>
  <c r="E1639" i="3"/>
  <c r="E1640" i="3"/>
  <c r="E1641" i="3"/>
  <c r="E1642" i="3"/>
  <c r="E1643" i="3"/>
  <c r="E1644" i="3"/>
  <c r="E1645" i="3"/>
  <c r="E1646" i="3"/>
  <c r="E1647" i="3"/>
  <c r="E1648" i="3"/>
  <c r="E1649" i="3"/>
  <c r="E1650" i="3"/>
  <c r="E1651" i="3"/>
  <c r="E1652" i="3"/>
  <c r="E1653" i="3"/>
  <c r="E1654" i="3"/>
  <c r="E1655" i="3"/>
  <c r="E1656" i="3"/>
  <c r="E1657" i="3"/>
  <c r="E1658" i="3"/>
  <c r="E1659" i="3"/>
  <c r="E1660" i="3"/>
  <c r="E1661" i="3"/>
  <c r="E1662" i="3"/>
  <c r="E1663" i="3"/>
  <c r="E1664" i="3"/>
  <c r="E1665" i="3"/>
  <c r="E1666" i="3"/>
  <c r="E1667" i="3"/>
  <c r="E1668" i="3"/>
  <c r="E1669" i="3"/>
  <c r="E1670" i="3"/>
  <c r="E1671" i="3"/>
  <c r="E1672" i="3"/>
  <c r="E1673" i="3"/>
  <c r="E1674" i="3"/>
  <c r="E1675" i="3"/>
  <c r="E1676" i="3"/>
  <c r="E1677" i="3"/>
  <c r="E1678" i="3"/>
  <c r="E1679" i="3"/>
  <c r="E1680" i="3"/>
  <c r="E1681" i="3"/>
  <c r="E1682" i="3"/>
  <c r="E1683" i="3"/>
  <c r="E1684" i="3"/>
  <c r="E1685" i="3"/>
  <c r="E1686" i="3"/>
  <c r="E1687" i="3"/>
  <c r="E1688" i="3"/>
  <c r="E1689" i="3"/>
  <c r="E1690" i="3"/>
  <c r="E1691" i="3"/>
  <c r="E1692" i="3"/>
  <c r="E1693" i="3"/>
  <c r="E1694" i="3"/>
  <c r="E1695" i="3"/>
  <c r="E1696" i="3"/>
  <c r="E1697" i="3"/>
  <c r="E1698" i="3"/>
  <c r="E1699" i="3"/>
  <c r="E1700" i="3"/>
  <c r="E1701" i="3"/>
  <c r="E1702" i="3"/>
  <c r="E1703" i="3"/>
  <c r="E1704" i="3"/>
  <c r="E1705" i="3"/>
  <c r="E1706" i="3"/>
  <c r="E1707" i="3"/>
  <c r="E1708" i="3"/>
  <c r="E1709" i="3"/>
  <c r="E1710" i="3"/>
  <c r="E1711" i="3"/>
  <c r="E1712" i="3"/>
  <c r="E1713" i="3"/>
  <c r="E1714" i="3"/>
  <c r="E1715" i="3"/>
  <c r="E1716" i="3"/>
  <c r="E1717" i="3"/>
  <c r="E1718" i="3"/>
  <c r="E1719" i="3"/>
  <c r="E1720" i="3"/>
  <c r="E1721" i="3"/>
  <c r="E1722" i="3"/>
  <c r="E1723" i="3"/>
  <c r="E1724" i="3"/>
  <c r="E1725" i="3"/>
  <c r="E1726" i="3"/>
  <c r="E1727" i="3"/>
  <c r="E1728" i="3"/>
  <c r="E1729" i="3"/>
  <c r="E1730" i="3"/>
  <c r="E1731" i="3"/>
  <c r="E1732" i="3"/>
  <c r="E1733" i="3"/>
  <c r="E1734" i="3"/>
  <c r="E1735" i="3"/>
  <c r="E1736" i="3"/>
  <c r="E1737" i="3"/>
  <c r="E1738" i="3"/>
  <c r="E1739" i="3"/>
  <c r="E1740" i="3"/>
  <c r="E1741" i="3"/>
  <c r="E1742" i="3"/>
  <c r="E1743" i="3"/>
  <c r="E1744" i="3"/>
  <c r="E1745" i="3"/>
  <c r="E1746" i="3"/>
  <c r="E1747" i="3"/>
  <c r="E1748" i="3"/>
  <c r="E1749" i="3"/>
  <c r="E1750" i="3"/>
  <c r="E2" i="3"/>
  <c r="B3" i="7" l="1"/>
  <c r="B4" i="7"/>
  <c r="B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2" i="7"/>
  <c r="B73" i="7"/>
  <c r="B74" i="7"/>
  <c r="B75" i="7"/>
  <c r="B76" i="7"/>
  <c r="B77" i="7"/>
  <c r="B78" i="7"/>
  <c r="B79" i="7"/>
  <c r="B80" i="7"/>
  <c r="B81" i="7"/>
  <c r="B82" i="7"/>
  <c r="B83" i="7"/>
  <c r="B84" i="7"/>
  <c r="B85" i="7"/>
  <c r="B86" i="7"/>
  <c r="B87" i="7"/>
  <c r="B88" i="7"/>
  <c r="B89" i="7"/>
  <c r="B90" i="7"/>
  <c r="B91" i="7"/>
  <c r="B92" i="7"/>
  <c r="B93" i="7"/>
  <c r="B94" i="7"/>
  <c r="B95" i="7"/>
  <c r="B96" i="7"/>
  <c r="B97" i="7"/>
  <c r="B98" i="7"/>
  <c r="B99" i="7"/>
  <c r="B100" i="7"/>
  <c r="B101" i="7"/>
  <c r="B102" i="7"/>
  <c r="B103" i="7"/>
  <c r="B104" i="7"/>
  <c r="B105" i="7"/>
  <c r="B106" i="7"/>
  <c r="B107" i="7"/>
  <c r="B108" i="7"/>
  <c r="B109" i="7"/>
  <c r="B110" i="7"/>
  <c r="B111" i="7"/>
  <c r="B112" i="7"/>
  <c r="B113" i="7"/>
  <c r="B114" i="7"/>
  <c r="B115" i="7"/>
  <c r="B116" i="7"/>
  <c r="B117" i="7"/>
  <c r="B118" i="7"/>
  <c r="B119" i="7"/>
  <c r="B120" i="7"/>
  <c r="B123" i="7"/>
  <c r="B124" i="7"/>
  <c r="B125" i="7"/>
  <c r="B126" i="7"/>
  <c r="B121" i="7"/>
  <c r="B122" i="7"/>
  <c r="B127" i="7"/>
  <c r="B128" i="7"/>
  <c r="B129" i="7"/>
  <c r="B130" i="7"/>
  <c r="B131" i="7"/>
  <c r="B132" i="7"/>
  <c r="B133" i="7"/>
  <c r="B134" i="7"/>
  <c r="B135" i="7"/>
  <c r="B136" i="7"/>
  <c r="B137" i="7"/>
  <c r="B138" i="7"/>
  <c r="B139" i="7"/>
  <c r="B140" i="7"/>
  <c r="B141" i="7"/>
  <c r="B142" i="7"/>
  <c r="B143" i="7"/>
  <c r="B144" i="7"/>
  <c r="B145" i="7"/>
  <c r="B146" i="7"/>
  <c r="B147" i="7"/>
  <c r="B148" i="7"/>
  <c r="B149" i="7"/>
  <c r="B150" i="7"/>
  <c r="B151" i="7"/>
  <c r="B152" i="7"/>
  <c r="B153" i="7"/>
  <c r="B154" i="7"/>
  <c r="B155" i="7"/>
  <c r="B156" i="7"/>
  <c r="B157" i="7"/>
  <c r="B158" i="7"/>
  <c r="B159" i="7"/>
  <c r="B160" i="7"/>
  <c r="B161" i="7"/>
  <c r="B162" i="7"/>
  <c r="B163" i="7"/>
  <c r="B164" i="7"/>
  <c r="B165" i="7"/>
  <c r="B166" i="7"/>
  <c r="B167" i="7"/>
  <c r="B168" i="7"/>
  <c r="B169" i="7"/>
  <c r="B170" i="7"/>
  <c r="B171" i="7"/>
  <c r="B172" i="7"/>
  <c r="B173" i="7"/>
  <c r="B174" i="7"/>
  <c r="B175" i="7"/>
  <c r="B176" i="7"/>
  <c r="B177" i="7"/>
  <c r="B178" i="7"/>
  <c r="B179" i="7"/>
  <c r="B180" i="7"/>
  <c r="B181" i="7"/>
  <c r="B182" i="7"/>
  <c r="B183" i="7"/>
  <c r="B184" i="7"/>
  <c r="B185" i="7"/>
  <c r="B186" i="7"/>
  <c r="B187" i="7"/>
  <c r="B188" i="7"/>
  <c r="B189" i="7"/>
  <c r="B190" i="7"/>
  <c r="B191" i="7"/>
  <c r="B192" i="7"/>
  <c r="B193" i="7"/>
  <c r="B194" i="7"/>
  <c r="B195" i="7"/>
  <c r="B196" i="7"/>
  <c r="B197" i="7"/>
  <c r="B198" i="7"/>
  <c r="B199" i="7"/>
  <c r="B200" i="7"/>
  <c r="B201" i="7"/>
  <c r="B202" i="7"/>
  <c r="B203" i="7"/>
  <c r="B204" i="7"/>
  <c r="B205" i="7"/>
  <c r="B206" i="7"/>
  <c r="B207" i="7"/>
  <c r="B208" i="7"/>
  <c r="B209" i="7"/>
  <c r="B210" i="7"/>
  <c r="B211" i="7"/>
  <c r="B212" i="7"/>
  <c r="B213" i="7"/>
  <c r="B217" i="7"/>
  <c r="B218" i="7"/>
  <c r="B214" i="7"/>
  <c r="B215" i="7"/>
  <c r="B216" i="7"/>
  <c r="B219" i="7"/>
  <c r="B220" i="7"/>
  <c r="B221" i="7"/>
  <c r="B222" i="7"/>
  <c r="B223" i="7"/>
  <c r="B224" i="7"/>
  <c r="B225" i="7"/>
  <c r="B226" i="7"/>
  <c r="B227" i="7"/>
  <c r="B228" i="7"/>
  <c r="B229" i="7"/>
  <c r="B230" i="7"/>
  <c r="B231" i="7"/>
  <c r="B232" i="7"/>
  <c r="B233" i="7"/>
  <c r="B234" i="7"/>
  <c r="B235" i="7"/>
  <c r="B236" i="7"/>
  <c r="B237" i="7"/>
  <c r="B238" i="7"/>
  <c r="B239" i="7"/>
  <c r="B240" i="7"/>
  <c r="B241" i="7"/>
  <c r="B242" i="7"/>
  <c r="B243" i="7"/>
  <c r="B244" i="7"/>
  <c r="B245" i="7"/>
  <c r="B246" i="7"/>
  <c r="B247" i="7"/>
  <c r="B248" i="7"/>
  <c r="B249" i="7"/>
  <c r="B250" i="7"/>
  <c r="B251" i="7"/>
  <c r="B252" i="7"/>
  <c r="B253" i="7"/>
  <c r="B259" i="7"/>
  <c r="B260" i="7"/>
  <c r="B254" i="7"/>
  <c r="B255" i="7"/>
  <c r="B256" i="7"/>
  <c r="B257" i="7"/>
  <c r="B258" i="7"/>
  <c r="B261" i="7"/>
  <c r="B262" i="7"/>
  <c r="B263" i="7"/>
  <c r="B264" i="7"/>
  <c r="B265" i="7"/>
  <c r="B266" i="7"/>
  <c r="B267" i="7"/>
  <c r="B268" i="7"/>
  <c r="B269" i="7"/>
  <c r="B270" i="7"/>
  <c r="B271" i="7"/>
  <c r="B272" i="7"/>
  <c r="B273" i="7"/>
  <c r="B274" i="7"/>
  <c r="B275" i="7"/>
  <c r="B276" i="7"/>
  <c r="B277" i="7"/>
  <c r="B278" i="7"/>
  <c r="B279" i="7"/>
  <c r="B280" i="7"/>
  <c r="B281" i="7"/>
  <c r="B282" i="7"/>
  <c r="B283" i="7"/>
  <c r="B284" i="7"/>
  <c r="B285" i="7"/>
  <c r="B286" i="7"/>
  <c r="B287" i="7"/>
  <c r="B288" i="7"/>
  <c r="B289" i="7"/>
  <c r="B290" i="7"/>
  <c r="B291" i="7"/>
  <c r="B292" i="7"/>
  <c r="B293" i="7"/>
  <c r="B294" i="7"/>
  <c r="B295" i="7"/>
  <c r="B296" i="7"/>
  <c r="B297" i="7"/>
  <c r="B298" i="7"/>
  <c r="B299" i="7"/>
  <c r="B300" i="7"/>
  <c r="B301" i="7"/>
  <c r="B302" i="7"/>
  <c r="B303" i="7"/>
  <c r="B304" i="7"/>
  <c r="B305" i="7"/>
  <c r="B306" i="7"/>
  <c r="B307" i="7"/>
  <c r="B308" i="7"/>
  <c r="B309" i="7"/>
  <c r="B310" i="7"/>
  <c r="B311" i="7"/>
  <c r="B312" i="7"/>
  <c r="B313" i="7"/>
  <c r="B314" i="7"/>
  <c r="B315" i="7"/>
  <c r="B316" i="7"/>
  <c r="B317" i="7"/>
  <c r="B318" i="7"/>
  <c r="B319" i="7"/>
  <c r="B320" i="7"/>
  <c r="B321" i="7"/>
  <c r="B322" i="7"/>
  <c r="B323" i="7"/>
  <c r="B324" i="7"/>
  <c r="B325" i="7"/>
  <c r="B326" i="7"/>
  <c r="B327" i="7"/>
  <c r="B328" i="7"/>
  <c r="B329" i="7"/>
  <c r="B330" i="7"/>
  <c r="B331" i="7"/>
  <c r="B332" i="7"/>
  <c r="B333" i="7"/>
  <c r="B334" i="7"/>
  <c r="B335" i="7"/>
  <c r="B336" i="7"/>
  <c r="B337" i="7"/>
  <c r="B338" i="7"/>
  <c r="B339" i="7"/>
  <c r="B340" i="7"/>
  <c r="B341" i="7"/>
  <c r="B342" i="7"/>
  <c r="B343" i="7"/>
  <c r="B344" i="7"/>
  <c r="B345" i="7"/>
  <c r="B346" i="7"/>
  <c r="B347" i="7"/>
  <c r="B348" i="7"/>
  <c r="B349" i="7"/>
  <c r="B350" i="7"/>
  <c r="B351" i="7"/>
  <c r="B352" i="7"/>
  <c r="B353" i="7"/>
  <c r="B354" i="7"/>
  <c r="B355" i="7"/>
  <c r="B356" i="7"/>
  <c r="B357" i="7"/>
  <c r="B358" i="7"/>
  <c r="B360" i="7"/>
  <c r="B359" i="7"/>
  <c r="B361" i="7"/>
  <c r="B362" i="7"/>
  <c r="B363" i="7"/>
  <c r="B364" i="7"/>
  <c r="B365" i="7"/>
  <c r="B366" i="7"/>
  <c r="B367" i="7"/>
  <c r="B368" i="7"/>
  <c r="B369" i="7"/>
  <c r="B370" i="7"/>
  <c r="B371" i="7"/>
  <c r="B372" i="7"/>
  <c r="B373" i="7"/>
  <c r="B374" i="7"/>
  <c r="B375" i="7"/>
  <c r="B376" i="7"/>
  <c r="B377" i="7"/>
  <c r="B378" i="7"/>
  <c r="B379" i="7"/>
  <c r="B380" i="7"/>
  <c r="B381" i="7"/>
  <c r="B382" i="7"/>
  <c r="B383" i="7"/>
  <c r="B384" i="7"/>
  <c r="B385" i="7"/>
  <c r="B386" i="7"/>
  <c r="B387" i="7"/>
  <c r="B388" i="7"/>
  <c r="B389" i="7"/>
  <c r="B390" i="7"/>
  <c r="B391" i="7"/>
  <c r="B392" i="7"/>
  <c r="B393" i="7"/>
  <c r="B394" i="7"/>
  <c r="B395" i="7"/>
  <c r="B396" i="7"/>
  <c r="B397" i="7"/>
  <c r="B398" i="7"/>
  <c r="B399" i="7"/>
  <c r="B400" i="7"/>
  <c r="B409" i="7"/>
  <c r="B401" i="7"/>
  <c r="B410" i="7"/>
  <c r="B402" i="7"/>
  <c r="B411" i="7"/>
  <c r="B403" i="7"/>
  <c r="B412" i="7"/>
  <c r="B404" i="7"/>
  <c r="B405" i="7"/>
  <c r="B406" i="7"/>
  <c r="B407" i="7"/>
  <c r="B408" i="7"/>
  <c r="B413" i="7"/>
  <c r="B414" i="7"/>
  <c r="B415" i="7"/>
  <c r="B416" i="7"/>
  <c r="B417" i="7"/>
  <c r="B418" i="7"/>
  <c r="B419" i="7"/>
  <c r="B420" i="7"/>
  <c r="B421" i="7"/>
  <c r="B422" i="7"/>
  <c r="B423" i="7"/>
  <c r="B424" i="7"/>
  <c r="B425" i="7"/>
  <c r="B426" i="7"/>
  <c r="B427" i="7"/>
  <c r="B428" i="7"/>
  <c r="B429" i="7"/>
  <c r="B430" i="7"/>
  <c r="B431" i="7"/>
  <c r="B432" i="7"/>
  <c r="B433" i="7"/>
  <c r="B434" i="7"/>
  <c r="B435" i="7"/>
  <c r="B436" i="7"/>
  <c r="B437" i="7"/>
  <c r="B438" i="7"/>
  <c r="B439" i="7"/>
  <c r="B440" i="7"/>
  <c r="B441" i="7"/>
  <c r="B442" i="7"/>
  <c r="B443" i="7"/>
  <c r="B446" i="7"/>
  <c r="B447" i="7"/>
  <c r="B448" i="7"/>
  <c r="B449" i="7"/>
  <c r="B459" i="7"/>
  <c r="B450" i="7"/>
  <c r="B451" i="7"/>
  <c r="B460" i="7"/>
  <c r="B452" i="7"/>
  <c r="B453" i="7"/>
  <c r="B461" i="7"/>
  <c r="B454" i="7"/>
  <c r="B444" i="7"/>
  <c r="B462" i="7"/>
  <c r="B463" i="7"/>
  <c r="B455" i="7"/>
  <c r="B456" i="7"/>
  <c r="B457" i="7"/>
  <c r="B458" i="7"/>
  <c r="B464" i="7"/>
  <c r="B445" i="7"/>
  <c r="B465" i="7"/>
  <c r="B466" i="7"/>
  <c r="B467" i="7"/>
  <c r="B468" i="7"/>
  <c r="B469" i="7"/>
  <c r="B470" i="7"/>
  <c r="B471" i="7"/>
  <c r="B472" i="7"/>
  <c r="B473" i="7"/>
  <c r="B474" i="7"/>
  <c r="B475" i="7"/>
  <c r="B476" i="7"/>
  <c r="B477" i="7"/>
  <c r="B478" i="7"/>
  <c r="B479" i="7"/>
  <c r="B480" i="7"/>
  <c r="B481" i="7"/>
  <c r="B482" i="7"/>
  <c r="B483" i="7"/>
  <c r="B484" i="7"/>
  <c r="B485" i="7"/>
  <c r="B486" i="7"/>
  <c r="B487" i="7"/>
  <c r="B488" i="7"/>
  <c r="B489" i="7"/>
  <c r="B490" i="7"/>
  <c r="B491" i="7"/>
  <c r="B492" i="7"/>
  <c r="B493" i="7"/>
  <c r="B494" i="7"/>
  <c r="B495" i="7"/>
  <c r="B496" i="7"/>
  <c r="B497" i="7"/>
  <c r="B498" i="7"/>
  <c r="B499" i="7"/>
  <c r="B500" i="7"/>
  <c r="B501" i="7"/>
  <c r="B502" i="7"/>
  <c r="B503" i="7"/>
  <c r="B504" i="7"/>
  <c r="B505" i="7"/>
  <c r="B506" i="7"/>
  <c r="B507" i="7"/>
  <c r="B508" i="7"/>
  <c r="B509" i="7"/>
  <c r="B510" i="7"/>
  <c r="B511" i="7"/>
  <c r="B512" i="7"/>
  <c r="B513" i="7"/>
  <c r="B514" i="7"/>
  <c r="B515" i="7"/>
  <c r="B516" i="7"/>
  <c r="B517" i="7"/>
  <c r="B518" i="7"/>
  <c r="B519" i="7"/>
  <c r="B520" i="7"/>
  <c r="B521" i="7"/>
  <c r="B522" i="7"/>
  <c r="B523" i="7"/>
  <c r="B535" i="7"/>
  <c r="B524" i="7"/>
  <c r="B525" i="7"/>
  <c r="B532" i="7"/>
  <c r="B533" i="7"/>
  <c r="B534" i="7"/>
  <c r="B536" i="7"/>
  <c r="B537" i="7"/>
  <c r="B538" i="7"/>
  <c r="B539" i="7"/>
  <c r="B528" i="7"/>
  <c r="B529" i="7"/>
  <c r="B530" i="7"/>
  <c r="B531" i="7"/>
  <c r="B526" i="7"/>
  <c r="B540" i="7"/>
  <c r="B527" i="7"/>
  <c r="B541" i="7"/>
  <c r="B542" i="7"/>
  <c r="B543" i="7"/>
  <c r="B544" i="7"/>
  <c r="B545" i="7"/>
  <c r="B546" i="7"/>
  <c r="B547" i="7"/>
  <c r="B548" i="7"/>
  <c r="B549" i="7"/>
  <c r="B550" i="7"/>
  <c r="B551" i="7"/>
  <c r="B552" i="7"/>
  <c r="B553" i="7"/>
  <c r="B554" i="7"/>
  <c r="B555" i="7"/>
  <c r="B556" i="7"/>
  <c r="B557" i="7"/>
  <c r="B558" i="7"/>
  <c r="B559" i="7"/>
  <c r="B560" i="7"/>
  <c r="B561" i="7"/>
  <c r="B562" i="7"/>
  <c r="B563" i="7"/>
  <c r="B564" i="7"/>
  <c r="B565" i="7"/>
  <c r="B566" i="7"/>
  <c r="B567" i="7"/>
  <c r="B568" i="7"/>
  <c r="B569" i="7"/>
  <c r="B570" i="7"/>
  <c r="B571" i="7"/>
  <c r="B577" i="7"/>
  <c r="B578" i="7"/>
  <c r="B572" i="7"/>
  <c r="B573" i="7"/>
  <c r="B579" i="7"/>
  <c r="B580" i="7"/>
  <c r="B581" i="7"/>
  <c r="B574" i="7"/>
  <c r="B575" i="7"/>
  <c r="B582" i="7"/>
  <c r="B576" i="7"/>
  <c r="B583" i="7"/>
  <c r="B584" i="7"/>
  <c r="B585" i="7"/>
  <c r="B586" i="7"/>
  <c r="B587" i="7"/>
  <c r="B588" i="7"/>
  <c r="B589" i="7"/>
  <c r="B590" i="7"/>
  <c r="B591" i="7"/>
  <c r="B592" i="7"/>
  <c r="B593" i="7"/>
  <c r="B594" i="7"/>
  <c r="B595" i="7"/>
  <c r="B596" i="7"/>
  <c r="B597" i="7"/>
  <c r="B598" i="7"/>
  <c r="B599" i="7"/>
  <c r="B600" i="7"/>
  <c r="B601" i="7"/>
  <c r="B602" i="7"/>
  <c r="B603" i="7"/>
  <c r="B604" i="7"/>
  <c r="B605" i="7"/>
  <c r="B606" i="7"/>
  <c r="B607" i="7"/>
  <c r="B608" i="7"/>
  <c r="B609" i="7"/>
  <c r="B610" i="7"/>
  <c r="B611" i="7"/>
  <c r="B612" i="7"/>
  <c r="B613" i="7"/>
  <c r="B614" i="7"/>
  <c r="B615" i="7"/>
  <c r="B616" i="7"/>
  <c r="B617" i="7"/>
  <c r="B618" i="7"/>
  <c r="B619" i="7"/>
  <c r="B620" i="7"/>
  <c r="B621" i="7"/>
  <c r="B622" i="7"/>
  <c r="B623" i="7"/>
  <c r="B624" i="7"/>
  <c r="B625" i="7"/>
  <c r="B626" i="7"/>
  <c r="B627" i="7"/>
  <c r="B628" i="7"/>
  <c r="B629" i="7"/>
  <c r="B630" i="7"/>
  <c r="B631" i="7"/>
  <c r="B632" i="7"/>
  <c r="B633" i="7"/>
  <c r="B634" i="7"/>
  <c r="B635" i="7"/>
  <c r="B636" i="7"/>
  <c r="B637" i="7"/>
  <c r="B638" i="7"/>
  <c r="B639" i="7"/>
  <c r="B640" i="7"/>
  <c r="B641" i="7"/>
  <c r="B642" i="7"/>
  <c r="B643" i="7"/>
  <c r="B644" i="7"/>
  <c r="B645" i="7"/>
  <c r="B646" i="7"/>
  <c r="B647" i="7"/>
  <c r="B648" i="7"/>
  <c r="B649" i="7"/>
  <c r="B650" i="7"/>
  <c r="B651" i="7"/>
  <c r="B652" i="7"/>
  <c r="B653" i="7"/>
  <c r="B654" i="7"/>
  <c r="B655" i="7"/>
  <c r="B656" i="7"/>
  <c r="B657" i="7"/>
  <c r="B658" i="7"/>
  <c r="B659" i="7"/>
  <c r="B660" i="7"/>
  <c r="B661" i="7"/>
  <c r="B662" i="7"/>
  <c r="B663" i="7"/>
  <c r="B664" i="7"/>
  <c r="B665" i="7"/>
  <c r="B666" i="7"/>
  <c r="B667" i="7"/>
  <c r="B668" i="7"/>
  <c r="B669" i="7"/>
  <c r="B670" i="7"/>
  <c r="B671" i="7"/>
  <c r="B672" i="7"/>
  <c r="B673" i="7"/>
  <c r="B674" i="7"/>
  <c r="B675" i="7"/>
  <c r="B676" i="7"/>
  <c r="B677" i="7"/>
  <c r="B678" i="7"/>
  <c r="B679" i="7"/>
  <c r="B680" i="7"/>
  <c r="B681" i="7"/>
  <c r="B682" i="7"/>
  <c r="B683" i="7"/>
  <c r="B684" i="7"/>
  <c r="B685" i="7"/>
  <c r="B686" i="7"/>
  <c r="B687" i="7"/>
  <c r="B688" i="7"/>
  <c r="B689" i="7"/>
  <c r="B690" i="7"/>
  <c r="B691" i="7"/>
  <c r="B692" i="7"/>
  <c r="B693" i="7"/>
  <c r="B694" i="7"/>
  <c r="B695" i="7"/>
  <c r="B696" i="7"/>
  <c r="B697" i="7"/>
  <c r="B698" i="7"/>
  <c r="B699" i="7"/>
  <c r="B700" i="7"/>
  <c r="B701" i="7"/>
  <c r="B702" i="7"/>
  <c r="B703" i="7"/>
  <c r="B704" i="7"/>
  <c r="B705" i="7"/>
  <c r="B706" i="7"/>
  <c r="B707" i="7"/>
  <c r="B708" i="7"/>
  <c r="B709" i="7"/>
  <c r="B710" i="7"/>
  <c r="B711" i="7"/>
  <c r="B712" i="7"/>
  <c r="B713" i="7"/>
  <c r="B714" i="7"/>
  <c r="B715" i="7"/>
  <c r="B716" i="7"/>
  <c r="B717" i="7"/>
  <c r="B718" i="7"/>
  <c r="B719" i="7"/>
  <c r="B720" i="7"/>
  <c r="B721" i="7"/>
  <c r="B722" i="7"/>
  <c r="B723" i="7"/>
  <c r="B724" i="7"/>
  <c r="B725" i="7"/>
  <c r="B726" i="7"/>
  <c r="B727" i="7"/>
  <c r="B728" i="7"/>
  <c r="B729" i="7"/>
  <c r="B730" i="7"/>
  <c r="B731" i="7"/>
  <c r="B732" i="7"/>
  <c r="B733" i="7"/>
  <c r="B734" i="7"/>
  <c r="B735" i="7"/>
  <c r="B736" i="7"/>
  <c r="B737" i="7"/>
  <c r="B738" i="7"/>
  <c r="B739" i="7"/>
  <c r="B740" i="7"/>
  <c r="B741" i="7"/>
  <c r="B742" i="7"/>
  <c r="B743" i="7"/>
  <c r="B744" i="7"/>
  <c r="B745" i="7"/>
  <c r="B746" i="7"/>
  <c r="B747" i="7"/>
  <c r="B748" i="7"/>
  <c r="B749" i="7"/>
  <c r="B750" i="7"/>
  <c r="B751" i="7"/>
  <c r="B752" i="7"/>
  <c r="B753" i="7"/>
  <c r="B754" i="7"/>
  <c r="B755" i="7"/>
  <c r="B756" i="7"/>
  <c r="B757" i="7"/>
  <c r="B758" i="7"/>
  <c r="B759" i="7"/>
  <c r="B760" i="7"/>
  <c r="B761" i="7"/>
  <c r="B762" i="7"/>
  <c r="B763" i="7"/>
  <c r="B764" i="7"/>
  <c r="B765" i="7"/>
  <c r="B766" i="7"/>
  <c r="B767" i="7"/>
  <c r="B768" i="7"/>
  <c r="B769" i="7"/>
  <c r="B770" i="7"/>
  <c r="B771" i="7"/>
  <c r="B772" i="7"/>
  <c r="B773" i="7"/>
  <c r="B774" i="7"/>
  <c r="B775" i="7"/>
  <c r="B776" i="7"/>
  <c r="B777" i="7"/>
  <c r="B778" i="7"/>
  <c r="B779" i="7"/>
  <c r="B780" i="7"/>
  <c r="B781" i="7"/>
  <c r="B782" i="7"/>
  <c r="B783" i="7"/>
  <c r="B784" i="7"/>
  <c r="B785" i="7"/>
  <c r="B786" i="7"/>
  <c r="B787" i="7"/>
  <c r="B788" i="7"/>
  <c r="B789" i="7"/>
  <c r="B790" i="7"/>
  <c r="B791" i="7"/>
  <c r="B792" i="7"/>
  <c r="B793" i="7"/>
  <c r="B794" i="7"/>
  <c r="B795" i="7"/>
  <c r="B796" i="7"/>
  <c r="B797" i="7"/>
  <c r="B798" i="7"/>
  <c r="B799" i="7"/>
  <c r="B800" i="7"/>
  <c r="B801" i="7"/>
  <c r="B802" i="7"/>
  <c r="B803" i="7"/>
  <c r="B804" i="7"/>
  <c r="B805" i="7"/>
  <c r="B806" i="7"/>
  <c r="B807" i="7"/>
  <c r="B808" i="7"/>
  <c r="B809" i="7"/>
  <c r="B810" i="7"/>
  <c r="B811" i="7"/>
  <c r="B812" i="7"/>
  <c r="B813" i="7"/>
  <c r="B814" i="7"/>
  <c r="B815" i="7"/>
  <c r="B816" i="7"/>
  <c r="B817" i="7"/>
  <c r="B818" i="7"/>
  <c r="B819" i="7"/>
  <c r="B820" i="7"/>
  <c r="B821" i="7"/>
  <c r="B822" i="7"/>
  <c r="B823" i="7"/>
  <c r="B824" i="7"/>
  <c r="B825" i="7"/>
  <c r="B826" i="7"/>
  <c r="B827" i="7"/>
  <c r="B828" i="7"/>
  <c r="B829" i="7"/>
  <c r="B830" i="7"/>
  <c r="B831" i="7"/>
  <c r="B832" i="7"/>
  <c r="B833" i="7"/>
  <c r="B834" i="7"/>
  <c r="B835" i="7"/>
  <c r="B836" i="7"/>
  <c r="B837" i="7"/>
  <c r="B838" i="7"/>
  <c r="B839" i="7"/>
  <c r="B840" i="7"/>
  <c r="B841" i="7"/>
  <c r="B842" i="7"/>
  <c r="B843" i="7"/>
  <c r="B844" i="7"/>
  <c r="B845" i="7"/>
  <c r="B846" i="7"/>
  <c r="B847" i="7"/>
  <c r="B848" i="7"/>
  <c r="B849" i="7"/>
  <c r="B850" i="7"/>
  <c r="B851" i="7"/>
  <c r="B852" i="7"/>
  <c r="B853" i="7"/>
  <c r="B854" i="7"/>
  <c r="B855" i="7"/>
  <c r="B856" i="7"/>
  <c r="B857" i="7"/>
  <c r="B858" i="7"/>
  <c r="B859" i="7"/>
  <c r="B860" i="7"/>
  <c r="B861" i="7"/>
  <c r="B862" i="7"/>
  <c r="B863" i="7"/>
  <c r="B864" i="7"/>
  <c r="B865" i="7"/>
  <c r="B866" i="7"/>
  <c r="B867" i="7"/>
  <c r="B868" i="7"/>
  <c r="B869" i="7"/>
  <c r="B870" i="7"/>
  <c r="B871" i="7"/>
  <c r="B872" i="7"/>
  <c r="B873" i="7"/>
  <c r="B880" i="7"/>
  <c r="B881" i="7"/>
  <c r="B882" i="7"/>
  <c r="B883" i="7"/>
  <c r="B874" i="7"/>
  <c r="B875" i="7"/>
  <c r="B876" i="7"/>
  <c r="B877" i="7"/>
  <c r="B884" i="7"/>
  <c r="B885" i="7"/>
  <c r="B878" i="7"/>
  <c r="B879" i="7"/>
  <c r="B886" i="7"/>
  <c r="B887" i="7"/>
  <c r="B888" i="7"/>
  <c r="B889" i="7"/>
  <c r="B890" i="7"/>
  <c r="B891" i="7"/>
  <c r="B892" i="7"/>
  <c r="B893" i="7"/>
  <c r="B894" i="7"/>
  <c r="B895" i="7"/>
  <c r="B896" i="7"/>
  <c r="B897" i="7"/>
  <c r="B898" i="7"/>
  <c r="B899" i="7"/>
  <c r="B900" i="7"/>
  <c r="B901" i="7"/>
  <c r="B902" i="7"/>
  <c r="B903" i="7"/>
  <c r="B904" i="7"/>
  <c r="B905" i="7"/>
  <c r="B906" i="7"/>
  <c r="B907" i="7"/>
  <c r="B908" i="7"/>
  <c r="B909" i="7"/>
  <c r="B910" i="7"/>
  <c r="B911" i="7"/>
  <c r="B912" i="7"/>
  <c r="B913" i="7"/>
  <c r="B914" i="7"/>
  <c r="B915" i="7"/>
  <c r="B916" i="7"/>
  <c r="B917" i="7"/>
  <c r="B918" i="7"/>
  <c r="B919" i="7"/>
  <c r="B920" i="7"/>
  <c r="B921" i="7"/>
  <c r="B922" i="7"/>
  <c r="B923" i="7"/>
  <c r="B924" i="7"/>
  <c r="B925" i="7"/>
  <c r="B926" i="7"/>
  <c r="B927" i="7"/>
  <c r="B928" i="7"/>
  <c r="B929" i="7"/>
  <c r="B930" i="7"/>
  <c r="B931" i="7"/>
  <c r="B932" i="7"/>
  <c r="B933" i="7"/>
  <c r="B934" i="7"/>
  <c r="B935" i="7"/>
  <c r="B936" i="7"/>
  <c r="B937" i="7"/>
  <c r="B938" i="7"/>
  <c r="B939" i="7"/>
  <c r="B940" i="7"/>
  <c r="B941" i="7"/>
  <c r="B942" i="7"/>
  <c r="B943" i="7"/>
  <c r="B944" i="7"/>
  <c r="B945" i="7"/>
  <c r="B946" i="7"/>
  <c r="B947" i="7"/>
  <c r="B948" i="7"/>
  <c r="B949" i="7"/>
  <c r="B950" i="7"/>
  <c r="B951" i="7"/>
  <c r="B952" i="7"/>
  <c r="B953" i="7"/>
  <c r="B954" i="7"/>
  <c r="B955" i="7"/>
  <c r="B956" i="7"/>
  <c r="B957" i="7"/>
  <c r="B958" i="7"/>
  <c r="B959" i="7"/>
  <c r="B960" i="7"/>
  <c r="B961" i="7"/>
  <c r="B962" i="7"/>
  <c r="B963" i="7"/>
  <c r="B964" i="7"/>
  <c r="B965" i="7"/>
  <c r="B966" i="7"/>
  <c r="B967" i="7"/>
  <c r="B968" i="7"/>
  <c r="B969" i="7"/>
  <c r="B970" i="7"/>
  <c r="B971" i="7"/>
  <c r="B972" i="7"/>
  <c r="B973" i="7"/>
  <c r="B974" i="7"/>
  <c r="B975" i="7"/>
  <c r="B976" i="7"/>
  <c r="B977" i="7"/>
  <c r="B978" i="7"/>
  <c r="B979" i="7"/>
  <c r="B980" i="7"/>
  <c r="B981" i="7"/>
  <c r="B982" i="7"/>
  <c r="B983" i="7"/>
  <c r="B984" i="7"/>
  <c r="B985" i="7"/>
  <c r="B986" i="7"/>
  <c r="B987" i="7"/>
  <c r="B988" i="7"/>
  <c r="B989" i="7"/>
  <c r="B990" i="7"/>
  <c r="B991" i="7"/>
  <c r="B992" i="7"/>
  <c r="B993" i="7"/>
  <c r="B994" i="7"/>
  <c r="B995" i="7"/>
  <c r="B996" i="7"/>
  <c r="B997" i="7"/>
  <c r="B998" i="7"/>
  <c r="B999" i="7"/>
  <c r="B1000" i="7"/>
  <c r="B1001" i="7"/>
  <c r="B1002" i="7"/>
  <c r="B1003" i="7"/>
  <c r="B1004" i="7"/>
  <c r="B1005" i="7"/>
  <c r="B1006" i="7"/>
  <c r="B1007" i="7"/>
  <c r="B1008" i="7"/>
  <c r="B1009" i="7"/>
  <c r="B1010" i="7"/>
  <c r="B1011" i="7"/>
  <c r="B1012" i="7"/>
  <c r="B1013" i="7"/>
  <c r="B1014" i="7"/>
  <c r="B1015" i="7"/>
  <c r="B1016" i="7"/>
  <c r="B1017" i="7"/>
  <c r="B1018" i="7"/>
  <c r="B1019" i="7"/>
  <c r="B1020" i="7"/>
  <c r="B1021" i="7"/>
  <c r="B1022" i="7"/>
  <c r="B1023" i="7"/>
  <c r="B1024" i="7"/>
  <c r="B1025" i="7"/>
  <c r="B1026" i="7"/>
  <c r="B1027" i="7"/>
  <c r="B1028" i="7"/>
  <c r="B1029" i="7"/>
  <c r="B1030" i="7"/>
  <c r="B1031" i="7"/>
  <c r="B1032" i="7"/>
  <c r="B1033" i="7"/>
  <c r="B1034" i="7"/>
  <c r="B1035" i="7"/>
  <c r="B1036" i="7"/>
  <c r="B1069" i="7"/>
  <c r="B1037" i="7"/>
  <c r="B1091" i="7"/>
  <c r="B1038" i="7"/>
  <c r="B1055" i="7"/>
  <c r="B1092" i="7"/>
  <c r="B1056" i="7"/>
  <c r="B1047" i="7"/>
  <c r="B1093" i="7"/>
  <c r="B1086" i="7"/>
  <c r="B1057" i="7"/>
  <c r="B1094" i="7"/>
  <c r="B1039" i="7"/>
  <c r="B1070" i="7"/>
  <c r="B1071" i="7"/>
  <c r="B1058" i="7"/>
  <c r="B1040" i="7"/>
  <c r="B1095" i="7"/>
  <c r="B1041" i="7"/>
  <c r="B1072" i="7"/>
  <c r="B1073" i="7"/>
  <c r="B1048" i="7"/>
  <c r="B1042" i="7"/>
  <c r="B1043" i="7"/>
  <c r="B1044" i="7"/>
  <c r="B1064" i="7"/>
  <c r="B1096" i="7"/>
  <c r="B1074" i="7"/>
  <c r="B1049" i="7"/>
  <c r="B1075" i="7"/>
  <c r="B1097" i="7"/>
  <c r="B1045" i="7"/>
  <c r="B1065" i="7"/>
  <c r="B1059" i="7"/>
  <c r="B1060" i="7"/>
  <c r="B1098" i="7"/>
  <c r="B1066" i="7"/>
  <c r="B1050" i="7"/>
  <c r="B1076" i="7"/>
  <c r="B1067" i="7"/>
  <c r="B1061" i="7"/>
  <c r="B1046" i="7"/>
  <c r="B1083" i="7"/>
  <c r="B1087" i="7"/>
  <c r="B1088" i="7"/>
  <c r="B1068" i="7"/>
  <c r="B1079" i="7"/>
  <c r="B1080" i="7"/>
  <c r="B1081" i="7"/>
  <c r="B1082" i="7"/>
  <c r="B1084" i="7"/>
  <c r="B1051" i="7"/>
  <c r="B1077" i="7"/>
  <c r="B1052" i="7"/>
  <c r="B1089" i="7"/>
  <c r="B1053" i="7"/>
  <c r="B1062" i="7"/>
  <c r="B1054" i="7"/>
  <c r="B1090" i="7"/>
  <c r="B1085" i="7"/>
  <c r="B1078" i="7"/>
  <c r="B1063" i="7"/>
  <c r="B1134" i="7"/>
  <c r="B1099" i="7"/>
  <c r="B1100" i="7"/>
  <c r="B1101" i="7"/>
  <c r="B1106" i="7"/>
  <c r="B1150" i="7"/>
  <c r="B1135" i="7"/>
  <c r="B1136" i="7"/>
  <c r="B1116" i="7"/>
  <c r="B1137" i="7"/>
  <c r="B1151" i="7"/>
  <c r="B1124" i="7"/>
  <c r="B1143" i="7"/>
  <c r="B1144" i="7"/>
  <c r="B1125" i="7"/>
  <c r="B1138" i="7"/>
  <c r="B1145" i="7"/>
  <c r="B1126" i="7"/>
  <c r="B1146" i="7"/>
  <c r="B1117" i="7"/>
  <c r="B1120" i="7"/>
  <c r="B1121" i="7"/>
  <c r="B1140" i="7"/>
  <c r="B1129" i="7"/>
  <c r="B1130" i="7"/>
  <c r="B1131" i="7"/>
  <c r="B1132" i="7"/>
  <c r="B1133" i="7"/>
  <c r="B1102" i="7"/>
  <c r="B1147" i="7"/>
  <c r="B1118" i="7"/>
  <c r="B1119" i="7"/>
  <c r="B1103" i="7"/>
  <c r="B1127" i="7"/>
  <c r="B1104" i="7"/>
  <c r="B1141" i="7"/>
  <c r="B1152" i="7"/>
  <c r="B1107" i="7"/>
  <c r="B1108" i="7"/>
  <c r="B1109" i="7"/>
  <c r="B1110" i="7"/>
  <c r="B1111" i="7"/>
  <c r="B1112" i="7"/>
  <c r="B1113" i="7"/>
  <c r="B1114" i="7"/>
  <c r="B1115" i="7"/>
  <c r="B1105" i="7"/>
  <c r="B1139" i="7"/>
  <c r="B1148" i="7"/>
  <c r="B1149" i="7"/>
  <c r="B1142" i="7"/>
  <c r="B1122" i="7"/>
  <c r="B1123" i="7"/>
  <c r="B1128" i="7"/>
  <c r="B1177" i="7"/>
  <c r="B1174" i="7"/>
  <c r="B1189" i="7"/>
  <c r="B1178" i="7"/>
  <c r="B1184" i="7"/>
  <c r="B1185" i="7"/>
  <c r="B1167" i="7"/>
  <c r="B1169" i="7"/>
  <c r="B1186" i="7"/>
  <c r="B1190" i="7"/>
  <c r="B1160" i="7"/>
  <c r="B1180" i="7"/>
  <c r="B1181" i="7"/>
  <c r="B1182" i="7"/>
  <c r="B1168" i="7"/>
  <c r="B1153" i="7"/>
  <c r="B1154" i="7"/>
  <c r="B1155" i="7"/>
  <c r="B1156" i="7"/>
  <c r="B1170" i="7"/>
  <c r="B1157" i="7"/>
  <c r="B1183" i="7"/>
  <c r="B1179" i="7"/>
  <c r="B1191" i="7"/>
  <c r="B1161" i="7"/>
  <c r="B1175" i="7"/>
  <c r="B1162" i="7"/>
  <c r="B1163" i="7"/>
  <c r="B1171" i="7"/>
  <c r="B1172" i="7"/>
  <c r="B1173" i="7"/>
  <c r="B1164" i="7"/>
  <c r="B1158" i="7"/>
  <c r="B1159" i="7"/>
  <c r="B1187" i="7"/>
  <c r="B1188" i="7"/>
  <c r="B1176" i="7"/>
  <c r="B1165" i="7"/>
  <c r="B1166" i="7"/>
  <c r="B1192" i="7"/>
  <c r="B1193" i="7"/>
  <c r="B1195" i="7"/>
  <c r="B1196" i="7"/>
  <c r="B1194" i="7"/>
  <c r="B1201" i="7"/>
  <c r="B1202" i="7"/>
  <c r="B1206" i="7"/>
  <c r="B1203" i="7"/>
  <c r="B1207" i="7"/>
  <c r="B1208" i="7"/>
  <c r="B1204" i="7"/>
  <c r="B1209" i="7"/>
  <c r="B1205" i="7"/>
  <c r="B1197" i="7"/>
  <c r="B1198" i="7"/>
  <c r="B1199" i="7"/>
  <c r="B1200" i="7"/>
  <c r="B1210" i="7"/>
  <c r="B1211" i="7"/>
  <c r="B1212" i="7"/>
  <c r="B1213" i="7"/>
  <c r="B1214" i="7"/>
  <c r="B1215" i="7"/>
  <c r="B1216" i="7"/>
  <c r="B1231" i="7"/>
  <c r="B1256" i="7"/>
  <c r="B1257" i="7"/>
  <c r="B1217" i="7"/>
  <c r="B1218" i="7"/>
  <c r="B1246" i="7"/>
  <c r="B1247" i="7"/>
  <c r="B1226" i="7"/>
  <c r="B1238" i="7"/>
  <c r="B1248" i="7"/>
  <c r="B1249" i="7"/>
  <c r="B1250" i="7"/>
  <c r="B1251" i="7"/>
  <c r="B1232" i="7"/>
  <c r="B1227" i="7"/>
  <c r="B1258" i="7"/>
  <c r="B1259" i="7"/>
  <c r="B1239" i="7"/>
  <c r="B1252" i="7"/>
  <c r="B1233" i="7"/>
  <c r="B1234" i="7"/>
  <c r="B1253" i="7"/>
  <c r="B1242" i="7"/>
  <c r="B1243" i="7"/>
  <c r="B1240" i="7"/>
  <c r="B1235" i="7"/>
  <c r="B1244" i="7"/>
  <c r="B1241" i="7"/>
  <c r="B1223" i="7"/>
  <c r="B1219" i="7"/>
  <c r="B1236" i="7"/>
  <c r="B1220" i="7"/>
  <c r="B1228" i="7"/>
  <c r="B1229" i="7"/>
  <c r="B1230" i="7"/>
  <c r="B1254" i="7"/>
  <c r="B1260" i="7"/>
  <c r="B1245" i="7"/>
  <c r="B1237" i="7"/>
  <c r="B1255" i="7"/>
  <c r="B1221" i="7"/>
  <c r="B1222" i="7"/>
  <c r="B1224" i="7"/>
  <c r="B1225" i="7"/>
  <c r="B1266" i="7"/>
  <c r="B1267" i="7"/>
  <c r="B1261" i="7"/>
  <c r="B1262" i="7"/>
  <c r="B1263" i="7"/>
  <c r="B1264" i="7"/>
  <c r="B1265" i="7"/>
  <c r="B1268" i="7"/>
  <c r="B1284" i="7"/>
  <c r="B1274" i="7"/>
  <c r="B1285" i="7"/>
  <c r="B1275" i="7"/>
  <c r="B1269" i="7"/>
  <c r="B1270" i="7"/>
  <c r="B1288" i="7"/>
  <c r="B1276" i="7"/>
  <c r="B1286" i="7"/>
  <c r="B1287" i="7"/>
  <c r="B1271" i="7"/>
  <c r="B1272" i="7"/>
  <c r="B1289" i="7"/>
  <c r="B1296" i="7"/>
  <c r="B1290" i="7"/>
  <c r="B1291" i="7"/>
  <c r="B1292" i="7"/>
  <c r="B1293" i="7"/>
  <c r="B1294" i="7"/>
  <c r="B1277" i="7"/>
  <c r="B1273" i="7"/>
  <c r="B1278" i="7"/>
  <c r="B1279" i="7"/>
  <c r="B1295" i="7"/>
  <c r="B1280" i="7"/>
  <c r="B1297" i="7"/>
  <c r="B1298" i="7"/>
  <c r="B1281" i="7"/>
  <c r="B1282" i="7"/>
  <c r="B1283" i="7"/>
  <c r="B1304" i="7"/>
  <c r="B1299" i="7"/>
  <c r="B1313" i="7"/>
  <c r="B1305" i="7"/>
  <c r="B1306" i="7"/>
  <c r="B1314" i="7"/>
  <c r="B1307" i="7"/>
  <c r="B1300" i="7"/>
  <c r="B1308" i="7"/>
  <c r="B1309" i="7"/>
  <c r="B1301" i="7"/>
  <c r="B1302" i="7"/>
  <c r="B1315" i="7"/>
  <c r="B1310" i="7"/>
  <c r="B1311" i="7"/>
  <c r="B1316" i="7"/>
  <c r="B1317" i="7"/>
  <c r="B1303" i="7"/>
  <c r="B1312" i="7"/>
  <c r="B1323" i="7"/>
  <c r="B1329" i="7"/>
  <c r="B1318" i="7"/>
  <c r="B1330" i="7"/>
  <c r="B1319" i="7"/>
  <c r="B1320" i="7"/>
  <c r="B1331" i="7"/>
  <c r="B1332" i="7"/>
  <c r="B1324" i="7"/>
  <c r="B1325" i="7"/>
  <c r="B1321" i="7"/>
  <c r="B1322" i="7"/>
  <c r="B1333" i="7"/>
  <c r="B1334" i="7"/>
  <c r="B1335" i="7"/>
  <c r="B1336" i="7"/>
  <c r="B1326" i="7"/>
  <c r="B1327" i="7"/>
  <c r="B1337" i="7"/>
  <c r="B1328" i="7"/>
  <c r="B1338" i="7"/>
  <c r="B1339" i="7"/>
  <c r="B1340" i="7"/>
  <c r="B1341" i="7"/>
  <c r="B1342" i="7"/>
  <c r="B1343" i="7"/>
  <c r="B1344" i="7"/>
  <c r="B1345" i="7"/>
  <c r="B1346" i="7"/>
  <c r="B1347" i="7"/>
  <c r="B1348" i="7"/>
  <c r="B1349" i="7"/>
  <c r="B1350" i="7"/>
  <c r="B1351" i="7"/>
  <c r="B1352" i="7"/>
  <c r="B1353" i="7"/>
  <c r="B1354" i="7"/>
  <c r="B1355" i="7"/>
  <c r="B1356" i="7"/>
  <c r="B1357" i="7"/>
  <c r="B1358" i="7"/>
  <c r="B1359" i="7"/>
  <c r="B1360" i="7"/>
  <c r="B1361" i="7"/>
  <c r="B1362" i="7"/>
  <c r="B1363" i="7"/>
  <c r="B1364" i="7"/>
  <c r="B1365" i="7"/>
  <c r="B1366" i="7"/>
  <c r="B1367" i="7"/>
  <c r="B1368" i="7"/>
  <c r="B1369" i="7"/>
  <c r="B1370" i="7"/>
  <c r="B1371" i="7"/>
  <c r="B1372" i="7"/>
  <c r="B1373" i="7"/>
  <c r="B1374" i="7"/>
  <c r="B1375" i="7"/>
  <c r="B1376" i="7"/>
  <c r="B1377" i="7"/>
  <c r="B1378" i="7"/>
  <c r="B1379" i="7"/>
  <c r="B1380" i="7"/>
  <c r="B1381" i="7"/>
  <c r="B1382" i="7"/>
  <c r="B1383" i="7"/>
  <c r="B1384" i="7"/>
  <c r="B1385" i="7"/>
  <c r="B1386" i="7"/>
  <c r="B1387" i="7"/>
  <c r="B1388" i="7"/>
  <c r="B1389" i="7"/>
  <c r="B1390" i="7"/>
  <c r="B1391" i="7"/>
  <c r="B1392" i="7"/>
  <c r="B1393" i="7"/>
  <c r="B1394" i="7"/>
  <c r="B1395" i="7"/>
  <c r="B1396" i="7"/>
  <c r="B1397" i="7"/>
  <c r="B1398" i="7"/>
  <c r="B1399" i="7"/>
  <c r="B1400" i="7"/>
  <c r="B1401" i="7"/>
  <c r="B1402" i="7"/>
  <c r="B1403" i="7"/>
  <c r="B1404" i="7"/>
  <c r="B1405" i="7"/>
  <c r="B1406" i="7"/>
  <c r="B1407" i="7"/>
  <c r="B1408" i="7"/>
  <c r="B1409" i="7"/>
  <c r="B1410" i="7"/>
  <c r="B1411" i="7"/>
  <c r="B1412" i="7"/>
  <c r="B1413" i="7"/>
  <c r="B1414" i="7"/>
  <c r="B1415" i="7"/>
  <c r="B1416" i="7"/>
  <c r="B1417" i="7"/>
  <c r="B1418" i="7"/>
  <c r="B1419" i="7"/>
  <c r="B1420" i="7"/>
  <c r="B1421" i="7"/>
  <c r="B1422" i="7"/>
  <c r="B1423" i="7"/>
  <c r="B1424" i="7"/>
  <c r="B1425" i="7"/>
  <c r="B1426" i="7"/>
  <c r="B1427" i="7"/>
  <c r="B1428" i="7"/>
  <c r="B1429" i="7"/>
  <c r="B1430" i="7"/>
  <c r="B1431" i="7"/>
  <c r="B1432" i="7"/>
  <c r="B1433" i="7"/>
  <c r="B1434" i="7"/>
  <c r="B1435" i="7"/>
  <c r="B1436" i="7"/>
  <c r="B1437" i="7"/>
  <c r="B1438" i="7"/>
  <c r="B1439" i="7"/>
  <c r="B1440" i="7"/>
  <c r="B1441" i="7"/>
  <c r="B1442" i="7"/>
  <c r="B1443" i="7"/>
  <c r="B1444" i="7"/>
  <c r="B1445" i="7"/>
  <c r="B1446" i="7"/>
  <c r="B1447" i="7"/>
  <c r="B1448" i="7"/>
  <c r="B1449" i="7"/>
  <c r="B1450" i="7"/>
  <c r="B1451" i="7"/>
  <c r="B1452" i="7"/>
  <c r="B1453" i="7"/>
  <c r="B1454" i="7"/>
  <c r="B1455" i="7"/>
  <c r="B1456" i="7"/>
  <c r="B1457" i="7"/>
  <c r="B1458" i="7"/>
  <c r="B1459" i="7"/>
  <c r="B1460" i="7"/>
  <c r="B1461" i="7"/>
  <c r="B1462" i="7"/>
  <c r="B1463" i="7"/>
  <c r="B1464" i="7"/>
  <c r="B1465" i="7"/>
  <c r="B1466" i="7"/>
  <c r="B1467" i="7"/>
  <c r="B1468" i="7"/>
  <c r="B1469" i="7"/>
  <c r="B1470" i="7"/>
  <c r="B1471" i="7"/>
  <c r="B1472" i="7"/>
  <c r="B1473" i="7"/>
  <c r="B1474" i="7"/>
  <c r="B1475" i="7"/>
  <c r="B1476" i="7"/>
  <c r="B1477" i="7"/>
  <c r="B1478" i="7"/>
  <c r="B1479" i="7"/>
  <c r="B1480" i="7"/>
  <c r="B1481" i="7"/>
  <c r="B1482" i="7"/>
  <c r="B1483" i="7"/>
  <c r="B1484" i="7"/>
  <c r="B1485" i="7"/>
  <c r="B1486" i="7"/>
  <c r="B1487" i="7"/>
  <c r="B1488" i="7"/>
  <c r="B1489" i="7"/>
  <c r="B1490" i="7"/>
  <c r="B1491" i="7"/>
  <c r="B1492" i="7"/>
  <c r="B1493" i="7"/>
  <c r="B1494" i="7"/>
  <c r="B1495" i="7"/>
  <c r="B1496" i="7"/>
  <c r="B1497" i="7"/>
  <c r="B1498" i="7"/>
  <c r="B1499" i="7"/>
  <c r="B1500" i="7"/>
  <c r="B1501" i="7"/>
  <c r="B1502" i="7"/>
  <c r="B1503" i="7"/>
  <c r="B1504" i="7"/>
  <c r="B1505" i="7"/>
  <c r="B1506" i="7"/>
  <c r="B1507" i="7"/>
  <c r="B1508" i="7"/>
  <c r="B1509" i="7"/>
  <c r="B1510" i="7"/>
  <c r="B1511" i="7"/>
  <c r="B1512" i="7"/>
  <c r="B1513" i="7"/>
  <c r="B1514" i="7"/>
  <c r="B1515" i="7"/>
  <c r="B1516" i="7"/>
  <c r="B1517" i="7"/>
  <c r="B1518" i="7"/>
  <c r="B1519" i="7"/>
  <c r="B1520" i="7"/>
  <c r="B1521" i="7"/>
  <c r="B1522" i="7"/>
  <c r="B1523" i="7"/>
  <c r="B1524" i="7"/>
  <c r="B1525" i="7"/>
  <c r="B1526" i="7"/>
  <c r="B1527" i="7"/>
  <c r="B1528" i="7"/>
  <c r="B1529" i="7"/>
  <c r="B1530" i="7"/>
  <c r="B1531" i="7"/>
  <c r="B1532" i="7"/>
  <c r="B1533" i="7"/>
  <c r="B1534" i="7"/>
  <c r="B1535" i="7"/>
  <c r="B1536" i="7"/>
  <c r="B1537" i="7"/>
  <c r="B1538" i="7"/>
  <c r="B1539" i="7"/>
  <c r="B1540" i="7"/>
  <c r="B1541" i="7"/>
  <c r="B1542" i="7"/>
  <c r="B1543" i="7"/>
  <c r="B1544" i="7"/>
  <c r="B1545" i="7"/>
  <c r="B1546" i="7"/>
  <c r="B1547" i="7"/>
  <c r="B1548" i="7"/>
  <c r="B1549" i="7"/>
  <c r="B1550" i="7"/>
  <c r="B1551" i="7"/>
  <c r="B1552" i="7"/>
  <c r="B1553" i="7"/>
  <c r="B1554" i="7"/>
  <c r="B1555" i="7"/>
  <c r="B1556" i="7"/>
  <c r="B1557" i="7"/>
  <c r="B1558" i="7"/>
  <c r="B1559" i="7"/>
  <c r="B1560" i="7"/>
  <c r="B1561" i="7"/>
  <c r="B1562" i="7"/>
  <c r="B1563" i="7"/>
  <c r="B1564" i="7"/>
  <c r="B1565" i="7"/>
  <c r="B1566" i="7"/>
  <c r="B1567" i="7"/>
  <c r="B1568" i="7"/>
  <c r="B1569" i="7"/>
  <c r="B1570" i="7"/>
  <c r="B1571" i="7"/>
  <c r="B1572" i="7"/>
  <c r="B1573" i="7"/>
  <c r="B1574" i="7"/>
  <c r="B1575" i="7"/>
  <c r="B1576" i="7"/>
  <c r="B1577" i="7"/>
  <c r="B1578" i="7"/>
  <c r="B1579" i="7"/>
  <c r="B1580" i="7"/>
  <c r="B1581" i="7"/>
  <c r="B1582" i="7"/>
  <c r="B1583" i="7"/>
  <c r="B1584" i="7"/>
  <c r="B1585" i="7"/>
  <c r="B1586" i="7"/>
  <c r="B1587" i="7"/>
  <c r="B1588" i="7"/>
  <c r="B1589" i="7"/>
  <c r="B1590" i="7"/>
  <c r="B1591" i="7"/>
  <c r="B1592" i="7"/>
  <c r="B1593" i="7"/>
  <c r="B1594" i="7"/>
  <c r="B1595" i="7"/>
  <c r="B1596" i="7"/>
  <c r="B1597" i="7"/>
  <c r="B1598" i="7"/>
  <c r="B1599" i="7"/>
  <c r="B1600" i="7"/>
  <c r="B1601" i="7"/>
  <c r="B1602" i="7"/>
  <c r="B1603" i="7"/>
  <c r="B1604" i="7"/>
  <c r="B1605" i="7"/>
  <c r="B1606" i="7"/>
  <c r="B1607" i="7"/>
  <c r="B1608" i="7"/>
  <c r="B1609" i="7"/>
  <c r="B1610" i="7"/>
  <c r="B1611" i="7"/>
  <c r="B1612" i="7"/>
  <c r="B1613" i="7"/>
  <c r="B1614" i="7"/>
  <c r="B1615" i="7"/>
  <c r="B1616" i="7"/>
  <c r="B1617" i="7"/>
  <c r="B1618" i="7"/>
  <c r="B1619" i="7"/>
  <c r="B1620" i="7"/>
  <c r="B1621" i="7"/>
  <c r="B1622" i="7"/>
  <c r="B1623" i="7"/>
  <c r="B1624" i="7"/>
  <c r="B1625" i="7"/>
  <c r="B1626" i="7"/>
  <c r="B1627" i="7"/>
  <c r="B1628" i="7"/>
  <c r="B1629" i="7"/>
  <c r="B1630" i="7"/>
  <c r="B1631" i="7"/>
  <c r="B1632" i="7"/>
  <c r="B1633" i="7"/>
  <c r="B1634" i="7"/>
  <c r="B1635" i="7"/>
  <c r="B1636" i="7"/>
  <c r="B1637" i="7"/>
  <c r="B1638" i="7"/>
  <c r="B1639" i="7"/>
  <c r="B1640" i="7"/>
  <c r="B1641" i="7"/>
  <c r="B1642" i="7"/>
  <c r="B1643" i="7"/>
  <c r="B1644" i="7"/>
  <c r="B1645" i="7"/>
  <c r="B1646" i="7"/>
  <c r="B1647" i="7"/>
  <c r="B1648" i="7"/>
  <c r="B1649" i="7"/>
  <c r="B1650" i="7"/>
  <c r="B1651" i="7"/>
  <c r="B1652" i="7"/>
  <c r="B1653" i="7"/>
  <c r="B1654" i="7"/>
  <c r="B1655" i="7"/>
  <c r="B1656" i="7"/>
  <c r="B1657" i="7"/>
  <c r="B1658" i="7"/>
  <c r="B1659" i="7"/>
  <c r="B1660" i="7"/>
  <c r="B1661" i="7"/>
  <c r="B1662" i="7"/>
  <c r="B1663" i="7"/>
  <c r="B1664" i="7"/>
  <c r="B1665" i="7"/>
  <c r="B1666" i="7"/>
  <c r="B1667" i="7"/>
  <c r="B1668" i="7"/>
  <c r="B1669" i="7"/>
  <c r="B1670" i="7"/>
  <c r="B1671" i="7"/>
  <c r="B1672" i="7"/>
  <c r="B1673" i="7"/>
  <c r="B1674" i="7"/>
  <c r="B1675" i="7"/>
  <c r="B1676" i="7"/>
  <c r="B1677" i="7"/>
  <c r="B1678" i="7"/>
  <c r="B1679" i="7"/>
  <c r="B1680" i="7"/>
  <c r="B1681" i="7"/>
  <c r="B1682" i="7"/>
  <c r="B1683" i="7"/>
  <c r="B1684" i="7"/>
  <c r="B1685" i="7"/>
  <c r="B1686" i="7"/>
  <c r="B1687" i="7"/>
  <c r="B1688" i="7"/>
  <c r="B1689" i="7"/>
  <c r="B1690" i="7"/>
  <c r="B1691" i="7"/>
  <c r="B1692" i="7"/>
  <c r="B1693" i="7"/>
  <c r="B1694" i="7"/>
  <c r="B1695" i="7"/>
  <c r="B1696" i="7"/>
  <c r="B1697" i="7"/>
  <c r="B1698" i="7"/>
  <c r="B1699" i="7"/>
  <c r="B1700" i="7"/>
  <c r="B1701" i="7"/>
  <c r="B1702" i="7"/>
  <c r="B1703" i="7"/>
  <c r="B1704" i="7"/>
  <c r="B1705" i="7"/>
  <c r="B1706" i="7"/>
  <c r="B1707" i="7"/>
  <c r="B1708" i="7"/>
  <c r="B1709" i="7"/>
  <c r="B1710" i="7"/>
  <c r="B1711" i="7"/>
  <c r="B1712" i="7"/>
  <c r="B1713" i="7"/>
  <c r="B1714" i="7"/>
  <c r="B1715" i="7"/>
  <c r="B1716" i="7"/>
  <c r="B1717" i="7"/>
  <c r="B1718" i="7"/>
  <c r="B1719" i="7"/>
  <c r="B1720" i="7"/>
  <c r="B1721" i="7"/>
  <c r="B1722" i="7"/>
  <c r="B1723" i="7"/>
  <c r="B1724" i="7"/>
  <c r="B1725" i="7"/>
  <c r="B1726" i="7"/>
  <c r="B1727" i="7"/>
  <c r="B1728" i="7"/>
  <c r="B1729" i="7"/>
  <c r="B1730" i="7"/>
  <c r="B1731" i="7"/>
  <c r="B1732" i="7"/>
  <c r="B1733" i="7"/>
  <c r="B1734" i="7"/>
  <c r="B1735" i="7"/>
  <c r="B1736" i="7"/>
  <c r="B1737" i="7"/>
  <c r="B1738" i="7"/>
  <c r="B1739" i="7"/>
  <c r="B1740" i="7"/>
  <c r="B1741" i="7"/>
  <c r="B1742" i="7"/>
  <c r="B1743" i="7"/>
  <c r="B1744" i="7"/>
  <c r="B1745" i="7"/>
  <c r="B1746" i="7"/>
  <c r="B1747" i="7"/>
  <c r="B1748" i="7"/>
  <c r="B1749" i="7"/>
  <c r="B1750" i="7"/>
  <c r="B1751" i="7"/>
  <c r="B1752" i="7"/>
  <c r="B1753" i="7"/>
  <c r="B1754" i="7"/>
  <c r="B1755" i="7"/>
  <c r="B1756" i="7"/>
  <c r="B1757" i="7"/>
  <c r="B1758" i="7"/>
  <c r="B1759" i="7"/>
  <c r="B1760" i="7"/>
  <c r="B1761" i="7"/>
  <c r="B1762" i="7"/>
  <c r="B1763" i="7"/>
  <c r="B1764" i="7"/>
  <c r="B1765" i="7"/>
  <c r="B1766" i="7"/>
  <c r="B1767" i="7"/>
  <c r="B1768" i="7"/>
  <c r="B1769" i="7"/>
  <c r="B1770" i="7"/>
  <c r="B1771" i="7"/>
  <c r="B1772" i="7"/>
  <c r="B1773" i="7"/>
  <c r="B1774" i="7"/>
  <c r="B1775" i="7"/>
  <c r="B1776" i="7"/>
  <c r="B1777" i="7"/>
  <c r="B1778" i="7"/>
  <c r="B1779" i="7"/>
  <c r="B1780" i="7"/>
  <c r="B1781" i="7"/>
  <c r="B1782" i="7"/>
  <c r="B1783" i="7"/>
  <c r="B1784" i="7"/>
  <c r="B1785" i="7"/>
  <c r="B1786" i="7"/>
  <c r="B1787" i="7"/>
  <c r="B1788" i="7"/>
  <c r="B1789" i="7"/>
  <c r="B1790" i="7"/>
  <c r="B1791" i="7"/>
  <c r="B1792" i="7"/>
  <c r="B1793" i="7"/>
  <c r="B1794" i="7"/>
  <c r="B1795" i="7"/>
  <c r="B1796" i="7"/>
  <c r="B1797" i="7"/>
  <c r="B1798" i="7"/>
  <c r="B1799" i="7"/>
  <c r="B1800" i="7"/>
  <c r="B1801" i="7"/>
  <c r="B1802" i="7"/>
  <c r="B1803" i="7"/>
  <c r="B1804" i="7"/>
  <c r="B1805" i="7"/>
  <c r="B1806" i="7"/>
  <c r="B1807" i="7"/>
  <c r="B1808" i="7"/>
  <c r="B1809" i="7"/>
  <c r="B1810" i="7"/>
  <c r="B1811" i="7"/>
  <c r="B1812" i="7"/>
  <c r="B1813" i="7"/>
  <c r="B1814" i="7"/>
  <c r="B1815" i="7"/>
  <c r="B1816" i="7"/>
  <c r="B1817" i="7"/>
  <c r="B1818" i="7"/>
  <c r="B1819" i="7"/>
  <c r="B1820" i="7"/>
  <c r="B1821" i="7"/>
  <c r="B1822" i="7"/>
  <c r="B1823" i="7"/>
  <c r="B1824" i="7"/>
  <c r="B1825" i="7"/>
  <c r="B1826" i="7"/>
  <c r="B1827" i="7"/>
  <c r="B1828" i="7"/>
  <c r="B1829" i="7"/>
  <c r="B1830" i="7"/>
  <c r="B1831" i="7"/>
  <c r="B1832" i="7"/>
  <c r="B1833" i="7"/>
  <c r="B1834" i="7"/>
  <c r="B1835" i="7"/>
  <c r="B1836" i="7"/>
  <c r="B1837" i="7"/>
  <c r="B1838" i="7"/>
  <c r="B1839" i="7"/>
  <c r="B1840" i="7"/>
  <c r="B1841" i="7"/>
  <c r="B1842" i="7"/>
  <c r="B1843" i="7"/>
  <c r="B1844" i="7"/>
  <c r="B1845" i="7"/>
  <c r="B1846" i="7"/>
  <c r="B1847" i="7"/>
  <c r="B1848" i="7"/>
  <c r="B1849" i="7"/>
  <c r="B1850" i="7"/>
  <c r="B1851" i="7"/>
  <c r="B1852" i="7"/>
  <c r="B1853" i="7"/>
  <c r="B1854" i="7"/>
  <c r="B1855" i="7"/>
  <c r="B1856" i="7"/>
  <c r="B1857" i="7"/>
  <c r="B1858" i="7"/>
  <c r="B1859" i="7"/>
  <c r="B1860" i="7"/>
  <c r="B1861" i="7"/>
  <c r="B1862" i="7"/>
  <c r="B1863" i="7"/>
  <c r="B1864" i="7"/>
  <c r="B1865" i="7"/>
  <c r="B1866" i="7"/>
  <c r="B1867" i="7"/>
  <c r="B1868" i="7"/>
  <c r="B1869" i="7"/>
  <c r="B1870" i="7"/>
  <c r="B1871" i="7"/>
  <c r="B1872" i="7"/>
  <c r="B1873" i="7"/>
  <c r="B1874" i="7"/>
  <c r="B1875" i="7"/>
  <c r="B1876" i="7"/>
  <c r="B1877" i="7"/>
  <c r="B1878" i="7"/>
  <c r="B1879" i="7"/>
  <c r="B1880" i="7"/>
  <c r="B1881" i="7"/>
  <c r="B1882" i="7"/>
  <c r="B1883" i="7"/>
  <c r="B1884" i="7"/>
  <c r="B1885" i="7"/>
  <c r="B1886" i="7"/>
  <c r="B1887" i="7"/>
  <c r="B1888" i="7"/>
  <c r="B1889" i="7"/>
  <c r="B1890" i="7"/>
  <c r="B1891" i="7"/>
  <c r="B1892" i="7"/>
  <c r="B1893" i="7"/>
  <c r="B1894" i="7"/>
  <c r="B1895" i="7"/>
  <c r="B1896" i="7"/>
  <c r="B1897" i="7"/>
  <c r="B1898" i="7"/>
  <c r="B1899" i="7"/>
  <c r="B1900" i="7"/>
  <c r="B1901" i="7"/>
  <c r="B1902" i="7"/>
  <c r="B1903" i="7"/>
  <c r="B1904" i="7"/>
  <c r="B1905" i="7"/>
  <c r="B1906" i="7"/>
  <c r="B1907" i="7"/>
  <c r="B1908" i="7"/>
  <c r="B1909" i="7"/>
  <c r="B1910" i="7"/>
  <c r="B1911" i="7"/>
  <c r="B1912" i="7"/>
  <c r="B1913" i="7"/>
  <c r="B1914" i="7"/>
  <c r="B1915" i="7"/>
  <c r="B1916" i="7"/>
  <c r="B1917" i="7"/>
  <c r="B1918" i="7"/>
  <c r="B1919" i="7"/>
  <c r="B1920" i="7"/>
  <c r="B1921" i="7"/>
  <c r="B1922" i="7"/>
  <c r="B1923" i="7"/>
  <c r="B1924" i="7"/>
  <c r="B1925" i="7"/>
  <c r="B1926" i="7"/>
  <c r="B1927" i="7"/>
  <c r="B1928" i="7"/>
  <c r="B1929" i="7"/>
  <c r="B1930" i="7"/>
  <c r="B1931" i="7"/>
  <c r="B1932" i="7"/>
  <c r="B1933" i="7"/>
  <c r="B1934" i="7"/>
  <c r="B1935" i="7"/>
  <c r="B1936" i="7"/>
  <c r="B1937" i="7"/>
  <c r="B1938" i="7"/>
  <c r="B1939" i="7"/>
  <c r="B1940" i="7"/>
  <c r="B1941" i="7"/>
  <c r="B1942" i="7"/>
  <c r="B1943" i="7"/>
  <c r="B1944" i="7"/>
  <c r="B1945" i="7"/>
  <c r="B1946" i="7"/>
  <c r="B1947" i="7"/>
  <c r="B1948" i="7"/>
  <c r="B1949" i="7"/>
  <c r="B1950" i="7"/>
  <c r="B1951" i="7"/>
  <c r="B1952" i="7"/>
  <c r="B1953" i="7"/>
  <c r="B1954" i="7"/>
  <c r="B1955" i="7"/>
  <c r="B1956" i="7"/>
  <c r="B1957" i="7"/>
  <c r="B1958" i="7"/>
  <c r="B1959" i="7"/>
  <c r="B1960" i="7"/>
  <c r="B1961" i="7"/>
  <c r="B1962" i="7"/>
  <c r="B1963" i="7"/>
  <c r="B1964" i="7"/>
  <c r="B1965" i="7"/>
  <c r="B1966" i="7"/>
  <c r="B1967" i="7"/>
  <c r="B1968" i="7"/>
  <c r="B1969" i="7"/>
  <c r="B1970" i="7"/>
  <c r="B1971" i="7"/>
  <c r="B1972" i="7"/>
  <c r="B1973" i="7"/>
  <c r="B1974" i="7"/>
  <c r="B1975" i="7"/>
  <c r="B1976" i="7"/>
  <c r="B1977" i="7"/>
  <c r="B1978" i="7"/>
  <c r="B1979" i="7"/>
  <c r="B1980" i="7"/>
  <c r="B1981" i="7"/>
  <c r="B1982" i="7"/>
  <c r="B1983" i="7"/>
  <c r="B1984" i="7"/>
  <c r="B1985" i="7"/>
  <c r="B1986" i="7"/>
  <c r="B1987" i="7"/>
  <c r="B1988" i="7"/>
  <c r="B1989" i="7"/>
  <c r="B1990" i="7"/>
  <c r="B1991" i="7"/>
  <c r="B1992" i="7"/>
  <c r="B1993" i="7"/>
  <c r="B1994" i="7"/>
  <c r="B1995" i="7"/>
  <c r="B1996" i="7"/>
  <c r="B1997" i="7"/>
  <c r="B1998" i="7"/>
  <c r="B1999" i="7"/>
  <c r="B2000" i="7"/>
  <c r="B2001" i="7"/>
  <c r="B2002" i="7"/>
  <c r="B2003" i="7"/>
  <c r="B2004" i="7"/>
  <c r="B2005" i="7"/>
  <c r="B2006" i="7"/>
  <c r="B2007" i="7"/>
  <c r="B2008" i="7"/>
  <c r="B2009" i="7"/>
  <c r="B2010" i="7"/>
  <c r="B2011" i="7"/>
  <c r="B2012" i="7"/>
  <c r="B2013" i="7"/>
  <c r="B2014" i="7"/>
  <c r="B2015" i="7"/>
  <c r="B2016" i="7"/>
  <c r="B2017" i="7"/>
  <c r="B2018" i="7"/>
  <c r="B2019" i="7"/>
  <c r="B2020" i="7"/>
  <c r="B2021" i="7"/>
  <c r="B2022" i="7"/>
  <c r="B2023" i="7"/>
  <c r="B2024" i="7"/>
  <c r="B2025" i="7"/>
  <c r="B2026" i="7"/>
  <c r="B2027" i="7"/>
  <c r="B2028" i="7"/>
  <c r="B2029" i="7"/>
  <c r="B2030" i="7"/>
  <c r="B2031" i="7"/>
  <c r="B2032" i="7"/>
  <c r="B2033" i="7"/>
  <c r="B2034" i="7"/>
  <c r="B2035" i="7"/>
  <c r="B2036" i="7"/>
  <c r="B2037" i="7"/>
  <c r="B2038" i="7"/>
  <c r="B2039" i="7"/>
  <c r="B2040" i="7"/>
  <c r="B2041" i="7"/>
  <c r="B2042" i="7"/>
  <c r="B2043" i="7"/>
  <c r="B2044" i="7"/>
  <c r="B2045" i="7"/>
  <c r="B2046" i="7"/>
  <c r="B2047" i="7"/>
  <c r="B2048" i="7"/>
  <c r="B2049" i="7"/>
  <c r="B2050" i="7"/>
  <c r="B2051" i="7"/>
  <c r="B2052" i="7"/>
  <c r="B2053" i="7"/>
  <c r="B2054" i="7"/>
  <c r="B2055" i="7"/>
  <c r="B2056" i="7"/>
  <c r="B2057" i="7"/>
  <c r="B2058" i="7"/>
  <c r="B2059" i="7"/>
  <c r="B2060" i="7"/>
  <c r="B2061" i="7"/>
  <c r="B2062" i="7"/>
  <c r="B2063" i="7"/>
  <c r="B2064" i="7"/>
  <c r="B2065" i="7"/>
  <c r="B2066" i="7"/>
  <c r="B2067" i="7"/>
  <c r="B2068" i="7"/>
  <c r="B2069" i="7"/>
  <c r="B2070" i="7"/>
  <c r="B2071" i="7"/>
  <c r="B2072" i="7"/>
  <c r="B2073" i="7"/>
  <c r="B2074" i="7"/>
  <c r="B2075" i="7"/>
  <c r="B2076" i="7"/>
  <c r="B2077" i="7"/>
  <c r="B2078" i="7"/>
  <c r="B2079" i="7"/>
  <c r="B2080" i="7"/>
  <c r="B2081" i="7"/>
  <c r="B2082" i="7"/>
  <c r="B2083" i="7"/>
  <c r="B2084" i="7"/>
  <c r="B2085" i="7"/>
  <c r="B2086" i="7"/>
  <c r="B2087" i="7"/>
  <c r="B2088" i="7"/>
  <c r="B2089" i="7"/>
  <c r="B2090" i="7"/>
  <c r="B2091" i="7"/>
  <c r="B2092" i="7"/>
  <c r="B2093" i="7"/>
  <c r="B2094" i="7"/>
  <c r="B2095" i="7"/>
  <c r="B2096" i="7"/>
  <c r="B2097" i="7"/>
  <c r="B2098" i="7"/>
  <c r="B2099" i="7"/>
  <c r="B2100" i="7"/>
  <c r="B2101" i="7"/>
  <c r="B2102" i="7"/>
  <c r="B2103" i="7"/>
  <c r="B2104" i="7"/>
  <c r="B2105" i="7"/>
  <c r="B2106" i="7"/>
  <c r="B2107" i="7"/>
  <c r="B2108" i="7"/>
  <c r="B2109" i="7"/>
  <c r="B2110" i="7"/>
  <c r="B2111" i="7"/>
  <c r="B2112" i="7"/>
  <c r="B2113" i="7"/>
  <c r="B2114" i="7"/>
  <c r="B2115" i="7"/>
  <c r="B2116" i="7"/>
  <c r="B2117" i="7"/>
  <c r="B2118" i="7"/>
  <c r="B2119" i="7"/>
  <c r="B2120" i="7"/>
  <c r="B2121" i="7"/>
  <c r="B2122" i="7"/>
  <c r="B2123" i="7"/>
  <c r="B2124" i="7"/>
  <c r="B2125" i="7"/>
  <c r="B2126" i="7"/>
  <c r="B2127" i="7"/>
  <c r="B2128" i="7"/>
  <c r="B2129" i="7"/>
  <c r="B2130" i="7"/>
  <c r="B2131" i="7"/>
  <c r="B2132" i="7"/>
  <c r="B2133" i="7"/>
  <c r="B2134" i="7"/>
  <c r="B2135" i="7"/>
  <c r="B2136" i="7"/>
  <c r="B2137" i="7"/>
  <c r="B2138" i="7"/>
  <c r="B2139" i="7"/>
  <c r="B2140" i="7"/>
  <c r="B2141" i="7"/>
  <c r="B2142" i="7"/>
  <c r="B2143" i="7"/>
  <c r="B2144" i="7"/>
  <c r="B2145" i="7"/>
  <c r="B2146" i="7"/>
  <c r="B2147" i="7"/>
  <c r="B2148" i="7"/>
  <c r="B2149" i="7"/>
  <c r="B2150" i="7"/>
  <c r="B2151" i="7"/>
  <c r="B2152" i="7"/>
  <c r="B2153" i="7"/>
  <c r="B2154" i="7"/>
  <c r="B2155" i="7"/>
  <c r="B2156" i="7"/>
  <c r="B2157" i="7"/>
  <c r="B2158" i="7"/>
  <c r="B2159" i="7"/>
  <c r="B2160" i="7"/>
  <c r="B2161" i="7"/>
  <c r="B2162" i="7"/>
  <c r="B2163" i="7"/>
  <c r="B2164" i="7"/>
  <c r="B2165" i="7"/>
  <c r="B2166" i="7"/>
  <c r="B2167" i="7"/>
  <c r="B2168" i="7"/>
  <c r="B2169" i="7"/>
  <c r="B2170" i="7"/>
  <c r="B2171" i="7"/>
  <c r="B2172" i="7"/>
  <c r="B2173" i="7"/>
  <c r="B2174" i="7"/>
  <c r="B2175" i="7"/>
  <c r="B2176" i="7"/>
  <c r="B2177" i="7"/>
  <c r="B2178" i="7"/>
  <c r="B2179" i="7"/>
  <c r="B2180" i="7"/>
  <c r="B2181" i="7"/>
  <c r="B2182" i="7"/>
  <c r="B2183" i="7"/>
  <c r="B2184" i="7"/>
  <c r="B2185" i="7"/>
  <c r="B2186" i="7"/>
  <c r="B2187" i="7"/>
  <c r="B2188" i="7"/>
  <c r="B2189" i="7"/>
  <c r="B2190" i="7"/>
  <c r="B2191" i="7"/>
  <c r="B2192" i="7"/>
  <c r="B2193" i="7"/>
  <c r="B2194" i="7"/>
  <c r="B2195" i="7"/>
  <c r="B2196" i="7"/>
  <c r="B2197" i="7"/>
  <c r="B2198" i="7"/>
  <c r="B2199" i="7"/>
  <c r="B2200" i="7"/>
  <c r="B2201" i="7"/>
  <c r="B2202" i="7"/>
  <c r="B2203" i="7"/>
  <c r="B2204" i="7"/>
  <c r="B2205" i="7"/>
  <c r="B2206" i="7"/>
  <c r="B2207" i="7"/>
  <c r="B2208" i="7"/>
  <c r="B2209" i="7"/>
  <c r="B2210" i="7"/>
  <c r="B2211" i="7"/>
  <c r="B2212" i="7"/>
  <c r="B2213" i="7"/>
  <c r="B2214" i="7"/>
  <c r="B2215" i="7"/>
  <c r="B2216" i="7"/>
  <c r="B2217" i="7"/>
  <c r="B2218" i="7"/>
  <c r="B2219" i="7"/>
  <c r="B2220" i="7"/>
  <c r="B2221" i="7"/>
  <c r="B2222" i="7"/>
  <c r="B2223" i="7"/>
  <c r="B2224" i="7"/>
  <c r="B2225" i="7"/>
  <c r="B2226" i="7"/>
  <c r="B2227" i="7"/>
  <c r="B2228" i="7"/>
  <c r="B2229" i="7"/>
  <c r="B2230" i="7"/>
  <c r="B2231" i="7"/>
  <c r="B2232" i="7"/>
  <c r="B2233" i="7"/>
  <c r="B2234" i="7"/>
  <c r="B2235" i="7"/>
  <c r="B2236" i="7"/>
  <c r="B2237" i="7"/>
  <c r="B2238" i="7"/>
  <c r="B2239" i="7"/>
  <c r="B2240" i="7"/>
  <c r="B2241" i="7"/>
  <c r="B2242" i="7"/>
  <c r="B2243" i="7"/>
  <c r="B2244" i="7"/>
  <c r="B2245" i="7"/>
  <c r="B2246" i="7"/>
  <c r="B2247" i="7"/>
  <c r="B2248" i="7"/>
  <c r="B2249" i="7"/>
  <c r="B2250" i="7"/>
  <c r="B2251" i="7"/>
  <c r="B2252" i="7"/>
  <c r="B2253" i="7"/>
  <c r="B2254" i="7"/>
  <c r="B2255" i="7"/>
  <c r="B2256" i="7"/>
  <c r="B2257" i="7"/>
  <c r="B2258" i="7"/>
  <c r="B2259" i="7"/>
  <c r="B2260" i="7"/>
  <c r="B2261" i="7"/>
  <c r="B2262" i="7"/>
  <c r="B2263" i="7"/>
  <c r="B2264" i="7"/>
  <c r="B2265" i="7"/>
  <c r="B2266" i="7"/>
  <c r="B2267" i="7"/>
  <c r="B2268" i="7"/>
  <c r="B2269" i="7"/>
  <c r="B2270" i="7"/>
  <c r="B2271" i="7"/>
  <c r="B2272" i="7"/>
  <c r="B2273" i="7"/>
  <c r="B2274" i="7"/>
  <c r="B2275" i="7"/>
  <c r="B2276" i="7"/>
  <c r="B2277" i="7"/>
  <c r="B2278" i="7"/>
  <c r="B2279" i="7"/>
  <c r="B2280" i="7"/>
  <c r="B2281" i="7"/>
  <c r="B2282" i="7"/>
  <c r="B2283" i="7"/>
  <c r="B2284" i="7"/>
  <c r="B2285" i="7"/>
  <c r="B2286" i="7"/>
  <c r="B2287" i="7"/>
  <c r="B2288" i="7"/>
  <c r="B2289" i="7"/>
  <c r="B2290" i="7"/>
  <c r="B2291" i="7"/>
  <c r="B2292" i="7"/>
  <c r="B2293" i="7"/>
  <c r="B2294" i="7"/>
  <c r="B2295" i="7"/>
  <c r="B2296" i="7"/>
  <c r="B2297" i="7"/>
  <c r="B2298" i="7"/>
  <c r="B2299" i="7"/>
  <c r="B2300" i="7"/>
  <c r="B2301" i="7"/>
  <c r="B2302" i="7"/>
  <c r="B2303" i="7"/>
  <c r="B2304" i="7"/>
  <c r="B2305" i="7"/>
  <c r="B2306" i="7"/>
  <c r="B2307" i="7"/>
  <c r="B2308" i="7"/>
  <c r="B2309" i="7"/>
  <c r="B2310" i="7"/>
  <c r="B2311" i="7"/>
  <c r="B2312" i="7"/>
  <c r="B2313" i="7"/>
  <c r="B2314" i="7"/>
  <c r="B2315" i="7"/>
  <c r="B2316" i="7"/>
  <c r="B2317" i="7"/>
  <c r="B2318" i="7"/>
  <c r="B2319" i="7"/>
  <c r="B2320" i="7"/>
  <c r="B2321" i="7"/>
  <c r="B2322" i="7"/>
  <c r="B2323" i="7"/>
  <c r="B2324" i="7"/>
  <c r="B2325" i="7"/>
  <c r="B2326" i="7"/>
  <c r="B2327" i="7"/>
  <c r="B2328" i="7"/>
  <c r="B2329" i="7"/>
  <c r="B2330" i="7"/>
  <c r="B2331" i="7"/>
  <c r="B2332" i="7"/>
  <c r="B2333" i="7"/>
  <c r="B2334" i="7"/>
  <c r="B2335" i="7"/>
  <c r="B2336" i="7"/>
  <c r="B2337" i="7"/>
  <c r="B2338" i="7"/>
  <c r="B2339" i="7"/>
  <c r="B2340" i="7"/>
  <c r="B2341" i="7"/>
  <c r="B2342" i="7"/>
  <c r="B2343" i="7"/>
  <c r="B2344" i="7"/>
  <c r="B2345" i="7"/>
  <c r="B2346" i="7"/>
  <c r="B2347" i="7"/>
  <c r="B2348" i="7"/>
  <c r="B2349" i="7"/>
  <c r="B2350" i="7"/>
  <c r="B2351" i="7"/>
  <c r="B2352" i="7"/>
  <c r="B2353" i="7"/>
  <c r="B2354" i="7"/>
  <c r="B2355" i="7"/>
  <c r="B2356" i="7"/>
  <c r="B2357" i="7"/>
  <c r="B2358" i="7"/>
  <c r="B2359" i="7"/>
  <c r="B2360" i="7"/>
  <c r="B2361" i="7"/>
  <c r="B2362" i="7"/>
  <c r="B2363" i="7"/>
  <c r="B2364" i="7"/>
  <c r="B2365" i="7"/>
  <c r="B2366" i="7"/>
  <c r="B2367" i="7"/>
  <c r="B2368" i="7"/>
  <c r="B2369" i="7"/>
  <c r="B2370" i="7"/>
  <c r="B2371" i="7"/>
  <c r="B2372" i="7"/>
  <c r="B2373" i="7"/>
  <c r="B2374" i="7"/>
  <c r="B2375" i="7"/>
  <c r="B2376" i="7"/>
  <c r="B2377" i="7"/>
  <c r="B2378" i="7"/>
  <c r="B2379" i="7"/>
  <c r="B2380" i="7"/>
  <c r="B2381" i="7"/>
  <c r="B2382" i="7"/>
  <c r="B2383" i="7"/>
  <c r="B2384" i="7"/>
  <c r="B2385" i="7"/>
  <c r="B2386" i="7"/>
  <c r="B2387" i="7"/>
  <c r="B2388" i="7"/>
  <c r="B2389" i="7"/>
  <c r="B2390" i="7"/>
  <c r="B2391" i="7"/>
  <c r="B2392" i="7"/>
  <c r="B2393" i="7"/>
  <c r="B2394" i="7"/>
  <c r="B2395" i="7"/>
  <c r="B2396" i="7"/>
  <c r="B2397" i="7"/>
  <c r="B2398" i="7"/>
  <c r="B2399" i="7"/>
  <c r="B2400" i="7"/>
  <c r="B2401" i="7"/>
  <c r="B2402" i="7"/>
  <c r="B2403" i="7"/>
  <c r="B2404" i="7"/>
  <c r="B2405" i="7"/>
  <c r="B2406" i="7"/>
  <c r="B2407" i="7"/>
  <c r="B2408" i="7"/>
  <c r="B2409" i="7"/>
  <c r="B2410" i="7"/>
  <c r="B2411" i="7"/>
  <c r="B2412" i="7"/>
  <c r="B2413" i="7"/>
  <c r="B2414" i="7"/>
  <c r="B2415" i="7"/>
  <c r="B2416" i="7"/>
  <c r="B2417" i="7"/>
  <c r="B2418" i="7"/>
  <c r="B2419" i="7"/>
  <c r="B2420" i="7"/>
  <c r="B2421" i="7"/>
  <c r="B2422" i="7"/>
  <c r="B2423" i="7"/>
  <c r="B2424" i="7"/>
  <c r="B2425" i="7"/>
  <c r="B2426" i="7"/>
  <c r="B2427" i="7"/>
  <c r="B2428" i="7"/>
  <c r="B2429" i="7"/>
  <c r="B2430" i="7"/>
  <c r="B2431" i="7"/>
  <c r="B2432" i="7"/>
  <c r="B2433" i="7"/>
  <c r="B2434" i="7"/>
  <c r="B2435" i="7"/>
  <c r="B2436" i="7"/>
  <c r="B2437" i="7"/>
  <c r="B2438" i="7"/>
  <c r="B2439" i="7"/>
  <c r="B2440" i="7"/>
  <c r="B2441" i="7"/>
  <c r="B2442" i="7"/>
  <c r="B2443" i="7"/>
  <c r="B2444" i="7"/>
  <c r="B2445" i="7"/>
  <c r="B2446" i="7"/>
  <c r="B2447" i="7"/>
  <c r="B2448" i="7"/>
  <c r="B2449" i="7"/>
  <c r="B2450" i="7"/>
  <c r="B2451" i="7"/>
  <c r="B2452" i="7"/>
  <c r="B2453" i="7"/>
  <c r="B2454" i="7"/>
  <c r="B2455" i="7"/>
  <c r="B2456" i="7"/>
  <c r="B2457" i="7"/>
  <c r="B2458" i="7"/>
  <c r="B2459" i="7"/>
  <c r="B2460" i="7"/>
  <c r="B2461" i="7"/>
  <c r="B2462" i="7"/>
  <c r="B2463" i="7"/>
  <c r="B2464" i="7"/>
  <c r="B2465" i="7"/>
  <c r="B2466" i="7"/>
  <c r="B2467" i="7"/>
  <c r="B2468" i="7"/>
  <c r="B2469" i="7"/>
  <c r="B2470" i="7"/>
  <c r="B2471" i="7"/>
  <c r="B2472" i="7"/>
  <c r="B2473" i="7"/>
  <c r="B2474" i="7"/>
  <c r="B2475" i="7"/>
  <c r="B2476" i="7"/>
  <c r="B2477" i="7"/>
  <c r="B2478" i="7"/>
  <c r="B2479" i="7"/>
  <c r="B2480" i="7"/>
  <c r="B2481" i="7"/>
  <c r="B2482" i="7"/>
  <c r="B2483" i="7"/>
  <c r="B2484" i="7"/>
  <c r="B2485" i="7"/>
  <c r="B2486" i="7"/>
  <c r="B2487" i="7"/>
  <c r="B2488" i="7"/>
  <c r="B2489" i="7"/>
  <c r="B2490" i="7"/>
  <c r="B2491" i="7"/>
  <c r="B2492" i="7"/>
  <c r="B2493" i="7"/>
  <c r="B2494" i="7"/>
  <c r="B2495" i="7"/>
  <c r="B2496" i="7"/>
  <c r="B2497" i="7"/>
  <c r="B2498" i="7"/>
  <c r="B2499" i="7"/>
  <c r="B2500" i="7"/>
  <c r="B2501" i="7"/>
  <c r="B2502" i="7"/>
  <c r="B2503" i="7"/>
  <c r="B2504" i="7"/>
  <c r="B2505" i="7"/>
  <c r="B2506" i="7"/>
  <c r="B2507" i="7"/>
  <c r="B2508" i="7"/>
  <c r="B2509" i="7"/>
  <c r="B2510" i="7"/>
  <c r="B2511" i="7"/>
  <c r="B2512" i="7"/>
  <c r="B2513" i="7"/>
  <c r="B2514" i="7"/>
  <c r="B2515" i="7"/>
  <c r="B2516" i="7"/>
  <c r="B2517" i="7"/>
  <c r="B2518" i="7"/>
  <c r="B2519" i="7"/>
  <c r="B2520" i="7"/>
  <c r="B2521" i="7"/>
  <c r="B2522" i="7"/>
  <c r="B2523" i="7"/>
  <c r="B2524" i="7"/>
  <c r="B2525" i="7"/>
  <c r="B2526" i="7"/>
  <c r="B2527" i="7"/>
  <c r="B2528" i="7"/>
  <c r="B2529" i="7"/>
  <c r="B2530" i="7"/>
  <c r="B2531" i="7"/>
  <c r="B2532" i="7"/>
  <c r="B2533" i="7"/>
  <c r="B2534" i="7"/>
  <c r="B2535" i="7"/>
  <c r="B2536" i="7"/>
  <c r="B2537" i="7"/>
  <c r="B2538" i="7"/>
  <c r="B2539" i="7"/>
  <c r="B2540" i="7"/>
  <c r="B2541" i="7"/>
  <c r="B2542" i="7"/>
  <c r="B2543" i="7"/>
  <c r="B2544" i="7"/>
  <c r="B2545" i="7"/>
  <c r="B2546" i="7"/>
  <c r="B2547" i="7"/>
  <c r="B2548" i="7"/>
  <c r="B2549" i="7"/>
  <c r="B2550" i="7"/>
  <c r="B2551" i="7"/>
  <c r="B2552" i="7"/>
  <c r="B2553" i="7"/>
  <c r="B2554" i="7"/>
  <c r="B2555" i="7"/>
  <c r="B2556" i="7"/>
  <c r="B2557" i="7"/>
  <c r="B2558" i="7"/>
  <c r="B2559" i="7"/>
  <c r="B2560" i="7"/>
  <c r="B2561" i="7"/>
  <c r="B2562" i="7"/>
  <c r="B2563" i="7"/>
  <c r="B2564" i="7"/>
  <c r="B2565" i="7"/>
  <c r="B2566" i="7"/>
  <c r="B2567" i="7"/>
  <c r="B2568" i="7"/>
  <c r="B2569" i="7"/>
  <c r="B2570" i="7"/>
  <c r="B2571" i="7"/>
  <c r="B2572" i="7"/>
  <c r="B2573" i="7"/>
  <c r="B2574" i="7"/>
  <c r="B2575" i="7"/>
  <c r="B2576" i="7"/>
  <c r="B2577" i="7"/>
  <c r="B2578" i="7"/>
  <c r="B2579" i="7"/>
  <c r="B2580" i="7"/>
  <c r="B2581" i="7"/>
  <c r="B2582" i="7"/>
  <c r="B2583" i="7"/>
  <c r="B2584" i="7"/>
  <c r="B2585" i="7"/>
  <c r="B2586" i="7"/>
  <c r="B2587" i="7"/>
  <c r="B2588" i="7"/>
  <c r="B2589" i="7"/>
  <c r="B2590" i="7"/>
  <c r="B2591" i="7"/>
  <c r="B2592" i="7"/>
  <c r="B2593" i="7"/>
  <c r="B2594" i="7"/>
  <c r="B2595" i="7"/>
  <c r="B2596" i="7"/>
  <c r="B2597" i="7"/>
  <c r="B2598" i="7"/>
  <c r="B2599" i="7"/>
  <c r="B2600" i="7"/>
  <c r="B2601" i="7"/>
  <c r="B2602" i="7"/>
  <c r="B2603" i="7"/>
  <c r="B2604" i="7"/>
  <c r="B2605" i="7"/>
  <c r="B2606" i="7"/>
  <c r="B2607" i="7"/>
  <c r="B2608" i="7"/>
  <c r="B2609" i="7"/>
  <c r="B2610" i="7"/>
  <c r="B2611" i="7"/>
  <c r="B2612" i="7"/>
  <c r="B2613" i="7"/>
  <c r="B2614" i="7"/>
  <c r="B2615" i="7"/>
  <c r="B2616" i="7"/>
  <c r="B2617" i="7"/>
  <c r="B2618" i="7"/>
  <c r="B2619" i="7"/>
  <c r="B2620" i="7"/>
  <c r="B2621" i="7"/>
  <c r="B2622" i="7"/>
  <c r="B2623" i="7"/>
  <c r="B2624" i="7"/>
  <c r="B2625" i="7"/>
  <c r="B2626" i="7"/>
  <c r="B2627" i="7"/>
  <c r="B2628" i="7"/>
  <c r="B2629" i="7"/>
  <c r="B2630" i="7"/>
  <c r="B2631" i="7"/>
  <c r="B2632" i="7"/>
  <c r="B2633" i="7"/>
  <c r="B2634" i="7"/>
  <c r="B2635" i="7"/>
  <c r="B2636" i="7"/>
  <c r="B2637" i="7"/>
  <c r="B2638" i="7"/>
  <c r="B2639" i="7"/>
  <c r="B2640" i="7"/>
  <c r="B2641" i="7"/>
  <c r="B2642" i="7"/>
  <c r="B2643" i="7"/>
  <c r="B2644" i="7"/>
  <c r="B2645" i="7"/>
  <c r="B2646" i="7"/>
  <c r="B2647" i="7"/>
  <c r="B2648" i="7"/>
  <c r="B2649" i="7"/>
  <c r="B2650" i="7"/>
  <c r="B2651" i="7"/>
  <c r="B2652" i="7"/>
  <c r="B2653" i="7"/>
  <c r="B2654" i="7"/>
  <c r="B2655" i="7"/>
  <c r="B2656" i="7"/>
  <c r="B2657" i="7"/>
  <c r="B2658" i="7"/>
  <c r="B2659" i="7"/>
  <c r="B2660" i="7"/>
  <c r="B2661" i="7"/>
  <c r="B2662" i="7"/>
  <c r="B2663" i="7"/>
  <c r="B2664" i="7"/>
  <c r="B2665" i="7"/>
  <c r="B2666" i="7"/>
  <c r="B2667" i="7"/>
  <c r="B2668" i="7"/>
  <c r="B2669" i="7"/>
  <c r="B2670" i="7"/>
  <c r="B2671" i="7"/>
  <c r="B2672" i="7"/>
  <c r="B2673" i="7"/>
  <c r="B2674" i="7"/>
  <c r="B2675" i="7"/>
  <c r="B2676" i="7"/>
  <c r="B2677" i="7"/>
  <c r="B2678" i="7"/>
  <c r="B2679" i="7"/>
  <c r="B2680" i="7"/>
  <c r="B2681" i="7"/>
  <c r="B2682" i="7"/>
  <c r="B2683" i="7"/>
  <c r="B2684" i="7"/>
  <c r="B2685" i="7"/>
  <c r="B2686" i="7"/>
  <c r="B2687" i="7"/>
  <c r="B2688" i="7"/>
  <c r="B2689" i="7"/>
  <c r="B2690" i="7"/>
  <c r="B2691" i="7"/>
  <c r="B2692" i="7"/>
  <c r="B2693" i="7"/>
  <c r="B2694" i="7"/>
  <c r="B2695" i="7"/>
  <c r="B2696" i="7"/>
  <c r="B2697" i="7"/>
  <c r="B2698" i="7"/>
  <c r="B2699" i="7"/>
  <c r="B2700" i="7"/>
  <c r="B2701" i="7"/>
  <c r="B2702" i="7"/>
  <c r="B2703" i="7"/>
  <c r="B2704" i="7"/>
  <c r="B2705" i="7"/>
  <c r="B2706" i="7"/>
  <c r="B2707" i="7"/>
  <c r="B2708" i="7"/>
  <c r="B2709" i="7"/>
  <c r="B2710" i="7"/>
  <c r="B2711" i="7"/>
  <c r="B2712" i="7"/>
  <c r="B2713" i="7"/>
  <c r="B2714" i="7"/>
  <c r="B2715" i="7"/>
  <c r="B2716" i="7"/>
  <c r="B2717" i="7"/>
  <c r="B2718" i="7"/>
  <c r="B2719" i="7"/>
  <c r="B2720" i="7"/>
  <c r="B2721" i="7"/>
  <c r="B2722" i="7"/>
  <c r="B2723" i="7"/>
  <c r="B2724" i="7"/>
  <c r="B2725" i="7"/>
  <c r="B2726" i="7"/>
  <c r="B2727" i="7"/>
  <c r="B2728" i="7"/>
  <c r="B2729" i="7"/>
  <c r="B2730" i="7"/>
  <c r="B2731" i="7"/>
  <c r="B2732" i="7"/>
  <c r="B2733" i="7"/>
  <c r="B2734" i="7"/>
  <c r="B2735" i="7"/>
  <c r="B2736" i="7"/>
  <c r="B2737" i="7"/>
  <c r="B2738" i="7"/>
  <c r="B2739" i="7"/>
  <c r="B2740" i="7"/>
  <c r="B2741" i="7"/>
  <c r="B2742" i="7"/>
  <c r="B2743" i="7"/>
  <c r="B2744" i="7"/>
  <c r="B2745" i="7"/>
  <c r="B2746" i="7"/>
  <c r="B2747" i="7"/>
  <c r="B2748" i="7"/>
  <c r="B2749" i="7"/>
  <c r="B2750" i="7"/>
  <c r="B2751" i="7"/>
  <c r="B2752" i="7"/>
  <c r="B2753" i="7"/>
  <c r="B2754" i="7"/>
  <c r="B2755" i="7"/>
  <c r="B2756" i="7"/>
  <c r="B2757" i="7"/>
  <c r="B2758" i="7"/>
  <c r="B2759" i="7"/>
  <c r="B2760" i="7"/>
  <c r="B2761" i="7"/>
  <c r="B2762" i="7"/>
  <c r="B2763" i="7"/>
  <c r="B2764" i="7"/>
  <c r="B2765" i="7"/>
  <c r="B2766" i="7"/>
  <c r="B2767" i="7"/>
  <c r="B2768" i="7"/>
  <c r="B2769" i="7"/>
  <c r="B2770" i="7"/>
  <c r="B2771" i="7"/>
  <c r="B2772" i="7"/>
  <c r="B2773" i="7"/>
  <c r="B2774" i="7"/>
  <c r="B2775" i="7"/>
  <c r="B2776" i="7"/>
  <c r="B2777" i="7"/>
  <c r="B2778" i="7"/>
  <c r="B2779" i="7"/>
  <c r="B2780" i="7"/>
  <c r="B2781" i="7"/>
  <c r="B2782" i="7"/>
  <c r="B2783" i="7"/>
  <c r="B2784" i="7"/>
  <c r="B2785" i="7"/>
  <c r="B2786" i="7"/>
  <c r="B2787" i="7"/>
  <c r="B2788" i="7"/>
  <c r="B2789" i="7"/>
  <c r="B2790" i="7"/>
  <c r="B2791" i="7"/>
  <c r="B2792" i="7"/>
  <c r="B2793" i="7"/>
  <c r="B2794" i="7"/>
  <c r="B2795" i="7"/>
  <c r="B2796" i="7"/>
  <c r="B2797" i="7"/>
  <c r="B2798" i="7"/>
  <c r="B2799" i="7"/>
  <c r="B2800" i="7"/>
  <c r="B2801" i="7"/>
  <c r="B2802" i="7"/>
  <c r="B2803" i="7"/>
  <c r="B2804" i="7"/>
  <c r="B2805" i="7"/>
  <c r="B2806" i="7"/>
  <c r="B2807" i="7"/>
  <c r="B2808" i="7"/>
  <c r="B2809" i="7"/>
  <c r="B2810" i="7"/>
  <c r="B2811" i="7"/>
  <c r="B2812" i="7"/>
  <c r="B2813" i="7"/>
  <c r="B2814" i="7"/>
  <c r="B2815" i="7"/>
  <c r="B2816" i="7"/>
  <c r="B2817" i="7"/>
  <c r="B2818" i="7"/>
  <c r="B2819" i="7"/>
  <c r="B2820" i="7"/>
  <c r="B2821" i="7"/>
  <c r="B2822" i="7"/>
  <c r="B2823" i="7"/>
  <c r="B2824" i="7"/>
  <c r="B2825" i="7"/>
  <c r="B2826" i="7"/>
  <c r="B2827" i="7"/>
  <c r="B2828" i="7"/>
  <c r="B2829" i="7"/>
  <c r="B2830" i="7"/>
  <c r="B2831" i="7"/>
  <c r="B2832" i="7"/>
  <c r="B2833" i="7"/>
  <c r="B2834" i="7"/>
  <c r="B2835" i="7"/>
  <c r="B2836" i="7"/>
  <c r="B2837" i="7"/>
  <c r="B2838" i="7"/>
  <c r="B2839" i="7"/>
  <c r="B2840" i="7"/>
  <c r="B2841" i="7"/>
  <c r="B2842" i="7"/>
  <c r="B2843" i="7"/>
  <c r="B2844" i="7"/>
  <c r="B2845" i="7"/>
  <c r="B2846" i="7"/>
  <c r="B2847" i="7"/>
  <c r="B2848" i="7"/>
  <c r="B2849" i="7"/>
  <c r="B2850" i="7"/>
  <c r="B2851" i="7"/>
  <c r="B2852" i="7"/>
  <c r="B2853" i="7"/>
  <c r="B2854" i="7"/>
  <c r="B2855" i="7"/>
  <c r="B2856" i="7"/>
  <c r="B2857" i="7"/>
  <c r="B2858" i="7"/>
  <c r="B2859" i="7"/>
  <c r="B2860" i="7"/>
  <c r="B2861" i="7"/>
  <c r="B2862" i="7"/>
  <c r="B2863" i="7"/>
  <c r="B2864" i="7"/>
  <c r="B2865" i="7"/>
  <c r="B2866" i="7"/>
  <c r="B2867" i="7"/>
  <c r="B2868" i="7"/>
  <c r="B2869" i="7"/>
  <c r="B2870" i="7"/>
  <c r="B2871" i="7"/>
  <c r="B2872" i="7"/>
  <c r="B2873" i="7"/>
  <c r="B2874" i="7"/>
  <c r="B2875" i="7"/>
  <c r="B2876" i="7"/>
  <c r="B2877" i="7"/>
  <c r="B2878" i="7"/>
  <c r="B2879" i="7"/>
  <c r="B2880" i="7"/>
  <c r="B2881" i="7"/>
  <c r="B2882" i="7"/>
  <c r="B2883" i="7"/>
  <c r="B2884" i="7"/>
  <c r="B2885" i="7"/>
  <c r="B2886" i="7"/>
  <c r="B2887" i="7"/>
  <c r="B2888" i="7"/>
  <c r="B2889" i="7"/>
  <c r="B2890" i="7"/>
  <c r="B2891" i="7"/>
  <c r="B2892" i="7"/>
  <c r="B2893" i="7"/>
  <c r="B2894" i="7"/>
  <c r="B2895" i="7"/>
  <c r="B2896" i="7"/>
  <c r="B2897" i="7"/>
  <c r="B2898" i="7"/>
  <c r="B2899" i="7"/>
  <c r="B2900" i="7"/>
  <c r="B2901" i="7"/>
  <c r="B2902" i="7"/>
  <c r="B2903" i="7"/>
  <c r="B2904" i="7"/>
  <c r="B2905" i="7"/>
  <c r="B2906" i="7"/>
  <c r="B2907" i="7"/>
  <c r="B2908" i="7"/>
  <c r="B2909" i="7"/>
  <c r="B2910" i="7"/>
  <c r="B2911" i="7"/>
  <c r="B2912" i="7"/>
  <c r="B2913" i="7"/>
  <c r="B2914" i="7"/>
  <c r="B2915" i="7"/>
  <c r="B2916" i="7"/>
  <c r="B2917" i="7"/>
  <c r="B2918" i="7"/>
  <c r="B2919" i="7"/>
  <c r="B2920" i="7"/>
  <c r="B2921" i="7"/>
  <c r="B2922" i="7"/>
  <c r="B2923" i="7"/>
  <c r="B2924" i="7"/>
  <c r="B2925" i="7"/>
  <c r="B2926" i="7"/>
  <c r="B2927" i="7"/>
  <c r="B2928" i="7"/>
  <c r="B2929" i="7"/>
  <c r="B2930" i="7"/>
  <c r="B2931" i="7"/>
  <c r="B2932" i="7"/>
  <c r="B2933" i="7"/>
  <c r="B2934" i="7"/>
  <c r="B2935" i="7"/>
  <c r="B2936" i="7"/>
  <c r="B2937" i="7"/>
  <c r="B2938" i="7"/>
  <c r="B2939" i="7"/>
  <c r="B2940" i="7"/>
  <c r="B2941" i="7"/>
  <c r="B2942" i="7"/>
  <c r="B2943" i="7"/>
  <c r="B2944" i="7"/>
  <c r="B2945" i="7"/>
  <c r="B2946" i="7"/>
  <c r="B2947" i="7"/>
  <c r="B2948" i="7"/>
  <c r="B2949" i="7"/>
  <c r="B2950" i="7"/>
  <c r="B2951" i="7"/>
  <c r="B2952" i="7"/>
  <c r="B2953" i="7"/>
  <c r="B2954" i="7"/>
  <c r="B2955" i="7"/>
  <c r="B2956" i="7"/>
  <c r="B2957" i="7"/>
  <c r="B2958" i="7"/>
  <c r="B2959" i="7"/>
  <c r="B2960" i="7"/>
  <c r="B2961" i="7"/>
  <c r="B2962" i="7"/>
  <c r="B2963" i="7"/>
  <c r="B2964" i="7"/>
  <c r="B2965" i="7"/>
  <c r="B2966" i="7"/>
  <c r="B2967" i="7"/>
  <c r="B2968" i="7"/>
  <c r="B2969" i="7"/>
  <c r="B2970" i="7"/>
  <c r="B2971" i="7"/>
  <c r="B2972" i="7"/>
  <c r="B2973" i="7"/>
  <c r="B2974" i="7"/>
  <c r="B2975" i="7"/>
  <c r="B2976" i="7"/>
  <c r="B2977" i="7"/>
  <c r="B2978" i="7"/>
  <c r="B2979" i="7"/>
  <c r="B2980" i="7"/>
  <c r="B2981" i="7"/>
  <c r="B2982" i="7"/>
  <c r="B2983" i="7"/>
  <c r="B2984" i="7"/>
  <c r="B2985" i="7"/>
  <c r="B2986" i="7"/>
  <c r="B2987" i="7"/>
  <c r="B2988" i="7"/>
  <c r="B2989" i="7"/>
  <c r="B2990" i="7"/>
  <c r="B2991" i="7"/>
  <c r="B2992" i="7"/>
  <c r="B2993" i="7"/>
  <c r="B2994" i="7"/>
  <c r="B2995" i="7"/>
  <c r="B2996" i="7"/>
  <c r="B2997" i="7"/>
  <c r="B2998" i="7"/>
  <c r="B2999" i="7"/>
  <c r="B3000" i="7"/>
  <c r="B3001" i="7"/>
  <c r="B3002" i="7"/>
  <c r="B3003" i="7"/>
  <c r="B3004" i="7"/>
  <c r="B3005" i="7"/>
  <c r="B3006" i="7"/>
  <c r="B3007" i="7"/>
  <c r="B3008" i="7"/>
  <c r="B3009" i="7"/>
  <c r="B3010" i="7"/>
  <c r="B3011" i="7"/>
  <c r="B3012" i="7"/>
  <c r="B3013" i="7"/>
  <c r="B3014" i="7"/>
  <c r="B3015" i="7"/>
  <c r="B3016" i="7"/>
  <c r="B3017" i="7"/>
  <c r="B3018" i="7"/>
  <c r="B3019" i="7"/>
  <c r="B3020" i="7"/>
  <c r="B3021" i="7"/>
  <c r="B3022" i="7"/>
  <c r="B3023" i="7"/>
  <c r="B3024" i="7"/>
  <c r="B3025" i="7"/>
  <c r="B3026" i="7"/>
  <c r="B3027" i="7"/>
  <c r="B3028" i="7"/>
  <c r="B3029" i="7"/>
  <c r="B3030" i="7"/>
  <c r="B3031" i="7"/>
  <c r="B3032" i="7"/>
  <c r="B3033" i="7"/>
  <c r="B3034" i="7"/>
  <c r="B3035" i="7"/>
  <c r="B3036" i="7"/>
  <c r="B3037" i="7"/>
  <c r="B3038" i="7"/>
  <c r="B3039" i="7"/>
  <c r="B3042" i="7"/>
  <c r="B3043" i="7"/>
  <c r="B3040" i="7"/>
  <c r="B3041" i="7"/>
  <c r="B3044" i="7"/>
  <c r="B3045" i="7"/>
  <c r="B3046" i="7"/>
  <c r="B3047" i="7"/>
  <c r="B3048" i="7"/>
  <c r="B3049" i="7"/>
  <c r="B3050" i="7"/>
  <c r="B3051" i="7"/>
  <c r="B3052" i="7"/>
  <c r="B3053" i="7"/>
  <c r="B3054" i="7"/>
  <c r="B3055" i="7"/>
  <c r="B3056" i="7"/>
  <c r="B3057" i="7"/>
  <c r="B3058" i="7"/>
  <c r="B3059" i="7"/>
  <c r="B3060" i="7"/>
  <c r="B3061" i="7"/>
  <c r="B3062" i="7"/>
  <c r="B3063" i="7"/>
  <c r="B3064" i="7"/>
  <c r="B3065" i="7"/>
  <c r="B3066" i="7"/>
  <c r="B3067" i="7"/>
  <c r="B3068" i="7"/>
  <c r="B3069" i="7"/>
  <c r="B3070" i="7"/>
  <c r="B3071" i="7"/>
  <c r="B3072" i="7"/>
  <c r="B3073" i="7"/>
  <c r="B3074" i="7"/>
  <c r="B3075" i="7"/>
  <c r="B3076" i="7"/>
  <c r="B3077" i="7"/>
  <c r="B3078" i="7"/>
  <c r="B3079" i="7"/>
  <c r="B3080" i="7"/>
  <c r="B3081" i="7"/>
  <c r="B3082" i="7"/>
  <c r="B3083" i="7"/>
  <c r="B3084" i="7"/>
  <c r="B3085" i="7"/>
  <c r="B3088" i="7"/>
  <c r="B3089" i="7"/>
  <c r="B3090" i="7"/>
  <c r="B3086" i="7"/>
  <c r="B3087" i="7"/>
  <c r="B3091" i="7"/>
  <c r="B3092" i="7"/>
  <c r="B3093" i="7"/>
  <c r="B3094" i="7"/>
  <c r="B3095" i="7"/>
  <c r="B3096" i="7"/>
  <c r="B3097" i="7"/>
  <c r="B3098" i="7"/>
  <c r="B3099" i="7"/>
  <c r="B3100" i="7"/>
  <c r="B3101" i="7"/>
  <c r="B3102" i="7"/>
  <c r="B3103" i="7"/>
  <c r="B3104" i="7"/>
  <c r="B3105" i="7"/>
  <c r="B3106" i="7"/>
  <c r="B3107" i="7"/>
  <c r="B3108" i="7"/>
  <c r="B3109" i="7"/>
  <c r="B3110" i="7"/>
  <c r="B3111" i="7"/>
  <c r="B3112" i="7"/>
  <c r="B3113" i="7"/>
  <c r="B3114" i="7"/>
  <c r="B3115" i="7"/>
  <c r="B3116" i="7"/>
  <c r="B3117" i="7"/>
  <c r="B3118" i="7"/>
  <c r="B3119" i="7"/>
  <c r="B3120" i="7"/>
  <c r="B3121" i="7"/>
  <c r="B3122" i="7"/>
  <c r="B3123" i="7"/>
  <c r="B3124" i="7"/>
  <c r="B3125" i="7"/>
  <c r="B3126" i="7"/>
  <c r="B3127" i="7"/>
  <c r="B3128" i="7"/>
  <c r="B3129" i="7"/>
  <c r="B3130" i="7"/>
  <c r="B3131" i="7"/>
  <c r="B3134" i="7"/>
  <c r="B3135" i="7"/>
  <c r="B3136" i="7"/>
  <c r="B3132" i="7"/>
  <c r="B3133" i="7"/>
  <c r="B3137" i="7"/>
  <c r="B3138" i="7"/>
  <c r="B3139" i="7"/>
  <c r="B3140" i="7"/>
  <c r="B3141" i="7"/>
  <c r="B3142" i="7"/>
  <c r="B3143" i="7"/>
  <c r="B3144" i="7"/>
  <c r="B3145" i="7"/>
  <c r="B3146" i="7"/>
  <c r="B3147" i="7"/>
  <c r="B3148" i="7"/>
  <c r="B3149" i="7"/>
  <c r="B3150" i="7"/>
  <c r="B3151" i="7"/>
  <c r="B3152" i="7"/>
  <c r="B3153" i="7"/>
  <c r="B3154" i="7"/>
  <c r="B3155" i="7"/>
  <c r="B3156" i="7"/>
  <c r="B3157" i="7"/>
  <c r="B3158" i="7"/>
  <c r="B3159" i="7"/>
  <c r="B3160" i="7"/>
  <c r="B3161" i="7"/>
  <c r="B3162" i="7"/>
  <c r="B3163" i="7"/>
  <c r="B3164" i="7"/>
  <c r="B3165" i="7"/>
  <c r="B3166" i="7"/>
  <c r="B3167" i="7"/>
  <c r="B3173" i="7"/>
  <c r="B3168" i="7"/>
  <c r="B3169" i="7"/>
  <c r="B3170" i="7"/>
  <c r="B3171" i="7"/>
  <c r="B3172" i="7"/>
  <c r="B3174" i="7"/>
  <c r="B3175" i="7"/>
  <c r="B3176" i="7"/>
  <c r="B3177" i="7"/>
  <c r="B3178" i="7"/>
  <c r="B3179" i="7"/>
  <c r="B3180" i="7"/>
  <c r="B3181" i="7"/>
  <c r="B3182" i="7"/>
  <c r="B3183" i="7"/>
  <c r="B3184" i="7"/>
  <c r="B3185" i="7"/>
  <c r="B3186" i="7"/>
  <c r="B3187" i="7"/>
  <c r="B3188" i="7"/>
  <c r="B3189" i="7"/>
  <c r="B3190" i="7"/>
  <c r="B3191" i="7"/>
  <c r="B3192" i="7"/>
  <c r="B3193" i="7"/>
  <c r="B3194" i="7"/>
  <c r="B3195" i="7"/>
  <c r="B3196" i="7"/>
  <c r="B3197" i="7"/>
  <c r="B3198" i="7"/>
  <c r="B3199" i="7"/>
  <c r="B3200" i="7"/>
  <c r="B3201" i="7"/>
  <c r="B3202" i="7"/>
  <c r="B3203" i="7"/>
  <c r="B3204" i="7"/>
  <c r="B3205" i="7"/>
  <c r="B3206" i="7"/>
  <c r="B3207" i="7"/>
  <c r="B3208" i="7"/>
  <c r="B3209" i="7"/>
  <c r="B3210" i="7"/>
  <c r="B3211" i="7"/>
  <c r="B3212" i="7"/>
  <c r="B3213" i="7"/>
  <c r="B3214" i="7"/>
  <c r="B3215" i="7"/>
  <c r="B3216" i="7"/>
  <c r="B3217" i="7"/>
  <c r="B3218" i="7"/>
  <c r="B3219" i="7"/>
  <c r="B3220" i="7"/>
  <c r="B3221" i="7"/>
  <c r="B3222" i="7"/>
  <c r="B3223" i="7"/>
  <c r="B3224" i="7"/>
  <c r="B3225" i="7"/>
  <c r="B3226" i="7"/>
  <c r="B3227" i="7"/>
  <c r="B3228" i="7"/>
  <c r="B3229" i="7"/>
  <c r="B3230" i="7"/>
  <c r="B3231" i="7"/>
  <c r="B3232" i="7"/>
  <c r="B3233" i="7"/>
  <c r="B3234" i="7"/>
  <c r="B3235" i="7"/>
  <c r="B3236" i="7"/>
  <c r="B3237" i="7"/>
  <c r="B3238" i="7"/>
  <c r="B3239" i="7"/>
  <c r="B3240" i="7"/>
  <c r="B3241" i="7"/>
  <c r="B3242" i="7"/>
  <c r="B3243" i="7"/>
  <c r="B3244" i="7"/>
  <c r="B3245" i="7"/>
  <c r="B3246" i="7"/>
  <c r="B3247" i="7"/>
  <c r="B3248" i="7"/>
  <c r="B3249" i="7"/>
  <c r="B3250" i="7"/>
  <c r="B3251" i="7"/>
  <c r="B3252" i="7"/>
  <c r="B3253" i="7"/>
  <c r="B3254" i="7"/>
  <c r="B3255" i="7"/>
  <c r="B3256" i="7"/>
  <c r="B3257" i="7"/>
  <c r="B3258" i="7"/>
  <c r="B3259" i="7"/>
  <c r="B3260" i="7"/>
  <c r="B3261" i="7"/>
  <c r="B3262" i="7"/>
  <c r="B3263" i="7"/>
  <c r="B3264" i="7"/>
  <c r="B3265" i="7"/>
  <c r="B3266" i="7"/>
  <c r="B3267" i="7"/>
  <c r="B3268" i="7"/>
  <c r="B3269" i="7"/>
  <c r="B3270" i="7"/>
  <c r="B3271" i="7"/>
  <c r="B3272" i="7"/>
  <c r="B3273" i="7"/>
  <c r="B3274" i="7"/>
  <c r="B3275" i="7"/>
  <c r="B3276" i="7"/>
  <c r="B3277" i="7"/>
  <c r="B3278" i="7"/>
  <c r="B3279" i="7"/>
  <c r="B3280" i="7"/>
  <c r="B3287" i="7"/>
  <c r="B3281" i="7"/>
  <c r="B3282" i="7"/>
  <c r="B3283" i="7"/>
  <c r="B3284" i="7"/>
  <c r="B3285" i="7"/>
  <c r="B3286" i="7"/>
  <c r="B3288" i="7"/>
  <c r="B3289" i="7"/>
  <c r="B3290" i="7"/>
  <c r="B3291" i="7"/>
  <c r="B3292" i="7"/>
  <c r="B3293" i="7"/>
  <c r="B3294" i="7"/>
  <c r="B3295" i="7"/>
  <c r="B3296" i="7"/>
  <c r="B3297" i="7"/>
  <c r="B3298" i="7"/>
  <c r="B3299" i="7"/>
  <c r="B3300" i="7"/>
  <c r="B3301" i="7"/>
  <c r="B3302" i="7"/>
  <c r="B3303" i="7"/>
  <c r="B3304" i="7"/>
  <c r="B3305" i="7"/>
  <c r="B3306" i="7"/>
  <c r="B3307" i="7"/>
  <c r="B3308" i="7"/>
  <c r="B3309" i="7"/>
  <c r="B3310" i="7"/>
  <c r="B3311" i="7"/>
  <c r="B3312" i="7"/>
  <c r="B3313" i="7"/>
  <c r="B3314" i="7"/>
  <c r="B3315" i="7"/>
  <c r="B3318" i="7"/>
  <c r="B3316" i="7"/>
  <c r="B3317" i="7"/>
  <c r="B3319" i="7"/>
  <c r="B3320" i="7"/>
  <c r="B3321" i="7"/>
  <c r="B3322" i="7"/>
  <c r="B3323" i="7"/>
  <c r="B3324" i="7"/>
  <c r="B3325" i="7"/>
  <c r="B3326" i="7"/>
  <c r="B3327" i="7"/>
  <c r="B3328" i="7"/>
  <c r="B3329" i="7"/>
  <c r="B3330" i="7"/>
  <c r="B3331" i="7"/>
  <c r="B3332" i="7"/>
  <c r="B3333" i="7"/>
  <c r="B3334" i="7"/>
  <c r="B3335" i="7"/>
  <c r="B3336" i="7"/>
  <c r="B3337" i="7"/>
  <c r="B3338" i="7"/>
  <c r="B3339" i="7"/>
  <c r="B3340" i="7"/>
  <c r="B3341" i="7"/>
  <c r="B3342" i="7"/>
  <c r="B3343" i="7"/>
  <c r="B3344" i="7"/>
  <c r="B3345" i="7"/>
  <c r="B3346" i="7"/>
  <c r="B3347" i="7"/>
  <c r="B3348" i="7"/>
  <c r="B3349" i="7"/>
  <c r="B3350" i="7"/>
  <c r="B3351" i="7"/>
  <c r="B3352" i="7"/>
  <c r="B3353" i="7"/>
  <c r="B3354" i="7"/>
  <c r="B3355" i="7"/>
  <c r="B3356" i="7"/>
  <c r="B3357" i="7"/>
  <c r="B3358" i="7"/>
  <c r="B3359" i="7"/>
  <c r="B3360" i="7"/>
  <c r="B3361" i="7"/>
  <c r="B3362" i="7"/>
  <c r="B3363" i="7"/>
  <c r="B3364" i="7"/>
  <c r="B3365" i="7"/>
  <c r="B3366" i="7"/>
  <c r="B3367" i="7"/>
  <c r="B3368" i="7"/>
  <c r="B3369" i="7"/>
  <c r="B3370" i="7"/>
  <c r="B3371" i="7"/>
  <c r="B3372" i="7"/>
  <c r="B3373" i="7"/>
  <c r="B3374" i="7"/>
  <c r="B3375" i="7"/>
  <c r="B3376" i="7"/>
  <c r="B3377" i="7"/>
  <c r="B3378" i="7"/>
  <c r="B3379" i="7"/>
  <c r="B3380" i="7"/>
  <c r="B3381" i="7"/>
  <c r="B3382" i="7"/>
  <c r="B3383" i="7"/>
  <c r="B3384" i="7"/>
  <c r="B3385" i="7"/>
  <c r="B3386" i="7"/>
  <c r="B3387" i="7"/>
  <c r="B3388" i="7"/>
  <c r="B3389" i="7"/>
  <c r="B3390" i="7"/>
  <c r="B3391" i="7"/>
  <c r="B3392" i="7"/>
  <c r="B3393" i="7"/>
  <c r="B3398" i="7"/>
  <c r="B3394" i="7"/>
  <c r="B3399" i="7"/>
  <c r="B3400" i="7"/>
  <c r="B3401" i="7"/>
  <c r="B3395" i="7"/>
  <c r="B3396" i="7"/>
  <c r="B3397" i="7"/>
  <c r="B3402" i="7"/>
  <c r="B3405" i="7"/>
  <c r="B3403" i="7"/>
  <c r="B3404" i="7"/>
  <c r="B3406" i="7"/>
  <c r="B3407" i="7"/>
  <c r="B3408" i="7"/>
  <c r="B3409" i="7"/>
  <c r="B3410" i="7"/>
  <c r="B3411" i="7"/>
  <c r="B3412" i="7"/>
  <c r="B3413" i="7"/>
  <c r="B3414" i="7"/>
  <c r="B3415" i="7"/>
  <c r="B3416" i="7"/>
  <c r="B3417" i="7"/>
  <c r="B3418" i="7"/>
  <c r="B3419" i="7"/>
  <c r="B3420" i="7"/>
  <c r="B3421" i="7"/>
  <c r="B3422" i="7"/>
  <c r="B3423" i="7"/>
  <c r="B3424" i="7"/>
  <c r="B3425" i="7"/>
  <c r="B3426" i="7"/>
  <c r="B3427" i="7"/>
  <c r="B3428" i="7"/>
  <c r="B3429" i="7"/>
  <c r="B3431" i="7"/>
  <c r="B3430" i="7"/>
  <c r="B3432" i="7"/>
  <c r="B3433" i="7"/>
  <c r="B3434" i="7"/>
  <c r="B3435" i="7"/>
  <c r="B3436" i="7"/>
  <c r="B3437" i="7"/>
  <c r="B3438" i="7"/>
  <c r="B3439" i="7"/>
  <c r="B3440" i="7"/>
  <c r="B3441" i="7"/>
  <c r="B3442" i="7"/>
  <c r="B3443" i="7"/>
  <c r="B3444" i="7"/>
  <c r="B3445" i="7"/>
  <c r="B3446" i="7"/>
  <c r="B3447" i="7"/>
  <c r="B3448" i="7"/>
  <c r="B3449" i="7"/>
  <c r="B3450" i="7"/>
  <c r="B3466" i="7"/>
  <c r="B3467" i="7"/>
  <c r="B3451" i="7"/>
  <c r="B3452" i="7"/>
  <c r="B3453" i="7"/>
  <c r="B3454" i="7"/>
  <c r="B3455" i="7"/>
  <c r="B3456" i="7"/>
  <c r="B3457" i="7"/>
  <c r="B3468" i="7"/>
  <c r="B3469" i="7"/>
  <c r="B3458" i="7"/>
  <c r="B3459" i="7"/>
  <c r="B3460" i="7"/>
  <c r="B3461" i="7"/>
  <c r="B3470" i="7"/>
  <c r="B3462" i="7"/>
  <c r="B3463" i="7"/>
  <c r="B3464" i="7"/>
  <c r="B3465" i="7"/>
  <c r="B3471" i="7"/>
  <c r="B3472" i="7"/>
  <c r="B3473" i="7"/>
  <c r="B3474" i="7"/>
  <c r="B3475" i="7"/>
  <c r="B3476" i="7"/>
  <c r="B3477" i="7"/>
  <c r="B3478" i="7"/>
  <c r="B3479" i="7"/>
  <c r="B3488" i="7"/>
  <c r="B3489" i="7"/>
  <c r="B3483" i="7"/>
  <c r="B3490" i="7"/>
  <c r="B3484" i="7"/>
  <c r="B3485" i="7"/>
  <c r="B3491" i="7"/>
  <c r="B3492" i="7"/>
  <c r="B3480" i="7"/>
  <c r="B3481" i="7"/>
  <c r="B3486" i="7"/>
  <c r="B3487" i="7"/>
  <c r="B3482" i="7"/>
  <c r="B3493" i="7"/>
  <c r="B3500" i="7"/>
  <c r="B3501" i="7"/>
  <c r="B3502" i="7"/>
  <c r="B3503" i="7"/>
  <c r="B3504" i="7"/>
  <c r="B3505" i="7"/>
  <c r="B3506" i="7"/>
  <c r="B3507" i="7"/>
  <c r="B3508" i="7"/>
  <c r="B3509" i="7"/>
  <c r="B3494" i="7"/>
  <c r="B3510" i="7"/>
  <c r="B3511" i="7"/>
  <c r="B3495" i="7"/>
  <c r="B3496" i="7"/>
  <c r="B3512" i="7"/>
  <c r="B3497" i="7"/>
  <c r="B3498" i="7"/>
  <c r="B3513" i="7"/>
  <c r="B3499" i="7"/>
  <c r="B3514" i="7"/>
  <c r="B3515" i="7"/>
  <c r="B3516" i="7"/>
  <c r="B3517" i="7"/>
  <c r="B3518" i="7"/>
  <c r="B3519" i="7"/>
  <c r="B3520" i="7"/>
  <c r="B3521" i="7"/>
  <c r="B3522" i="7"/>
  <c r="B3523" i="7"/>
  <c r="B3524" i="7"/>
  <c r="B3525" i="7"/>
  <c r="B3526" i="7"/>
  <c r="B3527" i="7"/>
  <c r="B3528" i="7"/>
  <c r="B3529" i="7"/>
  <c r="B3530" i="7"/>
  <c r="B3531" i="7"/>
  <c r="B3532" i="7"/>
  <c r="B3533" i="7"/>
  <c r="B3534" i="7"/>
  <c r="B3535" i="7"/>
  <c r="B3536" i="7"/>
  <c r="B3537" i="7"/>
  <c r="B3538" i="7"/>
  <c r="B3539" i="7"/>
  <c r="B3540" i="7"/>
  <c r="B3541" i="7"/>
  <c r="B3542" i="7"/>
  <c r="B3543" i="7"/>
  <c r="B3544" i="7"/>
  <c r="B3545" i="7"/>
  <c r="B3546" i="7"/>
  <c r="B3547" i="7"/>
  <c r="B3548" i="7"/>
  <c r="B3549" i="7"/>
  <c r="B3550" i="7"/>
  <c r="B3551" i="7"/>
  <c r="B3552" i="7"/>
  <c r="B3553" i="7"/>
  <c r="B3554" i="7"/>
  <c r="B3555" i="7"/>
  <c r="B3556" i="7"/>
  <c r="B3557" i="7"/>
  <c r="B3558" i="7"/>
  <c r="B3559" i="7"/>
  <c r="B3560" i="7"/>
  <c r="B3561" i="7"/>
  <c r="B3562" i="7"/>
  <c r="B3563" i="7"/>
  <c r="B3564" i="7"/>
  <c r="B3565" i="7"/>
  <c r="B3566" i="7"/>
  <c r="B3567" i="7"/>
  <c r="B3568" i="7"/>
  <c r="B3569" i="7"/>
  <c r="B3570" i="7"/>
  <c r="B3571" i="7"/>
  <c r="B3572" i="7"/>
  <c r="B3573" i="7"/>
  <c r="B3574" i="7"/>
  <c r="B3575" i="7"/>
  <c r="B3576" i="7"/>
  <c r="B3577" i="7"/>
  <c r="B3578" i="7"/>
  <c r="B3579" i="7"/>
  <c r="B3580" i="7"/>
  <c r="B3581" i="7"/>
  <c r="B3582" i="7"/>
  <c r="B3583" i="7"/>
  <c r="B3584" i="7"/>
  <c r="B3585" i="7"/>
  <c r="B3586" i="7"/>
  <c r="B3587" i="7"/>
  <c r="B3588" i="7"/>
  <c r="B3589" i="7"/>
  <c r="B3590" i="7"/>
  <c r="B3591" i="7"/>
  <c r="B3592" i="7"/>
  <c r="B3593" i="7"/>
  <c r="B3594" i="7"/>
  <c r="B3595" i="7"/>
  <c r="B3596" i="7"/>
  <c r="B3597" i="7"/>
  <c r="B3598" i="7"/>
  <c r="B3599" i="7"/>
  <c r="B3600" i="7"/>
  <c r="B3601" i="7"/>
  <c r="B3602" i="7"/>
  <c r="B3603" i="7"/>
  <c r="B3604" i="7"/>
  <c r="B3605" i="7"/>
  <c r="B3606" i="7"/>
  <c r="B3607" i="7"/>
  <c r="B3608" i="7"/>
  <c r="B3609" i="7"/>
  <c r="B3610" i="7"/>
  <c r="B3611" i="7"/>
  <c r="B3612" i="7"/>
  <c r="B3613" i="7"/>
  <c r="B3614" i="7"/>
  <c r="B3615" i="7"/>
  <c r="B3616" i="7"/>
  <c r="B3617" i="7"/>
  <c r="B3618" i="7"/>
  <c r="B3619" i="7"/>
  <c r="B3620" i="7"/>
  <c r="B3621" i="7"/>
  <c r="B3622" i="7"/>
  <c r="B3623" i="7"/>
  <c r="B3624" i="7"/>
  <c r="B3625" i="7"/>
  <c r="B3626" i="7"/>
  <c r="B3627" i="7"/>
  <c r="B3628" i="7"/>
  <c r="B3629" i="7"/>
  <c r="B3630" i="7"/>
  <c r="B3631" i="7"/>
  <c r="B3632" i="7"/>
  <c r="B3633" i="7"/>
  <c r="B3634" i="7"/>
  <c r="B3635" i="7"/>
  <c r="B3636" i="7"/>
  <c r="B3637" i="7"/>
  <c r="B3638" i="7"/>
  <c r="B3639" i="7"/>
  <c r="B3640" i="7"/>
  <c r="B3641" i="7"/>
  <c r="B3642" i="7"/>
  <c r="B3643" i="7"/>
  <c r="B3644" i="7"/>
  <c r="B3645" i="7"/>
  <c r="B3646" i="7"/>
  <c r="B3647" i="7"/>
  <c r="B3648" i="7"/>
  <c r="B3649" i="7"/>
  <c r="B3650" i="7"/>
  <c r="B3651" i="7"/>
  <c r="B3652" i="7"/>
  <c r="B3653" i="7"/>
  <c r="B3654" i="7"/>
  <c r="B3655" i="7"/>
  <c r="B3656" i="7"/>
  <c r="B3657" i="7"/>
  <c r="B3658" i="7"/>
  <c r="B3659" i="7"/>
  <c r="B3660" i="7"/>
  <c r="B3661" i="7"/>
  <c r="B3662" i="7"/>
  <c r="B3663" i="7"/>
  <c r="B3664" i="7"/>
  <c r="B3665" i="7"/>
  <c r="B3666" i="7"/>
  <c r="B3667" i="7"/>
  <c r="B3668" i="7"/>
  <c r="B3669" i="7"/>
  <c r="B3670" i="7"/>
  <c r="B3671" i="7"/>
  <c r="B3672" i="7"/>
  <c r="B3673" i="7"/>
  <c r="B3674" i="7"/>
  <c r="B3675" i="7"/>
  <c r="B3676" i="7"/>
  <c r="B3677" i="7"/>
  <c r="B3678" i="7"/>
  <c r="B3679" i="7"/>
  <c r="B3680" i="7"/>
  <c r="B3681" i="7"/>
  <c r="B3682" i="7"/>
  <c r="B3683" i="7"/>
  <c r="B3684" i="7"/>
  <c r="B3685" i="7"/>
  <c r="B3686" i="7"/>
  <c r="B3687" i="7"/>
  <c r="B3688" i="7"/>
  <c r="B3689" i="7"/>
  <c r="B3690" i="7"/>
  <c r="B3691" i="7"/>
  <c r="B3692" i="7"/>
  <c r="B3693" i="7"/>
  <c r="B3694" i="7"/>
  <c r="B3695" i="7"/>
  <c r="B3696" i="7"/>
  <c r="B3697" i="7"/>
  <c r="B3698" i="7"/>
  <c r="B3699" i="7"/>
  <c r="B3700" i="7"/>
  <c r="B3701" i="7"/>
  <c r="B3702" i="7"/>
  <c r="B3720" i="7"/>
  <c r="B3721" i="7"/>
  <c r="B3734" i="7"/>
  <c r="B3703" i="7"/>
  <c r="B3704" i="7"/>
  <c r="B3705" i="7"/>
  <c r="B3713" i="7"/>
  <c r="B3728" i="7"/>
  <c r="B3722" i="7"/>
  <c r="B3729" i="7"/>
  <c r="B3730" i="7"/>
  <c r="B3739" i="7"/>
  <c r="B3735" i="7"/>
  <c r="B3706" i="7"/>
  <c r="B3731" i="7"/>
  <c r="B3723" i="7"/>
  <c r="B3740" i="7"/>
  <c r="B3707" i="7"/>
  <c r="B3741" i="7"/>
  <c r="B3744" i="7"/>
  <c r="B3724" i="7"/>
  <c r="B3725" i="7"/>
  <c r="B3714" i="7"/>
  <c r="B3745" i="7"/>
  <c r="B3742" i="7"/>
  <c r="B3746" i="7"/>
  <c r="B3715" i="7"/>
  <c r="B3736" i="7"/>
  <c r="B3737" i="7"/>
  <c r="B3738" i="7"/>
  <c r="B3716" i="7"/>
  <c r="B3743" i="7"/>
  <c r="B3717" i="7"/>
  <c r="B3708" i="7"/>
  <c r="B3709" i="7"/>
  <c r="B3732" i="7"/>
  <c r="B3710" i="7"/>
  <c r="B3733" i="7"/>
  <c r="B3711" i="7"/>
  <c r="B3712" i="7"/>
  <c r="B3726" i="7"/>
  <c r="B3718" i="7"/>
  <c r="B3727" i="7"/>
  <c r="B3719" i="7"/>
  <c r="B3747" i="7"/>
  <c r="B3786" i="7"/>
  <c r="B3748" i="7"/>
  <c r="B3756" i="7"/>
  <c r="B3762" i="7"/>
  <c r="B3763" i="7"/>
  <c r="B3757" i="7"/>
  <c r="B3758" i="7"/>
  <c r="B3780" i="7"/>
  <c r="B3790" i="7"/>
  <c r="B3764" i="7"/>
  <c r="B3765" i="7"/>
  <c r="B3766" i="7"/>
  <c r="B3759" i="7"/>
  <c r="B3791" i="7"/>
  <c r="B3767" i="7"/>
  <c r="B3768" i="7"/>
  <c r="B3787" i="7"/>
  <c r="B3749" i="7"/>
  <c r="B3783" i="7"/>
  <c r="B3784" i="7"/>
  <c r="B3785" i="7"/>
  <c r="B3750" i="7"/>
  <c r="B3769" i="7"/>
  <c r="B3788" i="7"/>
  <c r="B3760" i="7"/>
  <c r="B3751" i="7"/>
  <c r="B3781" i="7"/>
  <c r="B3782" i="7"/>
  <c r="B3752" i="7"/>
  <c r="B3792" i="7"/>
  <c r="B3793" i="7"/>
  <c r="B3770" i="7"/>
  <c r="B3771" i="7"/>
  <c r="B3772" i="7"/>
  <c r="B3773" i="7"/>
  <c r="B3774" i="7"/>
  <c r="B3775" i="7"/>
  <c r="B3753" i="7"/>
  <c r="B3789" i="7"/>
  <c r="B3776" i="7"/>
  <c r="B3777" i="7"/>
  <c r="B3761" i="7"/>
  <c r="B3754" i="7"/>
  <c r="B3778" i="7"/>
  <c r="B3779" i="7"/>
  <c r="B3755" i="7"/>
  <c r="B3794" i="7"/>
  <c r="B3808" i="7"/>
  <c r="B3795" i="7"/>
  <c r="B3809" i="7"/>
  <c r="B3796" i="7"/>
  <c r="B3797" i="7"/>
  <c r="B3798" i="7"/>
  <c r="B3799" i="7"/>
  <c r="B3800" i="7"/>
  <c r="B3810" i="7"/>
  <c r="B3811" i="7"/>
  <c r="B3812" i="7"/>
  <c r="B3801" i="7"/>
  <c r="B3802" i="7"/>
  <c r="B3803" i="7"/>
  <c r="B3804" i="7"/>
  <c r="B3813" i="7"/>
  <c r="B3805" i="7"/>
  <c r="B3806" i="7"/>
  <c r="B3807" i="7"/>
  <c r="B3814" i="7"/>
  <c r="B3815" i="7"/>
  <c r="B3816" i="7"/>
  <c r="B3817" i="7"/>
  <c r="B3818" i="7"/>
  <c r="B3819" i="7"/>
  <c r="B3820" i="7"/>
  <c r="B3821" i="7"/>
  <c r="B3822" i="7"/>
  <c r="B3823" i="7"/>
  <c r="B3824" i="7"/>
  <c r="B3825" i="7"/>
  <c r="B3839" i="7"/>
  <c r="B3840" i="7"/>
  <c r="B3841" i="7"/>
  <c r="B3834" i="7"/>
  <c r="B3835" i="7"/>
  <c r="B3836" i="7"/>
  <c r="B3837" i="7"/>
  <c r="B3838" i="7"/>
  <c r="B3842" i="7"/>
  <c r="B3826" i="7"/>
  <c r="B3843" i="7"/>
  <c r="B3827" i="7"/>
  <c r="B3828" i="7"/>
  <c r="B3829" i="7"/>
  <c r="B3844" i="7"/>
  <c r="B3830" i="7"/>
  <c r="B3831" i="7"/>
  <c r="B3832" i="7"/>
  <c r="B3833" i="7"/>
  <c r="B3849" i="7"/>
  <c r="B3845" i="7"/>
  <c r="B3846" i="7"/>
  <c r="B3847" i="7"/>
  <c r="B3853" i="7"/>
  <c r="B3851" i="7"/>
  <c r="B3852" i="7"/>
  <c r="B3850" i="7"/>
  <c r="B3848" i="7"/>
  <c r="B3870" i="7"/>
  <c r="B3879" i="7"/>
  <c r="B3858" i="7"/>
  <c r="B3871" i="7"/>
  <c r="B3872" i="7"/>
  <c r="B3854" i="7"/>
  <c r="B3855" i="7"/>
  <c r="B3873" i="7"/>
  <c r="B3862" i="7"/>
  <c r="B3859" i="7"/>
  <c r="B3880" i="7"/>
  <c r="B3881" i="7"/>
  <c r="B3888" i="7"/>
  <c r="B3856" i="7"/>
  <c r="B3863" i="7"/>
  <c r="B3864" i="7"/>
  <c r="B3865" i="7"/>
  <c r="B3857" i="7"/>
  <c r="B3866" i="7"/>
  <c r="B3860" i="7"/>
  <c r="B3874" i="7"/>
  <c r="B3875" i="7"/>
  <c r="B3876" i="7"/>
  <c r="B3877" i="7"/>
  <c r="B3889" i="7"/>
  <c r="B3882" i="7"/>
  <c r="B3883" i="7"/>
  <c r="B3878" i="7"/>
  <c r="B3884" i="7"/>
  <c r="B3867" i="7"/>
  <c r="B3885" i="7"/>
  <c r="B3890" i="7"/>
  <c r="B3886" i="7"/>
  <c r="B3891" i="7"/>
  <c r="B3868" i="7"/>
  <c r="B3887" i="7"/>
  <c r="B3861" i="7"/>
  <c r="B3869" i="7"/>
  <c r="B3900" i="7"/>
  <c r="B3892" i="7"/>
  <c r="B3893" i="7"/>
  <c r="B3894" i="7"/>
  <c r="B3901" i="7"/>
  <c r="B3902" i="7"/>
  <c r="B3895" i="7"/>
  <c r="B3903" i="7"/>
  <c r="B3896" i="7"/>
  <c r="B3904" i="7"/>
  <c r="B3897" i="7"/>
  <c r="B3898" i="7"/>
  <c r="B3905" i="7"/>
  <c r="B3906" i="7"/>
  <c r="B3899" i="7"/>
  <c r="B3930" i="7"/>
  <c r="B3907" i="7"/>
  <c r="B3908" i="7"/>
  <c r="B3931" i="7"/>
  <c r="B3951" i="7"/>
  <c r="B3952" i="7"/>
  <c r="B3932" i="7"/>
  <c r="B3935" i="7"/>
  <c r="B3909" i="7"/>
  <c r="B3940" i="7"/>
  <c r="B3925" i="7"/>
  <c r="B3914" i="7"/>
  <c r="B3941" i="7"/>
  <c r="B3919" i="7"/>
  <c r="B3942" i="7"/>
  <c r="B3920" i="7"/>
  <c r="B3921" i="7"/>
  <c r="B3943" i="7"/>
  <c r="B3944" i="7"/>
  <c r="B3910" i="7"/>
  <c r="B3936" i="7"/>
  <c r="B3911" i="7"/>
  <c r="B3937" i="7"/>
  <c r="B3938" i="7"/>
  <c r="B3945" i="7"/>
  <c r="B3946" i="7"/>
  <c r="B3915" i="7"/>
  <c r="B3916" i="7"/>
  <c r="B3933" i="7"/>
  <c r="B3922" i="7"/>
  <c r="B3947" i="7"/>
  <c r="B3926" i="7"/>
  <c r="B3953" i="7"/>
  <c r="B3912" i="7"/>
  <c r="B3917" i="7"/>
  <c r="B3948" i="7"/>
  <c r="B3954" i="7"/>
  <c r="B3955" i="7"/>
  <c r="B3939" i="7"/>
  <c r="B3949" i="7"/>
  <c r="B3923" i="7"/>
  <c r="B3927" i="7"/>
  <c r="B3928" i="7"/>
  <c r="B3913" i="7"/>
  <c r="B3929" i="7"/>
  <c r="B3950" i="7"/>
  <c r="B3934" i="7"/>
  <c r="B3924" i="7"/>
  <c r="B3956" i="7"/>
  <c r="B3957" i="7"/>
  <c r="B3918" i="7"/>
  <c r="B3975" i="7"/>
  <c r="B3958" i="7"/>
  <c r="B3976" i="7"/>
  <c r="B3977" i="7"/>
  <c r="B3978" i="7"/>
  <c r="B3979" i="7"/>
  <c r="B3959" i="7"/>
  <c r="B3960" i="7"/>
  <c r="B3980" i="7"/>
  <c r="B3961" i="7"/>
  <c r="B3962" i="7"/>
  <c r="B3963" i="7"/>
  <c r="B3964" i="7"/>
  <c r="B3981" i="7"/>
  <c r="B3965" i="7"/>
  <c r="B3966" i="7"/>
  <c r="B3967" i="7"/>
  <c r="B3968" i="7"/>
  <c r="B3969" i="7"/>
  <c r="B3982" i="7"/>
  <c r="B3970" i="7"/>
  <c r="B3971" i="7"/>
  <c r="B3972" i="7"/>
  <c r="B3973" i="7"/>
  <c r="B3974" i="7"/>
  <c r="B3983" i="7"/>
  <c r="B3984" i="7"/>
  <c r="B3988" i="7"/>
  <c r="B3995" i="7"/>
  <c r="B3985" i="7"/>
  <c r="B3989" i="7"/>
  <c r="B3990" i="7"/>
  <c r="B3991" i="7"/>
  <c r="B3992" i="7"/>
  <c r="B3993" i="7"/>
  <c r="B3994" i="7"/>
  <c r="B3986" i="7"/>
  <c r="B3987" i="7"/>
  <c r="B3996" i="7"/>
  <c r="B3997" i="7"/>
  <c r="B3998" i="7"/>
  <c r="B3999" i="7"/>
  <c r="B4000" i="7"/>
  <c r="B4010" i="7"/>
  <c r="B4001" i="7"/>
  <c r="B4011" i="7"/>
  <c r="B4002" i="7"/>
  <c r="B4003" i="7"/>
  <c r="B4004" i="7"/>
  <c r="B4012" i="7"/>
  <c r="B4013" i="7"/>
  <c r="B4005" i="7"/>
  <c r="B4006" i="7"/>
  <c r="B4007" i="7"/>
  <c r="B4008" i="7"/>
  <c r="B4009" i="7"/>
  <c r="B4014" i="7"/>
  <c r="B4026" i="7"/>
  <c r="B4020" i="7"/>
  <c r="B4021" i="7"/>
  <c r="B4022" i="7"/>
  <c r="B4019" i="7"/>
  <c r="B4015" i="7"/>
  <c r="B4023" i="7"/>
  <c r="B4024" i="7"/>
  <c r="B4025" i="7"/>
  <c r="B4016" i="7"/>
  <c r="B4017" i="7"/>
  <c r="B4018" i="7"/>
  <c r="B4028" i="7"/>
  <c r="B4034" i="7"/>
  <c r="B4029" i="7"/>
  <c r="B4030" i="7"/>
  <c r="B4027" i="7"/>
  <c r="B4031" i="7"/>
  <c r="B4033" i="7"/>
  <c r="B4032" i="7"/>
  <c r="B4036" i="7"/>
  <c r="B4035" i="7"/>
  <c r="B4037" i="7"/>
  <c r="B4038" i="7"/>
  <c r="B4039" i="7"/>
  <c r="B4040" i="7"/>
  <c r="B4041" i="7"/>
  <c r="B4042" i="7"/>
  <c r="B4043" i="7"/>
  <c r="B4044" i="7"/>
  <c r="B4045" i="7"/>
  <c r="B4046" i="7"/>
  <c r="B4047" i="7"/>
  <c r="B4048" i="7"/>
  <c r="B4049" i="7"/>
  <c r="B4050" i="7"/>
  <c r="B4051" i="7"/>
  <c r="B4053" i="7"/>
  <c r="B4054" i="7"/>
  <c r="B4052" i="7"/>
  <c r="B4055" i="7"/>
  <c r="B4056" i="7"/>
  <c r="B4057" i="7"/>
  <c r="B4058" i="7"/>
  <c r="B4059" i="7"/>
  <c r="B4060" i="7"/>
  <c r="B4061" i="7"/>
  <c r="B4062" i="7"/>
  <c r="B4063" i="7"/>
  <c r="B4064" i="7"/>
  <c r="B4065" i="7"/>
  <c r="B4066" i="7"/>
  <c r="B4067" i="7"/>
  <c r="B4068" i="7"/>
  <c r="B4069" i="7"/>
  <c r="B4070" i="7"/>
  <c r="B4071" i="7"/>
  <c r="B4072" i="7"/>
  <c r="B4073" i="7"/>
  <c r="B4074" i="7"/>
  <c r="B4075" i="7"/>
  <c r="B4076" i="7"/>
  <c r="B4077" i="7"/>
  <c r="B4078" i="7"/>
  <c r="B4079" i="7"/>
  <c r="B4080" i="7"/>
  <c r="B4081" i="7"/>
  <c r="B4082" i="7"/>
  <c r="B4083" i="7"/>
  <c r="B4084" i="7"/>
  <c r="B4085" i="7"/>
  <c r="B4086" i="7"/>
  <c r="B4087" i="7"/>
  <c r="B4088" i="7"/>
  <c r="B4089" i="7"/>
  <c r="B4090" i="7"/>
  <c r="B4091" i="7"/>
  <c r="B4092" i="7"/>
  <c r="B4093" i="7"/>
  <c r="B4094" i="7"/>
  <c r="B4095" i="7"/>
  <c r="B4096" i="7"/>
  <c r="B4097" i="7"/>
  <c r="B4098" i="7"/>
  <c r="B4099" i="7"/>
  <c r="B4100" i="7"/>
  <c r="B4101" i="7"/>
  <c r="B4102" i="7"/>
  <c r="B4103" i="7"/>
  <c r="B4104" i="7"/>
  <c r="B4105" i="7"/>
  <c r="B4106" i="7"/>
  <c r="B4107" i="7"/>
  <c r="B4108" i="7"/>
  <c r="B4109" i="7"/>
  <c r="B4110" i="7"/>
  <c r="B4111" i="7"/>
  <c r="B4112" i="7"/>
  <c r="B4113" i="7"/>
  <c r="B4114" i="7"/>
  <c r="B4115" i="7"/>
  <c r="B4116" i="7"/>
  <c r="B4117" i="7"/>
  <c r="B4118" i="7"/>
  <c r="B4119" i="7"/>
  <c r="B4120" i="7"/>
  <c r="B4121" i="7"/>
  <c r="B4122" i="7"/>
  <c r="B4123" i="7"/>
  <c r="B4124" i="7"/>
  <c r="B4125" i="7"/>
  <c r="B4126" i="7"/>
  <c r="B4127" i="7"/>
  <c r="B4128" i="7"/>
  <c r="B4129" i="7"/>
  <c r="B4130" i="7"/>
  <c r="B4131" i="7"/>
  <c r="B4132" i="7"/>
  <c r="B4133" i="7"/>
  <c r="B4134" i="7"/>
  <c r="B4135" i="7"/>
  <c r="B4136" i="7"/>
  <c r="B4137" i="7"/>
  <c r="B4138" i="7"/>
  <c r="B4139" i="7"/>
  <c r="B4140" i="7"/>
  <c r="B4141" i="7"/>
  <c r="B4142" i="7"/>
  <c r="B4143" i="7"/>
  <c r="B4144" i="7"/>
  <c r="B4145" i="7"/>
  <c r="B4146" i="7"/>
  <c r="B4147" i="7"/>
  <c r="B4148" i="7"/>
  <c r="B4149" i="7"/>
  <c r="B4150" i="7"/>
  <c r="B4151" i="7"/>
  <c r="B4152" i="7"/>
  <c r="B4153" i="7"/>
  <c r="B4154" i="7"/>
  <c r="B4155" i="7"/>
  <c r="B4156" i="7"/>
  <c r="B4157" i="7"/>
  <c r="B4158" i="7"/>
  <c r="B4159" i="7"/>
  <c r="B4160" i="7"/>
  <c r="B4161" i="7"/>
  <c r="B4162" i="7"/>
  <c r="B4163" i="7"/>
  <c r="B4164" i="7"/>
  <c r="B4165" i="7"/>
  <c r="B4166" i="7"/>
  <c r="B4167" i="7"/>
  <c r="B4168" i="7"/>
  <c r="B4169" i="7"/>
  <c r="B4170" i="7"/>
  <c r="B4171" i="7"/>
  <c r="B4172" i="7"/>
  <c r="B4173" i="7"/>
  <c r="B4174" i="7"/>
  <c r="B4175" i="7"/>
  <c r="B4176" i="7"/>
  <c r="B4177" i="7"/>
  <c r="B4178" i="7"/>
  <c r="B4179" i="7"/>
  <c r="B4180" i="7"/>
  <c r="B4181" i="7"/>
  <c r="B4182" i="7"/>
  <c r="B4183" i="7"/>
  <c r="B4184" i="7"/>
  <c r="B4185" i="7"/>
  <c r="B4186" i="7"/>
  <c r="B4187" i="7"/>
  <c r="B4188" i="7"/>
  <c r="B4189" i="7"/>
  <c r="B4190" i="7"/>
  <c r="B4191" i="7"/>
  <c r="B4192" i="7"/>
  <c r="B4193" i="7"/>
  <c r="B4194" i="7"/>
  <c r="B4195" i="7"/>
  <c r="B4196" i="7"/>
  <c r="B4197" i="7"/>
  <c r="B4198" i="7"/>
  <c r="B4199" i="7"/>
  <c r="B4200" i="7"/>
  <c r="B4201" i="7"/>
  <c r="B4202" i="7"/>
  <c r="B4203" i="7"/>
  <c r="B4204" i="7"/>
  <c r="B4205" i="7"/>
  <c r="B4206" i="7"/>
  <c r="B4207" i="7"/>
  <c r="B4208" i="7"/>
  <c r="B4209" i="7"/>
  <c r="B4210" i="7"/>
  <c r="B4211" i="7"/>
  <c r="B4212" i="7"/>
  <c r="B4213" i="7"/>
  <c r="B4214" i="7"/>
  <c r="B4215" i="7"/>
  <c r="B4220" i="7"/>
  <c r="B4216" i="7"/>
  <c r="B4217" i="7"/>
  <c r="B4218" i="7"/>
  <c r="B4219" i="7"/>
  <c r="B4221" i="7"/>
  <c r="B4222" i="7"/>
  <c r="B4223" i="7"/>
  <c r="B4224" i="7"/>
  <c r="B4225" i="7"/>
  <c r="B4226" i="7"/>
  <c r="B4227" i="7"/>
  <c r="B4228" i="7"/>
  <c r="B4232" i="7"/>
  <c r="B4229" i="7"/>
  <c r="B4230" i="7"/>
  <c r="B4231" i="7"/>
  <c r="B4233" i="7"/>
  <c r="B4234" i="7"/>
  <c r="B4240" i="7"/>
  <c r="B4241" i="7"/>
  <c r="B4242" i="7"/>
  <c r="B4243" i="7"/>
  <c r="B4235" i="7"/>
  <c r="B4236" i="7"/>
  <c r="B4237" i="7"/>
  <c r="B4238" i="7"/>
  <c r="B4239" i="7"/>
  <c r="B4244" i="7"/>
  <c r="B4245" i="7"/>
  <c r="B4246" i="7"/>
  <c r="B4250" i="7"/>
  <c r="B4251" i="7"/>
  <c r="B4247" i="7"/>
  <c r="B4248" i="7"/>
  <c r="B4252" i="7"/>
  <c r="B4253" i="7"/>
  <c r="B4254" i="7"/>
  <c r="B4249" i="7"/>
  <c r="B4255" i="7"/>
  <c r="B4263" i="7"/>
  <c r="B4264" i="7"/>
  <c r="B4265" i="7"/>
  <c r="B4256" i="7"/>
  <c r="B4257" i="7"/>
  <c r="B4258" i="7"/>
  <c r="B4260" i="7"/>
  <c r="B4261" i="7"/>
  <c r="B4259" i="7"/>
  <c r="B4262" i="7"/>
  <c r="B4293" i="7"/>
  <c r="B4294" i="7"/>
  <c r="B4281" i="7"/>
  <c r="B4282" i="7"/>
  <c r="B4295" i="7"/>
  <c r="B4283" i="7"/>
  <c r="B4275" i="7"/>
  <c r="B4276" i="7"/>
  <c r="B4271" i="7"/>
  <c r="B4287" i="7"/>
  <c r="B4284" i="7"/>
  <c r="B4278" i="7"/>
  <c r="B4285" i="7"/>
  <c r="B4279" i="7"/>
  <c r="B4288" i="7"/>
  <c r="B4280" i="7"/>
  <c r="B4272" i="7"/>
  <c r="B4273" i="7"/>
  <c r="B4266" i="7"/>
  <c r="B4289" i="7"/>
  <c r="B4274" i="7"/>
  <c r="B4290" i="7"/>
  <c r="B4286" i="7"/>
  <c r="B4267" i="7"/>
  <c r="B4268" i="7"/>
  <c r="B4277" i="7"/>
  <c r="B4269" i="7"/>
  <c r="B4270" i="7"/>
  <c r="B4291" i="7"/>
  <c r="B4292" i="7"/>
  <c r="B4306" i="7"/>
  <c r="B4302" i="7"/>
  <c r="B4303" i="7"/>
  <c r="B4299" i="7"/>
  <c r="B4300" i="7"/>
  <c r="B4301" i="7"/>
  <c r="B4304" i="7"/>
  <c r="B4296" i="7"/>
  <c r="B4305" i="7"/>
  <c r="B4297" i="7"/>
  <c r="B4298" i="7"/>
  <c r="B4307" i="7"/>
  <c r="B4308" i="7"/>
  <c r="B4309" i="7"/>
  <c r="B4310" i="7"/>
  <c r="B4311" i="7"/>
  <c r="B4312" i="7"/>
  <c r="B4313" i="7"/>
  <c r="B4314" i="7"/>
  <c r="B4315" i="7"/>
  <c r="B4316" i="7"/>
  <c r="B4317" i="7"/>
  <c r="B4318" i="7"/>
  <c r="B4335" i="7"/>
  <c r="B4334" i="7"/>
  <c r="B4319" i="7"/>
  <c r="B4328" i="7"/>
  <c r="B4324" i="7"/>
  <c r="B4325" i="7"/>
  <c r="B4320" i="7"/>
  <c r="B4330" i="7"/>
  <c r="B4326" i="7"/>
  <c r="B4327" i="7"/>
  <c r="B4329" i="7"/>
  <c r="B4336" i="7"/>
  <c r="B4337" i="7"/>
  <c r="B4323" i="7"/>
  <c r="B4331" i="7"/>
  <c r="B4332" i="7"/>
  <c r="B4333" i="7"/>
  <c r="B4321" i="7"/>
  <c r="B4322" i="7"/>
  <c r="B4338" i="7"/>
  <c r="B4339" i="7"/>
  <c r="B4340" i="7"/>
  <c r="B4341" i="7"/>
  <c r="B4342" i="7"/>
  <c r="B4343" i="7"/>
  <c r="B4344" i="7"/>
  <c r="B4345" i="7"/>
  <c r="B4346" i="7"/>
  <c r="B4347" i="7"/>
  <c r="B4348" i="7"/>
  <c r="B4349" i="7"/>
  <c r="B4350" i="7"/>
  <c r="B4351" i="7"/>
  <c r="B4352" i="7"/>
  <c r="B4353" i="7"/>
  <c r="B4354" i="7"/>
  <c r="B4355" i="7"/>
  <c r="B4356" i="7"/>
  <c r="B4357" i="7"/>
  <c r="B4358" i="7"/>
  <c r="B4359" i="7"/>
  <c r="B4360" i="7"/>
  <c r="B4361" i="7"/>
  <c r="B4362" i="7"/>
  <c r="B4363" i="7"/>
  <c r="B4364" i="7"/>
  <c r="B4365" i="7"/>
  <c r="B4366" i="7"/>
  <c r="B4367" i="7"/>
  <c r="B4368" i="7"/>
  <c r="B4369" i="7"/>
  <c r="B4370" i="7"/>
  <c r="B4371" i="7"/>
  <c r="B4372" i="7"/>
  <c r="B4373" i="7"/>
  <c r="B4374" i="7"/>
  <c r="B4375" i="7"/>
  <c r="B4376" i="7"/>
  <c r="B4382" i="7"/>
  <c r="B4383" i="7"/>
  <c r="B4377" i="7"/>
  <c r="B4378" i="7"/>
  <c r="B4379" i="7"/>
  <c r="B4380" i="7"/>
  <c r="B4381" i="7"/>
  <c r="B4384" i="7"/>
  <c r="B4385" i="7"/>
  <c r="B4386" i="7"/>
  <c r="B4387" i="7"/>
  <c r="B4388" i="7"/>
  <c r="B4389" i="7"/>
  <c r="B4390" i="7"/>
  <c r="B4391" i="7"/>
  <c r="B4392" i="7"/>
  <c r="B4393" i="7"/>
  <c r="B4394" i="7"/>
  <c r="B4395" i="7"/>
  <c r="B4396" i="7"/>
  <c r="B4397" i="7"/>
  <c r="B4398" i="7"/>
  <c r="B4399" i="7"/>
  <c r="B4400" i="7"/>
  <c r="B4401" i="7"/>
  <c r="B4412" i="7"/>
  <c r="B4413" i="7"/>
  <c r="B4414" i="7"/>
  <c r="B4402" i="7"/>
  <c r="B4403" i="7"/>
  <c r="B4406" i="7"/>
  <c r="B4407" i="7"/>
  <c r="B4408" i="7"/>
  <c r="B4409" i="7"/>
  <c r="B4410" i="7"/>
  <c r="B4404" i="7"/>
  <c r="B4405" i="7"/>
  <c r="B4411" i="7"/>
  <c r="B4415" i="7"/>
  <c r="B4416" i="7"/>
  <c r="B4417" i="7"/>
  <c r="B4418" i="7"/>
  <c r="B4419" i="7"/>
  <c r="B4420" i="7"/>
  <c r="B4421" i="7"/>
  <c r="B4422" i="7"/>
  <c r="B4423" i="7"/>
  <c r="B4424" i="7"/>
  <c r="B4425" i="7"/>
  <c r="B4426" i="7"/>
  <c r="B4427" i="7"/>
  <c r="B4428" i="7"/>
  <c r="B4429" i="7"/>
  <c r="B4430" i="7"/>
  <c r="B4431" i="7"/>
  <c r="B4432" i="7"/>
  <c r="B4433" i="7"/>
  <c r="B4434" i="7"/>
  <c r="B4435" i="7"/>
  <c r="B4436" i="7"/>
  <c r="B4437" i="7"/>
  <c r="B4438" i="7"/>
  <c r="B4439" i="7"/>
  <c r="B4440" i="7"/>
  <c r="B4441" i="7"/>
  <c r="B4442" i="7"/>
  <c r="B4443" i="7"/>
  <c r="B4444" i="7"/>
  <c r="B4445" i="7"/>
  <c r="B4446" i="7"/>
  <c r="B4447" i="7"/>
  <c r="B4448" i="7"/>
  <c r="B4449" i="7"/>
  <c r="B4450" i="7"/>
  <c r="B4451" i="7"/>
  <c r="B4452" i="7"/>
  <c r="B4453" i="7"/>
  <c r="B4454" i="7"/>
  <c r="B4455" i="7"/>
  <c r="B4456" i="7"/>
  <c r="B4457" i="7"/>
  <c r="B4458" i="7"/>
  <c r="B4459" i="7"/>
  <c r="B4460" i="7"/>
  <c r="B4461" i="7"/>
  <c r="B4462" i="7"/>
  <c r="B4463" i="7"/>
  <c r="B4464" i="7"/>
  <c r="B4465" i="7"/>
  <c r="B4466" i="7"/>
  <c r="B4467" i="7"/>
  <c r="B4468" i="7"/>
  <c r="B4469" i="7"/>
  <c r="B4470" i="7"/>
  <c r="B4471" i="7"/>
  <c r="B4472" i="7"/>
  <c r="B4473" i="7"/>
  <c r="B4481" i="7"/>
  <c r="B4482" i="7"/>
  <c r="B4474" i="7"/>
  <c r="B4475" i="7"/>
  <c r="B4476" i="7"/>
  <c r="B4477" i="7"/>
  <c r="B4483" i="7"/>
  <c r="B4484" i="7"/>
  <c r="B4478" i="7"/>
  <c r="B4479" i="7"/>
  <c r="B4480" i="7"/>
  <c r="B4485" i="7"/>
  <c r="B4486" i="7"/>
  <c r="B4487" i="7"/>
  <c r="B4488" i="7"/>
  <c r="B4489" i="7"/>
  <c r="B4490" i="7"/>
  <c r="B4491" i="7"/>
  <c r="B4492" i="7"/>
  <c r="B4493" i="7"/>
  <c r="B4494" i="7"/>
  <c r="B4495" i="7"/>
  <c r="B4496" i="7"/>
  <c r="B4497" i="7"/>
  <c r="B4498" i="7"/>
  <c r="B4499" i="7"/>
  <c r="B4500" i="7"/>
  <c r="B4501" i="7"/>
  <c r="B2" i="7"/>
  <c r="G13" i="11" l="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2" i="11"/>
  <c r="G73" i="11"/>
  <c r="G74" i="11"/>
  <c r="G75" i="11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96" i="11"/>
  <c r="G97" i="11"/>
  <c r="G98" i="11"/>
  <c r="G99" i="11"/>
  <c r="G100" i="11"/>
  <c r="G101" i="11"/>
  <c r="G102" i="11"/>
  <c r="G103" i="11"/>
  <c r="G104" i="11"/>
  <c r="G105" i="11"/>
  <c r="G106" i="11"/>
  <c r="G107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21" i="11"/>
  <c r="G122" i="11"/>
  <c r="G123" i="11"/>
  <c r="G124" i="11"/>
  <c r="G125" i="11"/>
  <c r="G126" i="11"/>
  <c r="G127" i="11"/>
  <c r="G128" i="11"/>
  <c r="G129" i="11"/>
  <c r="G130" i="11"/>
  <c r="G131" i="11"/>
  <c r="G132" i="11"/>
  <c r="G133" i="11"/>
  <c r="G134" i="11"/>
  <c r="G135" i="11"/>
  <c r="G136" i="11"/>
  <c r="G137" i="11"/>
  <c r="G138" i="11"/>
  <c r="G139" i="11"/>
  <c r="G12" i="11" l="1"/>
  <c r="C4" i="17"/>
  <c r="A4" i="8"/>
  <c r="C4" i="15"/>
  <c r="C4" i="14"/>
  <c r="C4" i="13"/>
  <c r="C4" i="12"/>
  <c r="C4" i="10"/>
  <c r="C4" i="9"/>
  <c r="C14" i="8" l="1" a="1"/>
  <c r="C14" i="8" s="1"/>
  <c r="C19" i="8" a="1"/>
  <c r="C19" i="8" s="1"/>
  <c r="C22" i="8" a="1"/>
  <c r="C22" i="8" s="1"/>
  <c r="C27" i="8" a="1"/>
  <c r="C27" i="8" s="1"/>
  <c r="C30" i="8" a="1"/>
  <c r="C30" i="8" s="1"/>
  <c r="C35" i="8" a="1"/>
  <c r="C35" i="8" s="1"/>
  <c r="C38" i="8" a="1"/>
  <c r="C38" i="8" s="1"/>
  <c r="C43" i="8" a="1"/>
  <c r="C43" i="8" s="1"/>
  <c r="C46" i="8" a="1"/>
  <c r="C46" i="8" s="1"/>
  <c r="C51" i="8" a="1"/>
  <c r="C51" i="8" s="1"/>
  <c r="C54" i="8" a="1"/>
  <c r="C54" i="8" s="1"/>
  <c r="C59" i="8" a="1"/>
  <c r="C59" i="8" s="1"/>
  <c r="C62" i="8" a="1"/>
  <c r="C62" i="8" s="1"/>
  <c r="C67" i="8" a="1"/>
  <c r="C67" i="8" s="1"/>
  <c r="C70" i="8" a="1"/>
  <c r="C70" i="8" s="1"/>
  <c r="C75" i="8" a="1"/>
  <c r="C75" i="8" s="1"/>
  <c r="C78" i="8" a="1"/>
  <c r="C78" i="8" s="1"/>
  <c r="C83" i="8" a="1"/>
  <c r="C83" i="8" s="1"/>
  <c r="C86" i="8" a="1"/>
  <c r="C86" i="8" s="1"/>
  <c r="C91" i="8" a="1"/>
  <c r="C91" i="8" s="1"/>
  <c r="C94" i="8" a="1"/>
  <c r="C94" i="8" s="1"/>
  <c r="C99" i="8" a="1"/>
  <c r="C99" i="8" s="1"/>
  <c r="C105" i="8" a="1"/>
  <c r="C105" i="8" s="1"/>
  <c r="C108" i="8" a="1"/>
  <c r="C108" i="8" s="1"/>
  <c r="C111" i="8" a="1"/>
  <c r="C111" i="8" s="1"/>
  <c r="C114" i="8" a="1"/>
  <c r="C114" i="8" s="1"/>
  <c r="C117" i="8" a="1"/>
  <c r="C117" i="8" s="1"/>
  <c r="C123" i="8" a="1"/>
  <c r="C123" i="8" s="1"/>
  <c r="C130" i="8" a="1"/>
  <c r="C130" i="8" s="1"/>
  <c r="C133" i="8" a="1"/>
  <c r="C133" i="8" s="1"/>
  <c r="C139" i="8" a="1"/>
  <c r="C139" i="8" s="1"/>
  <c r="C146" i="8" a="1"/>
  <c r="C146" i="8" s="1"/>
  <c r="C149" i="8" a="1"/>
  <c r="C149" i="8" s="1"/>
  <c r="C155" i="8" a="1"/>
  <c r="C155" i="8" s="1"/>
  <c r="C161" i="8" a="1"/>
  <c r="C161" i="8" s="1"/>
  <c r="C164" i="8" a="1"/>
  <c r="C164" i="8" s="1"/>
  <c r="C167" i="8" a="1"/>
  <c r="C167" i="8" s="1"/>
  <c r="C170" i="8" a="1"/>
  <c r="C170" i="8" s="1"/>
  <c r="C173" i="8" a="1"/>
  <c r="C173" i="8" s="1"/>
  <c r="C176" i="8" a="1"/>
  <c r="C176" i="8" s="1"/>
  <c r="C179" i="8" a="1"/>
  <c r="C179" i="8" s="1"/>
  <c r="C183" i="8" a="1"/>
  <c r="C183" i="8" s="1"/>
  <c r="C186" i="8" a="1"/>
  <c r="C186" i="8" s="1"/>
  <c r="C192" i="8" a="1"/>
  <c r="C192" i="8" s="1"/>
  <c r="C197" i="8" a="1"/>
  <c r="C197" i="8" s="1"/>
  <c r="C203" i="8" a="1"/>
  <c r="C203" i="8" s="1"/>
  <c r="C206" i="8" a="1"/>
  <c r="C206" i="8" s="1"/>
  <c r="C209" i="8" a="1"/>
  <c r="C209" i="8" s="1"/>
  <c r="C212" i="8" a="1"/>
  <c r="C212" i="8" s="1"/>
  <c r="C215" i="8" a="1"/>
  <c r="C215" i="8" s="1"/>
  <c r="C218" i="8" a="1"/>
  <c r="C218" i="8" s="1"/>
  <c r="C224" i="8" a="1"/>
  <c r="C224" i="8" s="1"/>
  <c r="C229" i="8" a="1"/>
  <c r="C229" i="8" s="1"/>
  <c r="C235" i="8" a="1"/>
  <c r="C235" i="8" s="1"/>
  <c r="C238" i="8" a="1"/>
  <c r="C238" i="8" s="1"/>
  <c r="C241" i="8" a="1"/>
  <c r="C241" i="8" s="1"/>
  <c r="C244" i="8" a="1"/>
  <c r="C244" i="8" s="1"/>
  <c r="C247" i="8" a="1"/>
  <c r="C247" i="8" s="1"/>
  <c r="C250" i="8" a="1"/>
  <c r="C250" i="8" s="1"/>
  <c r="C256" i="8" a="1"/>
  <c r="C256" i="8" s="1"/>
  <c r="C15" i="8" a="1"/>
  <c r="C15" i="8" s="1"/>
  <c r="C18" i="8" a="1"/>
  <c r="C18" i="8" s="1"/>
  <c r="C23" i="8" a="1"/>
  <c r="C23" i="8" s="1"/>
  <c r="C26" i="8" a="1"/>
  <c r="C26" i="8" s="1"/>
  <c r="C31" i="8" a="1"/>
  <c r="C31" i="8" s="1"/>
  <c r="C34" i="8" a="1"/>
  <c r="C34" i="8" s="1"/>
  <c r="C39" i="8" a="1"/>
  <c r="C39" i="8" s="1"/>
  <c r="C42" i="8" a="1"/>
  <c r="C42" i="8" s="1"/>
  <c r="C47" i="8" a="1"/>
  <c r="C47" i="8" s="1"/>
  <c r="C50" i="8" a="1"/>
  <c r="C50" i="8" s="1"/>
  <c r="C55" i="8" a="1"/>
  <c r="C55" i="8" s="1"/>
  <c r="C58" i="8" a="1"/>
  <c r="C58" i="8" s="1"/>
  <c r="C63" i="8" a="1"/>
  <c r="C63" i="8" s="1"/>
  <c r="C66" i="8" a="1"/>
  <c r="C66" i="8" s="1"/>
  <c r="C71" i="8" a="1"/>
  <c r="C71" i="8" s="1"/>
  <c r="C74" i="8" a="1"/>
  <c r="C74" i="8" s="1"/>
  <c r="C79" i="8" a="1"/>
  <c r="C79" i="8" s="1"/>
  <c r="C82" i="8" a="1"/>
  <c r="C82" i="8" s="1"/>
  <c r="C87" i="8" a="1"/>
  <c r="C87" i="8" s="1"/>
  <c r="C90" i="8" a="1"/>
  <c r="C90" i="8" s="1"/>
  <c r="C95" i="8" a="1"/>
  <c r="C95" i="8" s="1"/>
  <c r="C98" i="8" a="1"/>
  <c r="C98" i="8" s="1"/>
  <c r="C101" i="8" a="1"/>
  <c r="C101" i="8" s="1"/>
  <c r="C104" i="8" a="1"/>
  <c r="C104" i="8" s="1"/>
  <c r="C110" i="8" a="1"/>
  <c r="C110" i="8" s="1"/>
  <c r="C115" i="8" a="1"/>
  <c r="C115" i="8" s="1"/>
  <c r="C119" i="8" a="1"/>
  <c r="C119" i="8" s="1"/>
  <c r="C122" i="8" a="1"/>
  <c r="C122" i="8" s="1"/>
  <c r="C125" i="8" a="1"/>
  <c r="C125" i="8" s="1"/>
  <c r="C128" i="8" a="1"/>
  <c r="C128" i="8" s="1"/>
  <c r="C131" i="8" a="1"/>
  <c r="C131" i="8" s="1"/>
  <c r="C135" i="8" a="1"/>
  <c r="C135" i="8" s="1"/>
  <c r="C138" i="8" a="1"/>
  <c r="C138" i="8" s="1"/>
  <c r="C141" i="8" a="1"/>
  <c r="C141" i="8" s="1"/>
  <c r="C144" i="8" a="1"/>
  <c r="C144" i="8" s="1"/>
  <c r="C147" i="8" a="1"/>
  <c r="C147" i="8" s="1"/>
  <c r="C151" i="8" a="1"/>
  <c r="C151" i="8" s="1"/>
  <c r="C154" i="8" a="1"/>
  <c r="C154" i="8" s="1"/>
  <c r="C157" i="8" a="1"/>
  <c r="C157" i="8" s="1"/>
  <c r="C160" i="8" a="1"/>
  <c r="C160" i="8" s="1"/>
  <c r="C166" i="8" a="1"/>
  <c r="C166" i="8" s="1"/>
  <c r="C171" i="8" a="1"/>
  <c r="C171" i="8" s="1"/>
  <c r="C178" i="8" a="1"/>
  <c r="C178" i="8" s="1"/>
  <c r="C181" i="8" a="1"/>
  <c r="C181" i="8" s="1"/>
  <c r="C187" i="8" a="1"/>
  <c r="C187" i="8" s="1"/>
  <c r="C190" i="8" a="1"/>
  <c r="C190" i="8" s="1"/>
  <c r="C193" i="8" a="1"/>
  <c r="C193" i="8" s="1"/>
  <c r="C196" i="8" a="1"/>
  <c r="C196" i="8" s="1"/>
  <c r="C199" i="8" a="1"/>
  <c r="C199" i="8" s="1"/>
  <c r="C202" i="8" a="1"/>
  <c r="C202" i="8" s="1"/>
  <c r="C208" i="8" a="1"/>
  <c r="C208" i="8" s="1"/>
  <c r="C213" i="8" a="1"/>
  <c r="C213" i="8" s="1"/>
  <c r="C219" i="8" a="1"/>
  <c r="C219" i="8" s="1"/>
  <c r="C222" i="8" a="1"/>
  <c r="C222" i="8" s="1"/>
  <c r="C225" i="8" a="1"/>
  <c r="C225" i="8" s="1"/>
  <c r="C228" i="8" a="1"/>
  <c r="C228" i="8" s="1"/>
  <c r="C231" i="8" a="1"/>
  <c r="C231" i="8" s="1"/>
  <c r="C234" i="8" a="1"/>
  <c r="C234" i="8" s="1"/>
  <c r="C240" i="8" a="1"/>
  <c r="C240" i="8" s="1"/>
  <c r="C17" i="8" a="1"/>
  <c r="C17" i="8" s="1"/>
  <c r="C28" i="8" a="1"/>
  <c r="C28" i="8" s="1"/>
  <c r="C33" i="8" a="1"/>
  <c r="C33" i="8" s="1"/>
  <c r="C44" i="8" a="1"/>
  <c r="C44" i="8" s="1"/>
  <c r="C49" i="8" a="1"/>
  <c r="C49" i="8" s="1"/>
  <c r="C60" i="8" a="1"/>
  <c r="C60" i="8" s="1"/>
  <c r="C65" i="8" a="1"/>
  <c r="C65" i="8" s="1"/>
  <c r="C76" i="8" a="1"/>
  <c r="C76" i="8" s="1"/>
  <c r="C81" i="8" a="1"/>
  <c r="C81" i="8" s="1"/>
  <c r="C92" i="8" a="1"/>
  <c r="C92" i="8" s="1"/>
  <c r="C97" i="8" a="1"/>
  <c r="C97" i="8" s="1"/>
  <c r="C103" i="8" a="1"/>
  <c r="C103" i="8" s="1"/>
  <c r="C109" i="8" a="1"/>
  <c r="C109" i="8" s="1"/>
  <c r="C121" i="8" a="1"/>
  <c r="C121" i="8" s="1"/>
  <c r="C127" i="8" a="1"/>
  <c r="C127" i="8" s="1"/>
  <c r="C134" i="8" a="1"/>
  <c r="C134" i="8" s="1"/>
  <c r="C140" i="8" a="1"/>
  <c r="C140" i="8" s="1"/>
  <c r="C153" i="8" a="1"/>
  <c r="C153" i="8" s="1"/>
  <c r="C159" i="8" a="1"/>
  <c r="C159" i="8" s="1"/>
  <c r="C165" i="8" a="1"/>
  <c r="C165" i="8" s="1"/>
  <c r="C177" i="8" a="1"/>
  <c r="C177" i="8" s="1"/>
  <c r="C184" i="8" a="1"/>
  <c r="C184" i="8" s="1"/>
  <c r="C189" i="8" a="1"/>
  <c r="C189" i="8" s="1"/>
  <c r="C195" i="8" a="1"/>
  <c r="C195" i="8" s="1"/>
  <c r="C201" i="8" a="1"/>
  <c r="C201" i="8" s="1"/>
  <c r="C207" i="8" a="1"/>
  <c r="C207" i="8" s="1"/>
  <c r="C230" i="8" a="1"/>
  <c r="C230" i="8" s="1"/>
  <c r="C236" i="8" a="1"/>
  <c r="C236" i="8" s="1"/>
  <c r="C242" i="8" a="1"/>
  <c r="C242" i="8" s="1"/>
  <c r="C245" i="8" a="1"/>
  <c r="C245" i="8" s="1"/>
  <c r="C249" i="8" a="1"/>
  <c r="C249" i="8" s="1"/>
  <c r="C253" i="8" a="1"/>
  <c r="C253" i="8" s="1"/>
  <c r="C257" i="8" a="1"/>
  <c r="C257" i="8" s="1"/>
  <c r="C260" i="8" a="1"/>
  <c r="C260" i="8" s="1"/>
  <c r="C263" i="8" a="1"/>
  <c r="C263" i="8" s="1"/>
  <c r="C266" i="8" a="1"/>
  <c r="C266" i="8" s="1"/>
  <c r="C272" i="8" a="1"/>
  <c r="C272" i="8" s="1"/>
  <c r="C277" i="8" a="1"/>
  <c r="C277" i="8" s="1"/>
  <c r="C284" i="8" a="1"/>
  <c r="C284" i="8" s="1"/>
  <c r="C287" i="8" a="1"/>
  <c r="C287" i="8" s="1"/>
  <c r="C290" i="8" a="1"/>
  <c r="C290" i="8" s="1"/>
  <c r="C293" i="8" a="1"/>
  <c r="C293" i="8" s="1"/>
  <c r="C300" i="8" a="1"/>
  <c r="C300" i="8" s="1"/>
  <c r="C303" i="8" a="1"/>
  <c r="C303" i="8" s="1"/>
  <c r="C306" i="8" a="1"/>
  <c r="C306" i="8" s="1"/>
  <c r="C309" i="8" a="1"/>
  <c r="C309" i="8" s="1"/>
  <c r="C24" i="8" a="1"/>
  <c r="C24" i="8" s="1"/>
  <c r="C29" i="8" a="1"/>
  <c r="C29" i="8" s="1"/>
  <c r="C40" i="8" a="1"/>
  <c r="C40" i="8" s="1"/>
  <c r="C45" i="8" a="1"/>
  <c r="C45" i="8" s="1"/>
  <c r="C56" i="8" a="1"/>
  <c r="C56" i="8" s="1"/>
  <c r="C61" i="8" a="1"/>
  <c r="C61" i="8" s="1"/>
  <c r="C72" i="8" a="1"/>
  <c r="C72" i="8" s="1"/>
  <c r="C77" i="8" a="1"/>
  <c r="C77" i="8" s="1"/>
  <c r="C88" i="8" a="1"/>
  <c r="C88" i="8" s="1"/>
  <c r="C93" i="8" a="1"/>
  <c r="C93" i="8" s="1"/>
  <c r="C116" i="8" a="1"/>
  <c r="C116" i="8" s="1"/>
  <c r="C129" i="8" a="1"/>
  <c r="C129" i="8" s="1"/>
  <c r="C136" i="8" a="1"/>
  <c r="C136" i="8" s="1"/>
  <c r="C142" i="8" a="1"/>
  <c r="C142" i="8" s="1"/>
  <c r="C148" i="8" a="1"/>
  <c r="C148" i="8" s="1"/>
  <c r="C172" i="8" a="1"/>
  <c r="C172" i="8" s="1"/>
  <c r="C185" i="8" a="1"/>
  <c r="C185" i="8" s="1"/>
  <c r="C191" i="8" a="1"/>
  <c r="C191" i="8" s="1"/>
  <c r="C214" i="8" a="1"/>
  <c r="C214" i="8" s="1"/>
  <c r="C220" i="8" a="1"/>
  <c r="C220" i="8" s="1"/>
  <c r="C226" i="8" a="1"/>
  <c r="C226" i="8" s="1"/>
  <c r="C232" i="8" a="1"/>
  <c r="C232" i="8" s="1"/>
  <c r="C237" i="8" a="1"/>
  <c r="C237" i="8" s="1"/>
  <c r="C246" i="8" a="1"/>
  <c r="C246" i="8" s="1"/>
  <c r="C254" i="8" a="1"/>
  <c r="C254" i="8" s="1"/>
  <c r="C258" i="8" a="1"/>
  <c r="C258" i="8" s="1"/>
  <c r="C264" i="8" a="1"/>
  <c r="C264" i="8" s="1"/>
  <c r="C269" i="8" a="1"/>
  <c r="C269" i="8" s="1"/>
  <c r="C275" i="8" a="1"/>
  <c r="C275" i="8" s="1"/>
  <c r="C278" i="8" a="1"/>
  <c r="C278" i="8" s="1"/>
  <c r="C281" i="8" a="1"/>
  <c r="C281" i="8" s="1"/>
  <c r="C288" i="8" a="1"/>
  <c r="C288" i="8" s="1"/>
  <c r="C291" i="8" a="1"/>
  <c r="C291" i="8" s="1"/>
  <c r="C294" i="8" a="1"/>
  <c r="C294" i="8" s="1"/>
  <c r="C297" i="8" a="1"/>
  <c r="C297" i="8" s="1"/>
  <c r="C304" i="8" a="1"/>
  <c r="C304" i="8" s="1"/>
  <c r="C307" i="8" a="1"/>
  <c r="C307" i="8" s="1"/>
  <c r="C310" i="8" a="1"/>
  <c r="C310" i="8" s="1"/>
  <c r="C313" i="8" a="1"/>
  <c r="C313" i="8" s="1"/>
  <c r="C320" i="8" a="1"/>
  <c r="C320" i="8" s="1"/>
  <c r="C323" i="8" a="1"/>
  <c r="C323" i="8" s="1"/>
  <c r="C326" i="8" a="1"/>
  <c r="C326" i="8" s="1"/>
  <c r="C329" i="8" a="1"/>
  <c r="C329" i="8" s="1"/>
  <c r="C359" i="8" a="1"/>
  <c r="C359" i="8" s="1"/>
  <c r="C362" i="8" a="1"/>
  <c r="C362" i="8" s="1"/>
  <c r="C367" i="8" a="1"/>
  <c r="C367" i="8" s="1"/>
  <c r="C370" i="8" a="1"/>
  <c r="C370" i="8" s="1"/>
  <c r="C233" i="8" a="1"/>
  <c r="C233" i="8" s="1"/>
  <c r="C251" i="8" a="1"/>
  <c r="C251" i="8" s="1"/>
  <c r="C276" i="8" a="1"/>
  <c r="C276" i="8" s="1"/>
  <c r="C295" i="8" a="1"/>
  <c r="C295" i="8" s="1"/>
  <c r="C308" i="8" a="1"/>
  <c r="C308" i="8" s="1"/>
  <c r="C321" i="8" a="1"/>
  <c r="C321" i="8" s="1"/>
  <c r="C330" i="8" a="1"/>
  <c r="C330" i="8" s="1"/>
  <c r="C339" i="8" a="1"/>
  <c r="C339" i="8" s="1"/>
  <c r="C344" i="8" a="1"/>
  <c r="C344" i="8" s="1"/>
  <c r="C352" i="8" a="1"/>
  <c r="C352" i="8" s="1"/>
  <c r="C358" i="8" a="1"/>
  <c r="C358" i="8" s="1"/>
  <c r="C365" i="8" a="1"/>
  <c r="C365" i="8" s="1"/>
  <c r="C377" i="8" a="1"/>
  <c r="C377" i="8" s="1"/>
  <c r="C388" i="8" a="1"/>
  <c r="C388" i="8" s="1"/>
  <c r="C393" i="8" a="1"/>
  <c r="C393" i="8" s="1"/>
  <c r="C404" i="8" a="1"/>
  <c r="C404" i="8" s="1"/>
  <c r="C412" i="8" a="1"/>
  <c r="C412" i="8" s="1"/>
  <c r="C37" i="8" a="1"/>
  <c r="C37" i="8" s="1"/>
  <c r="C69" i="8" a="1"/>
  <c r="C69" i="8" s="1"/>
  <c r="C102" i="8" a="1"/>
  <c r="C102" i="8" s="1"/>
  <c r="C126" i="8" a="1"/>
  <c r="C126" i="8" s="1"/>
  <c r="C152" i="8" a="1"/>
  <c r="C152" i="8" s="1"/>
  <c r="C188" i="8" a="1"/>
  <c r="C188" i="8" s="1"/>
  <c r="C211" i="8" a="1"/>
  <c r="C211" i="8" s="1"/>
  <c r="C252" i="8" a="1"/>
  <c r="C252" i="8" s="1"/>
  <c r="C265" i="8" a="1"/>
  <c r="C265" i="8" s="1"/>
  <c r="C271" i="8" a="1"/>
  <c r="C271" i="8" s="1"/>
  <c r="C296" i="8" a="1"/>
  <c r="C296" i="8" s="1"/>
  <c r="C314" i="8" a="1"/>
  <c r="C314" i="8" s="1"/>
  <c r="C318" i="8" a="1"/>
  <c r="C318" i="8" s="1"/>
  <c r="C331" i="8" a="1"/>
  <c r="C331" i="8" s="1"/>
  <c r="C337" i="8" a="1"/>
  <c r="C337" i="8" s="1"/>
  <c r="C345" i="8" a="1"/>
  <c r="C345" i="8" s="1"/>
  <c r="C350" i="8" a="1"/>
  <c r="C350" i="8" s="1"/>
  <c r="C369" i="8" a="1"/>
  <c r="C369" i="8" s="1"/>
  <c r="C375" i="8" a="1"/>
  <c r="C375" i="8" s="1"/>
  <c r="C383" i="8" a="1"/>
  <c r="C383" i="8" s="1"/>
  <c r="C391" i="8" a="1"/>
  <c r="C391" i="8" s="1"/>
  <c r="C399" i="8" a="1"/>
  <c r="C399" i="8" s="1"/>
  <c r="C407" i="8" a="1"/>
  <c r="C407" i="8" s="1"/>
  <c r="C20" i="8" a="1"/>
  <c r="C20" i="8" s="1"/>
  <c r="C41" i="8" a="1"/>
  <c r="C41" i="8" s="1"/>
  <c r="C52" i="8" a="1"/>
  <c r="C52" i="8" s="1"/>
  <c r="C73" i="8" a="1"/>
  <c r="C73" i="8" s="1"/>
  <c r="C84" i="8" a="1"/>
  <c r="C84" i="8" s="1"/>
  <c r="C106" i="8" a="1"/>
  <c r="C106" i="8" s="1"/>
  <c r="C118" i="8" a="1"/>
  <c r="C118" i="8" s="1"/>
  <c r="C143" i="8" a="1"/>
  <c r="C143" i="8" s="1"/>
  <c r="C156" i="8" a="1"/>
  <c r="C156" i="8" s="1"/>
  <c r="C168" i="8" a="1"/>
  <c r="C168" i="8" s="1"/>
  <c r="C180" i="8" a="1"/>
  <c r="C180" i="8" s="1"/>
  <c r="C204" i="8" a="1"/>
  <c r="C204" i="8" s="1"/>
  <c r="C216" i="8" a="1"/>
  <c r="C216" i="8" s="1"/>
  <c r="C227" i="8" a="1"/>
  <c r="C227" i="8" s="1"/>
  <c r="C239" i="8" a="1"/>
  <c r="C239" i="8" s="1"/>
  <c r="C248" i="8" a="1"/>
  <c r="C248" i="8" s="1"/>
  <c r="C255" i="8" a="1"/>
  <c r="C255" i="8" s="1"/>
  <c r="C261" i="8" a="1"/>
  <c r="C261" i="8" s="1"/>
  <c r="C267" i="8" a="1"/>
  <c r="C267" i="8" s="1"/>
  <c r="C273" i="8" a="1"/>
  <c r="C273" i="8" s="1"/>
  <c r="C279" i="8" a="1"/>
  <c r="C279" i="8" s="1"/>
  <c r="C285" i="8" a="1"/>
  <c r="C285" i="8" s="1"/>
  <c r="C292" i="8" a="1"/>
  <c r="C292" i="8" s="1"/>
  <c r="C298" i="8" a="1"/>
  <c r="C298" i="8" s="1"/>
  <c r="C311" i="8" a="1"/>
  <c r="C311" i="8" s="1"/>
  <c r="C315" i="8" a="1"/>
  <c r="C315" i="8" s="1"/>
  <c r="C319" i="8" a="1"/>
  <c r="C319" i="8" s="1"/>
  <c r="C324" i="8" a="1"/>
  <c r="C324" i="8" s="1"/>
  <c r="C328" i="8" a="1"/>
  <c r="C328" i="8" s="1"/>
  <c r="C332" i="8" a="1"/>
  <c r="C332" i="8" s="1"/>
  <c r="C335" i="8" a="1"/>
  <c r="C335" i="8" s="1"/>
  <c r="C340" i="8" a="1"/>
  <c r="C340" i="8" s="1"/>
  <c r="C343" i="8" a="1"/>
  <c r="C343" i="8" s="1"/>
  <c r="C348" i="8" a="1"/>
  <c r="C348" i="8" s="1"/>
  <c r="C351" i="8" a="1"/>
  <c r="C351" i="8" s="1"/>
  <c r="C356" i="8" a="1"/>
  <c r="C356" i="8" s="1"/>
  <c r="C360" i="8" a="1"/>
  <c r="C360" i="8" s="1"/>
  <c r="C363" i="8" a="1"/>
  <c r="C363" i="8" s="1"/>
  <c r="C373" i="8" a="1"/>
  <c r="C373" i="8" s="1"/>
  <c r="C376" i="8" a="1"/>
  <c r="C376" i="8" s="1"/>
  <c r="C381" i="8" a="1"/>
  <c r="C381" i="8" s="1"/>
  <c r="C384" i="8" a="1"/>
  <c r="C384" i="8" s="1"/>
  <c r="C389" i="8" a="1"/>
  <c r="C389" i="8" s="1"/>
  <c r="C392" i="8" a="1"/>
  <c r="C392" i="8" s="1"/>
  <c r="C397" i="8" a="1"/>
  <c r="C397" i="8" s="1"/>
  <c r="C400" i="8" a="1"/>
  <c r="C400" i="8" s="1"/>
  <c r="C405" i="8" a="1"/>
  <c r="C405" i="8" s="1"/>
  <c r="C408" i="8" a="1"/>
  <c r="C408" i="8" s="1"/>
  <c r="C413" i="8" a="1"/>
  <c r="C413" i="8" s="1"/>
  <c r="C36" i="8" a="1"/>
  <c r="C36" i="8" s="1"/>
  <c r="C68" i="8" a="1"/>
  <c r="C68" i="8" s="1"/>
  <c r="C100" i="8" a="1"/>
  <c r="C100" i="8" s="1"/>
  <c r="C124" i="8" a="1"/>
  <c r="C124" i="8" s="1"/>
  <c r="C150" i="8" a="1"/>
  <c r="C150" i="8" s="1"/>
  <c r="C174" i="8" a="1"/>
  <c r="C174" i="8" s="1"/>
  <c r="C210" i="8" a="1"/>
  <c r="C210" i="8" s="1"/>
  <c r="C21" i="8" a="1"/>
  <c r="C21" i="8" s="1"/>
  <c r="C32" i="8" a="1"/>
  <c r="C32" i="8" s="1"/>
  <c r="C53" i="8" a="1"/>
  <c r="C53" i="8" s="1"/>
  <c r="C64" i="8" a="1"/>
  <c r="C64" i="8" s="1"/>
  <c r="C85" i="8" a="1"/>
  <c r="C85" i="8" s="1"/>
  <c r="C96" i="8" a="1"/>
  <c r="C96" i="8" s="1"/>
  <c r="C107" i="8" a="1"/>
  <c r="C107" i="8" s="1"/>
  <c r="C120" i="8" a="1"/>
  <c r="C120" i="8" s="1"/>
  <c r="C132" i="8" a="1"/>
  <c r="C132" i="8" s="1"/>
  <c r="C145" i="8" a="1"/>
  <c r="C145" i="8" s="1"/>
  <c r="C158" i="8" a="1"/>
  <c r="C158" i="8" s="1"/>
  <c r="C169" i="8" a="1"/>
  <c r="C169" i="8" s="1"/>
  <c r="C182" i="8" a="1"/>
  <c r="C182" i="8" s="1"/>
  <c r="C194" i="8" a="1"/>
  <c r="C194" i="8" s="1"/>
  <c r="C205" i="8" a="1"/>
  <c r="C205" i="8" s="1"/>
  <c r="C217" i="8" a="1"/>
  <c r="C217" i="8" s="1"/>
  <c r="C262" i="8" a="1"/>
  <c r="C262" i="8" s="1"/>
  <c r="C268" i="8" a="1"/>
  <c r="C268" i="8" s="1"/>
  <c r="C274" i="8" a="1"/>
  <c r="C274" i="8" s="1"/>
  <c r="C280" i="8" a="1"/>
  <c r="C280" i="8" s="1"/>
  <c r="C286" i="8" a="1"/>
  <c r="C286" i="8" s="1"/>
  <c r="C299" i="8" a="1"/>
  <c r="C299" i="8" s="1"/>
  <c r="C305" i="8" a="1"/>
  <c r="C305" i="8" s="1"/>
  <c r="C312" i="8" a="1"/>
  <c r="C312" i="8" s="1"/>
  <c r="C316" i="8" a="1"/>
  <c r="C316" i="8" s="1"/>
  <c r="C333" i="8" a="1"/>
  <c r="C333" i="8" s="1"/>
  <c r="C338" i="8" a="1"/>
  <c r="C338" i="8" s="1"/>
  <c r="C341" i="8" a="1"/>
  <c r="C341" i="8" s="1"/>
  <c r="C346" i="8" a="1"/>
  <c r="C346" i="8" s="1"/>
  <c r="C349" i="8" a="1"/>
  <c r="C349" i="8" s="1"/>
  <c r="C354" i="8" a="1"/>
  <c r="C354" i="8" s="1"/>
  <c r="C357" i="8" a="1"/>
  <c r="C357" i="8" s="1"/>
  <c r="C364" i="8" a="1"/>
  <c r="C364" i="8" s="1"/>
  <c r="C368" i="8" a="1"/>
  <c r="C368" i="8" s="1"/>
  <c r="C371" i="8" a="1"/>
  <c r="C371" i="8" s="1"/>
  <c r="C374" i="8" a="1"/>
  <c r="C374" i="8" s="1"/>
  <c r="C379" i="8" a="1"/>
  <c r="C379" i="8" s="1"/>
  <c r="C382" i="8" a="1"/>
  <c r="C382" i="8" s="1"/>
  <c r="C387" i="8" a="1"/>
  <c r="C387" i="8" s="1"/>
  <c r="C390" i="8" a="1"/>
  <c r="C390" i="8" s="1"/>
  <c r="C395" i="8" a="1"/>
  <c r="C395" i="8" s="1"/>
  <c r="C398" i="8" a="1"/>
  <c r="C398" i="8" s="1"/>
  <c r="C403" i="8" a="1"/>
  <c r="C403" i="8" s="1"/>
  <c r="C406" i="8" a="1"/>
  <c r="C406" i="8" s="1"/>
  <c r="C411" i="8" a="1"/>
  <c r="C411" i="8" s="1"/>
  <c r="C13" i="8" a="1"/>
  <c r="C13" i="8" s="1"/>
  <c r="C25" i="8" a="1"/>
  <c r="C25" i="8" s="1"/>
  <c r="C57" i="8" a="1"/>
  <c r="C57" i="8" s="1"/>
  <c r="C89" i="8" a="1"/>
  <c r="C89" i="8" s="1"/>
  <c r="C112" i="8" a="1"/>
  <c r="C112" i="8" s="1"/>
  <c r="C137" i="8" a="1"/>
  <c r="C137" i="8" s="1"/>
  <c r="C162" i="8" a="1"/>
  <c r="C162" i="8" s="1"/>
  <c r="C198" i="8" a="1"/>
  <c r="C198" i="8" s="1"/>
  <c r="C221" i="8" a="1"/>
  <c r="C221" i="8" s="1"/>
  <c r="C243" i="8" a="1"/>
  <c r="C243" i="8" s="1"/>
  <c r="C270" i="8" a="1"/>
  <c r="C270" i="8" s="1"/>
  <c r="C282" i="8" a="1"/>
  <c r="C282" i="8" s="1"/>
  <c r="C301" i="8" a="1"/>
  <c r="C301" i="8" s="1"/>
  <c r="C317" i="8" a="1"/>
  <c r="C317" i="8" s="1"/>
  <c r="C325" i="8" a="1"/>
  <c r="C325" i="8" s="1"/>
  <c r="C336" i="8" a="1"/>
  <c r="C336" i="8" s="1"/>
  <c r="C347" i="8" a="1"/>
  <c r="C347" i="8" s="1"/>
  <c r="C355" i="8" a="1"/>
  <c r="C355" i="8" s="1"/>
  <c r="C361" i="8" a="1"/>
  <c r="C361" i="8" s="1"/>
  <c r="C372" i="8" a="1"/>
  <c r="C372" i="8" s="1"/>
  <c r="C380" i="8" a="1"/>
  <c r="C380" i="8" s="1"/>
  <c r="C385" i="8" a="1"/>
  <c r="C385" i="8" s="1"/>
  <c r="C396" i="8" a="1"/>
  <c r="C396" i="8" s="1"/>
  <c r="C401" i="8" a="1"/>
  <c r="C401" i="8" s="1"/>
  <c r="C409" i="8" a="1"/>
  <c r="C409" i="8" s="1"/>
  <c r="C16" i="8" a="1"/>
  <c r="C16" i="8" s="1"/>
  <c r="C48" i="8" a="1"/>
  <c r="C48" i="8" s="1"/>
  <c r="C80" i="8" a="1"/>
  <c r="C80" i="8" s="1"/>
  <c r="C113" i="8" a="1"/>
  <c r="C113" i="8" s="1"/>
  <c r="C163" i="8" a="1"/>
  <c r="C163" i="8" s="1"/>
  <c r="C175" i="8" a="1"/>
  <c r="C175" i="8" s="1"/>
  <c r="C200" i="8" a="1"/>
  <c r="C200" i="8" s="1"/>
  <c r="C223" i="8" a="1"/>
  <c r="C223" i="8" s="1"/>
  <c r="C259" i="8" a="1"/>
  <c r="C259" i="8" s="1"/>
  <c r="C283" i="8" a="1"/>
  <c r="C283" i="8" s="1"/>
  <c r="C289" i="8" a="1"/>
  <c r="C289" i="8" s="1"/>
  <c r="C302" i="8" a="1"/>
  <c r="C302" i="8" s="1"/>
  <c r="C322" i="8" a="1"/>
  <c r="C322" i="8" s="1"/>
  <c r="C327" i="8" a="1"/>
  <c r="C327" i="8" s="1"/>
  <c r="C334" i="8" a="1"/>
  <c r="C334" i="8" s="1"/>
  <c r="C342" i="8" a="1"/>
  <c r="C342" i="8" s="1"/>
  <c r="C353" i="8" a="1"/>
  <c r="C353" i="8" s="1"/>
  <c r="C366" i="8" a="1"/>
  <c r="C366" i="8" s="1"/>
  <c r="C378" i="8" a="1"/>
  <c r="C378" i="8" s="1"/>
  <c r="C386" i="8" a="1"/>
  <c r="C386" i="8" s="1"/>
  <c r="C394" i="8" a="1"/>
  <c r="C394" i="8" s="1"/>
  <c r="C402" i="8" a="1"/>
  <c r="C402" i="8" s="1"/>
  <c r="C410" i="8" a="1"/>
  <c r="C410" i="8" s="1"/>
  <c r="D14" i="8" a="1"/>
  <c r="D14" i="8" s="1"/>
  <c r="D16" i="8" a="1"/>
  <c r="D16" i="8" s="1"/>
  <c r="D18" i="8" a="1"/>
  <c r="D18" i="8" s="1"/>
  <c r="D15" i="8" a="1"/>
  <c r="D15" i="8" s="1"/>
  <c r="D17" i="8" a="1"/>
  <c r="D17" i="8" s="1"/>
  <c r="D19" i="8" a="1"/>
  <c r="D19" i="8" s="1"/>
  <c r="D20" i="8" a="1"/>
  <c r="D20" i="8" s="1"/>
  <c r="D23" i="8" a="1"/>
  <c r="D23" i="8" s="1"/>
  <c r="D25" i="8" a="1"/>
  <c r="D25" i="8" s="1"/>
  <c r="D28" i="8" a="1"/>
  <c r="D28" i="8" s="1"/>
  <c r="D31" i="8" a="1"/>
  <c r="D31" i="8" s="1"/>
  <c r="D33" i="8" a="1"/>
  <c r="D33" i="8" s="1"/>
  <c r="D36" i="8" a="1"/>
  <c r="D36" i="8" s="1"/>
  <c r="D39" i="8" a="1"/>
  <c r="D39" i="8" s="1"/>
  <c r="D41" i="8" a="1"/>
  <c r="D41" i="8" s="1"/>
  <c r="D44" i="8" a="1"/>
  <c r="D44" i="8" s="1"/>
  <c r="D47" i="8" a="1"/>
  <c r="D47" i="8" s="1"/>
  <c r="D49" i="8" a="1"/>
  <c r="D49" i="8" s="1"/>
  <c r="D52" i="8" a="1"/>
  <c r="D52" i="8" s="1"/>
  <c r="D55" i="8" a="1"/>
  <c r="D55" i="8" s="1"/>
  <c r="D57" i="8" a="1"/>
  <c r="D57" i="8" s="1"/>
  <c r="D63" i="8" a="1"/>
  <c r="D63" i="8" s="1"/>
  <c r="D65" i="8" a="1"/>
  <c r="D65" i="8" s="1"/>
  <c r="D72" i="8" a="1"/>
  <c r="D72" i="8" s="1"/>
  <c r="D74" i="8" a="1"/>
  <c r="D74" i="8" s="1"/>
  <c r="D77" i="8" a="1"/>
  <c r="D77" i="8" s="1"/>
  <c r="D83" i="8" a="1"/>
  <c r="D83" i="8" s="1"/>
  <c r="D86" i="8" a="1"/>
  <c r="D86" i="8" s="1"/>
  <c r="D89" i="8" a="1"/>
  <c r="D89" i="8" s="1"/>
  <c r="D92" i="8" a="1"/>
  <c r="D92" i="8" s="1"/>
  <c r="D95" i="8" a="1"/>
  <c r="D95" i="8" s="1"/>
  <c r="D100" i="8" a="1"/>
  <c r="D100" i="8" s="1"/>
  <c r="D103" i="8" a="1"/>
  <c r="D103" i="8" s="1"/>
  <c r="D108" i="8" a="1"/>
  <c r="D108" i="8" s="1"/>
  <c r="D111" i="8" a="1"/>
  <c r="D111" i="8" s="1"/>
  <c r="D116" i="8" a="1"/>
  <c r="D116" i="8" s="1"/>
  <c r="D119" i="8" a="1"/>
  <c r="D119" i="8" s="1"/>
  <c r="D124" i="8" a="1"/>
  <c r="D124" i="8" s="1"/>
  <c r="D127" i="8" a="1"/>
  <c r="D127" i="8" s="1"/>
  <c r="D132" i="8" a="1"/>
  <c r="D132" i="8" s="1"/>
  <c r="D135" i="8" a="1"/>
  <c r="D135" i="8" s="1"/>
  <c r="D140" i="8" a="1"/>
  <c r="D140" i="8" s="1"/>
  <c r="D143" i="8" a="1"/>
  <c r="D143" i="8" s="1"/>
  <c r="D148" i="8" a="1"/>
  <c r="D148" i="8" s="1"/>
  <c r="D153" i="8" a="1"/>
  <c r="D153" i="8" s="1"/>
  <c r="D158" i="8" a="1"/>
  <c r="D158" i="8" s="1"/>
  <c r="D161" i="8" a="1"/>
  <c r="D161" i="8" s="1"/>
  <c r="D22" i="8" a="1"/>
  <c r="D22" i="8" s="1"/>
  <c r="D30" i="8" a="1"/>
  <c r="D30" i="8" s="1"/>
  <c r="D38" i="8" a="1"/>
  <c r="D38" i="8" s="1"/>
  <c r="D21" i="8" a="1"/>
  <c r="D21" i="8" s="1"/>
  <c r="D24" i="8" a="1"/>
  <c r="D24" i="8" s="1"/>
  <c r="D27" i="8" a="1"/>
  <c r="D27" i="8" s="1"/>
  <c r="D29" i="8" a="1"/>
  <c r="D29" i="8" s="1"/>
  <c r="D32" i="8" a="1"/>
  <c r="D32" i="8" s="1"/>
  <c r="D35" i="8" a="1"/>
  <c r="D35" i="8" s="1"/>
  <c r="D37" i="8" a="1"/>
  <c r="D37" i="8" s="1"/>
  <c r="D40" i="8" a="1"/>
  <c r="D40" i="8" s="1"/>
  <c r="D43" i="8" a="1"/>
  <c r="D43" i="8" s="1"/>
  <c r="D45" i="8" a="1"/>
  <c r="D45" i="8" s="1"/>
  <c r="D48" i="8" a="1"/>
  <c r="D48" i="8" s="1"/>
  <c r="D51" i="8" a="1"/>
  <c r="D51" i="8" s="1"/>
  <c r="D53" i="8" a="1"/>
  <c r="D53" i="8" s="1"/>
  <c r="D56" i="8" a="1"/>
  <c r="D56" i="8" s="1"/>
  <c r="D59" i="8" a="1"/>
  <c r="D59" i="8" s="1"/>
  <c r="D64" i="8" a="1"/>
  <c r="D64" i="8" s="1"/>
  <c r="D66" i="8" a="1"/>
  <c r="D66" i="8" s="1"/>
  <c r="D71" i="8" a="1"/>
  <c r="D71" i="8" s="1"/>
  <c r="D73" i="8" a="1"/>
  <c r="D73" i="8" s="1"/>
  <c r="D76" i="8" a="1"/>
  <c r="D76" i="8" s="1"/>
  <c r="D79" i="8" a="1"/>
  <c r="D79" i="8" s="1"/>
  <c r="D88" i="8" a="1"/>
  <c r="D88" i="8" s="1"/>
  <c r="D90" i="8" a="1"/>
  <c r="D90" i="8" s="1"/>
  <c r="D93" i="8" a="1"/>
  <c r="D93" i="8" s="1"/>
  <c r="D99" i="8" a="1"/>
  <c r="D99" i="8" s="1"/>
  <c r="D104" i="8" a="1"/>
  <c r="D104" i="8" s="1"/>
  <c r="D107" i="8" a="1"/>
  <c r="D107" i="8" s="1"/>
  <c r="D112" i="8" a="1"/>
  <c r="D112" i="8" s="1"/>
  <c r="D115" i="8" a="1"/>
  <c r="D115" i="8" s="1"/>
  <c r="D120" i="8" a="1"/>
  <c r="D120" i="8" s="1"/>
  <c r="D123" i="8" a="1"/>
  <c r="D123" i="8" s="1"/>
  <c r="D128" i="8" a="1"/>
  <c r="D128" i="8" s="1"/>
  <c r="D131" i="8" a="1"/>
  <c r="D131" i="8" s="1"/>
  <c r="D136" i="8" a="1"/>
  <c r="D136" i="8" s="1"/>
  <c r="D139" i="8" a="1"/>
  <c r="D139" i="8" s="1"/>
  <c r="D144" i="8" a="1"/>
  <c r="D144" i="8" s="1"/>
  <c r="D147" i="8" a="1"/>
  <c r="D147" i="8" s="1"/>
  <c r="D154" i="8" a="1"/>
  <c r="D154" i="8" s="1"/>
  <c r="D157" i="8" a="1"/>
  <c r="D157" i="8" s="1"/>
  <c r="D162" i="8" a="1"/>
  <c r="D162" i="8" s="1"/>
  <c r="D26" i="8" a="1"/>
  <c r="D26" i="8" s="1"/>
  <c r="D34" i="8" a="1"/>
  <c r="D34" i="8" s="1"/>
  <c r="D42" i="8" a="1"/>
  <c r="D42" i="8" s="1"/>
  <c r="D50" i="8" a="1"/>
  <c r="D50" i="8" s="1"/>
  <c r="D58" i="8" a="1"/>
  <c r="D58" i="8" s="1"/>
  <c r="D61" i="8" a="1"/>
  <c r="D61" i="8" s="1"/>
  <c r="D68" i="8" a="1"/>
  <c r="D68" i="8" s="1"/>
  <c r="D70" i="8" a="1"/>
  <c r="D70" i="8" s="1"/>
  <c r="D75" i="8" a="1"/>
  <c r="D75" i="8" s="1"/>
  <c r="D78" i="8" a="1"/>
  <c r="D78" i="8" s="1"/>
  <c r="D81" i="8" a="1"/>
  <c r="D81" i="8" s="1"/>
  <c r="D84" i="8" a="1"/>
  <c r="D84" i="8" s="1"/>
  <c r="D87" i="8" a="1"/>
  <c r="D87" i="8" s="1"/>
  <c r="D67" i="8" a="1"/>
  <c r="D67" i="8" s="1"/>
  <c r="D82" i="8" a="1"/>
  <c r="D82" i="8" s="1"/>
  <c r="D101" i="8" a="1"/>
  <c r="D101" i="8" s="1"/>
  <c r="D110" i="8" a="1"/>
  <c r="D110" i="8" s="1"/>
  <c r="D117" i="8" a="1"/>
  <c r="D117" i="8" s="1"/>
  <c r="D126" i="8" a="1"/>
  <c r="D126" i="8" s="1"/>
  <c r="D133" i="8" a="1"/>
  <c r="D133" i="8" s="1"/>
  <c r="D142" i="8" a="1"/>
  <c r="D142" i="8" s="1"/>
  <c r="D149" i="8" a="1"/>
  <c r="D149" i="8" s="1"/>
  <c r="D151" i="8" a="1"/>
  <c r="D151" i="8" s="1"/>
  <c r="D160" i="8" a="1"/>
  <c r="D160" i="8" s="1"/>
  <c r="D46" i="8" a="1"/>
  <c r="D46" i="8" s="1"/>
  <c r="D80" i="8" a="1"/>
  <c r="D80" i="8" s="1"/>
  <c r="D85" i="8" a="1"/>
  <c r="D85" i="8" s="1"/>
  <c r="D97" i="8" a="1"/>
  <c r="D97" i="8" s="1"/>
  <c r="D106" i="8" a="1"/>
  <c r="D106" i="8" s="1"/>
  <c r="D113" i="8" a="1"/>
  <c r="D113" i="8" s="1"/>
  <c r="D122" i="8" a="1"/>
  <c r="D122" i="8" s="1"/>
  <c r="D129" i="8" a="1"/>
  <c r="D129" i="8" s="1"/>
  <c r="D138" i="8" a="1"/>
  <c r="D138" i="8" s="1"/>
  <c r="D145" i="8" a="1"/>
  <c r="D145" i="8" s="1"/>
  <c r="D156" i="8" a="1"/>
  <c r="D156" i="8" s="1"/>
  <c r="D62" i="8" a="1"/>
  <c r="D62" i="8" s="1"/>
  <c r="D91" i="8" a="1"/>
  <c r="D91" i="8" s="1"/>
  <c r="D102" i="8" a="1"/>
  <c r="D102" i="8" s="1"/>
  <c r="D109" i="8" a="1"/>
  <c r="D109" i="8" s="1"/>
  <c r="D118" i="8" a="1"/>
  <c r="D118" i="8" s="1"/>
  <c r="D125" i="8" a="1"/>
  <c r="D125" i="8" s="1"/>
  <c r="D134" i="8" a="1"/>
  <c r="D134" i="8" s="1"/>
  <c r="D141" i="8" a="1"/>
  <c r="D141" i="8" s="1"/>
  <c r="D150" i="8" a="1"/>
  <c r="D150" i="8" s="1"/>
  <c r="D152" i="8" a="1"/>
  <c r="D152" i="8" s="1"/>
  <c r="D159" i="8" a="1"/>
  <c r="D159" i="8" s="1"/>
  <c r="D165" i="8" a="1"/>
  <c r="D165" i="8" s="1"/>
  <c r="D169" i="8" a="1"/>
  <c r="D169" i="8" s="1"/>
  <c r="D173" i="8" a="1"/>
  <c r="D173" i="8" s="1"/>
  <c r="D177" i="8" a="1"/>
  <c r="D177" i="8" s="1"/>
  <c r="D181" i="8" a="1"/>
  <c r="D181" i="8" s="1"/>
  <c r="D185" i="8" a="1"/>
  <c r="D185" i="8" s="1"/>
  <c r="D189" i="8" a="1"/>
  <c r="D189" i="8" s="1"/>
  <c r="D193" i="8" a="1"/>
  <c r="D193" i="8" s="1"/>
  <c r="D199" i="8" a="1"/>
  <c r="D199" i="8" s="1"/>
  <c r="D202" i="8" a="1"/>
  <c r="D202" i="8" s="1"/>
  <c r="D207" i="8" a="1"/>
  <c r="D207" i="8" s="1"/>
  <c r="D210" i="8" a="1"/>
  <c r="D210" i="8" s="1"/>
  <c r="D215" i="8" a="1"/>
  <c r="D215" i="8" s="1"/>
  <c r="D54" i="8" a="1"/>
  <c r="D54" i="8" s="1"/>
  <c r="D60" i="8" a="1"/>
  <c r="D60" i="8" s="1"/>
  <c r="D69" i="8" a="1"/>
  <c r="D69" i="8" s="1"/>
  <c r="D94" i="8" a="1"/>
  <c r="D94" i="8" s="1"/>
  <c r="D96" i="8" a="1"/>
  <c r="D96" i="8" s="1"/>
  <c r="D98" i="8" a="1"/>
  <c r="D98" i="8" s="1"/>
  <c r="D105" i="8" a="1"/>
  <c r="D105" i="8" s="1"/>
  <c r="D114" i="8" a="1"/>
  <c r="D114" i="8" s="1"/>
  <c r="D121" i="8" a="1"/>
  <c r="D121" i="8" s="1"/>
  <c r="D130" i="8" a="1"/>
  <c r="D130" i="8" s="1"/>
  <c r="D137" i="8" a="1"/>
  <c r="D137" i="8" s="1"/>
  <c r="D146" i="8" a="1"/>
  <c r="D146" i="8" s="1"/>
  <c r="D155" i="8" a="1"/>
  <c r="D155" i="8" s="1"/>
  <c r="D164" i="8" a="1"/>
  <c r="D164" i="8" s="1"/>
  <c r="D168" i="8" a="1"/>
  <c r="D168" i="8" s="1"/>
  <c r="D172" i="8" a="1"/>
  <c r="D172" i="8" s="1"/>
  <c r="D176" i="8" a="1"/>
  <c r="D176" i="8" s="1"/>
  <c r="D178" i="8" a="1"/>
  <c r="D178" i="8" s="1"/>
  <c r="D183" i="8" a="1"/>
  <c r="D183" i="8" s="1"/>
  <c r="D186" i="8" a="1"/>
  <c r="D186" i="8" s="1"/>
  <c r="D191" i="8" a="1"/>
  <c r="D191" i="8" s="1"/>
  <c r="D194" i="8" a="1"/>
  <c r="D194" i="8" s="1"/>
  <c r="D196" i="8" a="1"/>
  <c r="D196" i="8" s="1"/>
  <c r="D209" i="8" a="1"/>
  <c r="D209" i="8" s="1"/>
  <c r="D211" i="8" a="1"/>
  <c r="D211" i="8" s="1"/>
  <c r="D213" i="8" a="1"/>
  <c r="D213" i="8" s="1"/>
  <c r="D218" i="8" a="1"/>
  <c r="D218" i="8" s="1"/>
  <c r="D223" i="8" a="1"/>
  <c r="D223" i="8" s="1"/>
  <c r="D226" i="8" a="1"/>
  <c r="D226" i="8" s="1"/>
  <c r="D231" i="8" a="1"/>
  <c r="D231" i="8" s="1"/>
  <c r="D234" i="8" a="1"/>
  <c r="D234" i="8" s="1"/>
  <c r="D239" i="8" a="1"/>
  <c r="D239" i="8" s="1"/>
  <c r="D242" i="8" a="1"/>
  <c r="D242" i="8" s="1"/>
  <c r="D247" i="8" a="1"/>
  <c r="D247" i="8" s="1"/>
  <c r="D250" i="8" a="1"/>
  <c r="D250" i="8" s="1"/>
  <c r="D255" i="8" a="1"/>
  <c r="D255" i="8" s="1"/>
  <c r="D258" i="8" a="1"/>
  <c r="D258" i="8" s="1"/>
  <c r="D263" i="8" a="1"/>
  <c r="D263" i="8" s="1"/>
  <c r="D266" i="8" a="1"/>
  <c r="D266" i="8" s="1"/>
  <c r="D271" i="8" a="1"/>
  <c r="D271" i="8" s="1"/>
  <c r="D274" i="8" a="1"/>
  <c r="D274" i="8" s="1"/>
  <c r="D279" i="8" a="1"/>
  <c r="D279" i="8" s="1"/>
  <c r="D281" i="8" a="1"/>
  <c r="D281" i="8" s="1"/>
  <c r="D283" i="8" a="1"/>
  <c r="D283" i="8" s="1"/>
  <c r="D285" i="8" a="1"/>
  <c r="D285" i="8" s="1"/>
  <c r="D287" i="8" a="1"/>
  <c r="D287" i="8" s="1"/>
  <c r="D289" i="8" a="1"/>
  <c r="D289" i="8" s="1"/>
  <c r="D220" i="8" a="1"/>
  <c r="D220" i="8" s="1"/>
  <c r="D228" i="8" a="1"/>
  <c r="D228" i="8" s="1"/>
  <c r="D236" i="8" a="1"/>
  <c r="D236" i="8" s="1"/>
  <c r="D244" i="8" a="1"/>
  <c r="D244" i="8" s="1"/>
  <c r="D252" i="8" a="1"/>
  <c r="D252" i="8" s="1"/>
  <c r="D260" i="8" a="1"/>
  <c r="D260" i="8" s="1"/>
  <c r="D268" i="8" a="1"/>
  <c r="D268" i="8" s="1"/>
  <c r="D276" i="8" a="1"/>
  <c r="D276" i="8" s="1"/>
  <c r="D237" i="8" a="1"/>
  <c r="D237" i="8" s="1"/>
  <c r="D248" i="8" a="1"/>
  <c r="D248" i="8" s="1"/>
  <c r="D264" i="8" a="1"/>
  <c r="D264" i="8" s="1"/>
  <c r="D277" i="8" a="1"/>
  <c r="D277" i="8" s="1"/>
  <c r="D163" i="8" a="1"/>
  <c r="D163" i="8" s="1"/>
  <c r="D167" i="8" a="1"/>
  <c r="D167" i="8" s="1"/>
  <c r="D171" i="8" a="1"/>
  <c r="D171" i="8" s="1"/>
  <c r="D175" i="8" a="1"/>
  <c r="D175" i="8" s="1"/>
  <c r="D180" i="8" a="1"/>
  <c r="D180" i="8" s="1"/>
  <c r="D188" i="8" a="1"/>
  <c r="D188" i="8" s="1"/>
  <c r="D198" i="8" a="1"/>
  <c r="D198" i="8" s="1"/>
  <c r="D200" i="8" a="1"/>
  <c r="D200" i="8" s="1"/>
  <c r="D204" i="8" a="1"/>
  <c r="D204" i="8" s="1"/>
  <c r="D217" i="8" a="1"/>
  <c r="D217" i="8" s="1"/>
  <c r="D225" i="8" a="1"/>
  <c r="D225" i="8" s="1"/>
  <c r="D233" i="8" a="1"/>
  <c r="D233" i="8" s="1"/>
  <c r="D241" i="8" a="1"/>
  <c r="D241" i="8" s="1"/>
  <c r="D249" i="8" a="1"/>
  <c r="D249" i="8" s="1"/>
  <c r="D257" i="8" a="1"/>
  <c r="D257" i="8" s="1"/>
  <c r="D265" i="8" a="1"/>
  <c r="D265" i="8" s="1"/>
  <c r="D273" i="8" a="1"/>
  <c r="D273" i="8" s="1"/>
  <c r="D245" i="8" a="1"/>
  <c r="D245" i="8" s="1"/>
  <c r="D256" i="8" a="1"/>
  <c r="D256" i="8" s="1"/>
  <c r="D272" i="8" a="1"/>
  <c r="D272" i="8" s="1"/>
  <c r="D179" i="8" a="1"/>
  <c r="D179" i="8" s="1"/>
  <c r="D182" i="8" a="1"/>
  <c r="D182" i="8" s="1"/>
  <c r="D187" i="8" a="1"/>
  <c r="D187" i="8" s="1"/>
  <c r="D190" i="8" a="1"/>
  <c r="D190" i="8" s="1"/>
  <c r="D195" i="8" a="1"/>
  <c r="D195" i="8" s="1"/>
  <c r="D197" i="8" a="1"/>
  <c r="D197" i="8" s="1"/>
  <c r="D206" i="8" a="1"/>
  <c r="D206" i="8" s="1"/>
  <c r="D208" i="8" a="1"/>
  <c r="D208" i="8" s="1"/>
  <c r="D212" i="8" a="1"/>
  <c r="D212" i="8" s="1"/>
  <c r="D219" i="8" a="1"/>
  <c r="D219" i="8" s="1"/>
  <c r="D222" i="8" a="1"/>
  <c r="D222" i="8" s="1"/>
  <c r="D227" i="8" a="1"/>
  <c r="D227" i="8" s="1"/>
  <c r="D230" i="8" a="1"/>
  <c r="D230" i="8" s="1"/>
  <c r="D235" i="8" a="1"/>
  <c r="D235" i="8" s="1"/>
  <c r="D238" i="8" a="1"/>
  <c r="D238" i="8" s="1"/>
  <c r="D243" i="8" a="1"/>
  <c r="D243" i="8" s="1"/>
  <c r="D246" i="8" a="1"/>
  <c r="D246" i="8" s="1"/>
  <c r="D251" i="8" a="1"/>
  <c r="D251" i="8" s="1"/>
  <c r="D254" i="8" a="1"/>
  <c r="D254" i="8" s="1"/>
  <c r="D259" i="8" a="1"/>
  <c r="D259" i="8" s="1"/>
  <c r="D262" i="8" a="1"/>
  <c r="D262" i="8" s="1"/>
  <c r="D267" i="8" a="1"/>
  <c r="D267" i="8" s="1"/>
  <c r="D270" i="8" a="1"/>
  <c r="D270" i="8" s="1"/>
  <c r="D275" i="8" a="1"/>
  <c r="D275" i="8" s="1"/>
  <c r="D278" i="8" a="1"/>
  <c r="D278" i="8" s="1"/>
  <c r="D280" i="8" a="1"/>
  <c r="D280" i="8" s="1"/>
  <c r="D282" i="8" a="1"/>
  <c r="D282" i="8" s="1"/>
  <c r="D284" i="8" a="1"/>
  <c r="D284" i="8" s="1"/>
  <c r="D286" i="8" a="1"/>
  <c r="D286" i="8" s="1"/>
  <c r="D288" i="8" a="1"/>
  <c r="D288" i="8" s="1"/>
  <c r="D290" i="8" a="1"/>
  <c r="D290" i="8" s="1"/>
  <c r="D166" i="8" a="1"/>
  <c r="D166" i="8" s="1"/>
  <c r="D170" i="8" a="1"/>
  <c r="D170" i="8" s="1"/>
  <c r="D174" i="8" a="1"/>
  <c r="D174" i="8" s="1"/>
  <c r="D184" i="8" a="1"/>
  <c r="D184" i="8" s="1"/>
  <c r="D192" i="8" a="1"/>
  <c r="D192" i="8" s="1"/>
  <c r="D201" i="8" a="1"/>
  <c r="D201" i="8" s="1"/>
  <c r="D203" i="8" a="1"/>
  <c r="D203" i="8" s="1"/>
  <c r="D205" i="8" a="1"/>
  <c r="D205" i="8" s="1"/>
  <c r="D214" i="8" a="1"/>
  <c r="D214" i="8" s="1"/>
  <c r="D216" i="8" a="1"/>
  <c r="D216" i="8" s="1"/>
  <c r="D221" i="8" a="1"/>
  <c r="D221" i="8" s="1"/>
  <c r="D224" i="8" a="1"/>
  <c r="D224" i="8" s="1"/>
  <c r="D229" i="8" a="1"/>
  <c r="D229" i="8" s="1"/>
  <c r="D232" i="8" a="1"/>
  <c r="D232" i="8" s="1"/>
  <c r="D240" i="8" a="1"/>
  <c r="D240" i="8" s="1"/>
  <c r="D253" i="8" a="1"/>
  <c r="D253" i="8" s="1"/>
  <c r="D261" i="8" a="1"/>
  <c r="D261" i="8" s="1"/>
  <c r="D269" i="8" a="1"/>
  <c r="D269" i="8" s="1"/>
  <c r="D13" i="8" a="1"/>
  <c r="D13" i="8" s="1"/>
  <c r="C734" i="16" l="1"/>
  <c r="C733" i="16"/>
  <c r="C732" i="16"/>
  <c r="C731" i="16"/>
  <c r="C730" i="16"/>
  <c r="C729" i="16"/>
  <c r="C728" i="16"/>
  <c r="C727" i="16"/>
  <c r="C726" i="16"/>
  <c r="C725" i="16"/>
  <c r="C724" i="16"/>
  <c r="C723" i="16"/>
  <c r="C722" i="16"/>
  <c r="C721" i="16"/>
  <c r="C720" i="16"/>
  <c r="C719" i="16"/>
  <c r="C718" i="16"/>
  <c r="C717" i="16"/>
  <c r="C716" i="16"/>
  <c r="C715" i="16"/>
  <c r="C714" i="16"/>
  <c r="C713" i="16"/>
  <c r="C712" i="16"/>
  <c r="C711" i="16"/>
  <c r="C710" i="16"/>
  <c r="C709" i="16"/>
  <c r="C708" i="16"/>
  <c r="C707" i="16"/>
  <c r="C706" i="16"/>
  <c r="C705" i="16"/>
  <c r="C704" i="16"/>
  <c r="C703" i="16"/>
  <c r="C702" i="16"/>
  <c r="C701" i="16"/>
  <c r="C700" i="16"/>
  <c r="C699" i="16"/>
  <c r="C698" i="16"/>
  <c r="C697" i="16"/>
  <c r="C696" i="16"/>
  <c r="C695" i="16"/>
  <c r="C694" i="16"/>
  <c r="C693" i="16"/>
  <c r="C692" i="16"/>
  <c r="C691" i="16"/>
  <c r="C690" i="16"/>
  <c r="C689" i="16"/>
  <c r="C688" i="16"/>
  <c r="C687" i="16"/>
  <c r="C686" i="16"/>
  <c r="C685" i="16"/>
  <c r="C684" i="16"/>
  <c r="C683" i="16"/>
  <c r="C682" i="16"/>
  <c r="C681" i="16"/>
  <c r="C680" i="16"/>
  <c r="C679" i="16"/>
  <c r="C678" i="16"/>
  <c r="C677" i="16"/>
  <c r="C676" i="16"/>
  <c r="C675" i="16"/>
  <c r="C674" i="16"/>
  <c r="C673" i="16"/>
  <c r="C672" i="16"/>
  <c r="C671" i="16"/>
  <c r="C670" i="16"/>
  <c r="C669" i="16"/>
  <c r="C668" i="16"/>
  <c r="C667" i="16"/>
  <c r="C666" i="16"/>
  <c r="C665" i="16"/>
  <c r="C664" i="16"/>
  <c r="C663" i="16"/>
  <c r="C662" i="16"/>
  <c r="C661" i="16"/>
  <c r="C660" i="16"/>
  <c r="C659" i="16"/>
  <c r="C658" i="16"/>
  <c r="C657" i="16"/>
  <c r="C656" i="16"/>
  <c r="C655" i="16"/>
  <c r="C654" i="16"/>
  <c r="C653" i="16"/>
  <c r="C652" i="16"/>
  <c r="C651" i="16"/>
  <c r="C650" i="16"/>
  <c r="C649" i="16"/>
  <c r="C648" i="16"/>
  <c r="C647" i="16"/>
  <c r="C646" i="16"/>
  <c r="C645" i="16"/>
  <c r="C644" i="16"/>
  <c r="C643" i="16"/>
  <c r="C642" i="16"/>
  <c r="C641" i="16"/>
  <c r="C640" i="16"/>
  <c r="C639" i="16"/>
  <c r="C638" i="16"/>
  <c r="C637" i="16"/>
  <c r="C636" i="16"/>
  <c r="C635" i="16"/>
  <c r="C634" i="16"/>
  <c r="C633" i="16"/>
  <c r="C632" i="16"/>
  <c r="C631" i="16"/>
  <c r="C630" i="16"/>
  <c r="C629" i="16"/>
  <c r="C628" i="16"/>
  <c r="C627" i="16"/>
  <c r="C626" i="16"/>
  <c r="C625" i="16"/>
  <c r="C624" i="16"/>
  <c r="C623" i="16"/>
  <c r="C622" i="16"/>
  <c r="C621" i="16"/>
  <c r="C620" i="16"/>
  <c r="C619" i="16"/>
  <c r="C618" i="16"/>
  <c r="C617" i="16"/>
  <c r="C616" i="16"/>
  <c r="C615" i="16"/>
  <c r="C614" i="16"/>
  <c r="C613" i="16"/>
  <c r="C612" i="16"/>
  <c r="C611" i="16"/>
  <c r="C610" i="16"/>
  <c r="C609" i="16"/>
  <c r="C608" i="16"/>
  <c r="C607" i="16"/>
  <c r="C606" i="16"/>
  <c r="C605" i="16"/>
  <c r="C604" i="16"/>
  <c r="C603" i="16"/>
  <c r="C602" i="16"/>
  <c r="C601" i="16"/>
  <c r="C600" i="16"/>
  <c r="C599" i="16"/>
  <c r="C598" i="16"/>
  <c r="C597" i="16"/>
  <c r="C596" i="16"/>
  <c r="C595" i="16"/>
  <c r="C594" i="16"/>
  <c r="C593" i="16"/>
  <c r="C592" i="16"/>
  <c r="C591" i="16"/>
  <c r="C590" i="16"/>
  <c r="C589" i="16"/>
  <c r="C588" i="16"/>
  <c r="C587" i="16"/>
  <c r="C586" i="16"/>
  <c r="C585" i="16"/>
  <c r="C584" i="16"/>
  <c r="C583" i="16"/>
  <c r="C582" i="16"/>
  <c r="C581" i="16"/>
  <c r="C580" i="16"/>
  <c r="C579" i="16"/>
  <c r="C578" i="16"/>
  <c r="C577" i="16"/>
  <c r="C576" i="16"/>
  <c r="C575" i="16"/>
  <c r="C574" i="16"/>
  <c r="C573" i="16"/>
  <c r="C572" i="16"/>
  <c r="C571" i="16"/>
  <c r="C570" i="16"/>
  <c r="C569" i="16"/>
  <c r="C568" i="16"/>
  <c r="C567" i="16"/>
  <c r="C566" i="16"/>
  <c r="C565" i="16"/>
  <c r="C564" i="16"/>
  <c r="C563" i="16"/>
  <c r="C562" i="16"/>
  <c r="C561" i="16"/>
  <c r="C560" i="16"/>
  <c r="C559" i="16"/>
  <c r="C558" i="16"/>
  <c r="C557" i="16"/>
  <c r="C556" i="16"/>
  <c r="C555" i="16"/>
  <c r="C554" i="16"/>
  <c r="C553" i="16"/>
  <c r="C552" i="16"/>
  <c r="C551" i="16"/>
  <c r="C550" i="16"/>
  <c r="C549" i="16"/>
  <c r="C548" i="16"/>
  <c r="C547" i="16"/>
  <c r="C546" i="16"/>
  <c r="C545" i="16"/>
  <c r="C544" i="16"/>
  <c r="C543" i="16"/>
  <c r="C542" i="16"/>
  <c r="C541" i="16"/>
  <c r="C540" i="16"/>
  <c r="C539" i="16"/>
  <c r="C538" i="16"/>
  <c r="C537" i="16"/>
  <c r="C536" i="16"/>
  <c r="C535" i="16"/>
  <c r="C534" i="16"/>
  <c r="C533" i="16"/>
  <c r="C532" i="16"/>
  <c r="C531" i="16"/>
  <c r="C530" i="16"/>
  <c r="C529" i="16"/>
  <c r="C528" i="16"/>
  <c r="C527" i="16"/>
  <c r="C526" i="16"/>
  <c r="C525" i="16"/>
  <c r="C524" i="16"/>
  <c r="C523" i="16"/>
  <c r="C522" i="16"/>
  <c r="C521" i="16"/>
  <c r="C520" i="16"/>
  <c r="C519" i="16"/>
  <c r="C518" i="16"/>
  <c r="C517" i="16"/>
  <c r="C516" i="16"/>
  <c r="C515" i="16"/>
  <c r="C514" i="16"/>
  <c r="C513" i="16"/>
  <c r="C512" i="16"/>
  <c r="C511" i="16"/>
  <c r="C510" i="16"/>
  <c r="C509" i="16"/>
  <c r="C508" i="16"/>
  <c r="C507" i="16"/>
  <c r="C506" i="16"/>
  <c r="C505" i="16"/>
  <c r="C504" i="16"/>
  <c r="C503" i="16"/>
  <c r="C502" i="16"/>
  <c r="C501" i="16"/>
  <c r="C500" i="16"/>
  <c r="C499" i="16"/>
  <c r="C498" i="16"/>
  <c r="C497" i="16"/>
  <c r="C496" i="16"/>
  <c r="C495" i="16"/>
  <c r="C494" i="16"/>
  <c r="C493" i="16"/>
  <c r="C492" i="16"/>
  <c r="C491" i="16"/>
  <c r="C490" i="16"/>
  <c r="C489" i="16"/>
  <c r="C488" i="16"/>
  <c r="C487" i="16"/>
  <c r="C486" i="16"/>
  <c r="C485" i="16"/>
  <c r="C484" i="16"/>
  <c r="C483" i="16"/>
  <c r="C482" i="16"/>
  <c r="C481" i="16"/>
  <c r="C480" i="16"/>
  <c r="C479" i="16"/>
  <c r="C478" i="16"/>
  <c r="C477" i="16"/>
  <c r="C476" i="16"/>
  <c r="C475" i="16"/>
  <c r="C474" i="16"/>
  <c r="C473" i="16"/>
  <c r="C472" i="16"/>
  <c r="C471" i="16"/>
  <c r="C470" i="16"/>
  <c r="C469" i="16"/>
  <c r="C468" i="16"/>
  <c r="C467" i="16"/>
  <c r="C466" i="16"/>
  <c r="C465" i="16"/>
  <c r="C464" i="16"/>
  <c r="C463" i="16"/>
  <c r="C462" i="16"/>
  <c r="C461" i="16"/>
  <c r="C460" i="16"/>
  <c r="C459" i="16"/>
  <c r="C458" i="16"/>
  <c r="C457" i="16"/>
  <c r="C456" i="16"/>
  <c r="C455" i="16"/>
  <c r="C454" i="16"/>
  <c r="C453" i="16"/>
  <c r="C452" i="16"/>
  <c r="C451" i="16"/>
  <c r="C450" i="16"/>
  <c r="C449" i="16"/>
  <c r="C448" i="16"/>
  <c r="C447" i="16"/>
  <c r="C446" i="16"/>
  <c r="C445" i="16"/>
  <c r="C444" i="16"/>
  <c r="C443" i="16"/>
  <c r="C442" i="16"/>
  <c r="C441" i="16"/>
  <c r="C440" i="16"/>
  <c r="C439" i="16"/>
  <c r="C438" i="16"/>
  <c r="C437" i="16"/>
  <c r="C436" i="16"/>
  <c r="C435" i="16"/>
  <c r="C434" i="16"/>
  <c r="C433" i="16"/>
  <c r="C432" i="16"/>
  <c r="C431" i="16"/>
  <c r="C430" i="16"/>
  <c r="C429" i="16"/>
  <c r="C428" i="16"/>
  <c r="C427" i="16"/>
  <c r="C426" i="16"/>
  <c r="C425" i="16"/>
  <c r="C424" i="16"/>
  <c r="C423" i="16"/>
  <c r="C422" i="16"/>
  <c r="C421" i="16"/>
  <c r="C420" i="16"/>
  <c r="C419" i="16"/>
  <c r="C418" i="16"/>
  <c r="C417" i="16"/>
  <c r="C416" i="16"/>
  <c r="C415" i="16"/>
  <c r="C414" i="16"/>
  <c r="C413" i="16"/>
  <c r="C412" i="16"/>
  <c r="C411" i="16"/>
  <c r="C410" i="16"/>
  <c r="C409" i="16"/>
  <c r="C408" i="16"/>
  <c r="C407" i="16"/>
  <c r="C406" i="16"/>
  <c r="C405" i="16"/>
  <c r="C404" i="16"/>
  <c r="C403" i="16"/>
  <c r="C402" i="16"/>
  <c r="C401" i="16"/>
  <c r="C400" i="16"/>
  <c r="C399" i="16"/>
  <c r="C398" i="16"/>
  <c r="C397" i="16"/>
  <c r="C396" i="16"/>
  <c r="C395" i="16"/>
  <c r="C394" i="16"/>
  <c r="C393" i="16"/>
  <c r="C392" i="16"/>
  <c r="C391" i="16"/>
  <c r="C390" i="16"/>
  <c r="C389" i="16"/>
  <c r="C388" i="16"/>
  <c r="C387" i="16"/>
  <c r="C386" i="16"/>
  <c r="C385" i="16"/>
  <c r="C384" i="16"/>
  <c r="C383" i="16"/>
  <c r="C382" i="16"/>
  <c r="C381" i="16"/>
  <c r="C380" i="16"/>
  <c r="C379" i="16"/>
  <c r="C378" i="16"/>
  <c r="C377" i="16"/>
  <c r="C376" i="16"/>
  <c r="C375" i="16"/>
  <c r="C374" i="16"/>
  <c r="C373" i="16"/>
  <c r="C372" i="16"/>
  <c r="C371" i="16"/>
  <c r="C370" i="16"/>
  <c r="C369" i="16"/>
  <c r="C368" i="16"/>
  <c r="C367" i="16"/>
  <c r="C366" i="16"/>
  <c r="C365" i="16"/>
  <c r="C364" i="16"/>
  <c r="C363" i="16"/>
  <c r="C362" i="16"/>
  <c r="C361" i="16"/>
  <c r="C360" i="16"/>
  <c r="C359" i="16"/>
  <c r="C358" i="16"/>
  <c r="C357" i="16"/>
  <c r="C356" i="16"/>
  <c r="C355" i="16"/>
  <c r="C354" i="16"/>
  <c r="C353" i="16"/>
  <c r="C352" i="16"/>
  <c r="C351" i="16"/>
  <c r="C350" i="16"/>
  <c r="C349" i="16"/>
  <c r="C348" i="16"/>
  <c r="C347" i="16"/>
  <c r="C346" i="16"/>
  <c r="C345" i="16"/>
  <c r="C344" i="16"/>
  <c r="C343" i="16"/>
  <c r="C342" i="16"/>
  <c r="C341" i="16"/>
  <c r="C340" i="16"/>
  <c r="C339" i="16"/>
  <c r="C338" i="16"/>
  <c r="C337" i="16"/>
  <c r="C336" i="16"/>
  <c r="C335" i="16"/>
  <c r="C334" i="16"/>
  <c r="C333" i="16"/>
  <c r="C332" i="16"/>
  <c r="C331" i="16"/>
  <c r="C330" i="16"/>
  <c r="C329" i="16"/>
  <c r="C328" i="16"/>
  <c r="C327" i="16"/>
  <c r="C326" i="16"/>
  <c r="C325" i="16"/>
  <c r="C324" i="16"/>
  <c r="C323" i="16"/>
  <c r="C322" i="16"/>
  <c r="C321" i="16"/>
  <c r="C320" i="16"/>
  <c r="C319" i="16"/>
  <c r="C318" i="16"/>
  <c r="C317" i="16"/>
  <c r="C316" i="16"/>
  <c r="C315" i="16"/>
  <c r="C314" i="16"/>
  <c r="C313" i="16"/>
  <c r="C312" i="16"/>
  <c r="C311" i="16"/>
  <c r="C310" i="16"/>
  <c r="C309" i="16"/>
  <c r="C308" i="16"/>
  <c r="C307" i="16"/>
  <c r="C306" i="16"/>
  <c r="C305" i="16"/>
  <c r="C304" i="16"/>
  <c r="C303" i="16"/>
  <c r="C302" i="16"/>
  <c r="C301" i="16"/>
  <c r="C300" i="16"/>
  <c r="C299" i="16"/>
  <c r="C298" i="16"/>
  <c r="C297" i="16"/>
  <c r="C296" i="16"/>
  <c r="C295" i="16"/>
  <c r="C294" i="16"/>
  <c r="C293" i="16"/>
  <c r="C292" i="16"/>
  <c r="C291" i="16"/>
  <c r="C290" i="16"/>
  <c r="C289" i="16"/>
  <c r="C288" i="16"/>
  <c r="C287" i="16"/>
  <c r="C286" i="16"/>
  <c r="C285" i="16"/>
  <c r="C284" i="16"/>
  <c r="C283" i="16"/>
  <c r="C282" i="16"/>
  <c r="C281" i="16"/>
  <c r="C280" i="16"/>
  <c r="C279" i="16"/>
  <c r="C278" i="16"/>
  <c r="C277" i="16"/>
  <c r="C276" i="16"/>
  <c r="C275" i="16"/>
  <c r="C274" i="16"/>
  <c r="C273" i="16"/>
  <c r="C272" i="16"/>
  <c r="C271" i="16"/>
  <c r="C270" i="16"/>
  <c r="C269" i="16"/>
  <c r="C268" i="16"/>
  <c r="C267" i="16"/>
  <c r="C266" i="16"/>
  <c r="C265" i="16"/>
  <c r="C264" i="16"/>
  <c r="C263" i="16"/>
  <c r="C262" i="16"/>
  <c r="C261" i="16"/>
  <c r="C260" i="16"/>
  <c r="C259" i="16"/>
  <c r="C258" i="16"/>
  <c r="C257" i="16"/>
  <c r="C256" i="16"/>
  <c r="C255" i="16"/>
  <c r="C254" i="16"/>
  <c r="C253" i="16"/>
  <c r="C252" i="16"/>
  <c r="C251" i="16"/>
  <c r="C250" i="16"/>
  <c r="C249" i="16"/>
  <c r="C248" i="16"/>
  <c r="C247" i="16"/>
  <c r="C246" i="16"/>
  <c r="C245" i="16"/>
  <c r="C244" i="16"/>
  <c r="C243" i="16"/>
  <c r="C242" i="16"/>
  <c r="C241" i="16"/>
  <c r="C240" i="16"/>
  <c r="C239" i="16"/>
  <c r="C238" i="16"/>
  <c r="C237" i="16"/>
  <c r="C236" i="16"/>
  <c r="C235" i="16"/>
  <c r="C234" i="16"/>
  <c r="C233" i="16"/>
  <c r="C232" i="16"/>
  <c r="C231" i="16"/>
  <c r="C230" i="16"/>
  <c r="C229" i="16"/>
  <c r="C228" i="16"/>
  <c r="C227" i="16"/>
  <c r="C226" i="16"/>
  <c r="C225" i="16"/>
  <c r="C224" i="16"/>
  <c r="C223" i="16"/>
  <c r="C222" i="16"/>
  <c r="C221" i="16"/>
  <c r="C220" i="16"/>
  <c r="C219" i="16"/>
  <c r="C218" i="16"/>
  <c r="C217" i="16"/>
  <c r="C216" i="16"/>
  <c r="C215" i="16"/>
  <c r="C214" i="16"/>
  <c r="C213" i="16"/>
  <c r="C212" i="16"/>
  <c r="C211" i="16"/>
  <c r="C210" i="16"/>
  <c r="C209" i="16"/>
  <c r="C208" i="16"/>
  <c r="C207" i="16"/>
  <c r="C206" i="16"/>
  <c r="C205" i="16"/>
  <c r="C204" i="16"/>
  <c r="C203" i="16"/>
  <c r="C202" i="16"/>
  <c r="C201" i="16"/>
  <c r="C200" i="16"/>
  <c r="C199" i="16"/>
  <c r="C198" i="16"/>
  <c r="C197" i="16"/>
  <c r="C196" i="16"/>
  <c r="C195" i="16"/>
  <c r="C194" i="16"/>
  <c r="C193" i="16"/>
  <c r="C192" i="16"/>
  <c r="C191" i="16"/>
  <c r="C190" i="16"/>
  <c r="C189" i="16"/>
  <c r="C188" i="16"/>
  <c r="C187" i="16"/>
  <c r="C186" i="16"/>
  <c r="C185" i="16"/>
  <c r="C184" i="16"/>
  <c r="C183" i="16"/>
  <c r="C182" i="16"/>
  <c r="C181" i="16"/>
  <c r="C180" i="16"/>
  <c r="C179" i="16"/>
  <c r="C178" i="16"/>
  <c r="C177" i="16"/>
  <c r="C176" i="16"/>
  <c r="C175" i="16"/>
  <c r="C174" i="16"/>
  <c r="C173" i="16"/>
  <c r="C172" i="16"/>
  <c r="C171" i="16"/>
  <c r="C170" i="16"/>
  <c r="C169" i="16"/>
  <c r="C168" i="16"/>
  <c r="C167" i="16"/>
  <c r="C166" i="16"/>
  <c r="C165" i="16"/>
  <c r="C164" i="16"/>
  <c r="C163" i="16"/>
  <c r="C162" i="16"/>
  <c r="C161" i="16"/>
  <c r="C160" i="16"/>
  <c r="C159" i="16"/>
  <c r="C158" i="16"/>
  <c r="C157" i="16"/>
  <c r="C156" i="16"/>
  <c r="C155" i="16"/>
  <c r="C154" i="16"/>
  <c r="C153" i="16"/>
  <c r="C152" i="16"/>
  <c r="C151" i="16"/>
  <c r="C150" i="16"/>
  <c r="C149" i="16"/>
  <c r="C148" i="16"/>
  <c r="C147" i="16"/>
  <c r="C146" i="16"/>
  <c r="C145" i="16"/>
  <c r="C144" i="16"/>
  <c r="C143" i="16"/>
  <c r="C142" i="16"/>
  <c r="C141" i="16"/>
  <c r="C140" i="16"/>
  <c r="C139" i="16"/>
  <c r="C138" i="16"/>
  <c r="C137" i="16"/>
  <c r="C136" i="16"/>
  <c r="C135" i="16"/>
  <c r="C134" i="16"/>
  <c r="C133" i="16"/>
  <c r="C132" i="16"/>
  <c r="C131" i="16"/>
  <c r="C130" i="16"/>
  <c r="C129" i="16"/>
  <c r="C128" i="16"/>
  <c r="C127" i="16"/>
  <c r="C126" i="16"/>
  <c r="C125" i="16"/>
  <c r="C124" i="16"/>
  <c r="C123" i="16"/>
  <c r="C122" i="16"/>
  <c r="C121" i="16"/>
  <c r="C120" i="16"/>
  <c r="C119" i="16"/>
  <c r="C118" i="16"/>
  <c r="C117" i="16"/>
  <c r="C116" i="16"/>
  <c r="C115" i="16"/>
  <c r="C114" i="16"/>
  <c r="C113" i="16"/>
  <c r="C112" i="16"/>
  <c r="C111" i="16"/>
  <c r="C110" i="16"/>
  <c r="C109" i="16"/>
  <c r="C108" i="16"/>
  <c r="C107" i="16"/>
  <c r="C106" i="16"/>
  <c r="C105" i="16"/>
  <c r="C104" i="16"/>
  <c r="C103" i="16"/>
  <c r="C102" i="16"/>
  <c r="C101" i="16"/>
  <c r="C100" i="16"/>
  <c r="C99" i="16"/>
  <c r="C98" i="16"/>
  <c r="C97" i="16"/>
  <c r="C96" i="16"/>
  <c r="C95" i="16"/>
  <c r="C94" i="16"/>
  <c r="C93" i="16"/>
  <c r="C92" i="16"/>
  <c r="C91" i="16"/>
  <c r="C90" i="16"/>
  <c r="C89" i="16"/>
  <c r="C88" i="16"/>
  <c r="C87" i="16"/>
  <c r="C86" i="16"/>
  <c r="C85" i="16"/>
  <c r="C84" i="16"/>
  <c r="C83" i="16"/>
  <c r="C82" i="16"/>
  <c r="C81" i="16"/>
  <c r="C80" i="16"/>
  <c r="C79" i="16"/>
  <c r="C78" i="16"/>
  <c r="C77" i="16"/>
  <c r="C76" i="16"/>
  <c r="C75" i="16"/>
  <c r="C74" i="16"/>
  <c r="C73" i="16"/>
  <c r="C72" i="16"/>
  <c r="C71" i="16"/>
  <c r="C70" i="16"/>
  <c r="C69" i="16"/>
  <c r="C68" i="16"/>
  <c r="C67" i="16"/>
  <c r="C66" i="16"/>
  <c r="C65" i="16"/>
  <c r="C64" i="16"/>
  <c r="C63" i="16"/>
  <c r="C62" i="16"/>
  <c r="C61" i="16"/>
  <c r="C60" i="16"/>
  <c r="C59" i="16"/>
  <c r="C58" i="16"/>
  <c r="C57" i="16"/>
  <c r="C56" i="16"/>
  <c r="C55" i="16"/>
  <c r="C54" i="16"/>
  <c r="C53" i="16"/>
  <c r="C52" i="16"/>
  <c r="C51" i="16"/>
  <c r="C50" i="16"/>
  <c r="C49" i="16"/>
  <c r="C48" i="16"/>
  <c r="C47" i="16"/>
  <c r="C46" i="16"/>
  <c r="C45" i="16"/>
  <c r="C44" i="16"/>
  <c r="C43" i="16"/>
  <c r="C42" i="16"/>
  <c r="C41" i="16"/>
  <c r="C40" i="16"/>
  <c r="C39" i="16"/>
  <c r="C38" i="16"/>
  <c r="C37" i="16"/>
  <c r="C36" i="16"/>
  <c r="C35" i="16"/>
  <c r="C34" i="16"/>
  <c r="C33" i="16"/>
  <c r="C32" i="16"/>
  <c r="C31" i="16"/>
  <c r="C30" i="16"/>
  <c r="C29" i="16"/>
  <c r="C28" i="16"/>
  <c r="C27" i="16"/>
  <c r="C26" i="16"/>
  <c r="C25" i="16"/>
  <c r="C24" i="16"/>
  <c r="C23" i="16"/>
  <c r="C22" i="16"/>
  <c r="C21" i="16"/>
  <c r="C20" i="16"/>
  <c r="C19" i="16"/>
  <c r="C18" i="16"/>
  <c r="C17" i="16"/>
  <c r="C16" i="16"/>
  <c r="C15" i="16"/>
  <c r="C14" i="16"/>
  <c r="C13" i="16"/>
  <c r="C12" i="16"/>
  <c r="C11" i="16"/>
  <c r="C10" i="16"/>
  <c r="C9" i="16"/>
  <c r="C8" i="16"/>
  <c r="C7" i="16"/>
  <c r="C6" i="16"/>
  <c r="C5" i="16"/>
  <c r="C4" i="16"/>
  <c r="C3" i="16"/>
  <c r="C2" i="16"/>
  <c r="C5" i="8"/>
  <c r="B547" i="3"/>
  <c r="B1014" i="3"/>
  <c r="B49" i="3"/>
  <c r="B1140" i="3"/>
  <c r="B1338" i="3"/>
  <c r="B1222" i="3"/>
  <c r="B731" i="3"/>
  <c r="B1185" i="3"/>
  <c r="B1273" i="3"/>
  <c r="B1573" i="3"/>
  <c r="B461" i="3"/>
  <c r="B608" i="3"/>
  <c r="B624" i="3"/>
  <c r="B1397" i="3"/>
  <c r="B1235" i="3"/>
  <c r="B561" i="3"/>
  <c r="B276" i="3"/>
  <c r="B274" i="3"/>
  <c r="B1558" i="3"/>
  <c r="B35" i="3"/>
  <c r="B1228" i="3"/>
  <c r="B361" i="3"/>
  <c r="B1111" i="3"/>
  <c r="B61" i="3"/>
  <c r="B1435" i="3"/>
  <c r="B904" i="3"/>
  <c r="B1050" i="3"/>
  <c r="B78" i="3"/>
  <c r="B535" i="3"/>
  <c r="B1392" i="3"/>
  <c r="B764" i="3"/>
  <c r="B471" i="3"/>
  <c r="B489" i="3"/>
  <c r="B792" i="3"/>
  <c r="B1456" i="3"/>
  <c r="B359" i="3"/>
  <c r="B659" i="3"/>
  <c r="B1544" i="3"/>
  <c r="B844" i="3"/>
  <c r="B566" i="3"/>
  <c r="B1030" i="3"/>
  <c r="B341" i="3"/>
  <c r="B1547" i="3"/>
  <c r="B462" i="3"/>
  <c r="B141" i="3"/>
  <c r="B218" i="3"/>
  <c r="B1044" i="3"/>
  <c r="B445" i="3"/>
  <c r="B221" i="3"/>
  <c r="B1040" i="3"/>
  <c r="B382" i="3"/>
  <c r="B1045" i="3"/>
  <c r="B719" i="3"/>
  <c r="B269" i="3"/>
  <c r="B1597" i="3"/>
  <c r="B761" i="3"/>
  <c r="B559" i="3"/>
  <c r="B1041" i="3"/>
  <c r="B295" i="3"/>
  <c r="B928" i="3"/>
  <c r="B254" i="3"/>
  <c r="B518" i="3"/>
  <c r="B692" i="3"/>
  <c r="B1571" i="3"/>
  <c r="B293" i="3"/>
  <c r="B580" i="3"/>
  <c r="B938" i="3"/>
  <c r="B782" i="3"/>
  <c r="B1289" i="3"/>
  <c r="B607" i="3"/>
  <c r="B1543" i="3"/>
  <c r="B268" i="3"/>
  <c r="B582" i="3"/>
  <c r="B1569" i="3"/>
  <c r="B17" i="3"/>
  <c r="B1396" i="3"/>
  <c r="B691" i="3"/>
  <c r="B1395" i="3"/>
  <c r="B540" i="3"/>
  <c r="B375" i="3"/>
  <c r="B872" i="3"/>
  <c r="B1302" i="3"/>
  <c r="B353" i="3"/>
  <c r="B1577" i="3"/>
  <c r="B1613" i="3"/>
  <c r="B40" i="3"/>
  <c r="B57" i="3"/>
  <c r="B896" i="3"/>
  <c r="B611" i="3"/>
  <c r="B1329" i="3"/>
  <c r="B824" i="3"/>
  <c r="B675" i="3"/>
  <c r="B51" i="3"/>
  <c r="B7" i="3"/>
  <c r="B822" i="3"/>
  <c r="B765" i="3"/>
  <c r="B674" i="3"/>
  <c r="B1534" i="3"/>
  <c r="B396" i="3"/>
  <c r="B831" i="3"/>
  <c r="B1052" i="3"/>
  <c r="B1493" i="3"/>
  <c r="B1619" i="3"/>
  <c r="B1090" i="3"/>
  <c r="B597" i="3"/>
  <c r="B1285" i="3"/>
  <c r="B973" i="3"/>
  <c r="B1051" i="3"/>
  <c r="B538" i="3"/>
  <c r="B951" i="3"/>
  <c r="B388" i="3"/>
  <c r="B1055" i="3"/>
  <c r="B70" i="3"/>
  <c r="B1189" i="3"/>
  <c r="B1290" i="3"/>
  <c r="B1291" i="3"/>
  <c r="B435" i="3"/>
  <c r="B1075" i="3"/>
  <c r="B1557" i="3"/>
  <c r="B397" i="3"/>
  <c r="B231" i="3"/>
  <c r="B1238" i="3"/>
  <c r="B213" i="3"/>
  <c r="B1163" i="3"/>
  <c r="B280" i="3"/>
  <c r="B664" i="3"/>
  <c r="B1019" i="3"/>
  <c r="B1303" i="3"/>
  <c r="B1219" i="3"/>
  <c r="B1448" i="3"/>
  <c r="B653" i="3"/>
  <c r="B285" i="3"/>
  <c r="B48" i="3"/>
  <c r="B477" i="3"/>
  <c r="B264" i="3"/>
  <c r="B1484" i="3"/>
  <c r="B1178" i="3"/>
  <c r="B625" i="3"/>
  <c r="B494" i="3"/>
  <c r="B401" i="3"/>
  <c r="B75" i="3"/>
  <c r="B933" i="3"/>
  <c r="B1260" i="3"/>
  <c r="B963" i="3"/>
  <c r="B880" i="3"/>
  <c r="B160" i="3"/>
  <c r="B863" i="3"/>
  <c r="B1280" i="3"/>
  <c r="B228" i="3"/>
  <c r="B881" i="3"/>
  <c r="B246" i="3"/>
  <c r="B887" i="3"/>
  <c r="B376" i="3"/>
  <c r="B214" i="3"/>
  <c r="B1369" i="3"/>
  <c r="B212" i="3"/>
  <c r="B215" i="3"/>
  <c r="B417" i="3"/>
  <c r="B1307" i="3"/>
  <c r="B915" i="3"/>
  <c r="B1465" i="3"/>
  <c r="B1554" i="3"/>
  <c r="B776" i="3"/>
  <c r="B897" i="3"/>
  <c r="B67" i="3"/>
  <c r="B229" i="3"/>
  <c r="B885" i="3"/>
  <c r="B1139" i="3"/>
  <c r="B167" i="3"/>
  <c r="B700" i="3"/>
  <c r="B1357" i="3"/>
  <c r="B1447" i="3"/>
  <c r="B957" i="3"/>
  <c r="B1436" i="3"/>
  <c r="B1208" i="3"/>
  <c r="B1000" i="3"/>
  <c r="B109" i="3"/>
  <c r="B44" i="3"/>
  <c r="B1297" i="3"/>
  <c r="B1299" i="3"/>
  <c r="B1010" i="3"/>
  <c r="B216" i="3"/>
  <c r="B1241" i="3"/>
  <c r="B884" i="3"/>
  <c r="B905" i="3"/>
  <c r="B1141" i="3"/>
  <c r="B1261" i="3"/>
  <c r="B866" i="3"/>
  <c r="B1239" i="3"/>
  <c r="B233" i="3"/>
  <c r="B1143" i="3"/>
  <c r="B425" i="3"/>
  <c r="B1064" i="3"/>
  <c r="B1531" i="3"/>
  <c r="B1599" i="3"/>
  <c r="B253" i="3"/>
  <c r="B1135" i="3"/>
  <c r="B920" i="3"/>
  <c r="B932" i="3"/>
  <c r="B870" i="3"/>
  <c r="B873" i="3"/>
  <c r="B1304" i="3"/>
  <c r="B695" i="3"/>
  <c r="B1167" i="3"/>
  <c r="B929" i="3"/>
  <c r="B583" i="3"/>
  <c r="B1360" i="3"/>
  <c r="B1035" i="3"/>
  <c r="B1252" i="3"/>
  <c r="B939" i="3"/>
  <c r="B1461" i="3"/>
  <c r="B501" i="3"/>
  <c r="B1043" i="3"/>
  <c r="B1205" i="3"/>
  <c r="B833" i="3"/>
  <c r="B437" i="3"/>
  <c r="B479" i="3"/>
  <c r="B634" i="3"/>
  <c r="B633" i="3"/>
  <c r="B438" i="3"/>
  <c r="B74" i="3"/>
  <c r="B823" i="3"/>
  <c r="B383" i="3"/>
  <c r="B367" i="3"/>
  <c r="B603" i="3"/>
  <c r="B1094" i="3"/>
  <c r="B1136" i="3"/>
  <c r="B478" i="3"/>
  <c r="B906" i="3"/>
  <c r="B1317" i="3"/>
  <c r="B573" i="3"/>
  <c r="B1398" i="3"/>
  <c r="B1415" i="3"/>
  <c r="B786" i="3"/>
  <c r="B562" i="3"/>
  <c r="B1610" i="3"/>
  <c r="B386" i="3"/>
  <c r="B842" i="3"/>
  <c r="B530" i="3"/>
  <c r="B1339" i="3"/>
  <c r="B931" i="3"/>
  <c r="B58" i="3"/>
  <c r="B602" i="3"/>
  <c r="B1266" i="3"/>
  <c r="B507" i="3"/>
  <c r="B1580" i="3"/>
  <c r="B508" i="3"/>
  <c r="B1455" i="3"/>
  <c r="B153" i="3"/>
  <c r="B384" i="3"/>
  <c r="B115" i="3"/>
  <c r="B1458" i="3"/>
  <c r="B713" i="3"/>
  <c r="B1324" i="3"/>
  <c r="B1253" i="3"/>
  <c r="B979" i="3"/>
  <c r="B262" i="3"/>
  <c r="B1434" i="3"/>
  <c r="B1032" i="3"/>
  <c r="B1454" i="3"/>
  <c r="B1268" i="3"/>
  <c r="B1533" i="3"/>
  <c r="B38" i="3"/>
  <c r="B886" i="3"/>
  <c r="B576" i="3"/>
  <c r="B888" i="3"/>
  <c r="B56" i="3"/>
  <c r="B1505" i="3"/>
  <c r="B959" i="3"/>
  <c r="B930" i="3"/>
  <c r="B523" i="3"/>
  <c r="B1102" i="3"/>
  <c r="B773" i="3"/>
  <c r="B563" i="3"/>
  <c r="B1388" i="3"/>
  <c r="B1042" i="3"/>
  <c r="B919" i="3"/>
  <c r="B346" i="3"/>
  <c r="B1344" i="3"/>
  <c r="B694" i="3"/>
  <c r="B1101" i="3"/>
  <c r="B567" i="3"/>
  <c r="B1592" i="3"/>
  <c r="B363" i="3"/>
  <c r="B1301" i="3"/>
  <c r="B434" i="3"/>
  <c r="B1404" i="3"/>
  <c r="B1539" i="3"/>
  <c r="B34" i="3"/>
  <c r="B459" i="3"/>
  <c r="B921" i="3"/>
  <c r="B1115" i="3"/>
  <c r="B362" i="3"/>
  <c r="B667" i="3"/>
  <c r="B1284" i="3"/>
  <c r="B544" i="3"/>
  <c r="B1490" i="3"/>
  <c r="B1029" i="3"/>
  <c r="B717" i="3"/>
  <c r="B1432" i="3"/>
  <c r="B411" i="3"/>
  <c r="B767" i="3"/>
  <c r="B1367" i="3"/>
  <c r="B1196" i="3"/>
  <c r="B275" i="3"/>
  <c r="B875" i="3"/>
  <c r="B298" i="3"/>
  <c r="B380" i="3"/>
  <c r="B456" i="3"/>
  <c r="B1629" i="3"/>
  <c r="B1542" i="3"/>
  <c r="B1179" i="3"/>
  <c r="B1746" i="3"/>
  <c r="B974" i="3"/>
  <c r="B499" i="3"/>
  <c r="B266" i="3"/>
  <c r="B1717" i="3"/>
  <c r="B1471" i="3"/>
  <c r="B1412" i="3"/>
  <c r="B699" i="3"/>
  <c r="B191" i="3"/>
  <c r="B685" i="3"/>
  <c r="B801" i="3"/>
  <c r="B1742" i="3"/>
  <c r="B1413" i="3"/>
  <c r="B549" i="3"/>
  <c r="B548" i="3"/>
  <c r="B1074" i="3"/>
  <c r="B1679" i="3"/>
  <c r="B377" i="3"/>
  <c r="B520" i="3"/>
  <c r="B524" i="3"/>
  <c r="B770" i="3"/>
  <c r="B1150" i="3"/>
  <c r="B1254" i="3"/>
  <c r="B1587" i="3"/>
  <c r="B1343" i="3"/>
  <c r="B985" i="3"/>
  <c r="B1134" i="3"/>
  <c r="B1109" i="3"/>
  <c r="B1001" i="3"/>
  <c r="B849" i="3"/>
  <c r="B766" i="3"/>
  <c r="B591" i="3"/>
  <c r="B818" i="3"/>
  <c r="B1570" i="3"/>
  <c r="B495" i="3"/>
  <c r="B794" i="3"/>
  <c r="B1365" i="3"/>
  <c r="B545" i="3"/>
  <c r="B484" i="3"/>
  <c r="B795" i="3"/>
  <c r="B1057" i="3"/>
  <c r="B722" i="3"/>
  <c r="B1518" i="3"/>
  <c r="B543" i="3"/>
  <c r="B533" i="3"/>
  <c r="B1172" i="3"/>
  <c r="B571" i="3"/>
  <c r="B1612" i="3"/>
  <c r="B1602" i="3"/>
  <c r="B1507" i="3"/>
  <c r="B1082" i="3"/>
  <c r="B727" i="3"/>
  <c r="B1328" i="3"/>
  <c r="B1582" i="3"/>
  <c r="B527" i="3"/>
  <c r="B941" i="3"/>
  <c r="B1298" i="3"/>
  <c r="B1300" i="3"/>
  <c r="B968" i="3"/>
  <c r="B922" i="3"/>
  <c r="B724" i="3"/>
  <c r="B923" i="3"/>
  <c r="B1417" i="3"/>
  <c r="B355" i="3"/>
  <c r="B1138" i="3"/>
  <c r="B210" i="3"/>
  <c r="B555" i="3"/>
  <c r="B1137" i="3"/>
  <c r="B258" i="3"/>
  <c r="B1425" i="3"/>
  <c r="B512" i="3"/>
  <c r="B1195" i="3"/>
  <c r="B977" i="3"/>
  <c r="B463" i="3"/>
  <c r="B249" i="3"/>
  <c r="B1575" i="3"/>
  <c r="B514" i="3"/>
  <c r="B821" i="3"/>
  <c r="B1049" i="3"/>
  <c r="B546" i="3"/>
  <c r="B491" i="3"/>
  <c r="B829" i="3"/>
  <c r="B1191" i="3"/>
  <c r="B1190" i="3"/>
  <c r="B405" i="3"/>
  <c r="B532" i="3"/>
  <c r="B1424" i="3"/>
  <c r="B726" i="3"/>
  <c r="B206" i="3"/>
  <c r="B584" i="3"/>
  <c r="B981" i="3"/>
  <c r="B596" i="3"/>
  <c r="B1532" i="3"/>
  <c r="B235" i="3"/>
  <c r="B769" i="3"/>
  <c r="B840" i="3"/>
  <c r="B521" i="3"/>
  <c r="B144" i="3"/>
  <c r="B1347" i="3"/>
  <c r="B498" i="3"/>
  <c r="B1171" i="3"/>
  <c r="B626" i="3"/>
  <c r="B687" i="3"/>
  <c r="B1216" i="3"/>
  <c r="B340" i="3"/>
  <c r="B133" i="3"/>
  <c r="B918" i="3"/>
  <c r="B892" i="3"/>
  <c r="B1028" i="3"/>
  <c r="B481" i="3"/>
  <c r="B240" i="3"/>
  <c r="B395" i="3"/>
  <c r="B424" i="3"/>
  <c r="B516" i="3"/>
  <c r="B1225" i="3"/>
  <c r="B1231" i="3"/>
  <c r="B1262" i="3"/>
  <c r="B735" i="3"/>
  <c r="B779" i="3"/>
  <c r="B942" i="3"/>
  <c r="B989" i="3"/>
  <c r="B1087" i="3"/>
  <c r="B1121" i="3"/>
  <c r="B1356" i="3"/>
  <c r="B1525" i="3"/>
  <c r="B1366" i="3"/>
  <c r="B14" i="3"/>
  <c r="B342" i="3"/>
  <c r="B809" i="3"/>
  <c r="B1073" i="3"/>
  <c r="B1068" i="3"/>
  <c r="B1071" i="3"/>
  <c r="B8" i="3"/>
  <c r="B757" i="3"/>
  <c r="B1072" i="3"/>
  <c r="B1362" i="3"/>
  <c r="B496" i="3"/>
  <c r="B1272" i="3"/>
  <c r="B1527" i="3"/>
  <c r="B460" i="3"/>
  <c r="B641" i="3"/>
  <c r="B243" i="3"/>
  <c r="B488" i="3"/>
  <c r="B614" i="3"/>
  <c r="B709" i="3"/>
  <c r="B1080" i="3"/>
  <c r="B195" i="3"/>
  <c r="B272" i="3"/>
  <c r="B1439" i="3"/>
  <c r="B5" i="3"/>
  <c r="B407" i="3"/>
  <c r="B169" i="3"/>
  <c r="B343" i="3"/>
  <c r="B77" i="3"/>
  <c r="B466" i="3"/>
  <c r="B1062" i="3"/>
  <c r="B1039" i="3"/>
  <c r="B911" i="3"/>
  <c r="B73" i="3"/>
  <c r="B192" i="3"/>
  <c r="B209" i="3"/>
  <c r="B211" i="3"/>
  <c r="B260" i="3"/>
  <c r="B290" i="3"/>
  <c r="B730" i="3"/>
  <c r="B741" i="3"/>
  <c r="B458" i="3"/>
  <c r="B557" i="3"/>
  <c r="B916" i="3"/>
  <c r="B1113" i="3"/>
  <c r="B1187" i="3"/>
  <c r="B1438" i="3"/>
  <c r="B1522" i="3"/>
  <c r="B1545" i="3"/>
  <c r="B39" i="3"/>
  <c r="B716" i="3"/>
  <c r="B754" i="3"/>
  <c r="B220" i="3"/>
  <c r="B120" i="3"/>
  <c r="B440" i="3"/>
  <c r="B370" i="3"/>
  <c r="B345" i="3"/>
  <c r="B289" i="3"/>
  <c r="B1581" i="3"/>
  <c r="B270" i="3"/>
  <c r="B148" i="3"/>
  <c r="B690" i="3"/>
  <c r="B1624" i="3"/>
  <c r="B379" i="3"/>
  <c r="B36" i="3"/>
  <c r="B150" i="3"/>
  <c r="B1548" i="3"/>
  <c r="B480" i="3"/>
  <c r="B947" i="3"/>
  <c r="B1386" i="3"/>
  <c r="B69" i="3"/>
  <c r="B706" i="3"/>
  <c r="B6" i="3"/>
  <c r="B670" i="3"/>
  <c r="B163" i="3"/>
  <c r="B350" i="3"/>
  <c r="B1220" i="3"/>
  <c r="B1634" i="3"/>
  <c r="B65" i="3"/>
  <c r="B365" i="3"/>
  <c r="B647" i="3"/>
  <c r="B1427" i="3"/>
  <c r="B468" i="3"/>
  <c r="B755" i="3"/>
  <c r="B1107" i="3"/>
  <c r="B1680" i="3"/>
  <c r="B125" i="3"/>
  <c r="B529" i="3"/>
  <c r="B1444" i="3"/>
  <c r="B1536" i="3"/>
  <c r="B242" i="3"/>
  <c r="B1442" i="3"/>
  <c r="B27" i="3"/>
  <c r="B620" i="3"/>
  <c r="B752" i="3"/>
  <c r="B475" i="3"/>
  <c r="B696" i="3"/>
  <c r="B1406" i="3"/>
  <c r="B758" i="3"/>
  <c r="B465" i="3"/>
  <c r="B110" i="3"/>
  <c r="B222" i="3"/>
  <c r="B296" i="3"/>
  <c r="B297" i="3"/>
  <c r="B429" i="3"/>
  <c r="B53" i="3"/>
  <c r="B751" i="3"/>
  <c r="B1056" i="3"/>
  <c r="B1474" i="3"/>
  <c r="B1100" i="3"/>
  <c r="B1745" i="3"/>
  <c r="B476" i="3"/>
  <c r="B1483" i="3"/>
  <c r="B814" i="3"/>
  <c r="B1600" i="3"/>
  <c r="B1021" i="3"/>
  <c r="B398" i="3"/>
  <c r="B21" i="3"/>
  <c r="B1422" i="3"/>
  <c r="B505" i="3"/>
  <c r="B1383" i="3"/>
  <c r="B1594" i="3"/>
  <c r="B1146" i="3"/>
  <c r="B861" i="3"/>
  <c r="B1004" i="3"/>
  <c r="B1325" i="3"/>
  <c r="B1085" i="3"/>
  <c r="B756" i="3"/>
  <c r="B1168" i="3"/>
  <c r="B402" i="3"/>
  <c r="B1176" i="3"/>
  <c r="B1281" i="3"/>
  <c r="B1721" i="3"/>
  <c r="B443" i="3"/>
  <c r="B1097" i="3"/>
  <c r="B865" i="3"/>
  <c r="B676" i="3"/>
  <c r="B1480" i="3"/>
  <c r="B1199" i="3"/>
  <c r="B492" i="3"/>
  <c r="B638" i="3"/>
  <c r="B975" i="3"/>
  <c r="B1007" i="3"/>
  <c r="B1348" i="3"/>
  <c r="B1704" i="3"/>
  <c r="B927" i="3"/>
  <c r="B753" i="3"/>
  <c r="B1153" i="3"/>
  <c r="B230" i="3"/>
  <c r="B627" i="3"/>
  <c r="B1270" i="3"/>
  <c r="B1449" i="3"/>
  <c r="B196" i="3"/>
  <c r="B907" i="3"/>
  <c r="B1158" i="3"/>
  <c r="B1164" i="3"/>
  <c r="B1203" i="3"/>
  <c r="B839" i="3"/>
  <c r="B577" i="3"/>
  <c r="B585" i="3"/>
  <c r="B1259" i="3"/>
  <c r="B995" i="3"/>
  <c r="B1054" i="3"/>
  <c r="B1359" i="3"/>
  <c r="B1579" i="3"/>
  <c r="B1226" i="3"/>
  <c r="B509" i="3"/>
  <c r="B30" i="3"/>
  <c r="B1144" i="3"/>
  <c r="B281" i="3"/>
  <c r="B1255" i="3"/>
  <c r="B1275" i="3"/>
  <c r="B1122" i="3"/>
  <c r="B55" i="3"/>
  <c r="B1145" i="3"/>
  <c r="B1169" i="3"/>
  <c r="B450" i="3"/>
  <c r="B1215" i="3"/>
  <c r="B1236" i="3"/>
  <c r="B1276" i="3"/>
  <c r="B11" i="3"/>
  <c r="B1314" i="3"/>
  <c r="B982" i="3"/>
  <c r="B991" i="3"/>
  <c r="B1336" i="3"/>
  <c r="B1353" i="3"/>
  <c r="B1584" i="3"/>
  <c r="B681" i="3"/>
  <c r="B1370" i="3"/>
  <c r="B1696" i="3"/>
  <c r="B1731" i="3"/>
  <c r="B1376" i="3"/>
  <c r="B426" i="3"/>
  <c r="B600" i="3"/>
  <c r="B605" i="3"/>
  <c r="B606" i="3"/>
  <c r="B604" i="3"/>
  <c r="B1095" i="3"/>
  <c r="B427" i="3"/>
  <c r="B428" i="3"/>
  <c r="B828" i="3"/>
  <c r="B1160" i="3"/>
  <c r="B1161" i="3"/>
  <c r="B1174" i="3"/>
  <c r="B1182" i="3"/>
  <c r="B1214" i="3"/>
  <c r="B1224" i="3"/>
  <c r="B592" i="3"/>
  <c r="B628" i="3"/>
  <c r="B1269" i="3"/>
  <c r="B1292" i="3"/>
  <c r="B867" i="3"/>
  <c r="B883" i="3"/>
  <c r="B969" i="3"/>
  <c r="B1368" i="3"/>
  <c r="B1341" i="3"/>
  <c r="B1340" i="3"/>
  <c r="B1342" i="3"/>
  <c r="B1374" i="3"/>
  <c r="B234" i="3"/>
  <c r="B1210" i="3"/>
  <c r="B1015" i="3"/>
  <c r="B642" i="3"/>
  <c r="B291" i="3"/>
  <c r="B1586" i="3"/>
  <c r="B436" i="3"/>
  <c r="B536" i="3"/>
  <c r="B895" i="3"/>
  <c r="B698" i="3"/>
  <c r="B472" i="3"/>
  <c r="B705" i="3"/>
  <c r="B1061" i="3"/>
  <c r="B910" i="3"/>
  <c r="B1086" i="3"/>
  <c r="B1233" i="3"/>
  <c r="B1361" i="3"/>
  <c r="B1067" i="3"/>
  <c r="B1249" i="3"/>
  <c r="B155" i="3"/>
  <c r="B1063" i="3"/>
  <c r="B738" i="3"/>
  <c r="B1692" i="3"/>
  <c r="B1494" i="3"/>
  <c r="B143" i="3"/>
  <c r="B526" i="3"/>
  <c r="B497" i="3"/>
  <c r="B200" i="3"/>
  <c r="B292" i="3"/>
  <c r="B877" i="3"/>
  <c r="B1020" i="3"/>
  <c r="B198" i="3"/>
  <c r="B513" i="3"/>
  <c r="B205" i="3"/>
  <c r="B199" i="3"/>
  <c r="B1506" i="3"/>
  <c r="B1390" i="3"/>
  <c r="B464" i="3"/>
  <c r="B46" i="3"/>
  <c r="B128" i="3"/>
  <c r="B1151" i="3"/>
  <c r="B391" i="3"/>
  <c r="B1354" i="3"/>
  <c r="B1065" i="3"/>
  <c r="B1725" i="3"/>
  <c r="B1673" i="3"/>
  <c r="B105" i="3"/>
  <c r="B673" i="3"/>
  <c r="B953" i="3"/>
  <c r="B617" i="3"/>
  <c r="B180" i="3"/>
  <c r="B15" i="3"/>
  <c r="B374" i="3"/>
  <c r="B1504" i="3"/>
  <c r="B312" i="3"/>
  <c r="B1674" i="3"/>
  <c r="B952" i="3"/>
  <c r="B123" i="3"/>
  <c r="B313" i="3"/>
  <c r="B84" i="3"/>
  <c r="B132" i="3"/>
  <c r="B183" i="3"/>
  <c r="B1552" i="3"/>
  <c r="B1652" i="3"/>
  <c r="B1676" i="3"/>
  <c r="B1685" i="3"/>
  <c r="B137" i="3"/>
  <c r="B851" i="3"/>
  <c r="B170" i="3"/>
  <c r="B1649" i="3"/>
  <c r="B124" i="3"/>
  <c r="B1653" i="3"/>
  <c r="B173" i="3"/>
  <c r="B1719" i="3"/>
  <c r="B1498" i="3"/>
  <c r="B1502" i="3"/>
  <c r="B616" i="3"/>
  <c r="B302" i="3"/>
  <c r="B668" i="3"/>
  <c r="B181" i="3"/>
  <c r="B1589" i="3"/>
  <c r="B1132" i="3"/>
  <c r="B1213" i="3"/>
  <c r="B1457" i="3"/>
  <c r="B1351" i="3"/>
  <c r="B1350" i="3"/>
  <c r="B669" i="3"/>
  <c r="B525" i="3"/>
  <c r="B891" i="3"/>
  <c r="B178" i="3"/>
  <c r="B1400" i="3"/>
  <c r="B798" i="3"/>
  <c r="B1503" i="3"/>
  <c r="B1654" i="3"/>
  <c r="B79" i="3"/>
  <c r="B98" i="3"/>
  <c r="B1407" i="3"/>
  <c r="B1740" i="3"/>
  <c r="B1650" i="3"/>
  <c r="B775" i="3"/>
  <c r="B43" i="3"/>
  <c r="B41" i="3"/>
  <c r="B22" i="3"/>
  <c r="B3" i="3"/>
  <c r="B1636" i="3"/>
  <c r="B639" i="3"/>
  <c r="B1617" i="3"/>
  <c r="B113" i="3"/>
  <c r="B1018" i="3"/>
  <c r="B201" i="3"/>
  <c r="B1478" i="3"/>
  <c r="B261" i="3"/>
  <c r="B1209" i="3"/>
  <c r="B1218" i="3"/>
  <c r="B202" i="3"/>
  <c r="B138" i="3"/>
  <c r="B327" i="3"/>
  <c r="B174" i="3"/>
  <c r="B1656" i="3"/>
  <c r="B139" i="3"/>
  <c r="B954" i="3"/>
  <c r="B1551" i="3"/>
  <c r="B1646" i="3"/>
  <c r="B179" i="3"/>
  <c r="B372" i="3"/>
  <c r="B423" i="3"/>
  <c r="B553" i="3"/>
  <c r="B1033" i="3"/>
  <c r="B1282" i="3"/>
  <c r="B742" i="3"/>
  <c r="B864" i="3"/>
  <c r="B772" i="3"/>
  <c r="B707" i="3"/>
  <c r="B1206" i="3"/>
  <c r="B701" i="3"/>
  <c r="B1036" i="3"/>
  <c r="B63" i="3"/>
  <c r="B715" i="3"/>
  <c r="B1466" i="3"/>
  <c r="B244" i="3"/>
  <c r="B889" i="3"/>
  <c r="B1452" i="3"/>
  <c r="B999" i="3"/>
  <c r="B1668" i="3"/>
  <c r="B409" i="3"/>
  <c r="B82" i="3"/>
  <c r="B503" i="3"/>
  <c r="B446" i="3"/>
  <c r="B431" i="3"/>
  <c r="B146" i="3"/>
  <c r="B114" i="3"/>
  <c r="B1476" i="3"/>
  <c r="B1076" i="3"/>
  <c r="B371" i="3"/>
  <c r="B749" i="3"/>
  <c r="B227" i="3"/>
  <c r="B504" i="3"/>
  <c r="B1023" i="3"/>
  <c r="B161" i="3"/>
  <c r="B1372" i="3"/>
  <c r="B121" i="3"/>
  <c r="B122" i="3"/>
  <c r="B1463" i="3"/>
  <c r="B448" i="3"/>
  <c r="B901" i="3"/>
  <c r="B1528" i="3"/>
  <c r="B1081" i="3"/>
  <c r="B203" i="3"/>
  <c r="B1152" i="3"/>
  <c r="B1165" i="3"/>
  <c r="B1200" i="3"/>
  <c r="B449" i="3"/>
  <c r="B970" i="3"/>
  <c r="B987" i="3"/>
  <c r="B1316" i="3"/>
  <c r="B1583" i="3"/>
  <c r="B1633" i="3"/>
  <c r="B568" i="3"/>
  <c r="B134" i="3"/>
  <c r="B83" i="3"/>
  <c r="B1641" i="3"/>
  <c r="B807" i="3"/>
  <c r="B321" i="3"/>
  <c r="B1500" i="3"/>
  <c r="B1678" i="3"/>
  <c r="B1655" i="3"/>
  <c r="B309" i="3"/>
  <c r="B373" i="3"/>
  <c r="B651" i="3"/>
  <c r="B1642" i="3"/>
  <c r="B854" i="3"/>
  <c r="B333" i="3"/>
  <c r="B315" i="3"/>
  <c r="B1714" i="3"/>
  <c r="B101" i="3"/>
  <c r="B135" i="3"/>
  <c r="B136" i="3"/>
  <c r="B188" i="3"/>
  <c r="B316" i="3"/>
  <c r="B1657" i="3"/>
  <c r="B1697" i="3"/>
  <c r="B542" i="3"/>
  <c r="B1648" i="3"/>
  <c r="B1640" i="3"/>
  <c r="B1724" i="3"/>
  <c r="B552" i="3"/>
  <c r="B108" i="3"/>
  <c r="B185" i="3"/>
  <c r="B317" i="3"/>
  <c r="B1726" i="3"/>
  <c r="B482" i="3"/>
  <c r="B850" i="3"/>
  <c r="B1520" i="3"/>
  <c r="B88" i="3"/>
  <c r="B1683" i="3"/>
  <c r="B184" i="3"/>
  <c r="B94" i="3"/>
  <c r="B100" i="3"/>
  <c r="B1672" i="3"/>
  <c r="B1709" i="3"/>
  <c r="B1730" i="3"/>
  <c r="B80" i="3"/>
  <c r="B95" i="3"/>
  <c r="B182" i="3"/>
  <c r="B743" i="3"/>
  <c r="B81" i="3"/>
  <c r="B1663" i="3"/>
  <c r="B1418" i="3"/>
  <c r="B1495" i="3"/>
  <c r="B793" i="3"/>
  <c r="B1658" i="3"/>
  <c r="B1512" i="3"/>
  <c r="B1405" i="3"/>
  <c r="B1748" i="3"/>
  <c r="B1710" i="3"/>
  <c r="B265" i="3"/>
  <c r="B322" i="3"/>
  <c r="B1677" i="3"/>
  <c r="B1585" i="3"/>
  <c r="B1708" i="3"/>
  <c r="B469" i="3"/>
  <c r="B1686" i="3"/>
  <c r="B956" i="3"/>
  <c r="B955" i="3"/>
  <c r="B739" i="3"/>
  <c r="B708" i="3"/>
  <c r="B204" i="3"/>
  <c r="B369" i="3"/>
  <c r="B116" i="3"/>
  <c r="B474" i="3"/>
  <c r="B16" i="3"/>
  <c r="B1048" i="3"/>
  <c r="B517" i="3"/>
  <c r="B117" i="3"/>
  <c r="B1462" i="3"/>
  <c r="B1157" i="3"/>
  <c r="B154" i="3"/>
  <c r="B967" i="3"/>
  <c r="B737" i="3"/>
  <c r="B811" i="3"/>
  <c r="B736" i="3"/>
  <c r="B413" i="3"/>
  <c r="B1735" i="3"/>
  <c r="B785" i="3"/>
  <c r="B186" i="3"/>
  <c r="B104" i="3"/>
  <c r="B1733" i="3"/>
  <c r="B308" i="3"/>
  <c r="B1027" i="3"/>
  <c r="B1727" i="3"/>
  <c r="B311" i="3"/>
  <c r="B1684" i="3"/>
  <c r="B1715" i="3"/>
  <c r="B745" i="3"/>
  <c r="B1414" i="3"/>
  <c r="B1688" i="3"/>
  <c r="B1675" i="3"/>
  <c r="B1701" i="3"/>
  <c r="B20" i="3"/>
  <c r="B176" i="3"/>
  <c r="B1729" i="3"/>
  <c r="B89" i="3"/>
  <c r="B1411" i="3"/>
  <c r="B72" i="3"/>
  <c r="B1401" i="3"/>
  <c r="B1671" i="3"/>
  <c r="B746" i="3"/>
  <c r="B129" i="3"/>
  <c r="B328" i="3"/>
  <c r="B131" i="3"/>
  <c r="B486" i="3"/>
  <c r="B1517" i="3"/>
  <c r="B147" i="3"/>
  <c r="B1739" i="3"/>
  <c r="B130" i="3"/>
  <c r="B19" i="3"/>
  <c r="B799" i="3"/>
  <c r="B111" i="3"/>
  <c r="B644" i="3"/>
  <c r="B187" i="3"/>
  <c r="B622" i="3"/>
  <c r="B1079" i="3"/>
  <c r="B119" i="3"/>
  <c r="B1620" i="3"/>
  <c r="B197" i="3"/>
  <c r="B819" i="3"/>
  <c r="B1166" i="3"/>
  <c r="B1194" i="3"/>
  <c r="B1193" i="3"/>
  <c r="B490" i="3"/>
  <c r="B1279" i="3"/>
  <c r="B777" i="3"/>
  <c r="B1691" i="3"/>
  <c r="B403" i="3"/>
  <c r="B1741" i="3"/>
  <c r="B781" i="3"/>
  <c r="B684" i="3"/>
  <c r="B1734" i="3"/>
  <c r="B1737" i="3"/>
  <c r="B1750" i="3"/>
  <c r="B815" i="3"/>
  <c r="B1644" i="3"/>
  <c r="B314" i="3"/>
  <c r="B1736" i="3"/>
  <c r="B1700" i="3"/>
  <c r="B804" i="3"/>
  <c r="B790" i="3"/>
  <c r="B85" i="3"/>
  <c r="B1635" i="3"/>
  <c r="B330" i="3"/>
  <c r="B366" i="3"/>
  <c r="B1059" i="3"/>
  <c r="B661" i="3"/>
  <c r="B827" i="3"/>
  <c r="B1519" i="3"/>
  <c r="B1693" i="3"/>
  <c r="B1716" i="3"/>
  <c r="B1718" i="3"/>
  <c r="B1060" i="3"/>
  <c r="B826" i="3"/>
  <c r="B1664" i="3"/>
  <c r="B1712" i="3"/>
  <c r="B808" i="3"/>
  <c r="B1638" i="3"/>
  <c r="B780" i="3"/>
  <c r="B1723" i="3"/>
  <c r="B890" i="3"/>
  <c r="B1477" i="3"/>
  <c r="B320" i="3"/>
  <c r="B190" i="3"/>
  <c r="B1637" i="3"/>
  <c r="B1499" i="3"/>
  <c r="B286" i="3"/>
  <c r="B352" i="3"/>
  <c r="B406" i="3"/>
  <c r="B909" i="3"/>
  <c r="B64" i="3"/>
  <c r="B1034" i="3"/>
  <c r="B364" i="3"/>
  <c r="B1170" i="3"/>
  <c r="B1202" i="3"/>
  <c r="B241" i="3"/>
  <c r="B1130" i="3"/>
  <c r="B1162" i="3"/>
  <c r="B279" i="3"/>
  <c r="B1267" i="3"/>
  <c r="B1274" i="3"/>
  <c r="B1310" i="3"/>
  <c r="B971" i="3"/>
  <c r="B936" i="3"/>
  <c r="B992" i="3"/>
  <c r="B1315" i="3"/>
  <c r="B1088" i="3"/>
  <c r="B1118" i="3"/>
  <c r="B1355" i="3"/>
  <c r="B771" i="3"/>
  <c r="B1083" i="3"/>
  <c r="B648" i="3"/>
  <c r="B1078" i="3"/>
  <c r="B2" i="3"/>
  <c r="B1133" i="3"/>
  <c r="B1142" i="3"/>
  <c r="B575" i="3"/>
  <c r="B1265" i="3"/>
  <c r="B1271" i="3"/>
  <c r="B1311" i="3"/>
  <c r="B855" i="3"/>
  <c r="B595" i="3"/>
  <c r="B1409" i="3"/>
  <c r="B1428" i="3"/>
  <c r="B1070" i="3"/>
  <c r="B1689" i="3"/>
  <c r="B1665" i="3"/>
  <c r="B1681" i="3"/>
  <c r="B42" i="3"/>
  <c r="B879" i="3"/>
  <c r="B574" i="3"/>
  <c r="B447" i="3"/>
  <c r="B1058" i="3"/>
  <c r="B1614" i="3"/>
  <c r="B1622" i="3"/>
  <c r="B734" i="3"/>
  <c r="B1410" i="3"/>
  <c r="B393" i="3"/>
  <c r="B1221" i="3"/>
  <c r="B579" i="3"/>
  <c r="B996" i="3"/>
  <c r="B998" i="3"/>
  <c r="B1116" i="3"/>
  <c r="B1212" i="3"/>
  <c r="B256" i="3"/>
  <c r="B1669" i="3"/>
  <c r="B740" i="3"/>
  <c r="B1616" i="3"/>
  <c r="B588" i="3"/>
  <c r="B902" i="3"/>
  <c r="B1485" i="3"/>
  <c r="B733" i="3"/>
  <c r="B392" i="3"/>
  <c r="B1011" i="3"/>
  <c r="B1173" i="3"/>
  <c r="B1198" i="3"/>
  <c r="B1204" i="3"/>
  <c r="B572" i="3"/>
  <c r="B1288" i="3"/>
  <c r="B76" i="3"/>
  <c r="B986" i="3"/>
  <c r="B1346" i="3"/>
  <c r="B1363" i="3"/>
  <c r="B1223" i="3"/>
  <c r="B1690" i="3"/>
  <c r="B810" i="3"/>
  <c r="B806" i="3"/>
  <c r="B91" i="3"/>
  <c r="B1515" i="3"/>
  <c r="B1687" i="3"/>
  <c r="B1660" i="3"/>
  <c r="B1516" i="3"/>
  <c r="B1399" i="3"/>
  <c r="B172" i="3"/>
  <c r="B1501" i="3"/>
  <c r="B791" i="3"/>
  <c r="B28" i="3"/>
  <c r="B1287" i="3"/>
  <c r="B1632" i="3"/>
  <c r="B288" i="3"/>
  <c r="B1508" i="3"/>
  <c r="B898" i="3"/>
  <c r="B1313" i="3"/>
  <c r="B994" i="3"/>
  <c r="B1006" i="3"/>
  <c r="B978" i="3"/>
  <c r="B1511" i="3"/>
  <c r="B177" i="3"/>
  <c r="B817" i="3"/>
  <c r="B90" i="3"/>
  <c r="B1713" i="3"/>
  <c r="B1705" i="3"/>
  <c r="B433" i="3"/>
  <c r="B1738" i="3"/>
  <c r="B812" i="3"/>
  <c r="B1707" i="3"/>
  <c r="B654" i="3"/>
  <c r="B1016" i="3"/>
  <c r="B649" i="3"/>
  <c r="B1093" i="3"/>
  <c r="B29" i="3"/>
  <c r="B37" i="3"/>
  <c r="B1385" i="3"/>
  <c r="B712" i="3"/>
  <c r="B451" i="3"/>
  <c r="B619" i="3"/>
  <c r="B1391" i="3"/>
  <c r="B672" i="3"/>
  <c r="B1181" i="3"/>
  <c r="B623" i="3"/>
  <c r="B637" i="3"/>
  <c r="B1445" i="3"/>
  <c r="B774" i="3"/>
  <c r="B59" i="3"/>
  <c r="B972" i="3"/>
  <c r="B1117" i="3"/>
  <c r="B1703" i="3"/>
  <c r="B1722" i="3"/>
  <c r="B277" i="3"/>
  <c r="B714" i="3"/>
  <c r="B1593" i="3"/>
  <c r="B142" i="3"/>
  <c r="B1630" i="3"/>
  <c r="B1537" i="3"/>
  <c r="B1110" i="3"/>
  <c r="B226" i="3"/>
  <c r="B944" i="3"/>
  <c r="B834" i="3"/>
  <c r="B1549" i="3"/>
  <c r="B225" i="3"/>
  <c r="B1475" i="3"/>
  <c r="B412" i="3"/>
  <c r="B1211" i="3"/>
  <c r="B629" i="3"/>
  <c r="B1232" i="3"/>
  <c r="B1248" i="3"/>
  <c r="B1245" i="3"/>
  <c r="B838" i="3"/>
  <c r="B964" i="3"/>
  <c r="B1352" i="3"/>
  <c r="B1066" i="3"/>
  <c r="B506" i="3"/>
  <c r="B1419" i="3"/>
  <c r="B618" i="3"/>
  <c r="B410" i="3"/>
  <c r="B1188" i="3"/>
  <c r="B430" i="3"/>
  <c r="B1514" i="3"/>
  <c r="B711" i="3"/>
  <c r="B470" i="3"/>
  <c r="B704" i="3"/>
  <c r="B1131" i="3"/>
  <c r="B1147" i="3"/>
  <c r="B164" i="3"/>
  <c r="B1177" i="3"/>
  <c r="B1180" i="3"/>
  <c r="B1183" i="3"/>
  <c r="B13" i="3"/>
  <c r="B837" i="3"/>
  <c r="B593" i="3"/>
  <c r="B1243" i="3"/>
  <c r="B1242" i="3"/>
  <c r="B1247" i="3"/>
  <c r="B1251" i="3"/>
  <c r="B1250" i="3"/>
  <c r="B848" i="3"/>
  <c r="B862" i="3"/>
  <c r="B934" i="3"/>
  <c r="B935" i="3"/>
  <c r="B965" i="3"/>
  <c r="B962" i="3"/>
  <c r="B1008" i="3"/>
  <c r="B1009" i="3"/>
  <c r="B1318" i="3"/>
  <c r="B1334" i="3"/>
  <c r="B1333" i="3"/>
  <c r="B1345" i="3"/>
  <c r="B1123" i="3"/>
  <c r="B1358" i="3"/>
  <c r="B858" i="3"/>
  <c r="B159" i="3"/>
  <c r="B1446" i="3"/>
  <c r="B802" i="3"/>
  <c r="B257" i="3"/>
  <c r="B1468" i="3"/>
  <c r="B652" i="3"/>
  <c r="B1702" i="3"/>
  <c r="B1069" i="3"/>
  <c r="B418" i="3"/>
  <c r="B1244" i="3"/>
  <c r="B825" i="3"/>
  <c r="B473" i="3"/>
  <c r="B900" i="3"/>
  <c r="B1421" i="3"/>
  <c r="B1467" i="3"/>
  <c r="B453" i="3"/>
  <c r="B1469" i="3"/>
  <c r="B408" i="3"/>
  <c r="B217" i="3"/>
  <c r="B686" i="3"/>
  <c r="B1472" i="3"/>
  <c r="B1330" i="3"/>
  <c r="B1129" i="3"/>
  <c r="B385" i="3"/>
  <c r="B899" i="3"/>
  <c r="B587" i="3"/>
  <c r="B1234" i="3"/>
  <c r="B1335" i="3"/>
  <c r="B245" i="3"/>
  <c r="B914" i="3"/>
  <c r="B278" i="3"/>
  <c r="B282" i="3"/>
  <c r="B1513" i="3"/>
  <c r="B1108" i="3"/>
  <c r="B937" i="3"/>
  <c r="B940" i="3"/>
  <c r="B1568" i="3"/>
  <c r="B1556" i="3"/>
  <c r="B287" i="3"/>
  <c r="B586" i="3"/>
  <c r="B166" i="3"/>
  <c r="B156" i="3"/>
  <c r="B1277" i="3"/>
  <c r="B1349" i="3"/>
  <c r="B152" i="3"/>
  <c r="B720" i="3"/>
  <c r="B284" i="3"/>
  <c r="B578" i="3"/>
  <c r="B1492" i="3"/>
  <c r="B908" i="3"/>
  <c r="B841" i="3"/>
  <c r="B760" i="3"/>
  <c r="B843" i="3"/>
  <c r="B1022" i="3"/>
  <c r="B1295" i="3"/>
  <c r="B1631" i="3"/>
  <c r="B630" i="3"/>
  <c r="B358" i="3"/>
  <c r="B165" i="3"/>
  <c r="B33" i="3"/>
  <c r="B239" i="3"/>
  <c r="B856" i="3"/>
  <c r="B621" i="3"/>
  <c r="B400" i="3"/>
  <c r="B439" i="3"/>
  <c r="B796" i="3"/>
  <c r="B662" i="3"/>
  <c r="B1305" i="3"/>
  <c r="B223" i="3"/>
  <c r="B1207" i="3"/>
  <c r="B847" i="3"/>
  <c r="B149" i="3"/>
  <c r="B912" i="3"/>
  <c r="B1481" i="3"/>
  <c r="B18" i="3"/>
  <c r="B660" i="3"/>
  <c r="B1246" i="3"/>
  <c r="B1596" i="3"/>
  <c r="B569" i="3"/>
  <c r="B983" i="3"/>
  <c r="B816" i="3"/>
  <c r="B946" i="3"/>
  <c r="B893" i="3"/>
  <c r="B1124" i="3"/>
  <c r="B1509" i="3"/>
  <c r="B307" i="3"/>
  <c r="B1408" i="3"/>
  <c r="B1460" i="3"/>
  <c r="B1561" i="3"/>
  <c r="B1563" i="3"/>
  <c r="B1562" i="3"/>
  <c r="B1560" i="3"/>
  <c r="B1564" i="3"/>
  <c r="B1565" i="3"/>
  <c r="B1566" i="3"/>
  <c r="B1567" i="3"/>
  <c r="B857" i="3"/>
  <c r="B452" i="3"/>
  <c r="B531" i="3"/>
  <c r="B846" i="3"/>
  <c r="B874" i="3"/>
  <c r="B1389" i="3"/>
  <c r="B151" i="3"/>
  <c r="B1373" i="3"/>
  <c r="B917" i="3"/>
  <c r="B1125" i="3"/>
  <c r="B325" i="3"/>
  <c r="B1621" i="3"/>
  <c r="B224" i="3"/>
  <c r="B442" i="3"/>
  <c r="B1540" i="3"/>
  <c r="B1464" i="3"/>
  <c r="B126" i="3"/>
  <c r="B960" i="3"/>
  <c r="B389" i="3"/>
  <c r="B1529" i="3"/>
  <c r="B961" i="3"/>
  <c r="B1026" i="3"/>
  <c r="B1441" i="3"/>
  <c r="B958" i="3"/>
  <c r="B207" i="3"/>
  <c r="B612" i="3"/>
  <c r="B1230" i="3"/>
  <c r="B830" i="3"/>
  <c r="B759" i="3"/>
  <c r="B729" i="3"/>
  <c r="B510" i="3"/>
  <c r="B594" i="3"/>
  <c r="B1627" i="3"/>
  <c r="B1296" i="3"/>
  <c r="B599" i="3"/>
  <c r="B247" i="3"/>
  <c r="B950" i="3"/>
  <c r="B688" i="3"/>
  <c r="B1263" i="3"/>
  <c r="B1574" i="3"/>
  <c r="B394" i="3"/>
  <c r="B1099" i="3"/>
  <c r="B1126" i="3"/>
  <c r="B1084" i="3"/>
  <c r="B420" i="3"/>
  <c r="B1491" i="3"/>
  <c r="B25" i="3"/>
  <c r="B1105" i="3"/>
  <c r="B550" i="3"/>
  <c r="B1103" i="3"/>
  <c r="B168" i="3"/>
  <c r="B1154" i="3"/>
  <c r="B1217" i="3"/>
  <c r="B271" i="3"/>
  <c r="B1192" i="3"/>
  <c r="B1053" i="3"/>
  <c r="B1326" i="3"/>
  <c r="B1486" i="3"/>
  <c r="B1278" i="3"/>
  <c r="B1127" i="3"/>
  <c r="B304" i="3"/>
  <c r="B319" i="3"/>
  <c r="B102" i="3"/>
  <c r="B1732" i="3"/>
  <c r="B1659" i="3"/>
  <c r="B71" i="3"/>
  <c r="B303" i="3"/>
  <c r="B1025" i="3"/>
  <c r="B797" i="3"/>
  <c r="B1403" i="3"/>
  <c r="B1645" i="3"/>
  <c r="B334" i="3"/>
  <c r="B331" i="3"/>
  <c r="B803" i="3"/>
  <c r="B1420" i="3"/>
  <c r="B87" i="3"/>
  <c r="B189" i="3"/>
  <c r="B323" i="3"/>
  <c r="B171" i="3"/>
  <c r="B836" i="3"/>
  <c r="B318" i="3"/>
  <c r="B636" i="3"/>
  <c r="B92" i="3"/>
  <c r="B335" i="3"/>
  <c r="B336" i="3"/>
  <c r="B324" i="3"/>
  <c r="B97" i="3"/>
  <c r="B800" i="3"/>
  <c r="B805" i="3"/>
  <c r="B339" i="3"/>
  <c r="B1699" i="3"/>
  <c r="B300" i="3"/>
  <c r="B853" i="3"/>
  <c r="B310" i="3"/>
  <c r="B332" i="3"/>
  <c r="B1682" i="3"/>
  <c r="B337" i="3"/>
  <c r="B338" i="3"/>
  <c r="B1711" i="3"/>
  <c r="B1698" i="3"/>
  <c r="B1695" i="3"/>
  <c r="B1694" i="3"/>
  <c r="B4" i="3"/>
  <c r="B140" i="3"/>
  <c r="B1647" i="3"/>
  <c r="B99" i="3"/>
  <c r="B1639" i="3"/>
  <c r="B1553" i="3"/>
  <c r="B301" i="3"/>
  <c r="B1670" i="3"/>
  <c r="B1651" i="3"/>
  <c r="B93" i="3"/>
  <c r="B112" i="3"/>
  <c r="B1497" i="3"/>
  <c r="B1662" i="3"/>
  <c r="B329" i="3"/>
  <c r="B86" i="3"/>
  <c r="B1104" i="3"/>
  <c r="B1720" i="3"/>
  <c r="B1643" i="3"/>
  <c r="B1706" i="3"/>
  <c r="B1667" i="3"/>
  <c r="B175" i="3"/>
  <c r="B305" i="3"/>
  <c r="B813" i="3"/>
  <c r="B852" i="3"/>
  <c r="B1402" i="3"/>
  <c r="B326" i="3"/>
  <c r="B96" i="3"/>
  <c r="B267" i="3"/>
  <c r="B106" i="3"/>
  <c r="B348" i="3"/>
  <c r="B1661" i="3"/>
  <c r="B306" i="3"/>
  <c r="B299" i="3"/>
  <c r="B511" i="3"/>
  <c r="B1106" i="3"/>
  <c r="B1293" i="3"/>
  <c r="B718" i="3"/>
  <c r="B1229" i="3"/>
  <c r="B1530" i="3"/>
  <c r="B589" i="3"/>
  <c r="B381" i="3"/>
  <c r="B1524" i="3"/>
  <c r="B878" i="3"/>
  <c r="B1047" i="3"/>
  <c r="B1541" i="3"/>
  <c r="B415" i="3"/>
  <c r="B52" i="3"/>
  <c r="B721" i="3"/>
  <c r="B762" i="3"/>
  <c r="B1046" i="3"/>
  <c r="B1098" i="3"/>
  <c r="B948" i="3"/>
  <c r="B671" i="3"/>
  <c r="B1453" i="3"/>
  <c r="B859" i="3"/>
  <c r="B1379" i="3"/>
  <c r="B1377" i="3"/>
  <c r="B677" i="3"/>
  <c r="B47" i="3"/>
  <c r="B1306" i="3"/>
  <c r="B1437" i="3"/>
  <c r="B750" i="3"/>
  <c r="B1380" i="3"/>
  <c r="B1184" i="3"/>
  <c r="B1618" i="3"/>
  <c r="B1588" i="3"/>
  <c r="B1381" i="3"/>
  <c r="B1459" i="3"/>
  <c r="B789" i="3"/>
  <c r="B1264" i="3"/>
  <c r="B1096" i="3"/>
  <c r="B1615" i="3"/>
  <c r="B943" i="3"/>
  <c r="B926" i="3"/>
  <c r="B208" i="3"/>
  <c r="B354" i="3"/>
  <c r="B347" i="3"/>
  <c r="B515" i="3"/>
  <c r="B693" i="3"/>
  <c r="B357" i="3"/>
  <c r="B390" i="3"/>
  <c r="B565" i="3"/>
  <c r="B248" i="3"/>
  <c r="B1394" i="3"/>
  <c r="B444" i="3"/>
  <c r="B441" i="3"/>
  <c r="B1576" i="3"/>
  <c r="B564" i="3"/>
  <c r="B31" i="3"/>
  <c r="B349" i="3"/>
  <c r="B601" i="3"/>
  <c r="B678" i="3"/>
  <c r="B45" i="3"/>
  <c r="B1451" i="3"/>
  <c r="B1431" i="3"/>
  <c r="B835" i="3"/>
  <c r="B344" i="3"/>
  <c r="B1286" i="3"/>
  <c r="B1443" i="3"/>
  <c r="B66" i="3"/>
  <c r="B1479" i="3"/>
  <c r="B924" i="3"/>
  <c r="B697" i="3"/>
  <c r="B1489" i="3"/>
  <c r="B1256" i="3"/>
  <c r="B747" i="3"/>
  <c r="B723" i="3"/>
  <c r="B966" i="3"/>
  <c r="B778" i="3"/>
  <c r="B1003" i="3"/>
  <c r="B703" i="3"/>
  <c r="B1473" i="3"/>
  <c r="B1013" i="3"/>
  <c r="B570" i="3"/>
  <c r="B419" i="3"/>
  <c r="B1005" i="3"/>
  <c r="B710" i="3"/>
  <c r="B1578" i="3"/>
  <c r="B1112" i="3"/>
  <c r="B1017" i="3"/>
  <c r="B1319" i="3"/>
  <c r="B1535" i="3"/>
  <c r="B725" i="3"/>
  <c r="B744" i="3"/>
  <c r="B1555" i="3"/>
  <c r="B1337" i="3"/>
  <c r="B732" i="3"/>
  <c r="B581" i="3"/>
  <c r="B650" i="3"/>
  <c r="B1550" i="3"/>
  <c r="B882" i="3"/>
  <c r="B1375" i="3"/>
  <c r="B1156" i="3"/>
  <c r="B615" i="3"/>
  <c r="B1595" i="3"/>
  <c r="B728" i="3"/>
  <c r="B378" i="3"/>
  <c r="B1320" i="3"/>
  <c r="B118" i="3"/>
  <c r="B556" i="3"/>
  <c r="B1294" i="3"/>
  <c r="B263" i="3"/>
  <c r="B1598" i="3"/>
  <c r="B485" i="3"/>
  <c r="B646" i="3"/>
  <c r="B945" i="3"/>
  <c r="B976" i="3"/>
  <c r="B1237" i="3"/>
  <c r="B193" i="3"/>
  <c r="B787" i="3"/>
  <c r="B990" i="3"/>
  <c r="B219" i="3"/>
  <c r="B1227" i="3"/>
  <c r="B158" i="3"/>
  <c r="B1031" i="3"/>
  <c r="B1450" i="3"/>
  <c r="B1323" i="3"/>
  <c r="B1423" i="3"/>
  <c r="B528" i="3"/>
  <c r="B387" i="3"/>
  <c r="B294" i="3"/>
  <c r="B682" i="3"/>
  <c r="B1077" i="3"/>
  <c r="B997" i="3"/>
  <c r="B541" i="3"/>
  <c r="B1433" i="3"/>
  <c r="B980" i="3"/>
  <c r="B103" i="3"/>
  <c r="B1728" i="3"/>
  <c r="B1747" i="3"/>
  <c r="B903" i="3"/>
  <c r="B598" i="3"/>
  <c r="B1331" i="3"/>
  <c r="B551" i="3"/>
  <c r="B1496" i="3"/>
  <c r="B107" i="3"/>
  <c r="B251" i="3"/>
  <c r="B1749" i="3"/>
  <c r="B925" i="3"/>
  <c r="B356" i="3"/>
  <c r="B631" i="3"/>
  <c r="B643" i="3"/>
  <c r="B236" i="3"/>
  <c r="B414" i="3"/>
  <c r="B1257" i="3"/>
  <c r="B680" i="3"/>
  <c r="B655" i="3"/>
  <c r="B9" i="3"/>
  <c r="B493" i="3"/>
  <c r="B613" i="3"/>
  <c r="B252" i="3"/>
  <c r="B860" i="3"/>
  <c r="B868" i="3"/>
  <c r="B1626" i="3"/>
  <c r="B273" i="3"/>
  <c r="B1546" i="3"/>
  <c r="B763" i="3"/>
  <c r="B560" i="3"/>
  <c r="B62" i="3"/>
  <c r="B610" i="3"/>
  <c r="B871" i="3"/>
  <c r="B1628" i="3"/>
  <c r="B1591" i="3"/>
  <c r="B1308" i="3"/>
  <c r="B1538" i="3"/>
  <c r="B679" i="3"/>
  <c r="B404" i="3"/>
  <c r="B845" i="3"/>
  <c r="B537" i="3"/>
  <c r="B1321" i="3"/>
  <c r="B1092" i="3"/>
  <c r="B665" i="3"/>
  <c r="B1743" i="3"/>
  <c r="B632" i="3"/>
  <c r="B1258" i="3"/>
  <c r="B259" i="3"/>
  <c r="B1526" i="3"/>
  <c r="B519" i="3"/>
  <c r="B657" i="3"/>
  <c r="B783" i="3"/>
  <c r="B663" i="3"/>
  <c r="B1128" i="3"/>
  <c r="B768" i="3"/>
  <c r="B1426" i="3"/>
  <c r="B913" i="3"/>
  <c r="B832" i="3"/>
  <c r="B984" i="3"/>
  <c r="B416" i="3"/>
  <c r="B1387" i="3"/>
  <c r="B666" i="3"/>
  <c r="B1482" i="3"/>
  <c r="B1604" i="3"/>
  <c r="B1606" i="3"/>
  <c r="B457" i="3"/>
  <c r="B399" i="3"/>
  <c r="B539" i="3"/>
  <c r="B12" i="3"/>
  <c r="B1002" i="3"/>
  <c r="B1607" i="3"/>
  <c r="B422" i="3"/>
  <c r="B820" i="3"/>
  <c r="B590" i="3"/>
  <c r="B640" i="3"/>
  <c r="B1371" i="3"/>
  <c r="B1559" i="3"/>
  <c r="B1609" i="3"/>
  <c r="B1603" i="3"/>
  <c r="B869" i="3"/>
  <c r="B1510" i="3"/>
  <c r="B522" i="3"/>
  <c r="B609" i="3"/>
  <c r="B1605" i="3"/>
  <c r="B1159" i="3"/>
  <c r="B68" i="3"/>
  <c r="B232" i="3"/>
  <c r="B988" i="3"/>
  <c r="B1089" i="3"/>
  <c r="B1114" i="3"/>
  <c r="B1611" i="3"/>
  <c r="B351" i="3"/>
  <c r="B255" i="3"/>
  <c r="B635" i="3"/>
  <c r="B26" i="3"/>
  <c r="B658" i="3"/>
  <c r="B645" i="3"/>
  <c r="B993" i="3"/>
  <c r="B60" i="3"/>
  <c r="B1429" i="3"/>
  <c r="B1091" i="3"/>
  <c r="B467" i="3"/>
  <c r="B1623" i="3"/>
  <c r="B483" i="3"/>
  <c r="B683" i="3"/>
  <c r="B1148" i="3"/>
  <c r="B54" i="3"/>
  <c r="B1155" i="3"/>
  <c r="B1201" i="3"/>
  <c r="B1240" i="3"/>
  <c r="B1327" i="3"/>
  <c r="B1332" i="3"/>
  <c r="B1119" i="3"/>
  <c r="B1120" i="3"/>
  <c r="B1470" i="3"/>
  <c r="B1283" i="3"/>
  <c r="B949" i="3"/>
  <c r="B702" i="3"/>
  <c r="B50" i="3"/>
  <c r="B1744" i="3"/>
  <c r="B656" i="3"/>
  <c r="B1608" i="3"/>
  <c r="B1384" i="3"/>
  <c r="B1378" i="3"/>
  <c r="B432" i="3"/>
  <c r="B1186" i="3"/>
  <c r="B1197" i="3"/>
  <c r="B1322" i="3"/>
  <c r="B1666" i="3"/>
  <c r="B1012" i="3"/>
  <c r="B1430" i="3"/>
  <c r="B1393" i="3"/>
  <c r="B194" i="3"/>
  <c r="B237" i="3"/>
  <c r="B1416" i="3"/>
  <c r="B487" i="3"/>
  <c r="B1312" i="3"/>
  <c r="B1572" i="3"/>
  <c r="B500" i="3"/>
  <c r="B1523" i="3"/>
  <c r="B127" i="3"/>
  <c r="B894" i="3"/>
  <c r="B1521" i="3"/>
  <c r="B1038" i="3"/>
  <c r="B360" i="3"/>
  <c r="B1487" i="3"/>
  <c r="B1601" i="3"/>
  <c r="B421" i="3"/>
  <c r="B558" i="3"/>
  <c r="B368" i="3"/>
  <c r="B502" i="3"/>
  <c r="B1037" i="3"/>
  <c r="B1382" i="3"/>
  <c r="B1440" i="3"/>
  <c r="B1488" i="3"/>
  <c r="B1590" i="3"/>
  <c r="B1625" i="3"/>
  <c r="B788" i="3"/>
  <c r="B455" i="3"/>
  <c r="B162" i="3"/>
  <c r="B784" i="3"/>
  <c r="B32" i="3"/>
  <c r="B689" i="3"/>
  <c r="B10" i="3"/>
  <c r="B157" i="3"/>
  <c r="B748" i="3"/>
  <c r="B1309" i="3"/>
  <c r="B534" i="3"/>
  <c r="B238" i="3"/>
  <c r="B23" i="3"/>
  <c r="B1024" i="3"/>
  <c r="B454" i="3"/>
  <c r="B1175" i="3"/>
  <c r="B250" i="3"/>
  <c r="B554" i="3"/>
  <c r="B1364" i="3"/>
  <c r="B876" i="3"/>
  <c r="B145" i="3"/>
  <c r="B24" i="3"/>
  <c r="B283" i="3"/>
  <c r="B1149" i="3"/>
  <c r="B3" i="5"/>
  <c r="G3" i="5" s="1"/>
  <c r="B4" i="5"/>
  <c r="G4" i="5" s="1"/>
  <c r="B5" i="5"/>
  <c r="G5" i="5" s="1"/>
  <c r="B6" i="5"/>
  <c r="G6" i="5" s="1"/>
  <c r="B7" i="5"/>
  <c r="G7" i="5" s="1"/>
  <c r="B8" i="5"/>
  <c r="G8" i="5" s="1"/>
  <c r="B9" i="5"/>
  <c r="G9" i="5" s="1"/>
  <c r="B10" i="5"/>
  <c r="G10" i="5" s="1"/>
  <c r="B11" i="5"/>
  <c r="G11" i="5" s="1"/>
  <c r="B12" i="5"/>
  <c r="G12" i="5" s="1"/>
  <c r="B13" i="5"/>
  <c r="G13" i="5" s="1"/>
  <c r="B14" i="5"/>
  <c r="G14" i="5" s="1"/>
  <c r="B15" i="5"/>
  <c r="G15" i="5" s="1"/>
  <c r="B16" i="5"/>
  <c r="G16" i="5" s="1"/>
  <c r="B17" i="5"/>
  <c r="G17" i="5" s="1"/>
  <c r="B18" i="5"/>
  <c r="G18" i="5" s="1"/>
  <c r="B19" i="5"/>
  <c r="G19" i="5" s="1"/>
  <c r="B20" i="5"/>
  <c r="G20" i="5" s="1"/>
  <c r="B21" i="5"/>
  <c r="G21" i="5" s="1"/>
  <c r="B22" i="5"/>
  <c r="G22" i="5" s="1"/>
  <c r="B23" i="5"/>
  <c r="G23" i="5" s="1"/>
  <c r="B24" i="5"/>
  <c r="G24" i="5" s="1"/>
  <c r="B25" i="5"/>
  <c r="G25" i="5" s="1"/>
  <c r="B26" i="5"/>
  <c r="G26" i="5" s="1"/>
  <c r="B27" i="5"/>
  <c r="G27" i="5" s="1"/>
  <c r="B28" i="5"/>
  <c r="G28" i="5" s="1"/>
  <c r="B29" i="5"/>
  <c r="G29" i="5" s="1"/>
  <c r="B30" i="5"/>
  <c r="G30" i="5" s="1"/>
  <c r="B31" i="5"/>
  <c r="G31" i="5" s="1"/>
  <c r="B32" i="5"/>
  <c r="G32" i="5" s="1"/>
  <c r="B33" i="5"/>
  <c r="G33" i="5" s="1"/>
  <c r="B34" i="5"/>
  <c r="G34" i="5" s="1"/>
  <c r="B35" i="5"/>
  <c r="G35" i="5" s="1"/>
  <c r="B36" i="5"/>
  <c r="G36" i="5" s="1"/>
  <c r="B37" i="5"/>
  <c r="G37" i="5" s="1"/>
  <c r="B38" i="5"/>
  <c r="G38" i="5" s="1"/>
  <c r="B39" i="5"/>
  <c r="G39" i="5" s="1"/>
  <c r="B40" i="5"/>
  <c r="G40" i="5" s="1"/>
  <c r="B41" i="5"/>
  <c r="G41" i="5" s="1"/>
  <c r="B42" i="5"/>
  <c r="G42" i="5" s="1"/>
  <c r="B43" i="5"/>
  <c r="G43" i="5" s="1"/>
  <c r="B44" i="5"/>
  <c r="G44" i="5" s="1"/>
  <c r="B45" i="5"/>
  <c r="G45" i="5" s="1"/>
  <c r="B46" i="5"/>
  <c r="G46" i="5" s="1"/>
  <c r="B47" i="5"/>
  <c r="G47" i="5" s="1"/>
  <c r="B48" i="5"/>
  <c r="G48" i="5" s="1"/>
  <c r="B49" i="5"/>
  <c r="G49" i="5" s="1"/>
  <c r="B50" i="5"/>
  <c r="G50" i="5" s="1"/>
  <c r="B51" i="5"/>
  <c r="G51" i="5" s="1"/>
  <c r="B52" i="5"/>
  <c r="G52" i="5" s="1"/>
  <c r="B53" i="5"/>
  <c r="G53" i="5" s="1"/>
  <c r="B54" i="5"/>
  <c r="G54" i="5" s="1"/>
  <c r="B55" i="5"/>
  <c r="G55" i="5" s="1"/>
  <c r="B56" i="5"/>
  <c r="G56" i="5" s="1"/>
  <c r="B57" i="5"/>
  <c r="G57" i="5" s="1"/>
  <c r="B58" i="5"/>
  <c r="G58" i="5" s="1"/>
  <c r="B59" i="5"/>
  <c r="G59" i="5" s="1"/>
  <c r="B60" i="5"/>
  <c r="G60" i="5" s="1"/>
  <c r="B61" i="5"/>
  <c r="G61" i="5" s="1"/>
  <c r="B62" i="5"/>
  <c r="G62" i="5" s="1"/>
  <c r="B63" i="5"/>
  <c r="G63" i="5" s="1"/>
  <c r="B64" i="5"/>
  <c r="G64" i="5" s="1"/>
  <c r="B65" i="5"/>
  <c r="G65" i="5" s="1"/>
  <c r="B66" i="5"/>
  <c r="G66" i="5" s="1"/>
  <c r="B67" i="5"/>
  <c r="G67" i="5" s="1"/>
  <c r="B68" i="5"/>
  <c r="G68" i="5" s="1"/>
  <c r="B69" i="5"/>
  <c r="G69" i="5" s="1"/>
  <c r="B70" i="5"/>
  <c r="G70" i="5" s="1"/>
  <c r="B71" i="5"/>
  <c r="G71" i="5" s="1"/>
  <c r="B72" i="5"/>
  <c r="G72" i="5" s="1"/>
  <c r="B73" i="5"/>
  <c r="G73" i="5" s="1"/>
  <c r="B74" i="5"/>
  <c r="G74" i="5" s="1"/>
  <c r="B75" i="5"/>
  <c r="G75" i="5" s="1"/>
  <c r="B76" i="5"/>
  <c r="G76" i="5" s="1"/>
  <c r="B77" i="5"/>
  <c r="G77" i="5" s="1"/>
  <c r="B78" i="5"/>
  <c r="G78" i="5" s="1"/>
  <c r="B79" i="5"/>
  <c r="G79" i="5" s="1"/>
  <c r="B80" i="5"/>
  <c r="G80" i="5" s="1"/>
  <c r="B81" i="5"/>
  <c r="G81" i="5" s="1"/>
  <c r="B82" i="5"/>
  <c r="G82" i="5" s="1"/>
  <c r="B83" i="5"/>
  <c r="G83" i="5" s="1"/>
  <c r="B84" i="5"/>
  <c r="G84" i="5" s="1"/>
  <c r="B85" i="5"/>
  <c r="G85" i="5" s="1"/>
  <c r="B86" i="5"/>
  <c r="G86" i="5" s="1"/>
  <c r="B87" i="5"/>
  <c r="G87" i="5" s="1"/>
  <c r="B88" i="5"/>
  <c r="G88" i="5" s="1"/>
  <c r="B89" i="5"/>
  <c r="G89" i="5" s="1"/>
  <c r="B90" i="5"/>
  <c r="G90" i="5" s="1"/>
  <c r="B91" i="5"/>
  <c r="G91" i="5" s="1"/>
  <c r="B92" i="5"/>
  <c r="G92" i="5" s="1"/>
  <c r="B93" i="5"/>
  <c r="G93" i="5" s="1"/>
  <c r="B94" i="5"/>
  <c r="G94" i="5" s="1"/>
  <c r="B95" i="5"/>
  <c r="G95" i="5" s="1"/>
  <c r="B96" i="5"/>
  <c r="G96" i="5" s="1"/>
  <c r="B97" i="5"/>
  <c r="G97" i="5" s="1"/>
  <c r="B98" i="5"/>
  <c r="G98" i="5" s="1"/>
  <c r="B99" i="5"/>
  <c r="G99" i="5" s="1"/>
  <c r="B100" i="5"/>
  <c r="G100" i="5" s="1"/>
  <c r="B101" i="5"/>
  <c r="G101" i="5" s="1"/>
  <c r="B102" i="5"/>
  <c r="G102" i="5" s="1"/>
  <c r="B103" i="5"/>
  <c r="G103" i="5" s="1"/>
  <c r="B104" i="5"/>
  <c r="G104" i="5" s="1"/>
  <c r="B105" i="5"/>
  <c r="G105" i="5" s="1"/>
  <c r="B106" i="5"/>
  <c r="G106" i="5" s="1"/>
  <c r="B107" i="5"/>
  <c r="G107" i="5" s="1"/>
  <c r="B108" i="5"/>
  <c r="G108" i="5" s="1"/>
  <c r="B109" i="5"/>
  <c r="G109" i="5" s="1"/>
  <c r="B110" i="5"/>
  <c r="G110" i="5" s="1"/>
  <c r="B111" i="5"/>
  <c r="G111" i="5" s="1"/>
  <c r="B112" i="5"/>
  <c r="G112" i="5" s="1"/>
  <c r="B113" i="5"/>
  <c r="G113" i="5" s="1"/>
  <c r="B114" i="5"/>
  <c r="G114" i="5" s="1"/>
  <c r="B115" i="5"/>
  <c r="G115" i="5" s="1"/>
  <c r="B116" i="5"/>
  <c r="G116" i="5" s="1"/>
  <c r="B117" i="5"/>
  <c r="G117" i="5" s="1"/>
  <c r="B118" i="5"/>
  <c r="G118" i="5" s="1"/>
  <c r="B119" i="5"/>
  <c r="G119" i="5" s="1"/>
  <c r="B120" i="5"/>
  <c r="G120" i="5" s="1"/>
  <c r="B121" i="5"/>
  <c r="G121" i="5" s="1"/>
  <c r="B122" i="5"/>
  <c r="G122" i="5" s="1"/>
  <c r="B123" i="5"/>
  <c r="G123" i="5" s="1"/>
  <c r="B124" i="5"/>
  <c r="G124" i="5" s="1"/>
  <c r="B125" i="5"/>
  <c r="G125" i="5" s="1"/>
  <c r="B126" i="5"/>
  <c r="G126" i="5" s="1"/>
  <c r="B127" i="5"/>
  <c r="G127" i="5" s="1"/>
  <c r="B128" i="5"/>
  <c r="G128" i="5" s="1"/>
  <c r="B129" i="5"/>
  <c r="G129" i="5" s="1"/>
  <c r="B130" i="5"/>
  <c r="G130" i="5" s="1"/>
  <c r="B131" i="5"/>
  <c r="G131" i="5" s="1"/>
  <c r="B132" i="5"/>
  <c r="G132" i="5" s="1"/>
  <c r="B133" i="5"/>
  <c r="G133" i="5" s="1"/>
  <c r="B134" i="5"/>
  <c r="G134" i="5" s="1"/>
  <c r="B135" i="5"/>
  <c r="G135" i="5" s="1"/>
  <c r="B136" i="5"/>
  <c r="G136" i="5" s="1"/>
  <c r="B137" i="5"/>
  <c r="G137" i="5" s="1"/>
  <c r="B138" i="5"/>
  <c r="G138" i="5" s="1"/>
  <c r="B139" i="5"/>
  <c r="G139" i="5" s="1"/>
  <c r="B140" i="5"/>
  <c r="G140" i="5" s="1"/>
  <c r="B141" i="5"/>
  <c r="G141" i="5" s="1"/>
  <c r="B142" i="5"/>
  <c r="G142" i="5" s="1"/>
  <c r="B143" i="5"/>
  <c r="G143" i="5" s="1"/>
  <c r="B144" i="5"/>
  <c r="G144" i="5" s="1"/>
  <c r="B145" i="5"/>
  <c r="G145" i="5" s="1"/>
  <c r="B146" i="5"/>
  <c r="G146" i="5" s="1"/>
  <c r="B147" i="5"/>
  <c r="G147" i="5" s="1"/>
  <c r="B148" i="5"/>
  <c r="G148" i="5" s="1"/>
  <c r="B149" i="5"/>
  <c r="G149" i="5" s="1"/>
  <c r="B150" i="5"/>
  <c r="G150" i="5" s="1"/>
  <c r="B151" i="5"/>
  <c r="G151" i="5" s="1"/>
  <c r="B152" i="5"/>
  <c r="G152" i="5" s="1"/>
  <c r="B153" i="5"/>
  <c r="G153" i="5" s="1"/>
  <c r="B154" i="5"/>
  <c r="G154" i="5" s="1"/>
  <c r="B155" i="5"/>
  <c r="G155" i="5" s="1"/>
  <c r="B156" i="5"/>
  <c r="G156" i="5" s="1"/>
  <c r="B157" i="5"/>
  <c r="G157" i="5" s="1"/>
  <c r="B158" i="5"/>
  <c r="G158" i="5" s="1"/>
  <c r="B159" i="5"/>
  <c r="G159" i="5" s="1"/>
  <c r="B160" i="5"/>
  <c r="G160" i="5" s="1"/>
  <c r="B161" i="5"/>
  <c r="G161" i="5" s="1"/>
  <c r="B162" i="5"/>
  <c r="G162" i="5" s="1"/>
  <c r="B163" i="5"/>
  <c r="G163" i="5" s="1"/>
  <c r="B164" i="5"/>
  <c r="G164" i="5" s="1"/>
  <c r="B165" i="5"/>
  <c r="G165" i="5" s="1"/>
  <c r="B166" i="5"/>
  <c r="G166" i="5" s="1"/>
  <c r="B167" i="5"/>
  <c r="G167" i="5" s="1"/>
  <c r="B168" i="5"/>
  <c r="G168" i="5" s="1"/>
  <c r="B169" i="5"/>
  <c r="G169" i="5" s="1"/>
  <c r="B170" i="5"/>
  <c r="G170" i="5" s="1"/>
  <c r="B171" i="5"/>
  <c r="G171" i="5" s="1"/>
  <c r="B172" i="5"/>
  <c r="G172" i="5" s="1"/>
  <c r="B173" i="5"/>
  <c r="G173" i="5" s="1"/>
  <c r="B174" i="5"/>
  <c r="G174" i="5" s="1"/>
  <c r="B175" i="5"/>
  <c r="G175" i="5" s="1"/>
  <c r="B176" i="5"/>
  <c r="G176" i="5" s="1"/>
  <c r="B177" i="5"/>
  <c r="G177" i="5" s="1"/>
  <c r="B178" i="5"/>
  <c r="G178" i="5" s="1"/>
  <c r="B179" i="5"/>
  <c r="G179" i="5" s="1"/>
  <c r="B180" i="5"/>
  <c r="G180" i="5" s="1"/>
  <c r="B181" i="5"/>
  <c r="G181" i="5" s="1"/>
  <c r="B182" i="5"/>
  <c r="G182" i="5" s="1"/>
  <c r="B183" i="5"/>
  <c r="G183" i="5" s="1"/>
  <c r="B184" i="5"/>
  <c r="G184" i="5" s="1"/>
  <c r="B185" i="5"/>
  <c r="G185" i="5" s="1"/>
  <c r="B186" i="5"/>
  <c r="G186" i="5" s="1"/>
  <c r="B187" i="5"/>
  <c r="G187" i="5" s="1"/>
  <c r="B188" i="5"/>
  <c r="G188" i="5" s="1"/>
  <c r="B189" i="5"/>
  <c r="G189" i="5" s="1"/>
  <c r="B190" i="5"/>
  <c r="G190" i="5" s="1"/>
  <c r="B191" i="5"/>
  <c r="G191" i="5" s="1"/>
  <c r="B192" i="5"/>
  <c r="G192" i="5" s="1"/>
  <c r="B193" i="5"/>
  <c r="G193" i="5" s="1"/>
  <c r="B194" i="5"/>
  <c r="G194" i="5" s="1"/>
  <c r="B195" i="5"/>
  <c r="G195" i="5" s="1"/>
  <c r="B196" i="5"/>
  <c r="G196" i="5" s="1"/>
  <c r="B197" i="5"/>
  <c r="G197" i="5" s="1"/>
  <c r="B198" i="5"/>
  <c r="G198" i="5" s="1"/>
  <c r="B199" i="5"/>
  <c r="G199" i="5" s="1"/>
  <c r="B200" i="5"/>
  <c r="G200" i="5" s="1"/>
  <c r="B201" i="5"/>
  <c r="G201" i="5" s="1"/>
  <c r="B202" i="5"/>
  <c r="G202" i="5" s="1"/>
  <c r="B203" i="5"/>
  <c r="G203" i="5" s="1"/>
  <c r="B204" i="5"/>
  <c r="G204" i="5" s="1"/>
  <c r="B205" i="5"/>
  <c r="G205" i="5" s="1"/>
  <c r="B206" i="5"/>
  <c r="G206" i="5" s="1"/>
  <c r="B207" i="5"/>
  <c r="G207" i="5" s="1"/>
  <c r="B208" i="5"/>
  <c r="G208" i="5" s="1"/>
  <c r="B209" i="5"/>
  <c r="G209" i="5" s="1"/>
  <c r="B210" i="5"/>
  <c r="G210" i="5" s="1"/>
  <c r="B211" i="5"/>
  <c r="G211" i="5" s="1"/>
  <c r="B212" i="5"/>
  <c r="G212" i="5" s="1"/>
  <c r="B213" i="5"/>
  <c r="G213" i="5" s="1"/>
  <c r="B214" i="5"/>
  <c r="G214" i="5" s="1"/>
  <c r="B215" i="5"/>
  <c r="G215" i="5" s="1"/>
  <c r="B216" i="5"/>
  <c r="G216" i="5" s="1"/>
  <c r="B217" i="5"/>
  <c r="G217" i="5" s="1"/>
  <c r="B218" i="5"/>
  <c r="G218" i="5" s="1"/>
  <c r="B219" i="5"/>
  <c r="G219" i="5" s="1"/>
  <c r="B220" i="5"/>
  <c r="G220" i="5" s="1"/>
  <c r="B221" i="5"/>
  <c r="G221" i="5" s="1"/>
  <c r="B222" i="5"/>
  <c r="G222" i="5" s="1"/>
  <c r="B223" i="5"/>
  <c r="G223" i="5" s="1"/>
  <c r="B224" i="5"/>
  <c r="G224" i="5" s="1"/>
  <c r="B225" i="5"/>
  <c r="G225" i="5" s="1"/>
  <c r="B226" i="5"/>
  <c r="G226" i="5" s="1"/>
  <c r="B227" i="5"/>
  <c r="G227" i="5" s="1"/>
  <c r="B228" i="5"/>
  <c r="G228" i="5" s="1"/>
  <c r="B229" i="5"/>
  <c r="G229" i="5" s="1"/>
  <c r="B230" i="5"/>
  <c r="G230" i="5" s="1"/>
  <c r="B231" i="5"/>
  <c r="G231" i="5" s="1"/>
  <c r="B232" i="5"/>
  <c r="G232" i="5" s="1"/>
  <c r="B233" i="5"/>
  <c r="G233" i="5" s="1"/>
  <c r="B234" i="5"/>
  <c r="G234" i="5" s="1"/>
  <c r="B235" i="5"/>
  <c r="G235" i="5" s="1"/>
  <c r="B236" i="5"/>
  <c r="G236" i="5" s="1"/>
  <c r="B237" i="5"/>
  <c r="G237" i="5" s="1"/>
  <c r="B238" i="5"/>
  <c r="G238" i="5" s="1"/>
  <c r="B239" i="5"/>
  <c r="G239" i="5" s="1"/>
  <c r="B240" i="5"/>
  <c r="G240" i="5" s="1"/>
  <c r="B241" i="5"/>
  <c r="G241" i="5" s="1"/>
  <c r="B242" i="5"/>
  <c r="G242" i="5" s="1"/>
  <c r="B243" i="5"/>
  <c r="G243" i="5" s="1"/>
  <c r="B244" i="5"/>
  <c r="G244" i="5" s="1"/>
  <c r="B245" i="5"/>
  <c r="G245" i="5" s="1"/>
  <c r="B246" i="5"/>
  <c r="G246" i="5" s="1"/>
  <c r="B247" i="5"/>
  <c r="G247" i="5" s="1"/>
  <c r="B248" i="5"/>
  <c r="G248" i="5" s="1"/>
  <c r="B249" i="5"/>
  <c r="G249" i="5" s="1"/>
  <c r="B250" i="5"/>
  <c r="G250" i="5" s="1"/>
  <c r="B251" i="5"/>
  <c r="G251" i="5" s="1"/>
  <c r="B252" i="5"/>
  <c r="G252" i="5" s="1"/>
  <c r="B253" i="5"/>
  <c r="G253" i="5" s="1"/>
  <c r="B254" i="5"/>
  <c r="G254" i="5" s="1"/>
  <c r="B255" i="5"/>
  <c r="G255" i="5" s="1"/>
  <c r="B256" i="5"/>
  <c r="G256" i="5" s="1"/>
  <c r="B257" i="5"/>
  <c r="G257" i="5" s="1"/>
  <c r="B258" i="5"/>
  <c r="G258" i="5" s="1"/>
  <c r="B259" i="5"/>
  <c r="G259" i="5" s="1"/>
  <c r="B260" i="5"/>
  <c r="G260" i="5" s="1"/>
  <c r="B261" i="5"/>
  <c r="G261" i="5" s="1"/>
  <c r="B262" i="5"/>
  <c r="G262" i="5" s="1"/>
  <c r="B263" i="5"/>
  <c r="G263" i="5" s="1"/>
  <c r="B264" i="5"/>
  <c r="G264" i="5" s="1"/>
  <c r="B265" i="5"/>
  <c r="G265" i="5" s="1"/>
  <c r="B266" i="5"/>
  <c r="G266" i="5" s="1"/>
  <c r="B267" i="5"/>
  <c r="G267" i="5" s="1"/>
  <c r="B268" i="5"/>
  <c r="G268" i="5" s="1"/>
  <c r="B269" i="5"/>
  <c r="G269" i="5" s="1"/>
  <c r="B270" i="5"/>
  <c r="G270" i="5" s="1"/>
  <c r="B271" i="5"/>
  <c r="G271" i="5" s="1"/>
  <c r="B272" i="5"/>
  <c r="G272" i="5" s="1"/>
  <c r="B273" i="5"/>
  <c r="G273" i="5" s="1"/>
  <c r="B274" i="5"/>
  <c r="G274" i="5" s="1"/>
  <c r="B275" i="5"/>
  <c r="G275" i="5" s="1"/>
  <c r="B276" i="5"/>
  <c r="G276" i="5" s="1"/>
  <c r="B277" i="5"/>
  <c r="G277" i="5" s="1"/>
  <c r="B278" i="5"/>
  <c r="G278" i="5" s="1"/>
  <c r="B279" i="5"/>
  <c r="G279" i="5" s="1"/>
  <c r="B280" i="5"/>
  <c r="G280" i="5" s="1"/>
  <c r="B281" i="5"/>
  <c r="G281" i="5" s="1"/>
  <c r="B282" i="5"/>
  <c r="G282" i="5" s="1"/>
  <c r="B283" i="5"/>
  <c r="G283" i="5" s="1"/>
  <c r="B284" i="5"/>
  <c r="G284" i="5" s="1"/>
  <c r="B285" i="5"/>
  <c r="G285" i="5" s="1"/>
  <c r="B286" i="5"/>
  <c r="G286" i="5" s="1"/>
  <c r="B287" i="5"/>
  <c r="G287" i="5" s="1"/>
  <c r="B288" i="5"/>
  <c r="G288" i="5" s="1"/>
  <c r="B289" i="5"/>
  <c r="G289" i="5" s="1"/>
  <c r="B290" i="5"/>
  <c r="G290" i="5" s="1"/>
  <c r="B291" i="5"/>
  <c r="G291" i="5" s="1"/>
  <c r="B292" i="5"/>
  <c r="G292" i="5" s="1"/>
  <c r="B293" i="5"/>
  <c r="G293" i="5" s="1"/>
  <c r="B294" i="5"/>
  <c r="G294" i="5" s="1"/>
  <c r="B295" i="5"/>
  <c r="G295" i="5" s="1"/>
  <c r="B296" i="5"/>
  <c r="G296" i="5" s="1"/>
  <c r="B297" i="5"/>
  <c r="G297" i="5" s="1"/>
  <c r="B298" i="5"/>
  <c r="G298" i="5" s="1"/>
  <c r="B299" i="5"/>
  <c r="G299" i="5" s="1"/>
  <c r="B300" i="5"/>
  <c r="G300" i="5" s="1"/>
  <c r="B301" i="5"/>
  <c r="G301" i="5" s="1"/>
  <c r="B302" i="5"/>
  <c r="G302" i="5" s="1"/>
  <c r="B303" i="5"/>
  <c r="G303" i="5" s="1"/>
  <c r="B304" i="5"/>
  <c r="G304" i="5" s="1"/>
  <c r="B305" i="5"/>
  <c r="G305" i="5" s="1"/>
  <c r="B306" i="5"/>
  <c r="G306" i="5" s="1"/>
  <c r="B307" i="5"/>
  <c r="G307" i="5" s="1"/>
  <c r="B308" i="5"/>
  <c r="G308" i="5" s="1"/>
  <c r="B309" i="5"/>
  <c r="G309" i="5" s="1"/>
  <c r="B310" i="5"/>
  <c r="G310" i="5" s="1"/>
  <c r="B311" i="5"/>
  <c r="G311" i="5" s="1"/>
  <c r="B312" i="5"/>
  <c r="G312" i="5" s="1"/>
  <c r="B313" i="5"/>
  <c r="G313" i="5" s="1"/>
  <c r="B314" i="5"/>
  <c r="G314" i="5" s="1"/>
  <c r="B315" i="5"/>
  <c r="G315" i="5" s="1"/>
  <c r="B316" i="5"/>
  <c r="G316" i="5" s="1"/>
  <c r="B317" i="5"/>
  <c r="G317" i="5" s="1"/>
  <c r="B318" i="5"/>
  <c r="G318" i="5" s="1"/>
  <c r="B319" i="5"/>
  <c r="G319" i="5" s="1"/>
  <c r="B320" i="5"/>
  <c r="G320" i="5" s="1"/>
  <c r="B321" i="5"/>
  <c r="G321" i="5" s="1"/>
  <c r="B322" i="5"/>
  <c r="G322" i="5" s="1"/>
  <c r="B323" i="5"/>
  <c r="G323" i="5" s="1"/>
  <c r="B324" i="5"/>
  <c r="G324" i="5" s="1"/>
  <c r="B325" i="5"/>
  <c r="G325" i="5" s="1"/>
  <c r="B326" i="5"/>
  <c r="G326" i="5" s="1"/>
  <c r="B327" i="5"/>
  <c r="G327" i="5" s="1"/>
  <c r="B328" i="5"/>
  <c r="G328" i="5" s="1"/>
  <c r="B329" i="5"/>
  <c r="G329" i="5" s="1"/>
  <c r="B330" i="5"/>
  <c r="G330" i="5" s="1"/>
  <c r="B331" i="5"/>
  <c r="G331" i="5" s="1"/>
  <c r="B332" i="5"/>
  <c r="G332" i="5" s="1"/>
  <c r="B333" i="5"/>
  <c r="G333" i="5" s="1"/>
  <c r="B334" i="5"/>
  <c r="G334" i="5" s="1"/>
  <c r="B335" i="5"/>
  <c r="G335" i="5" s="1"/>
  <c r="B336" i="5"/>
  <c r="G336" i="5" s="1"/>
  <c r="B337" i="5"/>
  <c r="G337" i="5" s="1"/>
  <c r="B338" i="5"/>
  <c r="G338" i="5" s="1"/>
  <c r="B339" i="5"/>
  <c r="G339" i="5" s="1"/>
  <c r="B340" i="5"/>
  <c r="G340" i="5" s="1"/>
  <c r="B341" i="5"/>
  <c r="G341" i="5" s="1"/>
  <c r="B342" i="5"/>
  <c r="G342" i="5" s="1"/>
  <c r="B343" i="5"/>
  <c r="G343" i="5" s="1"/>
  <c r="B344" i="5"/>
  <c r="G344" i="5" s="1"/>
  <c r="B345" i="5"/>
  <c r="G345" i="5" s="1"/>
  <c r="B346" i="5"/>
  <c r="G346" i="5" s="1"/>
  <c r="B347" i="5"/>
  <c r="G347" i="5" s="1"/>
  <c r="B348" i="5"/>
  <c r="G348" i="5" s="1"/>
  <c r="B349" i="5"/>
  <c r="G349" i="5" s="1"/>
  <c r="B350" i="5"/>
  <c r="G350" i="5" s="1"/>
  <c r="B351" i="5"/>
  <c r="G351" i="5" s="1"/>
  <c r="B352" i="5"/>
  <c r="G352" i="5" s="1"/>
  <c r="B353" i="5"/>
  <c r="G353" i="5" s="1"/>
  <c r="B354" i="5"/>
  <c r="G354" i="5" s="1"/>
  <c r="B355" i="5"/>
  <c r="G355" i="5" s="1"/>
  <c r="B356" i="5"/>
  <c r="G356" i="5" s="1"/>
  <c r="B357" i="5"/>
  <c r="G357" i="5" s="1"/>
  <c r="B358" i="5"/>
  <c r="G358" i="5" s="1"/>
  <c r="B359" i="5"/>
  <c r="G359" i="5" s="1"/>
  <c r="B360" i="5"/>
  <c r="G360" i="5" s="1"/>
  <c r="B361" i="5"/>
  <c r="G361" i="5" s="1"/>
  <c r="B362" i="5"/>
  <c r="G362" i="5" s="1"/>
  <c r="B363" i="5"/>
  <c r="G363" i="5" s="1"/>
  <c r="B364" i="5"/>
  <c r="G364" i="5" s="1"/>
  <c r="B365" i="5"/>
  <c r="G365" i="5" s="1"/>
  <c r="B366" i="5"/>
  <c r="G366" i="5" s="1"/>
  <c r="B367" i="5"/>
  <c r="G367" i="5" s="1"/>
  <c r="B368" i="5"/>
  <c r="G368" i="5" s="1"/>
  <c r="B369" i="5"/>
  <c r="G369" i="5" s="1"/>
  <c r="B370" i="5"/>
  <c r="G370" i="5" s="1"/>
  <c r="B371" i="5"/>
  <c r="G371" i="5" s="1"/>
  <c r="B372" i="5"/>
  <c r="G372" i="5" s="1"/>
  <c r="B373" i="5"/>
  <c r="G373" i="5" s="1"/>
  <c r="B374" i="5"/>
  <c r="G374" i="5" s="1"/>
  <c r="B375" i="5"/>
  <c r="G375" i="5" s="1"/>
  <c r="B376" i="5"/>
  <c r="G376" i="5" s="1"/>
  <c r="B377" i="5"/>
  <c r="G377" i="5" s="1"/>
  <c r="B378" i="5"/>
  <c r="G378" i="5" s="1"/>
  <c r="B379" i="5"/>
  <c r="G379" i="5" s="1"/>
  <c r="B380" i="5"/>
  <c r="G380" i="5" s="1"/>
  <c r="B381" i="5"/>
  <c r="G381" i="5" s="1"/>
  <c r="B382" i="5"/>
  <c r="G382" i="5" s="1"/>
  <c r="B383" i="5"/>
  <c r="G383" i="5" s="1"/>
  <c r="B384" i="5"/>
  <c r="G384" i="5" s="1"/>
  <c r="B385" i="5"/>
  <c r="G385" i="5" s="1"/>
  <c r="B386" i="5"/>
  <c r="G386" i="5" s="1"/>
  <c r="B387" i="5"/>
  <c r="G387" i="5" s="1"/>
  <c r="B388" i="5"/>
  <c r="G388" i="5" s="1"/>
  <c r="B389" i="5"/>
  <c r="G389" i="5" s="1"/>
  <c r="B390" i="5"/>
  <c r="G390" i="5" s="1"/>
  <c r="B391" i="5"/>
  <c r="G391" i="5" s="1"/>
  <c r="B392" i="5"/>
  <c r="G392" i="5" s="1"/>
  <c r="B393" i="5"/>
  <c r="G393" i="5" s="1"/>
  <c r="B394" i="5"/>
  <c r="G394" i="5" s="1"/>
  <c r="B395" i="5"/>
  <c r="G395" i="5" s="1"/>
  <c r="B396" i="5"/>
  <c r="G396" i="5" s="1"/>
  <c r="B397" i="5"/>
  <c r="G397" i="5" s="1"/>
  <c r="B398" i="5"/>
  <c r="G398" i="5" s="1"/>
  <c r="B399" i="5"/>
  <c r="G399" i="5" s="1"/>
  <c r="B400" i="5"/>
  <c r="G400" i="5" s="1"/>
  <c r="B401" i="5"/>
  <c r="G401" i="5" s="1"/>
  <c r="B402" i="5"/>
  <c r="G402" i="5" s="1"/>
  <c r="B403" i="5"/>
  <c r="G403" i="5" s="1"/>
  <c r="B404" i="5"/>
  <c r="G404" i="5" s="1"/>
  <c r="B405" i="5"/>
  <c r="G405" i="5" s="1"/>
  <c r="B406" i="5"/>
  <c r="G406" i="5" s="1"/>
  <c r="B407" i="5"/>
  <c r="G407" i="5" s="1"/>
  <c r="B408" i="5"/>
  <c r="G408" i="5" s="1"/>
  <c r="B409" i="5"/>
  <c r="G409" i="5" s="1"/>
  <c r="B410" i="5"/>
  <c r="G410" i="5" s="1"/>
  <c r="B411" i="5"/>
  <c r="G411" i="5" s="1"/>
  <c r="B412" i="5"/>
  <c r="G412" i="5" s="1"/>
  <c r="B413" i="5"/>
  <c r="G413" i="5" s="1"/>
  <c r="B414" i="5"/>
  <c r="G414" i="5" s="1"/>
  <c r="B415" i="5"/>
  <c r="G415" i="5" s="1"/>
  <c r="B416" i="5"/>
  <c r="G416" i="5" s="1"/>
  <c r="B417" i="5"/>
  <c r="G417" i="5" s="1"/>
  <c r="B418" i="5"/>
  <c r="G418" i="5" s="1"/>
  <c r="B419" i="5"/>
  <c r="G419" i="5" s="1"/>
  <c r="B420" i="5"/>
  <c r="G420" i="5" s="1"/>
  <c r="B421" i="5"/>
  <c r="G421" i="5" s="1"/>
  <c r="B422" i="5"/>
  <c r="G422" i="5" s="1"/>
  <c r="B423" i="5"/>
  <c r="G423" i="5" s="1"/>
  <c r="B424" i="5"/>
  <c r="G424" i="5" s="1"/>
  <c r="B425" i="5"/>
  <c r="G425" i="5" s="1"/>
  <c r="B426" i="5"/>
  <c r="G426" i="5" s="1"/>
  <c r="B427" i="5"/>
  <c r="G427" i="5" s="1"/>
  <c r="B428" i="5"/>
  <c r="G428" i="5" s="1"/>
  <c r="B429" i="5"/>
  <c r="G429" i="5" s="1"/>
  <c r="B430" i="5"/>
  <c r="G430" i="5" s="1"/>
  <c r="B431" i="5"/>
  <c r="G431" i="5" s="1"/>
  <c r="B432" i="5"/>
  <c r="G432" i="5" s="1"/>
  <c r="B433" i="5"/>
  <c r="G433" i="5" s="1"/>
  <c r="B434" i="5"/>
  <c r="G434" i="5" s="1"/>
  <c r="B435" i="5"/>
  <c r="G435" i="5" s="1"/>
  <c r="B436" i="5"/>
  <c r="G436" i="5" s="1"/>
  <c r="B437" i="5"/>
  <c r="G437" i="5" s="1"/>
  <c r="B438" i="5"/>
  <c r="G438" i="5" s="1"/>
  <c r="B439" i="5"/>
  <c r="G439" i="5" s="1"/>
  <c r="B440" i="5"/>
  <c r="G440" i="5" s="1"/>
  <c r="B441" i="5"/>
  <c r="G441" i="5" s="1"/>
  <c r="B442" i="5"/>
  <c r="G442" i="5" s="1"/>
  <c r="B443" i="5"/>
  <c r="G443" i="5" s="1"/>
  <c r="B444" i="5"/>
  <c r="G444" i="5" s="1"/>
  <c r="B445" i="5"/>
  <c r="G445" i="5" s="1"/>
  <c r="B446" i="5"/>
  <c r="G446" i="5" s="1"/>
  <c r="B447" i="5"/>
  <c r="G447" i="5" s="1"/>
  <c r="B448" i="5"/>
  <c r="G448" i="5" s="1"/>
  <c r="B449" i="5"/>
  <c r="G449" i="5" s="1"/>
  <c r="B450" i="5"/>
  <c r="G450" i="5" s="1"/>
  <c r="B451" i="5"/>
  <c r="G451" i="5" s="1"/>
  <c r="B452" i="5"/>
  <c r="G452" i="5" s="1"/>
  <c r="B453" i="5"/>
  <c r="G453" i="5" s="1"/>
  <c r="B454" i="5"/>
  <c r="G454" i="5" s="1"/>
  <c r="B455" i="5"/>
  <c r="G455" i="5" s="1"/>
  <c r="B456" i="5"/>
  <c r="G456" i="5" s="1"/>
  <c r="B457" i="5"/>
  <c r="G457" i="5" s="1"/>
  <c r="B458" i="5"/>
  <c r="G458" i="5" s="1"/>
  <c r="B459" i="5"/>
  <c r="G459" i="5" s="1"/>
  <c r="B460" i="5"/>
  <c r="G460" i="5" s="1"/>
  <c r="B461" i="5"/>
  <c r="G461" i="5" s="1"/>
  <c r="B462" i="5"/>
  <c r="G462" i="5" s="1"/>
  <c r="B463" i="5"/>
  <c r="G463" i="5" s="1"/>
  <c r="B464" i="5"/>
  <c r="G464" i="5" s="1"/>
  <c r="B465" i="5"/>
  <c r="G465" i="5" s="1"/>
  <c r="B466" i="5"/>
  <c r="G466" i="5" s="1"/>
  <c r="B467" i="5"/>
  <c r="G467" i="5" s="1"/>
  <c r="B468" i="5"/>
  <c r="G468" i="5" s="1"/>
  <c r="B469" i="5"/>
  <c r="G469" i="5" s="1"/>
  <c r="B470" i="5"/>
  <c r="G470" i="5" s="1"/>
  <c r="B471" i="5"/>
  <c r="G471" i="5" s="1"/>
  <c r="B472" i="5"/>
  <c r="G472" i="5" s="1"/>
  <c r="B473" i="5"/>
  <c r="G473" i="5" s="1"/>
  <c r="B474" i="5"/>
  <c r="G474" i="5" s="1"/>
  <c r="B475" i="5"/>
  <c r="G475" i="5" s="1"/>
  <c r="B476" i="5"/>
  <c r="G476" i="5" s="1"/>
  <c r="B477" i="5"/>
  <c r="G477" i="5" s="1"/>
  <c r="B478" i="5"/>
  <c r="G478" i="5" s="1"/>
  <c r="B479" i="5"/>
  <c r="G479" i="5" s="1"/>
  <c r="B480" i="5"/>
  <c r="G480" i="5" s="1"/>
  <c r="B481" i="5"/>
  <c r="G481" i="5" s="1"/>
  <c r="B482" i="5"/>
  <c r="G482" i="5" s="1"/>
  <c r="B483" i="5"/>
  <c r="G483" i="5" s="1"/>
  <c r="B484" i="5"/>
  <c r="G484" i="5" s="1"/>
  <c r="B485" i="5"/>
  <c r="G485" i="5" s="1"/>
  <c r="B486" i="5"/>
  <c r="G486" i="5" s="1"/>
  <c r="B487" i="5"/>
  <c r="G487" i="5" s="1"/>
  <c r="B488" i="5"/>
  <c r="G488" i="5" s="1"/>
  <c r="B489" i="5"/>
  <c r="G489" i="5" s="1"/>
  <c r="B490" i="5"/>
  <c r="G490" i="5" s="1"/>
  <c r="B491" i="5"/>
  <c r="G491" i="5" s="1"/>
  <c r="B492" i="5"/>
  <c r="G492" i="5" s="1"/>
  <c r="B493" i="5"/>
  <c r="G493" i="5" s="1"/>
  <c r="B494" i="5"/>
  <c r="G494" i="5" s="1"/>
  <c r="B495" i="5"/>
  <c r="G495" i="5" s="1"/>
  <c r="B496" i="5"/>
  <c r="G496" i="5" s="1"/>
  <c r="B497" i="5"/>
  <c r="G497" i="5" s="1"/>
  <c r="B498" i="5"/>
  <c r="G498" i="5" s="1"/>
  <c r="B499" i="5"/>
  <c r="G499" i="5" s="1"/>
  <c r="B500" i="5"/>
  <c r="G500" i="5" s="1"/>
  <c r="B501" i="5"/>
  <c r="G501" i="5" s="1"/>
  <c r="B502" i="5"/>
  <c r="G502" i="5" s="1"/>
  <c r="B503" i="5"/>
  <c r="G503" i="5" s="1"/>
  <c r="B504" i="5"/>
  <c r="G504" i="5" s="1"/>
  <c r="B505" i="5"/>
  <c r="G505" i="5" s="1"/>
  <c r="B506" i="5"/>
  <c r="G506" i="5" s="1"/>
  <c r="B507" i="5"/>
  <c r="G507" i="5" s="1"/>
  <c r="B508" i="5"/>
  <c r="G508" i="5" s="1"/>
  <c r="B509" i="5"/>
  <c r="G509" i="5" s="1"/>
  <c r="B510" i="5"/>
  <c r="G510" i="5" s="1"/>
  <c r="B511" i="5"/>
  <c r="G511" i="5" s="1"/>
  <c r="B512" i="5"/>
  <c r="G512" i="5" s="1"/>
  <c r="B513" i="5"/>
  <c r="G513" i="5" s="1"/>
  <c r="B514" i="5"/>
  <c r="G514" i="5" s="1"/>
  <c r="B515" i="5"/>
  <c r="G515" i="5" s="1"/>
  <c r="B516" i="5"/>
  <c r="G516" i="5" s="1"/>
  <c r="B517" i="5"/>
  <c r="G517" i="5" s="1"/>
  <c r="B518" i="5"/>
  <c r="G518" i="5" s="1"/>
  <c r="B519" i="5"/>
  <c r="G519" i="5" s="1"/>
  <c r="B520" i="5"/>
  <c r="G520" i="5" s="1"/>
  <c r="B521" i="5"/>
  <c r="G521" i="5" s="1"/>
  <c r="B522" i="5"/>
  <c r="G522" i="5" s="1"/>
  <c r="B523" i="5"/>
  <c r="G523" i="5" s="1"/>
  <c r="B524" i="5"/>
  <c r="G524" i="5" s="1"/>
  <c r="B525" i="5"/>
  <c r="G525" i="5" s="1"/>
  <c r="B526" i="5"/>
  <c r="G526" i="5" s="1"/>
  <c r="B527" i="5"/>
  <c r="G527" i="5" s="1"/>
  <c r="B528" i="5"/>
  <c r="G528" i="5" s="1"/>
  <c r="B529" i="5"/>
  <c r="G529" i="5" s="1"/>
  <c r="B530" i="5"/>
  <c r="G530" i="5" s="1"/>
  <c r="B531" i="5"/>
  <c r="G531" i="5" s="1"/>
  <c r="B532" i="5"/>
  <c r="G532" i="5" s="1"/>
  <c r="B533" i="5"/>
  <c r="G533" i="5" s="1"/>
  <c r="B534" i="5"/>
  <c r="G534" i="5" s="1"/>
  <c r="B535" i="5"/>
  <c r="G535" i="5" s="1"/>
  <c r="B536" i="5"/>
  <c r="G536" i="5" s="1"/>
  <c r="B537" i="5"/>
  <c r="G537" i="5" s="1"/>
  <c r="B538" i="5"/>
  <c r="G538" i="5" s="1"/>
  <c r="B539" i="5"/>
  <c r="G539" i="5" s="1"/>
  <c r="B540" i="5"/>
  <c r="G540" i="5" s="1"/>
  <c r="B541" i="5"/>
  <c r="G541" i="5" s="1"/>
  <c r="B542" i="5"/>
  <c r="G542" i="5" s="1"/>
  <c r="B543" i="5"/>
  <c r="G543" i="5" s="1"/>
  <c r="B544" i="5"/>
  <c r="G544" i="5" s="1"/>
  <c r="B545" i="5"/>
  <c r="G545" i="5" s="1"/>
  <c r="B546" i="5"/>
  <c r="G546" i="5" s="1"/>
  <c r="B547" i="5"/>
  <c r="G547" i="5" s="1"/>
  <c r="B548" i="5"/>
  <c r="G548" i="5" s="1"/>
  <c r="B549" i="5"/>
  <c r="G549" i="5" s="1"/>
  <c r="B550" i="5"/>
  <c r="G550" i="5" s="1"/>
  <c r="B551" i="5"/>
  <c r="G551" i="5" s="1"/>
  <c r="B552" i="5"/>
  <c r="G552" i="5" s="1"/>
  <c r="B553" i="5"/>
  <c r="G553" i="5" s="1"/>
  <c r="B554" i="5"/>
  <c r="G554" i="5" s="1"/>
  <c r="B555" i="5"/>
  <c r="G555" i="5" s="1"/>
  <c r="B556" i="5"/>
  <c r="G556" i="5" s="1"/>
  <c r="B557" i="5"/>
  <c r="G557" i="5" s="1"/>
  <c r="B558" i="5"/>
  <c r="G558" i="5" s="1"/>
  <c r="B559" i="5"/>
  <c r="G559" i="5" s="1"/>
  <c r="B560" i="5"/>
  <c r="G560" i="5" s="1"/>
  <c r="B561" i="5"/>
  <c r="G561" i="5" s="1"/>
  <c r="B562" i="5"/>
  <c r="G562" i="5" s="1"/>
  <c r="B563" i="5"/>
  <c r="G563" i="5" s="1"/>
  <c r="B564" i="5"/>
  <c r="G564" i="5" s="1"/>
  <c r="B565" i="5"/>
  <c r="G565" i="5" s="1"/>
  <c r="B566" i="5"/>
  <c r="G566" i="5" s="1"/>
  <c r="B567" i="5"/>
  <c r="G567" i="5" s="1"/>
  <c r="B568" i="5"/>
  <c r="G568" i="5" s="1"/>
  <c r="B569" i="5"/>
  <c r="G569" i="5" s="1"/>
  <c r="B570" i="5"/>
  <c r="G570" i="5" s="1"/>
  <c r="B571" i="5"/>
  <c r="G571" i="5" s="1"/>
  <c r="B572" i="5"/>
  <c r="G572" i="5" s="1"/>
  <c r="B573" i="5"/>
  <c r="G573" i="5" s="1"/>
  <c r="B574" i="5"/>
  <c r="G574" i="5" s="1"/>
  <c r="B575" i="5"/>
  <c r="G575" i="5" s="1"/>
  <c r="B576" i="5"/>
  <c r="G576" i="5" s="1"/>
  <c r="B577" i="5"/>
  <c r="G577" i="5" s="1"/>
  <c r="B578" i="5"/>
  <c r="G578" i="5" s="1"/>
  <c r="B579" i="5"/>
  <c r="G579" i="5" s="1"/>
  <c r="B580" i="5"/>
  <c r="G580" i="5" s="1"/>
  <c r="B581" i="5"/>
  <c r="G581" i="5" s="1"/>
  <c r="B582" i="5"/>
  <c r="G582" i="5" s="1"/>
  <c r="B583" i="5"/>
  <c r="G583" i="5" s="1"/>
  <c r="B584" i="5"/>
  <c r="G584" i="5" s="1"/>
  <c r="B585" i="5"/>
  <c r="G585" i="5" s="1"/>
  <c r="B586" i="5"/>
  <c r="G586" i="5" s="1"/>
  <c r="B587" i="5"/>
  <c r="G587" i="5" s="1"/>
  <c r="B588" i="5"/>
  <c r="G588" i="5" s="1"/>
  <c r="B589" i="5"/>
  <c r="G589" i="5" s="1"/>
  <c r="B590" i="5"/>
  <c r="G590" i="5" s="1"/>
  <c r="B591" i="5"/>
  <c r="G591" i="5" s="1"/>
  <c r="B592" i="5"/>
  <c r="G592" i="5" s="1"/>
  <c r="B593" i="5"/>
  <c r="G593" i="5" s="1"/>
  <c r="B594" i="5"/>
  <c r="G594" i="5" s="1"/>
  <c r="B595" i="5"/>
  <c r="G595" i="5" s="1"/>
  <c r="B596" i="5"/>
  <c r="G596" i="5" s="1"/>
  <c r="B597" i="5"/>
  <c r="G597" i="5" s="1"/>
  <c r="B598" i="5"/>
  <c r="G598" i="5" s="1"/>
  <c r="B599" i="5"/>
  <c r="G599" i="5" s="1"/>
  <c r="B600" i="5"/>
  <c r="G600" i="5" s="1"/>
  <c r="B601" i="5"/>
  <c r="G601" i="5" s="1"/>
  <c r="B602" i="5"/>
  <c r="G602" i="5" s="1"/>
  <c r="B603" i="5"/>
  <c r="G603" i="5" s="1"/>
  <c r="B604" i="5"/>
  <c r="G604" i="5" s="1"/>
  <c r="B605" i="5"/>
  <c r="G605" i="5" s="1"/>
  <c r="B606" i="5"/>
  <c r="G606" i="5" s="1"/>
  <c r="B607" i="5"/>
  <c r="G607" i="5" s="1"/>
  <c r="B608" i="5"/>
  <c r="G608" i="5" s="1"/>
  <c r="B609" i="5"/>
  <c r="G609" i="5" s="1"/>
  <c r="B610" i="5"/>
  <c r="G610" i="5" s="1"/>
  <c r="B611" i="5"/>
  <c r="G611" i="5" s="1"/>
  <c r="B612" i="5"/>
  <c r="G612" i="5" s="1"/>
  <c r="B613" i="5"/>
  <c r="G613" i="5" s="1"/>
  <c r="B614" i="5"/>
  <c r="G614" i="5" s="1"/>
  <c r="B615" i="5"/>
  <c r="G615" i="5" s="1"/>
  <c r="B616" i="5"/>
  <c r="G616" i="5" s="1"/>
  <c r="B617" i="5"/>
  <c r="G617" i="5" s="1"/>
  <c r="B618" i="5"/>
  <c r="G618" i="5" s="1"/>
  <c r="B619" i="5"/>
  <c r="G619" i="5" s="1"/>
  <c r="B620" i="5"/>
  <c r="G620" i="5" s="1"/>
  <c r="B621" i="5"/>
  <c r="G621" i="5" s="1"/>
  <c r="B622" i="5"/>
  <c r="G622" i="5" s="1"/>
  <c r="B623" i="5"/>
  <c r="G623" i="5" s="1"/>
  <c r="B624" i="5"/>
  <c r="G624" i="5" s="1"/>
  <c r="B625" i="5"/>
  <c r="G625" i="5" s="1"/>
  <c r="B626" i="5"/>
  <c r="G626" i="5" s="1"/>
  <c r="B627" i="5"/>
  <c r="G627" i="5" s="1"/>
  <c r="B628" i="5"/>
  <c r="G628" i="5" s="1"/>
  <c r="B629" i="5"/>
  <c r="G629" i="5" s="1"/>
  <c r="B630" i="5"/>
  <c r="G630" i="5" s="1"/>
  <c r="B631" i="5"/>
  <c r="G631" i="5" s="1"/>
  <c r="B632" i="5"/>
  <c r="G632" i="5" s="1"/>
  <c r="B633" i="5"/>
  <c r="G633" i="5" s="1"/>
  <c r="B634" i="5"/>
  <c r="G634" i="5" s="1"/>
  <c r="B635" i="5"/>
  <c r="G635" i="5" s="1"/>
  <c r="B636" i="5"/>
  <c r="G636" i="5" s="1"/>
  <c r="B637" i="5"/>
  <c r="G637" i="5" s="1"/>
  <c r="B638" i="5"/>
  <c r="G638" i="5" s="1"/>
  <c r="B639" i="5"/>
  <c r="G639" i="5" s="1"/>
  <c r="B640" i="5"/>
  <c r="G640" i="5" s="1"/>
  <c r="B641" i="5"/>
  <c r="G641" i="5" s="1"/>
  <c r="B642" i="5"/>
  <c r="G642" i="5" s="1"/>
  <c r="B643" i="5"/>
  <c r="G643" i="5" s="1"/>
  <c r="B644" i="5"/>
  <c r="G644" i="5" s="1"/>
  <c r="B645" i="5"/>
  <c r="G645" i="5" s="1"/>
  <c r="B646" i="5"/>
  <c r="G646" i="5" s="1"/>
  <c r="B647" i="5"/>
  <c r="G647" i="5" s="1"/>
  <c r="B648" i="5"/>
  <c r="G648" i="5" s="1"/>
  <c r="B649" i="5"/>
  <c r="G649" i="5" s="1"/>
  <c r="B650" i="5"/>
  <c r="G650" i="5" s="1"/>
  <c r="B651" i="5"/>
  <c r="G651" i="5" s="1"/>
  <c r="B652" i="5"/>
  <c r="G652" i="5" s="1"/>
  <c r="B653" i="5"/>
  <c r="G653" i="5" s="1"/>
  <c r="B654" i="5"/>
  <c r="G654" i="5" s="1"/>
  <c r="B655" i="5"/>
  <c r="G655" i="5" s="1"/>
  <c r="B656" i="5"/>
  <c r="G656" i="5" s="1"/>
  <c r="B657" i="5"/>
  <c r="G657" i="5" s="1"/>
  <c r="B658" i="5"/>
  <c r="G658" i="5" s="1"/>
  <c r="B659" i="5"/>
  <c r="G659" i="5" s="1"/>
  <c r="B660" i="5"/>
  <c r="G660" i="5" s="1"/>
  <c r="B661" i="5"/>
  <c r="G661" i="5" s="1"/>
  <c r="B662" i="5"/>
  <c r="G662" i="5" s="1"/>
  <c r="B663" i="5"/>
  <c r="G663" i="5" s="1"/>
  <c r="B664" i="5"/>
  <c r="G664" i="5" s="1"/>
  <c r="B665" i="5"/>
  <c r="G665" i="5" s="1"/>
  <c r="B666" i="5"/>
  <c r="G666" i="5" s="1"/>
  <c r="B667" i="5"/>
  <c r="G667" i="5" s="1"/>
  <c r="B668" i="5"/>
  <c r="G668" i="5" s="1"/>
  <c r="B669" i="5"/>
  <c r="G669" i="5" s="1"/>
  <c r="B670" i="5"/>
  <c r="G670" i="5" s="1"/>
  <c r="B671" i="5"/>
  <c r="G671" i="5" s="1"/>
  <c r="B672" i="5"/>
  <c r="G672" i="5" s="1"/>
  <c r="B673" i="5"/>
  <c r="G673" i="5" s="1"/>
  <c r="B674" i="5"/>
  <c r="G674" i="5" s="1"/>
  <c r="B675" i="5"/>
  <c r="G675" i="5" s="1"/>
  <c r="B676" i="5"/>
  <c r="G676" i="5" s="1"/>
  <c r="B677" i="5"/>
  <c r="G677" i="5" s="1"/>
  <c r="B678" i="5"/>
  <c r="G678" i="5" s="1"/>
  <c r="B679" i="5"/>
  <c r="G679" i="5" s="1"/>
  <c r="B680" i="5"/>
  <c r="G680" i="5" s="1"/>
  <c r="B681" i="5"/>
  <c r="G681" i="5" s="1"/>
  <c r="B682" i="5"/>
  <c r="G682" i="5" s="1"/>
  <c r="B683" i="5"/>
  <c r="G683" i="5" s="1"/>
  <c r="B684" i="5"/>
  <c r="G684" i="5" s="1"/>
  <c r="B685" i="5"/>
  <c r="G685" i="5" s="1"/>
  <c r="B686" i="5"/>
  <c r="G686" i="5" s="1"/>
  <c r="B687" i="5"/>
  <c r="G687" i="5" s="1"/>
  <c r="B688" i="5"/>
  <c r="G688" i="5" s="1"/>
  <c r="B689" i="5"/>
  <c r="G689" i="5" s="1"/>
  <c r="B690" i="5"/>
  <c r="G690" i="5" s="1"/>
  <c r="B691" i="5"/>
  <c r="G691" i="5" s="1"/>
  <c r="B692" i="5"/>
  <c r="G692" i="5" s="1"/>
  <c r="B693" i="5"/>
  <c r="G693" i="5" s="1"/>
  <c r="B694" i="5"/>
  <c r="G694" i="5" s="1"/>
  <c r="B695" i="5"/>
  <c r="G695" i="5" s="1"/>
  <c r="B696" i="5"/>
  <c r="G696" i="5" s="1"/>
  <c r="B697" i="5"/>
  <c r="G697" i="5" s="1"/>
  <c r="B698" i="5"/>
  <c r="G698" i="5" s="1"/>
  <c r="B699" i="5"/>
  <c r="G699" i="5" s="1"/>
  <c r="B700" i="5"/>
  <c r="G700" i="5" s="1"/>
  <c r="B701" i="5"/>
  <c r="G701" i="5" s="1"/>
  <c r="B702" i="5"/>
  <c r="G702" i="5" s="1"/>
  <c r="B703" i="5"/>
  <c r="G703" i="5" s="1"/>
  <c r="B704" i="5"/>
  <c r="G704" i="5" s="1"/>
  <c r="B705" i="5"/>
  <c r="G705" i="5" s="1"/>
  <c r="B706" i="5"/>
  <c r="G706" i="5" s="1"/>
  <c r="B707" i="5"/>
  <c r="G707" i="5" s="1"/>
  <c r="B708" i="5"/>
  <c r="G708" i="5" s="1"/>
  <c r="B709" i="5"/>
  <c r="G709" i="5" s="1"/>
  <c r="B710" i="5"/>
  <c r="G710" i="5" s="1"/>
  <c r="B711" i="5"/>
  <c r="G711" i="5" s="1"/>
  <c r="B712" i="5"/>
  <c r="G712" i="5" s="1"/>
  <c r="B713" i="5"/>
  <c r="G713" i="5" s="1"/>
  <c r="B714" i="5"/>
  <c r="G714" i="5" s="1"/>
  <c r="B715" i="5"/>
  <c r="G715" i="5" s="1"/>
  <c r="B716" i="5"/>
  <c r="G716" i="5" s="1"/>
  <c r="B717" i="5"/>
  <c r="G717" i="5" s="1"/>
  <c r="B718" i="5"/>
  <c r="G718" i="5" s="1"/>
  <c r="B719" i="5"/>
  <c r="G719" i="5" s="1"/>
  <c r="B720" i="5"/>
  <c r="G720" i="5" s="1"/>
  <c r="B721" i="5"/>
  <c r="G721" i="5" s="1"/>
  <c r="B722" i="5"/>
  <c r="G722" i="5" s="1"/>
  <c r="B723" i="5"/>
  <c r="G723" i="5" s="1"/>
  <c r="B724" i="5"/>
  <c r="G724" i="5" s="1"/>
  <c r="B725" i="5"/>
  <c r="G725" i="5" s="1"/>
  <c r="B726" i="5"/>
  <c r="G726" i="5" s="1"/>
  <c r="B727" i="5"/>
  <c r="G727" i="5" s="1"/>
  <c r="B728" i="5"/>
  <c r="G728" i="5" s="1"/>
  <c r="B729" i="5"/>
  <c r="G729" i="5" s="1"/>
  <c r="B730" i="5"/>
  <c r="G730" i="5" s="1"/>
  <c r="B731" i="5"/>
  <c r="G731" i="5" s="1"/>
  <c r="B732" i="5"/>
  <c r="G732" i="5" s="1"/>
  <c r="B733" i="5"/>
  <c r="G733" i="5" s="1"/>
  <c r="B734" i="5"/>
  <c r="G734" i="5" s="1"/>
  <c r="A22" i="7"/>
  <c r="A23" i="7"/>
  <c r="A31" i="7"/>
  <c r="A28" i="7"/>
  <c r="A29" i="7"/>
  <c r="A30" i="7"/>
  <c r="A32" i="7"/>
  <c r="A36" i="7"/>
  <c r="A33" i="7"/>
  <c r="A34" i="7"/>
  <c r="A35" i="7"/>
  <c r="A40" i="7"/>
  <c r="A41" i="7"/>
  <c r="A43" i="7"/>
  <c r="A37" i="7"/>
  <c r="A38" i="7"/>
  <c r="A44" i="7"/>
  <c r="A42" i="7"/>
  <c r="A39" i="7"/>
  <c r="A45" i="7"/>
  <c r="A46" i="7"/>
  <c r="A47" i="7"/>
  <c r="A48" i="7"/>
  <c r="A49" i="7"/>
  <c r="A50" i="7"/>
  <c r="A53" i="7"/>
  <c r="A52" i="7"/>
  <c r="A51" i="7"/>
  <c r="A54" i="7"/>
  <c r="A55" i="7"/>
  <c r="A57" i="7"/>
  <c r="A61" i="7"/>
  <c r="A58" i="7"/>
  <c r="A59" i="7"/>
  <c r="A56" i="7"/>
  <c r="A60" i="7"/>
  <c r="A63" i="7"/>
  <c r="A62" i="7"/>
  <c r="A64" i="7"/>
  <c r="A65" i="7"/>
  <c r="A66" i="7"/>
  <c r="A67" i="7"/>
  <c r="A68" i="7"/>
  <c r="A69" i="7"/>
  <c r="A70" i="7"/>
  <c r="A71" i="7"/>
  <c r="A72" i="7"/>
  <c r="A73" i="7"/>
  <c r="A74" i="7"/>
  <c r="A75" i="7"/>
  <c r="A77" i="7"/>
  <c r="A76" i="7"/>
  <c r="A78" i="7"/>
  <c r="A79" i="7"/>
  <c r="A81" i="7"/>
  <c r="A80" i="7"/>
  <c r="A83" i="7"/>
  <c r="A82" i="7"/>
  <c r="A84" i="7"/>
  <c r="A85" i="7"/>
  <c r="A86" i="7"/>
  <c r="A87" i="7"/>
  <c r="A90" i="7"/>
  <c r="A88" i="7"/>
  <c r="A95" i="7"/>
  <c r="A93" i="7"/>
  <c r="A94" i="7"/>
  <c r="A97" i="7"/>
  <c r="A91" i="7"/>
  <c r="A96" i="7"/>
  <c r="A89" i="7"/>
  <c r="A92" i="7"/>
  <c r="A99" i="7"/>
  <c r="A98" i="7"/>
  <c r="A100" i="7"/>
  <c r="A101" i="7"/>
  <c r="A102" i="7"/>
  <c r="A103" i="7"/>
  <c r="A105" i="7"/>
  <c r="A104" i="7"/>
  <c r="A107" i="7"/>
  <c r="A106" i="7"/>
  <c r="A108" i="7"/>
  <c r="A109" i="7"/>
  <c r="A110" i="7"/>
  <c r="A111" i="7"/>
  <c r="A112" i="7"/>
  <c r="A113" i="7"/>
  <c r="A115" i="7"/>
  <c r="A116" i="7"/>
  <c r="A114" i="7"/>
  <c r="A118" i="7"/>
  <c r="A119" i="7"/>
  <c r="A120" i="7"/>
  <c r="A122" i="7"/>
  <c r="A121" i="7"/>
  <c r="A117" i="7"/>
  <c r="A123" i="7"/>
  <c r="A124" i="7"/>
  <c r="A125" i="7"/>
  <c r="A126" i="7"/>
  <c r="A127" i="7"/>
  <c r="A128" i="7"/>
  <c r="A129" i="7"/>
  <c r="A130" i="7"/>
  <c r="A131" i="7"/>
  <c r="A132" i="7"/>
  <c r="A133" i="7"/>
  <c r="A136" i="7"/>
  <c r="A135" i="7"/>
  <c r="A134" i="7"/>
  <c r="A137" i="7"/>
  <c r="A138" i="7"/>
  <c r="A140" i="7"/>
  <c r="A139" i="7"/>
  <c r="A141" i="7"/>
  <c r="A142" i="7"/>
  <c r="A144" i="7"/>
  <c r="A143" i="7"/>
  <c r="A145" i="7"/>
  <c r="A146" i="7"/>
  <c r="A147" i="7"/>
  <c r="A148" i="7"/>
  <c r="A152" i="7"/>
  <c r="A149" i="7"/>
  <c r="A151" i="7"/>
  <c r="A150" i="7"/>
  <c r="A153" i="7"/>
  <c r="A155" i="7"/>
  <c r="A154" i="7"/>
  <c r="A156" i="7"/>
  <c r="A157" i="7"/>
  <c r="A159" i="7"/>
  <c r="A158" i="7"/>
  <c r="A160" i="7"/>
  <c r="A161" i="7"/>
  <c r="A163" i="7"/>
  <c r="A162" i="7"/>
  <c r="A164" i="7"/>
  <c r="A166" i="7"/>
  <c r="A167" i="7"/>
  <c r="A165" i="7"/>
  <c r="A168" i="7"/>
  <c r="A171" i="7"/>
  <c r="A172" i="7"/>
  <c r="A173" i="7"/>
  <c r="A174" i="7"/>
  <c r="A175" i="7"/>
  <c r="A170" i="7"/>
  <c r="A169" i="7"/>
  <c r="A177" i="7"/>
  <c r="A176" i="7"/>
  <c r="A178" i="7"/>
  <c r="A179" i="7"/>
  <c r="A180" i="7"/>
  <c r="A181" i="7"/>
  <c r="A182" i="7"/>
  <c r="A183" i="7"/>
  <c r="A184" i="7"/>
  <c r="A185" i="7"/>
  <c r="A186" i="7"/>
  <c r="A187" i="7"/>
  <c r="A188" i="7"/>
  <c r="A189" i="7"/>
  <c r="A190" i="7"/>
  <c r="A193" i="7"/>
  <c r="A192" i="7"/>
  <c r="A191" i="7"/>
  <c r="A195" i="7"/>
  <c r="A194" i="7"/>
  <c r="A197" i="7"/>
  <c r="A196" i="7"/>
  <c r="A199" i="7"/>
  <c r="A198" i="7"/>
  <c r="A201" i="7"/>
  <c r="A200" i="7"/>
  <c r="A202" i="7"/>
  <c r="A205" i="7"/>
  <c r="A206" i="7"/>
  <c r="A207" i="7"/>
  <c r="A208" i="7"/>
  <c r="A204" i="7"/>
  <c r="A203" i="7"/>
  <c r="A209" i="7"/>
  <c r="A210" i="7"/>
  <c r="A212" i="7"/>
  <c r="A211" i="7"/>
  <c r="A213" i="7"/>
  <c r="A215" i="7"/>
  <c r="A216" i="7"/>
  <c r="A214" i="7"/>
  <c r="A218" i="7"/>
  <c r="A217" i="7"/>
  <c r="A219" i="7"/>
  <c r="A220" i="7"/>
  <c r="A222" i="7"/>
  <c r="A223" i="7"/>
  <c r="A227" i="7"/>
  <c r="A226" i="7"/>
  <c r="A228" i="7"/>
  <c r="A229" i="7"/>
  <c r="A221" i="7"/>
  <c r="A224" i="7"/>
  <c r="A225" i="7"/>
  <c r="A230" i="7"/>
  <c r="A232" i="7"/>
  <c r="A231" i="7"/>
  <c r="A233" i="7"/>
  <c r="A234" i="7"/>
  <c r="A235" i="7"/>
  <c r="A236" i="7"/>
  <c r="A237" i="7"/>
  <c r="A238" i="7"/>
  <c r="A239" i="7"/>
  <c r="A240" i="7"/>
  <c r="A243" i="7"/>
  <c r="A246" i="7"/>
  <c r="A247" i="7"/>
  <c r="A248" i="7"/>
  <c r="A249" i="7"/>
  <c r="A250" i="7"/>
  <c r="A251" i="7"/>
  <c r="A241" i="7"/>
  <c r="A244" i="7"/>
  <c r="A245" i="7"/>
  <c r="A242" i="7"/>
  <c r="A253" i="7"/>
  <c r="A258" i="7"/>
  <c r="A252" i="7"/>
  <c r="A257" i="7"/>
  <c r="A254" i="7"/>
  <c r="A256" i="7"/>
  <c r="A255" i="7"/>
  <c r="A261" i="7"/>
  <c r="A260" i="7"/>
  <c r="A259" i="7"/>
  <c r="A262" i="7"/>
  <c r="A263" i="7"/>
  <c r="A264" i="7"/>
  <c r="A265" i="7"/>
  <c r="A266" i="7"/>
  <c r="A270" i="7"/>
  <c r="A268" i="7"/>
  <c r="A267" i="7"/>
  <c r="A269" i="7"/>
  <c r="A272" i="7"/>
  <c r="A271" i="7"/>
  <c r="A275" i="7"/>
  <c r="A276" i="7"/>
  <c r="A274" i="7"/>
  <c r="A273" i="7"/>
  <c r="A277" i="7"/>
  <c r="A279" i="7"/>
  <c r="A278" i="7"/>
  <c r="A280" i="7"/>
  <c r="A281" i="7"/>
  <c r="A282" i="7"/>
  <c r="A283" i="7"/>
  <c r="A287" i="7"/>
  <c r="A285" i="7"/>
  <c r="A284" i="7"/>
  <c r="A286" i="7"/>
  <c r="A288" i="7"/>
  <c r="A291" i="7"/>
  <c r="A290" i="7"/>
  <c r="A289" i="7"/>
  <c r="A294" i="7"/>
  <c r="A295" i="7"/>
  <c r="A292" i="7"/>
  <c r="A293" i="7"/>
  <c r="A296" i="7"/>
  <c r="A297" i="7"/>
  <c r="A298" i="7"/>
  <c r="A299" i="7"/>
  <c r="A300" i="7"/>
  <c r="A301" i="7"/>
  <c r="A303" i="7"/>
  <c r="A302" i="7"/>
  <c r="A304" i="7"/>
  <c r="A306" i="7"/>
  <c r="A305" i="7"/>
  <c r="A307" i="7"/>
  <c r="A308" i="7"/>
  <c r="A309" i="7"/>
  <c r="A310" i="7"/>
  <c r="A311" i="7"/>
  <c r="A312" i="7"/>
  <c r="A314" i="7"/>
  <c r="A313" i="7"/>
  <c r="A315" i="7"/>
  <c r="A316" i="7"/>
  <c r="A319" i="7"/>
  <c r="A317" i="7"/>
  <c r="A318" i="7"/>
  <c r="A320" i="7"/>
  <c r="A321" i="7"/>
  <c r="A322" i="7"/>
  <c r="A325" i="7"/>
  <c r="A326" i="7"/>
  <c r="A324" i="7"/>
  <c r="A323" i="7"/>
  <c r="A328" i="7"/>
  <c r="A327" i="7"/>
  <c r="A329" i="7"/>
  <c r="A330" i="7"/>
  <c r="A331" i="7"/>
  <c r="A335" i="7"/>
  <c r="A337" i="7"/>
  <c r="A332" i="7"/>
  <c r="A336" i="7"/>
  <c r="A334" i="7"/>
  <c r="A333" i="7"/>
  <c r="A338" i="7"/>
  <c r="A339" i="7"/>
  <c r="A343" i="7"/>
  <c r="A340" i="7"/>
  <c r="A341" i="7"/>
  <c r="A342" i="7"/>
  <c r="A344" i="7"/>
  <c r="A345" i="7"/>
  <c r="A346" i="7"/>
  <c r="A347" i="7"/>
  <c r="A348" i="7"/>
  <c r="A349" i="7"/>
  <c r="A350" i="7"/>
  <c r="A351" i="7"/>
  <c r="A352" i="7"/>
  <c r="A353" i="7"/>
  <c r="A354" i="7"/>
  <c r="A355" i="7"/>
  <c r="A356" i="7"/>
  <c r="A358" i="7"/>
  <c r="A357" i="7"/>
  <c r="A359" i="7"/>
  <c r="A360" i="7"/>
  <c r="A361" i="7"/>
  <c r="A362" i="7"/>
  <c r="A363" i="7"/>
  <c r="A366" i="7"/>
  <c r="A369" i="7"/>
  <c r="A365" i="7"/>
  <c r="A367" i="7"/>
  <c r="A364" i="7"/>
  <c r="A368" i="7"/>
  <c r="A373" i="7"/>
  <c r="A370" i="7"/>
  <c r="A371" i="7"/>
  <c r="A372" i="7"/>
  <c r="A376" i="7"/>
  <c r="A378" i="7"/>
  <c r="A379" i="7"/>
  <c r="A375" i="7"/>
  <c r="A374" i="7"/>
  <c r="A377" i="7"/>
  <c r="A382" i="7"/>
  <c r="A381" i="7"/>
  <c r="A380" i="7"/>
  <c r="A383" i="7"/>
  <c r="A384" i="7"/>
  <c r="A385" i="7"/>
  <c r="A387" i="7"/>
  <c r="A388" i="7"/>
  <c r="A386" i="7"/>
  <c r="A389" i="7"/>
  <c r="A397" i="7"/>
  <c r="A392" i="7"/>
  <c r="A391" i="7"/>
  <c r="A396" i="7"/>
  <c r="A393" i="7"/>
  <c r="A394" i="7"/>
  <c r="A395" i="7"/>
  <c r="A390" i="7"/>
  <c r="A399" i="7"/>
  <c r="A400" i="7"/>
  <c r="A403" i="7"/>
  <c r="A405" i="7"/>
  <c r="A398" i="7"/>
  <c r="A408" i="7"/>
  <c r="A402" i="7"/>
  <c r="A401" i="7"/>
  <c r="A404" i="7"/>
  <c r="A407" i="7"/>
  <c r="A406" i="7"/>
  <c r="A409" i="7"/>
  <c r="A410" i="7"/>
  <c r="A411" i="7"/>
  <c r="A412" i="7"/>
  <c r="A416" i="7"/>
  <c r="A413" i="7"/>
  <c r="A414" i="7"/>
  <c r="A415" i="7"/>
  <c r="A419" i="7"/>
  <c r="A418" i="7"/>
  <c r="A417" i="7"/>
  <c r="A420" i="7"/>
  <c r="A421" i="7"/>
  <c r="A422" i="7"/>
  <c r="A423" i="7"/>
  <c r="A424" i="7"/>
  <c r="A426" i="7"/>
  <c r="A433" i="7"/>
  <c r="A431" i="7"/>
  <c r="A432" i="7"/>
  <c r="A434" i="7"/>
  <c r="A430" i="7"/>
  <c r="A428" i="7"/>
  <c r="A427" i="7"/>
  <c r="A425" i="7"/>
  <c r="A429" i="7"/>
  <c r="A438" i="7"/>
  <c r="A435" i="7"/>
  <c r="A436" i="7"/>
  <c r="A437" i="7"/>
  <c r="A440" i="7"/>
  <c r="A439" i="7"/>
  <c r="A441" i="7"/>
  <c r="A443" i="7"/>
  <c r="A442" i="7"/>
  <c r="A444" i="7"/>
  <c r="A445" i="7"/>
  <c r="A454" i="7"/>
  <c r="A448" i="7"/>
  <c r="A452" i="7"/>
  <c r="A458" i="7"/>
  <c r="A450" i="7"/>
  <c r="A449" i="7"/>
  <c r="A453" i="7"/>
  <c r="A451" i="7"/>
  <c r="A457" i="7"/>
  <c r="A447" i="7"/>
  <c r="A446" i="7"/>
  <c r="A456" i="7"/>
  <c r="A455" i="7"/>
  <c r="A459" i="7"/>
  <c r="A461" i="7"/>
  <c r="A462" i="7"/>
  <c r="A463" i="7"/>
  <c r="A464" i="7"/>
  <c r="A460" i="7"/>
  <c r="A467" i="7"/>
  <c r="A466" i="7"/>
  <c r="A465" i="7"/>
  <c r="A478" i="7"/>
  <c r="A483" i="7"/>
  <c r="A473" i="7"/>
  <c r="A505" i="7"/>
  <c r="A479" i="7"/>
  <c r="A504" i="7"/>
  <c r="A506" i="7"/>
  <c r="A489" i="7"/>
  <c r="A474" i="7"/>
  <c r="A471" i="7"/>
  <c r="A500" i="7"/>
  <c r="A482" i="7"/>
  <c r="A507" i="7"/>
  <c r="A499" i="7"/>
  <c r="A495" i="7"/>
  <c r="A477" i="7"/>
  <c r="A480" i="7"/>
  <c r="A487" i="7"/>
  <c r="A508" i="7"/>
  <c r="A509" i="7"/>
  <c r="A510" i="7"/>
  <c r="A511" i="7"/>
  <c r="A512" i="7"/>
  <c r="A513" i="7"/>
  <c r="A498" i="7"/>
  <c r="A514" i="7"/>
  <c r="A491" i="7"/>
  <c r="A492" i="7"/>
  <c r="A515" i="7"/>
  <c r="A516" i="7"/>
  <c r="A517" i="7"/>
  <c r="A520" i="7"/>
  <c r="A481" i="7"/>
  <c r="A472" i="7"/>
  <c r="A502" i="7"/>
  <c r="A469" i="7"/>
  <c r="A475" i="7"/>
  <c r="A476" i="7"/>
  <c r="A485" i="7"/>
  <c r="A493" i="7"/>
  <c r="A496" i="7"/>
  <c r="A518" i="7"/>
  <c r="A519" i="7"/>
  <c r="A523" i="7"/>
  <c r="A522" i="7"/>
  <c r="A470" i="7"/>
  <c r="A521" i="7"/>
  <c r="A497" i="7"/>
  <c r="A488" i="7"/>
  <c r="A486" i="7"/>
  <c r="A501" i="7"/>
  <c r="A468" i="7"/>
  <c r="A503" i="7"/>
  <c r="A490" i="7"/>
  <c r="A484" i="7"/>
  <c r="A494" i="7"/>
  <c r="A527" i="7"/>
  <c r="A524" i="7"/>
  <c r="A525" i="7"/>
  <c r="A526" i="7"/>
  <c r="A531" i="7"/>
  <c r="A529" i="7"/>
  <c r="A530" i="7"/>
  <c r="A528" i="7"/>
  <c r="A532" i="7"/>
  <c r="A533" i="7"/>
  <c r="A534" i="7"/>
  <c r="A536" i="7"/>
  <c r="A537" i="7"/>
  <c r="A535" i="7"/>
  <c r="A540" i="7"/>
  <c r="A541" i="7"/>
  <c r="A538" i="7"/>
  <c r="A539" i="7"/>
  <c r="A545" i="7"/>
  <c r="A546" i="7"/>
  <c r="A547" i="7"/>
  <c r="A544" i="7"/>
  <c r="A542" i="7"/>
  <c r="A543" i="7"/>
  <c r="A549" i="7"/>
  <c r="A548" i="7"/>
  <c r="A551" i="7"/>
  <c r="A550" i="7"/>
  <c r="A553" i="7"/>
  <c r="A554" i="7"/>
  <c r="A552" i="7"/>
  <c r="A556" i="7"/>
  <c r="A559" i="7"/>
  <c r="A560" i="7"/>
  <c r="A557" i="7"/>
  <c r="A558" i="7"/>
  <c r="A555" i="7"/>
  <c r="A562" i="7"/>
  <c r="A565" i="7"/>
  <c r="A563" i="7"/>
  <c r="A561" i="7"/>
  <c r="A564" i="7"/>
  <c r="A568" i="7"/>
  <c r="A569" i="7"/>
  <c r="A567" i="7"/>
  <c r="A570" i="7"/>
  <c r="A566" i="7"/>
  <c r="A571" i="7"/>
  <c r="A572" i="7"/>
  <c r="A573" i="7"/>
  <c r="A576" i="7"/>
  <c r="A575" i="7"/>
  <c r="A574" i="7"/>
  <c r="A577" i="7"/>
  <c r="A578" i="7"/>
  <c r="A579" i="7"/>
  <c r="A582" i="7"/>
  <c r="A580" i="7"/>
  <c r="A581" i="7"/>
  <c r="A584" i="7"/>
  <c r="A583" i="7"/>
  <c r="A586" i="7"/>
  <c r="A585" i="7"/>
  <c r="A588" i="7"/>
  <c r="A587" i="7"/>
  <c r="A592" i="7"/>
  <c r="A589" i="7"/>
  <c r="A590" i="7"/>
  <c r="A591" i="7"/>
  <c r="A594" i="7"/>
  <c r="A593" i="7"/>
  <c r="A595" i="7"/>
  <c r="A596" i="7"/>
  <c r="A597" i="7"/>
  <c r="A598" i="7"/>
  <c r="A600" i="7"/>
  <c r="A599" i="7"/>
  <c r="A606" i="7"/>
  <c r="A604" i="7"/>
  <c r="A601" i="7"/>
  <c r="A605" i="7"/>
  <c r="A603" i="7"/>
  <c r="A602" i="7"/>
  <c r="A607" i="7"/>
  <c r="A608" i="7"/>
  <c r="A609" i="7"/>
  <c r="A610" i="7"/>
  <c r="A612" i="7"/>
  <c r="A613" i="7"/>
  <c r="A615" i="7"/>
  <c r="A616" i="7"/>
  <c r="A619" i="7"/>
  <c r="A611" i="7"/>
  <c r="A614" i="7"/>
  <c r="A617" i="7"/>
  <c r="A618" i="7"/>
  <c r="A620" i="7"/>
  <c r="A622" i="7"/>
  <c r="A628" i="7"/>
  <c r="A627" i="7"/>
  <c r="A625" i="7"/>
  <c r="A621" i="7"/>
  <c r="A626" i="7"/>
  <c r="A623" i="7"/>
  <c r="A624" i="7"/>
  <c r="A629" i="7"/>
  <c r="A630" i="7"/>
  <c r="A631" i="7"/>
  <c r="A632" i="7"/>
  <c r="A634" i="7"/>
  <c r="A633" i="7"/>
  <c r="A635" i="7"/>
  <c r="A637" i="7"/>
  <c r="A636" i="7"/>
  <c r="A638" i="7"/>
  <c r="A641" i="7"/>
  <c r="A639" i="7"/>
  <c r="A640" i="7"/>
  <c r="A642" i="7"/>
  <c r="A643" i="7"/>
  <c r="A645" i="7"/>
  <c r="A644" i="7"/>
  <c r="A646" i="7"/>
  <c r="A647" i="7"/>
  <c r="A648" i="7"/>
  <c r="A650" i="7"/>
  <c r="A649" i="7"/>
  <c r="A651" i="7"/>
  <c r="A653" i="7"/>
  <c r="A655" i="7"/>
  <c r="A654" i="7"/>
  <c r="A652" i="7"/>
  <c r="A657" i="7"/>
  <c r="A656" i="7"/>
  <c r="A658" i="7"/>
  <c r="A659" i="7"/>
  <c r="A660" i="7"/>
  <c r="A662" i="7"/>
  <c r="A661" i="7"/>
  <c r="A663" i="7"/>
  <c r="A664" i="7"/>
  <c r="A665" i="7"/>
  <c r="A669" i="7"/>
  <c r="A670" i="7"/>
  <c r="A667" i="7"/>
  <c r="A666" i="7"/>
  <c r="A668" i="7"/>
  <c r="A671" i="7"/>
  <c r="A675" i="7"/>
  <c r="A676" i="7"/>
  <c r="A673" i="7"/>
  <c r="A674" i="7"/>
  <c r="A672" i="7"/>
  <c r="A677" i="7"/>
  <c r="A678" i="7"/>
  <c r="A680" i="7"/>
  <c r="A679" i="7"/>
  <c r="A682" i="7"/>
  <c r="A684" i="7"/>
  <c r="A683" i="7"/>
  <c r="A681" i="7"/>
  <c r="A685" i="7"/>
  <c r="A686" i="7"/>
  <c r="A690" i="7"/>
  <c r="A689" i="7"/>
  <c r="A688" i="7"/>
  <c r="A687" i="7"/>
  <c r="A692" i="7"/>
  <c r="A691" i="7"/>
  <c r="A693" i="7"/>
  <c r="A694" i="7"/>
  <c r="A696" i="7"/>
  <c r="A695" i="7"/>
  <c r="A698" i="7"/>
  <c r="A697" i="7"/>
  <c r="A700" i="7"/>
  <c r="A699" i="7"/>
  <c r="A701" i="7"/>
  <c r="A702" i="7"/>
  <c r="A703" i="7"/>
  <c r="A704" i="7"/>
  <c r="A705" i="7"/>
  <c r="A706" i="7"/>
  <c r="A709" i="7"/>
  <c r="A708" i="7"/>
  <c r="A707" i="7"/>
  <c r="A711" i="7"/>
  <c r="A710" i="7"/>
  <c r="A713" i="7"/>
  <c r="A712" i="7"/>
  <c r="A715" i="7"/>
  <c r="A714" i="7"/>
  <c r="A716" i="7"/>
  <c r="A718" i="7"/>
  <c r="A717" i="7"/>
  <c r="A719" i="7"/>
  <c r="A720" i="7"/>
  <c r="A721" i="7"/>
  <c r="A722" i="7"/>
  <c r="A723" i="7"/>
  <c r="A724" i="7"/>
  <c r="A726" i="7"/>
  <c r="A725" i="7"/>
  <c r="A727" i="7"/>
  <c r="A728" i="7"/>
  <c r="A729" i="7"/>
  <c r="A731" i="7"/>
  <c r="A730" i="7"/>
  <c r="A732" i="7"/>
  <c r="A733" i="7"/>
  <c r="A734" i="7"/>
  <c r="A735" i="7"/>
  <c r="A737" i="7"/>
  <c r="A736" i="7"/>
  <c r="A739" i="7"/>
  <c r="A738" i="7"/>
  <c r="A740" i="7"/>
  <c r="A741" i="7"/>
  <c r="A742" i="7"/>
  <c r="A744" i="7"/>
  <c r="A743" i="7"/>
  <c r="A747" i="7"/>
  <c r="A748" i="7"/>
  <c r="A746" i="7"/>
  <c r="A745" i="7"/>
  <c r="A752" i="7"/>
  <c r="A751" i="7"/>
  <c r="A750" i="7"/>
  <c r="A749" i="7"/>
  <c r="A753" i="7"/>
  <c r="A754" i="7"/>
  <c r="A755" i="7"/>
  <c r="A757" i="7"/>
  <c r="A761" i="7"/>
  <c r="A762" i="7"/>
  <c r="A758" i="7"/>
  <c r="A760" i="7"/>
  <c r="A756" i="7"/>
  <c r="A759" i="7"/>
  <c r="A763" i="7"/>
  <c r="A764" i="7"/>
  <c r="A765" i="7"/>
  <c r="A767" i="7"/>
  <c r="A766" i="7"/>
  <c r="A768" i="7"/>
  <c r="A769" i="7"/>
  <c r="A770" i="7"/>
  <c r="A771" i="7"/>
  <c r="A772" i="7"/>
  <c r="A773" i="7"/>
  <c r="A776" i="7"/>
  <c r="A779" i="7"/>
  <c r="A780" i="7"/>
  <c r="A774" i="7"/>
  <c r="A777" i="7"/>
  <c r="A778" i="7"/>
  <c r="A781" i="7"/>
  <c r="A775" i="7"/>
  <c r="A785" i="7"/>
  <c r="A782" i="7"/>
  <c r="A783" i="7"/>
  <c r="A786" i="7"/>
  <c r="A784" i="7"/>
  <c r="A787" i="7"/>
  <c r="A788" i="7"/>
  <c r="A789" i="7"/>
  <c r="A790" i="7"/>
  <c r="A791" i="7"/>
  <c r="A792" i="7"/>
  <c r="A793" i="7"/>
  <c r="A796" i="7"/>
  <c r="A795" i="7"/>
  <c r="A794" i="7"/>
  <c r="A797" i="7"/>
  <c r="A799" i="7"/>
  <c r="A798" i="7"/>
  <c r="A802" i="7"/>
  <c r="A800" i="7"/>
  <c r="A801" i="7"/>
  <c r="A803" i="7"/>
  <c r="A804" i="7"/>
  <c r="A805" i="7"/>
  <c r="A807" i="7"/>
  <c r="A806" i="7"/>
  <c r="A808" i="7"/>
  <c r="A810" i="7"/>
  <c r="A809" i="7"/>
  <c r="A812" i="7"/>
  <c r="A811" i="7"/>
  <c r="A815" i="7"/>
  <c r="A813" i="7"/>
  <c r="A814" i="7"/>
  <c r="A816" i="7"/>
  <c r="A817" i="7"/>
  <c r="A818" i="7"/>
  <c r="A819" i="7"/>
  <c r="A820" i="7"/>
  <c r="A821" i="7"/>
  <c r="A824" i="7"/>
  <c r="A823" i="7"/>
  <c r="A822" i="7"/>
  <c r="A826" i="7"/>
  <c r="A825" i="7"/>
  <c r="A827" i="7"/>
  <c r="A828" i="7"/>
  <c r="A830" i="7"/>
  <c r="A829" i="7"/>
  <c r="A832" i="7"/>
  <c r="A831" i="7"/>
  <c r="A833" i="7"/>
  <c r="A834" i="7"/>
  <c r="A835" i="7"/>
  <c r="A836" i="7"/>
  <c r="A837" i="7"/>
  <c r="A840" i="7"/>
  <c r="A841" i="7"/>
  <c r="A839" i="7"/>
  <c r="A838" i="7"/>
  <c r="A842" i="7"/>
  <c r="A844" i="7"/>
  <c r="A843" i="7"/>
  <c r="A846" i="7"/>
  <c r="A845" i="7"/>
  <c r="A848" i="7"/>
  <c r="A847" i="7"/>
  <c r="A850" i="7"/>
  <c r="A849" i="7"/>
  <c r="A852" i="7"/>
  <c r="A851" i="7"/>
  <c r="A853" i="7"/>
  <c r="A855" i="7"/>
  <c r="A856" i="7"/>
  <c r="A854" i="7"/>
  <c r="A861" i="7"/>
  <c r="A868" i="7"/>
  <c r="A862" i="7"/>
  <c r="A865" i="7"/>
  <c r="A873" i="7"/>
  <c r="A870" i="7"/>
  <c r="A871" i="7"/>
  <c r="A857" i="7"/>
  <c r="A867" i="7"/>
  <c r="A863" i="7"/>
  <c r="A869" i="7"/>
  <c r="A864" i="7"/>
  <c r="A866" i="7"/>
  <c r="A859" i="7"/>
  <c r="A860" i="7"/>
  <c r="A858" i="7"/>
  <c r="A872" i="7"/>
  <c r="A879" i="7"/>
  <c r="A878" i="7"/>
  <c r="A876" i="7"/>
  <c r="A874" i="7"/>
  <c r="A877" i="7"/>
  <c r="A875" i="7"/>
  <c r="A880" i="7"/>
  <c r="A883" i="7"/>
  <c r="A885" i="7"/>
  <c r="A887" i="7"/>
  <c r="A884" i="7"/>
  <c r="A888" i="7"/>
  <c r="A882" i="7"/>
  <c r="A889" i="7"/>
  <c r="A881" i="7"/>
  <c r="A886" i="7"/>
  <c r="A892" i="7"/>
  <c r="A893" i="7"/>
  <c r="A891" i="7"/>
  <c r="A890" i="7"/>
  <c r="A897" i="7"/>
  <c r="A899" i="7"/>
  <c r="A896" i="7"/>
  <c r="A894" i="7"/>
  <c r="A898" i="7"/>
  <c r="A895" i="7"/>
  <c r="A904" i="7"/>
  <c r="A903" i="7"/>
  <c r="A900" i="7"/>
  <c r="A901" i="7"/>
  <c r="A902" i="7"/>
  <c r="A906" i="7"/>
  <c r="A908" i="7"/>
  <c r="A910" i="7"/>
  <c r="A909" i="7"/>
  <c r="A905" i="7"/>
  <c r="A907" i="7"/>
  <c r="A911" i="7"/>
  <c r="A915" i="7"/>
  <c r="A916" i="7"/>
  <c r="A914" i="7"/>
  <c r="A917" i="7"/>
  <c r="A918" i="7"/>
  <c r="A913" i="7"/>
  <c r="A912" i="7"/>
  <c r="A919" i="7"/>
  <c r="A920" i="7"/>
  <c r="A921" i="7"/>
  <c r="A924" i="7"/>
  <c r="A926" i="7"/>
  <c r="A925" i="7"/>
  <c r="A927" i="7"/>
  <c r="A922" i="7"/>
  <c r="A929" i="7"/>
  <c r="A928" i="7"/>
  <c r="A923" i="7"/>
  <c r="A930" i="7"/>
  <c r="A931" i="7"/>
  <c r="A933" i="7"/>
  <c r="A934" i="7"/>
  <c r="A932" i="7"/>
  <c r="A953" i="7"/>
  <c r="A960" i="7"/>
  <c r="A965" i="7"/>
  <c r="A972" i="7"/>
  <c r="A979" i="7"/>
  <c r="A980" i="7"/>
  <c r="A981" i="7"/>
  <c r="A982" i="7"/>
  <c r="A935" i="7"/>
  <c r="A948" i="7"/>
  <c r="A949" i="7"/>
  <c r="A950" i="7"/>
  <c r="A951" i="7"/>
  <c r="A952" i="7"/>
  <c r="A954" i="7"/>
  <c r="A955" i="7"/>
  <c r="A956" i="7"/>
  <c r="A957" i="7"/>
  <c r="A958" i="7"/>
  <c r="A959" i="7"/>
  <c r="A961" i="7"/>
  <c r="A962" i="7"/>
  <c r="A963" i="7"/>
  <c r="A964" i="7"/>
  <c r="A966" i="7"/>
  <c r="A967" i="7"/>
  <c r="A968" i="7"/>
  <c r="A969" i="7"/>
  <c r="A970" i="7"/>
  <c r="A971" i="7"/>
  <c r="A973" i="7"/>
  <c r="A974" i="7"/>
  <c r="A975" i="7"/>
  <c r="A976" i="7"/>
  <c r="A977" i="7"/>
  <c r="A978" i="7"/>
  <c r="A937" i="7"/>
  <c r="A940" i="7"/>
  <c r="A942" i="7"/>
  <c r="A941" i="7"/>
  <c r="A984" i="7"/>
  <c r="A944" i="7"/>
  <c r="A983" i="7"/>
  <c r="A945" i="7"/>
  <c r="A938" i="7"/>
  <c r="A985" i="7"/>
  <c r="A939" i="7"/>
  <c r="A947" i="7"/>
  <c r="A943" i="7"/>
  <c r="A936" i="7"/>
  <c r="A946" i="7"/>
  <c r="A987" i="7"/>
  <c r="A986" i="7"/>
  <c r="A991" i="7"/>
  <c r="A994" i="7"/>
  <c r="A989" i="7"/>
  <c r="A992" i="7"/>
  <c r="A995" i="7"/>
  <c r="A990" i="7"/>
  <c r="A996" i="7"/>
  <c r="A988" i="7"/>
  <c r="A993" i="7"/>
  <c r="A1001" i="7"/>
  <c r="A999" i="7"/>
  <c r="A998" i="7"/>
  <c r="A997" i="7"/>
  <c r="A1000" i="7"/>
  <c r="A1002" i="7"/>
  <c r="A1003" i="7"/>
  <c r="A1005" i="7"/>
  <c r="A1009" i="7"/>
  <c r="A1008" i="7"/>
  <c r="A1011" i="7"/>
  <c r="A1012" i="7"/>
  <c r="A1006" i="7"/>
  <c r="A1004" i="7"/>
  <c r="A1007" i="7"/>
  <c r="A1010" i="7"/>
  <c r="A1014" i="7"/>
  <c r="A1013" i="7"/>
  <c r="A1020" i="7"/>
  <c r="A1017" i="7"/>
  <c r="A1018" i="7"/>
  <c r="A1015" i="7"/>
  <c r="A1019" i="7"/>
  <c r="A1016" i="7"/>
  <c r="A1022" i="7"/>
  <c r="A1021" i="7"/>
  <c r="A1023" i="7"/>
  <c r="A1025" i="7"/>
  <c r="A1026" i="7"/>
  <c r="A1024" i="7"/>
  <c r="A1028" i="7"/>
  <c r="A1027" i="7"/>
  <c r="A1029" i="7"/>
  <c r="A1030" i="7"/>
  <c r="A1032" i="7"/>
  <c r="A1031" i="7"/>
  <c r="A1034" i="7"/>
  <c r="A1035" i="7"/>
  <c r="A1033" i="7"/>
  <c r="A1036" i="7"/>
  <c r="A1040" i="7"/>
  <c r="A1039" i="7"/>
  <c r="A1044" i="7"/>
  <c r="A1038" i="7"/>
  <c r="A1042" i="7"/>
  <c r="A1045" i="7"/>
  <c r="A1043" i="7"/>
  <c r="A1037" i="7"/>
  <c r="A1041" i="7"/>
  <c r="A1046" i="7"/>
  <c r="A1047" i="7"/>
  <c r="A1048" i="7"/>
  <c r="A1050" i="7"/>
  <c r="A1051" i="7"/>
  <c r="A1054" i="7"/>
  <c r="A1049" i="7"/>
  <c r="A1052" i="7"/>
  <c r="A1053" i="7"/>
  <c r="A1055" i="7"/>
  <c r="A1056" i="7"/>
  <c r="A1059" i="7"/>
  <c r="A1061" i="7"/>
  <c r="A1057" i="7"/>
  <c r="A1063" i="7"/>
  <c r="A1062" i="7"/>
  <c r="A1058" i="7"/>
  <c r="A1060" i="7"/>
  <c r="A1066" i="7"/>
  <c r="A1067" i="7"/>
  <c r="A1068" i="7"/>
  <c r="A1064" i="7"/>
  <c r="A1065" i="7"/>
  <c r="A1071" i="7"/>
  <c r="A1069" i="7"/>
  <c r="A1072" i="7"/>
  <c r="A1075" i="7"/>
  <c r="A1077" i="7"/>
  <c r="A1078" i="7"/>
  <c r="A1076" i="7"/>
  <c r="A1074" i="7"/>
  <c r="A1070" i="7"/>
  <c r="A1073" i="7"/>
  <c r="A1079" i="7"/>
  <c r="A1080" i="7"/>
  <c r="A1081" i="7"/>
  <c r="A1082" i="7"/>
  <c r="A1084" i="7"/>
  <c r="A1085" i="7"/>
  <c r="A1083" i="7"/>
  <c r="A1086" i="7"/>
  <c r="A1089" i="7"/>
  <c r="A1090" i="7"/>
  <c r="A1087" i="7"/>
  <c r="A1088" i="7"/>
  <c r="A1091" i="7"/>
  <c r="A1092" i="7"/>
  <c r="A1093" i="7"/>
  <c r="A1094" i="7"/>
  <c r="A1097" i="7"/>
  <c r="A1096" i="7"/>
  <c r="A1095" i="7"/>
  <c r="A1098" i="7"/>
  <c r="A1101" i="7"/>
  <c r="A1102" i="7"/>
  <c r="A1103" i="7"/>
  <c r="A1104" i="7"/>
  <c r="A1105" i="7"/>
  <c r="A1099" i="7"/>
  <c r="A1100" i="7"/>
  <c r="A1107" i="7"/>
  <c r="A1108" i="7"/>
  <c r="A1109" i="7"/>
  <c r="A1110" i="7"/>
  <c r="A1114" i="7"/>
  <c r="A1113" i="7"/>
  <c r="A1115" i="7"/>
  <c r="A1112" i="7"/>
  <c r="A1106" i="7"/>
  <c r="A1111" i="7"/>
  <c r="A1116" i="7"/>
  <c r="A1119" i="7"/>
  <c r="A1118" i="7"/>
  <c r="A1117" i="7"/>
  <c r="A1121" i="7"/>
  <c r="A1120" i="7"/>
  <c r="A1122" i="7"/>
  <c r="A1123" i="7"/>
  <c r="A1124" i="7"/>
  <c r="A1126" i="7"/>
  <c r="A1127" i="7"/>
  <c r="A1128" i="7"/>
  <c r="A1125" i="7"/>
  <c r="A1132" i="7"/>
  <c r="A1129" i="7"/>
  <c r="A1130" i="7"/>
  <c r="A1133" i="7"/>
  <c r="A1131" i="7"/>
  <c r="A1134" i="7"/>
  <c r="A1135" i="7"/>
  <c r="A1136" i="7"/>
  <c r="A1137" i="7"/>
  <c r="A1138" i="7"/>
  <c r="A1139" i="7"/>
  <c r="A1140" i="7"/>
  <c r="A1141" i="7"/>
  <c r="A1142" i="7"/>
  <c r="A1145" i="7"/>
  <c r="A1146" i="7"/>
  <c r="A1147" i="7"/>
  <c r="A1149" i="7"/>
  <c r="A1148" i="7"/>
  <c r="A1144" i="7"/>
  <c r="A1143" i="7"/>
  <c r="A1152" i="7"/>
  <c r="A1151" i="7"/>
  <c r="A1150" i="7"/>
  <c r="A1153" i="7"/>
  <c r="A1157" i="7"/>
  <c r="A1158" i="7"/>
  <c r="A1159" i="7"/>
  <c r="A1154" i="7"/>
  <c r="A1156" i="7"/>
  <c r="A1155" i="7"/>
  <c r="A1162" i="7"/>
  <c r="A1163" i="7"/>
  <c r="A1164" i="7"/>
  <c r="A1161" i="7"/>
  <c r="A1160" i="7"/>
  <c r="A1165" i="7"/>
  <c r="A1166" i="7"/>
  <c r="A1167" i="7"/>
  <c r="A1168" i="7"/>
  <c r="A1169" i="7"/>
  <c r="A1170" i="7"/>
  <c r="A1172" i="7"/>
  <c r="A1173" i="7"/>
  <c r="A1171" i="7"/>
  <c r="A1174" i="7"/>
  <c r="A1175" i="7"/>
  <c r="A1176" i="7"/>
  <c r="A1177" i="7"/>
  <c r="A1179" i="7"/>
  <c r="A1178" i="7"/>
  <c r="A1181" i="7"/>
  <c r="A1183" i="7"/>
  <c r="A1182" i="7"/>
  <c r="A1180" i="7"/>
  <c r="A1185" i="7"/>
  <c r="A1184" i="7"/>
  <c r="A1188" i="7"/>
  <c r="A1187" i="7"/>
  <c r="A1186" i="7"/>
  <c r="A1189" i="7"/>
  <c r="A1190" i="7"/>
  <c r="A1191" i="7"/>
  <c r="A1192" i="7"/>
  <c r="A1193" i="7"/>
  <c r="A1194" i="7"/>
  <c r="A1196" i="7"/>
  <c r="A1195" i="7"/>
  <c r="A1198" i="7"/>
  <c r="A1199" i="7"/>
  <c r="A1200" i="7"/>
  <c r="A1197" i="7"/>
  <c r="A1201" i="7"/>
  <c r="A1202" i="7"/>
  <c r="A1203" i="7"/>
  <c r="A1204" i="7"/>
  <c r="A1205" i="7"/>
  <c r="A1206" i="7"/>
  <c r="A1208" i="7"/>
  <c r="A1209" i="7"/>
  <c r="A1210" i="7"/>
  <c r="A1207" i="7"/>
  <c r="A1211" i="7"/>
  <c r="A1212" i="7"/>
  <c r="A1216" i="7"/>
  <c r="A1213" i="7"/>
  <c r="A1215" i="7"/>
  <c r="A1214" i="7"/>
  <c r="A1219" i="7"/>
  <c r="A1217" i="7"/>
  <c r="A1218" i="7"/>
  <c r="A1220" i="7"/>
  <c r="A1222" i="7"/>
  <c r="A1221" i="7"/>
  <c r="A1223" i="7"/>
  <c r="A1225" i="7"/>
  <c r="A1224" i="7"/>
  <c r="A1226" i="7"/>
  <c r="A1228" i="7"/>
  <c r="A1227" i="7"/>
  <c r="A1229" i="7"/>
  <c r="A1230" i="7"/>
  <c r="A1232" i="7"/>
  <c r="A1235" i="7"/>
  <c r="A1233" i="7"/>
  <c r="A1237" i="7"/>
  <c r="A1234" i="7"/>
  <c r="A1231" i="7"/>
  <c r="A1236" i="7"/>
  <c r="A1238" i="7"/>
  <c r="A1241" i="7"/>
  <c r="A1239" i="7"/>
  <c r="A1240" i="7"/>
  <c r="A1243" i="7"/>
  <c r="A1244" i="7"/>
  <c r="A1245" i="7"/>
  <c r="A1242" i="7"/>
  <c r="A1246" i="7"/>
  <c r="A1252" i="7"/>
  <c r="A1253" i="7"/>
  <c r="A1247" i="7"/>
  <c r="A1254" i="7"/>
  <c r="A1249" i="7"/>
  <c r="A1251" i="7"/>
  <c r="A1250" i="7"/>
  <c r="A1248" i="7"/>
  <c r="A1255" i="7"/>
  <c r="A1256" i="7"/>
  <c r="A1257" i="7"/>
  <c r="A1260" i="7"/>
  <c r="A1259" i="7"/>
  <c r="A1258" i="7"/>
  <c r="A1261" i="7"/>
  <c r="A1262" i="7"/>
  <c r="A1263" i="7"/>
  <c r="A1264" i="7"/>
  <c r="A1265" i="7"/>
  <c r="A1267" i="7"/>
  <c r="A1268" i="7"/>
  <c r="A1266" i="7"/>
  <c r="A1269" i="7"/>
  <c r="A1270" i="7"/>
  <c r="A1273" i="7"/>
  <c r="A1272" i="7"/>
  <c r="A1271" i="7"/>
  <c r="A1282" i="7"/>
  <c r="A1283" i="7"/>
  <c r="A1275" i="7"/>
  <c r="A1274" i="7"/>
  <c r="A1277" i="7"/>
  <c r="A1278" i="7"/>
  <c r="A1281" i="7"/>
  <c r="A1276" i="7"/>
  <c r="A1279" i="7"/>
  <c r="A1280" i="7"/>
  <c r="A1285" i="7"/>
  <c r="A1287" i="7"/>
  <c r="A1286" i="7"/>
  <c r="A1284" i="7"/>
  <c r="A1291" i="7"/>
  <c r="A1290" i="7"/>
  <c r="A1288" i="7"/>
  <c r="A1294" i="7"/>
  <c r="A1289" i="7"/>
  <c r="A1293" i="7"/>
  <c r="A1295" i="7"/>
  <c r="A1292" i="7"/>
  <c r="A1296" i="7"/>
  <c r="A1297" i="7"/>
  <c r="A1298" i="7"/>
  <c r="A1299" i="7"/>
  <c r="A1300" i="7"/>
  <c r="A1303" i="7"/>
  <c r="A1302" i="7"/>
  <c r="A1301" i="7"/>
  <c r="A1304" i="7"/>
  <c r="A1305" i="7"/>
  <c r="A1307" i="7"/>
  <c r="A1310" i="7"/>
  <c r="A1311" i="7"/>
  <c r="A1312" i="7"/>
  <c r="A1308" i="7"/>
  <c r="A1309" i="7"/>
  <c r="A1306" i="7"/>
  <c r="A1316" i="7"/>
  <c r="A1314" i="7"/>
  <c r="A1315" i="7"/>
  <c r="A1313" i="7"/>
  <c r="A1317" i="7"/>
  <c r="A1319" i="7"/>
  <c r="A1320" i="7"/>
  <c r="A1322" i="7"/>
  <c r="A1318" i="7"/>
  <c r="A1321" i="7"/>
  <c r="A1323" i="7"/>
  <c r="A1327" i="7"/>
  <c r="A1326" i="7"/>
  <c r="A1328" i="7"/>
  <c r="A1325" i="7"/>
  <c r="A1324" i="7"/>
  <c r="A1330" i="7"/>
  <c r="A1331" i="7"/>
  <c r="A1332" i="7"/>
  <c r="A1333" i="7"/>
  <c r="A1337" i="7"/>
  <c r="A1329" i="7"/>
  <c r="A1334" i="7"/>
  <c r="A1335" i="7"/>
  <c r="A1336" i="7"/>
  <c r="A1357" i="7"/>
  <c r="A1342" i="7"/>
  <c r="A1369" i="7"/>
  <c r="A1345" i="7"/>
  <c r="A1371" i="7"/>
  <c r="A1370" i="7"/>
  <c r="A1358" i="7"/>
  <c r="A1366" i="7"/>
  <c r="A1367" i="7"/>
  <c r="A1363" i="7"/>
  <c r="A1344" i="7"/>
  <c r="A1341" i="7"/>
  <c r="A1338" i="7"/>
  <c r="A1354" i="7"/>
  <c r="A1374" i="7"/>
  <c r="A1352" i="7"/>
  <c r="A1368" i="7"/>
  <c r="A1350" i="7"/>
  <c r="A1361" i="7"/>
  <c r="A1351" i="7"/>
  <c r="A1362" i="7"/>
  <c r="A1347" i="7"/>
  <c r="A1346" i="7"/>
  <c r="A1349" i="7"/>
  <c r="A1343" i="7"/>
  <c r="A1360" i="7"/>
  <c r="A1365" i="7"/>
  <c r="A1348" i="7"/>
  <c r="A1353" i="7"/>
  <c r="A1355" i="7"/>
  <c r="A1372" i="7"/>
  <c r="A1373" i="7"/>
  <c r="A1359" i="7"/>
  <c r="A1364" i="7"/>
  <c r="A1339" i="7"/>
  <c r="A1356" i="7"/>
  <c r="A1340" i="7"/>
  <c r="A1399" i="7"/>
  <c r="A1420" i="7"/>
  <c r="A1426" i="7"/>
  <c r="A1382" i="7"/>
  <c r="A1386" i="7"/>
  <c r="A1393" i="7"/>
  <c r="A1376" i="7"/>
  <c r="A1414" i="7"/>
  <c r="A1379" i="7"/>
  <c r="A1424" i="7"/>
  <c r="A1380" i="7"/>
  <c r="A1381" i="7"/>
  <c r="A1387" i="7"/>
  <c r="A1385" i="7"/>
  <c r="A1388" i="7"/>
  <c r="A1390" i="7"/>
  <c r="A1391" i="7"/>
  <c r="A1433" i="7"/>
  <c r="A1375" i="7"/>
  <c r="A1415" i="7"/>
  <c r="A1416" i="7"/>
  <c r="A1377" i="7"/>
  <c r="A1421" i="7"/>
  <c r="A1410" i="7"/>
  <c r="A1400" i="7"/>
  <c r="A1412" i="7"/>
  <c r="A1418" i="7"/>
  <c r="A1383" i="7"/>
  <c r="A1384" i="7"/>
  <c r="A1395" i="7"/>
  <c r="A1401" i="7"/>
  <c r="A1402" i="7"/>
  <c r="A1404" i="7"/>
  <c r="A1405" i="7"/>
  <c r="A1406" i="7"/>
  <c r="A1408" i="7"/>
  <c r="A1409" i="7"/>
  <c r="A1413" i="7"/>
  <c r="A1417" i="7"/>
  <c r="A1419" i="7"/>
  <c r="A1423" i="7"/>
  <c r="A1411" i="7"/>
  <c r="A1425" i="7"/>
  <c r="A1394" i="7"/>
  <c r="A1431" i="7"/>
  <c r="A1389" i="7"/>
  <c r="A1392" i="7"/>
  <c r="A1396" i="7"/>
  <c r="A1397" i="7"/>
  <c r="A1398" i="7"/>
  <c r="A1430" i="7"/>
  <c r="A1378" i="7"/>
  <c r="A1428" i="7"/>
  <c r="A1422" i="7"/>
  <c r="A1427" i="7"/>
  <c r="A1432" i="7"/>
  <c r="A1403" i="7"/>
  <c r="A1407" i="7"/>
  <c r="A1429" i="7"/>
  <c r="A1450" i="7"/>
  <c r="A1453" i="7"/>
  <c r="A1454" i="7"/>
  <c r="A1455" i="7"/>
  <c r="A1458" i="7"/>
  <c r="A1456" i="7"/>
  <c r="A1446" i="7"/>
  <c r="A1447" i="7"/>
  <c r="A1448" i="7"/>
  <c r="A1449" i="7"/>
  <c r="A1451" i="7"/>
  <c r="A1452" i="7"/>
  <c r="A1459" i="7"/>
  <c r="A1439" i="7"/>
  <c r="A1462" i="7"/>
  <c r="A1436" i="7"/>
  <c r="A1443" i="7"/>
  <c r="A1437" i="7"/>
  <c r="A1457" i="7"/>
  <c r="A1460" i="7"/>
  <c r="A1445" i="7"/>
  <c r="A1461" i="7"/>
  <c r="A1438" i="7"/>
  <c r="A1440" i="7"/>
  <c r="A1442" i="7"/>
  <c r="A1441" i="7"/>
  <c r="A1444" i="7"/>
  <c r="A1435" i="7"/>
  <c r="A1434" i="7"/>
  <c r="A1529" i="7"/>
  <c r="A1540" i="7"/>
  <c r="A1544" i="7"/>
  <c r="A1552" i="7"/>
  <c r="A1530" i="7"/>
  <c r="A1545" i="7"/>
  <c r="A1546" i="7"/>
  <c r="A1547" i="7"/>
  <c r="A1548" i="7"/>
  <c r="A1465" i="7"/>
  <c r="A1549" i="7"/>
  <c r="A1551" i="7"/>
  <c r="A1553" i="7"/>
  <c r="A1554" i="7"/>
  <c r="A1500" i="7"/>
  <c r="A1531" i="7"/>
  <c r="A1474" i="7"/>
  <c r="A1532" i="7"/>
  <c r="A1533" i="7"/>
  <c r="A1534" i="7"/>
  <c r="A1535" i="7"/>
  <c r="A1516" i="7"/>
  <c r="A1536" i="7"/>
  <c r="A1578" i="7"/>
  <c r="A1537" i="7"/>
  <c r="A1501" i="7"/>
  <c r="A1579" i="7"/>
  <c r="A1538" i="7"/>
  <c r="A1539" i="7"/>
  <c r="A1541" i="7"/>
  <c r="A1555" i="7"/>
  <c r="A1542" i="7"/>
  <c r="A1517" i="7"/>
  <c r="A1518" i="7"/>
  <c r="A1473" i="7"/>
  <c r="A1469" i="7"/>
  <c r="A1559" i="7"/>
  <c r="A1497" i="7"/>
  <c r="A1543" i="7"/>
  <c r="A1524" i="7"/>
  <c r="A1562" i="7"/>
  <c r="A1527" i="7"/>
  <c r="A1463" i="7"/>
  <c r="A1563" i="7"/>
  <c r="A1523" i="7"/>
  <c r="A1561" i="7"/>
  <c r="A1525" i="7"/>
  <c r="A1475" i="7"/>
  <c r="A1515" i="7"/>
  <c r="A1550" i="7"/>
  <c r="A1507" i="7"/>
  <c r="A1472" i="7"/>
  <c r="A1574" i="7"/>
  <c r="A1564" i="7"/>
  <c r="A1476" i="7"/>
  <c r="A1512" i="7"/>
  <c r="A1572" i="7"/>
  <c r="A1480" i="7"/>
  <c r="A1478" i="7"/>
  <c r="A1490" i="7"/>
  <c r="A1526" i="7"/>
  <c r="A1576" i="7"/>
  <c r="A1479" i="7"/>
  <c r="A1570" i="7"/>
  <c r="A1506" i="7"/>
  <c r="A1499" i="7"/>
  <c r="A1575" i="7"/>
  <c r="A1481" i="7"/>
  <c r="A1522" i="7"/>
  <c r="A1510" i="7"/>
  <c r="A1470" i="7"/>
  <c r="A1477" i="7"/>
  <c r="A1487" i="7"/>
  <c r="A1485" i="7"/>
  <c r="A1495" i="7"/>
  <c r="A1528" i="7"/>
  <c r="A1468" i="7"/>
  <c r="A1502" i="7"/>
  <c r="A1486" i="7"/>
  <c r="A1556" i="7"/>
  <c r="A1503" i="7"/>
  <c r="A1508" i="7"/>
  <c r="A1519" i="7"/>
  <c r="A1492" i="7"/>
  <c r="A1496" i="7"/>
  <c r="A1514" i="7"/>
  <c r="A1467" i="7"/>
  <c r="A1577" i="7"/>
  <c r="A1513" i="7"/>
  <c r="A1565" i="7"/>
  <c r="A1488" i="7"/>
  <c r="A1568" i="7"/>
  <c r="A1571" i="7"/>
  <c r="A1566" i="7"/>
  <c r="A1520" i="7"/>
  <c r="A1498" i="7"/>
  <c r="A1557" i="7"/>
  <c r="A1567" i="7"/>
  <c r="A1482" i="7"/>
  <c r="A1509" i="7"/>
  <c r="A1521" i="7"/>
  <c r="A1494" i="7"/>
  <c r="A1484" i="7"/>
  <c r="A1464" i="7"/>
  <c r="A1504" i="7"/>
  <c r="A1573" i="7"/>
  <c r="A1491" i="7"/>
  <c r="A1569" i="7"/>
  <c r="A1560" i="7"/>
  <c r="A1511" i="7"/>
  <c r="A1558" i="7"/>
  <c r="A1483" i="7"/>
  <c r="A1489" i="7"/>
  <c r="A1493" i="7"/>
  <c r="A1471" i="7"/>
  <c r="A1466" i="7"/>
  <c r="A1505" i="7"/>
  <c r="A1617" i="7"/>
  <c r="A1591" i="7"/>
  <c r="A1613" i="7"/>
  <c r="A1614" i="7"/>
  <c r="A1615" i="7"/>
  <c r="A1616" i="7"/>
  <c r="A1600" i="7"/>
  <c r="A1601" i="7"/>
  <c r="A1602" i="7"/>
  <c r="A1603" i="7"/>
  <c r="A1604" i="7"/>
  <c r="A1605" i="7"/>
  <c r="A1606" i="7"/>
  <c r="A1607" i="7"/>
  <c r="A1608" i="7"/>
  <c r="A1609" i="7"/>
  <c r="A1619" i="7"/>
  <c r="A1610" i="7"/>
  <c r="A1595" i="7"/>
  <c r="A1596" i="7"/>
  <c r="A1597" i="7"/>
  <c r="A1598" i="7"/>
  <c r="A1599" i="7"/>
  <c r="A1582" i="7"/>
  <c r="A1611" i="7"/>
  <c r="A1580" i="7"/>
  <c r="A1624" i="7"/>
  <c r="A1612" i="7"/>
  <c r="A1594" i="7"/>
  <c r="A1623" i="7"/>
  <c r="A1593" i="7"/>
  <c r="A1621" i="7"/>
  <c r="A1620" i="7"/>
  <c r="A1587" i="7"/>
  <c r="A1590" i="7"/>
  <c r="A1622" i="7"/>
  <c r="A1585" i="7"/>
  <c r="A1581" i="7"/>
  <c r="A1584" i="7"/>
  <c r="A1588" i="7"/>
  <c r="A1589" i="7"/>
  <c r="A1583" i="7"/>
  <c r="A1592" i="7"/>
  <c r="A1618" i="7"/>
  <c r="A1586" i="7"/>
  <c r="A1649" i="7"/>
  <c r="A1654" i="7"/>
  <c r="A1653" i="7"/>
  <c r="A1647" i="7"/>
  <c r="A1648" i="7"/>
  <c r="A1634" i="7"/>
  <c r="A1635" i="7"/>
  <c r="A1650" i="7"/>
  <c r="A1651" i="7"/>
  <c r="A1640" i="7"/>
  <c r="A1641" i="7"/>
  <c r="A1642" i="7"/>
  <c r="A1643" i="7"/>
  <c r="A1644" i="7"/>
  <c r="A1645" i="7"/>
  <c r="A1625" i="7"/>
  <c r="A1646" i="7"/>
  <c r="A1638" i="7"/>
  <c r="A1630" i="7"/>
  <c r="A1637" i="7"/>
  <c r="A1652" i="7"/>
  <c r="A1631" i="7"/>
  <c r="A1627" i="7"/>
  <c r="A1633" i="7"/>
  <c r="A1628" i="7"/>
  <c r="A1629" i="7"/>
  <c r="A1636" i="7"/>
  <c r="A1639" i="7"/>
  <c r="A1626" i="7"/>
  <c r="A1655" i="7"/>
  <c r="A1632" i="7"/>
  <c r="A1675" i="7"/>
  <c r="A1676" i="7"/>
  <c r="A1677" i="7"/>
  <c r="A1678" i="7"/>
  <c r="A1665" i="7"/>
  <c r="A1666" i="7"/>
  <c r="A1667" i="7"/>
  <c r="A1668" i="7"/>
  <c r="A1669" i="7"/>
  <c r="A1670" i="7"/>
  <c r="A1671" i="7"/>
  <c r="A1672" i="7"/>
  <c r="A1673" i="7"/>
  <c r="A1674" i="7"/>
  <c r="A1682" i="7"/>
  <c r="A1662" i="7"/>
  <c r="A1681" i="7"/>
  <c r="A1664" i="7"/>
  <c r="A1679" i="7"/>
  <c r="A1658" i="7"/>
  <c r="A1684" i="7"/>
  <c r="A1660" i="7"/>
  <c r="A1663" i="7"/>
  <c r="A1657" i="7"/>
  <c r="A1656" i="7"/>
  <c r="A1683" i="7"/>
  <c r="A1659" i="7"/>
  <c r="A1680" i="7"/>
  <c r="A1661" i="7"/>
  <c r="A1724" i="7"/>
  <c r="A1726" i="7"/>
  <c r="A1727" i="7"/>
  <c r="A1719" i="7"/>
  <c r="A1722" i="7"/>
  <c r="A1725" i="7"/>
  <c r="A1704" i="7"/>
  <c r="A1728" i="7"/>
  <c r="A1691" i="7"/>
  <c r="A1713" i="7"/>
  <c r="A1714" i="7"/>
  <c r="A1715" i="7"/>
  <c r="A1703" i="7"/>
  <c r="A1716" i="7"/>
  <c r="A1717" i="7"/>
  <c r="A1718" i="7"/>
  <c r="A1712" i="7"/>
  <c r="A1729" i="7"/>
  <c r="A1720" i="7"/>
  <c r="A1721" i="7"/>
  <c r="A1693" i="7"/>
  <c r="A1730" i="7"/>
  <c r="A1701" i="7"/>
  <c r="A1706" i="7"/>
  <c r="A1711" i="7"/>
  <c r="A1686" i="7"/>
  <c r="A1710" i="7"/>
  <c r="A1707" i="7"/>
  <c r="A1705" i="7"/>
  <c r="A1708" i="7"/>
  <c r="A1723" i="7"/>
  <c r="A1709" i="7"/>
  <c r="A1695" i="7"/>
  <c r="A1731" i="7"/>
  <c r="A1694" i="7"/>
  <c r="A1687" i="7"/>
  <c r="A1702" i="7"/>
  <c r="A1700" i="7"/>
  <c r="A1688" i="7"/>
  <c r="A1690" i="7"/>
  <c r="A1732" i="7"/>
  <c r="A1696" i="7"/>
  <c r="A1689" i="7"/>
  <c r="A1699" i="7"/>
  <c r="A1698" i="7"/>
  <c r="A1697" i="7"/>
  <c r="A1685" i="7"/>
  <c r="A1692" i="7"/>
  <c r="A1754" i="7"/>
  <c r="A1765" i="7"/>
  <c r="A1759" i="7"/>
  <c r="A1760" i="7"/>
  <c r="A1768" i="7"/>
  <c r="A1762" i="7"/>
  <c r="A1769" i="7"/>
  <c r="A1763" i="7"/>
  <c r="A1764" i="7"/>
  <c r="A1766" i="7"/>
  <c r="A1747" i="7"/>
  <c r="A1755" i="7"/>
  <c r="A1756" i="7"/>
  <c r="A1757" i="7"/>
  <c r="A1748" i="7"/>
  <c r="A1758" i="7"/>
  <c r="A1752" i="7"/>
  <c r="A1767" i="7"/>
  <c r="A1761" i="7"/>
  <c r="A1770" i="7"/>
  <c r="A1734" i="7"/>
  <c r="A1733" i="7"/>
  <c r="A1741" i="7"/>
  <c r="A1774" i="7"/>
  <c r="A1771" i="7"/>
  <c r="A1744" i="7"/>
  <c r="A1742" i="7"/>
  <c r="A1746" i="7"/>
  <c r="A1749" i="7"/>
  <c r="A1737" i="7"/>
  <c r="A1740" i="7"/>
  <c r="A1751" i="7"/>
  <c r="A1772" i="7"/>
  <c r="A1745" i="7"/>
  <c r="A1736" i="7"/>
  <c r="A1738" i="7"/>
  <c r="A1753" i="7"/>
  <c r="A1739" i="7"/>
  <c r="A1773" i="7"/>
  <c r="A1750" i="7"/>
  <c r="A1735" i="7"/>
  <c r="A1743" i="7"/>
  <c r="A1808" i="7"/>
  <c r="A1815" i="7"/>
  <c r="A1816" i="7"/>
  <c r="A1817" i="7"/>
  <c r="A1818" i="7"/>
  <c r="A1819" i="7"/>
  <c r="A1820" i="7"/>
  <c r="A1821" i="7"/>
  <c r="A1822" i="7"/>
  <c r="A1804" i="7"/>
  <c r="A1799" i="7"/>
  <c r="A1805" i="7"/>
  <c r="A1789" i="7"/>
  <c r="A1794" i="7"/>
  <c r="A1795" i="7"/>
  <c r="A1806" i="7"/>
  <c r="A1796" i="7"/>
  <c r="A1807" i="7"/>
  <c r="A1809" i="7"/>
  <c r="A1810" i="7"/>
  <c r="A1811" i="7"/>
  <c r="A1812" i="7"/>
  <c r="A1800" i="7"/>
  <c r="A1801" i="7"/>
  <c r="A1813" i="7"/>
  <c r="A1797" i="7"/>
  <c r="A1814" i="7"/>
  <c r="A1775" i="7"/>
  <c r="A1824" i="7"/>
  <c r="A1828" i="7"/>
  <c r="A1786" i="7"/>
  <c r="A1784" i="7"/>
  <c r="A1793" i="7"/>
  <c r="A1827" i="7"/>
  <c r="A1798" i="7"/>
  <c r="A1779" i="7"/>
  <c r="A1788" i="7"/>
  <c r="A1830" i="7"/>
  <c r="A1823" i="7"/>
  <c r="A1802" i="7"/>
  <c r="A1803" i="7"/>
  <c r="A1792" i="7"/>
  <c r="A1826" i="7"/>
  <c r="A1787" i="7"/>
  <c r="A1777" i="7"/>
  <c r="A1776" i="7"/>
  <c r="A1782" i="7"/>
  <c r="A1791" i="7"/>
  <c r="A1781" i="7"/>
  <c r="A1785" i="7"/>
  <c r="A1790" i="7"/>
  <c r="A1778" i="7"/>
  <c r="A1780" i="7"/>
  <c r="A1829" i="7"/>
  <c r="A1825" i="7"/>
  <c r="A1783" i="7"/>
  <c r="A1892" i="7"/>
  <c r="A1871" i="7"/>
  <c r="A1859" i="7"/>
  <c r="A1881" i="7"/>
  <c r="A1882" i="7"/>
  <c r="A1883" i="7"/>
  <c r="A1884" i="7"/>
  <c r="A1885" i="7"/>
  <c r="A1886" i="7"/>
  <c r="A1887" i="7"/>
  <c r="A1888" i="7"/>
  <c r="A1889" i="7"/>
  <c r="A1890" i="7"/>
  <c r="A1870" i="7"/>
  <c r="A1872" i="7"/>
  <c r="A1873" i="7"/>
  <c r="A1851" i="7"/>
  <c r="A1874" i="7"/>
  <c r="A1865" i="7"/>
  <c r="A1875" i="7"/>
  <c r="A1858" i="7"/>
  <c r="A1876" i="7"/>
  <c r="A1877" i="7"/>
  <c r="A1878" i="7"/>
  <c r="A1879" i="7"/>
  <c r="A1860" i="7"/>
  <c r="A1891" i="7"/>
  <c r="A1852" i="7"/>
  <c r="A1853" i="7"/>
  <c r="A1854" i="7"/>
  <c r="A1880" i="7"/>
  <c r="A1867" i="7"/>
  <c r="A1899" i="7"/>
  <c r="A1855" i="7"/>
  <c r="A1862" i="7"/>
  <c r="A1856" i="7"/>
  <c r="A1840" i="7"/>
  <c r="A1897" i="7"/>
  <c r="A1842" i="7"/>
  <c r="A1869" i="7"/>
  <c r="A1857" i="7"/>
  <c r="A1850" i="7"/>
  <c r="A1846" i="7"/>
  <c r="A1848" i="7"/>
  <c r="A1894" i="7"/>
  <c r="A1895" i="7"/>
  <c r="A1866" i="7"/>
  <c r="A1900" i="7"/>
  <c r="A1833" i="7"/>
  <c r="A1844" i="7"/>
  <c r="A1896" i="7"/>
  <c r="A1845" i="7"/>
  <c r="A1864" i="7"/>
  <c r="A1832" i="7"/>
  <c r="A1898" i="7"/>
  <c r="A1861" i="7"/>
  <c r="A1863" i="7"/>
  <c r="A1834" i="7"/>
  <c r="A1843" i="7"/>
  <c r="A1868" i="7"/>
  <c r="A1831" i="7"/>
  <c r="A1837" i="7"/>
  <c r="A1893" i="7"/>
  <c r="A1836" i="7"/>
  <c r="A1835" i="7"/>
  <c r="A1839" i="7"/>
  <c r="A1847" i="7"/>
  <c r="A1838" i="7"/>
  <c r="A1849" i="7"/>
  <c r="A1841" i="7"/>
  <c r="A1954" i="7"/>
  <c r="A1939" i="7"/>
  <c r="A1968" i="7"/>
  <c r="A1972" i="7"/>
  <c r="A1943" i="7"/>
  <c r="A1977" i="7"/>
  <c r="A1949" i="7"/>
  <c r="A1950" i="7"/>
  <c r="A1958" i="7"/>
  <c r="A1959" i="7"/>
  <c r="A1962" i="7"/>
  <c r="A1983" i="7"/>
  <c r="A1964" i="7"/>
  <c r="A1965" i="7"/>
  <c r="A1976" i="7"/>
  <c r="A1966" i="7"/>
  <c r="A1967" i="7"/>
  <c r="A1904" i="7"/>
  <c r="A1932" i="7"/>
  <c r="A1969" i="7"/>
  <c r="A1970" i="7"/>
  <c r="A1971" i="7"/>
  <c r="A1973" i="7"/>
  <c r="A1974" i="7"/>
  <c r="A1975" i="7"/>
  <c r="A1931" i="7"/>
  <c r="A1944" i="7"/>
  <c r="A1945" i="7"/>
  <c r="A1929" i="7"/>
  <c r="A1946" i="7"/>
  <c r="A1947" i="7"/>
  <c r="A1982" i="7"/>
  <c r="A1948" i="7"/>
  <c r="A1933" i="7"/>
  <c r="A1941" i="7"/>
  <c r="A1951" i="7"/>
  <c r="A1930" i="7"/>
  <c r="A1952" i="7"/>
  <c r="A1978" i="7"/>
  <c r="A1953" i="7"/>
  <c r="A1955" i="7"/>
  <c r="A1936" i="7"/>
  <c r="A1908" i="7"/>
  <c r="A1956" i="7"/>
  <c r="A1957" i="7"/>
  <c r="A1981" i="7"/>
  <c r="A1960" i="7"/>
  <c r="A1902" i="7"/>
  <c r="A1961" i="7"/>
  <c r="A1901" i="7"/>
  <c r="A1927" i="7"/>
  <c r="A1920" i="7"/>
  <c r="A1980" i="7"/>
  <c r="A1940" i="7"/>
  <c r="A1903" i="7"/>
  <c r="A1963" i="7"/>
  <c r="A1915" i="7"/>
  <c r="A1979" i="7"/>
  <c r="A1909" i="7"/>
  <c r="A1938" i="7"/>
  <c r="A1984" i="7"/>
  <c r="A1906" i="7"/>
  <c r="A1934" i="7"/>
  <c r="A1912" i="7"/>
  <c r="A1942" i="7"/>
  <c r="A1928" i="7"/>
  <c r="A1907" i="7"/>
  <c r="A1985" i="7"/>
  <c r="A1935" i="7"/>
  <c r="A1921" i="7"/>
  <c r="A1925" i="7"/>
  <c r="A1905" i="7"/>
  <c r="A1922" i="7"/>
  <c r="A1923" i="7"/>
  <c r="A1911" i="7"/>
  <c r="A1917" i="7"/>
  <c r="A1914" i="7"/>
  <c r="A1910" i="7"/>
  <c r="A1919" i="7"/>
  <c r="A1937" i="7"/>
  <c r="A1916" i="7"/>
  <c r="A1913" i="7"/>
  <c r="A1918" i="7"/>
  <c r="A1924" i="7"/>
  <c r="A1926" i="7"/>
  <c r="A2029" i="7"/>
  <c r="A2033" i="7"/>
  <c r="A2034" i="7"/>
  <c r="A2035" i="7"/>
  <c r="A2036" i="7"/>
  <c r="A2037" i="7"/>
  <c r="A2038" i="7"/>
  <c r="A2039" i="7"/>
  <c r="A2040" i="7"/>
  <c r="A2041" i="7"/>
  <c r="A2042" i="7"/>
  <c r="A2043" i="7"/>
  <c r="A2021" i="7"/>
  <c r="A2022" i="7"/>
  <c r="A2023" i="7"/>
  <c r="A2024" i="7"/>
  <c r="A2025" i="7"/>
  <c r="A2026" i="7"/>
  <c r="A2027" i="7"/>
  <c r="A2009" i="7"/>
  <c r="A2010" i="7"/>
  <c r="A2028" i="7"/>
  <c r="A2030" i="7"/>
  <c r="A1988" i="7"/>
  <c r="A2031" i="7"/>
  <c r="A2032" i="7"/>
  <c r="A2014" i="7"/>
  <c r="A2008" i="7"/>
  <c r="A2002" i="7"/>
  <c r="A2044" i="7"/>
  <c r="A2016" i="7"/>
  <c r="A2047" i="7"/>
  <c r="A1993" i="7"/>
  <c r="A1992" i="7"/>
  <c r="A2048" i="7"/>
  <c r="A2011" i="7"/>
  <c r="A2003" i="7"/>
  <c r="A2018" i="7"/>
  <c r="A2046" i="7"/>
  <c r="A2013" i="7"/>
  <c r="A2045" i="7"/>
  <c r="A2017" i="7"/>
  <c r="A1989" i="7"/>
  <c r="A1998" i="7"/>
  <c r="A2019" i="7"/>
  <c r="A2012" i="7"/>
  <c r="A1994" i="7"/>
  <c r="A1996" i="7"/>
  <c r="A1997" i="7"/>
  <c r="A1986" i="7"/>
  <c r="A2006" i="7"/>
  <c r="A2001" i="7"/>
  <c r="A1990" i="7"/>
  <c r="A1987" i="7"/>
  <c r="A1995" i="7"/>
  <c r="A2004" i="7"/>
  <c r="A1999" i="7"/>
  <c r="A2005" i="7"/>
  <c r="A2015" i="7"/>
  <c r="A2000" i="7"/>
  <c r="A2020" i="7"/>
  <c r="A2007" i="7"/>
  <c r="A1991" i="7"/>
  <c r="A2088" i="7"/>
  <c r="A2084" i="7"/>
  <c r="A2085" i="7"/>
  <c r="A2087" i="7"/>
  <c r="A2089" i="7"/>
  <c r="A2090" i="7"/>
  <c r="A2091" i="7"/>
  <c r="A2092" i="7"/>
  <c r="A2069" i="7"/>
  <c r="A2075" i="7"/>
  <c r="A2077" i="7"/>
  <c r="A2078" i="7"/>
  <c r="A2061" i="7"/>
  <c r="A2079" i="7"/>
  <c r="A2080" i="7"/>
  <c r="A2081" i="7"/>
  <c r="A2082" i="7"/>
  <c r="A2083" i="7"/>
  <c r="A2094" i="7"/>
  <c r="A2074" i="7"/>
  <c r="A2066" i="7"/>
  <c r="A2065" i="7"/>
  <c r="A2095" i="7"/>
  <c r="A2063" i="7"/>
  <c r="A2070" i="7"/>
  <c r="A2068" i="7"/>
  <c r="A2049" i="7"/>
  <c r="A2096" i="7"/>
  <c r="A2059" i="7"/>
  <c r="A2060" i="7"/>
  <c r="A2093" i="7"/>
  <c r="A2097" i="7"/>
  <c r="A2050" i="7"/>
  <c r="A2086" i="7"/>
  <c r="A2071" i="7"/>
  <c r="A2062" i="7"/>
  <c r="A2054" i="7"/>
  <c r="A2058" i="7"/>
  <c r="A2076" i="7"/>
  <c r="A2051" i="7"/>
  <c r="A2057" i="7"/>
  <c r="A2052" i="7"/>
  <c r="A2056" i="7"/>
  <c r="A2053" i="7"/>
  <c r="A2072" i="7"/>
  <c r="A2067" i="7"/>
  <c r="A2064" i="7"/>
  <c r="A2098" i="7"/>
  <c r="A2055" i="7"/>
  <c r="A2073" i="7"/>
  <c r="A2123" i="7"/>
  <c r="A2131" i="7"/>
  <c r="A2132" i="7"/>
  <c r="A2116" i="7"/>
  <c r="A2118" i="7"/>
  <c r="A2126" i="7"/>
  <c r="A2127" i="7"/>
  <c r="A2128" i="7"/>
  <c r="A2129" i="7"/>
  <c r="A2130" i="7"/>
  <c r="A2133" i="7"/>
  <c r="A2114" i="7"/>
  <c r="A2117" i="7"/>
  <c r="A2119" i="7"/>
  <c r="A2111" i="7"/>
  <c r="A2115" i="7"/>
  <c r="A2120" i="7"/>
  <c r="A2121" i="7"/>
  <c r="A2122" i="7"/>
  <c r="A2134" i="7"/>
  <c r="A2124" i="7"/>
  <c r="A2125" i="7"/>
  <c r="A2110" i="7"/>
  <c r="A2139" i="7"/>
  <c r="A2112" i="7"/>
  <c r="A2138" i="7"/>
  <c r="A2105" i="7"/>
  <c r="A2135" i="7"/>
  <c r="A2108" i="7"/>
  <c r="A2107" i="7"/>
  <c r="A2137" i="7"/>
  <c r="A2099" i="7"/>
  <c r="A2100" i="7"/>
  <c r="A2136" i="7"/>
  <c r="A2104" i="7"/>
  <c r="A2102" i="7"/>
  <c r="A2101" i="7"/>
  <c r="A2113" i="7"/>
  <c r="A2106" i="7"/>
  <c r="A2103" i="7"/>
  <c r="A2109" i="7"/>
  <c r="A2160" i="7"/>
  <c r="A2161" i="7"/>
  <c r="A2162" i="7"/>
  <c r="A2164" i="7"/>
  <c r="A2168" i="7"/>
  <c r="A2170" i="7"/>
  <c r="A2150" i="7"/>
  <c r="A2172" i="7"/>
  <c r="A2173" i="7"/>
  <c r="A2156" i="7"/>
  <c r="A2157" i="7"/>
  <c r="A2151" i="7"/>
  <c r="A2158" i="7"/>
  <c r="A2159" i="7"/>
  <c r="A2174" i="7"/>
  <c r="A2163" i="7"/>
  <c r="A2165" i="7"/>
  <c r="A2166" i="7"/>
  <c r="A2167" i="7"/>
  <c r="A2149" i="7"/>
  <c r="A2169" i="7"/>
  <c r="A2171" i="7"/>
  <c r="A2141" i="7"/>
  <c r="A2144" i="7"/>
  <c r="A2154" i="7"/>
  <c r="A2152" i="7"/>
  <c r="A2142" i="7"/>
  <c r="A2147" i="7"/>
  <c r="A2155" i="7"/>
  <c r="A2175" i="7"/>
  <c r="A2148" i="7"/>
  <c r="A2143" i="7"/>
  <c r="A2176" i="7"/>
  <c r="A2177" i="7"/>
  <c r="A2153" i="7"/>
  <c r="A2140" i="7"/>
  <c r="A2178" i="7"/>
  <c r="A2146" i="7"/>
  <c r="A2145" i="7"/>
  <c r="A2199" i="7"/>
  <c r="A2190" i="7"/>
  <c r="A2204" i="7"/>
  <c r="A2208" i="7"/>
  <c r="A2210" i="7"/>
  <c r="A2212" i="7"/>
  <c r="A2214" i="7"/>
  <c r="A2215" i="7"/>
  <c r="A2195" i="7"/>
  <c r="A2216" i="7"/>
  <c r="A2187" i="7"/>
  <c r="A2217" i="7"/>
  <c r="A2200" i="7"/>
  <c r="A2192" i="7"/>
  <c r="A2201" i="7"/>
  <c r="A2202" i="7"/>
  <c r="A2203" i="7"/>
  <c r="A2186" i="7"/>
  <c r="A2182" i="7"/>
  <c r="A2225" i="7"/>
  <c r="A2205" i="7"/>
  <c r="A2206" i="7"/>
  <c r="A2207" i="7"/>
  <c r="A2209" i="7"/>
  <c r="A2211" i="7"/>
  <c r="A2213" i="7"/>
  <c r="A2194" i="7"/>
  <c r="A2197" i="7"/>
  <c r="A2191" i="7"/>
  <c r="A2184" i="7"/>
  <c r="A2221" i="7"/>
  <c r="A2218" i="7"/>
  <c r="A2223" i="7"/>
  <c r="A2196" i="7"/>
  <c r="A2180" i="7"/>
  <c r="A2183" i="7"/>
  <c r="A2188" i="7"/>
  <c r="A2219" i="7"/>
  <c r="A2198" i="7"/>
  <c r="A2179" i="7"/>
  <c r="A2185" i="7"/>
  <c r="A2224" i="7"/>
  <c r="A2189" i="7"/>
  <c r="A2181" i="7"/>
  <c r="A2222" i="7"/>
  <c r="A2193" i="7"/>
  <c r="A2220" i="7"/>
  <c r="A2249" i="7"/>
  <c r="A2239" i="7"/>
  <c r="A2241" i="7"/>
  <c r="A2242" i="7"/>
  <c r="A2244" i="7"/>
  <c r="A2236" i="7"/>
  <c r="A2248" i="7"/>
  <c r="A2233" i="7"/>
  <c r="A2250" i="7"/>
  <c r="A2240" i="7"/>
  <c r="A2243" i="7"/>
  <c r="A2235" i="7"/>
  <c r="A2245" i="7"/>
  <c r="A2246" i="7"/>
  <c r="A2247" i="7"/>
  <c r="A2231" i="7"/>
  <c r="A2237" i="7"/>
  <c r="A2227" i="7"/>
  <c r="A2229" i="7"/>
  <c r="A2234" i="7"/>
  <c r="A2226" i="7"/>
  <c r="A2230" i="7"/>
  <c r="A2232" i="7"/>
  <c r="A2251" i="7"/>
  <c r="A2228" i="7"/>
  <c r="A2238" i="7"/>
  <c r="A2277" i="7"/>
  <c r="A2276" i="7"/>
  <c r="A2261" i="7"/>
  <c r="A2273" i="7"/>
  <c r="A2294" i="7"/>
  <c r="A2295" i="7"/>
  <c r="A2279" i="7"/>
  <c r="A2280" i="7"/>
  <c r="A2281" i="7"/>
  <c r="A2282" i="7"/>
  <c r="A2283" i="7"/>
  <c r="A2284" i="7"/>
  <c r="A2285" i="7"/>
  <c r="A2271" i="7"/>
  <c r="A2286" i="7"/>
  <c r="A2287" i="7"/>
  <c r="A2288" i="7"/>
  <c r="A2269" i="7"/>
  <c r="A2262" i="7"/>
  <c r="A2263" i="7"/>
  <c r="A2299" i="7"/>
  <c r="A2289" i="7"/>
  <c r="A2272" i="7"/>
  <c r="A2290" i="7"/>
  <c r="A2291" i="7"/>
  <c r="A2292" i="7"/>
  <c r="A2296" i="7"/>
  <c r="A2274" i="7"/>
  <c r="A2256" i="7"/>
  <c r="A2275" i="7"/>
  <c r="A2293" i="7"/>
  <c r="A2278" i="7"/>
  <c r="A2252" i="7"/>
  <c r="A2254" i="7"/>
  <c r="A2301" i="7"/>
  <c r="A2268" i="7"/>
  <c r="A2264" i="7"/>
  <c r="A2298" i="7"/>
  <c r="A2297" i="7"/>
  <c r="A2266" i="7"/>
  <c r="A2265" i="7"/>
  <c r="A2300" i="7"/>
  <c r="A2267" i="7"/>
  <c r="A2255" i="7"/>
  <c r="A2258" i="7"/>
  <c r="A2259" i="7"/>
  <c r="A2270" i="7"/>
  <c r="A2260" i="7"/>
  <c r="A2257" i="7"/>
  <c r="A2253" i="7"/>
  <c r="A2333" i="7"/>
  <c r="A2315" i="7"/>
  <c r="A2321" i="7"/>
  <c r="A2322" i="7"/>
  <c r="A2323" i="7"/>
  <c r="A2324" i="7"/>
  <c r="A2313" i="7"/>
  <c r="A2325" i="7"/>
  <c r="A2326" i="7"/>
  <c r="A2327" i="7"/>
  <c r="A2328" i="7"/>
  <c r="A2329" i="7"/>
  <c r="A2330" i="7"/>
  <c r="A2331" i="7"/>
  <c r="A2332" i="7"/>
  <c r="A2314" i="7"/>
  <c r="A2334" i="7"/>
  <c r="A2310" i="7"/>
  <c r="A2318" i="7"/>
  <c r="A2319" i="7"/>
  <c r="A2306" i="7"/>
  <c r="A2316" i="7"/>
  <c r="A2305" i="7"/>
  <c r="A2307" i="7"/>
  <c r="A2317" i="7"/>
  <c r="A2336" i="7"/>
  <c r="A2304" i="7"/>
  <c r="A2303" i="7"/>
  <c r="A2311" i="7"/>
  <c r="A2308" i="7"/>
  <c r="A2312" i="7"/>
  <c r="A2320" i="7"/>
  <c r="A2302" i="7"/>
  <c r="A2335" i="7"/>
  <c r="A2309" i="7"/>
  <c r="A2375" i="7"/>
  <c r="A2359" i="7"/>
  <c r="A2374" i="7"/>
  <c r="A2376" i="7"/>
  <c r="A2358" i="7"/>
  <c r="A2360" i="7"/>
  <c r="A2361" i="7"/>
  <c r="A2362" i="7"/>
  <c r="A2351" i="7"/>
  <c r="A2363" i="7"/>
  <c r="A2364" i="7"/>
  <c r="A2365" i="7"/>
  <c r="A2366" i="7"/>
  <c r="A2353" i="7"/>
  <c r="A2367" i="7"/>
  <c r="A2368" i="7"/>
  <c r="A2369" i="7"/>
  <c r="A2354" i="7"/>
  <c r="A2370" i="7"/>
  <c r="A2345" i="7"/>
  <c r="A2348" i="7"/>
  <c r="A2371" i="7"/>
  <c r="A2372" i="7"/>
  <c r="A2373" i="7"/>
  <c r="A2352" i="7"/>
  <c r="A2347" i="7"/>
  <c r="A2339" i="7"/>
  <c r="A2382" i="7"/>
  <c r="A2383" i="7"/>
  <c r="A2355" i="7"/>
  <c r="A2378" i="7"/>
  <c r="A2342" i="7"/>
  <c r="A2344" i="7"/>
  <c r="A2350" i="7"/>
  <c r="A2337" i="7"/>
  <c r="A2343" i="7"/>
  <c r="A2379" i="7"/>
  <c r="A2346" i="7"/>
  <c r="A2349" i="7"/>
  <c r="A2357" i="7"/>
  <c r="A2385" i="7"/>
  <c r="A2356" i="7"/>
  <c r="A2380" i="7"/>
  <c r="A2338" i="7"/>
  <c r="A2340" i="7"/>
  <c r="A2341" i="7"/>
  <c r="A2384" i="7"/>
  <c r="A2377" i="7"/>
  <c r="A2381" i="7"/>
  <c r="A2423" i="7"/>
  <c r="A2417" i="7"/>
  <c r="A2397" i="7"/>
  <c r="A2420" i="7"/>
  <c r="A2399" i="7"/>
  <c r="A2422" i="7"/>
  <c r="A2400" i="7"/>
  <c r="A2401" i="7"/>
  <c r="A2402" i="7"/>
  <c r="A2403" i="7"/>
  <c r="A2404" i="7"/>
  <c r="A2405" i="7"/>
  <c r="A2424" i="7"/>
  <c r="A2406" i="7"/>
  <c r="A2407" i="7"/>
  <c r="A2427" i="7"/>
  <c r="A2408" i="7"/>
  <c r="A2409" i="7"/>
  <c r="A2391" i="7"/>
  <c r="A2410" i="7"/>
  <c r="A2411" i="7"/>
  <c r="A2392" i="7"/>
  <c r="A2412" i="7"/>
  <c r="A2413" i="7"/>
  <c r="A2393" i="7"/>
  <c r="A2394" i="7"/>
  <c r="A2395" i="7"/>
  <c r="A2414" i="7"/>
  <c r="A2415" i="7"/>
  <c r="A2396" i="7"/>
  <c r="A2416" i="7"/>
  <c r="A2425" i="7"/>
  <c r="A2418" i="7"/>
  <c r="A2419" i="7"/>
  <c r="A2386" i="7"/>
  <c r="A2387" i="7"/>
  <c r="A2421" i="7"/>
  <c r="A2426" i="7"/>
  <c r="A2398" i="7"/>
  <c r="A2390" i="7"/>
  <c r="A2388" i="7"/>
  <c r="A2389" i="7"/>
  <c r="A2428" i="7"/>
  <c r="A2463" i="7"/>
  <c r="A2464" i="7"/>
  <c r="A2438" i="7"/>
  <c r="A2465" i="7"/>
  <c r="A2439" i="7"/>
  <c r="A2466" i="7"/>
  <c r="A2445" i="7"/>
  <c r="A2446" i="7"/>
  <c r="A2447" i="7"/>
  <c r="A2448" i="7"/>
  <c r="A2449" i="7"/>
  <c r="A2450" i="7"/>
  <c r="A2451" i="7"/>
  <c r="A2452" i="7"/>
  <c r="A2453" i="7"/>
  <c r="A2454" i="7"/>
  <c r="A2455" i="7"/>
  <c r="A2456" i="7"/>
  <c r="A2457" i="7"/>
  <c r="A2458" i="7"/>
  <c r="A2435" i="7"/>
  <c r="A2459" i="7"/>
  <c r="A2444" i="7"/>
  <c r="A2460" i="7"/>
  <c r="A2436" i="7"/>
  <c r="A2461" i="7"/>
  <c r="A2437" i="7"/>
  <c r="A2462" i="7"/>
  <c r="A2434" i="7"/>
  <c r="A2467" i="7"/>
  <c r="A2433" i="7"/>
  <c r="A2429" i="7"/>
  <c r="A2441" i="7"/>
  <c r="A2431" i="7"/>
  <c r="A2440" i="7"/>
  <c r="A2443" i="7"/>
  <c r="A2432" i="7"/>
  <c r="A2468" i="7"/>
  <c r="A2430" i="7"/>
  <c r="A2442" i="7"/>
  <c r="A2473" i="7"/>
  <c r="A2506" i="7"/>
  <c r="A2476" i="7"/>
  <c r="A2481" i="7"/>
  <c r="A2482" i="7"/>
  <c r="A2483" i="7"/>
  <c r="A2484" i="7"/>
  <c r="A2507" i="7"/>
  <c r="A2485" i="7"/>
  <c r="A2486" i="7"/>
  <c r="A2487" i="7"/>
  <c r="A2488" i="7"/>
  <c r="A2489" i="7"/>
  <c r="A2490" i="7"/>
  <c r="A2491" i="7"/>
  <c r="A2492" i="7"/>
  <c r="A2493" i="7"/>
  <c r="A2494" i="7"/>
  <c r="A2474" i="7"/>
  <c r="A2495" i="7"/>
  <c r="A2469" i="7"/>
  <c r="A2496" i="7"/>
  <c r="A2497" i="7"/>
  <c r="A2498" i="7"/>
  <c r="A2499" i="7"/>
  <c r="A2500" i="7"/>
  <c r="A2501" i="7"/>
  <c r="A2475" i="7"/>
  <c r="A2502" i="7"/>
  <c r="A2503" i="7"/>
  <c r="A2504" i="7"/>
  <c r="A2505" i="7"/>
  <c r="A2471" i="7"/>
  <c r="A2478" i="7"/>
  <c r="A2472" i="7"/>
  <c r="A2477" i="7"/>
  <c r="A2470" i="7"/>
  <c r="A2479" i="7"/>
  <c r="A2480" i="7"/>
  <c r="A2530" i="7"/>
  <c r="A2531" i="7"/>
  <c r="A2523" i="7"/>
  <c r="A2532" i="7"/>
  <c r="A2524" i="7"/>
  <c r="A2525" i="7"/>
  <c r="A2526" i="7"/>
  <c r="A2527" i="7"/>
  <c r="A2517" i="7"/>
  <c r="A2528" i="7"/>
  <c r="A2533" i="7"/>
  <c r="A2529" i="7"/>
  <c r="A2513" i="7"/>
  <c r="A2518" i="7"/>
  <c r="A2514" i="7"/>
  <c r="A2534" i="7"/>
  <c r="A2516" i="7"/>
  <c r="A2519" i="7"/>
  <c r="A2522" i="7"/>
  <c r="A2512" i="7"/>
  <c r="A2511" i="7"/>
  <c r="A2535" i="7"/>
  <c r="A2521" i="7"/>
  <c r="A2509" i="7"/>
  <c r="A2510" i="7"/>
  <c r="A2515" i="7"/>
  <c r="A2508" i="7"/>
  <c r="A2520" i="7"/>
  <c r="A2536" i="7"/>
  <c r="A2563" i="7"/>
  <c r="A2560" i="7"/>
  <c r="A2561" i="7"/>
  <c r="A2551" i="7"/>
  <c r="A2552" i="7"/>
  <c r="A2553" i="7"/>
  <c r="A2554" i="7"/>
  <c r="A2555" i="7"/>
  <c r="A2548" i="7"/>
  <c r="A2556" i="7"/>
  <c r="A2549" i="7"/>
  <c r="A2557" i="7"/>
  <c r="A2546" i="7"/>
  <c r="A2547" i="7"/>
  <c r="A2558" i="7"/>
  <c r="A2559" i="7"/>
  <c r="A2550" i="7"/>
  <c r="A2562" i="7"/>
  <c r="A2545" i="7"/>
  <c r="A2541" i="7"/>
  <c r="A2540" i="7"/>
  <c r="A2537" i="7"/>
  <c r="A2544" i="7"/>
  <c r="A2543" i="7"/>
  <c r="A2538" i="7"/>
  <c r="A2539" i="7"/>
  <c r="A2542" i="7"/>
  <c r="A2580" i="7"/>
  <c r="A2609" i="7"/>
  <c r="A2593" i="7"/>
  <c r="A2595" i="7"/>
  <c r="A2596" i="7"/>
  <c r="A2599" i="7"/>
  <c r="A2600" i="7"/>
  <c r="A2604" i="7"/>
  <c r="A2606" i="7"/>
  <c r="A2607" i="7"/>
  <c r="A2581" i="7"/>
  <c r="A2608" i="7"/>
  <c r="A2610" i="7"/>
  <c r="A2582" i="7"/>
  <c r="A2583" i="7"/>
  <c r="A2611" i="7"/>
  <c r="A2616" i="7"/>
  <c r="A2612" i="7"/>
  <c r="A2613" i="7"/>
  <c r="A2614" i="7"/>
  <c r="A2584" i="7"/>
  <c r="A2591" i="7"/>
  <c r="A2592" i="7"/>
  <c r="A2615" i="7"/>
  <c r="A2578" i="7"/>
  <c r="A2579" i="7"/>
  <c r="A2594" i="7"/>
  <c r="A2597" i="7"/>
  <c r="A2598" i="7"/>
  <c r="A2601" i="7"/>
  <c r="A2572" i="7"/>
  <c r="A2602" i="7"/>
  <c r="A2603" i="7"/>
  <c r="A2566" i="7"/>
  <c r="A2585" i="7"/>
  <c r="A2590" i="7"/>
  <c r="A2571" i="7"/>
  <c r="A2605" i="7"/>
  <c r="A2569" i="7"/>
  <c r="A2564" i="7"/>
  <c r="A2577" i="7"/>
  <c r="A2565" i="7"/>
  <c r="A2575" i="7"/>
  <c r="A2570" i="7"/>
  <c r="A2589" i="7"/>
  <c r="A2568" i="7"/>
  <c r="A2588" i="7"/>
  <c r="A2573" i="7"/>
  <c r="A2587" i="7"/>
  <c r="A2576" i="7"/>
  <c r="A2574" i="7"/>
  <c r="A2618" i="7"/>
  <c r="A2586" i="7"/>
  <c r="A2617" i="7"/>
  <c r="A2567" i="7"/>
  <c r="A2619" i="7"/>
  <c r="A2644" i="7"/>
  <c r="A2647" i="7"/>
  <c r="A2650" i="7"/>
  <c r="A2651" i="7"/>
  <c r="A2626" i="7"/>
  <c r="A2653" i="7"/>
  <c r="A2654" i="7"/>
  <c r="A2655" i="7"/>
  <c r="A2633" i="7"/>
  <c r="A2634" i="7"/>
  <c r="A2635" i="7"/>
  <c r="A2636" i="7"/>
  <c r="A2637" i="7"/>
  <c r="A2638" i="7"/>
  <c r="A2639" i="7"/>
  <c r="A2640" i="7"/>
  <c r="A2641" i="7"/>
  <c r="A2642" i="7"/>
  <c r="A2628" i="7"/>
  <c r="A2629" i="7"/>
  <c r="A2643" i="7"/>
  <c r="A2630" i="7"/>
  <c r="A2656" i="7"/>
  <c r="A2645" i="7"/>
  <c r="A2646" i="7"/>
  <c r="A2648" i="7"/>
  <c r="A2649" i="7"/>
  <c r="A2625" i="7"/>
  <c r="A2652" i="7"/>
  <c r="A2620" i="7"/>
  <c r="A2627" i="7"/>
  <c r="A2621" i="7"/>
  <c r="A2663" i="7"/>
  <c r="A2659" i="7"/>
  <c r="A2660" i="7"/>
  <c r="A2624" i="7"/>
  <c r="A2622" i="7"/>
  <c r="A2664" i="7"/>
  <c r="A2631" i="7"/>
  <c r="A2623" i="7"/>
  <c r="A2658" i="7"/>
  <c r="A2662" i="7"/>
  <c r="A2657" i="7"/>
  <c r="A2661" i="7"/>
  <c r="A2632" i="7"/>
  <c r="A2680" i="7"/>
  <c r="A2688" i="7"/>
  <c r="A2689" i="7"/>
  <c r="A2690" i="7"/>
  <c r="A2691" i="7"/>
  <c r="A2672" i="7"/>
  <c r="A2673" i="7"/>
  <c r="A2692" i="7"/>
  <c r="A2693" i="7"/>
  <c r="A2670" i="7"/>
  <c r="A2676" i="7"/>
  <c r="A2675" i="7"/>
  <c r="A2677" i="7"/>
  <c r="A2678" i="7"/>
  <c r="A2669" i="7"/>
  <c r="A2679" i="7"/>
  <c r="A2694" i="7"/>
  <c r="A2681" i="7"/>
  <c r="A2682" i="7"/>
  <c r="A2683" i="7"/>
  <c r="A2684" i="7"/>
  <c r="A2685" i="7"/>
  <c r="A2686" i="7"/>
  <c r="A2671" i="7"/>
  <c r="A2687" i="7"/>
  <c r="A2695" i="7"/>
  <c r="A2667" i="7"/>
  <c r="A2666" i="7"/>
  <c r="A2668" i="7"/>
  <c r="A2674" i="7"/>
  <c r="A2665" i="7"/>
  <c r="A2696" i="7"/>
  <c r="A2746" i="7"/>
  <c r="A2731" i="7"/>
  <c r="A2732" i="7"/>
  <c r="A2733" i="7"/>
  <c r="A2734" i="7"/>
  <c r="A2713" i="7"/>
  <c r="A2735" i="7"/>
  <c r="A2736" i="7"/>
  <c r="A2737" i="7"/>
  <c r="A2738" i="7"/>
  <c r="A2739" i="7"/>
  <c r="A2740" i="7"/>
  <c r="A2741" i="7"/>
  <c r="A2742" i="7"/>
  <c r="A2743" i="7"/>
  <c r="A2744" i="7"/>
  <c r="A2715" i="7"/>
  <c r="A2716" i="7"/>
  <c r="A2717" i="7"/>
  <c r="A2711" i="7"/>
  <c r="A2718" i="7"/>
  <c r="A2745" i="7"/>
  <c r="A2719" i="7"/>
  <c r="A2720" i="7"/>
  <c r="A2712" i="7"/>
  <c r="A2721" i="7"/>
  <c r="A2722" i="7"/>
  <c r="A2723" i="7"/>
  <c r="A2724" i="7"/>
  <c r="A2706" i="7"/>
  <c r="A2725" i="7"/>
  <c r="A2707" i="7"/>
  <c r="A2726" i="7"/>
  <c r="A2708" i="7"/>
  <c r="A2727" i="7"/>
  <c r="A2728" i="7"/>
  <c r="A2729" i="7"/>
  <c r="A2730" i="7"/>
  <c r="A2710" i="7"/>
  <c r="A2704" i="7"/>
  <c r="A2714" i="7"/>
  <c r="A2701" i="7"/>
  <c r="A2747" i="7"/>
  <c r="A2756" i="7"/>
  <c r="A2757" i="7"/>
  <c r="A2754" i="7"/>
  <c r="A2753" i="7"/>
  <c r="A2703" i="7"/>
  <c r="A2758" i="7"/>
  <c r="A2702" i="7"/>
  <c r="A2755" i="7"/>
  <c r="A2699" i="7"/>
  <c r="A2748" i="7"/>
  <c r="A2750" i="7"/>
  <c r="A2697" i="7"/>
  <c r="A2752" i="7"/>
  <c r="A2700" i="7"/>
  <c r="A2751" i="7"/>
  <c r="A2698" i="7"/>
  <c r="A2749" i="7"/>
  <c r="A2709" i="7"/>
  <c r="A2705" i="7"/>
  <c r="A2773" i="7"/>
  <c r="A2790" i="7"/>
  <c r="A2791" i="7"/>
  <c r="A2792" i="7"/>
  <c r="A2793" i="7"/>
  <c r="A2794" i="7"/>
  <c r="A2760" i="7"/>
  <c r="A2795" i="7"/>
  <c r="A2796" i="7"/>
  <c r="A2797" i="7"/>
  <c r="A2798" i="7"/>
  <c r="A2776" i="7"/>
  <c r="A2777" i="7"/>
  <c r="A2778" i="7"/>
  <c r="A2779" i="7"/>
  <c r="A2780" i="7"/>
  <c r="A2781" i="7"/>
  <c r="A2770" i="7"/>
  <c r="A2782" i="7"/>
  <c r="A2783" i="7"/>
  <c r="A2784" i="7"/>
  <c r="A2785" i="7"/>
  <c r="A2786" i="7"/>
  <c r="A2771" i="7"/>
  <c r="A2787" i="7"/>
  <c r="A2788" i="7"/>
  <c r="A2772" i="7"/>
  <c r="A2789" i="7"/>
  <c r="A2761" i="7"/>
  <c r="A2759" i="7"/>
  <c r="A2767" i="7"/>
  <c r="A2805" i="7"/>
  <c r="A2804" i="7"/>
  <c r="A2769" i="7"/>
  <c r="A2775" i="7"/>
  <c r="A2774" i="7"/>
  <c r="A2807" i="7"/>
  <c r="A2799" i="7"/>
  <c r="A2765" i="7"/>
  <c r="A2763" i="7"/>
  <c r="A2803" i="7"/>
  <c r="A2768" i="7"/>
  <c r="A2762" i="7"/>
  <c r="A2764" i="7"/>
  <c r="A2806" i="7"/>
  <c r="A2800" i="7"/>
  <c r="A2802" i="7"/>
  <c r="A2801" i="7"/>
  <c r="A2766" i="7"/>
  <c r="A2808" i="7"/>
  <c r="A2833" i="7"/>
  <c r="A2839" i="7"/>
  <c r="A2840" i="7"/>
  <c r="A2841" i="7"/>
  <c r="A2842" i="7"/>
  <c r="A2814" i="7"/>
  <c r="A2844" i="7"/>
  <c r="A2845" i="7"/>
  <c r="A2823" i="7"/>
  <c r="A2846" i="7"/>
  <c r="A2824" i="7"/>
  <c r="A2847" i="7"/>
  <c r="A2828" i="7"/>
  <c r="A2829" i="7"/>
  <c r="A2830" i="7"/>
  <c r="A2831" i="7"/>
  <c r="A2809" i="7"/>
  <c r="A2832" i="7"/>
  <c r="A2851" i="7"/>
  <c r="A2852" i="7"/>
  <c r="A2834" i="7"/>
  <c r="A2835" i="7"/>
  <c r="A2836" i="7"/>
  <c r="A2821" i="7"/>
  <c r="A2837" i="7"/>
  <c r="A2848" i="7"/>
  <c r="A2822" i="7"/>
  <c r="A2838" i="7"/>
  <c r="A2849" i="7"/>
  <c r="A2818" i="7"/>
  <c r="A2854" i="7"/>
  <c r="A2850" i="7"/>
  <c r="A2812" i="7"/>
  <c r="A2813" i="7"/>
  <c r="A2843" i="7"/>
  <c r="A2820" i="7"/>
  <c r="A2853" i="7"/>
  <c r="A2826" i="7"/>
  <c r="A2816" i="7"/>
  <c r="A2817" i="7"/>
  <c r="A2827" i="7"/>
  <c r="A2810" i="7"/>
  <c r="A2811" i="7"/>
  <c r="A2815" i="7"/>
  <c r="A2825" i="7"/>
  <c r="A2819" i="7"/>
  <c r="A2887" i="7"/>
  <c r="A2866" i="7"/>
  <c r="A2874" i="7"/>
  <c r="A2885" i="7"/>
  <c r="A2893" i="7"/>
  <c r="A2894" i="7"/>
  <c r="A2895" i="7"/>
  <c r="A2899" i="7"/>
  <c r="A2896" i="7"/>
  <c r="A2897" i="7"/>
  <c r="A2898" i="7"/>
  <c r="A2875" i="7"/>
  <c r="A2876" i="7"/>
  <c r="A2877" i="7"/>
  <c r="A2859" i="7"/>
  <c r="A2878" i="7"/>
  <c r="A2867" i="7"/>
  <c r="A2868" i="7"/>
  <c r="A2879" i="7"/>
  <c r="A2880" i="7"/>
  <c r="A2881" i="7"/>
  <c r="A2882" i="7"/>
  <c r="A2883" i="7"/>
  <c r="A2884" i="7"/>
  <c r="A2886" i="7"/>
  <c r="A2869" i="7"/>
  <c r="A2888" i="7"/>
  <c r="A2889" i="7"/>
  <c r="A2890" i="7"/>
  <c r="A2871" i="7"/>
  <c r="A2891" i="7"/>
  <c r="A2857" i="7"/>
  <c r="A2892" i="7"/>
  <c r="A2864" i="7"/>
  <c r="A2861" i="7"/>
  <c r="A2901" i="7"/>
  <c r="A2870" i="7"/>
  <c r="A2862" i="7"/>
  <c r="A2902" i="7"/>
  <c r="A2856" i="7"/>
  <c r="A2900" i="7"/>
  <c r="A2872" i="7"/>
  <c r="A2863" i="7"/>
  <c r="A2865" i="7"/>
  <c r="A2873" i="7"/>
  <c r="A2858" i="7"/>
  <c r="A2860" i="7"/>
  <c r="A2927" i="7"/>
  <c r="A2911" i="7"/>
  <c r="A2939" i="7"/>
  <c r="A2947" i="7"/>
  <c r="A2953" i="7"/>
  <c r="A2960" i="7"/>
  <c r="A2918" i="7"/>
  <c r="A2966" i="7"/>
  <c r="A2924" i="7"/>
  <c r="A2908" i="7"/>
  <c r="A2928" i="7"/>
  <c r="A2929" i="7"/>
  <c r="A2930" i="7"/>
  <c r="A2931" i="7"/>
  <c r="A2932" i="7"/>
  <c r="A2933" i="7"/>
  <c r="A2934" i="7"/>
  <c r="A2935" i="7"/>
  <c r="A2936" i="7"/>
  <c r="A2912" i="7"/>
  <c r="A2937" i="7"/>
  <c r="A2913" i="7"/>
  <c r="A2907" i="7"/>
  <c r="A2938" i="7"/>
  <c r="A2940" i="7"/>
  <c r="A2941" i="7"/>
  <c r="A2942" i="7"/>
  <c r="A2914" i="7"/>
  <c r="A2943" i="7"/>
  <c r="A2944" i="7"/>
  <c r="A2945" i="7"/>
  <c r="A2946" i="7"/>
  <c r="A2971" i="7"/>
  <c r="A2948" i="7"/>
  <c r="A2949" i="7"/>
  <c r="A2950" i="7"/>
  <c r="A2951" i="7"/>
  <c r="A2952" i="7"/>
  <c r="A2915" i="7"/>
  <c r="A2954" i="7"/>
  <c r="A2916" i="7"/>
  <c r="A2955" i="7"/>
  <c r="A2903" i="7"/>
  <c r="A2956" i="7"/>
  <c r="A2957" i="7"/>
  <c r="A2958" i="7"/>
  <c r="A2959" i="7"/>
  <c r="A2968" i="7"/>
  <c r="A2910" i="7"/>
  <c r="A2961" i="7"/>
  <c r="A2917" i="7"/>
  <c r="A2921" i="7"/>
  <c r="A2922" i="7"/>
  <c r="A2962" i="7"/>
  <c r="A2963" i="7"/>
  <c r="A2919" i="7"/>
  <c r="A2964" i="7"/>
  <c r="A2920" i="7"/>
  <c r="A2965" i="7"/>
  <c r="A2969" i="7"/>
  <c r="A2905" i="7"/>
  <c r="A2909" i="7"/>
  <c r="A2923" i="7"/>
  <c r="A2925" i="7"/>
  <c r="A2926" i="7"/>
  <c r="A2906" i="7"/>
  <c r="A2973" i="7"/>
  <c r="A2972" i="7"/>
  <c r="A2904" i="7"/>
  <c r="A2967" i="7"/>
  <c r="A2970" i="7"/>
  <c r="A2977" i="7"/>
  <c r="A2974" i="7"/>
  <c r="A2975" i="7"/>
  <c r="A2976" i="7"/>
  <c r="A2978" i="7"/>
  <c r="A2979" i="7"/>
  <c r="A2981" i="7"/>
  <c r="A2982" i="7"/>
  <c r="A2985" i="7"/>
  <c r="A2980" i="7"/>
  <c r="A2984" i="7"/>
  <c r="A2983" i="7"/>
  <c r="A2986" i="7"/>
  <c r="A2987" i="7"/>
  <c r="A2989" i="7"/>
  <c r="A2988" i="7"/>
  <c r="A2995" i="7"/>
  <c r="A2994" i="7"/>
  <c r="A2990" i="7"/>
  <c r="A2992" i="7"/>
  <c r="A2991" i="7"/>
  <c r="A2993" i="7"/>
  <c r="A3006" i="7"/>
  <c r="A2998" i="7"/>
  <c r="A3000" i="7"/>
  <c r="A3001" i="7"/>
  <c r="A3003" i="7"/>
  <c r="A3005" i="7"/>
  <c r="A2999" i="7"/>
  <c r="A3004" i="7"/>
  <c r="A2997" i="7"/>
  <c r="A3002" i="7"/>
  <c r="A2996" i="7"/>
  <c r="A3007" i="7"/>
  <c r="A3008" i="7"/>
  <c r="A3011" i="7"/>
  <c r="A3012" i="7"/>
  <c r="A3009" i="7"/>
  <c r="A3010" i="7"/>
  <c r="A3015" i="7"/>
  <c r="A3014" i="7"/>
  <c r="A3013" i="7"/>
  <c r="A3016" i="7"/>
  <c r="A3017" i="7"/>
  <c r="A3018" i="7"/>
  <c r="A3019" i="7"/>
  <c r="A3021" i="7"/>
  <c r="A3020" i="7"/>
  <c r="A3022" i="7"/>
  <c r="A3023" i="7"/>
  <c r="A3025" i="7"/>
  <c r="A3028" i="7"/>
  <c r="A3027" i="7"/>
  <c r="A3026" i="7"/>
  <c r="A3024" i="7"/>
  <c r="A3033" i="7"/>
  <c r="A3029" i="7"/>
  <c r="A3032" i="7"/>
  <c r="A3030" i="7"/>
  <c r="A3031" i="7"/>
  <c r="A3034" i="7"/>
  <c r="A3035" i="7"/>
  <c r="A3036" i="7"/>
  <c r="A3039" i="7"/>
  <c r="A3037" i="7"/>
  <c r="A3041" i="7"/>
  <c r="A3038" i="7"/>
  <c r="A3040" i="7"/>
  <c r="A3043" i="7"/>
  <c r="A3042" i="7"/>
  <c r="A3044" i="7"/>
  <c r="A3045" i="7"/>
  <c r="A3046" i="7"/>
  <c r="A3047" i="7"/>
  <c r="A3048" i="7"/>
  <c r="A3051" i="7"/>
  <c r="A3049" i="7"/>
  <c r="A3055" i="7"/>
  <c r="A3050" i="7"/>
  <c r="A3056" i="7"/>
  <c r="A3058" i="7"/>
  <c r="A3053" i="7"/>
  <c r="A3057" i="7"/>
  <c r="A3054" i="7"/>
  <c r="A3052" i="7"/>
  <c r="A3059" i="7"/>
  <c r="A3060" i="7"/>
  <c r="A3062" i="7"/>
  <c r="A3064" i="7"/>
  <c r="A3065" i="7"/>
  <c r="A3061" i="7"/>
  <c r="A3063" i="7"/>
  <c r="A3069" i="7"/>
  <c r="A3068" i="7"/>
  <c r="A3066" i="7"/>
  <c r="A3067" i="7"/>
  <c r="A3070" i="7"/>
  <c r="A3071" i="7"/>
  <c r="A3072" i="7"/>
  <c r="A3073" i="7"/>
  <c r="A3077" i="7"/>
  <c r="A3082" i="7"/>
  <c r="A3080" i="7"/>
  <c r="A3074" i="7"/>
  <c r="A3076" i="7"/>
  <c r="A3075" i="7"/>
  <c r="A3079" i="7"/>
  <c r="A3081" i="7"/>
  <c r="A3078" i="7"/>
  <c r="A3083" i="7"/>
  <c r="A3084" i="7"/>
  <c r="A3085" i="7"/>
  <c r="A3086" i="7"/>
  <c r="A3087" i="7"/>
  <c r="A3090" i="7"/>
  <c r="A3089" i="7"/>
  <c r="A3088" i="7"/>
  <c r="A3094" i="7"/>
  <c r="A3091" i="7"/>
  <c r="A3093" i="7"/>
  <c r="A3092" i="7"/>
  <c r="A3096" i="7"/>
  <c r="A3099" i="7"/>
  <c r="A3097" i="7"/>
  <c r="A3098" i="7"/>
  <c r="A3100" i="7"/>
  <c r="A3101" i="7"/>
  <c r="A3095" i="7"/>
  <c r="A3102" i="7"/>
  <c r="A3106" i="7"/>
  <c r="A3103" i="7"/>
  <c r="A3107" i="7"/>
  <c r="A3110" i="7"/>
  <c r="A3112" i="7"/>
  <c r="A3105" i="7"/>
  <c r="A3109" i="7"/>
  <c r="A3111" i="7"/>
  <c r="A3104" i="7"/>
  <c r="A3108" i="7"/>
  <c r="A3117" i="7"/>
  <c r="A3115" i="7"/>
  <c r="A3113" i="7"/>
  <c r="A3119" i="7"/>
  <c r="A3114" i="7"/>
  <c r="A3116" i="7"/>
  <c r="A3118" i="7"/>
  <c r="A3120" i="7"/>
  <c r="A3123" i="7"/>
  <c r="A3124" i="7"/>
  <c r="A3122" i="7"/>
  <c r="A3121" i="7"/>
  <c r="A3125" i="7"/>
  <c r="A3126" i="7"/>
  <c r="A3127" i="7"/>
  <c r="A3128" i="7"/>
  <c r="A3129" i="7"/>
  <c r="A3133" i="7"/>
  <c r="A3130" i="7"/>
  <c r="A3132" i="7"/>
  <c r="A3131" i="7"/>
  <c r="A3134" i="7"/>
  <c r="A3135" i="7"/>
  <c r="A3136" i="7"/>
  <c r="A3139" i="7"/>
  <c r="A3138" i="7"/>
  <c r="A3137" i="7"/>
  <c r="A3143" i="7"/>
  <c r="A3140" i="7"/>
  <c r="A3144" i="7"/>
  <c r="A3147" i="7"/>
  <c r="A3146" i="7"/>
  <c r="A3141" i="7"/>
  <c r="A3145" i="7"/>
  <c r="A3142" i="7"/>
  <c r="A3150" i="7"/>
  <c r="A3151" i="7"/>
  <c r="A3148" i="7"/>
  <c r="A3153" i="7"/>
  <c r="A3152" i="7"/>
  <c r="A3149" i="7"/>
  <c r="A3155" i="7"/>
  <c r="A3156" i="7"/>
  <c r="A3154" i="7"/>
  <c r="A3158" i="7"/>
  <c r="A3159" i="7"/>
  <c r="A3157" i="7"/>
  <c r="A3169" i="7"/>
  <c r="A3161" i="7"/>
  <c r="A3163" i="7"/>
  <c r="A3166" i="7"/>
  <c r="A3160" i="7"/>
  <c r="A3164" i="7"/>
  <c r="A3165" i="7"/>
  <c r="A3168" i="7"/>
  <c r="A3170" i="7"/>
  <c r="A3171" i="7"/>
  <c r="A3167" i="7"/>
  <c r="A3162" i="7"/>
  <c r="A3172" i="7"/>
  <c r="A3173" i="7"/>
  <c r="A3175" i="7"/>
  <c r="A3177" i="7"/>
  <c r="A3176" i="7"/>
  <c r="A3174" i="7"/>
  <c r="A3179" i="7"/>
  <c r="A3178" i="7"/>
  <c r="A3208" i="7"/>
  <c r="A3186" i="7"/>
  <c r="A3204" i="7"/>
  <c r="A3200" i="7"/>
  <c r="A3197" i="7"/>
  <c r="A3205" i="7"/>
  <c r="A3194" i="7"/>
  <c r="A3184" i="7"/>
  <c r="A3181" i="7"/>
  <c r="A3189" i="7"/>
  <c r="A3190" i="7"/>
  <c r="A3193" i="7"/>
  <c r="A3202" i="7"/>
  <c r="A3206" i="7"/>
  <c r="A3195" i="7"/>
  <c r="A3180" i="7"/>
  <c r="A3191" i="7"/>
  <c r="A3201" i="7"/>
  <c r="A3192" i="7"/>
  <c r="A3182" i="7"/>
  <c r="A3199" i="7"/>
  <c r="A3209" i="7"/>
  <c r="A3196" i="7"/>
  <c r="A3198" i="7"/>
  <c r="A3188" i="7"/>
  <c r="A3185" i="7"/>
  <c r="A3187" i="7"/>
  <c r="A3210" i="7"/>
  <c r="A3207" i="7"/>
  <c r="A3203" i="7"/>
  <c r="A3183" i="7"/>
  <c r="A3212" i="7"/>
  <c r="A3211" i="7"/>
  <c r="A3215" i="7"/>
  <c r="A3213" i="7"/>
  <c r="A3214" i="7"/>
  <c r="A3217" i="7"/>
  <c r="A3218" i="7"/>
  <c r="A3216" i="7"/>
  <c r="A3222" i="7"/>
  <c r="A3221" i="7"/>
  <c r="A3220" i="7"/>
  <c r="A3219" i="7"/>
  <c r="A3224" i="7"/>
  <c r="A3223" i="7"/>
  <c r="A3225" i="7"/>
  <c r="A3226" i="7"/>
  <c r="A3227" i="7"/>
  <c r="A3228" i="7"/>
  <c r="A3229" i="7"/>
  <c r="A3231" i="7"/>
  <c r="A3230" i="7"/>
  <c r="A3235" i="7"/>
  <c r="A3234" i="7"/>
  <c r="A3233" i="7"/>
  <c r="A3232" i="7"/>
  <c r="A3236" i="7"/>
  <c r="A3237" i="7"/>
  <c r="A3239" i="7"/>
  <c r="A3240" i="7"/>
  <c r="A3241" i="7"/>
  <c r="A3242" i="7"/>
  <c r="A3238" i="7"/>
  <c r="A3243" i="7"/>
  <c r="A3245" i="7"/>
  <c r="A3247" i="7"/>
  <c r="A3246" i="7"/>
  <c r="A3244" i="7"/>
  <c r="A3248" i="7"/>
  <c r="A3249" i="7"/>
  <c r="A3254" i="7"/>
  <c r="A3253" i="7"/>
  <c r="A3250" i="7"/>
  <c r="A3251" i="7"/>
  <c r="A3252" i="7"/>
  <c r="A3258" i="7"/>
  <c r="A3257" i="7"/>
  <c r="A3261" i="7"/>
  <c r="A3255" i="7"/>
  <c r="A3256" i="7"/>
  <c r="A3259" i="7"/>
  <c r="A3260" i="7"/>
  <c r="A3263" i="7"/>
  <c r="A3265" i="7"/>
  <c r="A3262" i="7"/>
  <c r="A3264" i="7"/>
  <c r="A3266" i="7"/>
  <c r="A3268" i="7"/>
  <c r="A3267" i="7"/>
  <c r="A3274" i="7"/>
  <c r="A3270" i="7"/>
  <c r="A3271" i="7"/>
  <c r="A3272" i="7"/>
  <c r="A3269" i="7"/>
  <c r="A3273" i="7"/>
  <c r="A3276" i="7"/>
  <c r="A3275" i="7"/>
  <c r="A3278" i="7"/>
  <c r="A3279" i="7"/>
  <c r="A3277" i="7"/>
  <c r="A3284" i="7"/>
  <c r="A3280" i="7"/>
  <c r="A3283" i="7"/>
  <c r="A3286" i="7"/>
  <c r="A3281" i="7"/>
  <c r="A3282" i="7"/>
  <c r="A3285" i="7"/>
  <c r="A3287" i="7"/>
  <c r="A3289" i="7"/>
  <c r="A3290" i="7"/>
  <c r="A3293" i="7"/>
  <c r="A3291" i="7"/>
  <c r="A3292" i="7"/>
  <c r="A3288" i="7"/>
  <c r="A3294" i="7"/>
  <c r="A3298" i="7"/>
  <c r="A3295" i="7"/>
  <c r="A3297" i="7"/>
  <c r="A3296" i="7"/>
  <c r="A3299" i="7"/>
  <c r="A3301" i="7"/>
  <c r="A3305" i="7"/>
  <c r="A3303" i="7"/>
  <c r="A3302" i="7"/>
  <c r="A3304" i="7"/>
  <c r="A3300" i="7"/>
  <c r="A3306" i="7"/>
  <c r="A3307" i="7"/>
  <c r="A3308" i="7"/>
  <c r="A3309" i="7"/>
  <c r="A3310" i="7"/>
  <c r="A3311" i="7"/>
  <c r="A3314" i="7"/>
  <c r="A3315" i="7"/>
  <c r="A3312" i="7"/>
  <c r="A3313" i="7"/>
  <c r="A3317" i="7"/>
  <c r="A3316" i="7"/>
  <c r="A3319" i="7"/>
  <c r="A3318" i="7"/>
  <c r="A3322" i="7"/>
  <c r="A3321" i="7"/>
  <c r="A3320" i="7"/>
  <c r="A3324" i="7"/>
  <c r="A3323" i="7"/>
  <c r="A3326" i="7"/>
  <c r="A3325" i="7"/>
  <c r="A3329" i="7"/>
  <c r="A3327" i="7"/>
  <c r="A3328" i="7"/>
  <c r="A3331" i="7"/>
  <c r="A3330" i="7"/>
  <c r="A3333" i="7"/>
  <c r="A3332" i="7"/>
  <c r="A3334" i="7"/>
  <c r="A3336" i="7"/>
  <c r="A3335" i="7"/>
  <c r="A3337" i="7"/>
  <c r="A3338" i="7"/>
  <c r="A3339" i="7"/>
  <c r="A3342" i="7"/>
  <c r="A3341" i="7"/>
  <c r="A3340" i="7"/>
  <c r="A3343" i="7"/>
  <c r="A3344" i="7"/>
  <c r="A3345" i="7"/>
  <c r="A3349" i="7"/>
  <c r="A3348" i="7"/>
  <c r="A3347" i="7"/>
  <c r="A3346" i="7"/>
  <c r="A3350" i="7"/>
  <c r="A3354" i="7"/>
  <c r="A3351" i="7"/>
  <c r="A3353" i="7"/>
  <c r="A3352" i="7"/>
  <c r="A3355" i="7"/>
  <c r="A3358" i="7"/>
  <c r="A3356" i="7"/>
  <c r="A3357" i="7"/>
  <c r="A3359" i="7"/>
  <c r="A3361" i="7"/>
  <c r="A3360" i="7"/>
  <c r="A3363" i="7"/>
  <c r="A3362" i="7"/>
  <c r="A3364" i="7"/>
  <c r="A3366" i="7"/>
  <c r="A3365" i="7"/>
  <c r="A3367" i="7"/>
  <c r="A3370" i="7"/>
  <c r="A3368" i="7"/>
  <c r="A3369" i="7"/>
  <c r="A3371" i="7"/>
  <c r="A3372" i="7"/>
  <c r="A3373" i="7"/>
  <c r="A3374" i="7"/>
  <c r="A3375" i="7"/>
  <c r="A3376" i="7"/>
  <c r="A3377" i="7"/>
  <c r="A3380" i="7"/>
  <c r="A3382" i="7"/>
  <c r="A3378" i="7"/>
  <c r="A3379" i="7"/>
  <c r="A3381" i="7"/>
  <c r="A3383" i="7"/>
  <c r="A3384" i="7"/>
  <c r="A3385" i="7"/>
  <c r="A3386" i="7"/>
  <c r="A3387" i="7"/>
  <c r="A3388" i="7"/>
  <c r="A3389" i="7"/>
  <c r="A3390" i="7"/>
  <c r="A3391" i="7"/>
  <c r="A3392" i="7"/>
  <c r="A3396" i="7"/>
  <c r="A3393" i="7"/>
  <c r="A3397" i="7"/>
  <c r="A3395" i="7"/>
  <c r="A3394" i="7"/>
  <c r="A3401" i="7"/>
  <c r="A3400" i="7"/>
  <c r="A3402" i="7"/>
  <c r="A3398" i="7"/>
  <c r="A3399" i="7"/>
  <c r="A3403" i="7"/>
  <c r="A3404" i="7"/>
  <c r="A3405" i="7"/>
  <c r="A3407" i="7"/>
  <c r="A3408" i="7"/>
  <c r="A3406" i="7"/>
  <c r="A3410" i="7"/>
  <c r="A3409" i="7"/>
  <c r="A3412" i="7"/>
  <c r="A3411" i="7"/>
  <c r="A3413" i="7"/>
  <c r="A3414" i="7"/>
  <c r="A3416" i="7"/>
  <c r="A3415" i="7"/>
  <c r="A3420" i="7"/>
  <c r="A3417" i="7"/>
  <c r="A3421" i="7"/>
  <c r="A3418" i="7"/>
  <c r="A3423" i="7"/>
  <c r="A3419" i="7"/>
  <c r="A3422" i="7"/>
  <c r="A3424" i="7"/>
  <c r="A3425" i="7"/>
  <c r="A3426" i="7"/>
  <c r="A3427" i="7"/>
  <c r="A3429" i="7"/>
  <c r="A3428" i="7"/>
  <c r="A3430" i="7"/>
  <c r="A3431" i="7"/>
  <c r="A3433" i="7"/>
  <c r="A3432" i="7"/>
  <c r="A3437" i="7"/>
  <c r="A3435" i="7"/>
  <c r="A3436" i="7"/>
  <c r="A3438" i="7"/>
  <c r="A3434" i="7"/>
  <c r="A3439" i="7"/>
  <c r="A3440" i="7"/>
  <c r="A3442" i="7"/>
  <c r="A3441" i="7"/>
  <c r="A3443" i="7"/>
  <c r="A3448" i="7"/>
  <c r="A3445" i="7"/>
  <c r="A3446" i="7"/>
  <c r="A3447" i="7"/>
  <c r="A3449" i="7"/>
  <c r="A3444" i="7"/>
  <c r="A3450" i="7"/>
  <c r="A3461" i="7"/>
  <c r="A3451" i="7"/>
  <c r="A3459" i="7"/>
  <c r="A3460" i="7"/>
  <c r="A3462" i="7"/>
  <c r="A3464" i="7"/>
  <c r="A3453" i="7"/>
  <c r="A3458" i="7"/>
  <c r="A3465" i="7"/>
  <c r="A3463" i="7"/>
  <c r="A3454" i="7"/>
  <c r="A3452" i="7"/>
  <c r="A3457" i="7"/>
  <c r="A3456" i="7"/>
  <c r="A3455" i="7"/>
  <c r="A3469" i="7"/>
  <c r="A3468" i="7"/>
  <c r="A3466" i="7"/>
  <c r="A3470" i="7"/>
  <c r="A3467" i="7"/>
  <c r="A3478" i="7"/>
  <c r="A3475" i="7"/>
  <c r="A3473" i="7"/>
  <c r="A3474" i="7"/>
  <c r="A3472" i="7"/>
  <c r="A3476" i="7"/>
  <c r="A3477" i="7"/>
  <c r="A3471" i="7"/>
  <c r="A3482" i="7"/>
  <c r="A3481" i="7"/>
  <c r="A3480" i="7"/>
  <c r="A3479" i="7"/>
  <c r="A3483" i="7"/>
  <c r="A3486" i="7"/>
  <c r="A3487" i="7"/>
  <c r="A3485" i="7"/>
  <c r="A3484" i="7"/>
  <c r="A3488" i="7"/>
  <c r="A3491" i="7"/>
  <c r="A3492" i="7"/>
  <c r="A3489" i="7"/>
  <c r="A3490" i="7"/>
  <c r="A3493" i="7"/>
  <c r="A3495" i="7"/>
  <c r="A3496" i="7"/>
  <c r="A3498" i="7"/>
  <c r="A3494" i="7"/>
  <c r="A3497" i="7"/>
  <c r="A3499" i="7"/>
  <c r="A3504" i="7"/>
  <c r="A3505" i="7"/>
  <c r="A3506" i="7"/>
  <c r="A3507" i="7"/>
  <c r="A3509" i="7"/>
  <c r="A3501" i="7"/>
  <c r="A3513" i="7"/>
  <c r="A3500" i="7"/>
  <c r="A3512" i="7"/>
  <c r="A3510" i="7"/>
  <c r="A3503" i="7"/>
  <c r="A3511" i="7"/>
  <c r="A3508" i="7"/>
  <c r="A3502" i="7"/>
  <c r="A3516" i="7"/>
  <c r="A3514" i="7"/>
  <c r="A3515" i="7"/>
  <c r="A3517" i="7"/>
  <c r="A3518" i="7"/>
  <c r="A3519" i="7"/>
  <c r="A3521" i="7"/>
  <c r="A3520" i="7"/>
  <c r="A3522" i="7"/>
  <c r="A3524" i="7"/>
  <c r="A3523" i="7"/>
  <c r="A3525" i="7"/>
  <c r="A3526" i="7"/>
  <c r="A3527" i="7"/>
  <c r="A3528" i="7"/>
  <c r="A3530" i="7"/>
  <c r="A3529" i="7"/>
  <c r="A3532" i="7"/>
  <c r="A3533" i="7"/>
  <c r="A3535" i="7"/>
  <c r="A3534" i="7"/>
  <c r="A3531" i="7"/>
  <c r="A3536" i="7"/>
  <c r="A3539" i="7"/>
  <c r="A3537" i="7"/>
  <c r="A3538" i="7"/>
  <c r="A3540" i="7"/>
  <c r="A3541" i="7"/>
  <c r="A3542" i="7"/>
  <c r="A3543" i="7"/>
  <c r="A3544" i="7"/>
  <c r="A3545" i="7"/>
  <c r="A3547" i="7"/>
  <c r="A3548" i="7"/>
  <c r="A3546" i="7"/>
  <c r="A3549" i="7"/>
  <c r="A3550" i="7"/>
  <c r="A3553" i="7"/>
  <c r="A3552" i="7"/>
  <c r="A3554" i="7"/>
  <c r="A3555" i="7"/>
  <c r="A3551" i="7"/>
  <c r="A3565" i="7"/>
  <c r="A3566" i="7"/>
  <c r="A3557" i="7"/>
  <c r="A3562" i="7"/>
  <c r="A3567" i="7"/>
  <c r="A3563" i="7"/>
  <c r="A3560" i="7"/>
  <c r="A3561" i="7"/>
  <c r="A3559" i="7"/>
  <c r="A3558" i="7"/>
  <c r="A3556" i="7"/>
  <c r="A3564" i="7"/>
  <c r="A3569" i="7"/>
  <c r="A3570" i="7"/>
  <c r="A3568" i="7"/>
  <c r="A3571" i="7"/>
  <c r="A3573" i="7"/>
  <c r="A3572" i="7"/>
  <c r="A3574" i="7"/>
  <c r="A3575" i="7"/>
  <c r="A3577" i="7"/>
  <c r="A3579" i="7"/>
  <c r="A3578" i="7"/>
  <c r="A3576" i="7"/>
  <c r="A3581" i="7"/>
  <c r="A3580" i="7"/>
  <c r="A3585" i="7"/>
  <c r="A3583" i="7"/>
  <c r="A3586" i="7"/>
  <c r="A3584" i="7"/>
  <c r="A3582" i="7"/>
  <c r="A3587" i="7"/>
  <c r="A3589" i="7"/>
  <c r="A3588" i="7"/>
  <c r="A3590" i="7"/>
  <c r="A3593" i="7"/>
  <c r="A3595" i="7"/>
  <c r="A3591" i="7"/>
  <c r="A3592" i="7"/>
  <c r="A3598" i="7"/>
  <c r="A3596" i="7"/>
  <c r="A3594" i="7"/>
  <c r="A3597" i="7"/>
  <c r="A3599" i="7"/>
  <c r="A3600" i="7"/>
  <c r="A3602" i="7"/>
  <c r="A3601" i="7"/>
  <c r="A3604" i="7"/>
  <c r="A3603" i="7"/>
  <c r="A3606" i="7"/>
  <c r="A3605" i="7"/>
  <c r="A3607" i="7"/>
  <c r="A3608" i="7"/>
  <c r="A3610" i="7"/>
  <c r="A3609" i="7"/>
  <c r="A3611" i="7"/>
  <c r="A3612" i="7"/>
  <c r="A3613" i="7"/>
  <c r="A3614" i="7"/>
  <c r="A3617" i="7"/>
  <c r="A3618" i="7"/>
  <c r="A3616" i="7"/>
  <c r="A3615" i="7"/>
  <c r="A3619" i="7"/>
  <c r="A3621" i="7"/>
  <c r="A3620" i="7"/>
  <c r="A3623" i="7"/>
  <c r="A3622" i="7"/>
  <c r="A3624" i="7"/>
  <c r="A3625" i="7"/>
  <c r="A3627" i="7"/>
  <c r="A3628" i="7"/>
  <c r="A3629" i="7"/>
  <c r="A3631" i="7"/>
  <c r="A3633" i="7"/>
  <c r="A3634" i="7"/>
  <c r="A3639" i="7"/>
  <c r="A3630" i="7"/>
  <c r="A3632" i="7"/>
  <c r="A3635" i="7"/>
  <c r="A3636" i="7"/>
  <c r="A3638" i="7"/>
  <c r="A3637" i="7"/>
  <c r="A3626" i="7"/>
  <c r="A3640" i="7"/>
  <c r="A3641" i="7"/>
  <c r="A3643" i="7"/>
  <c r="A3642" i="7"/>
  <c r="A3645" i="7"/>
  <c r="A3644" i="7"/>
  <c r="A3647" i="7"/>
  <c r="A3646" i="7"/>
  <c r="A3648" i="7"/>
  <c r="A3649" i="7"/>
  <c r="A3650" i="7"/>
  <c r="A3651" i="7"/>
  <c r="A3652" i="7"/>
  <c r="A3653" i="7"/>
  <c r="A3655" i="7"/>
  <c r="A3654" i="7"/>
  <c r="A3656" i="7"/>
  <c r="A3657" i="7"/>
  <c r="A3658" i="7"/>
  <c r="A3660" i="7"/>
  <c r="A3661" i="7"/>
  <c r="A3659" i="7"/>
  <c r="A3662" i="7"/>
  <c r="A3665" i="7"/>
  <c r="A3663" i="7"/>
  <c r="A3666" i="7"/>
  <c r="A3664" i="7"/>
  <c r="A3668" i="7"/>
  <c r="A3667" i="7"/>
  <c r="A3669" i="7"/>
  <c r="A3670" i="7"/>
  <c r="A3673" i="7"/>
  <c r="A3672" i="7"/>
  <c r="A3671" i="7"/>
  <c r="A3674" i="7"/>
  <c r="A3675" i="7"/>
  <c r="A3676" i="7"/>
  <c r="A3677" i="7"/>
  <c r="A3681" i="7"/>
  <c r="A3682" i="7"/>
  <c r="A3683" i="7"/>
  <c r="A3684" i="7"/>
  <c r="A3685" i="7"/>
  <c r="A3679" i="7"/>
  <c r="A3678" i="7"/>
  <c r="A3680" i="7"/>
  <c r="A3687" i="7"/>
  <c r="A3686" i="7"/>
  <c r="A3689" i="7"/>
  <c r="A3688" i="7"/>
  <c r="A3691" i="7"/>
  <c r="A3692" i="7"/>
  <c r="A3690" i="7"/>
  <c r="A3693" i="7"/>
  <c r="A3694" i="7"/>
  <c r="A3695" i="7"/>
  <c r="A3696" i="7"/>
  <c r="A3697" i="7"/>
  <c r="A3698" i="7"/>
  <c r="A3701" i="7"/>
  <c r="A3700" i="7"/>
  <c r="A3702" i="7"/>
  <c r="A3699" i="7"/>
  <c r="A3705" i="7"/>
  <c r="A3704" i="7"/>
  <c r="A3703" i="7"/>
  <c r="A3706" i="7"/>
  <c r="A3707" i="7"/>
  <c r="A3708" i="7"/>
  <c r="A3709" i="7"/>
  <c r="A3710" i="7"/>
  <c r="A3711" i="7"/>
  <c r="A3712" i="7"/>
  <c r="A3713" i="7"/>
  <c r="A3717" i="7"/>
  <c r="A3716" i="7"/>
  <c r="A3719" i="7"/>
  <c r="A3715" i="7"/>
  <c r="A3714" i="7"/>
  <c r="A3718" i="7"/>
  <c r="A3720" i="7"/>
  <c r="A3721" i="7"/>
  <c r="A3722" i="7"/>
  <c r="A3723" i="7"/>
  <c r="A3727" i="7"/>
  <c r="A3726" i="7"/>
  <c r="A3725" i="7"/>
  <c r="A3724" i="7"/>
  <c r="A3729" i="7"/>
  <c r="A3731" i="7"/>
  <c r="A3732" i="7"/>
  <c r="A3733" i="7"/>
  <c r="A3728" i="7"/>
  <c r="A3730" i="7"/>
  <c r="A3736" i="7"/>
  <c r="A3737" i="7"/>
  <c r="A3738" i="7"/>
  <c r="A3735" i="7"/>
  <c r="A3734" i="7"/>
  <c r="A3742" i="7"/>
  <c r="A3741" i="7"/>
  <c r="A3739" i="7"/>
  <c r="A3740" i="7"/>
  <c r="A3743" i="7"/>
  <c r="A3745" i="7"/>
  <c r="A3747" i="7"/>
  <c r="A3746" i="7"/>
  <c r="A3744" i="7"/>
  <c r="A3748" i="7"/>
  <c r="A3750" i="7"/>
  <c r="A3754" i="7"/>
  <c r="A3755" i="7"/>
  <c r="A3753" i="7"/>
  <c r="A3749" i="7"/>
  <c r="A3751" i="7"/>
  <c r="A3752" i="7"/>
  <c r="A3761" i="7"/>
  <c r="A3760" i="7"/>
  <c r="A3759" i="7"/>
  <c r="A3757" i="7"/>
  <c r="A3756" i="7"/>
  <c r="A3758" i="7"/>
  <c r="A3764" i="7"/>
  <c r="A3765" i="7"/>
  <c r="A3766" i="7"/>
  <c r="A3767" i="7"/>
  <c r="A3769" i="7"/>
  <c r="A3778" i="7"/>
  <c r="A3772" i="7"/>
  <c r="A3774" i="7"/>
  <c r="A3779" i="7"/>
  <c r="A3762" i="7"/>
  <c r="A3768" i="7"/>
  <c r="A3763" i="7"/>
  <c r="A3777" i="7"/>
  <c r="A3776" i="7"/>
  <c r="A3771" i="7"/>
  <c r="A3770" i="7"/>
  <c r="A3775" i="7"/>
  <c r="A3773" i="7"/>
  <c r="A3782" i="7"/>
  <c r="A3780" i="7"/>
  <c r="A3781" i="7"/>
  <c r="A3783" i="7"/>
  <c r="A3785" i="7"/>
  <c r="A3784" i="7"/>
  <c r="A3788" i="7"/>
  <c r="A3786" i="7"/>
  <c r="A3787" i="7"/>
  <c r="A3789" i="7"/>
  <c r="A3791" i="7"/>
  <c r="A3792" i="7"/>
  <c r="A3790" i="7"/>
  <c r="A3793" i="7"/>
  <c r="A3798" i="7"/>
  <c r="A3799" i="7"/>
  <c r="A3803" i="7"/>
  <c r="A3804" i="7"/>
  <c r="A3794" i="7"/>
  <c r="A3797" i="7"/>
  <c r="A3796" i="7"/>
  <c r="A3802" i="7"/>
  <c r="A3805" i="7"/>
  <c r="A3806" i="7"/>
  <c r="A3800" i="7"/>
  <c r="A3795" i="7"/>
  <c r="A3801" i="7"/>
  <c r="A3807" i="7"/>
  <c r="A3808" i="7"/>
  <c r="A3809" i="7"/>
  <c r="A3813" i="7"/>
  <c r="A3814" i="7"/>
  <c r="A3810" i="7"/>
  <c r="A3811" i="7"/>
  <c r="A3812" i="7"/>
  <c r="A3815" i="7"/>
  <c r="A3825" i="7"/>
  <c r="A3816" i="7"/>
  <c r="A3819" i="7"/>
  <c r="A3822" i="7"/>
  <c r="A3820" i="7"/>
  <c r="A3824" i="7"/>
  <c r="A3821" i="7"/>
  <c r="A3818" i="7"/>
  <c r="A3817" i="7"/>
  <c r="A3823" i="7"/>
  <c r="A3831" i="7"/>
  <c r="A3830" i="7"/>
  <c r="A3829" i="7"/>
  <c r="A3827" i="7"/>
  <c r="A3826" i="7"/>
  <c r="A3832" i="7"/>
  <c r="A3828" i="7"/>
  <c r="A3833" i="7"/>
  <c r="A3834" i="7"/>
  <c r="A3835" i="7"/>
  <c r="A3836" i="7"/>
  <c r="A3838" i="7"/>
  <c r="A3837" i="7"/>
  <c r="A3843" i="7"/>
  <c r="A3841" i="7"/>
  <c r="A3839" i="7"/>
  <c r="A3842" i="7"/>
  <c r="A3840" i="7"/>
  <c r="A3844" i="7"/>
  <c r="A3847" i="7"/>
  <c r="A3845" i="7"/>
  <c r="A3846" i="7"/>
  <c r="A3848" i="7"/>
  <c r="A3849" i="7"/>
  <c r="A3850" i="7"/>
  <c r="A3852" i="7"/>
  <c r="A3851" i="7"/>
  <c r="A3853" i="7"/>
  <c r="A3857" i="7"/>
  <c r="A3855" i="7"/>
  <c r="A3856" i="7"/>
  <c r="A3854" i="7"/>
  <c r="A3860" i="7"/>
  <c r="A3861" i="7"/>
  <c r="A3858" i="7"/>
  <c r="A3859" i="7"/>
  <c r="A3867" i="7"/>
  <c r="A3862" i="7"/>
  <c r="A3866" i="7"/>
  <c r="A3868" i="7"/>
  <c r="A3865" i="7"/>
  <c r="A3863" i="7"/>
  <c r="A3864" i="7"/>
  <c r="A3869" i="7"/>
  <c r="A3871" i="7"/>
  <c r="A3873" i="7"/>
  <c r="A3876" i="7"/>
  <c r="A3877" i="7"/>
  <c r="A3878" i="7"/>
  <c r="A3872" i="7"/>
  <c r="A3874" i="7"/>
  <c r="A3875" i="7"/>
  <c r="A3870" i="7"/>
  <c r="A3882" i="7"/>
  <c r="A3885" i="7"/>
  <c r="A3879" i="7"/>
  <c r="A3880" i="7"/>
  <c r="A3886" i="7"/>
  <c r="A3883" i="7"/>
  <c r="A3884" i="7"/>
  <c r="A3887" i="7"/>
  <c r="A3881" i="7"/>
  <c r="A3891" i="7"/>
  <c r="A3889" i="7"/>
  <c r="A3888" i="7"/>
  <c r="A3890" i="7"/>
  <c r="A3895" i="7"/>
  <c r="A3896" i="7"/>
  <c r="A3899" i="7"/>
  <c r="A3893" i="7"/>
  <c r="A3897" i="7"/>
  <c r="A3894" i="7"/>
  <c r="A3892" i="7"/>
  <c r="A3898" i="7"/>
  <c r="A3904" i="7"/>
  <c r="A3905" i="7"/>
  <c r="A3900" i="7"/>
  <c r="A3901" i="7"/>
  <c r="A3906" i="7"/>
  <c r="A3903" i="7"/>
  <c r="A3902" i="7"/>
  <c r="A3909" i="7"/>
  <c r="A3911" i="7"/>
  <c r="A3912" i="7"/>
  <c r="A3910" i="7"/>
  <c r="A3913" i="7"/>
  <c r="A3908" i="7"/>
  <c r="A3907" i="7"/>
  <c r="A3915" i="7"/>
  <c r="A3914" i="7"/>
  <c r="A3916" i="7"/>
  <c r="A3917" i="7"/>
  <c r="A3918" i="7"/>
  <c r="A3919" i="7"/>
  <c r="A3922" i="7"/>
  <c r="A3924" i="7"/>
  <c r="A3920" i="7"/>
  <c r="A3923" i="7"/>
  <c r="A3921" i="7"/>
  <c r="A3925" i="7"/>
  <c r="A3929" i="7"/>
  <c r="A3927" i="7"/>
  <c r="A3928" i="7"/>
  <c r="A3926" i="7"/>
  <c r="A3932" i="7"/>
  <c r="A3934" i="7"/>
  <c r="A3931" i="7"/>
  <c r="A3930" i="7"/>
  <c r="A3933" i="7"/>
  <c r="A3939" i="7"/>
  <c r="A3935" i="7"/>
  <c r="A3938" i="7"/>
  <c r="A3937" i="7"/>
  <c r="A3936" i="7"/>
  <c r="A3945" i="7"/>
  <c r="A3947" i="7"/>
  <c r="A3943" i="7"/>
  <c r="A3950" i="7"/>
  <c r="A3942" i="7"/>
  <c r="A3940" i="7"/>
  <c r="A3946" i="7"/>
  <c r="A3944" i="7"/>
  <c r="A3949" i="7"/>
  <c r="A3948" i="7"/>
  <c r="A3941" i="7"/>
  <c r="A3951" i="7"/>
  <c r="A3953" i="7"/>
  <c r="A3954" i="7"/>
  <c r="A3955" i="7"/>
  <c r="A3952" i="7"/>
  <c r="A3956" i="7"/>
  <c r="A3957" i="7"/>
  <c r="A3972" i="7"/>
  <c r="A3959" i="7"/>
  <c r="A3962" i="7"/>
  <c r="A3963" i="7"/>
  <c r="A3964" i="7"/>
  <c r="A3965" i="7"/>
  <c r="A3967" i="7"/>
  <c r="A3968" i="7"/>
  <c r="A3969" i="7"/>
  <c r="A3971" i="7"/>
  <c r="A3973" i="7"/>
  <c r="A3974" i="7"/>
  <c r="A3966" i="7"/>
  <c r="A3958" i="7"/>
  <c r="A3960" i="7"/>
  <c r="A3970" i="7"/>
  <c r="A3961" i="7"/>
  <c r="A3979" i="7"/>
  <c r="A3980" i="7"/>
  <c r="A3981" i="7"/>
  <c r="A3978" i="7"/>
  <c r="A3977" i="7"/>
  <c r="A3975" i="7"/>
  <c r="A3982" i="7"/>
  <c r="A3976" i="7"/>
  <c r="A3983" i="7"/>
  <c r="A3985" i="7"/>
  <c r="A3987" i="7"/>
  <c r="A3984" i="7"/>
  <c r="A3986" i="7"/>
  <c r="A3994" i="7"/>
  <c r="A3988" i="7"/>
  <c r="A3989" i="7"/>
  <c r="A3992" i="7"/>
  <c r="A3991" i="7"/>
  <c r="A3993" i="7"/>
  <c r="A3990" i="7"/>
  <c r="A3995" i="7"/>
  <c r="A3996" i="7"/>
  <c r="A4000" i="7"/>
  <c r="A4002" i="7"/>
  <c r="A4003" i="7"/>
  <c r="A4005" i="7"/>
  <c r="A4006" i="7"/>
  <c r="A3997" i="7"/>
  <c r="A4007" i="7"/>
  <c r="A3999" i="7"/>
  <c r="A4004" i="7"/>
  <c r="A4009" i="7"/>
  <c r="A3998" i="7"/>
  <c r="A4008" i="7"/>
  <c r="A4001" i="7"/>
  <c r="A4013" i="7"/>
  <c r="A4011" i="7"/>
  <c r="A4012" i="7"/>
  <c r="A4010" i="7"/>
  <c r="A4014" i="7"/>
  <c r="A4015" i="7"/>
  <c r="A4017" i="7"/>
  <c r="A4016" i="7"/>
  <c r="A4018" i="7"/>
  <c r="A4019" i="7"/>
  <c r="A4021" i="7"/>
  <c r="A4020" i="7"/>
  <c r="A4022" i="7"/>
  <c r="A4023" i="7"/>
  <c r="A4025" i="7"/>
  <c r="A4024" i="7"/>
  <c r="A4026" i="7"/>
  <c r="A4027" i="7"/>
  <c r="A4030" i="7"/>
  <c r="A4029" i="7"/>
  <c r="A4031" i="7"/>
  <c r="A4028" i="7"/>
  <c r="A4032" i="7"/>
  <c r="A4033" i="7"/>
  <c r="A4034" i="7"/>
  <c r="A4035" i="7"/>
  <c r="A4036" i="7"/>
  <c r="A4037" i="7"/>
  <c r="A4038" i="7"/>
  <c r="A4040" i="7"/>
  <c r="A4039" i="7"/>
  <c r="A4041" i="7"/>
  <c r="A4042" i="7"/>
  <c r="A4043" i="7"/>
  <c r="A4045" i="7"/>
  <c r="A4044" i="7"/>
  <c r="A4046" i="7"/>
  <c r="A4047" i="7"/>
  <c r="A4048" i="7"/>
  <c r="A4049" i="7"/>
  <c r="A4050" i="7"/>
  <c r="A4051" i="7"/>
  <c r="A4052" i="7"/>
  <c r="A4053" i="7"/>
  <c r="A4054" i="7"/>
  <c r="A4055" i="7"/>
  <c r="A4056" i="7"/>
  <c r="A4057" i="7"/>
  <c r="A4058" i="7"/>
  <c r="A4059" i="7"/>
  <c r="A4060" i="7"/>
  <c r="A4061" i="7"/>
  <c r="A4062" i="7"/>
  <c r="A4063" i="7"/>
  <c r="A4065" i="7"/>
  <c r="A4064" i="7"/>
  <c r="A4067" i="7"/>
  <c r="A4066" i="7"/>
  <c r="A4069" i="7"/>
  <c r="A4068" i="7"/>
  <c r="A4070" i="7"/>
  <c r="A4071" i="7"/>
  <c r="A4072" i="7"/>
  <c r="A4074" i="7"/>
  <c r="A4073" i="7"/>
  <c r="A4077" i="7"/>
  <c r="A4076" i="7"/>
  <c r="A4075" i="7"/>
  <c r="A4080" i="7"/>
  <c r="A4078" i="7"/>
  <c r="A4079" i="7"/>
  <c r="A4082" i="7"/>
  <c r="A4083" i="7"/>
  <c r="A4081" i="7"/>
  <c r="A4085" i="7"/>
  <c r="A4084" i="7"/>
  <c r="A4086" i="7"/>
  <c r="A4088" i="7"/>
  <c r="A4087" i="7"/>
  <c r="A4089" i="7"/>
  <c r="A4092" i="7"/>
  <c r="A4093" i="7"/>
  <c r="A4090" i="7"/>
  <c r="A4095" i="7"/>
  <c r="A4096" i="7"/>
  <c r="A4099" i="7"/>
  <c r="A4100" i="7"/>
  <c r="A4091" i="7"/>
  <c r="A4094" i="7"/>
  <c r="A4097" i="7"/>
  <c r="A4098" i="7"/>
  <c r="A4103" i="7"/>
  <c r="A4101" i="7"/>
  <c r="A4102" i="7"/>
  <c r="A4104" i="7"/>
  <c r="A4106" i="7"/>
  <c r="A4105" i="7"/>
  <c r="A4108" i="7"/>
  <c r="A4107" i="7"/>
  <c r="A4109" i="7"/>
  <c r="A4110" i="7"/>
  <c r="A4111" i="7"/>
  <c r="A4114" i="7"/>
  <c r="A4113" i="7"/>
  <c r="A4117" i="7"/>
  <c r="A4112" i="7"/>
  <c r="A4120" i="7"/>
  <c r="A4116" i="7"/>
  <c r="A4118" i="7"/>
  <c r="A4115" i="7"/>
  <c r="A4119" i="7"/>
  <c r="A4121" i="7"/>
  <c r="A4122" i="7"/>
  <c r="A4123" i="7"/>
  <c r="A4126" i="7"/>
  <c r="A4125" i="7"/>
  <c r="A4124" i="7"/>
  <c r="A4128" i="7"/>
  <c r="A4127" i="7"/>
  <c r="A4131" i="7"/>
  <c r="A4129" i="7"/>
  <c r="A4130" i="7"/>
  <c r="A4132" i="7"/>
  <c r="A4133" i="7"/>
  <c r="A4134" i="7"/>
  <c r="A4135" i="7"/>
  <c r="A4139" i="7"/>
  <c r="A4138" i="7"/>
  <c r="A4140" i="7"/>
  <c r="A4136" i="7"/>
  <c r="A4137" i="7"/>
  <c r="A4144" i="7"/>
  <c r="A4142" i="7"/>
  <c r="A4141" i="7"/>
  <c r="A4143" i="7"/>
  <c r="A4145" i="7"/>
  <c r="A4146" i="7"/>
  <c r="A4148" i="7"/>
  <c r="A4149" i="7"/>
  <c r="A4150" i="7"/>
  <c r="A4151" i="7"/>
  <c r="A4147" i="7"/>
  <c r="A4152" i="7"/>
  <c r="A4153" i="7"/>
  <c r="A4154" i="7"/>
  <c r="A4155" i="7"/>
  <c r="A4156" i="7"/>
  <c r="A4157" i="7"/>
  <c r="A4160" i="7"/>
  <c r="A4161" i="7"/>
  <c r="A4158" i="7"/>
  <c r="A4159" i="7"/>
  <c r="A4162" i="7"/>
  <c r="A4163" i="7"/>
  <c r="A4164" i="7"/>
  <c r="A4165" i="7"/>
  <c r="A4166" i="7"/>
  <c r="A4167" i="7"/>
  <c r="A4169" i="7"/>
  <c r="A4168" i="7"/>
  <c r="A4170" i="7"/>
  <c r="A4171" i="7"/>
  <c r="A4173" i="7"/>
  <c r="A4172" i="7"/>
  <c r="A4175" i="7"/>
  <c r="A4174" i="7"/>
  <c r="A4177" i="7"/>
  <c r="A4176" i="7"/>
  <c r="A4178" i="7"/>
  <c r="A4181" i="7"/>
  <c r="A4180" i="7"/>
  <c r="A4179" i="7"/>
  <c r="A4183" i="7"/>
  <c r="A4182" i="7"/>
  <c r="A4185" i="7"/>
  <c r="A4184" i="7"/>
  <c r="A4186" i="7"/>
  <c r="A4188" i="7"/>
  <c r="A4190" i="7"/>
  <c r="A4187" i="7"/>
  <c r="A4189" i="7"/>
  <c r="A4191" i="7"/>
  <c r="A4193" i="7"/>
  <c r="A4192" i="7"/>
  <c r="A4194" i="7"/>
  <c r="A4195" i="7"/>
  <c r="A4196" i="7"/>
  <c r="A4197" i="7"/>
  <c r="A4202" i="7"/>
  <c r="A4201" i="7"/>
  <c r="A4198" i="7"/>
  <c r="A4199" i="7"/>
  <c r="A4200" i="7"/>
  <c r="A4203" i="7"/>
  <c r="A4204" i="7"/>
  <c r="A4205" i="7"/>
  <c r="A4206" i="7"/>
  <c r="A4208" i="7"/>
  <c r="A4207" i="7"/>
  <c r="A4209" i="7"/>
  <c r="A4210" i="7"/>
  <c r="A4212" i="7"/>
  <c r="A4215" i="7"/>
  <c r="A4213" i="7"/>
  <c r="A4214" i="7"/>
  <c r="A4211" i="7"/>
  <c r="A4219" i="7"/>
  <c r="A4216" i="7"/>
  <c r="A4218" i="7"/>
  <c r="A4217" i="7"/>
  <c r="A4222" i="7"/>
  <c r="A4221" i="7"/>
  <c r="A4220" i="7"/>
  <c r="A4223" i="7"/>
  <c r="A4225" i="7"/>
  <c r="A4224" i="7"/>
  <c r="A4227" i="7"/>
  <c r="A4228" i="7"/>
  <c r="A4226" i="7"/>
  <c r="A4229" i="7"/>
  <c r="A4231" i="7"/>
  <c r="A4230" i="7"/>
  <c r="A4232" i="7"/>
  <c r="A4233" i="7"/>
  <c r="A4234" i="7"/>
  <c r="A4235" i="7"/>
  <c r="A4238" i="7"/>
  <c r="A4236" i="7"/>
  <c r="A4237" i="7"/>
  <c r="A4239" i="7"/>
  <c r="A4241" i="7"/>
  <c r="A4240" i="7"/>
  <c r="A4244" i="7"/>
  <c r="A4245" i="7"/>
  <c r="A4243" i="7"/>
  <c r="A4242" i="7"/>
  <c r="A4246" i="7"/>
  <c r="A4247" i="7"/>
  <c r="A4249" i="7"/>
  <c r="A4248" i="7"/>
  <c r="A4252" i="7"/>
  <c r="A4254" i="7"/>
  <c r="A4253" i="7"/>
  <c r="A4250" i="7"/>
  <c r="A4251" i="7"/>
  <c r="A4255" i="7"/>
  <c r="A4258" i="7"/>
  <c r="A4259" i="7"/>
  <c r="A4256" i="7"/>
  <c r="A4257" i="7"/>
  <c r="A4262" i="7"/>
  <c r="A4260" i="7"/>
  <c r="A4261" i="7"/>
  <c r="A4264" i="7"/>
  <c r="A4263" i="7"/>
  <c r="A4265" i="7"/>
  <c r="A4266" i="7"/>
  <c r="A4269" i="7"/>
  <c r="A4267" i="7"/>
  <c r="A4270" i="7"/>
  <c r="A4268" i="7"/>
  <c r="A4272" i="7"/>
  <c r="A4274" i="7"/>
  <c r="A4273" i="7"/>
  <c r="A4271" i="7"/>
  <c r="A4277" i="7"/>
  <c r="A4275" i="7"/>
  <c r="A4276" i="7"/>
  <c r="A4280" i="7"/>
  <c r="A4278" i="7"/>
  <c r="A4279" i="7"/>
  <c r="A4281" i="7"/>
  <c r="A4282" i="7"/>
  <c r="A4283" i="7"/>
  <c r="A4285" i="7"/>
  <c r="A4286" i="7"/>
  <c r="A4284" i="7"/>
  <c r="A4289" i="7"/>
  <c r="A4290" i="7"/>
  <c r="A4292" i="7"/>
  <c r="A4291" i="7"/>
  <c r="A4287" i="7"/>
  <c r="A4288" i="7"/>
  <c r="A4295" i="7"/>
  <c r="A4294" i="7"/>
  <c r="A4293" i="7"/>
  <c r="A4297" i="7"/>
  <c r="A4296" i="7"/>
  <c r="A4298" i="7"/>
  <c r="A4299" i="7"/>
  <c r="A4301" i="7"/>
  <c r="A4300" i="7"/>
  <c r="A4303" i="7"/>
  <c r="A4305" i="7"/>
  <c r="A4302" i="7"/>
  <c r="A4304" i="7"/>
  <c r="A4306" i="7"/>
  <c r="A4307" i="7"/>
  <c r="A4310" i="7"/>
  <c r="A4308" i="7"/>
  <c r="A4311" i="7"/>
  <c r="A4312" i="7"/>
  <c r="A4309" i="7"/>
  <c r="A4313" i="7"/>
  <c r="A4314" i="7"/>
  <c r="A4316" i="7"/>
  <c r="A4318" i="7"/>
  <c r="A4315" i="7"/>
  <c r="A4317" i="7"/>
  <c r="A4320" i="7"/>
  <c r="A4319" i="7"/>
  <c r="A4321" i="7"/>
  <c r="A4322" i="7"/>
  <c r="A4323" i="7"/>
  <c r="A4325" i="7"/>
  <c r="A4327" i="7"/>
  <c r="A4326" i="7"/>
  <c r="A4324" i="7"/>
  <c r="A4329" i="7"/>
  <c r="A4328" i="7"/>
  <c r="A4330" i="7"/>
  <c r="A4333" i="7"/>
  <c r="A4331" i="7"/>
  <c r="A4332" i="7"/>
  <c r="A4334" i="7"/>
  <c r="A4335" i="7"/>
  <c r="A4336" i="7"/>
  <c r="A4337" i="7"/>
  <c r="A4340" i="7"/>
  <c r="A4342" i="7"/>
  <c r="A4345" i="7"/>
  <c r="A4346" i="7"/>
  <c r="A4347" i="7"/>
  <c r="A4351" i="7"/>
  <c r="A4339" i="7"/>
  <c r="A4350" i="7"/>
  <c r="A4343" i="7"/>
  <c r="A4353" i="7"/>
  <c r="A4348" i="7"/>
  <c r="A4344" i="7"/>
  <c r="A4341" i="7"/>
  <c r="A4338" i="7"/>
  <c r="A4349" i="7"/>
  <c r="A4352" i="7"/>
  <c r="A4354" i="7"/>
  <c r="A4356" i="7"/>
  <c r="A4357" i="7"/>
  <c r="A4355" i="7"/>
  <c r="A4359" i="7"/>
  <c r="A4358" i="7"/>
  <c r="A4364" i="7"/>
  <c r="A4361" i="7"/>
  <c r="A4363" i="7"/>
  <c r="A4366" i="7"/>
  <c r="A4368" i="7"/>
  <c r="A4369" i="7"/>
  <c r="A4362" i="7"/>
  <c r="A4360" i="7"/>
  <c r="A4365" i="7"/>
  <c r="A4367" i="7"/>
  <c r="A4371" i="7"/>
  <c r="A4373" i="7"/>
  <c r="A4370" i="7"/>
  <c r="A4372" i="7"/>
  <c r="A4375" i="7"/>
  <c r="A4374" i="7"/>
  <c r="A4377" i="7"/>
  <c r="A4378" i="7"/>
  <c r="A4380" i="7"/>
  <c r="A4381" i="7"/>
  <c r="A4376" i="7"/>
  <c r="A4379" i="7"/>
  <c r="A4384" i="7"/>
  <c r="A4382" i="7"/>
  <c r="A4383" i="7"/>
  <c r="A4385" i="7"/>
  <c r="A4386" i="7"/>
  <c r="A4389" i="7"/>
  <c r="A4390" i="7"/>
  <c r="A4387" i="7"/>
  <c r="A4388" i="7"/>
  <c r="A4391" i="7"/>
  <c r="A4392" i="7"/>
  <c r="A4395" i="7"/>
  <c r="A4396" i="7"/>
  <c r="A4393" i="7"/>
  <c r="A4394" i="7"/>
  <c r="A4397" i="7"/>
  <c r="A4398" i="7"/>
  <c r="A4399" i="7"/>
  <c r="A4400" i="7"/>
  <c r="A4401" i="7"/>
  <c r="A4403" i="7"/>
  <c r="A4405" i="7"/>
  <c r="A4404" i="7"/>
  <c r="A4402" i="7"/>
  <c r="A4406" i="7"/>
  <c r="A4407" i="7"/>
  <c r="A4408" i="7"/>
  <c r="A4411" i="7"/>
  <c r="A4410" i="7"/>
  <c r="A4409" i="7"/>
  <c r="A4414" i="7"/>
  <c r="A4412" i="7"/>
  <c r="A4413" i="7"/>
  <c r="A4415" i="7"/>
  <c r="A4416" i="7"/>
  <c r="A4417" i="7"/>
  <c r="A4418" i="7"/>
  <c r="A4419" i="7"/>
  <c r="A4421" i="7"/>
  <c r="A4420" i="7"/>
  <c r="A4425" i="7"/>
  <c r="A4422" i="7"/>
  <c r="A4423" i="7"/>
  <c r="A4424" i="7"/>
  <c r="A4426" i="7"/>
  <c r="A4427" i="7"/>
  <c r="A4428" i="7"/>
  <c r="A4429" i="7"/>
  <c r="A4430" i="7"/>
  <c r="A4432" i="7"/>
  <c r="A4431" i="7"/>
  <c r="A4452" i="7"/>
  <c r="A4438" i="7"/>
  <c r="A4444" i="7"/>
  <c r="A4465" i="7"/>
  <c r="A4468" i="7"/>
  <c r="A4449" i="7"/>
  <c r="A4466" i="7"/>
  <c r="A4457" i="7"/>
  <c r="A4454" i="7"/>
  <c r="A4446" i="7"/>
  <c r="A4458" i="7"/>
  <c r="A4459" i="7"/>
  <c r="A4456" i="7"/>
  <c r="A4437" i="7"/>
  <c r="A4460" i="7"/>
  <c r="A4461" i="7"/>
  <c r="A4462" i="7"/>
  <c r="A4447" i="7"/>
  <c r="A4445" i="7"/>
  <c r="A4433" i="7"/>
  <c r="A4443" i="7"/>
  <c r="A4440" i="7"/>
  <c r="A4463" i="7"/>
  <c r="A4464" i="7"/>
  <c r="A4436" i="7"/>
  <c r="A4435" i="7"/>
  <c r="A4439" i="7"/>
  <c r="A4441" i="7"/>
  <c r="A4455" i="7"/>
  <c r="A4453" i="7"/>
  <c r="A4472" i="7"/>
  <c r="A4434" i="7"/>
  <c r="A4442" i="7"/>
  <c r="A4450" i="7"/>
  <c r="A4470" i="7"/>
  <c r="A4451" i="7"/>
  <c r="A4471" i="7"/>
  <c r="A4448" i="7"/>
  <c r="A4467" i="7"/>
  <c r="A4469" i="7"/>
  <c r="A4478" i="7"/>
  <c r="A4474" i="7"/>
  <c r="A4477" i="7"/>
  <c r="A4479" i="7"/>
  <c r="A4475" i="7"/>
  <c r="A4476" i="7"/>
  <c r="A4473" i="7"/>
  <c r="A4480" i="7"/>
  <c r="A4485" i="7"/>
  <c r="A4483" i="7"/>
  <c r="A4481" i="7"/>
  <c r="A4482" i="7"/>
  <c r="A4484" i="7"/>
  <c r="A4488" i="7"/>
  <c r="A4486" i="7"/>
  <c r="A4487" i="7"/>
  <c r="A4491" i="7"/>
  <c r="A4489" i="7"/>
  <c r="A4490" i="7"/>
  <c r="A4492" i="7"/>
  <c r="A4493" i="7"/>
  <c r="A4494" i="7"/>
  <c r="A4495" i="7"/>
  <c r="A4496" i="7"/>
  <c r="A4497" i="7"/>
  <c r="A4499" i="7"/>
  <c r="A4498" i="7"/>
  <c r="A4501" i="7"/>
  <c r="A4500" i="7"/>
  <c r="A12" i="7"/>
  <c r="A5" i="7"/>
  <c r="A9" i="7"/>
  <c r="A10" i="7"/>
  <c r="A13" i="7"/>
  <c r="A3" i="7"/>
  <c r="A6" i="7"/>
  <c r="A16" i="7"/>
  <c r="A7" i="7"/>
  <c r="A18" i="7"/>
  <c r="A2" i="7"/>
  <c r="A4" i="7"/>
  <c r="A11" i="7"/>
  <c r="A14" i="7"/>
  <c r="A15" i="7"/>
  <c r="A17" i="7"/>
  <c r="A20" i="7"/>
  <c r="A19" i="7"/>
  <c r="A24" i="7"/>
  <c r="A25" i="7"/>
  <c r="A26" i="7"/>
  <c r="A27" i="7"/>
  <c r="A21" i="7"/>
  <c r="A8" i="7"/>
  <c r="B2" i="5"/>
  <c r="G2" i="5" s="1"/>
  <c r="C17" i="15"/>
  <c r="C16" i="15"/>
  <c r="C14" i="15"/>
  <c r="C12" i="14"/>
  <c r="C15" i="14" s="1"/>
  <c r="C12" i="13"/>
  <c r="C15" i="13" s="1"/>
  <c r="C14" i="12"/>
  <c r="C17" i="12" s="1"/>
  <c r="G11" i="11"/>
  <c r="F9" i="11"/>
  <c r="E9" i="11"/>
  <c r="D9" i="11"/>
  <c r="C9" i="11"/>
  <c r="C17" i="9"/>
  <c r="C19" i="9" s="1"/>
  <c r="D14" i="9"/>
  <c r="D10" i="9"/>
  <c r="C8" i="8" l="1"/>
  <c r="C16" i="12"/>
  <c r="C14" i="13"/>
  <c r="C5" i="17"/>
  <c r="C5" i="9"/>
  <c r="C7" i="10"/>
  <c r="C19" i="10" s="1"/>
  <c r="C5" i="15"/>
  <c r="C5" i="13"/>
  <c r="C5" i="11"/>
  <c r="C5" i="14"/>
  <c r="C5" i="12"/>
  <c r="C5" i="10"/>
  <c r="E166" i="16"/>
  <c r="F153" i="16"/>
  <c r="E6" i="16"/>
  <c r="F9" i="16"/>
  <c r="E22" i="16"/>
  <c r="F25" i="16"/>
  <c r="E38" i="16"/>
  <c r="F41" i="16"/>
  <c r="E54" i="16"/>
  <c r="F57" i="16"/>
  <c r="E70" i="16"/>
  <c r="F73" i="16"/>
  <c r="E86" i="16"/>
  <c r="F89" i="16"/>
  <c r="E102" i="16"/>
  <c r="F105" i="16"/>
  <c r="E118" i="16"/>
  <c r="F121" i="16"/>
  <c r="E134" i="16"/>
  <c r="F137" i="16"/>
  <c r="E150" i="16"/>
  <c r="A2855" i="7"/>
  <c r="B14" i="8" s="1" a="1"/>
  <c r="B14" i="8" s="1"/>
  <c r="E733" i="16"/>
  <c r="E731" i="16"/>
  <c r="E727" i="16"/>
  <c r="E723" i="16"/>
  <c r="E719" i="16"/>
  <c r="E715" i="16"/>
  <c r="E711" i="16"/>
  <c r="E707" i="16"/>
  <c r="E703" i="16"/>
  <c r="E699" i="16"/>
  <c r="E695" i="16"/>
  <c r="E691" i="16"/>
  <c r="E687" i="16"/>
  <c r="E683" i="16"/>
  <c r="E679" i="16"/>
  <c r="E675" i="16"/>
  <c r="E671" i="16"/>
  <c r="E667" i="16"/>
  <c r="E663" i="16"/>
  <c r="E659" i="16"/>
  <c r="E655" i="16"/>
  <c r="E651" i="16"/>
  <c r="E647" i="16"/>
  <c r="E643" i="16"/>
  <c r="E639" i="16"/>
  <c r="E635" i="16"/>
  <c r="E631" i="16"/>
  <c r="E627" i="16"/>
  <c r="E623" i="16"/>
  <c r="E619" i="16"/>
  <c r="E615" i="16"/>
  <c r="E611" i="16"/>
  <c r="E607" i="16"/>
  <c r="E603" i="16"/>
  <c r="E599" i="16"/>
  <c r="E595" i="16"/>
  <c r="E591" i="16"/>
  <c r="E587" i="16"/>
  <c r="E583" i="16"/>
  <c r="E579" i="16"/>
  <c r="E575" i="16"/>
  <c r="E571" i="16"/>
  <c r="E567" i="16"/>
  <c r="E563" i="16"/>
  <c r="E559" i="16"/>
  <c r="E555" i="16"/>
  <c r="E551" i="16"/>
  <c r="E547" i="16"/>
  <c r="E543" i="16"/>
  <c r="E539" i="16"/>
  <c r="E535" i="16"/>
  <c r="E531" i="16"/>
  <c r="E527" i="16"/>
  <c r="E523" i="16"/>
  <c r="E519" i="16"/>
  <c r="E515" i="16"/>
  <c r="E511" i="16"/>
  <c r="E507" i="16"/>
  <c r="E503" i="16"/>
  <c r="E499" i="16"/>
  <c r="E495" i="16"/>
  <c r="E491" i="16"/>
  <c r="E487" i="16"/>
  <c r="E483" i="16"/>
  <c r="E479" i="16"/>
  <c r="E475" i="16"/>
  <c r="E471" i="16"/>
  <c r="E467" i="16"/>
  <c r="E463" i="16"/>
  <c r="E459" i="16"/>
  <c r="E455" i="16"/>
  <c r="E451" i="16"/>
  <c r="E447" i="16"/>
  <c r="E443" i="16"/>
  <c r="E439" i="16"/>
  <c r="E435" i="16"/>
  <c r="E431" i="16"/>
  <c r="E427" i="16"/>
  <c r="E423" i="16"/>
  <c r="E419" i="16"/>
  <c r="E415" i="16"/>
  <c r="E411" i="16"/>
  <c r="E407" i="16"/>
  <c r="E403" i="16"/>
  <c r="E399" i="16"/>
  <c r="E395" i="16"/>
  <c r="E391" i="16"/>
  <c r="E387" i="16"/>
  <c r="E383" i="16"/>
  <c r="E379" i="16"/>
  <c r="E375" i="16"/>
  <c r="E371" i="16"/>
  <c r="E367" i="16"/>
  <c r="E363" i="16"/>
  <c r="E359" i="16"/>
  <c r="E355" i="16"/>
  <c r="E351" i="16"/>
  <c r="E347" i="16"/>
  <c r="E343" i="16"/>
  <c r="E339" i="16"/>
  <c r="E335" i="16"/>
  <c r="E331" i="16"/>
  <c r="E327" i="16"/>
  <c r="E323" i="16"/>
  <c r="E319" i="16"/>
  <c r="E315" i="16"/>
  <c r="E311" i="16"/>
  <c r="E307" i="16"/>
  <c r="E303" i="16"/>
  <c r="E299" i="16"/>
  <c r="E295" i="16"/>
  <c r="E291" i="16"/>
  <c r="E287" i="16"/>
  <c r="E283" i="16"/>
  <c r="E279" i="16"/>
  <c r="E275" i="16"/>
  <c r="E271" i="16"/>
  <c r="E267" i="16"/>
  <c r="E263" i="16"/>
  <c r="E259" i="16"/>
  <c r="E255" i="16"/>
  <c r="E251" i="16"/>
  <c r="E247" i="16"/>
  <c r="E243" i="16"/>
  <c r="E239" i="16"/>
  <c r="E235" i="16"/>
  <c r="E231" i="16"/>
  <c r="E227" i="16"/>
  <c r="E223" i="16"/>
  <c r="E219" i="16"/>
  <c r="E215" i="16"/>
  <c r="E211" i="16"/>
  <c r="E207" i="16"/>
  <c r="E203" i="16"/>
  <c r="E199" i="16"/>
  <c r="E195" i="16"/>
  <c r="E191" i="16"/>
  <c r="E187" i="16"/>
  <c r="E183" i="16"/>
  <c r="E179" i="16"/>
  <c r="E175" i="16"/>
  <c r="E171" i="16"/>
  <c r="E167" i="16"/>
  <c r="E163" i="16"/>
  <c r="E159" i="16"/>
  <c r="E155" i="16"/>
  <c r="E151" i="16"/>
  <c r="E147" i="16"/>
  <c r="E143" i="16"/>
  <c r="E139" i="16"/>
  <c r="E135" i="16"/>
  <c r="E131" i="16"/>
  <c r="E127" i="16"/>
  <c r="E123" i="16"/>
  <c r="E119" i="16"/>
  <c r="E115" i="16"/>
  <c r="E111" i="16"/>
  <c r="E107" i="16"/>
  <c r="E103" i="16"/>
  <c r="E99" i="16"/>
  <c r="E95" i="16"/>
  <c r="E91" i="16"/>
  <c r="E87" i="16"/>
  <c r="E83" i="16"/>
  <c r="E79" i="16"/>
  <c r="E75" i="16"/>
  <c r="E71" i="16"/>
  <c r="E67" i="16"/>
  <c r="E63" i="16"/>
  <c r="E59" i="16"/>
  <c r="E55" i="16"/>
  <c r="E51" i="16"/>
  <c r="E47" i="16"/>
  <c r="E43" i="16"/>
  <c r="E39" i="16"/>
  <c r="E35" i="16"/>
  <c r="E31" i="16"/>
  <c r="E27" i="16"/>
  <c r="E23" i="16"/>
  <c r="E19" i="16"/>
  <c r="E15" i="16"/>
  <c r="E11" i="16"/>
  <c r="E7" i="16"/>
  <c r="E3" i="16"/>
  <c r="E726" i="16"/>
  <c r="E718" i="16"/>
  <c r="E710" i="16"/>
  <c r="E702" i="16"/>
  <c r="E694" i="16"/>
  <c r="E686" i="16"/>
  <c r="E678" i="16"/>
  <c r="E670" i="16"/>
  <c r="E662" i="16"/>
  <c r="E654" i="16"/>
  <c r="E646" i="16"/>
  <c r="E638" i="16"/>
  <c r="E630" i="16"/>
  <c r="E622" i="16"/>
  <c r="E614" i="16"/>
  <c r="E606" i="16"/>
  <c r="E598" i="16"/>
  <c r="E590" i="16"/>
  <c r="E582" i="16"/>
  <c r="E574" i="16"/>
  <c r="E566" i="16"/>
  <c r="E558" i="16"/>
  <c r="E550" i="16"/>
  <c r="E542" i="16"/>
  <c r="E534" i="16"/>
  <c r="E526" i="16"/>
  <c r="E518" i="16"/>
  <c r="E510" i="16"/>
  <c r="E502" i="16"/>
  <c r="E494" i="16"/>
  <c r="E486" i="16"/>
  <c r="E478" i="16"/>
  <c r="E470" i="16"/>
  <c r="E462" i="16"/>
  <c r="E454" i="16"/>
  <c r="E446" i="16"/>
  <c r="E438" i="16"/>
  <c r="E430" i="16"/>
  <c r="E422" i="16"/>
  <c r="E734" i="16"/>
  <c r="E732" i="16"/>
  <c r="E729" i="16"/>
  <c r="E724" i="16"/>
  <c r="E721" i="16"/>
  <c r="E716" i="16"/>
  <c r="E713" i="16"/>
  <c r="E708" i="16"/>
  <c r="E705" i="16"/>
  <c r="E700" i="16"/>
  <c r="E697" i="16"/>
  <c r="E692" i="16"/>
  <c r="E689" i="16"/>
  <c r="E684" i="16"/>
  <c r="E681" i="16"/>
  <c r="E676" i="16"/>
  <c r="E673" i="16"/>
  <c r="E668" i="16"/>
  <c r="E665" i="16"/>
  <c r="E660" i="16"/>
  <c r="E657" i="16"/>
  <c r="E652" i="16"/>
  <c r="E649" i="16"/>
  <c r="E644" i="16"/>
  <c r="E641" i="16"/>
  <c r="E636" i="16"/>
  <c r="E633" i="16"/>
  <c r="E628" i="16"/>
  <c r="E625" i="16"/>
  <c r="E620" i="16"/>
  <c r="E617" i="16"/>
  <c r="E612" i="16"/>
  <c r="E609" i="16"/>
  <c r="E604" i="16"/>
  <c r="E601" i="16"/>
  <c r="E596" i="16"/>
  <c r="E593" i="16"/>
  <c r="E588" i="16"/>
  <c r="E585" i="16"/>
  <c r="E580" i="16"/>
  <c r="E577" i="16"/>
  <c r="E572" i="16"/>
  <c r="E569" i="16"/>
  <c r="E564" i="16"/>
  <c r="E561" i="16"/>
  <c r="E556" i="16"/>
  <c r="E730" i="16"/>
  <c r="E714" i="16"/>
  <c r="E698" i="16"/>
  <c r="E682" i="16"/>
  <c r="E666" i="16"/>
  <c r="E650" i="16"/>
  <c r="E634" i="16"/>
  <c r="E618" i="16"/>
  <c r="E602" i="16"/>
  <c r="E586" i="16"/>
  <c r="E570" i="16"/>
  <c r="E549" i="16"/>
  <c r="E540" i="16"/>
  <c r="E533" i="16"/>
  <c r="E524" i="16"/>
  <c r="E517" i="16"/>
  <c r="E508" i="16"/>
  <c r="E501" i="16"/>
  <c r="E492" i="16"/>
  <c r="E485" i="16"/>
  <c r="E476" i="16"/>
  <c r="E469" i="16"/>
  <c r="E460" i="16"/>
  <c r="E453" i="16"/>
  <c r="E444" i="16"/>
  <c r="E437" i="16"/>
  <c r="E428" i="16"/>
  <c r="E421" i="16"/>
  <c r="E416" i="16"/>
  <c r="E413" i="16"/>
  <c r="E408" i="16"/>
  <c r="E405" i="16"/>
  <c r="E400" i="16"/>
  <c r="E397" i="16"/>
  <c r="E392" i="16"/>
  <c r="E389" i="16"/>
  <c r="E384" i="16"/>
  <c r="E381" i="16"/>
  <c r="E376" i="16"/>
  <c r="E373" i="16"/>
  <c r="E368" i="16"/>
  <c r="E365" i="16"/>
  <c r="E360" i="16"/>
  <c r="E357" i="16"/>
  <c r="E352" i="16"/>
  <c r="E349" i="16"/>
  <c r="E344" i="16"/>
  <c r="E341" i="16"/>
  <c r="E336" i="16"/>
  <c r="E333" i="16"/>
  <c r="E328" i="16"/>
  <c r="E325" i="16"/>
  <c r="E320" i="16"/>
  <c r="E317" i="16"/>
  <c r="E312" i="16"/>
  <c r="E309" i="16"/>
  <c r="E304" i="16"/>
  <c r="E301" i="16"/>
  <c r="E296" i="16"/>
  <c r="E293" i="16"/>
  <c r="E288" i="16"/>
  <c r="E285" i="16"/>
  <c r="E280" i="16"/>
  <c r="E277" i="16"/>
  <c r="E272" i="16"/>
  <c r="E269" i="16"/>
  <c r="E264" i="16"/>
  <c r="E261" i="16"/>
  <c r="E256" i="16"/>
  <c r="E253" i="16"/>
  <c r="E248" i="16"/>
  <c r="E245" i="16"/>
  <c r="E240" i="16"/>
  <c r="E237" i="16"/>
  <c r="E232" i="16"/>
  <c r="E229" i="16"/>
  <c r="E224" i="16"/>
  <c r="E221" i="16"/>
  <c r="E216" i="16"/>
  <c r="E213" i="16"/>
  <c r="E208" i="16"/>
  <c r="E205" i="16"/>
  <c r="E200" i="16"/>
  <c r="E197" i="16"/>
  <c r="E192" i="16"/>
  <c r="E189" i="16"/>
  <c r="E184" i="16"/>
  <c r="E181" i="16"/>
  <c r="E176" i="16"/>
  <c r="E173" i="16"/>
  <c r="E168" i="16"/>
  <c r="E165" i="16"/>
  <c r="E160" i="16"/>
  <c r="E157" i="16"/>
  <c r="E152" i="16"/>
  <c r="E149" i="16"/>
  <c r="E144" i="16"/>
  <c r="E141" i="16"/>
  <c r="E136" i="16"/>
  <c r="E133" i="16"/>
  <c r="E128" i="16"/>
  <c r="E125" i="16"/>
  <c r="E120" i="16"/>
  <c r="E117" i="16"/>
  <c r="E112" i="16"/>
  <c r="E109" i="16"/>
  <c r="E104" i="16"/>
  <c r="E101" i="16"/>
  <c r="E96" i="16"/>
  <c r="E93" i="16"/>
  <c r="E88" i="16"/>
  <c r="E85" i="16"/>
  <c r="E80" i="16"/>
  <c r="E77" i="16"/>
  <c r="E72" i="16"/>
  <c r="E69" i="16"/>
  <c r="E64" i="16"/>
  <c r="E61" i="16"/>
  <c r="E56" i="16"/>
  <c r="E53" i="16"/>
  <c r="E48" i="16"/>
  <c r="E45" i="16"/>
  <c r="E40" i="16"/>
  <c r="E37" i="16"/>
  <c r="E32" i="16"/>
  <c r="E29" i="16"/>
  <c r="E24" i="16"/>
  <c r="E21" i="16"/>
  <c r="E16" i="16"/>
  <c r="E13" i="16"/>
  <c r="E8" i="16"/>
  <c r="E5" i="16"/>
  <c r="E722" i="16"/>
  <c r="E706" i="16"/>
  <c r="E690" i="16"/>
  <c r="E674" i="16"/>
  <c r="E658" i="16"/>
  <c r="E642" i="16"/>
  <c r="E626" i="16"/>
  <c r="E610" i="16"/>
  <c r="E594" i="16"/>
  <c r="E578" i="16"/>
  <c r="E562" i="16"/>
  <c r="E548" i="16"/>
  <c r="E541" i="16"/>
  <c r="E532" i="16"/>
  <c r="E525" i="16"/>
  <c r="E516" i="16"/>
  <c r="E509" i="16"/>
  <c r="E500" i="16"/>
  <c r="E493" i="16"/>
  <c r="E484" i="16"/>
  <c r="E477" i="16"/>
  <c r="E468" i="16"/>
  <c r="E461" i="16"/>
  <c r="E452" i="16"/>
  <c r="E445" i="16"/>
  <c r="E436" i="16"/>
  <c r="E429" i="16"/>
  <c r="E420" i="16"/>
  <c r="E417" i="16"/>
  <c r="E412" i="16"/>
  <c r="E409" i="16"/>
  <c r="E404" i="16"/>
  <c r="E401" i="16"/>
  <c r="E396" i="16"/>
  <c r="E393" i="16"/>
  <c r="E388" i="16"/>
  <c r="E385" i="16"/>
  <c r="E380" i="16"/>
  <c r="E377" i="16"/>
  <c r="E372" i="16"/>
  <c r="E369" i="16"/>
  <c r="E364" i="16"/>
  <c r="E361" i="16"/>
  <c r="E356" i="16"/>
  <c r="E353" i="16"/>
  <c r="E348" i="16"/>
  <c r="E345" i="16"/>
  <c r="E340" i="16"/>
  <c r="E337" i="16"/>
  <c r="E332" i="16"/>
  <c r="E329" i="16"/>
  <c r="E324" i="16"/>
  <c r="E321" i="16"/>
  <c r="E316" i="16"/>
  <c r="E313" i="16"/>
  <c r="E308" i="16"/>
  <c r="E305" i="16"/>
  <c r="E300" i="16"/>
  <c r="E297" i="16"/>
  <c r="E292" i="16"/>
  <c r="E289" i="16"/>
  <c r="E284" i="16"/>
  <c r="E281" i="16"/>
  <c r="E276" i="16"/>
  <c r="E273" i="16"/>
  <c r="E268" i="16"/>
  <c r="E265" i="16"/>
  <c r="E260" i="16"/>
  <c r="E257" i="16"/>
  <c r="E252" i="16"/>
  <c r="E249" i="16"/>
  <c r="E244" i="16"/>
  <c r="E241" i="16"/>
  <c r="E236" i="16"/>
  <c r="E233" i="16"/>
  <c r="E228" i="16"/>
  <c r="E225" i="16"/>
  <c r="E220" i="16"/>
  <c r="E217" i="16"/>
  <c r="E212" i="16"/>
  <c r="E209" i="16"/>
  <c r="E204" i="16"/>
  <c r="E201" i="16"/>
  <c r="E196" i="16"/>
  <c r="E193" i="16"/>
  <c r="E188" i="16"/>
  <c r="E185" i="16"/>
  <c r="E180" i="16"/>
  <c r="E177" i="16"/>
  <c r="E172" i="16"/>
  <c r="E169" i="16"/>
  <c r="E164" i="16"/>
  <c r="E161" i="16"/>
  <c r="E156" i="16"/>
  <c r="E153" i="16"/>
  <c r="E148" i="16"/>
  <c r="E145" i="16"/>
  <c r="E140" i="16"/>
  <c r="E137" i="16"/>
  <c r="E132" i="16"/>
  <c r="E129" i="16"/>
  <c r="E124" i="16"/>
  <c r="E121" i="16"/>
  <c r="E116" i="16"/>
  <c r="E113" i="16"/>
  <c r="E108" i="16"/>
  <c r="E105" i="16"/>
  <c r="E100" i="16"/>
  <c r="E97" i="16"/>
  <c r="E92" i="16"/>
  <c r="E89" i="16"/>
  <c r="E84" i="16"/>
  <c r="E81" i="16"/>
  <c r="E76" i="16"/>
  <c r="E73" i="16"/>
  <c r="E68" i="16"/>
  <c r="E65" i="16"/>
  <c r="E60" i="16"/>
  <c r="E57" i="16"/>
  <c r="E52" i="16"/>
  <c r="E49" i="16"/>
  <c r="E44" i="16"/>
  <c r="E41" i="16"/>
  <c r="E36" i="16"/>
  <c r="E33" i="16"/>
  <c r="E28" i="16"/>
  <c r="E25" i="16"/>
  <c r="E20" i="16"/>
  <c r="E17" i="16"/>
  <c r="E12" i="16"/>
  <c r="E9" i="16"/>
  <c r="E4" i="16"/>
  <c r="E728" i="16"/>
  <c r="E725" i="16"/>
  <c r="E712" i="16"/>
  <c r="E709" i="16"/>
  <c r="E696" i="16"/>
  <c r="E693" i="16"/>
  <c r="E680" i="16"/>
  <c r="E677" i="16"/>
  <c r="E664" i="16"/>
  <c r="E661" i="16"/>
  <c r="E648" i="16"/>
  <c r="E645" i="16"/>
  <c r="E632" i="16"/>
  <c r="E629" i="16"/>
  <c r="E616" i="16"/>
  <c r="E613" i="16"/>
  <c r="E600" i="16"/>
  <c r="E597" i="16"/>
  <c r="E584" i="16"/>
  <c r="E581" i="16"/>
  <c r="E568" i="16"/>
  <c r="E565" i="16"/>
  <c r="E553" i="16"/>
  <c r="E546" i="16"/>
  <c r="E544" i="16"/>
  <c r="E537" i="16"/>
  <c r="E530" i="16"/>
  <c r="E528" i="16"/>
  <c r="E521" i="16"/>
  <c r="E514" i="16"/>
  <c r="E512" i="16"/>
  <c r="E505" i="16"/>
  <c r="E498" i="16"/>
  <c r="E496" i="16"/>
  <c r="E489" i="16"/>
  <c r="E482" i="16"/>
  <c r="E480" i="16"/>
  <c r="E473" i="16"/>
  <c r="E466" i="16"/>
  <c r="E464" i="16"/>
  <c r="E457" i="16"/>
  <c r="E450" i="16"/>
  <c r="E448" i="16"/>
  <c r="E441" i="16"/>
  <c r="E434" i="16"/>
  <c r="E432" i="16"/>
  <c r="E425" i="16"/>
  <c r="E418" i="16"/>
  <c r="E410" i="16"/>
  <c r="E402" i="16"/>
  <c r="E394" i="16"/>
  <c r="E386" i="16"/>
  <c r="E378" i="16"/>
  <c r="E370" i="16"/>
  <c r="E362" i="16"/>
  <c r="E354" i="16"/>
  <c r="E346" i="16"/>
  <c r="E338" i="16"/>
  <c r="E330" i="16"/>
  <c r="E322" i="16"/>
  <c r="E314" i="16"/>
  <c r="E306" i="16"/>
  <c r="E298" i="16"/>
  <c r="E290" i="16"/>
  <c r="E282" i="16"/>
  <c r="E274" i="16"/>
  <c r="E266" i="16"/>
  <c r="E258" i="16"/>
  <c r="E250" i="16"/>
  <c r="E242" i="16"/>
  <c r="E234" i="16"/>
  <c r="E226" i="16"/>
  <c r="E218" i="16"/>
  <c r="E210" i="16"/>
  <c r="E202" i="16"/>
  <c r="E194" i="16"/>
  <c r="E186" i="16"/>
  <c r="E178" i="16"/>
  <c r="E170" i="16"/>
  <c r="E162" i="16"/>
  <c r="E154" i="16"/>
  <c r="E146" i="16"/>
  <c r="E138" i="16"/>
  <c r="E130" i="16"/>
  <c r="E122" i="16"/>
  <c r="E114" i="16"/>
  <c r="E106" i="16"/>
  <c r="E98" i="16"/>
  <c r="E90" i="16"/>
  <c r="E82" i="16"/>
  <c r="E74" i="16"/>
  <c r="E66" i="16"/>
  <c r="E58" i="16"/>
  <c r="E50" i="16"/>
  <c r="E42" i="16"/>
  <c r="E34" i="16"/>
  <c r="E26" i="16"/>
  <c r="E18" i="16"/>
  <c r="E10" i="16"/>
  <c r="E2" i="16"/>
  <c r="E720" i="16"/>
  <c r="E717" i="16"/>
  <c r="E704" i="16"/>
  <c r="E701" i="16"/>
  <c r="E688" i="16"/>
  <c r="E685" i="16"/>
  <c r="E672" i="16"/>
  <c r="E669" i="16"/>
  <c r="E656" i="16"/>
  <c r="E653" i="16"/>
  <c r="E640" i="16"/>
  <c r="E637" i="16"/>
  <c r="E624" i="16"/>
  <c r="E621" i="16"/>
  <c r="E608" i="16"/>
  <c r="E605" i="16"/>
  <c r="E592" i="16"/>
  <c r="E589" i="16"/>
  <c r="E576" i="16"/>
  <c r="E573" i="16"/>
  <c r="E560" i="16"/>
  <c r="E557" i="16"/>
  <c r="E554" i="16"/>
  <c r="E552" i="16"/>
  <c r="E545" i="16"/>
  <c r="E538" i="16"/>
  <c r="E536" i="16"/>
  <c r="E529" i="16"/>
  <c r="E522" i="16"/>
  <c r="E520" i="16"/>
  <c r="E513" i="16"/>
  <c r="E506" i="16"/>
  <c r="E504" i="16"/>
  <c r="E497" i="16"/>
  <c r="E490" i="16"/>
  <c r="E488" i="16"/>
  <c r="E481" i="16"/>
  <c r="E474" i="16"/>
  <c r="E472" i="16"/>
  <c r="E465" i="16"/>
  <c r="E458" i="16"/>
  <c r="E456" i="16"/>
  <c r="E449" i="16"/>
  <c r="E442" i="16"/>
  <c r="E440" i="16"/>
  <c r="E433" i="16"/>
  <c r="E426" i="16"/>
  <c r="E424" i="16"/>
  <c r="E414" i="16"/>
  <c r="E406" i="16"/>
  <c r="E398" i="16"/>
  <c r="E390" i="16"/>
  <c r="E382" i="16"/>
  <c r="E374" i="16"/>
  <c r="E366" i="16"/>
  <c r="E358" i="16"/>
  <c r="E350" i="16"/>
  <c r="E342" i="16"/>
  <c r="E334" i="16"/>
  <c r="E326" i="16"/>
  <c r="E318" i="16"/>
  <c r="E310" i="16"/>
  <c r="E302" i="16"/>
  <c r="E294" i="16"/>
  <c r="E286" i="16"/>
  <c r="E278" i="16"/>
  <c r="E270" i="16"/>
  <c r="E262" i="16"/>
  <c r="E254" i="16"/>
  <c r="E246" i="16"/>
  <c r="E238" i="16"/>
  <c r="E230" i="16"/>
  <c r="E222" i="16"/>
  <c r="E214" i="16"/>
  <c r="E206" i="16"/>
  <c r="E198" i="16"/>
  <c r="E190" i="16"/>
  <c r="E182" i="16"/>
  <c r="E174" i="16"/>
  <c r="F734" i="16"/>
  <c r="F732" i="16"/>
  <c r="F728" i="16"/>
  <c r="F724" i="16"/>
  <c r="F720" i="16"/>
  <c r="F716" i="16"/>
  <c r="F712" i="16"/>
  <c r="F708" i="16"/>
  <c r="F704" i="16"/>
  <c r="F700" i="16"/>
  <c r="F696" i="16"/>
  <c r="F692" i="16"/>
  <c r="F688" i="16"/>
  <c r="F684" i="16"/>
  <c r="F680" i="16"/>
  <c r="F676" i="16"/>
  <c r="F672" i="16"/>
  <c r="F668" i="16"/>
  <c r="F664" i="16"/>
  <c r="F660" i="16"/>
  <c r="F656" i="16"/>
  <c r="F652" i="16"/>
  <c r="F648" i="16"/>
  <c r="F644" i="16"/>
  <c r="F640" i="16"/>
  <c r="F636" i="16"/>
  <c r="F632" i="16"/>
  <c r="F628" i="16"/>
  <c r="F624" i="16"/>
  <c r="F620" i="16"/>
  <c r="F616" i="16"/>
  <c r="F612" i="16"/>
  <c r="F608" i="16"/>
  <c r="F604" i="16"/>
  <c r="F600" i="16"/>
  <c r="F596" i="16"/>
  <c r="F592" i="16"/>
  <c r="F588" i="16"/>
  <c r="F584" i="16"/>
  <c r="F580" i="16"/>
  <c r="F576" i="16"/>
  <c r="F572" i="16"/>
  <c r="F568" i="16"/>
  <c r="F564" i="16"/>
  <c r="F560" i="16"/>
  <c r="F556" i="16"/>
  <c r="F552" i="16"/>
  <c r="F548" i="16"/>
  <c r="F544" i="16"/>
  <c r="F540" i="16"/>
  <c r="F536" i="16"/>
  <c r="F532" i="16"/>
  <c r="F528" i="16"/>
  <c r="F524" i="16"/>
  <c r="F520" i="16"/>
  <c r="F516" i="16"/>
  <c r="F512" i="16"/>
  <c r="F508" i="16"/>
  <c r="F504" i="16"/>
  <c r="F500" i="16"/>
  <c r="F496" i="16"/>
  <c r="F492" i="16"/>
  <c r="F488" i="16"/>
  <c r="F484" i="16"/>
  <c r="F480" i="16"/>
  <c r="F476" i="16"/>
  <c r="F472" i="16"/>
  <c r="F468" i="16"/>
  <c r="F464" i="16"/>
  <c r="F460" i="16"/>
  <c r="F456" i="16"/>
  <c r="F452" i="16"/>
  <c r="F448" i="16"/>
  <c r="F444" i="16"/>
  <c r="F440" i="16"/>
  <c r="F436" i="16"/>
  <c r="F432" i="16"/>
  <c r="F428" i="16"/>
  <c r="F424" i="16"/>
  <c r="F420" i="16"/>
  <c r="F416" i="16"/>
  <c r="F412" i="16"/>
  <c r="F408" i="16"/>
  <c r="F404" i="16"/>
  <c r="F400" i="16"/>
  <c r="F396" i="16"/>
  <c r="F392" i="16"/>
  <c r="F388" i="16"/>
  <c r="F384" i="16"/>
  <c r="F380" i="16"/>
  <c r="F376" i="16"/>
  <c r="F372" i="16"/>
  <c r="F368" i="16"/>
  <c r="F364" i="16"/>
  <c r="F360" i="16"/>
  <c r="F356" i="16"/>
  <c r="F352" i="16"/>
  <c r="F348" i="16"/>
  <c r="F344" i="16"/>
  <c r="F340" i="16"/>
  <c r="F336" i="16"/>
  <c r="F332" i="16"/>
  <c r="F328" i="16"/>
  <c r="F324" i="16"/>
  <c r="F320" i="16"/>
  <c r="F316" i="16"/>
  <c r="F312" i="16"/>
  <c r="F308" i="16"/>
  <c r="F304" i="16"/>
  <c r="F300" i="16"/>
  <c r="F296" i="16"/>
  <c r="F292" i="16"/>
  <c r="F288" i="16"/>
  <c r="F284" i="16"/>
  <c r="F280" i="16"/>
  <c r="F276" i="16"/>
  <c r="F272" i="16"/>
  <c r="F268" i="16"/>
  <c r="F264" i="16"/>
  <c r="F260" i="16"/>
  <c r="F256" i="16"/>
  <c r="F252" i="16"/>
  <c r="F248" i="16"/>
  <c r="F244" i="16"/>
  <c r="F240" i="16"/>
  <c r="F236" i="16"/>
  <c r="F232" i="16"/>
  <c r="F228" i="16"/>
  <c r="F224" i="16"/>
  <c r="F220" i="16"/>
  <c r="F216" i="16"/>
  <c r="F212" i="16"/>
  <c r="F208" i="16"/>
  <c r="F204" i="16"/>
  <c r="F200" i="16"/>
  <c r="F196" i="16"/>
  <c r="F192" i="16"/>
  <c r="F188" i="16"/>
  <c r="F184" i="16"/>
  <c r="F180" i="16"/>
  <c r="F176" i="16"/>
  <c r="F172" i="16"/>
  <c r="F168" i="16"/>
  <c r="F164" i="16"/>
  <c r="F160" i="16"/>
  <c r="F156" i="16"/>
  <c r="F152" i="16"/>
  <c r="F148" i="16"/>
  <c r="F144" i="16"/>
  <c r="F140" i="16"/>
  <c r="F136" i="16"/>
  <c r="F132" i="16"/>
  <c r="F128" i="16"/>
  <c r="F124" i="16"/>
  <c r="F120" i="16"/>
  <c r="F116" i="16"/>
  <c r="F112" i="16"/>
  <c r="F108" i="16"/>
  <c r="F104" i="16"/>
  <c r="F100" i="16"/>
  <c r="F96" i="16"/>
  <c r="F92" i="16"/>
  <c r="F88" i="16"/>
  <c r="F84" i="16"/>
  <c r="F80" i="16"/>
  <c r="F76" i="16"/>
  <c r="F72" i="16"/>
  <c r="F68" i="16"/>
  <c r="F64" i="16"/>
  <c r="F60" i="16"/>
  <c r="F56" i="16"/>
  <c r="F52" i="16"/>
  <c r="F48" i="16"/>
  <c r="F44" i="16"/>
  <c r="F40" i="16"/>
  <c r="F36" i="16"/>
  <c r="F32" i="16"/>
  <c r="F28" i="16"/>
  <c r="F24" i="16"/>
  <c r="F20" i="16"/>
  <c r="F16" i="16"/>
  <c r="F12" i="16"/>
  <c r="F8" i="16"/>
  <c r="F4" i="16"/>
  <c r="F729" i="16"/>
  <c r="F721" i="16"/>
  <c r="F713" i="16"/>
  <c r="F705" i="16"/>
  <c r="F697" i="16"/>
  <c r="F689" i="16"/>
  <c r="F681" i="16"/>
  <c r="F673" i="16"/>
  <c r="F665" i="16"/>
  <c r="F657" i="16"/>
  <c r="F649" i="16"/>
  <c r="F641" i="16"/>
  <c r="F633" i="16"/>
  <c r="F625" i="16"/>
  <c r="F617" i="16"/>
  <c r="F609" i="16"/>
  <c r="F601" i="16"/>
  <c r="F593" i="16"/>
  <c r="F585" i="16"/>
  <c r="F577" i="16"/>
  <c r="F569" i="16"/>
  <c r="F561" i="16"/>
  <c r="F553" i="16"/>
  <c r="F545" i="16"/>
  <c r="F537" i="16"/>
  <c r="F529" i="16"/>
  <c r="F521" i="16"/>
  <c r="F513" i="16"/>
  <c r="F505" i="16"/>
  <c r="F497" i="16"/>
  <c r="F489" i="16"/>
  <c r="F481" i="16"/>
  <c r="F473" i="16"/>
  <c r="F465" i="16"/>
  <c r="F457" i="16"/>
  <c r="F449" i="16"/>
  <c r="F441" i="16"/>
  <c r="F433" i="16"/>
  <c r="F425" i="16"/>
  <c r="F730" i="16"/>
  <c r="F727" i="16"/>
  <c r="F722" i="16"/>
  <c r="F719" i="16"/>
  <c r="F714" i="16"/>
  <c r="F711" i="16"/>
  <c r="F706" i="16"/>
  <c r="F703" i="16"/>
  <c r="F698" i="16"/>
  <c r="F695" i="16"/>
  <c r="F690" i="16"/>
  <c r="F687" i="16"/>
  <c r="F682" i="16"/>
  <c r="F679" i="16"/>
  <c r="F674" i="16"/>
  <c r="F671" i="16"/>
  <c r="F666" i="16"/>
  <c r="F663" i="16"/>
  <c r="F658" i="16"/>
  <c r="F655" i="16"/>
  <c r="F650" i="16"/>
  <c r="F647" i="16"/>
  <c r="F642" i="16"/>
  <c r="F639" i="16"/>
  <c r="F634" i="16"/>
  <c r="F631" i="16"/>
  <c r="F626" i="16"/>
  <c r="F623" i="16"/>
  <c r="F618" i="16"/>
  <c r="F615" i="16"/>
  <c r="F610" i="16"/>
  <c r="F607" i="16"/>
  <c r="F602" i="16"/>
  <c r="F599" i="16"/>
  <c r="F594" i="16"/>
  <c r="F591" i="16"/>
  <c r="F586" i="16"/>
  <c r="F583" i="16"/>
  <c r="F578" i="16"/>
  <c r="F575" i="16"/>
  <c r="F570" i="16"/>
  <c r="F567" i="16"/>
  <c r="F562" i="16"/>
  <c r="F559" i="16"/>
  <c r="F725" i="16"/>
  <c r="F723" i="16"/>
  <c r="F718" i="16"/>
  <c r="F709" i="16"/>
  <c r="F707" i="16"/>
  <c r="F702" i="16"/>
  <c r="F693" i="16"/>
  <c r="F691" i="16"/>
  <c r="F686" i="16"/>
  <c r="F677" i="16"/>
  <c r="F675" i="16"/>
  <c r="F670" i="16"/>
  <c r="F661" i="16"/>
  <c r="F659" i="16"/>
  <c r="F654" i="16"/>
  <c r="F645" i="16"/>
  <c r="F643" i="16"/>
  <c r="F638" i="16"/>
  <c r="F629" i="16"/>
  <c r="F627" i="16"/>
  <c r="F622" i="16"/>
  <c r="F613" i="16"/>
  <c r="F611" i="16"/>
  <c r="F606" i="16"/>
  <c r="F597" i="16"/>
  <c r="F595" i="16"/>
  <c r="F590" i="16"/>
  <c r="F581" i="16"/>
  <c r="F579" i="16"/>
  <c r="F574" i="16"/>
  <c r="F565" i="16"/>
  <c r="F563" i="16"/>
  <c r="F558" i="16"/>
  <c r="F554" i="16"/>
  <c r="F547" i="16"/>
  <c r="F538" i="16"/>
  <c r="F531" i="16"/>
  <c r="F522" i="16"/>
  <c r="F515" i="16"/>
  <c r="F506" i="16"/>
  <c r="F499" i="16"/>
  <c r="F490" i="16"/>
  <c r="F483" i="16"/>
  <c r="F474" i="16"/>
  <c r="F467" i="16"/>
  <c r="F458" i="16"/>
  <c r="F451" i="16"/>
  <c r="F442" i="16"/>
  <c r="F435" i="16"/>
  <c r="F426" i="16"/>
  <c r="F419" i="16"/>
  <c r="F414" i="16"/>
  <c r="F411" i="16"/>
  <c r="F406" i="16"/>
  <c r="F403" i="16"/>
  <c r="F398" i="16"/>
  <c r="F395" i="16"/>
  <c r="F390" i="16"/>
  <c r="F387" i="16"/>
  <c r="F382" i="16"/>
  <c r="F379" i="16"/>
  <c r="F374" i="16"/>
  <c r="F371" i="16"/>
  <c r="F366" i="16"/>
  <c r="F363" i="16"/>
  <c r="F358" i="16"/>
  <c r="F355" i="16"/>
  <c r="F350" i="16"/>
  <c r="F347" i="16"/>
  <c r="F342" i="16"/>
  <c r="F339" i="16"/>
  <c r="F334" i="16"/>
  <c r="F331" i="16"/>
  <c r="F326" i="16"/>
  <c r="F323" i="16"/>
  <c r="F318" i="16"/>
  <c r="F315" i="16"/>
  <c r="F310" i="16"/>
  <c r="F307" i="16"/>
  <c r="F302" i="16"/>
  <c r="F299" i="16"/>
  <c r="F294" i="16"/>
  <c r="F291" i="16"/>
  <c r="F286" i="16"/>
  <c r="F283" i="16"/>
  <c r="F278" i="16"/>
  <c r="F275" i="16"/>
  <c r="F270" i="16"/>
  <c r="F267" i="16"/>
  <c r="F262" i="16"/>
  <c r="F259" i="16"/>
  <c r="F254" i="16"/>
  <c r="F251" i="16"/>
  <c r="F246" i="16"/>
  <c r="F243" i="16"/>
  <c r="F238" i="16"/>
  <c r="F235" i="16"/>
  <c r="F230" i="16"/>
  <c r="F227" i="16"/>
  <c r="F222" i="16"/>
  <c r="F219" i="16"/>
  <c r="F214" i="16"/>
  <c r="F211" i="16"/>
  <c r="F206" i="16"/>
  <c r="F203" i="16"/>
  <c r="F198" i="16"/>
  <c r="F195" i="16"/>
  <c r="F190" i="16"/>
  <c r="F187" i="16"/>
  <c r="F182" i="16"/>
  <c r="F179" i="16"/>
  <c r="F174" i="16"/>
  <c r="F171" i="16"/>
  <c r="F166" i="16"/>
  <c r="F163" i="16"/>
  <c r="F158" i="16"/>
  <c r="F155" i="16"/>
  <c r="F150" i="16"/>
  <c r="F147" i="16"/>
  <c r="F142" i="16"/>
  <c r="F139" i="16"/>
  <c r="F134" i="16"/>
  <c r="F131" i="16"/>
  <c r="F126" i="16"/>
  <c r="F123" i="16"/>
  <c r="F118" i="16"/>
  <c r="F115" i="16"/>
  <c r="F110" i="16"/>
  <c r="F107" i="16"/>
  <c r="F102" i="16"/>
  <c r="F99" i="16"/>
  <c r="F94" i="16"/>
  <c r="F91" i="16"/>
  <c r="F86" i="16"/>
  <c r="F83" i="16"/>
  <c r="F78" i="16"/>
  <c r="F75" i="16"/>
  <c r="F70" i="16"/>
  <c r="F67" i="16"/>
  <c r="F62" i="16"/>
  <c r="F59" i="16"/>
  <c r="F54" i="16"/>
  <c r="F51" i="16"/>
  <c r="F46" i="16"/>
  <c r="F43" i="16"/>
  <c r="F38" i="16"/>
  <c r="F35" i="16"/>
  <c r="F30" i="16"/>
  <c r="F27" i="16"/>
  <c r="F22" i="16"/>
  <c r="F19" i="16"/>
  <c r="F14" i="16"/>
  <c r="F11" i="16"/>
  <c r="F6" i="16"/>
  <c r="F3" i="16"/>
  <c r="F731" i="16"/>
  <c r="F726" i="16"/>
  <c r="F717" i="16"/>
  <c r="F715" i="16"/>
  <c r="F710" i="16"/>
  <c r="F701" i="16"/>
  <c r="F699" i="16"/>
  <c r="F694" i="16"/>
  <c r="F685" i="16"/>
  <c r="F683" i="16"/>
  <c r="F678" i="16"/>
  <c r="F669" i="16"/>
  <c r="F667" i="16"/>
  <c r="F662" i="16"/>
  <c r="F653" i="16"/>
  <c r="F651" i="16"/>
  <c r="F646" i="16"/>
  <c r="F637" i="16"/>
  <c r="F635" i="16"/>
  <c r="F630" i="16"/>
  <c r="F621" i="16"/>
  <c r="F619" i="16"/>
  <c r="F614" i="16"/>
  <c r="F605" i="16"/>
  <c r="F603" i="16"/>
  <c r="F598" i="16"/>
  <c r="F589" i="16"/>
  <c r="F587" i="16"/>
  <c r="F582" i="16"/>
  <c r="F573" i="16"/>
  <c r="F571" i="16"/>
  <c r="F566" i="16"/>
  <c r="F557" i="16"/>
  <c r="F555" i="16"/>
  <c r="F546" i="16"/>
  <c r="F539" i="16"/>
  <c r="F530" i="16"/>
  <c r="F523" i="16"/>
  <c r="F514" i="16"/>
  <c r="F507" i="16"/>
  <c r="F498" i="16"/>
  <c r="F491" i="16"/>
  <c r="F482" i="16"/>
  <c r="F475" i="16"/>
  <c r="F466" i="16"/>
  <c r="F459" i="16"/>
  <c r="F450" i="16"/>
  <c r="F443" i="16"/>
  <c r="F434" i="16"/>
  <c r="F427" i="16"/>
  <c r="F418" i="16"/>
  <c r="F415" i="16"/>
  <c r="F410" i="16"/>
  <c r="F407" i="16"/>
  <c r="F402" i="16"/>
  <c r="F399" i="16"/>
  <c r="F394" i="16"/>
  <c r="F391" i="16"/>
  <c r="F386" i="16"/>
  <c r="F383" i="16"/>
  <c r="F378" i="16"/>
  <c r="F375" i="16"/>
  <c r="F370" i="16"/>
  <c r="F367" i="16"/>
  <c r="F362" i="16"/>
  <c r="F359" i="16"/>
  <c r="F354" i="16"/>
  <c r="F351" i="16"/>
  <c r="F346" i="16"/>
  <c r="F343" i="16"/>
  <c r="F338" i="16"/>
  <c r="F335" i="16"/>
  <c r="F330" i="16"/>
  <c r="F327" i="16"/>
  <c r="F322" i="16"/>
  <c r="F319" i="16"/>
  <c r="F314" i="16"/>
  <c r="F311" i="16"/>
  <c r="F306" i="16"/>
  <c r="F303" i="16"/>
  <c r="F298" i="16"/>
  <c r="F295" i="16"/>
  <c r="F290" i="16"/>
  <c r="F287" i="16"/>
  <c r="F282" i="16"/>
  <c r="F279" i="16"/>
  <c r="F274" i="16"/>
  <c r="F271" i="16"/>
  <c r="F266" i="16"/>
  <c r="F263" i="16"/>
  <c r="F258" i="16"/>
  <c r="F255" i="16"/>
  <c r="F250" i="16"/>
  <c r="F247" i="16"/>
  <c r="F242" i="16"/>
  <c r="F239" i="16"/>
  <c r="F234" i="16"/>
  <c r="F231" i="16"/>
  <c r="F226" i="16"/>
  <c r="F223" i="16"/>
  <c r="F218" i="16"/>
  <c r="F215" i="16"/>
  <c r="F210" i="16"/>
  <c r="F207" i="16"/>
  <c r="F202" i="16"/>
  <c r="F199" i="16"/>
  <c r="F194" i="16"/>
  <c r="F191" i="16"/>
  <c r="F186" i="16"/>
  <c r="F183" i="16"/>
  <c r="F178" i="16"/>
  <c r="F175" i="16"/>
  <c r="F170" i="16"/>
  <c r="F167" i="16"/>
  <c r="F162" i="16"/>
  <c r="F159" i="16"/>
  <c r="F154" i="16"/>
  <c r="F151" i="16"/>
  <c r="F146" i="16"/>
  <c r="F143" i="16"/>
  <c r="F138" i="16"/>
  <c r="F135" i="16"/>
  <c r="F130" i="16"/>
  <c r="F127" i="16"/>
  <c r="F122" i="16"/>
  <c r="F119" i="16"/>
  <c r="F114" i="16"/>
  <c r="F111" i="16"/>
  <c r="F106" i="16"/>
  <c r="F103" i="16"/>
  <c r="F98" i="16"/>
  <c r="F95" i="16"/>
  <c r="F90" i="16"/>
  <c r="F87" i="16"/>
  <c r="F82" i="16"/>
  <c r="F79" i="16"/>
  <c r="F74" i="16"/>
  <c r="F71" i="16"/>
  <c r="F66" i="16"/>
  <c r="F63" i="16"/>
  <c r="F58" i="16"/>
  <c r="F55" i="16"/>
  <c r="F50" i="16"/>
  <c r="F47" i="16"/>
  <c r="F42" i="16"/>
  <c r="F39" i="16"/>
  <c r="F34" i="16"/>
  <c r="F31" i="16"/>
  <c r="F26" i="16"/>
  <c r="F23" i="16"/>
  <c r="F18" i="16"/>
  <c r="F15" i="16"/>
  <c r="F10" i="16"/>
  <c r="F7" i="16"/>
  <c r="F2" i="16"/>
  <c r="F551" i="16"/>
  <c r="F549" i="16"/>
  <c r="F542" i="16"/>
  <c r="F535" i="16"/>
  <c r="F533" i="16"/>
  <c r="F526" i="16"/>
  <c r="F519" i="16"/>
  <c r="F517" i="16"/>
  <c r="F510" i="16"/>
  <c r="F503" i="16"/>
  <c r="F501" i="16"/>
  <c r="F494" i="16"/>
  <c r="F487" i="16"/>
  <c r="F485" i="16"/>
  <c r="F478" i="16"/>
  <c r="F471" i="16"/>
  <c r="F469" i="16"/>
  <c r="F462" i="16"/>
  <c r="F455" i="16"/>
  <c r="F453" i="16"/>
  <c r="F446" i="16"/>
  <c r="F439" i="16"/>
  <c r="F437" i="16"/>
  <c r="F430" i="16"/>
  <c r="F423" i="16"/>
  <c r="F421" i="16"/>
  <c r="F413" i="16"/>
  <c r="F405" i="16"/>
  <c r="F397" i="16"/>
  <c r="F389" i="16"/>
  <c r="F381" i="16"/>
  <c r="F373" i="16"/>
  <c r="F365" i="16"/>
  <c r="F357" i="16"/>
  <c r="F349" i="16"/>
  <c r="F341" i="16"/>
  <c r="F333" i="16"/>
  <c r="F325" i="16"/>
  <c r="F317" i="16"/>
  <c r="F309" i="16"/>
  <c r="F301" i="16"/>
  <c r="F293" i="16"/>
  <c r="F285" i="16"/>
  <c r="F277" i="16"/>
  <c r="F269" i="16"/>
  <c r="F261" i="16"/>
  <c r="F253" i="16"/>
  <c r="F245" i="16"/>
  <c r="F237" i="16"/>
  <c r="F229" i="16"/>
  <c r="F221" i="16"/>
  <c r="F213" i="16"/>
  <c r="F205" i="16"/>
  <c r="F197" i="16"/>
  <c r="F189" i="16"/>
  <c r="F181" i="16"/>
  <c r="F173" i="16"/>
  <c r="F165" i="16"/>
  <c r="F157" i="16"/>
  <c r="F149" i="16"/>
  <c r="F141" i="16"/>
  <c r="F133" i="16"/>
  <c r="F125" i="16"/>
  <c r="F117" i="16"/>
  <c r="F109" i="16"/>
  <c r="F101" i="16"/>
  <c r="F93" i="16"/>
  <c r="F85" i="16"/>
  <c r="F77" i="16"/>
  <c r="F69" i="16"/>
  <c r="F61" i="16"/>
  <c r="F53" i="16"/>
  <c r="F45" i="16"/>
  <c r="F37" i="16"/>
  <c r="F29" i="16"/>
  <c r="F21" i="16"/>
  <c r="F13" i="16"/>
  <c r="F5" i="16"/>
  <c r="F733" i="16"/>
  <c r="F550" i="16"/>
  <c r="F543" i="16"/>
  <c r="F541" i="16"/>
  <c r="F534" i="16"/>
  <c r="F527" i="16"/>
  <c r="F525" i="16"/>
  <c r="F518" i="16"/>
  <c r="F511" i="16"/>
  <c r="F509" i="16"/>
  <c r="F502" i="16"/>
  <c r="F495" i="16"/>
  <c r="F493" i="16"/>
  <c r="F486" i="16"/>
  <c r="F479" i="16"/>
  <c r="F477" i="16"/>
  <c r="F470" i="16"/>
  <c r="F463" i="16"/>
  <c r="F461" i="16"/>
  <c r="F454" i="16"/>
  <c r="F447" i="16"/>
  <c r="F445" i="16"/>
  <c r="F438" i="16"/>
  <c r="F431" i="16"/>
  <c r="F429" i="16"/>
  <c r="F422" i="16"/>
  <c r="F417" i="16"/>
  <c r="F409" i="16"/>
  <c r="F401" i="16"/>
  <c r="F393" i="16"/>
  <c r="F385" i="16"/>
  <c r="F377" i="16"/>
  <c r="F369" i="16"/>
  <c r="F361" i="16"/>
  <c r="F353" i="16"/>
  <c r="F345" i="16"/>
  <c r="F337" i="16"/>
  <c r="F329" i="16"/>
  <c r="F321" i="16"/>
  <c r="F313" i="16"/>
  <c r="F305" i="16"/>
  <c r="F297" i="16"/>
  <c r="F289" i="16"/>
  <c r="F281" i="16"/>
  <c r="F273" i="16"/>
  <c r="F265" i="16"/>
  <c r="F257" i="16"/>
  <c r="F249" i="16"/>
  <c r="F241" i="16"/>
  <c r="F233" i="16"/>
  <c r="F225" i="16"/>
  <c r="F217" i="16"/>
  <c r="F209" i="16"/>
  <c r="F201" i="16"/>
  <c r="F193" i="16"/>
  <c r="F185" i="16"/>
  <c r="F177" i="16"/>
  <c r="F169" i="16"/>
  <c r="E14" i="16"/>
  <c r="F17" i="16"/>
  <c r="E30" i="16"/>
  <c r="F33" i="16"/>
  <c r="E46" i="16"/>
  <c r="F49" i="16"/>
  <c r="E62" i="16"/>
  <c r="F65" i="16"/>
  <c r="E78" i="16"/>
  <c r="F81" i="16"/>
  <c r="E94" i="16"/>
  <c r="F97" i="16"/>
  <c r="E110" i="16"/>
  <c r="F113" i="16"/>
  <c r="E126" i="16"/>
  <c r="F129" i="16"/>
  <c r="E142" i="16"/>
  <c r="F145" i="16"/>
  <c r="E158" i="16"/>
  <c r="F161" i="16"/>
  <c r="C20" i="9"/>
  <c r="C14" i="14"/>
  <c r="B23" i="8" l="1" a="1"/>
  <c r="B23" i="8" s="1"/>
  <c r="B15" i="8" a="1"/>
  <c r="B15" i="8" s="1"/>
  <c r="B16" i="8" a="1"/>
  <c r="B16" i="8" s="1"/>
  <c r="B21" i="8" a="1"/>
  <c r="B21" i="8" s="1"/>
  <c r="B18" i="8" a="1"/>
  <c r="B18" i="8" s="1"/>
  <c r="B19" i="8" a="1"/>
  <c r="B19" i="8" s="1"/>
  <c r="B22" i="8" a="1"/>
  <c r="B22" i="8" s="1"/>
  <c r="B20" i="8" a="1"/>
  <c r="B20" i="8" s="1"/>
  <c r="B17" i="8" a="1"/>
  <c r="B17" i="8" s="1"/>
  <c r="B83" i="11" a="1"/>
  <c r="B83" i="11" s="1"/>
  <c r="B110" i="11" a="1"/>
  <c r="B110" i="11" s="1"/>
  <c r="B48" i="11" a="1"/>
  <c r="B48" i="11" s="1"/>
  <c r="B139" i="11" a="1"/>
  <c r="B139" i="11" s="1"/>
  <c r="B37" i="11" a="1"/>
  <c r="B37" i="11" s="1"/>
  <c r="B92" i="11" a="1"/>
  <c r="B92" i="11" s="1"/>
  <c r="B30" i="11" a="1"/>
  <c r="B30" i="11" s="1"/>
  <c r="B40" i="11" a="1"/>
  <c r="B40" i="11" s="1"/>
  <c r="B42" i="11" a="1"/>
  <c r="B42" i="11" s="1"/>
  <c r="B85" i="11" a="1"/>
  <c r="B85" i="11" s="1"/>
  <c r="B20" i="11" a="1"/>
  <c r="B20" i="11" s="1"/>
  <c r="B96" i="11" a="1"/>
  <c r="B96" i="11" s="1"/>
  <c r="B18" i="11" a="1"/>
  <c r="B18" i="11" s="1"/>
  <c r="B131" i="11" a="1"/>
  <c r="B131" i="11" s="1"/>
  <c r="B136" i="11" a="1"/>
  <c r="B136" i="11" s="1"/>
  <c r="B72" i="11" a="1"/>
  <c r="B72" i="11" s="1"/>
  <c r="B127" i="11" a="1"/>
  <c r="B127" i="11" s="1"/>
  <c r="B130" i="11" a="1"/>
  <c r="B130" i="11" s="1"/>
  <c r="B129" i="11" a="1"/>
  <c r="B129" i="11" s="1"/>
  <c r="B65" i="11" a="1"/>
  <c r="B65" i="11" s="1"/>
  <c r="B11" i="11" a="1"/>
  <c r="B11" i="11" s="1"/>
  <c r="B112" i="11" a="1"/>
  <c r="B112" i="11" s="1"/>
  <c r="B114" i="11" a="1"/>
  <c r="B114" i="11" s="1"/>
  <c r="B23" i="11" a="1"/>
  <c r="B23" i="11" s="1"/>
  <c r="B35" i="11" a="1"/>
  <c r="B35" i="11" s="1"/>
  <c r="B91" i="11" a="1"/>
  <c r="B91" i="11" s="1"/>
  <c r="B86" i="11" a="1"/>
  <c r="B86" i="11" s="1"/>
  <c r="B116" i="11" a="1"/>
  <c r="B116" i="11" s="1"/>
  <c r="B52" i="11" a="1"/>
  <c r="B52" i="11" s="1"/>
  <c r="B87" i="11" a="1"/>
  <c r="B87" i="11" s="1"/>
  <c r="B90" i="11" a="1"/>
  <c r="B90" i="11" s="1"/>
  <c r="B109" i="11" a="1"/>
  <c r="B109" i="11" s="1"/>
  <c r="B44" i="11" a="1"/>
  <c r="B44" i="11" s="1"/>
  <c r="B128" i="11" a="1"/>
  <c r="B128" i="11" s="1"/>
  <c r="B82" i="11" a="1"/>
  <c r="B82" i="11" s="1"/>
  <c r="B43" i="11" a="1"/>
  <c r="B43" i="11" s="1"/>
  <c r="B137" i="11" a="1"/>
  <c r="B137" i="11" s="1"/>
  <c r="B76" i="11" a="1"/>
  <c r="B76" i="11" s="1"/>
  <c r="B135" i="11" a="1"/>
  <c r="B135" i="11" s="1"/>
  <c r="B138" i="11" a="1"/>
  <c r="B138" i="11" s="1"/>
  <c r="B133" i="11" a="1"/>
  <c r="B133" i="11" s="1"/>
  <c r="B69" i="11" a="1"/>
  <c r="B69" i="11" s="1"/>
  <c r="B115" i="11" a="1"/>
  <c r="B115" i="11" s="1"/>
  <c r="B49" i="11" a="1"/>
  <c r="B49" i="11" s="1"/>
  <c r="B89" i="11" a="1"/>
  <c r="B89" i="11" s="1"/>
  <c r="B67" i="11" a="1"/>
  <c r="B67" i="11" s="1"/>
  <c r="B120" i="11" a="1"/>
  <c r="B120" i="11" s="1"/>
  <c r="B56" i="11" a="1"/>
  <c r="B56" i="11" s="1"/>
  <c r="B95" i="11" a="1"/>
  <c r="B95" i="11" s="1"/>
  <c r="B98" i="11" a="1"/>
  <c r="B98" i="11" s="1"/>
  <c r="B113" i="11" a="1"/>
  <c r="B113" i="11" s="1"/>
  <c r="B47" i="11" a="1"/>
  <c r="B47" i="11" s="1"/>
  <c r="B51" i="11" a="1"/>
  <c r="B51" i="11" s="1"/>
  <c r="B64" i="11" a="1"/>
  <c r="B64" i="11" s="1"/>
  <c r="B50" i="11" a="1"/>
  <c r="B50" i="11" s="1"/>
  <c r="B107" i="11" a="1"/>
  <c r="B107" i="11" s="1"/>
  <c r="B126" i="11" a="1"/>
  <c r="B126" i="11" s="1"/>
  <c r="B59" i="11" a="1"/>
  <c r="B59" i="11" s="1"/>
  <c r="B54" i="11" a="1"/>
  <c r="B54" i="11" s="1"/>
  <c r="B100" i="11" a="1"/>
  <c r="B100" i="11" s="1"/>
  <c r="B38" i="11" a="1"/>
  <c r="B38" i="11" s="1"/>
  <c r="B55" i="11" a="1"/>
  <c r="B55" i="11" s="1"/>
  <c r="B58" i="11" a="1"/>
  <c r="B58" i="11" s="1"/>
  <c r="B93" i="11" a="1"/>
  <c r="B93" i="11" s="1"/>
  <c r="B28" i="11" a="1"/>
  <c r="B28" i="11" s="1"/>
  <c r="B30" i="8" a="1"/>
  <c r="B30" i="8" s="1"/>
  <c r="B46" i="8" a="1"/>
  <c r="B46" i="8" s="1"/>
  <c r="B62" i="8" a="1"/>
  <c r="B62" i="8" s="1"/>
  <c r="B78" i="8" a="1"/>
  <c r="B78" i="8" s="1"/>
  <c r="B94" i="8" a="1"/>
  <c r="B94" i="8" s="1"/>
  <c r="B110" i="8" a="1"/>
  <c r="B110" i="8" s="1"/>
  <c r="B126" i="8" a="1"/>
  <c r="B126" i="8" s="1"/>
  <c r="B142" i="8" a="1"/>
  <c r="B142" i="8" s="1"/>
  <c r="B158" i="8" a="1"/>
  <c r="B158" i="8" s="1"/>
  <c r="B31" i="8" a="1"/>
  <c r="B31" i="8" s="1"/>
  <c r="B47" i="8" a="1"/>
  <c r="B47" i="8" s="1"/>
  <c r="B63" i="8" a="1"/>
  <c r="B63" i="8" s="1"/>
  <c r="B79" i="8" a="1"/>
  <c r="B79" i="8" s="1"/>
  <c r="B95" i="8" a="1"/>
  <c r="B95" i="8" s="1"/>
  <c r="B111" i="8" a="1"/>
  <c r="B111" i="8" s="1"/>
  <c r="B127" i="8" a="1"/>
  <c r="B127" i="8" s="1"/>
  <c r="B143" i="8" a="1"/>
  <c r="B143" i="8" s="1"/>
  <c r="B159" i="8" a="1"/>
  <c r="B159" i="8" s="1"/>
  <c r="B24" i="8" a="1"/>
  <c r="B24" i="8" s="1"/>
  <c r="B40" i="8" a="1"/>
  <c r="B40" i="8" s="1"/>
  <c r="B56" i="8" a="1"/>
  <c r="B56" i="8" s="1"/>
  <c r="B72" i="8" a="1"/>
  <c r="B72" i="8" s="1"/>
  <c r="B88" i="8" a="1"/>
  <c r="B88" i="8" s="1"/>
  <c r="B104" i="8" a="1"/>
  <c r="B104" i="8" s="1"/>
  <c r="B120" i="8" a="1"/>
  <c r="B120" i="8" s="1"/>
  <c r="B136" i="8" a="1"/>
  <c r="B136" i="8" s="1"/>
  <c r="B152" i="8" a="1"/>
  <c r="B152" i="8" s="1"/>
  <c r="B33" i="8" a="1"/>
  <c r="B33" i="8" s="1"/>
  <c r="B49" i="8" a="1"/>
  <c r="B49" i="8" s="1"/>
  <c r="B65" i="8" a="1"/>
  <c r="B65" i="8" s="1"/>
  <c r="B81" i="8" a="1"/>
  <c r="B81" i="8" s="1"/>
  <c r="B97" i="8" a="1"/>
  <c r="B97" i="8" s="1"/>
  <c r="B113" i="8" a="1"/>
  <c r="B113" i="8" s="1"/>
  <c r="B129" i="8" a="1"/>
  <c r="B129" i="8" s="1"/>
  <c r="B145" i="8" a="1"/>
  <c r="B145" i="8" s="1"/>
  <c r="B161" i="8" a="1"/>
  <c r="B161" i="8" s="1"/>
  <c r="B34" i="8" a="1"/>
  <c r="B34" i="8" s="1"/>
  <c r="B50" i="8" a="1"/>
  <c r="B50" i="8" s="1"/>
  <c r="B66" i="8" a="1"/>
  <c r="B66" i="8" s="1"/>
  <c r="B82" i="8" a="1"/>
  <c r="B82" i="8" s="1"/>
  <c r="B98" i="8" a="1"/>
  <c r="B98" i="8" s="1"/>
  <c r="B114" i="8" a="1"/>
  <c r="B114" i="8" s="1"/>
  <c r="B130" i="8" a="1"/>
  <c r="B130" i="8" s="1"/>
  <c r="B146" i="8" a="1"/>
  <c r="B146" i="8" s="1"/>
  <c r="B162" i="8" a="1"/>
  <c r="B162" i="8" s="1"/>
  <c r="B35" i="8" a="1"/>
  <c r="B35" i="8" s="1"/>
  <c r="B51" i="8" a="1"/>
  <c r="B51" i="8" s="1"/>
  <c r="B67" i="8" a="1"/>
  <c r="B67" i="8" s="1"/>
  <c r="B83" i="8" a="1"/>
  <c r="B83" i="8" s="1"/>
  <c r="B99" i="8" a="1"/>
  <c r="B99" i="8" s="1"/>
  <c r="B115" i="8" a="1"/>
  <c r="B115" i="8" s="1"/>
  <c r="B131" i="8" a="1"/>
  <c r="B131" i="8" s="1"/>
  <c r="B147" i="8" a="1"/>
  <c r="B147" i="8" s="1"/>
  <c r="B28" i="8" a="1"/>
  <c r="B28" i="8" s="1"/>
  <c r="B44" i="8" a="1"/>
  <c r="B44" i="8" s="1"/>
  <c r="B60" i="8" a="1"/>
  <c r="B60" i="8" s="1"/>
  <c r="B76" i="8" a="1"/>
  <c r="B76" i="8" s="1"/>
  <c r="B92" i="8" a="1"/>
  <c r="B92" i="8" s="1"/>
  <c r="B108" i="8" a="1"/>
  <c r="B108" i="8" s="1"/>
  <c r="B124" i="8" a="1"/>
  <c r="B124" i="8" s="1"/>
  <c r="B140" i="8" a="1"/>
  <c r="B140" i="8" s="1"/>
  <c r="B156" i="8" a="1"/>
  <c r="B156" i="8" s="1"/>
  <c r="B37" i="8" a="1"/>
  <c r="B37" i="8" s="1"/>
  <c r="B53" i="8" a="1"/>
  <c r="B53" i="8" s="1"/>
  <c r="B69" i="8" a="1"/>
  <c r="B69" i="8" s="1"/>
  <c r="B85" i="8" a="1"/>
  <c r="B85" i="8" s="1"/>
  <c r="B101" i="8" a="1"/>
  <c r="B101" i="8" s="1"/>
  <c r="B117" i="8" a="1"/>
  <c r="B117" i="8" s="1"/>
  <c r="B133" i="8" a="1"/>
  <c r="B133" i="8" s="1"/>
  <c r="B149" i="8" a="1"/>
  <c r="B149" i="8" s="1"/>
  <c r="B38" i="8" a="1"/>
  <c r="B38" i="8" s="1"/>
  <c r="B54" i="8" a="1"/>
  <c r="B54" i="8" s="1"/>
  <c r="B70" i="8" a="1"/>
  <c r="B70" i="8" s="1"/>
  <c r="B86" i="8" a="1"/>
  <c r="B86" i="8" s="1"/>
  <c r="B102" i="8" a="1"/>
  <c r="B102" i="8" s="1"/>
  <c r="B118" i="8" a="1"/>
  <c r="B118" i="8" s="1"/>
  <c r="B134" i="8" a="1"/>
  <c r="B134" i="8" s="1"/>
  <c r="B150" i="8" a="1"/>
  <c r="B150" i="8" s="1"/>
  <c r="B39" i="8" a="1"/>
  <c r="B39" i="8" s="1"/>
  <c r="B55" i="8" a="1"/>
  <c r="B55" i="8" s="1"/>
  <c r="B71" i="8" a="1"/>
  <c r="B71" i="8" s="1"/>
  <c r="B87" i="8" a="1"/>
  <c r="B87" i="8" s="1"/>
  <c r="B103" i="8" a="1"/>
  <c r="B103" i="8" s="1"/>
  <c r="B119" i="8" a="1"/>
  <c r="B119" i="8" s="1"/>
  <c r="B135" i="8" a="1"/>
  <c r="B135" i="8" s="1"/>
  <c r="B151" i="8" a="1"/>
  <c r="B151" i="8" s="1"/>
  <c r="B32" i="8" a="1"/>
  <c r="B32" i="8" s="1"/>
  <c r="B48" i="8" a="1"/>
  <c r="B48" i="8" s="1"/>
  <c r="B64" i="8" a="1"/>
  <c r="B64" i="8" s="1"/>
  <c r="B80" i="8" a="1"/>
  <c r="B80" i="8" s="1"/>
  <c r="B96" i="8" a="1"/>
  <c r="B96" i="8" s="1"/>
  <c r="B112" i="8" a="1"/>
  <c r="B112" i="8" s="1"/>
  <c r="B128" i="8" a="1"/>
  <c r="B128" i="8" s="1"/>
  <c r="B144" i="8" a="1"/>
  <c r="B144" i="8" s="1"/>
  <c r="B160" i="8" a="1"/>
  <c r="B160" i="8" s="1"/>
  <c r="B25" i="8" a="1"/>
  <c r="B25" i="8" s="1"/>
  <c r="B41" i="8" a="1"/>
  <c r="B41" i="8" s="1"/>
  <c r="B57" i="8" a="1"/>
  <c r="B57" i="8" s="1"/>
  <c r="B73" i="8" a="1"/>
  <c r="B73" i="8" s="1"/>
  <c r="B89" i="8" a="1"/>
  <c r="B89" i="8" s="1"/>
  <c r="B105" i="8" a="1"/>
  <c r="B105" i="8" s="1"/>
  <c r="B121" i="8" a="1"/>
  <c r="B121" i="8" s="1"/>
  <c r="B137" i="8" a="1"/>
  <c r="B137" i="8" s="1"/>
  <c r="B153" i="8" a="1"/>
  <c r="B153" i="8" s="1"/>
  <c r="B26" i="8" a="1"/>
  <c r="B26" i="8" s="1"/>
  <c r="B42" i="8" a="1"/>
  <c r="B42" i="8" s="1"/>
  <c r="B58" i="8" a="1"/>
  <c r="B58" i="8" s="1"/>
  <c r="B74" i="8" a="1"/>
  <c r="B74" i="8" s="1"/>
  <c r="B90" i="8" a="1"/>
  <c r="B90" i="8" s="1"/>
  <c r="B106" i="8" a="1"/>
  <c r="B106" i="8" s="1"/>
  <c r="B122" i="8" a="1"/>
  <c r="B122" i="8" s="1"/>
  <c r="B138" i="8" a="1"/>
  <c r="B138" i="8" s="1"/>
  <c r="B154" i="8" a="1"/>
  <c r="B154" i="8" s="1"/>
  <c r="B27" i="8" a="1"/>
  <c r="B27" i="8" s="1"/>
  <c r="B43" i="8" a="1"/>
  <c r="B43" i="8" s="1"/>
  <c r="B59" i="8" a="1"/>
  <c r="B59" i="8" s="1"/>
  <c r="B75" i="8" a="1"/>
  <c r="B75" i="8" s="1"/>
  <c r="B91" i="8" a="1"/>
  <c r="B91" i="8" s="1"/>
  <c r="B107" i="8" a="1"/>
  <c r="B107" i="8" s="1"/>
  <c r="B123" i="8" a="1"/>
  <c r="B123" i="8" s="1"/>
  <c r="B139" i="8" a="1"/>
  <c r="B139" i="8" s="1"/>
  <c r="B155" i="8" a="1"/>
  <c r="B155" i="8" s="1"/>
  <c r="B36" i="8" a="1"/>
  <c r="B36" i="8" s="1"/>
  <c r="B52" i="8" a="1"/>
  <c r="B52" i="8" s="1"/>
  <c r="B68" i="8" a="1"/>
  <c r="B68" i="8" s="1"/>
  <c r="B84" i="8" a="1"/>
  <c r="B84" i="8" s="1"/>
  <c r="B100" i="8" a="1"/>
  <c r="B100" i="8" s="1"/>
  <c r="B116" i="8" a="1"/>
  <c r="B116" i="8" s="1"/>
  <c r="B132" i="8" a="1"/>
  <c r="B132" i="8" s="1"/>
  <c r="B148" i="8" a="1"/>
  <c r="B148" i="8" s="1"/>
  <c r="B29" i="8" a="1"/>
  <c r="B29" i="8" s="1"/>
  <c r="B45" i="8" a="1"/>
  <c r="B45" i="8" s="1"/>
  <c r="B61" i="8" a="1"/>
  <c r="B61" i="8" s="1"/>
  <c r="B77" i="8" a="1"/>
  <c r="B77" i="8" s="1"/>
  <c r="B93" i="8" a="1"/>
  <c r="B93" i="8" s="1"/>
  <c r="B109" i="8" a="1"/>
  <c r="B109" i="8" s="1"/>
  <c r="B125" i="8" a="1"/>
  <c r="B125" i="8" s="1"/>
  <c r="B141" i="8" a="1"/>
  <c r="B141" i="8" s="1"/>
  <c r="B157" i="8" a="1"/>
  <c r="B157" i="8" s="1"/>
  <c r="B80" i="11" a="1"/>
  <c r="B80" i="11" s="1"/>
  <c r="B121" i="11" a="1"/>
  <c r="B121" i="11" s="1"/>
  <c r="B102" i="11" a="1"/>
  <c r="B102" i="11" s="1"/>
  <c r="B124" i="11" a="1"/>
  <c r="B124" i="11" s="1"/>
  <c r="B60" i="11" a="1"/>
  <c r="B60" i="11" s="1"/>
  <c r="B103" i="11" a="1"/>
  <c r="B103" i="11" s="1"/>
  <c r="B106" i="11" a="1"/>
  <c r="B106" i="11" s="1"/>
  <c r="B117" i="11" a="1"/>
  <c r="B117" i="11" s="1"/>
  <c r="B53" i="11" a="1"/>
  <c r="B53" i="11" s="1"/>
  <c r="B19" i="11" a="1"/>
  <c r="B19" i="11" s="1"/>
  <c r="B111" i="11" a="1"/>
  <c r="B111" i="11" s="1"/>
  <c r="B39" i="11" a="1"/>
  <c r="B39" i="11" s="1"/>
  <c r="B94" i="11" a="1"/>
  <c r="B94" i="11" s="1"/>
  <c r="B104" i="11" a="1"/>
  <c r="B104" i="11" s="1"/>
  <c r="B41" i="11" a="1"/>
  <c r="B41" i="11" s="1"/>
  <c r="B63" i="11" a="1"/>
  <c r="B63" i="11" s="1"/>
  <c r="B66" i="11" a="1"/>
  <c r="B66" i="11" s="1"/>
  <c r="B97" i="11" a="1"/>
  <c r="B97" i="11" s="1"/>
  <c r="B31" i="11" a="1"/>
  <c r="B31" i="11" s="1"/>
  <c r="B78" i="11" a="1"/>
  <c r="B78" i="11" s="1"/>
  <c r="B14" i="11" a="1"/>
  <c r="B14" i="11" s="1"/>
  <c r="B105" i="11" a="1"/>
  <c r="B105" i="11" s="1"/>
  <c r="B134" i="11" a="1"/>
  <c r="B134" i="11" s="1"/>
  <c r="B62" i="11" a="1"/>
  <c r="B62" i="11" s="1"/>
  <c r="B27" i="11" a="1"/>
  <c r="B27" i="11" s="1"/>
  <c r="B21" i="11" a="1"/>
  <c r="B21" i="11" s="1"/>
  <c r="B84" i="11" a="1"/>
  <c r="B84" i="11" s="1"/>
  <c r="B17" i="11" a="1"/>
  <c r="B17" i="11" s="1"/>
  <c r="B24" i="11" a="1"/>
  <c r="B24" i="11" s="1"/>
  <c r="B26" i="11" a="1"/>
  <c r="B26" i="11" s="1"/>
  <c r="B77" i="11" a="1"/>
  <c r="B77" i="11" s="1"/>
  <c r="B12" i="11" a="1"/>
  <c r="B12" i="11" s="1"/>
  <c r="B33" i="11" a="1"/>
  <c r="B33" i="11" s="1"/>
  <c r="B57" i="11" a="1"/>
  <c r="B57" i="11" s="1"/>
  <c r="B70" i="11" a="1"/>
  <c r="B70" i="11" s="1"/>
  <c r="B108" i="11" a="1"/>
  <c r="B108" i="11" s="1"/>
  <c r="B46" i="11" a="1"/>
  <c r="B46" i="11" s="1"/>
  <c r="B71" i="11" a="1"/>
  <c r="B71" i="11" s="1"/>
  <c r="B74" i="11" a="1"/>
  <c r="B74" i="11" s="1"/>
  <c r="B101" i="11" a="1"/>
  <c r="B101" i="11" s="1"/>
  <c r="B36" i="11" a="1"/>
  <c r="B36" i="11" s="1"/>
  <c r="B45" i="11" a="1"/>
  <c r="B45" i="11" s="1"/>
  <c r="B16" i="11" a="1"/>
  <c r="B16" i="11" s="1"/>
  <c r="B75" i="11" a="1"/>
  <c r="B75" i="11" s="1"/>
  <c r="B29" i="11" a="1"/>
  <c r="B29" i="11" s="1"/>
  <c r="B88" i="11" a="1"/>
  <c r="B88" i="11" s="1"/>
  <c r="B25" i="11" a="1"/>
  <c r="B25" i="11" s="1"/>
  <c r="B32" i="11" a="1"/>
  <c r="B32" i="11" s="1"/>
  <c r="B34" i="11" a="1"/>
  <c r="B34" i="11" s="1"/>
  <c r="B81" i="11" a="1"/>
  <c r="B81" i="11" s="1"/>
  <c r="B15" i="11" a="1"/>
  <c r="B15" i="11" s="1"/>
  <c r="B13" i="11" a="1"/>
  <c r="B13" i="11" s="1"/>
  <c r="B79" i="11" a="1"/>
  <c r="B79" i="11" s="1"/>
  <c r="B73" i="11" a="1"/>
  <c r="B73" i="11" s="1"/>
  <c r="B99" i="11" a="1"/>
  <c r="B99" i="11" s="1"/>
  <c r="B123" i="11" a="1"/>
  <c r="B123" i="11" s="1"/>
  <c r="B118" i="11" a="1"/>
  <c r="B118" i="11" s="1"/>
  <c r="B132" i="11" a="1"/>
  <c r="B132" i="11" s="1"/>
  <c r="B68" i="11" a="1"/>
  <c r="B68" i="11" s="1"/>
  <c r="B119" i="11" a="1"/>
  <c r="B119" i="11" s="1"/>
  <c r="B122" i="11" a="1"/>
  <c r="B122" i="11" s="1"/>
  <c r="B125" i="11" a="1"/>
  <c r="B125" i="11" s="1"/>
  <c r="B61" i="11" a="1"/>
  <c r="B61" i="11" s="1"/>
  <c r="B22" i="11" a="1"/>
  <c r="B22" i="11" s="1"/>
  <c r="C7" i="11"/>
  <c r="C7" i="17"/>
  <c r="C16" i="17" s="1"/>
  <c r="B13" i="8" a="1"/>
  <c r="B13" i="8" s="1"/>
  <c r="E2" i="5" l="1"/>
  <c r="E34" i="5"/>
  <c r="E729" i="5"/>
  <c r="E718" i="5"/>
  <c r="E707" i="5"/>
  <c r="E697" i="5"/>
  <c r="E686" i="5"/>
  <c r="E675" i="5"/>
  <c r="E665" i="5"/>
  <c r="E654" i="5"/>
  <c r="E643" i="5"/>
  <c r="E633" i="5"/>
  <c r="E622" i="5"/>
  <c r="E611" i="5"/>
  <c r="E601" i="5"/>
  <c r="E590" i="5"/>
  <c r="E579" i="5"/>
  <c r="E563" i="5"/>
  <c r="E542" i="5"/>
  <c r="E521" i="5"/>
  <c r="E499" i="5"/>
  <c r="E478" i="5"/>
  <c r="E457" i="5"/>
  <c r="E435" i="5"/>
  <c r="E407" i="5"/>
  <c r="E375" i="5"/>
  <c r="E343" i="5"/>
  <c r="E301" i="5"/>
  <c r="E258" i="5"/>
  <c r="E216" i="5"/>
  <c r="E173" i="5"/>
  <c r="E130" i="5"/>
  <c r="E88" i="5"/>
  <c r="E45" i="5"/>
  <c r="E726" i="5"/>
  <c r="E715" i="5"/>
  <c r="E705" i="5"/>
  <c r="E694" i="5"/>
  <c r="E683" i="5"/>
  <c r="E673" i="5"/>
  <c r="E662" i="5"/>
  <c r="E651" i="5"/>
  <c r="E641" i="5"/>
  <c r="E630" i="5"/>
  <c r="E619" i="5"/>
  <c r="E609" i="5"/>
  <c r="E598" i="5"/>
  <c r="E587" i="5"/>
  <c r="E577" i="5"/>
  <c r="E558" i="5"/>
  <c r="E537" i="5"/>
  <c r="E515" i="5"/>
  <c r="E494" i="5"/>
  <c r="E473" i="5"/>
  <c r="E451" i="5"/>
  <c r="E430" i="5"/>
  <c r="E399" i="5"/>
  <c r="E367" i="5"/>
  <c r="E333" i="5"/>
  <c r="E290" i="5"/>
  <c r="E248" i="5"/>
  <c r="E205" i="5"/>
  <c r="E162" i="5"/>
  <c r="E120" i="5"/>
  <c r="E77" i="5"/>
  <c r="E3" i="5"/>
  <c r="E7" i="5"/>
  <c r="E11" i="5"/>
  <c r="E15" i="5"/>
  <c r="E19" i="5"/>
  <c r="E23" i="5"/>
  <c r="E27" i="5"/>
  <c r="E31" i="5"/>
  <c r="E35" i="5"/>
  <c r="E39" i="5"/>
  <c r="E43" i="5"/>
  <c r="E47" i="5"/>
  <c r="E51" i="5"/>
  <c r="E55" i="5"/>
  <c r="E59" i="5"/>
  <c r="E63" i="5"/>
  <c r="E67" i="5"/>
  <c r="E71" i="5"/>
  <c r="E75" i="5"/>
  <c r="E79" i="5"/>
  <c r="E83" i="5"/>
  <c r="E87" i="5"/>
  <c r="E91" i="5"/>
  <c r="E95" i="5"/>
  <c r="E99" i="5"/>
  <c r="E103" i="5"/>
  <c r="E107" i="5"/>
  <c r="E111" i="5"/>
  <c r="E115" i="5"/>
  <c r="E119" i="5"/>
  <c r="E123" i="5"/>
  <c r="E127" i="5"/>
  <c r="E131" i="5"/>
  <c r="E135" i="5"/>
  <c r="E139" i="5"/>
  <c r="E143" i="5"/>
  <c r="E147" i="5"/>
  <c r="E151" i="5"/>
  <c r="E155" i="5"/>
  <c r="E159" i="5"/>
  <c r="E163" i="5"/>
  <c r="E167" i="5"/>
  <c r="E171" i="5"/>
  <c r="E175" i="5"/>
  <c r="E179" i="5"/>
  <c r="E183" i="5"/>
  <c r="E187" i="5"/>
  <c r="E191" i="5"/>
  <c r="E195" i="5"/>
  <c r="E199" i="5"/>
  <c r="E203" i="5"/>
  <c r="E207" i="5"/>
  <c r="E211" i="5"/>
  <c r="E215" i="5"/>
  <c r="E219" i="5"/>
  <c r="E223" i="5"/>
  <c r="E227" i="5"/>
  <c r="E231" i="5"/>
  <c r="E235" i="5"/>
  <c r="E239" i="5"/>
  <c r="E243" i="5"/>
  <c r="E247" i="5"/>
  <c r="E251" i="5"/>
  <c r="E255" i="5"/>
  <c r="E259" i="5"/>
  <c r="E263" i="5"/>
  <c r="E267" i="5"/>
  <c r="E271" i="5"/>
  <c r="E275" i="5"/>
  <c r="E279" i="5"/>
  <c r="E283" i="5"/>
  <c r="E287" i="5"/>
  <c r="E291" i="5"/>
  <c r="E295" i="5"/>
  <c r="E299" i="5"/>
  <c r="E303" i="5"/>
  <c r="E307" i="5"/>
  <c r="E311" i="5"/>
  <c r="E315" i="5"/>
  <c r="E319" i="5"/>
  <c r="E323" i="5"/>
  <c r="E327" i="5"/>
  <c r="E331" i="5"/>
  <c r="E335" i="5"/>
  <c r="E339" i="5"/>
  <c r="E4" i="5"/>
  <c r="E9" i="5"/>
  <c r="E14" i="5"/>
  <c r="E20" i="5"/>
  <c r="E25" i="5"/>
  <c r="E30" i="5"/>
  <c r="E36" i="5"/>
  <c r="E41" i="5"/>
  <c r="E46" i="5"/>
  <c r="E52" i="5"/>
  <c r="E57" i="5"/>
  <c r="E62" i="5"/>
  <c r="E68" i="5"/>
  <c r="E73" i="5"/>
  <c r="E78" i="5"/>
  <c r="E84" i="5"/>
  <c r="E89" i="5"/>
  <c r="E94" i="5"/>
  <c r="E100" i="5"/>
  <c r="E105" i="5"/>
  <c r="E110" i="5"/>
  <c r="E116" i="5"/>
  <c r="E121" i="5"/>
  <c r="E126" i="5"/>
  <c r="E132" i="5"/>
  <c r="E137" i="5"/>
  <c r="E142" i="5"/>
  <c r="E148" i="5"/>
  <c r="E153" i="5"/>
  <c r="E158" i="5"/>
  <c r="E164" i="5"/>
  <c r="E169" i="5"/>
  <c r="E174" i="5"/>
  <c r="E180" i="5"/>
  <c r="E185" i="5"/>
  <c r="E190" i="5"/>
  <c r="E196" i="5"/>
  <c r="E201" i="5"/>
  <c r="E206" i="5"/>
  <c r="E212" i="5"/>
  <c r="E217" i="5"/>
  <c r="E222" i="5"/>
  <c r="E228" i="5"/>
  <c r="E233" i="5"/>
  <c r="E238" i="5"/>
  <c r="E244" i="5"/>
  <c r="E249" i="5"/>
  <c r="E254" i="5"/>
  <c r="E260" i="5"/>
  <c r="E265" i="5"/>
  <c r="E270" i="5"/>
  <c r="E276" i="5"/>
  <c r="E281" i="5"/>
  <c r="E286" i="5"/>
  <c r="E292" i="5"/>
  <c r="E297" i="5"/>
  <c r="E302" i="5"/>
  <c r="E308" i="5"/>
  <c r="E313" i="5"/>
  <c r="E318" i="5"/>
  <c r="E324" i="5"/>
  <c r="E329" i="5"/>
  <c r="E334" i="5"/>
  <c r="E340" i="5"/>
  <c r="E344" i="5"/>
  <c r="E348" i="5"/>
  <c r="E352" i="5"/>
  <c r="E356" i="5"/>
  <c r="E360" i="5"/>
  <c r="E364" i="5"/>
  <c r="E368" i="5"/>
  <c r="E372" i="5"/>
  <c r="E376" i="5"/>
  <c r="E380" i="5"/>
  <c r="E384" i="5"/>
  <c r="E388" i="5"/>
  <c r="E392" i="5"/>
  <c r="E396" i="5"/>
  <c r="E400" i="5"/>
  <c r="E404" i="5"/>
  <c r="E408" i="5"/>
  <c r="E412" i="5"/>
  <c r="E416" i="5"/>
  <c r="E420" i="5"/>
  <c r="E424" i="5"/>
  <c r="E428" i="5"/>
  <c r="E432" i="5"/>
  <c r="E436" i="5"/>
  <c r="E440" i="5"/>
  <c r="E444" i="5"/>
  <c r="E448" i="5"/>
  <c r="E452" i="5"/>
  <c r="E456" i="5"/>
  <c r="E460" i="5"/>
  <c r="E464" i="5"/>
  <c r="E468" i="5"/>
  <c r="E472" i="5"/>
  <c r="E476" i="5"/>
  <c r="E480" i="5"/>
  <c r="E484" i="5"/>
  <c r="E488" i="5"/>
  <c r="E492" i="5"/>
  <c r="E496" i="5"/>
  <c r="E500" i="5"/>
  <c r="E504" i="5"/>
  <c r="E508" i="5"/>
  <c r="E512" i="5"/>
  <c r="E516" i="5"/>
  <c r="E520" i="5"/>
  <c r="E524" i="5"/>
  <c r="E528" i="5"/>
  <c r="E532" i="5"/>
  <c r="E536" i="5"/>
  <c r="E540" i="5"/>
  <c r="E544" i="5"/>
  <c r="E548" i="5"/>
  <c r="E552" i="5"/>
  <c r="E556" i="5"/>
  <c r="E560" i="5"/>
  <c r="E564" i="5"/>
  <c r="E568" i="5"/>
  <c r="E572" i="5"/>
  <c r="E576" i="5"/>
  <c r="E580" i="5"/>
  <c r="E584" i="5"/>
  <c r="E588" i="5"/>
  <c r="E592" i="5"/>
  <c r="E596" i="5"/>
  <c r="E600" i="5"/>
  <c r="E604" i="5"/>
  <c r="E608" i="5"/>
  <c r="E612" i="5"/>
  <c r="E616" i="5"/>
  <c r="E620" i="5"/>
  <c r="E624" i="5"/>
  <c r="E628" i="5"/>
  <c r="E632" i="5"/>
  <c r="E636" i="5"/>
  <c r="E640" i="5"/>
  <c r="E644" i="5"/>
  <c r="E648" i="5"/>
  <c r="E652" i="5"/>
  <c r="E656" i="5"/>
  <c r="E660" i="5"/>
  <c r="E664" i="5"/>
  <c r="E668" i="5"/>
  <c r="E672" i="5"/>
  <c r="E676" i="5"/>
  <c r="E680" i="5"/>
  <c r="E684" i="5"/>
  <c r="E688" i="5"/>
  <c r="E692" i="5"/>
  <c r="E696" i="5"/>
  <c r="E700" i="5"/>
  <c r="E704" i="5"/>
  <c r="E708" i="5"/>
  <c r="E712" i="5"/>
  <c r="E716" i="5"/>
  <c r="E720" i="5"/>
  <c r="E724" i="5"/>
  <c r="E728" i="5"/>
  <c r="E732" i="5"/>
  <c r="E6" i="5"/>
  <c r="E12" i="5"/>
  <c r="E17" i="5"/>
  <c r="E22" i="5"/>
  <c r="E28" i="5"/>
  <c r="E33" i="5"/>
  <c r="E38" i="5"/>
  <c r="E44" i="5"/>
  <c r="E49" i="5"/>
  <c r="E54" i="5"/>
  <c r="E60" i="5"/>
  <c r="E65" i="5"/>
  <c r="E70" i="5"/>
  <c r="E76" i="5"/>
  <c r="E81" i="5"/>
  <c r="E86" i="5"/>
  <c r="E92" i="5"/>
  <c r="E97" i="5"/>
  <c r="E102" i="5"/>
  <c r="E108" i="5"/>
  <c r="E113" i="5"/>
  <c r="E118" i="5"/>
  <c r="E124" i="5"/>
  <c r="E129" i="5"/>
  <c r="E134" i="5"/>
  <c r="E140" i="5"/>
  <c r="E145" i="5"/>
  <c r="E150" i="5"/>
  <c r="E156" i="5"/>
  <c r="E161" i="5"/>
  <c r="E166" i="5"/>
  <c r="E172" i="5"/>
  <c r="E177" i="5"/>
  <c r="E182" i="5"/>
  <c r="E188" i="5"/>
  <c r="E193" i="5"/>
  <c r="E198" i="5"/>
  <c r="E204" i="5"/>
  <c r="E209" i="5"/>
  <c r="E214" i="5"/>
  <c r="E220" i="5"/>
  <c r="E225" i="5"/>
  <c r="E230" i="5"/>
  <c r="E236" i="5"/>
  <c r="E241" i="5"/>
  <c r="E246" i="5"/>
  <c r="E252" i="5"/>
  <c r="E257" i="5"/>
  <c r="E262" i="5"/>
  <c r="E268" i="5"/>
  <c r="E273" i="5"/>
  <c r="E278" i="5"/>
  <c r="E284" i="5"/>
  <c r="E289" i="5"/>
  <c r="E294" i="5"/>
  <c r="E300" i="5"/>
  <c r="E305" i="5"/>
  <c r="E310" i="5"/>
  <c r="E316" i="5"/>
  <c r="E321" i="5"/>
  <c r="E326" i="5"/>
  <c r="E332" i="5"/>
  <c r="E337" i="5"/>
  <c r="E342" i="5"/>
  <c r="E346" i="5"/>
  <c r="E350" i="5"/>
  <c r="E354" i="5"/>
  <c r="E358" i="5"/>
  <c r="E362" i="5"/>
  <c r="E366" i="5"/>
  <c r="E370" i="5"/>
  <c r="E374" i="5"/>
  <c r="E378" i="5"/>
  <c r="E382" i="5"/>
  <c r="E386" i="5"/>
  <c r="E390" i="5"/>
  <c r="E394" i="5"/>
  <c r="E398" i="5"/>
  <c r="E402" i="5"/>
  <c r="E406" i="5"/>
  <c r="E410" i="5"/>
  <c r="E414" i="5"/>
  <c r="E418" i="5"/>
  <c r="E422" i="5"/>
  <c r="E426" i="5"/>
  <c r="E5" i="5"/>
  <c r="E16" i="5"/>
  <c r="E26" i="5"/>
  <c r="E37" i="5"/>
  <c r="E48" i="5"/>
  <c r="E58" i="5"/>
  <c r="E69" i="5"/>
  <c r="E80" i="5"/>
  <c r="E90" i="5"/>
  <c r="E101" i="5"/>
  <c r="E112" i="5"/>
  <c r="E122" i="5"/>
  <c r="E133" i="5"/>
  <c r="E144" i="5"/>
  <c r="E154" i="5"/>
  <c r="E165" i="5"/>
  <c r="E176" i="5"/>
  <c r="E186" i="5"/>
  <c r="E197" i="5"/>
  <c r="E208" i="5"/>
  <c r="E218" i="5"/>
  <c r="E229" i="5"/>
  <c r="E240" i="5"/>
  <c r="E250" i="5"/>
  <c r="E261" i="5"/>
  <c r="E272" i="5"/>
  <c r="E282" i="5"/>
  <c r="E293" i="5"/>
  <c r="E304" i="5"/>
  <c r="E314" i="5"/>
  <c r="E325" i="5"/>
  <c r="E336" i="5"/>
  <c r="E345" i="5"/>
  <c r="E353" i="5"/>
  <c r="E361" i="5"/>
  <c r="E369" i="5"/>
  <c r="E377" i="5"/>
  <c r="E385" i="5"/>
  <c r="E393" i="5"/>
  <c r="E401" i="5"/>
  <c r="E409" i="5"/>
  <c r="E417" i="5"/>
  <c r="E425" i="5"/>
  <c r="E431" i="5"/>
  <c r="E437" i="5"/>
  <c r="E442" i="5"/>
  <c r="E447" i="5"/>
  <c r="E453" i="5"/>
  <c r="E458" i="5"/>
  <c r="E463" i="5"/>
  <c r="E469" i="5"/>
  <c r="E474" i="5"/>
  <c r="E479" i="5"/>
  <c r="E485" i="5"/>
  <c r="E490" i="5"/>
  <c r="E495" i="5"/>
  <c r="E501" i="5"/>
  <c r="E506" i="5"/>
  <c r="E511" i="5"/>
  <c r="E517" i="5"/>
  <c r="E522" i="5"/>
  <c r="E527" i="5"/>
  <c r="E533" i="5"/>
  <c r="E538" i="5"/>
  <c r="E543" i="5"/>
  <c r="E549" i="5"/>
  <c r="E554" i="5"/>
  <c r="E559" i="5"/>
  <c r="E565" i="5"/>
  <c r="E570" i="5"/>
  <c r="E575" i="5"/>
  <c r="E581" i="5"/>
  <c r="E586" i="5"/>
  <c r="E591" i="5"/>
  <c r="E597" i="5"/>
  <c r="E602" i="5"/>
  <c r="E607" i="5"/>
  <c r="E613" i="5"/>
  <c r="E618" i="5"/>
  <c r="E623" i="5"/>
  <c r="E629" i="5"/>
  <c r="E634" i="5"/>
  <c r="E639" i="5"/>
  <c r="E645" i="5"/>
  <c r="E650" i="5"/>
  <c r="E655" i="5"/>
  <c r="E661" i="5"/>
  <c r="E666" i="5"/>
  <c r="E671" i="5"/>
  <c r="E677" i="5"/>
  <c r="E682" i="5"/>
  <c r="E687" i="5"/>
  <c r="E693" i="5"/>
  <c r="E698" i="5"/>
  <c r="E703" i="5"/>
  <c r="E709" i="5"/>
  <c r="E714" i="5"/>
  <c r="E719" i="5"/>
  <c r="E725" i="5"/>
  <c r="E730" i="5"/>
  <c r="E8" i="5"/>
  <c r="E18" i="5"/>
  <c r="E29" i="5"/>
  <c r="E40" i="5"/>
  <c r="E50" i="5"/>
  <c r="E61" i="5"/>
  <c r="E72" i="5"/>
  <c r="E82" i="5"/>
  <c r="E93" i="5"/>
  <c r="E104" i="5"/>
  <c r="E114" i="5"/>
  <c r="E125" i="5"/>
  <c r="E136" i="5"/>
  <c r="E146" i="5"/>
  <c r="E157" i="5"/>
  <c r="E168" i="5"/>
  <c r="E178" i="5"/>
  <c r="E189" i="5"/>
  <c r="E200" i="5"/>
  <c r="E210" i="5"/>
  <c r="E221" i="5"/>
  <c r="E232" i="5"/>
  <c r="E242" i="5"/>
  <c r="E253" i="5"/>
  <c r="E264" i="5"/>
  <c r="E274" i="5"/>
  <c r="E285" i="5"/>
  <c r="E296" i="5"/>
  <c r="E306" i="5"/>
  <c r="E317" i="5"/>
  <c r="E328" i="5"/>
  <c r="E338" i="5"/>
  <c r="E347" i="5"/>
  <c r="E355" i="5"/>
  <c r="E363" i="5"/>
  <c r="E371" i="5"/>
  <c r="E379" i="5"/>
  <c r="E387" i="5"/>
  <c r="E395" i="5"/>
  <c r="E403" i="5"/>
  <c r="E411" i="5"/>
  <c r="E419" i="5"/>
  <c r="E427" i="5"/>
  <c r="E433" i="5"/>
  <c r="E438" i="5"/>
  <c r="E443" i="5"/>
  <c r="E449" i="5"/>
  <c r="E454" i="5"/>
  <c r="E459" i="5"/>
  <c r="E465" i="5"/>
  <c r="E470" i="5"/>
  <c r="E475" i="5"/>
  <c r="E481" i="5"/>
  <c r="E486" i="5"/>
  <c r="E491" i="5"/>
  <c r="E497" i="5"/>
  <c r="E502" i="5"/>
  <c r="E507" i="5"/>
  <c r="E513" i="5"/>
  <c r="E518" i="5"/>
  <c r="E523" i="5"/>
  <c r="E529" i="5"/>
  <c r="E534" i="5"/>
  <c r="E539" i="5"/>
  <c r="E545" i="5"/>
  <c r="E550" i="5"/>
  <c r="E555" i="5"/>
  <c r="E561" i="5"/>
  <c r="E566" i="5"/>
  <c r="E571" i="5"/>
  <c r="E10" i="5"/>
  <c r="E21" i="5"/>
  <c r="E32" i="5"/>
  <c r="E42" i="5"/>
  <c r="E53" i="5"/>
  <c r="E64" i="5"/>
  <c r="E74" i="5"/>
  <c r="E85" i="5"/>
  <c r="E96" i="5"/>
  <c r="E106" i="5"/>
  <c r="E117" i="5"/>
  <c r="E128" i="5"/>
  <c r="E138" i="5"/>
  <c r="E149" i="5"/>
  <c r="E160" i="5"/>
  <c r="E170" i="5"/>
  <c r="E181" i="5"/>
  <c r="E192" i="5"/>
  <c r="E202" i="5"/>
  <c r="E213" i="5"/>
  <c r="E224" i="5"/>
  <c r="E234" i="5"/>
  <c r="E245" i="5"/>
  <c r="E256" i="5"/>
  <c r="E266" i="5"/>
  <c r="E277" i="5"/>
  <c r="E288" i="5"/>
  <c r="E298" i="5"/>
  <c r="E309" i="5"/>
  <c r="E320" i="5"/>
  <c r="E330" i="5"/>
  <c r="E341" i="5"/>
  <c r="E349" i="5"/>
  <c r="E357" i="5"/>
  <c r="E365" i="5"/>
  <c r="E373" i="5"/>
  <c r="E381" i="5"/>
  <c r="E389" i="5"/>
  <c r="E397" i="5"/>
  <c r="E405" i="5"/>
  <c r="E413" i="5"/>
  <c r="E421" i="5"/>
  <c r="E429" i="5"/>
  <c r="E434" i="5"/>
  <c r="E439" i="5"/>
  <c r="E445" i="5"/>
  <c r="E450" i="5"/>
  <c r="E455" i="5"/>
  <c r="E461" i="5"/>
  <c r="E466" i="5"/>
  <c r="E471" i="5"/>
  <c r="E477" i="5"/>
  <c r="E482" i="5"/>
  <c r="E487" i="5"/>
  <c r="E493" i="5"/>
  <c r="E498" i="5"/>
  <c r="E503" i="5"/>
  <c r="E509" i="5"/>
  <c r="E514" i="5"/>
  <c r="E519" i="5"/>
  <c r="E525" i="5"/>
  <c r="E530" i="5"/>
  <c r="E535" i="5"/>
  <c r="E541" i="5"/>
  <c r="E546" i="5"/>
  <c r="E551" i="5"/>
  <c r="E557" i="5"/>
  <c r="E562" i="5"/>
  <c r="E567" i="5"/>
  <c r="E573" i="5"/>
  <c r="E578" i="5"/>
  <c r="E583" i="5"/>
  <c r="E589" i="5"/>
  <c r="E594" i="5"/>
  <c r="E599" i="5"/>
  <c r="E605" i="5"/>
  <c r="E610" i="5"/>
  <c r="E615" i="5"/>
  <c r="E621" i="5"/>
  <c r="E626" i="5"/>
  <c r="E631" i="5"/>
  <c r="E637" i="5"/>
  <c r="E642" i="5"/>
  <c r="E647" i="5"/>
  <c r="E653" i="5"/>
  <c r="E658" i="5"/>
  <c r="E663" i="5"/>
  <c r="E669" i="5"/>
  <c r="E674" i="5"/>
  <c r="E679" i="5"/>
  <c r="E685" i="5"/>
  <c r="E690" i="5"/>
  <c r="E695" i="5"/>
  <c r="E701" i="5"/>
  <c r="E706" i="5"/>
  <c r="E711" i="5"/>
  <c r="E717" i="5"/>
  <c r="E722" i="5"/>
  <c r="E727" i="5"/>
  <c r="E733" i="5"/>
  <c r="E734" i="5"/>
  <c r="E723" i="5"/>
  <c r="E713" i="5"/>
  <c r="E702" i="5"/>
  <c r="E691" i="5"/>
  <c r="E681" i="5"/>
  <c r="E670" i="5"/>
  <c r="E659" i="5"/>
  <c r="E649" i="5"/>
  <c r="E638" i="5"/>
  <c r="E627" i="5"/>
  <c r="E617" i="5"/>
  <c r="E606" i="5"/>
  <c r="E595" i="5"/>
  <c r="E585" i="5"/>
  <c r="E574" i="5"/>
  <c r="E553" i="5"/>
  <c r="E531" i="5"/>
  <c r="E510" i="5"/>
  <c r="E489" i="5"/>
  <c r="E467" i="5"/>
  <c r="E446" i="5"/>
  <c r="E423" i="5"/>
  <c r="E391" i="5"/>
  <c r="E359" i="5"/>
  <c r="E322" i="5"/>
  <c r="E280" i="5"/>
  <c r="E237" i="5"/>
  <c r="E194" i="5"/>
  <c r="E152" i="5"/>
  <c r="E109" i="5"/>
  <c r="E66" i="5"/>
  <c r="E24" i="5"/>
  <c r="E731" i="5"/>
  <c r="E721" i="5"/>
  <c r="E710" i="5"/>
  <c r="E699" i="5"/>
  <c r="E689" i="5"/>
  <c r="E678" i="5"/>
  <c r="E667" i="5"/>
  <c r="E657" i="5"/>
  <c r="E646" i="5"/>
  <c r="E635" i="5"/>
  <c r="E625" i="5"/>
  <c r="E614" i="5"/>
  <c r="E603" i="5"/>
  <c r="E593" i="5"/>
  <c r="E582" i="5"/>
  <c r="E569" i="5"/>
  <c r="E547" i="5"/>
  <c r="E526" i="5"/>
  <c r="E505" i="5"/>
  <c r="E483" i="5"/>
  <c r="E462" i="5"/>
  <c r="E441" i="5"/>
  <c r="E415" i="5"/>
  <c r="E383" i="5"/>
  <c r="E351" i="5"/>
  <c r="E312" i="5"/>
  <c r="E269" i="5"/>
  <c r="E226" i="5"/>
  <c r="E184" i="5"/>
  <c r="E141" i="5"/>
  <c r="E98" i="5"/>
  <c r="E56" i="5"/>
  <c r="E13" i="5"/>
  <c r="F32" i="5"/>
  <c r="F726" i="5"/>
  <c r="F710" i="5"/>
  <c r="F694" i="5"/>
  <c r="F678" i="5"/>
  <c r="F662" i="5"/>
  <c r="F646" i="5"/>
  <c r="F630" i="5"/>
  <c r="F614" i="5"/>
  <c r="F590" i="5"/>
  <c r="F574" i="5"/>
  <c r="F558" i="5"/>
  <c r="F542" i="5"/>
  <c r="F526" i="5"/>
  <c r="F507" i="5"/>
  <c r="F485" i="5"/>
  <c r="F464" i="5"/>
  <c r="F183" i="5"/>
  <c r="F2" i="5"/>
  <c r="F10" i="5"/>
  <c r="F14" i="5"/>
  <c r="F18" i="5"/>
  <c r="F22" i="5"/>
  <c r="F26" i="5"/>
  <c r="F30" i="5"/>
  <c r="F34" i="5"/>
  <c r="F38" i="5"/>
  <c r="F42" i="5"/>
  <c r="F46" i="5"/>
  <c r="F50" i="5"/>
  <c r="F54" i="5"/>
  <c r="F58" i="5"/>
  <c r="F62" i="5"/>
  <c r="F66" i="5"/>
  <c r="F70" i="5"/>
  <c r="F74" i="5"/>
  <c r="F78" i="5"/>
  <c r="F82" i="5"/>
  <c r="F86" i="5"/>
  <c r="F90" i="5"/>
  <c r="F94" i="5"/>
  <c r="F98" i="5"/>
  <c r="F102" i="5"/>
  <c r="F106" i="5"/>
  <c r="F110" i="5"/>
  <c r="F114" i="5"/>
  <c r="F118" i="5"/>
  <c r="F122" i="5"/>
  <c r="F126" i="5"/>
  <c r="F130" i="5"/>
  <c r="F134" i="5"/>
  <c r="F138" i="5"/>
  <c r="F142" i="5"/>
  <c r="F146" i="5"/>
  <c r="F150" i="5"/>
  <c r="F154" i="5"/>
  <c r="F158" i="5"/>
  <c r="F162" i="5"/>
  <c r="F166" i="5"/>
  <c r="F170" i="5"/>
  <c r="F174" i="5"/>
  <c r="F178" i="5"/>
  <c r="F182" i="5"/>
  <c r="F186" i="5"/>
  <c r="F190" i="5"/>
  <c r="F194" i="5"/>
  <c r="F198" i="5"/>
  <c r="F202" i="5"/>
  <c r="F206" i="5"/>
  <c r="F210" i="5"/>
  <c r="F214" i="5"/>
  <c r="F218" i="5"/>
  <c r="F222" i="5"/>
  <c r="F226" i="5"/>
  <c r="F230" i="5"/>
  <c r="F234" i="5"/>
  <c r="F238" i="5"/>
  <c r="F242" i="5"/>
  <c r="F246" i="5"/>
  <c r="F250" i="5"/>
  <c r="F254" i="5"/>
  <c r="F258" i="5"/>
  <c r="F262" i="5"/>
  <c r="F266" i="5"/>
  <c r="F270" i="5"/>
  <c r="F274" i="5"/>
  <c r="F278" i="5"/>
  <c r="F282" i="5"/>
  <c r="F286" i="5"/>
  <c r="F290" i="5"/>
  <c r="F294" i="5"/>
  <c r="F298" i="5"/>
  <c r="F302" i="5"/>
  <c r="F306" i="5"/>
  <c r="F310" i="5"/>
  <c r="F314" i="5"/>
  <c r="F318" i="5"/>
  <c r="F322" i="5"/>
  <c r="F326" i="5"/>
  <c r="F330" i="5"/>
  <c r="F334" i="5"/>
  <c r="F338" i="5"/>
  <c r="F342" i="5"/>
  <c r="F346" i="5"/>
  <c r="F15" i="5"/>
  <c r="F20" i="5"/>
  <c r="F25" i="5"/>
  <c r="F31" i="5"/>
  <c r="F36" i="5"/>
  <c r="F41" i="5"/>
  <c r="F47" i="5"/>
  <c r="F52" i="5"/>
  <c r="F57" i="5"/>
  <c r="F63" i="5"/>
  <c r="F68" i="5"/>
  <c r="F73" i="5"/>
  <c r="F79" i="5"/>
  <c r="F84" i="5"/>
  <c r="F89" i="5"/>
  <c r="F95" i="5"/>
  <c r="F100" i="5"/>
  <c r="F105" i="5"/>
  <c r="F111" i="5"/>
  <c r="F116" i="5"/>
  <c r="F121" i="5"/>
  <c r="F127" i="5"/>
  <c r="F132" i="5"/>
  <c r="F137" i="5"/>
  <c r="F143" i="5"/>
  <c r="F148" i="5"/>
  <c r="F153" i="5"/>
  <c r="F159" i="5"/>
  <c r="F164" i="5"/>
  <c r="F169" i="5"/>
  <c r="F175" i="5"/>
  <c r="F180" i="5"/>
  <c r="F185" i="5"/>
  <c r="F191" i="5"/>
  <c r="F196" i="5"/>
  <c r="F201" i="5"/>
  <c r="F207" i="5"/>
  <c r="F212" i="5"/>
  <c r="F217" i="5"/>
  <c r="F223" i="5"/>
  <c r="F228" i="5"/>
  <c r="F233" i="5"/>
  <c r="F239" i="5"/>
  <c r="F244" i="5"/>
  <c r="F249" i="5"/>
  <c r="F255" i="5"/>
  <c r="F260" i="5"/>
  <c r="F265" i="5"/>
  <c r="F271" i="5"/>
  <c r="F276" i="5"/>
  <c r="F281" i="5"/>
  <c r="F287" i="5"/>
  <c r="F292" i="5"/>
  <c r="F297" i="5"/>
  <c r="F303" i="5"/>
  <c r="F308" i="5"/>
  <c r="F313" i="5"/>
  <c r="F319" i="5"/>
  <c r="F324" i="5"/>
  <c r="F329" i="5"/>
  <c r="F335" i="5"/>
  <c r="F340" i="5"/>
  <c r="F345" i="5"/>
  <c r="F350" i="5"/>
  <c r="F354" i="5"/>
  <c r="F358" i="5"/>
  <c r="F362" i="5"/>
  <c r="F366" i="5"/>
  <c r="F370" i="5"/>
  <c r="F374" i="5"/>
  <c r="F378" i="5"/>
  <c r="F382" i="5"/>
  <c r="F386" i="5"/>
  <c r="F390" i="5"/>
  <c r="F394" i="5"/>
  <c r="F398" i="5"/>
  <c r="F402" i="5"/>
  <c r="F406" i="5"/>
  <c r="F410" i="5"/>
  <c r="F414" i="5"/>
  <c r="F418" i="5"/>
  <c r="F422" i="5"/>
  <c r="F426" i="5"/>
  <c r="F430" i="5"/>
  <c r="F434" i="5"/>
  <c r="F13" i="5"/>
  <c r="F21" i="5"/>
  <c r="F28" i="5"/>
  <c r="F35" i="5"/>
  <c r="F43" i="5"/>
  <c r="F49" i="5"/>
  <c r="F56" i="5"/>
  <c r="F64" i="5"/>
  <c r="F71" i="5"/>
  <c r="F77" i="5"/>
  <c r="F85" i="5"/>
  <c r="F92" i="5"/>
  <c r="F99" i="5"/>
  <c r="F107" i="5"/>
  <c r="F113" i="5"/>
  <c r="F120" i="5"/>
  <c r="F128" i="5"/>
  <c r="F135" i="5"/>
  <c r="F141" i="5"/>
  <c r="F149" i="5"/>
  <c r="F156" i="5"/>
  <c r="F163" i="5"/>
  <c r="F171" i="5"/>
  <c r="F177" i="5"/>
  <c r="F184" i="5"/>
  <c r="F192" i="5"/>
  <c r="F199" i="5"/>
  <c r="F205" i="5"/>
  <c r="F213" i="5"/>
  <c r="F220" i="5"/>
  <c r="F227" i="5"/>
  <c r="F235" i="5"/>
  <c r="F241" i="5"/>
  <c r="F248" i="5"/>
  <c r="F256" i="5"/>
  <c r="F263" i="5"/>
  <c r="F269" i="5"/>
  <c r="F277" i="5"/>
  <c r="F284" i="5"/>
  <c r="F291" i="5"/>
  <c r="F299" i="5"/>
  <c r="F305" i="5"/>
  <c r="F312" i="5"/>
  <c r="F320" i="5"/>
  <c r="F327" i="5"/>
  <c r="F333" i="5"/>
  <c r="F341" i="5"/>
  <c r="F348" i="5"/>
  <c r="F353" i="5"/>
  <c r="F359" i="5"/>
  <c r="F364" i="5"/>
  <c r="F369" i="5"/>
  <c r="F375" i="5"/>
  <c r="F380" i="5"/>
  <c r="F385" i="5"/>
  <c r="F391" i="5"/>
  <c r="F396" i="5"/>
  <c r="F401" i="5"/>
  <c r="F407" i="5"/>
  <c r="F412" i="5"/>
  <c r="F417" i="5"/>
  <c r="F423" i="5"/>
  <c r="F428" i="5"/>
  <c r="F433" i="5"/>
  <c r="F438" i="5"/>
  <c r="F442" i="5"/>
  <c r="F446" i="5"/>
  <c r="F450" i="5"/>
  <c r="F454" i="5"/>
  <c r="F458" i="5"/>
  <c r="F462" i="5"/>
  <c r="F466" i="5"/>
  <c r="F470" i="5"/>
  <c r="F474" i="5"/>
  <c r="F478" i="5"/>
  <c r="F482" i="5"/>
  <c r="F486" i="5"/>
  <c r="F490" i="5"/>
  <c r="F494" i="5"/>
  <c r="F498" i="5"/>
  <c r="F502" i="5"/>
  <c r="F506" i="5"/>
  <c r="F510" i="5"/>
  <c r="F514" i="5"/>
  <c r="F518" i="5"/>
  <c r="F16" i="5"/>
  <c r="F24" i="5"/>
  <c r="F33" i="5"/>
  <c r="F44" i="5"/>
  <c r="F53" i="5"/>
  <c r="F61" i="5"/>
  <c r="F72" i="5"/>
  <c r="F81" i="5"/>
  <c r="F91" i="5"/>
  <c r="F101" i="5"/>
  <c r="F109" i="5"/>
  <c r="F119" i="5"/>
  <c r="F129" i="5"/>
  <c r="F139" i="5"/>
  <c r="F147" i="5"/>
  <c r="F157" i="5"/>
  <c r="F167" i="5"/>
  <c r="F176" i="5"/>
  <c r="F187" i="5"/>
  <c r="F195" i="5"/>
  <c r="F204" i="5"/>
  <c r="F215" i="5"/>
  <c r="F224" i="5"/>
  <c r="F232" i="5"/>
  <c r="F243" i="5"/>
  <c r="F252" i="5"/>
  <c r="F261" i="5"/>
  <c r="F272" i="5"/>
  <c r="F280" i="5"/>
  <c r="F289" i="5"/>
  <c r="F300" i="5"/>
  <c r="F309" i="5"/>
  <c r="F317" i="5"/>
  <c r="F328" i="5"/>
  <c r="F337" i="5"/>
  <c r="F347" i="5"/>
  <c r="F355" i="5"/>
  <c r="F361" i="5"/>
  <c r="F368" i="5"/>
  <c r="F376" i="5"/>
  <c r="F383" i="5"/>
  <c r="F389" i="5"/>
  <c r="F397" i="5"/>
  <c r="F404" i="5"/>
  <c r="F411" i="5"/>
  <c r="F419" i="5"/>
  <c r="F425" i="5"/>
  <c r="F432" i="5"/>
  <c r="F439" i="5"/>
  <c r="F444" i="5"/>
  <c r="F449" i="5"/>
  <c r="F455" i="5"/>
  <c r="F460" i="5"/>
  <c r="F465" i="5"/>
  <c r="F471" i="5"/>
  <c r="F476" i="5"/>
  <c r="F481" i="5"/>
  <c r="F487" i="5"/>
  <c r="F492" i="5"/>
  <c r="F497" i="5"/>
  <c r="F503" i="5"/>
  <c r="F508" i="5"/>
  <c r="F513" i="5"/>
  <c r="F519" i="5"/>
  <c r="F523" i="5"/>
  <c r="F527" i="5"/>
  <c r="F531" i="5"/>
  <c r="F535" i="5"/>
  <c r="F539" i="5"/>
  <c r="F543" i="5"/>
  <c r="F547" i="5"/>
  <c r="F551" i="5"/>
  <c r="F555" i="5"/>
  <c r="F559" i="5"/>
  <c r="F563" i="5"/>
  <c r="F567" i="5"/>
  <c r="F571" i="5"/>
  <c r="F575" i="5"/>
  <c r="F579" i="5"/>
  <c r="F583" i="5"/>
  <c r="F587" i="5"/>
  <c r="F591" i="5"/>
  <c r="F595" i="5"/>
  <c r="F599" i="5"/>
  <c r="F603" i="5"/>
  <c r="F607" i="5"/>
  <c r="F611" i="5"/>
  <c r="F615" i="5"/>
  <c r="F619" i="5"/>
  <c r="F623" i="5"/>
  <c r="F627" i="5"/>
  <c r="F631" i="5"/>
  <c r="F635" i="5"/>
  <c r="F639" i="5"/>
  <c r="F643" i="5"/>
  <c r="F647" i="5"/>
  <c r="F651" i="5"/>
  <c r="F655" i="5"/>
  <c r="F659" i="5"/>
  <c r="F663" i="5"/>
  <c r="F667" i="5"/>
  <c r="F671" i="5"/>
  <c r="F675" i="5"/>
  <c r="F679" i="5"/>
  <c r="F683" i="5"/>
  <c r="F687" i="5"/>
  <c r="F691" i="5"/>
  <c r="F695" i="5"/>
  <c r="F699" i="5"/>
  <c r="F703" i="5"/>
  <c r="F707" i="5"/>
  <c r="F711" i="5"/>
  <c r="F715" i="5"/>
  <c r="F719" i="5"/>
  <c r="F723" i="5"/>
  <c r="F727" i="5"/>
  <c r="F731" i="5"/>
  <c r="F17" i="5"/>
  <c r="F27" i="5"/>
  <c r="F37" i="5"/>
  <c r="F45" i="5"/>
  <c r="F55" i="5"/>
  <c r="F65" i="5"/>
  <c r="F75" i="5"/>
  <c r="F83" i="5"/>
  <c r="F93" i="5"/>
  <c r="F103" i="5"/>
  <c r="F112" i="5"/>
  <c r="F123" i="5"/>
  <c r="F131" i="5"/>
  <c r="F140" i="5"/>
  <c r="F151" i="5"/>
  <c r="F160" i="5"/>
  <c r="F168" i="5"/>
  <c r="F179" i="5"/>
  <c r="F188" i="5"/>
  <c r="F197" i="5"/>
  <c r="F208" i="5"/>
  <c r="F216" i="5"/>
  <c r="F225" i="5"/>
  <c r="F236" i="5"/>
  <c r="F245" i="5"/>
  <c r="F253" i="5"/>
  <c r="F264" i="5"/>
  <c r="F273" i="5"/>
  <c r="F283" i="5"/>
  <c r="F293" i="5"/>
  <c r="F301" i="5"/>
  <c r="F311" i="5"/>
  <c r="F321" i="5"/>
  <c r="F331" i="5"/>
  <c r="F339" i="5"/>
  <c r="F349" i="5"/>
  <c r="F356" i="5"/>
  <c r="F363" i="5"/>
  <c r="F371" i="5"/>
  <c r="F377" i="5"/>
  <c r="F384" i="5"/>
  <c r="F392" i="5"/>
  <c r="F399" i="5"/>
  <c r="F405" i="5"/>
  <c r="F413" i="5"/>
  <c r="F420" i="5"/>
  <c r="F427" i="5"/>
  <c r="F435" i="5"/>
  <c r="F440" i="5"/>
  <c r="F445" i="5"/>
  <c r="F451" i="5"/>
  <c r="F456" i="5"/>
  <c r="F461" i="5"/>
  <c r="F467" i="5"/>
  <c r="F472" i="5"/>
  <c r="F477" i="5"/>
  <c r="F483" i="5"/>
  <c r="F488" i="5"/>
  <c r="F493" i="5"/>
  <c r="F499" i="5"/>
  <c r="F504" i="5"/>
  <c r="F509" i="5"/>
  <c r="F515" i="5"/>
  <c r="F520" i="5"/>
  <c r="F524" i="5"/>
  <c r="F528" i="5"/>
  <c r="F532" i="5"/>
  <c r="F536" i="5"/>
  <c r="F540" i="5"/>
  <c r="F544" i="5"/>
  <c r="F548" i="5"/>
  <c r="F552" i="5"/>
  <c r="F556" i="5"/>
  <c r="F560" i="5"/>
  <c r="F564" i="5"/>
  <c r="F568" i="5"/>
  <c r="F572" i="5"/>
  <c r="F576" i="5"/>
  <c r="F580" i="5"/>
  <c r="F584" i="5"/>
  <c r="F588" i="5"/>
  <c r="F592" i="5"/>
  <c r="F596" i="5"/>
  <c r="F600" i="5"/>
  <c r="F604" i="5"/>
  <c r="F608" i="5"/>
  <c r="F612" i="5"/>
  <c r="F616" i="5"/>
  <c r="F620" i="5"/>
  <c r="F624" i="5"/>
  <c r="F628" i="5"/>
  <c r="F632" i="5"/>
  <c r="F636" i="5"/>
  <c r="F640" i="5"/>
  <c r="F644" i="5"/>
  <c r="F648" i="5"/>
  <c r="F652" i="5"/>
  <c r="F656" i="5"/>
  <c r="F660" i="5"/>
  <c r="F664" i="5"/>
  <c r="F668" i="5"/>
  <c r="F672" i="5"/>
  <c r="F676" i="5"/>
  <c r="F680" i="5"/>
  <c r="F684" i="5"/>
  <c r="F688" i="5"/>
  <c r="F692" i="5"/>
  <c r="F696" i="5"/>
  <c r="F700" i="5"/>
  <c r="F704" i="5"/>
  <c r="F708" i="5"/>
  <c r="F712" i="5"/>
  <c r="F716" i="5"/>
  <c r="F720" i="5"/>
  <c r="F724" i="5"/>
  <c r="F728" i="5"/>
  <c r="F732" i="5"/>
  <c r="F11" i="5"/>
  <c r="F19" i="5"/>
  <c r="F29" i="5"/>
  <c r="F39" i="5"/>
  <c r="F48" i="5"/>
  <c r="F59" i="5"/>
  <c r="F67" i="5"/>
  <c r="F76" i="5"/>
  <c r="F87" i="5"/>
  <c r="F96" i="5"/>
  <c r="F104" i="5"/>
  <c r="F115" i="5"/>
  <c r="F124" i="5"/>
  <c r="F133" i="5"/>
  <c r="F144" i="5"/>
  <c r="F152" i="5"/>
  <c r="F161" i="5"/>
  <c r="F172" i="5"/>
  <c r="F181" i="5"/>
  <c r="F189" i="5"/>
  <c r="F200" i="5"/>
  <c r="F209" i="5"/>
  <c r="F219" i="5"/>
  <c r="F229" i="5"/>
  <c r="F237" i="5"/>
  <c r="F247" i="5"/>
  <c r="F257" i="5"/>
  <c r="F267" i="5"/>
  <c r="F275" i="5"/>
  <c r="F285" i="5"/>
  <c r="F295" i="5"/>
  <c r="F304" i="5"/>
  <c r="F315" i="5"/>
  <c r="F323" i="5"/>
  <c r="F332" i="5"/>
  <c r="F343" i="5"/>
  <c r="F351" i="5"/>
  <c r="F357" i="5"/>
  <c r="F365" i="5"/>
  <c r="F372" i="5"/>
  <c r="F379" i="5"/>
  <c r="F387" i="5"/>
  <c r="F393" i="5"/>
  <c r="F400" i="5"/>
  <c r="F408" i="5"/>
  <c r="F415" i="5"/>
  <c r="F421" i="5"/>
  <c r="F429" i="5"/>
  <c r="F436" i="5"/>
  <c r="F441" i="5"/>
  <c r="F447" i="5"/>
  <c r="F452" i="5"/>
  <c r="F457" i="5"/>
  <c r="F729" i="5"/>
  <c r="F721" i="5"/>
  <c r="F713" i="5"/>
  <c r="F705" i="5"/>
  <c r="F697" i="5"/>
  <c r="F689" i="5"/>
  <c r="F681" i="5"/>
  <c r="F673" i="5"/>
  <c r="F665" i="5"/>
  <c r="F657" i="5"/>
  <c r="F649" i="5"/>
  <c r="F641" i="5"/>
  <c r="F633" i="5"/>
  <c r="F625" i="5"/>
  <c r="F617" i="5"/>
  <c r="F609" i="5"/>
  <c r="F601" i="5"/>
  <c r="F593" i="5"/>
  <c r="F585" i="5"/>
  <c r="F577" i="5"/>
  <c r="F569" i="5"/>
  <c r="F561" i="5"/>
  <c r="F553" i="5"/>
  <c r="F545" i="5"/>
  <c r="F537" i="5"/>
  <c r="F529" i="5"/>
  <c r="F521" i="5"/>
  <c r="F511" i="5"/>
  <c r="F500" i="5"/>
  <c r="F489" i="5"/>
  <c r="F479" i="5"/>
  <c r="F468" i="5"/>
  <c r="F453" i="5"/>
  <c r="F431" i="5"/>
  <c r="F403" i="5"/>
  <c r="F373" i="5"/>
  <c r="F344" i="5"/>
  <c r="F307" i="5"/>
  <c r="F268" i="5"/>
  <c r="F231" i="5"/>
  <c r="F193" i="5"/>
  <c r="F155" i="5"/>
  <c r="F117" i="5"/>
  <c r="F80" i="5"/>
  <c r="F40" i="5"/>
  <c r="F734" i="5"/>
  <c r="F718" i="5"/>
  <c r="F702" i="5"/>
  <c r="F686" i="5"/>
  <c r="F670" i="5"/>
  <c r="F654" i="5"/>
  <c r="F638" i="5"/>
  <c r="F622" i="5"/>
  <c r="F606" i="5"/>
  <c r="F598" i="5"/>
  <c r="F582" i="5"/>
  <c r="F566" i="5"/>
  <c r="F550" i="5"/>
  <c r="F534" i="5"/>
  <c r="F517" i="5"/>
  <c r="F496" i="5"/>
  <c r="F475" i="5"/>
  <c r="F448" i="5"/>
  <c r="F424" i="5"/>
  <c r="F395" i="5"/>
  <c r="F367" i="5"/>
  <c r="F336" i="5"/>
  <c r="F296" i="5"/>
  <c r="F259" i="5"/>
  <c r="F221" i="5"/>
  <c r="F145" i="5"/>
  <c r="F108" i="5"/>
  <c r="F69" i="5"/>
  <c r="F733" i="5"/>
  <c r="F725" i="5"/>
  <c r="F717" i="5"/>
  <c r="F709" i="5"/>
  <c r="F701" i="5"/>
  <c r="F693" i="5"/>
  <c r="F685" i="5"/>
  <c r="F677" i="5"/>
  <c r="F669" i="5"/>
  <c r="F661" i="5"/>
  <c r="F653" i="5"/>
  <c r="F645" i="5"/>
  <c r="F637" i="5"/>
  <c r="F629" i="5"/>
  <c r="F621" i="5"/>
  <c r="F613" i="5"/>
  <c r="F605" i="5"/>
  <c r="F597" i="5"/>
  <c r="F589" i="5"/>
  <c r="F581" i="5"/>
  <c r="F573" i="5"/>
  <c r="F565" i="5"/>
  <c r="F557" i="5"/>
  <c r="F549" i="5"/>
  <c r="F541" i="5"/>
  <c r="F533" i="5"/>
  <c r="F525" i="5"/>
  <c r="F516" i="5"/>
  <c r="F505" i="5"/>
  <c r="F495" i="5"/>
  <c r="F484" i="5"/>
  <c r="F473" i="5"/>
  <c r="F463" i="5"/>
  <c r="F443" i="5"/>
  <c r="F416" i="5"/>
  <c r="F388" i="5"/>
  <c r="F360" i="5"/>
  <c r="F325" i="5"/>
  <c r="F288" i="5"/>
  <c r="F251" i="5"/>
  <c r="F211" i="5"/>
  <c r="F173" i="5"/>
  <c r="F136" i="5"/>
  <c r="F97" i="5"/>
  <c r="F60" i="5"/>
  <c r="F23" i="5"/>
  <c r="F730" i="5"/>
  <c r="F722" i="5"/>
  <c r="F714" i="5"/>
  <c r="F706" i="5"/>
  <c r="F698" i="5"/>
  <c r="F690" i="5"/>
  <c r="F682" i="5"/>
  <c r="F674" i="5"/>
  <c r="F666" i="5"/>
  <c r="F658" i="5"/>
  <c r="F650" i="5"/>
  <c r="F642" i="5"/>
  <c r="F634" i="5"/>
  <c r="F626" i="5"/>
  <c r="F618" i="5"/>
  <c r="F610" i="5"/>
  <c r="F602" i="5"/>
  <c r="F594" i="5"/>
  <c r="F586" i="5"/>
  <c r="F578" i="5"/>
  <c r="F570" i="5"/>
  <c r="F562" i="5"/>
  <c r="F554" i="5"/>
  <c r="F546" i="5"/>
  <c r="F538" i="5"/>
  <c r="F530" i="5"/>
  <c r="F522" i="5"/>
  <c r="F512" i="5"/>
  <c r="F501" i="5"/>
  <c r="F491" i="5"/>
  <c r="F480" i="5"/>
  <c r="F469" i="5"/>
  <c r="F459" i="5"/>
  <c r="F437" i="5"/>
  <c r="F409" i="5"/>
  <c r="F381" i="5"/>
  <c r="F352" i="5"/>
  <c r="F316" i="5"/>
  <c r="F279" i="5"/>
  <c r="F240" i="5"/>
  <c r="F203" i="5"/>
  <c r="F165" i="5"/>
  <c r="F125" i="5"/>
  <c r="F88" i="5"/>
  <c r="F51" i="5"/>
  <c r="F12" i="5"/>
  <c r="F6" i="5"/>
  <c r="F9" i="5"/>
  <c r="F5" i="5"/>
  <c r="F8" i="5"/>
  <c r="F4" i="5"/>
  <c r="F7" i="5"/>
  <c r="F3" i="5"/>
  <c r="C7" i="8" l="1"/>
  <c r="C6" i="8"/>
</calcChain>
</file>

<file path=xl/sharedStrings.xml><?xml version="1.0" encoding="utf-8"?>
<sst xmlns="http://schemas.openxmlformats.org/spreadsheetml/2006/main" count="81147" uniqueCount="15843">
  <si>
    <t>010100010000</t>
  </si>
  <si>
    <t>ALBANY CITY SCHOOL DISTRICT</t>
  </si>
  <si>
    <t>SCHOOL DISTRICTS</t>
  </si>
  <si>
    <t>010100010014</t>
  </si>
  <si>
    <t>MONTESSORI MAGNET SCHOOL</t>
  </si>
  <si>
    <t>010100010016</t>
  </si>
  <si>
    <t>PINE HILLS ELEMENTARY SCHOOL</t>
  </si>
  <si>
    <t>010100010018</t>
  </si>
  <si>
    <t>DELAWARE COMMUNITY SCHOOL</t>
  </si>
  <si>
    <t>010100010019</t>
  </si>
  <si>
    <t>NEW SCOTLAND ELEMENTARY SCHOOL</t>
  </si>
  <si>
    <t>010100010020</t>
  </si>
  <si>
    <t>NORTH ALBANY ACADEMY</t>
  </si>
  <si>
    <t>010100010021</t>
  </si>
  <si>
    <t>SCHOOL 21- OPPORTUNITY PROGRAM</t>
  </si>
  <si>
    <t>010100010023</t>
  </si>
  <si>
    <t>ALBANY SCHOOL OF HUMANITIES</t>
  </si>
  <si>
    <t>010100010027</t>
  </si>
  <si>
    <t>EAGLE POINT ELEMENTARY SCHOOL</t>
  </si>
  <si>
    <t>010100010028</t>
  </si>
  <si>
    <t>THOMAS S O'BRIEN ACADEMY OF SCIENCE &amp; TECHNOLOGY</t>
  </si>
  <si>
    <t>010100010029</t>
  </si>
  <si>
    <t>GIFFEN MEMORIAL ELEMENTARY SCHOOL</t>
  </si>
  <si>
    <t>010100010030</t>
  </si>
  <si>
    <t>WILLIAM S HACKETT MIDDLE SCHOOL</t>
  </si>
  <si>
    <t>010100010034</t>
  </si>
  <si>
    <t>ALBANY HIGH SCHOOL</t>
  </si>
  <si>
    <t>010100010039</t>
  </si>
  <si>
    <t>ARBOR HILL ELEMENTARY SCHOOL</t>
  </si>
  <si>
    <t>010100010043</t>
  </si>
  <si>
    <t>PHILIP J SCHUYLER ACHIEVEMENT ACADEMY</t>
  </si>
  <si>
    <t>010100010044</t>
  </si>
  <si>
    <t>SHERIDAN PREPARATORY ACADEMY</t>
  </si>
  <si>
    <t>010100010045</t>
  </si>
  <si>
    <t>STEPHEN AND HARRIET MYERS MIDDLE SCHOOL</t>
  </si>
  <si>
    <t>010100010046</t>
  </si>
  <si>
    <t>WEST HILL MIDDLE SCHOOL</t>
  </si>
  <si>
    <t>010100115658</t>
  </si>
  <si>
    <t>SAINT ANNE INSTITUTE</t>
  </si>
  <si>
    <t>NON-PUBLIC SCHOOLS</t>
  </si>
  <si>
    <t>010100115665</t>
  </si>
  <si>
    <t>BLESSED SACRAMENT SCHOOL</t>
  </si>
  <si>
    <t>010100115671</t>
  </si>
  <si>
    <t>MATER  CHRISTI SCHOOL</t>
  </si>
  <si>
    <t>010100115684</t>
  </si>
  <si>
    <t>ALL SAINTS' CATHOLIC ACADEMY</t>
  </si>
  <si>
    <t>010100115705</t>
  </si>
  <si>
    <t>LA SALLE SCHOOL</t>
  </si>
  <si>
    <t>010100115724</t>
  </si>
  <si>
    <t>ACADEMY OF HOLY NAMES-UPPER SCHOOL</t>
  </si>
  <si>
    <t>010100118044</t>
  </si>
  <si>
    <t>BISHOP MAGINN HIGH SCHOOL</t>
  </si>
  <si>
    <t>010100208496</t>
  </si>
  <si>
    <t>MAIMONIDES HEBREW DAY SCHOOL</t>
  </si>
  <si>
    <t>010100317828</t>
  </si>
  <si>
    <t>SAINT MATTHEW LUTHERAN SCHOOL</t>
  </si>
  <si>
    <t>010100996053</t>
  </si>
  <si>
    <t>HARRIET TUBMAN SCHOOL DEMOCRATIC HIGH SCHOOL</t>
  </si>
  <si>
    <t>010100996179</t>
  </si>
  <si>
    <t>CASTLE ISLAND BILINGUAL MONTESSORI</t>
  </si>
  <si>
    <t>010100996428</t>
  </si>
  <si>
    <t>ALBANY ACADEMIES (THE)</t>
  </si>
  <si>
    <t>010100996557</t>
  </si>
  <si>
    <t>PARSONS CHILD AND FAMILY CENTER</t>
  </si>
  <si>
    <t>010100997616</t>
  </si>
  <si>
    <t>FREE SCHOOL</t>
  </si>
  <si>
    <t>010100997791</t>
  </si>
  <si>
    <t>SAINT CATHERINE'S CENTER FOR CHILDREN</t>
  </si>
  <si>
    <t>010100997850</t>
  </si>
  <si>
    <t>CENTER FOR DISABILITY SERVICES</t>
  </si>
  <si>
    <t>010201040000</t>
  </si>
  <si>
    <t>BERNE-KNOX-WESTERLO CENTRAL SCHOOL DISTRICT</t>
  </si>
  <si>
    <t>010201040001</t>
  </si>
  <si>
    <t>BERNE-KNOX-WESTERLO JUNIOR-SENIOR HIGH SCHOOL</t>
  </si>
  <si>
    <t>010201040002</t>
  </si>
  <si>
    <t>BERNE-KNOX-WESTERLO ELEMENTARY SCHOOL</t>
  </si>
  <si>
    <t>010201805052</t>
  </si>
  <si>
    <t>HELDERBERG CHRISTIAN SCHOOL</t>
  </si>
  <si>
    <t>010306060000</t>
  </si>
  <si>
    <t>BETHLEHEM CENTRAL SCHOOL DISTRICT</t>
  </si>
  <si>
    <t>010306060003</t>
  </si>
  <si>
    <t>ELSMERE ELEMENTARY SCHOOL</t>
  </si>
  <si>
    <t>010306060004</t>
  </si>
  <si>
    <t>GLENMONT ELEMENTARY SCHOOL</t>
  </si>
  <si>
    <t>010306060005</t>
  </si>
  <si>
    <t>HAMAGRAEL ELEMENTARY SCHOOL</t>
  </si>
  <si>
    <t>010306060006</t>
  </si>
  <si>
    <t>SLINGERLANDS ELEMENTARY SCHOOL</t>
  </si>
  <si>
    <t>010306060007</t>
  </si>
  <si>
    <t>BETHLEHEM CENTRAL MIDDLE SCHOOL</t>
  </si>
  <si>
    <t>010306060008</t>
  </si>
  <si>
    <t>BETHLEHEM CENTRAL SENIOR HIGH SCHOOL</t>
  </si>
  <si>
    <t>010306060009</t>
  </si>
  <si>
    <t>EAGLE ELEMENTARY SCHOOL</t>
  </si>
  <si>
    <t>010306115761</t>
  </si>
  <si>
    <t>SAINT THOMAS THE APOSTLE SCHOOL</t>
  </si>
  <si>
    <t>010306809859</t>
  </si>
  <si>
    <t>MT MORIAH ACADEMY</t>
  </si>
  <si>
    <t>010306999575</t>
  </si>
  <si>
    <t>BETHLEHEM CHILDRENS SCHOOL</t>
  </si>
  <si>
    <t>010402060000</t>
  </si>
  <si>
    <t>RAVENA-COEYMANS-SELKIRK CENTRAL SCHOOL DISTRICT</t>
  </si>
  <si>
    <t>010402060001</t>
  </si>
  <si>
    <t>RAVENA-COEYMANS-SELKIRK SENIOR HIGH SCHOOL</t>
  </si>
  <si>
    <t>010402060002</t>
  </si>
  <si>
    <t>ALBERTUS W BECKER SCHOOL</t>
  </si>
  <si>
    <t>010402060003</t>
  </si>
  <si>
    <t>PIETER B COEYMANS SCHOOL</t>
  </si>
  <si>
    <t>010402060008</t>
  </si>
  <si>
    <t>RAVENA-COEYMANS-SELKIRK MIDDLE SCHOOL</t>
  </si>
  <si>
    <t>010500010000</t>
  </si>
  <si>
    <t>COHOES CITY SCHOOL DISTRICT</t>
  </si>
  <si>
    <t>010500010005</t>
  </si>
  <si>
    <t>ABRAM LANSING SCHOOL</t>
  </si>
  <si>
    <t>010500010006</t>
  </si>
  <si>
    <t>VAN SCHAICK ISLAND SCHOOL</t>
  </si>
  <si>
    <t>010500010007</t>
  </si>
  <si>
    <t>COHOES HIGH SCHOOL</t>
  </si>
  <si>
    <t>010500010008</t>
  </si>
  <si>
    <t>COHOES MIDDLE SCHOOL</t>
  </si>
  <si>
    <t>010500010009</t>
  </si>
  <si>
    <t>HARMONY HILL SCHOOL</t>
  </si>
  <si>
    <t>010500996017</t>
  </si>
  <si>
    <t>ALBANY MONTESSORI EDUCATION CENTER, LLC</t>
  </si>
  <si>
    <t>010601060000</t>
  </si>
  <si>
    <t>SOUTH COLONIE CENTRAL SCHOOL DISTRICT</t>
  </si>
  <si>
    <t>010601060003</t>
  </si>
  <si>
    <t>ROESSLEVILLE SCHOOL</t>
  </si>
  <si>
    <t>010601060005</t>
  </si>
  <si>
    <t>SADDLEWOOD ELEMENTARY SCHOOL</t>
  </si>
  <si>
    <t>010601060006</t>
  </si>
  <si>
    <t>SHAKER ROAD ELEMENTARY SCHOOL</t>
  </si>
  <si>
    <t>010601060008</t>
  </si>
  <si>
    <t>COLONIE CENTRAL HIGH SCHOOL</t>
  </si>
  <si>
    <t>010601060010</t>
  </si>
  <si>
    <t>FOREST PARK ELEMENTARY SCHOOL</t>
  </si>
  <si>
    <t>010601060011</t>
  </si>
  <si>
    <t>VEEDER ELEMENTARY SCHOOL</t>
  </si>
  <si>
    <t>010601060012</t>
  </si>
  <si>
    <t>SAND CREEK MIDDLE SCHOOL</t>
  </si>
  <si>
    <t>010601060013</t>
  </si>
  <si>
    <t>LISHA KILL MIDDLE SCHOOL</t>
  </si>
  <si>
    <t>010601115674</t>
  </si>
  <si>
    <t>CHRISTIAN BROTHERS ACADEMY</t>
  </si>
  <si>
    <t>010601216559</t>
  </si>
  <si>
    <t>HEBREW ACADEMY OF THE CAPITAL DISTRICT</t>
  </si>
  <si>
    <t>010601315801</t>
  </si>
  <si>
    <t>OUR SAVIOR'S LUTHERAN SCHOOL</t>
  </si>
  <si>
    <t>010601629639</t>
  </si>
  <si>
    <t>AN NUR ISLAMIC SCHOOL</t>
  </si>
  <si>
    <t>010615020000</t>
  </si>
  <si>
    <t>MENANDS UNION FREE SCHOOL DISTRICT</t>
  </si>
  <si>
    <t>010615020001</t>
  </si>
  <si>
    <t>MENANDS SCHOOL</t>
  </si>
  <si>
    <t>010623060000</t>
  </si>
  <si>
    <t>NORTH COLONIE CSD</t>
  </si>
  <si>
    <t>010623060002</t>
  </si>
  <si>
    <t>BLUE CREEK SCHOOL</t>
  </si>
  <si>
    <t>010623060003</t>
  </si>
  <si>
    <t>BOGHT HILLS SCHOOL</t>
  </si>
  <si>
    <t>010623060004</t>
  </si>
  <si>
    <t>FORTS FERRY SCHOOL</t>
  </si>
  <si>
    <t>010623060006</t>
  </si>
  <si>
    <t>LATHAM RIDGE SCHOOL</t>
  </si>
  <si>
    <t>010623060007</t>
  </si>
  <si>
    <t>LOUDONVILLE SCHOOL</t>
  </si>
  <si>
    <t>010623060008</t>
  </si>
  <si>
    <t>SOUTHGATE SCHOOL</t>
  </si>
  <si>
    <t>010623060009</t>
  </si>
  <si>
    <t>SHAKER JUNIOR HIGH SCHOOL</t>
  </si>
  <si>
    <t>010623060010</t>
  </si>
  <si>
    <t>SHAKER HIGH SCHOOL</t>
  </si>
  <si>
    <t>010623115655</t>
  </si>
  <si>
    <t>SAINT AMBROSE SCHOOL</t>
  </si>
  <si>
    <t>010623115753</t>
  </si>
  <si>
    <t>SAINT PIUS X SCHOOL</t>
  </si>
  <si>
    <t>010623116561</t>
  </si>
  <si>
    <t>SAINT GREGORY'S SCHOOL FOR BOYS</t>
  </si>
  <si>
    <t>010623806562</t>
  </si>
  <si>
    <t>LOUDONVILLE CHRISTIAN SCHOOL</t>
  </si>
  <si>
    <t>010623995677</t>
  </si>
  <si>
    <t>SAINT COLMAN'S SCHOOL</t>
  </si>
  <si>
    <t>010701030000</t>
  </si>
  <si>
    <t>GREEN ISLAND UNION FREE SCHOOL DISTRICT</t>
  </si>
  <si>
    <t>010701030001</t>
  </si>
  <si>
    <t>HEATLY SCHOOL</t>
  </si>
  <si>
    <t>010802060000</t>
  </si>
  <si>
    <t>GUILDERLAND CENTRAL SCHOOL DISTRICT</t>
  </si>
  <si>
    <t>010802060001</t>
  </si>
  <si>
    <t>ALTAMONT ELEMENTARY SCHOOL</t>
  </si>
  <si>
    <t>010802060003</t>
  </si>
  <si>
    <t>GUILDERLAND ELEMENTARY SCHOOL</t>
  </si>
  <si>
    <t>010802060004</t>
  </si>
  <si>
    <t>WESTMERE ELEMENTARY SCHOOL</t>
  </si>
  <si>
    <t>010802060005</t>
  </si>
  <si>
    <t>GUILDERLAND HIGH SCHOOL</t>
  </si>
  <si>
    <t>010802060007</t>
  </si>
  <si>
    <t>LYNNWOOD ELEMENTARY SCHOOL</t>
  </si>
  <si>
    <t>010802060008</t>
  </si>
  <si>
    <t>FARNSWORTH MIDDLE SCHOOL</t>
  </si>
  <si>
    <t>010802060009</t>
  </si>
  <si>
    <t>PINE BUSH ELEMENTARY SCHOOL</t>
  </si>
  <si>
    <t>010802115707</t>
  </si>
  <si>
    <t>SAINT MADELEINE SOPHIE SCHOOL</t>
  </si>
  <si>
    <t>011003060000</t>
  </si>
  <si>
    <t>VOORHEESVILLE CENTRAL SCHOOL DISTRICT</t>
  </si>
  <si>
    <t>011003060001</t>
  </si>
  <si>
    <t>VOORHEESVILLE ELEMENTARY SCHOOL</t>
  </si>
  <si>
    <t>011003060002</t>
  </si>
  <si>
    <t>CLAYTON A BOUTON HIGH SCHOOL</t>
  </si>
  <si>
    <t>011003060003</t>
  </si>
  <si>
    <t>VOORHEESVILLE MIDDLE SCHOOL</t>
  </si>
  <si>
    <t>011200010000</t>
  </si>
  <si>
    <t>WATERVLIET CITY SCHOOL DISTRICT</t>
  </si>
  <si>
    <t>011200010002</t>
  </si>
  <si>
    <t>WATERVLIET ELEMENTARY SCHOOL</t>
  </si>
  <si>
    <t>011200010010</t>
  </si>
  <si>
    <t>WATERVLIET JUNIOR-SENIOR HIGH SCHOOL</t>
  </si>
  <si>
    <t>020101040000</t>
  </si>
  <si>
    <t>ALFRED-ALMOND CENTRAL SCHOOL DISTRICT</t>
  </si>
  <si>
    <t>020101040001</t>
  </si>
  <si>
    <t>ALFRED-ALMOND ELEMENTARY SCHOOL</t>
  </si>
  <si>
    <t>020101040002</t>
  </si>
  <si>
    <t>ALFRED-ALMOND JUNIOR-SENIOR HIGH SCHOOL</t>
  </si>
  <si>
    <t>020601040000</t>
  </si>
  <si>
    <t>ANDOVER CENTRAL SCHOOL DISTRICT</t>
  </si>
  <si>
    <t>020601040001</t>
  </si>
  <si>
    <t>ANDOVER SCHOOL</t>
  </si>
  <si>
    <t>020702040000</t>
  </si>
  <si>
    <t>GENESEE VALLEY CENTRAL SCHOOL DISTRICT</t>
  </si>
  <si>
    <t>020702040001</t>
  </si>
  <si>
    <t>GENESEE VALLEY CENTRAL SCHOOL</t>
  </si>
  <si>
    <t>020801040000</t>
  </si>
  <si>
    <t>BELFAST CENTRAL SCHOOL DISTRICT</t>
  </si>
  <si>
    <t>020801040001</t>
  </si>
  <si>
    <t>BELFAST SCHOOL</t>
  </si>
  <si>
    <t>020801659054</t>
  </si>
  <si>
    <t>VALLEYVIEW AMISH SCHOOL</t>
  </si>
  <si>
    <t>021102040000</t>
  </si>
  <si>
    <t>CANASERAGA CENTRAL SCHOOL DISTRICT</t>
  </si>
  <si>
    <t>021102040001</t>
  </si>
  <si>
    <t>CANASERAGA SCHOOL</t>
  </si>
  <si>
    <t>021601040000</t>
  </si>
  <si>
    <t>FRIENDSHIP CENTRAL SCHOOL DISTRICT</t>
  </si>
  <si>
    <t>021601040004</t>
  </si>
  <si>
    <t>FRIENDSHIP CENTRAL SCHOOL</t>
  </si>
  <si>
    <t>021601658896</t>
  </si>
  <si>
    <t>FRIENDSHIP AMISH SCHOOL</t>
  </si>
  <si>
    <t>022001040000</t>
  </si>
  <si>
    <t>FILLMORE CENTRAL SCHOOL DISTRICT</t>
  </si>
  <si>
    <t>022001040001</t>
  </si>
  <si>
    <t>FILLMORE CENTRAL SCHOOL</t>
  </si>
  <si>
    <t>022001807067</t>
  </si>
  <si>
    <t>HOUGHTON ACADEMY</t>
  </si>
  <si>
    <t>022101040000</t>
  </si>
  <si>
    <t>WHITESVILLE CENTRAL SCHOOL DISTRICT</t>
  </si>
  <si>
    <t>022101040001</t>
  </si>
  <si>
    <t>WHITESVILLE CENTRAL SCHOOL</t>
  </si>
  <si>
    <t>022302040000</t>
  </si>
  <si>
    <t>CUBA-RUSHFORD CENTRAL SCHOOL DISTRICT</t>
  </si>
  <si>
    <t>022302040001</t>
  </si>
  <si>
    <t>CUBA-RUSHFORD HIGH SCHOOL</t>
  </si>
  <si>
    <t>022302040002</t>
  </si>
  <si>
    <t>CUBA-RUSHFORD ELEMENTARY SCHOOL</t>
  </si>
  <si>
    <t>022302040004</t>
  </si>
  <si>
    <t>CUBA-RUSHFORD MIDDLE SCHOOL</t>
  </si>
  <si>
    <t>022401040000</t>
  </si>
  <si>
    <t>SCIO CENTRAL SCHOOL DISTRICT</t>
  </si>
  <si>
    <t>022401040003</t>
  </si>
  <si>
    <t>SCIO CENTRAL SCHOOL</t>
  </si>
  <si>
    <t>022601060000</t>
  </si>
  <si>
    <t>WELLSVILLE CENTRAL SCHOOL DISTRICT</t>
  </si>
  <si>
    <t>022601060004</t>
  </si>
  <si>
    <t>WELLSVILLE SECONDARY SCHOOL</t>
  </si>
  <si>
    <t>022601060005</t>
  </si>
  <si>
    <t>WELLSVILLE ELEMENTARY SCHOOL</t>
  </si>
  <si>
    <t>022601136563</t>
  </si>
  <si>
    <t>IMMACULATE CONCEPTION SCHOOL</t>
  </si>
  <si>
    <t>022902040000</t>
  </si>
  <si>
    <t>BOLIVAR-RICHBURG CENTRAL SCHOOL DISTRICT</t>
  </si>
  <si>
    <t>022902040001</t>
  </si>
  <si>
    <t>BOLIVAR-RICHBURG JUNIOR-SENIOR HIGH SCHOOL</t>
  </si>
  <si>
    <t>022902040002</t>
  </si>
  <si>
    <t>BOLIVAR-RICHBURG ELEMENTARY SCHOOL</t>
  </si>
  <si>
    <t>022902040003</t>
  </si>
  <si>
    <t>BOLIVAR-RICHBURG PRE-K PROGRAM</t>
  </si>
  <si>
    <t>030101060000</t>
  </si>
  <si>
    <t>CHENANGO FORKS CENTRAL SCHOOL DISTRICT</t>
  </si>
  <si>
    <t>030101060001</t>
  </si>
  <si>
    <t>CHENANGO FORKS ELEMENTARY SCHOOL</t>
  </si>
  <si>
    <t>030101060003</t>
  </si>
  <si>
    <t>CHENANGO FORKS HIGH SCHOOL</t>
  </si>
  <si>
    <t>030101060004</t>
  </si>
  <si>
    <t>CHENANGO FORKS MIDDLE SCHOOL</t>
  </si>
  <si>
    <t>030200010000</t>
  </si>
  <si>
    <t>BINGHAMTON CITY SCHOOL DISTRICT</t>
  </si>
  <si>
    <t>030200010002</t>
  </si>
  <si>
    <t>CALVIN COOLIDGE SCHOOL</t>
  </si>
  <si>
    <t>030200010005</t>
  </si>
  <si>
    <t>BENJAMIN FRANKLIN ELEMENTARY SCHOOL</t>
  </si>
  <si>
    <t>030200010008</t>
  </si>
  <si>
    <t>THOMAS JEFFERSON SCHOOL</t>
  </si>
  <si>
    <t>030200010011</t>
  </si>
  <si>
    <t>MACARTHUR SCHOOL</t>
  </si>
  <si>
    <t>030200010012</t>
  </si>
  <si>
    <t>THEODORE ROOSEVELT SCHOOL</t>
  </si>
  <si>
    <t>030200010014</t>
  </si>
  <si>
    <t>WOODROW WILSON SCHOOL</t>
  </si>
  <si>
    <t>030200010015</t>
  </si>
  <si>
    <t>EAST MIDDLE SCHOOL</t>
  </si>
  <si>
    <t>030200010016</t>
  </si>
  <si>
    <t>WEST MIDDLE SCHOOL</t>
  </si>
  <si>
    <t>030200010021</t>
  </si>
  <si>
    <t>BINGHAMTON HIGH SCHOOL</t>
  </si>
  <si>
    <t>030200010022</t>
  </si>
  <si>
    <t>HORACE MANN SCHOOL</t>
  </si>
  <si>
    <t>030200185471</t>
  </si>
  <si>
    <t>SETON CATHOLIC CENTRAL JUNIOR-SENIOR HIGH SCHOOL</t>
  </si>
  <si>
    <t>030200185488</t>
  </si>
  <si>
    <t>SAINT JOHN SCHOOL</t>
  </si>
  <si>
    <t>030200227054</t>
  </si>
  <si>
    <t>HILLEL ACADEMY</t>
  </si>
  <si>
    <t>030201080000</t>
  </si>
  <si>
    <t>SOUTH MOUNTAIN-HICKORY COMMON SCHOOL DISTRICT AT BINGHAMTON</t>
  </si>
  <si>
    <t>030501040000</t>
  </si>
  <si>
    <t>HARPURSVILLE CENTRAL SCHOOL DISTRICT</t>
  </si>
  <si>
    <t>030501040001</t>
  </si>
  <si>
    <t>W A OLMSTED ELEMENTARY SCHOOL</t>
  </si>
  <si>
    <t>030501040003</t>
  </si>
  <si>
    <t>HARPURSVILLE JUNIOR-SENIOR HIGH SCHOOL</t>
  </si>
  <si>
    <t>030601060000</t>
  </si>
  <si>
    <t>SUSQUEHANNA VALLEY CENTRAL SCHOOL DISTRICT</t>
  </si>
  <si>
    <t>030601060001</t>
  </si>
  <si>
    <t>BROOKSIDE ELEMENTARY SCHOOL</t>
  </si>
  <si>
    <t>030601060004</t>
  </si>
  <si>
    <t>F P DONNELLY SCHOOL</t>
  </si>
  <si>
    <t>030601060005</t>
  </si>
  <si>
    <t>RICHARD T STANK MIDDLE SCHOOL</t>
  </si>
  <si>
    <t>030601060006</t>
  </si>
  <si>
    <t>SUSQUEHANNA VALLEY SENIOR HIGH SCHOOL</t>
  </si>
  <si>
    <t>030701060000</t>
  </si>
  <si>
    <t>CHENANGO VALLEY CENTRAL SCHOOL DISTRICT</t>
  </si>
  <si>
    <t>030701060001</t>
  </si>
  <si>
    <t>CHENANGO VALLEY HIGH SCHOOL</t>
  </si>
  <si>
    <t>030701060003</t>
  </si>
  <si>
    <t>CHENANGO BRIDGE ELEMENTARY SCHOOL</t>
  </si>
  <si>
    <t>030701060004</t>
  </si>
  <si>
    <t>PORT DICKINSON ELEMENTARY SCHOOL</t>
  </si>
  <si>
    <t>030701060005</t>
  </si>
  <si>
    <t>CHENANGO VALLEY MIDDLE SCHOOL</t>
  </si>
  <si>
    <t>030701998080</t>
  </si>
  <si>
    <t>CHILDREN'S UNIT FOR TREATMENT &amp; EVALUATION</t>
  </si>
  <si>
    <t>030701998858</t>
  </si>
  <si>
    <t>CHILDREN'S HOME OF WYOMING CONFERENCE</t>
  </si>
  <si>
    <t>031101060000</t>
  </si>
  <si>
    <t>MAINE-ENDWELL CENTRAL SCHOOL DISTRICT</t>
  </si>
  <si>
    <t>031101060003</t>
  </si>
  <si>
    <t>HOMER BRINK SCHOOL</t>
  </si>
  <si>
    <t>031101060004</t>
  </si>
  <si>
    <t>MAINE MEMORIAL SCHOOL</t>
  </si>
  <si>
    <t>031101060005</t>
  </si>
  <si>
    <t>MAINE-ENDWELL MIDDLE SCHOOL</t>
  </si>
  <si>
    <t>031101060006</t>
  </si>
  <si>
    <t>MAINE-ENDWELL SENIOR HIGH SCHOOL</t>
  </si>
  <si>
    <t>031301040000</t>
  </si>
  <si>
    <t>DEPOSIT CENTRAL SCHOOL DISTRICT</t>
  </si>
  <si>
    <t>031301040002</t>
  </si>
  <si>
    <t>DEPOSIT ELEMENTARY SCHOOL</t>
  </si>
  <si>
    <t>031301040003</t>
  </si>
  <si>
    <t>DEPOSIT MIDDLE-SENIOR HIGH SCHOOL</t>
  </si>
  <si>
    <t>031401060000</t>
  </si>
  <si>
    <t>WHITNEY POINT CENTRAL SCHOOL DISTRICT</t>
  </si>
  <si>
    <t>031401060002</t>
  </si>
  <si>
    <t>TIOUGHNIOGA RIVERSIDE ACADEMY</t>
  </si>
  <si>
    <t>031401060004</t>
  </si>
  <si>
    <t>WHITNEY POINT SENIOR HIGH SCHOOL</t>
  </si>
  <si>
    <t>031401060005</t>
  </si>
  <si>
    <t>CARYL E ADAMS PRIMARY SCHOOL</t>
  </si>
  <si>
    <t>031401996149</t>
  </si>
  <si>
    <t>UPWARD LOOK CHRISTIAN CADEMY</t>
  </si>
  <si>
    <t>031501060000</t>
  </si>
  <si>
    <t>UNION-ENDICOTT CENTRAL SCHOOL DISTRICT</t>
  </si>
  <si>
    <t>031501060001</t>
  </si>
  <si>
    <t>CHARLES F JOHNSON JR ELEMENTARY SCHOOL</t>
  </si>
  <si>
    <t>031501060002</t>
  </si>
  <si>
    <t>GEORGE F JOHNSON ELEMENTARY SCHOOL</t>
  </si>
  <si>
    <t>031501060009</t>
  </si>
  <si>
    <t>JENNIE F SNAPP MIDDLE SCHOOL</t>
  </si>
  <si>
    <t>031501060012</t>
  </si>
  <si>
    <t>UNION-ENDICOTT HIGH SCHOOL</t>
  </si>
  <si>
    <t>031501060013</t>
  </si>
  <si>
    <t>THOMAS J WATSON SR ELEMENTARY SCHOOL</t>
  </si>
  <si>
    <t>031501060014</t>
  </si>
  <si>
    <t>ANN G MCGUINNESS ELEMENTAR SCHOOL</t>
  </si>
  <si>
    <t>031501187966</t>
  </si>
  <si>
    <t>ALL SAINTS SCHOOL</t>
  </si>
  <si>
    <t>031502060000</t>
  </si>
  <si>
    <t>JOHNSON CITY CENTRAL SCHOOL DISTRICT</t>
  </si>
  <si>
    <t>031502060001</t>
  </si>
  <si>
    <t>JOHNSON CITY ELEMENTARY/INTERMEDIATE SCHOOL</t>
  </si>
  <si>
    <t>031502060003</t>
  </si>
  <si>
    <t>JOHNSON CITY ELEMENTARY/PRIMARY SCHOOL</t>
  </si>
  <si>
    <t>031502060005</t>
  </si>
  <si>
    <t>JOHNSON CITY MIDDLE SCHOOL</t>
  </si>
  <si>
    <t>031502060006</t>
  </si>
  <si>
    <t>JOHNSON CITY SENIOR HIGH SCHOOL</t>
  </si>
  <si>
    <t>031502185486</t>
  </si>
  <si>
    <t>SAINT JAMES SCHOOL</t>
  </si>
  <si>
    <t>031502995612</t>
  </si>
  <si>
    <t>CRESCENT ACADEMY (THE)</t>
  </si>
  <si>
    <t>031601060000</t>
  </si>
  <si>
    <t>VESTAL CENTRAL SCHOOL DISTRICT</t>
  </si>
  <si>
    <t>031601060021</t>
  </si>
  <si>
    <t>AFRICAN ROAD ELEMENTARY SCHOOL</t>
  </si>
  <si>
    <t>031601060022</t>
  </si>
  <si>
    <t>CLAYTON AVENUE ELEMENTARY SCHOOL</t>
  </si>
  <si>
    <t>031601060023</t>
  </si>
  <si>
    <t>GLENWOOD ELEMENTARY SCHOOL</t>
  </si>
  <si>
    <t>031601060026</t>
  </si>
  <si>
    <t>TIOGA HILLS ELEMENTARY SCHOOL</t>
  </si>
  <si>
    <t>031601060028</t>
  </si>
  <si>
    <t>VESTAL HILLS ELEMENTARY SCHOOL</t>
  </si>
  <si>
    <t>031601060041</t>
  </si>
  <si>
    <t>VESTAL MIDDLE SCHOOL</t>
  </si>
  <si>
    <t>031601060051</t>
  </si>
  <si>
    <t>VESTAL SENIOR HIGH SCHOOL</t>
  </si>
  <si>
    <t>031601806564</t>
  </si>
  <si>
    <t>ROSS CORNERS CHRISTIAN ACADEMY</t>
  </si>
  <si>
    <t>031701060000</t>
  </si>
  <si>
    <t>WINDSOR CENTRAL SCHOOL DISTRICT</t>
  </si>
  <si>
    <t>031701060002</t>
  </si>
  <si>
    <t>FLOYD BELL ELEMENTARY SCHOOL</t>
  </si>
  <si>
    <t>031701060003</t>
  </si>
  <si>
    <t>C R WEEKS ELEMENTARY SCHOOL</t>
  </si>
  <si>
    <t>031701060004</t>
  </si>
  <si>
    <t>A F PALMER ELEMENTARY SCHOOL / WINDSOR CENTRAL MIDDLE SCHOOL</t>
  </si>
  <si>
    <t>031701060007</t>
  </si>
  <si>
    <t>WINDSOR CENTRAL HIGH SCHOOL</t>
  </si>
  <si>
    <t>040204040000</t>
  </si>
  <si>
    <t>WEST VALLEY CENTRAL SCHOOL DISTRICT</t>
  </si>
  <si>
    <t>040204040001</t>
  </si>
  <si>
    <t>WEST VALLEY CENTRAL SCHOOL</t>
  </si>
  <si>
    <t>040302060000</t>
  </si>
  <si>
    <t>ALLEGANY-LIMESTONE CENTRAL SCHOOL DISTRICT</t>
  </si>
  <si>
    <t>040302060001</t>
  </si>
  <si>
    <t>ALLEGANY-LIMESTONE MIDDLE-HIGH SCHOOL</t>
  </si>
  <si>
    <t>040302060002</t>
  </si>
  <si>
    <t>ALLEGANY-LIMESTONE ELEMENTARY SCHOOL</t>
  </si>
  <si>
    <t>040901040000</t>
  </si>
  <si>
    <t>ELLICOTTVILLE CENTRAL SCHOOL DISTRICT</t>
  </si>
  <si>
    <t>040901040001</t>
  </si>
  <si>
    <t>ELLICOTTVILLE ELEMENTARY SCHOOL</t>
  </si>
  <si>
    <t>040901040002</t>
  </si>
  <si>
    <t>ELLICOTTVILLE MIDDLE SCHOOL HIGH SCHOOL</t>
  </si>
  <si>
    <t>041101040000</t>
  </si>
  <si>
    <t>FRANKLINVILLE CENTRAL SCHOOL DISTRICT</t>
  </si>
  <si>
    <t>041101040002</t>
  </si>
  <si>
    <t>FRANKLINVILLE JUNIOR-SENIOR HIGH SCHOOL</t>
  </si>
  <si>
    <t>041101040003</t>
  </si>
  <si>
    <t>FRANKLINVILLE ELEMENTARY SCHOOL</t>
  </si>
  <si>
    <t>041401040000</t>
  </si>
  <si>
    <t>HINSDALE CENTRAL SCHOOL DISTRICT</t>
  </si>
  <si>
    <t>041401040001</t>
  </si>
  <si>
    <t>HINSDALE CENTRAL SCHOOL</t>
  </si>
  <si>
    <t>042302040000</t>
  </si>
  <si>
    <t>CATTARAUGUS-LITTLE VALLEY CENTRAL SCHOOL DISTRICT</t>
  </si>
  <si>
    <t>042302040002</t>
  </si>
  <si>
    <t>CATTARAUGUS-LITTLE VALLEY ELEMENTARY SCHOOL</t>
  </si>
  <si>
    <t>042302040003</t>
  </si>
  <si>
    <t>CATTARAUGUS-LITTLE VALLEY HIGH SCHOOL</t>
  </si>
  <si>
    <t>042302040004</t>
  </si>
  <si>
    <t>CATTARAUGUS-LITTLE VALLEY MIDDLE SCHOOL</t>
  </si>
  <si>
    <t>042400010000</t>
  </si>
  <si>
    <t>OLEAN CITY SCHOOL DISTRICT</t>
  </si>
  <si>
    <t>042400010002</t>
  </si>
  <si>
    <t>WASHINGTON WEST ELEMENTARY SCHOOL</t>
  </si>
  <si>
    <t>042400010004</t>
  </si>
  <si>
    <t>EAST VIEW ELEMENTARY SCHOOL</t>
  </si>
  <si>
    <t>042400010013</t>
  </si>
  <si>
    <t>OLEAN SENIOR HIGH SCHOOL</t>
  </si>
  <si>
    <t>042400010016</t>
  </si>
  <si>
    <t>OLEAN INTERMEDIATE-MIDDLE SCHOOL</t>
  </si>
  <si>
    <t>042400136448</t>
  </si>
  <si>
    <t>ARCHBISHOP WALSH HIGH SCHOOL</t>
  </si>
  <si>
    <t>042400139126</t>
  </si>
  <si>
    <t>SOUTHERN TIER CATHOLIC SCHOOL</t>
  </si>
  <si>
    <t>042400805651</t>
  </si>
  <si>
    <t>NEW LIFE CHRISTIAN SCHOOL</t>
  </si>
  <si>
    <t>042801060000</t>
  </si>
  <si>
    <t>GOWANDA CENTRAL SCHOOL DISTRICT</t>
  </si>
  <si>
    <t>042801060001</t>
  </si>
  <si>
    <t>GOWANDA ELEMENTARY SCHOOL</t>
  </si>
  <si>
    <t>042801060005</t>
  </si>
  <si>
    <t>GOWANDA MIDDLE SCHOOL</t>
  </si>
  <si>
    <t>042801060006</t>
  </si>
  <si>
    <t>GOWANDA HIGH SCHOOL</t>
  </si>
  <si>
    <t>042901040000</t>
  </si>
  <si>
    <t>PORTVILLE CENTRAL SCHOOL DISTRICT</t>
  </si>
  <si>
    <t>042901040001</t>
  </si>
  <si>
    <t>PORTVILLE ELEMENTARY SCHOOL</t>
  </si>
  <si>
    <t>042901040002</t>
  </si>
  <si>
    <t>PORTVILLE JUNIOR-SENIOR HIGH SCHOOL</t>
  </si>
  <si>
    <t>042901858658</t>
  </si>
  <si>
    <t>PORTVILLE BAPTIST CHRISTIAN SCHOOL</t>
  </si>
  <si>
    <t>043001040000</t>
  </si>
  <si>
    <t>RANDOLPH CENTRAL SCHOOL DISTRICT</t>
  </si>
  <si>
    <t>043001040002</t>
  </si>
  <si>
    <t>RANDOLPH SENIOR HIGH SCHOOL</t>
  </si>
  <si>
    <t>043001040003</t>
  </si>
  <si>
    <t>G N CHAPMAN ELEMENTARY SCHOOL</t>
  </si>
  <si>
    <t>043001658554</t>
  </si>
  <si>
    <t>AXEVILLE SCHOOL</t>
  </si>
  <si>
    <t>043001658555</t>
  </si>
  <si>
    <t>HARRIS SCHOOL</t>
  </si>
  <si>
    <t>043001658557</t>
  </si>
  <si>
    <t>SEAGER HILL SCHOOL</t>
  </si>
  <si>
    <t>043001658559</t>
  </si>
  <si>
    <t>MAPLE ROW SCHOOL</t>
  </si>
  <si>
    <t>043001658561</t>
  </si>
  <si>
    <t>GARDNER SCHOOL</t>
  </si>
  <si>
    <t>043001658933</t>
  </si>
  <si>
    <t>GLOVER HILL ROAD AMISH SCHOOL</t>
  </si>
  <si>
    <t>043001659682</t>
  </si>
  <si>
    <t>MERCHANT HILL SCHOOL</t>
  </si>
  <si>
    <t>043011020000</t>
  </si>
  <si>
    <t>RANDOLPH ACADEMY UNION FREE SCHOOL DISTRICT</t>
  </si>
  <si>
    <t>043011020001</t>
  </si>
  <si>
    <t>RANDOLPH ACADEMY</t>
  </si>
  <si>
    <t>043011020002</t>
  </si>
  <si>
    <t>RANDOLPH ACADEMYHAMBURG CAMPUS</t>
  </si>
  <si>
    <t>043200050000</t>
  </si>
  <si>
    <t>SALAMANCA CITY SCHOOL DISTRICT</t>
  </si>
  <si>
    <t>043200050002</t>
  </si>
  <si>
    <t>SALAMANCA JUNIOR/SENIOR HIGH SCHOOL</t>
  </si>
  <si>
    <t>043200050004</t>
  </si>
  <si>
    <t>PROSPECT ELEMENTARY SCHOOL</t>
  </si>
  <si>
    <t>043200050005</t>
  </si>
  <si>
    <t>SENECA ELEMENTARY SCHOOL</t>
  </si>
  <si>
    <t>043501060000</t>
  </si>
  <si>
    <t>YORKSHIRE-PIONEER CENTRAL SCHOOL DISTRICT</t>
  </si>
  <si>
    <t>043501060001</t>
  </si>
  <si>
    <t>DELEVAN ELEMENTARY SCHOOL</t>
  </si>
  <si>
    <t>043501060004</t>
  </si>
  <si>
    <t>PIONEER MIDDLE SCHOOL</t>
  </si>
  <si>
    <t>043501060005</t>
  </si>
  <si>
    <t>ARCADE ELEMENTARY SCHOOL</t>
  </si>
  <si>
    <t>043501060006</t>
  </si>
  <si>
    <t>PIONEER SENIOR HIGH SCHOOL</t>
  </si>
  <si>
    <t>050100010000</t>
  </si>
  <si>
    <t>AUBURN CITY SCHOOL DISTRICT</t>
  </si>
  <si>
    <t>050100010002</t>
  </si>
  <si>
    <t>CASEY PARK ELEMENTARY SCHOOL</t>
  </si>
  <si>
    <t>050100010004</t>
  </si>
  <si>
    <t>GENESEE STREET ELEMENTARY SCHOOL</t>
  </si>
  <si>
    <t>050100010005</t>
  </si>
  <si>
    <t>HERMAN AVENUE ELEMENTARY SCHOOL</t>
  </si>
  <si>
    <t>050100010007</t>
  </si>
  <si>
    <t>OWASCO ELEMENTARY SCHOOL</t>
  </si>
  <si>
    <t>050100010008</t>
  </si>
  <si>
    <t>WILLIAM H SEWARD ELEMENTARY SCHOOL</t>
  </si>
  <si>
    <t>050100010009</t>
  </si>
  <si>
    <t>AUBURN JUNIOR HIGH SCHOOL</t>
  </si>
  <si>
    <t>050100010013</t>
  </si>
  <si>
    <t>AUBURN HIGH SCHOOL</t>
  </si>
  <si>
    <t>050100169701</t>
  </si>
  <si>
    <t>ST JOSEPH SCHOOL</t>
  </si>
  <si>
    <t>050100996140</t>
  </si>
  <si>
    <t>CREATIVE MINDS MONTESSORI SCHOOL</t>
  </si>
  <si>
    <t>050100996169</t>
  </si>
  <si>
    <t>JOHN PAUL II ACADEMY OF AUBURN</t>
  </si>
  <si>
    <t>050100999499</t>
  </si>
  <si>
    <t>TYBURN ACADEMY OF MARY IMMACULATE</t>
  </si>
  <si>
    <t>050100999591</t>
  </si>
  <si>
    <t>MONTESSORI SCHOOL OF THE FINGER LAKES</t>
  </si>
  <si>
    <t>050301040000</t>
  </si>
  <si>
    <t>WEEDSPORT CENTRAL SCHOOL DISTRICT</t>
  </si>
  <si>
    <t>050301040002</t>
  </si>
  <si>
    <t>WEEDSPORT JUNIOR-SENIOR HIGH SCHOOL</t>
  </si>
  <si>
    <t>050301040003</t>
  </si>
  <si>
    <t>WEEDSPORT ELEMENTARY SCHOOL</t>
  </si>
  <si>
    <t>050301999417</t>
  </si>
  <si>
    <t>HILLSIDE CHLDRNS CTR-FINGER LAKES</t>
  </si>
  <si>
    <t>050401040000</t>
  </si>
  <si>
    <t>CATO-MERIDIAN CENTRAL SCHOOL DISTRICT</t>
  </si>
  <si>
    <t>050401040001</t>
  </si>
  <si>
    <t>CATO-MERIDIAN ELEMENTARY SCHOOL</t>
  </si>
  <si>
    <t>050401040002</t>
  </si>
  <si>
    <t>CATO-MERIDIAN MIDDLE SCHOOL</t>
  </si>
  <si>
    <t>050401040003</t>
  </si>
  <si>
    <t>CATO-MERIDIAN SENIOR HIGH SCHOOL</t>
  </si>
  <si>
    <t>050701040000</t>
  </si>
  <si>
    <t>SOUTHERN CAYUGA CENTRAL SCHOOL DISTRICT</t>
  </si>
  <si>
    <t>050701040005</t>
  </si>
  <si>
    <t>SOUTHERN CAYUGA  7-12 SECONDARY SCHOOL</t>
  </si>
  <si>
    <t>050701040007</t>
  </si>
  <si>
    <t>SOUTHERN CAYUGA ELEMENTARY SCHOOL</t>
  </si>
  <si>
    <t>050701999254</t>
  </si>
  <si>
    <t>PEACHTOWN ELEMENTARY SCHOOL</t>
  </si>
  <si>
    <t>051101040000</t>
  </si>
  <si>
    <t>PORT BYRON CENTRAL SCHOOL DISTRICT</t>
  </si>
  <si>
    <t>051101040001</t>
  </si>
  <si>
    <t>A A GATES ELEMENTARY SCHOOL</t>
  </si>
  <si>
    <t>051101040004</t>
  </si>
  <si>
    <t>PORT BYRON SENIOR HIGH SCHOOL</t>
  </si>
  <si>
    <t>051101658562</t>
  </si>
  <si>
    <t>CONQUEST PAROCHIAL SCHOOL</t>
  </si>
  <si>
    <t>051301040000</t>
  </si>
  <si>
    <t>MORAVIA CENTRAL SCHOOL DISTRICT</t>
  </si>
  <si>
    <t>051301040001</t>
  </si>
  <si>
    <t>MILLARD FILLMORE ELEMENTARY SCHOOL</t>
  </si>
  <si>
    <t>051301040003</t>
  </si>
  <si>
    <t>MORAVIA JUNIOR-SENIOR HIGH SCHOOL</t>
  </si>
  <si>
    <t>051901040000</t>
  </si>
  <si>
    <t>UNION SPRINGS CENTRAL SCHOOL DISTRICT</t>
  </si>
  <si>
    <t>051901040002</t>
  </si>
  <si>
    <t>ANDREW J SMITH ELEMENTARY SCHOOL</t>
  </si>
  <si>
    <t>051901040003</t>
  </si>
  <si>
    <t>CAYUGA ELEMENTARY SCHOOL</t>
  </si>
  <si>
    <t>051901040005</t>
  </si>
  <si>
    <t>UNION SPRINGS HIGH SCHOOL</t>
  </si>
  <si>
    <t>051901040006</t>
  </si>
  <si>
    <t>UNION SPRINGS MIDDLE SCHOOL</t>
  </si>
  <si>
    <t>051901425832</t>
  </si>
  <si>
    <t>UNION SPRINGS ACADEMY</t>
  </si>
  <si>
    <t>051901427119</t>
  </si>
  <si>
    <t>FRONTENAC SDA SCHOOL</t>
  </si>
  <si>
    <t>060201060000</t>
  </si>
  <si>
    <t>SOUTHWESTERN CENTRAL SCHOOL DISTRICT AT JAMESTOWN</t>
  </si>
  <si>
    <t>060201060003</t>
  </si>
  <si>
    <t>SOUTHWESTERN SENIOR HIGH SCHOOL</t>
  </si>
  <si>
    <t>060201060006</t>
  </si>
  <si>
    <t>SOUTHWESTERN MIDDLE SCHOOL</t>
  </si>
  <si>
    <t>060201060007</t>
  </si>
  <si>
    <t>SOUTHWESTERN ELEMENTARY SCHOOL</t>
  </si>
  <si>
    <t>060201858116</t>
  </si>
  <si>
    <t>BETHEL BAPTIST CHRISTIAN ACADEMY</t>
  </si>
  <si>
    <t>060301040000</t>
  </si>
  <si>
    <t>FREWSBURG CENTRAL SCHOOL DISTRICT</t>
  </si>
  <si>
    <t>060301040002</t>
  </si>
  <si>
    <t>ROBERT H JACKSON ELEMENTARY SCHOOL</t>
  </si>
  <si>
    <t>060301040004</t>
  </si>
  <si>
    <t>FREWSBURG JUNIOR-SENIOR HIGH SCHOOL</t>
  </si>
  <si>
    <t>060401040000</t>
  </si>
  <si>
    <t>CASSADAGA VALLEY CENTRAL SCHOOL DISTRICT</t>
  </si>
  <si>
    <t>060401040003</t>
  </si>
  <si>
    <t>SINCLAIRVILLE ELEMENTARY SCHOOL</t>
  </si>
  <si>
    <t>060401040006</t>
  </si>
  <si>
    <t>CASSADAGA VALLEY MIDDLE/HIGH SCHOOL</t>
  </si>
  <si>
    <t>060503040000</t>
  </si>
  <si>
    <t>CHAUTAUQUA LAKE CENTRAL SCHOOL DISTRICT</t>
  </si>
  <si>
    <t>060503040001</t>
  </si>
  <si>
    <t>CHAUTAUQUA LAKE SECONDARY SCHOOL</t>
  </si>
  <si>
    <t>060503040002</t>
  </si>
  <si>
    <t>CHAUTAUQUA LAKE ELEMENTARY SCHOOL</t>
  </si>
  <si>
    <t>060503658575</t>
  </si>
  <si>
    <t>BURDICK ROAD AMISH SCHOOL</t>
  </si>
  <si>
    <t>060503659689</t>
  </si>
  <si>
    <t>PLEASANT VIEW SCHOOL</t>
  </si>
  <si>
    <t>060601040000</t>
  </si>
  <si>
    <t>PINE VALLEY CENTRAL SCHOOL DISTRICT (SOUTH DAYTON)</t>
  </si>
  <si>
    <t>060601040002</t>
  </si>
  <si>
    <t>PINE VALLEY ELEMENTARY SCHOOL</t>
  </si>
  <si>
    <t>060601040003</t>
  </si>
  <si>
    <t>PINE VALLEY CENTRAL JUNIOR-SENIOR HIGH SCHOOL</t>
  </si>
  <si>
    <t>060601658556</t>
  </si>
  <si>
    <t>FLAT IRON SCHOOL</t>
  </si>
  <si>
    <t>060601659292</t>
  </si>
  <si>
    <t>CALDWELL SCHOOL</t>
  </si>
  <si>
    <t>060601659293</t>
  </si>
  <si>
    <t>PINE VIEW SCHOOL</t>
  </si>
  <si>
    <t>060601659294</t>
  </si>
  <si>
    <t>DEER RUN SCHOOL</t>
  </si>
  <si>
    <t>060601659295</t>
  </si>
  <si>
    <t>060601659296</t>
  </si>
  <si>
    <t>LITTLE RUN SCHOOL</t>
  </si>
  <si>
    <t>060601659297</t>
  </si>
  <si>
    <t>CHERRY HILL SCHOOL</t>
  </si>
  <si>
    <t>060601659681</t>
  </si>
  <si>
    <t>WEST ROAD SCHOOL</t>
  </si>
  <si>
    <t>060701040000</t>
  </si>
  <si>
    <t>CLYMER CENTRAL SCHOOL DISTRICT</t>
  </si>
  <si>
    <t>060701040003</t>
  </si>
  <si>
    <t>CLYMER CENTRAL SCHOOL</t>
  </si>
  <si>
    <t>060701655117</t>
  </si>
  <si>
    <t>MAPLE LANE SCHOOL</t>
  </si>
  <si>
    <t>060701656109</t>
  </si>
  <si>
    <t>HIDDEN VALLEY SCHOOL</t>
  </si>
  <si>
    <t>060701659831</t>
  </si>
  <si>
    <t>PINEVIEW SCHOOL</t>
  </si>
  <si>
    <t>060701659832</t>
  </si>
  <si>
    <t>CLOVER HILL SCHOOL</t>
  </si>
  <si>
    <t>060800010000</t>
  </si>
  <si>
    <t>DUNKIRK CITY SCHOOL DISTRICT</t>
  </si>
  <si>
    <t>060800010003</t>
  </si>
  <si>
    <t>SCHOOL 3</t>
  </si>
  <si>
    <t>060800010004</t>
  </si>
  <si>
    <t>SCHOOL 4</t>
  </si>
  <si>
    <t>060800010005</t>
  </si>
  <si>
    <t>SCHOOL 5</t>
  </si>
  <si>
    <t>060800010007</t>
  </si>
  <si>
    <t>SCHOOL 7</t>
  </si>
  <si>
    <t>060800010009</t>
  </si>
  <si>
    <t>DUNKIRK SENIOR HIGH SCHOOL</t>
  </si>
  <si>
    <t>060800010010</t>
  </si>
  <si>
    <t>DUNKIRK MIDDLE SCHOOL</t>
  </si>
  <si>
    <t>060800139173</t>
  </si>
  <si>
    <t>NORTHERN CHAUTAUQUA CATHOLIC SCHOOL</t>
  </si>
  <si>
    <t>060800808602</t>
  </si>
  <si>
    <t>CENTRAL CHRISTIAN ACADEMY</t>
  </si>
  <si>
    <t>061001040000</t>
  </si>
  <si>
    <t>BEMUS POINT CENTRAL SCHOOL DISTRICT</t>
  </si>
  <si>
    <t>061001040001</t>
  </si>
  <si>
    <t>BEMUS POINT ELEMENTARY SCHOOL</t>
  </si>
  <si>
    <t>061001040005</t>
  </si>
  <si>
    <t>MAPLE GROVE JUNIOR/SENIOR HIGH SCHOOL</t>
  </si>
  <si>
    <t>061101040000</t>
  </si>
  <si>
    <t>FALCONER CENTRAL SCHOOL DISTRICT</t>
  </si>
  <si>
    <t>061101040001</t>
  </si>
  <si>
    <t>HARVEY C FENNER ELEMENTARY SCHOOL</t>
  </si>
  <si>
    <t>061101040007</t>
  </si>
  <si>
    <t>FALCONER MIDDLE/HIGH SCHOOL</t>
  </si>
  <si>
    <t>061101040009</t>
  </si>
  <si>
    <t>PAUL B D TEMPLE ELEMENTARY SCHOOL</t>
  </si>
  <si>
    <t>061501040000</t>
  </si>
  <si>
    <t>SILVER CREEK CENTRAL SCHOOL DISTRICT</t>
  </si>
  <si>
    <t>061501040001</t>
  </si>
  <si>
    <t>SILVER CREEK HIGH SCHOOL</t>
  </si>
  <si>
    <t>061501040002</t>
  </si>
  <si>
    <t>SILVER CREEK MIDDLE SCHOOL</t>
  </si>
  <si>
    <t>061501040003</t>
  </si>
  <si>
    <t>SILVER CREEK ELEMENTARY SCHOOL</t>
  </si>
  <si>
    <t>061503040000</t>
  </si>
  <si>
    <t>FORESTVILLE CENTRAL SCHOOL DISTRICT</t>
  </si>
  <si>
    <t>061503040002</t>
  </si>
  <si>
    <t>FORESTVILLE ELEMENTARY SCHOOL</t>
  </si>
  <si>
    <t>061503040003</t>
  </si>
  <si>
    <t>FORESTVILLE CENTRAL HIGH SCHOOL</t>
  </si>
  <si>
    <t>061601040000</t>
  </si>
  <si>
    <t>PANAMA CENTRAL SCHOOL DISTRICT</t>
  </si>
  <si>
    <t>061601040001</t>
  </si>
  <si>
    <t>PANAMA HIGH SCHOOL</t>
  </si>
  <si>
    <t>061601040003</t>
  </si>
  <si>
    <t>PANAMA K-6 SCHOOL</t>
  </si>
  <si>
    <t>061700010000</t>
  </si>
  <si>
    <t>JAMESTOWN CITY SCHOOL DISTRICT</t>
  </si>
  <si>
    <t>061700010001</t>
  </si>
  <si>
    <t>CARLYLE C RING ELEMENTARY SCHOOL</t>
  </si>
  <si>
    <t>061700010003</t>
  </si>
  <si>
    <t>CLINTON V BUSH ELEMENTARY SCHOOL</t>
  </si>
  <si>
    <t>061700010006</t>
  </si>
  <si>
    <t>PERSELL MIDDLE SCHOOL</t>
  </si>
  <si>
    <t>061700010007</t>
  </si>
  <si>
    <t>MILTON J FLETCHER ELEMENTARY SCHOOL</t>
  </si>
  <si>
    <t>061700010009</t>
  </si>
  <si>
    <t>SAMUEL G LOVE ELEMENTARY SCHOOL</t>
  </si>
  <si>
    <t>061700010010</t>
  </si>
  <si>
    <t>THOMAS JEFFERSON MIDDLE SCHOOL</t>
  </si>
  <si>
    <t>061700010011</t>
  </si>
  <si>
    <t>ABRAHAM LINCOLN ELEMENTARY SCHOOL</t>
  </si>
  <si>
    <t>061700010012</t>
  </si>
  <si>
    <t>GEORGE WASHINGTON MIDDLE SCHOOL</t>
  </si>
  <si>
    <t>061700010013</t>
  </si>
  <si>
    <t>JAMESTOWN HIGH SCHOOL</t>
  </si>
  <si>
    <t>061700308038</t>
  </si>
  <si>
    <t>GUSTAVUS ADOLPHUS CHILD &amp; FAMILY SERVICES</t>
  </si>
  <si>
    <t>062201060000</t>
  </si>
  <si>
    <t>FREDONIA CENTRAL SCHOOL DISTRICT</t>
  </si>
  <si>
    <t>062201060001</t>
  </si>
  <si>
    <t>FREDONIA ELEMENTARY SCHOOL</t>
  </si>
  <si>
    <t>062201060002</t>
  </si>
  <si>
    <t>FREDONIA MIDDLE SCHOOL</t>
  </si>
  <si>
    <t>062201060003</t>
  </si>
  <si>
    <t>FREDONIA HIGH SCHOOL</t>
  </si>
  <si>
    <t>062301040000</t>
  </si>
  <si>
    <t>BROCTON CENTRAL SCHOOL DISTRICT</t>
  </si>
  <si>
    <t>062301040002</t>
  </si>
  <si>
    <t>BROCTON ELEMENTARY SCHOOL</t>
  </si>
  <si>
    <t>062301040003</t>
  </si>
  <si>
    <t>BROCTON MIDDLE HIGH SCHOOL</t>
  </si>
  <si>
    <t>062401040000</t>
  </si>
  <si>
    <t>RIPLEY CENTRAL SCHOOL DISTRICT</t>
  </si>
  <si>
    <t>062401040001</t>
  </si>
  <si>
    <t>RIPLEY CENTRAL SCHOOL</t>
  </si>
  <si>
    <t>062601040000</t>
  </si>
  <si>
    <t>SHERMAN CENTRAL SCHOOL DISTRICT</t>
  </si>
  <si>
    <t>062601040002</t>
  </si>
  <si>
    <t>SHERMAN ELEMENTARY SCHOOL</t>
  </si>
  <si>
    <t>062601040003</t>
  </si>
  <si>
    <t>SHERMAN HIGH SCHOOL</t>
  </si>
  <si>
    <t>062601658578</t>
  </si>
  <si>
    <t>LAKE VIEW SCHOOL</t>
  </si>
  <si>
    <t>062601658579</t>
  </si>
  <si>
    <t>VALLEY VIEW AMISH SCHOOL</t>
  </si>
  <si>
    <t>062601659163</t>
  </si>
  <si>
    <t>CLEARVIEW SCHOOL</t>
  </si>
  <si>
    <t>062901040000</t>
  </si>
  <si>
    <t>WESTFIELD CENTRAL SCHOOL DISTRICT</t>
  </si>
  <si>
    <t>062901040001</t>
  </si>
  <si>
    <t>WESTFIELD ELEMENTARY SCHOOL</t>
  </si>
  <si>
    <t>062901040002</t>
  </si>
  <si>
    <t>WESTFIELD HIGH SCHOOL</t>
  </si>
  <si>
    <t>062901040004</t>
  </si>
  <si>
    <t>WESTFIELD MIDDLE SCHOOL</t>
  </si>
  <si>
    <t>070600010000</t>
  </si>
  <si>
    <t>ELMIRA CITY SCHOOL DISTRICT</t>
  </si>
  <si>
    <t>070600010006</t>
  </si>
  <si>
    <t>DIVEN SCHOOL</t>
  </si>
  <si>
    <t>070600010007</t>
  </si>
  <si>
    <t>FASSETT ELEMENTARY SCHOOL</t>
  </si>
  <si>
    <t>070600010010</t>
  </si>
  <si>
    <t>HENDY AVENUE SCHOOL</t>
  </si>
  <si>
    <t>070600010013</t>
  </si>
  <si>
    <t>PARLEY COBURN SCHOOL</t>
  </si>
  <si>
    <t>070600010014</t>
  </si>
  <si>
    <t>PINE CITY SCHOOL</t>
  </si>
  <si>
    <t>070600010015</t>
  </si>
  <si>
    <t>RIVERSIDE ELEMENTARY</t>
  </si>
  <si>
    <t>070600010016</t>
  </si>
  <si>
    <t>THOMAS K BEECHER SCHOOL</t>
  </si>
  <si>
    <t>070600010019</t>
  </si>
  <si>
    <t>BROADWAY ACADEMY</t>
  </si>
  <si>
    <t>070600010020</t>
  </si>
  <si>
    <t>ELMIRA HIGH SCHOOL</t>
  </si>
  <si>
    <t>070600010021</t>
  </si>
  <si>
    <t>ERNIE DAVIS ACADEMY</t>
  </si>
  <si>
    <t>070600010022</t>
  </si>
  <si>
    <t>BROADWAY ELEMENTARY SCHOOL</t>
  </si>
  <si>
    <t>070600166199</t>
  </si>
  <si>
    <t>HOLY FAMILY ELEMENTARY SCHOOL</t>
  </si>
  <si>
    <t>070600166568</t>
  </si>
  <si>
    <t>NOTRE DAME HIGH SCHOOL</t>
  </si>
  <si>
    <t>070600445994</t>
  </si>
  <si>
    <t>MASTER VINEYARD MISSION ACADEMY (THE)</t>
  </si>
  <si>
    <t>070901060000</t>
  </si>
  <si>
    <t>HORSEHEADS CENTRAL SCHOOL DISTRICT</t>
  </si>
  <si>
    <t>070901060003</t>
  </si>
  <si>
    <t>CENTER STREET SCHOOL</t>
  </si>
  <si>
    <t>070901060004</t>
  </si>
  <si>
    <t>RIDGE ROAD SCHOOL</t>
  </si>
  <si>
    <t>070901060005</t>
  </si>
  <si>
    <t>BIG FLATS SCHOOL</t>
  </si>
  <si>
    <t>070901060007</t>
  </si>
  <si>
    <t>HORSEHEADS SENIOR HIGH SCHOOL</t>
  </si>
  <si>
    <t>070901060009</t>
  </si>
  <si>
    <t>GARDNER ROAD ELEMENTARY SCHOOL</t>
  </si>
  <si>
    <t>070901060010</t>
  </si>
  <si>
    <t>HORSEHEADS MIDDLE SCHOOL</t>
  </si>
  <si>
    <t>070901060011</t>
  </si>
  <si>
    <t>HORSEHEADS INTERMEDIATE SCHOOL</t>
  </si>
  <si>
    <t>070901166200</t>
  </si>
  <si>
    <t>SAINT MARY OUR MOTHER SCHOOL</t>
  </si>
  <si>
    <t>070901855968</t>
  </si>
  <si>
    <t>HORSEHEADS CHRISTIAN SCHOOL</t>
  </si>
  <si>
    <t>070901858020</t>
  </si>
  <si>
    <t>TWIN TIERS CHRISTIAN ACADEMY</t>
  </si>
  <si>
    <t>070901999027</t>
  </si>
  <si>
    <t>CHEMUNG VALLEY MONTESSORI SCHOOL</t>
  </si>
  <si>
    <t>070902060000</t>
  </si>
  <si>
    <t>ELMIRA HEIGHTS CENTRAL SCHOOL DISTRICT</t>
  </si>
  <si>
    <t>070902060002</t>
  </si>
  <si>
    <t>THOMAS A EDISON HIGH SCHOOL</t>
  </si>
  <si>
    <t>070902060004</t>
  </si>
  <si>
    <t>COHEN MIDDLE SCHOOL</t>
  </si>
  <si>
    <t>070902060006</t>
  </si>
  <si>
    <t>COHEN ELEMENTARY SCHOOL</t>
  </si>
  <si>
    <t>080101040000</t>
  </si>
  <si>
    <t>AFTON CENTRAL SCHOOL DISTRICT</t>
  </si>
  <si>
    <t>080101040002</t>
  </si>
  <si>
    <t>AFTON ELEMENTARY SCHOOL</t>
  </si>
  <si>
    <t>080101040003</t>
  </si>
  <si>
    <t>AFTON JUNIOR/SENIOR HIGH SCHOOL</t>
  </si>
  <si>
    <t>080201040000</t>
  </si>
  <si>
    <t>BAINBRIDGE-GUILFORD CENTRAL SCHOOL DISTRICT</t>
  </si>
  <si>
    <t>080201040001</t>
  </si>
  <si>
    <t>BAINBRIDGE-GUILFORD HIGH SCHOOL</t>
  </si>
  <si>
    <t>080201040002</t>
  </si>
  <si>
    <t>GREENLAWN ELEMENTARY SCHOOL</t>
  </si>
  <si>
    <t>080201040003</t>
  </si>
  <si>
    <t>GUILFORD ELEMENTARY SCHOOL</t>
  </si>
  <si>
    <t>080601040000</t>
  </si>
  <si>
    <t>GREENE CENTRAL SCHOOL DISTRICT</t>
  </si>
  <si>
    <t>080601040001</t>
  </si>
  <si>
    <t>GREENE PRIMARY SCHOOL</t>
  </si>
  <si>
    <t>080601040002</t>
  </si>
  <si>
    <t>GREENE INTERMEDIATE SCHOOL</t>
  </si>
  <si>
    <t>080601040003</t>
  </si>
  <si>
    <t>GREENE HIGH SCHOOL</t>
  </si>
  <si>
    <t>080601040004</t>
  </si>
  <si>
    <t>GREENE MIDDLE SCHOOL</t>
  </si>
  <si>
    <t>081003040000</t>
  </si>
  <si>
    <t>UNADILLA VALLEY CENTRAL SCHOOL DISTRICT</t>
  </si>
  <si>
    <t>081003040003</t>
  </si>
  <si>
    <t>UNADILLA VALLEY SECONDARY SCHOOL</t>
  </si>
  <si>
    <t>081003040006</t>
  </si>
  <si>
    <t>UNADILLA VALLEY ELEMENTARY SCHOOL</t>
  </si>
  <si>
    <t>081200050000</t>
  </si>
  <si>
    <t>NORWICH CITY SCHOOL DISTRICT</t>
  </si>
  <si>
    <t>081200050001</t>
  </si>
  <si>
    <t>PERRY BROWNE INTERMEDIATE SCHOOL</t>
  </si>
  <si>
    <t>081200050002</t>
  </si>
  <si>
    <t>STANFORD J GIBSON PRIMARY SCHOOL</t>
  </si>
  <si>
    <t>081200050003</t>
  </si>
  <si>
    <t>NORWICH MIDDLE SCHOOL</t>
  </si>
  <si>
    <t>081200050004</t>
  </si>
  <si>
    <t>NORWICH HIGH SCHOOL</t>
  </si>
  <si>
    <t>081200185526</t>
  </si>
  <si>
    <t>HOLY FAMILY SCHOOL</t>
  </si>
  <si>
    <t>081200808719</t>
  </si>
  <si>
    <t>VALLEY HEIGHTS CHRISTIAN ACADEMY</t>
  </si>
  <si>
    <t>081401040000</t>
  </si>
  <si>
    <t>GEORGETOWN-SOUTH OTSELIC CENTRAL SCHOOL DISTRICT</t>
  </si>
  <si>
    <t>081401040001</t>
  </si>
  <si>
    <t>OTSELIC VALLEY CENTRAL SCHOOL</t>
  </si>
  <si>
    <t>081501040000</t>
  </si>
  <si>
    <t>OXFORD ACADEMY AND CENTRAL SCHOOL DISTRICT</t>
  </si>
  <si>
    <t>081501040001</t>
  </si>
  <si>
    <t>OXFORD ACADEMY MIDDLE SCHOOL</t>
  </si>
  <si>
    <t>081501040002</t>
  </si>
  <si>
    <t>OXFORD ACADEMY HIGH SCHOOL</t>
  </si>
  <si>
    <t>081501040003</t>
  </si>
  <si>
    <t>OXFORD ACADEMY PRIMARY SCHOOL</t>
  </si>
  <si>
    <t>082001040000</t>
  </si>
  <si>
    <t>SHERBURNE-EARLVILLE CENTRAL SCHOOL DISTRICT</t>
  </si>
  <si>
    <t>082001040002</t>
  </si>
  <si>
    <t>SHERBURNE-EARLVILLE ELEMENTARY SCHOOL</t>
  </si>
  <si>
    <t>082001040003</t>
  </si>
  <si>
    <t>SHERBURNE-EARLVILLE MIDDLE SCHOOL</t>
  </si>
  <si>
    <t>082001040004</t>
  </si>
  <si>
    <t>SHERBURNE-EARLVILLE SENIOR HIGH SCHOOL</t>
  </si>
  <si>
    <t>090201040000</t>
  </si>
  <si>
    <t>AUSABLE VALLEY CENTRAL SCHOOL DISTRICT</t>
  </si>
  <si>
    <t>090201040001</t>
  </si>
  <si>
    <t>KEESEVILLE PRIMARY SCHOOL</t>
  </si>
  <si>
    <t>090201040002</t>
  </si>
  <si>
    <t>AUSABLE VALLEY HIGH SCHOOL</t>
  </si>
  <si>
    <t>090201040004</t>
  </si>
  <si>
    <t>AUSABLE FORKS ELEMENTARY SCHOOL</t>
  </si>
  <si>
    <t>090201040005</t>
  </si>
  <si>
    <t>AUSABLE VALLEY MIDDLE SCHOOL</t>
  </si>
  <si>
    <t>090201806219</t>
  </si>
  <si>
    <t>ADIRONDACK CHRISTIAN SCHOOL</t>
  </si>
  <si>
    <t>090301060000</t>
  </si>
  <si>
    <t>BEEKMANTOWN CENTRAL SCHOOL DISTRICT</t>
  </si>
  <si>
    <t>090301060001</t>
  </si>
  <si>
    <t>BEEKMANTOWN ELEMENTARY SCHOOL</t>
  </si>
  <si>
    <t>090301060003</t>
  </si>
  <si>
    <t>CUMBERLAND HEAD ELEMENTARY SCHOOL</t>
  </si>
  <si>
    <t>090301060005</t>
  </si>
  <si>
    <t>BEEKMANTOWN MIDDLE SCHOOL</t>
  </si>
  <si>
    <t>090301060006</t>
  </si>
  <si>
    <t>BEEKMANTOWN HIGH SCHOOL</t>
  </si>
  <si>
    <t>090501040000</t>
  </si>
  <si>
    <t>NORTHEASTERN CLINTON CENTRAL SCHOOL DISTRICT</t>
  </si>
  <si>
    <t>090501040002</t>
  </si>
  <si>
    <t>NORTHEASTERN CLINTON SENIOR HIGH SCHOOL</t>
  </si>
  <si>
    <t>090501040003</t>
  </si>
  <si>
    <t>ROUSES POINT ELEMENTARY SCHOOL</t>
  </si>
  <si>
    <t>090501040006</t>
  </si>
  <si>
    <t>MOOERS ELEMENTARY SCHOOL</t>
  </si>
  <si>
    <t>090501040007</t>
  </si>
  <si>
    <t>NORTHEASTERN CLINTON MIDDLE SCHOOL</t>
  </si>
  <si>
    <t>090601020000</t>
  </si>
  <si>
    <t>CHAZY UNION FREE SCHOOL DISTRICT</t>
  </si>
  <si>
    <t>090601020001</t>
  </si>
  <si>
    <t>CHAZY CENTRAL RURAL ELEMENTARY SCHOOL</t>
  </si>
  <si>
    <t>090601020002</t>
  </si>
  <si>
    <t>CHAZY CENTRAL RURAL JUNIOR-SENIOR HIGH SCHOOL</t>
  </si>
  <si>
    <t>090901040000</t>
  </si>
  <si>
    <t>NORTHERN ADIRONDACK CENTRAL SCHOOL DISTRICT</t>
  </si>
  <si>
    <t>090901040001</t>
  </si>
  <si>
    <t>NORTHERN ADIRONDACK ELEMENTARY SCHOOL</t>
  </si>
  <si>
    <t>090901040002</t>
  </si>
  <si>
    <t>NORTHERN ADIRONDACK MIDDLE/HIGH SCHOOL</t>
  </si>
  <si>
    <t>091101060000</t>
  </si>
  <si>
    <t>PERU CENTRAL SCHOOL DISTRICT</t>
  </si>
  <si>
    <t>091101060004</t>
  </si>
  <si>
    <t>PERU ELEMENTARY SCHOOL</t>
  </si>
  <si>
    <t>091101060005</t>
  </si>
  <si>
    <t>PERU JR/SR HIGH SCHOOL</t>
  </si>
  <si>
    <t>091101159175</t>
  </si>
  <si>
    <t>SETON CATHOLIC CENTRAL HIGH SCHOOL</t>
  </si>
  <si>
    <t>091101858426</t>
  </si>
  <si>
    <t>LAKE SHORE CHRISTIAN SCHOOL</t>
  </si>
  <si>
    <t>091200010000</t>
  </si>
  <si>
    <t>PLATTSBURGH CITY SCHOOL DISTRICT</t>
  </si>
  <si>
    <t>091200010001</t>
  </si>
  <si>
    <t>BAILEY AVENUE SCHOOL</t>
  </si>
  <si>
    <t>091200010003</t>
  </si>
  <si>
    <t>ARTHUR P MOMOT ELEMENTARY SCHOOL</t>
  </si>
  <si>
    <t>091200010004</t>
  </si>
  <si>
    <t>OAK STREET SCHOOL</t>
  </si>
  <si>
    <t>091200010005</t>
  </si>
  <si>
    <t>STAFFORD MIDDLE SCHOOL</t>
  </si>
  <si>
    <t>091200010006</t>
  </si>
  <si>
    <t>PLATTSBURGH SENIOR HIGH SCHOOL</t>
  </si>
  <si>
    <t>091200155496</t>
  </si>
  <si>
    <t>SETON ACADEMY</t>
  </si>
  <si>
    <t>091402060000</t>
  </si>
  <si>
    <t>SARANAC CENTRAL SCHOOL DISTRICT</t>
  </si>
  <si>
    <t>091402060002</t>
  </si>
  <si>
    <t>MORRISONVILLE ELEMENTARY SCHOOL</t>
  </si>
  <si>
    <t>091402060004</t>
  </si>
  <si>
    <t>SARANAC ELEMENTARY SCHOOL</t>
  </si>
  <si>
    <t>091402060005</t>
  </si>
  <si>
    <t>SARANAC HIGH SCHOOL</t>
  </si>
  <si>
    <t>091402060007</t>
  </si>
  <si>
    <t>SARANAC MIDDLE SCHOOL</t>
  </si>
  <si>
    <t>100308020000</t>
  </si>
  <si>
    <t>BERKSHIRE UNION FREE SCHOOL DISTRICT</t>
  </si>
  <si>
    <t>100308020001</t>
  </si>
  <si>
    <t>BERKSHIRE JUNIOR-SENIOR HIGH SCHOOL</t>
  </si>
  <si>
    <t>100308020002</t>
  </si>
  <si>
    <t>WARREN STREET ACADEMY</t>
  </si>
  <si>
    <t>100501040000</t>
  </si>
  <si>
    <t>TACONIC HILLS CENTRAL SCHOOL DISTRICT</t>
  </si>
  <si>
    <t>100501040003</t>
  </si>
  <si>
    <t>TACONIC HILLSJUNIOR/SENIOR HIGH SCHOOL</t>
  </si>
  <si>
    <t>100501040006</t>
  </si>
  <si>
    <t>TACONIC HILLS ELEMENTARY SCHOOL</t>
  </si>
  <si>
    <t>100501997955</t>
  </si>
  <si>
    <t>HAWTHORNE VALLEY SCHOOL</t>
  </si>
  <si>
    <t>100902040000</t>
  </si>
  <si>
    <t>GERMANTOWN CENTRAL SCHOOL DISTRICT</t>
  </si>
  <si>
    <t>100902040003</t>
  </si>
  <si>
    <t>GERMANTOWN ELEMENTARY SCHOOL</t>
  </si>
  <si>
    <t>100902040004</t>
  </si>
  <si>
    <t>GERMANTOWN JUNIOR-SENIOR HIGH SCHOOL</t>
  </si>
  <si>
    <t>101001040000</t>
  </si>
  <si>
    <t>CHATHAM CENTRAL SCHOOL DISTRICT</t>
  </si>
  <si>
    <t>101001040001</t>
  </si>
  <si>
    <t>MARY E DARDESS ELEMENTARY SCHOOL</t>
  </si>
  <si>
    <t>101001040002</t>
  </si>
  <si>
    <t>CHATHAM HIGH SCHOOL</t>
  </si>
  <si>
    <t>101001040006</t>
  </si>
  <si>
    <t>CHATHAM MIDDLE SCHOOL</t>
  </si>
  <si>
    <t>101300010000</t>
  </si>
  <si>
    <t>HUDSON CITY SCHOOL DISTRICT</t>
  </si>
  <si>
    <t>101300010001</t>
  </si>
  <si>
    <t>HUDSON HIGH SCHOOL</t>
  </si>
  <si>
    <t>101300010002</t>
  </si>
  <si>
    <t>JOHN L EDWARDS PRIMARY SCHOOL</t>
  </si>
  <si>
    <t>101300010003</t>
  </si>
  <si>
    <t>MONTGOMERY C SMITH INTERMEDIATE SCHOOL</t>
  </si>
  <si>
    <t>101401040000</t>
  </si>
  <si>
    <t>KINDERHOOK CENTRAL SCHOOL DISTRICT</t>
  </si>
  <si>
    <t>101401040004</t>
  </si>
  <si>
    <t>ICHABOD CRANE PRIMARY SCHOOL</t>
  </si>
  <si>
    <t>101401040005</t>
  </si>
  <si>
    <t>ICHABOD CRANE SENIOR HIGH SCHOOL</t>
  </si>
  <si>
    <t>101401040006</t>
  </si>
  <si>
    <t>ICHABOD CRANE MIDDLE SCHOOL</t>
  </si>
  <si>
    <t>101401040007</t>
  </si>
  <si>
    <t>ICHABOD CRANE ELEMENTARY SCHOOL</t>
  </si>
  <si>
    <t>101601040000</t>
  </si>
  <si>
    <t>NEW LEBANON CENTRAL SCHOOL DISTRICT</t>
  </si>
  <si>
    <t>101601040002</t>
  </si>
  <si>
    <t>WALTER B HOWARD ELEMENTARY SCHOOL</t>
  </si>
  <si>
    <t>101601040003</t>
  </si>
  <si>
    <t>NEW LEBANON JUNIOR-SENIOR HIGH SCHOOL</t>
  </si>
  <si>
    <t>101601996549</t>
  </si>
  <si>
    <t>DARROW SCHOOL</t>
  </si>
  <si>
    <t>101601998246</t>
  </si>
  <si>
    <t>MOUNTAIN ROAD SCHOOL</t>
  </si>
  <si>
    <t>110101040000</t>
  </si>
  <si>
    <t>CINCINNATUS CENTRAL SCHOOL DISTRICT</t>
  </si>
  <si>
    <t>110101040001</t>
  </si>
  <si>
    <t>CINCINNATUS ELEMENTARY SCHOOL</t>
  </si>
  <si>
    <t>110101040002</t>
  </si>
  <si>
    <t>CINCINNATUS HIGH SCHOOL</t>
  </si>
  <si>
    <t>110101040003</t>
  </si>
  <si>
    <t>CINCINNATUS MIDDLE SCHOOL</t>
  </si>
  <si>
    <t>110200010000</t>
  </si>
  <si>
    <t>CORTLAND CITY SCHOOL DISTRICT</t>
  </si>
  <si>
    <t>110200010003</t>
  </si>
  <si>
    <t>FRANKLYN S BARRY SCHOOL</t>
  </si>
  <si>
    <t>110200010004</t>
  </si>
  <si>
    <t>VIRGIL ELEMENTARY SCHOOL</t>
  </si>
  <si>
    <t>110200010008</t>
  </si>
  <si>
    <t>ALTON B PARKER SCHOOL</t>
  </si>
  <si>
    <t>110200010009</t>
  </si>
  <si>
    <t>RANDALL SCHOOL</t>
  </si>
  <si>
    <t>110200010010</t>
  </si>
  <si>
    <t>F E SMITH SCHOOL</t>
  </si>
  <si>
    <t>110200010011</t>
  </si>
  <si>
    <t>CORTLAND JUNIOR-SENIOR HIGH SCHOOL</t>
  </si>
  <si>
    <t>110200185503</t>
  </si>
  <si>
    <t>SAINT MARY'S SCHOOL</t>
  </si>
  <si>
    <t>110200808583</t>
  </si>
  <si>
    <t>CORTLAND CHRISTIAN ACADEMY</t>
  </si>
  <si>
    <t>110200809373</t>
  </si>
  <si>
    <t>VICTORY CHRISTIAN ACADEMY</t>
  </si>
  <si>
    <t>110304040000</t>
  </si>
  <si>
    <t>MCGRAW CENTRAL SCHOOL DISTRICT</t>
  </si>
  <si>
    <t>110304040001</t>
  </si>
  <si>
    <t>MCGRAW ELEMENTARY SCHOOL</t>
  </si>
  <si>
    <t>110304040002</t>
  </si>
  <si>
    <t>MCGRAW SECONDARY SCHOOL</t>
  </si>
  <si>
    <t>110701060000</t>
  </si>
  <si>
    <t>HOMER CENTRAL SCHOOL DISTRICT</t>
  </si>
  <si>
    <t>110701060001</t>
  </si>
  <si>
    <t>HOMER SENIOR HIGH SCHOOL</t>
  </si>
  <si>
    <t>110701060002</t>
  </si>
  <si>
    <t>HOMER ELEMENTARY SCHOOL</t>
  </si>
  <si>
    <t>110701060003</t>
  </si>
  <si>
    <t>HOMER INTERMEDIATE SCHOOL</t>
  </si>
  <si>
    <t>110701060006</t>
  </si>
  <si>
    <t>HOMER JUNIOR HIGH SCHOOL</t>
  </si>
  <si>
    <t>110901040000</t>
  </si>
  <si>
    <t>MARATHON CENTRAL SCHOOL DISTRICT</t>
  </si>
  <si>
    <t>110901040001</t>
  </si>
  <si>
    <t>MARATHON HIGH SCHOOL</t>
  </si>
  <si>
    <t>110901040002</t>
  </si>
  <si>
    <t>WILLIAM APPLEBY ELEMENTARY SCHOOL</t>
  </si>
  <si>
    <t>120102040000</t>
  </si>
  <si>
    <t>ANDES CENTRAL SCHOOL DISTRICT</t>
  </si>
  <si>
    <t>120102040001</t>
  </si>
  <si>
    <t>ANDES CENTRAL SCHOOL</t>
  </si>
  <si>
    <t>120301040000</t>
  </si>
  <si>
    <t>DOWNSVILLE CENTRAL SCHOOL DISTRICT</t>
  </si>
  <si>
    <t>120301040001</t>
  </si>
  <si>
    <t>DOWNSVILLE CENTRAL SCHOOL</t>
  </si>
  <si>
    <t>120401040000</t>
  </si>
  <si>
    <t>CHARLOTTE VALLEY CENTRAL SCHOOL DISTRICT</t>
  </si>
  <si>
    <t>120401040001</t>
  </si>
  <si>
    <t>CHARLOTTE VALLEY SCHOOL</t>
  </si>
  <si>
    <t>120501040000</t>
  </si>
  <si>
    <t>DELAWARE ACADEMY CENTRAL SCHOOL DISTRICT AT DELHI</t>
  </si>
  <si>
    <t>120501040001</t>
  </si>
  <si>
    <t>DELAWARE ACADEMY ELEMENTARY SCHOOL</t>
  </si>
  <si>
    <t>120501040002</t>
  </si>
  <si>
    <t>DELAWARE ACADEMY HIGH SCHOOL</t>
  </si>
  <si>
    <t>120501999934</t>
  </si>
  <si>
    <t>WHITE LOTUS SCHOOL</t>
  </si>
  <si>
    <t>120701040000</t>
  </si>
  <si>
    <t>FRANKLIN CENTRAL SCHOOL DISTRICT</t>
  </si>
  <si>
    <t>120701040001</t>
  </si>
  <si>
    <t>FRANKLIN CENTRAL SCHOOL</t>
  </si>
  <si>
    <t>120906040000</t>
  </si>
  <si>
    <t>HANCOCK CENTRAL SCHOOL DISTRICT</t>
  </si>
  <si>
    <t>120906040001</t>
  </si>
  <si>
    <t>HANCOCK ELEMENTARY SCHOOL</t>
  </si>
  <si>
    <t>120906040002</t>
  </si>
  <si>
    <t>HANCOCK JUNIOR-SENIOR HIGH SCHOOL</t>
  </si>
  <si>
    <t>120906999098</t>
  </si>
  <si>
    <t>ALLYNWOOD ACADEMY</t>
  </si>
  <si>
    <t>121401040000</t>
  </si>
  <si>
    <t>MARGARETVILLE CENTRAL SCHOOL DISTRICT</t>
  </si>
  <si>
    <t>121401040001</t>
  </si>
  <si>
    <t>MARGARETVILLE CENTRAL SCHOOL</t>
  </si>
  <si>
    <t>121502040000</t>
  </si>
  <si>
    <t>ROXBURY CENTRAL SCHOOL DISTRICT</t>
  </si>
  <si>
    <t>121502040001</t>
  </si>
  <si>
    <t>ROXBURY CENTRAL SCHOOL</t>
  </si>
  <si>
    <t>121601060000</t>
  </si>
  <si>
    <t>SIDNEY CENTRAL SCHOOL DISTRICT</t>
  </si>
  <si>
    <t>121601060002</t>
  </si>
  <si>
    <t>SIDNEY ELEMENTARY SCHOOL</t>
  </si>
  <si>
    <t>121601060005</t>
  </si>
  <si>
    <t>SIDNEY MIDDLE SCHOOL</t>
  </si>
  <si>
    <t>121601060006</t>
  </si>
  <si>
    <t>SIDNEY HIGH SCHOOL</t>
  </si>
  <si>
    <t>121701040000</t>
  </si>
  <si>
    <t>STAMFORD CENTRAL SCHOOL DISTRICT</t>
  </si>
  <si>
    <t>121701040001</t>
  </si>
  <si>
    <t>STAMFORD CENTRAL SCHOOL</t>
  </si>
  <si>
    <t>121702040000</t>
  </si>
  <si>
    <t>SOUTH KORTRIGHT CENTRAL SCHOOL DISTRICT</t>
  </si>
  <si>
    <t>121702040001</t>
  </si>
  <si>
    <t>SOUTH KORTRIGHT CENTRAL SCHOOL</t>
  </si>
  <si>
    <t>121901040000</t>
  </si>
  <si>
    <t>WALTON CENTRAL SCHOOL DISTRICT</t>
  </si>
  <si>
    <t>121901040001</t>
  </si>
  <si>
    <t>TOWNSEND ELEMENTARY SCHOOL</t>
  </si>
  <si>
    <t>121901040002</t>
  </si>
  <si>
    <t>WALTON HIGH SCHOOL</t>
  </si>
  <si>
    <t>121901040003</t>
  </si>
  <si>
    <t>WALTON MIDDLE SCHOOL</t>
  </si>
  <si>
    <t>121901999609</t>
  </si>
  <si>
    <t>ARC OF DELAWARE COUNTY (THE)</t>
  </si>
  <si>
    <t>130200010000</t>
  </si>
  <si>
    <t>BEACON CITY SCHOOL DISTRICT</t>
  </si>
  <si>
    <t>130200010001</t>
  </si>
  <si>
    <t>J V FORRESTAL ELEMENTARY SCHOOL</t>
  </si>
  <si>
    <t>130200010002</t>
  </si>
  <si>
    <t>SOUTH AVENUE SCHOOL</t>
  </si>
  <si>
    <t>130200010003</t>
  </si>
  <si>
    <t>GLENHAM SCHOOL</t>
  </si>
  <si>
    <t>130200010004</t>
  </si>
  <si>
    <t>ROMBOUT MIDDLE SCHOOL</t>
  </si>
  <si>
    <t>130200010005</t>
  </si>
  <si>
    <t>BEACON HIGH SCHOOL</t>
  </si>
  <si>
    <t>130200010006</t>
  </si>
  <si>
    <t>SARGENT SCHOOL</t>
  </si>
  <si>
    <t>130200805048</t>
  </si>
  <si>
    <t>NEW COVENANT LEARNING CENTER</t>
  </si>
  <si>
    <t>130200996177</t>
  </si>
  <si>
    <t>HUDSON HILLS ACADEMY-BEACON CAMPUS</t>
  </si>
  <si>
    <t>130502020000</t>
  </si>
  <si>
    <t>DOVER UNION FREE SCHOOL DISTRICT</t>
  </si>
  <si>
    <t>130502020001</t>
  </si>
  <si>
    <t>WINGDALE ELEMENTARY SCHOOL</t>
  </si>
  <si>
    <t>130502020002</t>
  </si>
  <si>
    <t>DOVER ELEMENTARY SCHOOL</t>
  </si>
  <si>
    <t>130502020003</t>
  </si>
  <si>
    <t>DOVER HIGH SCHOOL</t>
  </si>
  <si>
    <t>130502020004</t>
  </si>
  <si>
    <t>DOVER MIDDLE SCHOOL</t>
  </si>
  <si>
    <t>130801060000</t>
  </si>
  <si>
    <t>HYDE PARK CENTRAL SCHOOL DISTRICT</t>
  </si>
  <si>
    <t>130801060002</t>
  </si>
  <si>
    <t>NETHERWOOD SCHOOL</t>
  </si>
  <si>
    <t>130801060003</t>
  </si>
  <si>
    <t>RALPH R SMITH SCHOOL</t>
  </si>
  <si>
    <t>130801060005</t>
  </si>
  <si>
    <t>VIOLET AVENUE SCHOOL</t>
  </si>
  <si>
    <t>130801060006</t>
  </si>
  <si>
    <t>HAVILAND MIDDLE SCHOOL</t>
  </si>
  <si>
    <t>130801060007</t>
  </si>
  <si>
    <t>FRANKLIN D ROOSEVELT SENIOR HIGH SCHOOL</t>
  </si>
  <si>
    <t>130801060008</t>
  </si>
  <si>
    <t>NORTH PARK ELEMENTARY SCHOOL</t>
  </si>
  <si>
    <t>130801145067</t>
  </si>
  <si>
    <t>SAINT PETER SCHOOL</t>
  </si>
  <si>
    <t>130801808737</t>
  </si>
  <si>
    <t>MILLENNIAL KINGDOM FAMILY SCHOOL</t>
  </si>
  <si>
    <t>130801995272</t>
  </si>
  <si>
    <t>KINDERHAUS MONTESSORI SCHOOL OF HYDE PARK, INC</t>
  </si>
  <si>
    <t>130801996542</t>
  </si>
  <si>
    <t>ANDERSON CENTER FOR AUTISM</t>
  </si>
  <si>
    <t>130801997760</t>
  </si>
  <si>
    <t>ABILITIES FIRST, INC</t>
  </si>
  <si>
    <t>131101040000</t>
  </si>
  <si>
    <t>NORTHEAST CENTRAL SCHOOL DISTRICT</t>
  </si>
  <si>
    <t>131101040004</t>
  </si>
  <si>
    <t>WEBUTUCK HIGH SCHOOL</t>
  </si>
  <si>
    <t>131101040006</t>
  </si>
  <si>
    <t>WEBUTUCK ELEMENTARY SCHOOL</t>
  </si>
  <si>
    <t>131101040007</t>
  </si>
  <si>
    <t>EUGENE BROOKS MIDDLE SCHOOL</t>
  </si>
  <si>
    <t>131101996465</t>
  </si>
  <si>
    <t>MILLBROOK SCHOOL</t>
  </si>
  <si>
    <t>131101996574</t>
  </si>
  <si>
    <t>MAPLEBROOK SCHOOL</t>
  </si>
  <si>
    <t>131101998511</t>
  </si>
  <si>
    <t>KILDONAN SCHOOL</t>
  </si>
  <si>
    <t>131201040000</t>
  </si>
  <si>
    <t>PAWLING CENTRAL SCHOOL DISTRICT</t>
  </si>
  <si>
    <t>131201040001</t>
  </si>
  <si>
    <t>PAWLING ELEMENTARY SCHOOL</t>
  </si>
  <si>
    <t>131201040002</t>
  </si>
  <si>
    <t>PAWLING HIGH SCHOOL</t>
  </si>
  <si>
    <t>131201040003</t>
  </si>
  <si>
    <t>PAWLING MIDDLE SCHOOL</t>
  </si>
  <si>
    <t>131201516740</t>
  </si>
  <si>
    <t>TRINITY PAWLING SCHOOL</t>
  </si>
  <si>
    <t>131201994052</t>
  </si>
  <si>
    <t>DUANE LAKE ACADEMY</t>
  </si>
  <si>
    <t>131201999655</t>
  </si>
  <si>
    <t>MIZZENTOP DAY SCHOOL</t>
  </si>
  <si>
    <t>131301040000</t>
  </si>
  <si>
    <t>PINE PLAINS CENTRAL SCHOOL DISTRICT</t>
  </si>
  <si>
    <t>131301040001</t>
  </si>
  <si>
    <t>SEYMOUR SMITH INTERMEDIATE LEARNING CENTER</t>
  </si>
  <si>
    <t>131301040002</t>
  </si>
  <si>
    <t>STISSING MOUNTAIN HIGH SCHOOL</t>
  </si>
  <si>
    <t>131301040003</t>
  </si>
  <si>
    <t>COLD SPRING EARLY LEARNING CENTER</t>
  </si>
  <si>
    <t>131301040004</t>
  </si>
  <si>
    <t>STISSING MOUNTAIN MIDDLE SCHOOL</t>
  </si>
  <si>
    <t>131500010000</t>
  </si>
  <si>
    <t>POUGHKEEPSIE CITY SCHOOL DISTRICT</t>
  </si>
  <si>
    <t>131500010001</t>
  </si>
  <si>
    <t>WARRING MAGNET ACADEMY OF SCIENCE AND TECHNOLOGY</t>
  </si>
  <si>
    <t>131500010003</t>
  </si>
  <si>
    <t>GOV GEORGE CLINTON SCHOOL</t>
  </si>
  <si>
    <t>131500010006</t>
  </si>
  <si>
    <t>G W KRIEGER SCHOOL</t>
  </si>
  <si>
    <t>131500010007</t>
  </si>
  <si>
    <t>SMITH EARLY LEARNING CENTER</t>
  </si>
  <si>
    <t>131500010009</t>
  </si>
  <si>
    <t>MORSE YOUNG MAGNET SCHOOL</t>
  </si>
  <si>
    <t>131500010010</t>
  </si>
  <si>
    <t>POUGHKEEPSIE HIGH SCHOOL</t>
  </si>
  <si>
    <t>131500010011</t>
  </si>
  <si>
    <t>POUGHKEEPSIE MIDDLE SCHOOL</t>
  </si>
  <si>
    <t>131500010013</t>
  </si>
  <si>
    <t>COLUMBUS SCHOOL</t>
  </si>
  <si>
    <t>131500445851</t>
  </si>
  <si>
    <t>POUGHKEEPSIE SDA ELEMENTARY SCHOOL</t>
  </si>
  <si>
    <t>131500858427</t>
  </si>
  <si>
    <t>TABERNACLE CHRISTIAN ACADEMY</t>
  </si>
  <si>
    <t>131500995721</t>
  </si>
  <si>
    <t>WIMPFHEIMER NURSERY SCHOOL</t>
  </si>
  <si>
    <t>131500999463</t>
  </si>
  <si>
    <t>RIDGE SCHOOL (THE)</t>
  </si>
  <si>
    <t>131601060000</t>
  </si>
  <si>
    <t>ARLINGTON CENTRAL SCHOOL DISTRICT</t>
  </si>
  <si>
    <t>131601060001</t>
  </si>
  <si>
    <t>ARTHUR S MAY SCHOOL</t>
  </si>
  <si>
    <t>131601060002</t>
  </si>
  <si>
    <t>BEEKMAN SCHOOL</t>
  </si>
  <si>
    <t>131601060004</t>
  </si>
  <si>
    <t>OVERLOOK PRIMARY SCHOOL</t>
  </si>
  <si>
    <t>131601060005</t>
  </si>
  <si>
    <t>TRAVER ROAD PRIMARY SCHOOL</t>
  </si>
  <si>
    <t>131601060008</t>
  </si>
  <si>
    <t>ARLINGTON HIGH SCHOOL</t>
  </si>
  <si>
    <t>131601060010</t>
  </si>
  <si>
    <t>WEST ROAD/D'AQUANNIS INTERMEDIATE SCHOOL</t>
  </si>
  <si>
    <t>131601060011</t>
  </si>
  <si>
    <t>NOXON ROAD ELEMENTARY SCHOOL</t>
  </si>
  <si>
    <t>131601060012</t>
  </si>
  <si>
    <t>LAGRANGE MIDDLE SCHOOL</t>
  </si>
  <si>
    <t>131601060013</t>
  </si>
  <si>
    <t>TITUSVILLE INTERMEDIATE</t>
  </si>
  <si>
    <t>131601060014</t>
  </si>
  <si>
    <t>VAIL FARM ELEMENTARY SCHOOL</t>
  </si>
  <si>
    <t>131601060015</t>
  </si>
  <si>
    <t>UNION VALE MIDDLE SCHOOL</t>
  </si>
  <si>
    <t>131601145055</t>
  </si>
  <si>
    <t>HOLY TRINITY SCHOOL</t>
  </si>
  <si>
    <t>131601145060</t>
  </si>
  <si>
    <t>SAINT MARTIN DE PORRES SCHOOL</t>
  </si>
  <si>
    <t>131601145065</t>
  </si>
  <si>
    <t>OUR LADY OF LOURDES HIGH SCHOOL</t>
  </si>
  <si>
    <t>131601997124</t>
  </si>
  <si>
    <t>POUGHKEEPSIE DAY SCHOOL</t>
  </si>
  <si>
    <t>131601999527</t>
  </si>
  <si>
    <t>HAWK MEADOW MONTESSORI SCHOOL</t>
  </si>
  <si>
    <t>131602020000</t>
  </si>
  <si>
    <t>SPACKENKILL UNION FREE SCHOOL DISTRICT</t>
  </si>
  <si>
    <t>131602020001</t>
  </si>
  <si>
    <t>HAGAN SCHOOL</t>
  </si>
  <si>
    <t>131602020003</t>
  </si>
  <si>
    <t>NASSAU SCHOOL</t>
  </si>
  <si>
    <t>131602020004</t>
  </si>
  <si>
    <t>ORVILLE A TODD MIDDLE SCHOOL</t>
  </si>
  <si>
    <t>131602020005</t>
  </si>
  <si>
    <t>SPACKENKILL HIGH SCHOOL</t>
  </si>
  <si>
    <t>131602606741</t>
  </si>
  <si>
    <t>OAKWOOD FRIENDS SCHOOL</t>
  </si>
  <si>
    <t>131701060000</t>
  </si>
  <si>
    <t>RED HOOK CENTRAL SCHOOL DISTRICT</t>
  </si>
  <si>
    <t>131701060002</t>
  </si>
  <si>
    <t>RED HOOK SENIOR HIGH SCHOOL</t>
  </si>
  <si>
    <t>131701060004</t>
  </si>
  <si>
    <t>LINDEN AVENUE MIDDLE SCHOOL</t>
  </si>
  <si>
    <t>131701060006</t>
  </si>
  <si>
    <t>MILL ROAD-INTERMEDIATE GRADES</t>
  </si>
  <si>
    <t>131701060008</t>
  </si>
  <si>
    <t>MILL ROAD-PRIMARY GRADES</t>
  </si>
  <si>
    <t>131701999086</t>
  </si>
  <si>
    <t>DEVEREUX IN NEW YORK</t>
  </si>
  <si>
    <t>131801040000</t>
  </si>
  <si>
    <t>RHINEBECK CENTRAL SCHOOL DISTRICT</t>
  </si>
  <si>
    <t>131801040001</t>
  </si>
  <si>
    <t>RHINEBECK SENIOR HIGH SCHOOL</t>
  </si>
  <si>
    <t>131801040002</t>
  </si>
  <si>
    <t>CHANCELLOR LIVINGSTON ELEMENTARY SCHOOL</t>
  </si>
  <si>
    <t>131801040003</t>
  </si>
  <si>
    <t>BULKELEY MIDDLE SCHOOL</t>
  </si>
  <si>
    <t>131801996226</t>
  </si>
  <si>
    <t>PRIMROSE HILL SCHOOL</t>
  </si>
  <si>
    <t>131801998687</t>
  </si>
  <si>
    <t>ASTOR SERVICES FOR CHILDREN AND FAMILIES</t>
  </si>
  <si>
    <t>132101060000</t>
  </si>
  <si>
    <t>WAPPINGERS CENTRAL SCHOOL DISTRICT</t>
  </si>
  <si>
    <t>132101060001</t>
  </si>
  <si>
    <t>BRINCKERHOFF ELEMENTARY SCHOOL</t>
  </si>
  <si>
    <t>132101060002</t>
  </si>
  <si>
    <t>FISHKILL ELEMENTARY SCHOOL</t>
  </si>
  <si>
    <t>132101060003</t>
  </si>
  <si>
    <t>FISHKILL PLAINS ELEMENTARY SCHOOL</t>
  </si>
  <si>
    <t>132101060004</t>
  </si>
  <si>
    <t>GAYHEAD SCHOOL</t>
  </si>
  <si>
    <t>132101060005</t>
  </si>
  <si>
    <t>JAMES S EVANS ELEMENTARY SCHOOL</t>
  </si>
  <si>
    <t>132101060006</t>
  </si>
  <si>
    <t>KINRY ROAD ELEMENTARY SCHOOL</t>
  </si>
  <si>
    <t>132101060007</t>
  </si>
  <si>
    <t>VASSAR ROAD ELEMENTARY SCHOOL</t>
  </si>
  <si>
    <t>132101060008</t>
  </si>
  <si>
    <t>SHEAFE ROAD ELEMENTARY SCHOOL</t>
  </si>
  <si>
    <t>132101060009</t>
  </si>
  <si>
    <t>VAN WYCK JUNIOR HIGH SCHOOL</t>
  </si>
  <si>
    <t>132101060010</t>
  </si>
  <si>
    <t>WAPPINGERS JUNIOR HIGH SCHOOL</t>
  </si>
  <si>
    <t>132101060011</t>
  </si>
  <si>
    <t>ROY C KETCHAM SENIOR HIGH SCHOOL</t>
  </si>
  <si>
    <t>132101060012</t>
  </si>
  <si>
    <t>OAK GROVE ELEMENTARY SCHOOL</t>
  </si>
  <si>
    <t>132101060013</t>
  </si>
  <si>
    <t>MYERS CORNERS SCHOOL</t>
  </si>
  <si>
    <t>132101060015</t>
  </si>
  <si>
    <t>JOHN JAY SENIOR HIGH SCHOOL</t>
  </si>
  <si>
    <t>132101060016</t>
  </si>
  <si>
    <t>ORCHARD VIEW ALTERNATIVE HIGH SCHOOL</t>
  </si>
  <si>
    <t>132101145054</t>
  </si>
  <si>
    <t>SAINT DENIS/SAINT COLUMBA SCHOOL</t>
  </si>
  <si>
    <t>132101145061</t>
  </si>
  <si>
    <t>SAINT MARY SCHOOL</t>
  </si>
  <si>
    <t>132101145062</t>
  </si>
  <si>
    <t>132101808641</t>
  </si>
  <si>
    <t>FAITH CHRISTIAN ACADEMY</t>
  </si>
  <si>
    <t>132101997683</t>
  </si>
  <si>
    <t>RANDOLPH SCHOOL (THE)</t>
  </si>
  <si>
    <t>132201040000</t>
  </si>
  <si>
    <t>MILLBROOK CENTRAL SCHOOL DISTRICT</t>
  </si>
  <si>
    <t>132201040001</t>
  </si>
  <si>
    <t>MILLBROOK MIDDLE SCHOOL</t>
  </si>
  <si>
    <t>132201040002</t>
  </si>
  <si>
    <t>ALDEN PLACE ELEMENTARY SCHOOL</t>
  </si>
  <si>
    <t>132201040003</t>
  </si>
  <si>
    <t>ELM DRIVE ELEMENTARY SCHOOL</t>
  </si>
  <si>
    <t>132201040005</t>
  </si>
  <si>
    <t>MILLBROOK HIGH SCHOOL</t>
  </si>
  <si>
    <t>132201808016</t>
  </si>
  <si>
    <t>UPTON LAKE CHRISTIAN SCHOOL</t>
  </si>
  <si>
    <t>132201996576</t>
  </si>
  <si>
    <t>DUTCHESS DAY SCHOOL (THE)</t>
  </si>
  <si>
    <t>132201998894</t>
  </si>
  <si>
    <t>CARDINAL HAYES SCHOOL FOR SPECIAL CHILDREN</t>
  </si>
  <si>
    <t>140101060000</t>
  </si>
  <si>
    <t>ALDEN CENTRAL SCHOOL DISTRICT</t>
  </si>
  <si>
    <t>140101060003</t>
  </si>
  <si>
    <t>ALDEN PRIMARY AT TOWNLINE</t>
  </si>
  <si>
    <t>140101060005</t>
  </si>
  <si>
    <t>ALDEN MIDDLE SCHOOL</t>
  </si>
  <si>
    <t>140101060006</t>
  </si>
  <si>
    <t>ALDEN SENIOR HIGH SCHOOL</t>
  </si>
  <si>
    <t>140101136379</t>
  </si>
  <si>
    <t>SAINT JOHN THE BAPTIST SCHOOL</t>
  </si>
  <si>
    <t>140201060000</t>
  </si>
  <si>
    <t>AMHERST CENTRAL SCHOOL DISTRICT</t>
  </si>
  <si>
    <t>140201060001</t>
  </si>
  <si>
    <t>AMHERST MIDDLE SCHOOL</t>
  </si>
  <si>
    <t>140201060002</t>
  </si>
  <si>
    <t>AMHERST CENTRAL HIGH SCHOOL</t>
  </si>
  <si>
    <t>140201060005</t>
  </si>
  <si>
    <t>SMALLWOOD DRIVE SCHOOL</t>
  </si>
  <si>
    <t>140201060006</t>
  </si>
  <si>
    <t>WINDERMERE BLVD SCHOOL</t>
  </si>
  <si>
    <t>140201136377</t>
  </si>
  <si>
    <t>BUFFALO ACADEMY OF THE SACRED HEART</t>
  </si>
  <si>
    <t>140201136411</t>
  </si>
  <si>
    <t>SAINT BENEDICT SCHOOL</t>
  </si>
  <si>
    <t>140201136433</t>
  </si>
  <si>
    <t>CHRIST THE KING SCHOOL</t>
  </si>
  <si>
    <t>140201205429</t>
  </si>
  <si>
    <t>KADIMAH SCHOOL OF BUFFALO</t>
  </si>
  <si>
    <t>140201997077</t>
  </si>
  <si>
    <t>PARK SCHOOL OF BUFFALO</t>
  </si>
  <si>
    <t>140203060000</t>
  </si>
  <si>
    <t>WILLIAMSVILLE CENTRAL SCHOOL DISTRICT</t>
  </si>
  <si>
    <t>140203060001</t>
  </si>
  <si>
    <t>MILL MIDDLE SCHOOL</t>
  </si>
  <si>
    <t>140203060002</t>
  </si>
  <si>
    <t>DODGE ELEMENTARY SCHOOL</t>
  </si>
  <si>
    <t>140203060003</t>
  </si>
  <si>
    <t>MAPLE EAST ELEMENTARY SCHOOL</t>
  </si>
  <si>
    <t>140203060004</t>
  </si>
  <si>
    <t>WILLIAMSVILLE SOUTH HIGH SCHOOL</t>
  </si>
  <si>
    <t>140203060005</t>
  </si>
  <si>
    <t>HEIM ELEMENTARY SCHOOL</t>
  </si>
  <si>
    <t>140203060007</t>
  </si>
  <si>
    <t>FOREST ELEMENTARY SCHOOL</t>
  </si>
  <si>
    <t>140203060008</t>
  </si>
  <si>
    <t>MAPLE WEST ELEMENTARY SCHOOL</t>
  </si>
  <si>
    <t>140203060009</t>
  </si>
  <si>
    <t>HEIM MIDDLE SCHOOL</t>
  </si>
  <si>
    <t>140203060010</t>
  </si>
  <si>
    <t>WILLIAMSVILLE NORTH HIGH SCHOOL</t>
  </si>
  <si>
    <t>140203060011</t>
  </si>
  <si>
    <t>COUNTRY PARKWAY ELEMENTARY SCHOOL</t>
  </si>
  <si>
    <t>140203060012</t>
  </si>
  <si>
    <t>CASEY MIDDLE SCHOOL</t>
  </si>
  <si>
    <t>140203060013</t>
  </si>
  <si>
    <t>WILLIAMSVILLE EAST HIGH SCHOOL</t>
  </si>
  <si>
    <t>140203060015</t>
  </si>
  <si>
    <t>TRANSIT MIDDLE SCHOOL</t>
  </si>
  <si>
    <t>140203136252</t>
  </si>
  <si>
    <t>140203136273</t>
  </si>
  <si>
    <t>SAINT GREGORY THE GREAT SCHOOL</t>
  </si>
  <si>
    <t>140203136333</t>
  </si>
  <si>
    <t>SS PETER AND PAUL SCHOOL</t>
  </si>
  <si>
    <t>140203229522</t>
  </si>
  <si>
    <t>JEWISH HERITAGE DAY SCHOOL</t>
  </si>
  <si>
    <t>140203806578</t>
  </si>
  <si>
    <t>CHRISTIAN CENTRAL ACADEMY</t>
  </si>
  <si>
    <t>140203808420</t>
  </si>
  <si>
    <t>AMHERST CHRISTIAN ACADEMY</t>
  </si>
  <si>
    <t>140203997682</t>
  </si>
  <si>
    <t>GATEWAY-LONGVIEW LYNDE SCHOOL</t>
  </si>
  <si>
    <t>140203998069</t>
  </si>
  <si>
    <t>CHC LEARNING CENTER-A PROGRAM OF THE CENTER FOR HANDICAPPED CHILDREN, INC</t>
  </si>
  <si>
    <t>140203998223</t>
  </si>
  <si>
    <t>SUMMIT EDUCATIONAL RESOURCES</t>
  </si>
  <si>
    <t>140207060000</t>
  </si>
  <si>
    <t>SWEET HOME CENTRAL SCHOOL DISTRICT</t>
  </si>
  <si>
    <t>140207060002</t>
  </si>
  <si>
    <t>GLENDALE ELEMENTARY SCHOOL</t>
  </si>
  <si>
    <t>140207060003</t>
  </si>
  <si>
    <t>MAPLEMERE ELEMENTARY SCHOOL</t>
  </si>
  <si>
    <t>140207060005</t>
  </si>
  <si>
    <t>SWEET HOME MIDDLE SCHOOL</t>
  </si>
  <si>
    <t>140207060006</t>
  </si>
  <si>
    <t>SWEET HOME SENIOR HIGH SCHOOL</t>
  </si>
  <si>
    <t>140207060007</t>
  </si>
  <si>
    <t>WILLOW RIDGE ELEMENTARY SCHOOL</t>
  </si>
  <si>
    <t>140207060008</t>
  </si>
  <si>
    <t>HERITAGE HEIGHTS ELEMENTARY SCHOOL</t>
  </si>
  <si>
    <t>140207136286</t>
  </si>
  <si>
    <t>SAINT CHRISTOPHER SCHOOL</t>
  </si>
  <si>
    <t>140301030000</t>
  </si>
  <si>
    <t>EAST AURORA UNION FREE SCHOOL DISTRICT</t>
  </si>
  <si>
    <t>140301030001</t>
  </si>
  <si>
    <t>PARKDALE ELEMENTARY SCHOOL</t>
  </si>
  <si>
    <t>140301030004</t>
  </si>
  <si>
    <t>EAST AURORA MIDDLE SCHOOL</t>
  </si>
  <si>
    <t>140301030005</t>
  </si>
  <si>
    <t>EAST AURORA HIGH SCHOOL</t>
  </si>
  <si>
    <t>140301136236</t>
  </si>
  <si>
    <t>140301997258</t>
  </si>
  <si>
    <t>GOW SCHOOL (THE)</t>
  </si>
  <si>
    <t>140301998001</t>
  </si>
  <si>
    <t>EAST AURORA MONTESSORI SCHOOL</t>
  </si>
  <si>
    <t>140301999928</t>
  </si>
  <si>
    <t>AURORA WALDORF SCHOOL</t>
  </si>
  <si>
    <t>140600010000</t>
  </si>
  <si>
    <t>BUFFALO CITY SCHOOL DISTRICT</t>
  </si>
  <si>
    <t>140600010001</t>
  </si>
  <si>
    <t>DISCOVERY SCHOOL</t>
  </si>
  <si>
    <t>140600010003</t>
  </si>
  <si>
    <t>D'YOUVILLE-PORTER CAMPUS</t>
  </si>
  <si>
    <t>140600010006</t>
  </si>
  <si>
    <t>BUFFALO ELEMENTARY SCHOOL OF TECHNOLOGY</t>
  </si>
  <si>
    <t>140600010017</t>
  </si>
  <si>
    <t>PS 17</t>
  </si>
  <si>
    <t>140600010018</t>
  </si>
  <si>
    <t>DR ANTONIA PANTOJA COMMUNITY SCHOOL OF ACADEMIC EXCELLENCE AT #18</t>
  </si>
  <si>
    <t>140600010019</t>
  </si>
  <si>
    <t>NATIVE AMERICAN MAGNET</t>
  </si>
  <si>
    <t>140600010027</t>
  </si>
  <si>
    <t>PS 27 HILLERY PARK ACADEMY</t>
  </si>
  <si>
    <t>140600010031</t>
  </si>
  <si>
    <t>HARRIET ROSS TUBMAN ACADEMY</t>
  </si>
  <si>
    <t>140600010032</t>
  </si>
  <si>
    <t>BUILD ACADEMY</t>
  </si>
  <si>
    <t>140600010033</t>
  </si>
  <si>
    <t>BILINGUAL CENTER</t>
  </si>
  <si>
    <t>140600010037</t>
  </si>
  <si>
    <t>MARVA J DANIEL FUTURES PREPARATORY SCHOOL</t>
  </si>
  <si>
    <t>140600010039</t>
  </si>
  <si>
    <t>DR MARTIN LUTHER KING, JR MULTICULTURAL INSTITUTE</t>
  </si>
  <si>
    <t>140600010042</t>
  </si>
  <si>
    <t>PS 42 OCCUPATIONAL TRAINING CENTER</t>
  </si>
  <si>
    <t>140600010043</t>
  </si>
  <si>
    <t>LOVEJOY DISCOVERY SCHOOL #43</t>
  </si>
  <si>
    <t>140600010045</t>
  </si>
  <si>
    <t>INTERNATIONAL SCHOOL</t>
  </si>
  <si>
    <t>140600010053</t>
  </si>
  <si>
    <t>COMMUNITY SCHOOL #53 AT #4</t>
  </si>
  <si>
    <t>140600010054</t>
  </si>
  <si>
    <t>DR GEORGE BLACKMAN ECC</t>
  </si>
  <si>
    <t>140600010056</t>
  </si>
  <si>
    <t>FREDERICK OLMSTED #156</t>
  </si>
  <si>
    <t>140600010059</t>
  </si>
  <si>
    <t>PS 59 DR CHARLES DREW SCIENCE MAGNET</t>
  </si>
  <si>
    <t>140600010061</t>
  </si>
  <si>
    <t>PS 61 AT 171</t>
  </si>
  <si>
    <t>140600010064</t>
  </si>
  <si>
    <t>PS 64 FREDERICK LAW OLMSTED</t>
  </si>
  <si>
    <t>140600010065</t>
  </si>
  <si>
    <t>PS 65 ROOSEVELT ACADEMY ECC</t>
  </si>
  <si>
    <t>140600010066</t>
  </si>
  <si>
    <t>PS 66 NORTH PARK ACADEMY</t>
  </si>
  <si>
    <t>140600010069</t>
  </si>
  <si>
    <t>PS 69 HOUGHTON ACADEMY</t>
  </si>
  <si>
    <t>140600010072</t>
  </si>
  <si>
    <t>LORRAINE ELEMENTARY SCHOOL</t>
  </si>
  <si>
    <t>140600010074</t>
  </si>
  <si>
    <t>PS 74 HAMLIN PARK ELEMENTARY SCHOOL</t>
  </si>
  <si>
    <t>140600010076</t>
  </si>
  <si>
    <t>HERMAN BADILLO COMMUNITY SCHOOL</t>
  </si>
  <si>
    <t>140600010080</t>
  </si>
  <si>
    <t>HIGHGATE HEIGHTS</t>
  </si>
  <si>
    <t>140600010081</t>
  </si>
  <si>
    <t>PS 81</t>
  </si>
  <si>
    <t>140600010082</t>
  </si>
  <si>
    <t>PS 82</t>
  </si>
  <si>
    <t>140600010084</t>
  </si>
  <si>
    <t>PS 84</t>
  </si>
  <si>
    <t>140600010093</t>
  </si>
  <si>
    <t>SOUTHSIDE ELEMENTARY SCHOOL</t>
  </si>
  <si>
    <t>140600010094</t>
  </si>
  <si>
    <t>DR LYDIA T WRIGHT SCH OF EXCELLENCE</t>
  </si>
  <si>
    <t>140600010097</t>
  </si>
  <si>
    <t>BUFFALO ACADEMY FOR THE VISUAL &amp; PERFORMING ARTS</t>
  </si>
  <si>
    <t>140600010098</t>
  </si>
  <si>
    <t>MCKINLEY VOCATIONAL HIGH SCHOOL</t>
  </si>
  <si>
    <t>140600010099</t>
  </si>
  <si>
    <t>BENNETT HIGH SCHOOL</t>
  </si>
  <si>
    <t>140600010101</t>
  </si>
  <si>
    <t>BURGARD VOCATIONAL HIGH SCHOOL</t>
  </si>
  <si>
    <t>140600010102</t>
  </si>
  <si>
    <t>CITY HONORS SCHOOL AT FOSDICK MASTEN PARK</t>
  </si>
  <si>
    <t>140600010104</t>
  </si>
  <si>
    <t>EMERSON SCHOOL OF HOSPITALITY</t>
  </si>
  <si>
    <t>140600010105</t>
  </si>
  <si>
    <t>HUTCHINSON CENTRAL TECHNICAL HIGH SCHOOL</t>
  </si>
  <si>
    <t>140600010107</t>
  </si>
  <si>
    <t>LAFAYETTE HIGH SCHOOL</t>
  </si>
  <si>
    <t>140600010108</t>
  </si>
  <si>
    <t>RIVERSIDE INSTITUTE OF TECHNOLOGY</t>
  </si>
  <si>
    <t>140600010110</t>
  </si>
  <si>
    <t>SOUTH PARK HIGH SCHOOL</t>
  </si>
  <si>
    <t>140600010118</t>
  </si>
  <si>
    <t>WEST HERTEL ELEMENTARY SCHOOL</t>
  </si>
  <si>
    <t>140600010119</t>
  </si>
  <si>
    <t>WATERFRONT SCHOOL</t>
  </si>
  <si>
    <t>140600010122</t>
  </si>
  <si>
    <t>BENNETT PARK MONTESSORI SCHOOL</t>
  </si>
  <si>
    <t>140600010126</t>
  </si>
  <si>
    <t>STANLEY MAKOWSKI EARLY CHILDHOOD CENTER</t>
  </si>
  <si>
    <t>140600010128</t>
  </si>
  <si>
    <t>LEONARDO DA VINCI HIGH SCHOOL</t>
  </si>
  <si>
    <t>140600010129</t>
  </si>
  <si>
    <t>GRABIARZ-CAMPUS SCHOOL #79</t>
  </si>
  <si>
    <t>140600010130</t>
  </si>
  <si>
    <t>FRANK A SEDITA SCHOOL #30</t>
  </si>
  <si>
    <t>140600010132</t>
  </si>
  <si>
    <t>MATH SCIENCE TECHNOLOGY PREPARATORY SCHOOL AT SENECA (THE)</t>
  </si>
  <si>
    <t>140600010133</t>
  </si>
  <si>
    <t>ALTERNATIVE HIGH SCHOOL AT 44</t>
  </si>
  <si>
    <t>140600010135</t>
  </si>
  <si>
    <t>MIDDLE EARLY COLLEGE HIGH SCHOOL</t>
  </si>
  <si>
    <t>140600010197</t>
  </si>
  <si>
    <t>HARVEY AUSTIN SCHOOL #97</t>
  </si>
  <si>
    <t>140600010307</t>
  </si>
  <si>
    <t>EAST HIGH SCHOOL</t>
  </si>
  <si>
    <t>140600010308</t>
  </si>
  <si>
    <t>INTERNATIONAL PREPARATORY SCHOOL AT GROVER CLEVELAND AT #187</t>
  </si>
  <si>
    <t>140600135498</t>
  </si>
  <si>
    <t>NOTRE DAME ACADEMY</t>
  </si>
  <si>
    <t>140600136295</t>
  </si>
  <si>
    <t>SAINT JOSEPH UNIVERSITY SCHOOL</t>
  </si>
  <si>
    <t>140600136296</t>
  </si>
  <si>
    <t>OUR LADY OF BLACK ROCK</t>
  </si>
  <si>
    <t>140600136307</t>
  </si>
  <si>
    <t>NARDIN ACADEMY HIGH SCHOOL</t>
  </si>
  <si>
    <t>140600136362</t>
  </si>
  <si>
    <t>BISHOP TIMON-SAINT JUDE HIGH SCHOOL</t>
  </si>
  <si>
    <t>140600136375</t>
  </si>
  <si>
    <t>MOUNT MERCY ACADEMY</t>
  </si>
  <si>
    <t>140600136376</t>
  </si>
  <si>
    <t>SAINT MARK SCHOOL</t>
  </si>
  <si>
    <t>140600136386</t>
  </si>
  <si>
    <t>CANISIUS HIGH SCHOOL</t>
  </si>
  <si>
    <t>140600137113</t>
  </si>
  <si>
    <t>NARDIN ACADEMY-ELEMENTARY</t>
  </si>
  <si>
    <t>140600139125</t>
  </si>
  <si>
    <t>CATHOLIC ACADEMY WEST BUFFALO</t>
  </si>
  <si>
    <t>140600139127</t>
  </si>
  <si>
    <t>NATIVITYMIGUEL MIDDLE SCHOOL - BUFFALO</t>
  </si>
  <si>
    <t>140600629408</t>
  </si>
  <si>
    <t>DARUL-ULOOM AL MADANIA</t>
  </si>
  <si>
    <t>140600995982</t>
  </si>
  <si>
    <t>BUFFALO HEARING &amp; SPEECH CTR</t>
  </si>
  <si>
    <t>140600996006</t>
  </si>
  <si>
    <t>SAINTS TABERNACLE OF EXCELLENCE</t>
  </si>
  <si>
    <t>140600996171</t>
  </si>
  <si>
    <t>BUFFALO ACADEMY OF SCHOLARS (THE)</t>
  </si>
  <si>
    <t>140600996435</t>
  </si>
  <si>
    <t>BUFFALO SEMINARY</t>
  </si>
  <si>
    <t>140600996445</t>
  </si>
  <si>
    <t>ELMWOOD FRANKLIN SCHOOL</t>
  </si>
  <si>
    <t>140600996459</t>
  </si>
  <si>
    <t>SAINT MARY'S SCHOOL FOR THE DEAF</t>
  </si>
  <si>
    <t>140600996468</t>
  </si>
  <si>
    <t>NICHOLS SCHOOL</t>
  </si>
  <si>
    <t>140600999087</t>
  </si>
  <si>
    <t>STANLEY G FALK SCHOOL</t>
  </si>
  <si>
    <t>140600999851</t>
  </si>
  <si>
    <t>UNIVERSAL SCHOOL</t>
  </si>
  <si>
    <t>140701060000</t>
  </si>
  <si>
    <t>CHEEKTOWAGA CENTRAL SCHOOL DISTRICT</t>
  </si>
  <si>
    <t>140701060004</t>
  </si>
  <si>
    <t>UNION EAST ELEMENTARY SCHOOL</t>
  </si>
  <si>
    <t>140701060006</t>
  </si>
  <si>
    <t>CHEEKTOWAGA HIGH SCHOOL</t>
  </si>
  <si>
    <t>140701060007</t>
  </si>
  <si>
    <t>CHEEKTOWAGA MIDDLE SCHOOL</t>
  </si>
  <si>
    <t>140701060008</t>
  </si>
  <si>
    <t>PINE HILL EDUCATION CENTER</t>
  </si>
  <si>
    <t>140701139960</t>
  </si>
  <si>
    <t>MARY QUEEN OF ANGELS SCHOOL</t>
  </si>
  <si>
    <t>140702030000</t>
  </si>
  <si>
    <t>CHEEKTOWAGA-MARYVALE UNION FREE SCHOOL DISTRICT</t>
  </si>
  <si>
    <t>140702030003</t>
  </si>
  <si>
    <t>MARYVALE PRIMARY SCHOOL</t>
  </si>
  <si>
    <t>140702030004</t>
  </si>
  <si>
    <t>MARYVALE INTERMEDIATE SCHOOL</t>
  </si>
  <si>
    <t>140702030005</t>
  </si>
  <si>
    <t>MARYVALE MIDDLE SCHOOL</t>
  </si>
  <si>
    <t>140702030006</t>
  </si>
  <si>
    <t>MARYVALE HIGH SCHOOL</t>
  </si>
  <si>
    <t>140702805757</t>
  </si>
  <si>
    <t>NEW CREATION FELLOWSHIP ACADEMY</t>
  </si>
  <si>
    <t>140702997805</t>
  </si>
  <si>
    <t>ASPIRE OF WESTERN NEW YORK</t>
  </si>
  <si>
    <t>140703020000</t>
  </si>
  <si>
    <t>CLEVELAND HILL UNION FREE SCHOOL DISTRICT</t>
  </si>
  <si>
    <t>140703020002</t>
  </si>
  <si>
    <t>CLEVELAND HILL ELEMENTARY SCHOOL</t>
  </si>
  <si>
    <t>140703020003</t>
  </si>
  <si>
    <t>CLEVELAND HILL HIGH SCHOOL</t>
  </si>
  <si>
    <t>140703020004</t>
  </si>
  <si>
    <t>CLEVELAND HILL MIDDLE SCHOOL</t>
  </si>
  <si>
    <t>140707030000</t>
  </si>
  <si>
    <t>DEPEW UNION FREE SCHOOL DISTRICT</t>
  </si>
  <si>
    <t>140707030003</t>
  </si>
  <si>
    <t>DEPEW HIGH SCHOOL</t>
  </si>
  <si>
    <t>140707030004</t>
  </si>
  <si>
    <t>DEPEW MIDDLE SCHOOL</t>
  </si>
  <si>
    <t>140707030005</t>
  </si>
  <si>
    <t>CAYUGA HEIGHTS ELEMENTARY SCHOOL</t>
  </si>
  <si>
    <t>140707137080</t>
  </si>
  <si>
    <t>CANTALICIAN CENTER FOR LEARNING, INC</t>
  </si>
  <si>
    <t>140709030000</t>
  </si>
  <si>
    <t>CHEEKTOWAGA-SLOAN UNION FREE SCHOOL DISTRICT</t>
  </si>
  <si>
    <t>140709030001</t>
  </si>
  <si>
    <t>140709030002</t>
  </si>
  <si>
    <t>WOODROW WILSON ELEMENTARY SCHOOL</t>
  </si>
  <si>
    <t>140709030003</t>
  </si>
  <si>
    <t>JOHN F KENNEDY MIDDLE SCHOOL</t>
  </si>
  <si>
    <t>140709030004</t>
  </si>
  <si>
    <t>JOHN F KENNEDY SENIOR HIGH SCHOOL</t>
  </si>
  <si>
    <t>140801060000</t>
  </si>
  <si>
    <t>CLARENCE CENTRAL SCHOOL DISTRICT</t>
  </si>
  <si>
    <t>140801060002</t>
  </si>
  <si>
    <t>HARRIS HILL ELEMENTARY SCHOOL</t>
  </si>
  <si>
    <t>140801060003</t>
  </si>
  <si>
    <t>LEDGEVIEW ELEMENTARY SCHOOL</t>
  </si>
  <si>
    <t>140801060005</t>
  </si>
  <si>
    <t>SHERIDAN HILL ELEMENTARY SCHOOL</t>
  </si>
  <si>
    <t>140801060006</t>
  </si>
  <si>
    <t>CLARENCE SENIOR HIGH SCHOOL</t>
  </si>
  <si>
    <t>140801060007</t>
  </si>
  <si>
    <t>CLARENCE CENTER ELEMENTARY SCHOOL</t>
  </si>
  <si>
    <t>140801060008</t>
  </si>
  <si>
    <t>CLARENCE MIDDLE SCHOOL</t>
  </si>
  <si>
    <t>140801136238</t>
  </si>
  <si>
    <t>NATIVITY OF THE BLESSED VIRGIN MARY SCHOOL</t>
  </si>
  <si>
    <t>141101060000</t>
  </si>
  <si>
    <t>SPRINGVILLE-GRIFFITH INSTITUTE CENTRAL SCHOOL DISTRICT</t>
  </si>
  <si>
    <t>141101060001</t>
  </si>
  <si>
    <t>GRIFFITH INSTITUTE HIGH SCHOOL</t>
  </si>
  <si>
    <t>141101060002</t>
  </si>
  <si>
    <t>COLDEN ELEMENTARY SCHOOL</t>
  </si>
  <si>
    <t>141101060003</t>
  </si>
  <si>
    <t>SPRINGVILLE ELEMENTARY SCHOOL</t>
  </si>
  <si>
    <t>141101060004</t>
  </si>
  <si>
    <t>GRIFFITH INSTITUTE MIDDLE SCHOOL</t>
  </si>
  <si>
    <t>141101136383</t>
  </si>
  <si>
    <t>SAINT ALOYSIUS REGIONAL SCHOOL</t>
  </si>
  <si>
    <t>141101609343</t>
  </si>
  <si>
    <t>BLOSSOM GARDEN FRIENDS SCHOOL</t>
  </si>
  <si>
    <t>141101998103</t>
  </si>
  <si>
    <t>LEAGUE FOR THE HANDICAPPED CENTER</t>
  </si>
  <si>
    <t>141201060000</t>
  </si>
  <si>
    <t>EDEN CENTRAL SCHOOL DISTRICT</t>
  </si>
  <si>
    <t>141201060001</t>
  </si>
  <si>
    <t>EDEN JUNIOR-SENIOR HIGH SCHOOL</t>
  </si>
  <si>
    <t>141201060002</t>
  </si>
  <si>
    <t>G L PRIESS PRIMARY SCHOOL</t>
  </si>
  <si>
    <t>141201060005</t>
  </si>
  <si>
    <t>EDEN ELEMENTARY SCHOOL</t>
  </si>
  <si>
    <t>141301060000</t>
  </si>
  <si>
    <t>IROQUOIS CENTRAL SCHOOL DISTRICT</t>
  </si>
  <si>
    <t>141301060002</t>
  </si>
  <si>
    <t>IROQUOIS INTERMEDIATE SCHOOL</t>
  </si>
  <si>
    <t>141301060003</t>
  </si>
  <si>
    <t>MARILLA PRIMARY SCHOOL</t>
  </si>
  <si>
    <t>141301060004</t>
  </si>
  <si>
    <t>WALES PRIMARY SCHOOL</t>
  </si>
  <si>
    <t>141301060005</t>
  </si>
  <si>
    <t>IROQUOIS MIDDLE SCHOOL</t>
  </si>
  <si>
    <t>141301060006</t>
  </si>
  <si>
    <t>IROQUOIS SENIOR HIGH SCHOOL</t>
  </si>
  <si>
    <t>141301060007</t>
  </si>
  <si>
    <t>ELMA PRIMARY SCHOOL</t>
  </si>
  <si>
    <t>141401060000</t>
  </si>
  <si>
    <t>EVANS-BRANT CENTRAL SCHOOL DISTRICT (LAKE SHORE)</t>
  </si>
  <si>
    <t>141401060001</t>
  </si>
  <si>
    <t>HIGHLAND ELEMENTARY SCHOOL</t>
  </si>
  <si>
    <t>141401060003</t>
  </si>
  <si>
    <t>LAKE SHORE SENIOR HIGH SCHOOL</t>
  </si>
  <si>
    <t>141401060004</t>
  </si>
  <si>
    <t>JOHN T WAUGH ELEMENTARY SCHOOL</t>
  </si>
  <si>
    <t>141401060008</t>
  </si>
  <si>
    <t>A J SCHMIDT ELEMENTARY SCHOOL</t>
  </si>
  <si>
    <t>141401060009</t>
  </si>
  <si>
    <t>LAKE SHORE MIDDLE SCHOOL</t>
  </si>
  <si>
    <t>141501060000</t>
  </si>
  <si>
    <t>GRAND ISLAND CENTRAL SCHOOL DISTRICT</t>
  </si>
  <si>
    <t>141501060001</t>
  </si>
  <si>
    <t>HUTH ROAD SCHOOL</t>
  </si>
  <si>
    <t>141501060003</t>
  </si>
  <si>
    <t>KAEGEBEIN SCHOOL</t>
  </si>
  <si>
    <t>141501060004</t>
  </si>
  <si>
    <t>GRAND ISLAND SENIOR HIGH SCHOOL</t>
  </si>
  <si>
    <t>141501060005</t>
  </si>
  <si>
    <t>VERONICA E CONNOR MIDDLE SCHOOL</t>
  </si>
  <si>
    <t>141501060006</t>
  </si>
  <si>
    <t>CHARLOTTE SIDWAY SCHOOL</t>
  </si>
  <si>
    <t>141501137228</t>
  </si>
  <si>
    <t>SAINT STEPHEN SCHOOL</t>
  </si>
  <si>
    <t>141601060000</t>
  </si>
  <si>
    <t>HAMBURG CENTRAL SCHOOL DISTRICT</t>
  </si>
  <si>
    <t>141601060001</t>
  </si>
  <si>
    <t>ARMOR ELEMENTARY SCHOOL</t>
  </si>
  <si>
    <t>141601060002</t>
  </si>
  <si>
    <t>BOSTON VALLEY ELEMENTARY SCHOOL</t>
  </si>
  <si>
    <t>141601060003</t>
  </si>
  <si>
    <t>CHARLOTTE AVENUE ELEMENTARY SCHOOL</t>
  </si>
  <si>
    <t>141601060004</t>
  </si>
  <si>
    <t>UNION PLEASANT AVENUE ELEMENTARY SCHOOL</t>
  </si>
  <si>
    <t>141601060006</t>
  </si>
  <si>
    <t>HAMBURG MIDDLE SCHOOL</t>
  </si>
  <si>
    <t>141601060007</t>
  </si>
  <si>
    <t>HAMBURG HIGH SCHOOL</t>
  </si>
  <si>
    <t>141601136318</t>
  </si>
  <si>
    <t>SS PETER &amp; PAUL SCHOOL</t>
  </si>
  <si>
    <t>141601859990</t>
  </si>
  <si>
    <t>OLD TIME BAPTIST ACADEMY</t>
  </si>
  <si>
    <t>141603020000</t>
  </si>
  <si>
    <t>HOPEVALE UNION FREE SCHOOL DISTRICT AT HAMBURG</t>
  </si>
  <si>
    <t>141604060000</t>
  </si>
  <si>
    <t>FRONTIER CENTRAL SCHOOL DISTRICT</t>
  </si>
  <si>
    <t>141604060003</t>
  </si>
  <si>
    <t>BIG TREE ELEMENTARY SCHOOL</t>
  </si>
  <si>
    <t>141604060004</t>
  </si>
  <si>
    <t>BLASDELL ELEMENTARY SCHOOL</t>
  </si>
  <si>
    <t>141604060005</t>
  </si>
  <si>
    <t>CLOVERBANK ELEMENTARY SCHOOL</t>
  </si>
  <si>
    <t>141604060006</t>
  </si>
  <si>
    <t>PINEHURST ELEMENTARY SCHOOL</t>
  </si>
  <si>
    <t>141604060007</t>
  </si>
  <si>
    <t>FRONTIER MIDDLE SCHOOL</t>
  </si>
  <si>
    <t>141604060008</t>
  </si>
  <si>
    <t>FRONTIER SENIOR HIGH SCHOOL</t>
  </si>
  <si>
    <t>141604136382</t>
  </si>
  <si>
    <t>SOUTHTOWNS CATHOLIC SCHOOL</t>
  </si>
  <si>
    <t>141604136402</t>
  </si>
  <si>
    <t>SAINT FRANCIS HIGH SCHOOL</t>
  </si>
  <si>
    <t>141701040000</t>
  </si>
  <si>
    <t>HOLLAND CENTRAL SCHOOL DISTRICT</t>
  </si>
  <si>
    <t>141701040001</t>
  </si>
  <si>
    <t>HOLLAND JUNIOR/SENIOR HIGH SCHOOL</t>
  </si>
  <si>
    <t>141701040002</t>
  </si>
  <si>
    <t>HAROLD O BRUMSTED ELEMENTARY SCHOOL</t>
  </si>
  <si>
    <t>141800010000</t>
  </si>
  <si>
    <t>LACKAWANNA CITY SCHOOL DISTRICT</t>
  </si>
  <si>
    <t>141800010005</t>
  </si>
  <si>
    <t>LACKAWANNA MIDDLE SCHOOL</t>
  </si>
  <si>
    <t>141800010008</t>
  </si>
  <si>
    <t>LACKAWANNA HIGH SCHOOL</t>
  </si>
  <si>
    <t>141800010010</t>
  </si>
  <si>
    <t>TRUMAN ELEMENTARY SCHOOL</t>
  </si>
  <si>
    <t>141800010011</t>
  </si>
  <si>
    <t>MARTIN ROAD ELEMENTARY SCHOOL</t>
  </si>
  <si>
    <t>141800136305</t>
  </si>
  <si>
    <t>OUR LADY OF VICTORY SCHOOL</t>
  </si>
  <si>
    <t>141800137227</t>
  </si>
  <si>
    <t>BAKER VICTORY SERVICES</t>
  </si>
  <si>
    <t>141800626108</t>
  </si>
  <si>
    <t>AL-RASHEED ACADEMY</t>
  </si>
  <si>
    <t>141901060000</t>
  </si>
  <si>
    <t>LANCASTER CENTRAL SCHOOL DISTRICT</t>
  </si>
  <si>
    <t>141901060001</t>
  </si>
  <si>
    <t>JOHN A SCIOLE ELEMENTARY SCHOOL</t>
  </si>
  <si>
    <t>141901060004</t>
  </si>
  <si>
    <t>COMO PARK ELEMENTARY SCHOOL</t>
  </si>
  <si>
    <t>141901060005</t>
  </si>
  <si>
    <t>COURT STREET ELEMENTARY SCHOOL</t>
  </si>
  <si>
    <t>141901060006</t>
  </si>
  <si>
    <t>HILLVIEW ELEMENTARY SCHOOL</t>
  </si>
  <si>
    <t>141901060007</t>
  </si>
  <si>
    <t>LANCASTER MIDDLE SCHOOL</t>
  </si>
  <si>
    <t>141901060008</t>
  </si>
  <si>
    <t>LANCASTER HIGH SCHOOL</t>
  </si>
  <si>
    <t>141901060010</t>
  </si>
  <si>
    <t>WILLIAM STREET SCHOOL</t>
  </si>
  <si>
    <t>141901136283</t>
  </si>
  <si>
    <t>SAINT MARY'S ELEMENTARY SCHOOL</t>
  </si>
  <si>
    <t>141901136332</t>
  </si>
  <si>
    <t>SAINT MARY'S HIGH SCHOOL</t>
  </si>
  <si>
    <t>141901137240</t>
  </si>
  <si>
    <t>OUR LADY-BLESSED SACRAMENT</t>
  </si>
  <si>
    <t>141901429616</t>
  </si>
  <si>
    <t>BUFFALO SUBURBAN CHRISTIAN ACADEMY</t>
  </si>
  <si>
    <t>142101040000</t>
  </si>
  <si>
    <t>AKRON CENTRAL SCHOOL DISTRICT</t>
  </si>
  <si>
    <t>142101040001</t>
  </si>
  <si>
    <t>AKRON ELEMENTARY SCHOOL</t>
  </si>
  <si>
    <t>142101040002</t>
  </si>
  <si>
    <t>AKRON HIGH SCHOOL</t>
  </si>
  <si>
    <t>142101040003</t>
  </si>
  <si>
    <t>AKRON MIDDLE SCHOOL</t>
  </si>
  <si>
    <t>142201040000</t>
  </si>
  <si>
    <t>NORTH COLLINS CENTRAL SCHOOL DISTRICT</t>
  </si>
  <si>
    <t>142201040001</t>
  </si>
  <si>
    <t>NORTH COLLINS JUNIOR-SENIOR HIGH SCHOOL</t>
  </si>
  <si>
    <t>142201040002</t>
  </si>
  <si>
    <t>NORTH COLLINS ELEMENTARY SCHOOL</t>
  </si>
  <si>
    <t>142301060000</t>
  </si>
  <si>
    <t>ORCHARD PARK CENTRAL SCHOOL DISTRICT</t>
  </si>
  <si>
    <t>142301060001</t>
  </si>
  <si>
    <t>WINDOM ELEMENTARY SCHOOL</t>
  </si>
  <si>
    <t>142301060002</t>
  </si>
  <si>
    <t>ORCHARD PARK MIDDLE SCHOOL</t>
  </si>
  <si>
    <t>142301060003</t>
  </si>
  <si>
    <t>EGGERT ROAD ELEMENTARY SCHOOL</t>
  </si>
  <si>
    <t>142301060005</t>
  </si>
  <si>
    <t>SOUTH DAVIS ELEMENTARY SCHOOL</t>
  </si>
  <si>
    <t>142301060006</t>
  </si>
  <si>
    <t>ORCHARD PARK HIGH SCHOOL</t>
  </si>
  <si>
    <t>142301060007</t>
  </si>
  <si>
    <t>ELLICOTT ROAD ELEMENTARY SCHOOL</t>
  </si>
  <si>
    <t>142301136271</t>
  </si>
  <si>
    <t>SAINT JOHN VIANNEY SCHOOL</t>
  </si>
  <si>
    <t>142301136425</t>
  </si>
  <si>
    <t>NATIVITY OF OUR LORD SCHOOL</t>
  </si>
  <si>
    <t>142500010000</t>
  </si>
  <si>
    <t>TONAWANDA CITY SCHOOL DISTRICT</t>
  </si>
  <si>
    <t>142500010003</t>
  </si>
  <si>
    <t>FLETCHER ELEMENTARY SCHOOL</t>
  </si>
  <si>
    <t>142500010005</t>
  </si>
  <si>
    <t>MULLEN ELEMENTARY SCHOOL</t>
  </si>
  <si>
    <t>142500010007</t>
  </si>
  <si>
    <t>RIVERVIEW ELEMENTARY SCHOOL</t>
  </si>
  <si>
    <t>142500010009</t>
  </si>
  <si>
    <t>TONAWANDA MIDDLE/HIGH SCHOOL</t>
  </si>
  <si>
    <t>142500808948</t>
  </si>
  <si>
    <t>142601030000</t>
  </si>
  <si>
    <t>KENMORE-TONAWANDA UNION FREE SCHOOL DISTRICT</t>
  </si>
  <si>
    <t>142601030003</t>
  </si>
  <si>
    <t>BEN FRANKLIN MIDDLE SCHOOL</t>
  </si>
  <si>
    <t>142601030006</t>
  </si>
  <si>
    <t>CHARLES A LINDBERGH ELEMENTARY SCHOOL</t>
  </si>
  <si>
    <t>142601030011</t>
  </si>
  <si>
    <t>HERBERT HOOVER MIDDLE SCHOOL</t>
  </si>
  <si>
    <t>142601030013</t>
  </si>
  <si>
    <t>HOLMES ELEMENTARY SCHOOL</t>
  </si>
  <si>
    <t>142601030020</t>
  </si>
  <si>
    <t>THOMAS A EDISON ELEMENTARY SCHOOL</t>
  </si>
  <si>
    <t>142601030023</t>
  </si>
  <si>
    <t>BEN FRANKLIN ELEMENTARY SCHOOL</t>
  </si>
  <si>
    <t>142601030024</t>
  </si>
  <si>
    <t>HERBERT HOOVER ELEMENTARY SCHOOL</t>
  </si>
  <si>
    <t>142601030025</t>
  </si>
  <si>
    <t>KENMORE EAST SENIOR HIGH SCHOOL</t>
  </si>
  <si>
    <t>142601030026</t>
  </si>
  <si>
    <t>KENMORE WEST SENIOR HIGH SCHOOL</t>
  </si>
  <si>
    <t>142601136293</t>
  </si>
  <si>
    <t>SAINT AMELIA SCHOOL</t>
  </si>
  <si>
    <t>142601136325</t>
  </si>
  <si>
    <t>SAINT JOSEPH'S COLLEGIATE INSTITUTE</t>
  </si>
  <si>
    <t>142601136387</t>
  </si>
  <si>
    <t>MOUNT SAINT MARY ACADEMY</t>
  </si>
  <si>
    <t>142601136418</t>
  </si>
  <si>
    <t>142601136593</t>
  </si>
  <si>
    <t>CARDINAL O'HARA HIGH SCHOOL</t>
  </si>
  <si>
    <t>142601137102</t>
  </si>
  <si>
    <t>SAINT ANDREW'S COUNTRY DAY SCHOOL</t>
  </si>
  <si>
    <t>142601997712</t>
  </si>
  <si>
    <t>ERIE COUNTY NEW YORK STATE A R C</t>
  </si>
  <si>
    <t>142801060000</t>
  </si>
  <si>
    <t>WEST SENECA CENTRAL SCHOOL DISTRICT</t>
  </si>
  <si>
    <t>142801060003</t>
  </si>
  <si>
    <t>ALLENDALE ELEMENTARY SCHOOL</t>
  </si>
  <si>
    <t>142801060005</t>
  </si>
  <si>
    <t>142801060008</t>
  </si>
  <si>
    <t>WINCHESTER ELEMENTARY SCHOOL</t>
  </si>
  <si>
    <t>142801060010</t>
  </si>
  <si>
    <t>WEST SENECA WEST SENIOR HIGH SCHOOL</t>
  </si>
  <si>
    <t>142801060011</t>
  </si>
  <si>
    <t>142801060015</t>
  </si>
  <si>
    <t>CLINTON ELEMENTARY SCHOOL</t>
  </si>
  <si>
    <t>142801060016</t>
  </si>
  <si>
    <t>WEST SENECA EAST SENIOR HIGH SCHOOL</t>
  </si>
  <si>
    <t>142801060017</t>
  </si>
  <si>
    <t>NORTHWOOD ELEMENTARY SCHOOL</t>
  </si>
  <si>
    <t>142801060018</t>
  </si>
  <si>
    <t>WEST ELEMENTARY SCHOOL</t>
  </si>
  <si>
    <t>142801137104</t>
  </si>
  <si>
    <t>QUEEN OF HEAVEN SCHOOL</t>
  </si>
  <si>
    <t>142801325775</t>
  </si>
  <si>
    <t>TRINITY LUTHERAN SCHOOL</t>
  </si>
  <si>
    <t>142801807861</t>
  </si>
  <si>
    <t>WEST SENECA CHRISTIAN SCHOOL</t>
  </si>
  <si>
    <t>142801807920</t>
  </si>
  <si>
    <t>CENTER ROAD CHRISTIAN ACADEMY</t>
  </si>
  <si>
    <t>150203040000</t>
  </si>
  <si>
    <t>CROWN POINT CENTRAL SCHOOL DISTRICT</t>
  </si>
  <si>
    <t>150203040001</t>
  </si>
  <si>
    <t>CROWN POINT CENTRAL SCHOOL</t>
  </si>
  <si>
    <t>150301040000</t>
  </si>
  <si>
    <t>ELIZABETHTOWN-LEWIS CENTRAL SCHOOL DISTRICT</t>
  </si>
  <si>
    <t>150301040001</t>
  </si>
  <si>
    <t>ELIZABETHTOWN-LEWIS CENTRAL SCHOOL</t>
  </si>
  <si>
    <t>150601040000</t>
  </si>
  <si>
    <t>KEENE CENTRAL SCHOOL DISTRICT</t>
  </si>
  <si>
    <t>150601040001</t>
  </si>
  <si>
    <t>KEENE CENTRAL SCHOOL</t>
  </si>
  <si>
    <t>150801040000</t>
  </si>
  <si>
    <t>MINERVA CENTRAL SCHOOL DISTRICT</t>
  </si>
  <si>
    <t>150801040001</t>
  </si>
  <si>
    <t>MINERVA CENTRAL SCHOOL</t>
  </si>
  <si>
    <t>150901040000</t>
  </si>
  <si>
    <t>MORIAH CENTRAL SCHOOL DISTRICT</t>
  </si>
  <si>
    <t>150901040004</t>
  </si>
  <si>
    <t>MORIAH JUNIOR-SENIOR HIGH SCHOOL</t>
  </si>
  <si>
    <t>150901040007</t>
  </si>
  <si>
    <t>MORIAH ELEMENTARY SCHOOL</t>
  </si>
  <si>
    <t>151001040000</t>
  </si>
  <si>
    <t>NEWCOMB CENTRAL SCHOOL DISTRICT</t>
  </si>
  <si>
    <t>151001040001</t>
  </si>
  <si>
    <t>NEWCOMB CENTRAL SCHOOL</t>
  </si>
  <si>
    <t>151102040000</t>
  </si>
  <si>
    <t>LAKE PLACID CENTRAL SCHOOL DISTRICT</t>
  </si>
  <si>
    <t>151102040001</t>
  </si>
  <si>
    <t>LAKE PLACID JUNIOR-SENIOR HIGH SCHOOL</t>
  </si>
  <si>
    <t>151102040002</t>
  </si>
  <si>
    <t>LAKE PLACID ELEMENTARY SCHOOL</t>
  </si>
  <si>
    <t>151102155008</t>
  </si>
  <si>
    <t>SAINT AGNES PAROCHIAL SCHOOL</t>
  </si>
  <si>
    <t>151102996600</t>
  </si>
  <si>
    <t>NORTH COUNTRY SCHOOL</t>
  </si>
  <si>
    <t>151102996601</t>
  </si>
  <si>
    <t>NORTHWOOD SCHOOL</t>
  </si>
  <si>
    <t>151102999844</t>
  </si>
  <si>
    <t>MOUNTAIN LAKE CHILDRENS RESIDENCE</t>
  </si>
  <si>
    <t>151401040000</t>
  </si>
  <si>
    <t>SCHROON LAKE CENTRAL SCHOOL DISTRICT</t>
  </si>
  <si>
    <t>151401040001</t>
  </si>
  <si>
    <t>SCHROON LAKE CENTRAL SCHOOL</t>
  </si>
  <si>
    <t>151401858091</t>
  </si>
  <si>
    <t>MOUNTAINSIDE CHRISTIAN ACADEMY</t>
  </si>
  <si>
    <t>151501060000</t>
  </si>
  <si>
    <t>TICONDEROGA CENTRAL SCHOOL DISTRICT</t>
  </si>
  <si>
    <t>151501060001</t>
  </si>
  <si>
    <t>TICONDEROGA SENIOR HIGH SCHOOL</t>
  </si>
  <si>
    <t>151501060003</t>
  </si>
  <si>
    <t>TICONDEROGA ELEMENTARY SCHOOL</t>
  </si>
  <si>
    <t>151501060007</t>
  </si>
  <si>
    <t>TICONDEROGA MIDDLE SCHOOL</t>
  </si>
  <si>
    <t>151501155883</t>
  </si>
  <si>
    <t>151601040000</t>
  </si>
  <si>
    <t>WESTPORT CENTRAL SCHOOL DISTRICT</t>
  </si>
  <si>
    <t>151601040001</t>
  </si>
  <si>
    <t>WESTPORT CENTRAL SCHOOL</t>
  </si>
  <si>
    <t>151701040000</t>
  </si>
  <si>
    <t>WILLSBORO CENTRAL SCHOOL DISTRICT</t>
  </si>
  <si>
    <t>151701040001</t>
  </si>
  <si>
    <t>WILLSBORO CENTRAL SCHOOL</t>
  </si>
  <si>
    <t>151701996167</t>
  </si>
  <si>
    <t>LAKESIDE SCHOOL</t>
  </si>
  <si>
    <t>160101060000</t>
  </si>
  <si>
    <t>TUPPER LAKE CENTRAL SCHOOL DISTRICT</t>
  </si>
  <si>
    <t>160101060001</t>
  </si>
  <si>
    <t>TUPPER LAKE MIDDLE-HIGH SCHOOL</t>
  </si>
  <si>
    <t>160101060003</t>
  </si>
  <si>
    <t>L P QUINN ELEMENTARY SCHOOL</t>
  </si>
  <si>
    <t>160801040000</t>
  </si>
  <si>
    <t>CHATEAUGAY CENTRAL SCHOOL DISTRICT</t>
  </si>
  <si>
    <t>160801040001</t>
  </si>
  <si>
    <t>CHATEAUGAY ELEMENTARY SCHOOL</t>
  </si>
  <si>
    <t>160801040002</t>
  </si>
  <si>
    <t>CHATEAUGAY HIGH SCHOOL</t>
  </si>
  <si>
    <t>161201040000</t>
  </si>
  <si>
    <t>SALMON RIVER CENTRAL SCHOOL DISTRICT</t>
  </si>
  <si>
    <t>161201040001</t>
  </si>
  <si>
    <t>SAINT REGIS MOHAWK SCHOOL</t>
  </si>
  <si>
    <t>161201040002</t>
  </si>
  <si>
    <t>SALMON RIVER HIGH SCHOOL</t>
  </si>
  <si>
    <t>161201040003</t>
  </si>
  <si>
    <t>SALMON RIVER ELEMENTARY SCHOOL</t>
  </si>
  <si>
    <t>161201040005</t>
  </si>
  <si>
    <t>SALMON RIVER MIDDLE SCHOOL</t>
  </si>
  <si>
    <t>161401060000</t>
  </si>
  <si>
    <t>SARANAC LAKE CENTRAL SCHOOL DISTRICT</t>
  </si>
  <si>
    <t>161401060001</t>
  </si>
  <si>
    <t>PETROVA ELEMENTARY SCHOOL</t>
  </si>
  <si>
    <t>161401060002</t>
  </si>
  <si>
    <t>SARANAC LAKE SENIOR HIGH SCHOOL</t>
  </si>
  <si>
    <t>161401060003</t>
  </si>
  <si>
    <t>SARANAC LAKE MIDDLE SCHOOL</t>
  </si>
  <si>
    <t>161401060004</t>
  </si>
  <si>
    <t>BLOOMINGDALE SCHOOL</t>
  </si>
  <si>
    <t>161401155868</t>
  </si>
  <si>
    <t>SAINT BERNARD'S SCHOOL</t>
  </si>
  <si>
    <t>161401995608</t>
  </si>
  <si>
    <t>NORTHERN LIGHTS SCHOOL</t>
  </si>
  <si>
    <t>161501060000</t>
  </si>
  <si>
    <t>MALONE CENTRAL SCHOOL DISTRICT</t>
  </si>
  <si>
    <t>161501060006</t>
  </si>
  <si>
    <t>FLANDERS ELEMENTARY SCHOOL</t>
  </si>
  <si>
    <t>161501060011</t>
  </si>
  <si>
    <t>DAVIS ELEMENTARY SCHOOL</t>
  </si>
  <si>
    <t>161501060014</t>
  </si>
  <si>
    <t>FRANKLIN ACADEMY HIGH SCHOOL</t>
  </si>
  <si>
    <t>161501060015</t>
  </si>
  <si>
    <t>MALONE MIDDLE SCHOOL</t>
  </si>
  <si>
    <t>161501060016</t>
  </si>
  <si>
    <t>SAINT JOSEPH'S ELEMENTARY SCHOOL</t>
  </si>
  <si>
    <t>161501159247</t>
  </si>
  <si>
    <t>161601040000</t>
  </si>
  <si>
    <t>BRUSHTON-MOIRA CENTRAL SCHOOL DISTRICT</t>
  </si>
  <si>
    <t>161601040002</t>
  </si>
  <si>
    <t>BRUSHTON-MOIRA HIGH SCHOOL</t>
  </si>
  <si>
    <t>161601040003</t>
  </si>
  <si>
    <t>BRUSHTON GRADE SCHOOL</t>
  </si>
  <si>
    <t>161801040000</t>
  </si>
  <si>
    <t>SAINT REGIS FALLS CENTRAL SCHOOL DISTRICT</t>
  </si>
  <si>
    <t>161801040001</t>
  </si>
  <si>
    <t>SAINT REGIS FALLS CENTRAL SCHOOL</t>
  </si>
  <si>
    <t>161801999412</t>
  </si>
  <si>
    <t>SAINT THERESE'S ACADEMY</t>
  </si>
  <si>
    <t>170301020000</t>
  </si>
  <si>
    <t>WHEELERVILLE UNION FREE SCHOOL DISTRICT</t>
  </si>
  <si>
    <t>170301020001</t>
  </si>
  <si>
    <t>WHEELERVILLE SCHOOL</t>
  </si>
  <si>
    <t>170500010000</t>
  </si>
  <si>
    <t>GLOVERSVILLE CITY SCHOOL DISTRICT</t>
  </si>
  <si>
    <t>170500010004</t>
  </si>
  <si>
    <t>BOULEVARD SCHOOL</t>
  </si>
  <si>
    <t>170500010006</t>
  </si>
  <si>
    <t>MCNAB-MECO SCHOOL</t>
  </si>
  <si>
    <t>170500010007</t>
  </si>
  <si>
    <t>PARK TERRACE SCHOOL</t>
  </si>
  <si>
    <t>170500010008</t>
  </si>
  <si>
    <t>GLOVERSVILLE MIDDLE SCHOOL</t>
  </si>
  <si>
    <t>170500010009</t>
  </si>
  <si>
    <t>GLOVERSVILLE HIGH SCHOOL</t>
  </si>
  <si>
    <t>170500010011</t>
  </si>
  <si>
    <t>KINGSBOROUGH SCHOOL</t>
  </si>
  <si>
    <t>170600010000</t>
  </si>
  <si>
    <t>JOHNSTOWN CITY SCHOOL DISTRICT</t>
  </si>
  <si>
    <t>170600010001</t>
  </si>
  <si>
    <t>GLEBE STREET ELEMENTARY SCHOOL</t>
  </si>
  <si>
    <t>170600010004</t>
  </si>
  <si>
    <t>PLEASANT AVENUE SCHOOL</t>
  </si>
  <si>
    <t>170600010005</t>
  </si>
  <si>
    <t>WARREN STREET SCHOOL</t>
  </si>
  <si>
    <t>170600010006</t>
  </si>
  <si>
    <t>JOHNSTOWN SENIOR HIGH SCHOOL</t>
  </si>
  <si>
    <t>170600010007</t>
  </si>
  <si>
    <t>KNOX JUNIOR HIGH SCHOOL</t>
  </si>
  <si>
    <t>170600010008</t>
  </si>
  <si>
    <t>JANSEN AVENUE SCHOOL</t>
  </si>
  <si>
    <t>170801040000</t>
  </si>
  <si>
    <t>MAYFIELD CENTRAL SCHOOL DISTRICT</t>
  </si>
  <si>
    <t>170801040001</t>
  </si>
  <si>
    <t>MAYFIELD ELEMENTARY SCHOOL</t>
  </si>
  <si>
    <t>170801040002</t>
  </si>
  <si>
    <t>MAYFIELD JR/SR HIGH SCHOOL</t>
  </si>
  <si>
    <t>170901040000</t>
  </si>
  <si>
    <t>NORTHVILLE CENTRAL SCHOOL DISTRICT</t>
  </si>
  <si>
    <t>170901040001</t>
  </si>
  <si>
    <t>NORTHVILLE HIGH SCHOOL</t>
  </si>
  <si>
    <t>170901040002</t>
  </si>
  <si>
    <t>NORTHVILLE ELEMENTARY SCHOOL</t>
  </si>
  <si>
    <t>171102040000</t>
  </si>
  <si>
    <t>BROADALBIN-PERTH CENTRAL SCHOOL DISTRICT</t>
  </si>
  <si>
    <t>171102040001</t>
  </si>
  <si>
    <t>BROADALBIN-PERTH INTERMEDIATE SCHOOL</t>
  </si>
  <si>
    <t>171102040002</t>
  </si>
  <si>
    <t>LEARNING COMMUNITY AT BROADALBIN-PERTH (THE)</t>
  </si>
  <si>
    <t>171102040003</t>
  </si>
  <si>
    <t>BROADALBIN-PERTH MIDDLE SCHOOL</t>
  </si>
  <si>
    <t>171102040004</t>
  </si>
  <si>
    <t>BROADALBIN-PERTH HIGH SCHOOL</t>
  </si>
  <si>
    <t>171102808132</t>
  </si>
  <si>
    <t>PERTH BIBLE CHRISTIAN ACADEMY</t>
  </si>
  <si>
    <t>180202040000</t>
  </si>
  <si>
    <t>ALEXANDER CENTRAL SCHOOL DISTRICT</t>
  </si>
  <si>
    <t>180202040002</t>
  </si>
  <si>
    <t>ALEXANDER ELEMENTARY SCHOOL</t>
  </si>
  <si>
    <t>180202040003</t>
  </si>
  <si>
    <t>ALEXANDER MIDDLE SCHOOL-HIGH SCHOOL</t>
  </si>
  <si>
    <t>180300010000</t>
  </si>
  <si>
    <t>BATAVIA CITY SCHOOL DISTRICT</t>
  </si>
  <si>
    <t>180300010001</t>
  </si>
  <si>
    <t>JOHN KENNEDY SCHOOL</t>
  </si>
  <si>
    <t>180300010003</t>
  </si>
  <si>
    <t>JACKSON SCHOOL</t>
  </si>
  <si>
    <t>180300010005</t>
  </si>
  <si>
    <t>BATAVIA MIDDLE SCHOOL</t>
  </si>
  <si>
    <t>180300010006</t>
  </si>
  <si>
    <t>BATAVIA HIGH SCHOOL</t>
  </si>
  <si>
    <t>180300137106</t>
  </si>
  <si>
    <t>SAINT JOSEPH SCHOOL</t>
  </si>
  <si>
    <t>180300137112</t>
  </si>
  <si>
    <t>180300329652</t>
  </si>
  <si>
    <t>ST PAUL LUTHERAN SCHOOL</t>
  </si>
  <si>
    <t>180701040000</t>
  </si>
  <si>
    <t>BYRON-BERGEN CENTRAL SCHOOL DISTRICT</t>
  </si>
  <si>
    <t>180701040001</t>
  </si>
  <si>
    <t>BYRON-BERGEN JUNIOR/SENIOR HIGH SCHOOL</t>
  </si>
  <si>
    <t>180701040004</t>
  </si>
  <si>
    <t>BYRON-BERGEN ELEMENTARY SCHOOL</t>
  </si>
  <si>
    <t>180901040000</t>
  </si>
  <si>
    <t>ELBA CENTRAL SCHOOL DISTRICT</t>
  </si>
  <si>
    <t>180901040001</t>
  </si>
  <si>
    <t>ELBA ELEMENTARY SCHOOL</t>
  </si>
  <si>
    <t>180901040002</t>
  </si>
  <si>
    <t>ELBA JUNIOR-SENIOR HIGH SCHOOL</t>
  </si>
  <si>
    <t>181001060000</t>
  </si>
  <si>
    <t>LE ROY CENTRAL SCHOOL DISTRICT</t>
  </si>
  <si>
    <t>181001060001</t>
  </si>
  <si>
    <t>WOLCOTT STREET SCHOOL</t>
  </si>
  <si>
    <t>181001060002</t>
  </si>
  <si>
    <t>LE ROY JUNIOR-SENIOR HIGH SCHOOL</t>
  </si>
  <si>
    <t>181101040000</t>
  </si>
  <si>
    <t>OAKFIELD-ALABAMA CENTRAL SCHOOL DISTRICT</t>
  </si>
  <si>
    <t>181101040001</t>
  </si>
  <si>
    <t>OAKFIELD-ALABAMA MIDDLE SCHOOL HIGH SCHOOL</t>
  </si>
  <si>
    <t>181101040006</t>
  </si>
  <si>
    <t>OAKFIELD-ALABAMA ELEMENTARY SCHOOL</t>
  </si>
  <si>
    <t>181201040000</t>
  </si>
  <si>
    <t>PAVILION CENTRAL SCHOOL DISTRICT</t>
  </si>
  <si>
    <t>181201040001</t>
  </si>
  <si>
    <t>PAVILION JUNIOR-SENIOR HIGH SCHOOL</t>
  </si>
  <si>
    <t>181201040002</t>
  </si>
  <si>
    <t>D B BUNCE ELEMENTARY SCHOOL</t>
  </si>
  <si>
    <t>181302040000</t>
  </si>
  <si>
    <t>PEMBROKE CENTRAL SCHOOL DISTRICT</t>
  </si>
  <si>
    <t>181302040001</t>
  </si>
  <si>
    <t>PEMBROKE INTERMEDIATE SCHOOL</t>
  </si>
  <si>
    <t>181302040002</t>
  </si>
  <si>
    <t>PEMBROKE JUNIOR-SENIOR HIGH SCHOOL</t>
  </si>
  <si>
    <t>181302040003</t>
  </si>
  <si>
    <t>PEMBROKE PRIMARY SCHOOL</t>
  </si>
  <si>
    <t>190301040000</t>
  </si>
  <si>
    <t>CAIRO-DURHAM CENTRAL SCHOOL DISTRICT</t>
  </si>
  <si>
    <t>190301040001</t>
  </si>
  <si>
    <t>CAIRO-DURHAM ELEMENTARY SCHOOL</t>
  </si>
  <si>
    <t>190301040003</t>
  </si>
  <si>
    <t>CAIRO-DURHAM HIGH SCHOOL</t>
  </si>
  <si>
    <t>190301040004</t>
  </si>
  <si>
    <t>CAIRO-DURHAM MIDDLE SCHOOL</t>
  </si>
  <si>
    <t>190401060000</t>
  </si>
  <si>
    <t>CATSKILL CENTRAL SCHOOL DISTRICT</t>
  </si>
  <si>
    <t>190401060003</t>
  </si>
  <si>
    <t>CATSKILL SENIOR HIGH SCHOOL</t>
  </si>
  <si>
    <t>190401060007</t>
  </si>
  <si>
    <t>CATSKILL MIDDLE SCHOOL</t>
  </si>
  <si>
    <t>190401060008</t>
  </si>
  <si>
    <t>CATSKILL ELEMENTARY SCHOOL</t>
  </si>
  <si>
    <t>190501040000</t>
  </si>
  <si>
    <t>COXSACKIE-ATHENS CENTRAL SCHOOL DISTRICT</t>
  </si>
  <si>
    <t>190501040001</t>
  </si>
  <si>
    <t>COXSACKIE-ATHENS HIGH SCHOOL</t>
  </si>
  <si>
    <t>190501040002</t>
  </si>
  <si>
    <t>COXSACKIE ELEMENTARY SCHOOL</t>
  </si>
  <si>
    <t>190501040003</t>
  </si>
  <si>
    <t>EDWARD J ARTHUR ELEMENTARY SCHOOL</t>
  </si>
  <si>
    <t>190501040004</t>
  </si>
  <si>
    <t>COXSACKIE-ATHENS MIDDLE SCHOOL</t>
  </si>
  <si>
    <t>190701040000</t>
  </si>
  <si>
    <t>GREENVILLE CENTRAL SCHOOL DISTRICT</t>
  </si>
  <si>
    <t>190701040001</t>
  </si>
  <si>
    <t>GREENVILLE MIDDLE SCHOOL</t>
  </si>
  <si>
    <t>190701040004</t>
  </si>
  <si>
    <t>GREENVILLE HIGH SCHOOL</t>
  </si>
  <si>
    <t>190701040005</t>
  </si>
  <si>
    <t>SCOTT M ELLIS ELEMENTARY SCHOOL</t>
  </si>
  <si>
    <t>190701859503</t>
  </si>
  <si>
    <t>GRAPEVILLE CHRISTIAN SCHOOL</t>
  </si>
  <si>
    <t>190901040000</t>
  </si>
  <si>
    <t>HUNTER-TANNERSVILLE CENTRAL SCHOOL DISTRICT</t>
  </si>
  <si>
    <t>190901040001</t>
  </si>
  <si>
    <t>HUNTER-TANNERSVILLE MIDDLE SCHOOL HIGH SCHOOL</t>
  </si>
  <si>
    <t>190901040003</t>
  </si>
  <si>
    <t>HUNTER ELEMENTARY SCHOOL</t>
  </si>
  <si>
    <t>190901999257</t>
  </si>
  <si>
    <t>PLATTE CLOVE SCHOOL</t>
  </si>
  <si>
    <t>191401040000</t>
  </si>
  <si>
    <t>WINDHAM-ASHLAND-JEWETT CENTRAL SCHOOL DISTRICT</t>
  </si>
  <si>
    <t>191401040001</t>
  </si>
  <si>
    <t>WINDHAM ASHLAND CENTRAL SCHOOL</t>
  </si>
  <si>
    <t>200101080000</t>
  </si>
  <si>
    <t>PISECO COMMON SCHOOL DISTRICT</t>
  </si>
  <si>
    <t>200401040000</t>
  </si>
  <si>
    <t>INDIAN LAKE CENTRAL SCHOOL DISTRICT</t>
  </si>
  <si>
    <t>200401040001</t>
  </si>
  <si>
    <t>INDIAN LAKE CENTRAL SCHOOL</t>
  </si>
  <si>
    <t>200501080000</t>
  </si>
  <si>
    <t>INLET COMMON SCHOOL DISTRICT</t>
  </si>
  <si>
    <t>200501080001</t>
  </si>
  <si>
    <t>INLET ELEMENTARY SCHOOL</t>
  </si>
  <si>
    <t>200601040000</t>
  </si>
  <si>
    <t>LAKE PLEASANT CENTRAL SCHOOL DISTRICT</t>
  </si>
  <si>
    <t>200601040001</t>
  </si>
  <si>
    <t>LAKE PLEASANT SCHOOL</t>
  </si>
  <si>
    <t>200701040000</t>
  </si>
  <si>
    <t>LONG LAKE CENTRAL SCHOOL DISTRICT</t>
  </si>
  <si>
    <t>200701040001</t>
  </si>
  <si>
    <t>LONG LAKE CENTRAL SCHOOL</t>
  </si>
  <si>
    <t>200702020000</t>
  </si>
  <si>
    <t>RAQUETTE LAKE UNION FREE SCHOOL DISTRICT</t>
  </si>
  <si>
    <t>200901040000</t>
  </si>
  <si>
    <t>WELLS CENTRAL SCHOOL DISTRICT</t>
  </si>
  <si>
    <t>200901040001</t>
  </si>
  <si>
    <t>WELLS SCHOOL</t>
  </si>
  <si>
    <t>210302040000</t>
  </si>
  <si>
    <t>WEST CANADA VALLEY CENTRAL SCHOOL DISTRICT</t>
  </si>
  <si>
    <t>210302040003</t>
  </si>
  <si>
    <t>WEST CANADA VALLEY JUNIOR-SENIOR HIGH SCHOOL</t>
  </si>
  <si>
    <t>210302040005</t>
  </si>
  <si>
    <t>WEST CANADA VALLEY ELEMENTARY SCHOOL</t>
  </si>
  <si>
    <t>210402060000</t>
  </si>
  <si>
    <t>FRANKFORT-SCHUYLER CENTRAL SCHOOL DISTRICT</t>
  </si>
  <si>
    <t>210402060001</t>
  </si>
  <si>
    <t>FRANKFORT-SCHUYLER CENTRAL HIGH SCHOOL</t>
  </si>
  <si>
    <t>210402060003</t>
  </si>
  <si>
    <t>FRANKFORT-SCHUYLER ELEMENTARY SCHOOL</t>
  </si>
  <si>
    <t>210402060005</t>
  </si>
  <si>
    <t>FRANKFORT-SCHUYLER MIDDLE SCHOOL</t>
  </si>
  <si>
    <t>210601060000</t>
  </si>
  <si>
    <t>HERKIMER CENTRAL SCHOOL DISTRICT</t>
  </si>
  <si>
    <t>210601060005</t>
  </si>
  <si>
    <t>HERKIMER HIGH SCHOOL</t>
  </si>
  <si>
    <t>210601060006</t>
  </si>
  <si>
    <t>HERKIMER ELEMENTARY SCHOOL</t>
  </si>
  <si>
    <t>210601115680</t>
  </si>
  <si>
    <t>SAINT FRANCIS DE SALES REGIONAL CATHOLIC SCHOOL</t>
  </si>
  <si>
    <t>210800050000</t>
  </si>
  <si>
    <t>LITTLE FALLS CITY SCHOOL DISTRICT</t>
  </si>
  <si>
    <t>210800050001</t>
  </si>
  <si>
    <t>BENTON HALL ACADEMY</t>
  </si>
  <si>
    <t>210800050005</t>
  </si>
  <si>
    <t>LITTLE FALLS HIGH SCHOOL</t>
  </si>
  <si>
    <t>210800050006</t>
  </si>
  <si>
    <t>LITTLE FALLS MIDDLE SCHOOL</t>
  </si>
  <si>
    <t>210800858546</t>
  </si>
  <si>
    <t>MOHAWK VALLEY CHRISTIAN ACADEMY</t>
  </si>
  <si>
    <t>211003040000</t>
  </si>
  <si>
    <t>DOLGEVILLE CENTRAL SCHOOL DISTRICT</t>
  </si>
  <si>
    <t>211003040001</t>
  </si>
  <si>
    <t>DOLGEVILLE ELEMENTARY SCHOOL</t>
  </si>
  <si>
    <t>211003040002</t>
  </si>
  <si>
    <t>JAMES A GREEN HIGH SCHOOL</t>
  </si>
  <si>
    <t>211003040004</t>
  </si>
  <si>
    <t>DOLGEVILLE MIDDLE SCHOOL</t>
  </si>
  <si>
    <t>211103040000</t>
  </si>
  <si>
    <t>POLAND CENTRAL SCHOOL DISTRICT</t>
  </si>
  <si>
    <t>211103040001</t>
  </si>
  <si>
    <t>POLAND JUNIOR-SENIOR HIGH SCHOOL</t>
  </si>
  <si>
    <t>211103040003</t>
  </si>
  <si>
    <t>POLAND ELEMENTARY SCHOOL</t>
  </si>
  <si>
    <t>211701040000</t>
  </si>
  <si>
    <t>VAN HORNESVILLE-OWEN D YOUNG CENTRAL SCHOOL DISTRICT</t>
  </si>
  <si>
    <t>211701040001</t>
  </si>
  <si>
    <t>OWEN D YOUNG CENTRAL SCHOOL</t>
  </si>
  <si>
    <t>211901020000</t>
  </si>
  <si>
    <t>TOWN OF WEBB UNION FREE SCHOOL DISTRICT</t>
  </si>
  <si>
    <t>211901020001</t>
  </si>
  <si>
    <t>TOWN OF WEBB SCHOOL</t>
  </si>
  <si>
    <t>212001040000</t>
  </si>
  <si>
    <t>MOUNT MARKHAM CENTRAL SCHOOL DISTRICT</t>
  </si>
  <si>
    <t>212001040002</t>
  </si>
  <si>
    <t>MOUNT MARKHAM ELEMENTARY SCHOOL</t>
  </si>
  <si>
    <t>212001040003</t>
  </si>
  <si>
    <t>MOUNT MARKHAM SENIOR HIGH SCHOOL</t>
  </si>
  <si>
    <t>212001040005</t>
  </si>
  <si>
    <t>MOUNT MARKHAM MIDDLE SCHOOL</t>
  </si>
  <si>
    <t>212001809542</t>
  </si>
  <si>
    <t>FAITH CHRISTIAN SCHOOL</t>
  </si>
  <si>
    <t>212101040000</t>
  </si>
  <si>
    <t>CENTRAL VALLEY CSD AT ILION-MOHAWK</t>
  </si>
  <si>
    <t>212101040001</t>
  </si>
  <si>
    <t>GREGORY B JARVIS MIDDLE SCHOOL</t>
  </si>
  <si>
    <t>212101040002</t>
  </si>
  <si>
    <t>HARRY M FISHER ELEMENTARY SCHOOL</t>
  </si>
  <si>
    <t>212101040005</t>
  </si>
  <si>
    <t>CENTRAL VALLEY ACADEMY</t>
  </si>
  <si>
    <t>212101040006</t>
  </si>
  <si>
    <t>BARRINGER ROAD ELEMENTARY SCHOOL</t>
  </si>
  <si>
    <t>220101040000</t>
  </si>
  <si>
    <t>SOUTH JEFFERSON CENTRAL SCHOOL DISTRICT</t>
  </si>
  <si>
    <t>220101040002</t>
  </si>
  <si>
    <t>SOUTH JEFFERSON HIGH SCHOOL</t>
  </si>
  <si>
    <t>220101040003</t>
  </si>
  <si>
    <t>MAYNARD P WILSON ELEMENTARY SCHOOL</t>
  </si>
  <si>
    <t>220101040004</t>
  </si>
  <si>
    <t>MANNSVILLE MANOR ELEMENTARY SCHOOL</t>
  </si>
  <si>
    <t>220101040006</t>
  </si>
  <si>
    <t>CLARKE MIDDLE SCHOOL</t>
  </si>
  <si>
    <t>220202040000</t>
  </si>
  <si>
    <t>ALEXANDRIA CENTRAL SCHOOL DISTRICT</t>
  </si>
  <si>
    <t>220202040001</t>
  </si>
  <si>
    <t>ALEXANDRIA CENTRAL ELEMENTARY SCHOOL</t>
  </si>
  <si>
    <t>220202040002</t>
  </si>
  <si>
    <t>ALEXANDRIA CENTRAL HIGH SCHOOL</t>
  </si>
  <si>
    <t>220301060000</t>
  </si>
  <si>
    <t>INDIAN RIVER CENTRAL SCHOOL DISTRICT</t>
  </si>
  <si>
    <t>220301060001</t>
  </si>
  <si>
    <t>ANTWERP PRIMARY SCHOOL</t>
  </si>
  <si>
    <t>220301060002</t>
  </si>
  <si>
    <t>EVANS MILLS PRIMARY SCHOOL</t>
  </si>
  <si>
    <t>220301060003</t>
  </si>
  <si>
    <t>PHILADELPHIA PRIMARY SCHOOL</t>
  </si>
  <si>
    <t>220301060004</t>
  </si>
  <si>
    <t>THERESA PRIMARY SCHOOL</t>
  </si>
  <si>
    <t>220301060007</t>
  </si>
  <si>
    <t>INDIAN RIVER HIGH SCHOOL</t>
  </si>
  <si>
    <t>220301060008</t>
  </si>
  <si>
    <t>INDIAN RIVER MIDDLE SCHOOL</t>
  </si>
  <si>
    <t>220301060009</t>
  </si>
  <si>
    <t>CALCIUM PRIMARY SCHOOL</t>
  </si>
  <si>
    <t>220301060010</t>
  </si>
  <si>
    <t>INDIAN RIVER INTERMEDIATE SCHOOL</t>
  </si>
  <si>
    <t>220401040000</t>
  </si>
  <si>
    <t>GENERAL BROWN CENTRAL SCHOOL DISTRICT</t>
  </si>
  <si>
    <t>220401040002</t>
  </si>
  <si>
    <t>BROWNVILLE SCHOOL</t>
  </si>
  <si>
    <t>220401040003</t>
  </si>
  <si>
    <t>DEXTER ELEMENTARY SCHOOL</t>
  </si>
  <si>
    <t>220401040004</t>
  </si>
  <si>
    <t>GENERAL BROWN JUNIOR-SENIOR HIGH SCHOOL</t>
  </si>
  <si>
    <t>220701040000</t>
  </si>
  <si>
    <t>THOUSAND ISLANDS CENTRAL SCHOOL DISTRICT</t>
  </si>
  <si>
    <t>220701040001</t>
  </si>
  <si>
    <t>GUARDINO ELEMENTARY SCHOOL</t>
  </si>
  <si>
    <t>220701040002</t>
  </si>
  <si>
    <t>CAPE VINCENT ELEMENTARY SCHOOL</t>
  </si>
  <si>
    <t>220701040003</t>
  </si>
  <si>
    <t>THOUSAND ISLANDS HIGH SCHOOL</t>
  </si>
  <si>
    <t>220701040004</t>
  </si>
  <si>
    <t>THOUSAND ISLANDS MIDDLE SCHOOL</t>
  </si>
  <si>
    <t>220909040000</t>
  </si>
  <si>
    <t>BELLEVILLE-HENDERSON CENTRAL SCHOOL DISTRICT</t>
  </si>
  <si>
    <t>220909040010</t>
  </si>
  <si>
    <t>BELLEVILLE HENDERSON CENTRAL SCHOOL</t>
  </si>
  <si>
    <t>221001040000</t>
  </si>
  <si>
    <t>SACKETS HARBOR CENTRAL SCHOOL DISTRICT</t>
  </si>
  <si>
    <t>221001040001</t>
  </si>
  <si>
    <t>SACKETS HARBOR CENTRAL SCHOOL</t>
  </si>
  <si>
    <t>221301040000</t>
  </si>
  <si>
    <t>LYME CENTRAL SCHOOL DISTRICT</t>
  </si>
  <si>
    <t>221301040001</t>
  </si>
  <si>
    <t>LYME CENTRAL SCHOOL</t>
  </si>
  <si>
    <t>221301996193</t>
  </si>
  <si>
    <t>GENESIS SCHOOL - CHRISTIAN LIFE CENTER</t>
  </si>
  <si>
    <t>221401040000</t>
  </si>
  <si>
    <t>LA FARGEVILLE CENTRAL SCHOOL DISTRICT</t>
  </si>
  <si>
    <t>221401040001</t>
  </si>
  <si>
    <t>LA FARGEVILLE CENTRAL SCHOOL</t>
  </si>
  <si>
    <t>222000010000</t>
  </si>
  <si>
    <t>WATERTOWN CITY SCHOOL DISTRICT</t>
  </si>
  <si>
    <t>222000010007</t>
  </si>
  <si>
    <t>KNICKERBOCKER SCHOOL</t>
  </si>
  <si>
    <t>222000010010</t>
  </si>
  <si>
    <t>SHERMAN SCHOOL</t>
  </si>
  <si>
    <t>222000010011</t>
  </si>
  <si>
    <t>STARBUCK ELEMENTARY SCHOOL</t>
  </si>
  <si>
    <t>222000010013</t>
  </si>
  <si>
    <t>CASE MIDDLE SCHOOL</t>
  </si>
  <si>
    <t>222000010014</t>
  </si>
  <si>
    <t>NORTH ELEMENTARY SCHOOL</t>
  </si>
  <si>
    <t>222000010015</t>
  </si>
  <si>
    <t>OHIO STREET SCHOOL</t>
  </si>
  <si>
    <t>222000010016</t>
  </si>
  <si>
    <t>WATERTOWN SENIOR HIGH SCHOOL</t>
  </si>
  <si>
    <t>222000010017</t>
  </si>
  <si>
    <t>HAROLD T WILEY SCHOOL</t>
  </si>
  <si>
    <t>222000155013</t>
  </si>
  <si>
    <t>IMMACULATE HEART ELEMENTARY SCHOOL</t>
  </si>
  <si>
    <t>222000155874</t>
  </si>
  <si>
    <t>IMMACULATE HEART CENTRAL HIGH SCHOOL</t>
  </si>
  <si>
    <t>222000809092</t>
  </si>
  <si>
    <t>FAITH FELLOWSHIP CHRISTIAN SCHOOL</t>
  </si>
  <si>
    <t>222201060000</t>
  </si>
  <si>
    <t>CARTHAGE CENTRAL SCHOOL DISTRICT</t>
  </si>
  <si>
    <t>222201060001</t>
  </si>
  <si>
    <t>CARTHAGE SENIOR HIGH SCHOOL</t>
  </si>
  <si>
    <t>222201060002</t>
  </si>
  <si>
    <t>BLACK RIVER SCHOOL</t>
  </si>
  <si>
    <t>222201060005</t>
  </si>
  <si>
    <t>CARTHAGE ELEMENTARY SCHOOL</t>
  </si>
  <si>
    <t>222201060006</t>
  </si>
  <si>
    <t>WEST CARTHAGE ELEMENTARY SCHOOL</t>
  </si>
  <si>
    <t>222201060011</t>
  </si>
  <si>
    <t>CARTHAGE MIDDLE SCHOOL</t>
  </si>
  <si>
    <t>222201155866</t>
  </si>
  <si>
    <t>AUGUSTINIAN ACADEMY-ELEMENTARY</t>
  </si>
  <si>
    <t>230201040000</t>
  </si>
  <si>
    <t>COPENHAGEN CENTRAL SCHOOL DISTRICT</t>
  </si>
  <si>
    <t>230201040001</t>
  </si>
  <si>
    <t>COPENHAGEN CENTRAL SCHOOL</t>
  </si>
  <si>
    <t>230301040000</t>
  </si>
  <si>
    <t>HARRISVILLE CENTRAL SCHOOL DISTRICT</t>
  </si>
  <si>
    <t>230301040001</t>
  </si>
  <si>
    <t>HARRISVILLE ELEMENTARY SCHOOL</t>
  </si>
  <si>
    <t>230301040002</t>
  </si>
  <si>
    <t>HARRISVILLE JUNIOR-SENIOR HIGH SCHOOL</t>
  </si>
  <si>
    <t>230901040000</t>
  </si>
  <si>
    <t>LOWVILLE ACADEMY &amp; CENTRAL SCHOOL DISTRICT</t>
  </si>
  <si>
    <t>230901040001</t>
  </si>
  <si>
    <t>LOWVILLE ELEMENTARY SCHOOL</t>
  </si>
  <si>
    <t>230901040002</t>
  </si>
  <si>
    <t>LOWVILLE HIGH SCHOOL</t>
  </si>
  <si>
    <t>230901040003</t>
  </si>
  <si>
    <t>LOWVILLE MIDDLE SCHOOL</t>
  </si>
  <si>
    <t>230901655470</t>
  </si>
  <si>
    <t>MILLCREEK AMISH SCHOOL</t>
  </si>
  <si>
    <t>230901655472</t>
  </si>
  <si>
    <t>DEERBROOK SCHOOL</t>
  </si>
  <si>
    <t>230901657826</t>
  </si>
  <si>
    <t>CRYSTAL LIGHT MENNONITE SCHOOL</t>
  </si>
  <si>
    <t>230901658822</t>
  </si>
  <si>
    <t>HOPE MENNONITE SCHOOL</t>
  </si>
  <si>
    <t>231101040000</t>
  </si>
  <si>
    <t>SOUTH LEWIS CENTRAL SCHOOL DISTRICT</t>
  </si>
  <si>
    <t>231101040005</t>
  </si>
  <si>
    <t>GLENFIELD ELEMENTARY SCHOOL</t>
  </si>
  <si>
    <t>231101040006</t>
  </si>
  <si>
    <t>SOUTH LEWIS MIDDLE SCHOOL</t>
  </si>
  <si>
    <t>231101040007</t>
  </si>
  <si>
    <t>SOUTH LEWIS HIGH SCHOOL</t>
  </si>
  <si>
    <t>231101040008</t>
  </si>
  <si>
    <t>PORT LEYDEN ELEMENTARY SCHOOL</t>
  </si>
  <si>
    <t>231301040000</t>
  </si>
  <si>
    <t>BEAVER RIVER CENTRAL SCHOOL DISTRICT</t>
  </si>
  <si>
    <t>231301040001</t>
  </si>
  <si>
    <t>BEAVER RIVER ELEMENTARY SCHOOL</t>
  </si>
  <si>
    <t>231301040002</t>
  </si>
  <si>
    <t>BEAVER RIVER SENIOR HIGH SCHOOL</t>
  </si>
  <si>
    <t>231301040004</t>
  </si>
  <si>
    <t>BEAVER RIVER MIDDLE SCHOOL</t>
  </si>
  <si>
    <t>231301658564</t>
  </si>
  <si>
    <t>RIVER VALLEY MENNONITE SCHOOL</t>
  </si>
  <si>
    <t>240101040000</t>
  </si>
  <si>
    <t>AVON CENTRAL SCHOOL DISTRICT</t>
  </si>
  <si>
    <t>240101040001</t>
  </si>
  <si>
    <t>AVON PRIMARY SCHOOL</t>
  </si>
  <si>
    <t>240101040002</t>
  </si>
  <si>
    <t>AVON HIGH SCHOOL</t>
  </si>
  <si>
    <t>240101040003</t>
  </si>
  <si>
    <t>AVON MIDDLE SCHOOL</t>
  </si>
  <si>
    <t>240101166156</t>
  </si>
  <si>
    <t>240201040000</t>
  </si>
  <si>
    <t>CALEDONIA-MUMFORD CENTRAL SCHOOL DISTRICT</t>
  </si>
  <si>
    <t>240201040001</t>
  </si>
  <si>
    <t>CALEDONIA-MUMFORD ELEMENTARY SCHOOL</t>
  </si>
  <si>
    <t>240201040002</t>
  </si>
  <si>
    <t>CALEDONIA-MUMFORD HIGH SCHOOL</t>
  </si>
  <si>
    <t>240201040003</t>
  </si>
  <si>
    <t>CALEDONIA-MUMFORD MIDDLE SCHOOL</t>
  </si>
  <si>
    <t>240401040000</t>
  </si>
  <si>
    <t>GENESEO CENTRAL SCHOOL DISTRICT</t>
  </si>
  <si>
    <t>240401040001</t>
  </si>
  <si>
    <t>GENESEO MIDDLE SCHOOL HIGH SCHOOL</t>
  </si>
  <si>
    <t>240401040002</t>
  </si>
  <si>
    <t>GENESEO ELEMENTARY SCHOOL</t>
  </si>
  <si>
    <t>240401809547</t>
  </si>
  <si>
    <t>GENESEE COUNTRY CHRISTIAN SCHOOL</t>
  </si>
  <si>
    <t>240801060000</t>
  </si>
  <si>
    <t>LIVONIA CENTRAL SCHOOL DISTRICT</t>
  </si>
  <si>
    <t>240801060001</t>
  </si>
  <si>
    <t>LIVONIA ELEMENTARY SCHOOL</t>
  </si>
  <si>
    <t>240801060002</t>
  </si>
  <si>
    <t>LIVONIA SENIOR HIGH SCHOOL</t>
  </si>
  <si>
    <t>240801060003</t>
  </si>
  <si>
    <t>LIVONIA MIDDLE SCHOOL</t>
  </si>
  <si>
    <t>240901040000</t>
  </si>
  <si>
    <t>MOUNT MORRIS CENTRAL SCHOOL DISTRICT</t>
  </si>
  <si>
    <t>240901040001</t>
  </si>
  <si>
    <t>MOUNT MORRIS MIDDLE/SENIOR HIGH SCHOOL</t>
  </si>
  <si>
    <t>240901040002</t>
  </si>
  <si>
    <t>MOUNT MORRIS ELEMENTARY SCHOOL</t>
  </si>
  <si>
    <t>241001060000</t>
  </si>
  <si>
    <t>DANSVILLE CENTRAL SCHOOL DISTRICT</t>
  </si>
  <si>
    <t>241001060001</t>
  </si>
  <si>
    <t>ELLIS B HYDE ELEMENTARY SCHOOL</t>
  </si>
  <si>
    <t>241001060003</t>
  </si>
  <si>
    <t>DANSVILLE HIGH SCHOOL</t>
  </si>
  <si>
    <t>241001060004</t>
  </si>
  <si>
    <t>DANSVILLE PRIMARY SCHOOL</t>
  </si>
  <si>
    <t>241101040000</t>
  </si>
  <si>
    <t>DALTON-NUNDA CENTRAL SCHOOL DISTRICT (KESHEQUA)</t>
  </si>
  <si>
    <t>241101040001</t>
  </si>
  <si>
    <t>DALTON-NUNDA INTERMEDIATE SCHOOL</t>
  </si>
  <si>
    <t>241101040002</t>
  </si>
  <si>
    <t>DALTON-NUNDA PRIMARY SCHOOL</t>
  </si>
  <si>
    <t>241101040003</t>
  </si>
  <si>
    <t>DALTON-NUNDA SECONDARY SCHOOL</t>
  </si>
  <si>
    <t>241701040000</t>
  </si>
  <si>
    <t>YORK CENTRAL SCHOOL DISTRICT</t>
  </si>
  <si>
    <t>241701040003</t>
  </si>
  <si>
    <t>YORK CENTRAL ELEMENTARY SCHOOL</t>
  </si>
  <si>
    <t>241701040004</t>
  </si>
  <si>
    <t>YORK MIDDLE/HIGH SCHOOL</t>
  </si>
  <si>
    <t>250109040000</t>
  </si>
  <si>
    <t>BROOKFIELD CENTRAL SCHOOL DISTRICT</t>
  </si>
  <si>
    <t>250109040001</t>
  </si>
  <si>
    <t>BROOKFIELD CENTRAL SCHOOL</t>
  </si>
  <si>
    <t>250201060000</t>
  </si>
  <si>
    <t>CAZENOVIA CENTRAL SCHOOL DISTRICT</t>
  </si>
  <si>
    <t>250201060001</t>
  </si>
  <si>
    <t>CAZENOVIA MIDDLE SCHOOL</t>
  </si>
  <si>
    <t>250201060002</t>
  </si>
  <si>
    <t>CAZENOVIA HIGH SCHOOL</t>
  </si>
  <si>
    <t>250201060006</t>
  </si>
  <si>
    <t>BURTON STREET ELEMENTARY SCHOOL</t>
  </si>
  <si>
    <t>250301040000</t>
  </si>
  <si>
    <t>DERUYTER CENTRAL SCHOOL DISTRICT</t>
  </si>
  <si>
    <t>250301040001</t>
  </si>
  <si>
    <t>DERUYTER HIGH SCHOOL</t>
  </si>
  <si>
    <t>250301040002</t>
  </si>
  <si>
    <t>DERUYTER ELEMENTARY SCHOOL</t>
  </si>
  <si>
    <t>250401040000</t>
  </si>
  <si>
    <t>MORRISVILLE-EATON CENTRAL SCHOOL DISTRICT</t>
  </si>
  <si>
    <t>250401040001</t>
  </si>
  <si>
    <t>EDWARD R ANDREWS ELEMENTARY SCHOOL</t>
  </si>
  <si>
    <t>250401040004</t>
  </si>
  <si>
    <t>MORRISVILLE MIDDLE SCHOOL HIGH SCHOOL</t>
  </si>
  <si>
    <t>250701040000</t>
  </si>
  <si>
    <t>HAMILTON CENTRAL SCHOOL DISTRICT</t>
  </si>
  <si>
    <t>250701040001</t>
  </si>
  <si>
    <t>HAMILTON JUNIOR-SENIOR HIGH SCHOOL</t>
  </si>
  <si>
    <t>250701040002</t>
  </si>
  <si>
    <t>HAMILTON ELEMENTARY SCHOOL</t>
  </si>
  <si>
    <t>250701808879</t>
  </si>
  <si>
    <t>250901060000</t>
  </si>
  <si>
    <t>CANASTOTA CENTRAL SCHOOL DISTRICT</t>
  </si>
  <si>
    <t>250901060003</t>
  </si>
  <si>
    <t>PETERBORO STREET ELEMENTARY SCHOOL</t>
  </si>
  <si>
    <t>250901060004</t>
  </si>
  <si>
    <t>CANASTOTA HIGH SCHOOL</t>
  </si>
  <si>
    <t>250901060005</t>
  </si>
  <si>
    <t>ROBERTS STREET MIDDLE SCHOOL</t>
  </si>
  <si>
    <t>250901060006</t>
  </si>
  <si>
    <t>SOUTH SIDE ELEMENTARY SCHOOL</t>
  </si>
  <si>
    <t>251101040000</t>
  </si>
  <si>
    <t>MADISON CENTRAL SCHOOL DISTRICT</t>
  </si>
  <si>
    <t>251101040003</t>
  </si>
  <si>
    <t>MADISON CENTRAL SCHOOL</t>
  </si>
  <si>
    <t>251400010000</t>
  </si>
  <si>
    <t>ONEIDA CITY SCHOOL DISTRICT</t>
  </si>
  <si>
    <t>251400010002</t>
  </si>
  <si>
    <t>DURHAMVILLE SCHOOL</t>
  </si>
  <si>
    <t>251400010003</t>
  </si>
  <si>
    <t>NORTH BROAD STREET SCHOOL</t>
  </si>
  <si>
    <t>251400010005</t>
  </si>
  <si>
    <t>SENECA STREET SCHOOL</t>
  </si>
  <si>
    <t>251400010006</t>
  </si>
  <si>
    <t>W F PRIOR ELEMENTARY SCHOOL</t>
  </si>
  <si>
    <t>251400010008</t>
  </si>
  <si>
    <t>OTTO L SHORTELL MIDDLE SCHOOL</t>
  </si>
  <si>
    <t>251400010009</t>
  </si>
  <si>
    <t>ONEIDA SENIOR HIGH SCHOOL</t>
  </si>
  <si>
    <t>251400185522</t>
  </si>
  <si>
    <t>SAINT PATRICK SCHOOL</t>
  </si>
  <si>
    <t>251400189608</t>
  </si>
  <si>
    <t>HOLY CROSS ACADEMY</t>
  </si>
  <si>
    <t>251501040000</t>
  </si>
  <si>
    <t>STOCKBRIDGE VALLEY CENTRAL SCHOOL DISTRICT</t>
  </si>
  <si>
    <t>251501040001</t>
  </si>
  <si>
    <t>STOCKBRIDGE VALLEY CENTRAL SCHOOL</t>
  </si>
  <si>
    <t>251601060000</t>
  </si>
  <si>
    <t>CHITTENANGO CENTRAL SCHOOL DISTRICT</t>
  </si>
  <si>
    <t>251601060001</t>
  </si>
  <si>
    <t>BRIDGEPORT ELEMENTARY SCHOOL</t>
  </si>
  <si>
    <t>251601060002</t>
  </si>
  <si>
    <t>BOLIVAR ROAD ELEMENTARY SCHOOL</t>
  </si>
  <si>
    <t>251601060003</t>
  </si>
  <si>
    <t>CHITTENANGO MIDDLE SCHOOL</t>
  </si>
  <si>
    <t>251601060005</t>
  </si>
  <si>
    <t>CHITTENANGO HIGH SCHOOL</t>
  </si>
  <si>
    <t>260101060000</t>
  </si>
  <si>
    <t>BRIGHTON CENTRAL SCHOOL DISTRICT</t>
  </si>
  <si>
    <t>260101060001</t>
  </si>
  <si>
    <t>COUNCIL ROCK PRIMARY SCHOOL</t>
  </si>
  <si>
    <t>260101060004</t>
  </si>
  <si>
    <t>BRIGHTON HIGH SCHOOL</t>
  </si>
  <si>
    <t>260101060008</t>
  </si>
  <si>
    <t>TWELVE CORNERS MIDDLE SCHOOL</t>
  </si>
  <si>
    <t>260101060010</t>
  </si>
  <si>
    <t>FRENCH ROAD ELEMENTARY SCHOOL</t>
  </si>
  <si>
    <t>260101166208</t>
  </si>
  <si>
    <t>SETON CATHOLIC SCHOOL</t>
  </si>
  <si>
    <t>260101166230</t>
  </si>
  <si>
    <t>SIENA CATHOLIC ACADEMY</t>
  </si>
  <si>
    <t>260101166603</t>
  </si>
  <si>
    <t>MCQUAID JESUIT SCHOOL</t>
  </si>
  <si>
    <t>260101226476</t>
  </si>
  <si>
    <t>HILLEL COMMUNITY DAY SCHOOL</t>
  </si>
  <si>
    <t>260101625038</t>
  </si>
  <si>
    <t>WESTFALL ACADEMY (ICR)</t>
  </si>
  <si>
    <t>260101809946</t>
  </si>
  <si>
    <t>DESTINY CHRISTIAN SCHOOL AND PRESCHOOL</t>
  </si>
  <si>
    <t>260101995574</t>
  </si>
  <si>
    <t>MONTESSORI SCHOOL OF ROCHESTER</t>
  </si>
  <si>
    <t>260101996451</t>
  </si>
  <si>
    <t>HARLEY SCHOOL (THE)</t>
  </si>
  <si>
    <t>260401060000</t>
  </si>
  <si>
    <t>GATES-CHILI CENTRAL SCHOOL DISTRICT</t>
  </si>
  <si>
    <t>260401060001</t>
  </si>
  <si>
    <t>GATES-CHILI HIGH SCHOOL</t>
  </si>
  <si>
    <t>260401060002</t>
  </si>
  <si>
    <t>FLORENCE BRASSER SCHOOL</t>
  </si>
  <si>
    <t>260401060004</t>
  </si>
  <si>
    <t>GATES-CHILI MIDDLE SCHOOL</t>
  </si>
  <si>
    <t>260401060007</t>
  </si>
  <si>
    <t>PAUL ROAD SCHOOL</t>
  </si>
  <si>
    <t>260401060008</t>
  </si>
  <si>
    <t>WALT DISNEY SCHOOL</t>
  </si>
  <si>
    <t>260401060009</t>
  </si>
  <si>
    <t>NEIL ARMSTRONG SCHOOL</t>
  </si>
  <si>
    <t>260401166221</t>
  </si>
  <si>
    <t>260401857742</t>
  </si>
  <si>
    <t>NORTHSTAR CHRISTIAN ACADEMY</t>
  </si>
  <si>
    <t>260401994567</t>
  </si>
  <si>
    <t>ARCHANGEL SCHOOL</t>
  </si>
  <si>
    <t>260401999477</t>
  </si>
  <si>
    <t>HOPE HALL SCHOOL</t>
  </si>
  <si>
    <t>260501060000</t>
  </si>
  <si>
    <t>GREECE CENTRAL SCHOOL DISTRICT</t>
  </si>
  <si>
    <t>260501060001</t>
  </si>
  <si>
    <t>AUTUMN LANE ELEMENTARY SCHOOL</t>
  </si>
  <si>
    <t>260501060002</t>
  </si>
  <si>
    <t>LONGRIDGE SCHOOL</t>
  </si>
  <si>
    <t>260501060004</t>
  </si>
  <si>
    <t>BROOKSIDE ELEMENTARY SCHOOL CAMPUS</t>
  </si>
  <si>
    <t>260501060006</t>
  </si>
  <si>
    <t>ENGLISH VILLAGE ELEMENTARY SCHOOL</t>
  </si>
  <si>
    <t>260501060007</t>
  </si>
  <si>
    <t>WEST RIDGE ELEMENTARY SCHOOL</t>
  </si>
  <si>
    <t>260501060008</t>
  </si>
  <si>
    <t>OLYMPIA HIGH SCHOOL</t>
  </si>
  <si>
    <t>260501060009</t>
  </si>
  <si>
    <t>PADDY HILL ELEMENTARY SCHOOL</t>
  </si>
  <si>
    <t>260501060010</t>
  </si>
  <si>
    <t>ARCADIA HIGH SCHOOL</t>
  </si>
  <si>
    <t>260501060011</t>
  </si>
  <si>
    <t>LAKESHORE ELEMENTARY SCHOOL</t>
  </si>
  <si>
    <t>260501060012</t>
  </si>
  <si>
    <t>BUCKMAN HEIGHTS ELEMENTARY SCHOOL</t>
  </si>
  <si>
    <t>260501060013</t>
  </si>
  <si>
    <t>ODYSSEY ACADEMY</t>
  </si>
  <si>
    <t>260501060015</t>
  </si>
  <si>
    <t>CRAIG HILL ELEMENTARY SCHOOL</t>
  </si>
  <si>
    <t>260501060016</t>
  </si>
  <si>
    <t>HOLMES ROAD ELEMENTARY SCHOOL</t>
  </si>
  <si>
    <t>260501060019</t>
  </si>
  <si>
    <t>ATHENA HIGH SCHOOL</t>
  </si>
  <si>
    <t>260501060020</t>
  </si>
  <si>
    <t>ATHENA MIDDLE SCHOOL</t>
  </si>
  <si>
    <t>260501060023</t>
  </si>
  <si>
    <t>ARCADIA MIDDLE SCHOOL</t>
  </si>
  <si>
    <t>260501060024</t>
  </si>
  <si>
    <t>PINE BROOK ELEMENTARY SCHOOL</t>
  </si>
  <si>
    <t>260501166192</t>
  </si>
  <si>
    <t>SAINT LAWRENCE SCHOOL</t>
  </si>
  <si>
    <t>260501808815</t>
  </si>
  <si>
    <t>GREECE CHRISTIAN SCHOOL</t>
  </si>
  <si>
    <t>260501996191</t>
  </si>
  <si>
    <t>VILLA OF HOPE</t>
  </si>
  <si>
    <t>260501999467</t>
  </si>
  <si>
    <t>GREECE MONTESSORI SCHOOL</t>
  </si>
  <si>
    <t>260801060000</t>
  </si>
  <si>
    <t>EAST IRONDEQUOIT CENTRAL SCHOOL DISTRICT</t>
  </si>
  <si>
    <t>260801060003</t>
  </si>
  <si>
    <t>LAURELTON-PARDEE INTERMEDIATE SCHOOL</t>
  </si>
  <si>
    <t>260801060005</t>
  </si>
  <si>
    <t>IVAN L GREEN PRIMARY SCHOOL</t>
  </si>
  <si>
    <t>260801060006</t>
  </si>
  <si>
    <t>EASTRIDGE SENIOR HIGH SCHOOL</t>
  </si>
  <si>
    <t>260801060009</t>
  </si>
  <si>
    <t>DURAND-EASTMAN INTERMEDIATE SCHOOL</t>
  </si>
  <si>
    <t>260801060011</t>
  </si>
  <si>
    <t>HELENDALE ROAD PRIMARY SCHOOL</t>
  </si>
  <si>
    <t>260801060012</t>
  </si>
  <si>
    <t>EAST IRONDEQUOIT MIDDLE SCHOOL</t>
  </si>
  <si>
    <t>260801165157</t>
  </si>
  <si>
    <t>ST JOHN NEUMANN SCHOOL</t>
  </si>
  <si>
    <t>260801166610</t>
  </si>
  <si>
    <t>BISHOP KEARNEY HIGH SCHOOL</t>
  </si>
  <si>
    <t>260801225023</t>
  </si>
  <si>
    <t>DERECH HATORAH OF ROCHESTER</t>
  </si>
  <si>
    <t>LEA</t>
  </si>
  <si>
    <t>260801428508</t>
  </si>
  <si>
    <t>BAY KNOLL SDA SCHOOL</t>
  </si>
  <si>
    <t>260803060000</t>
  </si>
  <si>
    <t>WEST IRONDEQUOIT CENTRAL SCHOOL DISTRICT</t>
  </si>
  <si>
    <t>260803060001</t>
  </si>
  <si>
    <t>BRIARWOOD SCHOOL</t>
  </si>
  <si>
    <t>260803060002</t>
  </si>
  <si>
    <t>DAKE JUNIOR HIGH SCHOOL</t>
  </si>
  <si>
    <t>260803060003</t>
  </si>
  <si>
    <t>260803060004</t>
  </si>
  <si>
    <t>ROGERS MIDDLE SCHOOL</t>
  </si>
  <si>
    <t>260803060005</t>
  </si>
  <si>
    <t>IRONDEQUOIT HIGH SCHOOL</t>
  </si>
  <si>
    <t>260803060007</t>
  </si>
  <si>
    <t>SENECA SCHOOL</t>
  </si>
  <si>
    <t>260803060009</t>
  </si>
  <si>
    <t>COLEBROOK SCHOOL</t>
  </si>
  <si>
    <t>260803060011</t>
  </si>
  <si>
    <t>SOUTHLAWN SCHOOL</t>
  </si>
  <si>
    <t>260803060012</t>
  </si>
  <si>
    <t>BROOKVIEW SCHOOL</t>
  </si>
  <si>
    <t>260803060014</t>
  </si>
  <si>
    <t>LISTWOOD SCHOOL</t>
  </si>
  <si>
    <t>260803166171</t>
  </si>
  <si>
    <t>ST KATERI SCHOOL</t>
  </si>
  <si>
    <t>260901060000</t>
  </si>
  <si>
    <t>HONEOYE FALLS-LIMA CENTRAL SCHOOL DISTRICT</t>
  </si>
  <si>
    <t>260901060001</t>
  </si>
  <si>
    <t>LIMA ELEMENTARY SCHOOL</t>
  </si>
  <si>
    <t>260901060002</t>
  </si>
  <si>
    <t>MANOR INTERMEDIATE SCHOOL</t>
  </si>
  <si>
    <t>260901060004</t>
  </si>
  <si>
    <t>HONEOYE FALLS-LIMA SENIOR HIGH SCHOOL</t>
  </si>
  <si>
    <t>260901060005</t>
  </si>
  <si>
    <t>HONEOYE FALLS-LIMA MIDDLE SCHOOL</t>
  </si>
  <si>
    <t>260901808131</t>
  </si>
  <si>
    <t>LIMA CHRISTIAN SCHOOL</t>
  </si>
  <si>
    <t>261001060000</t>
  </si>
  <si>
    <t>SPENCERPORT CENTRAL SCHOOL DISTRICT</t>
  </si>
  <si>
    <t>261001060001</t>
  </si>
  <si>
    <t>SPENCERPORT HIGH SCHOOL</t>
  </si>
  <si>
    <t>261001060002</t>
  </si>
  <si>
    <t>WILLIAM C MUNN SCHOOL</t>
  </si>
  <si>
    <t>261001060003</t>
  </si>
  <si>
    <t>LEO BERNABI SCHOOL</t>
  </si>
  <si>
    <t>261001060005</t>
  </si>
  <si>
    <t>A M COSGROVE MIDDLE SCHOOL</t>
  </si>
  <si>
    <t>261001060006</t>
  </si>
  <si>
    <t>TERRY TAYLOR ELEMENTARY SCHOOL</t>
  </si>
  <si>
    <t>261001060007</t>
  </si>
  <si>
    <t>CANAL VIEW ELEMENTARY SCHOOL</t>
  </si>
  <si>
    <t>261101060000</t>
  </si>
  <si>
    <t>HILTON CENTRAL SCHOOL DISTRICT</t>
  </si>
  <si>
    <t>261101060001</t>
  </si>
  <si>
    <t>VILLAGE ELEMENTARY SCHOOL</t>
  </si>
  <si>
    <t>261101060002</t>
  </si>
  <si>
    <t>QUEST ELEMENTARY SCHOOL</t>
  </si>
  <si>
    <t>261101060004</t>
  </si>
  <si>
    <t>HILTON HIGH SCHOOL</t>
  </si>
  <si>
    <t>261101060005</t>
  </si>
  <si>
    <t>MERTON WILLIAMS MIDDLE SCHOOL</t>
  </si>
  <si>
    <t>261101060006</t>
  </si>
  <si>
    <t>261101325771</t>
  </si>
  <si>
    <t>SAINT PAUL LUTHERAN SCHOOL</t>
  </si>
  <si>
    <t>261201060000</t>
  </si>
  <si>
    <t>PENFIELD CENTRAL SCHOOL DISTRICT</t>
  </si>
  <si>
    <t>261201060003</t>
  </si>
  <si>
    <t>COBBLES ELEMENTARY SCHOOL</t>
  </si>
  <si>
    <t>261201060004</t>
  </si>
  <si>
    <t>INDIAN LANDING ELEMENTARY SCHOOL</t>
  </si>
  <si>
    <t>261201060005</t>
  </si>
  <si>
    <t>SCRIBNER ROAD ELEMENTARY SCHOOL</t>
  </si>
  <si>
    <t>261201060006</t>
  </si>
  <si>
    <t>PENFIELD SENIOR HIGH SCHOOL</t>
  </si>
  <si>
    <t>261201060008</t>
  </si>
  <si>
    <t>BAY TRAIL MIDDLE SCHOOL</t>
  </si>
  <si>
    <t>261201060009</t>
  </si>
  <si>
    <t>261201166189</t>
  </si>
  <si>
    <t>261201166604</t>
  </si>
  <si>
    <t>OUR LADY OF MERCY HIGH SCHOOL</t>
  </si>
  <si>
    <t>261201809352</t>
  </si>
  <si>
    <t>CHARLES FINNEY SCHOOL (THE)</t>
  </si>
  <si>
    <t>261201996127</t>
  </si>
  <si>
    <t>SOUTHEAST CHRISTIAN ACADEMY</t>
  </si>
  <si>
    <t>261201998352</t>
  </si>
  <si>
    <t>PENFIELD VILLAGE NURSERY SCHOOL &amp; KINDERGARTEN</t>
  </si>
  <si>
    <t>261301060000</t>
  </si>
  <si>
    <t>FAIRPORT CENTRAL SCHOOL DISTRICT</t>
  </si>
  <si>
    <t>261301060001</t>
  </si>
  <si>
    <t>BROOKS HILL SCHOOL</t>
  </si>
  <si>
    <t>261301060002</t>
  </si>
  <si>
    <t>JOHANNA PERRIN MIDDLE SCHOOL</t>
  </si>
  <si>
    <t>261301060004</t>
  </si>
  <si>
    <t>MARTHA BROWN MIDDLE SCHOOL</t>
  </si>
  <si>
    <t>261301060006</t>
  </si>
  <si>
    <t>JEFFERSON AVENUE SCHOOL</t>
  </si>
  <si>
    <t>261301060007</t>
  </si>
  <si>
    <t>MINERVA DELAND SCHOOL</t>
  </si>
  <si>
    <t>261301060008</t>
  </si>
  <si>
    <t>NORTHSIDE SCHOOL</t>
  </si>
  <si>
    <t>261301060009</t>
  </si>
  <si>
    <t>FAIRPORT SENIOR HIGH SCHOOL</t>
  </si>
  <si>
    <t>261301060010</t>
  </si>
  <si>
    <t>DUDLEY SCHOOL</t>
  </si>
  <si>
    <t>261313030000</t>
  </si>
  <si>
    <t>EAST ROCHESTER UNION FREE SCHOOL DISTRICT</t>
  </si>
  <si>
    <t>261313030001</t>
  </si>
  <si>
    <t>EAST ROCHESTER ELEMENTARY SCHOOL</t>
  </si>
  <si>
    <t>261313030002</t>
  </si>
  <si>
    <t>EAST ROCHESTER JUNIOR-SENIOR HIGH SCHOOL</t>
  </si>
  <si>
    <t>261313995996</t>
  </si>
  <si>
    <t>ST JOHN BOSCO SCHOOL</t>
  </si>
  <si>
    <t>261401060000</t>
  </si>
  <si>
    <t>PITTSFORD CENTRAL SCHOOL DISTRICT</t>
  </si>
  <si>
    <t>261401060001</t>
  </si>
  <si>
    <t>ALLEN CREEK SCHOOL</t>
  </si>
  <si>
    <t>261401060002</t>
  </si>
  <si>
    <t>JEFFERSON ROAD SCHOOL</t>
  </si>
  <si>
    <t>261401060004</t>
  </si>
  <si>
    <t>PARK ROAD SCHOOL</t>
  </si>
  <si>
    <t>261401060005</t>
  </si>
  <si>
    <t>MENDON CENTER ELEMENTARY SCHOOL</t>
  </si>
  <si>
    <t>261401060006</t>
  </si>
  <si>
    <t>PITTSFORD SUTHERLAND HIGH SCHOOL</t>
  </si>
  <si>
    <t>261401060008</t>
  </si>
  <si>
    <t>BARKER ROAD MIDDLE SCHOOL</t>
  </si>
  <si>
    <t>261401060009</t>
  </si>
  <si>
    <t>THORNELL ROAD SCHOOL</t>
  </si>
  <si>
    <t>261401060010</t>
  </si>
  <si>
    <t>PITTSFORD-MENDON HIGH SCHOOL</t>
  </si>
  <si>
    <t>261401060011</t>
  </si>
  <si>
    <t>CALKINS ROAD MIDDLE SCHOOL</t>
  </si>
  <si>
    <t>261401167057</t>
  </si>
  <si>
    <t>SAINT LOUIS SCHOOL</t>
  </si>
  <si>
    <t>261401168384</t>
  </si>
  <si>
    <t>TRINITY MONTESSORI SCHOOL</t>
  </si>
  <si>
    <t>261401997038</t>
  </si>
  <si>
    <t>ALLENDALE COLUMBIA SCHOOL</t>
  </si>
  <si>
    <t>261501060000</t>
  </si>
  <si>
    <t>CHURCHVILLE-CHILI CENTRAL SCHOOL DISTRICT</t>
  </si>
  <si>
    <t>261501060002</t>
  </si>
  <si>
    <t>CHESTNUT RIDGE ELEMENTARY SCHOOL</t>
  </si>
  <si>
    <t>261501060003</t>
  </si>
  <si>
    <t>CHURCHVILLE ELEMENTARY SCHOOL</t>
  </si>
  <si>
    <t>261501060004</t>
  </si>
  <si>
    <t>CHURCHVILLE-CHILI SENIOR HIGH SCHOOL</t>
  </si>
  <si>
    <t>261501060006</t>
  </si>
  <si>
    <t>FAIRBANKS ROAD ELEMENTARY SCHOOL</t>
  </si>
  <si>
    <t>261501060008</t>
  </si>
  <si>
    <t>CHURCHVILLE-CHILI MIDDLE SCHOOL</t>
  </si>
  <si>
    <t>261600010000</t>
  </si>
  <si>
    <t>ROCHESTER CITY SCHOOL DISTRICT</t>
  </si>
  <si>
    <t>261600010001</t>
  </si>
  <si>
    <t>SCHOOL 1-MARTIN B ANDERSON</t>
  </si>
  <si>
    <t>261600010002</t>
  </si>
  <si>
    <t>SCHOOL 2-CLARA BARTON</t>
  </si>
  <si>
    <t>261600010003</t>
  </si>
  <si>
    <t>SCHOOL 3-NATHANIEL ROCHESTER</t>
  </si>
  <si>
    <t>261600010004</t>
  </si>
  <si>
    <t>SCHOOL 4-GEORGE MATHER FORBES</t>
  </si>
  <si>
    <t>261600010005</t>
  </si>
  <si>
    <t>SCHOOL 5-JOHN WILLIAMS</t>
  </si>
  <si>
    <t>261600010007</t>
  </si>
  <si>
    <t>SCHOOL 7-VIRGIL GRISSOM</t>
  </si>
  <si>
    <t>261600010008</t>
  </si>
  <si>
    <t>SCHOOL 8-ROBERTO CLEMENTE</t>
  </si>
  <si>
    <t>261600010009</t>
  </si>
  <si>
    <t>SCHOOL 9-DR MARTIN LUTHER KING JR</t>
  </si>
  <si>
    <t>261600010010</t>
  </si>
  <si>
    <t>DR WALTER COOPER ACADEMY</t>
  </si>
  <si>
    <t>261600010012</t>
  </si>
  <si>
    <t>SCHOOL 12-JAMES P B DUFFY</t>
  </si>
  <si>
    <t>261600010015</t>
  </si>
  <si>
    <t>SCHOOL 15-CHILDREN'S SCHOOL OF ROCHESTER (THE)</t>
  </si>
  <si>
    <t>261600010016</t>
  </si>
  <si>
    <t>SCHOOL 16-JOHN WALTON SPENCER</t>
  </si>
  <si>
    <t>261600010017</t>
  </si>
  <si>
    <t>SCHOOL 17-ENRICO FERMI</t>
  </si>
  <si>
    <t>261600010019</t>
  </si>
  <si>
    <t>SCHOOL 19-DR CHARLES T LUNSFORD</t>
  </si>
  <si>
    <t>261600010020</t>
  </si>
  <si>
    <t>SCHOOL 20-HENRY LOMB SCHOOL</t>
  </si>
  <si>
    <t>261600010022</t>
  </si>
  <si>
    <t>SCHOOL 22-LINCOLN SCHOOL</t>
  </si>
  <si>
    <t>261600010023</t>
  </si>
  <si>
    <t>SCHOOL 23-FRANCIS PARKER</t>
  </si>
  <si>
    <t>261600010025</t>
  </si>
  <si>
    <t>SCHOOL 25-NATHANIEL HAWTHORNE</t>
  </si>
  <si>
    <t>261600010028</t>
  </si>
  <si>
    <t>SCHOOL 28-HENRY HUDSON</t>
  </si>
  <si>
    <t>261600010029</t>
  </si>
  <si>
    <t>SCHOOL 29-ADLAI E STEVENSON</t>
  </si>
  <si>
    <t>261600010033</t>
  </si>
  <si>
    <t>SCHOOL 33-AUDUBON</t>
  </si>
  <si>
    <t>261600010034</t>
  </si>
  <si>
    <t>SCHOOL 34-DR LOUIS A CERULLI</t>
  </si>
  <si>
    <t>261600010035</t>
  </si>
  <si>
    <t>SCHOOL 35-PINNACLE</t>
  </si>
  <si>
    <t>261600010039</t>
  </si>
  <si>
    <t>SCHOOL 39-ANDREW J TOWNSON</t>
  </si>
  <si>
    <t>261600010041</t>
  </si>
  <si>
    <t>SCHOOL 41-KODAK PARK</t>
  </si>
  <si>
    <t>261600010042</t>
  </si>
  <si>
    <t>SCHOOL 42-ABELARD REYNOLDS</t>
  </si>
  <si>
    <t>261600010043</t>
  </si>
  <si>
    <t>SCHOOL 43-THEODORE ROOSEVELT</t>
  </si>
  <si>
    <t>261600010044</t>
  </si>
  <si>
    <t>SCHOOL 44-LINCOLN PARK</t>
  </si>
  <si>
    <t>261600010045</t>
  </si>
  <si>
    <t>SCHOOL 45-MARY MCLEOD BETHUNE</t>
  </si>
  <si>
    <t>261600010046</t>
  </si>
  <si>
    <t>SCHOOL 46-CHARLES CARROLL</t>
  </si>
  <si>
    <t>261600010050</t>
  </si>
  <si>
    <t>SCHOOL 50-HELEN BARRETT MONTGOMERY</t>
  </si>
  <si>
    <t>261600010052</t>
  </si>
  <si>
    <t>SCHOOL 52-FRANK FOWLER DOW</t>
  </si>
  <si>
    <t>261600010053</t>
  </si>
  <si>
    <t>SCHOOL 53 MONTESSORI ACADEMY</t>
  </si>
  <si>
    <t>261600010054</t>
  </si>
  <si>
    <t>SCHOOL 54-FLOWER CITY COMMUNITY SCHOOL</t>
  </si>
  <si>
    <t>261600010057</t>
  </si>
  <si>
    <t>SCHOOL 57-EARLY CHILDHOOD SCHOOL</t>
  </si>
  <si>
    <t>261600010058</t>
  </si>
  <si>
    <t>SCHOOL 58-WORLD OF INQUIRY SCHOOL</t>
  </si>
  <si>
    <t>261600010061</t>
  </si>
  <si>
    <t>EAST UPPER HIGH SCHOOL</t>
  </si>
  <si>
    <t>261600010066</t>
  </si>
  <si>
    <t>JAMES MONROE HIGH SCHOOL</t>
  </si>
  <si>
    <t>261600010067</t>
  </si>
  <si>
    <t>JOSEPH C WILSON MAGNET HIGH SCHOOL</t>
  </si>
  <si>
    <t>261600010068</t>
  </si>
  <si>
    <t>JOSEPH C WILSON FOUNDATION ACADEMY</t>
  </si>
  <si>
    <t>261600010069</t>
  </si>
  <si>
    <t>SCHOOL WITHOUT WALLS</t>
  </si>
  <si>
    <t>261600010073</t>
  </si>
  <si>
    <t>NORTHEAST COLLEGE PREPARATORY HIGH SCHOOL</t>
  </si>
  <si>
    <t>261600010074</t>
  </si>
  <si>
    <t>SCHOOL OF THE ARTS</t>
  </si>
  <si>
    <t>261600010089</t>
  </si>
  <si>
    <t>NORTHWEST COLLEGE PREPARATORY HIGH SCHOOL</t>
  </si>
  <si>
    <t>261600010095</t>
  </si>
  <si>
    <t>EDISON CAREER AND TECHNOLOGY HIGH SCHOOL</t>
  </si>
  <si>
    <t>261600010097</t>
  </si>
  <si>
    <t>VANGUARD COLLEGIATE HIGH SCHOOL</t>
  </si>
  <si>
    <t>261600010101</t>
  </si>
  <si>
    <t>INTEGRATED ARTS AND TECHNOLOGY HIGH SCHOOL</t>
  </si>
  <si>
    <t>261600010102</t>
  </si>
  <si>
    <t>ROCHESTER EARLY COLLEGE INTERNATIONAL HIGH SCHOOL</t>
  </si>
  <si>
    <t>261600010103</t>
  </si>
  <si>
    <t>LEADERSHIP ACADEMY FOR YOUNG MEN</t>
  </si>
  <si>
    <t>261600010105</t>
  </si>
  <si>
    <t>EAST LOWER SCHOOL</t>
  </si>
  <si>
    <t>261600010307</t>
  </si>
  <si>
    <t>PRESCHOOL-PARENT PROGRAM</t>
  </si>
  <si>
    <t>261600010392</t>
  </si>
  <si>
    <t>YOUTH AND JUSTICE PROGRAMS</t>
  </si>
  <si>
    <t>261600010393</t>
  </si>
  <si>
    <t>YOUNG MOTHERS PROGRAM</t>
  </si>
  <si>
    <t>261600165998</t>
  </si>
  <si>
    <t>NATIVITY PREPARATORY ACADEMY</t>
  </si>
  <si>
    <t>261600166178</t>
  </si>
  <si>
    <t>HOLY CROSS SCHOOL</t>
  </si>
  <si>
    <t>261600166206</t>
  </si>
  <si>
    <t>NAZARETH ELEMENTARY SCHOOL</t>
  </si>
  <si>
    <t>261600167041</t>
  </si>
  <si>
    <t>AQUINAS INSTITUTE OF ROCHESTER</t>
  </si>
  <si>
    <t>261600227875</t>
  </si>
  <si>
    <t>TALMUDICAL INSTITUTE OF UPSTATE NEW YORK</t>
  </si>
  <si>
    <t>261600229557</t>
  </si>
  <si>
    <t>ORA ACADEMY</t>
  </si>
  <si>
    <t>261600805555</t>
  </si>
  <si>
    <t>NORTHSIDE CHRISTIAN ACADEMY</t>
  </si>
  <si>
    <t>261600995647</t>
  </si>
  <si>
    <t>HAMIDIYE ACADEMY</t>
  </si>
  <si>
    <t>261600997046</t>
  </si>
  <si>
    <t>ROCHESTER SCHOOL FOR THE DEAF</t>
  </si>
  <si>
    <t>261600997048</t>
  </si>
  <si>
    <t>MARY CARIOLA CHILDRENS CENTER</t>
  </si>
  <si>
    <t>261600997698</t>
  </si>
  <si>
    <t>HILLSIDE CHILDRENS CENTER SCHOOL</t>
  </si>
  <si>
    <t>261701060000</t>
  </si>
  <si>
    <t>RUSH-HENRIETTA CENTRAL SCHOOL DISTRICT</t>
  </si>
  <si>
    <t>261701060002</t>
  </si>
  <si>
    <t>ETHEL K FYLE ELEMENTARY SCHOOL</t>
  </si>
  <si>
    <t>261701060004</t>
  </si>
  <si>
    <t>MONICA B LEARY ELEMENTARY SCHOOL</t>
  </si>
  <si>
    <t>261701060005</t>
  </si>
  <si>
    <t>DAVID B CRANE ELEMENTARY SCHOOL</t>
  </si>
  <si>
    <t>261701060006</t>
  </si>
  <si>
    <t>FLOYD S WINSLOW ELEMENTARY SCHOOL</t>
  </si>
  <si>
    <t>261701060009</t>
  </si>
  <si>
    <t>NINTH GRADE ACADEMY</t>
  </si>
  <si>
    <t>261701060012</t>
  </si>
  <si>
    <t>EMMA E SHERMAN ELEMENTARY SCHOOL</t>
  </si>
  <si>
    <t>261701060013</t>
  </si>
  <si>
    <t>RUSH-HENRIETTA SENIOR HIGH SCHOOL</t>
  </si>
  <si>
    <t>261701060014</t>
  </si>
  <si>
    <t>CHARLES H ROTH MIDDLE SCHOOL</t>
  </si>
  <si>
    <t>261701060015</t>
  </si>
  <si>
    <t>HENRY V BURGER MIDDLE SCHOOL</t>
  </si>
  <si>
    <t>261701167030</t>
  </si>
  <si>
    <t>SCHOOL OF THE HOLY CHILDHOOD</t>
  </si>
  <si>
    <t>261701329066</t>
  </si>
  <si>
    <t>PINNACLE LUTHERAN SCHOOL</t>
  </si>
  <si>
    <t>261701998567</t>
  </si>
  <si>
    <t>NORMAN HOWARD SCHOOL</t>
  </si>
  <si>
    <t>261801060000</t>
  </si>
  <si>
    <t>BROCKPORT CENTRAL SCHOOL DISTRICT</t>
  </si>
  <si>
    <t>261801060002</t>
  </si>
  <si>
    <t>GINTHER ELEMENTARY SCHOOL</t>
  </si>
  <si>
    <t>261801060003</t>
  </si>
  <si>
    <t>BROCKPORT HIGH SCHOOL</t>
  </si>
  <si>
    <t>261801060004</t>
  </si>
  <si>
    <t>BARCLAY ELEMENTARY SCHOOL</t>
  </si>
  <si>
    <t>261801060005</t>
  </si>
  <si>
    <t>A D OLIVER MIDDLE SCHOOL</t>
  </si>
  <si>
    <t>261801060006</t>
  </si>
  <si>
    <t>FRED W HILL SCHOOL</t>
  </si>
  <si>
    <t>261801808866</t>
  </si>
  <si>
    <t>CORNERSTONE CHRISTIAN ACADEMY</t>
  </si>
  <si>
    <t>261901060000</t>
  </si>
  <si>
    <t>WEBSTER CENTRAL SCHOOL DISTRICT</t>
  </si>
  <si>
    <t>261901060002</t>
  </si>
  <si>
    <t>DEWITT ROAD ELEMENTARY SCHOOL</t>
  </si>
  <si>
    <t>261901060003</t>
  </si>
  <si>
    <t>KLEM ROAD NORTH ELEMENTARY SCHOOL</t>
  </si>
  <si>
    <t>261901060004</t>
  </si>
  <si>
    <t>PLANK ROAD NORTH ELEMENTARY SCHOOL</t>
  </si>
  <si>
    <t>261901060006</t>
  </si>
  <si>
    <t>STATE ROAD ELEMENTARY SCHOOL</t>
  </si>
  <si>
    <t>261901060007</t>
  </si>
  <si>
    <t>SPRY MIDDLE SCHOOL</t>
  </si>
  <si>
    <t>261901060009</t>
  </si>
  <si>
    <t>WEBSTER-SCHROEDER HIGH SCHOOL</t>
  </si>
  <si>
    <t>261901060010</t>
  </si>
  <si>
    <t>WILLINK MIDDLE SCHOOL</t>
  </si>
  <si>
    <t>261901060011</t>
  </si>
  <si>
    <t>PLANK ROAD SOUTH ELEMENTARY SCHOOL</t>
  </si>
  <si>
    <t>261901060013</t>
  </si>
  <si>
    <t>KLEM ROAD SOUTH ELEMENTARY SCHOOL</t>
  </si>
  <si>
    <t>261901060014</t>
  </si>
  <si>
    <t>SCHLEGEL ROAD ELEMENTARY SCHOOL</t>
  </si>
  <si>
    <t>261901060015</t>
  </si>
  <si>
    <t>THOMAS HIGH SCHOOL</t>
  </si>
  <si>
    <t>261901166223</t>
  </si>
  <si>
    <t>SAINT RITA SCHOOL</t>
  </si>
  <si>
    <t>261901805659</t>
  </si>
  <si>
    <t>LAKESIDE ALPHA SCHOOL</t>
  </si>
  <si>
    <t>261901807039</t>
  </si>
  <si>
    <t>ROCHESTER CHRISTIAN SCHOOL</t>
  </si>
  <si>
    <t>261901997789</t>
  </si>
  <si>
    <t>HILLSIDE-HALPERN EDUCATIONAL CENTER</t>
  </si>
  <si>
    <t>261901999886</t>
  </si>
  <si>
    <t>WEBSTER MONTESSORI SCHOOL</t>
  </si>
  <si>
    <t>262001040000</t>
  </si>
  <si>
    <t>WHEATLAND-CHILI CENTRAL SCHOOL DISTRICT</t>
  </si>
  <si>
    <t>262001040003</t>
  </si>
  <si>
    <t>WHEATLAND-CHILI HIGH SCHOOL</t>
  </si>
  <si>
    <t>262001040004</t>
  </si>
  <si>
    <t>T J CONNOR ELEMENTARY SCHOOL</t>
  </si>
  <si>
    <t>262001997047</t>
  </si>
  <si>
    <t>CRESTWOOD CHILDREN'S CENTER</t>
  </si>
  <si>
    <t>270100010000</t>
  </si>
  <si>
    <t>AMSTERDAM CITY SCHOOL DISTRICT</t>
  </si>
  <si>
    <t>270100010003</t>
  </si>
  <si>
    <t>WILLIAM H BARKLEY MICROSOCIETY</t>
  </si>
  <si>
    <t>270100010006</t>
  </si>
  <si>
    <t>RAPHAEL J MCNULTY ACADEMY FOR INTERN STUDIES &amp; LITERACY</t>
  </si>
  <si>
    <t>270100010009</t>
  </si>
  <si>
    <t>WILBUR H LYNCH LITERACY ACADEMY</t>
  </si>
  <si>
    <t>270100010010</t>
  </si>
  <si>
    <t>AMSTERDAM HIGH SCHOOL</t>
  </si>
  <si>
    <t>270100010018</t>
  </si>
  <si>
    <t>WILLIAM B TECLER ARTS IN EDUCATION</t>
  </si>
  <si>
    <t>270100010019</t>
  </si>
  <si>
    <t>MARIE CURIE INSTITUTE OF ENGINEERING AND COMMUNICATION</t>
  </si>
  <si>
    <t>270100115723</t>
  </si>
  <si>
    <t>SAINT MARY'S INSTITUTE ELEMENTARY SCHOOL</t>
  </si>
  <si>
    <t>270301040000</t>
  </si>
  <si>
    <t>CANAJOHARIE CENTRAL SCHOOL DISTRICT</t>
  </si>
  <si>
    <t>270301040002</t>
  </si>
  <si>
    <t>CANAJOHARIE SENIOR HIGH SCHOOL</t>
  </si>
  <si>
    <t>270301040003</t>
  </si>
  <si>
    <t>CANAJOHARIE MIDDLE SCHOOL</t>
  </si>
  <si>
    <t>270301040004</t>
  </si>
  <si>
    <t>EAST HILL SCHOOL</t>
  </si>
  <si>
    <t>270301996102</t>
  </si>
  <si>
    <t>FAITH BIBLE ACADEMY</t>
  </si>
  <si>
    <t>270601040000</t>
  </si>
  <si>
    <t>FONDA-FULTONVILLE CENTRAL SCHOOL DISTRICT</t>
  </si>
  <si>
    <t>270601040001</t>
  </si>
  <si>
    <t>FONDA-FULTONVILLE K-4 SCHOOL</t>
  </si>
  <si>
    <t>270601040002</t>
  </si>
  <si>
    <t>FONDA-FULTONVILLE SENIOR HIGH SCHOOL</t>
  </si>
  <si>
    <t>270601040003</t>
  </si>
  <si>
    <t>FONDA-FULTONVILLE 5-8 SCHOOL</t>
  </si>
  <si>
    <t>270601655125</t>
  </si>
  <si>
    <t>SHADY LANE SCHOOL</t>
  </si>
  <si>
    <t>270701040000</t>
  </si>
  <si>
    <t>FORT PLAIN CENTRAL SCHOOL DISTRICT</t>
  </si>
  <si>
    <t>270701040001</t>
  </si>
  <si>
    <t>HARRY HOAG SCHOOL</t>
  </si>
  <si>
    <t>270701040003</t>
  </si>
  <si>
    <t>FORT PLAIN JUNIOR-SENIOR HIGH SCHOOL</t>
  </si>
  <si>
    <t>270701659807</t>
  </si>
  <si>
    <t>TURNPIKE SCHOOL</t>
  </si>
  <si>
    <t>271201040000</t>
  </si>
  <si>
    <t>OPPENHEIM-EPHRATAH-ST. JOHNSVILLE CSD</t>
  </si>
  <si>
    <t>271201040001</t>
  </si>
  <si>
    <t>OPPENHEIM-EPHRATAH-ST JOHNSVILLE ELEMENTARY/MIDDLE SCHOOL</t>
  </si>
  <si>
    <t>271201040004</t>
  </si>
  <si>
    <t>OPPENHEIM-EPHRATAH-ST JOHNSVILLE JUNIOR/SENIOR HIGH SCHOOL</t>
  </si>
  <si>
    <t>280100010000</t>
  </si>
  <si>
    <t>GLEN COVE CITY SCHOOL DISTRICT</t>
  </si>
  <si>
    <t>280100010001</t>
  </si>
  <si>
    <t>DEASY SCHOOL</t>
  </si>
  <si>
    <t>280100010003</t>
  </si>
  <si>
    <t>CONNOLLY SCHOOL</t>
  </si>
  <si>
    <t>280100010004</t>
  </si>
  <si>
    <t>GRIBBIN SCHOOL</t>
  </si>
  <si>
    <t>280100010005</t>
  </si>
  <si>
    <t>LANDING SCHOOL</t>
  </si>
  <si>
    <t>280100010007</t>
  </si>
  <si>
    <t>GLEN COVE HIGH SCHOOL</t>
  </si>
  <si>
    <t>280100010008</t>
  </si>
  <si>
    <t>ROBERT M FINLEY MIDDLE SCHOOL</t>
  </si>
  <si>
    <t>280100179251</t>
  </si>
  <si>
    <t>ALL SAINTS REGIONAL CATH ELEM-UPPER</t>
  </si>
  <si>
    <t>280100607084</t>
  </si>
  <si>
    <t>FRIENDS ACADEMY</t>
  </si>
  <si>
    <t>280100998347</t>
  </si>
  <si>
    <t>NORTH SHORE DAY SCHOOL</t>
  </si>
  <si>
    <t>280201030000</t>
  </si>
  <si>
    <t>HEMPSTEAD UNION FREE SCHOOL DISTRICT</t>
  </si>
  <si>
    <t>280201030001</t>
  </si>
  <si>
    <t>FRANKLIN SCHOOL</t>
  </si>
  <si>
    <t>280201030002</t>
  </si>
  <si>
    <t>DAVID PATERSON SCHOOL</t>
  </si>
  <si>
    <t>280201030003</t>
  </si>
  <si>
    <t>JACKSON MAIN ELEMENTARY SCHOOL</t>
  </si>
  <si>
    <t>280201030004</t>
  </si>
  <si>
    <t>BARACK OBAMA ELEMENTARY SCHOOL</t>
  </si>
  <si>
    <t>280201030007</t>
  </si>
  <si>
    <t>HEMPSTEAD HIGH SCHOOL</t>
  </si>
  <si>
    <t>280201030008</t>
  </si>
  <si>
    <t>MARSHALL SCHOOL</t>
  </si>
  <si>
    <t>280201030009</t>
  </si>
  <si>
    <t>JACKSON ANNEX SCHOOL</t>
  </si>
  <si>
    <t>280201030010</t>
  </si>
  <si>
    <t>ALVERTA B GRAY SCHULTZ MIDDLE SCHOOL</t>
  </si>
  <si>
    <t>280201030011</t>
  </si>
  <si>
    <t>FRONT STREET ELEMENTARY SCHOOL</t>
  </si>
  <si>
    <t>280201030016</t>
  </si>
  <si>
    <t>280201175646</t>
  </si>
  <si>
    <t>SACRED HEART ACADEMY</t>
  </si>
  <si>
    <t>280201629311</t>
  </si>
  <si>
    <t>CRESCENT SCHOOL</t>
  </si>
  <si>
    <t>280202030000</t>
  </si>
  <si>
    <t>UNIONDALE UNION FREE SCHOOL DISTRICT</t>
  </si>
  <si>
    <t>280202030003</t>
  </si>
  <si>
    <t>CALIFORNIA AVENUE ELEMENTARY SCHOOL</t>
  </si>
  <si>
    <t>280202030004</t>
  </si>
  <si>
    <t>GRAND AVENUE ELEMENTARY SCHOOL</t>
  </si>
  <si>
    <t>280202030005</t>
  </si>
  <si>
    <t>NORTHERN PARKWAY ELEMENTARY SCHOOL</t>
  </si>
  <si>
    <t>280202030006</t>
  </si>
  <si>
    <t>SMITH STREET ELEMENTARY SCHOOL</t>
  </si>
  <si>
    <t>280202030007</t>
  </si>
  <si>
    <t>WALNUT STREET ELEMENTARY SCHOOL</t>
  </si>
  <si>
    <t>280202030008</t>
  </si>
  <si>
    <t>LAWRENCE ROAD MIDDLE SCHOOL</t>
  </si>
  <si>
    <t>280202030009</t>
  </si>
  <si>
    <t>TURTLE HOOK MIDDLE SCHOOL</t>
  </si>
  <si>
    <t>280202030010</t>
  </si>
  <si>
    <t>UNIONDALE HIGH SCHOOL</t>
  </si>
  <si>
    <t>280202175545</t>
  </si>
  <si>
    <t>KELLENBERG MEMORIAL HIGH SCHOOL</t>
  </si>
  <si>
    <t>280202179356</t>
  </si>
  <si>
    <t>SAINT MARTIN DE PORRES MARIANIST SCHOOL</t>
  </si>
  <si>
    <t>280202227573</t>
  </si>
  <si>
    <t>HEBREW ACADEMY OF NASSAU</t>
  </si>
  <si>
    <t>280202996194</t>
  </si>
  <si>
    <t>SURE FOUNDATION CHILD CARE INC</t>
  </si>
  <si>
    <t>280202999448</t>
  </si>
  <si>
    <t>PAT-KAM SCHOOL &amp; EARLY CHILDHOOD CENTER</t>
  </si>
  <si>
    <t>280202999780</t>
  </si>
  <si>
    <t>LITTLE RED TRAIN PRIVATE SCHOOL</t>
  </si>
  <si>
    <t>280203030000</t>
  </si>
  <si>
    <t>EAST MEADOW UNION FREE SCHOOL DISTRICT</t>
  </si>
  <si>
    <t>280203030001</t>
  </si>
  <si>
    <t>BARNUM WOODS SCHOOL</t>
  </si>
  <si>
    <t>280203030002</t>
  </si>
  <si>
    <t>BOWLING GREEN SCHOOL</t>
  </si>
  <si>
    <t>280203030003</t>
  </si>
  <si>
    <t>MCVEY ELEMENTARY SCHOOL</t>
  </si>
  <si>
    <t>280203030006</t>
  </si>
  <si>
    <t>PARKWAY SCHOOL</t>
  </si>
  <si>
    <t>280203030008</t>
  </si>
  <si>
    <t>280203030009</t>
  </si>
  <si>
    <t>WOODLAND MIDDLE SCHOOL</t>
  </si>
  <si>
    <t>280203030010</t>
  </si>
  <si>
    <t>W TRESPER CLARKE HIGH SCHOOL</t>
  </si>
  <si>
    <t>280203030011</t>
  </si>
  <si>
    <t>EAST MEADOW HIGH SCHOOL</t>
  </si>
  <si>
    <t>280203030012</t>
  </si>
  <si>
    <t>MEADOWBROOK ELEMENTARY SCHOOL</t>
  </si>
  <si>
    <t>280204020000</t>
  </si>
  <si>
    <t>NORTH BELLMORE UNION FREE SCHOOL DISTRICT</t>
  </si>
  <si>
    <t>280204020003</t>
  </si>
  <si>
    <t>NEWBRIDGE ROAD SCHOOL</t>
  </si>
  <si>
    <t>280204020004</t>
  </si>
  <si>
    <t>PARK AVENUE SCHOOL</t>
  </si>
  <si>
    <t>280204020005</t>
  </si>
  <si>
    <t>SAW MILL ROAD SCHOOL</t>
  </si>
  <si>
    <t>280204020006</t>
  </si>
  <si>
    <t>JOHN G DINKELMEYER SCHOOL</t>
  </si>
  <si>
    <t>280204020007</t>
  </si>
  <si>
    <t>MARTIN AVENUE ELEMENTARY SCHOOL</t>
  </si>
  <si>
    <t>280204998375</t>
  </si>
  <si>
    <t>SOUTH SHORE COUNTRY DAY SCHOOL</t>
  </si>
  <si>
    <t>280205030000</t>
  </si>
  <si>
    <t>LEVITTOWN UNION FREE SCHOOL DISTRICT</t>
  </si>
  <si>
    <t>280205030001</t>
  </si>
  <si>
    <t>EAST BROADWAY SCHOOL</t>
  </si>
  <si>
    <t>280205030002</t>
  </si>
  <si>
    <t>ABBEY LANE SCHOOL</t>
  </si>
  <si>
    <t>280205030005</t>
  </si>
  <si>
    <t>GARDINERS AVENUE SCHOOL</t>
  </si>
  <si>
    <t>280205030006</t>
  </si>
  <si>
    <t>LEE ROAD SCHOOL</t>
  </si>
  <si>
    <t>280205030009</t>
  </si>
  <si>
    <t>SUMMIT LANE SCHOOL</t>
  </si>
  <si>
    <t>280205030010</t>
  </si>
  <si>
    <t>WISDOM LANE MIDDLE SCHOOL</t>
  </si>
  <si>
    <t>280205030011</t>
  </si>
  <si>
    <t>280205030013</t>
  </si>
  <si>
    <t>JONAS E SALK MIDDLE SCHOOL</t>
  </si>
  <si>
    <t>280205030015</t>
  </si>
  <si>
    <t>DIVISION AVENUE SENIOR HIGH SCHOOL</t>
  </si>
  <si>
    <t>280205030016</t>
  </si>
  <si>
    <t>GEN DOUGLAS MACARTHUR SENIOR HIGH SCHOOL</t>
  </si>
  <si>
    <t>280205995630</t>
  </si>
  <si>
    <t>ELIJA SCHOOL (THE)</t>
  </si>
  <si>
    <t>280205997452</t>
  </si>
  <si>
    <t>MARIA MONTESSORI SCHOOL (THE)</t>
  </si>
  <si>
    <t>280206030000</t>
  </si>
  <si>
    <t>SEAFORD UNION FREE SCHOOL DISTRICT</t>
  </si>
  <si>
    <t>280206030003</t>
  </si>
  <si>
    <t>SEAFORD HARBOR SCHOOL</t>
  </si>
  <si>
    <t>280206030004</t>
  </si>
  <si>
    <t>SEAFORD MANOR SCHOOL</t>
  </si>
  <si>
    <t>280206030005</t>
  </si>
  <si>
    <t>SEAFORD MIDDLE SCHOOL</t>
  </si>
  <si>
    <t>280206030006</t>
  </si>
  <si>
    <t>SEAFORD SENIOR HIGH SCHOOL</t>
  </si>
  <si>
    <t>280206175651</t>
  </si>
  <si>
    <t>SAINT WILLIAM THE ABBOT SCHOOL</t>
  </si>
  <si>
    <t>280207020000</t>
  </si>
  <si>
    <t>BELLMORE UNION FREE SCHOOL DISTRICT</t>
  </si>
  <si>
    <t>280207020002</t>
  </si>
  <si>
    <t>SHORE ROAD SCHOOL</t>
  </si>
  <si>
    <t>280207020003</t>
  </si>
  <si>
    <t>WINTHROP AVENUE SCHOOL</t>
  </si>
  <si>
    <t>280207020004</t>
  </si>
  <si>
    <t>REINHARD EARLY CHILDHOOD CENTER</t>
  </si>
  <si>
    <t>280207179359</t>
  </si>
  <si>
    <t>SAINT ELIZABETH ANN SETON REGIONAL SCHOOL-BELLMORE</t>
  </si>
  <si>
    <t>280208030000</t>
  </si>
  <si>
    <t>ROOSEVELT UNION FREE SCHOOL DISTRICT</t>
  </si>
  <si>
    <t>280208030002</t>
  </si>
  <si>
    <t>CENTENNIAL AVENUE ELEMENTARY SCHOOL</t>
  </si>
  <si>
    <t>280208030003</t>
  </si>
  <si>
    <t>ULYSSES BYAS ELEMENTARY SCHOOL</t>
  </si>
  <si>
    <t>280208030004</t>
  </si>
  <si>
    <t>WASHINGTON ROSE SCHOOL</t>
  </si>
  <si>
    <t>280208030005</t>
  </si>
  <si>
    <t>ROOSEVELT HIGH SCHOOL</t>
  </si>
  <si>
    <t>280208030009</t>
  </si>
  <si>
    <t>ROOSEVELT MIDDLE SCHOOL</t>
  </si>
  <si>
    <t>280208997798</t>
  </si>
  <si>
    <t>CHILDREN'S LEARNING CENTER-UCP NASSAU COUNTY</t>
  </si>
  <si>
    <t>280208998980</t>
  </si>
  <si>
    <t>MSUP ELEMENTARY SCHOOL</t>
  </si>
  <si>
    <t>280208999649</t>
  </si>
  <si>
    <t>COMMUNITY ACADEMIC PREP CENTER</t>
  </si>
  <si>
    <t>280209030000</t>
  </si>
  <si>
    <t>FREEPORT UNION FREE SCHOOL DISTRICT</t>
  </si>
  <si>
    <t>280209030001</t>
  </si>
  <si>
    <t>ARCHER STREET SCHOOL</t>
  </si>
  <si>
    <t>280209030002</t>
  </si>
  <si>
    <t>BAYVIEW AVENUE SCHOOL</t>
  </si>
  <si>
    <t>280209030003</t>
  </si>
  <si>
    <t>CAROLINE G ATKINSON SCHOOL</t>
  </si>
  <si>
    <t>280209030004</t>
  </si>
  <si>
    <t>COLUMBUS AVENUE SCHOOL</t>
  </si>
  <si>
    <t>280209030005</t>
  </si>
  <si>
    <t>LEO F GIBLYN SCHOOL</t>
  </si>
  <si>
    <t>280209030006</t>
  </si>
  <si>
    <t>JOHN W DODD MIDDLE SCHOOL</t>
  </si>
  <si>
    <t>280209030007</t>
  </si>
  <si>
    <t>FREEPORT HIGH SCHOOL</t>
  </si>
  <si>
    <t>280209030009</t>
  </si>
  <si>
    <t>NEW VISIONS ELEMENTARY SCHOOL</t>
  </si>
  <si>
    <t>280209179906</t>
  </si>
  <si>
    <t>DE LA SALLE SCHOOL (THE)</t>
  </si>
  <si>
    <t>280209809489</t>
  </si>
  <si>
    <t>FREEPORT CHRISTIAN ACADEMY</t>
  </si>
  <si>
    <t>280209997260</t>
  </si>
  <si>
    <t>WOODWARD MENTAL HEALTH CENTER</t>
  </si>
  <si>
    <t>280209999680</t>
  </si>
  <si>
    <t>TWIN OAKS COUNTRY DAY SCHOOL</t>
  </si>
  <si>
    <t>280210030000</t>
  </si>
  <si>
    <t>BALDWIN UNION FREE SCHOOL DISTRICT</t>
  </si>
  <si>
    <t>280210030001</t>
  </si>
  <si>
    <t>280210030004</t>
  </si>
  <si>
    <t>LENOX ELEMENTARY SCHOOL</t>
  </si>
  <si>
    <t>280210030005</t>
  </si>
  <si>
    <t>MEADOW ELEMENTARY SCHOOL</t>
  </si>
  <si>
    <t>280210030007</t>
  </si>
  <si>
    <t>PLAZA ELEMENTARY SCHOOL</t>
  </si>
  <si>
    <t>280210030010</t>
  </si>
  <si>
    <t>STEELE ELEMENTARY SCHOOL</t>
  </si>
  <si>
    <t>280210030012</t>
  </si>
  <si>
    <t>BALDWIN MIDDLE SCHOOL</t>
  </si>
  <si>
    <t>280210030013</t>
  </si>
  <si>
    <t>BALDWIN SENIOR HIGH SCHOOL</t>
  </si>
  <si>
    <t>280210175564</t>
  </si>
  <si>
    <t>280210996182</t>
  </si>
  <si>
    <t>YOUNG ACHIEVERS LEARNING EXPERIENCE</t>
  </si>
  <si>
    <t>280211030000</t>
  </si>
  <si>
    <t>OCEANSIDE UNION FREE SCHOOL DISTRICT</t>
  </si>
  <si>
    <t>280211030002</t>
  </si>
  <si>
    <t>SCHOOL 2</t>
  </si>
  <si>
    <t>280211030003</t>
  </si>
  <si>
    <t>280211030004</t>
  </si>
  <si>
    <t>280211030005</t>
  </si>
  <si>
    <t>280211030007</t>
  </si>
  <si>
    <t>SCHOOL 9E-BOARDMAN ELEM SCHOOL</t>
  </si>
  <si>
    <t>280211030008</t>
  </si>
  <si>
    <t>SCHOOL 8</t>
  </si>
  <si>
    <t>280211030009</t>
  </si>
  <si>
    <t>SCHOOL 9M-OCEANSIDE MIDDLE SCHOOL</t>
  </si>
  <si>
    <t>280211030010</t>
  </si>
  <si>
    <t>SCHOOL 7-OCEANSIDE SENIOR HIGH SCHOOL</t>
  </si>
  <si>
    <t>280211030011</t>
  </si>
  <si>
    <t>CASTLETON ACADEMY HIGH SCHOOL OF OCEANSIDE</t>
  </si>
  <si>
    <t>280211030016</t>
  </si>
  <si>
    <t>SCHOOL 6-KINDERGARTEN CENTER</t>
  </si>
  <si>
    <t>280212030000</t>
  </si>
  <si>
    <t>MALVERNE UNION FREE SCHOOL DISTRICT</t>
  </si>
  <si>
    <t>280212030001</t>
  </si>
  <si>
    <t>DAVISON AVENUE INTERMEDIATE SCHOOL</t>
  </si>
  <si>
    <t>280212030002</t>
  </si>
  <si>
    <t>MAURICE W DOWNING PRIMARY SCHOOL</t>
  </si>
  <si>
    <t>280212030005</t>
  </si>
  <si>
    <t>MALVERNE SENIOR HIGH SCHOOL</t>
  </si>
  <si>
    <t>280212030006</t>
  </si>
  <si>
    <t>HOWARD T HERBER MIDDLE SCHOOL</t>
  </si>
  <si>
    <t>280212175620</t>
  </si>
  <si>
    <t>OUR LADY OF LOURDES SCHOOL</t>
  </si>
  <si>
    <t>280212305784</t>
  </si>
  <si>
    <t>GRACE LUTHERAN SCHOOL</t>
  </si>
  <si>
    <t>280213020000</t>
  </si>
  <si>
    <t>VALLEY STREAM 13 UNION FREE SCHOOL DISTRICT</t>
  </si>
  <si>
    <t>280213020001</t>
  </si>
  <si>
    <t>JAMES A DEVER SCHOOL</t>
  </si>
  <si>
    <t>280213020002</t>
  </si>
  <si>
    <t>HOWELL ROAD SCHOOL</t>
  </si>
  <si>
    <t>280213020003</t>
  </si>
  <si>
    <t>WHEELER AVENUE SCHOOL</t>
  </si>
  <si>
    <t>280213020004</t>
  </si>
  <si>
    <t>WILLOW ROAD SCHOOL</t>
  </si>
  <si>
    <t>280213225541</t>
  </si>
  <si>
    <t>CHEDER AT THE OHEL</t>
  </si>
  <si>
    <t>280214030000</t>
  </si>
  <si>
    <t>HEWLETT-WOODMERE UNION FREE SCHOOL DISTRICT</t>
  </si>
  <si>
    <t>280214030001</t>
  </si>
  <si>
    <t>FRANKLIN EARLY CHILDHOOD CENTER</t>
  </si>
  <si>
    <t>280214030002</t>
  </si>
  <si>
    <t>HEWLETT ELEMENTARY SCHOOL</t>
  </si>
  <si>
    <t>280214030003</t>
  </si>
  <si>
    <t>OGDEN ELEMENTARY SCHOOL</t>
  </si>
  <si>
    <t>280214030006</t>
  </si>
  <si>
    <t>WOODMERE MIDDLE SCHOOL</t>
  </si>
  <si>
    <t>280214030007</t>
  </si>
  <si>
    <t>GEORGE W HEWLETT HIGH SCHOOL</t>
  </si>
  <si>
    <t>280214226497</t>
  </si>
  <si>
    <t>YESHIVA TORAS CHAIM OF SOUTH SHORE</t>
  </si>
  <si>
    <t>280214229421</t>
  </si>
  <si>
    <t>STELLA K ABRAHAM HS FOR GIRLS</t>
  </si>
  <si>
    <t>280214229933</t>
  </si>
  <si>
    <t>SHULAMITH SCHOOL FOR GIRLS</t>
  </si>
  <si>
    <t>280214999253</t>
  </si>
  <si>
    <t>LAWRENCE WOODMERE ACADEMY</t>
  </si>
  <si>
    <t>280215030000</t>
  </si>
  <si>
    <t>LAWRENCE UNION FREE SCHOOL DISTRICT</t>
  </si>
  <si>
    <t>280215030002</t>
  </si>
  <si>
    <t>LAWRENCE PRIMARY SCHOOL AT #2 SCHOOL</t>
  </si>
  <si>
    <t>280215030004</t>
  </si>
  <si>
    <t>LAWRENCE EARLY CHILDHOOD CENTER AT #4 SCHOOL</t>
  </si>
  <si>
    <t>280215030005</t>
  </si>
  <si>
    <t>LAWRENCE ELEMENTARY SCHOOL AT BROADWAY CAMPUS</t>
  </si>
  <si>
    <t>280215030007</t>
  </si>
  <si>
    <t>LAWRENCE SENIOR HIGH SCHOOL</t>
  </si>
  <si>
    <t>280215030008</t>
  </si>
  <si>
    <t>LAWRENCE MIDDLE SCHOOL AT BROADWAY CAMPUS</t>
  </si>
  <si>
    <t>280215217122</t>
  </si>
  <si>
    <t>BRANDEIS SCHOOL (THE)</t>
  </si>
  <si>
    <t>280215225246</t>
  </si>
  <si>
    <t>KULANU ACADEMY</t>
  </si>
  <si>
    <t>280215226038</t>
  </si>
  <si>
    <t>MESIVTA ATERES YAAKOV OF GREATER LONG ISLAND</t>
  </si>
  <si>
    <t>280215226155</t>
  </si>
  <si>
    <t>YESHIVATH GESHER</t>
  </si>
  <si>
    <t>280215226230</t>
  </si>
  <si>
    <t>280215227128</t>
  </si>
  <si>
    <t>HEBREW ACADEMY-LOWER SCHOOL</t>
  </si>
  <si>
    <t>280215227930</t>
  </si>
  <si>
    <t>HEBREW ACADEMY OF THE FIVE TOWNS AND ROCKAWAY HS</t>
  </si>
  <si>
    <t>280215229372</t>
  </si>
  <si>
    <t>RAMBAM MESIVTA-MAIMONIDES HIGH SCHOOL</t>
  </si>
  <si>
    <t>280215229558</t>
  </si>
  <si>
    <t>YESHIVA KETANA OF LONG ISLAND</t>
  </si>
  <si>
    <t>280215229602</t>
  </si>
  <si>
    <t>DAVIS RENOV STAHLER YESHIVA HIGH SCHOOL -BOYS</t>
  </si>
  <si>
    <t>280215229704</t>
  </si>
  <si>
    <t>HAFTR MIDDLE SCHOOL</t>
  </si>
  <si>
    <t>280216020000</t>
  </si>
  <si>
    <t>ELMONT UNION FREE SCHOOL DISTRICT</t>
  </si>
  <si>
    <t>280216020001</t>
  </si>
  <si>
    <t>ALDEN TERRACE SCHOOL</t>
  </si>
  <si>
    <t>280216020002</t>
  </si>
  <si>
    <t>CLARA H CARLSON SCHOOL</t>
  </si>
  <si>
    <t>280216020003</t>
  </si>
  <si>
    <t>COVERT AVENUE SCHOOL</t>
  </si>
  <si>
    <t>280216020004</t>
  </si>
  <si>
    <t>DUTCH BROADWAY SCHOOL</t>
  </si>
  <si>
    <t>280216020006</t>
  </si>
  <si>
    <t>GOTHAM AVENUE SCHOOL</t>
  </si>
  <si>
    <t>280216020007</t>
  </si>
  <si>
    <t>STEWART MANOR SCHOOL</t>
  </si>
  <si>
    <t>280216625599</t>
  </si>
  <si>
    <t>HAMZA ACADEMY</t>
  </si>
  <si>
    <t>280216997856</t>
  </si>
  <si>
    <t>MARTIN DE PORRES SCHOOL</t>
  </si>
  <si>
    <t>280217020000</t>
  </si>
  <si>
    <t>FRANKLIN SQUARE UNION FREE SCHOOL DISTRICT</t>
  </si>
  <si>
    <t>280217020001</t>
  </si>
  <si>
    <t>JOHN STREET SCHOOL</t>
  </si>
  <si>
    <t>280217020003</t>
  </si>
  <si>
    <t>POLK STREET SCHOOL</t>
  </si>
  <si>
    <t>280217020004</t>
  </si>
  <si>
    <t>WASHINGTON STREET SCHOOL</t>
  </si>
  <si>
    <t>280218030000</t>
  </si>
  <si>
    <t>GARDEN CITY UNION FREE SCHOOL DISTRICT</t>
  </si>
  <si>
    <t>280218030001</t>
  </si>
  <si>
    <t>HEMLOCK SCHOOL</t>
  </si>
  <si>
    <t>280218030002</t>
  </si>
  <si>
    <t>HOMESTEAD SCHOOL</t>
  </si>
  <si>
    <t>280218030003</t>
  </si>
  <si>
    <t>LOCUST SCHOOL</t>
  </si>
  <si>
    <t>280218030004</t>
  </si>
  <si>
    <t>STRATFORD AVENUE SCHOOL</t>
  </si>
  <si>
    <t>280218030005</t>
  </si>
  <si>
    <t>STEWART SCHOOL</t>
  </si>
  <si>
    <t>280218030006</t>
  </si>
  <si>
    <t>GARDEN CITY MIDDLE SCHOOL</t>
  </si>
  <si>
    <t>280218030007</t>
  </si>
  <si>
    <t>GARDEN CITY HIGH SCHOOL</t>
  </si>
  <si>
    <t>280218175551</t>
  </si>
  <si>
    <t>SAINT ANNE'S SCHOOL</t>
  </si>
  <si>
    <t>280218175589</t>
  </si>
  <si>
    <t>280218996620</t>
  </si>
  <si>
    <t>WALDORF SCHOOL OF GARDEN CITY (THE)</t>
  </si>
  <si>
    <t>280219030000</t>
  </si>
  <si>
    <t>EAST ROCKAWAY UNION FREE SCHOOL DISTRICT</t>
  </si>
  <si>
    <t>280219030001</t>
  </si>
  <si>
    <t>RHAME AVENUE ELEMENTARY SCHOOL</t>
  </si>
  <si>
    <t>280219030002</t>
  </si>
  <si>
    <t>EAST ROCKAWAY JUNIOR-SENIOR HIGH SCHOOL</t>
  </si>
  <si>
    <t>280219030004</t>
  </si>
  <si>
    <t>CENTRE AVENUE ELEMENTARY SCHOOL</t>
  </si>
  <si>
    <t>280219175640</t>
  </si>
  <si>
    <t>SAINT RAYMOND SCHOOL</t>
  </si>
  <si>
    <t>280220030000</t>
  </si>
  <si>
    <t>LYNBROOK UNION FREE SCHOOL DISTRICT</t>
  </si>
  <si>
    <t>280220030001</t>
  </si>
  <si>
    <t>KINDERGARTEN CENTER</t>
  </si>
  <si>
    <t>280220030002</t>
  </si>
  <si>
    <t>MARION STREET SCHOOL</t>
  </si>
  <si>
    <t>280220030003</t>
  </si>
  <si>
    <t>WAVERLY PARK SCHOOL</t>
  </si>
  <si>
    <t>280220030004</t>
  </si>
  <si>
    <t>WEST END SCHOOL</t>
  </si>
  <si>
    <t>280220030005</t>
  </si>
  <si>
    <t>LYNBROOK NORTH MIDDLE SCHOOL</t>
  </si>
  <si>
    <t>280220030006</t>
  </si>
  <si>
    <t>LYNBROOK SOUTH MIDDLE SCHOOL</t>
  </si>
  <si>
    <t>280220030007</t>
  </si>
  <si>
    <t>LYNBROOK SENIOR HIGH SCHOOL</t>
  </si>
  <si>
    <t>280220175625</t>
  </si>
  <si>
    <t>OUR LADY OF PEACE SCHOOL</t>
  </si>
  <si>
    <t>280221030000</t>
  </si>
  <si>
    <t>ROCKVILLE CENTRE UNION FREE SCHOOL DISTRICT</t>
  </si>
  <si>
    <t>280221030001</t>
  </si>
  <si>
    <t>SOUTH SIDE HIGH SCHOOL</t>
  </si>
  <si>
    <t>280221030002</t>
  </si>
  <si>
    <t>SOUTH SIDE MIDDLE SCHOOL</t>
  </si>
  <si>
    <t>280221030003</t>
  </si>
  <si>
    <t>WATSON SCHOOL</t>
  </si>
  <si>
    <t>280221030004</t>
  </si>
  <si>
    <t>RIVERSIDE SCHOOL</t>
  </si>
  <si>
    <t>280221030005</t>
  </si>
  <si>
    <t>HEWITT SCHOOL</t>
  </si>
  <si>
    <t>280221030006</t>
  </si>
  <si>
    <t>WILLIAM S COVERT SCHOOL</t>
  </si>
  <si>
    <t>280221030008</t>
  </si>
  <si>
    <t>WILSON SCHOOL</t>
  </si>
  <si>
    <t>280221175546</t>
  </si>
  <si>
    <t>SAINT AGNES CATHEDRAL ELEMENTARY SCHOOL</t>
  </si>
  <si>
    <t>280221998709</t>
  </si>
  <si>
    <t>ROSA LEE YOUNG CHILDHOOD CENTER</t>
  </si>
  <si>
    <t>280222020000</t>
  </si>
  <si>
    <t>FLORAL PARK-BELLEROSE UNION FREE SCHOOL DISTRICT</t>
  </si>
  <si>
    <t>280222020001</t>
  </si>
  <si>
    <t>FLORAL PARK-BELLEROSE SCHOOL</t>
  </si>
  <si>
    <t>280222020002</t>
  </si>
  <si>
    <t>JOHN LEWIS CHILDS SCHOOL</t>
  </si>
  <si>
    <t>280222175628</t>
  </si>
  <si>
    <t>280223030000</t>
  </si>
  <si>
    <t>WANTAGH UNION FREE SCHOOL DISTRICT</t>
  </si>
  <si>
    <t>280223030001</t>
  </si>
  <si>
    <t>FOREST LAKE SCHOOL</t>
  </si>
  <si>
    <t>280223030002</t>
  </si>
  <si>
    <t>MANDALAY SCHOOL</t>
  </si>
  <si>
    <t>280223030004</t>
  </si>
  <si>
    <t>WANTAGH SCHOOL</t>
  </si>
  <si>
    <t>280223030005</t>
  </si>
  <si>
    <t>WANTAGH SENIOR HIGH SCHOOL</t>
  </si>
  <si>
    <t>280223030006</t>
  </si>
  <si>
    <t>WANTAGH MIDDLE SCHOOL</t>
  </si>
  <si>
    <t>280223995601</t>
  </si>
  <si>
    <t>MOSAIC SCHOOL</t>
  </si>
  <si>
    <t>280223997274</t>
  </si>
  <si>
    <t>MAPLEWOOD SCHOOL</t>
  </si>
  <si>
    <t>280224020000</t>
  </si>
  <si>
    <t>VALLEY STREAM 24 UNION FREE SCHOOL DISTRICT</t>
  </si>
  <si>
    <t>280224020001</t>
  </si>
  <si>
    <t>BROOKLYN AVENUE SCHOOL</t>
  </si>
  <si>
    <t>280224020003</t>
  </si>
  <si>
    <t>ROBERT W CARBONARO SCHOOL</t>
  </si>
  <si>
    <t>280224020004</t>
  </si>
  <si>
    <t>WILLIAM L BUCK SCHOOL</t>
  </si>
  <si>
    <t>280224175578</t>
  </si>
  <si>
    <t>HOLY NAME OF MARY SCHOOL</t>
  </si>
  <si>
    <t>280224225756</t>
  </si>
  <si>
    <t>MIDRESHET SHALHEVET-SHALHEVET HIGH SCHOOL FOR GIRLS</t>
  </si>
  <si>
    <t>280224809613</t>
  </si>
  <si>
    <t>VALLEY STREAM CHRISTIAN ACADEMY</t>
  </si>
  <si>
    <t>280225020000</t>
  </si>
  <si>
    <t>MERRICK UNION FREE SCHOOL DISTRICT</t>
  </si>
  <si>
    <t>280225020001</t>
  </si>
  <si>
    <t>BIRCH SCHOOL</t>
  </si>
  <si>
    <t>280225020002</t>
  </si>
  <si>
    <t>NORMAN J LEVY LAKESIDE SCHOOL</t>
  </si>
  <si>
    <t>280225020003</t>
  </si>
  <si>
    <t>CHATTERTON SCHOOL</t>
  </si>
  <si>
    <t>280225809777</t>
  </si>
  <si>
    <t>GRACE CHRISTIAN ACADEMY</t>
  </si>
  <si>
    <t>280225998339</t>
  </si>
  <si>
    <t>MEROKEE DAY SCHOOL</t>
  </si>
  <si>
    <t>280226030000</t>
  </si>
  <si>
    <t>ISLAND TREES UNION FREE SCHOOL DISTRICT</t>
  </si>
  <si>
    <t>280226030002</t>
  </si>
  <si>
    <t>ISLAND TREES MIDDLE SCHOOL</t>
  </si>
  <si>
    <t>280226030003</t>
  </si>
  <si>
    <t>MICHAEL F STOKES SCHOOL</t>
  </si>
  <si>
    <t>280226030004</t>
  </si>
  <si>
    <t>J FRED SPARKE SCHOOL</t>
  </si>
  <si>
    <t>280226030006</t>
  </si>
  <si>
    <t>ISLAND TREES HIGH SCHOOL</t>
  </si>
  <si>
    <t>280227030000</t>
  </si>
  <si>
    <t>WEST HEMPSTEAD UNION FREE SCHOOL DISTRICT</t>
  </si>
  <si>
    <t>280227030002</t>
  </si>
  <si>
    <t>CORNWELL AVENUE SCHOOL</t>
  </si>
  <si>
    <t>280227030003</t>
  </si>
  <si>
    <t>CHESTNUT STREET SCHOOL</t>
  </si>
  <si>
    <t>280227030004</t>
  </si>
  <si>
    <t>WEST HEMPSTEAD MIDDLE SCHOOL</t>
  </si>
  <si>
    <t>280227030005</t>
  </si>
  <si>
    <t>WEST HEMPSTEAD HIGH SCHOOL</t>
  </si>
  <si>
    <t>280227030006</t>
  </si>
  <si>
    <t>GEORGE WASHINGTON SCHOOL</t>
  </si>
  <si>
    <t>280227175649</t>
  </si>
  <si>
    <t>280227227943</t>
  </si>
  <si>
    <t>280227996019</t>
  </si>
  <si>
    <t>GERSH ACADEMY, INC</t>
  </si>
  <si>
    <t>280229020000</t>
  </si>
  <si>
    <t>NORTH MERRICK UNION FREE SCHOOL DISTRICT</t>
  </si>
  <si>
    <t>280229020001</t>
  </si>
  <si>
    <t>CAMP AVENUE SCHOOL</t>
  </si>
  <si>
    <t>280229020002</t>
  </si>
  <si>
    <t>HAROLD D FAYETTE SCHOOL</t>
  </si>
  <si>
    <t>280229020003</t>
  </si>
  <si>
    <t>OLD MILL ROAD SCHOOL</t>
  </si>
  <si>
    <t>280229998973</t>
  </si>
  <si>
    <t>MERRICK WOODS COUNTRY DAY SCHOOL</t>
  </si>
  <si>
    <t>280229999021</t>
  </si>
  <si>
    <t>PROGRESSIVE SCHOOL OF LONG ISLAND</t>
  </si>
  <si>
    <t>280230020000</t>
  </si>
  <si>
    <t>VALLEY STREAM 30 UNION FREE SCHOOL DISTRICT</t>
  </si>
  <si>
    <t>280230020001</t>
  </si>
  <si>
    <t>CLEARSTREAM AVENUE SCHOOL</t>
  </si>
  <si>
    <t>280230020002</t>
  </si>
  <si>
    <t>FOREST ROAD SCHOOL</t>
  </si>
  <si>
    <t>280230020003</t>
  </si>
  <si>
    <t>SHAW AVENUE SCHOOL</t>
  </si>
  <si>
    <t>280231020000</t>
  </si>
  <si>
    <t>ISLAND PARK UNION FREE SCHOOL DISTRICT</t>
  </si>
  <si>
    <t>280231020001</t>
  </si>
  <si>
    <t>ISLAND PARK LINCOLN ORENS MIDDLE SCHOOL</t>
  </si>
  <si>
    <t>280231020003</t>
  </si>
  <si>
    <t>FRANCIS X HEGARTY ELEMENTARY SCHOOL</t>
  </si>
  <si>
    <t>280251070000</t>
  </si>
  <si>
    <t>VALLEY STREAM CENTRAL HIGH SCHOOL DISTRICT</t>
  </si>
  <si>
    <t>280251070001</t>
  </si>
  <si>
    <t>VALLEY STREAM MEMORIAL JUNIOR HIGH SCHOOL</t>
  </si>
  <si>
    <t>280251070002</t>
  </si>
  <si>
    <t>VALLEY STREAM NORTH HIGH SCHOOL</t>
  </si>
  <si>
    <t>280251070003</t>
  </si>
  <si>
    <t>VALLEY STREAM SOUTH HIGH SCHOOL</t>
  </si>
  <si>
    <t>280251070004</t>
  </si>
  <si>
    <t>VALLEY STREAM CENTRAL HIGH SCHOOL</t>
  </si>
  <si>
    <t>280252070000</t>
  </si>
  <si>
    <t>SEWANHAKA CENTRAL HIGH SCHOOL DISTRICT</t>
  </si>
  <si>
    <t>280252070002</t>
  </si>
  <si>
    <t>ELMONT MEMORIAL HIGH SCHOOL</t>
  </si>
  <si>
    <t>280252070003</t>
  </si>
  <si>
    <t>FLORAL PARK MEMORIAL HIGH SCHOOL</t>
  </si>
  <si>
    <t>280252070004</t>
  </si>
  <si>
    <t>H FRANK CAREY HIGH SCHOOL</t>
  </si>
  <si>
    <t>280252070005</t>
  </si>
  <si>
    <t>NEW HYDE PARK MEMORIAL HIGH SCHOOL</t>
  </si>
  <si>
    <t>280252070006</t>
  </si>
  <si>
    <t>SEWANHAKA HIGH SCHOOL</t>
  </si>
  <si>
    <t>280253070000</t>
  </si>
  <si>
    <t>BELLMORE-MERRICK CENTRAL HIGH SCHOOL DISTRICT</t>
  </si>
  <si>
    <t>280253070002</t>
  </si>
  <si>
    <t>GRAND AVENUE MIDDLE SCHOOL</t>
  </si>
  <si>
    <t>280253070004</t>
  </si>
  <si>
    <t>MERRICK AVENUE MIDDLE SCHOOL</t>
  </si>
  <si>
    <t>280253070005</t>
  </si>
  <si>
    <t>SANFORD H CALHOUN HIGH SCHOOL</t>
  </si>
  <si>
    <t>280253070006</t>
  </si>
  <si>
    <t>WELLINGTON C MEPHAM HIGH SCHOOL</t>
  </si>
  <si>
    <t>280253070007</t>
  </si>
  <si>
    <t>JOHN F KENNEDY HIGH SCHOOL</t>
  </si>
  <si>
    <t>280300010000</t>
  </si>
  <si>
    <t>LONG BEACH CITY SCHOOL DISTRICT</t>
  </si>
  <si>
    <t>280300010002</t>
  </si>
  <si>
    <t>EAST ELEMENTARY SCHOOL</t>
  </si>
  <si>
    <t>280300010003</t>
  </si>
  <si>
    <t>LIDO ELEMENTARY SCHOOL</t>
  </si>
  <si>
    <t>280300010004</t>
  </si>
  <si>
    <t>280300010005</t>
  </si>
  <si>
    <t>LINDELL BOULEVARD SCHOOL</t>
  </si>
  <si>
    <t>280300010006</t>
  </si>
  <si>
    <t>LONG BEACH MIDDLE SCHOOL</t>
  </si>
  <si>
    <t>280300010008</t>
  </si>
  <si>
    <t>LONG BEACH HIGH SCHOOL</t>
  </si>
  <si>
    <t>280300175601</t>
  </si>
  <si>
    <t>LONG BEACH CATHOLIC REGIONAL SCHOOL</t>
  </si>
  <si>
    <t>280300206622</t>
  </si>
  <si>
    <t>TORAH HIGH SCHOOL LONG BEACH</t>
  </si>
  <si>
    <t>280300226621</t>
  </si>
  <si>
    <t>HEBREW ACADEMY LONG BEACH</t>
  </si>
  <si>
    <t>280300999445</t>
  </si>
  <si>
    <t>HARRIET EISMAN COMMUNITY SCHOOL</t>
  </si>
  <si>
    <t>280401030000</t>
  </si>
  <si>
    <t>WESTBURY UNION FREE SCHOOL DISTRICT</t>
  </si>
  <si>
    <t>280401030001</t>
  </si>
  <si>
    <t>280401030002</t>
  </si>
  <si>
    <t>DREXEL AVENUE SCHOOL</t>
  </si>
  <si>
    <t>280401030003</t>
  </si>
  <si>
    <t>DRYDEN STREET SCHOOL</t>
  </si>
  <si>
    <t>280401030005</t>
  </si>
  <si>
    <t>POWELLS LANE SCHOOL</t>
  </si>
  <si>
    <t>280401030006</t>
  </si>
  <si>
    <t>WESTBURY MIDDLE SCHOOL</t>
  </si>
  <si>
    <t>280401030007</t>
  </si>
  <si>
    <t>WESTBURY HIGH SCHOOL</t>
  </si>
  <si>
    <t>280401175561</t>
  </si>
  <si>
    <t>SAINT BRIGID/OUR LADY OF HOPE REGIONAL SCHOOL</t>
  </si>
  <si>
    <t>280401175576</t>
  </si>
  <si>
    <t>HOLY CHILD ACADEMY</t>
  </si>
  <si>
    <t>280401447645</t>
  </si>
  <si>
    <t>WHISPERING PINES SDA SCHOOL</t>
  </si>
  <si>
    <t>280401606537</t>
  </si>
  <si>
    <t>WESTBURY FRIENDS SCHOOL</t>
  </si>
  <si>
    <t>280401995072</t>
  </si>
  <si>
    <t>THE REHABILITATION INSTITUTE (TRI)</t>
  </si>
  <si>
    <t>280401997289</t>
  </si>
  <si>
    <t>RED ROBIN COUNTRY DAY SCHOOL</t>
  </si>
  <si>
    <t>280401999983</t>
  </si>
  <si>
    <t>LONG ISLAND MONTESSORI SCHOOL</t>
  </si>
  <si>
    <t>280402030000</t>
  </si>
  <si>
    <t>EAST WILLISTON UNION FREE SCHOOL DISTRICT</t>
  </si>
  <si>
    <t>280402030001</t>
  </si>
  <si>
    <t>NORTH SIDE SCHOOL</t>
  </si>
  <si>
    <t>280402030002</t>
  </si>
  <si>
    <t>WILLETS ROAD SCHOOL</t>
  </si>
  <si>
    <t>280402030003</t>
  </si>
  <si>
    <t>WHEATLEY SCHOOL</t>
  </si>
  <si>
    <t>280403030000</t>
  </si>
  <si>
    <t>ROSLYN UNION FREE SCHOOL DISTRICT</t>
  </si>
  <si>
    <t>280403030004</t>
  </si>
  <si>
    <t>EAST HILLS ELEMENTARY SCHOOL</t>
  </si>
  <si>
    <t>280403030006</t>
  </si>
  <si>
    <t>ROSLYN HEIGHTS ELEMENTARY SCHOOL</t>
  </si>
  <si>
    <t>280403030007</t>
  </si>
  <si>
    <t>HARBOR HILL SCHOOL</t>
  </si>
  <si>
    <t>280403030008</t>
  </si>
  <si>
    <t>ROSLYN HIGH SCHOOL</t>
  </si>
  <si>
    <t>280403030009</t>
  </si>
  <si>
    <t>ROSLYN MIDDLE SCHOOL</t>
  </si>
  <si>
    <t>280404030000</t>
  </si>
  <si>
    <t>PORT WASHINGTON UNION FREE SCHOOL DISTRICT</t>
  </si>
  <si>
    <t>280404030002</t>
  </si>
  <si>
    <t>GUGGENHEIM ELEMENTARY SCHOOL</t>
  </si>
  <si>
    <t>280404030004</t>
  </si>
  <si>
    <t>MANORHAVEN ELEMENTARY SCHOOL</t>
  </si>
  <si>
    <t>280404030005</t>
  </si>
  <si>
    <t>JOHN J DALY ELEMENTARY SCHOOL</t>
  </si>
  <si>
    <t>280404030006</t>
  </si>
  <si>
    <t>SOUTH SALEM ELEMENTARY SCHOOL</t>
  </si>
  <si>
    <t>280404030007</t>
  </si>
  <si>
    <t>JOHN PHILIP SOUSA ELEMENTARY SCHOOL</t>
  </si>
  <si>
    <t>280404030008</t>
  </si>
  <si>
    <t>CARRIE PALMER WEBER MIDDLE SCHOOL</t>
  </si>
  <si>
    <t>280404030009</t>
  </si>
  <si>
    <t>PAUL D SCHREIBER SENIOR HIGH SCHOOL</t>
  </si>
  <si>
    <t>280404175632</t>
  </si>
  <si>
    <t>SAINT PETER OF ALCANTARA SCHOOL</t>
  </si>
  <si>
    <t>280404996624</t>
  </si>
  <si>
    <t>VINCENT SMITH SCHOOL</t>
  </si>
  <si>
    <t>280404998318</t>
  </si>
  <si>
    <t>HAPPY MONTESSORI SCHOOL OF PORT WASHINGTON</t>
  </si>
  <si>
    <t>280405020000</t>
  </si>
  <si>
    <t>NEW HYDE PARK-GARDEN CITY PARK UNION FREE SCHOOL DISTRICT</t>
  </si>
  <si>
    <t>280405020001</t>
  </si>
  <si>
    <t>GARDEN CITY PARK SCHOOL</t>
  </si>
  <si>
    <t>280405020002</t>
  </si>
  <si>
    <t>NEW HYDE PARK ROAD SCHOOL</t>
  </si>
  <si>
    <t>280405020003</t>
  </si>
  <si>
    <t>HILLSIDE GRADE SCHOOL</t>
  </si>
  <si>
    <t>280405020004</t>
  </si>
  <si>
    <t>MANOR OAKS WILLIAM BOWIE SCHOOL</t>
  </si>
  <si>
    <t>280405177211</t>
  </si>
  <si>
    <t>NOTRE DAME SCHOOL</t>
  </si>
  <si>
    <t>280406030000</t>
  </si>
  <si>
    <t>MANHASSET UNION FREE SCHOOL DISTRICT</t>
  </si>
  <si>
    <t>280406030002</t>
  </si>
  <si>
    <t>MANHASSET SECONDARY SCHOOL</t>
  </si>
  <si>
    <t>280406030003</t>
  </si>
  <si>
    <t>MUNSEY PARK ELEMENTARY SCHOOL</t>
  </si>
  <si>
    <t>280406030004</t>
  </si>
  <si>
    <t>SHELTER ROCK ELEMENTARY SCHOOL</t>
  </si>
  <si>
    <t>280406030005</t>
  </si>
  <si>
    <t>MANHASSET MIDDLE SCHOOL</t>
  </si>
  <si>
    <t>280406175609</t>
  </si>
  <si>
    <t>280406179302</t>
  </si>
  <si>
    <t>280406179461</t>
  </si>
  <si>
    <t>OUR LADY OF GRACE MONTESSORI SCHOOL</t>
  </si>
  <si>
    <t>280407030000</t>
  </si>
  <si>
    <t>GREAT NECK UNION FREE SCHOOL DISTRICT</t>
  </si>
  <si>
    <t>280407030006</t>
  </si>
  <si>
    <t>E M BAKER SCHOOL</t>
  </si>
  <si>
    <t>280407030007</t>
  </si>
  <si>
    <t>JOHN F KENNEDY SCHOOL</t>
  </si>
  <si>
    <t>280407030008</t>
  </si>
  <si>
    <t>LAKEVILLE ELEMENTARY SCHOOL</t>
  </si>
  <si>
    <t>280407030009</t>
  </si>
  <si>
    <t>EARLY CHILDHOOD CENTER</t>
  </si>
  <si>
    <t>280407030010</t>
  </si>
  <si>
    <t>SADDLE ROCK SCHOOL</t>
  </si>
  <si>
    <t>280407030012</t>
  </si>
  <si>
    <t>GREAT NECK NORTH MIDDLE SCHOOL</t>
  </si>
  <si>
    <t>280407030013</t>
  </si>
  <si>
    <t>GREAT NECK SOUTH MIDDLE SCHOOL</t>
  </si>
  <si>
    <t>280407030014</t>
  </si>
  <si>
    <t>GREAT NECK SOUTH HIGH SCHOOL</t>
  </si>
  <si>
    <t>280407030015</t>
  </si>
  <si>
    <t>GREAT NECK NORTH HIGH SCHOOL</t>
  </si>
  <si>
    <t>280407030016</t>
  </si>
  <si>
    <t>VILLAGE SCHOOL</t>
  </si>
  <si>
    <t>280407226636</t>
  </si>
  <si>
    <t>NORTH SHORE HEBREW ACADEMY</t>
  </si>
  <si>
    <t>280407229720</t>
  </si>
  <si>
    <t>LONG ISLAND HEBREW ACADEMY</t>
  </si>
  <si>
    <t>280407229810</t>
  </si>
  <si>
    <t>NORTH SHORE HEBREW ACADEMY HIGH SCHOOL</t>
  </si>
  <si>
    <t>280407229998</t>
  </si>
  <si>
    <t>SILVERSTEIN HEBREW ACADEMY</t>
  </si>
  <si>
    <t>280407995049</t>
  </si>
  <si>
    <t>COUNTRYSIDE MONTESSORI SCHOOL</t>
  </si>
  <si>
    <t>280409030000</t>
  </si>
  <si>
    <t>HERRICKS UNION FREE SCHOOL DISTRICT</t>
  </si>
  <si>
    <t>280409030001</t>
  </si>
  <si>
    <t>280409030002</t>
  </si>
  <si>
    <t>DENTON AVENUE SCHOOL</t>
  </si>
  <si>
    <t>280409030004</t>
  </si>
  <si>
    <t>SEARINGTOWN SCHOOL</t>
  </si>
  <si>
    <t>280409030007</t>
  </si>
  <si>
    <t>HERRICKS MIDDLE SCHOOL</t>
  </si>
  <si>
    <t>280409030008</t>
  </si>
  <si>
    <t>HERRICKS HIGH SCHOOL</t>
  </si>
  <si>
    <t>280409175548</t>
  </si>
  <si>
    <t>SAINT AIDAN SCHOOL-WEST CAMPUS</t>
  </si>
  <si>
    <t>280409996434</t>
  </si>
  <si>
    <t>BUCKLEY COUNTRY DAY SCHOOL</t>
  </si>
  <si>
    <t>280409996453</t>
  </si>
  <si>
    <t>HENRY VISCARDI SCHOOL</t>
  </si>
  <si>
    <t>280410030000</t>
  </si>
  <si>
    <t>MINEOLA UNION FREE SCHOOL DISTRICT</t>
  </si>
  <si>
    <t>280410030002</t>
  </si>
  <si>
    <t>HAMPTON STREET SCHOOL</t>
  </si>
  <si>
    <t>280410030003</t>
  </si>
  <si>
    <t>JACKSON AVENUE SCHOOL</t>
  </si>
  <si>
    <t>280410030004</t>
  </si>
  <si>
    <t>MEADOW DRIVE SCHOOL</t>
  </si>
  <si>
    <t>280410030006</t>
  </si>
  <si>
    <t>MINEOLA HIGH SCHOOL</t>
  </si>
  <si>
    <t>280410030007</t>
  </si>
  <si>
    <t>MINEOLA MIDDLE SCHOOL</t>
  </si>
  <si>
    <t>280410175547</t>
  </si>
  <si>
    <t>SAINT AIDAN SCHOOL-EAST CAMPUS</t>
  </si>
  <si>
    <t>280410175563</t>
  </si>
  <si>
    <t>CHAMINADE HIGH SCHOOL</t>
  </si>
  <si>
    <t>280410219458</t>
  </si>
  <si>
    <t>SOLOMON SCHECHTER MIDDLE HIGH SCHOOL</t>
  </si>
  <si>
    <t>280411030000</t>
  </si>
  <si>
    <t>CARLE PLACE UNION FREE SCHOOL DISTRICT</t>
  </si>
  <si>
    <t>280411030001</t>
  </si>
  <si>
    <t>CHERRY LANE SCHOOL</t>
  </si>
  <si>
    <t>280411030002</t>
  </si>
  <si>
    <t>RUSHMORE AVENUE SCHOOL</t>
  </si>
  <si>
    <t>280411030003</t>
  </si>
  <si>
    <t>CARLE PLACE MIDDLE SENIOR HIGH SCHOOL</t>
  </si>
  <si>
    <t>280501060000</t>
  </si>
  <si>
    <t>NORTH SHORE CENTRAL SCHOOL DISTRICT</t>
  </si>
  <si>
    <t>280501060001</t>
  </si>
  <si>
    <t>GLEN HEAD ELEMENTARY SCHOOL</t>
  </si>
  <si>
    <t>280501060002</t>
  </si>
  <si>
    <t>GLENWOOD LANDING ELEMENTARY SCHOOL</t>
  </si>
  <si>
    <t>280501060003</t>
  </si>
  <si>
    <t>SEA CLIFF ELEMENTARY SCHOOL</t>
  </si>
  <si>
    <t>280501060004</t>
  </si>
  <si>
    <t>NORTH SHORE SENIOR HIGH SCHOOL</t>
  </si>
  <si>
    <t>280501060005</t>
  </si>
  <si>
    <t>NORTH SHORE MIDDLE SCHOOL</t>
  </si>
  <si>
    <t>280501997105</t>
  </si>
  <si>
    <t>GREEN VALE SCHOOL (THE)</t>
  </si>
  <si>
    <t>280502060000</t>
  </si>
  <si>
    <t>SYOSSET CENTRAL SCHOOL DISTRICT</t>
  </si>
  <si>
    <t>280502060001</t>
  </si>
  <si>
    <t>WALT WHITMAN ELEMENTARY SCHOOL</t>
  </si>
  <si>
    <t>280502060002</t>
  </si>
  <si>
    <t>WILLITS ELEMENTARY SCHOOL</t>
  </si>
  <si>
    <t>280502060003</t>
  </si>
  <si>
    <t>BERRY HILL ELEMENTARY SCHOOL</t>
  </si>
  <si>
    <t>280502060004</t>
  </si>
  <si>
    <t>BAYLIS ELEMENTARY SCHOOL</t>
  </si>
  <si>
    <t>280502060006</t>
  </si>
  <si>
    <t>ROBBINS LANE ELEMENTARY SCHOOL</t>
  </si>
  <si>
    <t>280502060007</t>
  </si>
  <si>
    <t>SOUTH GROVE ELEMENTARY SCHOOL</t>
  </si>
  <si>
    <t>280502060010</t>
  </si>
  <si>
    <t>280502060011</t>
  </si>
  <si>
    <t>H B THOMPSON MIDDLE SCHOOL</t>
  </si>
  <si>
    <t>280502060012</t>
  </si>
  <si>
    <t>SOUTH WOODS MIDDLE SCHOOL</t>
  </si>
  <si>
    <t>280502060014</t>
  </si>
  <si>
    <t>SYOSSET SENIOR HIGH SCHOOL</t>
  </si>
  <si>
    <t>280502175571</t>
  </si>
  <si>
    <t>SAINT EDWARD CONFESSOR SCHOOL</t>
  </si>
  <si>
    <t>280502175624</t>
  </si>
  <si>
    <t>OUR LADY OF MERCY ACADEMY</t>
  </si>
  <si>
    <t>280502996119</t>
  </si>
  <si>
    <t>FUSION ACADEMY</t>
  </si>
  <si>
    <t>280502996642</t>
  </si>
  <si>
    <t>CENTER FOR DEVELOPMENTAL DISABILITIES</t>
  </si>
  <si>
    <t>280502998059</t>
  </si>
  <si>
    <t>VARIETY CHILD LEARNING CENTER</t>
  </si>
  <si>
    <t>280502999525</t>
  </si>
  <si>
    <t>GREENTREES COUNTRY DAY SCHOOL</t>
  </si>
  <si>
    <t>280503060000</t>
  </si>
  <si>
    <t>LOCUST VALLEY CENTRAL SCHOOL DISTRICT</t>
  </si>
  <si>
    <t>280503060001</t>
  </si>
  <si>
    <t>BAYVILLE ELEMENTARY SCHOOL</t>
  </si>
  <si>
    <t>280503060002</t>
  </si>
  <si>
    <t>LOCUST VALLEY MIDDLE SCHOOL</t>
  </si>
  <si>
    <t>280503060003</t>
  </si>
  <si>
    <t>LOCUST VALLEY HIGH SCHOOL</t>
  </si>
  <si>
    <t>280503060004</t>
  </si>
  <si>
    <t>ANN MACARTHUR PRIMARY SCHOOL</t>
  </si>
  <si>
    <t>280503315797</t>
  </si>
  <si>
    <t>MILL NECK MANOR SCHOOL FOR THE DEAF</t>
  </si>
  <si>
    <t>280503996472</t>
  </si>
  <si>
    <t>PORTLEDGE SCHOOL</t>
  </si>
  <si>
    <t>280504060000</t>
  </si>
  <si>
    <t>PLAINVIEW-OLD BETHPAGE CENTRAL SCHOOL DISTRICT</t>
  </si>
  <si>
    <t>280504060001</t>
  </si>
  <si>
    <t>PASADENA ELEMENTARY SCHOOL</t>
  </si>
  <si>
    <t>280504060004</t>
  </si>
  <si>
    <t>280504060006</t>
  </si>
  <si>
    <t>H B MATTLIN MIDDLE SCHOOL</t>
  </si>
  <si>
    <t>280504060010</t>
  </si>
  <si>
    <t>PLAINVIEW-OLD BETHPAGE/JFK HIGH SCHOOL</t>
  </si>
  <si>
    <t>280504060012</t>
  </si>
  <si>
    <t>OLD BETHPAGE SCHOOL</t>
  </si>
  <si>
    <t>280504060014</t>
  </si>
  <si>
    <t>PLAINVIEW-OLD BETHPAGE MIDDLE SCHOOL</t>
  </si>
  <si>
    <t>280504060015</t>
  </si>
  <si>
    <t>STRATFORD ROAD SCHOOL</t>
  </si>
  <si>
    <t>280504060016</t>
  </si>
  <si>
    <t>PLAINVIEW-OLD BETHPAGE KINDERGARTEN CENTER</t>
  </si>
  <si>
    <t>280504226650</t>
  </si>
  <si>
    <t>HEBREW ACADEMY OF NASSAU-PLAINVIEW CAMPUS</t>
  </si>
  <si>
    <t>280504308315</t>
  </si>
  <si>
    <t>GOOD SHEPHERD LUTHERAN SCHOOL</t>
  </si>
  <si>
    <t>280504998342</t>
  </si>
  <si>
    <t>MISS SUE'S NURSERY SCHOOL &amp; KINDERGARTEN</t>
  </si>
  <si>
    <t>280506060000</t>
  </si>
  <si>
    <t>OYSTER BAY-EAST NORWICH CENTRAL SCHOOL DISTRICT</t>
  </si>
  <si>
    <t>280506060002</t>
  </si>
  <si>
    <t>OYSTER BAY HIGH SCHOOL</t>
  </si>
  <si>
    <t>280506060003</t>
  </si>
  <si>
    <t>280506060005</t>
  </si>
  <si>
    <t>VERNON SCHOOL</t>
  </si>
  <si>
    <t>280506175570</t>
  </si>
  <si>
    <t>SAINT DOMINIC HIGH SCHOOL</t>
  </si>
  <si>
    <t>280506177485</t>
  </si>
  <si>
    <t>SAINT DOMINIC ELEMENTARY SCHOOL</t>
  </si>
  <si>
    <t>280506996444</t>
  </si>
  <si>
    <t>EAST WOODS SCHOOL</t>
  </si>
  <si>
    <t>280506998512</t>
  </si>
  <si>
    <t>HARMONY HEIGHTS SCHOOL</t>
  </si>
  <si>
    <t>280515030000</t>
  </si>
  <si>
    <t>JERICHO UNION FREE SCHOOL DISTRICT</t>
  </si>
  <si>
    <t>280515030001</t>
  </si>
  <si>
    <t>CANTIAGUE ELEMENTARY SCHOOL</t>
  </si>
  <si>
    <t>280515030002</t>
  </si>
  <si>
    <t>GEORGE A JACKSON SCHOOL</t>
  </si>
  <si>
    <t>280515030003</t>
  </si>
  <si>
    <t>ROBERT SEAMAN ELEMENTARY SCHOOL</t>
  </si>
  <si>
    <t>280515030005</t>
  </si>
  <si>
    <t>JERICHO SENIOR HIGH SCHOOL</t>
  </si>
  <si>
    <t>280515030006</t>
  </si>
  <si>
    <t>JERICHO MIDDLE SCHOOL</t>
  </si>
  <si>
    <t>280515217305</t>
  </si>
  <si>
    <t>SOLOMON SCHECHTER DAY SCH-NASSAU</t>
  </si>
  <si>
    <t>280515317093</t>
  </si>
  <si>
    <t>LONG ISLAND LUTHERAN MIDDLE/HIGH SCHOOL</t>
  </si>
  <si>
    <t>280515997717</t>
  </si>
  <si>
    <t>BROOKVILLE CENTER FOR CHILDREN'S SERVICES</t>
  </si>
  <si>
    <t>280517030000</t>
  </si>
  <si>
    <t>HICKSVILLE UNION FREE SCHOOL DISTRICT</t>
  </si>
  <si>
    <t>280517030001</t>
  </si>
  <si>
    <t>BURNS AVENUE SCHOOL</t>
  </si>
  <si>
    <t>280517030002</t>
  </si>
  <si>
    <t>DUTCH LANE SCHOOL</t>
  </si>
  <si>
    <t>280517030004</t>
  </si>
  <si>
    <t>FORK LANE SCHOOL</t>
  </si>
  <si>
    <t>280517030005</t>
  </si>
  <si>
    <t>LEE AVENUE SCHOOL</t>
  </si>
  <si>
    <t>280517030006</t>
  </si>
  <si>
    <t>OLD COUNTRY ROAD SCHOOL</t>
  </si>
  <si>
    <t>280517030008</t>
  </si>
  <si>
    <t>WOODLAND AVENUE SCHOOL</t>
  </si>
  <si>
    <t>280517030010</t>
  </si>
  <si>
    <t>HICKSVILLE HIGH SCHOOL</t>
  </si>
  <si>
    <t>280517030011</t>
  </si>
  <si>
    <t>HICKSVILLE MIDDLE SCHOOL</t>
  </si>
  <si>
    <t>280517030013</t>
  </si>
  <si>
    <t>EAST STREET SCHOOL</t>
  </si>
  <si>
    <t>280517175577</t>
  </si>
  <si>
    <t>280517175623</t>
  </si>
  <si>
    <t>OUR LADY OF MERCY SCHOOL</t>
  </si>
  <si>
    <t>280517177171</t>
  </si>
  <si>
    <t>HOLY TRINITY DIOCESAN HIGH SCHOOL</t>
  </si>
  <si>
    <t>280517315810</t>
  </si>
  <si>
    <t>280517998271</t>
  </si>
  <si>
    <t>CAROUSEL DAY SCHOOL</t>
  </si>
  <si>
    <t>280518030000</t>
  </si>
  <si>
    <t>PLAINEDGE UNION FREE SCHOOL DISTRICT</t>
  </si>
  <si>
    <t>280518030001</t>
  </si>
  <si>
    <t>PLAINEDGE MIDDLE SCHOOL</t>
  </si>
  <si>
    <t>280518030002</t>
  </si>
  <si>
    <t>EASTPLAIN SCHOOL</t>
  </si>
  <si>
    <t>280518030003</t>
  </si>
  <si>
    <t>JOHN H WEST SCHOOL</t>
  </si>
  <si>
    <t>280518030006</t>
  </si>
  <si>
    <t>CHARLES E SCHWARTING SCHOOL</t>
  </si>
  <si>
    <t>280518030009</t>
  </si>
  <si>
    <t>PLAINEDGE SENIOR HIGH SCHOOL</t>
  </si>
  <si>
    <t>280518175603</t>
  </si>
  <si>
    <t>MARIA REGINA SCHOOL</t>
  </si>
  <si>
    <t>280518997271</t>
  </si>
  <si>
    <t>MONTESSORI CHILDRENS SCHOOL</t>
  </si>
  <si>
    <t>280518998058</t>
  </si>
  <si>
    <t>HAGEDORN LITTLE VILLAGE SCHOOL</t>
  </si>
  <si>
    <t>280521030000</t>
  </si>
  <si>
    <t>BETHPAGE UNION FREE SCHOOL DISTRICT</t>
  </si>
  <si>
    <t>280521030002</t>
  </si>
  <si>
    <t>CENTRAL BOULEVARD ELEMENTARY SCHOOL</t>
  </si>
  <si>
    <t>280521030003</t>
  </si>
  <si>
    <t>CHARLES CAMPAGNE SCHOOL</t>
  </si>
  <si>
    <t>280521030004</t>
  </si>
  <si>
    <t>KRAMER LANE ELEMENTARY SCHOOL</t>
  </si>
  <si>
    <t>280521030006</t>
  </si>
  <si>
    <t>BETHPAGE SENIOR HIGH SCHOOL</t>
  </si>
  <si>
    <t>280521030008</t>
  </si>
  <si>
    <t>280522030000</t>
  </si>
  <si>
    <t>FARMINGDALE UNION FREE SCHOOL DISTRICT</t>
  </si>
  <si>
    <t>280522030001</t>
  </si>
  <si>
    <t>ALBANY AVENUE ELEMENTARY SCHOOL</t>
  </si>
  <si>
    <t>280522030002</t>
  </si>
  <si>
    <t>SALTZMAN EAST MEMORIAL ELEMENTARY SCHOOL</t>
  </si>
  <si>
    <t>280522030004</t>
  </si>
  <si>
    <t>NORTHSIDE ELEMENTARY SCHOOL</t>
  </si>
  <si>
    <t>280522030006</t>
  </si>
  <si>
    <t>WOODWARD PARKWAY ELEMENTARY SCHOOL</t>
  </si>
  <si>
    <t>280522030008</t>
  </si>
  <si>
    <t>HOWITT SCHOOL</t>
  </si>
  <si>
    <t>280522030009</t>
  </si>
  <si>
    <t>FARMINGDALE SENIOR HIGH SCHOOL</t>
  </si>
  <si>
    <t>280522437809</t>
  </si>
  <si>
    <t>BETHESDA SDA SCHOOL</t>
  </si>
  <si>
    <t>280523030000</t>
  </si>
  <si>
    <t>MASSAPEQUA UNION FREE SCHOOL DISTRICT</t>
  </si>
  <si>
    <t>280523030001</t>
  </si>
  <si>
    <t>BIRCH LANE ELEMENTARY SCHOOL</t>
  </si>
  <si>
    <t>280523030003</t>
  </si>
  <si>
    <t>EAST LAKE ELEMENTARY SCHOOL</t>
  </si>
  <si>
    <t>280523030004</t>
  </si>
  <si>
    <t>FAIRFIELD ELEMENTARY SCHOOL</t>
  </si>
  <si>
    <t>280523030006</t>
  </si>
  <si>
    <t>LOCKHART ELEMENTARY SCHOOL</t>
  </si>
  <si>
    <t>280523030007</t>
  </si>
  <si>
    <t>UNQUA ELEMENTARY SCHOOL</t>
  </si>
  <si>
    <t>280523030010</t>
  </si>
  <si>
    <t>BERNER MIDDLE SCHOOL</t>
  </si>
  <si>
    <t>280523030011</t>
  </si>
  <si>
    <t>MASSAPEQUA HIGH SCHOOL</t>
  </si>
  <si>
    <t>280523030012</t>
  </si>
  <si>
    <t>MCKENNA ELEMENTARY SCHOOL</t>
  </si>
  <si>
    <t>280523030014</t>
  </si>
  <si>
    <t>MHS AMES CAMPUS</t>
  </si>
  <si>
    <t>280523175641</t>
  </si>
  <si>
    <t>SAINT ROSE OF LIMA SCHOOL</t>
  </si>
  <si>
    <t>280523526652</t>
  </si>
  <si>
    <t>GRACE EPISCOPAL DAY SCHOOL</t>
  </si>
  <si>
    <t>300000010000</t>
  </si>
  <si>
    <t>NYC CHANCELLOR'S OFFICE</t>
  </si>
  <si>
    <t>300000010001</t>
  </si>
  <si>
    <t>MEDICAL DIVISION-DEPARTMENT OF PERSONNEL</t>
  </si>
  <si>
    <t>300000010002</t>
  </si>
  <si>
    <t>CENTER FOR RECRUITMENT &amp; PROG DEVELOPMENT</t>
  </si>
  <si>
    <t>300000010003</t>
  </si>
  <si>
    <t>OFFICE OF THE CHIEF FINANCIAL OFFICER</t>
  </si>
  <si>
    <t>300000010004</t>
  </si>
  <si>
    <t>CHIEF EXECUTIVE FOR MONITORING &amp; SCHOOL IMPROVEMENT</t>
  </si>
  <si>
    <t>300000010005</t>
  </si>
  <si>
    <t>OFFICE OF THE DEPUTY CHANCELLOR FOR OPERATIONS</t>
  </si>
  <si>
    <t>300000010006</t>
  </si>
  <si>
    <t>OFFICE OF THE DEPUTY CHANCELLOR FOR INSTRUCTION</t>
  </si>
  <si>
    <t>300000010007</t>
  </si>
  <si>
    <t>OFFICE FOR INTER-GOVERNMENTAL AFFAIRS</t>
  </si>
  <si>
    <t>300000010010</t>
  </si>
  <si>
    <t>OFFICE OF SPECIAL INVESTIGATIONS</t>
  </si>
  <si>
    <t>300000010011</t>
  </si>
  <si>
    <t>OFFICE OF STRATEGIC PARTNERSHIP</t>
  </si>
  <si>
    <t>300000010012</t>
  </si>
  <si>
    <t>OFFICE OF PARENT ADVOCACY &amp; ENGAGEMENT</t>
  </si>
  <si>
    <t>300000010013</t>
  </si>
  <si>
    <t>CHANCELLOR'S OFFICE FOR DEVELOPMENT</t>
  </si>
  <si>
    <t>300000010025</t>
  </si>
  <si>
    <t>BUREAU OF ATTENDANCE-STUDENT SUPPORT SERVICES</t>
  </si>
  <si>
    <t>300000010027</t>
  </si>
  <si>
    <t>BUDGET OPERATIONS &amp; REVIEW</t>
  </si>
  <si>
    <t>300000010030</t>
  </si>
  <si>
    <t>HEARING EDUCATION SERVICES</t>
  </si>
  <si>
    <t>300000010031</t>
  </si>
  <si>
    <t>SCHOOL PROGRAMS &amp; SUPPORT SERVICES</t>
  </si>
  <si>
    <t>300000010039</t>
  </si>
  <si>
    <t>DIVISION OF SCHOOL PROGRAMS/SUPPORT SERVICES</t>
  </si>
  <si>
    <t>300000010047</t>
  </si>
  <si>
    <t>OFFICE OF THE AUDITOR GENERAL</t>
  </si>
  <si>
    <t>300000010049</t>
  </si>
  <si>
    <t>DIVISION OF PUBLIC AFFAIRS</t>
  </si>
  <si>
    <t>300000010054</t>
  </si>
  <si>
    <t>OFFICE OF FINANCIAL OPERATIONS</t>
  </si>
  <si>
    <t>300000010056</t>
  </si>
  <si>
    <t>DIVISION OF SCHOOL FACILITIES</t>
  </si>
  <si>
    <t>300000010057</t>
  </si>
  <si>
    <t>OFFICE OF HOME INSTRUCTION</t>
  </si>
  <si>
    <t>300000010058</t>
  </si>
  <si>
    <t>CLININCAL AND SUPPORT SERVICES</t>
  </si>
  <si>
    <t>300000010061</t>
  </si>
  <si>
    <t>CITY-WIDE PROGRAMS UNIT-DISTRICT 75</t>
  </si>
  <si>
    <t>300000010075</t>
  </si>
  <si>
    <t>DIVISION OF HUMAN RESOURCES</t>
  </si>
  <si>
    <t>300000010085</t>
  </si>
  <si>
    <t>CHANCELLOR'S DISTRICT 85</t>
  </si>
  <si>
    <t>300000010101</t>
  </si>
  <si>
    <t>OFFICE OF COLLABORATIVE DROPOUT PREVENTION</t>
  </si>
  <si>
    <t>300000010104</t>
  </si>
  <si>
    <t>OFFICE OF SCHOOL FOOD &amp; NUTRITIONAL SERVICES</t>
  </si>
  <si>
    <t>300000010119</t>
  </si>
  <si>
    <t>DIVISION OF FUNDED PROGRAMS</t>
  </si>
  <si>
    <t>300000010137</t>
  </si>
  <si>
    <t>EDUCATIONAL VISIONS PROGRAM</t>
  </si>
  <si>
    <t>300000010151</t>
  </si>
  <si>
    <t>IMPARTIAL HEARING OFFICE</t>
  </si>
  <si>
    <t>300000010154</t>
  </si>
  <si>
    <t>OFFICE OF YOUTH DEVELOPMENT &amp; SCHOOL COMMUNITY SERVICES</t>
  </si>
  <si>
    <t>300000010160</t>
  </si>
  <si>
    <t>RELATED AND CONTRACTUAL SERVICES</t>
  </si>
  <si>
    <t>300000010191</t>
  </si>
  <si>
    <t>OFFICE OF ADULT AND CONTINUING EDUCATION</t>
  </si>
  <si>
    <t>300000010222</t>
  </si>
  <si>
    <t>OFFICE OF PERSONNEL INVESTIGATIONS</t>
  </si>
  <si>
    <t>300000010777</t>
  </si>
  <si>
    <t>BUREAU FOR HUNTER COLL CAMPUS SCHOOL</t>
  </si>
  <si>
    <t>300000010841</t>
  </si>
  <si>
    <t>MANHATTAN HIGH SCHOOLS</t>
  </si>
  <si>
    <t>300000010999</t>
  </si>
  <si>
    <t>BUREAU FOR PROJECT RE-ENTRY</t>
  </si>
  <si>
    <t>307500010000</t>
  </si>
  <si>
    <t>NYC SPECIAL SCHOOLS - DISTRICT 75</t>
  </si>
  <si>
    <t>307500011035</t>
  </si>
  <si>
    <t>PS 35</t>
  </si>
  <si>
    <t>307500011079</t>
  </si>
  <si>
    <t>PS 79 HORAN SCHOOL</t>
  </si>
  <si>
    <t>307500011094</t>
  </si>
  <si>
    <t>PS 94</t>
  </si>
  <si>
    <t>307500011138</t>
  </si>
  <si>
    <t>PS 138</t>
  </si>
  <si>
    <t>307500011169</t>
  </si>
  <si>
    <t>PS 169 ROBERT F KENNEDY</t>
  </si>
  <si>
    <t>307500011226</t>
  </si>
  <si>
    <t>PS 226</t>
  </si>
  <si>
    <t>307500011401</t>
  </si>
  <si>
    <t>HOSPITAL SCHOOLS</t>
  </si>
  <si>
    <t>307500011721</t>
  </si>
  <si>
    <t>PS 721 MANHATTAN OCCUPATIONAL TRAINING CENTER</t>
  </si>
  <si>
    <t>307500011751</t>
  </si>
  <si>
    <t>MANHATTAN SCHOOL FOR CAREER DEVELOPMENT</t>
  </si>
  <si>
    <t>307500011811</t>
  </si>
  <si>
    <t>PS 811 MICKEY MANTLE SCHOOL</t>
  </si>
  <si>
    <t>307500012010</t>
  </si>
  <si>
    <t>PS 10</t>
  </si>
  <si>
    <t>307500012012</t>
  </si>
  <si>
    <t>PS 12 LEWIS AND CLARK SCHOOL</t>
  </si>
  <si>
    <t>307500012017</t>
  </si>
  <si>
    <t>307500012168</t>
  </si>
  <si>
    <t>PS 168</t>
  </si>
  <si>
    <t>307500012176</t>
  </si>
  <si>
    <t>PS 176</t>
  </si>
  <si>
    <t>307500012186</t>
  </si>
  <si>
    <t>PS 186 WALTER J DAMROSCH SCHOOL</t>
  </si>
  <si>
    <t>307500012188</t>
  </si>
  <si>
    <t>PS 188</t>
  </si>
  <si>
    <t>307500012352</t>
  </si>
  <si>
    <t>VIDA BOGART SCHOOL FOR ALL CHILDREN (THE)</t>
  </si>
  <si>
    <t>307500012469</t>
  </si>
  <si>
    <t>BRONX SCHOOL FOR CONTINUOUS LEARNING (THE)</t>
  </si>
  <si>
    <t>307500012721</t>
  </si>
  <si>
    <t>PS 721 STEVEN MCSWEENEY SCHOOL</t>
  </si>
  <si>
    <t>307500012723</t>
  </si>
  <si>
    <t>PS 723</t>
  </si>
  <si>
    <t>307500012754</t>
  </si>
  <si>
    <t>JM RAPPORT SCHOOL FOR CAREER DEVELOPMENT</t>
  </si>
  <si>
    <t>307500012811</t>
  </si>
  <si>
    <t>PS 811</t>
  </si>
  <si>
    <t>307500013004</t>
  </si>
  <si>
    <t>PS 4</t>
  </si>
  <si>
    <t>307500013036</t>
  </si>
  <si>
    <t>PS 36</t>
  </si>
  <si>
    <t>307500013053</t>
  </si>
  <si>
    <t>PS 53</t>
  </si>
  <si>
    <t>307500013077</t>
  </si>
  <si>
    <t>PS 77</t>
  </si>
  <si>
    <t>307500013140</t>
  </si>
  <si>
    <t>PS 140</t>
  </si>
  <si>
    <t>307500013141</t>
  </si>
  <si>
    <t>PS 141</t>
  </si>
  <si>
    <t>307500013231</t>
  </si>
  <si>
    <t>PS 231</t>
  </si>
  <si>
    <t>307500013368</t>
  </si>
  <si>
    <t>PS 368</t>
  </si>
  <si>
    <t>307500013369</t>
  </si>
  <si>
    <t>PS 369 COY L COX SCHOOL</t>
  </si>
  <si>
    <t>307500013370</t>
  </si>
  <si>
    <t>PS 370</t>
  </si>
  <si>
    <t>307500013371</t>
  </si>
  <si>
    <t>PS 371 LILLIAN L RASHKIS</t>
  </si>
  <si>
    <t>307500013372</t>
  </si>
  <si>
    <t>PS 372 CHILDREN'S SCHOOL (THE)</t>
  </si>
  <si>
    <t>307500013373</t>
  </si>
  <si>
    <t>PS 373 BROOKLYN TRANSITION CENTER</t>
  </si>
  <si>
    <t>307500013396</t>
  </si>
  <si>
    <t>PS 396</t>
  </si>
  <si>
    <t>307500013721</t>
  </si>
  <si>
    <t>PS 721 BROOKLYN OCCUPATIONAL TRAINING CENTER</t>
  </si>
  <si>
    <t>307500013753</t>
  </si>
  <si>
    <t>PS 753 SCHOOL FOR CAREER DEVELOPMENT</t>
  </si>
  <si>
    <t>307500013771</t>
  </si>
  <si>
    <t>PS 771</t>
  </si>
  <si>
    <t>307500013811</t>
  </si>
  <si>
    <t>PS 811 CONNIE LEKAS SCHOOL</t>
  </si>
  <si>
    <t>307500014004</t>
  </si>
  <si>
    <t>307500014009</t>
  </si>
  <si>
    <t>PS 9</t>
  </si>
  <si>
    <t>307500014023</t>
  </si>
  <si>
    <t>PS 23 AT QUEENS CHILDREN CENTER</t>
  </si>
  <si>
    <t>307500014075</t>
  </si>
  <si>
    <t>ROBERT E PEARY SCHOOL</t>
  </si>
  <si>
    <t>307500014177</t>
  </si>
  <si>
    <t>PS 177</t>
  </si>
  <si>
    <t>307500014224</t>
  </si>
  <si>
    <t>PS 224</t>
  </si>
  <si>
    <t>307500014233</t>
  </si>
  <si>
    <t>PS 233</t>
  </si>
  <si>
    <t>307500014255</t>
  </si>
  <si>
    <t>PS 255</t>
  </si>
  <si>
    <t>307500014256</t>
  </si>
  <si>
    <t>PS 256</t>
  </si>
  <si>
    <t>307500014277</t>
  </si>
  <si>
    <t>RIVERVIEW SCHOOL</t>
  </si>
  <si>
    <t>307500014721</t>
  </si>
  <si>
    <t>JOHN F KENNEDY JR SCHOOL</t>
  </si>
  <si>
    <t>307500014752</t>
  </si>
  <si>
    <t>QUEENS TRANSITION CENTER</t>
  </si>
  <si>
    <t>307500014811</t>
  </si>
  <si>
    <t>307500014993</t>
  </si>
  <si>
    <t>PS 993</t>
  </si>
  <si>
    <t>307500015025</t>
  </si>
  <si>
    <t>SOUTH RICHMOND HIGH SCHOOL IS/PS 25</t>
  </si>
  <si>
    <t>307500015037</t>
  </si>
  <si>
    <t>PS 37</t>
  </si>
  <si>
    <t>307500015373</t>
  </si>
  <si>
    <t>PS 373</t>
  </si>
  <si>
    <t>307500015721</t>
  </si>
  <si>
    <t>RICHARD H HUNGERFORD SCHOOL (THE)</t>
  </si>
  <si>
    <t>310000010000</t>
  </si>
  <si>
    <t>MANHATTAN (TOTAL)</t>
  </si>
  <si>
    <t>310100010000</t>
  </si>
  <si>
    <t>NEW YORK CITY GEOGRAPHIC DISTRICT # 1</t>
  </si>
  <si>
    <t>310100010015</t>
  </si>
  <si>
    <t>PS 15 ROBERTO CLEMENTE</t>
  </si>
  <si>
    <t>310100010019</t>
  </si>
  <si>
    <t>PS 19 ASHER LEVY</t>
  </si>
  <si>
    <t>310100010020</t>
  </si>
  <si>
    <t>PS 20 ANNA SILVER</t>
  </si>
  <si>
    <t>310100010034</t>
  </si>
  <si>
    <t>PS 34 FRANKLIN D ROOSEVELT</t>
  </si>
  <si>
    <t>310100010063</t>
  </si>
  <si>
    <t>STAR ACADEMY PS 63 (THE)</t>
  </si>
  <si>
    <t>310100010064</t>
  </si>
  <si>
    <t>PS 64 ROBERT SIMON</t>
  </si>
  <si>
    <t>310100010110</t>
  </si>
  <si>
    <t>PS 110 FLORENCE NIGHTINGALE</t>
  </si>
  <si>
    <t>310100010134</t>
  </si>
  <si>
    <t>PS 134 HENRIETTA SZOLD</t>
  </si>
  <si>
    <t>310100010140</t>
  </si>
  <si>
    <t>PS 140 NATHAN STRAUS</t>
  </si>
  <si>
    <t>310100010142</t>
  </si>
  <si>
    <t>PS 142 AMALIA CASTRO</t>
  </si>
  <si>
    <t>310100010184</t>
  </si>
  <si>
    <t>PS 184 SHUANG WEN</t>
  </si>
  <si>
    <t>310100010188</t>
  </si>
  <si>
    <t>PS 188 ISLAND SCHOOL (THE)</t>
  </si>
  <si>
    <t>310100010301</t>
  </si>
  <si>
    <t>TECHNOLOGY, ARTS AND SCIENCES STUDIO SCHOOL</t>
  </si>
  <si>
    <t>310100010315</t>
  </si>
  <si>
    <t>EAST VILLAGE COMMUNITY SCHOOL (THE)</t>
  </si>
  <si>
    <t>310100010332</t>
  </si>
  <si>
    <t>UNIVERSITY NEIGHBORHOOD MIDDLE SCHOOL</t>
  </si>
  <si>
    <t>310100010361</t>
  </si>
  <si>
    <t>CHILDREN'S WORKSHOP SCHOOL (THE)</t>
  </si>
  <si>
    <t>310100010363</t>
  </si>
  <si>
    <t>NEIGHBORHOOD SCHOOL</t>
  </si>
  <si>
    <t>310100010364</t>
  </si>
  <si>
    <t>EARTH SCHOOL</t>
  </si>
  <si>
    <t>310100010378</t>
  </si>
  <si>
    <t>SCHOOL FOR GLOBAL LEADERS</t>
  </si>
  <si>
    <t>310100010839</t>
  </si>
  <si>
    <t>TOMPKINS SQUARE MIDDLE SCHOOL</t>
  </si>
  <si>
    <t>310100011292</t>
  </si>
  <si>
    <t>ORCHARD COLLEGIATE ACADEMY</t>
  </si>
  <si>
    <t>310100011448</t>
  </si>
  <si>
    <t>UNIVERSITY NEIGHBORHOOD HIGH SCHOOL</t>
  </si>
  <si>
    <t>310100011450</t>
  </si>
  <si>
    <t>EAST SIDE COMMUNITY SCHOOL</t>
  </si>
  <si>
    <t>310100011458</t>
  </si>
  <si>
    <t>FORSYTHE SATELLITE ACADEMY</t>
  </si>
  <si>
    <t>310100011509</t>
  </si>
  <si>
    <t>MARTA VALLE HIGH SCHOOL</t>
  </si>
  <si>
    <t>310100011515</t>
  </si>
  <si>
    <t>LOWER EAST SIDE PREPARATORY HIGH SCHOOL</t>
  </si>
  <si>
    <t>310100011539</t>
  </si>
  <si>
    <t>NEW EXPLORATIONS INTO SCIENCE,TECH AND MATH HIGH SCHOOL</t>
  </si>
  <si>
    <t>310100011650</t>
  </si>
  <si>
    <t>CASCADES HIGH SCHOOL</t>
  </si>
  <si>
    <t>310100011696</t>
  </si>
  <si>
    <t>BARD HIGH SCHOOL EARLY COLLEGE</t>
  </si>
  <si>
    <t>310100145238</t>
  </si>
  <si>
    <t>SAINT BRIGID SCHOOL</t>
  </si>
  <si>
    <t>310100145301</t>
  </si>
  <si>
    <t>310100145336</t>
  </si>
  <si>
    <t>LA SALLE ACADEMY</t>
  </si>
  <si>
    <t>310100147414</t>
  </si>
  <si>
    <t>SAINT GEORGE ACADEMY</t>
  </si>
  <si>
    <t>310100149439</t>
  </si>
  <si>
    <t>CONNELLY CTR EDUCATION/HOLY CHILD MIDDLE SCHOOL</t>
  </si>
  <si>
    <t>310100227822</t>
  </si>
  <si>
    <t>BETH JACOB ELEMENTARY SCHOOL</t>
  </si>
  <si>
    <t>310100996176</t>
  </si>
  <si>
    <t>NORD ANGLIA INTERNATIONAL SCHOOL-NEW YORK</t>
  </si>
  <si>
    <t>310100996205</t>
  </si>
  <si>
    <t>NEW AMSTERDAM SCHOOL</t>
  </si>
  <si>
    <t>310100996213</t>
  </si>
  <si>
    <t>PATHWAYS CHILDREN'S SERVICES</t>
  </si>
  <si>
    <t>310100999967</t>
  </si>
  <si>
    <t>GEORGE JACKSON ACADEMY</t>
  </si>
  <si>
    <t>310200010000</t>
  </si>
  <si>
    <t>NEW YORK CITY GEOGRAPHIC DISTRICT # 2</t>
  </si>
  <si>
    <t>310200010001</t>
  </si>
  <si>
    <t>PS 1 ALFRED E SMITH</t>
  </si>
  <si>
    <t>310200010002</t>
  </si>
  <si>
    <t>PS 2 MEYER LONDON</t>
  </si>
  <si>
    <t>310200010003</t>
  </si>
  <si>
    <t>PS 3 CHARRETTE SCHOOL</t>
  </si>
  <si>
    <t>310200010006</t>
  </si>
  <si>
    <t>PS 6 LILLIE D BLAKE</t>
  </si>
  <si>
    <t>310200010011</t>
  </si>
  <si>
    <t>PS 11 WILLIAM T HARRIS</t>
  </si>
  <si>
    <t>310200010033</t>
  </si>
  <si>
    <t>PS 33 CHELSEA PREP</t>
  </si>
  <si>
    <t>310200010040</t>
  </si>
  <si>
    <t>PS 40 AUGUSTUS SAINT-GAUDENS</t>
  </si>
  <si>
    <t>310200010041</t>
  </si>
  <si>
    <t>PS 41 GREENWICH VILLAGE</t>
  </si>
  <si>
    <t>310200010042</t>
  </si>
  <si>
    <t>PS 42 BENJAMIN ALTMAN</t>
  </si>
  <si>
    <t>310200010047</t>
  </si>
  <si>
    <t>AMERICAN SIGN LANGUAGE &amp; ENGLISH SECONDARY SCHOOL</t>
  </si>
  <si>
    <t>310200010051</t>
  </si>
  <si>
    <t>PS 51 ELIAS HOWE</t>
  </si>
  <si>
    <t>310200010059</t>
  </si>
  <si>
    <t>PS 59 BEEKMAN HILL INTERNATIONAL</t>
  </si>
  <si>
    <t>310200010077</t>
  </si>
  <si>
    <t>PS 77 LOWER LAB SCHOOL</t>
  </si>
  <si>
    <t>310200010089</t>
  </si>
  <si>
    <t>PS 89</t>
  </si>
  <si>
    <t>310200010104</t>
  </si>
  <si>
    <t>JHS 104 SIMON BARUCH</t>
  </si>
  <si>
    <t>310200010111</t>
  </si>
  <si>
    <t>PS 111 ADOLPH S OCHS</t>
  </si>
  <si>
    <t>310200010114</t>
  </si>
  <si>
    <t>EAST SIDE MIDDLE SCHOOL</t>
  </si>
  <si>
    <t>310200010116</t>
  </si>
  <si>
    <t>PS 116 MARY LINDLEY MURRAY</t>
  </si>
  <si>
    <t>310200010124</t>
  </si>
  <si>
    <t>PS 124 YUNG WING</t>
  </si>
  <si>
    <t>310200010126</t>
  </si>
  <si>
    <t>PS 126 JACOB AUGUST RIIS</t>
  </si>
  <si>
    <t>310200010130</t>
  </si>
  <si>
    <t>PS 130 HERNANDO DE SOTO</t>
  </si>
  <si>
    <t>310200010131</t>
  </si>
  <si>
    <t>MS 131</t>
  </si>
  <si>
    <t>310200010150</t>
  </si>
  <si>
    <t>PS 150</t>
  </si>
  <si>
    <t>310200010151</t>
  </si>
  <si>
    <t>YORKVILLE COMMUNITY SCHOOL</t>
  </si>
  <si>
    <t>310200010158</t>
  </si>
  <si>
    <t>PS 158 BAYLARD TAYLOR</t>
  </si>
  <si>
    <t>310200010167</t>
  </si>
  <si>
    <t>JHS 167 ROBERT F WAGNER</t>
  </si>
  <si>
    <t>310200010177</t>
  </si>
  <si>
    <t>YORKVILLE EAST MIDDLE SCHOOL</t>
  </si>
  <si>
    <t>310200010183</t>
  </si>
  <si>
    <t>PS 183 ROBERT L STEVENSON</t>
  </si>
  <si>
    <t>310200010198</t>
  </si>
  <si>
    <t>PS 198 ISADOR E IDA STRAUS</t>
  </si>
  <si>
    <t>310200010212</t>
  </si>
  <si>
    <t>PS 212 MIDTOWN WEST</t>
  </si>
  <si>
    <t>310200010217</t>
  </si>
  <si>
    <t>PS/IS 217 ROOSEVELT ISLAND</t>
  </si>
  <si>
    <t>310200010234</t>
  </si>
  <si>
    <t>PS 234 INDEPENDENCE SCHOOL</t>
  </si>
  <si>
    <t>310200010255</t>
  </si>
  <si>
    <t>MS 255 SALK SCHOOL OF SCIENCE</t>
  </si>
  <si>
    <t>310200010260</t>
  </si>
  <si>
    <t>MS 260 CLINTON SCHOOL WRITERS &amp; ARTISTS</t>
  </si>
  <si>
    <t>310200010267</t>
  </si>
  <si>
    <t>EAST SIDE ELEMENTRAY SCHOOL-PS 267</t>
  </si>
  <si>
    <t>310200010276</t>
  </si>
  <si>
    <t>BATTERY PARK CITY SCHOOL</t>
  </si>
  <si>
    <t>310200010281</t>
  </si>
  <si>
    <t>RIVER SCHOOL (THE)</t>
  </si>
  <si>
    <t>310200010289</t>
  </si>
  <si>
    <t>IS 289</t>
  </si>
  <si>
    <t>310200010290</t>
  </si>
  <si>
    <t>PS 290 MANHATTAN NEW SCHOOL</t>
  </si>
  <si>
    <t>310200010312</t>
  </si>
  <si>
    <t>NYC LAB MS FOR COLLABORATIVE STUDIES</t>
  </si>
  <si>
    <t>310200010340</t>
  </si>
  <si>
    <t>SIXTH AVENUE ELEMENTARY SCHOOL</t>
  </si>
  <si>
    <t>310200010343</t>
  </si>
  <si>
    <t>PECK SLIP SCHOOL (THE)</t>
  </si>
  <si>
    <t>310200010347</t>
  </si>
  <si>
    <t>47 AMERICAN SIGN LANGUAGE AND ENGLISH LOWER SCHOOL (THE)</t>
  </si>
  <si>
    <t>310200010397</t>
  </si>
  <si>
    <t>SPRUCE STREET SCHOOL</t>
  </si>
  <si>
    <t>310200010412</t>
  </si>
  <si>
    <t>NYC LAB HIGH SCHOOL FOR COLLABORATIVE STUDIES</t>
  </si>
  <si>
    <t>310200010413</t>
  </si>
  <si>
    <t>SCHOOL OF THE FUTURE HIGH SCHOOL</t>
  </si>
  <si>
    <t>310200010414</t>
  </si>
  <si>
    <t>NYC MUSEUM SCHOOL</t>
  </si>
  <si>
    <t>310200010416</t>
  </si>
  <si>
    <t>ELEANOR ROOSEVELT HIGH SCHOOL</t>
  </si>
  <si>
    <t>310200010418</t>
  </si>
  <si>
    <t>MILLENNIUM HIGH SCHOOL</t>
  </si>
  <si>
    <t>310200010527</t>
  </si>
  <si>
    <t>PS 527 EAST SIDE SCHOOL FOR SOCIAL ACTION</t>
  </si>
  <si>
    <t>310200010896</t>
  </si>
  <si>
    <t>LOWER MANHATTAN COMMUNITY MIDDLE SCHOOL</t>
  </si>
  <si>
    <t>310200010933</t>
  </si>
  <si>
    <t>CITY KNOLL MIDDLE SCHOOL</t>
  </si>
  <si>
    <t>310200011135</t>
  </si>
  <si>
    <t>URBAN ASSEMBLY SCHOOL FOR EMERGENCY MANAGEMENT (THE)</t>
  </si>
  <si>
    <t>310200011139</t>
  </si>
  <si>
    <t>STEPHEN T MATHER BUILDING ARTS AND CRAFTMANSHIP HIGH SCHOOL</t>
  </si>
  <si>
    <t>310200011225</t>
  </si>
  <si>
    <t>ELLA BAKER SCHOOL</t>
  </si>
  <si>
    <t>310200011280</t>
  </si>
  <si>
    <t>MANHATTAN EARLY COLLEGE SCHOOL FOR ADVERTISING</t>
  </si>
  <si>
    <t>310200011282</t>
  </si>
  <si>
    <t>URBAN ASSEMBLY MAKER ACADEMY</t>
  </si>
  <si>
    <t>310200011288</t>
  </si>
  <si>
    <t>FOOD AND FINANCE HIGH SCHOOL</t>
  </si>
  <si>
    <t>310200011294</t>
  </si>
  <si>
    <t>ESSEX STREET ACADEMY</t>
  </si>
  <si>
    <t>310200011296</t>
  </si>
  <si>
    <t>HIGH SCHOOL OF HOSPITALITY MANAGEMENT</t>
  </si>
  <si>
    <t>310200011298</t>
  </si>
  <si>
    <t>PACE HIGH SCHOOL</t>
  </si>
  <si>
    <t>310200011300</t>
  </si>
  <si>
    <t>URBAN ASSEMBLY SCHOOL OF DESIGN AND CONSTRUCTION</t>
  </si>
  <si>
    <t>310200011303</t>
  </si>
  <si>
    <t>FACING HISTORY SCHOOL (THE)</t>
  </si>
  <si>
    <t>310200011305</t>
  </si>
  <si>
    <t>URBAN ASSEMBLY ACADEMY OF GOVERNMENT AND LAW</t>
  </si>
  <si>
    <t>310200011308</t>
  </si>
  <si>
    <t>LOWER MANHATTAN ARTS ACADEMY</t>
  </si>
  <si>
    <t>310200011313</t>
  </si>
  <si>
    <t>JAMES BALDWIN SCHOOL-A SCHOOL FOR EXPEDITIONARY LRNING</t>
  </si>
  <si>
    <t>310200011316</t>
  </si>
  <si>
    <t>URBAN ASSEMBLY SCHOOL OF BUSINESS FOR YOUNG WOMEN</t>
  </si>
  <si>
    <t>310200011374</t>
  </si>
  <si>
    <t>GRAMERCY ARTS HIGH SCHOOL</t>
  </si>
  <si>
    <t>310200011376</t>
  </si>
  <si>
    <t>NYC ISCHOOL</t>
  </si>
  <si>
    <t>310200011392</t>
  </si>
  <si>
    <t>MANHATTAN BUSINESS ACADEMY</t>
  </si>
  <si>
    <t>310200011393</t>
  </si>
  <si>
    <t>BUSINESS OF SPORTS SCHOOL</t>
  </si>
  <si>
    <t>310200011394</t>
  </si>
  <si>
    <t>EMMA LAZARUS HIGH SCHOOL</t>
  </si>
  <si>
    <t>310200011399</t>
  </si>
  <si>
    <t>HIGH SCHOOL FOR LANGUAGE AND DIPLOMACY (THE)</t>
  </si>
  <si>
    <t>310200011400</t>
  </si>
  <si>
    <t>HIGH SCHOOL FOR ENVIRONMENTAL STUDIES</t>
  </si>
  <si>
    <t>310200011407</t>
  </si>
  <si>
    <t>INSTITUTE FOR COLLABORATIVE EDUCATION</t>
  </si>
  <si>
    <t>310200011408</t>
  </si>
  <si>
    <t>PROFESSIONAL PERFORMING ARTS HIGH SCHOOL</t>
  </si>
  <si>
    <t>310200011411</t>
  </si>
  <si>
    <t>BARUCH COLLEGE CAMPUS HIGH SCHOOL</t>
  </si>
  <si>
    <t>310200011419</t>
  </si>
  <si>
    <t>LANDMARK HIGH SCHOOL</t>
  </si>
  <si>
    <t>310200011420</t>
  </si>
  <si>
    <t>HIGH SCHOOL FOR HEALTH PROFESSIONS &amp; HUMAN SERVICES</t>
  </si>
  <si>
    <t>310200011422</t>
  </si>
  <si>
    <t>QUEST TO LEARN</t>
  </si>
  <si>
    <t>310200011425</t>
  </si>
  <si>
    <t>LEADERSHIP &amp; PUBLIC SERVICE HIGH SCHOOL</t>
  </si>
  <si>
    <t>310200011427</t>
  </si>
  <si>
    <t>MANHATTAN ACADEMY FOR ARTS AND LANGUAGES</t>
  </si>
  <si>
    <t>310200011432</t>
  </si>
  <si>
    <t>MURRAY HILL ACADEMY</t>
  </si>
  <si>
    <t>310200011437</t>
  </si>
  <si>
    <t>HUDSON HIGH SCHOOL OF LEARNING TECHNOLOGIES</t>
  </si>
  <si>
    <t>310200011438</t>
  </si>
  <si>
    <t>INTERNATIONAL HIGH SCHOOL AT UNION SQUARE</t>
  </si>
  <si>
    <t>310200011439</t>
  </si>
  <si>
    <t>MANHATTAN VILLAGE ACADEMY</t>
  </si>
  <si>
    <t>310200011442</t>
  </si>
  <si>
    <t>BALLET TECH/NYC PUBLIC SCHOOL FOR DANCE</t>
  </si>
  <si>
    <t>310200011449</t>
  </si>
  <si>
    <t>VANGUARD HIGH SCHOOL</t>
  </si>
  <si>
    <t>310200011459</t>
  </si>
  <si>
    <t>MANHATTAN INTERNATIONAL HIGH SCHOOL</t>
  </si>
  <si>
    <t>310200011475</t>
  </si>
  <si>
    <t>STUYVESANT HIGH SCHOOL</t>
  </si>
  <si>
    <t>310200011489</t>
  </si>
  <si>
    <t>HIGH SCHOOL OF ECONOMICS &amp; FINANCE</t>
  </si>
  <si>
    <t>310200011500</t>
  </si>
  <si>
    <t>UNITY CENTER FOR URBAN TECHNOLOGIES</t>
  </si>
  <si>
    <t>310200011507</t>
  </si>
  <si>
    <t>URBAN ASSEMBLY GATEWAY SCHOOL FOR TECHNOLOGY</t>
  </si>
  <si>
    <t>310200011519</t>
  </si>
  <si>
    <t>TALENT UNLIMITED HIGH SCHOOL</t>
  </si>
  <si>
    <t>310200011520</t>
  </si>
  <si>
    <t>MURRY BERGTRAUM HIGH SCHOOL FOR BUSINESS CAREERS</t>
  </si>
  <si>
    <t>310200011529</t>
  </si>
  <si>
    <t>JACQUELINE KENNEDY-ONASSIS HIGH SCHOOL</t>
  </si>
  <si>
    <t>310200011531</t>
  </si>
  <si>
    <t>REPERTORY COMPANY HIGH SCHOOL FOR THEATRE ARTS</t>
  </si>
  <si>
    <t>310200011533</t>
  </si>
  <si>
    <t>UNION SQUARE ACADEMY FOR HEALTH SCIENCES</t>
  </si>
  <si>
    <t>310200011534</t>
  </si>
  <si>
    <t>HARVEST COLLEGIATE HIGH SCHOOL</t>
  </si>
  <si>
    <t>310200011542</t>
  </si>
  <si>
    <t>MANHATTAN BRIDGES HIGH SCHOOL</t>
  </si>
  <si>
    <t>310200011543</t>
  </si>
  <si>
    <t>NEW DESIGN HIGH SCHOOL</t>
  </si>
  <si>
    <t>310200011544</t>
  </si>
  <si>
    <t>INDEPENDENCE HIGH SCHOOL</t>
  </si>
  <si>
    <t>310200011545</t>
  </si>
  <si>
    <t>HIGH SCHOOL FOR DUAL LANGUAGE AND ASIAN STUDIES</t>
  </si>
  <si>
    <t>310200011546</t>
  </si>
  <si>
    <t>ACADEMY FOR SOFTWARE ENGINEERING</t>
  </si>
  <si>
    <t>310200011550</t>
  </si>
  <si>
    <t>LIBERTY HIGH SCHOOL ACADEMY FOR NEWCOMERS</t>
  </si>
  <si>
    <t>310200011551</t>
  </si>
  <si>
    <t>URBAN ASSEMBLY NEW YORK HARBOR SCHOOL</t>
  </si>
  <si>
    <t>310200011560</t>
  </si>
  <si>
    <t>HS 560 CITY-AS-SCHOOL</t>
  </si>
  <si>
    <t>310200011565</t>
  </si>
  <si>
    <t>URBAN ACADEMY LABORATORY HIGH SCHOOL</t>
  </si>
  <si>
    <t>310200011570</t>
  </si>
  <si>
    <t>SATELLITE ACADEMY HIGH SCHOOL</t>
  </si>
  <si>
    <t>310200011575</t>
  </si>
  <si>
    <t>MANHATTAN COMPREHENSIVE NIGHT AND DAY HIGH SCHOOL</t>
  </si>
  <si>
    <t>310200011580</t>
  </si>
  <si>
    <t>RICHARD R GREEN HIGH SCHOOL OF TEACHING</t>
  </si>
  <si>
    <t>310200011586</t>
  </si>
  <si>
    <t>HARVEY MILK HIGH SCHOOL</t>
  </si>
  <si>
    <t>310200011600</t>
  </si>
  <si>
    <t>HIGH SCHOOL OF FASHION INDUSTRIES (THE)</t>
  </si>
  <si>
    <t>310200011605</t>
  </si>
  <si>
    <t>HUMANITIES PREPARATORY ACADEMY</t>
  </si>
  <si>
    <t>310200011615</t>
  </si>
  <si>
    <t>CHELSEA CAREER AND TECHNICAL EDUCATION HIGH SCHOOL</t>
  </si>
  <si>
    <t>310200011630</t>
  </si>
  <si>
    <t>ART AND DESIGN HIGH SCHOOL</t>
  </si>
  <si>
    <t>310200011655</t>
  </si>
  <si>
    <t>LIFE SCIENCES SECONDARY SCHOOL</t>
  </si>
  <si>
    <t>310200145242</t>
  </si>
  <si>
    <t>CATHEDRAL HIGH SCHOOL</t>
  </si>
  <si>
    <t>310200145262</t>
  </si>
  <si>
    <t>DOMINICAN ACADEMY</t>
  </si>
  <si>
    <t>310200145268</t>
  </si>
  <si>
    <t>EPIPHANY SCHOOL (THE)</t>
  </si>
  <si>
    <t>310200145281</t>
  </si>
  <si>
    <t>GUARDIAN ANGEL SCHOOL</t>
  </si>
  <si>
    <t>310200145299</t>
  </si>
  <si>
    <t>SAINT IGNATIUS LOYOLA SCHOOL</t>
  </si>
  <si>
    <t>310200145309</t>
  </si>
  <si>
    <t>SAINT JEAN BAPTISTE HIGH SCHOOL</t>
  </si>
  <si>
    <t>310200145326</t>
  </si>
  <si>
    <t>SAINT JOSEPH'S SCHOOL-YORKVILLE</t>
  </si>
  <si>
    <t>310200145338</t>
  </si>
  <si>
    <t>LOYOLA SCHOOL</t>
  </si>
  <si>
    <t>310200145356</t>
  </si>
  <si>
    <t>MARYMOUNT SCHOOL OF NEW YORK</t>
  </si>
  <si>
    <t>310200145371</t>
  </si>
  <si>
    <t>310200145386</t>
  </si>
  <si>
    <t>OUR LADY OF POMPEII SCHOOL</t>
  </si>
  <si>
    <t>310200145416</t>
  </si>
  <si>
    <t>REGIS HIGH SCHOOL</t>
  </si>
  <si>
    <t>310200145432</t>
  </si>
  <si>
    <t>SACRED HEART OF JESUS SCHOOL</t>
  </si>
  <si>
    <t>310200145439</t>
  </si>
  <si>
    <t>SAINT STEPHEN OF HUNGARY SCHOOL</t>
  </si>
  <si>
    <t>310200145447</t>
  </si>
  <si>
    <t>TRANSFIGURATION SCHOOL</t>
  </si>
  <si>
    <t>310200145454</t>
  </si>
  <si>
    <t>SAINT VINCENT FERRER HIGH SCHOOL</t>
  </si>
  <si>
    <t>310200145611</t>
  </si>
  <si>
    <t>ACADEMY OF ST JOSEPH</t>
  </si>
  <si>
    <t>310200147087</t>
  </si>
  <si>
    <t>CONVENT OF THE SACRED HEART</t>
  </si>
  <si>
    <t>310200226798</t>
  </si>
  <si>
    <t>MESIVTA TIFERETH JERUSALEM</t>
  </si>
  <si>
    <t>310200227467</t>
  </si>
  <si>
    <t>RAMAZ SCHOOL</t>
  </si>
  <si>
    <t>310200228218</t>
  </si>
  <si>
    <t>RABBI ARTHUR SCHNEIER PARK EAST DAY SCHOOL</t>
  </si>
  <si>
    <t>310200228605</t>
  </si>
  <si>
    <t>RAMAZ LOWER SCHOOL</t>
  </si>
  <si>
    <t>310200228689</t>
  </si>
  <si>
    <t>ABRAHAM JOSHUA HESCHEL SCHOOL</t>
  </si>
  <si>
    <t>310200229438</t>
  </si>
  <si>
    <t>MANHATTAN HIGH SCHOOL FOR GIRLS</t>
  </si>
  <si>
    <t>310200229740</t>
  </si>
  <si>
    <t>RAMAZ MIDDLE SCHOOL</t>
  </si>
  <si>
    <t>310200515854</t>
  </si>
  <si>
    <t>SAINT THOMAS CHOIR SCHOOL</t>
  </si>
  <si>
    <t>310200515856</t>
  </si>
  <si>
    <t>GRACE CHURCH SCHOOL</t>
  </si>
  <si>
    <t>310200515859</t>
  </si>
  <si>
    <t>SAINT LUKE'S SCHOOL</t>
  </si>
  <si>
    <t>310200516754</t>
  </si>
  <si>
    <t>TREVOR DAY SCHOOL (THE)</t>
  </si>
  <si>
    <t>310200606536</t>
  </si>
  <si>
    <t>FRIENDS SEMINARY</t>
  </si>
  <si>
    <t>310200626122</t>
  </si>
  <si>
    <t>ISLAMIC CULTURAL CENTER SCHOOL</t>
  </si>
  <si>
    <t>310200716777</t>
  </si>
  <si>
    <t>CATHEDRAL SCHOOL (THE)</t>
  </si>
  <si>
    <t>310200880425</t>
  </si>
  <si>
    <t>GILLEN BREWER SCHOOL</t>
  </si>
  <si>
    <t>310200986779</t>
  </si>
  <si>
    <t>HUNTER COLLEGE CAMPUS SCHOOLS</t>
  </si>
  <si>
    <t>310200995196</t>
  </si>
  <si>
    <t>LEMAN MANHATTAN PREPARATORY SCHOOL</t>
  </si>
  <si>
    <t>310200995508</t>
  </si>
  <si>
    <t>REBECCA SCHOOL</t>
  </si>
  <si>
    <t>310200995529</t>
  </si>
  <si>
    <t>BRITISH INTERNATIONAL SCHOOL OF NEW YORK</t>
  </si>
  <si>
    <t>310200995980</t>
  </si>
  <si>
    <t>CHILDREN'S ACADEMY (THE)</t>
  </si>
  <si>
    <t>310200995987</t>
  </si>
  <si>
    <t>SPEYER LEGACY SCHOOL (THE)</t>
  </si>
  <si>
    <t>310200996009</t>
  </si>
  <si>
    <t>AARON SCHOOL (8-12)</t>
  </si>
  <si>
    <t>310200996051</t>
  </si>
  <si>
    <t>ECOLE INTERNATIONALE DE NEW YORK</t>
  </si>
  <si>
    <t>310200996064</t>
  </si>
  <si>
    <t>BLUE SCHOOL</t>
  </si>
  <si>
    <t>310200996071</t>
  </si>
  <si>
    <t>COOKE CENTER ACADEMY</t>
  </si>
  <si>
    <t>310200996095</t>
  </si>
  <si>
    <t>AVENUES NEW YORK LLC</t>
  </si>
  <si>
    <t>310200996116</t>
  </si>
  <si>
    <t>FUSION ACADEMY MANHATTAN</t>
  </si>
  <si>
    <t>310200996152</t>
  </si>
  <si>
    <t>QUAD PREPARATORY SCHOOL (THE)</t>
  </si>
  <si>
    <t>310200996184</t>
  </si>
  <si>
    <t>PINE STREET SCHOOL</t>
  </si>
  <si>
    <t>310200996191</t>
  </si>
  <si>
    <t>NEW YORK INTERNATIONAL SCHOOL INC</t>
  </si>
  <si>
    <t>310200996228</t>
  </si>
  <si>
    <t>ATLAS SCHOOL - ATLAS LEARNING FOUNDATION</t>
  </si>
  <si>
    <t>310200996739</t>
  </si>
  <si>
    <t>BREARLEY SCHOOL (THE)</t>
  </si>
  <si>
    <t>310200996742</t>
  </si>
  <si>
    <t>BROWNING SCHOOL (THE)</t>
  </si>
  <si>
    <t>310200996743</t>
  </si>
  <si>
    <t>BUCKLEY SCHOOL</t>
  </si>
  <si>
    <t>310200996749</t>
  </si>
  <si>
    <t>CHAPIN SCHOOL (THE)</t>
  </si>
  <si>
    <t>310200996755</t>
  </si>
  <si>
    <t>CITY AND COUNTRY SCHOOL</t>
  </si>
  <si>
    <t>310200996790</t>
  </si>
  <si>
    <t>LORGE SCHOOL (THE)</t>
  </si>
  <si>
    <t>310200996792</t>
  </si>
  <si>
    <t>LYCEE FRANCAIS DE NEW YORK</t>
  </si>
  <si>
    <t>310200996794</t>
  </si>
  <si>
    <t>FRENCH-JAPANESE EDUCATIONAL INSTITUTE OF NY-DBA LYCEUM KENNEDY</t>
  </si>
  <si>
    <t>310200996800</t>
  </si>
  <si>
    <t>HEWITT SCHOOL (THE)</t>
  </si>
  <si>
    <t>310200996806</t>
  </si>
  <si>
    <t>NIGHTINGALE BAMFORD SCHOOL</t>
  </si>
  <si>
    <t>310200996817</t>
  </si>
  <si>
    <t>RUDOLF STEINER SCHOOL</t>
  </si>
  <si>
    <t>310200996823</t>
  </si>
  <si>
    <t>SAINT DAVIDS SCHOOL</t>
  </si>
  <si>
    <t>310200996830</t>
  </si>
  <si>
    <t>SPENCE SCHOOL</t>
  </si>
  <si>
    <t>310200996834</t>
  </si>
  <si>
    <t>TOWN SCHOOL (THE)</t>
  </si>
  <si>
    <t>310200996836</t>
  </si>
  <si>
    <t>U N INTERNATIONAL SCHOOL</t>
  </si>
  <si>
    <t>310200997065</t>
  </si>
  <si>
    <t>ALLEN-STEVENSON SCHOOL (THE)</t>
  </si>
  <si>
    <t>310200997115</t>
  </si>
  <si>
    <t>LITTLE RED SCHOOL HOUSE-ELISABETH IRWIN HIGH SCHOOL</t>
  </si>
  <si>
    <t>310200997330</t>
  </si>
  <si>
    <t>MANHATTAN COUNTRY SCHOOL</t>
  </si>
  <si>
    <t>310200997637</t>
  </si>
  <si>
    <t>CAEDMON SCHOOL (THE)</t>
  </si>
  <si>
    <t>310200997686</t>
  </si>
  <si>
    <t>BEEKMAN SCHOOL (THE)</t>
  </si>
  <si>
    <t>310200997700</t>
  </si>
  <si>
    <t>FAMILY SCHOOL (THE)</t>
  </si>
  <si>
    <t>310200997733</t>
  </si>
  <si>
    <t>DALTON SCHOOL (THE)</t>
  </si>
  <si>
    <t>310200997740</t>
  </si>
  <si>
    <t>CORLEARS SCHOOL</t>
  </si>
  <si>
    <t>310200997852</t>
  </si>
  <si>
    <t>CHURCHILL SCHOOL AND CENTER (THE)</t>
  </si>
  <si>
    <t>310200997908</t>
  </si>
  <si>
    <t>VILLAGE COMMUNITY SCHOOL</t>
  </si>
  <si>
    <t>310200998057</t>
  </si>
  <si>
    <t>CHILD SCHOOL (THE)</t>
  </si>
  <si>
    <t>310200998065</t>
  </si>
  <si>
    <t>BIRCH FAMILY SERVICES, INC</t>
  </si>
  <si>
    <t>310200998266</t>
  </si>
  <si>
    <t>LA SCUOLA D'ITALIA-G MARCONI</t>
  </si>
  <si>
    <t>310200998518</t>
  </si>
  <si>
    <t>WINSTON PREPARATORY SCHOOL</t>
  </si>
  <si>
    <t>310200998981</t>
  </si>
  <si>
    <t>DE LA SALLE ACADEMY</t>
  </si>
  <si>
    <t>310200999144</t>
  </si>
  <si>
    <t>ALL SOULS SCHOOL</t>
  </si>
  <si>
    <t>310200999300</t>
  </si>
  <si>
    <t>BIRCH WATHEN LENOX SCHOOL</t>
  </si>
  <si>
    <t>310200999413</t>
  </si>
  <si>
    <t>UNITED CEREBRAL PALSY OF NEW YORK CITY</t>
  </si>
  <si>
    <t>310200999572</t>
  </si>
  <si>
    <t>GENEVA SCHOOL OF MANHATTAN</t>
  </si>
  <si>
    <t>310200999592</t>
  </si>
  <si>
    <t>NYSARC, INC-NEW YORK CITY CHAPTER</t>
  </si>
  <si>
    <t>310200999614</t>
  </si>
  <si>
    <t>SCHOOL FOR YOUNG PERFORMERS</t>
  </si>
  <si>
    <t>310200999791</t>
  </si>
  <si>
    <t>ASSOCIATION FOR METROAREA AUTISTIC CHILDREN, INC</t>
  </si>
  <si>
    <t>310200999914</t>
  </si>
  <si>
    <t>LEARNINGSPRING SCHOOL</t>
  </si>
  <si>
    <t>310200999964</t>
  </si>
  <si>
    <t>AARON SCHOOL (K-7)</t>
  </si>
  <si>
    <t>310200999971</t>
  </si>
  <si>
    <t>KESWELL SCHOOL (THE)</t>
  </si>
  <si>
    <t>310300010000</t>
  </si>
  <si>
    <t>NEW YORK CITY GEOGRAPHIC DISTRICT # 3</t>
  </si>
  <si>
    <t>310300010009</t>
  </si>
  <si>
    <t>PS 9 SARAH ANDERSON</t>
  </si>
  <si>
    <t>310300010054</t>
  </si>
  <si>
    <t>JHS 54 BOOKER T WASHINGTON</t>
  </si>
  <si>
    <t>310300010075</t>
  </si>
  <si>
    <t>PS 75 EMILY DICKINSON</t>
  </si>
  <si>
    <t>310300010076</t>
  </si>
  <si>
    <t>PS 76 A PHILLIP RANDOLPH</t>
  </si>
  <si>
    <t>310300010084</t>
  </si>
  <si>
    <t>PS 84 LILLIAN WEBER</t>
  </si>
  <si>
    <t>310300010087</t>
  </si>
  <si>
    <t>PS 87 WILLIAM SHERMAN</t>
  </si>
  <si>
    <t>310300010145</t>
  </si>
  <si>
    <t>PS 145 BLOOMINGDALE SCHOOL (THE)</t>
  </si>
  <si>
    <t>310300010149</t>
  </si>
  <si>
    <t>PS 149 SOJOURNER TRUTH</t>
  </si>
  <si>
    <t>310300010163</t>
  </si>
  <si>
    <t>PS 163 ALFRED E SMITH</t>
  </si>
  <si>
    <t>310300010165</t>
  </si>
  <si>
    <t>PS 165 ROBERT E SIMON</t>
  </si>
  <si>
    <t>310300010166</t>
  </si>
  <si>
    <t>PS 166 RICHARD ROGERS SCHOOL OF THE ARTS &amp; SCIENCE (THE)</t>
  </si>
  <si>
    <t>310300010180</t>
  </si>
  <si>
    <t>PS 180 HUGO NEWMAN</t>
  </si>
  <si>
    <t>310300010185</t>
  </si>
  <si>
    <t>PS 185 EARLY CHILDHOOD DISCOVERY AND DESIGN MAGNET SCHOOL (THE)</t>
  </si>
  <si>
    <t>310300010191</t>
  </si>
  <si>
    <t>PS 191 AMSTERDAM</t>
  </si>
  <si>
    <t>310300010199</t>
  </si>
  <si>
    <t>PS 199 JESSIE ISADOR STRAUS</t>
  </si>
  <si>
    <t>310300010208</t>
  </si>
  <si>
    <t>PS 208 ALAIN L LOCKE</t>
  </si>
  <si>
    <t>310300010241</t>
  </si>
  <si>
    <t>STEM INSTITUTE OF MANHATTAN</t>
  </si>
  <si>
    <t>310300010242</t>
  </si>
  <si>
    <t>PS 242 YOUNG DIPLOMATS MAGNET ACADEMY (THE)</t>
  </si>
  <si>
    <t>310300010243</t>
  </si>
  <si>
    <t>MS 243 CENTER SCHOOL</t>
  </si>
  <si>
    <t>310300010245</t>
  </si>
  <si>
    <t>MS 245 COMPUTER SCHOOL (THE)</t>
  </si>
  <si>
    <t>310300010247</t>
  </si>
  <si>
    <t>MS 247 DUAL LANGUAGE MIDDLE SCHOOL</t>
  </si>
  <si>
    <t>310300010250</t>
  </si>
  <si>
    <t>MS 250 WEST SIDE COLLABORATIVE MIDDLE SCHOOL</t>
  </si>
  <si>
    <t>310300010256</t>
  </si>
  <si>
    <t>MS 256 ACADEMIC AND ATHLETIC EXCELLENCE</t>
  </si>
  <si>
    <t>310300010258</t>
  </si>
  <si>
    <t>COMMUNITY ACTION SCHOOL-MS 258</t>
  </si>
  <si>
    <t>310300010333</t>
  </si>
  <si>
    <t>PS 333 MANHATTAN SCHOOL FOR CHILDREN</t>
  </si>
  <si>
    <t>310300010334</t>
  </si>
  <si>
    <t>ANDERSON SCHOOL (THE)</t>
  </si>
  <si>
    <t>310300010421</t>
  </si>
  <si>
    <t>WEST PREP ACADEMY</t>
  </si>
  <si>
    <t>310300010452</t>
  </si>
  <si>
    <t>PS 452</t>
  </si>
  <si>
    <t>310300010862</t>
  </si>
  <si>
    <t>MOTT HALL II</t>
  </si>
  <si>
    <t>310300011291</t>
  </si>
  <si>
    <t>WEST END SECONDARY SCHOOL</t>
  </si>
  <si>
    <t>310300011299</t>
  </si>
  <si>
    <t>MAXINE GREENE HIGH SCHOOL FOR IMAGINATIVE INQUIRY (THE)</t>
  </si>
  <si>
    <t>310300011307</t>
  </si>
  <si>
    <t>URBAN ASSEMBLY SCHOOL FOR MEDIA STUDIES</t>
  </si>
  <si>
    <t>310300011402</t>
  </si>
  <si>
    <t>URBAN ASSEMBLY SCHOOL FOR GREEN CAREERS (THE)</t>
  </si>
  <si>
    <t>310300011403</t>
  </si>
  <si>
    <t>GLOBAL LEARNING COLLABORATIVE (THE)</t>
  </si>
  <si>
    <t>310300011404</t>
  </si>
  <si>
    <t>INNOVATION DIPLOMA PLUS</t>
  </si>
  <si>
    <t>310300011415</t>
  </si>
  <si>
    <t>WADLEIGH SECONDARY SCHOOL FOR THE PERFORMING  AND VISUAL ARTS</t>
  </si>
  <si>
    <t>310300011417</t>
  </si>
  <si>
    <t>FRANK MCCOURT HIGH SCHOOL</t>
  </si>
  <si>
    <t>310300011479</t>
  </si>
  <si>
    <t>310300011485</t>
  </si>
  <si>
    <t>FIORELLO H LAGUARDIA HIGH SCHOOL OF MUSIC, ART AND PERFORMING ARTS</t>
  </si>
  <si>
    <t>310300011492</t>
  </si>
  <si>
    <t>HIGH SCHOOL FOR LAW, ADVOCACY AND COMMUNITY JUSTICE</t>
  </si>
  <si>
    <t>310300011494</t>
  </si>
  <si>
    <t>HIGH SCHOOL OF ARTS AND TECHNOLOGY</t>
  </si>
  <si>
    <t>310300011505</t>
  </si>
  <si>
    <t>EDWARD A REYNOLDS WEST SIDE HIGH SCHOOL</t>
  </si>
  <si>
    <t>310300011541</t>
  </si>
  <si>
    <t>MANHATTAN/HUNTER SCIENCE HIGH SCHOOL</t>
  </si>
  <si>
    <t>310300011859</t>
  </si>
  <si>
    <t>SPECIAL MUSIC SCHOOL</t>
  </si>
  <si>
    <t>310300011860</t>
  </si>
  <si>
    <t>FREDERICK DOUGLASS ACADEMY II SECONDARY SCHOOL</t>
  </si>
  <si>
    <t>310300145234</t>
  </si>
  <si>
    <t>310300145259</t>
  </si>
  <si>
    <t>CORPUS CHRISTI SCHOOL</t>
  </si>
  <si>
    <t>310300145280</t>
  </si>
  <si>
    <t>310300145456</t>
  </si>
  <si>
    <t>XAVIER HIGH SCHOOL</t>
  </si>
  <si>
    <t>310300147412</t>
  </si>
  <si>
    <t>ASCENSION SCHOOL</t>
  </si>
  <si>
    <t>310300149994</t>
  </si>
  <si>
    <t>CRISTO REY HIGH SCHOOL</t>
  </si>
  <si>
    <t>310300207767</t>
  </si>
  <si>
    <t>J G B EDUCATION SERVICES</t>
  </si>
  <si>
    <t>310300215552</t>
  </si>
  <si>
    <t>SOLOMON SCHECHTER SCHOOL OF MANHATTAN</t>
  </si>
  <si>
    <t>310300226209</t>
  </si>
  <si>
    <t>GAN ALIYA</t>
  </si>
  <si>
    <t>310300226796</t>
  </si>
  <si>
    <t>MANHATTAN DAY SCHOOL</t>
  </si>
  <si>
    <t>310300227929</t>
  </si>
  <si>
    <t>RODEPH SHOLOM SCHOOL</t>
  </si>
  <si>
    <t>310300229121</t>
  </si>
  <si>
    <t>YESHIVA KETANA OF MANHATTAN</t>
  </si>
  <si>
    <t>310300229306</t>
  </si>
  <si>
    <t>BEIT RABBAN DAY SCHOOL</t>
  </si>
  <si>
    <t>310300515340</t>
  </si>
  <si>
    <t>HARLEM ACADEMY</t>
  </si>
  <si>
    <t>310300515858</t>
  </si>
  <si>
    <t>SS HILDA &amp; HUGH SCHOOL</t>
  </si>
  <si>
    <t>310300515862</t>
  </si>
  <si>
    <t>TRINITY SCHOOL</t>
  </si>
  <si>
    <t>310300516745</t>
  </si>
  <si>
    <t>CATHEDRAL SCHOOL</t>
  </si>
  <si>
    <t>310300628144</t>
  </si>
  <si>
    <t>SR CLARA MUHAMMED ELEMENTARY SCHOOL</t>
  </si>
  <si>
    <t>310300756725</t>
  </si>
  <si>
    <t>ALEXANDER ROBERTSON SCHOOL</t>
  </si>
  <si>
    <t>310300995504</t>
  </si>
  <si>
    <t>IDEAL SCHOOL AND ACADEMY</t>
  </si>
  <si>
    <t>310300995619</t>
  </si>
  <si>
    <t>MANHATTAN CHILDREN'S CENTER, INC (THE)</t>
  </si>
  <si>
    <t>310300995746</t>
  </si>
  <si>
    <t>GATEWAY MIDDLE SCHOOL (THE)</t>
  </si>
  <si>
    <t>310300996043</t>
  </si>
  <si>
    <t>LANG SCHOOL (THE)</t>
  </si>
  <si>
    <t>310300996157</t>
  </si>
  <si>
    <t>SHEFA SCHOOL, INC</t>
  </si>
  <si>
    <t>310300996185</t>
  </si>
  <si>
    <t>MANHATTAN STAR ACADEMY</t>
  </si>
  <si>
    <t>310300996196</t>
  </si>
  <si>
    <t>FUSION ACADEMY LINCOLN CENTER</t>
  </si>
  <si>
    <t>310300996728</t>
  </si>
  <si>
    <t>BANK STREET COLELGE OF EDUCATION</t>
  </si>
  <si>
    <t>310300996744</t>
  </si>
  <si>
    <t>CALHOUN SCHOOL (THE)</t>
  </si>
  <si>
    <t>310300996756</t>
  </si>
  <si>
    <t>COLLEGIATE SCHOOL</t>
  </si>
  <si>
    <t>310300996757</t>
  </si>
  <si>
    <t>COLUMBIA GRAMMAR &amp; PREPARATORY SCHOOL</t>
  </si>
  <si>
    <t>310300996766</t>
  </si>
  <si>
    <t>ETHICAL CULTURE-FIELDSTON SCHOOL</t>
  </si>
  <si>
    <t>310300996773</t>
  </si>
  <si>
    <t>ANGLO-AMERICAN INTERNATIONAL SCHOOL (THE)</t>
  </si>
  <si>
    <t>310300996795</t>
  </si>
  <si>
    <t>MANDELL SCHOOL INC (THE)</t>
  </si>
  <si>
    <t>310300996809</t>
  </si>
  <si>
    <t>PROFESSIONAL CHILDRENS SCHOOL</t>
  </si>
  <si>
    <t>310300996831</t>
  </si>
  <si>
    <t>STEPHEN GAYNOR SCHOOL</t>
  </si>
  <si>
    <t>310300997126</t>
  </si>
  <si>
    <t>ROBERT LOUIS STEVENSON SCHOOL</t>
  </si>
  <si>
    <t>310300997576</t>
  </si>
  <si>
    <t>YORK PREPARATORY SCHOOL</t>
  </si>
  <si>
    <t>310300997763</t>
  </si>
  <si>
    <t>GATEWAY SCHOOL OF NEW YORK</t>
  </si>
  <si>
    <t>310300998078</t>
  </si>
  <si>
    <t>STUDIO SCHOOL (THE)</t>
  </si>
  <si>
    <t>310300998084</t>
  </si>
  <si>
    <t>METROPOLITAN MONTESSORI SCHOOL</t>
  </si>
  <si>
    <t>310300998529</t>
  </si>
  <si>
    <t>WEST SIDE MONTESSORI SCHOOL</t>
  </si>
  <si>
    <t>310300999133</t>
  </si>
  <si>
    <t>PARKSIDE SCHOOL</t>
  </si>
  <si>
    <t>310300999404</t>
  </si>
  <si>
    <t>DWIGHT SCHOOL (THE)</t>
  </si>
  <si>
    <t>310300999436</t>
  </si>
  <si>
    <t>AICHHORN SCHOOL (THE)</t>
  </si>
  <si>
    <t>310300999647</t>
  </si>
  <si>
    <t>SMITH SCHOOL (THE)</t>
  </si>
  <si>
    <t>310300999860</t>
  </si>
  <si>
    <t>GREAT TOMORROWS USA SCHOOL</t>
  </si>
  <si>
    <t>310300999956</t>
  </si>
  <si>
    <t>SCHOOL AT COLUMBIA UNIVERSITY (THE)</t>
  </si>
  <si>
    <t>310300999993</t>
  </si>
  <si>
    <t>WEST END DAY SCHOOL</t>
  </si>
  <si>
    <t>310400010000</t>
  </si>
  <si>
    <t>NEW YORK CITY GEOGRAPHIC DISTRICT # 4</t>
  </si>
  <si>
    <t>310400010007</t>
  </si>
  <si>
    <t>PS 7 SAMUEL STERN</t>
  </si>
  <si>
    <t>310400010012</t>
  </si>
  <si>
    <t>TAG YOUNG SCHOLARS</t>
  </si>
  <si>
    <t>310400010037</t>
  </si>
  <si>
    <t>RIVER EAST ELEMENTARY</t>
  </si>
  <si>
    <t>310400010038</t>
  </si>
  <si>
    <t>PS 38 ROBERTO CLEMENTE</t>
  </si>
  <si>
    <t>310400010050</t>
  </si>
  <si>
    <t>PS 50 VITO MARCANTONIO</t>
  </si>
  <si>
    <t>310400010057</t>
  </si>
  <si>
    <t>JAMES WELDON JOHNSON SCHOOL</t>
  </si>
  <si>
    <t>310400010072</t>
  </si>
  <si>
    <t>LEXINGTON ACADEMY (THE)</t>
  </si>
  <si>
    <t>310400010083</t>
  </si>
  <si>
    <t>PS 83 LUIS MUNOZ RIVERA</t>
  </si>
  <si>
    <t>310400010096</t>
  </si>
  <si>
    <t>PS 96 JOSEPH LANZETTA</t>
  </si>
  <si>
    <t>310400010102</t>
  </si>
  <si>
    <t>PS 102 JACQUES CARTIER</t>
  </si>
  <si>
    <t>310400010108</t>
  </si>
  <si>
    <t>PS 108 ASSEMBLYMAN ANGELO DEL TORO EDUCATIONAL COMPLEX</t>
  </si>
  <si>
    <t>310400010112</t>
  </si>
  <si>
    <t>PS 112 JOSE CELSO BARBOSA</t>
  </si>
  <si>
    <t>310400010146</t>
  </si>
  <si>
    <t>PS 146 ANN M SHORT</t>
  </si>
  <si>
    <t>310400010155</t>
  </si>
  <si>
    <t>PS 155 WILLIAM PACA</t>
  </si>
  <si>
    <t>310400010171</t>
  </si>
  <si>
    <t>PS 171 PATRICK HENRY</t>
  </si>
  <si>
    <t>310400010182</t>
  </si>
  <si>
    <t>BILINGUAL BICULTURAL SCHOOL (THE)</t>
  </si>
  <si>
    <t>310400010206</t>
  </si>
  <si>
    <t>PS 206 JOSE CELSO BARBOSA</t>
  </si>
  <si>
    <t>310400010224</t>
  </si>
  <si>
    <t>MS 224 MANHATTAN EAST SCHOOL FOR ARTS &amp; ACADEMICS</t>
  </si>
  <si>
    <t>310400010372</t>
  </si>
  <si>
    <t>ESPERANZA PREPATORY ACADEMY</t>
  </si>
  <si>
    <t>310400010375</t>
  </si>
  <si>
    <t>MOSAIC PREPARATORY ACADEMY</t>
  </si>
  <si>
    <t>310400010377</t>
  </si>
  <si>
    <t>RENAISSANCE SCHOOL OF THE ARTS</t>
  </si>
  <si>
    <t>310400010406</t>
  </si>
  <si>
    <t>GLOBAL TECHNOLOGY PREPARATORY</t>
  </si>
  <si>
    <t>310400010497</t>
  </si>
  <si>
    <t>CENTRAL PARK EAST I</t>
  </si>
  <si>
    <t>310400010825</t>
  </si>
  <si>
    <t>ISAAC NEWTON MS FOR MATH AND SCIENCE</t>
  </si>
  <si>
    <t>310400010964</t>
  </si>
  <si>
    <t>CENTRAL PARK EAST II</t>
  </si>
  <si>
    <t>310400011409</t>
  </si>
  <si>
    <t>COALITION SCHOOL FOR SOCIAL CHANGE</t>
  </si>
  <si>
    <t>310400011435</t>
  </si>
  <si>
    <t>MANHATTAN CENTER FOR SCIENCE &amp; MATHEMATICS</t>
  </si>
  <si>
    <t>310400011495</t>
  </si>
  <si>
    <t>PARK EAST HIGH SCHOOL</t>
  </si>
  <si>
    <t>310400011555</t>
  </si>
  <si>
    <t>CENTRAL PARK EAST HIGH SCHOOL</t>
  </si>
  <si>
    <t>310400011610</t>
  </si>
  <si>
    <t>YOUNG WOMEN'S LEADERSHIP SCHOOL</t>
  </si>
  <si>
    <t>310400011680</t>
  </si>
  <si>
    <t>HERITAGE SCHOOL (THE)</t>
  </si>
  <si>
    <t>310400145213</t>
  </si>
  <si>
    <t>SAINT ANN SCHOOL</t>
  </si>
  <si>
    <t>310400145294</t>
  </si>
  <si>
    <t>MOUNT CARMEL-HOLY ROSARY SCHOOL</t>
  </si>
  <si>
    <t>310400145387</t>
  </si>
  <si>
    <t>OUR LADY QUEEN OF ANGELS SCHOOL</t>
  </si>
  <si>
    <t>310400145400</t>
  </si>
  <si>
    <t>SAINT PAUL SCHOOL</t>
  </si>
  <si>
    <t>310400995515</t>
  </si>
  <si>
    <t>REECE SCHOOL</t>
  </si>
  <si>
    <t>310400995720</t>
  </si>
  <si>
    <t>MANHATTAN FREE SCHOOL</t>
  </si>
  <si>
    <t>310400997324</t>
  </si>
  <si>
    <t>310400999536</t>
  </si>
  <si>
    <t>EAST HARLEM SCHOOL AT EXODUS HOUSE</t>
  </si>
  <si>
    <t>310500010000</t>
  </si>
  <si>
    <t>NEW YORK CITY GEOGRAPHIC DISTRICT # 5</t>
  </si>
  <si>
    <t>310500010030</t>
  </si>
  <si>
    <t>PS 30 HERNANDEZ/HUGHES</t>
  </si>
  <si>
    <t>310500010036</t>
  </si>
  <si>
    <t>PS 36 MARGARET DOUGLAS</t>
  </si>
  <si>
    <t>310500010046</t>
  </si>
  <si>
    <t>PS 46 ARTHUR TAPPAN</t>
  </si>
  <si>
    <t>310500010092</t>
  </si>
  <si>
    <t>PS 92 MARY MCLEOD BETHUNE</t>
  </si>
  <si>
    <t>310500010123</t>
  </si>
  <si>
    <t>PS 123 MAHALIA JACKSON</t>
  </si>
  <si>
    <t>310500010125</t>
  </si>
  <si>
    <t>PS 125 RALPH BUNCHE</t>
  </si>
  <si>
    <t>310500010129</t>
  </si>
  <si>
    <t>PS 129 JOHN H FINLEY</t>
  </si>
  <si>
    <t>310500010133</t>
  </si>
  <si>
    <t>PS 133 FRED R MOORE</t>
  </si>
  <si>
    <t>310500010154</t>
  </si>
  <si>
    <t>PS 154 HARRIET TUBMAN</t>
  </si>
  <si>
    <t>310500010161</t>
  </si>
  <si>
    <t>PS 161 PEDRO ALBIZU CAMPOS</t>
  </si>
  <si>
    <t>310500010175</t>
  </si>
  <si>
    <t>PS 175 HENRY H GARNET</t>
  </si>
  <si>
    <t>310500010194</t>
  </si>
  <si>
    <t>PS 194 COUNTEE CULLEN</t>
  </si>
  <si>
    <t>310500010197</t>
  </si>
  <si>
    <t>PS 197 JOHN B RUSSWURM</t>
  </si>
  <si>
    <t>310500010200</t>
  </si>
  <si>
    <t>PS 200 JAMES MCCUNE SMITH SCHOOL (THE)</t>
  </si>
  <si>
    <t>310500010286</t>
  </si>
  <si>
    <t>URBAN ASSEMBLY ACADEMY FOR FUTURE LEADERS</t>
  </si>
  <si>
    <t>310500010302</t>
  </si>
  <si>
    <t>KNOWLEDGE AND POWER PREP ACADEMY IV</t>
  </si>
  <si>
    <t>310500010318</t>
  </si>
  <si>
    <t>THURGOOD MARSHALL ACADEMY LOWER SCHOOL</t>
  </si>
  <si>
    <t>310500010514</t>
  </si>
  <si>
    <t>NEW DESIGN MIDDLE SCHOOL</t>
  </si>
  <si>
    <t>310500010517</t>
  </si>
  <si>
    <t>TEACHERS COLLEGE COMMUNITY SCHOOL</t>
  </si>
  <si>
    <t>310500011148</t>
  </si>
  <si>
    <t>EAGLE ACADEMY FOR YOUNG MEN OF HARLEM</t>
  </si>
  <si>
    <t>310500011157</t>
  </si>
  <si>
    <t>URBAN ASSEMBLY SCHOOL FOR GLOBAL COMMERCE (THE)</t>
  </si>
  <si>
    <t>310500011285</t>
  </si>
  <si>
    <t>HARLEM RENAISSANCE HIGH SCHOOL</t>
  </si>
  <si>
    <t>310500011304</t>
  </si>
  <si>
    <t>MOTT HALL HIGH SCHOOL</t>
  </si>
  <si>
    <t>310500011362</t>
  </si>
  <si>
    <t>COLUMBIA SECONDARY SCHOOL</t>
  </si>
  <si>
    <t>310500011367</t>
  </si>
  <si>
    <t>ACADEMY FOR SOCIAL ACTION-A COLLEGE BOARD SCHOOL</t>
  </si>
  <si>
    <t>310500011369</t>
  </si>
  <si>
    <t>URBAN ASSEMBLY FOR THE PERFORMING ARTS</t>
  </si>
  <si>
    <t>310500011499</t>
  </si>
  <si>
    <t>FREDERICK DOUGLASS ACADEMY</t>
  </si>
  <si>
    <t>310500011670</t>
  </si>
  <si>
    <t>THURGOOD MARSHALL ACADEMY FOR LEARNING &amp; SOCIAL CHANGE</t>
  </si>
  <si>
    <t>310500011692</t>
  </si>
  <si>
    <t>HIGH SCHOOL MATH SCIENCE AND ENGINEERING AT CCNY</t>
  </si>
  <si>
    <t>310500145250</t>
  </si>
  <si>
    <t>SAINT CHARLES BORROMEO SCHOOL</t>
  </si>
  <si>
    <t>310500145347</t>
  </si>
  <si>
    <t>SAINT MARK THE EVANGELIST SCHOOL</t>
  </si>
  <si>
    <t>310500206847</t>
  </si>
  <si>
    <t>YESHIVA UNIVERSITY HIGH SCHOOL</t>
  </si>
  <si>
    <t>310500808793</t>
  </si>
  <si>
    <t>FELLOWSHIP OF LEARNING SCHOOL</t>
  </si>
  <si>
    <t>310500809736</t>
  </si>
  <si>
    <t>RIVERSIDE CHURCH WEEK DAY SCHOOL</t>
  </si>
  <si>
    <t>310500855973</t>
  </si>
  <si>
    <t>MOUNT PLEASANT CHRISTIAN ACADEMY</t>
  </si>
  <si>
    <t>310500998545</t>
  </si>
  <si>
    <t>KING'S ACADEMY (THE)</t>
  </si>
  <si>
    <t>310500998639</t>
  </si>
  <si>
    <t>STOREFRONT ACADEMY HARLEM</t>
  </si>
  <si>
    <t>310600010000</t>
  </si>
  <si>
    <t>NEW YORK CITY GEOGRAPHIC DISTRICT # 6</t>
  </si>
  <si>
    <t>310600010004</t>
  </si>
  <si>
    <t>PS 4 DUKE ELLINGTON</t>
  </si>
  <si>
    <t>310600010005</t>
  </si>
  <si>
    <t>PS 5 ELLEN LURIE</t>
  </si>
  <si>
    <t>310600010008</t>
  </si>
  <si>
    <t>PS 8 LUIS BELLIARD</t>
  </si>
  <si>
    <t>310600010018</t>
  </si>
  <si>
    <t>PS 18 PARK TERRACE</t>
  </si>
  <si>
    <t>310600010028</t>
  </si>
  <si>
    <t>PS 28 WRIGHT BROTHERS</t>
  </si>
  <si>
    <t>310600010048</t>
  </si>
  <si>
    <t>PS 48 PO MICHAEL J BUCZEK</t>
  </si>
  <si>
    <t>310600010052</t>
  </si>
  <si>
    <t>JHS 52 INWOOD</t>
  </si>
  <si>
    <t>310600010098</t>
  </si>
  <si>
    <t>PS 98 SHORAC KAPPOCK</t>
  </si>
  <si>
    <t>310600010103</t>
  </si>
  <si>
    <t>DOES PUENTES ELEMENTARY SCHOOL</t>
  </si>
  <si>
    <t>310600010115</t>
  </si>
  <si>
    <t>PS 115 ALEXANDER HUMBOLDT</t>
  </si>
  <si>
    <t>310600010128</t>
  </si>
  <si>
    <t>PS 128 AUDUBON</t>
  </si>
  <si>
    <t>310600010132</t>
  </si>
  <si>
    <t>PS 132 JUAN PABLO DUARTE</t>
  </si>
  <si>
    <t>310600010143</t>
  </si>
  <si>
    <t>JHS 143 ELEANOR ROOSEVELT</t>
  </si>
  <si>
    <t>310600010152</t>
  </si>
  <si>
    <t>PS 152 DYCKMAN VALLEY</t>
  </si>
  <si>
    <t>310600010153</t>
  </si>
  <si>
    <t>PS 153 ADAM CLAYTON POWELL</t>
  </si>
  <si>
    <t>310600010173</t>
  </si>
  <si>
    <t>PS 173</t>
  </si>
  <si>
    <t>310600010178</t>
  </si>
  <si>
    <t>PROFESSOR JUAN BOSCH PUBLIC SCHOOL</t>
  </si>
  <si>
    <t>310600010187</t>
  </si>
  <si>
    <t>PS/IS 187 HUDSON CLIFFS</t>
  </si>
  <si>
    <t>310600010189</t>
  </si>
  <si>
    <t>PS 189</t>
  </si>
  <si>
    <t>310600010192</t>
  </si>
  <si>
    <t>PS 192 JACOB H SCHIFF</t>
  </si>
  <si>
    <t>310600010209</t>
  </si>
  <si>
    <t>HAMILTON GRANGE MIDDLE SCHOOL</t>
  </si>
  <si>
    <t>310600010210</t>
  </si>
  <si>
    <t>PS/IS 210 TWENTY-FIRST CENTURY ACADEMY FOR COMMUNITY LDERSHIP</t>
  </si>
  <si>
    <t>310600010218</t>
  </si>
  <si>
    <t>IS 218 SALOME URENA</t>
  </si>
  <si>
    <t>310600010223</t>
  </si>
  <si>
    <t>MOTT HALL SCHOOL (THE)</t>
  </si>
  <si>
    <t>310600010278</t>
  </si>
  <si>
    <t>PAULA HEDBAVNY SCHOOL</t>
  </si>
  <si>
    <t>310600010311</t>
  </si>
  <si>
    <t>AMISTAD DUAL LANGUAGE SCHOOL</t>
  </si>
  <si>
    <t>310600010314</t>
  </si>
  <si>
    <t>MUSCOTA</t>
  </si>
  <si>
    <t>310600010319</t>
  </si>
  <si>
    <t>MS 319 MARIE TERESA</t>
  </si>
  <si>
    <t>310600010322</t>
  </si>
  <si>
    <t>MIDDLE SCHOOL 322</t>
  </si>
  <si>
    <t>310600010324</t>
  </si>
  <si>
    <t>MS 324 PATRIA MIRABAL</t>
  </si>
  <si>
    <t>310600010325</t>
  </si>
  <si>
    <t>PS 325</t>
  </si>
  <si>
    <t>310600010328</t>
  </si>
  <si>
    <t>MS 328 MANHATTAN MIDDLE SCHOOL FOR SCIENTIFIC INQUIRY</t>
  </si>
  <si>
    <t>310600010349</t>
  </si>
  <si>
    <t>HARBOR HEIGHTS</t>
  </si>
  <si>
    <t>310600010366</t>
  </si>
  <si>
    <t>WASHINGTON HEIGHTS ACADEMY</t>
  </si>
  <si>
    <t>310600010368</t>
  </si>
  <si>
    <t>HAMILTON HEIGHTS SCHOOL</t>
  </si>
  <si>
    <t>310600010513</t>
  </si>
  <si>
    <t>CASTLE BRIDGE SCHOOL</t>
  </si>
  <si>
    <t>310600010528</t>
  </si>
  <si>
    <t>IS 528 BEA FULLER RODGERS SCHOOL</t>
  </si>
  <si>
    <t>310600011211</t>
  </si>
  <si>
    <t>INWOOD EARLY COLLEGE FOR HEALTH AND INFORMATION TECHNOLOGIES</t>
  </si>
  <si>
    <t>310600011293</t>
  </si>
  <si>
    <t>CITY COLLEGE ACADEMY OF THE ARTS</t>
  </si>
  <si>
    <t>310600011346</t>
  </si>
  <si>
    <t>COMMUNITY HEALTH ACADEMY OF THE HEIGHTS</t>
  </si>
  <si>
    <t>310600011348</t>
  </si>
  <si>
    <t>WASHINGTON HEIGHTS EXPEDITIONARY LEARNING SCHOOL</t>
  </si>
  <si>
    <t>310600011423</t>
  </si>
  <si>
    <t>HIGH SCHOOL FOR EXCELLENCE AND INNOVATION</t>
  </si>
  <si>
    <t>310600011462</t>
  </si>
  <si>
    <t>COLLEGE ACADEMY (THE)</t>
  </si>
  <si>
    <t>310600011463</t>
  </si>
  <si>
    <t>HIGH SCHOOL FOR MEDIA &amp; COMMUNICATIONS</t>
  </si>
  <si>
    <t>310600011467</t>
  </si>
  <si>
    <t>HIGH SCHOOL FOR LAW &amp; PUBLIC SERVICE</t>
  </si>
  <si>
    <t>310600011468</t>
  </si>
  <si>
    <t>HIGH SCHOOL FOR HEALTH CAREERS &amp; SCIENCES</t>
  </si>
  <si>
    <t>310600011540</t>
  </si>
  <si>
    <t>A PHILIP RANDOLPH CAMPUS HIGH SCHOOL</t>
  </si>
  <si>
    <t>310600011552</t>
  </si>
  <si>
    <t>GREGORIO LUPERON HIGH SCH FOR SCIENCE AND MATHEMATICS</t>
  </si>
  <si>
    <t>310600145266</t>
  </si>
  <si>
    <t>SAINT ELIZABETH SCHOOL</t>
  </si>
  <si>
    <t>310600145279</t>
  </si>
  <si>
    <t>GOOD SHEPHERD SCHOOL</t>
  </si>
  <si>
    <t>310600145306</t>
  </si>
  <si>
    <t>INCARNATION SCHOOL</t>
  </si>
  <si>
    <t>310600145378</t>
  </si>
  <si>
    <t>310600145388</t>
  </si>
  <si>
    <t>OUR LADY QUEEN OF MARTYRS SCHOOL</t>
  </si>
  <si>
    <t>310600145423</t>
  </si>
  <si>
    <t>310600226845</t>
  </si>
  <si>
    <t>YESHIVA RABBI S R HIRSCH</t>
  </si>
  <si>
    <t>310600436469</t>
  </si>
  <si>
    <t>NORTHEASTERN ACADEMY</t>
  </si>
  <si>
    <t>310600809016</t>
  </si>
  <si>
    <t>MANHATTAN CHRISTIAN ACADEMY</t>
  </si>
  <si>
    <t>320000010000</t>
  </si>
  <si>
    <t>BRONX (TOTAL)</t>
  </si>
  <si>
    <t>320700010000</t>
  </si>
  <si>
    <t>NEW YORK CITY GEOGRAPHIC DISTRICT # 7</t>
  </si>
  <si>
    <t>320700010001</t>
  </si>
  <si>
    <t>PS 1 COURTLANDT SCHOOL</t>
  </si>
  <si>
    <t>320700010005</t>
  </si>
  <si>
    <t>PS 5 PORT MORRIS</t>
  </si>
  <si>
    <t>320700010018</t>
  </si>
  <si>
    <t>PS 18 JOHN PETER ZENGER</t>
  </si>
  <si>
    <t>320700010025</t>
  </si>
  <si>
    <t>PS 25 BILINGUAL SCHOOL</t>
  </si>
  <si>
    <t>320700010029</t>
  </si>
  <si>
    <t>PS/MS 29 MELROSE SCHOOL</t>
  </si>
  <si>
    <t>320700010030</t>
  </si>
  <si>
    <t>PS 30 WILTON</t>
  </si>
  <si>
    <t>320700010031</t>
  </si>
  <si>
    <t>PS/MS 31 WILLIAM LLOYD GARRISON (THE)</t>
  </si>
  <si>
    <t>320700010043</t>
  </si>
  <si>
    <t>PS 43 JONAS BRONCK</t>
  </si>
  <si>
    <t>320700010049</t>
  </si>
  <si>
    <t>PS 49 WILLIS AVENUE</t>
  </si>
  <si>
    <t>320700010065</t>
  </si>
  <si>
    <t>PS 65 MOTHER HALE ACADEMY</t>
  </si>
  <si>
    <t>320700010151</t>
  </si>
  <si>
    <t>JHS 151 LOU GEHRIG</t>
  </si>
  <si>
    <t>320700010154</t>
  </si>
  <si>
    <t>PS 154 JONATHAN D HYATT</t>
  </si>
  <si>
    <t>320700010157</t>
  </si>
  <si>
    <t>PS 157 GROVE HILL</t>
  </si>
  <si>
    <t>320700010161</t>
  </si>
  <si>
    <t>PS 161 PONCE DE LEON SCHOOL</t>
  </si>
  <si>
    <t>320700010162</t>
  </si>
  <si>
    <t>JHS 162 LOLA RODRIGUEZ DE TIO</t>
  </si>
  <si>
    <t>320700010179</t>
  </si>
  <si>
    <t>PS 179</t>
  </si>
  <si>
    <t>320700010223</t>
  </si>
  <si>
    <t>MS 223 LABORATORY SCHOOL OF FINANCE AND TECHNOLOGY (THE)</t>
  </si>
  <si>
    <t>320700010224</t>
  </si>
  <si>
    <t>PS/IS 224</t>
  </si>
  <si>
    <t>320700010277</t>
  </si>
  <si>
    <t>PS 277</t>
  </si>
  <si>
    <t>320700010296</t>
  </si>
  <si>
    <t>SOUTH BRONX ACADEMY FOR APPLIED MEDIA</t>
  </si>
  <si>
    <t>320700010298</t>
  </si>
  <si>
    <t>ACADEMY OF PUBLIC RELATIONS</t>
  </si>
  <si>
    <t>320700010343</t>
  </si>
  <si>
    <t>ACADEMY OF APPLIED MATHEMATICS AND TECHNOLOGY</t>
  </si>
  <si>
    <t>320700010359</t>
  </si>
  <si>
    <t>CONCOURSE VILLAGE ELEMENTARY SCHOOL</t>
  </si>
  <si>
    <t>320700010369</t>
  </si>
  <si>
    <t>YOUNG LEADERS ELEMENTARY SCHOOL</t>
  </si>
  <si>
    <t>320700011221</t>
  </si>
  <si>
    <t>SOUTH BRONX PREPARATORY - A COLLEGE BOARD SCHOOL</t>
  </si>
  <si>
    <t>320700011259</t>
  </si>
  <si>
    <t>HERO (HEALTH, EDUCATION AND RESEARCH OCCUPATIONS) HIGH SCHOOL</t>
  </si>
  <si>
    <t>320700011321</t>
  </si>
  <si>
    <t>CROTONA ACADEMY HIGH SCHOOL</t>
  </si>
  <si>
    <t>320700011334</t>
  </si>
  <si>
    <t>INTERNATIONAL COMMUNITY HIGH SCHOOL</t>
  </si>
  <si>
    <t>320700011379</t>
  </si>
  <si>
    <t>JILL CHAIFETZ TRANSFER HIGH SCHOOL</t>
  </si>
  <si>
    <t>320700011381</t>
  </si>
  <si>
    <t>BRONX HAVEN HIGH SCHOOL</t>
  </si>
  <si>
    <t>320700011427</t>
  </si>
  <si>
    <t>COMMUNITY SCHOOL FOR SOCIAL JUSTICE</t>
  </si>
  <si>
    <t>320700011473</t>
  </si>
  <si>
    <t>MOTT HAVEN VILLAGE PREP HIGH SCHOOL</t>
  </si>
  <si>
    <t>320700011495</t>
  </si>
  <si>
    <t>UNIVERSITY HEIGHTS SECONDARY SCHOOL-BRONX COMMUNITY COLLEGE</t>
  </si>
  <si>
    <t>320700011500</t>
  </si>
  <si>
    <t>HOSTOS-LINCOLN ACADEMY OF SCIENCE</t>
  </si>
  <si>
    <t>320700011522</t>
  </si>
  <si>
    <t>BRONX DESIGN AND CONSTRUCTION ACADEMY</t>
  </si>
  <si>
    <t>320700011527</t>
  </si>
  <si>
    <t>BRONX LEADERSHIP ACADEMY II HIGH SCHOOL</t>
  </si>
  <si>
    <t>320700011547</t>
  </si>
  <si>
    <t>NEW EXPLORERS HIGH SCHOOL</t>
  </si>
  <si>
    <t>320700011548</t>
  </si>
  <si>
    <t>CAREERS IN SPORTS HIGH SCHOOL</t>
  </si>
  <si>
    <t>320700011551</t>
  </si>
  <si>
    <t>URBAN ASSEMBLY BRONX ACADEMY OF LETTERS (THE)</t>
  </si>
  <si>
    <t>320700011557</t>
  </si>
  <si>
    <t>MOTT HAVEN COMMUNITY HIGH SCHOOL</t>
  </si>
  <si>
    <t>320700011600</t>
  </si>
  <si>
    <t>ALFRED E SMITH CAREER AND TECHNICAL HIGH SCHOOL</t>
  </si>
  <si>
    <t>320700011670</t>
  </si>
  <si>
    <t>HEALTH OPPORTUNITIES HIGH SCHOOL</t>
  </si>
  <si>
    <t>320700145216</t>
  </si>
  <si>
    <t>SAINT ANSELM SCHOOL</t>
  </si>
  <si>
    <t>320700145282</t>
  </si>
  <si>
    <t>CARDINAL HAYES HIGH SCHOOL</t>
  </si>
  <si>
    <t>320700145305</t>
  </si>
  <si>
    <t>320700145342</t>
  </si>
  <si>
    <t>SAINT LUKE SCHOOL</t>
  </si>
  <si>
    <t>320700145404</t>
  </si>
  <si>
    <t>320700449657</t>
  </si>
  <si>
    <t>BRONX-MANHATTAN SDA SCHOOL</t>
  </si>
  <si>
    <t>320700996063</t>
  </si>
  <si>
    <t>NEW LIFE SCHOOL (THE)</t>
  </si>
  <si>
    <t>320800010000</t>
  </si>
  <si>
    <t>NEW YORK CITY GEOGRAPHIC DISTRICT # 8</t>
  </si>
  <si>
    <t>320800010014</t>
  </si>
  <si>
    <t>PS 14 SENATOR JOHN CALANDRA</t>
  </si>
  <si>
    <t>320800010036</t>
  </si>
  <si>
    <t>PS 36 UNIONPORT</t>
  </si>
  <si>
    <t>320800010048</t>
  </si>
  <si>
    <t>PS 48 JOSEPH R DRAKE</t>
  </si>
  <si>
    <t>320800010062</t>
  </si>
  <si>
    <t>PS 62 INOCENSIO CASANOVA</t>
  </si>
  <si>
    <t>320800010069</t>
  </si>
  <si>
    <t>PS 69 JOURNEY PREP SCHOOL</t>
  </si>
  <si>
    <t>320800010071</t>
  </si>
  <si>
    <t>PS 71 ROSE E SCALA</t>
  </si>
  <si>
    <t>320800010072</t>
  </si>
  <si>
    <t>PS 72 DR WILLIAM DORNEY</t>
  </si>
  <si>
    <t>320800010075</t>
  </si>
  <si>
    <t>PS 75 SCHOOL OF RESEARCH AND DISCOVERY</t>
  </si>
  <si>
    <t>320800010093</t>
  </si>
  <si>
    <t>PS 93 ALBERT G OLIVER</t>
  </si>
  <si>
    <t>320800010100</t>
  </si>
  <si>
    <t>PS 100 ISAAC CLASON</t>
  </si>
  <si>
    <t>320800010101</t>
  </si>
  <si>
    <t>MS 101 EDWARD R BYRNE</t>
  </si>
  <si>
    <t>320800010107</t>
  </si>
  <si>
    <t>PS 107</t>
  </si>
  <si>
    <t>320800010119</t>
  </si>
  <si>
    <t>EMMETT W BASSETT SCHOOL</t>
  </si>
  <si>
    <t>320800010123</t>
  </si>
  <si>
    <t>JHS 123 JAMES M KIERNAN</t>
  </si>
  <si>
    <t>320800010125</t>
  </si>
  <si>
    <t>JHS 125 HENRY HUDSON</t>
  </si>
  <si>
    <t>320800010130</t>
  </si>
  <si>
    <t>PS 130 ABRAM STEVENS HEWITT</t>
  </si>
  <si>
    <t>320800010131</t>
  </si>
  <si>
    <t>JHS 131 ALBERT EINSTEIN</t>
  </si>
  <si>
    <t>320800010138</t>
  </si>
  <si>
    <t>PS 138 SAMUEL RANDALL</t>
  </si>
  <si>
    <t>320800010140</t>
  </si>
  <si>
    <t>PS 140 EAGLE SCHOOL (THE)</t>
  </si>
  <si>
    <t>320800010146</t>
  </si>
  <si>
    <t>PS 146 EDWARD COLLINS</t>
  </si>
  <si>
    <t>320800010152</t>
  </si>
  <si>
    <t>PS 152 EVERGREEN</t>
  </si>
  <si>
    <t>320800010182</t>
  </si>
  <si>
    <t>PS 182</t>
  </si>
  <si>
    <t>320800010301</t>
  </si>
  <si>
    <t>MS 301 PAUL L DUNBAR</t>
  </si>
  <si>
    <t>320800010302</t>
  </si>
  <si>
    <t>MS 302 LUISA DESSUS CRUZ</t>
  </si>
  <si>
    <t>320800010304</t>
  </si>
  <si>
    <t>PS 304 EARLY CHILDHOOD SCHOOL</t>
  </si>
  <si>
    <t>320800010312</t>
  </si>
  <si>
    <t>MILLENIUM ART ACADEMY</t>
  </si>
  <si>
    <t>320800010333</t>
  </si>
  <si>
    <t>PS 333 MUSEUM SCHOOL (THE)</t>
  </si>
  <si>
    <t>320800010335</t>
  </si>
  <si>
    <t>ACADEMY OF THE ARTS (THE)</t>
  </si>
  <si>
    <t>320800010337</t>
  </si>
  <si>
    <t>SCHOOL FOR INQUIRY AND SOCIAL JUSTICE (THE)</t>
  </si>
  <si>
    <t>320800010371</t>
  </si>
  <si>
    <t>URBAN INSTITUTE OF MATHEMATICS</t>
  </si>
  <si>
    <t>320800010375</t>
  </si>
  <si>
    <t>BRONX MATHEMATICS PREPARATORY SCHOOL (THE)</t>
  </si>
  <si>
    <t>320800010392</t>
  </si>
  <si>
    <t>BRONX DELTA SCHOOL</t>
  </si>
  <si>
    <t>320800010424</t>
  </si>
  <si>
    <t>HUNTS POINT SCHOOL (THE)</t>
  </si>
  <si>
    <t>320800010448</t>
  </si>
  <si>
    <t>SOUNDVIEW ACADEMY FOR CULTURE AND SCHOLARSHIP</t>
  </si>
  <si>
    <t>320800010467</t>
  </si>
  <si>
    <t>MOTT HALL COMMUNITY SCHOOL</t>
  </si>
  <si>
    <t>320800010562</t>
  </si>
  <si>
    <t>BLUEPRINT MIDDLE SCHOOL</t>
  </si>
  <si>
    <t>320800011269</t>
  </si>
  <si>
    <t>BRONX STUDIO SCHOOL FOR WRITERS AND ARTISTS</t>
  </si>
  <si>
    <t>320800011282</t>
  </si>
  <si>
    <t>WOMEN'S ACADEMY OF EXCELLENCE</t>
  </si>
  <si>
    <t>320800011293</t>
  </si>
  <si>
    <t>RENAISSANCE HIGH SCHOOL FOR MUSICAL THEATER AND TECHNOLOGY</t>
  </si>
  <si>
    <t>320800011305</t>
  </si>
  <si>
    <t>PABLO NERUDA ACADEMY FOR ARCHITECTURE AND WORLD STUDIES</t>
  </si>
  <si>
    <t>320800011320</t>
  </si>
  <si>
    <t>PELHAM LAB HIGH SCHOOL</t>
  </si>
  <si>
    <t>320800011332</t>
  </si>
  <si>
    <t>HOLCOMBE L RUCKER SCHOOL OF COMMUNITY RESEARCH</t>
  </si>
  <si>
    <t>320800011348</t>
  </si>
  <si>
    <t>SCHUYLERVILLE PREPARATORY HIGH SCHOOL</t>
  </si>
  <si>
    <t>320800011349</t>
  </si>
  <si>
    <t>BRONX RIVER HIGH SCHOOL</t>
  </si>
  <si>
    <t>320800011367</t>
  </si>
  <si>
    <t>ARCHIMEDES ACADEMY FOR MATH, SCIENCE AND TECHNOLOGY APPLICATIONS</t>
  </si>
  <si>
    <t>320800011376</t>
  </si>
  <si>
    <t>ANTONIA PANTOJA PREPARATORY ACADEMY</t>
  </si>
  <si>
    <t>320800011377</t>
  </si>
  <si>
    <t>BRONX COMMUNITY HIGH SCHOOL</t>
  </si>
  <si>
    <t>320800011405</t>
  </si>
  <si>
    <t>HERBERT H LEHMAN HIGH SCHOOL</t>
  </si>
  <si>
    <t>320800011432</t>
  </si>
  <si>
    <t>BRONX BRIDGES HIGH SCHOOL</t>
  </si>
  <si>
    <t>320800011452</t>
  </si>
  <si>
    <t>BRONX GUILD HIGH SCHOOL</t>
  </si>
  <si>
    <t>320800011519</t>
  </si>
  <si>
    <t>FELISA RINCON DE GAUTIER INSTITUTE FOR LAW AND PUBLIC POLICY</t>
  </si>
  <si>
    <t>320800011530</t>
  </si>
  <si>
    <t>BANANA KELLY HIGH SCHOOL</t>
  </si>
  <si>
    <t>320800011537</t>
  </si>
  <si>
    <t>BRONX ARENA HIGH SCHOOL</t>
  </si>
  <si>
    <t>320800011558</t>
  </si>
  <si>
    <t>WESTCHESTER SQUARE ACADEMY</t>
  </si>
  <si>
    <t>320800011559</t>
  </si>
  <si>
    <t>SCHOOL FOR TOURISM AND HOSPITALITY</t>
  </si>
  <si>
    <t>320800011561</t>
  </si>
  <si>
    <t>BRONX COMPASS HIGH SCHOOL</t>
  </si>
  <si>
    <t>320800145225</t>
  </si>
  <si>
    <t>SAINT ATHANASIUS SCHOOL</t>
  </si>
  <si>
    <t>320800145231</t>
  </si>
  <si>
    <t>320800145271</t>
  </si>
  <si>
    <t>SAINT FRANCES DE CHANTAL SCHOOL</t>
  </si>
  <si>
    <t>320800145286</t>
  </si>
  <si>
    <t>MONSIGNOR SCANLAN HIGH SCHOOL</t>
  </si>
  <si>
    <t>320800145288</t>
  </si>
  <si>
    <t>320800145291</t>
  </si>
  <si>
    <t>320800145324</t>
  </si>
  <si>
    <t>SAINT JOSEPH SCHOOL FOR THE DEAF</t>
  </si>
  <si>
    <t>320800145373</t>
  </si>
  <si>
    <t>OUR LADY OF THE ASSUMPTION SCHOOL</t>
  </si>
  <si>
    <t>320800145411</t>
  </si>
  <si>
    <t>PRESTON HIGH SCHOOL</t>
  </si>
  <si>
    <t>320800145442</t>
  </si>
  <si>
    <t>SAINT THERESA SCHOOL</t>
  </si>
  <si>
    <t>320800145452</t>
  </si>
  <si>
    <t>VILLA MARIA ACADEMY</t>
  </si>
  <si>
    <t>320800149495</t>
  </si>
  <si>
    <t>SAINT IGNATIUS SCHOOL</t>
  </si>
  <si>
    <t>320800716855</t>
  </si>
  <si>
    <t>GREEK AMERICAN INSTITUTE OF NEW YORK</t>
  </si>
  <si>
    <t>320900010000</t>
  </si>
  <si>
    <t>NEW YORK CITY GEOGRAPHIC DISTRICT # 9</t>
  </si>
  <si>
    <t>320900010004</t>
  </si>
  <si>
    <t>PS/MS 4 CROTONA PARK WEST</t>
  </si>
  <si>
    <t>320900010011</t>
  </si>
  <si>
    <t>PS 11 HIGHBRIDGE</t>
  </si>
  <si>
    <t>320900010022</t>
  </si>
  <si>
    <t>JHS 22 JORDAN L MOTT</t>
  </si>
  <si>
    <t>320900010028</t>
  </si>
  <si>
    <t>PS 28 MOUNT HOPE</t>
  </si>
  <si>
    <t>320900010035</t>
  </si>
  <si>
    <t>PS 35 FRANZ SIEGEL</t>
  </si>
  <si>
    <t>320900010042</t>
  </si>
  <si>
    <t>PS 42 CLAREMONT</t>
  </si>
  <si>
    <t>320900010053</t>
  </si>
  <si>
    <t>PS 53 BASHEER QUISIM</t>
  </si>
  <si>
    <t>320900010055</t>
  </si>
  <si>
    <t>PS 55 BENJAMIN FRANKLIN</t>
  </si>
  <si>
    <t>320900010058</t>
  </si>
  <si>
    <t>PS 58</t>
  </si>
  <si>
    <t>320900010063</t>
  </si>
  <si>
    <t>PS 63 AUTHOR'S ACADEMY</t>
  </si>
  <si>
    <t>320900010070</t>
  </si>
  <si>
    <t>PS 70 MAX SCHOENFELD</t>
  </si>
  <si>
    <t>320900010073</t>
  </si>
  <si>
    <t>PS 73 BRONX</t>
  </si>
  <si>
    <t>320900010088</t>
  </si>
  <si>
    <t>PS 88 S SILVERSTEIN LITTLE SPARROW SCHOOL</t>
  </si>
  <si>
    <t>320900010109</t>
  </si>
  <si>
    <t>PS 109 SEDGWICK</t>
  </si>
  <si>
    <t>320900010110</t>
  </si>
  <si>
    <t>PS 110 THEODORE SCHOENFELD</t>
  </si>
  <si>
    <t>320900010114</t>
  </si>
  <si>
    <t>PS 114 LUIS LORENS TORRES SCHOOL</t>
  </si>
  <si>
    <t>320900010117</t>
  </si>
  <si>
    <t>IS 117 JOSEPH H WADE</t>
  </si>
  <si>
    <t>320900010126</t>
  </si>
  <si>
    <t>PS 126 DR MARJORIE H DUNBAR</t>
  </si>
  <si>
    <t>320900010128</t>
  </si>
  <si>
    <t>MOTT HALL III</t>
  </si>
  <si>
    <t>320900010132</t>
  </si>
  <si>
    <t>PS 132 GARRETT A MORGAN</t>
  </si>
  <si>
    <t>320900010145</t>
  </si>
  <si>
    <t>JHS 145 ARTURO TOSCANINI</t>
  </si>
  <si>
    <t>320900010163</t>
  </si>
  <si>
    <t>PS 163 ARTHUR A SCHOMBERG</t>
  </si>
  <si>
    <t>320900010170</t>
  </si>
  <si>
    <t>PS 170</t>
  </si>
  <si>
    <t>320900010199</t>
  </si>
  <si>
    <t>PS 199 SHAKESPEARE SCHOOL (THE)</t>
  </si>
  <si>
    <t>320900010204</t>
  </si>
  <si>
    <t>PS 204 MORRIS HEIGHTS</t>
  </si>
  <si>
    <t>320900010215</t>
  </si>
  <si>
    <t>KAPPA</t>
  </si>
  <si>
    <t>320900010218</t>
  </si>
  <si>
    <t>PS/IS 218 RAFAEL HERNANDEZ DUAL LANGUAGE MAGNET SCHOOL</t>
  </si>
  <si>
    <t>320900010219</t>
  </si>
  <si>
    <t>IS 219 NEW VENTURE SCHOOL</t>
  </si>
  <si>
    <t>320900010229</t>
  </si>
  <si>
    <t>IS 229 ROLAND PATTERSON</t>
  </si>
  <si>
    <t>320900010232</t>
  </si>
  <si>
    <t>IS 232</t>
  </si>
  <si>
    <t>320900010236</t>
  </si>
  <si>
    <t>PS 236 LANGSTON HUGHES</t>
  </si>
  <si>
    <t>320900010274</t>
  </si>
  <si>
    <t>NEW AMERICAN ACADEMY AT ROBERTO CLEMENTE STATE PARK</t>
  </si>
  <si>
    <t>320900010294</t>
  </si>
  <si>
    <t>WALTON AVENUE SCHOOL (THE)</t>
  </si>
  <si>
    <t>320900010303</t>
  </si>
  <si>
    <t>IS 303 LEADERSHIP &amp; COMMUNITY SERVICE</t>
  </si>
  <si>
    <t>320900010311</t>
  </si>
  <si>
    <t>LUCERO ELEMENTARY SCHOOL</t>
  </si>
  <si>
    <t>320900010313</t>
  </si>
  <si>
    <t>IS 313 SCHOOL OF LEADERSHIP DEVELOPMENT</t>
  </si>
  <si>
    <t>320900010323</t>
  </si>
  <si>
    <t>BRONX WRITING ACADEMY</t>
  </si>
  <si>
    <t>320900010325</t>
  </si>
  <si>
    <t>URBAN SCIENCE ACADEMY</t>
  </si>
  <si>
    <t>320900010327</t>
  </si>
  <si>
    <t>COMPREHENSIVE MODEL SCHOOL PROJECT MS 327</t>
  </si>
  <si>
    <t>320900010328</t>
  </si>
  <si>
    <t>NEW MILLENNIUM BUSINESS ACADEMY MIDDLE SCHOOL</t>
  </si>
  <si>
    <t>320900010339</t>
  </si>
  <si>
    <t>IS 339</t>
  </si>
  <si>
    <t>320900010361</t>
  </si>
  <si>
    <t>HIGHBRIDGE GREEN SCHOOL (THE)</t>
  </si>
  <si>
    <t>320900010443</t>
  </si>
  <si>
    <t>320900010449</t>
  </si>
  <si>
    <t>GRANT AVENUE ELEMENTARY SCHOOL</t>
  </si>
  <si>
    <t>320900010454</t>
  </si>
  <si>
    <t>SCIENCE AND TECHNOLOGY ACADEMY:  A MOTT HALL SCHOOL</t>
  </si>
  <si>
    <t>320900010457</t>
  </si>
  <si>
    <t>SHERIDAN ACADEMY FOR YOUNG LEADERS</t>
  </si>
  <si>
    <t>320900010555</t>
  </si>
  <si>
    <t>MOUNT EDEN CHILDREN'S ACADEMY</t>
  </si>
  <si>
    <t>320900010568</t>
  </si>
  <si>
    <t>YOUNG WOMEN'S LEADERSHIP SCHOOL OF THE BRONX</t>
  </si>
  <si>
    <t>320900011227</t>
  </si>
  <si>
    <t>BRONX COLLELGIATE ACADEMY</t>
  </si>
  <si>
    <t>320900011231</t>
  </si>
  <si>
    <t>EAGLE ACADEMY FOR YOUNG MEN</t>
  </si>
  <si>
    <t>320900011241</t>
  </si>
  <si>
    <t>URBAN ASSEMBLY SCHOOL FOR APPLIED MATH AND SCIENCE</t>
  </si>
  <si>
    <t>320900011250</t>
  </si>
  <si>
    <t>EXIMIUS COLLEGE PREPARATORY ACADEMY</t>
  </si>
  <si>
    <t>320900011252</t>
  </si>
  <si>
    <t>MOTT HALL BRONX HIGH SCHOOL</t>
  </si>
  <si>
    <t>320900011260</t>
  </si>
  <si>
    <t>BRONX CENTER FOR SCIENCE AND MATHEMATICS</t>
  </si>
  <si>
    <t>320900011263</t>
  </si>
  <si>
    <t>VALIDUS PREPARATORY ACADEMY</t>
  </si>
  <si>
    <t>320900011276</t>
  </si>
  <si>
    <t>LEADERSHIP INSTITUTE</t>
  </si>
  <si>
    <t>320900011297</t>
  </si>
  <si>
    <t>MORRIS ACADEMY FOR COLLABORATIVE STUDIES</t>
  </si>
  <si>
    <t>320900011324</t>
  </si>
  <si>
    <t>BRONX EARLY COLLEGE ACADEMY FOR TEACHING AND LEARNING</t>
  </si>
  <si>
    <t>320900011329</t>
  </si>
  <si>
    <t>DREAMYARD PREPARATORY SCHOOL</t>
  </si>
  <si>
    <t>320900011350</t>
  </si>
  <si>
    <t>NEW DIRECTIONS SECONDARY SCHOOL</t>
  </si>
  <si>
    <t>320900011365</t>
  </si>
  <si>
    <t>ACADEMY FOR LANGUAGE AND TECHNOLOGY</t>
  </si>
  <si>
    <t>320900011403</t>
  </si>
  <si>
    <t>BRONX INTERNATIONAL HIGH SCHOOL</t>
  </si>
  <si>
    <t>320900011404</t>
  </si>
  <si>
    <t>SCHOOL FOR EXCELLENCE</t>
  </si>
  <si>
    <t>320900011412</t>
  </si>
  <si>
    <t>BRONX HIGH SCHOOL OF BUSINESS</t>
  </si>
  <si>
    <t>320900011413</t>
  </si>
  <si>
    <t>BRONX HIGH SCHOOL FOR MEDICAL SCIENCE</t>
  </si>
  <si>
    <t>320900011505</t>
  </si>
  <si>
    <t>BRONX SCHOOL FOR LAW, GOVERNMENT AND JUSTICE</t>
  </si>
  <si>
    <t>320900011517</t>
  </si>
  <si>
    <t>FREDERICK DOUGLASS ACADEMY III SECONDARY SCHOOL</t>
  </si>
  <si>
    <t>320900011525</t>
  </si>
  <si>
    <t>BRONX LEADERSHIP ACADEMY HIGH SCHOOL</t>
  </si>
  <si>
    <t>320900011543</t>
  </si>
  <si>
    <t>HIGH SCHOOL FOR VIOLIN AND DANCE</t>
  </si>
  <si>
    <t>320900011564</t>
  </si>
  <si>
    <t>CLAREMONT INTERNATIONAL HIGH SCHOOL</t>
  </si>
  <si>
    <t>320900145199</t>
  </si>
  <si>
    <t>ALL HALLOWS INSTITUTE</t>
  </si>
  <si>
    <t>320900145211</t>
  </si>
  <si>
    <t>SAINT ANGELA MERICI SCHOOL</t>
  </si>
  <si>
    <t>320900145251</t>
  </si>
  <si>
    <t>320900145329</t>
  </si>
  <si>
    <t>320900145345</t>
  </si>
  <si>
    <t>SAINT MARGARET MARY SCHOOL</t>
  </si>
  <si>
    <t>320900145430</t>
  </si>
  <si>
    <t>SACRED HEART SCHOOL</t>
  </si>
  <si>
    <t>321000010000</t>
  </si>
  <si>
    <t>NEW YORK CITY GEOGRAPHIC DISTRICT #10</t>
  </si>
  <si>
    <t>321000010003</t>
  </si>
  <si>
    <t>PS 3 RAUL JULIA MICRO SOCIETY</t>
  </si>
  <si>
    <t>321000010007</t>
  </si>
  <si>
    <t>MILTON FEIN SCHOOL</t>
  </si>
  <si>
    <t>321000010008</t>
  </si>
  <si>
    <t>PS 8 ISSAC VARIAN</t>
  </si>
  <si>
    <t>321000010009</t>
  </si>
  <si>
    <t>PS 9 RYER AVENUE ELEMENTARY SCHOOL</t>
  </si>
  <si>
    <t>321000010015</t>
  </si>
  <si>
    <t>PS 15 INSTITUTE FOR ENVIRONMENTAL LEARNING</t>
  </si>
  <si>
    <t>321000010020</t>
  </si>
  <si>
    <t>PS/MS 20 PO GEORGE J WERDAN III</t>
  </si>
  <si>
    <t>321000010023</t>
  </si>
  <si>
    <t>PS 23 NEW CHILDREN'S SCHOOL (THE)</t>
  </si>
  <si>
    <t>321000010024</t>
  </si>
  <si>
    <t>PS 24 SPUYTEN DUYVIL</t>
  </si>
  <si>
    <t>321000010032</t>
  </si>
  <si>
    <t>PS 32 BELMONT</t>
  </si>
  <si>
    <t>321000010033</t>
  </si>
  <si>
    <t>PS 33 TIMOTHY DWIGHT</t>
  </si>
  <si>
    <t>321000010037</t>
  </si>
  <si>
    <t>PS 37 MULTIPLE INTELLIGENCE SCHOOL</t>
  </si>
  <si>
    <t>321000010045</t>
  </si>
  <si>
    <t>THOMAS C GIORDANO MIDDLE SCHOOL 45</t>
  </si>
  <si>
    <t>321000010046</t>
  </si>
  <si>
    <t>PS 46 EDGAR ALLEN POE</t>
  </si>
  <si>
    <t>321000010051</t>
  </si>
  <si>
    <t>PS 51 BRONX NEW SCHOOL</t>
  </si>
  <si>
    <t>321000010054</t>
  </si>
  <si>
    <t>PS/IS 54</t>
  </si>
  <si>
    <t>321000010056</t>
  </si>
  <si>
    <t>PS 56 NORWOOD HEIGHTS</t>
  </si>
  <si>
    <t>321000010059</t>
  </si>
  <si>
    <t>PS 59 COMMUNITY SCHOOL OF TECHNOLOGY (THE)</t>
  </si>
  <si>
    <t>321000010077</t>
  </si>
  <si>
    <t>BEDFORD PARK ELEMENTARY SCHOOL</t>
  </si>
  <si>
    <t>321000010080</t>
  </si>
  <si>
    <t>JHS 80 MOSHOLU PARKWAY (THE)</t>
  </si>
  <si>
    <t>321000010081</t>
  </si>
  <si>
    <t>PS 81 ROBERT J CHRISTEN</t>
  </si>
  <si>
    <t>321000010085</t>
  </si>
  <si>
    <t>PS 85 GREAT EXPECTATIONS</t>
  </si>
  <si>
    <t>321000010086</t>
  </si>
  <si>
    <t>PS 86 KINGSBRIDGE HEIGHTS</t>
  </si>
  <si>
    <t>321000010091</t>
  </si>
  <si>
    <t>PS 91</t>
  </si>
  <si>
    <t>321000010094</t>
  </si>
  <si>
    <t>PS 94 KINGS COLLEGE SCHOOL</t>
  </si>
  <si>
    <t>321000010095</t>
  </si>
  <si>
    <t>PS 95 SHEILA MENCHER</t>
  </si>
  <si>
    <t>321000010118</t>
  </si>
  <si>
    <t>JHS 118 WILLIAM W NILES</t>
  </si>
  <si>
    <t>321000010159</t>
  </si>
  <si>
    <t>PS 159 LUIS MUMOZ MARIN BILING</t>
  </si>
  <si>
    <t>321000010205</t>
  </si>
  <si>
    <t>PS 205 FIORELLO LAGUARDIA</t>
  </si>
  <si>
    <t>321000010206</t>
  </si>
  <si>
    <t>IS 206 ANN MERSEREAU</t>
  </si>
  <si>
    <t>321000010207</t>
  </si>
  <si>
    <t>PS 207</t>
  </si>
  <si>
    <t>321000010209</t>
  </si>
  <si>
    <t>PS 209</t>
  </si>
  <si>
    <t>321000010225</t>
  </si>
  <si>
    <t>THEATRE ARTS PRODUCTION COMPANY SCHOOL</t>
  </si>
  <si>
    <t>321000010226</t>
  </si>
  <si>
    <t>321000010228</t>
  </si>
  <si>
    <t>JONAS BRONCK ACADEMY</t>
  </si>
  <si>
    <t>321000010244</t>
  </si>
  <si>
    <t>NEW SCHOOL FOR LEADERSHIP AND JOURNALISM (THE)</t>
  </si>
  <si>
    <t>321000010246</t>
  </si>
  <si>
    <t>PS 246 POE CENTER</t>
  </si>
  <si>
    <t>321000010254</t>
  </si>
  <si>
    <t>IS 254</t>
  </si>
  <si>
    <t>321000010279</t>
  </si>
  <si>
    <t>PS 279 CAPT MANUEL RIVERA JR</t>
  </si>
  <si>
    <t>321000010280</t>
  </si>
  <si>
    <t>PS/MS 280 MOSHOLU PARKWAY</t>
  </si>
  <si>
    <t>321000010291</t>
  </si>
  <si>
    <t>PS 291</t>
  </si>
  <si>
    <t>321000010306</t>
  </si>
  <si>
    <t>PS 306</t>
  </si>
  <si>
    <t>321000010307</t>
  </si>
  <si>
    <t>LUISA PINEIRO FUENTES SCHOOL OF SCIENCE AND DISCOVERY</t>
  </si>
  <si>
    <t>321000010308</t>
  </si>
  <si>
    <t>BRONX DANCE ACADEMY SCHOOL</t>
  </si>
  <si>
    <t>321000010310</t>
  </si>
  <si>
    <t>PS 310 MARBLE HILL</t>
  </si>
  <si>
    <t>321000010315</t>
  </si>
  <si>
    <t>PS 315 LAB SCHOOL</t>
  </si>
  <si>
    <t>321000010331</t>
  </si>
  <si>
    <t>THE BRONX SCHOOL OF YOUNG LEADERS</t>
  </si>
  <si>
    <t>321000010340</t>
  </si>
  <si>
    <t>PS 340</t>
  </si>
  <si>
    <t>321000010344</t>
  </si>
  <si>
    <t>AMPARK NEIGHBORHOOD</t>
  </si>
  <si>
    <t>321000010360</t>
  </si>
  <si>
    <t>PS 360</t>
  </si>
  <si>
    <t>321000010363</t>
  </si>
  <si>
    <t>ACADEMY FOR PERSONAL LEADERSHIP AND EXCELLENCE</t>
  </si>
  <si>
    <t>321000010368</t>
  </si>
  <si>
    <t>IN-TECH ACADEMY (MS/HS 368)</t>
  </si>
  <si>
    <t>321000010382</t>
  </si>
  <si>
    <t>ELEMENTARY SCHOOL FOR MATH, SCIENCE AND TECHNOLOGY</t>
  </si>
  <si>
    <t>321000010386</t>
  </si>
  <si>
    <t>SCHOOL FOR ENVIRONMENTAL CITIZENSHIP</t>
  </si>
  <si>
    <t>321000010390</t>
  </si>
  <si>
    <t>MS 390</t>
  </si>
  <si>
    <t>321000010391</t>
  </si>
  <si>
    <t>ANGELO PATRI MIDDLE SCHOOL (THE)</t>
  </si>
  <si>
    <t>321000010396</t>
  </si>
  <si>
    <t>321000010447</t>
  </si>
  <si>
    <t>CRESTON ACADEMY</t>
  </si>
  <si>
    <t>321000011141</t>
  </si>
  <si>
    <t>RIVERDALE/KINGSBRIDGE ACADEMY (MS/HS 141)</t>
  </si>
  <si>
    <t>321000011213</t>
  </si>
  <si>
    <t>BRONX ENGINEERING AND TECHNOLOGY ACADEMY</t>
  </si>
  <si>
    <t>321000011237</t>
  </si>
  <si>
    <t>MARIE CURIE HIGH SCH-NURSING, MEDICINE &amp; APPLIED HLTH PROF (THE)</t>
  </si>
  <si>
    <t>321000011243</t>
  </si>
  <si>
    <t>WEST BRONX ACADEMY FOR THE FUTURE</t>
  </si>
  <si>
    <t>321000011264</t>
  </si>
  <si>
    <t>BRONX ACADEMY FOR SOFTWARE ENGINEERING (BASE)</t>
  </si>
  <si>
    <t>321000011268</t>
  </si>
  <si>
    <t>KINGSBRIDGE INTERNATIONAL HIGH SCHOOL</t>
  </si>
  <si>
    <t>321000011284</t>
  </si>
  <si>
    <t>BRONX SCHOOL OF LAW AND FINANCE</t>
  </si>
  <si>
    <t>321000011319</t>
  </si>
  <si>
    <t>PROVIDING URBAN LEARNERS SUCCESS IN EDUCATION HIGH SCHOOL</t>
  </si>
  <si>
    <t>321000011342</t>
  </si>
  <si>
    <t>INTERNATIONAL SCHOOL FOR LIBERAL ARTS</t>
  </si>
  <si>
    <t>321000011351</t>
  </si>
  <si>
    <t>BRONX COLLABORATIVE HIGH SCHOOL</t>
  </si>
  <si>
    <t>321000011353</t>
  </si>
  <si>
    <t>WORLD VIEW HIGH SCHOOL</t>
  </si>
  <si>
    <t>321000011374</t>
  </si>
  <si>
    <t>KNOWLEDGE AND POWER PREP ACADEMY INTERNATIONAL HIGH SCHOOL</t>
  </si>
  <si>
    <t>321000011397</t>
  </si>
  <si>
    <t>ENGLISH LANGUAGE LEARNERS AND INTERNATIONAL SUPPORT</t>
  </si>
  <si>
    <t>321000011433</t>
  </si>
  <si>
    <t>HIGH SCHOOL FOR TEACHING AND THE PROFESSIONS</t>
  </si>
  <si>
    <t>321000011434</t>
  </si>
  <si>
    <t>BELMONT PREPARATORY HIGH SCHOOL</t>
  </si>
  <si>
    <t>321000011437</t>
  </si>
  <si>
    <t>FORDHAM HIGH SCHOOL FOR THE ARTS</t>
  </si>
  <si>
    <t>321000011438</t>
  </si>
  <si>
    <t>FORDHAM LEADERSHIP ACADEMY FOR BUSINESS &amp; TECHNOLOGY</t>
  </si>
  <si>
    <t>321000011439</t>
  </si>
  <si>
    <t>BRONX HIGH SCHOOL-LAW AND COMMUNITY SERVICE</t>
  </si>
  <si>
    <t>321000011440</t>
  </si>
  <si>
    <t>DEWITT CLINTON HIGH SCHOOL</t>
  </si>
  <si>
    <t>321000011442</t>
  </si>
  <si>
    <t>CELIA CRUZ BRONX HIGH SCHOOL OF MUSIC (THE)</t>
  </si>
  <si>
    <t>321000011445</t>
  </si>
  <si>
    <t>BRONX HIGH SCHOOL OF SCIENCE</t>
  </si>
  <si>
    <t>321000011459</t>
  </si>
  <si>
    <t>EAST FORDHAM ACADEMY FOR THE ARTS</t>
  </si>
  <si>
    <t>321000011477</t>
  </si>
  <si>
    <t>MARBLE HILL HIGH SCHOOL OF INTERNATIONAL STUDIES</t>
  </si>
  <si>
    <t>321000011524</t>
  </si>
  <si>
    <t>CROTONA INTERNATIONAL HIGH SCHOOL</t>
  </si>
  <si>
    <t>321000011546</t>
  </si>
  <si>
    <t>BRONX THEATRE HIGH SCHOOL</t>
  </si>
  <si>
    <t>321000011549</t>
  </si>
  <si>
    <t>DISCOVERY HIGH SCHOOL</t>
  </si>
  <si>
    <t>321000011565</t>
  </si>
  <si>
    <t>HIGH SCHOOL FOR ENERGY AND TECHNOLOGY</t>
  </si>
  <si>
    <t>321000011696</t>
  </si>
  <si>
    <t>HIGH SCHOOL OF AMERICAN STUDIES AT LEHMAN COLLEGE</t>
  </si>
  <si>
    <t>321000145201</t>
  </si>
  <si>
    <t>AQUINAS HIGH SCHOOL</t>
  </si>
  <si>
    <t>321000145212</t>
  </si>
  <si>
    <t>SAINT ANN ELEMENTARY SCHOOL</t>
  </si>
  <si>
    <t>321000145237</t>
  </si>
  <si>
    <t>SAINT BRENDAN SCHOOL</t>
  </si>
  <si>
    <t>321000145270</t>
  </si>
  <si>
    <t>FORDHAM PREPARATORY SCHOOL</t>
  </si>
  <si>
    <t>321000145276</t>
  </si>
  <si>
    <t>SAINT GABRIEL SCHOOL</t>
  </si>
  <si>
    <t>321000145313</t>
  </si>
  <si>
    <t>321000145344</t>
  </si>
  <si>
    <t>SAINT MARGARET OF CORTONA SCHOOL</t>
  </si>
  <si>
    <t>321000145364</t>
  </si>
  <si>
    <t>ACADEMY OF MOUNT SAINT URSULA</t>
  </si>
  <si>
    <t>321000145366</t>
  </si>
  <si>
    <t>SAINT NICHOLAS OF TOLENTINE ELEMENTARY SCHOOL</t>
  </si>
  <si>
    <t>321000145383</t>
  </si>
  <si>
    <t>OUR LADY OF MOUNT CARMEL SCHOOL</t>
  </si>
  <si>
    <t>321000145390</t>
  </si>
  <si>
    <t>OUR LADY OF REFUGE SCHOOL</t>
  </si>
  <si>
    <t>321000145406</t>
  </si>
  <si>
    <t>SAINT PHILIP NERI SCHOOL</t>
  </si>
  <si>
    <t>321000145434</t>
  </si>
  <si>
    <t>SAINT SIMON STOCK ELEMENTARY SCHOOL</t>
  </si>
  <si>
    <t>321000145455</t>
  </si>
  <si>
    <t>VISITATION SCHOOL</t>
  </si>
  <si>
    <t>321000206859</t>
  </si>
  <si>
    <t>KINNERET DAY SCHOOL</t>
  </si>
  <si>
    <t>321000226424</t>
  </si>
  <si>
    <t>SALANTER AKIBA RIVERDALE ACADEMY</t>
  </si>
  <si>
    <t>321000228919</t>
  </si>
  <si>
    <t>YESHIVA OF TELSHE ALUMNI</t>
  </si>
  <si>
    <t>321000229709</t>
  </si>
  <si>
    <t>YESHIVAS OHAVEI TORAH OF RIVERDALE</t>
  </si>
  <si>
    <t>321000229954</t>
  </si>
  <si>
    <t>SAR HIGH SCHOOL</t>
  </si>
  <si>
    <t>321000995652</t>
  </si>
  <si>
    <t>ETHICAL CULTURE FIELDSTON MIDDLE SCHOOL</t>
  </si>
  <si>
    <t>321000996192</t>
  </si>
  <si>
    <t>HOPE ACADEMY OF THE BRONX</t>
  </si>
  <si>
    <t>321000996851</t>
  </si>
  <si>
    <t>HORACE MANN SCHOOL LOWER DIVISION</t>
  </si>
  <si>
    <t>321000996856</t>
  </si>
  <si>
    <t>HORACE MANN UPPER SCHOOL</t>
  </si>
  <si>
    <t>321000996857</t>
  </si>
  <si>
    <t>321000996867</t>
  </si>
  <si>
    <t>RIVERDALE COUNTRY SCHOOL</t>
  </si>
  <si>
    <t>321000997736</t>
  </si>
  <si>
    <t>ETHICAL CULTURE FIELDSTON SCHOOL</t>
  </si>
  <si>
    <t>321000997820</t>
  </si>
  <si>
    <t>ETHICAL CULTURE THE FIELDSTON LOWER SCHOOL</t>
  </si>
  <si>
    <t>321000999090</t>
  </si>
  <si>
    <t>MISS FRANCINE DAY SCHOOL II</t>
  </si>
  <si>
    <t>321100010000</t>
  </si>
  <si>
    <t>NEW YORK CITY GEOGRAPHIC DISTRICT #11</t>
  </si>
  <si>
    <t>321100010016</t>
  </si>
  <si>
    <t>PS 16 WAKEFIELD</t>
  </si>
  <si>
    <t>321100010019</t>
  </si>
  <si>
    <t>PS 19 JUDITH K WEISS</t>
  </si>
  <si>
    <t>321100010021</t>
  </si>
  <si>
    <t>PS 21 PHILIP H SHERIDAN</t>
  </si>
  <si>
    <t>321100010041</t>
  </si>
  <si>
    <t>PS 41 GUN HILL ROAD</t>
  </si>
  <si>
    <t>321100010068</t>
  </si>
  <si>
    <t>PS 68</t>
  </si>
  <si>
    <t>321100010076</t>
  </si>
  <si>
    <t>PS 76 BENNINGTON SCHOOL (THE)</t>
  </si>
  <si>
    <t>321100010078</t>
  </si>
  <si>
    <t>PS 78 ANNE HUTCHINSON</t>
  </si>
  <si>
    <t>321100010083</t>
  </si>
  <si>
    <t>PS 83 DONALD HERTZ</t>
  </si>
  <si>
    <t>321100010087</t>
  </si>
  <si>
    <t>PS 87</t>
  </si>
  <si>
    <t>321100010089</t>
  </si>
  <si>
    <t>321100010096</t>
  </si>
  <si>
    <t>PS 96 RICHARD RODGERS</t>
  </si>
  <si>
    <t>321100010097</t>
  </si>
  <si>
    <t>PS 97</t>
  </si>
  <si>
    <t>321100010103</t>
  </si>
  <si>
    <t>PS 103 HECTOR FONTANEZ</t>
  </si>
  <si>
    <t>321100010105</t>
  </si>
  <si>
    <t>PS 105 SENATOR ABRAHAM BERNSTEIN</t>
  </si>
  <si>
    <t>321100010106</t>
  </si>
  <si>
    <t>PS 106 PARKCHESTER</t>
  </si>
  <si>
    <t>321100010108</t>
  </si>
  <si>
    <t>PS 108 PHILIP J ABINANTI</t>
  </si>
  <si>
    <t>321100010111</t>
  </si>
  <si>
    <t>PS 111 SETON FALLS</t>
  </si>
  <si>
    <t>321100010112</t>
  </si>
  <si>
    <t>PS 112 BRONXWOOD</t>
  </si>
  <si>
    <t>321100010121</t>
  </si>
  <si>
    <t>PS 121 THROOP</t>
  </si>
  <si>
    <t>321100010127</t>
  </si>
  <si>
    <t>JHS 127 CASTLE HILL (THE)</t>
  </si>
  <si>
    <t>321100010144</t>
  </si>
  <si>
    <t>JHS 144 MICHELANGELO</t>
  </si>
  <si>
    <t>321100010153</t>
  </si>
  <si>
    <t>PS 153 HELEN KELLER</t>
  </si>
  <si>
    <t>321100010160</t>
  </si>
  <si>
    <t>PS 160 WALT DISNEY</t>
  </si>
  <si>
    <t>321100010169</t>
  </si>
  <si>
    <t>BAYCHESTER ACADEMY</t>
  </si>
  <si>
    <t>321100010175</t>
  </si>
  <si>
    <t>PS 175 CITY ISLAND</t>
  </si>
  <si>
    <t>321100010178</t>
  </si>
  <si>
    <t>PS 178 DR SELMAN WAKSMAN</t>
  </si>
  <si>
    <t>321100010180</t>
  </si>
  <si>
    <t>MS 180 DR DANIEL HALE WILLIAMS</t>
  </si>
  <si>
    <t>321100010181</t>
  </si>
  <si>
    <t>IS 181 PABLO CASALS</t>
  </si>
  <si>
    <t>321100010189</t>
  </si>
  <si>
    <t>CORNERSTONE ACADEMY FOR SOCIAL ACTION</t>
  </si>
  <si>
    <t>321100010194</t>
  </si>
  <si>
    <t>PS/MS 194</t>
  </si>
  <si>
    <t>321100010287</t>
  </si>
  <si>
    <t>NORTH BRONX SCHOOL OF EMPOWERMENT</t>
  </si>
  <si>
    <t>321100010289</t>
  </si>
  <si>
    <t>YOUNG SCHOLARS ACADEMY OF THE BRONX (THE)</t>
  </si>
  <si>
    <t>321100010326</t>
  </si>
  <si>
    <t>BRONX GREEN MIDDLE SCHOOL</t>
  </si>
  <si>
    <t>321100010355</t>
  </si>
  <si>
    <t>BRONX ALLIANCE MIDDLE SCHOOL</t>
  </si>
  <si>
    <t>321100010357</t>
  </si>
  <si>
    <t>YOUNG VOICES ACADEMY OF THE BRONX</t>
  </si>
  <si>
    <t>321100010370</t>
  </si>
  <si>
    <t>LEADERS OF TOMORROW</t>
  </si>
  <si>
    <t>321100010462</t>
  </si>
  <si>
    <t>CORNERSTONE ACADEMY FOR SOCIAL ACTION MIDDLE SCHOOL</t>
  </si>
  <si>
    <t>321100010468</t>
  </si>
  <si>
    <t>PELHAM ACADEMY OF ACADEMICS AND COMMUNITY ENGAGEMENT</t>
  </si>
  <si>
    <t>321100010481</t>
  </si>
  <si>
    <t>STEM BRIDGE SCHOOL (THE)</t>
  </si>
  <si>
    <t>321100010483</t>
  </si>
  <si>
    <t>MATILDA AVENUE SCHOOL (THE)</t>
  </si>
  <si>
    <t>321100010498</t>
  </si>
  <si>
    <t>PS/MS 498 VAN NEST ACADEMY</t>
  </si>
  <si>
    <t>321100010529</t>
  </si>
  <si>
    <t>ONE WORLD MIDDLE SCHOOL AT EDENWALD</t>
  </si>
  <si>
    <t>321100010532</t>
  </si>
  <si>
    <t>BAYCHESTER MIDDLE SCHOOL</t>
  </si>
  <si>
    <t>321100010556</t>
  </si>
  <si>
    <t>BRONX PARK MIDDLE SCHOOL</t>
  </si>
  <si>
    <t>321100010566</t>
  </si>
  <si>
    <t>PELHAM GARDENS MIDDLE SCHOOL</t>
  </si>
  <si>
    <t>321100010567</t>
  </si>
  <si>
    <t>LINDEN TREE ELEMENTARY SCHOOL</t>
  </si>
  <si>
    <t>321100011249</t>
  </si>
  <si>
    <t>BRONX HEALTH SCIENCES HIGH SCHOOL</t>
  </si>
  <si>
    <t>321100011253</t>
  </si>
  <si>
    <t>BRONX HIGH SCHOOL FOR WRITING AND COMMUNICATION ARTS</t>
  </si>
  <si>
    <t>321100011265</t>
  </si>
  <si>
    <t>BRONX LAB SCHOOL</t>
  </si>
  <si>
    <t>321100011270</t>
  </si>
  <si>
    <t>ACADEMY FOR SCHOLARSHIP AND ENTREPRENEURSHIP</t>
  </si>
  <si>
    <t>321100011275</t>
  </si>
  <si>
    <t>HIGH SCHOOL OF COMPUTERS AND TECHNOLOGY</t>
  </si>
  <si>
    <t>321100011288</t>
  </si>
  <si>
    <t>COLLEGIATE INSTITUTE FOR MATH AND SCIENCE</t>
  </si>
  <si>
    <t>321100011290</t>
  </si>
  <si>
    <t>BRONX ACADEMY OF HEALTH CAREERS</t>
  </si>
  <si>
    <t>321100011299</t>
  </si>
  <si>
    <t>ASTOR COLLEGIATE ACADEMY</t>
  </si>
  <si>
    <t>321100011418</t>
  </si>
  <si>
    <t>BRONX HIGH SCHOOL FOR THE VISUAL ARTS</t>
  </si>
  <si>
    <t>321100011455</t>
  </si>
  <si>
    <t>HARRY S TRUMAN HIGH SCHOOL</t>
  </si>
  <si>
    <t>321100011508</t>
  </si>
  <si>
    <t>BRONXDALE HIGH SCHOOL</t>
  </si>
  <si>
    <t>321100011509</t>
  </si>
  <si>
    <t>HIGH SCHOOL FOR LANGUAGE AND INNOVATION</t>
  </si>
  <si>
    <t>321100011513</t>
  </si>
  <si>
    <t>NEW WORLD HIGH SCHOOL</t>
  </si>
  <si>
    <t>321100011514</t>
  </si>
  <si>
    <t>BRONXWOOD PREPARATORY ACADEMY (THE)</t>
  </si>
  <si>
    <t>321100011542</t>
  </si>
  <si>
    <t>PELHAM PREPARATORY ACADEMY</t>
  </si>
  <si>
    <t>321100011544</t>
  </si>
  <si>
    <t>HIGH SCHOOL OF CONTEMPORARY ARTS</t>
  </si>
  <si>
    <t>321100011545</t>
  </si>
  <si>
    <t>BRONX AEROSPACE HIGH SCHOOL</t>
  </si>
  <si>
    <t>321100145229</t>
  </si>
  <si>
    <t>SAINT BARNABAS ELEMENTARY SCHOOL</t>
  </si>
  <si>
    <t>321100145230</t>
  </si>
  <si>
    <t>SAINT BARNABAS HIGH SCHOOL</t>
  </si>
  <si>
    <t>321100145244</t>
  </si>
  <si>
    <t>SAINT CATHARINE HIGH SCHOOL</t>
  </si>
  <si>
    <t>321100145253</t>
  </si>
  <si>
    <t>SAINT CLARE SCHOOL</t>
  </si>
  <si>
    <t>321100145274</t>
  </si>
  <si>
    <t>SAINT FRANCIS XAVIER SCHOOL</t>
  </si>
  <si>
    <t>321100145284</t>
  </si>
  <si>
    <t>SAINT HELENA SCHOOL</t>
  </si>
  <si>
    <t>321100145296</t>
  </si>
  <si>
    <t>HOLY ROSARY SCHOOL</t>
  </si>
  <si>
    <t>321100145303</t>
  </si>
  <si>
    <t>321100145339</t>
  </si>
  <si>
    <t>SAINT LUCY SCHOOL</t>
  </si>
  <si>
    <t>321100145349</t>
  </si>
  <si>
    <t>321100145359</t>
  </si>
  <si>
    <t>MOUNT SAINT MICHAEL ACADEMY</t>
  </si>
  <si>
    <t>321100145365</t>
  </si>
  <si>
    <t>NATIVITY OF OUR BLESSED LADY SCHOOL</t>
  </si>
  <si>
    <t>321100145376</t>
  </si>
  <si>
    <t>OUR LADY OF GRACE SCHOOL</t>
  </si>
  <si>
    <t>321100145407</t>
  </si>
  <si>
    <t>SAINTS PHILIP &amp; JAMES SCHOOL</t>
  </si>
  <si>
    <t>321100145412</t>
  </si>
  <si>
    <t>SAINT RAYMOND BOYS HIGH SCHOOL</t>
  </si>
  <si>
    <t>321100145413</t>
  </si>
  <si>
    <t>SAINT RAYMOND ACADEMY FOR GIRLS</t>
  </si>
  <si>
    <t>321100145414</t>
  </si>
  <si>
    <t>SAINT RAYMOND ELEMENTARY SCHOOL</t>
  </si>
  <si>
    <t>321100145433</t>
  </si>
  <si>
    <t>SANTA MARIA SCHOOL</t>
  </si>
  <si>
    <t>321100145436</t>
  </si>
  <si>
    <t>CARDINAL SPELLMAN HIGH SCHOOL</t>
  </si>
  <si>
    <t>321100147410</t>
  </si>
  <si>
    <t>SAINT FRANCIS OF ASSISI SCHOOL</t>
  </si>
  <si>
    <t>321100315802</t>
  </si>
  <si>
    <t>OUR SAVIOUR LUTHERAN SCHOOL</t>
  </si>
  <si>
    <t>321100629852</t>
  </si>
  <si>
    <t>ISLAMIC LEADERSHIP SCHOOL</t>
  </si>
  <si>
    <t>321100805715</t>
  </si>
  <si>
    <t>CITY OF FAITH CHRISTIAN SCHOOL</t>
  </si>
  <si>
    <t>321100806052</t>
  </si>
  <si>
    <t>WAKE-EDEN CHRISTIAN ACADEMY</t>
  </si>
  <si>
    <t>321100806065</t>
  </si>
  <si>
    <t>321100806073</t>
  </si>
  <si>
    <t>HARVEST PREPARATORY ACADEMY</t>
  </si>
  <si>
    <t>321100809031</t>
  </si>
  <si>
    <t>NEW COVENANT CHRISTIAN SCHOOL</t>
  </si>
  <si>
    <t>321100995200</t>
  </si>
  <si>
    <t>LAVELLE SCHOOL FOR THE BLIND</t>
  </si>
  <si>
    <t>321100995742</t>
  </si>
  <si>
    <t>GARVEY SCHOOL</t>
  </si>
  <si>
    <t>321100996013</t>
  </si>
  <si>
    <t>LEARNING TREE PREPARATORY SCHOOL(THE)</t>
  </si>
  <si>
    <t>321100996186</t>
  </si>
  <si>
    <t>PYS INC</t>
  </si>
  <si>
    <t>321100996863</t>
  </si>
  <si>
    <t>NEW YORK INSTITUTE FOR SPECIAL EDUCATION</t>
  </si>
  <si>
    <t>321100998390</t>
  </si>
  <si>
    <t>REGENT SCHOOL</t>
  </si>
  <si>
    <t>321200010000</t>
  </si>
  <si>
    <t>NEW YORK CITY GEOGRAPHIC DISTRICT #12</t>
  </si>
  <si>
    <t>321200010006</t>
  </si>
  <si>
    <t>PS 6 WEST FARMS</t>
  </si>
  <si>
    <t>321200010044</t>
  </si>
  <si>
    <t>PS 44 DAVID C FARRAGUT</t>
  </si>
  <si>
    <t>321200010047</t>
  </si>
  <si>
    <t>PS 47 JOHN RANDOLPH</t>
  </si>
  <si>
    <t>321200010057</t>
  </si>
  <si>
    <t>PS 57 CRESCENT</t>
  </si>
  <si>
    <t>321200010061</t>
  </si>
  <si>
    <t>PS 61 FRANCISCO OLLER</t>
  </si>
  <si>
    <t>321200010066</t>
  </si>
  <si>
    <t>PS 66 SCHOOL OF HIGHER EXPECTATIONS</t>
  </si>
  <si>
    <t>321200010067</t>
  </si>
  <si>
    <t>PS 67 MOHEGAN SCHOOL</t>
  </si>
  <si>
    <t>321200010092</t>
  </si>
  <si>
    <t>PS 92</t>
  </si>
  <si>
    <t>321200010098</t>
  </si>
  <si>
    <t>JHS 98 HERMAN RIDDER</t>
  </si>
  <si>
    <t>321200010129</t>
  </si>
  <si>
    <t>MS 129 ACADEMY OF INDEPENDENT LEARNING AND LEADERSHIP</t>
  </si>
  <si>
    <t>321200010134</t>
  </si>
  <si>
    <t>PS 134 GEORGE F BRISTOW</t>
  </si>
  <si>
    <t>321200010150</t>
  </si>
  <si>
    <t>PS 150 CHARLES JAMES FOX</t>
  </si>
  <si>
    <t>321200010190</t>
  </si>
  <si>
    <t>ESMT-IS 190</t>
  </si>
  <si>
    <t>321200010195</t>
  </si>
  <si>
    <t>PS 195</t>
  </si>
  <si>
    <t>321200010196</t>
  </si>
  <si>
    <t>PS 196</t>
  </si>
  <si>
    <t>321200010211</t>
  </si>
  <si>
    <t>PS 211</t>
  </si>
  <si>
    <t>321200010212</t>
  </si>
  <si>
    <t>PS 212</t>
  </si>
  <si>
    <t>321200010214</t>
  </si>
  <si>
    <t>PS 214</t>
  </si>
  <si>
    <t>321200010217</t>
  </si>
  <si>
    <t>SCHOOL OF PERFORMING ARTS</t>
  </si>
  <si>
    <t>321200010242</t>
  </si>
  <si>
    <t>MOTT HALL V</t>
  </si>
  <si>
    <t>321200010273</t>
  </si>
  <si>
    <t>FREDERICK DOUGLASS ACADEMY V MIDDLE SCHOOL</t>
  </si>
  <si>
    <t>321200010286</t>
  </si>
  <si>
    <t>FANNIE LOU HAMER MIDDLE SCHOOL</t>
  </si>
  <si>
    <t>321200010300</t>
  </si>
  <si>
    <t>SCHOOL OF SCIENCE AND APPLIED LEARNING</t>
  </si>
  <si>
    <t>321200010314</t>
  </si>
  <si>
    <t>FAIRMONT NEIGHBORHOOD SCHOOL</t>
  </si>
  <si>
    <t>321200010316</t>
  </si>
  <si>
    <t>KNOWLEDGE AND POWER PREPARATORY ACADEMY III</t>
  </si>
  <si>
    <t>321200010318</t>
  </si>
  <si>
    <t>IS 318 MATH, SCIENCE &amp; TECH THROUGH ARTS SCHOOL</t>
  </si>
  <si>
    <t>321200010341</t>
  </si>
  <si>
    <t>ACCION ACADEMY</t>
  </si>
  <si>
    <t>321200010372</t>
  </si>
  <si>
    <t>URBAN ASSEMBLY SCHOOL FOR WILDLIFE CONSERVATION</t>
  </si>
  <si>
    <t>321200010383</t>
  </si>
  <si>
    <t>EMOLIOR ACADEMY</t>
  </si>
  <si>
    <t>321200010384</t>
  </si>
  <si>
    <t>ENTRADA ACADEMY</t>
  </si>
  <si>
    <t>321200010458</t>
  </si>
  <si>
    <t>SAMARA COMMUNITY SCHOOL</t>
  </si>
  <si>
    <t>321200010463</t>
  </si>
  <si>
    <t>URBAN SCHOLARS COMMUNITY SCHOOL</t>
  </si>
  <si>
    <t>321200010531</t>
  </si>
  <si>
    <t>ARCHER ELEMENTARY SCHOOL</t>
  </si>
  <si>
    <t>321200010536</t>
  </si>
  <si>
    <t>PS 536</t>
  </si>
  <si>
    <t>321200011248</t>
  </si>
  <si>
    <t>METROPOLITAN HIGH SCHOOL (THE)</t>
  </si>
  <si>
    <t>321200011251</t>
  </si>
  <si>
    <t>EXPLORATIONS ACADEMY</t>
  </si>
  <si>
    <t>321200011267</t>
  </si>
  <si>
    <t>BRONX LATIN SCHOOL</t>
  </si>
  <si>
    <t>321200011271</t>
  </si>
  <si>
    <t>EAST BRONX ACADEMY FOR THE FUTURE</t>
  </si>
  <si>
    <t>321200011388</t>
  </si>
  <si>
    <t>PAN AMERICAN INTERNATIONAL HIGH SCHOOL AT MONROE</t>
  </si>
  <si>
    <t>321200011446</t>
  </si>
  <si>
    <t>ARTURO A SCHOMBURG SATELLITE ACADEMY BRONX</t>
  </si>
  <si>
    <t>321200011478</t>
  </si>
  <si>
    <t>CINEMA SCHOOL (THE)</t>
  </si>
  <si>
    <t>321200011479</t>
  </si>
  <si>
    <t>BRONX CAREER AND COLLEGE PREPARATORY HIGH SCHOOL</t>
  </si>
  <si>
    <t>321200011480</t>
  </si>
  <si>
    <t>BRONX REGIONAL HIGH SCHOOL</t>
  </si>
  <si>
    <t>321200011511</t>
  </si>
  <si>
    <t>BRONX ENVISION ACADEMY</t>
  </si>
  <si>
    <t>321200011521</t>
  </si>
  <si>
    <t>METROPOLITAN SOUNDVIEW HIGH SCHOOL (THE)</t>
  </si>
  <si>
    <t>321200011550</t>
  </si>
  <si>
    <t>HIGH SCHOOL OF WORLD CULTURES</t>
  </si>
  <si>
    <t>321200011682</t>
  </si>
  <si>
    <t>FANNIE LOU HAMER FREEDOM HIGH SCHOOL</t>
  </si>
  <si>
    <t>321200011684</t>
  </si>
  <si>
    <t>WINGS ACADEMY</t>
  </si>
  <si>
    <t>321200011691</t>
  </si>
  <si>
    <t>BRONX LITTLE SCHOOL</t>
  </si>
  <si>
    <t>321200011692</t>
  </si>
  <si>
    <t>MONROE ACADEMY FOR VISUAL ARTS &amp; DESIGN</t>
  </si>
  <si>
    <t>321200145315</t>
  </si>
  <si>
    <t>SAINT JOHN CHRYSOSTOM SCHOOL</t>
  </si>
  <si>
    <t>321200145443</t>
  </si>
  <si>
    <t>SAINT THOMAS AQUINAS SCHOOL</t>
  </si>
  <si>
    <t>321200435846</t>
  </si>
  <si>
    <t>R T HUDSON SDA ELEMENTARY SCHOOL</t>
  </si>
  <si>
    <t>330000010000</t>
  </si>
  <si>
    <t>BROOKLYN (TOTAL)</t>
  </si>
  <si>
    <t>331300010000</t>
  </si>
  <si>
    <t>NEW YORK CITY GEOGRAPHIC DISTRICT #13</t>
  </si>
  <si>
    <t>331300010003</t>
  </si>
  <si>
    <t>PS 3 BEDFORD VILLAGE (THE)</t>
  </si>
  <si>
    <t>331300010008</t>
  </si>
  <si>
    <t>PS 8 ROBERT FULTON</t>
  </si>
  <si>
    <t>331300010009</t>
  </si>
  <si>
    <t>PS 9 TEUNIS G BERGEN</t>
  </si>
  <si>
    <t>331300010011</t>
  </si>
  <si>
    <t>PS 11 PURVIS J BEHAN</t>
  </si>
  <si>
    <t>331300010020</t>
  </si>
  <si>
    <t>PS 20 CLINTON HILL</t>
  </si>
  <si>
    <t>331300010044</t>
  </si>
  <si>
    <t>PS 44 MARCUS GARVEY</t>
  </si>
  <si>
    <t>331300010046</t>
  </si>
  <si>
    <t>PS 46 EDWARD C BLUM</t>
  </si>
  <si>
    <t>331300010054</t>
  </si>
  <si>
    <t>PS 54 SAMUEL C BARNES</t>
  </si>
  <si>
    <t>331300010056</t>
  </si>
  <si>
    <t>PS 56 LEWIS H LATIMER</t>
  </si>
  <si>
    <t>331300010067</t>
  </si>
  <si>
    <t>PS 67 CHARLES A DORSEY</t>
  </si>
  <si>
    <t>331300010093</t>
  </si>
  <si>
    <t>PS 93 WILLIAM H PRESCOTT</t>
  </si>
  <si>
    <t>331300010113</t>
  </si>
  <si>
    <t>MS 113 RONALD EDMONDS LEARNING CENTER</t>
  </si>
  <si>
    <t>331300010133</t>
  </si>
  <si>
    <t>PS 133 WILLIAM A BUTLER</t>
  </si>
  <si>
    <t>331300010256</t>
  </si>
  <si>
    <t>PS 256 BENJAMIN BANNEKER</t>
  </si>
  <si>
    <t>331300010265</t>
  </si>
  <si>
    <t>DR SUSAN S MCKINNEY SECONDARY SCHOOL OF THE ARTS</t>
  </si>
  <si>
    <t>331300010266</t>
  </si>
  <si>
    <t>MS 266 PARK PLACE COMMUNITY MIDDLE SCHOOL</t>
  </si>
  <si>
    <t>331300010270</t>
  </si>
  <si>
    <t>PS 270 JOHANN DEKALB</t>
  </si>
  <si>
    <t>331300010282</t>
  </si>
  <si>
    <t>PS 282 PARK SLOPE</t>
  </si>
  <si>
    <t>331300010287</t>
  </si>
  <si>
    <t>PS 287 BAILEY K ASHFORD</t>
  </si>
  <si>
    <t>331300010301</t>
  </si>
  <si>
    <t>SATELLITE EAST MIDDLE SCHOOL</t>
  </si>
  <si>
    <t>331300010305</t>
  </si>
  <si>
    <t>PS 305 DR PETER RAY</t>
  </si>
  <si>
    <t>331300010307</t>
  </si>
  <si>
    <t>PS 307 DANIEL HALE WILLIAMS</t>
  </si>
  <si>
    <t>331300010313</t>
  </si>
  <si>
    <t>DOCK STREET SCHOOL</t>
  </si>
  <si>
    <t>331300010351</t>
  </si>
  <si>
    <t>URBAN ASSEMBLY UNISON SCHOOL (THE)</t>
  </si>
  <si>
    <t>331300010691</t>
  </si>
  <si>
    <t>FORT GREEN PREPARATORY ACADEMY</t>
  </si>
  <si>
    <t>331300011350</t>
  </si>
  <si>
    <t>URBAN ASSEMBLY SCHOOL FOR MUSIC AND ART</t>
  </si>
  <si>
    <t>331300011412</t>
  </si>
  <si>
    <t>BROOKLYN COMMUNITY HIGH SCH-COMMUNICATION, ARTS &amp; MEDIA</t>
  </si>
  <si>
    <t>331300011419</t>
  </si>
  <si>
    <t>SCIENCE SKILLS CENTER HIGH SCHOOL FOR SCI, TECH AND CREATIVE ARTS</t>
  </si>
  <si>
    <t>331300011430</t>
  </si>
  <si>
    <t>BROOKLYN TECHNICAL HIGH SCHOOL</t>
  </si>
  <si>
    <t>331300011439</t>
  </si>
  <si>
    <t>BROOKLYN INTERNATIONAL HIGH SCHOOL AT WATERS EDGE</t>
  </si>
  <si>
    <t>331300011483</t>
  </si>
  <si>
    <t>URBAN ASSEMBLY SCHOOL FOR LAW AND JUSTICE</t>
  </si>
  <si>
    <t>331300011492</t>
  </si>
  <si>
    <t>ACADEMY OF ARTS AND LETTERS</t>
  </si>
  <si>
    <t>331300011499</t>
  </si>
  <si>
    <t>ACORN COMMUNITY HIGH SCHOOL</t>
  </si>
  <si>
    <t>331300011527</t>
  </si>
  <si>
    <t>URBAN ASSEMBLY INSTITUTE OF MATH AND SCIENCE FOR YOUNG WOMEN</t>
  </si>
  <si>
    <t>331300011553</t>
  </si>
  <si>
    <t>BROOKLYN ACADEMY HIGH SCHOOL</t>
  </si>
  <si>
    <t>331300011575</t>
  </si>
  <si>
    <t>BEDFORD STUYVESANT PREPARATORY HIGH SCHOOL</t>
  </si>
  <si>
    <t>331300011595</t>
  </si>
  <si>
    <t>BEDFORD ACADEMY HIGH SCHOOL</t>
  </si>
  <si>
    <t>331300011605</t>
  </si>
  <si>
    <t>GEORGE WESTINGHOUSE CAREER &amp; TECHNICAL ED HIGH SCHOOL</t>
  </si>
  <si>
    <t>331300011616</t>
  </si>
  <si>
    <t>BROOKLYN HIGH SCHOOL FOR LEADERSHIP AND COMMUNITY</t>
  </si>
  <si>
    <t>331300011670</t>
  </si>
  <si>
    <t>BENJAMIN BANNEKER ACADEMY</t>
  </si>
  <si>
    <t>331300011674</t>
  </si>
  <si>
    <t>CITY POLYTECHNIC HIGH SCHOOL OF ENGINEERING, ARCHITECTURE AND TECHNOLOGY</t>
  </si>
  <si>
    <t>331300126070</t>
  </si>
  <si>
    <t>SAINT JOSEPH HIGH SCHOOL</t>
  </si>
  <si>
    <t>331300126075</t>
  </si>
  <si>
    <t>BISHOP LOUGHLIN MEMORIAL HIGH SCHOOL</t>
  </si>
  <si>
    <t>331300126117</t>
  </si>
  <si>
    <t>QUEEN OF ALL SAINTS CATHOLIC ACADEMY</t>
  </si>
  <si>
    <t>331300225748</t>
  </si>
  <si>
    <t>LURIA ACADEMY OF BROOKLYN</t>
  </si>
  <si>
    <t>331300226204</t>
  </si>
  <si>
    <t>YESHIVA OF KASHO</t>
  </si>
  <si>
    <t>331300229955</t>
  </si>
  <si>
    <t>TALMUD TORAH D'NITRA</t>
  </si>
  <si>
    <t>331300435839</t>
  </si>
  <si>
    <t>BETHEL ELEMENTARY SCHOOL</t>
  </si>
  <si>
    <t>331300437669</t>
  </si>
  <si>
    <t>HANSON PLACE SDA ELEMENTARY SCHOOL</t>
  </si>
  <si>
    <t>331300526915</t>
  </si>
  <si>
    <t>331300606904</t>
  </si>
  <si>
    <t>BROOKLYN FRIENDS SCHOOL</t>
  </si>
  <si>
    <t>331300629734</t>
  </si>
  <si>
    <t>CLARA MUHAMMAD SCHOOL OF MASJID KHALIFAH</t>
  </si>
  <si>
    <t>331300805300</t>
  </si>
  <si>
    <t>MT PLEASANT CHRISTIAN ACADEMY</t>
  </si>
  <si>
    <t>331300859694</t>
  </si>
  <si>
    <t>PARK SLOPE CHRISTIAN ACADEMY</t>
  </si>
  <si>
    <t>331300995636</t>
  </si>
  <si>
    <t>BROOKLYN AUSTISM CENTER ACADEMY</t>
  </si>
  <si>
    <t>331300996002</t>
  </si>
  <si>
    <t>GREENE HILL SCHOOL</t>
  </si>
  <si>
    <t>331300996011</t>
  </si>
  <si>
    <t>BROOKLYN WALDORF SCHOOL</t>
  </si>
  <si>
    <t>331300996035</t>
  </si>
  <si>
    <t>BROOKLYN FREE SCHOOL</t>
  </si>
  <si>
    <t>331300996124</t>
  </si>
  <si>
    <t>THE CO-OP SCHOOL</t>
  </si>
  <si>
    <t>331300996145</t>
  </si>
  <si>
    <t>SCIENCE, LANGUAGE AND ARTS INTERNATIONAL SCHOOL</t>
  </si>
  <si>
    <t>331300996172</t>
  </si>
  <si>
    <t>FUSION ACADEMY BROOKLYN</t>
  </si>
  <si>
    <t>331300996195</t>
  </si>
  <si>
    <t>ALTSCHOOL</t>
  </si>
  <si>
    <t>331300996888</t>
  </si>
  <si>
    <t>BERKELEY-CARROLL SCHOOL</t>
  </si>
  <si>
    <t>331300997535</t>
  </si>
  <si>
    <t>SAINT ANN'S SCHOOL</t>
  </si>
  <si>
    <t>331300998049</t>
  </si>
  <si>
    <t>DILLON CHILD STUDY CENTER</t>
  </si>
  <si>
    <t>331400010000</t>
  </si>
  <si>
    <t>NEW YORK CITY GEOGRAPHIC DISTRICT #14</t>
  </si>
  <si>
    <t>331400010016</t>
  </si>
  <si>
    <t>PS 16 LEONARD DUNKLY</t>
  </si>
  <si>
    <t>331400010017</t>
  </si>
  <si>
    <t>PS 17 HENRY D WOODWORTH</t>
  </si>
  <si>
    <t>331400010018</t>
  </si>
  <si>
    <t>PS 18 EDWARD BUSH</t>
  </si>
  <si>
    <t>331400010023</t>
  </si>
  <si>
    <t>PS 23 CARTER G WOODSON</t>
  </si>
  <si>
    <t>331400010031</t>
  </si>
  <si>
    <t>PS 31 SAMUEL F DUPONT</t>
  </si>
  <si>
    <t>331400010034</t>
  </si>
  <si>
    <t>PS 34 OLIVER H PERRY</t>
  </si>
  <si>
    <t>331400010050</t>
  </si>
  <si>
    <t>JHS 50 JOHN D WELLS</t>
  </si>
  <si>
    <t>331400010059</t>
  </si>
  <si>
    <t>PS 59 WILLIAM FLOYD</t>
  </si>
  <si>
    <t>331400010084</t>
  </si>
  <si>
    <t>PS 84 JOSE DE DIEGO</t>
  </si>
  <si>
    <t>331400010110</t>
  </si>
  <si>
    <t>PS 110 MONITOR (THE)</t>
  </si>
  <si>
    <t>331400010120</t>
  </si>
  <si>
    <t>PS 120 CARLOS TAPIA</t>
  </si>
  <si>
    <t>331400010126</t>
  </si>
  <si>
    <t>JOHN ERICSSON MIDDLE SCHOOL 126</t>
  </si>
  <si>
    <t>331400010132</t>
  </si>
  <si>
    <t>PS 132 CONSELYEA SCHOOL (THE)</t>
  </si>
  <si>
    <t>331400010147</t>
  </si>
  <si>
    <t>PS 147 ISSAC REMSEN</t>
  </si>
  <si>
    <t>331400010157</t>
  </si>
  <si>
    <t>PS/IS 157 BENJAMIN FRANKLIN HEATH AND SCIENCE (THE)</t>
  </si>
  <si>
    <t>331400010196</t>
  </si>
  <si>
    <t>PS 196 TEN EYCK</t>
  </si>
  <si>
    <t>331400010250</t>
  </si>
  <si>
    <t>PS 250 GEORGE H LINDSEY</t>
  </si>
  <si>
    <t>331400010257</t>
  </si>
  <si>
    <t>PS 257 JOHN F HYLAN</t>
  </si>
  <si>
    <t>331400010297</t>
  </si>
  <si>
    <t>PS 297 ABRAHAM STOCKTON</t>
  </si>
  <si>
    <t>331400010318</t>
  </si>
  <si>
    <t>IS 318 EUGENO MARIA DE HOSTOS</t>
  </si>
  <si>
    <t>331400010319</t>
  </si>
  <si>
    <t>PS 319</t>
  </si>
  <si>
    <t>331400010380</t>
  </si>
  <si>
    <t>PS 380 JOHN WAYNE ELEMENTARY</t>
  </si>
  <si>
    <t>331400010414</t>
  </si>
  <si>
    <t>BROOKLYN ARBOR ELEMENTARY SCHOOL</t>
  </si>
  <si>
    <t>331400010577</t>
  </si>
  <si>
    <t>CONSELYEA PREPARATORY SCHOOL</t>
  </si>
  <si>
    <t>331400010582</t>
  </si>
  <si>
    <t>MS 582</t>
  </si>
  <si>
    <t>331400011071</t>
  </si>
  <si>
    <t>JUAN MOREL CAMPOS SECONDARY SCHOOL</t>
  </si>
  <si>
    <t>331400011449</t>
  </si>
  <si>
    <t>BROOKLYN LATIN SCHOOL (THE)</t>
  </si>
  <si>
    <t>331400011454</t>
  </si>
  <si>
    <t>GREEN SCHOOL: AN ACADEMY FOR ENVIRONMENTAL CAREERS</t>
  </si>
  <si>
    <t>331400011474</t>
  </si>
  <si>
    <t>PROGRESS HIGH SCHOOL FOR PROFESSIONAL CAREERS</t>
  </si>
  <si>
    <t>331400011477</t>
  </si>
  <si>
    <t>SCHOOL FOR LEGAL STUDIES</t>
  </si>
  <si>
    <t>331400011478</t>
  </si>
  <si>
    <t>HIGH SCHOOL OF ENTERPRISE, BUSINESS &amp; TECHNOLOGY</t>
  </si>
  <si>
    <t>331400011488</t>
  </si>
  <si>
    <t>BROOKLYN PREPARATORY HIGH SCHOOL</t>
  </si>
  <si>
    <t>331400011558</t>
  </si>
  <si>
    <t>WILLIAMSBURG HIGH SCHOOL FOR ARCHITECTURE AND DESIGN</t>
  </si>
  <si>
    <t>331400011561</t>
  </si>
  <si>
    <t>WILLIAMSBURG PREPARATORY SCHOOL</t>
  </si>
  <si>
    <t>331400011586</t>
  </si>
  <si>
    <t>LYONS COMMUNITY SCHOOL</t>
  </si>
  <si>
    <t>331400011610</t>
  </si>
  <si>
    <t>AUTOMOTIVE HIGH SCHOOL</t>
  </si>
  <si>
    <t>331400011614</t>
  </si>
  <si>
    <t>YOUNG WOMEN'S LEADERSHIP SCHOOL OF BROOKLYN</t>
  </si>
  <si>
    <t>331400011632</t>
  </si>
  <si>
    <t>FRANCES PERKINS ACADEMY</t>
  </si>
  <si>
    <t>331400011685</t>
  </si>
  <si>
    <t>EL PUENTE ACADEMY FOR PEACE AND JUSTICE</t>
  </si>
  <si>
    <t>331400126128</t>
  </si>
  <si>
    <t>SAINT STANISLAUS KOSTKA CATHOLIC SCHOOL</t>
  </si>
  <si>
    <t>331400127566</t>
  </si>
  <si>
    <t>QUEEN OF ROSARY CATHOLIC ACADEMY</t>
  </si>
  <si>
    <t>331400206969</t>
  </si>
  <si>
    <t>YESHIVA YESODE HATORAH</t>
  </si>
  <si>
    <t>331400207091</t>
  </si>
  <si>
    <t>YESHIVA JESODE HATORAH</t>
  </si>
  <si>
    <t>331400207236</t>
  </si>
  <si>
    <t>BAIS YAKOV OF KHAL ADAS YEREIM</t>
  </si>
  <si>
    <t>331400225510</t>
  </si>
  <si>
    <t>KHHD YOEL OF SATMAR BP</t>
  </si>
  <si>
    <t>331400225670</t>
  </si>
  <si>
    <t>OHEL ELOZER</t>
  </si>
  <si>
    <t>331400225688</t>
  </si>
  <si>
    <t>ICHUD HATALMIDIM</t>
  </si>
  <si>
    <t>331400225735</t>
  </si>
  <si>
    <t>BNOS SPINKA BOYS SCH</t>
  </si>
  <si>
    <t>331400225751</t>
  </si>
  <si>
    <t>ACH TOV V'CHESED</t>
  </si>
  <si>
    <t>331400226020</t>
  </si>
  <si>
    <t>DARKEI TSHIVO OF DINOV</t>
  </si>
  <si>
    <t>331400226027</t>
  </si>
  <si>
    <t>TALMUD TORAH TZEMACH TZADIK VIZNITZ</t>
  </si>
  <si>
    <t>331400226098</t>
  </si>
  <si>
    <t>CONGREGATION DARKEI AVOS SANZ - SITE 1</t>
  </si>
  <si>
    <t>331400226138</t>
  </si>
  <si>
    <t>YESHIVA JESODE HATORAH WILSON</t>
  </si>
  <si>
    <t>331400226143</t>
  </si>
  <si>
    <t>OHEL CHAYA</t>
  </si>
  <si>
    <t>331400226156</t>
  </si>
  <si>
    <t>BE'ER MIRIAM</t>
  </si>
  <si>
    <t>331400226200</t>
  </si>
  <si>
    <t>CONGREGATION DARKEI AVOS SANZ - SITE 2</t>
  </si>
  <si>
    <t>331400226207</t>
  </si>
  <si>
    <t>BAIS RUCHEL HIGH SCHOOL</t>
  </si>
  <si>
    <t>331400226885</t>
  </si>
  <si>
    <t>BETH CHANA SCHOOL AND HIGH SCHOOL FOR GIRLS</t>
  </si>
  <si>
    <t>331400226899</t>
  </si>
  <si>
    <t>BNOS YAKOV SCHOOL FOR GIRLS</t>
  </si>
  <si>
    <t>331400226939</t>
  </si>
  <si>
    <t>UNITED TALMUDICAL ACADEMY</t>
  </si>
  <si>
    <t>331400226942</t>
  </si>
  <si>
    <t>YESHIVA BNOS AHAVAS ISRAEL</t>
  </si>
  <si>
    <t>331400226953</t>
  </si>
  <si>
    <t>YESHIVA KEHILATH YAKOV</t>
  </si>
  <si>
    <t>331400226955</t>
  </si>
  <si>
    <t>YESHIVA MESIVTA ARUGATH HABOSEM</t>
  </si>
  <si>
    <t>331400227203</t>
  </si>
  <si>
    <t>BETH RACHEL SCHOOL FOR GIRLS</t>
  </si>
  <si>
    <t>331400227886</t>
  </si>
  <si>
    <t>MOSDOS CHASIDEI SQUARE</t>
  </si>
  <si>
    <t>331400228257</t>
  </si>
  <si>
    <t>BNEI SHIMON YISROEL OF SOPRON</t>
  </si>
  <si>
    <t>331400229052</t>
  </si>
  <si>
    <t>YESHIVA BETH HILLEL OF WILLIAMSBURG</t>
  </si>
  <si>
    <t>331400229075</t>
  </si>
  <si>
    <t>BE'IKVEI HATZOIN</t>
  </si>
  <si>
    <t>331400229318</t>
  </si>
  <si>
    <t>YESHIVA BNOS SPINKA</t>
  </si>
  <si>
    <t>331400229323</t>
  </si>
  <si>
    <t>BNOS CHAYIL</t>
  </si>
  <si>
    <t>331400229425</t>
  </si>
  <si>
    <t>YESHIVA TZEMACH TZADIK VIZNITZ</t>
  </si>
  <si>
    <t>331400229492</t>
  </si>
  <si>
    <t>TALMUD TORAH OF KASHO</t>
  </si>
  <si>
    <t>331400229671</t>
  </si>
  <si>
    <t>TALMUD TORAH TASHBAR</t>
  </si>
  <si>
    <t>331400229829</t>
  </si>
  <si>
    <t>HYCHEL HATORAH</t>
  </si>
  <si>
    <t>331400229961</t>
  </si>
  <si>
    <t>CONGREGATION AHAVAS SHULEM DNADVERNA TIFERES BNOS</t>
  </si>
  <si>
    <t>331400229974</t>
  </si>
  <si>
    <t>KEREN HATORAH</t>
  </si>
  <si>
    <t>331400229999</t>
  </si>
  <si>
    <t>BNOS SQUARE OF WILLIAMSBURG</t>
  </si>
  <si>
    <t>331400806014</t>
  </si>
  <si>
    <t>WALK IN LOVE CHRISTIAN ACADEMY</t>
  </si>
  <si>
    <t>331500010000</t>
  </si>
  <si>
    <t>NEW YORK CITY GEOGRAPHIC DISTRICT #15</t>
  </si>
  <si>
    <t>331500010001</t>
  </si>
  <si>
    <t>PS 1 BERGEN (THE)</t>
  </si>
  <si>
    <t>331500010010</t>
  </si>
  <si>
    <t>MAGNET SCHOOL OF MATH, SCIENCE &amp; DESIGN TECH</t>
  </si>
  <si>
    <t>331500010015</t>
  </si>
  <si>
    <t>PS 15 PATRICK F DALY</t>
  </si>
  <si>
    <t>331500010024</t>
  </si>
  <si>
    <t>PS 24</t>
  </si>
  <si>
    <t>331500010029</t>
  </si>
  <si>
    <t>PS 29 JOHN M HARRIGAN</t>
  </si>
  <si>
    <t>331500010032</t>
  </si>
  <si>
    <t>PS 32 SAMUELS MILLS SPROLE</t>
  </si>
  <si>
    <t>331500010038</t>
  </si>
  <si>
    <t>PS 38 PACIFIC (THE)</t>
  </si>
  <si>
    <t>331500010039</t>
  </si>
  <si>
    <t>PS 39 HENRY BRISTOW</t>
  </si>
  <si>
    <t>331500010051</t>
  </si>
  <si>
    <t>MS 51 WILLIAM ALEXANDER</t>
  </si>
  <si>
    <t>331500010058</t>
  </si>
  <si>
    <t>PS 58 CARROLL (THE)</t>
  </si>
  <si>
    <t>331500010088</t>
  </si>
  <si>
    <t>JHS 88 PETER ROUGET</t>
  </si>
  <si>
    <t>331500010094</t>
  </si>
  <si>
    <t>PS 94 HENRY LONGFELLOW (THE)</t>
  </si>
  <si>
    <t>331500010107</t>
  </si>
  <si>
    <t>PS 107 JOHN W KIMBALL</t>
  </si>
  <si>
    <t>331500010118</t>
  </si>
  <si>
    <t>MAURICE SENDAK COMMUNITY SCHOOL (THE)</t>
  </si>
  <si>
    <t>331500010124</t>
  </si>
  <si>
    <t>PS 124 SILAS B DUTCHER</t>
  </si>
  <si>
    <t>331500010130</t>
  </si>
  <si>
    <t>PS 130 PARKSIDE (THE)</t>
  </si>
  <si>
    <t>331500010131</t>
  </si>
  <si>
    <t>PS 131</t>
  </si>
  <si>
    <t>331500010136</t>
  </si>
  <si>
    <t>IS 136 CHARLES O DEWEY</t>
  </si>
  <si>
    <t>331500010146</t>
  </si>
  <si>
    <t>BROOKLYN NEW SCHOOL</t>
  </si>
  <si>
    <t>331500010154</t>
  </si>
  <si>
    <t>WINDSOR TERRACE SCHOOL (THE)</t>
  </si>
  <si>
    <t>331500010169</t>
  </si>
  <si>
    <t>PS 169 SUNSET PARK</t>
  </si>
  <si>
    <t>331500010172</t>
  </si>
  <si>
    <t>PS 172 BEACON SCHOOL OF EXCELLENCE</t>
  </si>
  <si>
    <t>331500010230</t>
  </si>
  <si>
    <t>PS 230 DORIS L COHEN</t>
  </si>
  <si>
    <t>331500010261</t>
  </si>
  <si>
    <t>PS 261 PHILIP LIVINGSTON</t>
  </si>
  <si>
    <t>331500010295</t>
  </si>
  <si>
    <t>PS 295</t>
  </si>
  <si>
    <t>331500010321</t>
  </si>
  <si>
    <t>PS 321 WILLIAM PENN</t>
  </si>
  <si>
    <t>331500010442</t>
  </si>
  <si>
    <t>MS 442 CARROLL GARDENS SCHOOL FOR INNOVATION</t>
  </si>
  <si>
    <t>331500010443</t>
  </si>
  <si>
    <t>NEW VOICES SCHOOL OF ACADEMIC AND CREATIVE ARTS</t>
  </si>
  <si>
    <t>331500010447</t>
  </si>
  <si>
    <t>MATH AND SCIENCE EXPLORATORY SCHOOL (THE)</t>
  </si>
  <si>
    <t>331500010448</t>
  </si>
  <si>
    <t>BROOKLYN SECONDARY SCHOOL FOR COLLABORATIVE STUDIES</t>
  </si>
  <si>
    <t>331500010516</t>
  </si>
  <si>
    <t>SUNSET PARK AVENUE ELEMENTARY SCHOOL</t>
  </si>
  <si>
    <t>331500010676</t>
  </si>
  <si>
    <t>RED HOOK NEIGHBORHOOD SCHOOL</t>
  </si>
  <si>
    <t>331500010821</t>
  </si>
  <si>
    <t>SUNSET PARK PREP</t>
  </si>
  <si>
    <t>331500010839</t>
  </si>
  <si>
    <t>MS 839</t>
  </si>
  <si>
    <t>331500011423</t>
  </si>
  <si>
    <t>BROOKLYN FRONTIERS HIGH SCHOOL</t>
  </si>
  <si>
    <t>331500011429</t>
  </si>
  <si>
    <t>BROOKLYN SCHOOL FOR GLOBAL STUDIES</t>
  </si>
  <si>
    <t>331500011462</t>
  </si>
  <si>
    <t>JOHN JAY SCHOOL FOR LAW</t>
  </si>
  <si>
    <t>331500011463</t>
  </si>
  <si>
    <t>SECONDARY SCHOOL FOR JOURNALISM</t>
  </si>
  <si>
    <t>331500011464</t>
  </si>
  <si>
    <t>PARK SLOPE COLLEGIATE</t>
  </si>
  <si>
    <t>331500011497</t>
  </si>
  <si>
    <t>BOERUM SCHOOL FOR INTERNATIONAL STUDIES (THE)</t>
  </si>
  <si>
    <t>331500011519</t>
  </si>
  <si>
    <t>COBBLE HILL SCHOOL OF AMERICAN STUDIES</t>
  </si>
  <si>
    <t>331500011529</t>
  </si>
  <si>
    <t>WEST BROOKLYN COMMUNITY HIGH SCHOOL</t>
  </si>
  <si>
    <t>331500011592</t>
  </si>
  <si>
    <t>KHALIL GIBRAN INTERNATIONAL ACADEMY</t>
  </si>
  <si>
    <t>331500011656</t>
  </si>
  <si>
    <t>BROOKLYN HIGH SCHOOL OF THE ARTS</t>
  </si>
  <si>
    <t>331500011667</t>
  </si>
  <si>
    <t>SUNSET PARK HIGH SCHOOL</t>
  </si>
  <si>
    <t>331500011684</t>
  </si>
  <si>
    <t>MILLENNIUM BROOKLYN HIGH SCHOOL</t>
  </si>
  <si>
    <t>331500011698</t>
  </si>
  <si>
    <t>SOUTH BROOKLYN COMMUNITY HIGH SCHOOL</t>
  </si>
  <si>
    <t>331500126002</t>
  </si>
  <si>
    <t>SAINT AGATHA SCHOOL</t>
  </si>
  <si>
    <t>331500126045</t>
  </si>
  <si>
    <t>SAINT FRANCIS XAVIER CATHOLIC ACADEMY</t>
  </si>
  <si>
    <t>331500126058</t>
  </si>
  <si>
    <t>ST JOSEPH THE WORKER CATHOLIC ACADEMY</t>
  </si>
  <si>
    <t>331500126125</t>
  </si>
  <si>
    <t>SAINT SAVIOUR HIGH SCHOOL</t>
  </si>
  <si>
    <t>331500126126</t>
  </si>
  <si>
    <t>SAINT SAVIOUR CATHOLIC ACADEMY</t>
  </si>
  <si>
    <t>331500207950</t>
  </si>
  <si>
    <t>KESSER MALKA</t>
  </si>
  <si>
    <t>331500209521</t>
  </si>
  <si>
    <t>HANNAH SENESH COMMUNITY SCHOOL</t>
  </si>
  <si>
    <t>331500225005</t>
  </si>
  <si>
    <t>NESIVOS BAIS YAAKOV</t>
  </si>
  <si>
    <t>331500226079</t>
  </si>
  <si>
    <t>BNOS MARGULIA VIZNITZ</t>
  </si>
  <si>
    <t>331500226080</t>
  </si>
  <si>
    <t>SHAARE TORAH ELEMENTARY SCHOOL FOR GIRLS</t>
  </si>
  <si>
    <t>331500226123</t>
  </si>
  <si>
    <t>MESILAS BAIS YAAKOV</t>
  </si>
  <si>
    <t>331500226197</t>
  </si>
  <si>
    <t>TALMUD TORAH TIFERES YECHIEL D'ALEKSANDER INC</t>
  </si>
  <si>
    <t>331500228921</t>
  </si>
  <si>
    <t>YESHIVA BOYAN</t>
  </si>
  <si>
    <t>331500228974</t>
  </si>
  <si>
    <t>BAIS BROCHO OF KARLIN STOLIN</t>
  </si>
  <si>
    <t>331500229003</t>
  </si>
  <si>
    <t>BAIS YAAKOV FAIGEH SCHONBERGER OF ADAS YEREIM</t>
  </si>
  <si>
    <t>331500229762</t>
  </si>
  <si>
    <t>SHEMA KOLAINU-HEAR OUR VOICES</t>
  </si>
  <si>
    <t>331500229958</t>
  </si>
  <si>
    <t>YESHIVAT SHAARE RAHAMIM</t>
  </si>
  <si>
    <t>331500229996</t>
  </si>
  <si>
    <t>YESHIVA BETH JOSEPH ZVI DUSHINSKY</t>
  </si>
  <si>
    <t>331500609288</t>
  </si>
  <si>
    <t>MARY MCDOWELL FRIENDS SCHOOL</t>
  </si>
  <si>
    <t>331500629494</t>
  </si>
  <si>
    <t>AL-NOOR SCHOOL</t>
  </si>
  <si>
    <t>331500629786</t>
  </si>
  <si>
    <t>AL-MADINAH SCHOOL</t>
  </si>
  <si>
    <t>331500629812</t>
  </si>
  <si>
    <t>AL MADRASA AL ISLAMIYA</t>
  </si>
  <si>
    <t>331500716881</t>
  </si>
  <si>
    <t>A FANTIS PAROCHIAL SCHOOL</t>
  </si>
  <si>
    <t>331500995639</t>
  </si>
  <si>
    <t>YALDEINU SCHOOL (THE)</t>
  </si>
  <si>
    <t>331500995687</t>
  </si>
  <si>
    <t>INTERNATIONAL SCHOOL OF BROOKLYN</t>
  </si>
  <si>
    <t>331500996130</t>
  </si>
  <si>
    <t>WILLIAMSBURG NORTHSIDE SCHOOL</t>
  </si>
  <si>
    <t>331500996181</t>
  </si>
  <si>
    <t>BASIS INDEPENDENT BROOKLYN</t>
  </si>
  <si>
    <t>331500996927</t>
  </si>
  <si>
    <t>PACKER COLLEGIATE INSTITUTE</t>
  </si>
  <si>
    <t>331500999568</t>
  </si>
  <si>
    <t>BROOKLYN HEIGHTS MONTESSORI SCHOOL</t>
  </si>
  <si>
    <t>331500999756</t>
  </si>
  <si>
    <t>STERLING SCHOOL (THE)</t>
  </si>
  <si>
    <t>331600010000</t>
  </si>
  <si>
    <t>NEW YORK CITY GEOGRAPHIC DISTRICT #16</t>
  </si>
  <si>
    <t>331600010005</t>
  </si>
  <si>
    <t>PS 5 DR RONALD MCNAIR</t>
  </si>
  <si>
    <t>331600010021</t>
  </si>
  <si>
    <t>PS 21 CRISPUS ATTUCKS</t>
  </si>
  <si>
    <t>331600010025</t>
  </si>
  <si>
    <t>PS 25 EUBIE BLAKE SCHOOL</t>
  </si>
  <si>
    <t>331600010026</t>
  </si>
  <si>
    <t>PS 26 JESSE OWENS</t>
  </si>
  <si>
    <t>331600010028</t>
  </si>
  <si>
    <t>PS 28 WARREN PREP ACADEMY (THE)</t>
  </si>
  <si>
    <t>331600010035</t>
  </si>
  <si>
    <t>MS 35 STEPHEN DECATUR</t>
  </si>
  <si>
    <t>331600010040</t>
  </si>
  <si>
    <t>PS 40 GEORGE W CARVER</t>
  </si>
  <si>
    <t>331600010057</t>
  </si>
  <si>
    <t>JHS 57 WHITELAW REID</t>
  </si>
  <si>
    <t>331600010081</t>
  </si>
  <si>
    <t>PS 81 THADDEUS STEVENS</t>
  </si>
  <si>
    <t>331600010243</t>
  </si>
  <si>
    <t>PS 243  WEEKSVILLE SCHOOL (THE)</t>
  </si>
  <si>
    <t>331600010262</t>
  </si>
  <si>
    <t>PS 262 EL HAJJ MALIK EL SHABAZZ ELEMENTARY SCHOOL</t>
  </si>
  <si>
    <t>331600010267</t>
  </si>
  <si>
    <t>MS 267 MATH, SCIENCE &amp; TECHNOLOGY</t>
  </si>
  <si>
    <t>331600010308</t>
  </si>
  <si>
    <t>PS 308 CLARA CARDWELL</t>
  </si>
  <si>
    <t>331600010309</t>
  </si>
  <si>
    <t>PS 309 GEORGE E WIBECAN PREPARATORY ACADEMY</t>
  </si>
  <si>
    <t>331600010335</t>
  </si>
  <si>
    <t>PS 335 GRANVILLE T WOODS</t>
  </si>
  <si>
    <t>331600010393</t>
  </si>
  <si>
    <t>FREDERICK DOUGLASS ACADEMY IV SECONDARY SCHOOL</t>
  </si>
  <si>
    <t>331600010584</t>
  </si>
  <si>
    <t>MS 584</t>
  </si>
  <si>
    <t>331600010627</t>
  </si>
  <si>
    <t>BRIGHTER CHOICE COMMUNITY SCHOOL</t>
  </si>
  <si>
    <t>331600010628</t>
  </si>
  <si>
    <t>BROOKLYN BROWNSTONE SCHOOL</t>
  </si>
  <si>
    <t>331600010681</t>
  </si>
  <si>
    <t>MADIBA PREP MIDDLE SCHOOL</t>
  </si>
  <si>
    <t>331600011455</t>
  </si>
  <si>
    <t>BOYS AND GIRLS HIGH SCHOOL</t>
  </si>
  <si>
    <t>331600011498</t>
  </si>
  <si>
    <t>BROOKLYN HIGH SCHOOL FOR LAW AND TECHNOLOGY</t>
  </si>
  <si>
    <t>331600011594</t>
  </si>
  <si>
    <t>GOTHAM PROFESSIONAL ARTS ACADEMY</t>
  </si>
  <si>
    <t>331600011669</t>
  </si>
  <si>
    <t>RESEARCH AND SERVICE HIGH SCHOOL</t>
  </si>
  <si>
    <t>331600011688</t>
  </si>
  <si>
    <t>BROOKLYN ACADEMY OF GLOBAL FINANCE (THE)</t>
  </si>
  <si>
    <t>331600011765</t>
  </si>
  <si>
    <t>NELSON MANDELA HIGH SCHOOL</t>
  </si>
  <si>
    <t>331600859595</t>
  </si>
  <si>
    <t>CHARLES CHURN CHRISTIAN ACADEMY</t>
  </si>
  <si>
    <t>331700010000</t>
  </si>
  <si>
    <t>NEW YORK CITY GEOGRAPHIC DISTRICT #17</t>
  </si>
  <si>
    <t>331700010002</t>
  </si>
  <si>
    <t>PARKSIDE PREPARATORY ACADEMY</t>
  </si>
  <si>
    <t>331700010006</t>
  </si>
  <si>
    <t>NORMA ADAMS CLEMONS ACADEMY</t>
  </si>
  <si>
    <t>331700010012</t>
  </si>
  <si>
    <t>DR JACQUELINE PEEK-DAVIS SCHOOL</t>
  </si>
  <si>
    <t>331700010061</t>
  </si>
  <si>
    <t>MS 61 DR GLADSTONE H ATWELL</t>
  </si>
  <si>
    <t>331700010091</t>
  </si>
  <si>
    <t>PS 91 ALBANY AVENUE SCHOOL (THE)</t>
  </si>
  <si>
    <t>331700010092</t>
  </si>
  <si>
    <t>PS 92 ADRIAN HEGEMAN</t>
  </si>
  <si>
    <t>331700010138</t>
  </si>
  <si>
    <t>331700010161</t>
  </si>
  <si>
    <t>PS 161 CROWN (THE)</t>
  </si>
  <si>
    <t>331700010181</t>
  </si>
  <si>
    <t>PS 181</t>
  </si>
  <si>
    <t>331700010189</t>
  </si>
  <si>
    <t>PS 189 BILINGUAL CENTER (THE)</t>
  </si>
  <si>
    <t>331700010191</t>
  </si>
  <si>
    <t>PS 191 PAUL ROBESON</t>
  </si>
  <si>
    <t>331700010221</t>
  </si>
  <si>
    <t>PS 221 TOUSSAINT L'OUVERTURE</t>
  </si>
  <si>
    <t>331700010241</t>
  </si>
  <si>
    <t>PS 241 EMMA L JOHNSTON</t>
  </si>
  <si>
    <t>331700010246</t>
  </si>
  <si>
    <t>MS 246 WALT WHITMAN</t>
  </si>
  <si>
    <t>331700010249</t>
  </si>
  <si>
    <t>PS 249 CATON (THE)</t>
  </si>
  <si>
    <t>331700010289</t>
  </si>
  <si>
    <t>PS 289 GEORGE V BROWER</t>
  </si>
  <si>
    <t>331700010316</t>
  </si>
  <si>
    <t>PS 316 ELIJAH STROUD</t>
  </si>
  <si>
    <t>331700010340</t>
  </si>
  <si>
    <t>IS 340</t>
  </si>
  <si>
    <t>331700010352</t>
  </si>
  <si>
    <t>EBBETS FIELD MIDDLE SCHOOL</t>
  </si>
  <si>
    <t>331700010353</t>
  </si>
  <si>
    <t>ELIJAH STROUD MIDDLE SCHOOL</t>
  </si>
  <si>
    <t>331700010354</t>
  </si>
  <si>
    <t>SCHOOL OF INTEGRATED LEARNING (THE)</t>
  </si>
  <si>
    <t>331700010375</t>
  </si>
  <si>
    <t>PS 375 JACKIE ROBINSON SCHOOL</t>
  </si>
  <si>
    <t>331700010394</t>
  </si>
  <si>
    <t>MS 394</t>
  </si>
  <si>
    <t>331700010397</t>
  </si>
  <si>
    <t>PS 397 FOSTER-LAURIE</t>
  </si>
  <si>
    <t>331700010398</t>
  </si>
  <si>
    <t>PS 398 WALTER WEAVER</t>
  </si>
  <si>
    <t>331700010399</t>
  </si>
  <si>
    <t>PS 399 STANLEY EUGENE CLARKE</t>
  </si>
  <si>
    <t>331700010484</t>
  </si>
  <si>
    <t>RONALD EDMONDS LEARNING CTR II</t>
  </si>
  <si>
    <t>331700010532</t>
  </si>
  <si>
    <t>NEW BRIDGES ELEMENTARY SCHOOL</t>
  </si>
  <si>
    <t>331700010705</t>
  </si>
  <si>
    <t>BROOKLYN ARTS AND SCIENCE ELEMENTARY SCHOOL</t>
  </si>
  <si>
    <t>331700010722</t>
  </si>
  <si>
    <t>NEW HEIGHTS MIDDLE SCHOOL</t>
  </si>
  <si>
    <t>331700010770</t>
  </si>
  <si>
    <t>PS 770 NEW AMERICAN ACADEMY</t>
  </si>
  <si>
    <t>331700011122</t>
  </si>
  <si>
    <t>PATHWAYS IN TECHNOLOGY EARLY COLLEGE HIGH SCHOOL</t>
  </si>
  <si>
    <t>331700011382</t>
  </si>
  <si>
    <t>ACAD FOR COLLEGE PREP &amp; CAREER EXPLORATION: A COLLEGE BOARD SCH</t>
  </si>
  <si>
    <t>331700011408</t>
  </si>
  <si>
    <t>ACADEMY OF HOSPITALITY AND TOURISM</t>
  </si>
  <si>
    <t>331700011489</t>
  </si>
  <si>
    <t>W E B DUBOIS ACADEMIC HIGH SCHOOL</t>
  </si>
  <si>
    <t>331700011524</t>
  </si>
  <si>
    <t>INTERNATIONAL HIGH SCHOOL AT PROSPECT HEIGHTS</t>
  </si>
  <si>
    <t>331700011528</t>
  </si>
  <si>
    <t>HIGH SCHOOL FOR GLOBAL CITIZENSHIP (THE)</t>
  </si>
  <si>
    <t>331700011531</t>
  </si>
  <si>
    <t>SCHOOL FOR HUMAN RIGHTS (THE)</t>
  </si>
  <si>
    <t>331700011533</t>
  </si>
  <si>
    <t>SCHOOL FOR DEMOCRACY AND LEADERSHIP</t>
  </si>
  <si>
    <t>331700011537</t>
  </si>
  <si>
    <t>HIGH SCHOOL FOR YOUTH AND COMMUNITY DEVELOPMENT</t>
  </si>
  <si>
    <t>331700011539</t>
  </si>
  <si>
    <t>HIGH SCHOOL FOR SERVICE AND LEARNING AT ERASMUS</t>
  </si>
  <si>
    <t>331700011543</t>
  </si>
  <si>
    <t>SCIENCE, TECHNOLOGY &amp; RESEARCH HIGH SCHOOL AT ERASMUS</t>
  </si>
  <si>
    <t>331700011546</t>
  </si>
  <si>
    <t>HS FOR PUBLIC SERVICE-HEROES OF TOMORROW</t>
  </si>
  <si>
    <t>331700011547</t>
  </si>
  <si>
    <t>BROOKLYN ACADEMY OF SCIENCE AND THE ENVIRONMENT</t>
  </si>
  <si>
    <t>331700011548</t>
  </si>
  <si>
    <t>BROOKLYN SCHOOL FOR MUSIC &amp; THEATER</t>
  </si>
  <si>
    <t>331700011568</t>
  </si>
  <si>
    <t>BROWNSVILLE ACADEMY HIGH SCHOOL</t>
  </si>
  <si>
    <t>331700011590</t>
  </si>
  <si>
    <t>MEDGAR EVERS COLLEGE PREPARATORY SCHOOL</t>
  </si>
  <si>
    <t>331700011600</t>
  </si>
  <si>
    <t>CLARA BARTON HIGH SCHOOL</t>
  </si>
  <si>
    <t>331700011745</t>
  </si>
  <si>
    <t>BROOKLYN INSTITUTE FOR LIBERAL ARTS</t>
  </si>
  <si>
    <t>331700011751</t>
  </si>
  <si>
    <t>ACADEMY FOR HEALTH CAREERS</t>
  </si>
  <si>
    <t>331700126043</t>
  </si>
  <si>
    <t>SAINT FRANCIS OF ASSISI CATHOLIC ACADEMY</t>
  </si>
  <si>
    <t>331700126050</t>
  </si>
  <si>
    <t>SAINT GREGORY THE GREAT CATHOLIC ACADEMY</t>
  </si>
  <si>
    <t>331700129970</t>
  </si>
  <si>
    <t>BROOKLYN JESUIT PREP</t>
  </si>
  <si>
    <t>331700207384</t>
  </si>
  <si>
    <t>BETH RIVKAH HIGH SCHOOL</t>
  </si>
  <si>
    <t>331700225617</t>
  </si>
  <si>
    <t>CONGREGATION OHR MENACHEM</t>
  </si>
  <si>
    <t>331700225979</t>
  </si>
  <si>
    <t>BNOS CHOMESH ACADEMY</t>
  </si>
  <si>
    <t>331700226217</t>
  </si>
  <si>
    <t>YESHIVA CHOK LEYISROEL LUBAVITCH</t>
  </si>
  <si>
    <t>331700226524</t>
  </si>
  <si>
    <t>BETH RIVKAH SCHOOL</t>
  </si>
  <si>
    <t>331700227690</t>
  </si>
  <si>
    <t>OHOLEI TORAH ELEMENTARY</t>
  </si>
  <si>
    <t>331700229397</t>
  </si>
  <si>
    <t>UNITED LUBAVITCHER YESHIVA</t>
  </si>
  <si>
    <t>331700229743</t>
  </si>
  <si>
    <t>YESHIVA BEIS CHAYA MUSHKA</t>
  </si>
  <si>
    <t>331700229779</t>
  </si>
  <si>
    <t>BNOS MENACHEM, INC</t>
  </si>
  <si>
    <t>331700229949</t>
  </si>
  <si>
    <t>DARCHAI MENACHEM INC</t>
  </si>
  <si>
    <t>331700305781</t>
  </si>
  <si>
    <t>EPIPHANY LUTHERAN ELEMENTARY SCHOOL</t>
  </si>
  <si>
    <t>331700437979</t>
  </si>
  <si>
    <t>HEBRON SDA BILINGUAL SCHOOL</t>
  </si>
  <si>
    <t>331700509551</t>
  </si>
  <si>
    <t>PEOPLE'S CATHEDRAL OF BROOKLYN</t>
  </si>
  <si>
    <t>331700528070</t>
  </si>
  <si>
    <t>SAINT MARK'S DAY SCHOOL</t>
  </si>
  <si>
    <t>331700805027</t>
  </si>
  <si>
    <t>M A C A D E M Y</t>
  </si>
  <si>
    <t>331700809374</t>
  </si>
  <si>
    <t>MOUNT MORIAH CHRISTIAN ACADEMY</t>
  </si>
  <si>
    <t>331700995590</t>
  </si>
  <si>
    <t>MARY BOBB LEARNING ACADEMY</t>
  </si>
  <si>
    <t>331700996159</t>
  </si>
  <si>
    <t>LEFFERTS GARDENS MONTESSORI</t>
  </si>
  <si>
    <t>331700997089</t>
  </si>
  <si>
    <t>SAINT FRANCIS DE SALES SCHOOL FOR THE DEAF IN BROOKLYN</t>
  </si>
  <si>
    <t>331700997636</t>
  </si>
  <si>
    <t>LEAGUE SCHOOL</t>
  </si>
  <si>
    <t>331700999190</t>
  </si>
  <si>
    <t>PHYL'S ACADEMY PREPARATORY SCHOOL</t>
  </si>
  <si>
    <t>331700999382</t>
  </si>
  <si>
    <t>ARISTA PREP SCHOOL</t>
  </si>
  <si>
    <t>331700999781</t>
  </si>
  <si>
    <t>LITTLE FLOWER PREP SCHOOL</t>
  </si>
  <si>
    <t>331700999901</t>
  </si>
  <si>
    <t>STARS &amp; KNIGHTS DAY SCHOOL</t>
  </si>
  <si>
    <t>331800010000</t>
  </si>
  <si>
    <t>NEW YORK CITY GEOGRAPHIC DISTRICT #18</t>
  </si>
  <si>
    <t>331800010066</t>
  </si>
  <si>
    <t>PS 66</t>
  </si>
  <si>
    <t>331800010068</t>
  </si>
  <si>
    <t>IS 68 ISAAC BILDERSEE</t>
  </si>
  <si>
    <t>331800010114</t>
  </si>
  <si>
    <t>PS 114 RYDER ELEMENTARY</t>
  </si>
  <si>
    <t>331800010115</t>
  </si>
  <si>
    <t>PS 115 DANIEL MUCATEL SCHOOL</t>
  </si>
  <si>
    <t>331800010135</t>
  </si>
  <si>
    <t>PS 135 SHELDON A BROOKNER</t>
  </si>
  <si>
    <t>331800010208</t>
  </si>
  <si>
    <t>PS 208 ELSA EBELING</t>
  </si>
  <si>
    <t>331800010211</t>
  </si>
  <si>
    <t>IS 211 JOHN WILSON</t>
  </si>
  <si>
    <t>331800010219</t>
  </si>
  <si>
    <t>PS 219 KENNEDY-KING</t>
  </si>
  <si>
    <t>331800010233</t>
  </si>
  <si>
    <t>PS 233 LANGSTON HUGHES</t>
  </si>
  <si>
    <t>331800010235</t>
  </si>
  <si>
    <t>PS 235 JANICE MARIE KNIGHT SCHOOL</t>
  </si>
  <si>
    <t>331800010244</t>
  </si>
  <si>
    <t>PS 244 RICHARD R GREEN</t>
  </si>
  <si>
    <t>331800010268</t>
  </si>
  <si>
    <t>PS 268 EMMA LAZARUS</t>
  </si>
  <si>
    <t>331800010272</t>
  </si>
  <si>
    <t>PS 272 CURTIS ESTABROOK</t>
  </si>
  <si>
    <t>331800010276</t>
  </si>
  <si>
    <t>PS 276 LOUIS MARSHALL</t>
  </si>
  <si>
    <t>331800010279</t>
  </si>
  <si>
    <t>PS 279 HERMAN SCHREIBER</t>
  </si>
  <si>
    <t>331800010285</t>
  </si>
  <si>
    <t>IS 285 MEYER LEVIN</t>
  </si>
  <si>
    <t>331800010366</t>
  </si>
  <si>
    <t>SCIENCE AND MEDICINE MIDDLE SCHOOL (THE)</t>
  </si>
  <si>
    <t>331800010581</t>
  </si>
  <si>
    <t>EAST FLATBUSH COMMUNITY RESEARCH SCHOOL</t>
  </si>
  <si>
    <t>331800010588</t>
  </si>
  <si>
    <t>MIDDLE SCHOOL FOR ART AND PHILOSPHY</t>
  </si>
  <si>
    <t>331800010598</t>
  </si>
  <si>
    <t>MIDDLE SCHOOL OF MARKETING AND LEGAL STUDIES</t>
  </si>
  <si>
    <t>331800010763</t>
  </si>
  <si>
    <t>BROOKLYN SCIENCE AND ENGINEERING ACADEMY</t>
  </si>
  <si>
    <t>331800011563</t>
  </si>
  <si>
    <t>IT TAKES A VILLAGE ACADEMY</t>
  </si>
  <si>
    <t>331800011566</t>
  </si>
  <si>
    <t>BROOKLYN GENERATION SCHOOL</t>
  </si>
  <si>
    <t>331800011567</t>
  </si>
  <si>
    <t>BROOKLYN THEATRE ARTS HIGH SCHOOL</t>
  </si>
  <si>
    <t>331800011569</t>
  </si>
  <si>
    <t>KURT HAHN EXPEDITIONARY LEARNING SCHOOL</t>
  </si>
  <si>
    <t>331800011576</t>
  </si>
  <si>
    <t>VICTORY COLLEGIATE HIGH SCHOOL</t>
  </si>
  <si>
    <t>331800011578</t>
  </si>
  <si>
    <t>BROOKLYN BRIDGE ACADEMY</t>
  </si>
  <si>
    <t>331800011589</t>
  </si>
  <si>
    <t>ARTS AND MEDIA PREPARATORY ACADEMY</t>
  </si>
  <si>
    <t>331800011617</t>
  </si>
  <si>
    <t>HIGH SCHOOL FOR INNOVATION IN ADVERTISING AND MEDIA</t>
  </si>
  <si>
    <t>331800011629</t>
  </si>
  <si>
    <t>CULTURAL ACADEMY FOR THE ARTS AND SCIENCES</t>
  </si>
  <si>
    <t>331800011633</t>
  </si>
  <si>
    <t>HIGH SCHOOL FOR MEDICAL PROFESSIONS</t>
  </si>
  <si>
    <t>331800011635</t>
  </si>
  <si>
    <t>OLYMPUS ACADEMY</t>
  </si>
  <si>
    <t>331800011637</t>
  </si>
  <si>
    <t>ACADEMY FOR CONSERVATION AND THE ENVIRONMENT</t>
  </si>
  <si>
    <t>331800011642</t>
  </si>
  <si>
    <t>URBAN ACTION ACADEMY</t>
  </si>
  <si>
    <t>331800011673</t>
  </si>
  <si>
    <t>EAST BROOKLYN COMMUNITY HIGH SCHOOL</t>
  </si>
  <si>
    <t>331800125970</t>
  </si>
  <si>
    <t>CATHERINE LABOURE SPECIAL EDUCATION PROGRAM</t>
  </si>
  <si>
    <t>331800126092</t>
  </si>
  <si>
    <t>NAZARETH REGIONAL HIGH SCHOOL</t>
  </si>
  <si>
    <t>331800126133</t>
  </si>
  <si>
    <t>ST CATHERINE OF GENOA-ST THERESE  OF LISIEUX</t>
  </si>
  <si>
    <t>331800127161</t>
  </si>
  <si>
    <t>OUR LADY OF TRUST CATHOLIC ACADEMY</t>
  </si>
  <si>
    <t>331800225971</t>
  </si>
  <si>
    <t>YESHIVA GEDOLAH OHR YISROEL</t>
  </si>
  <si>
    <t>331800226147</t>
  </si>
  <si>
    <t>EISEK HATORAH D'RACHMISTRIVKA</t>
  </si>
  <si>
    <t>331800229152</t>
  </si>
  <si>
    <t>BAIS MEIR</t>
  </si>
  <si>
    <t>331800329923</t>
  </si>
  <si>
    <t>GREAT COMMISSION CHRISTIAN SCHOOL</t>
  </si>
  <si>
    <t>331800437980</t>
  </si>
  <si>
    <t>FLATBUSH SDA SCHOOL</t>
  </si>
  <si>
    <t>331800438510</t>
  </si>
  <si>
    <t>EXCELSIOR ELEMENTARY SCHOOL</t>
  </si>
  <si>
    <t>331800805087</t>
  </si>
  <si>
    <t>BIBLE SPEAKS CHURCH OF CHRIST ACADEMY (THE)</t>
  </si>
  <si>
    <t>331800809307</t>
  </si>
  <si>
    <t>BATTALION CHRISTIAN ACADEMY</t>
  </si>
  <si>
    <t>331800995554</t>
  </si>
  <si>
    <t>STEPS ELEMENTARY SCHOOL</t>
  </si>
  <si>
    <t>331800995708</t>
  </si>
  <si>
    <t>RAVEN'S ELEMENTARY SCHOOL</t>
  </si>
  <si>
    <t>331800996174</t>
  </si>
  <si>
    <t>DANIELLE'S EDUCATING FOR THE FUTURE INC</t>
  </si>
  <si>
    <t>331800996203</t>
  </si>
  <si>
    <t>MAKING A DIFFERENCE ACADEMY</t>
  </si>
  <si>
    <t>331800996214</t>
  </si>
  <si>
    <t>CANARSIE CHILDREN FIRST ACADEMY</t>
  </si>
  <si>
    <t>331800999481</t>
  </si>
  <si>
    <t>GREAT OAKS ELEMENTARY SCHOOL</t>
  </si>
  <si>
    <t>331800999784</t>
  </si>
  <si>
    <t>PARKWAY ELEMENTARY SCHOOL</t>
  </si>
  <si>
    <t>331900010000</t>
  </si>
  <si>
    <t>NEW YORK CITY GEOGRAPHIC DISTRICT #19</t>
  </si>
  <si>
    <t>331900010007</t>
  </si>
  <si>
    <t>PS 7 ABRAHAM LINCOLN</t>
  </si>
  <si>
    <t>331900010013</t>
  </si>
  <si>
    <t>PS 13 ROBERTO CLEMENTE</t>
  </si>
  <si>
    <t>331900010065</t>
  </si>
  <si>
    <t>PS 65</t>
  </si>
  <si>
    <t>331900010089</t>
  </si>
  <si>
    <t>PS 89 CYPRESS HILLS</t>
  </si>
  <si>
    <t>331900010108</t>
  </si>
  <si>
    <t>PS 108 SAL ABBRACCIAMENTO</t>
  </si>
  <si>
    <t>331900010149</t>
  </si>
  <si>
    <t>PS 149 DANNY KAYE</t>
  </si>
  <si>
    <t>331900010158</t>
  </si>
  <si>
    <t>PS 158 WARWICK</t>
  </si>
  <si>
    <t>331900010159</t>
  </si>
  <si>
    <t>PS 159 ISAAC PITKIN</t>
  </si>
  <si>
    <t>331900010171</t>
  </si>
  <si>
    <t>IS 171 ABRAHAM LINCOLN</t>
  </si>
  <si>
    <t>331900010190</t>
  </si>
  <si>
    <t>PS 190 SHEFFIELD</t>
  </si>
  <si>
    <t>331900010202</t>
  </si>
  <si>
    <t>PS 202 ERNEST S JENKYNS</t>
  </si>
  <si>
    <t>331900010213</t>
  </si>
  <si>
    <t>PS 213 NEW LOTS</t>
  </si>
  <si>
    <t>331900010214</t>
  </si>
  <si>
    <t>PS 214 MICHAEL FRIEDSAM</t>
  </si>
  <si>
    <t>331900010218</t>
  </si>
  <si>
    <t>JHS 218 JAMES P SINNOTT</t>
  </si>
  <si>
    <t>331900010224</t>
  </si>
  <si>
    <t>PS 224 HALE A WOODRUFF</t>
  </si>
  <si>
    <t>331900010273</t>
  </si>
  <si>
    <t>PS 273 WORTMAN</t>
  </si>
  <si>
    <t>331900010290</t>
  </si>
  <si>
    <t>PS 290 JUAN MOREL CAMPOS</t>
  </si>
  <si>
    <t>331900010292</t>
  </si>
  <si>
    <t>JHS 292 MARGARET S DOUGLAS</t>
  </si>
  <si>
    <t>331900010306</t>
  </si>
  <si>
    <t>PS 306 ETHAN ALLEN</t>
  </si>
  <si>
    <t>331900010311</t>
  </si>
  <si>
    <t>ESSENCE SCHOOL</t>
  </si>
  <si>
    <t>331900010325</t>
  </si>
  <si>
    <t>FRESH CREEK SCHOOL (THE)</t>
  </si>
  <si>
    <t>331900010328</t>
  </si>
  <si>
    <t>PS 328 PHYLLIS WHEATLEY</t>
  </si>
  <si>
    <t>331900010345</t>
  </si>
  <si>
    <t>PS 345 PATROLMAN ROBERT BOLDEN</t>
  </si>
  <si>
    <t>331900010346</t>
  </si>
  <si>
    <t>PS 346 ABE STARK</t>
  </si>
  <si>
    <t>331900010364</t>
  </si>
  <si>
    <t>IS 364 GATEWAY</t>
  </si>
  <si>
    <t>331900010452</t>
  </si>
  <si>
    <t>FREDERICK DOUGLASS ACADEMY VIII MIDDLE SCHOOL</t>
  </si>
  <si>
    <t>331900010557</t>
  </si>
  <si>
    <t>BROOKLYN GARDENS ELEMENTARY SCHOOL</t>
  </si>
  <si>
    <t>331900010654</t>
  </si>
  <si>
    <t>VAN SICLEN COMMUNITY MIDDLE SCHOOL</t>
  </si>
  <si>
    <t>331900010661</t>
  </si>
  <si>
    <t>VISTA ACADEMY</t>
  </si>
  <si>
    <t>331900010662</t>
  </si>
  <si>
    <t>LIBERTY AVENUE MIDDLE SCHOOL</t>
  </si>
  <si>
    <t>331900010663</t>
  </si>
  <si>
    <t>SCHOOL OF THE FUTURE BROOKLYN</t>
  </si>
  <si>
    <t>331900010677</t>
  </si>
  <si>
    <t>EAST NEW YORK ELEMENTARY SCHOOL OF EXCELLENCE</t>
  </si>
  <si>
    <t>331900010678</t>
  </si>
  <si>
    <t>EAST NEW YORK MIDDLE SCHOOL OF EXCELLENCE</t>
  </si>
  <si>
    <t>331900010760</t>
  </si>
  <si>
    <t>HIGHLAND PARK COMMUNITY SCHOOL</t>
  </si>
  <si>
    <t>331900011404</t>
  </si>
  <si>
    <t>ACADEMY FOR YOUNG WRITERS</t>
  </si>
  <si>
    <t>331900011409</t>
  </si>
  <si>
    <t>EAST NEW YORK FAMILY ACADEMY</t>
  </si>
  <si>
    <t>331900011422</t>
  </si>
  <si>
    <t>SPRING CREEK COMMUNITY SCHOOL</t>
  </si>
  <si>
    <t>331900011502</t>
  </si>
  <si>
    <t>FDNY-CAPTAIN VERNON A RICHARDS HIGH SCHOOL FOR FIRE AND LIFE SAFETY</t>
  </si>
  <si>
    <t>331900011504</t>
  </si>
  <si>
    <t>HIGH SCHOOL FOR CIVIL RIGHTS</t>
  </si>
  <si>
    <t>331900011507</t>
  </si>
  <si>
    <t>PERFORMING ARTS AND TECHNOLOGY HIGH SCHOOL</t>
  </si>
  <si>
    <t>331900011510</t>
  </si>
  <si>
    <t>WORLD ACADEMY FOR TOTAL COMMUNITY HEALTH</t>
  </si>
  <si>
    <t>331900011583</t>
  </si>
  <si>
    <t>MULTICULTURAL HIGH SCHOOL</t>
  </si>
  <si>
    <t>331900011615</t>
  </si>
  <si>
    <t>TRANSIT TECH CAREER AND TECHNICAL EDUCATION HIGH SCHOOL</t>
  </si>
  <si>
    <t>331900011618</t>
  </si>
  <si>
    <t>ACADEMY OF INNOVATIVE TECHNOLOGY</t>
  </si>
  <si>
    <t>331900011639</t>
  </si>
  <si>
    <t>BROOKLYN LAB SCHOOL</t>
  </si>
  <si>
    <t>331900011659</t>
  </si>
  <si>
    <t>CYPRESS HILLS COLLEGIATE PREPARATORY SCHOOL</t>
  </si>
  <si>
    <t>331900011660</t>
  </si>
  <si>
    <t>W H MAXWELL CAREER AND TECHNICAL EDUCATION HIGH SCHOOL</t>
  </si>
  <si>
    <t>331900011683</t>
  </si>
  <si>
    <t>SCHOOL FOR CLASSICS:  AN ACADEMY OF THINKERS, WRITERS AND PERFORMERS (THE)</t>
  </si>
  <si>
    <t>331900011764</t>
  </si>
  <si>
    <t>URBAN ASSEMBLY SCHOOL FOR COLLABORATIVE HEALTHCARE</t>
  </si>
  <si>
    <t>331900126022</t>
  </si>
  <si>
    <t>BLESSED SACRAMENT CATHOLIC ACADEMY</t>
  </si>
  <si>
    <t>331900126088</t>
  </si>
  <si>
    <t>SALVE REGINA CATHOLIC ACADEMY</t>
  </si>
  <si>
    <t>331900228395</t>
  </si>
  <si>
    <t>BEER HAGOLAH INSTITUTE</t>
  </si>
  <si>
    <t>331900228604</t>
  </si>
  <si>
    <t>BEER HAGOLAH INSTITUTE HIGH SCHOOL</t>
  </si>
  <si>
    <t>331900315192</t>
  </si>
  <si>
    <t>ST PETER'S PRE-K AND ELEMENTARY SCHOOL</t>
  </si>
  <si>
    <t>331900659843</t>
  </si>
  <si>
    <t>FOLLOWERS OF JESUS SCHOOL</t>
  </si>
  <si>
    <t>331900808781</t>
  </si>
  <si>
    <t>NEW GRACE EDUCATION CENTER</t>
  </si>
  <si>
    <t>331900858851</t>
  </si>
  <si>
    <t>TREY WHITFIELD SCHOOL</t>
  </si>
  <si>
    <t>331900998359</t>
  </si>
  <si>
    <t>RECREATION ROOMS &amp; SETTLEMENT-STARRET EARLY LEARNING CENTER</t>
  </si>
  <si>
    <t>331900999388</t>
  </si>
  <si>
    <t>BROOKLYN PREPARATORY SCHOOL</t>
  </si>
  <si>
    <t>332000010000</t>
  </si>
  <si>
    <t>NEW YORK CITY GEOGRAPHIC DISTRICT #20</t>
  </si>
  <si>
    <t>332000010030</t>
  </si>
  <si>
    <t>PS/IS 30 MARY WHITE OVINGTON</t>
  </si>
  <si>
    <t>332000010048</t>
  </si>
  <si>
    <t>PS 48 MAPLETON</t>
  </si>
  <si>
    <t>332000010062</t>
  </si>
  <si>
    <t>JHS 62 DITMAS</t>
  </si>
  <si>
    <t>332000010069</t>
  </si>
  <si>
    <t>PS 69 VINCENT D GRIPPO SCHOOL</t>
  </si>
  <si>
    <t>332000010102</t>
  </si>
  <si>
    <t>PS 102 BAYVIEW (THE)</t>
  </si>
  <si>
    <t>332000010104</t>
  </si>
  <si>
    <t>PS/IS 104 FORT HAMILTON SCHOOL (THE)</t>
  </si>
  <si>
    <t>332000010105</t>
  </si>
  <si>
    <t>PS 105 BLYTHEBOURNE (THE)</t>
  </si>
  <si>
    <t>332000010112</t>
  </si>
  <si>
    <t>PS 112 LEFFERTS PARK</t>
  </si>
  <si>
    <t>332000010127</t>
  </si>
  <si>
    <t>PS 127 MCKINLEY PARK</t>
  </si>
  <si>
    <t>332000010160</t>
  </si>
  <si>
    <t>PS 160 WILLIAM T SAMPSON</t>
  </si>
  <si>
    <t>332000010163</t>
  </si>
  <si>
    <t>PS 163 BATH BEACH</t>
  </si>
  <si>
    <t>332000010164</t>
  </si>
  <si>
    <t>PS 164 CAESAR RODNEY</t>
  </si>
  <si>
    <t>332000010170</t>
  </si>
  <si>
    <t>RALPH A FABRIZIO SCHOOL</t>
  </si>
  <si>
    <t>332000010176</t>
  </si>
  <si>
    <t>PS 176 OVINGTON</t>
  </si>
  <si>
    <t>332000010179</t>
  </si>
  <si>
    <t>PS 179 KENSINGTON</t>
  </si>
  <si>
    <t>332000010180</t>
  </si>
  <si>
    <t>SEEALL ACADEMY (THE)</t>
  </si>
  <si>
    <t>332000010185</t>
  </si>
  <si>
    <t>PS 185 WALTER KASSENBROCK</t>
  </si>
  <si>
    <t>332000010186</t>
  </si>
  <si>
    <t>PS 186 DR IRVING A GLADSTONE</t>
  </si>
  <si>
    <t>332000010187</t>
  </si>
  <si>
    <t>IS 187 CHRISTA MCAULIFFE SCHOOL (THE)</t>
  </si>
  <si>
    <t>332000010192</t>
  </si>
  <si>
    <t>PS 192 MAGNET SCHOOL FOR MATH AND SCIENCE INQUIRY</t>
  </si>
  <si>
    <t>332000010200</t>
  </si>
  <si>
    <t>PS 200 BENSON SCHOOL</t>
  </si>
  <si>
    <t>332000010201</t>
  </si>
  <si>
    <t>JHS 201 DYKER HEIGHTS (THE)</t>
  </si>
  <si>
    <t>332000010204</t>
  </si>
  <si>
    <t>PS 204 VINCE LOMBARDI</t>
  </si>
  <si>
    <t>332000010205</t>
  </si>
  <si>
    <t>PS 205 CLARION</t>
  </si>
  <si>
    <t>332000010220</t>
  </si>
  <si>
    <t>JHS 220 JOHN J PERSHING</t>
  </si>
  <si>
    <t>332000010223</t>
  </si>
  <si>
    <t>JHS 223 MONTAUK (THE)</t>
  </si>
  <si>
    <t>332000010227</t>
  </si>
  <si>
    <t>JHS 227 EDWARD B SHALLOW</t>
  </si>
  <si>
    <t>332000010229</t>
  </si>
  <si>
    <t>PS 229 DYKER</t>
  </si>
  <si>
    <t>332000010247</t>
  </si>
  <si>
    <t>PS 247</t>
  </si>
  <si>
    <t>332000010259</t>
  </si>
  <si>
    <t>JHS 259 WILLIAM MCKINLEY</t>
  </si>
  <si>
    <t>332000010264</t>
  </si>
  <si>
    <t>PS 264 BAY RIDGE ELEMENTARY SCHOOL FOR THE ARTS</t>
  </si>
  <si>
    <t>332000010310</t>
  </si>
  <si>
    <t>SCHOOL FOR FUTURE LEADERS (THE)</t>
  </si>
  <si>
    <t>332000010503</t>
  </si>
  <si>
    <t>PS 503 SCHOOL OF DISCOVERY (THE)</t>
  </si>
  <si>
    <t>332000010506</t>
  </si>
  <si>
    <t>PS 506 SCHOOL OF JOURNALISM AND TECHNOLOGY (THE)</t>
  </si>
  <si>
    <t>332000010682</t>
  </si>
  <si>
    <t>ACADEMY OF TALENTED SCHOLARS (THE)</t>
  </si>
  <si>
    <t>332000010686</t>
  </si>
  <si>
    <t>BROOKLYN SCHOOL OF INQUIRY</t>
  </si>
  <si>
    <t>332000010748</t>
  </si>
  <si>
    <t>PS 748 BROOKLYN SCHOOL FOR GLOBAL SCHOLARS</t>
  </si>
  <si>
    <t>332000010971</t>
  </si>
  <si>
    <t>SCHOOL OF MATH, SCIENCE AND HEALTHY LIVING (THE)</t>
  </si>
  <si>
    <t>332000011445</t>
  </si>
  <si>
    <t>NEW UTRECHT HIGH SCHOOL</t>
  </si>
  <si>
    <t>332000011485</t>
  </si>
  <si>
    <t>HIGH SCHOOL OF TELECOMMUNICATIONS ARTS AND TECHNOLOGY</t>
  </si>
  <si>
    <t>332000011490</t>
  </si>
  <si>
    <t>FORT HAMILTON HIGH SCHOOL</t>
  </si>
  <si>
    <t>332000011505</t>
  </si>
  <si>
    <t>FRANKLIN DELANO ROOSEVELT HIGH SCHOOL</t>
  </si>
  <si>
    <t>332000011609</t>
  </si>
  <si>
    <t>URBAN ASSEMBLY SCHOOL FOR CRIMINAL JUSTICE</t>
  </si>
  <si>
    <t>332000126013</t>
  </si>
  <si>
    <t>SAINT ANSELM CATHOLIC ACADEMY</t>
  </si>
  <si>
    <t>332000126020</t>
  </si>
  <si>
    <t>SAINT BERNADETTE CATHOLIC ACADEMY</t>
  </si>
  <si>
    <t>332000126035</t>
  </si>
  <si>
    <t>SAINT EPHREM SCHOOL</t>
  </si>
  <si>
    <t>332000126038</t>
  </si>
  <si>
    <t>FONTBONNE HALL ACADEMY</t>
  </si>
  <si>
    <t>332000126098</t>
  </si>
  <si>
    <t>OUR LADY OF GUADALUPE CATHOLIC ACADEMY</t>
  </si>
  <si>
    <t>332000126106</t>
  </si>
  <si>
    <t>OUR LADY OF PERPETUAL HELP CATHOLIC ACADEMY OF BROOKLYN</t>
  </si>
  <si>
    <t>332000126112</t>
  </si>
  <si>
    <t>SAINT PATRICK CATHOLIC ACADEMY</t>
  </si>
  <si>
    <t>332000126140</t>
  </si>
  <si>
    <t>VISITATION ACADEMY</t>
  </si>
  <si>
    <t>332000126142</t>
  </si>
  <si>
    <t>XAVERIAN HIGH SCHOOL</t>
  </si>
  <si>
    <t>332000126145</t>
  </si>
  <si>
    <t>HOLY ANGELS CATHOLIC ACADEMY</t>
  </si>
  <si>
    <t>332000206898</t>
  </si>
  <si>
    <t>BETH JACOB HIGH SCHOOL</t>
  </si>
  <si>
    <t>332000207910</t>
  </si>
  <si>
    <t>BAIS ROCHEL SCHOOL OF BORO PARK</t>
  </si>
  <si>
    <t>332000225437</t>
  </si>
  <si>
    <t>YESHIVA AND MESIFTA VAYOEL MOSHE</t>
  </si>
  <si>
    <t>332000225438</t>
  </si>
  <si>
    <t>MESIVTA SHOLOM SCHACHNA</t>
  </si>
  <si>
    <t>332000225453</t>
  </si>
  <si>
    <t>CONGREGATION MACHNA SHALVA</t>
  </si>
  <si>
    <t>332000225465</t>
  </si>
  <si>
    <t>TALMUD TORAH OHR MOSHE</t>
  </si>
  <si>
    <t>332000225654</t>
  </si>
  <si>
    <t>YESHIVA KETANA OF BENSONHURST</t>
  </si>
  <si>
    <t>332000225735</t>
  </si>
  <si>
    <t>YESHIVA CHASDEI TORAH</t>
  </si>
  <si>
    <t>332000226005</t>
  </si>
  <si>
    <t>CONGREGATION BNOS YAAKOV</t>
  </si>
  <si>
    <t>332000226008</t>
  </si>
  <si>
    <t>DARKEI CHAIM</t>
  </si>
  <si>
    <t>332000226061</t>
  </si>
  <si>
    <t>JEWISH CENTER FOR SPECIAL EDUCATION</t>
  </si>
  <si>
    <t>332000226101</t>
  </si>
  <si>
    <t>YESHIVA AND MESIVTA WIZNITZ OF USA</t>
  </si>
  <si>
    <t>332000226126</t>
  </si>
  <si>
    <t>MOSDOS SATMAR BP</t>
  </si>
  <si>
    <t>332000226199</t>
  </si>
  <si>
    <t>CONGREGATION YESHIVA BNEI TORAH INC</t>
  </si>
  <si>
    <t>332000226212</t>
  </si>
  <si>
    <t>CONGREGATION KHAL CHASIDEI SKWER INC</t>
  </si>
  <si>
    <t>332000226225</t>
  </si>
  <si>
    <t>YESHIVA TOLDOS YESUSCHER</t>
  </si>
  <si>
    <t>332000226229</t>
  </si>
  <si>
    <t>BAIS YAAKOV OF BENSONHURST</t>
  </si>
  <si>
    <t>332000226486</t>
  </si>
  <si>
    <t>BETH JACOB OF BORO PARK</t>
  </si>
  <si>
    <t>332000226893</t>
  </si>
  <si>
    <t>BETH JACOB SCHOOL FOR GIRLS</t>
  </si>
  <si>
    <t>332000226900</t>
  </si>
  <si>
    <t>BOBOVER YESHIVA BNEI ZION-15TH AVENUE</t>
  </si>
  <si>
    <t>332000226935</t>
  </si>
  <si>
    <t>332000226948</t>
  </si>
  <si>
    <t>YESHIVA CHSAN SOFER</t>
  </si>
  <si>
    <t>332000226957</t>
  </si>
  <si>
    <t>YESHIVA OHEL MOSHE</t>
  </si>
  <si>
    <t>332000227132</t>
  </si>
  <si>
    <t>HEBREW ACADEMY FOR SPECIAL CHILDREN</t>
  </si>
  <si>
    <t>332000227219</t>
  </si>
  <si>
    <t>YESHIVA BETH HILLEL OF KRASNA</t>
  </si>
  <si>
    <t>332000227460</t>
  </si>
  <si>
    <t>YESHIVA AND BETH HAMEDRASH SHAAREI YOSHER</t>
  </si>
  <si>
    <t>332000227463</t>
  </si>
  <si>
    <t>YESHIVA YAGDIL TORAH</t>
  </si>
  <si>
    <t>332000227506</t>
  </si>
  <si>
    <t>HEBREW INSTITUTE FOR THE DEAF</t>
  </si>
  <si>
    <t>332000227520</t>
  </si>
  <si>
    <t>BAIS YITZCHAK SCHOOL</t>
  </si>
  <si>
    <t>332000227819</t>
  </si>
  <si>
    <t>BNOS ZION OF BOBOV</t>
  </si>
  <si>
    <t>332000227945</t>
  </si>
  <si>
    <t>332000228236</t>
  </si>
  <si>
    <t>332000228239</t>
  </si>
  <si>
    <t>GERER YESHIVA/MESIVTA BAIS YISROEL</t>
  </si>
  <si>
    <t>332000228244</t>
  </si>
  <si>
    <t>MOSDOS CHASIDEI SQ-T Y Y BORO PARK</t>
  </si>
  <si>
    <t>332000228254</t>
  </si>
  <si>
    <t>TORAH VYIRAH OF BORO PARK</t>
  </si>
  <si>
    <t>332000228436</t>
  </si>
  <si>
    <t>BAIS TZIPORAH</t>
  </si>
  <si>
    <t>332000228439</t>
  </si>
  <si>
    <t>YESHIVA MACHZIKEI HADAS</t>
  </si>
  <si>
    <t>332000228527</t>
  </si>
  <si>
    <t>BNOS YERUSHALAYIM</t>
  </si>
  <si>
    <t>332000228651</t>
  </si>
  <si>
    <t>BAIS YAAKOV D'CHASSIDEI GUR</t>
  </si>
  <si>
    <t>332000228679</t>
  </si>
  <si>
    <t>BAIS YAAKOV OF 18TH AVENUE</t>
  </si>
  <si>
    <t>332000228769</t>
  </si>
  <si>
    <t>YESHIVA IMREI YOSEF SPINKA</t>
  </si>
  <si>
    <t>332000228797</t>
  </si>
  <si>
    <t>YESHIVA TIFERES BUNIM</t>
  </si>
  <si>
    <t>332000228904</t>
  </si>
  <si>
    <t>YESHIVAS NOVOMINSK-KOL YEHUDA</t>
  </si>
  <si>
    <t>332000228908</t>
  </si>
  <si>
    <t>BAIS ESTHER SCHOOL</t>
  </si>
  <si>
    <t>332000228915</t>
  </si>
  <si>
    <t>BAIS YAAKOV D'GUR HIGH SCHOOL</t>
  </si>
  <si>
    <t>332000229010</t>
  </si>
  <si>
    <t>BNOS YAKOV OF BORO PARK</t>
  </si>
  <si>
    <t>332000229051</t>
  </si>
  <si>
    <t>MACHON BAIS YAAKOV HILDA BIRN HIGH SCHOOL</t>
  </si>
  <si>
    <t>332000229076</t>
  </si>
  <si>
    <t>BAIS FRIMA CHINUCH CENTER</t>
  </si>
  <si>
    <t>332000229091</t>
  </si>
  <si>
    <t>YESHIVA DERECH CHAIM</t>
  </si>
  <si>
    <t>332000229112</t>
  </si>
  <si>
    <t>SINAI ACADEMIC CENTER</t>
  </si>
  <si>
    <t>332000229159</t>
  </si>
  <si>
    <t>TALMUD TORAH D'RABINU YOEL</t>
  </si>
  <si>
    <t>332000229276</t>
  </si>
  <si>
    <t>MERKAZ BNOS/BNOS CHAVA HIGH SCHOOL</t>
  </si>
  <si>
    <t>332000229282</t>
  </si>
  <si>
    <t>YESHIVA CONGREGATION TORAS YUFA</t>
  </si>
  <si>
    <t>332000229319</t>
  </si>
  <si>
    <t>TIFERES MIRIAM SCHOOL FOR GIRLS</t>
  </si>
  <si>
    <t>332000229340</t>
  </si>
  <si>
    <t>SHALSHELES BAIS YAAKOV</t>
  </si>
  <si>
    <t>332000229376</t>
  </si>
  <si>
    <t>ZICHRON YEHUDA-BAIS SIMCHA</t>
  </si>
  <si>
    <t>332000229420</t>
  </si>
  <si>
    <t>YESHIVA TIFERES SHMIEL</t>
  </si>
  <si>
    <t>332000229460</t>
  </si>
  <si>
    <t>CHEDER (THE)</t>
  </si>
  <si>
    <t>332000229590</t>
  </si>
  <si>
    <t>CONGREGATION MACHNE CHAIM INC</t>
  </si>
  <si>
    <t>332000229665</t>
  </si>
  <si>
    <t>332000229673</t>
  </si>
  <si>
    <t>VIZNITZER CHAIDER TIFERES YISROEL</t>
  </si>
  <si>
    <t>332000229735</t>
  </si>
  <si>
    <t>YESHIVA SHAREI HATZLUCHA</t>
  </si>
  <si>
    <t>332000229822</t>
  </si>
  <si>
    <t>GAN YISROEL</t>
  </si>
  <si>
    <t>332000229839</t>
  </si>
  <si>
    <t>YESHIVA NESIVOS CHAIM</t>
  </si>
  <si>
    <t>332000229894</t>
  </si>
  <si>
    <t>OHR TORAH</t>
  </si>
  <si>
    <t>332000229965</t>
  </si>
  <si>
    <t>OHR HALIMUD/MULTI-SENSORY LEARNING CENTER</t>
  </si>
  <si>
    <t>332000305792</t>
  </si>
  <si>
    <t>LUTHERAN ELEMENTARY SCHOOL OF BAY RIDGE</t>
  </si>
  <si>
    <t>332000307373</t>
  </si>
  <si>
    <t>LEIF ERICSON DAY SCHOOL</t>
  </si>
  <si>
    <t>332000445840</t>
  </si>
  <si>
    <t>BROOKLYN SDA ELEMENTARY SCHOOL</t>
  </si>
  <si>
    <t>332000718760</t>
  </si>
  <si>
    <t>D &amp; G KALOIDIS PAROCHIAL SCHOOL</t>
  </si>
  <si>
    <t>332000808988</t>
  </si>
  <si>
    <t>BAY RIDGE CHRISTIAN ACADEMY</t>
  </si>
  <si>
    <t>332000809366</t>
  </si>
  <si>
    <t>GATEWAY CITY ACADEMY</t>
  </si>
  <si>
    <t>332000996880</t>
  </si>
  <si>
    <t>ADELPHI ACADEMY</t>
  </si>
  <si>
    <t>332000996928</t>
  </si>
  <si>
    <t>POLYTECH PREP COUNTRY DAY SCHOOL</t>
  </si>
  <si>
    <t>332000997766</t>
  </si>
  <si>
    <t>GUILD FOR EXCEPTIONAL CHILDREN</t>
  </si>
  <si>
    <t>332000999653</t>
  </si>
  <si>
    <t>BAY RIDGE PREPARATORY SCHOOL</t>
  </si>
  <si>
    <t>332100010000</t>
  </si>
  <si>
    <t>NEW YORK CITY GEOGRAPHIC DISTRICT #21</t>
  </si>
  <si>
    <t>332100010090</t>
  </si>
  <si>
    <t>PS 90 EDNA COHEN SCHOOL</t>
  </si>
  <si>
    <t>332100010095</t>
  </si>
  <si>
    <t>PS 95 GRAVESEND (THE)</t>
  </si>
  <si>
    <t>332100010096</t>
  </si>
  <si>
    <t>IS 96 SETH LOW</t>
  </si>
  <si>
    <t>332100010097</t>
  </si>
  <si>
    <t>PS 97 HIGHLAWN (THE)</t>
  </si>
  <si>
    <t>332100010098</t>
  </si>
  <si>
    <t>IS 98 BAY ACADEMY</t>
  </si>
  <si>
    <t>332100010099</t>
  </si>
  <si>
    <t>PS 99 ISAAC ASIMOV</t>
  </si>
  <si>
    <t>332100010100</t>
  </si>
  <si>
    <t>PS 100 CONEY ISLAND SCHOOL (THE)</t>
  </si>
  <si>
    <t>332100010101</t>
  </si>
  <si>
    <t>PS 101 VERRAZANO (THE)</t>
  </si>
  <si>
    <t>332100010121</t>
  </si>
  <si>
    <t>PS 121 NELSON A ROCKEFELLER</t>
  </si>
  <si>
    <t>332100010128</t>
  </si>
  <si>
    <t>PS 128 BENSONHURST</t>
  </si>
  <si>
    <t>332100010153</t>
  </si>
  <si>
    <t>PS 153 HOMECREST</t>
  </si>
  <si>
    <t>332100010177</t>
  </si>
  <si>
    <t>PS 177 MARLBORO (THE)</t>
  </si>
  <si>
    <t>332100010188</t>
  </si>
  <si>
    <t>PS 188 MICHAEL E BERDY</t>
  </si>
  <si>
    <t>332100010199</t>
  </si>
  <si>
    <t>PS 199 FREDERICK WACHTEL</t>
  </si>
  <si>
    <t>332100010209</t>
  </si>
  <si>
    <t>PS 209 MARGARET MEAD</t>
  </si>
  <si>
    <t>332100010212</t>
  </si>
  <si>
    <t>PS 212 LADY DEBORAH MOODY</t>
  </si>
  <si>
    <t>332100010215</t>
  </si>
  <si>
    <t>PS 215 MORRIS H WEISS</t>
  </si>
  <si>
    <t>332100010216</t>
  </si>
  <si>
    <t>PS 216 ARTURO TOSCANINI</t>
  </si>
  <si>
    <t>332100010225</t>
  </si>
  <si>
    <t>PS 225 EILEEN E ZAGLIN (THE)</t>
  </si>
  <si>
    <t>332100010226</t>
  </si>
  <si>
    <t>PS 226 ALFRED DE B MASON</t>
  </si>
  <si>
    <t>332100010228</t>
  </si>
  <si>
    <t>IS 228 DAVID A BOODY</t>
  </si>
  <si>
    <t>332100010238</t>
  </si>
  <si>
    <t>PS 238 ANNE SULLIVAN</t>
  </si>
  <si>
    <t>332100010239</t>
  </si>
  <si>
    <t>MARK TWAIN IS 239 FOR THE GIFTED AND TALENTED</t>
  </si>
  <si>
    <t>332100010253</t>
  </si>
  <si>
    <t>PS 253</t>
  </si>
  <si>
    <t>332100010281</t>
  </si>
  <si>
    <t>IS 281 JOSEPH B CAVALLARO</t>
  </si>
  <si>
    <t>332100010288</t>
  </si>
  <si>
    <t>PS 288 SHIRLEY TANYHILL (THE)</t>
  </si>
  <si>
    <t>332100010303</t>
  </si>
  <si>
    <t>IS 303 HERBERT S EISENBERG</t>
  </si>
  <si>
    <t>332100010329</t>
  </si>
  <si>
    <t>PS 329 SURFSIDE</t>
  </si>
  <si>
    <t>332100011337</t>
  </si>
  <si>
    <t>INTERNATIONAL HIGH SCHOOL AT LAFAYETTE</t>
  </si>
  <si>
    <t>332100011344</t>
  </si>
  <si>
    <t>RACHEL CARSON HIGH SCHOOL FOR COASTAL STUDIES</t>
  </si>
  <si>
    <t>332100011348</t>
  </si>
  <si>
    <t>HIGH SCHOOL OF SPORTS MANAGEMENT</t>
  </si>
  <si>
    <t>332100011410</t>
  </si>
  <si>
    <t>ABRAHAM LINCOLN HIGH SCHOOL</t>
  </si>
  <si>
    <t>332100011468</t>
  </si>
  <si>
    <t>KINGSBOROUGH EARLY COLLEGE SCHOOL</t>
  </si>
  <si>
    <t>332100011525</t>
  </si>
  <si>
    <t>EDWARD R MURROW HIGH SCHOOL</t>
  </si>
  <si>
    <t>332100011540</t>
  </si>
  <si>
    <t>JOHN DEWEY HIGH SCHOOL</t>
  </si>
  <si>
    <t>332100011559</t>
  </si>
  <si>
    <t>LIFE ACADEMY HIGH SCHOOL FOR FILM AND MUSIC</t>
  </si>
  <si>
    <t>332100011572</t>
  </si>
  <si>
    <t>EXPEDITIONARY LEARNING SCHOOL FOR COMMUNITY LEADERS</t>
  </si>
  <si>
    <t>332100011620</t>
  </si>
  <si>
    <t>WILLIAM E GRADY CAREER AND TECHNICAL EDUCATION HIGH SCHOOL</t>
  </si>
  <si>
    <t>332100011690</t>
  </si>
  <si>
    <t>BROOKLYN STUDIO SECONDARY SCHOOL</t>
  </si>
  <si>
    <t>332100011728</t>
  </si>
  <si>
    <t>LIBERATION DIPLOMA PLUS</t>
  </si>
  <si>
    <t>332100125507</t>
  </si>
  <si>
    <t>ST PETER CATHOLIC ACADEMY</t>
  </si>
  <si>
    <t>332100126015</t>
  </si>
  <si>
    <t>SAINT ATHANASIUS CATHOLIC ACADEMY</t>
  </si>
  <si>
    <t>332100126073</t>
  </si>
  <si>
    <t>332100126097</t>
  </si>
  <si>
    <t>OUR LADY OF GRACE CATHOLIC ACADEMY</t>
  </si>
  <si>
    <t>332100206938</t>
  </si>
  <si>
    <t>LUBAVITCHER SCHOOL CHABAD</t>
  </si>
  <si>
    <t>332100206993</t>
  </si>
  <si>
    <t>MESIVTA YESHIVA RABBI CHAIM BERLIN</t>
  </si>
  <si>
    <t>332100207932</t>
  </si>
  <si>
    <t>LUBAVITCHER HIGH SCHOOL</t>
  </si>
  <si>
    <t>332100225340</t>
  </si>
  <si>
    <t>ELITE HIGH SCHOOL</t>
  </si>
  <si>
    <t>332100225677</t>
  </si>
  <si>
    <t>YESHIVAT MAGEN ABRAHAM</t>
  </si>
  <si>
    <t>332100225701</t>
  </si>
  <si>
    <t>MAZEL DAY SCHOOL</t>
  </si>
  <si>
    <t>332100225735</t>
  </si>
  <si>
    <t>BNOT CHAYA ACADEMY</t>
  </si>
  <si>
    <t>332100226074</t>
  </si>
  <si>
    <t>BAIS YAAKOV OZ VEHODAR</t>
  </si>
  <si>
    <t>332100226075</t>
  </si>
  <si>
    <t>YESHIVAT DARCHEI ERES INC</t>
  </si>
  <si>
    <t>332100226100</t>
  </si>
  <si>
    <t>CONGREGATION BNOS CHAYA</t>
  </si>
  <si>
    <t>332100226160</t>
  </si>
  <si>
    <t>PATHWAY STUDY CENTER INC (THE)</t>
  </si>
  <si>
    <t>332100226165</t>
  </si>
  <si>
    <t>YESHIVA YESODEI HACHAIM</t>
  </si>
  <si>
    <t>332100226198</t>
  </si>
  <si>
    <t>CONGREGATION CHASIDEI BELZ BETH MALKA</t>
  </si>
  <si>
    <t>332100226224</t>
  </si>
  <si>
    <t>YESHIVA MACHZIKEI HADAS 2</t>
  </si>
  <si>
    <t>332100226500</t>
  </si>
  <si>
    <t>YESHIVA TORAH TEMIMAH</t>
  </si>
  <si>
    <t>332100226924</t>
  </si>
  <si>
    <t>MAGEN DAVID YESH-ISAAC SHLM E</t>
  </si>
  <si>
    <t>332100226933</t>
  </si>
  <si>
    <t>SHULAMITH SCHOOL FOR GIRLS OF BROOKLYN</t>
  </si>
  <si>
    <t>332100226947</t>
  </si>
  <si>
    <t>YESHIVA OF BROOKLYN</t>
  </si>
  <si>
    <t>332100226952</t>
  </si>
  <si>
    <t>YESHIVA KARLIN STOLIN</t>
  </si>
  <si>
    <t>332100226958</t>
  </si>
  <si>
    <t>YESHIVA RABBI CHAIM BERLIN</t>
  </si>
  <si>
    <t>332100227202</t>
  </si>
  <si>
    <t>AHI EZER YESHIVA</t>
  </si>
  <si>
    <t>332100227245</t>
  </si>
  <si>
    <t>BNOS ISRAEL OF EAST FLATBUSH</t>
  </si>
  <si>
    <t>332100227684</t>
  </si>
  <si>
    <t>YESHIVAH OF FLATBUSH ELEMENTARY SCHOOL</t>
  </si>
  <si>
    <t>332100227824</t>
  </si>
  <si>
    <t>BAIS YAAKOV ACADEMY</t>
  </si>
  <si>
    <t>332100228502</t>
  </si>
  <si>
    <t>SHULAMITH  OF BROOKLYN</t>
  </si>
  <si>
    <t>332100228530</t>
  </si>
  <si>
    <t>ATERET TORAH CENTER</t>
  </si>
  <si>
    <t>332100228724</t>
  </si>
  <si>
    <t>SHAARE TORAH SCHOOL</t>
  </si>
  <si>
    <t>332100228850</t>
  </si>
  <si>
    <t>YESHIVA IMREI CHAIM VIZNITZ</t>
  </si>
  <si>
    <t>332100229088</t>
  </si>
  <si>
    <t>MAGEN DAVID YESHIVAH HIGH SCHOOL</t>
  </si>
  <si>
    <t>332100229099</t>
  </si>
  <si>
    <t>BET YAAKOV ATERET TORAH</t>
  </si>
  <si>
    <t>332100229120</t>
  </si>
  <si>
    <t>CONGREGATION OHR SHRAGA D'VERETZKY</t>
  </si>
  <si>
    <t>332100229256</t>
  </si>
  <si>
    <t>BET YAKOV ATERET TORAH HIGH SCHOOL</t>
  </si>
  <si>
    <t>332100229424</t>
  </si>
  <si>
    <t>GESHER YEHUDA</t>
  </si>
  <si>
    <t>332100229454</t>
  </si>
  <si>
    <t>TORAH ACADEMY HIGH SCHOOL</t>
  </si>
  <si>
    <t>332100229485</t>
  </si>
  <si>
    <t>BIG APPLE INSTITUTE INC</t>
  </si>
  <si>
    <t>332100229598</t>
  </si>
  <si>
    <t>YESHIVAT OR HATORAH</t>
  </si>
  <si>
    <t>332100229599</t>
  </si>
  <si>
    <t>BET YAAKOV OHR SARAH</t>
  </si>
  <si>
    <t>332100229628</t>
  </si>
  <si>
    <t>AHABA VE AHVA CONG AND YESHIVA</t>
  </si>
  <si>
    <t>332100229679</t>
  </si>
  <si>
    <t>MESIVTA &amp; YESHIVA GEDOLAH OF MNHTTN BCH</t>
  </si>
  <si>
    <t>332100229811</t>
  </si>
  <si>
    <t>BARKAI YESHIVA</t>
  </si>
  <si>
    <t>332100229813</t>
  </si>
  <si>
    <t>IVDU SCHOOL</t>
  </si>
  <si>
    <t>332100229830</t>
  </si>
  <si>
    <t>B'NOT RACHEL HIGH SCHOOL FOR GIRLS</t>
  </si>
  <si>
    <t>332100995351</t>
  </si>
  <si>
    <t>IMAGINE ACADEMY</t>
  </si>
  <si>
    <t>332100995457</t>
  </si>
  <si>
    <t>REACH FOR THE STARS LEARNING CENTER</t>
  </si>
  <si>
    <t>332100996045</t>
  </si>
  <si>
    <t>BECEC INC</t>
  </si>
  <si>
    <t>332100997913</t>
  </si>
  <si>
    <t>WINDMILL MONTESSORI SCHOOL</t>
  </si>
  <si>
    <t>332100999764</t>
  </si>
  <si>
    <t>BROOKLYN AMITY SCHOOL</t>
  </si>
  <si>
    <t>332200010000</t>
  </si>
  <si>
    <t>NEW YORK CITY GEOGRAPHIC DISTRICT #22</t>
  </si>
  <si>
    <t>332200010014</t>
  </si>
  <si>
    <t>JHS 14 SHELL BANK</t>
  </si>
  <si>
    <t>332200010052</t>
  </si>
  <si>
    <t>PS 52 SHEEPSHEAD BAY</t>
  </si>
  <si>
    <t>332200010078</t>
  </si>
  <si>
    <t>JHS 78 ROY H MANN</t>
  </si>
  <si>
    <t>332200010109</t>
  </si>
  <si>
    <t>PS 109</t>
  </si>
  <si>
    <t>332200010119</t>
  </si>
  <si>
    <t>PS 119 AMERSFORT</t>
  </si>
  <si>
    <t>332200010134</t>
  </si>
  <si>
    <t>PS 134</t>
  </si>
  <si>
    <t>332200010139</t>
  </si>
  <si>
    <t>PS 139 ALEXINE A FENTY</t>
  </si>
  <si>
    <t>332200010152</t>
  </si>
  <si>
    <t>SCHOOL OF SCIENCE AND TECHNOLOGY</t>
  </si>
  <si>
    <t>332200010193</t>
  </si>
  <si>
    <t>PS 193 GIL HODGES</t>
  </si>
  <si>
    <t>332200010194</t>
  </si>
  <si>
    <t>PS 194 RAOUL WALLENBERG</t>
  </si>
  <si>
    <t>332200010195</t>
  </si>
  <si>
    <t>PS 195 MANHATTAN BEACH</t>
  </si>
  <si>
    <t>332200010197</t>
  </si>
  <si>
    <t>PS 197 KINGS HIGHWAY ACADEMY (THE)</t>
  </si>
  <si>
    <t>332200010198</t>
  </si>
  <si>
    <t>PS 198</t>
  </si>
  <si>
    <t>332200010203</t>
  </si>
  <si>
    <t>PS 203 FLOYD BENNETT SCHOOL</t>
  </si>
  <si>
    <t>332200010206</t>
  </si>
  <si>
    <t>PS 206 JOSEPH F LAMB</t>
  </si>
  <si>
    <t>332200010207</t>
  </si>
  <si>
    <t>PS 207 ELIZABETH G LEARY</t>
  </si>
  <si>
    <t>332200010217</t>
  </si>
  <si>
    <t>PS 217 COLONEL DAVID MARCUS SCHOOL</t>
  </si>
  <si>
    <t>332200010222</t>
  </si>
  <si>
    <t>PS 222 KATHERINE R SNYDER</t>
  </si>
  <si>
    <t>332200010234</t>
  </si>
  <si>
    <t>JHS 234 ARTHUR W CUNNINGHAM</t>
  </si>
  <si>
    <t>332200010236</t>
  </si>
  <si>
    <t>PS 236 MILL BASIN</t>
  </si>
  <si>
    <t>332200010240</t>
  </si>
  <si>
    <t>ANDRIES HUDDE SCHOOL</t>
  </si>
  <si>
    <t>332200010245</t>
  </si>
  <si>
    <t>PS 245</t>
  </si>
  <si>
    <t>332200010251</t>
  </si>
  <si>
    <t>PS 251 PAERDEGAT</t>
  </si>
  <si>
    <t>332200010254</t>
  </si>
  <si>
    <t>PS 254 DAG HAMMARSKJOLD</t>
  </si>
  <si>
    <t>332200010255</t>
  </si>
  <si>
    <t>PS 255 BARBARA REING SCHOOL</t>
  </si>
  <si>
    <t>332200010269</t>
  </si>
  <si>
    <t>PS 269 NOSTRAND</t>
  </si>
  <si>
    <t>332200010277</t>
  </si>
  <si>
    <t>PS 277 GERRITSEN BEACH</t>
  </si>
  <si>
    <t>332200010278</t>
  </si>
  <si>
    <t>JHS 278 MARINE PARK</t>
  </si>
  <si>
    <t>332200010312</t>
  </si>
  <si>
    <t>PS 312 BERGEN BEACH</t>
  </si>
  <si>
    <t>332200010315</t>
  </si>
  <si>
    <t>PS 315</t>
  </si>
  <si>
    <t>332200010326</t>
  </si>
  <si>
    <t>PS 326</t>
  </si>
  <si>
    <t>332200010361</t>
  </si>
  <si>
    <t>PS 361 EAST FLATBUSH EARLY CHILDHOOD SCHOOL</t>
  </si>
  <si>
    <t>332200010381</t>
  </si>
  <si>
    <t>IS 381</t>
  </si>
  <si>
    <t>332200011405</t>
  </si>
  <si>
    <t>MIDWOOD HIGH SCHOOL</t>
  </si>
  <si>
    <t>332200011425</t>
  </si>
  <si>
    <t>JAMES MADISON HIGH SCHOOL</t>
  </si>
  <si>
    <t>332200011535</t>
  </si>
  <si>
    <t>LEON M GOLDSTEIN HIGH SCHOOL FOR THE SCIENCES</t>
  </si>
  <si>
    <t>332200011555</t>
  </si>
  <si>
    <t>BROOKLYN COLLEGE ACADEMY</t>
  </si>
  <si>
    <t>332200011611</t>
  </si>
  <si>
    <t>ORIGINS HIGH SCHOOL</t>
  </si>
  <si>
    <t>332200011630</t>
  </si>
  <si>
    <t>PROFESSIONAL PATHWAYS HIGH SCHOOL</t>
  </si>
  <si>
    <t>332200125181</t>
  </si>
  <si>
    <t>MIDWOOD CATHOLIC ACADEMY</t>
  </si>
  <si>
    <t>332200126021</t>
  </si>
  <si>
    <t>SAINT BERNARD CATHOLIC ACADEMY</t>
  </si>
  <si>
    <t>332200126033</t>
  </si>
  <si>
    <t>SAINT EDMUND PREPARATORY HIGH SCHOOL</t>
  </si>
  <si>
    <t>332200126034</t>
  </si>
  <si>
    <t>SAINT EDMUND ELEMENTARY SCHOOL</t>
  </si>
  <si>
    <t>332200126049</t>
  </si>
  <si>
    <t>GOOD SHEPHERD CATHOLIC ACADEMY</t>
  </si>
  <si>
    <t>332200126077</t>
  </si>
  <si>
    <t>SAINT MARK CATHOLIC ACADEMY</t>
  </si>
  <si>
    <t>332200126080</t>
  </si>
  <si>
    <t>MARY QUEEN OF HEAVEN CATHOLIC ACADEMY</t>
  </si>
  <si>
    <t>332200206950</t>
  </si>
  <si>
    <t>YESHIVA OF FLATBUSH-JOEL BRAVERMAN HIGH SCHOOL</t>
  </si>
  <si>
    <t>332200216910</t>
  </si>
  <si>
    <t>EAST MIDWOOD HEBREW DAY SCHOOL</t>
  </si>
  <si>
    <t>332200225638</t>
  </si>
  <si>
    <t>YESHIVAT SHAARE TORAH HIGH SCHOOL FOR GIRLS</t>
  </si>
  <si>
    <t>332200225688</t>
  </si>
  <si>
    <t>MASORES BAIS YAAKOV HIGH SCHOOL</t>
  </si>
  <si>
    <t>332200225730</t>
  </si>
  <si>
    <t>KOLLEL ZICHRON YOSEF</t>
  </si>
  <si>
    <t>332200225985</t>
  </si>
  <si>
    <t>YESHIVAT LEV TORAH</t>
  </si>
  <si>
    <t>332200226034</t>
  </si>
  <si>
    <t>YESHIVAT OHEL TORAH</t>
  </si>
  <si>
    <t>332200226037</t>
  </si>
  <si>
    <t>ZVI DOV ROTH ACADEMY OF YESHIVA RAMBAM</t>
  </si>
  <si>
    <t>332200226044</t>
  </si>
  <si>
    <t>MEVAKSHAI HASHEM</t>
  </si>
  <si>
    <t>332200226066</t>
  </si>
  <si>
    <t>YESHIVA BAIS CHAYA ESTHER</t>
  </si>
  <si>
    <t>332200226102</t>
  </si>
  <si>
    <t>CONGREGATION DERECH EMUNAH VIENER</t>
  </si>
  <si>
    <t>332200226113</t>
  </si>
  <si>
    <t>YESHIVAT MEKOR HAIM</t>
  </si>
  <si>
    <t>332200226125</t>
  </si>
  <si>
    <t>YESHIVA OHR YISRAEL</t>
  </si>
  <si>
    <t>332200226139</t>
  </si>
  <si>
    <t>MESIVTA MEOR HATORAH</t>
  </si>
  <si>
    <t>332200226161</t>
  </si>
  <si>
    <t>MERCAZ GAN OF FLATBUSH/YESHIVA OHEL SARAH</t>
  </si>
  <si>
    <t>332200226183</t>
  </si>
  <si>
    <t>BAIS SHIFRA</t>
  </si>
  <si>
    <t>332200226215</t>
  </si>
  <si>
    <t>YAD YISROEL</t>
  </si>
  <si>
    <t>332200226218</t>
  </si>
  <si>
    <t>CONGREGATION TALMIDEI MESIVTA TIFERES SHMIEL ALEKSANDER</t>
  </si>
  <si>
    <t>332200226487</t>
  </si>
  <si>
    <t>CROWN HEIGHTS YESHIVAH</t>
  </si>
  <si>
    <t>332200226488</t>
  </si>
  <si>
    <t>PROSPECT PARK BNOS LEAH HIGH SCHOOL</t>
  </si>
  <si>
    <t>332200226920</t>
  </si>
  <si>
    <t>JOSEPH S GRUSS YESHIVA HIGH SCHOOL</t>
  </si>
  <si>
    <t>332200226926</t>
  </si>
  <si>
    <t>MIRRER YESHIVA HIGH SCHOOL</t>
  </si>
  <si>
    <t>332200226937</t>
  </si>
  <si>
    <t>TORAH VODAATH HIGH SCHOOL</t>
  </si>
  <si>
    <t>332200226954</t>
  </si>
  <si>
    <t>YESHIVA OF KINGS BAY</t>
  </si>
  <si>
    <t>332200226964</t>
  </si>
  <si>
    <t>YESHIVA TORAH VODAATH</t>
  </si>
  <si>
    <t>332200226966</t>
  </si>
  <si>
    <t>YESHIVA TORAS EMES KAMENITZ</t>
  </si>
  <si>
    <t>332200227462</t>
  </si>
  <si>
    <t>PROSPECT PARK YESHIVA</t>
  </si>
  <si>
    <t>332200228238</t>
  </si>
  <si>
    <t>MIRRER YESHIVA ELEMENTARY SCHOOL</t>
  </si>
  <si>
    <t>332200228580</t>
  </si>
  <si>
    <t>YESHIVA DERECH HATORAH</t>
  </si>
  <si>
    <t>332200228584</t>
  </si>
  <si>
    <t>YESHIVA TIFERETH ELIMELECH</t>
  </si>
  <si>
    <t>332200229143</t>
  </si>
  <si>
    <t>MESIVTA TIFERES YISROEL</t>
  </si>
  <si>
    <t>332200229145</t>
  </si>
  <si>
    <t>YESHIVA AHAVAS TORAH</t>
  </si>
  <si>
    <t>332200229244</t>
  </si>
  <si>
    <t>MASORES BAIS YAAKOV ELEMENTARY SCHOOL</t>
  </si>
  <si>
    <t>332200229475</t>
  </si>
  <si>
    <t>YESHIVA VYELIPOL</t>
  </si>
  <si>
    <t>332200229577</t>
  </si>
  <si>
    <t>NEFESH ACADEMY</t>
  </si>
  <si>
    <t>332200229642</t>
  </si>
  <si>
    <t>STEP-SPECIAL TORAH EDUCATION PROGRAM</t>
  </si>
  <si>
    <t>332200229795</t>
  </si>
  <si>
    <t>CONGREGATION LEV BAIS YAAKOV</t>
  </si>
  <si>
    <t>332200229867</t>
  </si>
  <si>
    <t>BONIM LAMOKOM</t>
  </si>
  <si>
    <t>332200229911</t>
  </si>
  <si>
    <t>YEAHIVA BIRCHAS SHMUEL</t>
  </si>
  <si>
    <t>332200229972</t>
  </si>
  <si>
    <t>TALMUD TORAH OHEL YOCHANAN</t>
  </si>
  <si>
    <t>332200809714</t>
  </si>
  <si>
    <t>CHRISTIAN HERITAGE ACADEMY</t>
  </si>
  <si>
    <t>332200995520</t>
  </si>
  <si>
    <t>CORTELYOU EARLY CHILDHOOD CENTER</t>
  </si>
  <si>
    <t>332200998736</t>
  </si>
  <si>
    <t>EBENEZER PREPARATORY SCHOOL</t>
  </si>
  <si>
    <t>332200999476</t>
  </si>
  <si>
    <t>NEW VISTAS ACADEMY</t>
  </si>
  <si>
    <t>332300010000</t>
  </si>
  <si>
    <t>NEW YORK CITY GEOGRAPHIC DISTRICT #23</t>
  </si>
  <si>
    <t>332300010041</t>
  </si>
  <si>
    <t>PS 41 FRANCIS WHITE</t>
  </si>
  <si>
    <t>332300010137</t>
  </si>
  <si>
    <t>PS/IS 137 RACHAEL JEAN MITCHELL</t>
  </si>
  <si>
    <t>332300010150</t>
  </si>
  <si>
    <t>PS 150 CHRISTOPHER</t>
  </si>
  <si>
    <t>332300010155</t>
  </si>
  <si>
    <t>PS/IS 155 NICHOLAS HERKIMER</t>
  </si>
  <si>
    <t>332300010156</t>
  </si>
  <si>
    <t>PS 156 WAVERLY</t>
  </si>
  <si>
    <t>332300010165</t>
  </si>
  <si>
    <t>PS 165 IDA POSNER</t>
  </si>
  <si>
    <t>332300010178</t>
  </si>
  <si>
    <t>PS 178 SAINT CLAIR MCKELWAY</t>
  </si>
  <si>
    <t>332300010184</t>
  </si>
  <si>
    <t>PS 184 NEWPORT</t>
  </si>
  <si>
    <t>332300010284</t>
  </si>
  <si>
    <t>GREGORY JOCKO JACKSON SCHOOL OF SPORTS, ART AND TECHNOLOGY (THE)</t>
  </si>
  <si>
    <t>332300010298</t>
  </si>
  <si>
    <t>PS 298 DR BETTY SHABAZZ</t>
  </si>
  <si>
    <t>332300010323</t>
  </si>
  <si>
    <t>PS/IS 323</t>
  </si>
  <si>
    <t>332300010327</t>
  </si>
  <si>
    <t>PS 327 DR ROSE B ENGLISH</t>
  </si>
  <si>
    <t>332300010363</t>
  </si>
  <si>
    <t>BROWNSVILLE COLLABORATIVE MIDDLE SCHOOL</t>
  </si>
  <si>
    <t>332300010392</t>
  </si>
  <si>
    <t>IS 392</t>
  </si>
  <si>
    <t>332300010401</t>
  </si>
  <si>
    <t>CHRISTOPHER AVENUE COMMUNITY SCHOOL</t>
  </si>
  <si>
    <t>332300010446</t>
  </si>
  <si>
    <t>RIVERDALE AVENUE COMMUNITY SCHOOL</t>
  </si>
  <si>
    <t>332300010514</t>
  </si>
  <si>
    <t>FREDERICK DOUGLASS ACADEMY VII HIGH SCHOOL</t>
  </si>
  <si>
    <t>332300010518</t>
  </si>
  <si>
    <t>KAPPA V - KNOWLEDGE AND POWER PREP ACADEMY</t>
  </si>
  <si>
    <t>332300010522</t>
  </si>
  <si>
    <t>MOTT HALL IV</t>
  </si>
  <si>
    <t>332300010599</t>
  </si>
  <si>
    <t>BROOKLYN LANDMARK ELEMENTARY SCHOOL</t>
  </si>
  <si>
    <t>332300010664</t>
  </si>
  <si>
    <t>BROOKLYN ENVIRONMENTAL EXPLORATION SCHOOL (BEES)</t>
  </si>
  <si>
    <t>332300010668</t>
  </si>
  <si>
    <t>RIVERDALE AVENUE MIDDLE SCHOOL</t>
  </si>
  <si>
    <t>332300010671</t>
  </si>
  <si>
    <t>MOTT HALL BRIDGES ACADEMY</t>
  </si>
  <si>
    <t>332300011493</t>
  </si>
  <si>
    <t>BROOKLYN COLLEGIATE-A COLLEGE BOARD SCHOOL</t>
  </si>
  <si>
    <t>332300011643</t>
  </si>
  <si>
    <t>BROOKLYN DEMOCRACY ACADEMY</t>
  </si>
  <si>
    <t>332300011644</t>
  </si>
  <si>
    <t>EAGLE ACADEMY FOR YOUNG MEN II</t>
  </si>
  <si>
    <t>332300011646</t>
  </si>
  <si>
    <t>ASPIRATIONS DIPLOMA PLUS HIGH SCHOOL</t>
  </si>
  <si>
    <t>332300011647</t>
  </si>
  <si>
    <t>METROPOLITAN DIPLOMA PLUS HIGH SCHOOL</t>
  </si>
  <si>
    <t>332300011697</t>
  </si>
  <si>
    <t>TEACHERS PREPARATORY HIGH SCHOOL</t>
  </si>
  <si>
    <t>332300809946</t>
  </si>
  <si>
    <t>ARK CHRISTIAN ACADEMY</t>
  </si>
  <si>
    <t>332300999180</t>
  </si>
  <si>
    <t>PEOPLE'S ELEMENTARY SCHOOL</t>
  </si>
  <si>
    <t>333200010000</t>
  </si>
  <si>
    <t>NEW YORK CITY GEOGRAPHIC DISTRICT #32</t>
  </si>
  <si>
    <t>333200010045</t>
  </si>
  <si>
    <t>PS/IS 45 HORACE E GREENE</t>
  </si>
  <si>
    <t>333200010075</t>
  </si>
  <si>
    <t>PS 75 MAYDA CORTIELLA</t>
  </si>
  <si>
    <t>333200010086</t>
  </si>
  <si>
    <t>PS 86 IRVINGTON (THE)</t>
  </si>
  <si>
    <t>333200010106</t>
  </si>
  <si>
    <t>PS 106 EDWARD EVERETT HALE</t>
  </si>
  <si>
    <t>333200010116</t>
  </si>
  <si>
    <t>PS 116 ELIZABETH L FARRELL</t>
  </si>
  <si>
    <t>333200010123</t>
  </si>
  <si>
    <t>PS 123 SUYDAM</t>
  </si>
  <si>
    <t>333200010145</t>
  </si>
  <si>
    <t>PS 145 ANDREW JACKSON</t>
  </si>
  <si>
    <t>333200010151</t>
  </si>
  <si>
    <t>PS 151 LYNDON B JOHNSON</t>
  </si>
  <si>
    <t>333200010162</t>
  </si>
  <si>
    <t>JHS 162 WILLOUGHBY (THE)</t>
  </si>
  <si>
    <t>333200010274</t>
  </si>
  <si>
    <t>PS 274 KOSCIUSKO</t>
  </si>
  <si>
    <t>333200010291</t>
  </si>
  <si>
    <t>JHS 291 ROLAND HAYES</t>
  </si>
  <si>
    <t>333200010299</t>
  </si>
  <si>
    <t>PS 299 THOMAS WARREN FIELD SCHOOL</t>
  </si>
  <si>
    <t>333200010347</t>
  </si>
  <si>
    <t>IS 347 SCHOOL OF HUMANITIES</t>
  </si>
  <si>
    <t>333200010349</t>
  </si>
  <si>
    <t>IS 349 MATH, SCIENCE AND TECHNOLOGY</t>
  </si>
  <si>
    <t>333200010376</t>
  </si>
  <si>
    <t>PS 376</t>
  </si>
  <si>
    <t>333200010377</t>
  </si>
  <si>
    <t>PS 377 ALEJANDRINA B DE GAUTIER</t>
  </si>
  <si>
    <t>333200010383</t>
  </si>
  <si>
    <t>JHS 383 PHILIPPA SCHUYLER</t>
  </si>
  <si>
    <t>333200010384</t>
  </si>
  <si>
    <t>PS/IS 384 FRANCES E CARTER</t>
  </si>
  <si>
    <t>333200010562</t>
  </si>
  <si>
    <t>EVERGREEN MIDDLE SCHOOL FOR URBAN EXPLORATION</t>
  </si>
  <si>
    <t>333200010564</t>
  </si>
  <si>
    <t>BUSHWICK COMMUNITY HIGH SCHOOL</t>
  </si>
  <si>
    <t>333200011168</t>
  </si>
  <si>
    <t>BROOKLYN SCHOOL FOR MATH AND RESEARCH (THE)</t>
  </si>
  <si>
    <t>333200011403</t>
  </si>
  <si>
    <t>ACADEMY FOR ENVIRONMENTAL LEADERSHIP</t>
  </si>
  <si>
    <t>333200011545</t>
  </si>
  <si>
    <t>EBC HIGH SCHOOL FOR PUBLIC SERVICE-BUSHWICK</t>
  </si>
  <si>
    <t>333200011549</t>
  </si>
  <si>
    <t>BUSHWICK SCHOOL FOR SOCIAL JUSTICE</t>
  </si>
  <si>
    <t>333200011552</t>
  </si>
  <si>
    <t>ACADEMY OF URBAN PLANNING</t>
  </si>
  <si>
    <t>333200011554</t>
  </si>
  <si>
    <t>ALL CITY LEADERSHIP SECONDARY SCHOOL</t>
  </si>
  <si>
    <t>333200011556</t>
  </si>
  <si>
    <t>BUSHWICK LEADERS HS FOR ACADEMIC EXCELLENCE</t>
  </si>
  <si>
    <t>333200125708</t>
  </si>
  <si>
    <t>CRISTO REY BROOKLYN HIGH SCHOOL</t>
  </si>
  <si>
    <t>333200126023</t>
  </si>
  <si>
    <t>SAINT BRIGID CATHOLIC ACADEMY</t>
  </si>
  <si>
    <t>333200126072</t>
  </si>
  <si>
    <t>SAINT FRANCES CABRINI CATHOLIC ACADEMY</t>
  </si>
  <si>
    <t>340000010000</t>
  </si>
  <si>
    <t>QUEENS (TOTAL)</t>
  </si>
  <si>
    <t>342400010000</t>
  </si>
  <si>
    <t>NEW YORK CITY GEOGRAPHIC DISTRICT #24</t>
  </si>
  <si>
    <t>342400010005</t>
  </si>
  <si>
    <t>IS 5 WALTER CROWLEY INTERMEDIATE SCHOOL (THE)</t>
  </si>
  <si>
    <t>342400010007</t>
  </si>
  <si>
    <t>PS 7 LOUIS F SIMEONE</t>
  </si>
  <si>
    <t>342400010012</t>
  </si>
  <si>
    <t>PS 12 JAMES B COLGATE</t>
  </si>
  <si>
    <t>342400010013</t>
  </si>
  <si>
    <t>PS 13 CLEMENT C MOORE</t>
  </si>
  <si>
    <t>342400010014</t>
  </si>
  <si>
    <t>PS 14 FAIRVIEW</t>
  </si>
  <si>
    <t>342400010016</t>
  </si>
  <si>
    <t>PS 16 NANCY DEBENEDITTIS SCHOOL (THE)</t>
  </si>
  <si>
    <t>342400010019</t>
  </si>
  <si>
    <t>PS 19 MARINO JEANTET</t>
  </si>
  <si>
    <t>342400010028</t>
  </si>
  <si>
    <t>PS 28 THOMAS EMANUEL EARLY CHILDHOOD CENTER (THE)</t>
  </si>
  <si>
    <t>342400010049</t>
  </si>
  <si>
    <t>PS 49 DOROTHY BONAWIT KOLE</t>
  </si>
  <si>
    <t>342400010058</t>
  </si>
  <si>
    <t>PS 58 SCHOOL OF HEROES</t>
  </si>
  <si>
    <t>342400010061</t>
  </si>
  <si>
    <t>IS 61 LEONARDO DA VINCI</t>
  </si>
  <si>
    <t>342400010068</t>
  </si>
  <si>
    <t>PS 68 CAMBRIDGE</t>
  </si>
  <si>
    <t>342400010071</t>
  </si>
  <si>
    <t>PS 71 FOREST</t>
  </si>
  <si>
    <t>342400010073</t>
  </si>
  <si>
    <t>IS 73 FRANK SANSIVIERI INTERMEDIATE SCHOOL  (THE)</t>
  </si>
  <si>
    <t>342400010077</t>
  </si>
  <si>
    <t>IS 77</t>
  </si>
  <si>
    <t>342400010081</t>
  </si>
  <si>
    <t>PS 81 JEAN PAUL RICHTER</t>
  </si>
  <si>
    <t>342400010087</t>
  </si>
  <si>
    <t>PS/IS 87 MIDDLE VILLAGE</t>
  </si>
  <si>
    <t>342400010088</t>
  </si>
  <si>
    <t>PS 88 SENECA</t>
  </si>
  <si>
    <t>342400010089</t>
  </si>
  <si>
    <t>PS 89 ELMHURST</t>
  </si>
  <si>
    <t>342400010091</t>
  </si>
  <si>
    <t>PS 91 RICHARD ARKWRIGHT</t>
  </si>
  <si>
    <t>342400010093</t>
  </si>
  <si>
    <t>IS 93 RIDGEWOOD</t>
  </si>
  <si>
    <t>342400010102</t>
  </si>
  <si>
    <t>PS 102 BAYVIEW</t>
  </si>
  <si>
    <t>342400010110</t>
  </si>
  <si>
    <t>PS 110</t>
  </si>
  <si>
    <t>342400010113</t>
  </si>
  <si>
    <t>PS/IS 113 ANTHONY J PRANZO</t>
  </si>
  <si>
    <t>342400010119</t>
  </si>
  <si>
    <t>IS 119 GLENDALE (THE)</t>
  </si>
  <si>
    <t>342400010125</t>
  </si>
  <si>
    <t>IS 125 THOMAS J MCCANN WOODSIDE</t>
  </si>
  <si>
    <t>342400010128</t>
  </si>
  <si>
    <t>PS 128 THE LORRAINE TUZZO, JUNIPER VALLEY ELEMENTARY</t>
  </si>
  <si>
    <t>342400010143</t>
  </si>
  <si>
    <t>PS 143 LOUIS ARMSTRONG</t>
  </si>
  <si>
    <t>342400010153</t>
  </si>
  <si>
    <t>PS 153 MASPETH ELEMENTARY</t>
  </si>
  <si>
    <t>342400010199</t>
  </si>
  <si>
    <t>PS 199 MAURICE A FITZGERALD</t>
  </si>
  <si>
    <t>342400010211</t>
  </si>
  <si>
    <t>ELM TREE ELEMENTARY SCHOOL</t>
  </si>
  <si>
    <t>342400010229</t>
  </si>
  <si>
    <t>PS 229 EMANUEL KAPLAN</t>
  </si>
  <si>
    <t>342400010239</t>
  </si>
  <si>
    <t>PS 239</t>
  </si>
  <si>
    <t>342400010290</t>
  </si>
  <si>
    <t>ACE ACADEMY FOR SCHOLARS AT THE GERALDINE FERRARO CAMPUS</t>
  </si>
  <si>
    <t>342400010305</t>
  </si>
  <si>
    <t>LEARNERS AND LEADERS</t>
  </si>
  <si>
    <t>342400010307</t>
  </si>
  <si>
    <t>PIONEER ACADEMY</t>
  </si>
  <si>
    <t>342400010311</t>
  </si>
  <si>
    <t>CORONA ARTS AND SCIENCES ACADEMY</t>
  </si>
  <si>
    <t>342400010330</t>
  </si>
  <si>
    <t>PS 330</t>
  </si>
  <si>
    <t>342400010343</t>
  </si>
  <si>
    <t>CHILDREN'S LAB SCHOOL (THE)</t>
  </si>
  <si>
    <t>342400010877</t>
  </si>
  <si>
    <t>51ST AVENUE ACADEMY (THE PATH TO ACADEMIC EXCELLENCE)</t>
  </si>
  <si>
    <t>342400011236</t>
  </si>
  <si>
    <t>INTERNATIONAL HIGH SCHOOL FOR HEALTH SCIENCES</t>
  </si>
  <si>
    <t>342400011264</t>
  </si>
  <si>
    <t>ACADEMY OF FINANCE AND ENTERPRISE</t>
  </si>
  <si>
    <t>342400011267</t>
  </si>
  <si>
    <t>HIGH SCHOOL OF APPLIED COMMUNICATIONS</t>
  </si>
  <si>
    <t>342400011293</t>
  </si>
  <si>
    <t>CIVIC LEADERSHIP ACADEMY</t>
  </si>
  <si>
    <t>342400011296</t>
  </si>
  <si>
    <t>PAN AMERICAN INTERNATIONAL HIGH SCHOOL</t>
  </si>
  <si>
    <t>342400011299</t>
  </si>
  <si>
    <t>BARD HIGH SCHOOL EARLY COLLEGE QUEENS</t>
  </si>
  <si>
    <t>342400011455</t>
  </si>
  <si>
    <t>NEWTOWN HIGH SCHOOL</t>
  </si>
  <si>
    <t>342400011485</t>
  </si>
  <si>
    <t>GROVER CLEVELAND HIGH SCHOOL</t>
  </si>
  <si>
    <t>342400011520</t>
  </si>
  <si>
    <t>MIDDLE COLLEGE HIGH SCHOOL AT LAGUARDIA COMMUNITY COLLEGE</t>
  </si>
  <si>
    <t>342400011530</t>
  </si>
  <si>
    <t>INTERNATIONAL HIGH SCHOOL AT LAGUARDIA COMMUNITY COLLEGE</t>
  </si>
  <si>
    <t>342400011550</t>
  </si>
  <si>
    <t>HIGH SCHOOL FOR ARTS AND BUSINESS</t>
  </si>
  <si>
    <t>342400011560</t>
  </si>
  <si>
    <t>ROBERT F WAGNER JR SECONDARY SCHOOL-ARTS AND TECHNOLOGY</t>
  </si>
  <si>
    <t>342400011585</t>
  </si>
  <si>
    <t>MASPETH HIGH SCHOOL</t>
  </si>
  <si>
    <t>342400011600</t>
  </si>
  <si>
    <t>QUEENS VOCATIONAL AND TECHNICAL HIGH SCHOOL</t>
  </si>
  <si>
    <t>342400011610</t>
  </si>
  <si>
    <t>AVIATION CAREER AND TECHNICAL HIGH SCHOOL</t>
  </si>
  <si>
    <t>342400011744</t>
  </si>
  <si>
    <t>VOYAGES PREPARATORY</t>
  </si>
  <si>
    <t>342400125875</t>
  </si>
  <si>
    <t>CATHEDRAL PREPARATORY SCHOOL AND SEMINARY</t>
  </si>
  <si>
    <t>342400125898</t>
  </si>
  <si>
    <t>SAINT ADALBERT CATHOLIC ACADEMY</t>
  </si>
  <si>
    <t>342400125906</t>
  </si>
  <si>
    <t>SAINT BARTHOLOMEW CATHOLI ACADEMY</t>
  </si>
  <si>
    <t>342400125914</t>
  </si>
  <si>
    <t>CHRIST THE KING REGIONAL HIGH SCHOOL</t>
  </si>
  <si>
    <t>342400125941</t>
  </si>
  <si>
    <t>SAINT LEO CATHOLIC ACADEMY</t>
  </si>
  <si>
    <t>342400125943</t>
  </si>
  <si>
    <t>SAINT MARGARET CATHOLIC ACADEMY</t>
  </si>
  <si>
    <t>342400125952</t>
  </si>
  <si>
    <t>SAINT MATTHIAS SCHOOL</t>
  </si>
  <si>
    <t>342400125966</t>
  </si>
  <si>
    <t>OUR LADY OF HOPE CATHOLIC ACADEMY</t>
  </si>
  <si>
    <t>342400125968</t>
  </si>
  <si>
    <t>NOTRE DAME CATHOLIC ACADEMY</t>
  </si>
  <si>
    <t>342400125973</t>
  </si>
  <si>
    <t>OUR LADY OF SORROWS CATHOLIC ACADEMY</t>
  </si>
  <si>
    <t>342400125975</t>
  </si>
  <si>
    <t>SAINT PANCRAS SCHOOL</t>
  </si>
  <si>
    <t>342400125986</t>
  </si>
  <si>
    <t>RESURRECTION ASCENSION CATHOLIC ACADEMY</t>
  </si>
  <si>
    <t>342400125992</t>
  </si>
  <si>
    <t>SACRED HEART CATHOLIC ACADEMY OF GLENDALE</t>
  </si>
  <si>
    <t>342400125995</t>
  </si>
  <si>
    <t>SAINT STANISLAUS KOSTKA SCHOOL</t>
  </si>
  <si>
    <t>342400315795</t>
  </si>
  <si>
    <t>MARTIN LUTHER SCHOOL</t>
  </si>
  <si>
    <t>342400315805</t>
  </si>
  <si>
    <t>REDEEMER LUTHERAN SCHOOL</t>
  </si>
  <si>
    <t>342400446464</t>
  </si>
  <si>
    <t>JACKSON HEIGHTS SDA SCHOOL</t>
  </si>
  <si>
    <t>342400629515</t>
  </si>
  <si>
    <t>RAZI SCHOOL</t>
  </si>
  <si>
    <t>342400995969</t>
  </si>
  <si>
    <t>A CHILDS PLACE TOO</t>
  </si>
  <si>
    <t>342500010000</t>
  </si>
  <si>
    <t>NEW YORK CITY GEOGRAPHIC DISTRICT #25</t>
  </si>
  <si>
    <t>342500010020</t>
  </si>
  <si>
    <t>PS 20 JOHN BOWNE</t>
  </si>
  <si>
    <t>342500010021</t>
  </si>
  <si>
    <t>PS 21 EDWARD HART</t>
  </si>
  <si>
    <t>342500010022</t>
  </si>
  <si>
    <t>PS 22 THOMAS JEFFERSON</t>
  </si>
  <si>
    <t>342500010024</t>
  </si>
  <si>
    <t>PS 24 ANDREW JACKSON</t>
  </si>
  <si>
    <t>342500010025</t>
  </si>
  <si>
    <t>IS 25 ADRIEN BLOCK</t>
  </si>
  <si>
    <t>342500010029</t>
  </si>
  <si>
    <t>PS 29</t>
  </si>
  <si>
    <t>342500010032</t>
  </si>
  <si>
    <t>PS 32 STATE STREET</t>
  </si>
  <si>
    <t>342500010079</t>
  </si>
  <si>
    <t>PS 79 FRANCIS LEWIS</t>
  </si>
  <si>
    <t>342500010107</t>
  </si>
  <si>
    <t>PS 107 THOMAS A DOOLEY</t>
  </si>
  <si>
    <t>342500010120</t>
  </si>
  <si>
    <t>PS 120</t>
  </si>
  <si>
    <t>342500010129</t>
  </si>
  <si>
    <t>PS 129 PATRICIA LARKIN</t>
  </si>
  <si>
    <t>342500010130</t>
  </si>
  <si>
    <t>PS 130</t>
  </si>
  <si>
    <t>342500010154</t>
  </si>
  <si>
    <t>PS 154</t>
  </si>
  <si>
    <t>342500010163</t>
  </si>
  <si>
    <t>PS 163 FLUSHING HEIGHTS</t>
  </si>
  <si>
    <t>342500010164</t>
  </si>
  <si>
    <t>PS 164 QUEENS VALLEY</t>
  </si>
  <si>
    <t>342500010165</t>
  </si>
  <si>
    <t>PS 165 EDITH K BERGTRAUM</t>
  </si>
  <si>
    <t>342500010169</t>
  </si>
  <si>
    <t>PS 169 BAY TERRACE</t>
  </si>
  <si>
    <t>342500010184</t>
  </si>
  <si>
    <t>PS 184 FLUSHING MANOR</t>
  </si>
  <si>
    <t>342500010185</t>
  </si>
  <si>
    <t>JHS 185 EDWARD BLEEKER</t>
  </si>
  <si>
    <t>342500010189</t>
  </si>
  <si>
    <t>JHS 189 DANIEL CARTER BEARD</t>
  </si>
  <si>
    <t>342500010193</t>
  </si>
  <si>
    <t>PS 193 ALFRED J KENNEDY</t>
  </si>
  <si>
    <t>342500010194</t>
  </si>
  <si>
    <t>JHS 194 WILLIAM CARR</t>
  </si>
  <si>
    <t>342500010200</t>
  </si>
  <si>
    <t>PS/MS 200 POMONOK SCHOOL AND STAR ACADEMY (THE)</t>
  </si>
  <si>
    <t>342500010201</t>
  </si>
  <si>
    <t>PS 201 DISCOVERY SCHOOL FOR INQUIRY AND RESEARCH (THE)</t>
  </si>
  <si>
    <t>342500010209</t>
  </si>
  <si>
    <t>PS 209 CLEARVIEW GARDENS</t>
  </si>
  <si>
    <t>342500010214</t>
  </si>
  <si>
    <t>PS 214 CADWALLADER COLDEN</t>
  </si>
  <si>
    <t>342500010219</t>
  </si>
  <si>
    <t>PS 219 PAUL KLAPPER</t>
  </si>
  <si>
    <t>342500010237</t>
  </si>
  <si>
    <t>IS 237</t>
  </si>
  <si>
    <t>342500010242</t>
  </si>
  <si>
    <t>PS 242 LEONARD P STAVISKY EARLY CHILDHOOD SCHOOL</t>
  </si>
  <si>
    <t>342500010244</t>
  </si>
  <si>
    <t>ACTIVE LEARNING ELEMENTARY SCHOOL (THE)</t>
  </si>
  <si>
    <t>342500010250</t>
  </si>
  <si>
    <t>IS 250 ROBERT F KENNEDY COMMUNITY MIDDLE SCHOOL (THE)</t>
  </si>
  <si>
    <t>342500010294</t>
  </si>
  <si>
    <t>BELL ACADEMY</t>
  </si>
  <si>
    <t>342500011240</t>
  </si>
  <si>
    <t>VERITAS ACADEMY</t>
  </si>
  <si>
    <t>342500011241</t>
  </si>
  <si>
    <t>QUEENS HIGH SCHOOL FOR LANGUAGE STUDIES</t>
  </si>
  <si>
    <t>342500011252</t>
  </si>
  <si>
    <t>QUEENS SCHOOL OF INQUIRY (THE)</t>
  </si>
  <si>
    <t>342500011263</t>
  </si>
  <si>
    <t>FLUSHING INTERNATIONAL HIGH SCHOOL</t>
  </si>
  <si>
    <t>342500011281</t>
  </si>
  <si>
    <t>EAST-WEST SCHOOL OF INTERNATIONAL STUDIES</t>
  </si>
  <si>
    <t>342500011285</t>
  </si>
  <si>
    <t>WORLD JOURNALISM PREPARATORY:  A COLLEGE BOARD SCHOOL</t>
  </si>
  <si>
    <t>342500011425</t>
  </si>
  <si>
    <t>JOHN BOWNE HIGH SCHOOL</t>
  </si>
  <si>
    <t>342500011460</t>
  </si>
  <si>
    <t>FLUSHING HIGH SCHOOL</t>
  </si>
  <si>
    <t>342500011499</t>
  </si>
  <si>
    <t>QUEENS COLLEGE SCHOOL FOR MATH, SCIENCE &amp; TECHNOLOGY (THE)</t>
  </si>
  <si>
    <t>342500011525</t>
  </si>
  <si>
    <t>TOWNSEND HARRIS HIGH SCHOOL</t>
  </si>
  <si>
    <t>342500011540</t>
  </si>
  <si>
    <t>QUEENS ACADEMY HIGH SCHOOL</t>
  </si>
  <si>
    <t>342500011670</t>
  </si>
  <si>
    <t>ROBERT F KENNEDY COMMUNITY HIGH SCHOOL</t>
  </si>
  <si>
    <t>342500011792</t>
  </si>
  <si>
    <t>NORTH QUEENS COMMUNITY HIGH SCHOOL</t>
  </si>
  <si>
    <t>342500125869</t>
  </si>
  <si>
    <t>SAINT AGNES ACADEMIC HIGH SCHOOL</t>
  </si>
  <si>
    <t>342500125902</t>
  </si>
  <si>
    <t>SAINT ANDREW AVELLINO CATHOLIC ACADEMY</t>
  </si>
  <si>
    <t>342500125930</t>
  </si>
  <si>
    <t>HOLY CROSS HIGH SCHOOL</t>
  </si>
  <si>
    <t>342500125940</t>
  </si>
  <si>
    <t>SAINT KEVIN CATHOLIC ACADEMY</t>
  </si>
  <si>
    <t>342500125942</t>
  </si>
  <si>
    <t>342500125954</t>
  </si>
  <si>
    <t>SAINT MEL CATHOLIC ACADEMY</t>
  </si>
  <si>
    <t>342500125955</t>
  </si>
  <si>
    <t>MOST HOLY REDEEMER ACADEMY</t>
  </si>
  <si>
    <t>342500127232</t>
  </si>
  <si>
    <t>HOLY TRINITY CATHOLIC ACADEMY</t>
  </si>
  <si>
    <t>342500208524</t>
  </si>
  <si>
    <t>SHEVACH HIGH SCHOOL</t>
  </si>
  <si>
    <t>342500217123</t>
  </si>
  <si>
    <t>SOLOMON SCHECHTER SCHOOL OF QUEENS</t>
  </si>
  <si>
    <t>342500226479</t>
  </si>
  <si>
    <t>RABBINICAL SEMINARY OF AMERICA</t>
  </si>
  <si>
    <t>342500227011</t>
  </si>
  <si>
    <t>YESHIVA OF CENTRAL QUEENS</t>
  </si>
  <si>
    <t>342500229418</t>
  </si>
  <si>
    <t>YESHIVA EDUCATION FOR SPECIAL STUDENTS</t>
  </si>
  <si>
    <t>342500229646</t>
  </si>
  <si>
    <t>YESHIVA KETANA OF QUEENS</t>
  </si>
  <si>
    <t>342500625444</t>
  </si>
  <si>
    <t>AL-MAMOOR SCHOOL</t>
  </si>
  <si>
    <t>342500629637</t>
  </si>
  <si>
    <t>MUSLIM CENTER JUNIOR HIGH SCHOOL</t>
  </si>
  <si>
    <t>342500715470</t>
  </si>
  <si>
    <t>HOLY CROSS GREEK ORTHODOX SCHOOL</t>
  </si>
  <si>
    <t>342500806983</t>
  </si>
  <si>
    <t>FLUSHING CHRISTIAN SCHOOL</t>
  </si>
  <si>
    <t>342500809793</t>
  </si>
  <si>
    <t>PROMISE CHRISTIAN ACADEMY</t>
  </si>
  <si>
    <t>342500997003</t>
  </si>
  <si>
    <t>WHITESTONE ACADEMY</t>
  </si>
  <si>
    <t>342500997737</t>
  </si>
  <si>
    <t>WINDSOR SCHOOL (THE)</t>
  </si>
  <si>
    <t>342500997772</t>
  </si>
  <si>
    <t>LOWELL UPPER SCHOOL OF FLUSHING</t>
  </si>
  <si>
    <t>342500998958</t>
  </si>
  <si>
    <t>SHIELD INSTITUTE OF FLUSHING</t>
  </si>
  <si>
    <t>342600010000</t>
  </si>
  <si>
    <t>NEW YORK CITY GEOGRAPHIC DISTRICT #26</t>
  </si>
  <si>
    <t>342600010018</t>
  </si>
  <si>
    <t>PS 18 WINCHESTER</t>
  </si>
  <si>
    <t>342600010026</t>
  </si>
  <si>
    <t>PS 26 RUFUS KING</t>
  </si>
  <si>
    <t>342600010031</t>
  </si>
  <si>
    <t>PS 31 BAYSIDE</t>
  </si>
  <si>
    <t>342600010041</t>
  </si>
  <si>
    <t>PS 41 CROCHERON</t>
  </si>
  <si>
    <t>342600010046</t>
  </si>
  <si>
    <t>PS 46 ALLEY POND</t>
  </si>
  <si>
    <t>342600010067</t>
  </si>
  <si>
    <t>JHS 67 LOUIS PASTEUR</t>
  </si>
  <si>
    <t>342600010074</t>
  </si>
  <si>
    <t>JHS 74 NATHANIEL HAWTHORNE</t>
  </si>
  <si>
    <t>342600010094</t>
  </si>
  <si>
    <t>PS 94 DAVID D PORTER</t>
  </si>
  <si>
    <t>342600010098</t>
  </si>
  <si>
    <t>PS 98 DOUGLASTON SCHOOL (THE)</t>
  </si>
  <si>
    <t>342600010115</t>
  </si>
  <si>
    <t>JAMES J AMBROSE SCHOOL (THE)</t>
  </si>
  <si>
    <t>342600010133</t>
  </si>
  <si>
    <t>PS 133</t>
  </si>
  <si>
    <t>342600010158</t>
  </si>
  <si>
    <t>MS 158 MARIE CURIE</t>
  </si>
  <si>
    <t>342600010159</t>
  </si>
  <si>
    <t>PS 159</t>
  </si>
  <si>
    <t>342600010162</t>
  </si>
  <si>
    <t>PS 162 JOHN GOLDEN</t>
  </si>
  <si>
    <t>342600010172</t>
  </si>
  <si>
    <t>IRWIN ALTMAN MIDDLE SCHOOL 172</t>
  </si>
  <si>
    <t>342600010173</t>
  </si>
  <si>
    <t>PS 173 FRESH MEADOWS</t>
  </si>
  <si>
    <t>342600010178</t>
  </si>
  <si>
    <t>PS/IS 178 HOLLISWOOD</t>
  </si>
  <si>
    <t>342600010186</t>
  </si>
  <si>
    <t>PS 186 CASTLEWOOD</t>
  </si>
  <si>
    <t>342600010188</t>
  </si>
  <si>
    <t>PS 188 KINGSBURY</t>
  </si>
  <si>
    <t>342600010191</t>
  </si>
  <si>
    <t>PS 191 MAYFLOWER</t>
  </si>
  <si>
    <t>342600010203</t>
  </si>
  <si>
    <t>PS 203 OAKLAND GARDENS</t>
  </si>
  <si>
    <t>342600010205</t>
  </si>
  <si>
    <t>PS 205 ALEXANDER GRAHAM BELL</t>
  </si>
  <si>
    <t>342600010213</t>
  </si>
  <si>
    <t>PS 213 CARL ULLMAN SCHOOL (THE)</t>
  </si>
  <si>
    <t>342600010216</t>
  </si>
  <si>
    <t>JHS 216 GEORGE J RYAN</t>
  </si>
  <si>
    <t>342600010221</t>
  </si>
  <si>
    <t>PS 221 NORTH HILLS SCHOOL (THE)</t>
  </si>
  <si>
    <t>342600010266</t>
  </si>
  <si>
    <t>PS/IS 266</t>
  </si>
  <si>
    <t>342600011315</t>
  </si>
  <si>
    <t>BUSINESS TECHNOLOGY EARLY COLLEGE HIGH SCHOOL</t>
  </si>
  <si>
    <t>342600011415</t>
  </si>
  <si>
    <t>BENJAMIN N CARDOZO HIGH SCHOOL</t>
  </si>
  <si>
    <t>342600011430</t>
  </si>
  <si>
    <t>FRANCIS LEWIS HIGH SCHOOL</t>
  </si>
  <si>
    <t>342600011435</t>
  </si>
  <si>
    <t>MARTIN VAN BUREN HIGH SCHOOL</t>
  </si>
  <si>
    <t>342600011495</t>
  </si>
  <si>
    <t>BAYSIDE HIGH SCHOOL</t>
  </si>
  <si>
    <t>342600011566</t>
  </si>
  <si>
    <t>QUEENS HIGH SCHOOL OF TEACHING, LIBERAL ARTS AND SCIENCES</t>
  </si>
  <si>
    <t>342600125901</t>
  </si>
  <si>
    <t>DIVINE WISDOM CATHOLIC ACADEMY</t>
  </si>
  <si>
    <t>342600125927</t>
  </si>
  <si>
    <t>342600125931</t>
  </si>
  <si>
    <t>HOLY FAMILY CATHOLIC ACADEMY OF BROOKLYN</t>
  </si>
  <si>
    <t>342600125962</t>
  </si>
  <si>
    <t>OUR LADY OF THE BLESSED SACRAMENT CATHOLIC ACADEMY</t>
  </si>
  <si>
    <t>342600125972</t>
  </si>
  <si>
    <t>OUR LADY OF THE SNOWS CATHOLIC ACADEMY</t>
  </si>
  <si>
    <t>342600125991</t>
  </si>
  <si>
    <t>SACRED HEART CATHOLIC ACADEMY</t>
  </si>
  <si>
    <t>342600126047</t>
  </si>
  <si>
    <t>SAINT FRANCIS PREPARATORY SCHOOL</t>
  </si>
  <si>
    <t>342600225967</t>
  </si>
  <si>
    <t>CHABAD ACADEMY OF ARTS AND SCIENCES</t>
  </si>
  <si>
    <t>342600229198</t>
  </si>
  <si>
    <t>YESHIVA HAR TORAH</t>
  </si>
  <si>
    <t>342600317933</t>
  </si>
  <si>
    <t>LUTHERAN SCHOOL OF FLUSHING &amp; BAYSIDE</t>
  </si>
  <si>
    <t>342600718097</t>
  </si>
  <si>
    <t>WILLIAM SPYROPOULOS SCHOOL</t>
  </si>
  <si>
    <t>342600807968</t>
  </si>
  <si>
    <t>HOLY MARTYRS ARMENIAN DAY SCHOOL</t>
  </si>
  <si>
    <t>342600996988</t>
  </si>
  <si>
    <t>NEW HIGHLAND ELEMENTARY SCHOOL (THE)</t>
  </si>
  <si>
    <t>342600997796</t>
  </si>
  <si>
    <t>SUMMIT SCHOOL (THE)</t>
  </si>
  <si>
    <t>342600998962</t>
  </si>
  <si>
    <t>LOWELL SCHOOL (THE)</t>
  </si>
  <si>
    <t>342700010000</t>
  </si>
  <si>
    <t>NEW YORK CITY GEOGRAPHIC DISTRICT #27</t>
  </si>
  <si>
    <t>342700010042</t>
  </si>
  <si>
    <t>PS/MS 42 R VERNAM</t>
  </si>
  <si>
    <t>342700010043</t>
  </si>
  <si>
    <t>PS 43</t>
  </si>
  <si>
    <t>342700010045</t>
  </si>
  <si>
    <t>PS 45 CLARENCE WITHERSPOON</t>
  </si>
  <si>
    <t>342700010047</t>
  </si>
  <si>
    <t>PS 47 CHRIS GALAS</t>
  </si>
  <si>
    <t>342700010051</t>
  </si>
  <si>
    <t>PS 51</t>
  </si>
  <si>
    <t>342700010053</t>
  </si>
  <si>
    <t>MS 53 BRIAN PICCOLO</t>
  </si>
  <si>
    <t>342700010056</t>
  </si>
  <si>
    <t>PS 56 HARRY EICHLER</t>
  </si>
  <si>
    <t>342700010060</t>
  </si>
  <si>
    <t>PS 60 WOODHAVEN</t>
  </si>
  <si>
    <t>342700010062</t>
  </si>
  <si>
    <t>PS 62 CHESTER PARK SCHOOL</t>
  </si>
  <si>
    <t>342700010063</t>
  </si>
  <si>
    <t>PS 63 OLD SOUTH</t>
  </si>
  <si>
    <t>342700010064</t>
  </si>
  <si>
    <t>PS 64 JOSEPH P ADDABBO</t>
  </si>
  <si>
    <t>342700010065</t>
  </si>
  <si>
    <t>PS 65 RAYMOND YORK ELEMENTARY SCHOOL (THE)</t>
  </si>
  <si>
    <t>342700010066</t>
  </si>
  <si>
    <t>PS 66 JACQUELINE KENNEDY-ONASSIS</t>
  </si>
  <si>
    <t>342700010090</t>
  </si>
  <si>
    <t>PS 90 HORACE MANN</t>
  </si>
  <si>
    <t>342700010096</t>
  </si>
  <si>
    <t>PS 96</t>
  </si>
  <si>
    <t>342700010097</t>
  </si>
  <si>
    <t>PS 97 FOREST PARK</t>
  </si>
  <si>
    <t>342700010100</t>
  </si>
  <si>
    <t>PS 100 GLEN MORRIS</t>
  </si>
  <si>
    <t>342700010104</t>
  </si>
  <si>
    <t>PS 104 BAYS WATER (THE)</t>
  </si>
  <si>
    <t>342700010105</t>
  </si>
  <si>
    <t>PS 105 BAY SCHOOL (THE)</t>
  </si>
  <si>
    <t>342700010106</t>
  </si>
  <si>
    <t>LIGHTHOUSE ELEMENTARY SCHOOL</t>
  </si>
  <si>
    <t>342700010108</t>
  </si>
  <si>
    <t>PS 108 CAPT VINCENT G FOWLER</t>
  </si>
  <si>
    <t>342700010114</t>
  </si>
  <si>
    <t>PS/MS 114 BELLE HARBOR</t>
  </si>
  <si>
    <t>342700010123</t>
  </si>
  <si>
    <t>PS 123</t>
  </si>
  <si>
    <t>342700010124</t>
  </si>
  <si>
    <t>PS 124 OSMOND A CHURCH</t>
  </si>
  <si>
    <t>342700010137</t>
  </si>
  <si>
    <t>MS 137 AMERICA'S SCHOOL OF HEROES</t>
  </si>
  <si>
    <t>342700010146</t>
  </si>
  <si>
    <t>PS 146 HOWARD BEACH</t>
  </si>
  <si>
    <t>342700010155</t>
  </si>
  <si>
    <t>PS 155</t>
  </si>
  <si>
    <t>342700010183</t>
  </si>
  <si>
    <t>PS 183 DR RICHARD R GREEN</t>
  </si>
  <si>
    <t>342700010197</t>
  </si>
  <si>
    <t>PS 197 OCEAN SCHOOL (THE)</t>
  </si>
  <si>
    <t>342700010202</t>
  </si>
  <si>
    <t>JHS 202 ROBERT H GODDARD</t>
  </si>
  <si>
    <t>342700010207</t>
  </si>
  <si>
    <t>PS 207 ROCKWOOD PARK</t>
  </si>
  <si>
    <t>342700010210</t>
  </si>
  <si>
    <t>JHS 210 ELIZABETH BLACKWELL</t>
  </si>
  <si>
    <t>342700010223</t>
  </si>
  <si>
    <t>PS 223 LYNDON B JOHNSON</t>
  </si>
  <si>
    <t>342700010226</t>
  </si>
  <si>
    <t>JHS 226 VIRGIL I GRISSON</t>
  </si>
  <si>
    <t>342700010232</t>
  </si>
  <si>
    <t>PS 232 LINDENWOOD</t>
  </si>
  <si>
    <t>342700010253</t>
  </si>
  <si>
    <t>342700010254</t>
  </si>
  <si>
    <t>PS 254-ROSA PARKS SCHOOL (THE)</t>
  </si>
  <si>
    <t>342700010273</t>
  </si>
  <si>
    <t>PS 273</t>
  </si>
  <si>
    <t>342700010282</t>
  </si>
  <si>
    <t>KNOWLEDGE AND POWER PREPARATORY ACADEMY VI</t>
  </si>
  <si>
    <t>342700010297</t>
  </si>
  <si>
    <t>HAWTREE CREEK MIDDLE SCHOOL</t>
  </si>
  <si>
    <t>342700010306</t>
  </si>
  <si>
    <t>NEW YORK CITY ACADEMY FOR DISCOVERY</t>
  </si>
  <si>
    <t>342700010314</t>
  </si>
  <si>
    <t>EPIC HIGH SCHOOL-SOUTH</t>
  </si>
  <si>
    <t>342700010316</t>
  </si>
  <si>
    <t>QUEENS EXPLORERS ELEMENTARY SCHOOL</t>
  </si>
  <si>
    <t>342700010317</t>
  </si>
  <si>
    <t>WATERSIDE CHILDREN'S STUDIO SCHOOL</t>
  </si>
  <si>
    <t>342700010318</t>
  </si>
  <si>
    <t>WATERSIDE SCHOOL FOR LEADERSHIP</t>
  </si>
  <si>
    <t>342700010319</t>
  </si>
  <si>
    <t>VILLAGE ACADEMY</t>
  </si>
  <si>
    <t>342700010323</t>
  </si>
  <si>
    <t>SCHOLARS' ACADEMY</t>
  </si>
  <si>
    <t>342700010333</t>
  </si>
  <si>
    <t>GOLDIE MAPLE ACADEMY</t>
  </si>
  <si>
    <t>342700010362</t>
  </si>
  <si>
    <t>WAVE PREPARATORY ELEMENTARY SCHOOL</t>
  </si>
  <si>
    <t>342700011260</t>
  </si>
  <si>
    <t>FREDERICK DOUGLASS ACADEMY VI HIGH SCHOOL</t>
  </si>
  <si>
    <t>342700011261</t>
  </si>
  <si>
    <t>VOYAGES PREP-SOUTH QUEENS</t>
  </si>
  <si>
    <t>342700011262</t>
  </si>
  <si>
    <t>CHANNEL VIEW SCHOOL FOR RESEARCH</t>
  </si>
  <si>
    <t>342700011302</t>
  </si>
  <si>
    <t>QUEENS HIGH SCHOOL FOR INFORMATION, RESEARCH AND TECHNOLOGY</t>
  </si>
  <si>
    <t>342700011308</t>
  </si>
  <si>
    <t>ROBERT H GODDARD HIGH SCHOOL FOR COMM ARTS 7 &amp; TECHNOLOGY</t>
  </si>
  <si>
    <t>342700011309</t>
  </si>
  <si>
    <t>ACADEY OF MEDICAL TECHNOLOGY - A COLLEGE BOARD SCHOOL</t>
  </si>
  <si>
    <t>342700011324</t>
  </si>
  <si>
    <t>ROCKAWAY PARK HIGH SCHOOL FOR ENVIRONMENTAL SUSTAINABILITY</t>
  </si>
  <si>
    <t>342700011334</t>
  </si>
  <si>
    <t>EPIC HIGH SCHOOL NORTH</t>
  </si>
  <si>
    <t>342700011351</t>
  </si>
  <si>
    <t>ROCKAWAY COLLEGIATE HIGH SCHOOL</t>
  </si>
  <si>
    <t>342700011400</t>
  </si>
  <si>
    <t>AUGUST MARTIN HIGH SCHOOL</t>
  </si>
  <si>
    <t>342700011475</t>
  </si>
  <si>
    <t>RICHMOND HILL HIGH SCHOOL</t>
  </si>
  <si>
    <t>342700011480</t>
  </si>
  <si>
    <t>JOHN ADAMS HIGH SCHOOL</t>
  </si>
  <si>
    <t>342700011650</t>
  </si>
  <si>
    <t>HIGH SCH-CONSTRUCTION, TRADES, ENGINEERING &amp; ARCHITECTURE</t>
  </si>
  <si>
    <t>342700125597</t>
  </si>
  <si>
    <t>DIVINE MERCY CATHOLIC ACADEMY</t>
  </si>
  <si>
    <t>342700125904</t>
  </si>
  <si>
    <t>OUR LADY'S CATHOLIC ACADEMY</t>
  </si>
  <si>
    <t>342700125911</t>
  </si>
  <si>
    <t>SAINT CAMILLUS CATHOLIC ACADEMY</t>
  </si>
  <si>
    <t>342700125920</t>
  </si>
  <si>
    <t>SAINT ELIZABETH CATHOLIC ACADEMY</t>
  </si>
  <si>
    <t>342700125924</t>
  </si>
  <si>
    <t>SAINT FRANCIS DE SALES CATHOLIC ACADEMY</t>
  </si>
  <si>
    <t>342700125928</t>
  </si>
  <si>
    <t>HOLY CHILD JESUS CATHOLIC ACADEMY</t>
  </si>
  <si>
    <t>342700125947</t>
  </si>
  <si>
    <t>SAINT MARY GATE OF HEAVEN CATHOLIC ACADEMY</t>
  </si>
  <si>
    <t>342700125965</t>
  </si>
  <si>
    <t>AVE MARIA CATHOLIC ACADEMY</t>
  </si>
  <si>
    <t>342700125970</t>
  </si>
  <si>
    <t>OUR LADY OF PERPETUAL HELP CATHOLIC ACADEMY</t>
  </si>
  <si>
    <t>342700125990</t>
  </si>
  <si>
    <t>SAINT ROSE OF LIMA CATHOLIC ACADEMY</t>
  </si>
  <si>
    <t>342700126000</t>
  </si>
  <si>
    <t>SAINT THOMAS THE APOSTLE CATHOLIC ACADEMY</t>
  </si>
  <si>
    <t>342700127164</t>
  </si>
  <si>
    <t>SAINT HELEN CATHOLIC ACADEMY</t>
  </si>
  <si>
    <t>342700207577</t>
  </si>
  <si>
    <t>YESHIVA OF FAR ROCKAWAY</t>
  </si>
  <si>
    <t>342700226057</t>
  </si>
  <si>
    <t>MESIVTA YAM HATORAH</t>
  </si>
  <si>
    <t>342700226097</t>
  </si>
  <si>
    <t>MESIVTA SHAAREI CHAIM</t>
  </si>
  <si>
    <t>342700226221</t>
  </si>
  <si>
    <t>BAIS YAAKOV ATERES MIRIAM</t>
  </si>
  <si>
    <t>342700226483</t>
  </si>
  <si>
    <t>TORAH ACADEMY FOR GIRLS HIGH SCHOOL</t>
  </si>
  <si>
    <t>342700226510</t>
  </si>
  <si>
    <t>YESHIVA OF BELLE HARBOR</t>
  </si>
  <si>
    <t>342700227891</t>
  </si>
  <si>
    <t>YESHIVA DARCHEI TORAH</t>
  </si>
  <si>
    <t>342700227924</t>
  </si>
  <si>
    <t>TORAH ACADEMY FOR GIRLS-ELEMENTARY</t>
  </si>
  <si>
    <t>342700228139</t>
  </si>
  <si>
    <t>SHAAR HATORAH HIGH SCHOOL</t>
  </si>
  <si>
    <t>342700228636</t>
  </si>
  <si>
    <t>BNOS BAIS YAAKOV OF FAR ROCKAWAY</t>
  </si>
  <si>
    <t>342700228893</t>
  </si>
  <si>
    <t>TALMUD TORAH SIACH YITZCHOK</t>
  </si>
  <si>
    <t>342700229329</t>
  </si>
  <si>
    <t>MERCAZ HATORAH OF BELLE HARBOR</t>
  </si>
  <si>
    <t>342700629235</t>
  </si>
  <si>
    <t>AL-IHSAN ACADEMY</t>
  </si>
  <si>
    <t>342700805995</t>
  </si>
  <si>
    <t>SAINT MARY CHURCH CHRISTIAN ACADEMY</t>
  </si>
  <si>
    <t>342700806026</t>
  </si>
  <si>
    <t>WORLD HARVEST DELIVERANCE CENTER CHRISTIAN ACADEMY</t>
  </si>
  <si>
    <t>342700809426</t>
  </si>
  <si>
    <t>CHURCH OF GOD CHRISTIAN ACADEMY</t>
  </si>
  <si>
    <t>342700999540</t>
  </si>
  <si>
    <t>THEATRE STREET SCHOOL</t>
  </si>
  <si>
    <t>342700999728</t>
  </si>
  <si>
    <t>NEW DAWN ELEMENTARY SCHOOL</t>
  </si>
  <si>
    <t>342800010000</t>
  </si>
  <si>
    <t>NEW YORK CITY GEOGRAPHIC DISTRICT #28</t>
  </si>
  <si>
    <t>342800010008</t>
  </si>
  <si>
    <t>JHS 8 RICHARD S GROSSLEY</t>
  </si>
  <si>
    <t>342800010040</t>
  </si>
  <si>
    <t>PS 40 SAMUEL HUNTINGTON</t>
  </si>
  <si>
    <t>342800010048</t>
  </si>
  <si>
    <t>PS 48 WILLIAM WORDSWORTH</t>
  </si>
  <si>
    <t>342800010050</t>
  </si>
  <si>
    <t>PS 50 TALFOURD LAWN ELEMENTARY SCHOOL</t>
  </si>
  <si>
    <t>342800010054</t>
  </si>
  <si>
    <t>PS 54 HILLSIDE</t>
  </si>
  <si>
    <t>342800010055</t>
  </si>
  <si>
    <t>PS 55 MAURE</t>
  </si>
  <si>
    <t>342800010072</t>
  </si>
  <si>
    <t>CATHERINE AND COUNT BASIE MIDDLE SCHOOL 72</t>
  </si>
  <si>
    <t>342800010080</t>
  </si>
  <si>
    <t>PS 80 THURGOOD MARSHALL MAGNET OF MULTIMEDIA</t>
  </si>
  <si>
    <t>342800010082</t>
  </si>
  <si>
    <t>PS 82 HAMMOND</t>
  </si>
  <si>
    <t>342800010086</t>
  </si>
  <si>
    <t>PS 86</t>
  </si>
  <si>
    <t>342800010099</t>
  </si>
  <si>
    <t>PS 99 KEW GARDENS</t>
  </si>
  <si>
    <t>342800010101</t>
  </si>
  <si>
    <t>PS 101 SCHOOL IN THE GARDENS</t>
  </si>
  <si>
    <t>342800010117</t>
  </si>
  <si>
    <t>PS 117 J KELD/BRIARWOOD SCHOOL</t>
  </si>
  <si>
    <t>342800010121</t>
  </si>
  <si>
    <t>PS 121</t>
  </si>
  <si>
    <t>342800010139</t>
  </si>
  <si>
    <t>PS 139 REGO PARK</t>
  </si>
  <si>
    <t>342800010140</t>
  </si>
  <si>
    <t>PS 140 EDWARD K ELLINGTON</t>
  </si>
  <si>
    <t>342800010144</t>
  </si>
  <si>
    <t>PS 144 COL JEROMUS REMSEN</t>
  </si>
  <si>
    <t>342800010157</t>
  </si>
  <si>
    <t>JHS 157 STEPHEN A HALSEY</t>
  </si>
  <si>
    <t>342800010160</t>
  </si>
  <si>
    <t>PS 160 WALTER FRANCIS BISHOP</t>
  </si>
  <si>
    <t>342800010161</t>
  </si>
  <si>
    <t>PS 161 ARTHUR ASHE SCHOOL</t>
  </si>
  <si>
    <t>342800010174</t>
  </si>
  <si>
    <t>PS 174 WILLIAM SIDNEY MOUNT</t>
  </si>
  <si>
    <t>342800010175</t>
  </si>
  <si>
    <t>PS 175 LYNN GROSS DISCOVERY SCHOOL (THE)</t>
  </si>
  <si>
    <t>342800010182</t>
  </si>
  <si>
    <t>PS 182 SAMANTHA SMITH</t>
  </si>
  <si>
    <t>342800010190</t>
  </si>
  <si>
    <t>JHS 190 RUSSELL SAGE</t>
  </si>
  <si>
    <t>342800010196</t>
  </si>
  <si>
    <t>PS 196 GRAND CENTRAL PARKWAY</t>
  </si>
  <si>
    <t>342800010206</t>
  </si>
  <si>
    <t>PS 206 HORACE HARDING SCHOOL (THE)</t>
  </si>
  <si>
    <t>342800010217</t>
  </si>
  <si>
    <t>JHS 217 ROBERT A VAN WYCK</t>
  </si>
  <si>
    <t>342800010220</t>
  </si>
  <si>
    <t>PS 220 EDWARD MANDEL</t>
  </si>
  <si>
    <t>342800010287</t>
  </si>
  <si>
    <t>EMERSON SCHOOL (THE)</t>
  </si>
  <si>
    <t>342800010303</t>
  </si>
  <si>
    <t>ACADEMY FOR EXCELLENCE THROUGH THE ARTS (THE)</t>
  </si>
  <si>
    <t>342800010312</t>
  </si>
  <si>
    <t>JAMAICA CHILDREN'S SCHOOL</t>
  </si>
  <si>
    <t>342800010332</t>
  </si>
  <si>
    <t>REDWOOD MIDDLE SCHOOL</t>
  </si>
  <si>
    <t>342800010349</t>
  </si>
  <si>
    <t>QUEENS SCHOOL FOR LEADERSHIP (THE)</t>
  </si>
  <si>
    <t>342800010354</t>
  </si>
  <si>
    <t>JERMAINE L GREEN STEM INSTITUTE IN QUEENS</t>
  </si>
  <si>
    <t>342800010358</t>
  </si>
  <si>
    <t>MS 358</t>
  </si>
  <si>
    <t>342800011167</t>
  </si>
  <si>
    <t>METROPOLITAN EXPEDITIONARY LEARNING SCHOOL</t>
  </si>
  <si>
    <t>342800011284</t>
  </si>
  <si>
    <t>YORK EARLY COLLEGE ACADEMY</t>
  </si>
  <si>
    <t>342800011310</t>
  </si>
  <si>
    <t>QUEENS COLLEGIATE - A COLLEGE BOARD SCHOOL</t>
  </si>
  <si>
    <t>342800011325</t>
  </si>
  <si>
    <t>HILLSIDE ARTS AND LETTERS ACADEMY</t>
  </si>
  <si>
    <t>342800011328</t>
  </si>
  <si>
    <t>HIGH SCHOOL FOR COMMUNITY LEADERSHIP</t>
  </si>
  <si>
    <t>342800011338</t>
  </si>
  <si>
    <t>QUEENS SATELLITE HIGH SCHOOL FOR OPPORTUNITY</t>
  </si>
  <si>
    <t>342800011350</t>
  </si>
  <si>
    <t>JAMAICA GATEWAY TO THE SCIENCES</t>
  </si>
  <si>
    <t>342800011440</t>
  </si>
  <si>
    <t>FOREST HILLS HIGH SCHOOL</t>
  </si>
  <si>
    <t>342800011505</t>
  </si>
  <si>
    <t>HILLCREST HIGH SCHOOL</t>
  </si>
  <si>
    <t>342800011620</t>
  </si>
  <si>
    <t>THOMAS A EDISON CAREER AND TECHNICAL HIGH SCHOOL</t>
  </si>
  <si>
    <t>342800011680</t>
  </si>
  <si>
    <t>QUEENS GATEWAY TO HEALTH SCIENCES SECONDARY SCHOOL</t>
  </si>
  <si>
    <t>342800011686</t>
  </si>
  <si>
    <t>QUEENS METROPOLITAN HIGH SCHOOL</t>
  </si>
  <si>
    <t>342800011687</t>
  </si>
  <si>
    <t>QUEENS HIGH SCHOOL FOR THE SCIENCES AT YORK COLLEGE</t>
  </si>
  <si>
    <t>342800011690</t>
  </si>
  <si>
    <t>HS FOR LAW ENFORCEMENT AND PUBLIC SAFETY</t>
  </si>
  <si>
    <t>342800011896</t>
  </si>
  <si>
    <t>YOUNG WOMEN'S LEADERSHIP SCHOOL OF QUEENS</t>
  </si>
  <si>
    <t>342800125960</t>
  </si>
  <si>
    <t>SAINT NICHOLAS OF TOLENTINE CATHOLIC ACADEMY</t>
  </si>
  <si>
    <t>342800125961</t>
  </si>
  <si>
    <t>OUR LADY OF THE ANGELUS CATHOLIC ACADEMY</t>
  </si>
  <si>
    <t>342800125971</t>
  </si>
  <si>
    <t>OUR LADY QUEEN OF MARTYRS CATHOLIC ACADEMY</t>
  </si>
  <si>
    <t>342800127163</t>
  </si>
  <si>
    <t>OUR LADY OF MERCY CATHOLIC ACADEMY</t>
  </si>
  <si>
    <t>342800225317</t>
  </si>
  <si>
    <t>TIEFERES TORAH INSTITUTE</t>
  </si>
  <si>
    <t>342800225513</t>
  </si>
  <si>
    <t>BNOS MALKA ACADEMY</t>
  </si>
  <si>
    <t>342800225720</t>
  </si>
  <si>
    <t>MIDRASH L'MAN ACHAI</t>
  </si>
  <si>
    <t>342800226480</t>
  </si>
  <si>
    <t>BAIS YAAKOV ACADEMY FOR GIRLS</t>
  </si>
  <si>
    <t>342800227222</t>
  </si>
  <si>
    <t>YESHIVA TIFERETH MOSHE</t>
  </si>
  <si>
    <t>342800227500</t>
  </si>
  <si>
    <t>YESHIVA R'TZAHD</t>
  </si>
  <si>
    <t>342800227503</t>
  </si>
  <si>
    <t>EZRA ACADEMY</t>
  </si>
  <si>
    <t>342800228920</t>
  </si>
  <si>
    <t>YESHIVAT OHR HAIIM</t>
  </si>
  <si>
    <t>342800229507</t>
  </si>
  <si>
    <t>MESIVTA YESODEI YESHURUN</t>
  </si>
  <si>
    <t>342800229850</t>
  </si>
  <si>
    <t>YESHIVA SHA'AREI ZION OHEL BRACHA</t>
  </si>
  <si>
    <t>342800229926</t>
  </si>
  <si>
    <t>JEWISH INSTITUTE OF QUEENS</t>
  </si>
  <si>
    <t>342800315803</t>
  </si>
  <si>
    <t>342800449789</t>
  </si>
  <si>
    <t>JAMAICA SDA-BUSY BEE LEARNING CENTER</t>
  </si>
  <si>
    <t>342800626153</t>
  </si>
  <si>
    <t>RISING STARS ISLAMIC SCHOOL</t>
  </si>
  <si>
    <t>342800629258</t>
  </si>
  <si>
    <t>AL-IMAN SCHOOL</t>
  </si>
  <si>
    <t>342800806166</t>
  </si>
  <si>
    <t>ALLEN CHRISTIAN SCHOOL</t>
  </si>
  <si>
    <t>342800996069</t>
  </si>
  <si>
    <t>SCHOOL FOR LANGUAGE &amp; COMMUNICATION DEVELOPMENT</t>
  </si>
  <si>
    <t>342800997775</t>
  </si>
  <si>
    <t>LIFE-SKILLS SCHOOL (THE)</t>
  </si>
  <si>
    <t>342800997832</t>
  </si>
  <si>
    <t>FOREST HILLS MONTESSORI SCHOOL</t>
  </si>
  <si>
    <t>342800998861</t>
  </si>
  <si>
    <t>IDEAL MONTESSORI SCHOOL</t>
  </si>
  <si>
    <t>342800999245</t>
  </si>
  <si>
    <t>SCO FAMILY OF SERVICES/THERESA PAPLIN SCHOOL</t>
  </si>
  <si>
    <t>342800999761</t>
  </si>
  <si>
    <t>KEW FOREST SCHOOL (THE)</t>
  </si>
  <si>
    <t>342900010000</t>
  </si>
  <si>
    <t>NEW YORK CITY GEOGRAPHIC DISTRICT #29</t>
  </si>
  <si>
    <t>342900010015</t>
  </si>
  <si>
    <t>PS 15 JACKIE ROBINSON</t>
  </si>
  <si>
    <t>342900010033</t>
  </si>
  <si>
    <t>PS 33 EDWARD M FUNK</t>
  </si>
  <si>
    <t>342900010034</t>
  </si>
  <si>
    <t>PS 34 JOHN HARVARD</t>
  </si>
  <si>
    <t>342900010035</t>
  </si>
  <si>
    <t>PS 35 NATHANIEL WOODHULL</t>
  </si>
  <si>
    <t>342900010036</t>
  </si>
  <si>
    <t>PS 36 ST ALBANS SCHOOL</t>
  </si>
  <si>
    <t>342900010037</t>
  </si>
  <si>
    <t>CYNTHIA JENKINS SCHOOL</t>
  </si>
  <si>
    <t>342900010038</t>
  </si>
  <si>
    <t>PS 38 ROSEDALE</t>
  </si>
  <si>
    <t>342900010052</t>
  </si>
  <si>
    <t>PS 52</t>
  </si>
  <si>
    <t>342900010059</t>
  </si>
  <si>
    <t>IS 59 SPRINGFIELD GARDENS</t>
  </si>
  <si>
    <t>342900010095</t>
  </si>
  <si>
    <t>PS 95 EASTWOOD</t>
  </si>
  <si>
    <t>342900010109</t>
  </si>
  <si>
    <t>JEAN NUZZI INTERMEDIATE SCHOOL</t>
  </si>
  <si>
    <t>342900010116</t>
  </si>
  <si>
    <t>PS/IS 116 WILLIAM C HUGHLEY</t>
  </si>
  <si>
    <t>342900010118</t>
  </si>
  <si>
    <t>PS 118 LORRAINE HANSBERRY</t>
  </si>
  <si>
    <t>342900010131</t>
  </si>
  <si>
    <t>PS 131 ABIGAIL ADAMS</t>
  </si>
  <si>
    <t>342900010132</t>
  </si>
  <si>
    <t>PS 132 RALPH BUNCHE</t>
  </si>
  <si>
    <t>342900010134</t>
  </si>
  <si>
    <t>PS 134 HOLLIS</t>
  </si>
  <si>
    <t>342900010135</t>
  </si>
  <si>
    <t>BELLAIRE SCHOOL (THE)</t>
  </si>
  <si>
    <t>342900010136</t>
  </si>
  <si>
    <t>PS 136 ROY WILKINS</t>
  </si>
  <si>
    <t>342900010138</t>
  </si>
  <si>
    <t>PS/MS 138 SUNRISE</t>
  </si>
  <si>
    <t>342900010147</t>
  </si>
  <si>
    <t>PS/MS 147 RONALD MCNAIR</t>
  </si>
  <si>
    <t>342900010156</t>
  </si>
  <si>
    <t>PS 156 LAURELTON</t>
  </si>
  <si>
    <t>342900010176</t>
  </si>
  <si>
    <t>PS 176 CAMBRIA HEIGHTS</t>
  </si>
  <si>
    <t>342900010181</t>
  </si>
  <si>
    <t>PS 181 BROOKFIELD</t>
  </si>
  <si>
    <t>342900010192</t>
  </si>
  <si>
    <t>IS 192 LINDEN (THE)</t>
  </si>
  <si>
    <t>342900010195</t>
  </si>
  <si>
    <t>PS 195 WILLIAM HABERLE</t>
  </si>
  <si>
    <t>342900010208</t>
  </si>
  <si>
    <t>PS/IS 208</t>
  </si>
  <si>
    <t>342900010238</t>
  </si>
  <si>
    <t>IS 238 SUSAN B ANTHONY ACADEMY</t>
  </si>
  <si>
    <t>342900010251</t>
  </si>
  <si>
    <t>PS 251</t>
  </si>
  <si>
    <t>342900010268</t>
  </si>
  <si>
    <t>PS/IS 268</t>
  </si>
  <si>
    <t>342900010270</t>
  </si>
  <si>
    <t>GORDON PARKS SCHOOL (THE)</t>
  </si>
  <si>
    <t>342900010289</t>
  </si>
  <si>
    <t>QUEENS UNITED MIDDLE SCHOOL</t>
  </si>
  <si>
    <t>342900010295</t>
  </si>
  <si>
    <t>PS/IS 295</t>
  </si>
  <si>
    <t>342900010355</t>
  </si>
  <si>
    <t>COLLABORATIVE ARTS MIDDLE SCHOOL</t>
  </si>
  <si>
    <t>342900010356</t>
  </si>
  <si>
    <t>COMMUNITY VOICES MIDDLE SCHOOL</t>
  </si>
  <si>
    <t>342900010360</t>
  </si>
  <si>
    <t>342900011243</t>
  </si>
  <si>
    <t>INSTITUTE FOR HEALTH PROFESSIONALS AT CAMBRIA HEIGHTS</t>
  </si>
  <si>
    <t>342900011248</t>
  </si>
  <si>
    <t>QUEENS PREPARATORY ACADEMY</t>
  </si>
  <si>
    <t>342900011259</t>
  </si>
  <si>
    <t>PATHWAYS COLLEGE PREPARATORY SCHOOL:  A COLLEGE BOARD SCHOOL</t>
  </si>
  <si>
    <t>342900011265</t>
  </si>
  <si>
    <t>EXCELSIOR PREPARATORTY HIGH SCHOOL</t>
  </si>
  <si>
    <t>342900011272</t>
  </si>
  <si>
    <t>GEORGE WASHINGTON CARVER HIGH SCHOOL FOR THE SCIENCES</t>
  </si>
  <si>
    <t>342900011283</t>
  </si>
  <si>
    <t>PREPARATORY ACADEMY FOR WRITERS:  A COLLEGE BOARD SCHOOL</t>
  </si>
  <si>
    <t>342900011313</t>
  </si>
  <si>
    <t>BENJAMIN FRANKLIN HIGH SCHOOL FOR FINANCE AND INFORMATION TECHNOLOGY</t>
  </si>
  <si>
    <t>342900011326</t>
  </si>
  <si>
    <t>CAMBRIA HEIGHTS ACADEMY</t>
  </si>
  <si>
    <t>342900011327</t>
  </si>
  <si>
    <t>EAGLE ACADEMY FOR YOUNG MEN III</t>
  </si>
  <si>
    <t>342900011492</t>
  </si>
  <si>
    <t>MATHEMATICS, SCIENCE RESEARCH AND TECHNOLOGY MAGNET HS</t>
  </si>
  <si>
    <t>342900011498</t>
  </si>
  <si>
    <t>HUMANITIES AND ARTS MAGNET HIGH SCHOOL</t>
  </si>
  <si>
    <t>342900125916</t>
  </si>
  <si>
    <t>SAINT CLARE CATHOLIC ACADEMY</t>
  </si>
  <si>
    <t>342900125933</t>
  </si>
  <si>
    <t>IMMACULATE CONCEPTION CATHOLIC ACADEMY</t>
  </si>
  <si>
    <t>342900125934</t>
  </si>
  <si>
    <t>INCARNATION CATHOLIC ACADEMY</t>
  </si>
  <si>
    <t>342900125935</t>
  </si>
  <si>
    <t>SS JOACHIM &amp; ANNE SCHOOL</t>
  </si>
  <si>
    <t>342900125944</t>
  </si>
  <si>
    <t>MARY LOUIS ACADEMY (THE)</t>
  </si>
  <si>
    <t>342900125956</t>
  </si>
  <si>
    <t>ARCHBISHOP MOLLOY HIGH SCHOOL</t>
  </si>
  <si>
    <t>342900125967</t>
  </si>
  <si>
    <t>OUR LADY OF LOURDES CATHOLIC ACADEMY</t>
  </si>
  <si>
    <t>342900125993</t>
  </si>
  <si>
    <t>342900226050</t>
  </si>
  <si>
    <t>YESHIVA RABBI LEIB KOVNER TIFERETH ISRAEL INC</t>
  </si>
  <si>
    <t>342900226848</t>
  </si>
  <si>
    <t>YESHIVA UNIVERSITY HIGH SCHOOL FOR GIRLS</t>
  </si>
  <si>
    <t>342900305779</t>
  </si>
  <si>
    <t>CHRIST LUTHERAN SCHOOL</t>
  </si>
  <si>
    <t>342900435844</t>
  </si>
  <si>
    <t>LINDEN SEVENTH-DAY ADVENTIST ELEMENTARY SCHOOL</t>
  </si>
  <si>
    <t>342900626081</t>
  </si>
  <si>
    <t>WELLSPRING ELEMENTARY</t>
  </si>
  <si>
    <t>342900809188</t>
  </si>
  <si>
    <t>BETHEL CHRISTIAN LEARNING CENTER</t>
  </si>
  <si>
    <t>342900809750</t>
  </si>
  <si>
    <t>WORD CHRISTIAN ACADEMY</t>
  </si>
  <si>
    <t>342900809825</t>
  </si>
  <si>
    <t>TRUE DELIVERANCE CHRISTIAN SCHOOL</t>
  </si>
  <si>
    <t>342900995708</t>
  </si>
  <si>
    <t>ROSEDALE CHILD DEVELOPMENT CENTER</t>
  </si>
  <si>
    <t>342900995990</t>
  </si>
  <si>
    <t>CAMBRIA SCHOOL OF EXCELLENCE</t>
  </si>
  <si>
    <t>342900996046</t>
  </si>
  <si>
    <t>NURTURING CENTER (THE)</t>
  </si>
  <si>
    <t>342900996085</t>
  </si>
  <si>
    <t>MONA PREP DAY CARE INC</t>
  </si>
  <si>
    <t>342900997801</t>
  </si>
  <si>
    <t>UNITED CEREBRAL PALSY OF QUEENS COUNTY</t>
  </si>
  <si>
    <t>342900999022</t>
  </si>
  <si>
    <t>CAMBRIA CENTER FOR THE GIFTED CHILD</t>
  </si>
  <si>
    <t>342900999633</t>
  </si>
  <si>
    <t>STEPPING STONE OF SOUTHEASTERN QUEENS</t>
  </si>
  <si>
    <t>342900999695</t>
  </si>
  <si>
    <t>ELISHAMA CHILDREN'S PREP SCHOOL</t>
  </si>
  <si>
    <t>343000010000</t>
  </si>
  <si>
    <t>NEW YORK CITY GEOGRAPHIC DISTRICT #30</t>
  </si>
  <si>
    <t>343000010002</t>
  </si>
  <si>
    <t>PS 2 ALFRED ZIMBERG</t>
  </si>
  <si>
    <t>343000010010</t>
  </si>
  <si>
    <t>IS 10 HORACE GREELEY</t>
  </si>
  <si>
    <t>343000010011</t>
  </si>
  <si>
    <t>PS 11 KATHRYN PHELAN</t>
  </si>
  <si>
    <t>343000010017</t>
  </si>
  <si>
    <t>PS 17 HENRY DAVID THOREAU</t>
  </si>
  <si>
    <t>343000010069</t>
  </si>
  <si>
    <t>PS 69 JACKSON HEIGHTS</t>
  </si>
  <si>
    <t>343000010070</t>
  </si>
  <si>
    <t>PS 70</t>
  </si>
  <si>
    <t>343000010076</t>
  </si>
  <si>
    <t>PS 76 WILLIAM HALLET</t>
  </si>
  <si>
    <t>343000010078</t>
  </si>
  <si>
    <t>PS/IS 78</t>
  </si>
  <si>
    <t>343000010084</t>
  </si>
  <si>
    <t>PS 84 STEINWAY</t>
  </si>
  <si>
    <t>343000010085</t>
  </si>
  <si>
    <t>PS 85 JUDGE CHARLES VALLONE</t>
  </si>
  <si>
    <t>343000010092</t>
  </si>
  <si>
    <t>PS 92 HARRY T STEWART SR</t>
  </si>
  <si>
    <t>343000010111</t>
  </si>
  <si>
    <t>PS 111 JACOB BLACKWELL</t>
  </si>
  <si>
    <t>343000010112</t>
  </si>
  <si>
    <t>PS 112 DUTCH KILLS</t>
  </si>
  <si>
    <t>343000010122</t>
  </si>
  <si>
    <t>PS 122 MAMIE FAY</t>
  </si>
  <si>
    <t>343000010126</t>
  </si>
  <si>
    <t>ALBERT SHANKER SCHOOL FOR VISUAL AND PERFORMING ARTS</t>
  </si>
  <si>
    <t>343000010127</t>
  </si>
  <si>
    <t>PS 127 AEROSPACE SCIENCE MAGNET SCHOOL</t>
  </si>
  <si>
    <t>343000010141</t>
  </si>
  <si>
    <t>IS 141 STEINWAY (THE)</t>
  </si>
  <si>
    <t>343000010145</t>
  </si>
  <si>
    <t>IS 145 JOSEPH PULITZER</t>
  </si>
  <si>
    <t>343000010148</t>
  </si>
  <si>
    <t>PS 148</t>
  </si>
  <si>
    <t>343000010149</t>
  </si>
  <si>
    <t>PS 149 CHRISTA MCAULIFFE</t>
  </si>
  <si>
    <t>343000010150</t>
  </si>
  <si>
    <t>343000010151</t>
  </si>
  <si>
    <t>PS 151 MARY D CARTER</t>
  </si>
  <si>
    <t>343000010152</t>
  </si>
  <si>
    <t>PS 152 GWENDOLINE N ALLEYNE SCHOOL</t>
  </si>
  <si>
    <t>343000010166</t>
  </si>
  <si>
    <t>PS 166 HENRY GRADSTEIN</t>
  </si>
  <si>
    <t>343000010171</t>
  </si>
  <si>
    <t>PS 171 PETER G VAN ALST</t>
  </si>
  <si>
    <t>343000010204</t>
  </si>
  <si>
    <t>IS 204 OLIVER W HOLMES</t>
  </si>
  <si>
    <t>343000010212</t>
  </si>
  <si>
    <t>343000010222</t>
  </si>
  <si>
    <t>PS 222-FIRE FIGHTER CHRISTOPHER A SANTORA SCHOOL</t>
  </si>
  <si>
    <t>343000010228</t>
  </si>
  <si>
    <t>PS 228 EARLY CHILDHOOD MAGNET SCHOOL FOR THE ARTS</t>
  </si>
  <si>
    <t>343000010230</t>
  </si>
  <si>
    <t>IS 230</t>
  </si>
  <si>
    <t>343000010234</t>
  </si>
  <si>
    <t>PS 234</t>
  </si>
  <si>
    <t>343000010235</t>
  </si>
  <si>
    <t>ACADEMY FOR NEW AMERICANS</t>
  </si>
  <si>
    <t>343000010280</t>
  </si>
  <si>
    <t>PS 280</t>
  </si>
  <si>
    <t>343000010291</t>
  </si>
  <si>
    <t>HUNTERS POINT COMMUNITY MIDDLE SCHOOL</t>
  </si>
  <si>
    <t>343000010300</t>
  </si>
  <si>
    <t>30TH AVENUE SCHOOL (THE)</t>
  </si>
  <si>
    <t>343000010329</t>
  </si>
  <si>
    <t>EAST ELMHURST COMMUNITY SCHOOL</t>
  </si>
  <si>
    <t>343000010361</t>
  </si>
  <si>
    <t>WOODSIDE COMMUNITY SCHOOL (THE)</t>
  </si>
  <si>
    <t>343000011227</t>
  </si>
  <si>
    <t>IS 227 LOUIS ARMSTRONG</t>
  </si>
  <si>
    <t>343000011258</t>
  </si>
  <si>
    <t>ENERGY TECH HIGH SCHOOL</t>
  </si>
  <si>
    <t>343000011286</t>
  </si>
  <si>
    <t>YOUNG WOMENS LEADERSHIP SCHOOL</t>
  </si>
  <si>
    <t>343000011301</t>
  </si>
  <si>
    <t>ACADEMY FOR CAREERS IN TELEVISION AND FILM</t>
  </si>
  <si>
    <t>343000011445</t>
  </si>
  <si>
    <t>WILLIAM CULLEN BRYANT HIGH SCHOOL</t>
  </si>
  <si>
    <t>343000011450</t>
  </si>
  <si>
    <t>LONG ISLAND CITY HIGH SCHOOL</t>
  </si>
  <si>
    <t>343000011501</t>
  </si>
  <si>
    <t>FRANK SINATRA SCHOOL OF THE ARTS HIGH SCHOOL</t>
  </si>
  <si>
    <t>343000011502</t>
  </si>
  <si>
    <t>INFORMATION TECHNOLOGY HIGH SCHOOL</t>
  </si>
  <si>
    <t>343000011555</t>
  </si>
  <si>
    <t>NEWCOMERS HIGH SCHOOL</t>
  </si>
  <si>
    <t>343000011575</t>
  </si>
  <si>
    <t>ACADEMY OF AMERICAN STUDIES</t>
  </si>
  <si>
    <t>343000011580</t>
  </si>
  <si>
    <t>BACCALAUREATE SCHOOL FOR GLOBAL EDUCATION</t>
  </si>
  <si>
    <t>343000125923</t>
  </si>
  <si>
    <t>343000125932</t>
  </si>
  <si>
    <t>343000125936</t>
  </si>
  <si>
    <t>SAINT JOAN OF ARC SCHOOL</t>
  </si>
  <si>
    <t>343000125938</t>
  </si>
  <si>
    <t>SAINT JOSEPH CATHOLIC ACADEMY</t>
  </si>
  <si>
    <t>343000125951</t>
  </si>
  <si>
    <t>SAINT JOHN'S PREPARATORY SCHOOL</t>
  </si>
  <si>
    <t>343000125953</t>
  </si>
  <si>
    <t>MONSIGNOR MCCLANCY MEMORIAL HIGH SCHOOL</t>
  </si>
  <si>
    <t>343000125964</t>
  </si>
  <si>
    <t>OUR LADY OF FATIMA SCHOOL</t>
  </si>
  <si>
    <t>343000125994</t>
  </si>
  <si>
    <t>SAINT SEBASTIAN CATHOLIC ACADEMY</t>
  </si>
  <si>
    <t>343000315808</t>
  </si>
  <si>
    <t>QUEENS LUTHERAN SCHOOL</t>
  </si>
  <si>
    <t>343000445841</t>
  </si>
  <si>
    <t>GREATER NEW YORK ACADEMY</t>
  </si>
  <si>
    <t>343000628869</t>
  </si>
  <si>
    <t>SISTER CLARA MUHAMMED SCHOOL</t>
  </si>
  <si>
    <t>343000629742</t>
  </si>
  <si>
    <t>IDEAL ISLAMIC SCHOOL</t>
  </si>
  <si>
    <t>343000629997</t>
  </si>
  <si>
    <t>EL-BER ISLAMIC SCHOOL</t>
  </si>
  <si>
    <t>343000717004</t>
  </si>
  <si>
    <t>SAINT DEMETRIOS GREEK AMERICAN SCHOOL</t>
  </si>
  <si>
    <t>343000808995</t>
  </si>
  <si>
    <t>EVANGEL CHRISTIAN SCHOOL</t>
  </si>
  <si>
    <t>343000995988</t>
  </si>
  <si>
    <t>TOOBAA ACADEMY</t>
  </si>
  <si>
    <t>343000996786</t>
  </si>
  <si>
    <t>LEXINGTON SCHOOL FOR THE DEAF</t>
  </si>
  <si>
    <t>343000996984</t>
  </si>
  <si>
    <t>GARDEN SCHOOL</t>
  </si>
  <si>
    <t>343000999571</t>
  </si>
  <si>
    <t>LEARNING TREE MULTI-CULTURAL SCHOOL (THE)</t>
  </si>
  <si>
    <t>350000010000</t>
  </si>
  <si>
    <t>RICHMOND (TOTAL)</t>
  </si>
  <si>
    <t>353100010000</t>
  </si>
  <si>
    <t>NEW YORK CITY GEOGRAPHIC DISTRICT #31</t>
  </si>
  <si>
    <t>353100010001</t>
  </si>
  <si>
    <t>PS 1 TOTTENVILLE</t>
  </si>
  <si>
    <t>353100010002</t>
  </si>
  <si>
    <t>IS 2 GEORGE L EGBERT</t>
  </si>
  <si>
    <t>353100010003</t>
  </si>
  <si>
    <t>PS 3 MARGARET GIOIOSA SCHOOL (THE)</t>
  </si>
  <si>
    <t>353100010004</t>
  </si>
  <si>
    <t>PS 4 MAURICE WOLLIN</t>
  </si>
  <si>
    <t>353100010005</t>
  </si>
  <si>
    <t>PS 5 HUGUENOT</t>
  </si>
  <si>
    <t>353100010006</t>
  </si>
  <si>
    <t>PS 6 CPL ALLAN F KIVLEHAN SCHOOL</t>
  </si>
  <si>
    <t>353100010007</t>
  </si>
  <si>
    <t>IS 7 ELIAS BERNSTEIN</t>
  </si>
  <si>
    <t>353100010008</t>
  </si>
  <si>
    <t>PS 8 SHIRLEE SOLOMON</t>
  </si>
  <si>
    <t>353100010009</t>
  </si>
  <si>
    <t>NAPLES STREET ELEMENTARY SCHOOL</t>
  </si>
  <si>
    <t>353100010010</t>
  </si>
  <si>
    <t>FORT HILL COLLABORATIVE ELEMENTARY SCHOOL</t>
  </si>
  <si>
    <t>353100010011</t>
  </si>
  <si>
    <t>PS 11 THOMAS DONGAN SCHOOL</t>
  </si>
  <si>
    <t>353100010013</t>
  </si>
  <si>
    <t>PS 13 M L LINDEMEYER</t>
  </si>
  <si>
    <t>353100010016</t>
  </si>
  <si>
    <t>PS 16 JOHN J DRISCOLL</t>
  </si>
  <si>
    <t>353100010018</t>
  </si>
  <si>
    <t>PS 18 JOHN G WHITTIER</t>
  </si>
  <si>
    <t>353100010019</t>
  </si>
  <si>
    <t>PS 19 CURTIS SCHOOL (THE)</t>
  </si>
  <si>
    <t>353100010020</t>
  </si>
  <si>
    <t>PS 20 PORT RICHMOND</t>
  </si>
  <si>
    <t>353100010021</t>
  </si>
  <si>
    <t>PS 21 MARGARET EMERY-ELM PARK</t>
  </si>
  <si>
    <t>353100010022</t>
  </si>
  <si>
    <t>PS 22 GRANITEVILLE</t>
  </si>
  <si>
    <t>353100010023</t>
  </si>
  <si>
    <t>PS 23 RICHMONDTOWN</t>
  </si>
  <si>
    <t>353100010024</t>
  </si>
  <si>
    <t>IS 24 MYRA S BARNES</t>
  </si>
  <si>
    <t>353100010026</t>
  </si>
  <si>
    <t>PS 26 CARTERET SCHOOL (THE)</t>
  </si>
  <si>
    <t>353100010027</t>
  </si>
  <si>
    <t>IS 27 ANNING S PRALL</t>
  </si>
  <si>
    <t>353100010028</t>
  </si>
  <si>
    <t>EAGLE ACADEMY OF STATEN ISLAND (THE)</t>
  </si>
  <si>
    <t>353100010029</t>
  </si>
  <si>
    <t>PS 29 BARDWELL</t>
  </si>
  <si>
    <t>353100010030</t>
  </si>
  <si>
    <t>PS 30 WESTERLEIGH</t>
  </si>
  <si>
    <t>353100010031</t>
  </si>
  <si>
    <t>PS 31 WILLIAM T DAVIS</t>
  </si>
  <si>
    <t>353100010032</t>
  </si>
  <si>
    <t>PS 32 GIFFORD SCHOOL (THE)</t>
  </si>
  <si>
    <t>353100010034</t>
  </si>
  <si>
    <t>IS 34 TOTTENVILLE</t>
  </si>
  <si>
    <t>353100010035</t>
  </si>
  <si>
    <t>PS 35 CLOVE VALLEY SCHOOL (THE)</t>
  </si>
  <si>
    <t>353100010036</t>
  </si>
  <si>
    <t>PS 36 J C DRUMGOOLE</t>
  </si>
  <si>
    <t>353100010038</t>
  </si>
  <si>
    <t>PS 38 GEORGE CROMWELL</t>
  </si>
  <si>
    <t>353100010039</t>
  </si>
  <si>
    <t>PS 39 FRANCIS J MURPHY JR</t>
  </si>
  <si>
    <t>353100010041</t>
  </si>
  <si>
    <t>STEPHANIE A VIERNO SCHOOL (THE)</t>
  </si>
  <si>
    <t>353100010042</t>
  </si>
  <si>
    <t>PS 42 ELTINGVILLE</t>
  </si>
  <si>
    <t>353100010044</t>
  </si>
  <si>
    <t>PS 44 THOMAS C BROWN</t>
  </si>
  <si>
    <t>353100010045</t>
  </si>
  <si>
    <t>PS 45 JOHN TYLER</t>
  </si>
  <si>
    <t>353100010046</t>
  </si>
  <si>
    <t>PS 46 ALBERT V MANISCALCO</t>
  </si>
  <si>
    <t>353100010048</t>
  </si>
  <si>
    <t>PS 48 WILLIAM G WILCOX</t>
  </si>
  <si>
    <t>353100010049</t>
  </si>
  <si>
    <t>IS 49 BERTA A DREYFUS</t>
  </si>
  <si>
    <t>353100010050</t>
  </si>
  <si>
    <t>PS 50 FRANK HANKINSON</t>
  </si>
  <si>
    <t>353100010051</t>
  </si>
  <si>
    <t>IS 51 EDWIN MARKHAM</t>
  </si>
  <si>
    <t>353100010052</t>
  </si>
  <si>
    <t>PS 52 JOHN C THOMPSON</t>
  </si>
  <si>
    <t>353100010053</t>
  </si>
  <si>
    <t>BARBARA ESSELBORN SCHOOL (THE)</t>
  </si>
  <si>
    <t>353100010054</t>
  </si>
  <si>
    <t>PS 54 CHARLES W LENG</t>
  </si>
  <si>
    <t>353100010055</t>
  </si>
  <si>
    <t>PS 55 HENRY M BOEHM</t>
  </si>
  <si>
    <t>353100010056</t>
  </si>
  <si>
    <t>PS 56 LOUIS DESARIO SCHOOL (THE)</t>
  </si>
  <si>
    <t>353100010057</t>
  </si>
  <si>
    <t>PS 57 HUBERT H HUMPHREY</t>
  </si>
  <si>
    <t>353100010058</t>
  </si>
  <si>
    <t>SPACE SHUTTLE COLUMBIA SCHOOL</t>
  </si>
  <si>
    <t>353100010059</t>
  </si>
  <si>
    <t>HARBOR VIEW SCHOOL (THE)</t>
  </si>
  <si>
    <t>353100010060</t>
  </si>
  <si>
    <t>PS 60 ALICE AUSTEN</t>
  </si>
  <si>
    <t>353100010061</t>
  </si>
  <si>
    <t>IS 61 WILLIAM A MORRIS</t>
  </si>
  <si>
    <t>353100010062</t>
  </si>
  <si>
    <t>KATHLEEN GRIMM SCHOOL FOR LEADERSHIP AND SUSTAINABILITY (THE)</t>
  </si>
  <si>
    <t>353100010063</t>
  </si>
  <si>
    <t>MARSH AVENUE SCHOOL FOR EXPEDITIONARY LEARNING</t>
  </si>
  <si>
    <t>353100010065</t>
  </si>
  <si>
    <t>PS 65 ACADEMY OF INNOVATIVE LEARNING (THE)</t>
  </si>
  <si>
    <t>353100010069</t>
  </si>
  <si>
    <t>PS 69 DANIEL D TOMPKINS</t>
  </si>
  <si>
    <t>353100010072</t>
  </si>
  <si>
    <t>IS 72 ROCCO LAURIE</t>
  </si>
  <si>
    <t>353100010074</t>
  </si>
  <si>
    <t>PS 74 FUTURE LEADERS ELEMENTARY SCHOOL</t>
  </si>
  <si>
    <t>353100010075</t>
  </si>
  <si>
    <t>IS 75 FRANK D PAULO</t>
  </si>
  <si>
    <t>353100010078</t>
  </si>
  <si>
    <t>PS 78</t>
  </si>
  <si>
    <t>353100010861</t>
  </si>
  <si>
    <t>STATEN ISLAND SCHOOL OF CIVIC LEADERSHIP</t>
  </si>
  <si>
    <t>353100011047</t>
  </si>
  <si>
    <t>CSI HIGH SCHOOL FOR INTERNATIONAL STUDIES</t>
  </si>
  <si>
    <t>353100011064</t>
  </si>
  <si>
    <t>GAYNOR MCCOWN EXPEDITIONARY LEARNING SCHOOL</t>
  </si>
  <si>
    <t>353100011080</t>
  </si>
  <si>
    <t>MICHAEL J PETRIDES SCHOOL (THE)</t>
  </si>
  <si>
    <t>353100011440</t>
  </si>
  <si>
    <t>NEW DORP HIGH SCHOOL</t>
  </si>
  <si>
    <t>353100011445</t>
  </si>
  <si>
    <t>PORT RICHMOND HIGH SCHOOL</t>
  </si>
  <si>
    <t>353100011450</t>
  </si>
  <si>
    <t>CURTIS HIGH SCHOOL</t>
  </si>
  <si>
    <t>353100011455</t>
  </si>
  <si>
    <t>TOTTENVILLE HIGH SCHOOL</t>
  </si>
  <si>
    <t>353100011460</t>
  </si>
  <si>
    <t>SUSAN E WAGNER HIGH SCHOOL</t>
  </si>
  <si>
    <t>353100011470</t>
  </si>
  <si>
    <t>CONCORD HIGH SCHOOL</t>
  </si>
  <si>
    <t>353100011600</t>
  </si>
  <si>
    <t>RALPH R MCKEE CAREER AND TECHNICAL EDUCATION HIGH SCHOOL</t>
  </si>
  <si>
    <t>353100011605</t>
  </si>
  <si>
    <t>STATEN ISLAND TECHNICAL HIGH SCHOOL</t>
  </si>
  <si>
    <t>353100145194</t>
  </si>
  <si>
    <t>SAINT ADALBERT SCHOOL</t>
  </si>
  <si>
    <t>353100145214</t>
  </si>
  <si>
    <t>353100145235</t>
  </si>
  <si>
    <t>353100145249</t>
  </si>
  <si>
    <t>SAINT CHARLES SCHOOL</t>
  </si>
  <si>
    <t>353100145252</t>
  </si>
  <si>
    <t>353100145254</t>
  </si>
  <si>
    <t>353100145263</t>
  </si>
  <si>
    <t>ACADEMY OF SAINT DOROTHY</t>
  </si>
  <si>
    <t>353100145269</t>
  </si>
  <si>
    <t>MONSIGNOR FARRELL HIGH SCHOOL</t>
  </si>
  <si>
    <t>353100145295</t>
  </si>
  <si>
    <t>353100145319</t>
  </si>
  <si>
    <t>SAINT JOHN VILLA ACADEMY HIGH SCHOOL</t>
  </si>
  <si>
    <t>353100145320</t>
  </si>
  <si>
    <t>SAINT JOHN VILLA ACADEMY ELEMENTARY</t>
  </si>
  <si>
    <t>353100145330</t>
  </si>
  <si>
    <t>SAINT JOSEPH BY THE SEA HIGH SCHOOL</t>
  </si>
  <si>
    <t>353100145331</t>
  </si>
  <si>
    <t>SAINT JOSEPH HILL ACADEMY HIGH SCHOOL</t>
  </si>
  <si>
    <t>353100145332</t>
  </si>
  <si>
    <t>SAINT JOSEPH HILL ACADEMY ELEMENTARY SCHOOL</t>
  </si>
  <si>
    <t>353100145361</t>
  </si>
  <si>
    <t>MOORE CATHOLIC HIGH SCHOOL</t>
  </si>
  <si>
    <t>353100145363</t>
  </si>
  <si>
    <t>MOUNT CARMEL-SAINT BENEDICTA SCHOOL</t>
  </si>
  <si>
    <t>353100145369</t>
  </si>
  <si>
    <t>NOTRE DAME ACADEMY ELEMENTARY SCHOOL</t>
  </si>
  <si>
    <t>353100145370</t>
  </si>
  <si>
    <t>NOTRE DAME ACADEMY HIGH SCHOOL</t>
  </si>
  <si>
    <t>353100145374</t>
  </si>
  <si>
    <t>OUR LADY OF GOOD COUNSEL SCHOOL</t>
  </si>
  <si>
    <t>353100145377</t>
  </si>
  <si>
    <t>OUR LADY HELP OF CHRISTIANS SCHOOL</t>
  </si>
  <si>
    <t>353100145389</t>
  </si>
  <si>
    <t>OUR LADY QUEEN OF PEACE SCHOOL</t>
  </si>
  <si>
    <t>353100145394</t>
  </si>
  <si>
    <t>OUR LADY STAR OF THE SEA SCHOOL</t>
  </si>
  <si>
    <t>353100145397</t>
  </si>
  <si>
    <t>353100145402</t>
  </si>
  <si>
    <t>SAINT PETER'S HIGH SCHOOL FOR BOYS</t>
  </si>
  <si>
    <t>353100145405</t>
  </si>
  <si>
    <t>SAINT PETER'S ELEMENTARY SCHOOL</t>
  </si>
  <si>
    <t>353100145419</t>
  </si>
  <si>
    <t>353100145428</t>
  </si>
  <si>
    <t>353100145441</t>
  </si>
  <si>
    <t>SAINT TERESA SCHOOL</t>
  </si>
  <si>
    <t>353100145556</t>
  </si>
  <si>
    <t>MOTHER FRANCISKA ELEMENTARY SCHOOL</t>
  </si>
  <si>
    <t>353100145558</t>
  </si>
  <si>
    <t>BISHOP PATRICK V AHERN HIGH SCHOOL</t>
  </si>
  <si>
    <t>353100147139</t>
  </si>
  <si>
    <t>SS JOSEPH &amp; THOMAS SCHOOL</t>
  </si>
  <si>
    <t>353100225463</t>
  </si>
  <si>
    <t>MESIVTA KESSER YISROEL OF WILLOWBROOK</t>
  </si>
  <si>
    <t>353100225976</t>
  </si>
  <si>
    <t>CHABAD LUBAVITCH OF STATEN ISLAND</t>
  </si>
  <si>
    <t>353100226208</t>
  </si>
  <si>
    <t>STATEN ISLAND HEBREW ACADEMY</t>
  </si>
  <si>
    <t>353100227017</t>
  </si>
  <si>
    <t>JEWISH FOUNDATION SCHOOL</t>
  </si>
  <si>
    <t>353100227999</t>
  </si>
  <si>
    <t>YESHIVA RABBI JACOB JOSEPH FOR BOYS</t>
  </si>
  <si>
    <t>353100229000</t>
  </si>
  <si>
    <t>RABBI JACOB JOSEPH FOR GIRLS</t>
  </si>
  <si>
    <t>353100306490</t>
  </si>
  <si>
    <t>ELTINGVILLE LUTHERAN SCHOOL</t>
  </si>
  <si>
    <t>353100315791</t>
  </si>
  <si>
    <t>SAINT JOHN'S LUTHERAN SCHOOL</t>
  </si>
  <si>
    <t>353100629737</t>
  </si>
  <si>
    <t>MIRAJ ISLAMIC SCHOOL</t>
  </si>
  <si>
    <t>353100809513</t>
  </si>
  <si>
    <t>GATEWAY ACADEMY</t>
  </si>
  <si>
    <t>353100809771</t>
  </si>
  <si>
    <t>NEW DORP CHRISTIAN ACADEMY</t>
  </si>
  <si>
    <t>353100995152</t>
  </si>
  <si>
    <t>SMILES AROUND US ACADEMY</t>
  </si>
  <si>
    <t>353100997022</t>
  </si>
  <si>
    <t>STATEN ISLAND ACADEMY</t>
  </si>
  <si>
    <t>353100997556</t>
  </si>
  <si>
    <t>FRANCIS SCHOOL</t>
  </si>
  <si>
    <t>353100997919</t>
  </si>
  <si>
    <t>STATEN ISLAND MONTESSORI SCHOOL</t>
  </si>
  <si>
    <t>353100998212</t>
  </si>
  <si>
    <t>EDEN II SCHOOL FOR AUTISTIC CHILDREN</t>
  </si>
  <si>
    <t>353100999019</t>
  </si>
  <si>
    <t>BUILDING BLOCKS SCHOOL</t>
  </si>
  <si>
    <t>353100999118</t>
  </si>
  <si>
    <t>L &amp; A CENTERS INC</t>
  </si>
  <si>
    <t>400301060000</t>
  </si>
  <si>
    <t>LEWISTON-PORTER CENTRAL SCHOOL DISTRICT</t>
  </si>
  <si>
    <t>400301060002</t>
  </si>
  <si>
    <t>PRIMARY EDUCATION CENTER</t>
  </si>
  <si>
    <t>400301060003</t>
  </si>
  <si>
    <t>INTERMEDIATE EDUCATION CENTER</t>
  </si>
  <si>
    <t>400301060005</t>
  </si>
  <si>
    <t>LEWISTON PORTER MIDDLE SCHOOL</t>
  </si>
  <si>
    <t>400301060006</t>
  </si>
  <si>
    <t>LEWISTON PORTER SENIOR HIGH SCHOOL</t>
  </si>
  <si>
    <t>400301136253</t>
  </si>
  <si>
    <t>STELLA NIAGARA EDUCATION PARK</t>
  </si>
  <si>
    <t>400301136456</t>
  </si>
  <si>
    <t>400301137225</t>
  </si>
  <si>
    <t>SACRED HEART VILLA SCHOOL</t>
  </si>
  <si>
    <t>400400010000</t>
  </si>
  <si>
    <t>LOCKPORT CITY SCHOOL DISTRICT</t>
  </si>
  <si>
    <t>400400010001</t>
  </si>
  <si>
    <t>ANNA MERRITT ELEMENTARY SCHOOL</t>
  </si>
  <si>
    <t>400400010002</t>
  </si>
  <si>
    <t>CHARLES A UPSON ELEMENTARY SCHOOL</t>
  </si>
  <si>
    <t>400400010005</t>
  </si>
  <si>
    <t>GEORGE SOUTHARD ELEMENTARY SCHOOL</t>
  </si>
  <si>
    <t>400400010006</t>
  </si>
  <si>
    <t>JOHN E POUND EARLY CHILDHOOD CENTER</t>
  </si>
  <si>
    <t>400400010007</t>
  </si>
  <si>
    <t>ROY KELLEY ELEMENTARY SCHOOL</t>
  </si>
  <si>
    <t>400400010009</t>
  </si>
  <si>
    <t>EMMET BELKNAP INTERMEDIATE SCHOOL</t>
  </si>
  <si>
    <t>400400010010</t>
  </si>
  <si>
    <t>NORTH PARK JUNIOR HIGH SCHOOL</t>
  </si>
  <si>
    <t>400400010011</t>
  </si>
  <si>
    <t>LOCKPORT HIGH SCHOOL</t>
  </si>
  <si>
    <t>400400136417</t>
  </si>
  <si>
    <t>DESALES CATHOLIC ELEMENTARY SCHOOL</t>
  </si>
  <si>
    <t>400400997431</t>
  </si>
  <si>
    <t>NEW DIRECTIONS-HENRIETTA G LEWIS CAMPUS SCHOOL</t>
  </si>
  <si>
    <t>400601060000</t>
  </si>
  <si>
    <t>NEWFANE CENTRAL SCHOOL DISTRICT</t>
  </si>
  <si>
    <t>400601060001</t>
  </si>
  <si>
    <t>NEWFANE EARLY CHILDHOOD CENTER</t>
  </si>
  <si>
    <t>400601060002</t>
  </si>
  <si>
    <t>NEWFANE ELEMENTARY SCHOOL</t>
  </si>
  <si>
    <t>400601060006</t>
  </si>
  <si>
    <t>NEWFANE SENIOR HIGH SCHOOL</t>
  </si>
  <si>
    <t>400601060008</t>
  </si>
  <si>
    <t>NEWFANE MIDDLE SCHOOL</t>
  </si>
  <si>
    <t>400701060000</t>
  </si>
  <si>
    <t>NIAGARA-WHEATFIELD CENTRAL SCHOOL DISTRICT</t>
  </si>
  <si>
    <t>400701060002</t>
  </si>
  <si>
    <t>WEST STREET ELEMENTARY SCHOOL</t>
  </si>
  <si>
    <t>400701060003</t>
  </si>
  <si>
    <t>TUSCARORA ELEMENTARY SCHOOL</t>
  </si>
  <si>
    <t>400701060004</t>
  </si>
  <si>
    <t>COLONIAL VILLAGE ELEMENTARY SCHOOL</t>
  </si>
  <si>
    <t>400701060005</t>
  </si>
  <si>
    <t>ERRICK ROAD ELEMENTARY SCHOOL</t>
  </si>
  <si>
    <t>400701060009</t>
  </si>
  <si>
    <t>EDWARD TOWN MIDDLE SCHOOL</t>
  </si>
  <si>
    <t>400701060010</t>
  </si>
  <si>
    <t>NIAGARA-WHEATFIELD SENIOR HIGH SCHOOL</t>
  </si>
  <si>
    <t>400701325764</t>
  </si>
  <si>
    <t>HOLY GHOST LUTHERAN SCHOOL</t>
  </si>
  <si>
    <t>400701325766</t>
  </si>
  <si>
    <t>SAINT JOHN LUTHERAN SCHOOL</t>
  </si>
  <si>
    <t>400701326654</t>
  </si>
  <si>
    <t>SAINT PETER'S LUTHERAN SCHOOL</t>
  </si>
  <si>
    <t>400800010000</t>
  </si>
  <si>
    <t>NIAGARA FALLS CITY SCHOOL DISTRICT</t>
  </si>
  <si>
    <t>400800010010</t>
  </si>
  <si>
    <t>SEVENTY NINTH STREET SCHOOL</t>
  </si>
  <si>
    <t>400800010012</t>
  </si>
  <si>
    <t>GERALDINE J MANN SCHOOL</t>
  </si>
  <si>
    <t>400800010015</t>
  </si>
  <si>
    <t>HENRY J KALFAS MAGNET SCHOOL</t>
  </si>
  <si>
    <t>400800010020</t>
  </si>
  <si>
    <t>HYDE PARK SCHOOL</t>
  </si>
  <si>
    <t>400800010021</t>
  </si>
  <si>
    <t>MAPLE AVENUE SCHOOL</t>
  </si>
  <si>
    <t>400800010022</t>
  </si>
  <si>
    <t>NIAGARA STREET SCHOOL</t>
  </si>
  <si>
    <t>400800010031</t>
  </si>
  <si>
    <t>HARRY F ABATE ELEMENTARY SCHOOL</t>
  </si>
  <si>
    <t>400800010034</t>
  </si>
  <si>
    <t>NIAGARA FALLS HIGH SCHOOL</t>
  </si>
  <si>
    <t>400800010040</t>
  </si>
  <si>
    <t>GASKILL PREPARATORY SCHOOL</t>
  </si>
  <si>
    <t>400800010041</t>
  </si>
  <si>
    <t>LASALLE PREPARATORY SCHOOL</t>
  </si>
  <si>
    <t>400800010042</t>
  </si>
  <si>
    <t>CATARACT ELEMENTARY SCHOOL</t>
  </si>
  <si>
    <t>400800135992</t>
  </si>
  <si>
    <t>CATHOLIC ACADEMY OF NIAGARA FALLS</t>
  </si>
  <si>
    <t>400800136367</t>
  </si>
  <si>
    <t>NIAGARA CATHOLIC JR/SR HIGH SCHOOL</t>
  </si>
  <si>
    <t>400800996105</t>
  </si>
  <si>
    <t>CHRIST THE KING PREPARATORY ACADEMY</t>
  </si>
  <si>
    <t>400900010000</t>
  </si>
  <si>
    <t>NORTH TONAWANDA CITY SCHOOL DISTRICT</t>
  </si>
  <si>
    <t>400900010003</t>
  </si>
  <si>
    <t>DRAKE SCHOOL</t>
  </si>
  <si>
    <t>400900010007</t>
  </si>
  <si>
    <t>MEADOW SCHOOL</t>
  </si>
  <si>
    <t>400900010008</t>
  </si>
  <si>
    <t>OHIO ELEMENTARY SCHOOL</t>
  </si>
  <si>
    <t>400900010009</t>
  </si>
  <si>
    <t>SPRUCE SCHOOL</t>
  </si>
  <si>
    <t>400900010011</t>
  </si>
  <si>
    <t>NORTH TONAWANDA HIGH SCHOOL</t>
  </si>
  <si>
    <t>400900010012</t>
  </si>
  <si>
    <t>NORTH TONAWANDA MIDDLE SCHOOL</t>
  </si>
  <si>
    <t>400900805999</t>
  </si>
  <si>
    <t>CHRISTIAN ACADEMY OF WESTERN NEW YORK</t>
  </si>
  <si>
    <t>401001060000</t>
  </si>
  <si>
    <t>STARPOINT CENTRAL SCHOOL DISTRICT</t>
  </si>
  <si>
    <t>401001060001</t>
  </si>
  <si>
    <t>STARPOINT HIGH SCHOOL</t>
  </si>
  <si>
    <t>401001060002</t>
  </si>
  <si>
    <t>REGAN INTERMEDIATE SCHOOL</t>
  </si>
  <si>
    <t>401001060003</t>
  </si>
  <si>
    <t>FRICANO PRIMARY SCHOOL</t>
  </si>
  <si>
    <t>401001060004</t>
  </si>
  <si>
    <t>STARPOINT MIDDLE SCHOOL</t>
  </si>
  <si>
    <t>401201060000</t>
  </si>
  <si>
    <t>ROYALTON-HARTLAND CENTRAL SCHOOL DISTRICT</t>
  </si>
  <si>
    <t>401201060001</t>
  </si>
  <si>
    <t>ROYALTON-HARTLAND ELEMENTARY SCHOOL</t>
  </si>
  <si>
    <t>401201060003</t>
  </si>
  <si>
    <t>ROYALTON-HARTLAND HIGH SCHOOL</t>
  </si>
  <si>
    <t>401201060004</t>
  </si>
  <si>
    <t>ROYALTON-HARTLAND MIDDLE SCHOOL</t>
  </si>
  <si>
    <t>401301040000</t>
  </si>
  <si>
    <t>BARKER CENTRAL SCHOOL DISTRICT</t>
  </si>
  <si>
    <t>401301040002</t>
  </si>
  <si>
    <t>PRATT ELEMENTARY SCHOOL</t>
  </si>
  <si>
    <t>401301040003</t>
  </si>
  <si>
    <t>BARKER JUNIOR/SENIOR HIGH SCHOOL</t>
  </si>
  <si>
    <t>401501060000</t>
  </si>
  <si>
    <t>WILSON CENTRAL SCHOOL DISTRICT</t>
  </si>
  <si>
    <t>401501060002</t>
  </si>
  <si>
    <t>WILSON ELEMENTARY SCHOOL</t>
  </si>
  <si>
    <t>401501060003</t>
  </si>
  <si>
    <t>WILSON HIGH SCHOOL</t>
  </si>
  <si>
    <t>410401060000</t>
  </si>
  <si>
    <t>ADIRONDACK CENTRAL SCHOOL DISTRICT</t>
  </si>
  <si>
    <t>410401060001</t>
  </si>
  <si>
    <t>ADIRONDACK MIDDLE SCHOOL</t>
  </si>
  <si>
    <t>410401060002</t>
  </si>
  <si>
    <t>WEST LEYDEN ELEMENTARY SCHOOL</t>
  </si>
  <si>
    <t>410401060003</t>
  </si>
  <si>
    <t>FORESTPORT ELEMENTARY SCHOOL</t>
  </si>
  <si>
    <t>410401060004</t>
  </si>
  <si>
    <t>BOONVILLE ELEMENTARY SCHOOL</t>
  </si>
  <si>
    <t>410401060005</t>
  </si>
  <si>
    <t>ADIRONDACK HIGH SCHOOL</t>
  </si>
  <si>
    <t>410601040000</t>
  </si>
  <si>
    <t>CAMDEN CENTRAL SCHOOL DISTRICT</t>
  </si>
  <si>
    <t>410601040002</t>
  </si>
  <si>
    <t>MCCONNELLSVILLE ELEMENTARY SCHOOL</t>
  </si>
  <si>
    <t>410601040004</t>
  </si>
  <si>
    <t>ANNSVILLE AREA SCHOOL</t>
  </si>
  <si>
    <t>410601040006</t>
  </si>
  <si>
    <t>CAMDEN SENIOR HIGH SCHOOL</t>
  </si>
  <si>
    <t>410601040007</t>
  </si>
  <si>
    <t>CAMDEN ELEMENTARY SCHOOL</t>
  </si>
  <si>
    <t>410601040010</t>
  </si>
  <si>
    <t>CAMDEN MIDDLE SCHOOL</t>
  </si>
  <si>
    <t>411101060000</t>
  </si>
  <si>
    <t>CLINTON CENTRAL SCHOOL DISTRICT</t>
  </si>
  <si>
    <t>411101060001</t>
  </si>
  <si>
    <t>411101060004</t>
  </si>
  <si>
    <t>CLINTON MIDDLE SCHOOL</t>
  </si>
  <si>
    <t>411101060005</t>
  </si>
  <si>
    <t>CLINTON SENIOR HIGH SCHOOL</t>
  </si>
  <si>
    <t>411501060000</t>
  </si>
  <si>
    <t>NEW HARTFORD CENTRAL SCHOOL DISTRICT</t>
  </si>
  <si>
    <t>411501060001</t>
  </si>
  <si>
    <t>NEW HARTFORD SENIOR HIGH SCHOOL</t>
  </si>
  <si>
    <t>411501060003</t>
  </si>
  <si>
    <t>HUGHES ELEMENTARY SCHOOL</t>
  </si>
  <si>
    <t>411501060004</t>
  </si>
  <si>
    <t>ROBERT L BRADLEY ELEMENTARY SCHOOL</t>
  </si>
  <si>
    <t>411501060005</t>
  </si>
  <si>
    <t>MYLES ELEMENTARY SCHOOL</t>
  </si>
  <si>
    <t>411501060006</t>
  </si>
  <si>
    <t>PERRY JUNIOR HIGH SCHOOL</t>
  </si>
  <si>
    <t>411504020000</t>
  </si>
  <si>
    <t>NEW YORK MILLS UNION FREE SCHOOL DISTRICT</t>
  </si>
  <si>
    <t>411504020001</t>
  </si>
  <si>
    <t>NEW YORK MILLS JUNIOR-SENIOR HIGH SCHOOL</t>
  </si>
  <si>
    <t>411504020003</t>
  </si>
  <si>
    <t>NEW YORK MILLS ELEMENTARY SCHOOL</t>
  </si>
  <si>
    <t>411504997416</t>
  </si>
  <si>
    <t>TILTON SCHOOL AT THE HOUSE OF GOOD SHEPHERD</t>
  </si>
  <si>
    <t>411603040000</t>
  </si>
  <si>
    <t>SAUQUOIT VALLEY CENTRAL SCHOOL DISTRICT</t>
  </si>
  <si>
    <t>411603040001</t>
  </si>
  <si>
    <t>SAUQUOIT VALLEY ELEMENTARY SCHOOL</t>
  </si>
  <si>
    <t>411603040003</t>
  </si>
  <si>
    <t>SAUQUOIT VALLEY HIGH SCHOOL</t>
  </si>
  <si>
    <t>411603040004</t>
  </si>
  <si>
    <t>SAUQUOIT VALLEY MIDDLE SCHOOL</t>
  </si>
  <si>
    <t>411701040000</t>
  </si>
  <si>
    <t>REMSEN CENTRAL SCHOOL DISTRICT</t>
  </si>
  <si>
    <t>411701040001</t>
  </si>
  <si>
    <t>REMSEN ELEMENTARY SCHOOL</t>
  </si>
  <si>
    <t>411701040002</t>
  </si>
  <si>
    <t>REMSEN JUNIOR-SENIOR HIGH SCHOOL</t>
  </si>
  <si>
    <t>411800010000</t>
  </si>
  <si>
    <t>ROME CITY SCHOOL DISTRICT</t>
  </si>
  <si>
    <t>411800010001</t>
  </si>
  <si>
    <t>GANSEVOORT ELEMENTARY SCHOOL</t>
  </si>
  <si>
    <t>411800010008</t>
  </si>
  <si>
    <t>BELLAMY ELEMENTARY SCHOOL</t>
  </si>
  <si>
    <t>411800010010</t>
  </si>
  <si>
    <t>LYNDON H STROUGH MIDDLE SCHOOL</t>
  </si>
  <si>
    <t>411800010011</t>
  </si>
  <si>
    <t>CLOUGH PREK CENTER</t>
  </si>
  <si>
    <t>411800010013</t>
  </si>
  <si>
    <t>RIDGE MILLS ELEMENTARY SCHOOL</t>
  </si>
  <si>
    <t>411800010014</t>
  </si>
  <si>
    <t>STOKES ELEMENTARY SCHOOL</t>
  </si>
  <si>
    <t>411800010015</t>
  </si>
  <si>
    <t>JOHN E JOY ELEMENTARY SCHOOL</t>
  </si>
  <si>
    <t>411800010020</t>
  </si>
  <si>
    <t>ROME FREE ACADEMY</t>
  </si>
  <si>
    <t>411800010023</t>
  </si>
  <si>
    <t>LOUIS V DENTI ELEMENTARY SCHOOL</t>
  </si>
  <si>
    <t>411800010025</t>
  </si>
  <si>
    <t>GEORGE R STALEY UPPER ELEMENTARY SCHOOL</t>
  </si>
  <si>
    <t>411800185531</t>
  </si>
  <si>
    <t>ROME CATHOLIC SCHOOL</t>
  </si>
  <si>
    <t>411902040000</t>
  </si>
  <si>
    <t>WATERVILLE CENTRAL SCHOOL DISTRICT</t>
  </si>
  <si>
    <t>411902040001</t>
  </si>
  <si>
    <t>MEMORIAL PARK ELEMENTARY SCHOOL</t>
  </si>
  <si>
    <t>411902040003</t>
  </si>
  <si>
    <t>WATERVILLE JR/SR HIGH SCHOOL</t>
  </si>
  <si>
    <t>412000050000</t>
  </si>
  <si>
    <t>SHERRILL CITY SCHOOL DISTRICT</t>
  </si>
  <si>
    <t>412000050001</t>
  </si>
  <si>
    <t>J D GEORGE ELEMENTARY SCHOOL</t>
  </si>
  <si>
    <t>412000050004</t>
  </si>
  <si>
    <t>VERNON-VERONA-SHERRILL SENIOR HIGH SCHOOL</t>
  </si>
  <si>
    <t>412000050005</t>
  </si>
  <si>
    <t>W A WETTEL ELEMENTARY SCHOOL</t>
  </si>
  <si>
    <t>412000050006</t>
  </si>
  <si>
    <t>E A MCALLISTER ELEMENTARY SCHOOL</t>
  </si>
  <si>
    <t>412000050007</t>
  </si>
  <si>
    <t>VERNON-VERONA-SHERRILL MIDDLE SCHOOL</t>
  </si>
  <si>
    <t>412201060000</t>
  </si>
  <si>
    <t>HOLLAND PATENT CENTRAL SCHOOL DISTRICT</t>
  </si>
  <si>
    <t>412201060001</t>
  </si>
  <si>
    <t>HOLLAND PATENT MIDDLE SCHOOL</t>
  </si>
  <si>
    <t>412201060003</t>
  </si>
  <si>
    <t>HOLLAND PATENT ELEMENTARY SCHOOL</t>
  </si>
  <si>
    <t>412201060005</t>
  </si>
  <si>
    <t>GENERAL WILLIAM FLOYD ELEMENTARY SCHOOL</t>
  </si>
  <si>
    <t>412201060006</t>
  </si>
  <si>
    <t>HOLLAND PATENT CENTRAL HIGH SCHOOL</t>
  </si>
  <si>
    <t>412300010000</t>
  </si>
  <si>
    <t>UTICA CITY SCHOOL DISTRICT</t>
  </si>
  <si>
    <t>412300010003</t>
  </si>
  <si>
    <t>ALBANY ELEMENTARY SCHOOL</t>
  </si>
  <si>
    <t>412300010005</t>
  </si>
  <si>
    <t>CHRISTOPHER COLUMBUS ELEMENTARY SCHOOL</t>
  </si>
  <si>
    <t>412300010006</t>
  </si>
  <si>
    <t>GENERAL HERKIMER ELEMENTARY SCHOOL</t>
  </si>
  <si>
    <t>412300010009</t>
  </si>
  <si>
    <t>HUGH R JONES ELEMENTARY SCHOOL</t>
  </si>
  <si>
    <t>412300010011</t>
  </si>
  <si>
    <t>MARTIN LUTHER KING JR ELEMENTARY SCHOOL</t>
  </si>
  <si>
    <t>412300010012</t>
  </si>
  <si>
    <t>WATSON WILLIAMS ELEMENTARY SCHOOL</t>
  </si>
  <si>
    <t>412300010014</t>
  </si>
  <si>
    <t>THOMAS JEFFERSON ELEMENTARY SCHOOL</t>
  </si>
  <si>
    <t>412300010016</t>
  </si>
  <si>
    <t>JOHN F HUGHES ELEMENTARY SCHOOL</t>
  </si>
  <si>
    <t>412300010018</t>
  </si>
  <si>
    <t>KERNAN ELEMENTARY SCHOOL</t>
  </si>
  <si>
    <t>412300010022</t>
  </si>
  <si>
    <t>412300010023</t>
  </si>
  <si>
    <t>SENATOR JAMES H DONOVAN MIDDLE SCHOOL</t>
  </si>
  <si>
    <t>412300010024</t>
  </si>
  <si>
    <t>THOMAS R PROCTOR HIGH SCHOOL</t>
  </si>
  <si>
    <t>412300010026</t>
  </si>
  <si>
    <t>ROSCOE CONKLING ELEMENTARY SCHOOL</t>
  </si>
  <si>
    <t>412300185517</t>
  </si>
  <si>
    <t>NOTRE DAME ELEMENTARY SCHOOL</t>
  </si>
  <si>
    <t>412300189443</t>
  </si>
  <si>
    <t>NOTRE DAME JUNIOR-SENIOR HIGH SCHOOL</t>
  </si>
  <si>
    <t>412300445991</t>
  </si>
  <si>
    <t>UTICA INTERNATIONAL ADVENTIST SCHOOL</t>
  </si>
  <si>
    <t>412300999379</t>
  </si>
  <si>
    <t>UPSTATE CEREBRAL PALSY INC</t>
  </si>
  <si>
    <t>412801040000</t>
  </si>
  <si>
    <t>WESTMORELAND CENTRAL SCHOOL DISTRICT</t>
  </si>
  <si>
    <t>412801040002</t>
  </si>
  <si>
    <t>WESTMORELAND ELEMENTARY SCHOOL</t>
  </si>
  <si>
    <t>412801040003</t>
  </si>
  <si>
    <t>WESTMORELAND HIGH SCHOOL</t>
  </si>
  <si>
    <t>412801040004</t>
  </si>
  <si>
    <t>WESTMORELAND MIDDLE SCHOOL</t>
  </si>
  <si>
    <t>412901040000</t>
  </si>
  <si>
    <t>ORISKANY CENTRAL SCHOOL DISTRICT</t>
  </si>
  <si>
    <t>412901040002</t>
  </si>
  <si>
    <t>N A WALBRAN ELEMENTARY SCHOOL</t>
  </si>
  <si>
    <t>412901040003</t>
  </si>
  <si>
    <t>ORISKANY JUNIOR-SENIOR HIGH SCHOOL</t>
  </si>
  <si>
    <t>412902060000</t>
  </si>
  <si>
    <t>WHITESBORO CENTRAL SCHOOL DISTRICT</t>
  </si>
  <si>
    <t>412902060002</t>
  </si>
  <si>
    <t>MARCY ELEMENTARY SCHOOL</t>
  </si>
  <si>
    <t>412902060003</t>
  </si>
  <si>
    <t>HARTS HILL SCHOOL</t>
  </si>
  <si>
    <t>412902060005</t>
  </si>
  <si>
    <t>DEERFIELD ELEMENTARY SCHOOL</t>
  </si>
  <si>
    <t>412902060006</t>
  </si>
  <si>
    <t>WHITESBORO MIDDLE SCHOOL</t>
  </si>
  <si>
    <t>412902060007</t>
  </si>
  <si>
    <t>PARKWAY MIDDLE SCHOOL</t>
  </si>
  <si>
    <t>412902060008</t>
  </si>
  <si>
    <t>WHITESBORO HIGH SCHOOL</t>
  </si>
  <si>
    <t>412902060009</t>
  </si>
  <si>
    <t>WESTMORELAND ROAD ELEMENTARY SCHOOL</t>
  </si>
  <si>
    <t>412902996148</t>
  </si>
  <si>
    <t>CHRISTIAN HERITAGE SCHOOL</t>
  </si>
  <si>
    <t>420101060000</t>
  </si>
  <si>
    <t>WEST GENESEE CENTRAL SCHOOL DISTRICT</t>
  </si>
  <si>
    <t>420101060001</t>
  </si>
  <si>
    <t>EAST HILL ELEMENTARY SCHOOL</t>
  </si>
  <si>
    <t>420101060003</t>
  </si>
  <si>
    <t>STONEHEDGE ELEMENTARY SCHOOL</t>
  </si>
  <si>
    <t>420101060005</t>
  </si>
  <si>
    <t>ONONDAGA ROAD ELEMENTARY SCHOOL</t>
  </si>
  <si>
    <t>420101060006</t>
  </si>
  <si>
    <t>SPLIT ROCK ELEMENTARY SCHOOL</t>
  </si>
  <si>
    <t>420101060008</t>
  </si>
  <si>
    <t>WEST GENESEE MIDDLE SCHOOL</t>
  </si>
  <si>
    <t>420101060009</t>
  </si>
  <si>
    <t>WEST GENESEE SENIOR HIGH SCHOOL</t>
  </si>
  <si>
    <t>420101060011</t>
  </si>
  <si>
    <t>CAMILLUS MIDDLE SCHOOL</t>
  </si>
  <si>
    <t>420101185482</t>
  </si>
  <si>
    <t>420101185605</t>
  </si>
  <si>
    <t>BLESSED VIRGIN MARY-MOTHER OF GOD ACADEMY</t>
  </si>
  <si>
    <t>420101189405</t>
  </si>
  <si>
    <t>BISHOP LUDDEN JUNIOR-SENIOR HIGH SCHOOL</t>
  </si>
  <si>
    <t>420303060000</t>
  </si>
  <si>
    <t>NORTH SYRACUSE CENTRAL SCHOOL DISTRICT</t>
  </si>
  <si>
    <t>420303060001</t>
  </si>
  <si>
    <t>ALLEN ROAD ELEMENTARY SCHOOL</t>
  </si>
  <si>
    <t>420303060002</t>
  </si>
  <si>
    <t>KARL W SAILE BEAR ROAD ELEMENTARY SCHOOL</t>
  </si>
  <si>
    <t>420303060003</t>
  </si>
  <si>
    <t>CICERO ELEMENTARY SCHOOL</t>
  </si>
  <si>
    <t>420303060004</t>
  </si>
  <si>
    <t>LAKESHORE ROAD ELEMENTARY SCHOOL</t>
  </si>
  <si>
    <t>420303060007</t>
  </si>
  <si>
    <t>ROXBORO ROAD ELEMENTARY SCHOOL</t>
  </si>
  <si>
    <t>420303060008</t>
  </si>
  <si>
    <t>SMITH ROAD ELEMENTARY SCHOOL</t>
  </si>
  <si>
    <t>420303060009</t>
  </si>
  <si>
    <t>GILLETTE ROAD MIDDLE SCHOOL</t>
  </si>
  <si>
    <t>420303060010</t>
  </si>
  <si>
    <t>NORTH SYRACUSE JUNIOR HIGH SCHOOL</t>
  </si>
  <si>
    <t>420303060011</t>
  </si>
  <si>
    <t>ROXBORO ROAD MIDDLE SCHOOL</t>
  </si>
  <si>
    <t>420303060014</t>
  </si>
  <si>
    <t>CICERO-NORTH SYRACUSE HIGH SCHOOL</t>
  </si>
  <si>
    <t>420303060015</t>
  </si>
  <si>
    <t>MAIN STREET ELEMENTARY SCHOOL</t>
  </si>
  <si>
    <t>420303185499</t>
  </si>
  <si>
    <t>SAINT MARGARET SCHOOL</t>
  </si>
  <si>
    <t>420303185532</t>
  </si>
  <si>
    <t>420401060000</t>
  </si>
  <si>
    <t>EAST SYRACUSE MINOA CENTRAL SCHOOL DISTRICT</t>
  </si>
  <si>
    <t>420401060001</t>
  </si>
  <si>
    <t>PARK HILL SCHOOL</t>
  </si>
  <si>
    <t>420401060002</t>
  </si>
  <si>
    <t>FREMONT ELEMENTARY SCHOOL</t>
  </si>
  <si>
    <t>420401060003</t>
  </si>
  <si>
    <t>EAST SYRACUSE ELEMENTARY SCHOOL</t>
  </si>
  <si>
    <t>420401060004</t>
  </si>
  <si>
    <t>WOODLAND ELEMENTARY SCHOOL</t>
  </si>
  <si>
    <t>420401060005</t>
  </si>
  <si>
    <t>EAST SYRACUSE MINOA CENTRAL HIGH SCHOOL</t>
  </si>
  <si>
    <t>420401060009</t>
  </si>
  <si>
    <t>MINOA ELEMENTARY SCHOOL</t>
  </si>
  <si>
    <t>420401060010</t>
  </si>
  <si>
    <t>PINE GROVE MIDDLE SCHOOL</t>
  </si>
  <si>
    <t>420401189442</t>
  </si>
  <si>
    <t>BISHOP GRIMES JUNIOR-SENIOR HIGH SCHOOL</t>
  </si>
  <si>
    <t>420401808261</t>
  </si>
  <si>
    <t>LIVING WORD ACADEMY</t>
  </si>
  <si>
    <t>420411060000</t>
  </si>
  <si>
    <t>JAMESVILLE-DEWITT CENTRAL SCHOOL DISTRICT</t>
  </si>
  <si>
    <t>420411060002</t>
  </si>
  <si>
    <t>JAMESVILLE ELEMENTARY SCHOOL</t>
  </si>
  <si>
    <t>420411060003</t>
  </si>
  <si>
    <t>MOSES DEWITT ELEMENTARY SCHOOL</t>
  </si>
  <si>
    <t>420411060004</t>
  </si>
  <si>
    <t>TECUMSEH ELEMENTARY SCHOOL</t>
  </si>
  <si>
    <t>420411060005</t>
  </si>
  <si>
    <t>JAMESVILLE-DEWITT MIDDLE SCHOOL</t>
  </si>
  <si>
    <t>420411060006</t>
  </si>
  <si>
    <t>JAMESVILLE-DEWITT HIGH SCHOOL</t>
  </si>
  <si>
    <t>420411185475</t>
  </si>
  <si>
    <t>420411185480</t>
  </si>
  <si>
    <t>420411226658</t>
  </si>
  <si>
    <t>SYRACUSE HEBREW DAY SCHOOL</t>
  </si>
  <si>
    <t>420411995604</t>
  </si>
  <si>
    <t>NEW SCHOOL OF SYRACUSE (THE)</t>
  </si>
  <si>
    <t>420411996003</t>
  </si>
  <si>
    <t>MONTESSORI DISCOVERY SCHOOL</t>
  </si>
  <si>
    <t>420411997121</t>
  </si>
  <si>
    <t>MANLIUS-PEBBLE HILL SCHOOL</t>
  </si>
  <si>
    <t>420411999490</t>
  </si>
  <si>
    <t>MONTESSORI SCHOOL OF SYRACUSE</t>
  </si>
  <si>
    <t>420501060000</t>
  </si>
  <si>
    <t>JORDAN-ELBRIDGE CENTRAL SCHOOL DISTRICT</t>
  </si>
  <si>
    <t>420501060001</t>
  </si>
  <si>
    <t>ELBRIDGE ELEMENTARY SCHOOL</t>
  </si>
  <si>
    <t>420501060003</t>
  </si>
  <si>
    <t>JORDAN-ELBRIDGE HIGH SCHOOL</t>
  </si>
  <si>
    <t>420501060004</t>
  </si>
  <si>
    <t>JORDAN-ELBRIDGE MIDDLE SCHOOL</t>
  </si>
  <si>
    <t>420601040000</t>
  </si>
  <si>
    <t>FABIUS-POMPEY CENTRAL SCHOOL DISTRICT</t>
  </si>
  <si>
    <t>420601040001</t>
  </si>
  <si>
    <t>FABIUS-POMPEY ELEMENTARY SCHOOL</t>
  </si>
  <si>
    <t>420601040003</t>
  </si>
  <si>
    <t>FABIUS-POMPEY MIDDLE SCHOOL HIGH SCHOOL</t>
  </si>
  <si>
    <t>420701060000</t>
  </si>
  <si>
    <t>WESTHILL CENTRAL SCHOOL DISTRICT</t>
  </si>
  <si>
    <t>420701060001</t>
  </si>
  <si>
    <t>WESTHILL HIGH SCHOOL</t>
  </si>
  <si>
    <t>420701060002</t>
  </si>
  <si>
    <t>CHERRY ROAD ELEMENTARY SCHOOL</t>
  </si>
  <si>
    <t>420701060003</t>
  </si>
  <si>
    <t>WALBERTA PARK PRIMARY SCHOOL</t>
  </si>
  <si>
    <t>420701060004</t>
  </si>
  <si>
    <t>ONONDAGA HILL MIDDLE SCHOOL</t>
  </si>
  <si>
    <t>420701425828</t>
  </si>
  <si>
    <t>PARKVIEW JUNIOR ACADEMY</t>
  </si>
  <si>
    <t>420702030000</t>
  </si>
  <si>
    <t>SOLVAY UNION FREE SCHOOL DISTRICT</t>
  </si>
  <si>
    <t>420702030001</t>
  </si>
  <si>
    <t>SOLVAY ELEMENTARY SCHOOL</t>
  </si>
  <si>
    <t>420702030004</t>
  </si>
  <si>
    <t>SOLVAY HIGH SCHOOL</t>
  </si>
  <si>
    <t>420702030007</t>
  </si>
  <si>
    <t>SOLVAY MIDDLE SCHOOL</t>
  </si>
  <si>
    <t>420807040000</t>
  </si>
  <si>
    <t>LAFAYETTE CENTRAL SCHOOL DISTRICT</t>
  </si>
  <si>
    <t>420807040002</t>
  </si>
  <si>
    <t>ONONDAGA NATION SCHOOL</t>
  </si>
  <si>
    <t>420807040003</t>
  </si>
  <si>
    <t>LA FAYETTE JUNIOR-SENIOR HIGH SCHOOL</t>
  </si>
  <si>
    <t>420807040004</t>
  </si>
  <si>
    <t>C GRANT GRIMSHAW SCHOOL</t>
  </si>
  <si>
    <t>420901060000</t>
  </si>
  <si>
    <t>BALDWINSVILLE CENTRAL SCHOOL DISTRICT</t>
  </si>
  <si>
    <t>420901060002</t>
  </si>
  <si>
    <t>HARRY E ELDEN ELEMENTARY SCHOOL</t>
  </si>
  <si>
    <t>420901060003</t>
  </si>
  <si>
    <t>CATHERINE M MCNAMARA ELEMENTARY SCHOOL</t>
  </si>
  <si>
    <t>420901060004</t>
  </si>
  <si>
    <t>L PEARL PALMER ELEMENTARY SCHOOL</t>
  </si>
  <si>
    <t>420901060005</t>
  </si>
  <si>
    <t>VAN BUREN ELEMENTARY SCHOOL</t>
  </si>
  <si>
    <t>420901060006</t>
  </si>
  <si>
    <t>THEODORE R DURGEE JUNIOR HIGH SCHOOL</t>
  </si>
  <si>
    <t>420901060007</t>
  </si>
  <si>
    <t>CHARLES W BAKER HIGH SCHOOL</t>
  </si>
  <si>
    <t>420901060008</t>
  </si>
  <si>
    <t>MAE E REYNOLDS SCHOOL</t>
  </si>
  <si>
    <t>420901060009</t>
  </si>
  <si>
    <t>DONALD S RAY SCHOOL</t>
  </si>
  <si>
    <t>420901185501</t>
  </si>
  <si>
    <t>SAINT MARY'S ACADEMY</t>
  </si>
  <si>
    <t>420901805035</t>
  </si>
  <si>
    <t>WORD OF LIFE CHRISTIAN ACADEMY</t>
  </si>
  <si>
    <t>421001060000</t>
  </si>
  <si>
    <t>FAYETTEVILLE-MANLIUS CENTRAL SCHOOL DISTRICT</t>
  </si>
  <si>
    <t>421001060001</t>
  </si>
  <si>
    <t>FAYETTEVILLE ELEMENTARY SCHOOL</t>
  </si>
  <si>
    <t>421001060002</t>
  </si>
  <si>
    <t>FAYETTEVILLE-MANLIUS SENIOR HIGH SCHOOL</t>
  </si>
  <si>
    <t>421001060005</t>
  </si>
  <si>
    <t>EAGLE HILL MIDDLE SCHOOL</t>
  </si>
  <si>
    <t>421001060006</t>
  </si>
  <si>
    <t>WELLWOOD MIDDLE SCHOOL</t>
  </si>
  <si>
    <t>421001060007</t>
  </si>
  <si>
    <t>MOTT ROAD ELEMENTARY SCHOOL</t>
  </si>
  <si>
    <t>421001060008</t>
  </si>
  <si>
    <t>ENDERS ROAD ELEMENTARY SCHOOL</t>
  </si>
  <si>
    <t>421001185485</t>
  </si>
  <si>
    <t>421001998802</t>
  </si>
  <si>
    <t>CREATIVE ENVIRONMENT DAY SCHOOL</t>
  </si>
  <si>
    <t>421101060000</t>
  </si>
  <si>
    <t>MARCELLUS CENTRAL SCHOOL DISTRICT</t>
  </si>
  <si>
    <t>421101060001</t>
  </si>
  <si>
    <t>K C HEFFERNAN ELEMENTARY SCHOOL</t>
  </si>
  <si>
    <t>421101060003</t>
  </si>
  <si>
    <t>MARCELLUS HIGH SCHOOL</t>
  </si>
  <si>
    <t>421101060004</t>
  </si>
  <si>
    <t>C S DRIVER MIDDLE SCHOOL</t>
  </si>
  <si>
    <t>421201040000</t>
  </si>
  <si>
    <t>ONONDAGA CENTRAL SCHOOL DISTRICT</t>
  </si>
  <si>
    <t>421201040001</t>
  </si>
  <si>
    <t>ROCKWELL ELEMENTARY SCHOOL</t>
  </si>
  <si>
    <t>421201040002</t>
  </si>
  <si>
    <t>WHEELER ELEMENTARY SCHOOL</t>
  </si>
  <si>
    <t>421201040003</t>
  </si>
  <si>
    <t>ONONDAGA SENIOR HIGH SCHOOL</t>
  </si>
  <si>
    <t>421501060000</t>
  </si>
  <si>
    <t>LIVERPOOL CENTRAL SCHOOL DISTRICT</t>
  </si>
  <si>
    <t>421501060001</t>
  </si>
  <si>
    <t>NATE PERRY ELEMENTARY SCHOOL</t>
  </si>
  <si>
    <t>421501060002</t>
  </si>
  <si>
    <t>CHESTNUT HILL MIDDLE SCHOOL</t>
  </si>
  <si>
    <t>421501060004</t>
  </si>
  <si>
    <t>ELMCREST ELEMENTARY SCHOOL</t>
  </si>
  <si>
    <t>421501060005</t>
  </si>
  <si>
    <t>LIVERPOOL MIDDLE SCHOOL</t>
  </si>
  <si>
    <t>421501060009</t>
  </si>
  <si>
    <t>CHESTNUT HILL ELEMENTARY SCHOOL</t>
  </si>
  <si>
    <t>421501060010</t>
  </si>
  <si>
    <t>LIVERPOOL ELEMENTARY SCHOOL</t>
  </si>
  <si>
    <t>421501060011</t>
  </si>
  <si>
    <t>LIVERPOOL HIGH SCHOOL</t>
  </si>
  <si>
    <t>421501060012</t>
  </si>
  <si>
    <t>MORGAN ROAD ELEMENTARY SCHOOL</t>
  </si>
  <si>
    <t>421501060013</t>
  </si>
  <si>
    <t>SOULE ROAD ELEMENTARY SCHOOL</t>
  </si>
  <si>
    <t>421501060014</t>
  </si>
  <si>
    <t>SOULE ROAD MIDDLE SCHOOL</t>
  </si>
  <si>
    <t>421501060015</t>
  </si>
  <si>
    <t>LONG BRANCH ELEMENTARY SCHOOL</t>
  </si>
  <si>
    <t>421501060016</t>
  </si>
  <si>
    <t>DONLIN DRIVE ELEMENTARY SCHOOL</t>
  </si>
  <si>
    <t>421501060019</t>
  </si>
  <si>
    <t>WILLOW FIELD ELEMENTARY SCHOOL</t>
  </si>
  <si>
    <t>421504020000</t>
  </si>
  <si>
    <t>LYNCOURT UNION FREE SCHOOL DISTRICT</t>
  </si>
  <si>
    <t>421504020001</t>
  </si>
  <si>
    <t>LYNCOURT SCHOOL</t>
  </si>
  <si>
    <t>421601060000</t>
  </si>
  <si>
    <t>SKANEATELES CENTRAL SCHOOL DISTRICT</t>
  </si>
  <si>
    <t>421601060002</t>
  </si>
  <si>
    <t>SKANEATELES SENIOR HIGH SCHOOL</t>
  </si>
  <si>
    <t>421601060003</t>
  </si>
  <si>
    <t>WATERMAN ELEMENTARY SCHOOL</t>
  </si>
  <si>
    <t>421601060004</t>
  </si>
  <si>
    <t>STATE STREET INTERMEDIATE SCHOOL</t>
  </si>
  <si>
    <t>421601060005</t>
  </si>
  <si>
    <t>SKANEATELES MIDDLE SCHOOL</t>
  </si>
  <si>
    <t>421800010000</t>
  </si>
  <si>
    <t>SYRACUSE CITY SCHOOL DISTRICT</t>
  </si>
  <si>
    <t>421800010003</t>
  </si>
  <si>
    <t>CLARY MIDDLE SCHOOL</t>
  </si>
  <si>
    <t>421800010004</t>
  </si>
  <si>
    <t>BELLEVUE ELEMENTARY SCHOOL</t>
  </si>
  <si>
    <t>421800010006</t>
  </si>
  <si>
    <t>VAN DUYN ELEMENTARY SCHOOL</t>
  </si>
  <si>
    <t>421800010008</t>
  </si>
  <si>
    <t>EDWARD SMITH K-8 SCHOOL</t>
  </si>
  <si>
    <t>421800010010</t>
  </si>
  <si>
    <t>ROBERTS K-8 SCHOOL</t>
  </si>
  <si>
    <t>421800010011</t>
  </si>
  <si>
    <t>MEACHEM ELEMENTARY SCHOOL</t>
  </si>
  <si>
    <t>421800010012</t>
  </si>
  <si>
    <t>LEMOYNE ELEMENTARY SCHOOL</t>
  </si>
  <si>
    <t>421800010013</t>
  </si>
  <si>
    <t>SALEM HYDE ELEMENTARY SCHOOL</t>
  </si>
  <si>
    <t>421800010015</t>
  </si>
  <si>
    <t>HUNTINGTON K-8 SCHOOL</t>
  </si>
  <si>
    <t>421800010018</t>
  </si>
  <si>
    <t>DR KING ELEMENTARY SCHOOL</t>
  </si>
  <si>
    <t>421800010020</t>
  </si>
  <si>
    <t>DANFORTH MIDDLE SCHOOL</t>
  </si>
  <si>
    <t>421800010021</t>
  </si>
  <si>
    <t>FRANKLIN ELEMENTARY SCHOOL</t>
  </si>
  <si>
    <t>421800010022</t>
  </si>
  <si>
    <t>FRAZER K-8 SCHOOL</t>
  </si>
  <si>
    <t>421800010025</t>
  </si>
  <si>
    <t>421800010027</t>
  </si>
  <si>
    <t>PORTER ELEMENTARY SCHOOL</t>
  </si>
  <si>
    <t>421800010028</t>
  </si>
  <si>
    <t>SEYMOUR DUAL LANGUAGE ACADEMY</t>
  </si>
  <si>
    <t>421800010031</t>
  </si>
  <si>
    <t>HURLBUT W SMITH K-8 SCHOOL</t>
  </si>
  <si>
    <t>421800010033</t>
  </si>
  <si>
    <t>CORCORAN HIGH SCHOOL</t>
  </si>
  <si>
    <t>421800010035</t>
  </si>
  <si>
    <t>GRANT MIDDLE SCHOOL</t>
  </si>
  <si>
    <t>421800010039</t>
  </si>
  <si>
    <t>NOTTINGHAM HIGH SCHOOL</t>
  </si>
  <si>
    <t>421800010040</t>
  </si>
  <si>
    <t>HENNINGER HIGH SCHOOL</t>
  </si>
  <si>
    <t>421800010041</t>
  </si>
  <si>
    <t>DELAWARE ACADEMY</t>
  </si>
  <si>
    <t>421800010042</t>
  </si>
  <si>
    <t>MCKINLEY-BRIGHTON ELEMENTARY SCHOOL</t>
  </si>
  <si>
    <t>421800010043</t>
  </si>
  <si>
    <t>WEBSTER ELEMENTARY SCHOOL</t>
  </si>
  <si>
    <t>421800010047</t>
  </si>
  <si>
    <t>INSTITUTE OF TECHNOLOGY AT SYRACUSE CENTRAL</t>
  </si>
  <si>
    <t>421800010048</t>
  </si>
  <si>
    <t>LINCOLN MIDDLE SCHOOL</t>
  </si>
  <si>
    <t>421800010049</t>
  </si>
  <si>
    <t>FOWLER HIGH SCHOOL</t>
  </si>
  <si>
    <t>421800010052</t>
  </si>
  <si>
    <t>DR WEEKS ELEMENTARY SCHOOL</t>
  </si>
  <si>
    <t>421800010058</t>
  </si>
  <si>
    <t>EXPEDITIONARY LEARNING MIDDLE SCHOOL</t>
  </si>
  <si>
    <t>421800010060</t>
  </si>
  <si>
    <t>WESTSIDE ACADEMY AT BLODGETT</t>
  </si>
  <si>
    <t>421800010070</t>
  </si>
  <si>
    <t>SYRACUSE LATIN SCHOOL</t>
  </si>
  <si>
    <t>421800010071</t>
  </si>
  <si>
    <t>PUBLIC SERVICE LEADERSHIP ACADEMY AT FOWLER</t>
  </si>
  <si>
    <t>421800010072</t>
  </si>
  <si>
    <t>DELAWARE PRIMARY SCHOOL</t>
  </si>
  <si>
    <t>421800185466</t>
  </si>
  <si>
    <t>421800185515</t>
  </si>
  <si>
    <t>ALL SAINTS ELEMENTARY OF TIPPERARY HILL</t>
  </si>
  <si>
    <t>421800185572</t>
  </si>
  <si>
    <t>CATHEDRAL ACADEMY AT POMPEI</t>
  </si>
  <si>
    <t>421800185583</t>
  </si>
  <si>
    <t>MOST HOLY ROSARY SCHOOL</t>
  </si>
  <si>
    <t>421800629480</t>
  </si>
  <si>
    <t>IHSAN SCHOOL OF EXCELLENCE</t>
  </si>
  <si>
    <t>421800806031</t>
  </si>
  <si>
    <t>EAGLE WINGS ACADEMY</t>
  </si>
  <si>
    <t>421800807821</t>
  </si>
  <si>
    <t>FAITH HERITAGE SCHOOL</t>
  </si>
  <si>
    <t>421800997674</t>
  </si>
  <si>
    <t>MERRIDAY SCHOOL</t>
  </si>
  <si>
    <t>421800997676</t>
  </si>
  <si>
    <t>JOWONIO SCHOOL</t>
  </si>
  <si>
    <t>421902040000</t>
  </si>
  <si>
    <t>TULLY CENTRAL SCHOOL DISTRICT</t>
  </si>
  <si>
    <t>421902040001</t>
  </si>
  <si>
    <t>TULLY JUNIOR-SENIOR HIGH SCHOOL</t>
  </si>
  <si>
    <t>421902040002</t>
  </si>
  <si>
    <t>TULLY ELEMENTARY SCHOOL</t>
  </si>
  <si>
    <t>430300050000</t>
  </si>
  <si>
    <t>CANANDAIGUA CITY SCHOOL DISTRICT</t>
  </si>
  <si>
    <t>430300050001</t>
  </si>
  <si>
    <t>CANANDAIGUA PRIMARY-ELEMENTARY SCHOOL</t>
  </si>
  <si>
    <t>430300050002</t>
  </si>
  <si>
    <t>CANANDAIGUA ACADEMY</t>
  </si>
  <si>
    <t>430300050004</t>
  </si>
  <si>
    <t>CANANDAIGUA MIDDLE SCHOOL</t>
  </si>
  <si>
    <t>430300166197</t>
  </si>
  <si>
    <t>430300999233</t>
  </si>
  <si>
    <t>CALVARY CHAPEL ACADEMY</t>
  </si>
  <si>
    <t>430501040000</t>
  </si>
  <si>
    <t>EAST BLOOMFIELD CENTRAL SCHOOL DISTRICT</t>
  </si>
  <si>
    <t>430501040001</t>
  </si>
  <si>
    <t>BLOOMFIELD HIGH SCHOOL</t>
  </si>
  <si>
    <t>430501040002</t>
  </si>
  <si>
    <t>BLOOMFIELD MIDDLE SCHOOL</t>
  </si>
  <si>
    <t>430501040004</t>
  </si>
  <si>
    <t>BLOOMFIELD ELEMENTARY SCHOOL</t>
  </si>
  <si>
    <t>430700010000</t>
  </si>
  <si>
    <t>GENEVA CITY SCHOOL DISTRICT</t>
  </si>
  <si>
    <t>430700010001</t>
  </si>
  <si>
    <t>430700010002</t>
  </si>
  <si>
    <t>NORTH STREET ELEMENTARY SCHOOL</t>
  </si>
  <si>
    <t>430700010005</t>
  </si>
  <si>
    <t>GENEVA MIDDLE SCHOOL</t>
  </si>
  <si>
    <t>430700010006</t>
  </si>
  <si>
    <t>GENEVA HIGH SCHOOL</t>
  </si>
  <si>
    <t>430700166227</t>
  </si>
  <si>
    <t>SAINT FRANCIS DESALES-SAINT STEPHEN'S</t>
  </si>
  <si>
    <t>430700998673</t>
  </si>
  <si>
    <t>MOODIE'S CHILDREN'S HOURS SCHOOL</t>
  </si>
  <si>
    <t>430901060000</t>
  </si>
  <si>
    <t>GORHAM-MIDDLESEX CENTRAL SCHOOL DISTRICT (MARCUS WHITMAN)</t>
  </si>
  <si>
    <t>430901060001</t>
  </si>
  <si>
    <t>MARCUS WHITMAN HIGH SCHOOL</t>
  </si>
  <si>
    <t>430901060002</t>
  </si>
  <si>
    <t>GORHAM ELEMENTARY SCHOOL</t>
  </si>
  <si>
    <t>430901060003</t>
  </si>
  <si>
    <t>MARCUS WHITMAN MIDDLE SCHOOL</t>
  </si>
  <si>
    <t>430901060007</t>
  </si>
  <si>
    <t>MIDDLESEX VALLEY ELEMENTARY SCHOOL</t>
  </si>
  <si>
    <t>431101040000</t>
  </si>
  <si>
    <t>MANCHESTER-SHORTSVILLE CENTRAL SCHOOL DISTRICT (RED JACKET)</t>
  </si>
  <si>
    <t>431101040001</t>
  </si>
  <si>
    <t>RED JACKET ELEMENTARY SCHOOL</t>
  </si>
  <si>
    <t>431101040002</t>
  </si>
  <si>
    <t>RED JACKET HIGH SCHOOL</t>
  </si>
  <si>
    <t>431101040003</t>
  </si>
  <si>
    <t>RED JACKET MIDDLE SCHOOL</t>
  </si>
  <si>
    <t>431201040000</t>
  </si>
  <si>
    <t>NAPLES CENTRAL SCHOOL DISTRICT</t>
  </si>
  <si>
    <t>431201040002</t>
  </si>
  <si>
    <t>NAPLES HIGH SCHOOL</t>
  </si>
  <si>
    <t>431201040003</t>
  </si>
  <si>
    <t>NAPLES ELEMENTARY SCHOOL</t>
  </si>
  <si>
    <t>431301060000</t>
  </si>
  <si>
    <t>PHELPS-CLIFTON SPRINGS CENTRAL SCHOOL DISTRICT</t>
  </si>
  <si>
    <t>431301060001</t>
  </si>
  <si>
    <t>MIDLAKES PRIMARY SCHOOL</t>
  </si>
  <si>
    <t>431301060002</t>
  </si>
  <si>
    <t>MIDLAKES MIDDLE SCHOOL</t>
  </si>
  <si>
    <t>431301060003</t>
  </si>
  <si>
    <t>MIDLAKES INTERMEDIATE SCHOOL</t>
  </si>
  <si>
    <t>431301060004</t>
  </si>
  <si>
    <t>MIDLAKES HIGH SCHOOL</t>
  </si>
  <si>
    <t>431401040000</t>
  </si>
  <si>
    <t>HONEOYE CENTRAL SCHOOL DISTRICT</t>
  </si>
  <si>
    <t>431401040001</t>
  </si>
  <si>
    <t>HONEOYE ELEMENTARY SCHOOL</t>
  </si>
  <si>
    <t>431401040002</t>
  </si>
  <si>
    <t>HONEOYE MIDDLE/HIGH SCHOOL</t>
  </si>
  <si>
    <t>431701060000</t>
  </si>
  <si>
    <t>VICTOR CENTRAL SCHOOL DISTRICT</t>
  </si>
  <si>
    <t>431701060001</t>
  </si>
  <si>
    <t>VICTOR INTERMEDIATE SCHOOL</t>
  </si>
  <si>
    <t>431701060002</t>
  </si>
  <si>
    <t>VICTOR JUNIOR HIGH SCHOOL</t>
  </si>
  <si>
    <t>431701060003</t>
  </si>
  <si>
    <t>VICTOR PRIMARY SCHOOL</t>
  </si>
  <si>
    <t>431701060004</t>
  </si>
  <si>
    <t>VICTOR SENIOR HIGH SCHOOL</t>
  </si>
  <si>
    <t>431701060005</t>
  </si>
  <si>
    <t>VICTOR EARLY CHILDHOOD SCHOOL</t>
  </si>
  <si>
    <t>440102060000</t>
  </si>
  <si>
    <t>WASHINGTONVILLE CENTRAL SCHOOL DISTRICT</t>
  </si>
  <si>
    <t>440102060001</t>
  </si>
  <si>
    <t>LITTLE BRITAIN ELEMENTARY SCHOOL</t>
  </si>
  <si>
    <t>440102060002</t>
  </si>
  <si>
    <t>TAFT ELEMENTARY SCHOOL</t>
  </si>
  <si>
    <t>440102060003</t>
  </si>
  <si>
    <t>WASHINGTONVILLE SENIOR HIGH SCHOOL</t>
  </si>
  <si>
    <t>440102060004</t>
  </si>
  <si>
    <t>WASHINGTONVILLE MIDDLE SCHOOL</t>
  </si>
  <si>
    <t>440102060005</t>
  </si>
  <si>
    <t>ROUND HILL ELEMENTARY SCHOOL</t>
  </si>
  <si>
    <t>440102996173</t>
  </si>
  <si>
    <t>BIRCH SCHOOL (THE)</t>
  </si>
  <si>
    <t>440201020000</t>
  </si>
  <si>
    <t>CHESTER UNION FREE SCHOOL DISTRICT</t>
  </si>
  <si>
    <t>440201020001</t>
  </si>
  <si>
    <t>CHESTER ACADEMY-MIDDLE/HIGH SCHOOL</t>
  </si>
  <si>
    <t>440201020002</t>
  </si>
  <si>
    <t>CHESTER ELEMENTARY SCHOOL</t>
  </si>
  <si>
    <t>440301060000</t>
  </si>
  <si>
    <t>CORNWALL CENTRAL SCHOOL DISTRICT</t>
  </si>
  <si>
    <t>440301060001</t>
  </si>
  <si>
    <t>WILLOW AVENUE ELEMENTARY SCHOOL</t>
  </si>
  <si>
    <t>440301060002</t>
  </si>
  <si>
    <t>CORNWALL-ON-HUDSON ELEMENTARY SCHOOL</t>
  </si>
  <si>
    <t>440301060003</t>
  </si>
  <si>
    <t>CORNWALL CENTRAL HIGH SCHOOL</t>
  </si>
  <si>
    <t>440301060004</t>
  </si>
  <si>
    <t>CORNWALL ELEMENTARY SCHOOL</t>
  </si>
  <si>
    <t>440301060005</t>
  </si>
  <si>
    <t>CORNWALL MIDDLE SCHOOL</t>
  </si>
  <si>
    <t>440301996660</t>
  </si>
  <si>
    <t>NEW YORK MILITARY ACADEMY</t>
  </si>
  <si>
    <t>440301997129</t>
  </si>
  <si>
    <t>STORM KING SCHOOL</t>
  </si>
  <si>
    <t>440401060000</t>
  </si>
  <si>
    <t>PINE BUSH CENTRAL SCHOOL DISTRICT</t>
  </si>
  <si>
    <t>440401060001</t>
  </si>
  <si>
    <t>E J RUSSELL ELEMENTARY SCHOOL</t>
  </si>
  <si>
    <t>440401060004</t>
  </si>
  <si>
    <t>CRISPELL MIDDLE SCHOOL</t>
  </si>
  <si>
    <t>440401060005</t>
  </si>
  <si>
    <t>PINE BUSH SENIOR HIGH SCHOOL</t>
  </si>
  <si>
    <t>440401060006</t>
  </si>
  <si>
    <t>CIRCLEVILLE ELEMENTARY SCHOOL</t>
  </si>
  <si>
    <t>440401060007</t>
  </si>
  <si>
    <t>CIRCLEVILLE MIDDLE SCHOOL</t>
  </si>
  <si>
    <t>440401060008</t>
  </si>
  <si>
    <t>PAKANASINK ELEMENTARY SCHOOL</t>
  </si>
  <si>
    <t>440401060009</t>
  </si>
  <si>
    <t>440401759101</t>
  </si>
  <si>
    <t>AEF CHAPEL FIELD SCHOOL</t>
  </si>
  <si>
    <t>440601040000</t>
  </si>
  <si>
    <t>GOSHEN CENTRAL SCHOOL DISTRICT</t>
  </si>
  <si>
    <t>440601040001</t>
  </si>
  <si>
    <t>GOSHEN CENTRAL HIGH SCHOOL</t>
  </si>
  <si>
    <t>440601040003</t>
  </si>
  <si>
    <t>SCOTCHTOWN AVENUE SCHOOL</t>
  </si>
  <si>
    <t>440601040004</t>
  </si>
  <si>
    <t>C J HOOKER MIDDLE SCHOOL</t>
  </si>
  <si>
    <t>440601040005</t>
  </si>
  <si>
    <t>GOSHEN INTERMEDIATE SCHOOL</t>
  </si>
  <si>
    <t>440601145071</t>
  </si>
  <si>
    <t>JOHN S BURKE CATHOLIC HIGH SCHOOL</t>
  </si>
  <si>
    <t>440601145074</t>
  </si>
  <si>
    <t>SAINT JOHN'S SCHOOL</t>
  </si>
  <si>
    <t>440901040000</t>
  </si>
  <si>
    <t>HIGHLAND FALLS CENTRAL SCHOOL DISTRICT</t>
  </si>
  <si>
    <t>440901040001</t>
  </si>
  <si>
    <t>FORT MONTGOMERY ELEMENTARY SCHOOL</t>
  </si>
  <si>
    <t>440901040003</t>
  </si>
  <si>
    <t>JAMES I O'NEILL HIGH SCHOOL</t>
  </si>
  <si>
    <t>440901040004</t>
  </si>
  <si>
    <t>HIGHLAND FALLS INTERMEDIATE SCHOOL</t>
  </si>
  <si>
    <t>440901996121</t>
  </si>
  <si>
    <t>WEST POINT MIDDLE SCHOOL</t>
  </si>
  <si>
    <t>440901996154</t>
  </si>
  <si>
    <t>HOLY ANGELS OF THE HUDSON VALLEY</t>
  </si>
  <si>
    <t>441000010000</t>
  </si>
  <si>
    <t>MIDDLETOWN CITY SCHOOL DISTRICT</t>
  </si>
  <si>
    <t>441000010006</t>
  </si>
  <si>
    <t>WILLIAM A CARTER SCHOOL</t>
  </si>
  <si>
    <t>441000010009</t>
  </si>
  <si>
    <t>MIDDLETOWN HIGH SCHOOL</t>
  </si>
  <si>
    <t>441000010010</t>
  </si>
  <si>
    <t>MIDDLETOWN TWIN TOWERS MIDDLE SCHOOL</t>
  </si>
  <si>
    <t>441000010014</t>
  </si>
  <si>
    <t>MONHAGEN MIDDLE SCHOOL</t>
  </si>
  <si>
    <t>441000010015</t>
  </si>
  <si>
    <t>MAPLE HILL ELEMENTARY SCHOOL</t>
  </si>
  <si>
    <t>441000010018</t>
  </si>
  <si>
    <t>PRESIDENTIAL PARK ELEMENTARY SCHOOL</t>
  </si>
  <si>
    <t>441000145081</t>
  </si>
  <si>
    <t>441000445847</t>
  </si>
  <si>
    <t>MIDDLETOWN SDA CHURCH SCHOOL</t>
  </si>
  <si>
    <t>441000997719</t>
  </si>
  <si>
    <t>NYSARC INC, ORANGE COUNTY CHAPTER</t>
  </si>
  <si>
    <t>441000999534</t>
  </si>
  <si>
    <t>NEW BEGINNINGS MONTESSORI SCHOOL</t>
  </si>
  <si>
    <t>441101040000</t>
  </si>
  <si>
    <t>MINISINK VALLEY CENTRAL SCHOOL DISTRICT</t>
  </si>
  <si>
    <t>441101040001</t>
  </si>
  <si>
    <t>MINISINK VALLEY HIGH SCHOOL</t>
  </si>
  <si>
    <t>441101040002</t>
  </si>
  <si>
    <t>MINISINK VALLEY ELEMENTARY SCHOOL</t>
  </si>
  <si>
    <t>441101040003</t>
  </si>
  <si>
    <t>MINISINK VALLEY MIDDLE SCHOOL</t>
  </si>
  <si>
    <t>441101040004</t>
  </si>
  <si>
    <t>OTISVILLE ELEMENTARY SCHOOL</t>
  </si>
  <si>
    <t>441101040005</t>
  </si>
  <si>
    <t>MINISINK VALLEY INTERMEDIATE SCHOOL</t>
  </si>
  <si>
    <t>441201060000</t>
  </si>
  <si>
    <t>MONROE-WOODBURY CENTRAL SCHOOL DISTRICT</t>
  </si>
  <si>
    <t>441201060001</t>
  </si>
  <si>
    <t>PINE TREE ELEMENTARY SCHOOL</t>
  </si>
  <si>
    <t>441201060002</t>
  </si>
  <si>
    <t>CENTRAL VALLEY SCHOOL</t>
  </si>
  <si>
    <t>441201060003</t>
  </si>
  <si>
    <t>NORTH MAIN STREET SCHOOL</t>
  </si>
  <si>
    <t>441201060005</t>
  </si>
  <si>
    <t>SMITH CLOVE ELEMENTARY SCHOOL</t>
  </si>
  <si>
    <t>441201060006</t>
  </si>
  <si>
    <t>MONROE-WOODBURY HIGH SCHOOL</t>
  </si>
  <si>
    <t>441201060009</t>
  </si>
  <si>
    <t>MONROE-WOODBURY MIDDLE SCHOOL</t>
  </si>
  <si>
    <t>441201060011</t>
  </si>
  <si>
    <t>SAPPHIRE ELEMENTARY SCHOOL</t>
  </si>
  <si>
    <t>441201145086</t>
  </si>
  <si>
    <t>441201148378</t>
  </si>
  <si>
    <t>THEVENET MONTESSORI SCHOOL</t>
  </si>
  <si>
    <t>441201229273</t>
  </si>
  <si>
    <t>CONGREGATION BNEI YOEL SCHOOL</t>
  </si>
  <si>
    <t>441201229930</t>
  </si>
  <si>
    <t>SHERI TORAH</t>
  </si>
  <si>
    <t>441201319543</t>
  </si>
  <si>
    <t>ST PAUL CHRISTIAN EDUCATION CENTER</t>
  </si>
  <si>
    <t>441202020000</t>
  </si>
  <si>
    <t>KIRYAS JOEL VILLAGE UNION FREE SCHOOL DISTRICT</t>
  </si>
  <si>
    <t>441202020001</t>
  </si>
  <si>
    <t>KIRYAS JOEL VILLAGE SCHOOL</t>
  </si>
  <si>
    <t>441202226255</t>
  </si>
  <si>
    <t>UTA OF KIRYAS JOEL - BAIS RACHEL</t>
  </si>
  <si>
    <t>441202226256</t>
  </si>
  <si>
    <t>UTA OF KIRYAS JOEL - MARKOWITZ GIRLS</t>
  </si>
  <si>
    <t>441202226257</t>
  </si>
  <si>
    <t>UTA OF KIRYAS JOEL - MARKOWITZ BOYS</t>
  </si>
  <si>
    <t>441202226258</t>
  </si>
  <si>
    <t>UTA OF KIRYAS JOEL - ATZEI CHAIM</t>
  </si>
  <si>
    <t>441202226259</t>
  </si>
  <si>
    <t>UTA OF KIRYAS JOEL - WP</t>
  </si>
  <si>
    <t>441202226260</t>
  </si>
  <si>
    <t>UTA OF KIRYAS JOEL - YISMACH MOSHE</t>
  </si>
  <si>
    <t>441202228240</t>
  </si>
  <si>
    <t>UTA OF KIRYAS JOEL-BOYS</t>
  </si>
  <si>
    <t>441202228249</t>
  </si>
  <si>
    <t>UTA OF KIRYAS JOEL-GIRLS</t>
  </si>
  <si>
    <t>441301060000</t>
  </si>
  <si>
    <t>VALLEY CENTRAL SCHOOL DISTRICT (MONTGOMERY)</t>
  </si>
  <si>
    <t>441301060001</t>
  </si>
  <si>
    <t>EAST COLDENHAM ELEMENTARY SCHOOL</t>
  </si>
  <si>
    <t>441301060002</t>
  </si>
  <si>
    <t>MONTGOMERY ELEMENTARY SCHOOL</t>
  </si>
  <si>
    <t>441301060003</t>
  </si>
  <si>
    <t>WALDEN ELEMENTARY SCHOOL</t>
  </si>
  <si>
    <t>441301060004</t>
  </si>
  <si>
    <t>VALLEY CENTRAL HIGH SCHOOL</t>
  </si>
  <si>
    <t>441301060006</t>
  </si>
  <si>
    <t>VALLEY CENTRAL MIDDLE SCHOOL</t>
  </si>
  <si>
    <t>441301060007</t>
  </si>
  <si>
    <t>BEREA ELEMENTARY SCHOOL</t>
  </si>
  <si>
    <t>441301147141</t>
  </si>
  <si>
    <t>MOST PRECIOUS BLOOD SCHOOL</t>
  </si>
  <si>
    <t>441301805702</t>
  </si>
  <si>
    <t>FOX HILL SCHOOL</t>
  </si>
  <si>
    <t>441301808513</t>
  </si>
  <si>
    <t>HARMONY CHRISTIAN SCHOOL</t>
  </si>
  <si>
    <t>441301996070</t>
  </si>
  <si>
    <t>MONTGOMERY MONTESSORI SCHOOL INC</t>
  </si>
  <si>
    <t>441301996162</t>
  </si>
  <si>
    <t>MS CLAIRE'S MONTESORI LLC</t>
  </si>
  <si>
    <t>441301996178</t>
  </si>
  <si>
    <t>SCHOOL TIME CHILDREN'S CENTER</t>
  </si>
  <si>
    <t>441600010000</t>
  </si>
  <si>
    <t>NEWBURGH CITY SCHOOL DISTRICT</t>
  </si>
  <si>
    <t>441600010001</t>
  </si>
  <si>
    <t>BALMVILLE SCHOOL</t>
  </si>
  <si>
    <t>441600010003</t>
  </si>
  <si>
    <t>HERITAGE MIDDLE SCHOOL</t>
  </si>
  <si>
    <t>441600010004</t>
  </si>
  <si>
    <t>FOSTERTOWN ETC MAGNET SCHOOL</t>
  </si>
  <si>
    <t>441600010005</t>
  </si>
  <si>
    <t>GARDNERTOWN FUNDAMENTAL MAGNET SCHOOL</t>
  </si>
  <si>
    <t>441600010006</t>
  </si>
  <si>
    <t>GAMS HIGH TECH MAGNET SCHOOL</t>
  </si>
  <si>
    <t>441600010009</t>
  </si>
  <si>
    <t>HORIZON-ON-THE-HUDSON MAGNET SCHOOL</t>
  </si>
  <si>
    <t>441600010010</t>
  </si>
  <si>
    <t>NEW WINDSOR SCHOOL</t>
  </si>
  <si>
    <t>441600010012</t>
  </si>
  <si>
    <t>VAILS GATE SCIENCE, TECHNOLOGY, ENGINEERING, ARTS AND MATH ACADEMY</t>
  </si>
  <si>
    <t>441600010016</t>
  </si>
  <si>
    <t>SOUTH MIDDLE SCHOOL</t>
  </si>
  <si>
    <t>441600010017</t>
  </si>
  <si>
    <t>NEWBURGH FREE ACADEMY</t>
  </si>
  <si>
    <t>441600010020</t>
  </si>
  <si>
    <t>TEMPLE HILL SCHOOL</t>
  </si>
  <si>
    <t>441600010021</t>
  </si>
  <si>
    <t>MEADOW HILL GLOBAL EXPLORATIONS MAGNET SCHOOL</t>
  </si>
  <si>
    <t>441600145069</t>
  </si>
  <si>
    <t>BISHOP DUNN MEMORIAL SCHOOL</t>
  </si>
  <si>
    <t>441600145510</t>
  </si>
  <si>
    <t>SAN MIGUEL ACADEMY OF NEWBURGH</t>
  </si>
  <si>
    <t>441600145592</t>
  </si>
  <si>
    <t>NORA CRONIN PRESENTATION ACADEMY</t>
  </si>
  <si>
    <t>441600149355</t>
  </si>
  <si>
    <t>441600229607</t>
  </si>
  <si>
    <t>CONGREGATION MESIFTA OHR HATALMUD</t>
  </si>
  <si>
    <t>441600996188</t>
  </si>
  <si>
    <t>WINDSOR ACADEMY</t>
  </si>
  <si>
    <t>441800050000</t>
  </si>
  <si>
    <t>PORT JERVIS CITY SCHOOL DISTRICT</t>
  </si>
  <si>
    <t>441800050001</t>
  </si>
  <si>
    <t>ANNA S KUHL ELEMENTARY SCHOOL</t>
  </si>
  <si>
    <t>441800050002</t>
  </si>
  <si>
    <t>N A HAMILTON BICENTENNIAL SCHOOL</t>
  </si>
  <si>
    <t>441800050005</t>
  </si>
  <si>
    <t>PORT JERVIS MIDDLE SCHOOL</t>
  </si>
  <si>
    <t>441800050006</t>
  </si>
  <si>
    <t>PORT JERVIS SENIOR HIGH SCHOOL</t>
  </si>
  <si>
    <t>441800808644</t>
  </si>
  <si>
    <t>CALVARY CHRISTIAN SCHOOL</t>
  </si>
  <si>
    <t>441800995574</t>
  </si>
  <si>
    <t>FEI TIAN ACADEMY OF THE ARTS</t>
  </si>
  <si>
    <t>441903020000</t>
  </si>
  <si>
    <t>TUXEDO UNION FREE SCHOOL DISTRICT</t>
  </si>
  <si>
    <t>441903020001</t>
  </si>
  <si>
    <t>GEORGE F BAKER HIGH SCHOOL</t>
  </si>
  <si>
    <t>441903020002</t>
  </si>
  <si>
    <t>GEORGE GRANT MASON ELEMENTARY SCHOOL</t>
  </si>
  <si>
    <t>441903997088</t>
  </si>
  <si>
    <t>TUXEDO PARK SCHOOL</t>
  </si>
  <si>
    <t>442101060000</t>
  </si>
  <si>
    <t>WARWICK VALLEY CENTRAL SCHOOL DISTRICT</t>
  </si>
  <si>
    <t>442101060002</t>
  </si>
  <si>
    <t>WARWICK VALLEY HIGH SCHOOL</t>
  </si>
  <si>
    <t>442101060003</t>
  </si>
  <si>
    <t>WARWICK VALLEY MIDDLE SCHOOL</t>
  </si>
  <si>
    <t>442101060004</t>
  </si>
  <si>
    <t>PARK AVENUE ELEMENTARY SCHOOL</t>
  </si>
  <si>
    <t>442101060007</t>
  </si>
  <si>
    <t>SANFORDVILLE ELEMENTARY SCHOOL</t>
  </si>
  <si>
    <t>442101145089</t>
  </si>
  <si>
    <t>ST STEPHEN &amp; ST EDWARD SCHOOL</t>
  </si>
  <si>
    <t>442101809921</t>
  </si>
  <si>
    <t>BELLVALE SCHOOL</t>
  </si>
  <si>
    <t>442111020000</t>
  </si>
  <si>
    <t>GREENWOOD LAKE UNION FREE SCHOOL DISTRICT</t>
  </si>
  <si>
    <t>442111020001</t>
  </si>
  <si>
    <t>GREENWOOD LAKE MIDDLE SCHOOL</t>
  </si>
  <si>
    <t>442111020002</t>
  </si>
  <si>
    <t>GREENWOOD LAKE ELEMENTARY SCHOOL</t>
  </si>
  <si>
    <t>442115020000</t>
  </si>
  <si>
    <t>FLORIDA UNION FREE SCHOOL DISTRICT</t>
  </si>
  <si>
    <t>442115020001</t>
  </si>
  <si>
    <t>S S SEWARD INSTITUTE</t>
  </si>
  <si>
    <t>442115020002</t>
  </si>
  <si>
    <t>GOLDEN HILL ELEMENTARY</t>
  </si>
  <si>
    <t>450101060000</t>
  </si>
  <si>
    <t>ALBION CENTRAL SCHOOL DISTRICT</t>
  </si>
  <si>
    <t>450101060002</t>
  </si>
  <si>
    <t>RONALD L SODOMA ELEMENTARY SCHOOL</t>
  </si>
  <si>
    <t>450101060003</t>
  </si>
  <si>
    <t>CHARLES D'AMICO HIGH SCHOOL</t>
  </si>
  <si>
    <t>450101060005</t>
  </si>
  <si>
    <t>CARL I BERGERSON MIDDLE SCHOOL</t>
  </si>
  <si>
    <t>450607040000</t>
  </si>
  <si>
    <t>KENDALL CENTRAL SCHOOL DISTRICT</t>
  </si>
  <si>
    <t>450607040002</t>
  </si>
  <si>
    <t>KENDALL JUNIOR-SENIOR HIGH SCHOOL</t>
  </si>
  <si>
    <t>450607040003</t>
  </si>
  <si>
    <t>KENDALL ELEMENTARY SCHOOL</t>
  </si>
  <si>
    <t>450704040000</t>
  </si>
  <si>
    <t>HOLLEY CENTRAL SCHOOL DISTRICT</t>
  </si>
  <si>
    <t>450704040001</t>
  </si>
  <si>
    <t>HOLLEY JUNIOR SENIOR HIGH SCHOOL</t>
  </si>
  <si>
    <t>450704040005</t>
  </si>
  <si>
    <t>HOLLEY ELEMENTARY SCHOOL</t>
  </si>
  <si>
    <t>450801060000</t>
  </si>
  <si>
    <t>MEDINA CENTRAL SCHOOL DISTRICT</t>
  </si>
  <si>
    <t>450801060002</t>
  </si>
  <si>
    <t>OAK ORCHARD SCHOOL</t>
  </si>
  <si>
    <t>450801060003</t>
  </si>
  <si>
    <t>CLIFFORD WISE INTERMEDIATE/MIDDLE SCHOOL</t>
  </si>
  <si>
    <t>450801060004</t>
  </si>
  <si>
    <t>MEDINA HIGH SCHOOL</t>
  </si>
  <si>
    <t>450801809551</t>
  </si>
  <si>
    <t>ORLEANS COUNTY CHRISTIAN SCHOOL</t>
  </si>
  <si>
    <t>451001040000</t>
  </si>
  <si>
    <t>LYNDONVILLE CENTRAL SCHOOL DISTRICT</t>
  </si>
  <si>
    <t>451001040001</t>
  </si>
  <si>
    <t>LYNDONVILLE ELEMENTARY SCHOOL</t>
  </si>
  <si>
    <t>451001040002</t>
  </si>
  <si>
    <t>L A WEBBER MIDDLE-HIGH SCHOOL</t>
  </si>
  <si>
    <t>460102040000</t>
  </si>
  <si>
    <t>ALTMAR-PARISH-WILLIAMSTOWN CENTRAL SCHOOL DISTRICT</t>
  </si>
  <si>
    <t>460102040006</t>
  </si>
  <si>
    <t>ALTMAR-PARISH-WILLIAMSTOWN JR/SR HIGH SCHOOL</t>
  </si>
  <si>
    <t>460102040007</t>
  </si>
  <si>
    <t>ALTMAR-PARISH-WILLIAMSTOWN ELEMENTARY SCHOOL</t>
  </si>
  <si>
    <t>460500010000</t>
  </si>
  <si>
    <t>FULTON CITY SCHOOL DISTRICT</t>
  </si>
  <si>
    <t>460500010001</t>
  </si>
  <si>
    <t>FAIRGRIEVE SCHOOL</t>
  </si>
  <si>
    <t>460500010005</t>
  </si>
  <si>
    <t>G RAY BODLEY HIGH SCHOOL</t>
  </si>
  <si>
    <t>460500010006</t>
  </si>
  <si>
    <t>FULTON JUNIOR HIGH SCHOOL</t>
  </si>
  <si>
    <t>460500010007</t>
  </si>
  <si>
    <t>GRANBY ELEMENTARY SCHOOL</t>
  </si>
  <si>
    <t>460500010008</t>
  </si>
  <si>
    <t>J E LANIGAN SCHOOL</t>
  </si>
  <si>
    <t>460500010011</t>
  </si>
  <si>
    <t>VOLNEY ELEMENTARY SCHOOL</t>
  </si>
  <si>
    <t>460701040000</t>
  </si>
  <si>
    <t>HANNIBAL CENTRAL SCHOOL DISTRICT</t>
  </si>
  <si>
    <t>460701040001</t>
  </si>
  <si>
    <t>KENNEY MIDDLE SCHOOL</t>
  </si>
  <si>
    <t>460701040002</t>
  </si>
  <si>
    <t>HANNIBAL HIGH SCHOOL</t>
  </si>
  <si>
    <t>460701040003</t>
  </si>
  <si>
    <t>FAIRLEY SCHOOL</t>
  </si>
  <si>
    <t>460701425457</t>
  </si>
  <si>
    <t>DEXTERVILLE SDA CHURCH SCHOOL</t>
  </si>
  <si>
    <t>460801060000</t>
  </si>
  <si>
    <t>CENTRAL SQUARE CENTRAL SCHOOL DISTRICT</t>
  </si>
  <si>
    <t>460801060001</t>
  </si>
  <si>
    <t>AURA A COLE ELEMENTARY SCHOOL</t>
  </si>
  <si>
    <t>460801060002</t>
  </si>
  <si>
    <t>BREWERTON ELEMENTARY SCHOOL</t>
  </si>
  <si>
    <t>460801060003</t>
  </si>
  <si>
    <t>CENTRAL SQUARE INTERMEDIATE SCHOOL</t>
  </si>
  <si>
    <t>460801060005</t>
  </si>
  <si>
    <t>PAUL V MOORE HIGH SCHOOL</t>
  </si>
  <si>
    <t>460801060006</t>
  </si>
  <si>
    <t>MILLARD HAWK PRIMARY SCHOOL</t>
  </si>
  <si>
    <t>460801060007</t>
  </si>
  <si>
    <t>HASTINGS MALLORY ELEMENTARY SCHOOL</t>
  </si>
  <si>
    <t>460801060008</t>
  </si>
  <si>
    <t>CENTRAL SQUARE MIDDLE SCHOOL</t>
  </si>
  <si>
    <t>460901060000</t>
  </si>
  <si>
    <t>MEXICO CENTRAL SCHOOL DISTRICT</t>
  </si>
  <si>
    <t>460901060001</t>
  </si>
  <si>
    <t>MEXICO ELEMENTARY SCHOOL</t>
  </si>
  <si>
    <t>460901060002</t>
  </si>
  <si>
    <t>PALERMO ELEMENTARY SCHOOL</t>
  </si>
  <si>
    <t>460901060003</t>
  </si>
  <si>
    <t>MEXICO HIGH SCHOOL</t>
  </si>
  <si>
    <t>460901060004</t>
  </si>
  <si>
    <t>NEW HAVEN ELEMENTARY SCHOOL</t>
  </si>
  <si>
    <t>460901060005</t>
  </si>
  <si>
    <t>MEXICO MIDDLE SCHOOL</t>
  </si>
  <si>
    <t>461300010000</t>
  </si>
  <si>
    <t>OSWEGO CITY SCHOOL DISTRICT</t>
  </si>
  <si>
    <t>461300010002</t>
  </si>
  <si>
    <t>CHARLES E RILEY ELEMENTARY SCHOOL</t>
  </si>
  <si>
    <t>461300010003</t>
  </si>
  <si>
    <t>LEIGHTON ELEMENTARY SCHOOL</t>
  </si>
  <si>
    <t>461300010004</t>
  </si>
  <si>
    <t>FITZHUGH PARK ELEMENTARY SCHOOL</t>
  </si>
  <si>
    <t>461300010005</t>
  </si>
  <si>
    <t>KINGSFORD PARK ELEMENTARY SCHOOL</t>
  </si>
  <si>
    <t>461300010006</t>
  </si>
  <si>
    <t>MINETTO ELEMENTARY SCHOOL</t>
  </si>
  <si>
    <t>461300010007</t>
  </si>
  <si>
    <t>OSWEGO MIDDLE SCHOOL</t>
  </si>
  <si>
    <t>461300010008</t>
  </si>
  <si>
    <t>OSWEGO HIGH SCHOOL</t>
  </si>
  <si>
    <t>461300185528</t>
  </si>
  <si>
    <t>TRINITY CATHOLIC SCHOOL</t>
  </si>
  <si>
    <t>461300808392</t>
  </si>
  <si>
    <t>OSWEGO COMMUNITY CHRISTIAN SCHOOL</t>
  </si>
  <si>
    <t>461801040000</t>
  </si>
  <si>
    <t>PULASKI CENTRAL SCHOOL DISTRICT</t>
  </si>
  <si>
    <t>461801040001</t>
  </si>
  <si>
    <t>PULASKI HIGH SCHOOL</t>
  </si>
  <si>
    <t>461801040003</t>
  </si>
  <si>
    <t>PULASKI ELEMENTARY SCHOOL</t>
  </si>
  <si>
    <t>461801040004</t>
  </si>
  <si>
    <t>PULASKI MIDDLE SCHOOL</t>
  </si>
  <si>
    <t>461901040000</t>
  </si>
  <si>
    <t>SANDY CREEK CENTRAL SCHOOL DISTRICT</t>
  </si>
  <si>
    <t>461901040001</t>
  </si>
  <si>
    <t>SANDY CREEK HIGH SCHOOL</t>
  </si>
  <si>
    <t>461901040002</t>
  </si>
  <si>
    <t>SANDY CREEK ELEMENTARY SCHOOL</t>
  </si>
  <si>
    <t>461901040003</t>
  </si>
  <si>
    <t>SANDY CREEK MIDDLE SCHOOL</t>
  </si>
  <si>
    <t>462001060000</t>
  </si>
  <si>
    <t>PHOENIX CENTRAL SCHOOL DISTRICT</t>
  </si>
  <si>
    <t>462001060001</t>
  </si>
  <si>
    <t>MICHAEL A MAROUN ELEMENTARY SCHOOL</t>
  </si>
  <si>
    <t>462001060004</t>
  </si>
  <si>
    <t>EMERSON J DILLON MIDDLE SCHOOL</t>
  </si>
  <si>
    <t>462001060006</t>
  </si>
  <si>
    <t>JOHN C BIRDLEBOUGH HIGH SCHOOL</t>
  </si>
  <si>
    <t>470202040000</t>
  </si>
  <si>
    <t>GILBERTSVILLE-MOUNT UPTON CENTRAL SCHOOL DISTRICT</t>
  </si>
  <si>
    <t>470202040002</t>
  </si>
  <si>
    <t>GILBERTSVILLE-MOUNT UPTON ELEMENTARY SCHOOL</t>
  </si>
  <si>
    <t>470202040003</t>
  </si>
  <si>
    <t>GILBERTSVILLE-MOUNT UPTON JUNIOR-SENIOR HIGH SCHOOL</t>
  </si>
  <si>
    <t>470501040000</t>
  </si>
  <si>
    <t>EDMESTON CENTRAL SCHOOL DISTRICT</t>
  </si>
  <si>
    <t>470501040001</t>
  </si>
  <si>
    <t>EDMESTON CENTRAL SCHOOL</t>
  </si>
  <si>
    <t>470501997072</t>
  </si>
  <si>
    <t>PATHFINDER VILLAGE</t>
  </si>
  <si>
    <t>470801040000</t>
  </si>
  <si>
    <t>LAURENS CENTRAL SCHOOL DISTRICT</t>
  </si>
  <si>
    <t>470801040001</t>
  </si>
  <si>
    <t>LAURENS CENTRAL SCHOOL</t>
  </si>
  <si>
    <t>470901040000</t>
  </si>
  <si>
    <t>SCHENEVUS CENTRAL SCHOOL DISTRICT</t>
  </si>
  <si>
    <t>470901040001</t>
  </si>
  <si>
    <t>SCHENEVUS CENTRAL SCHOOL</t>
  </si>
  <si>
    <t>471101040000</t>
  </si>
  <si>
    <t>MILFORD CENTRAL SCHOOL DISTRICT</t>
  </si>
  <si>
    <t>471101040001</t>
  </si>
  <si>
    <t>MILFORD CENTRAL SCHOOL</t>
  </si>
  <si>
    <t>471101997806</t>
  </si>
  <si>
    <t>SPRINGBROOK NEW YORK, INC</t>
  </si>
  <si>
    <t>471201040000</t>
  </si>
  <si>
    <t>MORRIS CENTRAL SCHOOL DISTRICT</t>
  </si>
  <si>
    <t>471201040001</t>
  </si>
  <si>
    <t>MORRIS CENTRAL SCHOOL</t>
  </si>
  <si>
    <t>471400010000</t>
  </si>
  <si>
    <t>ONEONTA CITY SCHOOL DISTRICT</t>
  </si>
  <si>
    <t>471400010002</t>
  </si>
  <si>
    <t>ONEONTA SENIOR HIGH SCHOOL</t>
  </si>
  <si>
    <t>471400010003</t>
  </si>
  <si>
    <t>VALLEYVIEW ELEMENTARY SCHOOL</t>
  </si>
  <si>
    <t>471400010004</t>
  </si>
  <si>
    <t>GREATER PLAINS ELEMENTARY SCHOOL</t>
  </si>
  <si>
    <t>471400010007</t>
  </si>
  <si>
    <t>ONEONTA MIDDLE SCHOOL</t>
  </si>
  <si>
    <t>471400010008</t>
  </si>
  <si>
    <t>RIVERSIDE ELEMENTARY SCHOOL</t>
  </si>
  <si>
    <t>471400859056</t>
  </si>
  <si>
    <t>ONEONTA COMMUNITY CHRISTIAN SCHOOL</t>
  </si>
  <si>
    <t>471601040000</t>
  </si>
  <si>
    <t>OTEGO-UNADILLA CENTRAL SCHOOL DISTRICT</t>
  </si>
  <si>
    <t>471601040002</t>
  </si>
  <si>
    <t>OTEGO ELEMENTARY SCHOOL</t>
  </si>
  <si>
    <t>471601040004</t>
  </si>
  <si>
    <t>UNADILLA ELEMENTARY SCHOOL</t>
  </si>
  <si>
    <t>471601040005</t>
  </si>
  <si>
    <t>UNATEGO JUNIOR-SENIOR HIGH SCHOOL</t>
  </si>
  <si>
    <t>471601040006</t>
  </si>
  <si>
    <t>UNATEGO MIDDLE SCHOOL</t>
  </si>
  <si>
    <t>471701040000</t>
  </si>
  <si>
    <t>COOPERSTOWN CENTRAL SCHOOL DISTRICT</t>
  </si>
  <si>
    <t>471701040001</t>
  </si>
  <si>
    <t>COOPERSTOWN ELEMENTARY SCHOOL</t>
  </si>
  <si>
    <t>471701040003</t>
  </si>
  <si>
    <t>COOPERSTOWN JUNIOR/SENIOR HIGH SCHOOL</t>
  </si>
  <si>
    <t>471701999556</t>
  </si>
  <si>
    <t>BROOKWOOD SCHOOL (THE)</t>
  </si>
  <si>
    <t>472001040000</t>
  </si>
  <si>
    <t>RICHFIELD SPRINGS CENTRAL SCHOOL DISTRICT</t>
  </si>
  <si>
    <t>472001040001</t>
  </si>
  <si>
    <t>RICHFIELD SPRINGS ELEMENTARY SCHOOL</t>
  </si>
  <si>
    <t>472001040002</t>
  </si>
  <si>
    <t>RICHFIELD SPRINGS JUNIOR/SENIOR HIGH SCHOOL</t>
  </si>
  <si>
    <t>472202040000</t>
  </si>
  <si>
    <t>CHERRY VALLEY-SPRINGFIELD CENTRAL SCHOOL DISTRICT</t>
  </si>
  <si>
    <t>472202040001</t>
  </si>
  <si>
    <t>CHERRY VALLEY-SPRINGFIELD CENTRAL SCHOOL</t>
  </si>
  <si>
    <t>472506040000</t>
  </si>
  <si>
    <t>WORCESTER CENTRAL SCHOOL DISTRICT</t>
  </si>
  <si>
    <t>472506040001</t>
  </si>
  <si>
    <t>WORCESTER SCHOOL</t>
  </si>
  <si>
    <t>480101060000</t>
  </si>
  <si>
    <t>MAHOPAC CENTRAL SCHOOL DISTRICT</t>
  </si>
  <si>
    <t>480101060001</t>
  </si>
  <si>
    <t>MAHOPAC HIGH SCHOOL</t>
  </si>
  <si>
    <t>480101060002</t>
  </si>
  <si>
    <t>AUSTIN ROAD ELEMENTARY SCHOOL</t>
  </si>
  <si>
    <t>480101060004</t>
  </si>
  <si>
    <t>MAHOPAC MIDDLE SCHOOL</t>
  </si>
  <si>
    <t>480101060005</t>
  </si>
  <si>
    <t>LAKEVIEW ELEMENTARY SCHOOL</t>
  </si>
  <si>
    <t>480101060006</t>
  </si>
  <si>
    <t>FULMAR ROAD ELEMENTARY SCHOOL</t>
  </si>
  <si>
    <t>480101809662</t>
  </si>
  <si>
    <t>HUDSON VALLEY CHRISTIAN ACADEMY</t>
  </si>
  <si>
    <t>480102060000</t>
  </si>
  <si>
    <t>CARMEL CENTRAL SCHOOL DISTRICT</t>
  </si>
  <si>
    <t>480102060001</t>
  </si>
  <si>
    <t>KENT PRIMARY SCHOOL</t>
  </si>
  <si>
    <t>480102060002</t>
  </si>
  <si>
    <t>KENT ELEMENTARY SCHOOL</t>
  </si>
  <si>
    <t>480102060003</t>
  </si>
  <si>
    <t>MATTHEW PATERSON ELEMENTARY SCHOOL</t>
  </si>
  <si>
    <t>480102060005</t>
  </si>
  <si>
    <t>CARMEL HIGH SCHOOL</t>
  </si>
  <si>
    <t>480102060007</t>
  </si>
  <si>
    <t>GEORGE FISCHER MIDDLE SCHOOL</t>
  </si>
  <si>
    <t>480102145019</t>
  </si>
  <si>
    <t>SAINT JAMES THE APOSTLE SCHOOL</t>
  </si>
  <si>
    <t>480102805983</t>
  </si>
  <si>
    <t>MISSION CHURCH ACADEMY AND PRESCHOOL</t>
  </si>
  <si>
    <t>480401040000</t>
  </si>
  <si>
    <t>HALDANE CENTRAL SCHOOL DISTRICT</t>
  </si>
  <si>
    <t>480401040001</t>
  </si>
  <si>
    <t>HALDANE ELEMENTARY/MIDDLE SCHOOL</t>
  </si>
  <si>
    <t>480401040002</t>
  </si>
  <si>
    <t>HALDANE HIGH SCHOOL</t>
  </si>
  <si>
    <t>480401996170</t>
  </si>
  <si>
    <t>MANITOU SCHOOL (THE)</t>
  </si>
  <si>
    <t>480404020000</t>
  </si>
  <si>
    <t>GARRISON UNION FREE SCHOOL DISTRICT</t>
  </si>
  <si>
    <t>480404020001</t>
  </si>
  <si>
    <t>GARRISON SCHOOL</t>
  </si>
  <si>
    <t>480503040000</t>
  </si>
  <si>
    <t>PUTNAM VALLEY CENTRAL SCHOOL DISTRICT</t>
  </si>
  <si>
    <t>480503040001</t>
  </si>
  <si>
    <t>PUTNAM VALLEY HIGH SCHOOL</t>
  </si>
  <si>
    <t>480503040002</t>
  </si>
  <si>
    <t>PUTNAM VALLEY MIDDLE SCHOOL</t>
  </si>
  <si>
    <t>480503040003</t>
  </si>
  <si>
    <t>PUTNAM VALLEY ELEMENTARY SCHOOL</t>
  </si>
  <si>
    <t>480601060000</t>
  </si>
  <si>
    <t>BREWSTER CENTRAL SCHOOL DISTRICT</t>
  </si>
  <si>
    <t>480601060002</t>
  </si>
  <si>
    <t>C V STARR INTERMEDIATE SCHOOL</t>
  </si>
  <si>
    <t>480601060003</t>
  </si>
  <si>
    <t>BREWSTER HIGH SCHOOL</t>
  </si>
  <si>
    <t>480601060004</t>
  </si>
  <si>
    <t>JOHN F KENNEDY ELEMENTARY SCHOOL</t>
  </si>
  <si>
    <t>480601060005</t>
  </si>
  <si>
    <t>HENRY H WELLS MIDDLE SCHOOL</t>
  </si>
  <si>
    <t>480601996087</t>
  </si>
  <si>
    <t>LONGVIEW SCHOOL</t>
  </si>
  <si>
    <t>480601996550</t>
  </si>
  <si>
    <t>GREEN CHIMNEYS SCHOOL FOR LITTLE FOLKS</t>
  </si>
  <si>
    <t>490101040000</t>
  </si>
  <si>
    <t>BERLIN CENTRAL SCHOOL DISTRICT</t>
  </si>
  <si>
    <t>490101040001</t>
  </si>
  <si>
    <t>BERLIN ELEMENTARY SCHOOL</t>
  </si>
  <si>
    <t>490101040006</t>
  </si>
  <si>
    <t>BERLIN MIDDLE SCHOOL/HIGH SCHOOL</t>
  </si>
  <si>
    <t>490202040000</t>
  </si>
  <si>
    <t>BRUNSWICK CENTRAL SCHOOL DISTRICT (BRITTONKILL)</t>
  </si>
  <si>
    <t>490202040002</t>
  </si>
  <si>
    <t>TAMARAC MIDDLE SCHOOL HIGH SCHOOL</t>
  </si>
  <si>
    <t>490202040003</t>
  </si>
  <si>
    <t>TAMARAC ELEMENTARY SCHOOL</t>
  </si>
  <si>
    <t>490301060000</t>
  </si>
  <si>
    <t>EAST GREENBUSH CENTRAL SCHOOL DISTRICT</t>
  </si>
  <si>
    <t>490301060001</t>
  </si>
  <si>
    <t>DONALD P SUTHERLAND SCHOOL</t>
  </si>
  <si>
    <t>490301060002</t>
  </si>
  <si>
    <t>BELL TOP SCHOOL</t>
  </si>
  <si>
    <t>490301060003</t>
  </si>
  <si>
    <t>GREEN MEADOW SCHOOL</t>
  </si>
  <si>
    <t>490301060005</t>
  </si>
  <si>
    <t>CITIZEN EDMOND GENET SCHOOL</t>
  </si>
  <si>
    <t>490301060006</t>
  </si>
  <si>
    <t>RED MILL SCHOOL</t>
  </si>
  <si>
    <t>490301060007</t>
  </si>
  <si>
    <t>COLUMBIA HIGH SCHOOL</t>
  </si>
  <si>
    <t>490301060008</t>
  </si>
  <si>
    <t>HOWARD L GOFF SCHOOL</t>
  </si>
  <si>
    <t>490301115686</t>
  </si>
  <si>
    <t>HOLY SPIRIT SCHOOL</t>
  </si>
  <si>
    <t>490301999028</t>
  </si>
  <si>
    <t>WOODLAND HILL MONTESSORI SCHOOL</t>
  </si>
  <si>
    <t>490501060000</t>
  </si>
  <si>
    <t>HOOSICK FALLS CENTRAL SCHOOL DISTRICT</t>
  </si>
  <si>
    <t>490501060002</t>
  </si>
  <si>
    <t>HOOSICK FALLS ELEMENTARY SCHOOL</t>
  </si>
  <si>
    <t>490501060003</t>
  </si>
  <si>
    <t>HOOSICK FALLS JUNIOR/SENIOR HIGH SCHOOL</t>
  </si>
  <si>
    <t>490501117509</t>
  </si>
  <si>
    <t>SAINT MARY'S ACADEMY-ELEMENTARY</t>
  </si>
  <si>
    <t>490501506666</t>
  </si>
  <si>
    <t>HOOSAC SCHOOL</t>
  </si>
  <si>
    <t>490601060000</t>
  </si>
  <si>
    <t>LANSINGBURGH CENTRAL SCHOOL DISTRICT</t>
  </si>
  <si>
    <t>490601060002</t>
  </si>
  <si>
    <t>KNICKERBACKER MIDDLE SCHOOL</t>
  </si>
  <si>
    <t>490601060003</t>
  </si>
  <si>
    <t>LANSINGBURGH SENIOR HIGH SCHOOL</t>
  </si>
  <si>
    <t>490601060008</t>
  </si>
  <si>
    <t>TURNPIKE ELEMENTARY SCHOOL</t>
  </si>
  <si>
    <t>490601060009</t>
  </si>
  <si>
    <t>RENSSELAER PARK ELEMENTARY SCHOOL</t>
  </si>
  <si>
    <t>490601115672</t>
  </si>
  <si>
    <t>CATHOLIC CENTRAL HIGH SCHOOL</t>
  </si>
  <si>
    <t>490601809362</t>
  </si>
  <si>
    <t>OAKWOOD CHRISTIAN SCHOOL</t>
  </si>
  <si>
    <t>490801080000</t>
  </si>
  <si>
    <t>NORTH GREENBUSH COMMON SCHOOL DISTRICT (WILLIAMS)</t>
  </si>
  <si>
    <t>490801080001</t>
  </si>
  <si>
    <t>NORTH GREENBUSH SCHOOL</t>
  </si>
  <si>
    <t>490801116667</t>
  </si>
  <si>
    <t>LA SALLE INSTITUTE</t>
  </si>
  <si>
    <t>490804020000</t>
  </si>
  <si>
    <t>WYNANTSKILL UNION FREE SCHOOL DISTRICT</t>
  </si>
  <si>
    <t>490804020002</t>
  </si>
  <si>
    <t>GARDNER-DICKINSON SCHOOL</t>
  </si>
  <si>
    <t>490804115704</t>
  </si>
  <si>
    <t>SAINT JUDE THE APOSTLE SCHOOL</t>
  </si>
  <si>
    <t>490804998235</t>
  </si>
  <si>
    <t>VANDERHEYDEN HALL</t>
  </si>
  <si>
    <t>491200010000</t>
  </si>
  <si>
    <t>RENSSELAER CITY SCHOOL DISTRICT</t>
  </si>
  <si>
    <t>491200010006</t>
  </si>
  <si>
    <t>VAN RENSSELAER ELEMENTARY SCHOOL</t>
  </si>
  <si>
    <t>491200010007</t>
  </si>
  <si>
    <t>RENSSELAER JUNIOR/SENIOR HIGH SCHOOL</t>
  </si>
  <si>
    <t>491200995972</t>
  </si>
  <si>
    <t>DOANE STUART SCHOOL (THE)</t>
  </si>
  <si>
    <t>491302060000</t>
  </si>
  <si>
    <t>AVERILL PARK CENTRAL SCHOOL DISTRICT</t>
  </si>
  <si>
    <t>491302060001</t>
  </si>
  <si>
    <t>SAND LAKE-MILLER HILL SCHOOL</t>
  </si>
  <si>
    <t>491302060002</t>
  </si>
  <si>
    <t>AVERILL PARK HIGH SCHOOL</t>
  </si>
  <si>
    <t>491302060004</t>
  </si>
  <si>
    <t>POESTENKILL ELEMENTARY SCHOOL</t>
  </si>
  <si>
    <t>491302060005</t>
  </si>
  <si>
    <t>WEST SAND LAKE ELEMENTARY SCHOOL</t>
  </si>
  <si>
    <t>491302060006</t>
  </si>
  <si>
    <t>ALGONQUIN MIDDLE SCHOOL</t>
  </si>
  <si>
    <t>491302999322</t>
  </si>
  <si>
    <t>ROBERT C PARKER SCHOOL</t>
  </si>
  <si>
    <t>491401040000</t>
  </si>
  <si>
    <t>HOOSIC VALLEY CENTRAL SCHOOL DISTRICT</t>
  </si>
  <si>
    <t>491401040001</t>
  </si>
  <si>
    <t>HOOSIC VALLEY ELEMENTARY SCHOOL</t>
  </si>
  <si>
    <t>491401040002</t>
  </si>
  <si>
    <t>HOOSIC VALLEY JUNIOR SENIOR HIGH SCHOOL</t>
  </si>
  <si>
    <t>491501040000</t>
  </si>
  <si>
    <t>SCHODACK CENTRAL SCHOOL DISTRICT</t>
  </si>
  <si>
    <t>491501040002</t>
  </si>
  <si>
    <t>MAPLE HILL HIGH SCHOOL</t>
  </si>
  <si>
    <t>491501040003</t>
  </si>
  <si>
    <t>CASTLETON ELEMENTARY SCHOOL</t>
  </si>
  <si>
    <t>491501040004</t>
  </si>
  <si>
    <t>MAPLE HILL MIDDLE SCHOOL</t>
  </si>
  <si>
    <t>491700010000</t>
  </si>
  <si>
    <t>TROY CITY SCHOOL DISTRICT</t>
  </si>
  <si>
    <t>491700010002</t>
  </si>
  <si>
    <t>PS 2</t>
  </si>
  <si>
    <t>491700010014</t>
  </si>
  <si>
    <t>PS 14</t>
  </si>
  <si>
    <t>491700010016</t>
  </si>
  <si>
    <t>PS 16</t>
  </si>
  <si>
    <t>491700010018</t>
  </si>
  <si>
    <t>PS 18</t>
  </si>
  <si>
    <t>491700010019</t>
  </si>
  <si>
    <t>TROY HIGH SCHOOL</t>
  </si>
  <si>
    <t>491700010020</t>
  </si>
  <si>
    <t>CARROLL HILL SCHOOL</t>
  </si>
  <si>
    <t>491700010021</t>
  </si>
  <si>
    <t>TROY MIDDLE SCHOOL</t>
  </si>
  <si>
    <t>491700115756</t>
  </si>
  <si>
    <t>491700858430</t>
  </si>
  <si>
    <t>REDEMPTION CHRISTIAN ACADEMY</t>
  </si>
  <si>
    <t>491700997083</t>
  </si>
  <si>
    <t>EMMA WILLARD SCHOOL</t>
  </si>
  <si>
    <t>491700999668</t>
  </si>
  <si>
    <t>SUSAN ODELL TAYLOR SCHOOL (THE)</t>
  </si>
  <si>
    <t>500101060000</t>
  </si>
  <si>
    <t>CLARKSTOWN CENTRAL SCHOOL DISTRICT</t>
  </si>
  <si>
    <t>500101060001</t>
  </si>
  <si>
    <t>LITTLE TOR ELEMENTARY SCHOOL</t>
  </si>
  <si>
    <t>500101060002</t>
  </si>
  <si>
    <t>BARDONIA ELEMENTARY SCHOOL</t>
  </si>
  <si>
    <t>500101060006</t>
  </si>
  <si>
    <t>LAUREL PLAINS ELEMENTARY SCHOOL</t>
  </si>
  <si>
    <t>500101060007</t>
  </si>
  <si>
    <t>LINK ELEMENTARY SCHOOL</t>
  </si>
  <si>
    <t>500101060008</t>
  </si>
  <si>
    <t>NEW CITY ELEMENTARY SCHOOL</t>
  </si>
  <si>
    <t>500101060010</t>
  </si>
  <si>
    <t>WEST NYACK ELEMENTARY SCHOOL</t>
  </si>
  <si>
    <t>500101060011</t>
  </si>
  <si>
    <t>CLARKSTOWN NORTH SENIOR HIGH SCHOOL</t>
  </si>
  <si>
    <t>500101060014</t>
  </si>
  <si>
    <t>LAKEWOOD ELEMENTARY SCHOOL</t>
  </si>
  <si>
    <t>500101060015</t>
  </si>
  <si>
    <t>WOODGLEN ELEMENTARY SCHOOL</t>
  </si>
  <si>
    <t>500101060016</t>
  </si>
  <si>
    <t>STRAWTOWN ELEMENTARY SCHOOL</t>
  </si>
  <si>
    <t>500101060019</t>
  </si>
  <si>
    <t>CLARKSTOWN SOUTH SENIOR HIGH SCHOOL</t>
  </si>
  <si>
    <t>500101060020</t>
  </si>
  <si>
    <t>BIRCHWOOD SCHOOL</t>
  </si>
  <si>
    <t>500101060022</t>
  </si>
  <si>
    <t>FELIX FESTA DETERMINATION MIDDLE SCHOOL</t>
  </si>
  <si>
    <t>500101060023</t>
  </si>
  <si>
    <t>FELIX FESTA CHARACTER MIDDLE SCHOOL</t>
  </si>
  <si>
    <t>500101060024</t>
  </si>
  <si>
    <t>FELIX FESTA ACHIEVEMENT MIDDLE SCHOOL</t>
  </si>
  <si>
    <t>500101145198</t>
  </si>
  <si>
    <t>ALBERTUS MAGNUS HIGH SCHOOL</t>
  </si>
  <si>
    <t>500101226114</t>
  </si>
  <si>
    <t>ROCKLAND JEWISH ACADEMY</t>
  </si>
  <si>
    <t>500101229658</t>
  </si>
  <si>
    <t>HEBREW ACADEMY-OHR MENACHEM CHABAD</t>
  </si>
  <si>
    <t>500101996670</t>
  </si>
  <si>
    <t>ROCKLAND COUNTRY DAY SCHOOL</t>
  </si>
  <si>
    <t>500101999089</t>
  </si>
  <si>
    <t>BLUE ROCK SCHOOL</t>
  </si>
  <si>
    <t>500108030000</t>
  </si>
  <si>
    <t>NANUET UNION FREE SCHOOL DISTRICT</t>
  </si>
  <si>
    <t>500108030001</t>
  </si>
  <si>
    <t>HIGHVIEW ELEMENTARY SCHOOL</t>
  </si>
  <si>
    <t>500108030002</t>
  </si>
  <si>
    <t>GEORGE W MILLER ELEMENTARY SCHOOL</t>
  </si>
  <si>
    <t>500108030003</t>
  </si>
  <si>
    <t>A MACARTHUR BARR MIDDLE SCHOOL</t>
  </si>
  <si>
    <t>500108030004</t>
  </si>
  <si>
    <t>NANUET SENIOR HIGH SCHOOL</t>
  </si>
  <si>
    <t>500108030005</t>
  </si>
  <si>
    <t>A MACARTHUR BARR MIDDLE SCHOOL 5-6 ACADEMY FOR EXCELLENCE</t>
  </si>
  <si>
    <t>500108145040</t>
  </si>
  <si>
    <t>SAINT ANTHONY SCHOOL</t>
  </si>
  <si>
    <t>500201060000</t>
  </si>
  <si>
    <t>HAVERSTRAW-STONY POINT CSD (NORTH ROCKLAND)</t>
  </si>
  <si>
    <t>500201060001</t>
  </si>
  <si>
    <t>WILLOW GROVE ELEMENTARY SCHOOL</t>
  </si>
  <si>
    <t>500201060004</t>
  </si>
  <si>
    <t>STONY POINT ELEMENTARY SCHOOL</t>
  </si>
  <si>
    <t>500201060008</t>
  </si>
  <si>
    <t>JAMES A FARLEY ELEMENTARY SCHOOL</t>
  </si>
  <si>
    <t>500201060009</t>
  </si>
  <si>
    <t>NORTH ROCKLAND HIGH SCHOOL</t>
  </si>
  <si>
    <t>500201060010</t>
  </si>
  <si>
    <t>HAVERSTRAW ELEMENTARY SCHOOL</t>
  </si>
  <si>
    <t>500201060011</t>
  </si>
  <si>
    <t>THIELLS ELEMENTARY SCHOOL</t>
  </si>
  <si>
    <t>500201060012</t>
  </si>
  <si>
    <t>WEST HAVERSTRAW ELEMENTARY SCHOOL</t>
  </si>
  <si>
    <t>500201060013</t>
  </si>
  <si>
    <t>FIELDSTONE MIDDLE SCHOOL</t>
  </si>
  <si>
    <t>500201145043</t>
  </si>
  <si>
    <t>SAINT GREGORY BARBARIGO SCHOOL</t>
  </si>
  <si>
    <t>500201998806</t>
  </si>
  <si>
    <t>CHILDREN OF MARY NURSERY KINDERGARTEN</t>
  </si>
  <si>
    <t>500301060000</t>
  </si>
  <si>
    <t>SOUTH ORANGETOWN CENTRAL SCHOOL DISTRICT</t>
  </si>
  <si>
    <t>500301060006</t>
  </si>
  <si>
    <t>WILLIAM O SCHAEFER ELEMENTARY SCHOOL</t>
  </si>
  <si>
    <t>500301060007</t>
  </si>
  <si>
    <t>TAPPAN ZEE HIGH SCHOOL</t>
  </si>
  <si>
    <t>500301060008</t>
  </si>
  <si>
    <t>SOUTH ORANGETOWN MIDDLE SCHOOL</t>
  </si>
  <si>
    <t>500301060009</t>
  </si>
  <si>
    <t>COTTAGE LANE ELEMENTARY SCHOOL</t>
  </si>
  <si>
    <t>500301145260</t>
  </si>
  <si>
    <t>SAINT DOMINICS SCHOOL</t>
  </si>
  <si>
    <t>500301999199</t>
  </si>
  <si>
    <t>PRE-SCHOOL PLAYHOUSE</t>
  </si>
  <si>
    <t>500304030000</t>
  </si>
  <si>
    <t>NYACK UNION FREE SCHOOL DISTRICT</t>
  </si>
  <si>
    <t>500304030002</t>
  </si>
  <si>
    <t>LIBERTY ELEMENTARY SCHOOL</t>
  </si>
  <si>
    <t>500304030004</t>
  </si>
  <si>
    <t>UPPER NYACK SCHOOL</t>
  </si>
  <si>
    <t>500304030005</t>
  </si>
  <si>
    <t>VALLEY COTTAGE SCHOOL</t>
  </si>
  <si>
    <t>500304030006</t>
  </si>
  <si>
    <t>NYACK SENIOR HIGH SCHOOL</t>
  </si>
  <si>
    <t>500304030007</t>
  </si>
  <si>
    <t>NYACK MIDDLE SCHOOL</t>
  </si>
  <si>
    <t>500304145050</t>
  </si>
  <si>
    <t>500304998107</t>
  </si>
  <si>
    <t>500308030000</t>
  </si>
  <si>
    <t>PEARL RIVER UNION FREE SCHOOL DISTRICT</t>
  </si>
  <si>
    <t>500308030003</t>
  </si>
  <si>
    <t>EVANS PARK SCHOOL</t>
  </si>
  <si>
    <t>500308030008</t>
  </si>
  <si>
    <t>PEARL RIVER HIGH SCHOOL</t>
  </si>
  <si>
    <t>500308030009</t>
  </si>
  <si>
    <t>PEARL RIVER MIDDLE SCHOOL</t>
  </si>
  <si>
    <t>500308030010</t>
  </si>
  <si>
    <t>FRANKLIN AVENUE SCHOOL</t>
  </si>
  <si>
    <t>500308030011</t>
  </si>
  <si>
    <t>LINCOLN AVENUE SCHOOL</t>
  </si>
  <si>
    <t>500308145046</t>
  </si>
  <si>
    <t>500401060000</t>
  </si>
  <si>
    <t>RAMAPO CENTRAL SCHOOL DISTRICT (SUFFERN)</t>
  </si>
  <si>
    <t>500401060001</t>
  </si>
  <si>
    <t>CHERRY LANE ELEMENTARY SCHOOL</t>
  </si>
  <si>
    <t>500401060002</t>
  </si>
  <si>
    <t>RICHARD P CONNOR ELEMENTARY SCHOOL</t>
  </si>
  <si>
    <t>500401060004</t>
  </si>
  <si>
    <t>SLOATSBURG ELEMENTARY SCHOOL</t>
  </si>
  <si>
    <t>500401060009</t>
  </si>
  <si>
    <t>SUFFERN SENIOR HIGH SCHOOL</t>
  </si>
  <si>
    <t>500401060010</t>
  </si>
  <si>
    <t>MONTEBELLO ROAD SCHOOL</t>
  </si>
  <si>
    <t>500401060011</t>
  </si>
  <si>
    <t>SUFFERN MIDDLE SCHOOL</t>
  </si>
  <si>
    <t>500401060012</t>
  </si>
  <si>
    <t>VIOLA ELEMENTARY SCHOOL</t>
  </si>
  <si>
    <t>500401145051</t>
  </si>
  <si>
    <t>500401225586</t>
  </si>
  <si>
    <t>CONGREGATION BAIS CHANA MALKA</t>
  </si>
  <si>
    <t>500401226004</t>
  </si>
  <si>
    <t>CONGREGATION KOLEL CHASIDEL RACHMISTRIVKA</t>
  </si>
  <si>
    <t>500401229384</t>
  </si>
  <si>
    <t>BAIS YAAKOV OF RAMAPO</t>
  </si>
  <si>
    <t>500401229393</t>
  </si>
  <si>
    <t>YESHIVAS OHR REUVEN</t>
  </si>
  <si>
    <t>500401229597</t>
  </si>
  <si>
    <t>YESHIVA DARCHEI NOAM</t>
  </si>
  <si>
    <t>500401229697</t>
  </si>
  <si>
    <t>ATERES BAIS YAAKOV ACADEMY OF ROCKLAND</t>
  </si>
  <si>
    <t>500401229856</t>
  </si>
  <si>
    <t>CONGREGATION ATERES TZVI</t>
  </si>
  <si>
    <t>500401996118</t>
  </si>
  <si>
    <t>PASCACK VALLEY LEARNING CENTER</t>
  </si>
  <si>
    <t>500402060000</t>
  </si>
  <si>
    <t>EAST RAMAPO CENTRAL SCHOOL DISTRICT (SPRING VALLEY)</t>
  </si>
  <si>
    <t>500402060001</t>
  </si>
  <si>
    <t>FLEETWOOD ELEMENTARY SCHOOL</t>
  </si>
  <si>
    <t>500402060002</t>
  </si>
  <si>
    <t>GRANDVIEW ELEMENTARY SCHOOL</t>
  </si>
  <si>
    <t>500402060003</t>
  </si>
  <si>
    <t>HEMPSTEAD ELEMENTARY SCHOOL</t>
  </si>
  <si>
    <t>500402060004</t>
  </si>
  <si>
    <t>KAKIAT ELEMENTARY SCHOOL</t>
  </si>
  <si>
    <t>500402060005</t>
  </si>
  <si>
    <t>MARGETTS ELEMENTARY SCHOOL</t>
  </si>
  <si>
    <t>500402060006</t>
  </si>
  <si>
    <t>EAST RAMAPO EARLY CHILDHOOD CENTER AT KAKIAT</t>
  </si>
  <si>
    <t>500402060010</t>
  </si>
  <si>
    <t>SUMMIT PARK ELEMENTARY SCHOOL</t>
  </si>
  <si>
    <t>500402060013</t>
  </si>
  <si>
    <t>CHESTNUT RIDGE MIDDLE SCHOOL</t>
  </si>
  <si>
    <t>500402060014</t>
  </si>
  <si>
    <t>SPRING VALLEY HIGH SCHOOL</t>
  </si>
  <si>
    <t>500402060015</t>
  </si>
  <si>
    <t>POMONA MIDDLE SCHOOL</t>
  </si>
  <si>
    <t>500402060016</t>
  </si>
  <si>
    <t>ELMWOOD ELEMENTARY SCHOOL</t>
  </si>
  <si>
    <t>500402060018</t>
  </si>
  <si>
    <t>RAMAPO HIGH SCHOOL</t>
  </si>
  <si>
    <t>500402060019</t>
  </si>
  <si>
    <t>LIME KILN ELEMENTARY SCHOOL</t>
  </si>
  <si>
    <t>500402060023</t>
  </si>
  <si>
    <t>ELDORADO ELEMENTARY SCHOOL</t>
  </si>
  <si>
    <t>500402206673</t>
  </si>
  <si>
    <t>MESIFTA BETH SHRAGA</t>
  </si>
  <si>
    <t>500402207407</t>
  </si>
  <si>
    <t>SHAAREI TORAH OF ROCKLAND</t>
  </si>
  <si>
    <t>500402209903</t>
  </si>
  <si>
    <t>YESHIVA BAIS HACHINUCH</t>
  </si>
  <si>
    <t>500402220016</t>
  </si>
  <si>
    <t>CONGREGATION YESHIVA NOIAM MGODIM</t>
  </si>
  <si>
    <t>500402225047</t>
  </si>
  <si>
    <t>CONGREGATION TALMUD TORAH D'CHASIDEI BOBOV OF MONSEY</t>
  </si>
  <si>
    <t>500402225056</t>
  </si>
  <si>
    <t>MESIVTA MAAMAR MORDECHAI</t>
  </si>
  <si>
    <t>500402225490</t>
  </si>
  <si>
    <t>SKILL BUILDING CENTER (THE)</t>
  </si>
  <si>
    <t>500402225496</t>
  </si>
  <si>
    <t>BAIS TRANY OF MONSEY</t>
  </si>
  <si>
    <t>500402225550</t>
  </si>
  <si>
    <t>BOBOVER YESHIVA OF MONSEY</t>
  </si>
  <si>
    <t>500402225587</t>
  </si>
  <si>
    <t>CONGREGATION MACHON TIFERES BACHURIM</t>
  </si>
  <si>
    <t>500402225674</t>
  </si>
  <si>
    <t>BNEI YAKOV YOSEF OF MONSEY</t>
  </si>
  <si>
    <t>500402225708</t>
  </si>
  <si>
    <t>MONSEY BEIS CHAYA MUSHKA-HIGH SCHOOL</t>
  </si>
  <si>
    <t>500402225721</t>
  </si>
  <si>
    <t>CONGREGATION KOIFER NEFESH</t>
  </si>
  <si>
    <t>500402225751</t>
  </si>
  <si>
    <t>IMREI SHUFER</t>
  </si>
  <si>
    <t>500402225984</t>
  </si>
  <si>
    <t>BAIS YAAKOV AYELES HASHACHAR INC</t>
  </si>
  <si>
    <t>500402226086</t>
  </si>
  <si>
    <t>CONGREGATION YESHIVA OF GREATER MONSEY INC</t>
  </si>
  <si>
    <t>500402226093</t>
  </si>
  <si>
    <t>CONGREGATION YESHIVAS MEON HATORAH</t>
  </si>
  <si>
    <t>500402226096</t>
  </si>
  <si>
    <t>CONGREGATION MESIFTA</t>
  </si>
  <si>
    <t>500402226104</t>
  </si>
  <si>
    <t>BAIS YAAKOV ELEMENTARY SCHOOL OF ROCKLAND</t>
  </si>
  <si>
    <t>500402226129</t>
  </si>
  <si>
    <t>MESIVTA AHAVAS HATORAH</t>
  </si>
  <si>
    <t>500402226134</t>
  </si>
  <si>
    <t>MESIVTA OF YESHIVA D'MONSEY</t>
  </si>
  <si>
    <t>500402226135</t>
  </si>
  <si>
    <t>CONGREGATION YETEV LEV OF MONSEY - GIRLS</t>
  </si>
  <si>
    <t>500402226150</t>
  </si>
  <si>
    <t>YESHIVA OHR TORAH</t>
  </si>
  <si>
    <t>500402226151</t>
  </si>
  <si>
    <t>CONG KHAL YEREIM YESH BAIS HILLEL</t>
  </si>
  <si>
    <t>500402226156</t>
  </si>
  <si>
    <t>MOSDOS SANZ OF MONSEY</t>
  </si>
  <si>
    <t>500402226163</t>
  </si>
  <si>
    <t>CONGREGATION BOROV INC</t>
  </si>
  <si>
    <t>500402226164</t>
  </si>
  <si>
    <t>CONGREGATION TIFERES YISROEL</t>
  </si>
  <si>
    <t>500402226168</t>
  </si>
  <si>
    <t>YESHIVA KINYAN TORAH</t>
  </si>
  <si>
    <t>500402226190</t>
  </si>
  <si>
    <t>CONGREGATION YESHOUS MOSHE VIZNITZ</t>
  </si>
  <si>
    <t>500402226201</t>
  </si>
  <si>
    <t>CONGREGATION YETEV LEV OF MONSEY - BOYS SITE</t>
  </si>
  <si>
    <t>500402226202</t>
  </si>
  <si>
    <t>YESHIVA TIFERES SHMUEL</t>
  </si>
  <si>
    <t>500402226206</t>
  </si>
  <si>
    <t>YESHIVA OHOLEI SHEM DNITRA</t>
  </si>
  <si>
    <t>500402226231</t>
  </si>
  <si>
    <t>YESHIVA OF SPRING VALLEY-GIRLS DIV</t>
  </si>
  <si>
    <t>500402226477</t>
  </si>
  <si>
    <t>YESHIVA OF SPRING VALLEY</t>
  </si>
  <si>
    <t>500402226478</t>
  </si>
  <si>
    <t>A H SCHREIBER HEBREW ACADEMY OF ROCKLAND</t>
  </si>
  <si>
    <t>500402226680</t>
  </si>
  <si>
    <t>BETH ROCHEL SCHOOL-GIRLS</t>
  </si>
  <si>
    <t>500402227455</t>
  </si>
  <si>
    <t>YESHIVA BETH DAVID</t>
  </si>
  <si>
    <t>500402227568</t>
  </si>
  <si>
    <t>BAIS YAAKOV HIGH SCHOOL OF SPRING VALLEY</t>
  </si>
  <si>
    <t>500402227589</t>
  </si>
  <si>
    <t>YESHIVA AHAVATH ISRAEL-BNOS VISNITZ</t>
  </si>
  <si>
    <t>500402228423</t>
  </si>
  <si>
    <t>500402228547</t>
  </si>
  <si>
    <t>CONG MACHZIKEI HADAS OF BELZ</t>
  </si>
  <si>
    <t>500402228999</t>
  </si>
  <si>
    <t>YESHIVA HIGH SCHOOL OF MONSEY</t>
  </si>
  <si>
    <t>500402229080</t>
  </si>
  <si>
    <t>YESHIVA BETH MIKROH</t>
  </si>
  <si>
    <t>500402229084</t>
  </si>
  <si>
    <t>BAIS YAAKOV CHOFETZ CHAIM-POMONA</t>
  </si>
  <si>
    <t>500402229085</t>
  </si>
  <si>
    <t>BAS MIKROH</t>
  </si>
  <si>
    <t>500402229103</t>
  </si>
  <si>
    <t>TALMUD TORAH KHAL ADAS YEREIM</t>
  </si>
  <si>
    <t>500402229165</t>
  </si>
  <si>
    <t>YESHIVA DEGEL HATORAH</t>
  </si>
  <si>
    <t>500402229279</t>
  </si>
  <si>
    <t>CONGREGATION OHR YITZCHOK</t>
  </si>
  <si>
    <t>500402229299</t>
  </si>
  <si>
    <t>BAIS SHIFRA MIRIAM</t>
  </si>
  <si>
    <t>500402229315</t>
  </si>
  <si>
    <t>ROCKLAND INSTITUTE FOR SPECIAL EDUCATION</t>
  </si>
  <si>
    <t>500402229325</t>
  </si>
  <si>
    <t>YESHIVA TZOIN YOSEF</t>
  </si>
  <si>
    <t>500402229520</t>
  </si>
  <si>
    <t>YESHIVA AVIR YAAKOV</t>
  </si>
  <si>
    <t>500402229528</t>
  </si>
  <si>
    <t>YESHIVA SHAAR EPHRAIM</t>
  </si>
  <si>
    <t>500402229549</t>
  </si>
  <si>
    <t>YESHIVA GEDOLAH OF SOUTH MONSEY</t>
  </si>
  <si>
    <t>500402229565</t>
  </si>
  <si>
    <t>BNOS ESTHER PUPA</t>
  </si>
  <si>
    <t>500402229623</t>
  </si>
  <si>
    <t>CONGREGATION BAIS MALKA</t>
  </si>
  <si>
    <t>500402229696</t>
  </si>
  <si>
    <t>MESIVTA ZIEV HATORAH</t>
  </si>
  <si>
    <t>500402229806</t>
  </si>
  <si>
    <t>MOSDOS SANZ KLAUSENBURG OF MONSEY</t>
  </si>
  <si>
    <t>500402229816</t>
  </si>
  <si>
    <t>SHAAREI ARAZIM OF MONSEY</t>
  </si>
  <si>
    <t>500402229834</t>
  </si>
  <si>
    <t>CONGREGATION NOAM E LISENK</t>
  </si>
  <si>
    <t>500402229896</t>
  </si>
  <si>
    <t>BAIS YAAKOV D'RAV HIRSCH</t>
  </si>
  <si>
    <t>500402229918</t>
  </si>
  <si>
    <t>CHEDER CHABAD OF MONSEY</t>
  </si>
  <si>
    <t>500402229966</t>
  </si>
  <si>
    <t>BAIS YEHUDA</t>
  </si>
  <si>
    <t>500402808884</t>
  </si>
  <si>
    <t>CORNERSTONE CHRISTIAN SCHOOL</t>
  </si>
  <si>
    <t>500402995550</t>
  </si>
  <si>
    <t>YESHIVA DARKEI EMUNAH</t>
  </si>
  <si>
    <t>500402995555</t>
  </si>
  <si>
    <t>CONGREGATION BIRCHOS YOSEF</t>
  </si>
  <si>
    <t>500402996054</t>
  </si>
  <si>
    <t>COMMUNITY ENRICHMENT CENTER</t>
  </si>
  <si>
    <t>500402996676</t>
  </si>
  <si>
    <t>GREEN MEADOW WALDORF SCHOOL</t>
  </si>
  <si>
    <t>500402999409</t>
  </si>
  <si>
    <t>ROCKLAND LEARNING CENTER</t>
  </si>
  <si>
    <t>510101040000</t>
  </si>
  <si>
    <t>BRASHER FALLS CENTRAL SCHOOL DISTRICT</t>
  </si>
  <si>
    <t>510101040001</t>
  </si>
  <si>
    <t>ST LAWRENCE MIDDLE SCHOOL</t>
  </si>
  <si>
    <t>510101040002</t>
  </si>
  <si>
    <t>SAINT LAWRENCE ELEMENTARY SCHOOL</t>
  </si>
  <si>
    <t>510101040003</t>
  </si>
  <si>
    <t>SAINT LAWRENCE HIGH SCHOOL</t>
  </si>
  <si>
    <t>510201060000</t>
  </si>
  <si>
    <t>CANTON CENTRAL SCHOOL DISTRICT</t>
  </si>
  <si>
    <t>510201060001</t>
  </si>
  <si>
    <t>F S BANFORD ELEMENTARY SCHOOL</t>
  </si>
  <si>
    <t>510201060003</t>
  </si>
  <si>
    <t>H C WILLIAMS SENIOR HIGH SCHOOL</t>
  </si>
  <si>
    <t>510201060004</t>
  </si>
  <si>
    <t>J M MCKENNEY MIDDLE SCHOOL</t>
  </si>
  <si>
    <t>510201155004</t>
  </si>
  <si>
    <t>510201999730</t>
  </si>
  <si>
    <t>LITTLE RIVER COMMUNITY SCHOOL</t>
  </si>
  <si>
    <t>510401040000</t>
  </si>
  <si>
    <t>CLIFTON-FINE CENTRAL SCHOOL DISTRICT</t>
  </si>
  <si>
    <t>510401040001</t>
  </si>
  <si>
    <t>CLIFTON-FINE JUNIOR-SENIOR HIGH SCHOOL</t>
  </si>
  <si>
    <t>510401040002</t>
  </si>
  <si>
    <t>CLIFTON-FINE ELEMENTARY SCHOOL</t>
  </si>
  <si>
    <t>510501040000</t>
  </si>
  <si>
    <t>COLTON-PIERREPONT CENTRAL SCHOOL DISTRICT</t>
  </si>
  <si>
    <t>510501040001</t>
  </si>
  <si>
    <t>COLTON-PIERREPONT CENTRAL SCHOOL</t>
  </si>
  <si>
    <t>511101060000</t>
  </si>
  <si>
    <t>GOUVERNEUR CENTRAL SCHOOL DISTRICT</t>
  </si>
  <si>
    <t>511101060005</t>
  </si>
  <si>
    <t>GOUVERNEUR JUNIOR-SENIOR HIGH SCHOOL</t>
  </si>
  <si>
    <t>511101060006</t>
  </si>
  <si>
    <t>EAST SIDE ELEMENTARY SCHOOL</t>
  </si>
  <si>
    <t>511101060007</t>
  </si>
  <si>
    <t>WEST SIDE ELEMENTARY SCHOOL</t>
  </si>
  <si>
    <t>511101155007</t>
  </si>
  <si>
    <t>511201040000</t>
  </si>
  <si>
    <t>HAMMOND CENTRAL SCHOOL DISTRICT</t>
  </si>
  <si>
    <t>511201040001</t>
  </si>
  <si>
    <t>HAMMOND CENTRAL SCHOOL</t>
  </si>
  <si>
    <t>511301040000</t>
  </si>
  <si>
    <t>HERMON-DEKALB CENTRAL SCHOOL DISTRICT</t>
  </si>
  <si>
    <t>511301040002</t>
  </si>
  <si>
    <t>HERMON-DEKALB CENTRAL SCHOOL</t>
  </si>
  <si>
    <t>511602040000</t>
  </si>
  <si>
    <t>LISBON CENTRAL SCHOOL DISTRICT</t>
  </si>
  <si>
    <t>511602040002</t>
  </si>
  <si>
    <t>LISBON CENTRAL SCHOOL</t>
  </si>
  <si>
    <t>511901040000</t>
  </si>
  <si>
    <t>MADRID-WADDINGTON CENTRAL SCHOOL DISTRICT</t>
  </si>
  <si>
    <t>511901040001</t>
  </si>
  <si>
    <t>MADRID-WADDINGTON JUNIOR-SENIOR HIGH SCHOOL</t>
  </si>
  <si>
    <t>511901040004</t>
  </si>
  <si>
    <t>MADRID-WADDINGTON ELEMENTARY SCHOOL</t>
  </si>
  <si>
    <t>512001060000</t>
  </si>
  <si>
    <t>MASSENA CENTRAL SCHOOL DISTRICT</t>
  </si>
  <si>
    <t>512001060001</t>
  </si>
  <si>
    <t>JEFFERSON ELEMENTARY SCHOOL</t>
  </si>
  <si>
    <t>512001060004</t>
  </si>
  <si>
    <t>MADISON ELEMENTARY SCHOOL</t>
  </si>
  <si>
    <t>512001060005</t>
  </si>
  <si>
    <t>NIGHTENGALE ELEMENTARY SCHOOL</t>
  </si>
  <si>
    <t>512001060008</t>
  </si>
  <si>
    <t>MASSENA SENIOR HIGH SCHOOL</t>
  </si>
  <si>
    <t>512001060009</t>
  </si>
  <si>
    <t>J WILLIAM LEARY JUNIOR HIGH SCHOOL</t>
  </si>
  <si>
    <t>512001155896</t>
  </si>
  <si>
    <t>512001185654</t>
  </si>
  <si>
    <t>HOLY NAME OF JESUS ACADEMY</t>
  </si>
  <si>
    <t>512101040000</t>
  </si>
  <si>
    <t>MORRISTOWN CENTRAL SCHOOL DISTRICT</t>
  </si>
  <si>
    <t>512101040001</t>
  </si>
  <si>
    <t>MORRISTOWN CENTRAL SCHOOL</t>
  </si>
  <si>
    <t>512201040000</t>
  </si>
  <si>
    <t>NORWOOD-NORFOLK CENTRAL SCHOOL DISTRICT</t>
  </si>
  <si>
    <t>512201040001</t>
  </si>
  <si>
    <t>NORWOOD-NORFOLK SCHOOL</t>
  </si>
  <si>
    <t>512201040002</t>
  </si>
  <si>
    <t>NORWOOD-NORFOLK ELEMENTARY SCHOOL</t>
  </si>
  <si>
    <t>512201040003</t>
  </si>
  <si>
    <t>NORWOOD-NORFOLK MIDDLE SCHOOL</t>
  </si>
  <si>
    <t>512201656117</t>
  </si>
  <si>
    <t>DEER CROSSING AMISH SCHOOL</t>
  </si>
  <si>
    <t>512300010000</t>
  </si>
  <si>
    <t>OGDENSBURG CITY SCHOOL DISTRICT</t>
  </si>
  <si>
    <t>512300010002</t>
  </si>
  <si>
    <t>512300010004</t>
  </si>
  <si>
    <t>MADILL SCHOOL</t>
  </si>
  <si>
    <t>512300010009</t>
  </si>
  <si>
    <t>OGDENSBURG FREE ACADEMY</t>
  </si>
  <si>
    <t>512404040000</t>
  </si>
  <si>
    <t>HEUVELTON CENTRAL SCHOOL DISTRICT</t>
  </si>
  <si>
    <t>512404040001</t>
  </si>
  <si>
    <t>HEUVELTON CENTRAL SCHOOL</t>
  </si>
  <si>
    <t>512404658926</t>
  </si>
  <si>
    <t>TOWNLINE SCHOOL</t>
  </si>
  <si>
    <t>512404658927</t>
  </si>
  <si>
    <t>MUD LAKE SCHOOL</t>
  </si>
  <si>
    <t>512404658928</t>
  </si>
  <si>
    <t>PLIMPTON SCHOOL</t>
  </si>
  <si>
    <t>512404658929</t>
  </si>
  <si>
    <t>TWIN MAPLES</t>
  </si>
  <si>
    <t>512404658930</t>
  </si>
  <si>
    <t>ELM GROVE SCHOOL</t>
  </si>
  <si>
    <t>512404659077</t>
  </si>
  <si>
    <t>ANDERSON VALLEY SCHOOL</t>
  </si>
  <si>
    <t>512404659078</t>
  </si>
  <si>
    <t>LOCUST GROVE SCHOOL</t>
  </si>
  <si>
    <t>512404659400</t>
  </si>
  <si>
    <t>MAPLE RIDGE SCHOOL</t>
  </si>
  <si>
    <t>512404659622</t>
  </si>
  <si>
    <t>512404659981</t>
  </si>
  <si>
    <t>512501040000</t>
  </si>
  <si>
    <t>PARISHVILLE-HOPKINTON CENTRAL SCHOOL DISTRICT</t>
  </si>
  <si>
    <t>512501040002</t>
  </si>
  <si>
    <t>PARISHVILLE-HOPKINTON ELEMENTARY SCHOOL</t>
  </si>
  <si>
    <t>512501040004</t>
  </si>
  <si>
    <t>PARISHVILLE-HOPKINTON JUNIOR-SENIOR HIGH SCHOOL</t>
  </si>
  <si>
    <t>512902060000</t>
  </si>
  <si>
    <t>POTSDAM CENTRAL SCHOOL DISTRICT</t>
  </si>
  <si>
    <t>512902060002</t>
  </si>
  <si>
    <t>LAWRENCE AVENUE ELEMENTARY SCHOOL</t>
  </si>
  <si>
    <t>512902060003</t>
  </si>
  <si>
    <t>POTSDAM SENIOR HIGH SCHOOL</t>
  </si>
  <si>
    <t>512902060004</t>
  </si>
  <si>
    <t>A A KINGSTON MIDDLE SCHOOL</t>
  </si>
  <si>
    <t>513102040000</t>
  </si>
  <si>
    <t>EDWARDS-KNOX CENTRAL SCHOOL DISTRICT</t>
  </si>
  <si>
    <t>513102040001</t>
  </si>
  <si>
    <t>EDWARDS-KNOX ELEMENTARY SCHOOL</t>
  </si>
  <si>
    <t>513102040002</t>
  </si>
  <si>
    <t>EDWARDS-KNOX JUNIOR-SENIOR HIGH SCHOOL</t>
  </si>
  <si>
    <t>520101060000</t>
  </si>
  <si>
    <t>BURNT HILLS-BALLSTON LAKE CENTRAL SCHOOL DISTRICT</t>
  </si>
  <si>
    <t>520101060001</t>
  </si>
  <si>
    <t>FRANCIS L STEVENS ELEMENTARY SCHOOL</t>
  </si>
  <si>
    <t>520101060002</t>
  </si>
  <si>
    <t>CHARLTON HEIGHTS ELEMENTARY SCHOOL</t>
  </si>
  <si>
    <t>520101060004</t>
  </si>
  <si>
    <t>PASHLEY ELEMENTARY SCHOOL</t>
  </si>
  <si>
    <t>520101060005</t>
  </si>
  <si>
    <t>RICHARD H O'ROURKE MIDDLE SCHOOL</t>
  </si>
  <si>
    <t>520101060006</t>
  </si>
  <si>
    <t>BURNT HILLS-BALLSTON LAKE SENIOR HIGH SCHOOL</t>
  </si>
  <si>
    <t>520101997785</t>
  </si>
  <si>
    <t>OAK HILL SCHOOL</t>
  </si>
  <si>
    <t>520101998694</t>
  </si>
  <si>
    <t>KETCHUM-GRANDE SCHOOL</t>
  </si>
  <si>
    <t>520302060000</t>
  </si>
  <si>
    <t>SHENENDEHOWA CENTRAL SCHOOL DISTRICT</t>
  </si>
  <si>
    <t>520302060001</t>
  </si>
  <si>
    <t>SHENENDEHOWA HIGH SCHOOL</t>
  </si>
  <si>
    <t>520302060002</t>
  </si>
  <si>
    <t>SKANO ELEMENTARY SCHOOL</t>
  </si>
  <si>
    <t>520302060003</t>
  </si>
  <si>
    <t>ARONGEN ELEMENTARY SCHOOL</t>
  </si>
  <si>
    <t>520302060004</t>
  </si>
  <si>
    <t>OKTE ELEMENTARY SCHOOL</t>
  </si>
  <si>
    <t>520302060005</t>
  </si>
  <si>
    <t>TESAGO ELEMENTARY SCHOOL</t>
  </si>
  <si>
    <t>520302060006</t>
  </si>
  <si>
    <t>ORENDA ELEMENTARY SCHOOL</t>
  </si>
  <si>
    <t>520302060007</t>
  </si>
  <si>
    <t>KARIGON ELEMENTARY SCHOOL</t>
  </si>
  <si>
    <t>520302060008</t>
  </si>
  <si>
    <t>KODA MIDDLE SCHOOL</t>
  </si>
  <si>
    <t>520302060009</t>
  </si>
  <si>
    <t>GOWANA MIDDLE SCHOOL</t>
  </si>
  <si>
    <t>520302060010</t>
  </si>
  <si>
    <t>CHANGO ELEMENTARY SCHOOL</t>
  </si>
  <si>
    <t>520302060011</t>
  </si>
  <si>
    <t>ACADIA MIDDLE SCHOOL</t>
  </si>
  <si>
    <t>520302060013</t>
  </si>
  <si>
    <t>SHATEKON ELEMENTARY SCHOOL</t>
  </si>
  <si>
    <t>520302506018</t>
  </si>
  <si>
    <t>ST GEORGE'S SCHOOL</t>
  </si>
  <si>
    <t>520302995153</t>
  </si>
  <si>
    <t>MOTHER TERESA ACADEMY</t>
  </si>
  <si>
    <t>520302995726</t>
  </si>
  <si>
    <t>SARATOGA ACADEMY OF THE ARTS &amp; SCIENCES</t>
  </si>
  <si>
    <t>520302996103</t>
  </si>
  <si>
    <t>SARA MARIE SCHOOL (THE)</t>
  </si>
  <si>
    <t>520401040000</t>
  </si>
  <si>
    <t>CORINTH CENTRAL SCHOOL DISTRICT</t>
  </si>
  <si>
    <t>520401040007</t>
  </si>
  <si>
    <t>CORINTH HIGH SCHOOL</t>
  </si>
  <si>
    <t>520401040008</t>
  </si>
  <si>
    <t>CORINTH MIDDLE SCHOOL</t>
  </si>
  <si>
    <t>520401040009</t>
  </si>
  <si>
    <t>CORINTH ELEMENTARY SCHOOL</t>
  </si>
  <si>
    <t>520401808772</t>
  </si>
  <si>
    <t>KING'S SCHOOL (THE)</t>
  </si>
  <si>
    <t>520401996227</t>
  </si>
  <si>
    <t>AMBLESIDE SCHOOL OF THE ADIRONDACKS</t>
  </si>
  <si>
    <t>520601080000</t>
  </si>
  <si>
    <t>EDINBURG COMMON SCHOOL DISTRICT</t>
  </si>
  <si>
    <t>520601080001</t>
  </si>
  <si>
    <t>EDINBURG COMMON SCHOOL</t>
  </si>
  <si>
    <t>520701040000</t>
  </si>
  <si>
    <t>GALWAY CENTRAL SCHOOL DISTRICT</t>
  </si>
  <si>
    <t>520701040001</t>
  </si>
  <si>
    <t>JOSEPH HENRY ELEMENTARY SCHOOL</t>
  </si>
  <si>
    <t>520701040002</t>
  </si>
  <si>
    <t>GALWAY JUNIOR/SENIOR HIGH SCHOOL</t>
  </si>
  <si>
    <t>521200050000</t>
  </si>
  <si>
    <t>MECHANICVILLE CITY SCHOOL DISTRICT</t>
  </si>
  <si>
    <t>521200050001</t>
  </si>
  <si>
    <t>MECHANICVILLE ELEMENTARY SCHOOL</t>
  </si>
  <si>
    <t>521200050003</t>
  </si>
  <si>
    <t>MECHANICVILLE JUNIOR/SENIOR HIGH SCHOOL</t>
  </si>
  <si>
    <t>521301060000</t>
  </si>
  <si>
    <t>BALLSTON SPA CENTRAL SCHOOL DISTRICT</t>
  </si>
  <si>
    <t>521301060001</t>
  </si>
  <si>
    <t>BALLSTON SPA SENIOR HIGH SCHOOL</t>
  </si>
  <si>
    <t>521301060002</t>
  </si>
  <si>
    <t>MALTA AVENUE ELEMENTARY SCHOOL</t>
  </si>
  <si>
    <t>521301060003</t>
  </si>
  <si>
    <t>GORDON CREEK ELEMENTARY SCHOOL</t>
  </si>
  <si>
    <t>521301060005</t>
  </si>
  <si>
    <t>BALLSTON SPA MIDDLE SCHOOL</t>
  </si>
  <si>
    <t>521301060006</t>
  </si>
  <si>
    <t>WOOD ROAD ELEMENTARY SCHOOL</t>
  </si>
  <si>
    <t>521301060008</t>
  </si>
  <si>
    <t>MILTON TERRACE ELEMENTARY SCHOOL</t>
  </si>
  <si>
    <t>521301115711</t>
  </si>
  <si>
    <t>521301808542</t>
  </si>
  <si>
    <t>SPA CHRISTIAN SCHOOL</t>
  </si>
  <si>
    <t>521301995550</t>
  </si>
  <si>
    <t>MALTA MONTESSORI SCHOOL</t>
  </si>
  <si>
    <t>521401040000</t>
  </si>
  <si>
    <t>SOUTH GLENS FALLS CENTRAL SCHOOL DISTRICT</t>
  </si>
  <si>
    <t>521401040002</t>
  </si>
  <si>
    <t>OLIVER W WINCH MIDDLE SCHOOL</t>
  </si>
  <si>
    <t>521401040003</t>
  </si>
  <si>
    <t>HARRISON AVENUE ELEMENTARY SCHOOL</t>
  </si>
  <si>
    <t>521401040007</t>
  </si>
  <si>
    <t>SOUTH GLENS FALLS SENIOR HIGH SCHOOL</t>
  </si>
  <si>
    <t>521401040008</t>
  </si>
  <si>
    <t>MOREAU ELEMENTARY SCHOOL</t>
  </si>
  <si>
    <t>521401040009</t>
  </si>
  <si>
    <t>BALLARD ELEMENTARY SCHOOL</t>
  </si>
  <si>
    <t>521401040010</t>
  </si>
  <si>
    <t>TANGLEWOOD ELEMENTARY SCHOOL</t>
  </si>
  <si>
    <t>521701040000</t>
  </si>
  <si>
    <t>SCHUYLERVILLE CENTRAL SCHOOL DISTRICT</t>
  </si>
  <si>
    <t>521701040002</t>
  </si>
  <si>
    <t>SCHUYLERVILLE HIGH SCHOOL</t>
  </si>
  <si>
    <t>521701040003</t>
  </si>
  <si>
    <t>SCHUYLERVILLE ELEMENTARY SCHOOL</t>
  </si>
  <si>
    <t>521701040005</t>
  </si>
  <si>
    <t>SCHUYLERVILLE MIDDLE SCHOOL</t>
  </si>
  <si>
    <t>521800010000</t>
  </si>
  <si>
    <t>THE ENLARGED CITY SCHOOL DISTRICT OF THE CITY OF SARATOGA SPRINGS</t>
  </si>
  <si>
    <t>521800010006</t>
  </si>
  <si>
    <t>DOROTHY NOLAN ELEMENTARY SCHOOL</t>
  </si>
  <si>
    <t>521800010007</t>
  </si>
  <si>
    <t>GREENFIELD ELEMENTARY SCHOOL</t>
  </si>
  <si>
    <t>521800010008</t>
  </si>
  <si>
    <t>CAROLINE STREET ELEMENTARY SCHOOL</t>
  </si>
  <si>
    <t>521800010009</t>
  </si>
  <si>
    <t>DIVISION STREET ELEMENTARY SCHOOL</t>
  </si>
  <si>
    <t>521800010010</t>
  </si>
  <si>
    <t>SARATOGA SPRINGS HIGH SCHOOL</t>
  </si>
  <si>
    <t>521800010012</t>
  </si>
  <si>
    <t>LAKE AVENUE ELEMENTARY SCHOOL</t>
  </si>
  <si>
    <t>521800010014</t>
  </si>
  <si>
    <t>GEYSER ROAD ELEMENTARY SCHOOL</t>
  </si>
  <si>
    <t>521800010015</t>
  </si>
  <si>
    <t>MAPLE AVENUE MIDDLE SCHOOL</t>
  </si>
  <si>
    <t>521800115750</t>
  </si>
  <si>
    <t>SARATOGA CENTRAL CATHOLIC HIGH SCHOOL</t>
  </si>
  <si>
    <t>521800119176</t>
  </si>
  <si>
    <t>SAINT CLEMENT'S REGIONAL CATHOLIC SCHOOL</t>
  </si>
  <si>
    <t>521800856216</t>
  </si>
  <si>
    <t>WILTON BAPTIST ACADEMY</t>
  </si>
  <si>
    <t>521800999102</t>
  </si>
  <si>
    <t>WALDORF SCHOOL OF SARATOGA SPRINGS</t>
  </si>
  <si>
    <t>521800999327</t>
  </si>
  <si>
    <t>SARATOGA INDEPENDENT SCHOOL</t>
  </si>
  <si>
    <t>522001040000</t>
  </si>
  <si>
    <t>STILLWATER CENTRAL SCHOOL DISTRICT</t>
  </si>
  <si>
    <t>522001040002</t>
  </si>
  <si>
    <t>STILLWATER ELEMENTARY SCHOOL</t>
  </si>
  <si>
    <t>522001040003</t>
  </si>
  <si>
    <t>STILLWATER MIDDLE SCHOOL HIGH SCHOOL</t>
  </si>
  <si>
    <t>522101030000</t>
  </si>
  <si>
    <t>WATERFORD-HALFMOON UNION FREE SCHOOL DISTRICT</t>
  </si>
  <si>
    <t>522101030004</t>
  </si>
  <si>
    <t>WATERFORD-HALFMOON JUNIOR-SENIOR HIGH SCHOOL</t>
  </si>
  <si>
    <t>522101030005</t>
  </si>
  <si>
    <t>WATERFORD-HALFMOON ELEMENTARY SCHOOL</t>
  </si>
  <si>
    <t>522101115719</t>
  </si>
  <si>
    <t>ST MARY'S SCHOOL</t>
  </si>
  <si>
    <t>530101040000</t>
  </si>
  <si>
    <t>DUANESBURG CENTRAL SCHOOL DISTRICT</t>
  </si>
  <si>
    <t>530101040001</t>
  </si>
  <si>
    <t>DUANESBURG HIGH SCHOOL</t>
  </si>
  <si>
    <t>530101040002</t>
  </si>
  <si>
    <t>DUANESBURG ELEMENTARY SCHOOL</t>
  </si>
  <si>
    <t>530202060000</t>
  </si>
  <si>
    <t>SCOTIA-GLENVILLE CENTRAL SCHOOL DISTRICT</t>
  </si>
  <si>
    <t>530202060001</t>
  </si>
  <si>
    <t>GLEN-WORDEN ELEMENTARY SCHOOL</t>
  </si>
  <si>
    <t>530202060002</t>
  </si>
  <si>
    <t>GLENDAAL SCHOOL</t>
  </si>
  <si>
    <t>530202060003</t>
  </si>
  <si>
    <t>LINCOLN SCHOOL</t>
  </si>
  <si>
    <t>530202060005</t>
  </si>
  <si>
    <t>SACANDAGA SCHOOL</t>
  </si>
  <si>
    <t>530202060006</t>
  </si>
  <si>
    <t>SCOTIA-GLENVILLE SENIOR HIGH SCHOOL</t>
  </si>
  <si>
    <t>530202060007</t>
  </si>
  <si>
    <t>SCOTIA-GLENVILLE MIDDLE SCHOOL</t>
  </si>
  <si>
    <t>530202807972</t>
  </si>
  <si>
    <t>MEKEEL CHRISTIAN ACADEMY</t>
  </si>
  <si>
    <t>530301060000</t>
  </si>
  <si>
    <t>NISKAYUNA CENTRAL SCHOOL DISTRICT</t>
  </si>
  <si>
    <t>530301060001</t>
  </si>
  <si>
    <t>BIRCHWOOD ELEMENTARY SCHOOL</t>
  </si>
  <si>
    <t>530301060002</t>
  </si>
  <si>
    <t>CRAIG ELEMENTARY SCHOOL</t>
  </si>
  <si>
    <t>530301060003</t>
  </si>
  <si>
    <t>GLENCLIFF SCHOOL</t>
  </si>
  <si>
    <t>530301060004</t>
  </si>
  <si>
    <t>HILLSIDE SCHOOL</t>
  </si>
  <si>
    <t>530301060005</t>
  </si>
  <si>
    <t>ROSENDALE SCHOOL</t>
  </si>
  <si>
    <t>530301060006</t>
  </si>
  <si>
    <t>VAN ANTWERP MIDDLE SCHOOL</t>
  </si>
  <si>
    <t>530301060007</t>
  </si>
  <si>
    <t>NISKAYUNA HIGH SCHOOL</t>
  </si>
  <si>
    <t>530301060008</t>
  </si>
  <si>
    <t>530301115682</t>
  </si>
  <si>
    <t>SAINT KATERI PARISH SCHOOL</t>
  </si>
  <si>
    <t>530301995716</t>
  </si>
  <si>
    <t>RIVERRUN COMMUNITY MONTESSORI</t>
  </si>
  <si>
    <t>530501060000</t>
  </si>
  <si>
    <t>SCHALMONT CENTRAL SCHOOL DISTRICT</t>
  </si>
  <si>
    <t>530501060003</t>
  </si>
  <si>
    <t>530501060004</t>
  </si>
  <si>
    <t>SCHALMONT MIDDLE SCHOOL</t>
  </si>
  <si>
    <t>530501060006</t>
  </si>
  <si>
    <t>SCHALMONT HIGH SCHOOL</t>
  </si>
  <si>
    <t>530515060000</t>
  </si>
  <si>
    <t>ROTTERDAM-MOHONASEN CENTRAL SCHOOL DISTRICT</t>
  </si>
  <si>
    <t>530515060001</t>
  </si>
  <si>
    <t>HERMAN L BRADT ELEMENTARY SCHOOL</t>
  </si>
  <si>
    <t>530515060003</t>
  </si>
  <si>
    <t>DRAPER MIDDLE SCHOOL</t>
  </si>
  <si>
    <t>530515060004</t>
  </si>
  <si>
    <t>MOHONASEN SENIOR HIGH SCHOOL</t>
  </si>
  <si>
    <t>530515060005</t>
  </si>
  <si>
    <t>PINEWOOD ELEMENTARY SCHOOL</t>
  </si>
  <si>
    <t>530515997783</t>
  </si>
  <si>
    <t>WILDWOOD SCHOOL</t>
  </si>
  <si>
    <t>530600010000</t>
  </si>
  <si>
    <t>SCHENECTADY CITY SCHOOL DISTRICT</t>
  </si>
  <si>
    <t>530600010008</t>
  </si>
  <si>
    <t>DR MARTIN LUTHER KING SCHOOL JR ELEMENTARY SCHOOL</t>
  </si>
  <si>
    <t>530600010009</t>
  </si>
  <si>
    <t>530600010010</t>
  </si>
  <si>
    <t>HOWE EARLY CHILDHOOD EDUCATIONAL CENTER</t>
  </si>
  <si>
    <t>530600010011</t>
  </si>
  <si>
    <t>LINCOLN ELEMENTARY SCHOOL</t>
  </si>
  <si>
    <t>530600010013</t>
  </si>
  <si>
    <t>PAIGE ELEMENTARY SCHOOL</t>
  </si>
  <si>
    <t>530600010014</t>
  </si>
  <si>
    <t>PLEASANT VALLEY ELEMENTARY SCHOOL</t>
  </si>
  <si>
    <t>530600010017</t>
  </si>
  <si>
    <t>YATES ELEMENTARY SCHOOL</t>
  </si>
  <si>
    <t>530600010018</t>
  </si>
  <si>
    <t>JESSIE T ZOLLER ELEMENTARY SCHOOL</t>
  </si>
  <si>
    <t>530600010024</t>
  </si>
  <si>
    <t>MONT PLEASANT MIDDLE SCHOOL</t>
  </si>
  <si>
    <t>530600010025</t>
  </si>
  <si>
    <t>SCHENECTADY HIGH SCHOOL</t>
  </si>
  <si>
    <t>530600010026</t>
  </si>
  <si>
    <t>VAN CORLAER ELEMENTARY SCHOOL</t>
  </si>
  <si>
    <t>530600010029</t>
  </si>
  <si>
    <t>WOODLAWN ELEMENTARY SCHOOL</t>
  </si>
  <si>
    <t>530600010030</t>
  </si>
  <si>
    <t>WILLIAM C KEANE ELEMENTARY SCHOOL</t>
  </si>
  <si>
    <t>530600010034</t>
  </si>
  <si>
    <t>CENTRAL PARK MIDDLE SCHOOL</t>
  </si>
  <si>
    <t>530600115681</t>
  </si>
  <si>
    <t>NOTRE DAME-BISHOP GIBBONS SCHOOL</t>
  </si>
  <si>
    <t>530600998000</t>
  </si>
  <si>
    <t>NORTHEAST PARENT &amp; CHILD SOCIETY</t>
  </si>
  <si>
    <t>530600999304</t>
  </si>
  <si>
    <t>BROWN SCHOOL</t>
  </si>
  <si>
    <t>540801040000</t>
  </si>
  <si>
    <t>GILBOA-CONESVILLE CENTRAL SCHOOL DISTRICT</t>
  </si>
  <si>
    <t>540801040001</t>
  </si>
  <si>
    <t>GILBOA-CONESVILLE CENTRAL SCHOOL</t>
  </si>
  <si>
    <t>540901040000</t>
  </si>
  <si>
    <t>JEFFERSON CENTRAL SCHOOL DISTRICT</t>
  </si>
  <si>
    <t>540901040001</t>
  </si>
  <si>
    <t>JEFFERSON CENTRAL SCHOOL</t>
  </si>
  <si>
    <t>541001040000</t>
  </si>
  <si>
    <t>MIDDLEBURGH CENTRAL SCHOOL DISTRICT</t>
  </si>
  <si>
    <t>541001040001</t>
  </si>
  <si>
    <t>MIDDLEBURGH JUNIOR/SENIOR HIGH SCHOOL</t>
  </si>
  <si>
    <t>541001040002</t>
  </si>
  <si>
    <t>MIDDLEBURGH ELEMENTARY SCHOOL</t>
  </si>
  <si>
    <t>541001996223</t>
  </si>
  <si>
    <t>COUNTRY CLASSROOM</t>
  </si>
  <si>
    <t>541102060000</t>
  </si>
  <si>
    <t>COBLESKILL-RICHMONDVILLE CENTRAL SCHOOL DISTRICT</t>
  </si>
  <si>
    <t>541102060001</t>
  </si>
  <si>
    <t>GEORGE D RYDER ELEMENTARY SCHOOL</t>
  </si>
  <si>
    <t>541102060002</t>
  </si>
  <si>
    <t>COBLESKILL-RICHMONDVILLE HIGH SCHOOL</t>
  </si>
  <si>
    <t>541102060004</t>
  </si>
  <si>
    <t>WILLIAM H GOLDING MIDDLE SCHOOL</t>
  </si>
  <si>
    <t>541102060005</t>
  </si>
  <si>
    <t>JOSEPH B RADEZ ELEMENTARY SCHOOL</t>
  </si>
  <si>
    <t>541102805568</t>
  </si>
  <si>
    <t>541201040000</t>
  </si>
  <si>
    <t>SCHOHARIE CENTRAL SCHOOL DISTRICT</t>
  </si>
  <si>
    <t>541201040002</t>
  </si>
  <si>
    <t>SCHOHARIE ELEMENTARY SCHOOL</t>
  </si>
  <si>
    <t>541201040003</t>
  </si>
  <si>
    <t>SCHOHARIE HIGH SCHOOL</t>
  </si>
  <si>
    <t>541401040000</t>
  </si>
  <si>
    <t>SHARON SPRINGS CENTRAL SCHOOL DISTRICT</t>
  </si>
  <si>
    <t>541401040001</t>
  </si>
  <si>
    <t>SHARON SPRINGS CENTRAL SCHOOL</t>
  </si>
  <si>
    <t>550101040000</t>
  </si>
  <si>
    <t>ODESSA-MONTOUR CENTRAL SCHOOL DISTRICT</t>
  </si>
  <si>
    <t>550101040001</t>
  </si>
  <si>
    <t>B C CATE ELEMENTARY SCHOOL</t>
  </si>
  <si>
    <t>550101040002</t>
  </si>
  <si>
    <t>HOWARD A HANLON ELEMENTARY SCHOOL</t>
  </si>
  <si>
    <t>550101040003</t>
  </si>
  <si>
    <t>ODESSA-MONTOUR JUNIOR/SENIOR HIGH SCHOOL</t>
  </si>
  <si>
    <t>550301060000</t>
  </si>
  <si>
    <t>WATKINS GLEN CENTRAL SCHOOL DISTRICT</t>
  </si>
  <si>
    <t>550301060002</t>
  </si>
  <si>
    <t>WATKINS GLEN ELEMENTARY SCHOOL</t>
  </si>
  <si>
    <t>550301060004</t>
  </si>
  <si>
    <t>WATKINS GLEN CENTRAL HIGH SCHOOL</t>
  </si>
  <si>
    <t>560501040000</t>
  </si>
  <si>
    <t>SOUTH SENECA CENTRAL SCHOOL DISTRICT</t>
  </si>
  <si>
    <t>560501040003</t>
  </si>
  <si>
    <t>SOUTH SENECA ELEMENTARY SCHOOL</t>
  </si>
  <si>
    <t>560501040004</t>
  </si>
  <si>
    <t>SOUTH SENECA MIDDLE/HIGH SCHOOL</t>
  </si>
  <si>
    <t>560501659820</t>
  </si>
  <si>
    <t>GROOVES CREEK SCHOOL</t>
  </si>
  <si>
    <t>560501659821</t>
  </si>
  <si>
    <t>560603040000</t>
  </si>
  <si>
    <t>ROMULUS CENTRAL SCHOOL DISTRICT</t>
  </si>
  <si>
    <t>560603040001</t>
  </si>
  <si>
    <t>ROMULUS CENTRAL SCHOOL</t>
  </si>
  <si>
    <t>560603658896</t>
  </si>
  <si>
    <t>CRANBERRY MARSH SCHOOL</t>
  </si>
  <si>
    <t>560603659823</t>
  </si>
  <si>
    <t>DIAMOND CROSSING SCHOOL</t>
  </si>
  <si>
    <t>560603995073</t>
  </si>
  <si>
    <t>HILLSIDE CHILDREN'S CENTER-VARICK CAMPUS</t>
  </si>
  <si>
    <t>560701060000</t>
  </si>
  <si>
    <t>SENECA FALLS CENTRAL SCHOOL DISTRICT</t>
  </si>
  <si>
    <t>560701060001</t>
  </si>
  <si>
    <t>FRANK M KNIGHT ELEMENTARY SCHOOL</t>
  </si>
  <si>
    <t>560701060003</t>
  </si>
  <si>
    <t>MYNDERSE ACADEMY</t>
  </si>
  <si>
    <t>560701060004</t>
  </si>
  <si>
    <t>ELIZABETH CADY STANTON ELEMENTARY SCHOOL</t>
  </si>
  <si>
    <t>560701060005</t>
  </si>
  <si>
    <t>SENECA FALLS MIDDLE SCHOOL</t>
  </si>
  <si>
    <t>560701658563</t>
  </si>
  <si>
    <t>CAYUGA MENNONITE SCHOOL</t>
  </si>
  <si>
    <t>560701856180</t>
  </si>
  <si>
    <t>SENECA BIBLE BAPTIST ACADEMY</t>
  </si>
  <si>
    <t>560701859281</t>
  </si>
  <si>
    <t>FINGER LAKES CHRISTIAN SCHOOL</t>
  </si>
  <si>
    <t>561006060000</t>
  </si>
  <si>
    <t>WATERLOO CENTRAL SCHOOL DISTRICT</t>
  </si>
  <si>
    <t>561006060001</t>
  </si>
  <si>
    <t>WATERLOO HIGH SCHOOL</t>
  </si>
  <si>
    <t>561006060002</t>
  </si>
  <si>
    <t>LA FAYETTE SCHOOL</t>
  </si>
  <si>
    <t>561006060003</t>
  </si>
  <si>
    <t>WATERLOO MIDDLE SCHOOL</t>
  </si>
  <si>
    <t>561006060004</t>
  </si>
  <si>
    <t>SKOI-YASE SCHOOL</t>
  </si>
  <si>
    <t>561006658407</t>
  </si>
  <si>
    <t>FAYETTE MENNONITE SCHOOL</t>
  </si>
  <si>
    <t>570101040000</t>
  </si>
  <si>
    <t>ADDISON CENTRAL SCHOOL DISTRICT</t>
  </si>
  <si>
    <t>570101040001</t>
  </si>
  <si>
    <t>570101040002</t>
  </si>
  <si>
    <t>ADDISON MIDDLE/HIGH SCHOOL</t>
  </si>
  <si>
    <t>570101040003</t>
  </si>
  <si>
    <t>VALLEY EARLY CHILDHOOD SCHOOL</t>
  </si>
  <si>
    <t>570201040000</t>
  </si>
  <si>
    <t>AVOCA CENTRAL SCHOOL DISTRICT</t>
  </si>
  <si>
    <t>570201040002</t>
  </si>
  <si>
    <t>AVOCA CENTRAL SCHOOL</t>
  </si>
  <si>
    <t>570302060000</t>
  </si>
  <si>
    <t>BATH CENTRAL SCHOOL DISTRICT</t>
  </si>
  <si>
    <t>570302060001</t>
  </si>
  <si>
    <t>VERNON E WIGHTMAN PRIMARY SCHOOL</t>
  </si>
  <si>
    <t>570302060003</t>
  </si>
  <si>
    <t>HAVERLING SENIOR HIGH SCHOOL</t>
  </si>
  <si>
    <t>570302060004</t>
  </si>
  <si>
    <t>DANA L LYON MIDDLE SCHOOL</t>
  </si>
  <si>
    <t>570302859584</t>
  </si>
  <si>
    <t>VICTORY BAPTIST ACADEMY</t>
  </si>
  <si>
    <t>570302995084</t>
  </si>
  <si>
    <t>HILLSIDE CHILDREN'S CENTER-SNELL FARM CAMPUS SCHOOL</t>
  </si>
  <si>
    <t>570401040000</t>
  </si>
  <si>
    <t>BRADFORD CENTRAL SCHOOL DISTRICT</t>
  </si>
  <si>
    <t>570401040001</t>
  </si>
  <si>
    <t>BRADFORD CENTRAL SCHOOL</t>
  </si>
  <si>
    <t>570603040000</t>
  </si>
  <si>
    <t>CAMPBELL-SAVONA CENTRAL SCHOOL DISTRICT</t>
  </si>
  <si>
    <t>570603040001</t>
  </si>
  <si>
    <t>CAMPBELL-SAVONA ELEMENTARY SCHOOL</t>
  </si>
  <si>
    <t>570603040002</t>
  </si>
  <si>
    <t>CAMPBELL-SAVONA JUNIOR/SENIOR HIGH SCHOOL</t>
  </si>
  <si>
    <t>571000010000</t>
  </si>
  <si>
    <t>CORNING CITY SCHOOL DISTRICT</t>
  </si>
  <si>
    <t>571000010003</t>
  </si>
  <si>
    <t>CALVIN U SMITH ELEMENTARY SCHOOL</t>
  </si>
  <si>
    <t>571000010005</t>
  </si>
  <si>
    <t>ERWIN VALLEY ELEMENTARY SCHOOL</t>
  </si>
  <si>
    <t>571000010007</t>
  </si>
  <si>
    <t>FREDERICK CARDER ELEMENTARY SCHOOL</t>
  </si>
  <si>
    <t>571000010008</t>
  </si>
  <si>
    <t>HUGH W GREGG ELEMENTARY SCHOOL</t>
  </si>
  <si>
    <t>571000010012</t>
  </si>
  <si>
    <t>WILLIAM E SEVERN ELEMENTARY SCHOOL</t>
  </si>
  <si>
    <t>571000010013</t>
  </si>
  <si>
    <t>WINFIELD STREET ELEMENTARY SCHOOL</t>
  </si>
  <si>
    <t>571000010017</t>
  </si>
  <si>
    <t>CORNING-PAINTED POST HIGH SCHOOL</t>
  </si>
  <si>
    <t>571000010019</t>
  </si>
  <si>
    <t>CORNING PAINTED POST HIGH SCHOOL LEARNING CENTER</t>
  </si>
  <si>
    <t>571000010020</t>
  </si>
  <si>
    <t>CORNING-PAINTED POST MIDDLE SCHOOL</t>
  </si>
  <si>
    <t>571000166198</t>
  </si>
  <si>
    <t>ALL SAINTS ACADEMY</t>
  </si>
  <si>
    <t>571000808888</t>
  </si>
  <si>
    <t>CORNING CHRISTIAN ACADEMY</t>
  </si>
  <si>
    <t>571000809093</t>
  </si>
  <si>
    <t>HOPE CHRISTIAN ACADEMY</t>
  </si>
  <si>
    <t>571000996187</t>
  </si>
  <si>
    <t>KINGS' WAY</t>
  </si>
  <si>
    <t>571000999992</t>
  </si>
  <si>
    <t>ALTERNATIVE SCHOOL FOR MATH AND SCIENCE</t>
  </si>
  <si>
    <t>571502060000</t>
  </si>
  <si>
    <t>CANISTEO-GREENWOOD CSD</t>
  </si>
  <si>
    <t>571502060001</t>
  </si>
  <si>
    <t>CANISTEO-GREENWOOD HIGH SCHOOL</t>
  </si>
  <si>
    <t>571502060002</t>
  </si>
  <si>
    <t>CANISTEO-GREENWOOD ELEMENTARY/MIDDLE SCHOOL</t>
  </si>
  <si>
    <t>571800010000</t>
  </si>
  <si>
    <t>HORNELL CITY SCHOOL DISTRICT</t>
  </si>
  <si>
    <t>571800010001</t>
  </si>
  <si>
    <t>HORNELL INTERMEDIATE SCHOOL</t>
  </si>
  <si>
    <t>571800010002</t>
  </si>
  <si>
    <t>BRYANT SCHOOL</t>
  </si>
  <si>
    <t>571800010006</t>
  </si>
  <si>
    <t>HORNELL SENIOR HIGH SCHOOL</t>
  </si>
  <si>
    <t>571800010007</t>
  </si>
  <si>
    <t>NORTH HORNELL SCHOOL</t>
  </si>
  <si>
    <t>571800010008</t>
  </si>
  <si>
    <t>HORNELL JUNIOR HIGH SCHOOL</t>
  </si>
  <si>
    <t>571800996146</t>
  </si>
  <si>
    <t>ST ANN'S ACADEMY</t>
  </si>
  <si>
    <t>571901040000</t>
  </si>
  <si>
    <t>ARKPORT CENTRAL SCHOOL DISTRICT</t>
  </si>
  <si>
    <t>571901040004</t>
  </si>
  <si>
    <t>ARKPORT CENTRAL SCHOOL</t>
  </si>
  <si>
    <t>572301040000</t>
  </si>
  <si>
    <t>PRATTSBURGH CENTRAL SCHOOL DISTRICT</t>
  </si>
  <si>
    <t>572301040001</t>
  </si>
  <si>
    <t>PRATTSBURGH CENTRAL SCHOOL</t>
  </si>
  <si>
    <t>572702040000</t>
  </si>
  <si>
    <t>JASPER-TROUPSBURG CENTRAL SCHOOL DISTRICT</t>
  </si>
  <si>
    <t>572702040001</t>
  </si>
  <si>
    <t>JASPER-TROUPSBURG ELEMENTARY SCHOOL</t>
  </si>
  <si>
    <t>572702040002</t>
  </si>
  <si>
    <t>JASPER-TROUPSBURG JUNIOR-SENIOR HIGH SCHOOL</t>
  </si>
  <si>
    <t>572901040000</t>
  </si>
  <si>
    <t>HAMMONDSPORT CENTRAL SCHOOL DISTRICT</t>
  </si>
  <si>
    <t>572901040002</t>
  </si>
  <si>
    <t>GLENN CURTISS MEMORIAL SCHOOL</t>
  </si>
  <si>
    <t>572901040004</t>
  </si>
  <si>
    <t>HAMMONDSPORT JUNIOR-SENIOR HIGH SCHOOL</t>
  </si>
  <si>
    <t>573002040000</t>
  </si>
  <si>
    <t>WAYLAND-COHOCTON CENTRAL SCHOOL DISTRICT</t>
  </si>
  <si>
    <t>573002040001</t>
  </si>
  <si>
    <t>WAYLAND-COHOCTON HIGH SCHOOL</t>
  </si>
  <si>
    <t>573002040002</t>
  </si>
  <si>
    <t>WAYLAND ELEMENTARY SCHOOL</t>
  </si>
  <si>
    <t>573002040003</t>
  </si>
  <si>
    <t>WAYLAND-COHOCTON MIDDLE SCHOOL</t>
  </si>
  <si>
    <t>573002040004</t>
  </si>
  <si>
    <t>COHOCTON ELEMENTARY SCHOOL</t>
  </si>
  <si>
    <t>580101030000</t>
  </si>
  <si>
    <t>BABYLON UNION FREE SCHOOL DISTRICT</t>
  </si>
  <si>
    <t>580101030001</t>
  </si>
  <si>
    <t>BABYLON MEMORIAL GRADE SCHOOL</t>
  </si>
  <si>
    <t>580101030002</t>
  </si>
  <si>
    <t>BABYLON JUNIOR-SENIOR HIGH SCHOOL</t>
  </si>
  <si>
    <t>580101030003</t>
  </si>
  <si>
    <t>BABYLON ELEMENTARY SCHOOL</t>
  </si>
  <si>
    <t>580101449925</t>
  </si>
  <si>
    <t>SOUTH BAY JUNIOR ACADEMY OF SDA</t>
  </si>
  <si>
    <t>580102030000</t>
  </si>
  <si>
    <t>WEST BABYLON UNION FREE SCHOOL DISTRICT</t>
  </si>
  <si>
    <t>580102030001</t>
  </si>
  <si>
    <t>FOREST AVENUE SCHOOL</t>
  </si>
  <si>
    <t>580102030002</t>
  </si>
  <si>
    <t>580102030004</t>
  </si>
  <si>
    <t>SANTAPOGUE SCHOOL</t>
  </si>
  <si>
    <t>580102030005</t>
  </si>
  <si>
    <t>SOUTH BAY SCHOOL</t>
  </si>
  <si>
    <t>580102030006</t>
  </si>
  <si>
    <t>TOOKER AVENUE SCHOOL</t>
  </si>
  <si>
    <t>580102030007</t>
  </si>
  <si>
    <t>WEST BABYLON JUNIOR HIGH SCHOOL</t>
  </si>
  <si>
    <t>580102030008</t>
  </si>
  <si>
    <t>WEST BABYLON SENIOR HIGH SCHOOL</t>
  </si>
  <si>
    <t>580103030000</t>
  </si>
  <si>
    <t>NORTH BABYLON UNION FREE SCHOOL DISTRICT</t>
  </si>
  <si>
    <t>580103030001</t>
  </si>
  <si>
    <t>BELMONT ELEMENTARY SCHOOL</t>
  </si>
  <si>
    <t>580103030002</t>
  </si>
  <si>
    <t>ROBERT MOSES MIDDLE SCHOOL</t>
  </si>
  <si>
    <t>580103030003</t>
  </si>
  <si>
    <t>PARLIAMENT PLACE SCHOOL</t>
  </si>
  <si>
    <t>580103030006</t>
  </si>
  <si>
    <t>WOODS ROAD ELEMENTARY SCHOOL</t>
  </si>
  <si>
    <t>580103030008</t>
  </si>
  <si>
    <t>NORTH BABYLON HIGH SCHOOL</t>
  </si>
  <si>
    <t>580103030009</t>
  </si>
  <si>
    <t>MARION G VEDDER ELEMENTARY SCHOOL</t>
  </si>
  <si>
    <t>580103030010</t>
  </si>
  <si>
    <t>WILLIAM E DELUCA JR ELEMENTARY SCHOOL</t>
  </si>
  <si>
    <t>580104030000</t>
  </si>
  <si>
    <t>LINDENHURST UNION FREE SCHOOL DISTRICT</t>
  </si>
  <si>
    <t>580104030001</t>
  </si>
  <si>
    <t>ALBANY AVENUE SCHOOL</t>
  </si>
  <si>
    <t>580104030002</t>
  </si>
  <si>
    <t>ALLEGHANY AVENUE SCHOOL</t>
  </si>
  <si>
    <t>580104030003</t>
  </si>
  <si>
    <t>DANIEL STREET SCHOOL</t>
  </si>
  <si>
    <t>580104030005</t>
  </si>
  <si>
    <t>HARDING AVENUE SCHOOL</t>
  </si>
  <si>
    <t>580104030008</t>
  </si>
  <si>
    <t>WILLIAM RALL SCHOOL</t>
  </si>
  <si>
    <t>580104030009</t>
  </si>
  <si>
    <t>WEST GATES AVENUE SCHOOL</t>
  </si>
  <si>
    <t>580104030010</t>
  </si>
  <si>
    <t>LINDENHURST SENIOR HIGH SCHOOL</t>
  </si>
  <si>
    <t>580104030011</t>
  </si>
  <si>
    <t>LINDENHURST MIDDLE SCHOOL</t>
  </si>
  <si>
    <t>580104999057</t>
  </si>
  <si>
    <t>MONKID ESTEEM MONTESSORI SCHOOL</t>
  </si>
  <si>
    <t>580105030000</t>
  </si>
  <si>
    <t>COPIAGUE UNION FREE SCHOOL DISTRICT</t>
  </si>
  <si>
    <t>580105030001</t>
  </si>
  <si>
    <t>DEAUVILLE GARDENS EAST ELEMENTARY SCHOOL</t>
  </si>
  <si>
    <t>580105030002</t>
  </si>
  <si>
    <t>GREAT NECK ROAD ELEMENTARY SCHOOL</t>
  </si>
  <si>
    <t>580105030004</t>
  </si>
  <si>
    <t>SUSAN E WILEY SCHOOL</t>
  </si>
  <si>
    <t>580105030005</t>
  </si>
  <si>
    <t>WALTER G O'CONNELL COPIAGUE HIGH SCHOOL</t>
  </si>
  <si>
    <t>580105030006</t>
  </si>
  <si>
    <t>COPIAGUE MIDDLE SCHOOL</t>
  </si>
  <si>
    <t>580105030007</t>
  </si>
  <si>
    <t>DEAUVILLE GARDENS WEST ELEMENTARY SCHOOL</t>
  </si>
  <si>
    <t>580105808967</t>
  </si>
  <si>
    <t>COPIAGUE CHRISTIAN ACADEMY</t>
  </si>
  <si>
    <t>580106030000</t>
  </si>
  <si>
    <t>AMITYVILLE UNION FREE SCHOOL DISTRICT</t>
  </si>
  <si>
    <t>580106030001</t>
  </si>
  <si>
    <t>NORTHEAST SCHOOL</t>
  </si>
  <si>
    <t>580106030002</t>
  </si>
  <si>
    <t>NORTHWEST ELEMENTARY SCHOOL</t>
  </si>
  <si>
    <t>580106030003</t>
  </si>
  <si>
    <t>580106030004</t>
  </si>
  <si>
    <t>EDMUND W MILES MIDDLE SCHOOL</t>
  </si>
  <si>
    <t>580106030005</t>
  </si>
  <si>
    <t>AMITYVILLE MEMORIAL HIGH SCHOOL</t>
  </si>
  <si>
    <t>580106175606</t>
  </si>
  <si>
    <t>SAINT MARTIN OF TOURS SCHOOL</t>
  </si>
  <si>
    <t>580107030000</t>
  </si>
  <si>
    <t>DEER PARK UNION FREE SCHOOL DISTRICT</t>
  </si>
  <si>
    <t>580107030001</t>
  </si>
  <si>
    <t>MAY MOORE PRIMARY SCHOOL</t>
  </si>
  <si>
    <t>580107030004</t>
  </si>
  <si>
    <t>JOHN QUINCY ADAMS PRIMARY SCHOOL</t>
  </si>
  <si>
    <t>580107030007</t>
  </si>
  <si>
    <t>DEER PARK HIGH SCHOOL</t>
  </si>
  <si>
    <t>580107030008</t>
  </si>
  <si>
    <t>JOHN F KENNEDY INTERMEDIATE SCHOOL</t>
  </si>
  <si>
    <t>580107030009</t>
  </si>
  <si>
    <t>ROBERT FROST MIDDLE SCHOOL</t>
  </si>
  <si>
    <t>580107175569</t>
  </si>
  <si>
    <t>SS CYRIL &amp; METHODIUS SCHOOL</t>
  </si>
  <si>
    <t>580107999915</t>
  </si>
  <si>
    <t>ASCENT</t>
  </si>
  <si>
    <t>580109020000</t>
  </si>
  <si>
    <t>WYANDANCH UNION FREE SCHOOL DISTRICT</t>
  </si>
  <si>
    <t>580109020001</t>
  </si>
  <si>
    <t>MARTIN LUTHER KING ELEMENTARY SCHOOL</t>
  </si>
  <si>
    <t>580109020003</t>
  </si>
  <si>
    <t>WYANDANCH MEMORIAL HIGH SCHOOL</t>
  </si>
  <si>
    <t>580109020004</t>
  </si>
  <si>
    <t>MILTON L OLIVE MIDDLE SCHOOL</t>
  </si>
  <si>
    <t>580109020006</t>
  </si>
  <si>
    <t>LA FRANCIS HARDIMAN ELEMENTARY SCHOOL</t>
  </si>
  <si>
    <t>580201060000</t>
  </si>
  <si>
    <t>THREE VILLAGE CENTRAL SCHOOL DISTRICT</t>
  </si>
  <si>
    <t>580201060003</t>
  </si>
  <si>
    <t>ARROWHEAD ELEMENTARY SCHOOL</t>
  </si>
  <si>
    <t>580201060004</t>
  </si>
  <si>
    <t>NASSAKEAG ELEMENTARY SCHOOL</t>
  </si>
  <si>
    <t>580201060005</t>
  </si>
  <si>
    <t>WARD MELVILLE SENIOR HIGH SCHOOL</t>
  </si>
  <si>
    <t>580201060006</t>
  </si>
  <si>
    <t>WILLIAM SIDNEY MOUNT SCHOOL</t>
  </si>
  <si>
    <t>580201060007</t>
  </si>
  <si>
    <t>SETAUKET ELEMENTARY SCHOOL</t>
  </si>
  <si>
    <t>580201060008</t>
  </si>
  <si>
    <t>MINNESAUKE ELEMENTARY SCHOOL</t>
  </si>
  <si>
    <t>580201060009</t>
  </si>
  <si>
    <t>PAUL J GELINAS JUNIOR HIGH SCHOOL</t>
  </si>
  <si>
    <t>580201060010</t>
  </si>
  <si>
    <t>ROBERT CUSHMAN MURPHY JUNIOR HIGH SCHOOL</t>
  </si>
  <si>
    <t>580201996687</t>
  </si>
  <si>
    <t>STONY BROOK SCHOOL (THE)</t>
  </si>
  <si>
    <t>580201997962</t>
  </si>
  <si>
    <t>NORTH SHORE MONTESSORI SCHOOL</t>
  </si>
  <si>
    <t>580201998125</t>
  </si>
  <si>
    <t>LAUREL HILL SCHOOL (THE)</t>
  </si>
  <si>
    <t>580203020000</t>
  </si>
  <si>
    <t>BROOKHAVEN-COMSEWOGUE UNION FREE SCHOOL DISTRICT</t>
  </si>
  <si>
    <t>580203020001</t>
  </si>
  <si>
    <t>TERRYVILLE ROAD SCHOOL</t>
  </si>
  <si>
    <t>580203020002</t>
  </si>
  <si>
    <t>NORWOOD AVENUE SCHOOL</t>
  </si>
  <si>
    <t>580203020004</t>
  </si>
  <si>
    <t>580203020005</t>
  </si>
  <si>
    <t>CLINTON AVENUE SCHOOL</t>
  </si>
  <si>
    <t>580203020007</t>
  </si>
  <si>
    <t>BOYLE ROAD ELEMENTARY SCHOOL</t>
  </si>
  <si>
    <t>580203020008</t>
  </si>
  <si>
    <t>COMSEWOGUE HIGH SCHOOL</t>
  </si>
  <si>
    <t>580203996106</t>
  </si>
  <si>
    <t>SUNSHINE ALTERNATIVE EDUCATION CENTER</t>
  </si>
  <si>
    <t>580205060000</t>
  </si>
  <si>
    <t>SACHEM CENTRAL SCHOOL DISTRICT</t>
  </si>
  <si>
    <t>580205060001</t>
  </si>
  <si>
    <t>GATELOT AVENUE SCHOOL</t>
  </si>
  <si>
    <t>580205060002</t>
  </si>
  <si>
    <t>GRUNDY AVENUE SCHOOL</t>
  </si>
  <si>
    <t>580205060003</t>
  </si>
  <si>
    <t>HIAWATHA SCHOOL</t>
  </si>
  <si>
    <t>580205060004</t>
  </si>
  <si>
    <t>LYNWOOD AVENUE SCHOOL</t>
  </si>
  <si>
    <t>580205060005</t>
  </si>
  <si>
    <t>NOKOMIS SCHOOL</t>
  </si>
  <si>
    <t>580205060006</t>
  </si>
  <si>
    <t>WAVERLY AVENUE SCHOOL</t>
  </si>
  <si>
    <t>580205060007</t>
  </si>
  <si>
    <t>SAGAMORE MIDDLE SCHOOL</t>
  </si>
  <si>
    <t>580205060011</t>
  </si>
  <si>
    <t>SENECA MIDDLE SCHOOL</t>
  </si>
  <si>
    <t>580205060012</t>
  </si>
  <si>
    <t>WENONAH SCHOOL</t>
  </si>
  <si>
    <t>580205060013</t>
  </si>
  <si>
    <t>CAYUGA SCHOOL</t>
  </si>
  <si>
    <t>580205060014</t>
  </si>
  <si>
    <t>MERRIMAC SCHOOL</t>
  </si>
  <si>
    <t>580205060015</t>
  </si>
  <si>
    <t>CHIPPEWA ELEMENTARY SCHOOL</t>
  </si>
  <si>
    <t>580205060017</t>
  </si>
  <si>
    <t>580205060018</t>
  </si>
  <si>
    <t>580205060019</t>
  </si>
  <si>
    <t>SACHEM HIGH SCHOOL NORTH</t>
  </si>
  <si>
    <t>580205060020</t>
  </si>
  <si>
    <t>SACHEM HIGH SCHOOL EAST</t>
  </si>
  <si>
    <t>580205060021</t>
  </si>
  <si>
    <t>SEQUOYA MIDDLE SCHOOL</t>
  </si>
  <si>
    <t>580205060022</t>
  </si>
  <si>
    <t>SAMOSET MIDDLE SCHOOL</t>
  </si>
  <si>
    <t>580205175591</t>
  </si>
  <si>
    <t>580205229255</t>
  </si>
  <si>
    <t>MAIMONIDES DAY SCHOOL</t>
  </si>
  <si>
    <t>580205855676</t>
  </si>
  <si>
    <t>LONG ISLAND BAPTIST ACADEMY</t>
  </si>
  <si>
    <t>580205995964</t>
  </si>
  <si>
    <t>OUR LADY OF GOOD SUCCESES</t>
  </si>
  <si>
    <t>580206020000</t>
  </si>
  <si>
    <t>PORT JEFFERSON UNION FREE SCHOOL DISTRICT</t>
  </si>
  <si>
    <t>580206020002</t>
  </si>
  <si>
    <t>PORT JEFFERSON MIDDLE SCHOOL</t>
  </si>
  <si>
    <t>580206020003</t>
  </si>
  <si>
    <t>EARL L VANDERMEULEN HIGH SCHOOL</t>
  </si>
  <si>
    <t>580206020004</t>
  </si>
  <si>
    <t>PORT JEFFERSON ELEMENTARY SCHOOL</t>
  </si>
  <si>
    <t>580206175613</t>
  </si>
  <si>
    <t>MARYHAVEN CENTER OF HOPE</t>
  </si>
  <si>
    <t>580206176689</t>
  </si>
  <si>
    <t>OUR LADY OF WISDOM REGIONAL SCHOOL</t>
  </si>
  <si>
    <t>580207020000</t>
  </si>
  <si>
    <t>MOUNT SINAI UNION FREE SCHOOL DISTRICT</t>
  </si>
  <si>
    <t>580207020001</t>
  </si>
  <si>
    <t>MOUNT SINAI ELEMENTARY SCHOOL</t>
  </si>
  <si>
    <t>580207020002</t>
  </si>
  <si>
    <t>MOUNT SINAI MIDDLE SCHOOL</t>
  </si>
  <si>
    <t>580207020003</t>
  </si>
  <si>
    <t>MOUNT SINAI HIGH SCHOOL</t>
  </si>
  <si>
    <t>580207995958</t>
  </si>
  <si>
    <t>LEARNING EXPERIENCE (THE)</t>
  </si>
  <si>
    <t>580208020000</t>
  </si>
  <si>
    <t>MILLER PLACE UNION FREE SCHOOL DISTRICT</t>
  </si>
  <si>
    <t>580208020001</t>
  </si>
  <si>
    <t>NORTH COUNTRY ROAD SCHOOL</t>
  </si>
  <si>
    <t>580208020002</t>
  </si>
  <si>
    <t>ANDREW MULLER PRIMARY SCHOOL</t>
  </si>
  <si>
    <t>580208020003</t>
  </si>
  <si>
    <t>MILLER PLACE HIGH SCHOOL</t>
  </si>
  <si>
    <t>580208020004</t>
  </si>
  <si>
    <t>SOUND BEACH SCHOOL</t>
  </si>
  <si>
    <t>580209020000</t>
  </si>
  <si>
    <t>ROCKY POINT UNION FREE SCHOOL DISTRICT</t>
  </si>
  <si>
    <t>580209020001</t>
  </si>
  <si>
    <t>JOSEPH A EDGAR IMTERMEDIATE SCHOOL</t>
  </si>
  <si>
    <t>580209020002</t>
  </si>
  <si>
    <t>ROCKY POINT HIGH SCHOOL</t>
  </si>
  <si>
    <t>580209020003</t>
  </si>
  <si>
    <t>FRANK J CARASITI ELEMENTARY SCHOOL</t>
  </si>
  <si>
    <t>580209020004</t>
  </si>
  <si>
    <t>ROCKY POINT MIDDLE SCHOOL</t>
  </si>
  <si>
    <t>580209998134</t>
  </si>
  <si>
    <t>STEP BY STEP EARLY LEARNING CENTER</t>
  </si>
  <si>
    <t>580211060000</t>
  </si>
  <si>
    <t>MIDDLE COUNTRY CENTRAL SCHOOL DISTRICT</t>
  </si>
  <si>
    <t>580211060002</t>
  </si>
  <si>
    <t>HAWKINS PATH SCHOOL</t>
  </si>
  <si>
    <t>580211060003</t>
  </si>
  <si>
    <t>HOLBROOK ROAD SCHOOL</t>
  </si>
  <si>
    <t>580211060004</t>
  </si>
  <si>
    <t>NORTH COLEMAN ROAD SCHOOL</t>
  </si>
  <si>
    <t>580211060005</t>
  </si>
  <si>
    <t>OXHEAD ROAD SCHOOL</t>
  </si>
  <si>
    <t>580211060006</t>
  </si>
  <si>
    <t>BICYCLE PATH KINDERGARTEN-PRE K CENTER</t>
  </si>
  <si>
    <t>580211060007</t>
  </si>
  <si>
    <t>EUGENE AUER MEMORIAL SCHOOL</t>
  </si>
  <si>
    <t>580211060009</t>
  </si>
  <si>
    <t>DAWNWOOD MIDDLE SCHOOL</t>
  </si>
  <si>
    <t>580211060010</t>
  </si>
  <si>
    <t>NEWFIELD HIGH SCHOOL</t>
  </si>
  <si>
    <t>580211060011</t>
  </si>
  <si>
    <t>SELDEN MIDDLE SCHOOL</t>
  </si>
  <si>
    <t>580211060014</t>
  </si>
  <si>
    <t>STAGECOACH SCHOOL</t>
  </si>
  <si>
    <t>580211060015</t>
  </si>
  <si>
    <t>JERICHO ELEMENTARY SCHOOL</t>
  </si>
  <si>
    <t>580211060016</t>
  </si>
  <si>
    <t>CENTEREACH HIGH SCHOOL</t>
  </si>
  <si>
    <t>580211060017</t>
  </si>
  <si>
    <t>NEW LANE MEMORIAL ELEMENTARY SCHOOL</t>
  </si>
  <si>
    <t>580211060018</t>
  </si>
  <si>
    <t>UNITY DRIVE KINDERGARTEN-PRE K CENTER</t>
  </si>
  <si>
    <t>580211319411</t>
  </si>
  <si>
    <t>OUR SAVIOR NEW AMERICAN SCHOOL</t>
  </si>
  <si>
    <t>580212060000</t>
  </si>
  <si>
    <t>LONGWOOD CENTRAL SCHOOL DISTRICT</t>
  </si>
  <si>
    <t>580212060001</t>
  </si>
  <si>
    <t>C E WALTERS SCHOOL</t>
  </si>
  <si>
    <t>580212060002</t>
  </si>
  <si>
    <t>CORAM ELEMENTARY SCHOOL</t>
  </si>
  <si>
    <t>580212060003</t>
  </si>
  <si>
    <t>RIDGE ELEMENTARY SCHOOL</t>
  </si>
  <si>
    <t>580212060004</t>
  </si>
  <si>
    <t>WEST MIDDLE ISLAND SCHOOL</t>
  </si>
  <si>
    <t>580212060005</t>
  </si>
  <si>
    <t>LONGWOOD HIGH SCHOOL</t>
  </si>
  <si>
    <t>580212060006</t>
  </si>
  <si>
    <t>LONGWOOD JUNIOR HIGH SCHOOL</t>
  </si>
  <si>
    <t>580212060007</t>
  </si>
  <si>
    <t>LONGWOOD MIDDLE SCHOOL</t>
  </si>
  <si>
    <t>580224030000</t>
  </si>
  <si>
    <t>PATCHOGUE-MEDFORD UNION FREE SCHOOL DISTRICT</t>
  </si>
  <si>
    <t>580224030001</t>
  </si>
  <si>
    <t>BARTON ELEMENTARY SCHOOL</t>
  </si>
  <si>
    <t>580224030002</t>
  </si>
  <si>
    <t>TREMONT ELEMENTARY SCHOOL</t>
  </si>
  <si>
    <t>580224030003</t>
  </si>
  <si>
    <t>BAY ELEMENTARY SCHOOL</t>
  </si>
  <si>
    <t>580224030004</t>
  </si>
  <si>
    <t>MEDFORD ELEMENTARY SCHOOL</t>
  </si>
  <si>
    <t>580224030005</t>
  </si>
  <si>
    <t>RIVER ELEMENTARY SCHOOL</t>
  </si>
  <si>
    <t>580224030006</t>
  </si>
  <si>
    <t>OREGON MIDDLE SCHOOL</t>
  </si>
  <si>
    <t>580224030007</t>
  </si>
  <si>
    <t>SOUTH OCEAN MIDDLE SCHOOL</t>
  </si>
  <si>
    <t>580224030008</t>
  </si>
  <si>
    <t>PATCHOGUE-MEDFORD HIGH SCHOOL</t>
  </si>
  <si>
    <t>580224030009</t>
  </si>
  <si>
    <t>580224030010</t>
  </si>
  <si>
    <t>CANAAN ELEMENTARY SCHOOL</t>
  </si>
  <si>
    <t>580224030011</t>
  </si>
  <si>
    <t>SAXTON MIDDLE SCHOOL</t>
  </si>
  <si>
    <t>580224175573</t>
  </si>
  <si>
    <t>HOLY ANGELS REGIONAL SCHOOL</t>
  </si>
  <si>
    <t>580224315780</t>
  </si>
  <si>
    <t>EMANUEL LUTHERAN CHURCH SCHOOL</t>
  </si>
  <si>
    <t>580232030000</t>
  </si>
  <si>
    <t>WILLIAM FLOYD UNION FREE SCHOOL DISTRICT</t>
  </si>
  <si>
    <t>580232030002</t>
  </si>
  <si>
    <t>WILLIAM FLOYD HIGH SCHOOL</t>
  </si>
  <si>
    <t>580232030004</t>
  </si>
  <si>
    <t>WILLIAM FLOYD ELEMENTARY SCHOOL</t>
  </si>
  <si>
    <t>580232030005</t>
  </si>
  <si>
    <t>TANGIER SMITH ELEMENTARY SCHOOL</t>
  </si>
  <si>
    <t>580232030006</t>
  </si>
  <si>
    <t>MORICHES ELEMENTARY SCHOOL</t>
  </si>
  <si>
    <t>580232030008</t>
  </si>
  <si>
    <t>JOHN S HOBART ELEMENTARY SCHOOL</t>
  </si>
  <si>
    <t>580232030010</t>
  </si>
  <si>
    <t>WILLIAM FLOYD MIDDLE SCHOOL</t>
  </si>
  <si>
    <t>580232030011</t>
  </si>
  <si>
    <t>NATHANIEL WOODHULL ELEMENTARY SCHOOL</t>
  </si>
  <si>
    <t>580232030012</t>
  </si>
  <si>
    <t>WILLIAM PACA MIDDLE SCHOOL</t>
  </si>
  <si>
    <t>580233020000</t>
  </si>
  <si>
    <t>CENTER MORICHES UNION FREE SCHOOL DISTRICT</t>
  </si>
  <si>
    <t>580233020001</t>
  </si>
  <si>
    <t>CENTER MORICHES HIGH SCHOOL</t>
  </si>
  <si>
    <t>580233020002</t>
  </si>
  <si>
    <t>CENTER MORICHES MIDDLE SCHOOL</t>
  </si>
  <si>
    <t>580233020003</t>
  </si>
  <si>
    <t>CLAYTON HUEY ELEMENTARY SCHOOL</t>
  </si>
  <si>
    <t>580233175585</t>
  </si>
  <si>
    <t>OUR LADY QUEEN OF APOSTLES REGIONAL SCHOOL</t>
  </si>
  <si>
    <t>580233808755</t>
  </si>
  <si>
    <t>LEONARD E BURKET CHRISTIAN SCHOOL</t>
  </si>
  <si>
    <t>580234020000</t>
  </si>
  <si>
    <t>EAST MORICHES UNION FREE SCHOOL DISTRICT</t>
  </si>
  <si>
    <t>580234020001</t>
  </si>
  <si>
    <t>EAST MORICHES SCHOOL</t>
  </si>
  <si>
    <t>580234020002</t>
  </si>
  <si>
    <t>EAST MORICHES ELEMENTARY SCHOOL</t>
  </si>
  <si>
    <t>580235060000</t>
  </si>
  <si>
    <t>SOUTH COUNTRY CENTRAL SCHOOL DISTRICT</t>
  </si>
  <si>
    <t>580235060002</t>
  </si>
  <si>
    <t>KREAMER STREET ELEMENTARY SCHOOL</t>
  </si>
  <si>
    <t>580235060003</t>
  </si>
  <si>
    <t>BROOKHAVEN ELEMENTARY SCHOOL</t>
  </si>
  <si>
    <t>580235060004</t>
  </si>
  <si>
    <t>BELLPORT MIDDLE SCHOOL</t>
  </si>
  <si>
    <t>580235060005</t>
  </si>
  <si>
    <t>FRANK P LONG INTERMEDIATE SCHOOL</t>
  </si>
  <si>
    <t>580235060006</t>
  </si>
  <si>
    <t>BELLPORT SENIOR HIGH SCHOOL</t>
  </si>
  <si>
    <t>580235060007</t>
  </si>
  <si>
    <t>VERNE W CRITZ ELEMENTARY SCHOOL</t>
  </si>
  <si>
    <t>580235809581</t>
  </si>
  <si>
    <t>580301020000</t>
  </si>
  <si>
    <t>EAST HAMPTON UNION FREE SCHOOL DISTRICT</t>
  </si>
  <si>
    <t>580301020001</t>
  </si>
  <si>
    <t>JOHN M MARSHALL ELEMENTARY SCHOOL</t>
  </si>
  <si>
    <t>580301020002</t>
  </si>
  <si>
    <t>EAST HAMPTON HIGH SCHOOL</t>
  </si>
  <si>
    <t>580301020003</t>
  </si>
  <si>
    <t>EAST HAMPTON MIDDLE SCHOOL</t>
  </si>
  <si>
    <t>580302080000</t>
  </si>
  <si>
    <t>WAINSCOTT COMMON SCHOOL DISTRICT</t>
  </si>
  <si>
    <t>580302080001</t>
  </si>
  <si>
    <t>WAINSCOTT SCHOOL</t>
  </si>
  <si>
    <t>580302999478</t>
  </si>
  <si>
    <t>ROSS SCHOOL</t>
  </si>
  <si>
    <t>580303020000</t>
  </si>
  <si>
    <t>AMAGANSETT UNION FREE SCHOOL DISTRICT</t>
  </si>
  <si>
    <t>580303020001</t>
  </si>
  <si>
    <t>AMAGANSETT SCHOOL</t>
  </si>
  <si>
    <t>580304020000</t>
  </si>
  <si>
    <t>SPRINGS UNION FREE SCHOOL DISTRICT</t>
  </si>
  <si>
    <t>580304020001</t>
  </si>
  <si>
    <t>SPRINGS SCHOOL</t>
  </si>
  <si>
    <t>580305020000</t>
  </si>
  <si>
    <t>SAG HARBOR UNION FREE SCHOOL DISTRICT</t>
  </si>
  <si>
    <t>580305020001</t>
  </si>
  <si>
    <t>SAG HARBOR ELEMENTARY SCHOOL</t>
  </si>
  <si>
    <t>580305020004</t>
  </si>
  <si>
    <t>PIERSON MIDDLE/HIGH SCHOOL</t>
  </si>
  <si>
    <t>580305996058</t>
  </si>
  <si>
    <t>OUR SONS AND DAUGHTERS</t>
  </si>
  <si>
    <t>580306020000</t>
  </si>
  <si>
    <t>MONTAUK UNION FREE SCHOOL DISTRICT</t>
  </si>
  <si>
    <t>580306020001</t>
  </si>
  <si>
    <t>MONTAUK SCHOOL</t>
  </si>
  <si>
    <t>580401020000</t>
  </si>
  <si>
    <t>ELWOOD UNION FREE SCHOOL DISTRICT</t>
  </si>
  <si>
    <t>580401020001</t>
  </si>
  <si>
    <t>JAMES H BOYD ELEMENTARY SCHOOL</t>
  </si>
  <si>
    <t>580401020003</t>
  </si>
  <si>
    <t>ELWOOD/JOHN GLENN HIGH SCHOOL</t>
  </si>
  <si>
    <t>580401020004</t>
  </si>
  <si>
    <t>HARLEY AVENUE ELEMENTARY SCHOOL</t>
  </si>
  <si>
    <t>580401020005</t>
  </si>
  <si>
    <t>ELWOOD MIDDLE SCHOOL</t>
  </si>
  <si>
    <t>580402060000</t>
  </si>
  <si>
    <t>COLD SPRING HARBOR CENTRAL SCHOOL DISTRICT</t>
  </si>
  <si>
    <t>580402060002</t>
  </si>
  <si>
    <t>LLOYD HARBOR SCHOOL</t>
  </si>
  <si>
    <t>580402060003</t>
  </si>
  <si>
    <t>WEST SIDE SCHOOL</t>
  </si>
  <si>
    <t>580402060004</t>
  </si>
  <si>
    <t>COLD SPRING HARBOR HIGH SCHOOL</t>
  </si>
  <si>
    <t>580402060005</t>
  </si>
  <si>
    <t>GOOSEHILL PRIMARY CENTER</t>
  </si>
  <si>
    <t>580403030000</t>
  </si>
  <si>
    <t>HUNTINGTON UNION FREE SCHOOL DISTRICT</t>
  </si>
  <si>
    <t>580403030002</t>
  </si>
  <si>
    <t>SOUTHDOWN SCHOOL</t>
  </si>
  <si>
    <t>580403030004</t>
  </si>
  <si>
    <t>FLOWER HILL SCHOOL</t>
  </si>
  <si>
    <t>580403030005</t>
  </si>
  <si>
    <t>JEFFERSON SCHOOL</t>
  </si>
  <si>
    <t>580403030009</t>
  </si>
  <si>
    <t>WASHINGTON SCHOOL</t>
  </si>
  <si>
    <t>580403030010</t>
  </si>
  <si>
    <t>JACK ABRAMS STEM MAGNET SCHOOL</t>
  </si>
  <si>
    <t>580403030013</t>
  </si>
  <si>
    <t>HUNTINGTON HIGH SCHOOL</t>
  </si>
  <si>
    <t>580403030014</t>
  </si>
  <si>
    <t>J TAYLOR FINLEY MIDDLE SCHOOL</t>
  </si>
  <si>
    <t>580403030017</t>
  </si>
  <si>
    <t>WOODHULL INTERMEDIATE SCHOOL</t>
  </si>
  <si>
    <t>580403175631</t>
  </si>
  <si>
    <t>580404030000</t>
  </si>
  <si>
    <t>NORTHPORT-EAST NORTHPORT UNION FREE SCHOOL DISTRICT</t>
  </si>
  <si>
    <t>580404030001</t>
  </si>
  <si>
    <t>DICKINSON AVENUE ELEMENTARY SCHOOL</t>
  </si>
  <si>
    <t>580404030002</t>
  </si>
  <si>
    <t>FIFTH AVENUE ELEMENTARY SCHOOL</t>
  </si>
  <si>
    <t>580404030004</t>
  </si>
  <si>
    <t>580404030005</t>
  </si>
  <si>
    <t>OCEAN AVENUE SCHOOL</t>
  </si>
  <si>
    <t>580404030006</t>
  </si>
  <si>
    <t>PULASKI ROAD SCHOOL</t>
  </si>
  <si>
    <t>580404030007</t>
  </si>
  <si>
    <t>EAST NORTHPORT MIDDLE SCHOOL</t>
  </si>
  <si>
    <t>580404030008</t>
  </si>
  <si>
    <t>NORTHPORT MIDDLE SCHOOL</t>
  </si>
  <si>
    <t>580404030009</t>
  </si>
  <si>
    <t>NORTHPORT SENIOR HIGH SCHOOL</t>
  </si>
  <si>
    <t>580404030011</t>
  </si>
  <si>
    <t>BELLEROSE ELEMENTARY SCHOOL</t>
  </si>
  <si>
    <t>580404179346</t>
  </si>
  <si>
    <t>TRINITY REGIONAL SCHOOL-EAST NORTHPORT</t>
  </si>
  <si>
    <t>580404308620</t>
  </si>
  <si>
    <t>LONG ISLAND LUTHERAN DAY SCHOOL AT ST PAULS</t>
  </si>
  <si>
    <t>580405060000</t>
  </si>
  <si>
    <t>HALF HOLLOW HILLS CENTRAL SCHOOL DISTRICT</t>
  </si>
  <si>
    <t>580405060001</t>
  </si>
  <si>
    <t>OTSEGO ELEMENTARY SCHOOL</t>
  </si>
  <si>
    <t>580405060003</t>
  </si>
  <si>
    <t>SUNQUAM ELEMENTARY SCHOOL</t>
  </si>
  <si>
    <t>580405060008</t>
  </si>
  <si>
    <t>CANDLEWOOD MIDDLE SCHOOL</t>
  </si>
  <si>
    <t>580405060010</t>
  </si>
  <si>
    <t>HALF HOLLOW HILLS HIGH SCHOOL EAST</t>
  </si>
  <si>
    <t>580405060011</t>
  </si>
  <si>
    <t>VANDERBILT ELEMENTARY SCHOOL</t>
  </si>
  <si>
    <t>580405060012</t>
  </si>
  <si>
    <t>PAUMANOK ELEMENTARY SCHOOL</t>
  </si>
  <si>
    <t>580405060013</t>
  </si>
  <si>
    <t>SIGNAL HILL ELEMENTARY SCHOOL</t>
  </si>
  <si>
    <t>580405060014</t>
  </si>
  <si>
    <t>WEST HOLLOW MIDDLE SCHOOL</t>
  </si>
  <si>
    <t>580405060016</t>
  </si>
  <si>
    <t>HALF HOLLOW HILLS HIGH SCHOOL WEST</t>
  </si>
  <si>
    <t>580405175602</t>
  </si>
  <si>
    <t>MADONNA HEIGHTS SCHOOL</t>
  </si>
  <si>
    <t>580405808574</t>
  </si>
  <si>
    <t>UPPER ROOM CHRISTIAN SCHOOL</t>
  </si>
  <si>
    <t>580405998671</t>
  </si>
  <si>
    <t>SAINT PIUS V SCHOOL</t>
  </si>
  <si>
    <t>580406060000</t>
  </si>
  <si>
    <t>HARBORFIELDS CENTRAL SCHOOL DISTRICT</t>
  </si>
  <si>
    <t>580406060001</t>
  </si>
  <si>
    <t>WASHINGTON DRIVE PRIMARY SCHOOL</t>
  </si>
  <si>
    <t>580406060005</t>
  </si>
  <si>
    <t>OLDFIELD MIDDLE SCHOOL</t>
  </si>
  <si>
    <t>580406060007</t>
  </si>
  <si>
    <t>HARBORFIELDS HIGH SCHOOL</t>
  </si>
  <si>
    <t>580406060009</t>
  </si>
  <si>
    <t>THOMAS J LAHEY ELEMENTARY SCHOOL</t>
  </si>
  <si>
    <t>580406999719</t>
  </si>
  <si>
    <t>LOVE OF LEARNING MONTESSORI SCHOOL</t>
  </si>
  <si>
    <t>580410030000</t>
  </si>
  <si>
    <t>COMMACK UNION FREE SCHOOL DISTRICT</t>
  </si>
  <si>
    <t>580410030005</t>
  </si>
  <si>
    <t>INDIAN HOLLOW SCHOOL</t>
  </si>
  <si>
    <t>580410030008</t>
  </si>
  <si>
    <t>NORTH RIDGE SCHOOL</t>
  </si>
  <si>
    <t>580410030014</t>
  </si>
  <si>
    <t>WOOD PARK SCHOOL</t>
  </si>
  <si>
    <t>580410030017</t>
  </si>
  <si>
    <t>COMMACK HIGH SCHOOL</t>
  </si>
  <si>
    <t>580410030018</t>
  </si>
  <si>
    <t>ROLLING HILLS SCHOOL</t>
  </si>
  <si>
    <t>580410030019</t>
  </si>
  <si>
    <t>COMMACK MIDDLE SCHOOL</t>
  </si>
  <si>
    <t>580410030020</t>
  </si>
  <si>
    <t>BURR INTERMEDIATE SCHOOL</t>
  </si>
  <si>
    <t>580410030021</t>
  </si>
  <si>
    <t>SAWMILL INTERMEDIATE SCHOOL</t>
  </si>
  <si>
    <t>580410175565</t>
  </si>
  <si>
    <t>HOLY FAMILY REGIONAL SCHOOL</t>
  </si>
  <si>
    <t>580410225024</t>
  </si>
  <si>
    <t>JEWISH ACADEMY (THE)</t>
  </si>
  <si>
    <t>580410997795</t>
  </si>
  <si>
    <t>UNITED CEREBRAL PALSY-ASSOC GREATER SUFFOLK INC</t>
  </si>
  <si>
    <t>580410999391</t>
  </si>
  <si>
    <t>NASSAU/SUFFOLK SERVICES FOR THE AUTISTIC</t>
  </si>
  <si>
    <t>580410999731</t>
  </si>
  <si>
    <t>SAPPO SCHOOL</t>
  </si>
  <si>
    <t>580413030000</t>
  </si>
  <si>
    <t>SOUTH HUNTINGTON UNION FREE SCHOOL DISTRICT</t>
  </si>
  <si>
    <t>580413030003</t>
  </si>
  <si>
    <t>OAKWOOD PRIMARY CENTER</t>
  </si>
  <si>
    <t>580413030005</t>
  </si>
  <si>
    <t>SILAS WOOD 6TH GRADE CENTER</t>
  </si>
  <si>
    <t>580413030008</t>
  </si>
  <si>
    <t>BIRCHWOOD INTERMEDIATE SCHOOL</t>
  </si>
  <si>
    <t>580413030009</t>
  </si>
  <si>
    <t>COUNTRYWOOD PRIMARY CENTER</t>
  </si>
  <si>
    <t>580413030011</t>
  </si>
  <si>
    <t>WALT WHITMAN HIGH SCHOOL</t>
  </si>
  <si>
    <t>580413030012</t>
  </si>
  <si>
    <t>MAPLEWOOD INTERMEDIATE SCHOOL</t>
  </si>
  <si>
    <t>580413030013</t>
  </si>
  <si>
    <t>HENRY L STIMSON MIDDLE SCHOOL</t>
  </si>
  <si>
    <t>580413175554</t>
  </si>
  <si>
    <t>SAINT ANTHONY'S HIGH SCHOOL</t>
  </si>
  <si>
    <t>580413995755</t>
  </si>
  <si>
    <t>HUNTINGTON MONTESSORI-NORTHSHORE LEARNING INC.</t>
  </si>
  <si>
    <t>580413996047</t>
  </si>
  <si>
    <t>WEST HILLS MONTESSORI SCHOOL</t>
  </si>
  <si>
    <t>580413998548</t>
  </si>
  <si>
    <t>LONG ISLAND SCHOOL FOR THE GIFTED</t>
  </si>
  <si>
    <t>580413999321</t>
  </si>
  <si>
    <t>DAYTOP PREPARATORY SCHOOL</t>
  </si>
  <si>
    <t>580501030000</t>
  </si>
  <si>
    <t>BAY SHORE UNION FREE SCHOOL DISTRICT</t>
  </si>
  <si>
    <t>580501030001</t>
  </si>
  <si>
    <t>BROOK AVENUE ELEMENTARY SCHOOL</t>
  </si>
  <si>
    <t>580501030002</t>
  </si>
  <si>
    <t>GARDINER MANOR SCHOOL</t>
  </si>
  <si>
    <t>580501030003</t>
  </si>
  <si>
    <t>MARY G CLARKSON SCHOOL</t>
  </si>
  <si>
    <t>580501030004</t>
  </si>
  <si>
    <t>FIFTH AVENUE SCHOOL</t>
  </si>
  <si>
    <t>580501030005</t>
  </si>
  <si>
    <t>SOUTH COUNTRY SCHOOL</t>
  </si>
  <si>
    <t>580501030006</t>
  </si>
  <si>
    <t>BAY SHORE SENIOR HIGH SCHOOL</t>
  </si>
  <si>
    <t>580501030007</t>
  </si>
  <si>
    <t>BAY SHORE MIDDLE SCHOOL</t>
  </si>
  <si>
    <t>580501175629</t>
  </si>
  <si>
    <t>580501808982</t>
  </si>
  <si>
    <t>BAY SHORE CHRISTIAN SCHOOL</t>
  </si>
  <si>
    <t>580501859004</t>
  </si>
  <si>
    <t>HERITAGE CHRISTIAN ACADEMY</t>
  </si>
  <si>
    <t>580502020000</t>
  </si>
  <si>
    <t>ISLIP UNION FREE SCHOOL DISTRICT</t>
  </si>
  <si>
    <t>580502020001</t>
  </si>
  <si>
    <t>ISLIP HIGH SCHOOL</t>
  </si>
  <si>
    <t>580502020002</t>
  </si>
  <si>
    <t>COMMACK ROAD ELEMENTARY SCHOOL</t>
  </si>
  <si>
    <t>580502020004</t>
  </si>
  <si>
    <t>ISLIP MIDDLE SCHOOL</t>
  </si>
  <si>
    <t>580502020005</t>
  </si>
  <si>
    <t>MAUD S SHERWOOD ELEMENTARY SCHOOL</t>
  </si>
  <si>
    <t>580502020006</t>
  </si>
  <si>
    <t>WING ELEMENTARY SCHOOL</t>
  </si>
  <si>
    <t>580503030000</t>
  </si>
  <si>
    <t>EAST ISLIP UNION FREE SCHOOL DISTRICT</t>
  </si>
  <si>
    <t>580503030001</t>
  </si>
  <si>
    <t>CONNETQUOT ELEMENTARY SCHOOL</t>
  </si>
  <si>
    <t>580503030003</t>
  </si>
  <si>
    <t>580503030004</t>
  </si>
  <si>
    <t>TIMBER POINT ELEMENTARY SCHOOL</t>
  </si>
  <si>
    <t>580503030006</t>
  </si>
  <si>
    <t>EAST ISLIP HIGH SCHOOL</t>
  </si>
  <si>
    <t>580503030007</t>
  </si>
  <si>
    <t>RUTH C KINNEY ELEMENTARY SCHOOL</t>
  </si>
  <si>
    <t>580503030008</t>
  </si>
  <si>
    <t>EAST ISLIP MIDDLE SCHOOL</t>
  </si>
  <si>
    <t>580503175607</t>
  </si>
  <si>
    <t>580503999290</t>
  </si>
  <si>
    <t>CHATTERBOX DAY SCHOOL</t>
  </si>
  <si>
    <t>580504030000</t>
  </si>
  <si>
    <t>SAYVILLE UNION FREE SCHOOL DISTRICT</t>
  </si>
  <si>
    <t>580504030001</t>
  </si>
  <si>
    <t>CHERRY AVENUE ELEMENTARY SCHOOL</t>
  </si>
  <si>
    <t>580504030003</t>
  </si>
  <si>
    <t>SUNRISE DRIVE ELEMENTARY SCHOOL</t>
  </si>
  <si>
    <t>580504030004</t>
  </si>
  <si>
    <t>SAYVILLE HIGH SCHOOL</t>
  </si>
  <si>
    <t>580504030005</t>
  </si>
  <si>
    <t>SAYVILLE MIDDLE SCHOOL</t>
  </si>
  <si>
    <t>580504030006</t>
  </si>
  <si>
    <t>LINCOLN AVENUE ELEMENTARY SCHOOL</t>
  </si>
  <si>
    <t>580504806692</t>
  </si>
  <si>
    <t>WEST SAYVILLE CHRISTIAN SCHOOL</t>
  </si>
  <si>
    <t>580505020000</t>
  </si>
  <si>
    <t>BAYPORT-BLUE POINT UNION FREE SCHOOL DISTRICT</t>
  </si>
  <si>
    <t>580505020002</t>
  </si>
  <si>
    <t>BLUE POINT ELEMENTARY SCHOOL</t>
  </si>
  <si>
    <t>580505020003</t>
  </si>
  <si>
    <t>SYLVAN AVENUE ELEMENTARY SCHOOL</t>
  </si>
  <si>
    <t>580505020004</t>
  </si>
  <si>
    <t>BAYPORT-BLUE POINT HIGH SCHOOL</t>
  </si>
  <si>
    <t>580505020005</t>
  </si>
  <si>
    <t>ACADEMY STREET ELEMENTARY SCHOOL</t>
  </si>
  <si>
    <t>580505020006</t>
  </si>
  <si>
    <t>JAMES WILSON YOUNG MIDDLE SCHOOL</t>
  </si>
  <si>
    <t>580506030000</t>
  </si>
  <si>
    <t>HAUPPAUGE UNION FREE SCHOOL DISTRICT</t>
  </si>
  <si>
    <t>580506030003</t>
  </si>
  <si>
    <t>PINES ELEMENTARY SCHOOL</t>
  </si>
  <si>
    <t>580506030004</t>
  </si>
  <si>
    <t>BRETTON WOODS ELEMENTARY SCHOOL</t>
  </si>
  <si>
    <t>580506030005</t>
  </si>
  <si>
    <t>HAUPPAUGE MIDDLE SCHOOL</t>
  </si>
  <si>
    <t>580506030007</t>
  </si>
  <si>
    <t>HAUPPAUGE HIGH SCHOOL</t>
  </si>
  <si>
    <t>580506030008</t>
  </si>
  <si>
    <t>FOREST BROOK ELEMENTARY SCHOOL</t>
  </si>
  <si>
    <t>580506995517</t>
  </si>
  <si>
    <t>580506998127</t>
  </si>
  <si>
    <t>IVY LEAGUE SCHOOL</t>
  </si>
  <si>
    <t>580507060000</t>
  </si>
  <si>
    <t>CONNETQUOT CENTRAL SCHOOL DISTRICT</t>
  </si>
  <si>
    <t>580507060002</t>
  </si>
  <si>
    <t>HELEN B DUFFIELD ELEMENTARY SCHOOL</t>
  </si>
  <si>
    <t>580507060003</t>
  </si>
  <si>
    <t>JOHN PEARL ELEMENTARY SCHOOL</t>
  </si>
  <si>
    <t>580507060004</t>
  </si>
  <si>
    <t>EDITH L SLOCUM ELEMENTARY SCHOOL</t>
  </si>
  <si>
    <t>580507060005</t>
  </si>
  <si>
    <t>SYCAMORE AVENUE ELEMENTARY SCHOOL</t>
  </si>
  <si>
    <t>580507060006</t>
  </si>
  <si>
    <t>CONNETQUOT HIGH SCHOOL</t>
  </si>
  <si>
    <t>580507060007</t>
  </si>
  <si>
    <t>CHEROKEE STREET ELEMENTARY SCHOOL</t>
  </si>
  <si>
    <t>580507060008</t>
  </si>
  <si>
    <t>IDLE HOUR ELEMENTARY SCHOOL</t>
  </si>
  <si>
    <t>580507060009</t>
  </si>
  <si>
    <t>EDWARD J BOSTI ELEMENTARY SCHOOL</t>
  </si>
  <si>
    <t>580507060010</t>
  </si>
  <si>
    <t>RONKONKOMA MIDDLE SCHOOL</t>
  </si>
  <si>
    <t>580507060011</t>
  </si>
  <si>
    <t>OAKDALE-BOHEMIA MIDDLE SCHOOL</t>
  </si>
  <si>
    <t>580507060013</t>
  </si>
  <si>
    <t>CONNETQUOT ALTERNATIVE PRESCHOOL AT PREMM</t>
  </si>
  <si>
    <t>580507999853</t>
  </si>
  <si>
    <t>NYS ARC, INC-SUFFOLK CHAPTER-SAUL &amp; ELAINE SEIFF EDUCARE CENTER</t>
  </si>
  <si>
    <t>580509030000</t>
  </si>
  <si>
    <t>WEST ISLIP UNION FREE SCHOOL DISTRICT</t>
  </si>
  <si>
    <t>580509030001</t>
  </si>
  <si>
    <t>BAYVIEW ELEMENTARY SCHOOL</t>
  </si>
  <si>
    <t>580509030004</t>
  </si>
  <si>
    <t>MANETUCK ELEMENTARY SCHOOL</t>
  </si>
  <si>
    <t>580509030005</t>
  </si>
  <si>
    <t>OQUENOCK ELEMENTARY SCHOOL</t>
  </si>
  <si>
    <t>580509030007</t>
  </si>
  <si>
    <t>PAUL J BELLEW ELEMENTARY SCHOOL</t>
  </si>
  <si>
    <t>580509030010</t>
  </si>
  <si>
    <t>BEACH STREET MIDDLE SCHOOL</t>
  </si>
  <si>
    <t>580509030011</t>
  </si>
  <si>
    <t>UDALL ROAD MIDDLE SCHOOL</t>
  </si>
  <si>
    <t>580509030012</t>
  </si>
  <si>
    <t>WEST ISLIP SENIOR HIGH SCHOOL</t>
  </si>
  <si>
    <t>580509175622</t>
  </si>
  <si>
    <t>580509177155</t>
  </si>
  <si>
    <t>SAINT JOHN THE BAPTIST DIOCESAN HIGH SCHOOL</t>
  </si>
  <si>
    <t>580509996137</t>
  </si>
  <si>
    <t>BRIDGES ACADEMY (THE)</t>
  </si>
  <si>
    <t>580512030000</t>
  </si>
  <si>
    <t>BRENTWOOD UNION FREE SCHOOL DISTRICT</t>
  </si>
  <si>
    <t>580512030001</t>
  </si>
  <si>
    <t>SOUTHWEST ELEMENTARY SCHOOL</t>
  </si>
  <si>
    <t>580512030002</t>
  </si>
  <si>
    <t>580512030003</t>
  </si>
  <si>
    <t>HEMLOCK ELEMENTARY SCHOOL</t>
  </si>
  <si>
    <t>580512030004</t>
  </si>
  <si>
    <t>LAUREL PARK ELEMENTARY SCHOOL</t>
  </si>
  <si>
    <t>580512030005</t>
  </si>
  <si>
    <t>LORETTA PARK ELEMENTARY SCHOOL</t>
  </si>
  <si>
    <t>580512030006</t>
  </si>
  <si>
    <t>580512030007</t>
  </si>
  <si>
    <t>NORTHEAST ELEMENTARY SCHOOL</t>
  </si>
  <si>
    <t>580512030009</t>
  </si>
  <si>
    <t>OAK PARK ELEMENTARY SCHOOL</t>
  </si>
  <si>
    <t>580512030010</t>
  </si>
  <si>
    <t>PINE PARK ELEMENTARY SCHOOL</t>
  </si>
  <si>
    <t>580512030012</t>
  </si>
  <si>
    <t>SOUTHEAST ELEMENTARY SCHOOL</t>
  </si>
  <si>
    <t>580512030013</t>
  </si>
  <si>
    <t>TWIN PINES ELEMENTARY SCHOOL</t>
  </si>
  <si>
    <t>580512030015</t>
  </si>
  <si>
    <t>580512030016</t>
  </si>
  <si>
    <t>NORTH MIDDLE SCHOOL</t>
  </si>
  <si>
    <t>580512030018</t>
  </si>
  <si>
    <t>BRENTWOOD HIGH SCHOOL</t>
  </si>
  <si>
    <t>580512030020</t>
  </si>
  <si>
    <t>580512030021</t>
  </si>
  <si>
    <t>580512030026</t>
  </si>
  <si>
    <t>FRESHMAN CENTER</t>
  </si>
  <si>
    <t>580512995496</t>
  </si>
  <si>
    <t>MDQ ACADEMY</t>
  </si>
  <si>
    <t>580513030000</t>
  </si>
  <si>
    <t>CENTRAL ISLIP UNION FREE SCHOOL DISTRICT</t>
  </si>
  <si>
    <t>580513030001</t>
  </si>
  <si>
    <t>CORDELLO AVENUE ELEMENTARY SCHOOL</t>
  </si>
  <si>
    <t>580513030002</t>
  </si>
  <si>
    <t>FRANCIS J O'NEILL SCHOOL</t>
  </si>
  <si>
    <t>580513030003</t>
  </si>
  <si>
    <t>MARGUERITE L MULVEY SCHOOL</t>
  </si>
  <si>
    <t>580513030005</t>
  </si>
  <si>
    <t>CHARLES A MULLIGAN MIDDLE SCHOOL</t>
  </si>
  <si>
    <t>580513030006</t>
  </si>
  <si>
    <t>CENTRAL ISLIP SENIOR HIGH SCHOOL</t>
  </si>
  <si>
    <t>580513030007</t>
  </si>
  <si>
    <t>ANDREW T MORROW SCHOOL</t>
  </si>
  <si>
    <t>580513030008</t>
  </si>
  <si>
    <t>RALPH REED SCHOOL</t>
  </si>
  <si>
    <t>580513030009</t>
  </si>
  <si>
    <t>CENTRAL ISLIP EARLY CHILDHOOD CENTER</t>
  </si>
  <si>
    <t>580513179351</t>
  </si>
  <si>
    <t>OUR LADY OF PROVIDENCE REGIONAL SCHOOL</t>
  </si>
  <si>
    <t>580513999862</t>
  </si>
  <si>
    <t>CA MONTESSORI CHILDREN'S CENTER</t>
  </si>
  <si>
    <t>580514020000</t>
  </si>
  <si>
    <t>FIRE ISLAND UNION FREE SCHOOL DISTRICT</t>
  </si>
  <si>
    <t>580514020001</t>
  </si>
  <si>
    <t>WOODHULL SCHOOL</t>
  </si>
  <si>
    <t>580601040000</t>
  </si>
  <si>
    <t>SHOREHAM-WADING RIVER CENTRAL SCHOOL DISTRICT</t>
  </si>
  <si>
    <t>580601040002</t>
  </si>
  <si>
    <t>MILLER AVENUE SCHOOL</t>
  </si>
  <si>
    <t>580601040003</t>
  </si>
  <si>
    <t>WADING RIVER SCHOOL</t>
  </si>
  <si>
    <t>580601040004</t>
  </si>
  <si>
    <t>ALBERT G PRODELL MIDDLE SCHOOL</t>
  </si>
  <si>
    <t>580601040005</t>
  </si>
  <si>
    <t>SHOREHAM-WADING RIVER HIGH SCHOOL</t>
  </si>
  <si>
    <t>580602040000</t>
  </si>
  <si>
    <t>RIVERHEAD CENTRAL SCHOOL DISTRICT</t>
  </si>
  <si>
    <t>580602040002</t>
  </si>
  <si>
    <t>ROANOKE AVENUE SCHOOL</t>
  </si>
  <si>
    <t>580602040003</t>
  </si>
  <si>
    <t>AQUEBOGUE ELEMENTARY SCHOOL</t>
  </si>
  <si>
    <t>580602040004</t>
  </si>
  <si>
    <t>PHILLIPS AVENUE SCHOOL</t>
  </si>
  <si>
    <t>580602040006</t>
  </si>
  <si>
    <t>RIVERHEAD MIDDLE SCHOOL</t>
  </si>
  <si>
    <t>580602040007</t>
  </si>
  <si>
    <t>RILEY AVENUE SCHOOL</t>
  </si>
  <si>
    <t>580602040008</t>
  </si>
  <si>
    <t>RIVERHEAD SENIOR HIGH SCHOOL</t>
  </si>
  <si>
    <t>580602040009</t>
  </si>
  <si>
    <t>PULASKI STREET ELEMENTARY SCHOOL</t>
  </si>
  <si>
    <t>580602175582</t>
  </si>
  <si>
    <t>SAINT ISIDORE SCHOOL</t>
  </si>
  <si>
    <t>580602175614</t>
  </si>
  <si>
    <t>BISHOP MCGANN-MERCY DIOCESAN HIGH SCHOOL</t>
  </si>
  <si>
    <t>580602996112</t>
  </si>
  <si>
    <t>PECONIC COMMUNITY SCHOOL</t>
  </si>
  <si>
    <t>580603020000</t>
  </si>
  <si>
    <t>LITTLE FLOWER UNION FREE SCHOOL DISTRICT</t>
  </si>
  <si>
    <t>580603020001</t>
  </si>
  <si>
    <t>LITTLE FLOWER SCHOOL</t>
  </si>
  <si>
    <t>580701020000</t>
  </si>
  <si>
    <t>SHELTER ISLAND UNION FREE SCHOOL DISTRICT</t>
  </si>
  <si>
    <t>580701020001</t>
  </si>
  <si>
    <t>SHELTER ISLAND SCHOOL</t>
  </si>
  <si>
    <t>580801060000</t>
  </si>
  <si>
    <t>SMITHTOWN CENTRAL SCHOOL DISTRICT</t>
  </si>
  <si>
    <t>580801060001</t>
  </si>
  <si>
    <t>DOGWOOD ELEMENTARY SCHOOL</t>
  </si>
  <si>
    <t>580801060004</t>
  </si>
  <si>
    <t>MILLS POND ELEMENTARY SCHOOL</t>
  </si>
  <si>
    <t>580801060005</t>
  </si>
  <si>
    <t>MOUNT PLEASANT ELEMENTARY SCHOOL</t>
  </si>
  <si>
    <t>580801060007</t>
  </si>
  <si>
    <t>SAINT JAMES ELEMENTARY SCHOOL</t>
  </si>
  <si>
    <t>580801060008</t>
  </si>
  <si>
    <t>SMITHTOWN ELEMENTARY SCHOOL</t>
  </si>
  <si>
    <t>580801060013</t>
  </si>
  <si>
    <t>ACCOMPSETT ELEMENTARY SCHOOL</t>
  </si>
  <si>
    <t>580801060014</t>
  </si>
  <si>
    <t>SMITHTOWN HIGH SCHOOL EAST</t>
  </si>
  <si>
    <t>580801060015</t>
  </si>
  <si>
    <t>BRANCH BROOK ELEMENTARY SCHOOL</t>
  </si>
  <si>
    <t>580801060016</t>
  </si>
  <si>
    <t>NESAQUAKE MIDDLE SCHOOL</t>
  </si>
  <si>
    <t>580801060018</t>
  </si>
  <si>
    <t>TACKAN ELEMENTARY SCHOOL</t>
  </si>
  <si>
    <t>580801060019</t>
  </si>
  <si>
    <t>ACCOMPSETT MIDDLE SCHOOL</t>
  </si>
  <si>
    <t>580801060022</t>
  </si>
  <si>
    <t>SMITHTOWN HIGH SCHOOL-WEST</t>
  </si>
  <si>
    <t>580801060024</t>
  </si>
  <si>
    <t>GREAT HOLLOW MIDDLE SCHOOL</t>
  </si>
  <si>
    <t>580801175633</t>
  </si>
  <si>
    <t>SS PHILIP &amp; JAMES SCHOOL</t>
  </si>
  <si>
    <t>580801177172</t>
  </si>
  <si>
    <t>SAINT PATRICK'S SCHOOL</t>
  </si>
  <si>
    <t>580801808242</t>
  </si>
  <si>
    <t>SMITHTOWN CHRISTIAN SCHOOL</t>
  </si>
  <si>
    <t>580801997107</t>
  </si>
  <si>
    <t>HARBOR COUNTRY DAY SCHOOL</t>
  </si>
  <si>
    <t>580801997261</t>
  </si>
  <si>
    <t>DEVELOPMENTAL DISABILITIES INSTITUTE</t>
  </si>
  <si>
    <t>580801997644</t>
  </si>
  <si>
    <t>CLEARY SCHOOL FOR THE DEAF</t>
  </si>
  <si>
    <t>580801999902</t>
  </si>
  <si>
    <t>KNOX SCHOOL</t>
  </si>
  <si>
    <t>580805060000</t>
  </si>
  <si>
    <t>KINGS PARK CENTRAL SCHOOL DISTRICT</t>
  </si>
  <si>
    <t>580805060001</t>
  </si>
  <si>
    <t>RJ O INTERMEDIATE SCHOOL</t>
  </si>
  <si>
    <t>580805060004</t>
  </si>
  <si>
    <t>KINGS PARK HIGH SCHOOL</t>
  </si>
  <si>
    <t>580805060005</t>
  </si>
  <si>
    <t>PARKVIEW ELEMENTARY SCHOOL</t>
  </si>
  <si>
    <t>580805060006</t>
  </si>
  <si>
    <t>FORT SALONGA ELEMENTARY SCHOOL</t>
  </si>
  <si>
    <t>580805060007</t>
  </si>
  <si>
    <t>WILLIAM T ROGERS MIDDLE SCHOOL</t>
  </si>
  <si>
    <t>580901020000</t>
  </si>
  <si>
    <t>REMSENBURG-SPEONK UNION FREE SCHOOL DISTRICT</t>
  </si>
  <si>
    <t>580901020001</t>
  </si>
  <si>
    <t>REMSENBURG-SPEONK ELEMENTARY SCHOOL</t>
  </si>
  <si>
    <t>580901999526</t>
  </si>
  <si>
    <t>RAYNOR COUNTRY DAY SCHOOL</t>
  </si>
  <si>
    <t>580902020000</t>
  </si>
  <si>
    <t>WESTHAMPTON BEACH UNION FREE SCHOOL DISTRICT</t>
  </si>
  <si>
    <t>580902020001</t>
  </si>
  <si>
    <t>WESTHAMPTON BEACH SENIOR HIGH SCHOOL</t>
  </si>
  <si>
    <t>580902020002</t>
  </si>
  <si>
    <t>WESTHAMPTON BEACH ELEMENTARY SCHOOL</t>
  </si>
  <si>
    <t>580902020004</t>
  </si>
  <si>
    <t>WESTHAMPTON MIDDLE SCHOOL</t>
  </si>
  <si>
    <t>580903020000</t>
  </si>
  <si>
    <t>QUOGUE UNION FREE SCHOOL DISTRICT</t>
  </si>
  <si>
    <t>580903020001</t>
  </si>
  <si>
    <t>QUOGUE ELEMENTARY SCHOOL</t>
  </si>
  <si>
    <t>580905020000</t>
  </si>
  <si>
    <t>HAMPTON BAYS UNION FREE SCHOOL DISTRICT</t>
  </si>
  <si>
    <t>580905020001</t>
  </si>
  <si>
    <t>HAMPTON BAYS HIGH SCHOOL</t>
  </si>
  <si>
    <t>580905020002</t>
  </si>
  <si>
    <t>HAMPTON BAYS ELEMENTARY SCHOOL</t>
  </si>
  <si>
    <t>580905020004</t>
  </si>
  <si>
    <t>HAMPTON BAYS MIDDLE SCHOOL</t>
  </si>
  <si>
    <t>580906030000</t>
  </si>
  <si>
    <t>SOUTHAMPTON UNION FREE SCHOOL DISTRICT</t>
  </si>
  <si>
    <t>580906030001</t>
  </si>
  <si>
    <t>SOUTHAMPTON ELEMENTARY SCHOOL</t>
  </si>
  <si>
    <t>580906030002</t>
  </si>
  <si>
    <t>SOUTHAMPTON INTERMEDIATE SCHOOL</t>
  </si>
  <si>
    <t>580906030003</t>
  </si>
  <si>
    <t>SOUTHAMPTON HIGH SCHOOL</t>
  </si>
  <si>
    <t>580906178656</t>
  </si>
  <si>
    <t>OUR LADY OF THE HAMPTONS REGIONAL SCHOOL</t>
  </si>
  <si>
    <t>580909020000</t>
  </si>
  <si>
    <t>BRIDGEHAMPTON UNION FREE SCHOOL DISTRICT</t>
  </si>
  <si>
    <t>580909020001</t>
  </si>
  <si>
    <t>BRIDGEHAMPTON SCHOOL</t>
  </si>
  <si>
    <t>580909999588</t>
  </si>
  <si>
    <t>HAYGROUND SCHOOL</t>
  </si>
  <si>
    <t>580910080000</t>
  </si>
  <si>
    <t>SAGAPONACK COMMON SCHOOL DISTRICT</t>
  </si>
  <si>
    <t>580910080001</t>
  </si>
  <si>
    <t>SAGAPONACK SCHOOL</t>
  </si>
  <si>
    <t>580912060000</t>
  </si>
  <si>
    <t>EASTPORT-SOUTH MANOR CSD</t>
  </si>
  <si>
    <t>580912060001</t>
  </si>
  <si>
    <t>EASTPORT-SOUTH MANOR JUNIOR SENIOR HIGH SCHOOL</t>
  </si>
  <si>
    <t>580912060002</t>
  </si>
  <si>
    <t>EASTPORT ELEMENTARY SCHOOL</t>
  </si>
  <si>
    <t>580912060003</t>
  </si>
  <si>
    <t>SOUTH STREET SCHOOL</t>
  </si>
  <si>
    <t>580912060004</t>
  </si>
  <si>
    <t>DAYTON AVENUE SCHOOL</t>
  </si>
  <si>
    <t>580912060005</t>
  </si>
  <si>
    <t>TUTTLE AVENUE SCHOOL</t>
  </si>
  <si>
    <t>580913080000</t>
  </si>
  <si>
    <t>TUCKAHOE COMMON SCHOOL DISTRICT</t>
  </si>
  <si>
    <t>580913080001</t>
  </si>
  <si>
    <t>TUCKAHOE SCHOOL</t>
  </si>
  <si>
    <t>580913998965</t>
  </si>
  <si>
    <t>SOUTHAMPTON MONTESSORI SCHOOL</t>
  </si>
  <si>
    <t>580917020000</t>
  </si>
  <si>
    <t>EAST QUOGUE UNION FREE SCHOOL DISTRICT</t>
  </si>
  <si>
    <t>580917020001</t>
  </si>
  <si>
    <t>EAST QUOGUE SCHOOL</t>
  </si>
  <si>
    <t>581002020000</t>
  </si>
  <si>
    <t>OYSTERPONDS UNION FREE SCHOOL DISTRICT</t>
  </si>
  <si>
    <t>581002020001</t>
  </si>
  <si>
    <t>OYSTERPONDS ELEMENTARY SCHOOL</t>
  </si>
  <si>
    <t>581004020000</t>
  </si>
  <si>
    <t>FISHERS ISLAND UNION FREE SCHOOL DISTRICT</t>
  </si>
  <si>
    <t>581004020001</t>
  </si>
  <si>
    <t>FISHERS ISLAND SCHOOL</t>
  </si>
  <si>
    <t>581005020000</t>
  </si>
  <si>
    <t>SOUTHOLD UNION FREE SCHOOL DISTRICT</t>
  </si>
  <si>
    <t>581005020002</t>
  </si>
  <si>
    <t>SOUTHOLD ELEMENTARY SCHOOL</t>
  </si>
  <si>
    <t>581005020003</t>
  </si>
  <si>
    <t>SOUTHOLD JUNIOR-SENIOR HIGH SCHOOL</t>
  </si>
  <si>
    <t>581010020000</t>
  </si>
  <si>
    <t>GREENPORT UNION FREE SCHOOL DISTRICT</t>
  </si>
  <si>
    <t>581010020001</t>
  </si>
  <si>
    <t>GREENPORT HIGH SCHOOL</t>
  </si>
  <si>
    <t>581010020002</t>
  </si>
  <si>
    <t>GREENPORT ELEMENTARY SCHOOL</t>
  </si>
  <si>
    <t>581012020000</t>
  </si>
  <si>
    <t>MATTITUCK-CUTCHOGUE UNION FREE SCHOOL DISTRICT</t>
  </si>
  <si>
    <t>581012020001</t>
  </si>
  <si>
    <t>MATTITUCK JUNIOR-SENIOR HIGH SCHOOL</t>
  </si>
  <si>
    <t>581012020002</t>
  </si>
  <si>
    <t>MATTITUCK-CUTCHOGUE ELEMENTARY SCHOOL</t>
  </si>
  <si>
    <t>581012175643</t>
  </si>
  <si>
    <t>OUR LADY OF MERCY REGIONAL SCHOOL</t>
  </si>
  <si>
    <t>581015080000</t>
  </si>
  <si>
    <t>NEW SUFFOLK COMMON SCHOOL DISTRICT</t>
  </si>
  <si>
    <t>581015080001</t>
  </si>
  <si>
    <t>NEW SUFFOLK SCHOOL</t>
  </si>
  <si>
    <t>590501060000</t>
  </si>
  <si>
    <t>FALLSBURG CENTRAL SCHOOL DISTRICT</t>
  </si>
  <si>
    <t>590501060002</t>
  </si>
  <si>
    <t>FALLSBURG JUNIOR SENIOR HIGH SCHOOL</t>
  </si>
  <si>
    <t>590501060003</t>
  </si>
  <si>
    <t>BENJAMIN COSOR ELEMENTARY SCHOOL</t>
  </si>
  <si>
    <t>590501226076</t>
  </si>
  <si>
    <t>BAIS YAAKOV OF SOUTH FALLSBURG</t>
  </si>
  <si>
    <t>590501226115</t>
  </si>
  <si>
    <t>YESHIVA ZICHRON MAYIR</t>
  </si>
  <si>
    <t>590501227505</t>
  </si>
  <si>
    <t>ZICHRON MOSHE SCHOOL</t>
  </si>
  <si>
    <t>590801040000</t>
  </si>
  <si>
    <t>ELDRED CENTRAL SCHOOL DISTRICT</t>
  </si>
  <si>
    <t>590801040001</t>
  </si>
  <si>
    <t>ELDRED JUNIOR-SENIOR HIGH SCHOOL</t>
  </si>
  <si>
    <t>590801040002</t>
  </si>
  <si>
    <t>GEORGE ROSS MACKENZIE ELEMENTARY SCHOOL</t>
  </si>
  <si>
    <t>590801995362</t>
  </si>
  <si>
    <t>NEW HOPE MANOR</t>
  </si>
  <si>
    <t>590801998923</t>
  </si>
  <si>
    <t>HOMESTEAD SCHOOL INC</t>
  </si>
  <si>
    <t>590901060000</t>
  </si>
  <si>
    <t>LIBERTY CENTRAL SCHOOL DISTRICT</t>
  </si>
  <si>
    <t>590901060005</t>
  </si>
  <si>
    <t>590901060006</t>
  </si>
  <si>
    <t>LIBERTY MIDDLE/HIGH SCHOOL</t>
  </si>
  <si>
    <t>590901148047</t>
  </si>
  <si>
    <t>591201040000</t>
  </si>
  <si>
    <t>TRI-VALLEY CENTRAL SCHOOL DISTRICT</t>
  </si>
  <si>
    <t>591201040002</t>
  </si>
  <si>
    <t>TRI-VALLEY ELEMENTARY SCHOOL</t>
  </si>
  <si>
    <t>591201040003</t>
  </si>
  <si>
    <t>TRI-VALLEY SECONDARY SCHOOL</t>
  </si>
  <si>
    <t>591301040000</t>
  </si>
  <si>
    <t>ROSCOE CENTRAL SCHOOL DISTRICT</t>
  </si>
  <si>
    <t>591301040001</t>
  </si>
  <si>
    <t>ROSCOE CENTRAL SCHOOL</t>
  </si>
  <si>
    <t>591302040000</t>
  </si>
  <si>
    <t>LIVINGSTON MANOR CENTRAL SCHOOL DISTRICT</t>
  </si>
  <si>
    <t>591302040003</t>
  </si>
  <si>
    <t>LIVINGSTON MANOR ELEMENTARY SCHOOL</t>
  </si>
  <si>
    <t>591302040004</t>
  </si>
  <si>
    <t>LIVINGSTON MANOR HIGH SCHOOL</t>
  </si>
  <si>
    <t>591401060000</t>
  </si>
  <si>
    <t>MONTICELLO CENTRAL SCHOOL DISTRICT</t>
  </si>
  <si>
    <t>591401060002</t>
  </si>
  <si>
    <t>EMMA C CHASE SCHOOL</t>
  </si>
  <si>
    <t>591401060003</t>
  </si>
  <si>
    <t>GEORGE L COOKE SCHOOL</t>
  </si>
  <si>
    <t>591401060004</t>
  </si>
  <si>
    <t>KENNETH L RUTHERFORD SCHOOL</t>
  </si>
  <si>
    <t>591401060005</t>
  </si>
  <si>
    <t>MONTICELLO HIGH SCHOOL</t>
  </si>
  <si>
    <t>591401060006</t>
  </si>
  <si>
    <t>ROBERT J KAISER MIDDLE SCHOOL</t>
  </si>
  <si>
    <t>591401226474</t>
  </si>
  <si>
    <t>HEBREW DAY SCHOOL OF SULLIVAN &amp; ULSTER COUNTIES</t>
  </si>
  <si>
    <t>591401229947</t>
  </si>
  <si>
    <t>TALMUD TORAH IMREI BURECH</t>
  </si>
  <si>
    <t>591401229948</t>
  </si>
  <si>
    <t>BAIS YISROEL SCHOOL</t>
  </si>
  <si>
    <t>591401997802</t>
  </si>
  <si>
    <t>CENTER FOR DISCOVERY, INC (THE)</t>
  </si>
  <si>
    <t>591502040000</t>
  </si>
  <si>
    <t>SULLIVAN WEST CENTRAL SCHOOL DISTRICT</t>
  </si>
  <si>
    <t>591502040003</t>
  </si>
  <si>
    <t>SULLIVAN WEST ELEMENTARY SCHOOL</t>
  </si>
  <si>
    <t>591502040004</t>
  </si>
  <si>
    <t>SULLIVAN WEST HIGH SCHOOL AT LAKE HUNTINGTON</t>
  </si>
  <si>
    <t>600101060000</t>
  </si>
  <si>
    <t>WAVERLY CENTRAL SCHOOL DISTRICT</t>
  </si>
  <si>
    <t>600101060002</t>
  </si>
  <si>
    <t>ELM STREET ELEMENTARY SCHOOL</t>
  </si>
  <si>
    <t>600101060004</t>
  </si>
  <si>
    <t>LINCOLN STREET ELEMENTARY SCHOOL</t>
  </si>
  <si>
    <t>600101060005</t>
  </si>
  <si>
    <t>WAVERLY MIDDLE SCHOOL</t>
  </si>
  <si>
    <t>600101060006</t>
  </si>
  <si>
    <t>WAVERLY HIGH SCHOOL</t>
  </si>
  <si>
    <t>600301040000</t>
  </si>
  <si>
    <t>CANDOR CENTRAL SCHOOL DISTRICT</t>
  </si>
  <si>
    <t>600301040002</t>
  </si>
  <si>
    <t>CANDOR JUNIOR-SENIOR HIGH SCHOOL</t>
  </si>
  <si>
    <t>600301040003</t>
  </si>
  <si>
    <t>CANDOR ELEMENTARY SCHOOL</t>
  </si>
  <si>
    <t>600402040000</t>
  </si>
  <si>
    <t>NEWARK VALLEY CENTRAL SCHOOL DISTRICT</t>
  </si>
  <si>
    <t>600402040001</t>
  </si>
  <si>
    <t>NEWARK VALLEY MIDDLE SCHOOL</t>
  </si>
  <si>
    <t>600402040003</t>
  </si>
  <si>
    <t>NATHAN T HALL SCHOOL</t>
  </si>
  <si>
    <t>600402040004</t>
  </si>
  <si>
    <t>NEWARK VALLEY SENIOR HIGH SCHOOL</t>
  </si>
  <si>
    <t>600601060000</t>
  </si>
  <si>
    <t>OWEGO-APALACHIN CENTRAL SCHOOL DISTRICT</t>
  </si>
  <si>
    <t>600601060001</t>
  </si>
  <si>
    <t>APALACHIN ELEMENTARY SCHOOL</t>
  </si>
  <si>
    <t>600601060002</t>
  </si>
  <si>
    <t>OWEGO ELEMENTARY SCHOOL</t>
  </si>
  <si>
    <t>600601060006</t>
  </si>
  <si>
    <t>OWEGO-APALACHIN MIDDLE SCHOOL</t>
  </si>
  <si>
    <t>600601060007</t>
  </si>
  <si>
    <t>OWEGO FREE ACADEMY</t>
  </si>
  <si>
    <t>600601328678</t>
  </si>
  <si>
    <t>ZION LUTHERAN SCHOOL</t>
  </si>
  <si>
    <t>600801040000</t>
  </si>
  <si>
    <t>SPENCER-VAN ETTEN CENTRAL SCHOOL DISTRICT</t>
  </si>
  <si>
    <t>600801040001</t>
  </si>
  <si>
    <t>SPENCER-VAN ETTEN MIDDLE SCHOOL</t>
  </si>
  <si>
    <t>600801040002</t>
  </si>
  <si>
    <t>SPENCER-VAN ETTEN HIGH SCHOOL</t>
  </si>
  <si>
    <t>600801040003</t>
  </si>
  <si>
    <t>SPENCER-VAN ETTEN ELEMENTARY SCHOOL</t>
  </si>
  <si>
    <t>600801858416</t>
  </si>
  <si>
    <t>NORTH SPENCER CHRISTIAN ACADEMY</t>
  </si>
  <si>
    <t>600903040000</t>
  </si>
  <si>
    <t>TIOGA CENTRAL SCHOOL DISTRICT</t>
  </si>
  <si>
    <t>600903040001</t>
  </si>
  <si>
    <t>TIOGA SENIOR HIGH SCHOOL</t>
  </si>
  <si>
    <t>600903040003</t>
  </si>
  <si>
    <t>TIOGA ELEMENTARY SCHOOL</t>
  </si>
  <si>
    <t>600903040004</t>
  </si>
  <si>
    <t>TIOGA MIDDLE SCHOOL</t>
  </si>
  <si>
    <t>610301060000</t>
  </si>
  <si>
    <t>DRYDEN CENTRAL SCHOOL DISTRICT</t>
  </si>
  <si>
    <t>610301060001</t>
  </si>
  <si>
    <t>DRYDEN ELEMENTARY SCHOOL</t>
  </si>
  <si>
    <t>610301060003</t>
  </si>
  <si>
    <t>DRYDEN HIGH SCHOOL</t>
  </si>
  <si>
    <t>610301060006</t>
  </si>
  <si>
    <t>CASSAVANT ELEMENTARY SCHOOL</t>
  </si>
  <si>
    <t>610301060007</t>
  </si>
  <si>
    <t>FREEVILLE ELEMENTARY SCHOOL</t>
  </si>
  <si>
    <t>610301060008</t>
  </si>
  <si>
    <t>DRYDEN MIDDLE SCHOOL</t>
  </si>
  <si>
    <t>610301997954</t>
  </si>
  <si>
    <t>COVENANT LOVE COMMUNITY SCHOOL</t>
  </si>
  <si>
    <t>610327020000</t>
  </si>
  <si>
    <t>GEORGE JUNIOR REPUBLIC UNION FREE SCHOOL DISTRICT</t>
  </si>
  <si>
    <t>610327020002</t>
  </si>
  <si>
    <t>GEORGE JUNIOR REPUBLIC SCHOOL</t>
  </si>
  <si>
    <t>610501040000</t>
  </si>
  <si>
    <t>GROTON CENTRAL SCHOOL DISTRICT</t>
  </si>
  <si>
    <t>610501040001</t>
  </si>
  <si>
    <t>GROTON JUNIOR/SENIOR HIGH SCHOOL</t>
  </si>
  <si>
    <t>610501040002</t>
  </si>
  <si>
    <t>GROTON ELEMENTARY SCHOOL</t>
  </si>
  <si>
    <t>610600010000</t>
  </si>
  <si>
    <t>ITHACA CITY SCHOOL DISTRICT</t>
  </si>
  <si>
    <t>610600010001</t>
  </si>
  <si>
    <t>BELLE SHERMAN SCHOOL</t>
  </si>
  <si>
    <t>610600010002</t>
  </si>
  <si>
    <t>CAROLINE ELEMENTARY SCHOOL</t>
  </si>
  <si>
    <t>610600010003</t>
  </si>
  <si>
    <t>610600010004</t>
  </si>
  <si>
    <t>BEVERLY J MARTIN ELEMENTARY SCHOOL</t>
  </si>
  <si>
    <t>610600010007</t>
  </si>
  <si>
    <t>ENFIELD SCHOOL</t>
  </si>
  <si>
    <t>610600010008</t>
  </si>
  <si>
    <t>FALL CREEK ELEMENTARY SCHOOL</t>
  </si>
  <si>
    <t>610600010011</t>
  </si>
  <si>
    <t>610600010012</t>
  </si>
  <si>
    <t>SOUTH HILL SCHOOL</t>
  </si>
  <si>
    <t>610600010014</t>
  </si>
  <si>
    <t>BOYNTON MIDDLE SCHOOL</t>
  </si>
  <si>
    <t>610600010015</t>
  </si>
  <si>
    <t>DEWITT MIDDLE SCHOOL</t>
  </si>
  <si>
    <t>610600010017</t>
  </si>
  <si>
    <t>ITHACA SENIOR HIGH SCHOOL</t>
  </si>
  <si>
    <t>610600010019</t>
  </si>
  <si>
    <t>LEHMAN ALTERNATIVE COMMUNITY SCHOOL</t>
  </si>
  <si>
    <t>610600166183</t>
  </si>
  <si>
    <t>610600995513</t>
  </si>
  <si>
    <t>ITHACA WALDORF SCHOOL</t>
  </si>
  <si>
    <t>610600996699</t>
  </si>
  <si>
    <t>CASCADILLA PREPARATORY SCHOOL</t>
  </si>
  <si>
    <t>610600998633</t>
  </si>
  <si>
    <t>ELIZABETH ANN CLUNE MONTESSORI SCHOOL OF ITHACA</t>
  </si>
  <si>
    <t>610801040000</t>
  </si>
  <si>
    <t>LANSING CENTRAL SCHOOL DISTRICT</t>
  </si>
  <si>
    <t>610801040001</t>
  </si>
  <si>
    <t>RAYMOND C BUCKLEY ELEMENTARY SCHOOL</t>
  </si>
  <si>
    <t>610801040002</t>
  </si>
  <si>
    <t>LANSING HIGH SCHOOL</t>
  </si>
  <si>
    <t>610801040003</t>
  </si>
  <si>
    <t>LANSING MIDDLE SCHOOL</t>
  </si>
  <si>
    <t>610901040000</t>
  </si>
  <si>
    <t>NEWFIELD CENTRAL SCHOOL DISTRICT</t>
  </si>
  <si>
    <t>610901040002</t>
  </si>
  <si>
    <t>NEWFIELD ELEMENTARY SCHOOL</t>
  </si>
  <si>
    <t>610901040003</t>
  </si>
  <si>
    <t>NEWFIELD SENIOR HIGH SCHOOL</t>
  </si>
  <si>
    <t>610901040004</t>
  </si>
  <si>
    <t>NEWFIELD MIDDLE SCHOOL</t>
  </si>
  <si>
    <t>611001040000</t>
  </si>
  <si>
    <t>TRUMANSBURG CENTRAL SCHOOL DISTRICT</t>
  </si>
  <si>
    <t>611001040001</t>
  </si>
  <si>
    <t>RUSSELL I DOIG MIDDLE SCHOOL</t>
  </si>
  <si>
    <t>611001040002</t>
  </si>
  <si>
    <t>CHARLES O DICKERSON HIGH SCHOOL</t>
  </si>
  <si>
    <t>611001040003</t>
  </si>
  <si>
    <t>TRUMANSBURG ELEMENTARY SCHOOL</t>
  </si>
  <si>
    <t>620202020000</t>
  </si>
  <si>
    <t>WEST PARK UNION FREE SCHOOL DISTRICT</t>
  </si>
  <si>
    <t>620202020001</t>
  </si>
  <si>
    <t>WEST PARK SCHOOL</t>
  </si>
  <si>
    <t>620600010000</t>
  </si>
  <si>
    <t>KINGSTON CITY SCHOOL DISTRICT</t>
  </si>
  <si>
    <t>620600010011</t>
  </si>
  <si>
    <t>CHAMBERS SCHOOL</t>
  </si>
  <si>
    <t>620600010012</t>
  </si>
  <si>
    <t>620600010013</t>
  </si>
  <si>
    <t>ERNEST C MYER SCHOOL</t>
  </si>
  <si>
    <t>620600010014</t>
  </si>
  <si>
    <t>620600010015</t>
  </si>
  <si>
    <t>E R CROSBY ELEMENTARY SCHOOL</t>
  </si>
  <si>
    <t>620600010017</t>
  </si>
  <si>
    <t>ROBERT R GRAVES SCHOOL</t>
  </si>
  <si>
    <t>620600010020</t>
  </si>
  <si>
    <t>J WATSON BAILEY MIDDLE SCHOOL</t>
  </si>
  <si>
    <t>620600010022</t>
  </si>
  <si>
    <t>KINGSTON HIGH SCHOOL</t>
  </si>
  <si>
    <t>620600010024</t>
  </si>
  <si>
    <t>HARRY L EDSON SCHOOL</t>
  </si>
  <si>
    <t>620600010025</t>
  </si>
  <si>
    <t>M CLIFFORD MILLER MIDDLE SCHOOL</t>
  </si>
  <si>
    <t>620600145034</t>
  </si>
  <si>
    <t>620600145037</t>
  </si>
  <si>
    <t>KINGSTON CATHOLIC SCHOOL</t>
  </si>
  <si>
    <t>620600147145</t>
  </si>
  <si>
    <t>JOHN A COLEMAN HIGH SCHOOL</t>
  </si>
  <si>
    <t>620600806056</t>
  </si>
  <si>
    <t>ABUNDANT LIFE ACADEMY</t>
  </si>
  <si>
    <t>620600808795</t>
  </si>
  <si>
    <t>620600995752</t>
  </si>
  <si>
    <t>HUDSON VALLEY SUDBURY SCHOOL</t>
  </si>
  <si>
    <t>620600996004</t>
  </si>
  <si>
    <t>CENTER FOR SPECTRUM SERVICES</t>
  </si>
  <si>
    <t>620600996089</t>
  </si>
  <si>
    <t>MOUNT ACADEMY (THE)</t>
  </si>
  <si>
    <t>620600996107</t>
  </si>
  <si>
    <t>MOUNT SCHOOL</t>
  </si>
  <si>
    <t>620600996700</t>
  </si>
  <si>
    <t>WOODCREST SCHOOL</t>
  </si>
  <si>
    <t>620600997425</t>
  </si>
  <si>
    <t>CHILDRENS HOME KINGSTON GROVE ST ACADEMY</t>
  </si>
  <si>
    <t>620600998101</t>
  </si>
  <si>
    <t>UCP OF ULSTER COUNTY</t>
  </si>
  <si>
    <t>620600999061</t>
  </si>
  <si>
    <t>620803040000</t>
  </si>
  <si>
    <t>HIGHLAND CENTRAL SCHOOL DISTRICT</t>
  </si>
  <si>
    <t>620803040001</t>
  </si>
  <si>
    <t>620803040002</t>
  </si>
  <si>
    <t>HIGHLAND HIGH SCHOOL</t>
  </si>
  <si>
    <t>620803040003</t>
  </si>
  <si>
    <t>HIGHLAND MIDDLE SCHOOL</t>
  </si>
  <si>
    <t>620901060000</t>
  </si>
  <si>
    <t>RONDOUT VALLEY CENTRAL SCHOOL DISTRICT</t>
  </si>
  <si>
    <t>620901060001</t>
  </si>
  <si>
    <t>RONDOUT VALLEY HIGH SCHOOL</t>
  </si>
  <si>
    <t>620901060002</t>
  </si>
  <si>
    <t>MARBLETOWN ELEMENTARY SCHOOL</t>
  </si>
  <si>
    <t>620901060003</t>
  </si>
  <si>
    <t>KERHONKSON ELEMENTARY SCHOOL</t>
  </si>
  <si>
    <t>620901060008</t>
  </si>
  <si>
    <t>RONDOUT VALLEY JUNIOR HIGH SCHOOL</t>
  </si>
  <si>
    <t>620901060009</t>
  </si>
  <si>
    <t>RONDOUT VALLEY INTERMEDIATE SCHOOL</t>
  </si>
  <si>
    <t>620901998943</t>
  </si>
  <si>
    <t>HIGH MEADOW SCHOOL</t>
  </si>
  <si>
    <t>620901999364</t>
  </si>
  <si>
    <t>ARC-ULSTER-GREEN COUNTIES-BROOKSIDE SCHOOL</t>
  </si>
  <si>
    <t>621001060000</t>
  </si>
  <si>
    <t>MARLBORO CENTRAL SCHOOL DISTRICT</t>
  </si>
  <si>
    <t>621001060004</t>
  </si>
  <si>
    <t>MARLBORO MIDDLE SCHOOL</t>
  </si>
  <si>
    <t>621001060005</t>
  </si>
  <si>
    <t>MARLBORO CENTRAL HIGH SCHOOL</t>
  </si>
  <si>
    <t>621001060006</t>
  </si>
  <si>
    <t>MARLBORO ELEMENTARY SCHOOL</t>
  </si>
  <si>
    <t>621001996083</t>
  </si>
  <si>
    <t>HUDSON HILLS ACADEMY</t>
  </si>
  <si>
    <t>621101060000</t>
  </si>
  <si>
    <t>NEW PALTZ CENTRAL SCHOOL DISTRICT</t>
  </si>
  <si>
    <t>621101060001</t>
  </si>
  <si>
    <t>DUZINE SCHOOL</t>
  </si>
  <si>
    <t>621101060002</t>
  </si>
  <si>
    <t>LENAPE ELEMENTARY SCHOOL</t>
  </si>
  <si>
    <t>621101060004</t>
  </si>
  <si>
    <t>NEW PALTZ MIDDLE SCHOOL</t>
  </si>
  <si>
    <t>621101060005</t>
  </si>
  <si>
    <t>NEW PALTZ SENIOR HIGH SCHOOL</t>
  </si>
  <si>
    <t>621101999524</t>
  </si>
  <si>
    <t>MOUNTAIN LAUREL WALDORF SCHOOL</t>
  </si>
  <si>
    <t>621201060000</t>
  </si>
  <si>
    <t>ONTEORA CENTRAL SCHOOL DISTRICT</t>
  </si>
  <si>
    <t>621201060001</t>
  </si>
  <si>
    <t>REGINALD BENNETT ELEMENTARY SCHOOL</t>
  </si>
  <si>
    <t>621201060002</t>
  </si>
  <si>
    <t>PHOENICIA ELEMENTARY SCHOOL</t>
  </si>
  <si>
    <t>621201060004</t>
  </si>
  <si>
    <t>WOODSTOCK ELEMENTARY SCHOOL</t>
  </si>
  <si>
    <t>621201060005</t>
  </si>
  <si>
    <t>ONTEORA HIGH SCHOOL</t>
  </si>
  <si>
    <t>621201060006</t>
  </si>
  <si>
    <t>ONTEORA MIDDLE SCHOOL</t>
  </si>
  <si>
    <t>621601060000</t>
  </si>
  <si>
    <t>SAUGERTIES CENTRAL SCHOOL DISTRICT</t>
  </si>
  <si>
    <t>621601060001</t>
  </si>
  <si>
    <t>RICCARDI ELEMENTARY SCHOOL</t>
  </si>
  <si>
    <t>621601060002</t>
  </si>
  <si>
    <t>MORSE SCHOOL</t>
  </si>
  <si>
    <t>621601060003</t>
  </si>
  <si>
    <t>CAHILL SCHOOL</t>
  </si>
  <si>
    <t>621601060004</t>
  </si>
  <si>
    <t>MOUNT MARION ELEMENTARY SCHOOL</t>
  </si>
  <si>
    <t>621601060005</t>
  </si>
  <si>
    <t>SAUGERTIES JUNIOR HIGH SCHOOL</t>
  </si>
  <si>
    <t>621601060007</t>
  </si>
  <si>
    <t>SAUGERTIES SENIOR HIGH SCHOOL</t>
  </si>
  <si>
    <t>621601997896</t>
  </si>
  <si>
    <t>WOODSTOCK DAY SCHOOL</t>
  </si>
  <si>
    <t>621801060000</t>
  </si>
  <si>
    <t>WALLKILL CENTRAL SCHOOL DISTRICT</t>
  </si>
  <si>
    <t>621801060001</t>
  </si>
  <si>
    <t>LEPTONDALE ELEMENTARY SCHOOL</t>
  </si>
  <si>
    <t>621801060003</t>
  </si>
  <si>
    <t>OSTRANDER ELEMENTARY SCHOOL</t>
  </si>
  <si>
    <t>621801060004</t>
  </si>
  <si>
    <t>PLATTEKILL ELEMENTARY SCHOOL</t>
  </si>
  <si>
    <t>621801060005</t>
  </si>
  <si>
    <t>WALLKILL SENIOR HIGH SCHOOL</t>
  </si>
  <si>
    <t>621801060006</t>
  </si>
  <si>
    <t>JOHN G BORDEN MIDDLE SCHOOL</t>
  </si>
  <si>
    <t>622002060000</t>
  </si>
  <si>
    <t>ELLENVILLE CENTRAL SCHOOL DISTRICT</t>
  </si>
  <si>
    <t>622002060002</t>
  </si>
  <si>
    <t>ELLENVILLE ELEMENTARY SCHOOL</t>
  </si>
  <si>
    <t>622002060004</t>
  </si>
  <si>
    <t>ELLENVILLE HIGH SCHOOL</t>
  </si>
  <si>
    <t>622002060005</t>
  </si>
  <si>
    <t>ELLENVILLE MIDDLE SCHOOL</t>
  </si>
  <si>
    <t>622002808754</t>
  </si>
  <si>
    <t>WAWARSING CHRISTIAN ACADEMY</t>
  </si>
  <si>
    <t>630101040000</t>
  </si>
  <si>
    <t>BOLTON CENTRAL SCHOOL DISTRICT</t>
  </si>
  <si>
    <t>630101040001</t>
  </si>
  <si>
    <t>BOLTON CENTRAL SCHOOL</t>
  </si>
  <si>
    <t>630202040000</t>
  </si>
  <si>
    <t>NORTH WARREN CENTRAL SCHOOL DISTRICT</t>
  </si>
  <si>
    <t>630202040001</t>
  </si>
  <si>
    <t>NORTH WARREN CENTRAL SCHOOL</t>
  </si>
  <si>
    <t>630300010000</t>
  </si>
  <si>
    <t>GLENS FALLS CITY SCHOOL DISTRICT</t>
  </si>
  <si>
    <t>630300010001</t>
  </si>
  <si>
    <t>BIG CROSS STREET SCHOOL</t>
  </si>
  <si>
    <t>630300010003</t>
  </si>
  <si>
    <t>JACKSON HEIGHTS SCHOOL</t>
  </si>
  <si>
    <t>630300010004</t>
  </si>
  <si>
    <t>KENSINGTON ROAD SCHOOL</t>
  </si>
  <si>
    <t>630300010006</t>
  </si>
  <si>
    <t>GLENS FALLS MIDDLE SCHOOL</t>
  </si>
  <si>
    <t>630300010007</t>
  </si>
  <si>
    <t>GLENS FALLS SENIOR HIGH SCHOOL</t>
  </si>
  <si>
    <t>630300119303</t>
  </si>
  <si>
    <t>SAINT MARY'S-SAINT ALPHONSUS REGIONAL CATHOLIC SCHOOL</t>
  </si>
  <si>
    <t>630601040000</t>
  </si>
  <si>
    <t>JOHNSBURG CENTRAL SCHOOL DISTRICT</t>
  </si>
  <si>
    <t>630601040001</t>
  </si>
  <si>
    <t>JOHNSBURG CENTRAL SCHOOL</t>
  </si>
  <si>
    <t>630701040000</t>
  </si>
  <si>
    <t>LAKE GEORGE CENTRAL SCHOOL DISTRICT</t>
  </si>
  <si>
    <t>630701040002</t>
  </si>
  <si>
    <t>LAKE GEORGE ELEMENTARY SCHOOL</t>
  </si>
  <si>
    <t>630701040003</t>
  </si>
  <si>
    <t>LAKE GEORGE JUNIOR-SENIOR HIGH SCHOOL</t>
  </si>
  <si>
    <t>630801040000</t>
  </si>
  <si>
    <t>HADLEY-LUZERNE CENTRAL SCHOOL DISTRICT</t>
  </si>
  <si>
    <t>630801040001</t>
  </si>
  <si>
    <t>HADLEY-LUZERNE JUNIOR-SENIOR HIGH SCHOOL</t>
  </si>
  <si>
    <t>630801040003</t>
  </si>
  <si>
    <t>STUART M TOWNSEND ELEMENTARY SCHOOL</t>
  </si>
  <si>
    <t>630902030000</t>
  </si>
  <si>
    <t>QUEENSBURY UNION FREE SCHOOL DISTRICT</t>
  </si>
  <si>
    <t>630902030001</t>
  </si>
  <si>
    <t>QUEENSBURY ELEMENTARY SCHOOL</t>
  </si>
  <si>
    <t>630902030002</t>
  </si>
  <si>
    <t>QUEENSBURY SENIOR HIGH SCHOOL</t>
  </si>
  <si>
    <t>630902030003</t>
  </si>
  <si>
    <t>QUEENSBURY MIDDLE SCHOOL</t>
  </si>
  <si>
    <t>630902030004</t>
  </si>
  <si>
    <t>WILLIAM H BARTON INTERMEDIATE SCHOOL</t>
  </si>
  <si>
    <t>630918080000</t>
  </si>
  <si>
    <t>GLENS FALLS COMMON SCHOOL DISTRICT</t>
  </si>
  <si>
    <t>630918080001</t>
  </si>
  <si>
    <t>ABRAHAM WING SCHOOL</t>
  </si>
  <si>
    <t>631201040000</t>
  </si>
  <si>
    <t>WARRENSBURG CENTRAL SCHOOL DISTRICT</t>
  </si>
  <si>
    <t>631201040001</t>
  </si>
  <si>
    <t>WARRENSBURG JUNIOR-SENIOR HIGH SCHOOL</t>
  </si>
  <si>
    <t>631201040002</t>
  </si>
  <si>
    <t>WARRENSBURG ELEMENTARY SCHOOL</t>
  </si>
  <si>
    <t>640101040000</t>
  </si>
  <si>
    <t>ARGYLE CENTRAL SCHOOL DISTRICT</t>
  </si>
  <si>
    <t>640101040001</t>
  </si>
  <si>
    <t>ARGYLE JUNIOR/SENIOR HIGH SCHOOL</t>
  </si>
  <si>
    <t>640101040002</t>
  </si>
  <si>
    <t>ARGYLE ELEMENTARY SCHOOL</t>
  </si>
  <si>
    <t>640502040000</t>
  </si>
  <si>
    <t>FORT ANN CENTRAL SCHOOL DISTRICT</t>
  </si>
  <si>
    <t>640502040001</t>
  </si>
  <si>
    <t>FORT ANN MIDDLE/HIGH SCHOOL</t>
  </si>
  <si>
    <t>640502040002</t>
  </si>
  <si>
    <t>FORT ANN ELEMENTARY SCHOOL</t>
  </si>
  <si>
    <t>640601020000</t>
  </si>
  <si>
    <t>FORT EDWARD UNION FREE SCHOOL DISTRICT</t>
  </si>
  <si>
    <t>640601020001</t>
  </si>
  <si>
    <t>FORT EDWARD SCHOOL</t>
  </si>
  <si>
    <t>640701040000</t>
  </si>
  <si>
    <t>GRANVILLE CENTRAL SCHOOL DISTRICT</t>
  </si>
  <si>
    <t>640701040002</t>
  </si>
  <si>
    <t>MARY J TANNER PRIMARY SCHOOL</t>
  </si>
  <si>
    <t>640701040003</t>
  </si>
  <si>
    <t>GRANVILLE JUNIOR-SENIOR HIGH SCHOOL</t>
  </si>
  <si>
    <t>640701040004</t>
  </si>
  <si>
    <t>GRANVILLE ELEMENTARY SCHOOL</t>
  </si>
  <si>
    <t>640701855960</t>
  </si>
  <si>
    <t>TRUTHVILLE CHRISTIAN ACADEMY</t>
  </si>
  <si>
    <t>640801040000</t>
  </si>
  <si>
    <t>GREENWICH CENTRAL SCHOOL DISTRICT</t>
  </si>
  <si>
    <t>640801040002</t>
  </si>
  <si>
    <t>GREENWICH JUNIOR-SENIOR HIGH SCHOOL</t>
  </si>
  <si>
    <t>640801040003</t>
  </si>
  <si>
    <t>GREENWICH ELEMENTARY SCHOOL</t>
  </si>
  <si>
    <t>641001040000</t>
  </si>
  <si>
    <t>HARTFORD CENTRAL SCHOOL DISTRICT</t>
  </si>
  <si>
    <t>641001040001</t>
  </si>
  <si>
    <t>HARTFORD MIDDLE/HIGH SCHOOL</t>
  </si>
  <si>
    <t>641001040002</t>
  </si>
  <si>
    <t>FLOYD HARWOOD ELEMENTARY SCHOOL</t>
  </si>
  <si>
    <t>641301060000</t>
  </si>
  <si>
    <t>HUDSON FALLS CENTRAL SCHOOL DISTRICT</t>
  </si>
  <si>
    <t>641301060001</t>
  </si>
  <si>
    <t>HUDSON FALLS HIGH SCHOOL</t>
  </si>
  <si>
    <t>641301060002</t>
  </si>
  <si>
    <t>HUDSON FALLS MIDDLE SCHOOL</t>
  </si>
  <si>
    <t>641301060003</t>
  </si>
  <si>
    <t>MARGARET MURPHY KINDERGARTEN CENTER</t>
  </si>
  <si>
    <t>641301060004</t>
  </si>
  <si>
    <t>HUDSON FALLS INTERMEDIATE SCHOOL</t>
  </si>
  <si>
    <t>641301060005</t>
  </si>
  <si>
    <t>HUDSON FALLS PRIMARY SCHOOL</t>
  </si>
  <si>
    <t>641301425821</t>
  </si>
  <si>
    <t>KINGSBURY SDA SCHOOL</t>
  </si>
  <si>
    <t>641401040000</t>
  </si>
  <si>
    <t>PUTNAM CENTRAL SCHOOL DISTRICT</t>
  </si>
  <si>
    <t>641401040001</t>
  </si>
  <si>
    <t>PUTNAM CENTRAL SCHOOL</t>
  </si>
  <si>
    <t>641501040000</t>
  </si>
  <si>
    <t>SALEM CENTRAL SCHOOL DISTRICT</t>
  </si>
  <si>
    <t>641501040001</t>
  </si>
  <si>
    <t>SALEM HIGH SCHOOL</t>
  </si>
  <si>
    <t>641501040002</t>
  </si>
  <si>
    <t>SALEM ELEMENTARY SCHOOL</t>
  </si>
  <si>
    <t>641610040000</t>
  </si>
  <si>
    <t>CAMBRIDGE CENTRAL SCHOOL DISTRICT</t>
  </si>
  <si>
    <t>641610040002</t>
  </si>
  <si>
    <t>CAMBRIDGE ELEMENTARY SCHOOL</t>
  </si>
  <si>
    <t>641610040003</t>
  </si>
  <si>
    <t>CAMBRIDGE JUNIOR-SENIOR HIGH SCHOOL</t>
  </si>
  <si>
    <t>641701060000</t>
  </si>
  <si>
    <t>WHITEHALL CENTRAL SCHOOL DISTRICT</t>
  </si>
  <si>
    <t>641701060001</t>
  </si>
  <si>
    <t>WHITEHALL ELEMENTARY SCHOOL</t>
  </si>
  <si>
    <t>641701060002</t>
  </si>
  <si>
    <t>WHITEHALL JUNIOR-SENIOR HIGH SCHOOL</t>
  </si>
  <si>
    <t>650101060000</t>
  </si>
  <si>
    <t>NEWARK CENTRAL SCHOOL DISTRICT</t>
  </si>
  <si>
    <t>650101060001</t>
  </si>
  <si>
    <t>PERKINS ELEMENTARY SCHOOL</t>
  </si>
  <si>
    <t>650101060002</t>
  </si>
  <si>
    <t>NORMAN R KELLEY INTERMEDIATE SCHOOL</t>
  </si>
  <si>
    <t>650101060003</t>
  </si>
  <si>
    <t>650101060005</t>
  </si>
  <si>
    <t>NEWARK MIDDLE SCHOOL</t>
  </si>
  <si>
    <t>650101060006</t>
  </si>
  <si>
    <t>NEWARK SENIOR HIGH SCHOOL</t>
  </si>
  <si>
    <t>650101806701</t>
  </si>
  <si>
    <t>EAST PALMYRA CHRISTIAN SCHOOL</t>
  </si>
  <si>
    <t>650301040000</t>
  </si>
  <si>
    <t>CLYDE-SAVANNAH CENTRAL SCHOOL DISTRICT</t>
  </si>
  <si>
    <t>650301040002</t>
  </si>
  <si>
    <t>CLYDE-SAVANNAH ELEMENTARY SCHOOL</t>
  </si>
  <si>
    <t>650301040003</t>
  </si>
  <si>
    <t>CLYDE-SAVANNAH HIGH SCHOOL</t>
  </si>
  <si>
    <t>650301040004</t>
  </si>
  <si>
    <t>CLYDE-SAVANNAH MIDDLE SCHOOL</t>
  </si>
  <si>
    <t>650501040000</t>
  </si>
  <si>
    <t>LYONS CENTRAL SCHOOL DISTRICT</t>
  </si>
  <si>
    <t>650501040001</t>
  </si>
  <si>
    <t>LYONS ELEMENTARY SCHOOL</t>
  </si>
  <si>
    <t>650501040002</t>
  </si>
  <si>
    <t>LYONS SENIOR HIGH SCHOOL</t>
  </si>
  <si>
    <t>650501040003</t>
  </si>
  <si>
    <t>LYONS MIDDLE SCHOOL</t>
  </si>
  <si>
    <t>650701040000</t>
  </si>
  <si>
    <t>MARION CENTRAL SCHOOL DISTRICT</t>
  </si>
  <si>
    <t>650701040001</t>
  </si>
  <si>
    <t>MARION ELEMENTARY SCHOOL</t>
  </si>
  <si>
    <t>650701040002</t>
  </si>
  <si>
    <t>MARION JUNIOR-SENIOR HIGH SCHOOL</t>
  </si>
  <si>
    <t>650801060000</t>
  </si>
  <si>
    <t>WAYNE CENTRAL SCHOOL DISTRICT</t>
  </si>
  <si>
    <t>650801060001</t>
  </si>
  <si>
    <t>ONTARIO ELEMENTARY SCHOOL</t>
  </si>
  <si>
    <t>650801060003</t>
  </si>
  <si>
    <t>WAYNE SENIOR HIGH SCHOOL</t>
  </si>
  <si>
    <t>650801060004</t>
  </si>
  <si>
    <t>ONTARIO PRIMARY SCHOOL</t>
  </si>
  <si>
    <t>650801060005</t>
  </si>
  <si>
    <t>WAYNE CENTRAL MIDDLE SCHOOL</t>
  </si>
  <si>
    <t>650801060006</t>
  </si>
  <si>
    <t>FREEWILL ELEMENTARY SCHOOL</t>
  </si>
  <si>
    <t>650901060000</t>
  </si>
  <si>
    <t>PALMYRA-MACEDON CENTRAL SCHOOL DISTRICT</t>
  </si>
  <si>
    <t>650901060001</t>
  </si>
  <si>
    <t>PALMYRA-MACEDON SENIOR HIGH SCHOOL</t>
  </si>
  <si>
    <t>650901060002</t>
  </si>
  <si>
    <t>PALMYRA-MACEDON INTERMEDIATE SCHOOL</t>
  </si>
  <si>
    <t>650901060003</t>
  </si>
  <si>
    <t>PALMYRA-MACEDON PRIMARY SCHOOL</t>
  </si>
  <si>
    <t>650901060004</t>
  </si>
  <si>
    <t>PALMYRA-MACEDON MIDDLE SCHOOL</t>
  </si>
  <si>
    <t>650902040000</t>
  </si>
  <si>
    <t>GANANDA CENTRAL SCHOOL DISTRICT</t>
  </si>
  <si>
    <t>650902040001</t>
  </si>
  <si>
    <t>RUBEN A CIRILLO HIGH SCHOOL</t>
  </si>
  <si>
    <t>650902040002</t>
  </si>
  <si>
    <t>RICHARD MANN ELEMENTARY SCHOOL</t>
  </si>
  <si>
    <t>650902040003</t>
  </si>
  <si>
    <t>GANANDA MIDDLE SCHOOL</t>
  </si>
  <si>
    <t>651201060000</t>
  </si>
  <si>
    <t>SODUS CENTRAL SCHOOL DISTRICT</t>
  </si>
  <si>
    <t>651201060001</t>
  </si>
  <si>
    <t>SODUS ELEMENTARY SCHOOL</t>
  </si>
  <si>
    <t>651201060003</t>
  </si>
  <si>
    <t>SODUS JR/SR HIGH SCHOOL</t>
  </si>
  <si>
    <t>651201060004</t>
  </si>
  <si>
    <t>SODUS INTERMEDIATE SCHOOL</t>
  </si>
  <si>
    <t>651402040000</t>
  </si>
  <si>
    <t>WILLIAMSON CENTRAL SCHOOL DISTRICT</t>
  </si>
  <si>
    <t>651402040001</t>
  </si>
  <si>
    <t>WILLIAMSON MIDDLE SCHOOL</t>
  </si>
  <si>
    <t>651402040002</t>
  </si>
  <si>
    <t>WILLIAMSON SENIOR HIGH SCHOOL</t>
  </si>
  <si>
    <t>651402040003</t>
  </si>
  <si>
    <t>WILLIAMSON ELEMENTARY SCHOOL</t>
  </si>
  <si>
    <t>651501060000</t>
  </si>
  <si>
    <t>NORTH ROSE-WOLCOTT CENTRAL SCHOOL DISTRICT</t>
  </si>
  <si>
    <t>651501060002</t>
  </si>
  <si>
    <t>NORTH ROSE-WOLCOTT ELEMENTARY SCHOOL</t>
  </si>
  <si>
    <t>651501060004</t>
  </si>
  <si>
    <t>NORTH ROSE-WOLCOTT MIDDLE SCHOOL</t>
  </si>
  <si>
    <t>651501060005</t>
  </si>
  <si>
    <t>NORTH ROSE-WOLCOTT HIGH SCHOOL</t>
  </si>
  <si>
    <t>651503040000</t>
  </si>
  <si>
    <t>RED CREEK CENTRAL SCHOOL DISTRICT</t>
  </si>
  <si>
    <t>651503040002</t>
  </si>
  <si>
    <t>MARGARET W CUYLER ELEMENTARY SCHOOL</t>
  </si>
  <si>
    <t>651503040003</t>
  </si>
  <si>
    <t>RED CREEK HIGH SCHOOL</t>
  </si>
  <si>
    <t>651503040004</t>
  </si>
  <si>
    <t>RED CREEK MIDDLE SCHOOL</t>
  </si>
  <si>
    <t>660101030000</t>
  </si>
  <si>
    <t>KATONAH-LEWISBORO UNION FREE SCHOOL DISTRICT</t>
  </si>
  <si>
    <t>660101030001</t>
  </si>
  <si>
    <t>INCREASE MILLER ELEMENTARY SCHOOL</t>
  </si>
  <si>
    <t>660101030002</t>
  </si>
  <si>
    <t>KATONAH ELEMENTARY SCHOOL</t>
  </si>
  <si>
    <t>660101030004</t>
  </si>
  <si>
    <t>JOHN JAY HIGH SCHOOL</t>
  </si>
  <si>
    <t>660101030005</t>
  </si>
  <si>
    <t>JOHN JAY MIDDLE SCHOOL</t>
  </si>
  <si>
    <t>660101030006</t>
  </si>
  <si>
    <t>MEADOW POND ELEMENTARY SCHOOL</t>
  </si>
  <si>
    <t>660101145041</t>
  </si>
  <si>
    <t>MONTFORT ACADEMY</t>
  </si>
  <si>
    <t>660101996492</t>
  </si>
  <si>
    <t>HARVEY SCHOOL (THE)</t>
  </si>
  <si>
    <t>660102060000</t>
  </si>
  <si>
    <t>BEDFORD CENTRAL SCHOOL DISTRICT</t>
  </si>
  <si>
    <t>660102060001</t>
  </si>
  <si>
    <t>BEDFORD VILLAGE ELEMENTARY SCHOOL</t>
  </si>
  <si>
    <t>660102060002</t>
  </si>
  <si>
    <t>BEDFORD HILLS ELEMENTARY SCHOOL</t>
  </si>
  <si>
    <t>660102060003</t>
  </si>
  <si>
    <t>MOUNT KISCO ELEMENTARY SCHOOL</t>
  </si>
  <si>
    <t>660102060004</t>
  </si>
  <si>
    <t>POUND RIDGE ELEMENTARY SCHOOL</t>
  </si>
  <si>
    <t>660102060005</t>
  </si>
  <si>
    <t>FOX LANE MIDDLE SCHOOL</t>
  </si>
  <si>
    <t>660102060006</t>
  </si>
  <si>
    <t>FOX LANE HIGH SCHOOL</t>
  </si>
  <si>
    <t>660102060007</t>
  </si>
  <si>
    <t>WEST PATENT ELEMENTARY SCHOOL</t>
  </si>
  <si>
    <t>660102145167</t>
  </si>
  <si>
    <t>660102996431</t>
  </si>
  <si>
    <t>RIPPOWAM CISQUA SCHOOL (THE)</t>
  </si>
  <si>
    <t>660102997771</t>
  </si>
  <si>
    <t>KARAFIN SCHOOL (THE), INC</t>
  </si>
  <si>
    <t>660202030000</t>
  </si>
  <si>
    <t>CROTON-HARMON UNION FREE SCHOOL DISTRICT</t>
  </si>
  <si>
    <t>660202030001</t>
  </si>
  <si>
    <t>CARRIE E TOMPKINS SCHOOL</t>
  </si>
  <si>
    <t>660202030002</t>
  </si>
  <si>
    <t>PIERRE VAN CORTLANDT SCHOOL</t>
  </si>
  <si>
    <t>660202030003</t>
  </si>
  <si>
    <t>CROTON-HARMON HIGH SCHOOL</t>
  </si>
  <si>
    <t>660203060000</t>
  </si>
  <si>
    <t>HENDRICK HUDSON CENTRAL SCHOOL DISTRICT</t>
  </si>
  <si>
    <t>660203060002</t>
  </si>
  <si>
    <t>FRANK G LINDSEY ELEMENTARY SCHOOL</t>
  </si>
  <si>
    <t>660203060005</t>
  </si>
  <si>
    <t>HENDRICK HUDSON HIGH SCHOOL</t>
  </si>
  <si>
    <t>660203060006</t>
  </si>
  <si>
    <t>FURNACE WOODS ELEMENTARY SCHOOL</t>
  </si>
  <si>
    <t>660203060007</t>
  </si>
  <si>
    <t>BLUE MOUNTAIN MIDDLE SCHOOL</t>
  </si>
  <si>
    <t>660203060008</t>
  </si>
  <si>
    <t>BUCHANAN-VERPLANCK ELEMENTARY SCHOOL</t>
  </si>
  <si>
    <t>660203207620</t>
  </si>
  <si>
    <t>YESHIVATH OHR HAMEIR</t>
  </si>
  <si>
    <t>660301030000</t>
  </si>
  <si>
    <t>EASTCHESTER UNION FREE SCHOOL DISTRICT</t>
  </si>
  <si>
    <t>660301030001</t>
  </si>
  <si>
    <t>ANNE HUTCHINSON SCHOOL</t>
  </si>
  <si>
    <t>660301030003</t>
  </si>
  <si>
    <t>GREENVALE SCHOOL</t>
  </si>
  <si>
    <t>660301030004</t>
  </si>
  <si>
    <t>WAVERLY EARLY CHILDHOOD CENTER</t>
  </si>
  <si>
    <t>660301030005</t>
  </si>
  <si>
    <t>EASTCHESTER MIDDLE SCHOOL</t>
  </si>
  <si>
    <t>660301030006</t>
  </si>
  <si>
    <t>EASTCHESTER SENIOR HIGH SCHOOL</t>
  </si>
  <si>
    <t>660301145127</t>
  </si>
  <si>
    <t>660302030000</t>
  </si>
  <si>
    <t>TUCKAHOE UNION FREE SCHOOL DISTRICT</t>
  </si>
  <si>
    <t>660302030001</t>
  </si>
  <si>
    <t>WILLIAM E COTTLE SCHOOL</t>
  </si>
  <si>
    <t>660302030002</t>
  </si>
  <si>
    <t>TUCKAHOE HIGH SCHOOL</t>
  </si>
  <si>
    <t>660302030003</t>
  </si>
  <si>
    <t>TUCKAHOE MIDDLE SCHOOL</t>
  </si>
  <si>
    <t>660303030000</t>
  </si>
  <si>
    <t>BRONXVILLE UNION FREE SCHOOL DISTRICT</t>
  </si>
  <si>
    <t>660303030002</t>
  </si>
  <si>
    <t>BRONXVILLE HIGH SCHOOL</t>
  </si>
  <si>
    <t>660303030003</t>
  </si>
  <si>
    <t>BRONXVILLE ELEMENTARY SCHOOL</t>
  </si>
  <si>
    <t>660303030004</t>
  </si>
  <si>
    <t>BRONXVILLE MIDDLE SCHOOL</t>
  </si>
  <si>
    <t>660303145135</t>
  </si>
  <si>
    <t>660303315778</t>
  </si>
  <si>
    <t>CHAPEL SCHOOL (THE)</t>
  </si>
  <si>
    <t>660401030000</t>
  </si>
  <si>
    <t>UNION FREE SCHOOL DISTRICT OF THE TARRYTOWNS</t>
  </si>
  <si>
    <t>660401030001</t>
  </si>
  <si>
    <t>JOHN PAULDING SCHOOL</t>
  </si>
  <si>
    <t>660401030002</t>
  </si>
  <si>
    <t>W L MORSE SCHOOL</t>
  </si>
  <si>
    <t>660401030003</t>
  </si>
  <si>
    <t>SLEEPY HOLLOW HIGH SCHOOL</t>
  </si>
  <si>
    <t>660401030006</t>
  </si>
  <si>
    <t>WASHINGTON IRVING INTERM SCHOOL</t>
  </si>
  <si>
    <t>660401030007</t>
  </si>
  <si>
    <t>SLEEPY HOLLOW MIDDLE SCHOOL</t>
  </si>
  <si>
    <t>660401145189</t>
  </si>
  <si>
    <t>660401996449</t>
  </si>
  <si>
    <t>HACKLEY SCHOOL</t>
  </si>
  <si>
    <t>660402020000</t>
  </si>
  <si>
    <t>IRVINGTON UNION FREE SCHOOL DISTRICT</t>
  </si>
  <si>
    <t>660402020001</t>
  </si>
  <si>
    <t>IRVINGTON HIGH SCHOOL</t>
  </si>
  <si>
    <t>660402020002</t>
  </si>
  <si>
    <t>MAIN STREET SCHOOL SCHOOL (4-5)</t>
  </si>
  <si>
    <t>660402020003</t>
  </si>
  <si>
    <t>IRVINGTON MIDDLE SCHOOL</t>
  </si>
  <si>
    <t>660402020004</t>
  </si>
  <si>
    <t>DOWS LANE (K-3) SCHOOL</t>
  </si>
  <si>
    <t>660402149272</t>
  </si>
  <si>
    <t>JOHN CARDINAL O'CONNOR SCHOOL</t>
  </si>
  <si>
    <t>660403030000</t>
  </si>
  <si>
    <t>DOBBS FERRY UNION FREE SCHOOL DISTRICT</t>
  </si>
  <si>
    <t>660403030001</t>
  </si>
  <si>
    <t>SPRINGHURST ELEMENTARY SCHOOL</t>
  </si>
  <si>
    <t>660403030002</t>
  </si>
  <si>
    <t>DOBBS FERRY HIGH SCHOOL</t>
  </si>
  <si>
    <t>660403030003</t>
  </si>
  <si>
    <t>DOBBS FERRY MIDDLE SCHOOL</t>
  </si>
  <si>
    <t>660403997116</t>
  </si>
  <si>
    <t>MASTERS SCHOOL (THE)</t>
  </si>
  <si>
    <t>660404030000</t>
  </si>
  <si>
    <t>HASTINGS-ON-HUDSON UNION FREE SCHOOL DISTRICT</t>
  </si>
  <si>
    <t>660404030001</t>
  </si>
  <si>
    <t>HILLSIDE ELEMENTARY SCHOOL</t>
  </si>
  <si>
    <t>660404030002</t>
  </si>
  <si>
    <t>FARRAGUT MIDDLE SCHOOL</t>
  </si>
  <si>
    <t>660404030003</t>
  </si>
  <si>
    <t>HASTINGS HIGH SCHOOL</t>
  </si>
  <si>
    <t>660404998061</t>
  </si>
  <si>
    <t>JULIA DYCKMAN ANDRUS MEMORIAL INC</t>
  </si>
  <si>
    <t>660405030000</t>
  </si>
  <si>
    <t>ARDSLEY UNION FREE SCHOOL DISTRICT</t>
  </si>
  <si>
    <t>660405030001</t>
  </si>
  <si>
    <t>ARDSLEY HIGH SCHOOL</t>
  </si>
  <si>
    <t>660405030002</t>
  </si>
  <si>
    <t>ARDSLEY MIDDLE SCHOOL</t>
  </si>
  <si>
    <t>660405030003</t>
  </si>
  <si>
    <t>CONCORD ROAD ELEMENTARY SCHOOL</t>
  </si>
  <si>
    <t>660406030000</t>
  </si>
  <si>
    <t>EDGEMONT UNION FREE SCHOOL DISTRICT</t>
  </si>
  <si>
    <t>660406030001</t>
  </si>
  <si>
    <t>GREENVILLE SCHOOL</t>
  </si>
  <si>
    <t>660406030002</t>
  </si>
  <si>
    <t>SEELY PLACE SCHOOL</t>
  </si>
  <si>
    <t>660406030003</t>
  </si>
  <si>
    <t>EDGEMONT JUNIOR-SENIOR HIGH SCHOOL</t>
  </si>
  <si>
    <t>660407060000</t>
  </si>
  <si>
    <t>GREENBURGH CENTRAL SCHOOL DISTRICT</t>
  </si>
  <si>
    <t>660407060001</t>
  </si>
  <si>
    <t>LEE F JACKSON SCHOOL</t>
  </si>
  <si>
    <t>660407060003</t>
  </si>
  <si>
    <t>RICHARD J BAILEY SCHOOL</t>
  </si>
  <si>
    <t>660407060004</t>
  </si>
  <si>
    <t>WOODLANDS SENIOR HIGH SCHOOL</t>
  </si>
  <si>
    <t>660407060005</t>
  </si>
  <si>
    <t>WOODLANDS MIDDLE SCHOOL</t>
  </si>
  <si>
    <t>660407060006</t>
  </si>
  <si>
    <t>EARLY CHILDHOOD PROGRAM</t>
  </si>
  <si>
    <t>660407060009</t>
  </si>
  <si>
    <t>HIGHVIEW SCHOOL</t>
  </si>
  <si>
    <t>660407145178</t>
  </si>
  <si>
    <t>660407147445</t>
  </si>
  <si>
    <t>MARIA REGINA HIGH SCHOOL</t>
  </si>
  <si>
    <t>660407229899</t>
  </si>
  <si>
    <t>SOLOMON SCHECHTER OF WESTCHESTER-UPPER SCHOOL</t>
  </si>
  <si>
    <t>660407997118</t>
  </si>
  <si>
    <t>NEW YORK SCHOOL FOR THE DEAF</t>
  </si>
  <si>
    <t>660407998343</t>
  </si>
  <si>
    <t>MOHAWK COUNTRY DAY SCHOOL</t>
  </si>
  <si>
    <t>660409020000</t>
  </si>
  <si>
    <t>ELMSFORD UNION FREE SCHOOL DISTRICT</t>
  </si>
  <si>
    <t>660409020001</t>
  </si>
  <si>
    <t>CARL L DIXSON ELEMENTARY SCHOOL</t>
  </si>
  <si>
    <t>660409020002</t>
  </si>
  <si>
    <t>ALICE E GRADY ELEMENTARY SCHOOL</t>
  </si>
  <si>
    <t>660409020003</t>
  </si>
  <si>
    <t>ALEXANDER HAMILTON HIGH SCHOOL</t>
  </si>
  <si>
    <t>660409145159</t>
  </si>
  <si>
    <t>660409990027</t>
  </si>
  <si>
    <t>ELMWOOD COUNTRY DAY SCHOOL</t>
  </si>
  <si>
    <t>660410020000</t>
  </si>
  <si>
    <t>GREENBURGH-GRAHAM UNION FREE SCHOOL DISTRICT</t>
  </si>
  <si>
    <t>660410020001</t>
  </si>
  <si>
    <t>ZICCOLELLA ELEMENTARY SCHOOL</t>
  </si>
  <si>
    <t>660410020002</t>
  </si>
  <si>
    <t>MARTIN LUTHER KING JR HIGH SCHOOL</t>
  </si>
  <si>
    <t>660410020003</t>
  </si>
  <si>
    <t>ZICCOLELLA MIDDLE SCHOOL</t>
  </si>
  <si>
    <t>660411020000</t>
  </si>
  <si>
    <t>GREENBURGH ELEVEN UNION FREE SCHOOL DISTRICT</t>
  </si>
  <si>
    <t>660411020002</t>
  </si>
  <si>
    <t>GREENBURGH ELEVEN ELEMENTARY SCHOOL</t>
  </si>
  <si>
    <t>660411020003</t>
  </si>
  <si>
    <t>GREENBURGH ELEVEN MIDDLE SCHOOL</t>
  </si>
  <si>
    <t>660411020004</t>
  </si>
  <si>
    <t>GREENBURGH ELEVEN HIGH SCHOOL</t>
  </si>
  <si>
    <t>660412020000</t>
  </si>
  <si>
    <t>GREENBURGH-NORTH CASTLE UNION FREE SCHOOL DISTRICT</t>
  </si>
  <si>
    <t>660412020001</t>
  </si>
  <si>
    <t>GREENBURGH ACADEMY</t>
  </si>
  <si>
    <t>660412020002</t>
  </si>
  <si>
    <t>REACH ACADEMY (THE)</t>
  </si>
  <si>
    <t>660412020003</t>
  </si>
  <si>
    <t>CLARK ACADEMY</t>
  </si>
  <si>
    <t>660412020004</t>
  </si>
  <si>
    <t>KAPLAN CAREER ACADEMY</t>
  </si>
  <si>
    <t>660413020000</t>
  </si>
  <si>
    <t>ABBOTT UNION FREE SCHOOL DISTRICT</t>
  </si>
  <si>
    <t>660413020002</t>
  </si>
  <si>
    <t>ABBOTT SCHOOL</t>
  </si>
  <si>
    <t>660501060000</t>
  </si>
  <si>
    <t>HARRISON CENTRAL SCHOOL DISTRICT</t>
  </si>
  <si>
    <t>660501060002</t>
  </si>
  <si>
    <t>660501060003</t>
  </si>
  <si>
    <t>PARSONS MEMORIAL SCHOOL</t>
  </si>
  <si>
    <t>660501060004</t>
  </si>
  <si>
    <t>HARRISON HIGH SCHOOL</t>
  </si>
  <si>
    <t>660501060005</t>
  </si>
  <si>
    <t>PURCHASE SCHOOL</t>
  </si>
  <si>
    <t>660501060008</t>
  </si>
  <si>
    <t>SAMUEL J PRESTON SCHOOL</t>
  </si>
  <si>
    <t>660501060009</t>
  </si>
  <si>
    <t>LOUIS M KLEIN MIDDLE SCHOOL</t>
  </si>
  <si>
    <t>660501145118</t>
  </si>
  <si>
    <t>SCHOOL OF THE HOLY CHILD</t>
  </si>
  <si>
    <t>660501999283</t>
  </si>
  <si>
    <t>KEIO ACADEMY OF NEW YORK</t>
  </si>
  <si>
    <t>660701030000</t>
  </si>
  <si>
    <t>MAMARONECK UNION FREE SCHOOL DISTRICT</t>
  </si>
  <si>
    <t>660701030001</t>
  </si>
  <si>
    <t>CENTRAL SCHOOL</t>
  </si>
  <si>
    <t>660701030002</t>
  </si>
  <si>
    <t>CHATSWORTH AVENUE SCHOOL</t>
  </si>
  <si>
    <t>660701030003</t>
  </si>
  <si>
    <t>MAMARONECK AVENUE SCHOOL</t>
  </si>
  <si>
    <t>660701030004</t>
  </si>
  <si>
    <t>MURRAY AVENUE SCHOOL</t>
  </si>
  <si>
    <t>660701030005</t>
  </si>
  <si>
    <t>HOMMOCKS SCHOOL</t>
  </si>
  <si>
    <t>660701030006</t>
  </si>
  <si>
    <t>MAMARONECK HIGH SCHOOL</t>
  </si>
  <si>
    <t>660701145134</t>
  </si>
  <si>
    <t>STS JOHN &amp; PAUL SCHOOL</t>
  </si>
  <si>
    <t>660701227125</t>
  </si>
  <si>
    <t>WESTCHESTER DAY SCHOOL</t>
  </si>
  <si>
    <t>660701227842</t>
  </si>
  <si>
    <t>WESTCHESTER HEBREW HIGH SCHOOL</t>
  </si>
  <si>
    <t>660701998697</t>
  </si>
  <si>
    <t>FRENCH-AMERICAN SCHOOL</t>
  </si>
  <si>
    <t>660801060000</t>
  </si>
  <si>
    <t>MOUNT PLEASANT CENTRAL SCHOOL DISTRICT</t>
  </si>
  <si>
    <t>660801060003</t>
  </si>
  <si>
    <t>HAWTHORNE ELEMENTARY SCHOOL</t>
  </si>
  <si>
    <t>660801060005</t>
  </si>
  <si>
    <t>COLUMBUS ELEMENTARY SCHOOL</t>
  </si>
  <si>
    <t>660801060006</t>
  </si>
  <si>
    <t>WESTLAKE HIGH SCHOOL</t>
  </si>
  <si>
    <t>660801060007</t>
  </si>
  <si>
    <t>WESTLAKE MIDDLE SCHOOL</t>
  </si>
  <si>
    <t>660801995963</t>
  </si>
  <si>
    <t>E F INTERNATIONAL ACADEMY</t>
  </si>
  <si>
    <t>660802040000</t>
  </si>
  <si>
    <t>POCANTICO HILLS CENTRAL SCHOOL DISTRICT</t>
  </si>
  <si>
    <t>660802040001</t>
  </si>
  <si>
    <t>POCANTICO HILLS CENTRAL SCHOOL</t>
  </si>
  <si>
    <t>660802999880</t>
  </si>
  <si>
    <t>HAWTHORNE COUNTRY DAY SCHOOL</t>
  </si>
  <si>
    <t>660803020000</t>
  </si>
  <si>
    <t>HAWTHORNE-CEDAR KNOLLS UNION FREE SCHOOL DISTRICT</t>
  </si>
  <si>
    <t>660803020001</t>
  </si>
  <si>
    <t>HAWTHORNE CEDAR KNOLLS SR/JR HIGH SCHOOL</t>
  </si>
  <si>
    <t>660803020002</t>
  </si>
  <si>
    <t>LITTLE SCHOOL</t>
  </si>
  <si>
    <t>660803020003</t>
  </si>
  <si>
    <t>LINDEN HILL SCHOOL</t>
  </si>
  <si>
    <t>660803020004</t>
  </si>
  <si>
    <t>GELLER HOUSE SCHOOL</t>
  </si>
  <si>
    <t>660804020000</t>
  </si>
  <si>
    <t>MOUNT PLEASANT-COTTAGE UNION FREE SCHOOL DISTRICT</t>
  </si>
  <si>
    <t>660804020002</t>
  </si>
  <si>
    <t>MOUNT PLEASANT-COTTAGE SCHOOL</t>
  </si>
  <si>
    <t>660804020003</t>
  </si>
  <si>
    <t>EDENWALD SCHOOL</t>
  </si>
  <si>
    <t>660805030000</t>
  </si>
  <si>
    <t>VALHALLA UNION FREE SCHOOL DISTRICT</t>
  </si>
  <si>
    <t>660805030001</t>
  </si>
  <si>
    <t>KENSICO SCHOOL</t>
  </si>
  <si>
    <t>660805030003</t>
  </si>
  <si>
    <t>VIRGINIA ROAD ELEMENTARY SCHOOL</t>
  </si>
  <si>
    <t>660805030004</t>
  </si>
  <si>
    <t>VALHALLA HIGH SCHOOL</t>
  </si>
  <si>
    <t>660805030005</t>
  </si>
  <si>
    <t>VALHALLA MIDDLE SCHOOL</t>
  </si>
  <si>
    <t>660805145155</t>
  </si>
  <si>
    <t>ACADEMY OF OUR LADY OF GOOD COUNSEL ELEMENTARY SCHOOL</t>
  </si>
  <si>
    <t>660806020000</t>
  </si>
  <si>
    <t>MOUNT PLEASANT-BLYTHEDALE UNION FREE SCHOOL DISTRICT</t>
  </si>
  <si>
    <t>660806020001</t>
  </si>
  <si>
    <t>BLYTHEDALE SCHOOL</t>
  </si>
  <si>
    <t>660809030000</t>
  </si>
  <si>
    <t>PLEASANTVILLE UNION FREE SCHOOL DISTRICT</t>
  </si>
  <si>
    <t>660809030002</t>
  </si>
  <si>
    <t>BEDFORD ROAD SCHOOL</t>
  </si>
  <si>
    <t>660809030003</t>
  </si>
  <si>
    <t>PLEASANTVILLE HIGH SCHOOL</t>
  </si>
  <si>
    <t>660809030004</t>
  </si>
  <si>
    <t>PLEASANTVILLE MIDDLE SCHOOL</t>
  </si>
  <si>
    <t>660900010000</t>
  </si>
  <si>
    <t>MOUNT VERNON SCHOOL DISTRICT</t>
  </si>
  <si>
    <t>660900010001</t>
  </si>
  <si>
    <t>COLUMBUS SCHOOL AT THE FRANKO BUILDING</t>
  </si>
  <si>
    <t>660900010002</t>
  </si>
  <si>
    <t>EDWARD WILLIAMS SCHOOL</t>
  </si>
  <si>
    <t>660900010004</t>
  </si>
  <si>
    <t>HAMILTON SCHOOL</t>
  </si>
  <si>
    <t>660900010005</t>
  </si>
  <si>
    <t>HOLMES SCHOOL</t>
  </si>
  <si>
    <t>660900010006</t>
  </si>
  <si>
    <t>660900010007</t>
  </si>
  <si>
    <t>REBECCA TURNER ELEMTNARY SCHOOL</t>
  </si>
  <si>
    <t>660900010008</t>
  </si>
  <si>
    <t>CECIL H PARKER SCHOOL</t>
  </si>
  <si>
    <t>660900010009</t>
  </si>
  <si>
    <t>PENNINGTON SCHOOL</t>
  </si>
  <si>
    <t>660900010010</t>
  </si>
  <si>
    <t>GRAHAM SCHOOL</t>
  </si>
  <si>
    <t>660900010011</t>
  </si>
  <si>
    <t>TRAPHAGEN SCHOOL</t>
  </si>
  <si>
    <t>660900010013</t>
  </si>
  <si>
    <t>MOUNT VERNON HIGH SCHOOL</t>
  </si>
  <si>
    <t>660900010014</t>
  </si>
  <si>
    <t>GRIMES SCHOOL</t>
  </si>
  <si>
    <t>660900010022</t>
  </si>
  <si>
    <t>DAVIS MIDDLE SCHOOL</t>
  </si>
  <si>
    <t>660900010023</t>
  </si>
  <si>
    <t>BENJAMIN TURNER MIDDLE SCHOOL</t>
  </si>
  <si>
    <t>660900010025</t>
  </si>
  <si>
    <t>NELSON R MANDELA/DR HOSEA ZOLLICOFFER HIGH SCHOOL</t>
  </si>
  <si>
    <t>660900010026</t>
  </si>
  <si>
    <t>THORNTON HIGH SCHOOL</t>
  </si>
  <si>
    <t>660900145166</t>
  </si>
  <si>
    <t>660900625519</t>
  </si>
  <si>
    <t>WESTCHESTER MUSLIM CENTER</t>
  </si>
  <si>
    <t>660900809841</t>
  </si>
  <si>
    <t>EMMANUEL CHILDREN'S MISSION SCHOOL</t>
  </si>
  <si>
    <t>660900998796</t>
  </si>
  <si>
    <t>MILESTONE SCHOOL (THE)</t>
  </si>
  <si>
    <t>661004060000</t>
  </si>
  <si>
    <t>CHAPPAQUA CENTRAL SCHOOL DISTRICT</t>
  </si>
  <si>
    <t>661004060001</t>
  </si>
  <si>
    <t>DOUGLAS G GRAFFLIN SCHOOL</t>
  </si>
  <si>
    <t>661004060002</t>
  </si>
  <si>
    <t>ROARING BROOK SCHOOL</t>
  </si>
  <si>
    <t>661004060003</t>
  </si>
  <si>
    <t>ROBERT E BELL SCHOOL</t>
  </si>
  <si>
    <t>661004060004</t>
  </si>
  <si>
    <t>HORACE GREELEY HIGH SCHOOL</t>
  </si>
  <si>
    <t>661004060005</t>
  </si>
  <si>
    <t>WESTORCHARD SCHOOL</t>
  </si>
  <si>
    <t>661004060006</t>
  </si>
  <si>
    <t>SEVEN BRIDGES MIDDLE SCHOOL</t>
  </si>
  <si>
    <t>661100010000</t>
  </si>
  <si>
    <t>NEW ROCHELLE CITY SCHOOL DISTRICT</t>
  </si>
  <si>
    <t>661100010001</t>
  </si>
  <si>
    <t>HENRY BARNARD SCHOOL</t>
  </si>
  <si>
    <t>661100010002</t>
  </si>
  <si>
    <t>661100010003</t>
  </si>
  <si>
    <t>GEORGE M DAVIS ELEMENTARY SCHOOL</t>
  </si>
  <si>
    <t>661100010004</t>
  </si>
  <si>
    <t>661100010008</t>
  </si>
  <si>
    <t>TRINITY ELEMENTARY SCHOOL</t>
  </si>
  <si>
    <t>661100010009</t>
  </si>
  <si>
    <t>WILLIAM B WARD ELEMENTARY SCHOOL</t>
  </si>
  <si>
    <t>661100010011</t>
  </si>
  <si>
    <t>DANIEL WEBSTER ELEMENTARY SCHOOL</t>
  </si>
  <si>
    <t>661100010013</t>
  </si>
  <si>
    <t>ALBERT LEONARD MIDDLE SCHOOL</t>
  </si>
  <si>
    <t>661100010014</t>
  </si>
  <si>
    <t>ISAAC E YOUNG MIDDLE SCHOOL</t>
  </si>
  <si>
    <t>661100010016</t>
  </si>
  <si>
    <t>NEW ROCHELLE HIGH SCHOOL</t>
  </si>
  <si>
    <t>661100145120</t>
  </si>
  <si>
    <t>HOLY NAME OF JESUS SCHOOL</t>
  </si>
  <si>
    <t>661100145129</t>
  </si>
  <si>
    <t>IONA PREPARATORY SCHOOL</t>
  </si>
  <si>
    <t>661100145183</t>
  </si>
  <si>
    <t>SALESIAN HIGH SCHOOL</t>
  </si>
  <si>
    <t>661100145450</t>
  </si>
  <si>
    <t>URSULINE SCHOOL</t>
  </si>
  <si>
    <t>661100226120</t>
  </si>
  <si>
    <t>WESTCHESTER TORAH ACADEMY</t>
  </si>
  <si>
    <t>661100437810</t>
  </si>
  <si>
    <t>WESTCHESTER AREA SCHOOL</t>
  </si>
  <si>
    <t>661100996715</t>
  </si>
  <si>
    <t>MOUNT TOM DAY SCHOOL</t>
  </si>
  <si>
    <t>661100996718</t>
  </si>
  <si>
    <t>THORNTON DONOVAN SCHOOL</t>
  </si>
  <si>
    <t>661100997871</t>
  </si>
  <si>
    <t>HALLEN SCHOOL</t>
  </si>
  <si>
    <t>661100998325</t>
  </si>
  <si>
    <t>HUDSON COUNTRY MONTESSORI SCHOOL</t>
  </si>
  <si>
    <t>661201060000</t>
  </si>
  <si>
    <t>BYRAM HILLS CENTRAL SCHOOL DISTRICT</t>
  </si>
  <si>
    <t>661201060002</t>
  </si>
  <si>
    <t>COMAN HILL SCHOOL</t>
  </si>
  <si>
    <t>661201060005</t>
  </si>
  <si>
    <t>WAMPUS SCHOOL</t>
  </si>
  <si>
    <t>661201060006</t>
  </si>
  <si>
    <t>BYRAM HILLS HIGH SCHOOL</t>
  </si>
  <si>
    <t>661201060007</t>
  </si>
  <si>
    <t>H C CRITTENDEN MIDDLE SCHOOL</t>
  </si>
  <si>
    <t>661301040000</t>
  </si>
  <si>
    <t>NORTH SALEM CENTRAL SCHOOL DISTRICT</t>
  </si>
  <si>
    <t>661301040002</t>
  </si>
  <si>
    <t>PEQUENAKONCK ELEMENTARY SCHOOL</t>
  </si>
  <si>
    <t>661301040003</t>
  </si>
  <si>
    <t>NORTH SALEM MIDDLE SCHOOL/HIGH SCHOOL</t>
  </si>
  <si>
    <t>661301997807</t>
  </si>
  <si>
    <t>WESTCHESTER EXCEPTIONAL CHILDREN CENTER</t>
  </si>
  <si>
    <t>661401030000</t>
  </si>
  <si>
    <t>OSSINING UNION FREE SCHOOL DISTRICT</t>
  </si>
  <si>
    <t>661401030001</t>
  </si>
  <si>
    <t>BROOKSIDE SCHOOL</t>
  </si>
  <si>
    <t>661401030002</t>
  </si>
  <si>
    <t>CLAREMONT SCHOOL</t>
  </si>
  <si>
    <t>661401030003</t>
  </si>
  <si>
    <t>PARK SCHOOL</t>
  </si>
  <si>
    <t>661401030005</t>
  </si>
  <si>
    <t>ROOSEVELT SCHOOL</t>
  </si>
  <si>
    <t>661401030006</t>
  </si>
  <si>
    <t>ANNE M DORNER MIDDLE SCHOOL</t>
  </si>
  <si>
    <t>661401030007</t>
  </si>
  <si>
    <t>OSSINING HIGH SCHOOL</t>
  </si>
  <si>
    <t>661401145100</t>
  </si>
  <si>
    <t>SAINT AUGUSTINE SCHOOL</t>
  </si>
  <si>
    <t>661401997756</t>
  </si>
  <si>
    <t>ASSOCIATION FOR MENTALLY ILL CHILDREN OF WESTCHESTER INC</t>
  </si>
  <si>
    <t>661401998991</t>
  </si>
  <si>
    <t>CARDINAL MCCLOSKEY SCHOOL</t>
  </si>
  <si>
    <t>661402020000</t>
  </si>
  <si>
    <t>BRIARCLIFF MANOR UNION FREE SCHOOL DISTRICT</t>
  </si>
  <si>
    <t>661402020001</t>
  </si>
  <si>
    <t>TODD ELEMENTARY SCHOOL</t>
  </si>
  <si>
    <t>661402020002</t>
  </si>
  <si>
    <t>BRIARCLIFF HIGH SCHOOL</t>
  </si>
  <si>
    <t>661402020004</t>
  </si>
  <si>
    <t>BRIARCLIFF MIDDLE SCHOOL</t>
  </si>
  <si>
    <t>661500010000</t>
  </si>
  <si>
    <t>PEEKSKILL CITY SCHOOL DISTRICT</t>
  </si>
  <si>
    <t>661500010001</t>
  </si>
  <si>
    <t>HILLCREST SCHOOL</t>
  </si>
  <si>
    <t>661500010002</t>
  </si>
  <si>
    <t>OAKSIDE SCHOOL</t>
  </si>
  <si>
    <t>661500010003</t>
  </si>
  <si>
    <t>URIAH HILL SCHOOL</t>
  </si>
  <si>
    <t>661500010004</t>
  </si>
  <si>
    <t>WOODSIDE SCHOOL</t>
  </si>
  <si>
    <t>661500010009</t>
  </si>
  <si>
    <t>PEEKSKILL HIGH SCHOOL</t>
  </si>
  <si>
    <t>661500010010</t>
  </si>
  <si>
    <t>PEEKSKILL MIDDLE SCHOOL</t>
  </si>
  <si>
    <t>661601030000</t>
  </si>
  <si>
    <t>PELHAM UNION FREE SCHOOL DISTRICT</t>
  </si>
  <si>
    <t>661601030001</t>
  </si>
  <si>
    <t>COLONIAL SCHOOL</t>
  </si>
  <si>
    <t>661601030002</t>
  </si>
  <si>
    <t>HUTCHINSON SCHOOL</t>
  </si>
  <si>
    <t>661601030003</t>
  </si>
  <si>
    <t>PROSPECT HILL SCHOOL</t>
  </si>
  <si>
    <t>661601030004</t>
  </si>
  <si>
    <t>SIWANOY SCHOOL</t>
  </si>
  <si>
    <t>661601030005</t>
  </si>
  <si>
    <t>PELHAM MEMORIAL HIGH SCHOOL</t>
  </si>
  <si>
    <t>661601030006</t>
  </si>
  <si>
    <t>PELHAM MIDDLE SCHOOL</t>
  </si>
  <si>
    <t>661601145162</t>
  </si>
  <si>
    <t>OUR LADY OF PERPETUAL HELP SCHOOL</t>
  </si>
  <si>
    <t>661800010000</t>
  </si>
  <si>
    <t>RYE CITY SCHOOL DISTRICT</t>
  </si>
  <si>
    <t>661800010001</t>
  </si>
  <si>
    <t>MIDLAND SCHOOL</t>
  </si>
  <si>
    <t>661800010002</t>
  </si>
  <si>
    <t>MILTON SCHOOL</t>
  </si>
  <si>
    <t>661800010003</t>
  </si>
  <si>
    <t>OSBORN SCHOOL</t>
  </si>
  <si>
    <t>661800010004</t>
  </si>
  <si>
    <t>RYE HIGH SCHOOL</t>
  </si>
  <si>
    <t>661800010005</t>
  </si>
  <si>
    <t>RYE MIDDLE SCHOOL</t>
  </si>
  <si>
    <t>661800145175</t>
  </si>
  <si>
    <t>RESURRECTION SCHOOL</t>
  </si>
  <si>
    <t>661800997127</t>
  </si>
  <si>
    <t>RYE COUNTRY DAY SCHOOL</t>
  </si>
  <si>
    <t>661800999826</t>
  </si>
  <si>
    <t>WESTFIELD DAY SCHOOL (THE)</t>
  </si>
  <si>
    <t>661901030000</t>
  </si>
  <si>
    <t>RYE NECK UNION FREE SCHOOL DISTRICT</t>
  </si>
  <si>
    <t>661901030001</t>
  </si>
  <si>
    <t>F E BELLOWS ELEMENTARY SCHOOL</t>
  </si>
  <si>
    <t>661901030002</t>
  </si>
  <si>
    <t>RYE NECK SENIOR HIGH SCHOOL</t>
  </si>
  <si>
    <t>661901030004</t>
  </si>
  <si>
    <t>RYE NECK MIDDLE SCHOOL</t>
  </si>
  <si>
    <t>661901030005</t>
  </si>
  <si>
    <t>DANIEL WARREN ELEMENTARY SCHOOL</t>
  </si>
  <si>
    <t>661904030000</t>
  </si>
  <si>
    <t>PORT CHESTER-RYE UNION FREE SCHOOL DISTRICT</t>
  </si>
  <si>
    <t>661904030003</t>
  </si>
  <si>
    <t>JOHN F KENNEDY MAGNET SCHOOL</t>
  </si>
  <si>
    <t>661904030004</t>
  </si>
  <si>
    <t>KING STREET SCHOOL</t>
  </si>
  <si>
    <t>661904030005</t>
  </si>
  <si>
    <t>661904030006</t>
  </si>
  <si>
    <t>THOMAS A EDISON SCHOOL</t>
  </si>
  <si>
    <t>661904030008</t>
  </si>
  <si>
    <t>PORT CHESTER SENIOR HIGH SCHOOL</t>
  </si>
  <si>
    <t>661904030010</t>
  </si>
  <si>
    <t>PORT CHESTER MIDDLE SCHOOL</t>
  </si>
  <si>
    <t>661904145111</t>
  </si>
  <si>
    <t>CORPUS CHRISTI-HOLY ROSARY SCHOOL</t>
  </si>
  <si>
    <t>661905020000</t>
  </si>
  <si>
    <t>BLIND BROOK-RYE UNION FREE SCHOOL DISTRICT</t>
  </si>
  <si>
    <t>661905020001</t>
  </si>
  <si>
    <t>BRUNO M PONTERIO RIDGE STREET SCHOOL</t>
  </si>
  <si>
    <t>661905020002</t>
  </si>
  <si>
    <t>BLIND BROOK HIGH SCHOOL</t>
  </si>
  <si>
    <t>661905020003</t>
  </si>
  <si>
    <t>BLIND BROOK-RYE MIDDLE SCHOOL</t>
  </si>
  <si>
    <t>661905997804</t>
  </si>
  <si>
    <t>CEREBRAL PALSY OF WESTCHESTER, INC</t>
  </si>
  <si>
    <t>662001030000</t>
  </si>
  <si>
    <t>SCARSDALE UNION FREE SCHOOL DISTRICT</t>
  </si>
  <si>
    <t>662001030001</t>
  </si>
  <si>
    <t>EDGEWOOD SCHOOL</t>
  </si>
  <si>
    <t>662001030002</t>
  </si>
  <si>
    <t>FOX MEADOW SCHOOL</t>
  </si>
  <si>
    <t>662001030003</t>
  </si>
  <si>
    <t>GREENACRES SCHOOL</t>
  </si>
  <si>
    <t>662001030004</t>
  </si>
  <si>
    <t>HEATHCOTE SCHOOL</t>
  </si>
  <si>
    <t>662001030005</t>
  </si>
  <si>
    <t>QUAKER RIDGE SCHOOL</t>
  </si>
  <si>
    <t>662001030010</t>
  </si>
  <si>
    <t>SCARSDALE SENIOR HIGH SCHOOL</t>
  </si>
  <si>
    <t>662001030011</t>
  </si>
  <si>
    <t>SCARSDALE MIDDLE SCHOOL</t>
  </si>
  <si>
    <t>662001145128</t>
  </si>
  <si>
    <t>IMMACULATE HEART OF MARY SCHOOL</t>
  </si>
  <si>
    <t>662001999555</t>
  </si>
  <si>
    <t>ALCOTT SCHOOL</t>
  </si>
  <si>
    <t>662101060000</t>
  </si>
  <si>
    <t>SOMERS CENTRAL SCHOOL DISTRICT</t>
  </si>
  <si>
    <t>662101060001</t>
  </si>
  <si>
    <t>SOMERS SENIOR HIGH SCHOOL</t>
  </si>
  <si>
    <t>662101060002</t>
  </si>
  <si>
    <t>PRIMROSE SCHOOL</t>
  </si>
  <si>
    <t>662101060003</t>
  </si>
  <si>
    <t>SOMERS INTERMEDIATE SCHOOL</t>
  </si>
  <si>
    <t>662101060004</t>
  </si>
  <si>
    <t>SOMERS MIDDLE SCHOOL</t>
  </si>
  <si>
    <t>662101147146</t>
  </si>
  <si>
    <t>JOHN F KENNEDY CATHOLIC HIGH SCHOOL</t>
  </si>
  <si>
    <t>662101997144</t>
  </si>
  <si>
    <t>IVES SCHOOL</t>
  </si>
  <si>
    <t>662200010000</t>
  </si>
  <si>
    <t>WHITE PLAINS CITY SCHOOL DISTRICT</t>
  </si>
  <si>
    <t>662200010001</t>
  </si>
  <si>
    <t>CHURCH STREET SCHOOL</t>
  </si>
  <si>
    <t>662200010002</t>
  </si>
  <si>
    <t>662200010003</t>
  </si>
  <si>
    <t>662200010005</t>
  </si>
  <si>
    <t>POST ROAD SCHOOL</t>
  </si>
  <si>
    <t>662200010006</t>
  </si>
  <si>
    <t>RIDGEWAY SCHOOL</t>
  </si>
  <si>
    <t>662200010011</t>
  </si>
  <si>
    <t>WHITE PLAINS SENIOR HIGH SCHOOL</t>
  </si>
  <si>
    <t>662200010012</t>
  </si>
  <si>
    <t>WHITE PLAINS MIDDLE SCHOOL</t>
  </si>
  <si>
    <t>662200145164</t>
  </si>
  <si>
    <t>OUR LADY OF SORROWS SCHOOL</t>
  </si>
  <si>
    <t>662200145185</t>
  </si>
  <si>
    <t>ARCHBISHOP STEPINAC HIGH SCHOOL</t>
  </si>
  <si>
    <t>662200217210</t>
  </si>
  <si>
    <t>SOLOMON SCHECHTER SCHOOL OF WESTCHESTER</t>
  </si>
  <si>
    <t>662200858400</t>
  </si>
  <si>
    <t>RIDGEWAY NURSERY SCHOOL &amp; KINDERGARTEN</t>
  </si>
  <si>
    <t>662200996141</t>
  </si>
  <si>
    <t>FUSION ACADEMY WESTCHESTER</t>
  </si>
  <si>
    <t>662200996541</t>
  </si>
  <si>
    <t>WINDWARD SCHOOL (THE)</t>
  </si>
  <si>
    <t>662200998528</t>
  </si>
  <si>
    <t>GERMAN INTERNATIONAL SCHOOL NEW YORK</t>
  </si>
  <si>
    <t>662200999517</t>
  </si>
  <si>
    <t>KODOMONO KUNI</t>
  </si>
  <si>
    <t>662300010000</t>
  </si>
  <si>
    <t>YONKERS CITY SCHOOL DISTRICT</t>
  </si>
  <si>
    <t>662300010001</t>
  </si>
  <si>
    <t>ROBERT C DODSON SCHOOL</t>
  </si>
  <si>
    <t>662300010002</t>
  </si>
  <si>
    <t>FAMILY SCHOOL 32</t>
  </si>
  <si>
    <t>662300010004</t>
  </si>
  <si>
    <t>MONTESSORI SCHOOL 31</t>
  </si>
  <si>
    <t>662300010005</t>
  </si>
  <si>
    <t>662300010007</t>
  </si>
  <si>
    <t>WILLIAM BOYCE THOMPSON SCHOOL</t>
  </si>
  <si>
    <t>662300010008</t>
  </si>
  <si>
    <t>PATRICIA A DICHIARO SCHOOL</t>
  </si>
  <si>
    <t>662300010009</t>
  </si>
  <si>
    <t>SCHOOL 9</t>
  </si>
  <si>
    <t>662300010013</t>
  </si>
  <si>
    <t>SCHOOL 13</t>
  </si>
  <si>
    <t>662300010014</t>
  </si>
  <si>
    <t>ROSMARIE ANN SIRAGUSA SCHOOL</t>
  </si>
  <si>
    <t>662300010015</t>
  </si>
  <si>
    <t>PAIDEIA SCHOOL 15</t>
  </si>
  <si>
    <t>662300010016</t>
  </si>
  <si>
    <t>SCHOOL 16</t>
  </si>
  <si>
    <t>662300010017</t>
  </si>
  <si>
    <t>SCHOOL 17</t>
  </si>
  <si>
    <t>662300010018</t>
  </si>
  <si>
    <t>SCHOLASTIC ACADEMY FOR ACADEMIC EXCELLENCE</t>
  </si>
  <si>
    <t>662300010019</t>
  </si>
  <si>
    <t>EUGENIO MARIA DE HOSTOS MICROSOCIETY SCHOOL</t>
  </si>
  <si>
    <t>662300010021</t>
  </si>
  <si>
    <t>SCHOOL 21</t>
  </si>
  <si>
    <t>662300010022</t>
  </si>
  <si>
    <t>SCHOOL 22</t>
  </si>
  <si>
    <t>662300010023</t>
  </si>
  <si>
    <t>SCHOOL 23</t>
  </si>
  <si>
    <t>662300010024</t>
  </si>
  <si>
    <t>PAIDEIA SCHOOL 24</t>
  </si>
  <si>
    <t>662300010025</t>
  </si>
  <si>
    <t>MUSEUM SCHOOL 25</t>
  </si>
  <si>
    <t>662300010026</t>
  </si>
  <si>
    <t>CASIMIR PULASKI SCHOOL</t>
  </si>
  <si>
    <t>662300010027</t>
  </si>
  <si>
    <t>MONTESSORI SCHOOL 27</t>
  </si>
  <si>
    <t>662300010028</t>
  </si>
  <si>
    <t>KAHLIL GIBRAN SCHOOL</t>
  </si>
  <si>
    <t>662300010029</t>
  </si>
  <si>
    <t>SCHOOL 29</t>
  </si>
  <si>
    <t>662300010030</t>
  </si>
  <si>
    <t>SCHOOL 30</t>
  </si>
  <si>
    <t>662300010033</t>
  </si>
  <si>
    <t>ENRICO FERMI SCHOOL FOR THE PERFORMING ARTS</t>
  </si>
  <si>
    <t>662300010036</t>
  </si>
  <si>
    <t>CROSS HILL ACADEMY</t>
  </si>
  <si>
    <t>662300010037</t>
  </si>
  <si>
    <t>GORTON HIGH SCHOOL</t>
  </si>
  <si>
    <t>662300010038</t>
  </si>
  <si>
    <t>LINCOLN HIGH SCHOOL</t>
  </si>
  <si>
    <t>662300010040</t>
  </si>
  <si>
    <t>SAUNDERS TRADES &amp; TECHNICAL HIGH SCHOOL</t>
  </si>
  <si>
    <t>662300010043</t>
  </si>
  <si>
    <t>ROOSEVELT HIGH SCHOOL - EARLY COLLEGE STUDIES</t>
  </si>
  <si>
    <t>662300010044</t>
  </si>
  <si>
    <t>YONKERS MONTESSORI ACADEMY</t>
  </si>
  <si>
    <t>662300010045</t>
  </si>
  <si>
    <t>CEDAR PLACE ELEMENTARY SCHOOL</t>
  </si>
  <si>
    <t>662300010046</t>
  </si>
  <si>
    <t>MLK JR HIGH TECH &amp; COMPUTER MAGNET SCHOOL</t>
  </si>
  <si>
    <t>662300010047</t>
  </si>
  <si>
    <t>PEARLS HAWTHORNE SCHOOL</t>
  </si>
  <si>
    <t>662300010048</t>
  </si>
  <si>
    <t>YONKERS HIGH SCHOOL</t>
  </si>
  <si>
    <t>662300010050</t>
  </si>
  <si>
    <t>RIVERSIDE HIGH SCHOOL</t>
  </si>
  <si>
    <t>662300010055</t>
  </si>
  <si>
    <t>YONKERS MIDDLE SCHOOL</t>
  </si>
  <si>
    <t>662300010056</t>
  </si>
  <si>
    <t>PALISADE PREPARATORY SCHOOL</t>
  </si>
  <si>
    <t>662300010057</t>
  </si>
  <si>
    <t>THOMAS CORNELL ACADEMY</t>
  </si>
  <si>
    <t>662300010058</t>
  </si>
  <si>
    <t>YONKERS EARLY CHILDHOOD ACADEMY</t>
  </si>
  <si>
    <t>662300145093</t>
  </si>
  <si>
    <t>662300145095</t>
  </si>
  <si>
    <t>ANNUNCIATION SCHOOL</t>
  </si>
  <si>
    <t>662300145096</t>
  </si>
  <si>
    <t>662300145113</t>
  </si>
  <si>
    <t>SAINT EUGENE SCHOOL</t>
  </si>
  <si>
    <t>662300145131</t>
  </si>
  <si>
    <t>662300145170</t>
  </si>
  <si>
    <t>SAINT PAUL THE APOSTLE</t>
  </si>
  <si>
    <t>662300145172</t>
  </si>
  <si>
    <t>662300145179</t>
  </si>
  <si>
    <t>SACRED HEART ELEMENTARY SCHOOL</t>
  </si>
  <si>
    <t>662300145180</t>
  </si>
  <si>
    <t>SACRED HEART HIGH SCHOOL</t>
  </si>
  <si>
    <t>662300229082</t>
  </si>
  <si>
    <t>STEIN YESHIVA OF LINCOLN PARK</t>
  </si>
  <si>
    <t>662300315793</t>
  </si>
  <si>
    <t>SAINT MARK'S LUTHERAN SCHOOL</t>
  </si>
  <si>
    <t>662300449883</t>
  </si>
  <si>
    <t>OAKVIEW PREPARATORY SCHOOL</t>
  </si>
  <si>
    <t>662300516461</t>
  </si>
  <si>
    <t>LEAKE &amp; WATTS SERVICES</t>
  </si>
  <si>
    <t>662300625497</t>
  </si>
  <si>
    <t>ANDALUSIA SCHOOL</t>
  </si>
  <si>
    <t>662300809020</t>
  </si>
  <si>
    <t>YONKERS CHRISTIAN ACADEMY</t>
  </si>
  <si>
    <t>662300995058</t>
  </si>
  <si>
    <t>JOHN A COLEMAN SCHOOL</t>
  </si>
  <si>
    <t>662300997779</t>
  </si>
  <si>
    <t>WESTCHESTER SCHOOL FOR SPECIAL CHILDREN</t>
  </si>
  <si>
    <t>662300997808</t>
  </si>
  <si>
    <t>SCHOOL FOR ADAPTIVE AND INTEGRATIVE LEARNING AT FERNCLIFF MANOR</t>
  </si>
  <si>
    <t>662300998304</t>
  </si>
  <si>
    <t>SARAH LAWRENCE EARLY CHILDHOOD CENTER</t>
  </si>
  <si>
    <t>662300998877</t>
  </si>
  <si>
    <t>EYES AND EARS OF THE WORLD, INC</t>
  </si>
  <si>
    <t>662401060000</t>
  </si>
  <si>
    <t>LAKELAND CENTRAL SCHOOL DISTRICT</t>
  </si>
  <si>
    <t>662401060001</t>
  </si>
  <si>
    <t>662401060003</t>
  </si>
  <si>
    <t>GEORGE WASHINGTON ELEMENTARY SCHOOL</t>
  </si>
  <si>
    <t>662401060004</t>
  </si>
  <si>
    <t>LINCOLN TITUS ELEMENTARY SCHOOL</t>
  </si>
  <si>
    <t>662401060005</t>
  </si>
  <si>
    <t>VAN CORTLANDTVILLE SCHOOL</t>
  </si>
  <si>
    <t>662401060007</t>
  </si>
  <si>
    <t>LAKELAND HIGH SCHOOL</t>
  </si>
  <si>
    <t>662401060008</t>
  </si>
  <si>
    <t>LAKELAND-COPPER BEECH MIDDLE SCHOOL</t>
  </si>
  <si>
    <t>662401060009</t>
  </si>
  <si>
    <t>662401060010</t>
  </si>
  <si>
    <t>WALTER PANAS HIGH SCHOOL</t>
  </si>
  <si>
    <t>662401145110</t>
  </si>
  <si>
    <t>SAINT COLUMBANUS SCHOOL</t>
  </si>
  <si>
    <t>662401147143</t>
  </si>
  <si>
    <t>SAINT ELIZABETH ANN SETON SCHOOL</t>
  </si>
  <si>
    <t>662402060000</t>
  </si>
  <si>
    <t>YORKTOWN CENTRAL SCHOOL DISTRICT</t>
  </si>
  <si>
    <t>662402060001</t>
  </si>
  <si>
    <t>YORKTOWN HIGH SCHOOL</t>
  </si>
  <si>
    <t>662402060002</t>
  </si>
  <si>
    <t>MILDRED E STRANG MIDDLE SCHOOL</t>
  </si>
  <si>
    <t>662402060003</t>
  </si>
  <si>
    <t>662402060004</t>
  </si>
  <si>
    <t>CROMPOND SCHOOL</t>
  </si>
  <si>
    <t>662402060005</t>
  </si>
  <si>
    <t>MOHANSIC SCHOOL</t>
  </si>
  <si>
    <t>662402145169</t>
  </si>
  <si>
    <t>662402228667</t>
  </si>
  <si>
    <t>YESHIVA FARM SETTLEMENT SCHOOL</t>
  </si>
  <si>
    <t>662402997931</t>
  </si>
  <si>
    <t>OUR MONTESSORI SCHOOL</t>
  </si>
  <si>
    <t>662402999170</t>
  </si>
  <si>
    <t>SOUNDVIEW PREPARATORY SCHOOL</t>
  </si>
  <si>
    <t>662402999178</t>
  </si>
  <si>
    <t>SEED DAY CARE CENTER (THE)</t>
  </si>
  <si>
    <t>662402999785</t>
  </si>
  <si>
    <t>BRIGHT BEGINNINGS LEARNING CENTER</t>
  </si>
  <si>
    <t>670201060000</t>
  </si>
  <si>
    <t>ATTICA CENTRAL SCHOOL DISTRICT</t>
  </si>
  <si>
    <t>670201060001</t>
  </si>
  <si>
    <t>ATTICA SENIOR HIGH SCHOOL</t>
  </si>
  <si>
    <t>670201060002</t>
  </si>
  <si>
    <t>ATTICA ELEMENTARY SCHOOL</t>
  </si>
  <si>
    <t>670201060004</t>
  </si>
  <si>
    <t>ATTICA JUNIOR HIGH SCHOOL</t>
  </si>
  <si>
    <t>670401040000</t>
  </si>
  <si>
    <t>LETCHWORTH CENTRAL SCHOOL DISTRICT</t>
  </si>
  <si>
    <t>670401040001</t>
  </si>
  <si>
    <t>LETCHWORTH SENIOR HIGH SCHOOL</t>
  </si>
  <si>
    <t>670401040002</t>
  </si>
  <si>
    <t>LETCHWORTH ELEMENTARY SCHOOL</t>
  </si>
  <si>
    <t>670401040003</t>
  </si>
  <si>
    <t>LETCHWORTH MIDDLE SCHOOL</t>
  </si>
  <si>
    <t>670401859760</t>
  </si>
  <si>
    <t>CASTILE CHRISTIAN ACADEMY</t>
  </si>
  <si>
    <t>671002040000</t>
  </si>
  <si>
    <t>WYOMING CENTRAL SCHOOL DISTRICT</t>
  </si>
  <si>
    <t>671002040001</t>
  </si>
  <si>
    <t>WYOMING CENTRAL SCHOOL</t>
  </si>
  <si>
    <t>671201060000</t>
  </si>
  <si>
    <t>PERRY CENTRAL SCHOOL DISTRICT</t>
  </si>
  <si>
    <t>671201060001</t>
  </si>
  <si>
    <t>PERRY ELEMENTARY SCHOOL</t>
  </si>
  <si>
    <t>671201060002</t>
  </si>
  <si>
    <t>PERRY JUNIOR-SENIOR HIGH SCHOOL</t>
  </si>
  <si>
    <t>671201659765</t>
  </si>
  <si>
    <t>SILVER LAKE MENNONITE SCHOOL</t>
  </si>
  <si>
    <t>671201995611</t>
  </si>
  <si>
    <t>GILEAD SCHOOL OF DISCIPLESHIP</t>
  </si>
  <si>
    <t>671501040000</t>
  </si>
  <si>
    <t>WARSAW CENTRAL SCHOOL DISTRICT</t>
  </si>
  <si>
    <t>671501040001</t>
  </si>
  <si>
    <t>WARSAW ELEMENTARY SCHOOL</t>
  </si>
  <si>
    <t>671501040002</t>
  </si>
  <si>
    <t>WARSAW MIDDLE/SENIOR HIGH SCHOOL</t>
  </si>
  <si>
    <t>680601060000</t>
  </si>
  <si>
    <t>PENN YAN CENTRAL SCHOOL DISTRICT</t>
  </si>
  <si>
    <t>680601060001</t>
  </si>
  <si>
    <t>PENN YAN ACADEMY</t>
  </si>
  <si>
    <t>680601060002</t>
  </si>
  <si>
    <t>PENN YAN MIDDLE SCHOOL</t>
  </si>
  <si>
    <t>680601060005</t>
  </si>
  <si>
    <t>PENN YAN ELEMENTARY SCHOOL</t>
  </si>
  <si>
    <t>680601166202</t>
  </si>
  <si>
    <t>SAINT MICHAEL'S SCHOOL</t>
  </si>
  <si>
    <t>680601655122</t>
  </si>
  <si>
    <t>VALLEY VIEW SCHOOL</t>
  </si>
  <si>
    <t>680601658002</t>
  </si>
  <si>
    <t>GRAPE MENNONITE SCHOOL</t>
  </si>
  <si>
    <t>680601658405</t>
  </si>
  <si>
    <t>TOWNLINE MENNONITE SCHOOL</t>
  </si>
  <si>
    <t>680601659796</t>
  </si>
  <si>
    <t>BENTON MENNONITE SCHOOL</t>
  </si>
  <si>
    <t>680601659797</t>
  </si>
  <si>
    <t>NEW CONQUEST MENNONITE SCHOOL</t>
  </si>
  <si>
    <t>680601659798</t>
  </si>
  <si>
    <t>TORREY RIDGE MENNONITE SCHOOL</t>
  </si>
  <si>
    <t>680601659799</t>
  </si>
  <si>
    <t>PINE GROVE MENNONITE SCHOOL</t>
  </si>
  <si>
    <t>680601659800</t>
  </si>
  <si>
    <t>CREEKSIDE MENNONITE SCHOOL</t>
  </si>
  <si>
    <t>680601659802</t>
  </si>
  <si>
    <t>SUNNY HAVEN MENNONITE SCHOOL</t>
  </si>
  <si>
    <t>680601659803</t>
  </si>
  <si>
    <t>WEST WOOD MENNONITE SCHOOL</t>
  </si>
  <si>
    <t>680601858004</t>
  </si>
  <si>
    <t>EMMANUEL BAPTIST ACADEMY</t>
  </si>
  <si>
    <t>680801040000</t>
  </si>
  <si>
    <t>DUNDEE CENTRAL SCHOOL DISTRICT</t>
  </si>
  <si>
    <t>680801040001</t>
  </si>
  <si>
    <t>DUNDEE JUNIOR-SENIOR HIGH SCHOOL</t>
  </si>
  <si>
    <t>680801040002</t>
  </si>
  <si>
    <t>DUNDEE ELEMENTARY SCHOOL</t>
  </si>
  <si>
    <t>680801655115</t>
  </si>
  <si>
    <t>HICKORY KNOLL SCHOOL</t>
  </si>
  <si>
    <t>680801658922</t>
  </si>
  <si>
    <t>CRYSTAL VALLEY CHRISTIAN SCHOOL</t>
  </si>
  <si>
    <t>680801659939</t>
  </si>
  <si>
    <t>GRAVEL RUN MENNONITE SCHOOL</t>
  </si>
  <si>
    <t>680801659940</t>
  </si>
  <si>
    <t>PINE GLEN MENNONITE SCHOOL</t>
  </si>
  <si>
    <t>680801659941</t>
  </si>
  <si>
    <t>SCENIC VALLEY MENNONITE SCHOOL</t>
  </si>
  <si>
    <t>680801659942</t>
  </si>
  <si>
    <t>SPRING HILL MENNONITE SCHOOL</t>
  </si>
  <si>
    <t>680801659943</t>
  </si>
  <si>
    <t>SUNNY VIEW MENNONITE SCHOOL</t>
  </si>
  <si>
    <t>680801659944</t>
  </si>
  <si>
    <t>WALNUT VIEW MENNONITE SCHOOL</t>
  </si>
  <si>
    <t>680801659945</t>
  </si>
  <si>
    <t>WOOD CORNER MENNONITE SCHOOL</t>
  </si>
  <si>
    <t>680801659986</t>
  </si>
  <si>
    <t>MEADOW LANE SCH</t>
  </si>
  <si>
    <t>680801808761</t>
  </si>
  <si>
    <t>FREEDOM ACADEMY</t>
  </si>
  <si>
    <t>SED CODE</t>
  </si>
  <si>
    <t>LEGAL NAME</t>
  </si>
  <si>
    <t>INSTITUTION TYPE DESCRIPTION</t>
  </si>
  <si>
    <t>LEA OF LOCATION</t>
  </si>
  <si>
    <t>NUMBER OF PUBLIC SCHOOLS</t>
  </si>
  <si>
    <t>NUMBER OF NON-PUBLIC SCHOOLS IN LEA</t>
  </si>
  <si>
    <t>NUMBER OF NON-PUBLIC SCHOOLS SERVING RESIDENT STUDENTS</t>
  </si>
  <si>
    <t>LEA BEDS Code</t>
  </si>
  <si>
    <t>LEA Name</t>
  </si>
  <si>
    <t>Public Schools in the LEA</t>
  </si>
  <si>
    <t>Title I, Part A Chart 1: Calculation of Proportionate Share</t>
  </si>
  <si>
    <t>LEA BEDS Code:</t>
  </si>
  <si>
    <t>LEA Name:</t>
  </si>
  <si>
    <t>The LEA Name should pre-populate once the correct BEDS Code is entered.</t>
  </si>
  <si>
    <t>Total Title I, Part A Allocation</t>
  </si>
  <si>
    <t>http://www.p12.nysed.gov/accountability/allocations/home.html</t>
  </si>
  <si>
    <t>Title I Per Pupil Amount</t>
  </si>
  <si>
    <t>This is the minimal per pupil amount that may be used to calculate private school equitable services.</t>
  </si>
  <si>
    <t>LEA Proportionate Share</t>
  </si>
  <si>
    <t>This is the minimal amount of funds that must should be provided for services to non-public students.</t>
  </si>
  <si>
    <t>The LEA BEDS Code will pre-populate from the first tab of the workbook.</t>
  </si>
  <si>
    <t>The LEA Name will pre-populate from the first tab of the workbook.</t>
  </si>
  <si>
    <t>LEA Proportionate Share of Title I, Part A Allocation</t>
  </si>
  <si>
    <t>This is the amount of funds available for Title I programming in eligible Title I schools prior to any district-level reservations. This figure is from cell C20 on the Title I Part A Chart 1 tab.</t>
  </si>
  <si>
    <t>Administration</t>
  </si>
  <si>
    <t>Professional Development</t>
  </si>
  <si>
    <t>Capital Expense</t>
  </si>
  <si>
    <t>Pre-K Services</t>
  </si>
  <si>
    <t>This reserve is required for any Focus LEA, Priority Charter School, or Focus Charter School.</t>
  </si>
  <si>
    <t>This is the amount of funds available to be distributed to eligible Title I schools.</t>
  </si>
  <si>
    <t>School Name</t>
  </si>
  <si>
    <t># of Public School Students</t>
  </si>
  <si>
    <t># of Private School Students</t>
  </si>
  <si>
    <t># of Low Income Public Students</t>
  </si>
  <si>
    <t># of Low Income Private School Students</t>
  </si>
  <si>
    <t>Poverty Rate</t>
  </si>
  <si>
    <t>2017-2018     Title I Status</t>
  </si>
  <si>
    <t>Grade Spans Served</t>
  </si>
  <si>
    <t>Title II, Part A Calculation of Proportionate Share</t>
  </si>
  <si>
    <t>Total Title II, Part A Allocation</t>
  </si>
  <si>
    <t>Enter the administrative costs associated with implementing the public and private school program under Title II, Part A</t>
  </si>
  <si>
    <t>Title II, Part A Per Pupil Amount</t>
  </si>
  <si>
    <t>This is the amount of funds available for Title II, Part A programming for public school teachers, administrators, and other school staff.</t>
  </si>
  <si>
    <t>This is the minimal amount of funds that must should be provided for services to non-public teachers, principals, and other school staff.</t>
  </si>
  <si>
    <t>Title III, Part A ELL Calculation of Proportionate Share</t>
  </si>
  <si>
    <t>Total Title III, Part A ELL Allocation</t>
  </si>
  <si>
    <t>Title III, Part A ELL Per Pupil Amount</t>
  </si>
  <si>
    <t>This is the amount of funds available for programming in public schools.</t>
  </si>
  <si>
    <t>This is the minimal amount of funds that must should be provided for services to non-public schools.</t>
  </si>
  <si>
    <t>Title III, Part A Immigrant Calculation of Proportionate Share</t>
  </si>
  <si>
    <t>Total Title III, Part A Immigrant Allocation</t>
  </si>
  <si>
    <t>Title III, Part A Immigrant Per Pupil Amount</t>
  </si>
  <si>
    <t>Title IV, Part A Calculation of Proportionate Share</t>
  </si>
  <si>
    <t>Total Title IV, Part A Allocation</t>
  </si>
  <si>
    <t>Enter the administrative costs associated with implementing the public and private school program under Title II, Part A. This amount cannot exceed 2% of the Title IV Part A allocation.</t>
  </si>
  <si>
    <t>Title IV, Part A Per Pupil Amount</t>
  </si>
  <si>
    <t>This is the amount of funds available for Title IV, Part A programming for public schools.</t>
  </si>
  <si>
    <t>This is the minimal amount of funds that must be provided for programming for private schools.</t>
  </si>
  <si>
    <t>Short</t>
  </si>
  <si>
    <t>DISTRICT BEDS</t>
  </si>
  <si>
    <t>SCHOOL BEDS</t>
  </si>
  <si>
    <t/>
  </si>
  <si>
    <t>2017-2018 ESSA Funded Programs - Consultation Dashboard</t>
  </si>
  <si>
    <t>Private Schools Serving District-Resident Students</t>
  </si>
  <si>
    <t>Private School Proportionate Share</t>
  </si>
  <si>
    <t>This is an optional use of funds and is subject to consultation between the LEA and appropriate private school representatives.</t>
  </si>
  <si>
    <t>Private School Share Proportionate Share of Title I, Part A Allocation</t>
  </si>
  <si>
    <t>Direct Instructional Services to Students</t>
  </si>
  <si>
    <t>Other</t>
  </si>
  <si>
    <t>Total Funds to be Distributed to Eligible Public School Attendance Areas</t>
  </si>
  <si>
    <t>Remaining Funds for Services to Participating Private Schools</t>
  </si>
  <si>
    <t>Title II, Part A Program Administration Costs (Public and Private Schools)</t>
  </si>
  <si>
    <t>Title IV, Part A Program Administration Costs (Public and Private Schools)</t>
  </si>
  <si>
    <t>Title I, Part A Chart 2A: District-Level Reserves</t>
  </si>
  <si>
    <t>Title I, Part A Chart 2B: Private School Distribution of Funds</t>
  </si>
  <si>
    <r>
      <t>Private Schools Located within the LEA</t>
    </r>
    <r>
      <rPr>
        <vertAlign val="superscript"/>
        <sz val="11"/>
        <color theme="1"/>
        <rFont val="Arial"/>
        <family val="2"/>
      </rPr>
      <t>1</t>
    </r>
  </si>
  <si>
    <r>
      <t>Private Schools Serving LEA-Resident Students</t>
    </r>
    <r>
      <rPr>
        <vertAlign val="superscript"/>
        <sz val="11"/>
        <color theme="1"/>
        <rFont val="Arial"/>
        <family val="2"/>
      </rPr>
      <t>1</t>
    </r>
  </si>
  <si>
    <t>Title I Part A Chart 3: Distribution of Funds to Eligible Public School Attendance Areas</t>
  </si>
  <si>
    <t>Funds to be Distributed to Eligible Attendance Public Schools</t>
  </si>
  <si>
    <t>Parent and Family Engagement (Formerly Parent Involvement)</t>
  </si>
  <si>
    <r>
      <t>Homeless Reserve (</t>
    </r>
    <r>
      <rPr>
        <b/>
        <u/>
        <sz val="11"/>
        <color rgb="FFFF0000"/>
        <rFont val="Arial"/>
        <family val="2"/>
      </rPr>
      <t>REQUIRED FOR ALL LEAs</t>
    </r>
    <r>
      <rPr>
        <sz val="11"/>
        <color theme="1"/>
        <rFont val="Arial"/>
        <family val="2"/>
      </rPr>
      <t>)</t>
    </r>
  </si>
  <si>
    <t xml:space="preserve">This reserve is required for all LEAs, regardless of whether all schools are Title I schools. </t>
  </si>
  <si>
    <t xml:space="preserve">This reserve may be used to meet the required 5-15% Improvement obligation. </t>
  </si>
  <si>
    <r>
      <t>Parent Education (</t>
    </r>
    <r>
      <rPr>
        <b/>
        <u/>
        <sz val="11"/>
        <color rgb="FFFF0000"/>
        <rFont val="Arial"/>
        <family val="2"/>
      </rPr>
      <t>FOCUS LEAs ONLY</t>
    </r>
    <r>
      <rPr>
        <sz val="11"/>
        <color theme="1"/>
        <rFont val="Arial"/>
        <family val="2"/>
      </rPr>
      <t>)</t>
    </r>
  </si>
  <si>
    <r>
      <t>Improvement Reserve (</t>
    </r>
    <r>
      <rPr>
        <b/>
        <u/>
        <sz val="11"/>
        <color rgb="FFFF0000"/>
        <rFont val="Arial"/>
        <family val="2"/>
      </rPr>
      <t>FOCUS LEAs ONLY</t>
    </r>
    <r>
      <rPr>
        <sz val="11"/>
        <color theme="1"/>
        <rFont val="Arial"/>
        <family val="2"/>
      </rPr>
      <t>)</t>
    </r>
  </si>
  <si>
    <t>This is the amount of funds available for Title I programming in eligible Title I schools prior to any district-level reservations (see Title I Part A Chart 2A).</t>
  </si>
  <si>
    <t>This reserve should reflect any adminstrative costs associated with the public school portion of the Title I program.</t>
  </si>
  <si>
    <t>This reserve should reflect any adminstrative costs associated with the private school portion of the Title I Part A program. This is an optional use of funds and is subject to consultation between the LEA and appropriate private school representatives.</t>
  </si>
  <si>
    <t>Students Served in Neglected Facilities</t>
  </si>
  <si>
    <t>http://www.p12.nysed.gov/accountability/allocations/1718/neglectedchildcount.html</t>
  </si>
  <si>
    <r>
      <t xml:space="preserve">Reflect the total number of </t>
    </r>
    <r>
      <rPr>
        <u/>
        <sz val="10"/>
        <color theme="1"/>
        <rFont val="Arial"/>
        <family val="2"/>
      </rPr>
      <t>district-resident</t>
    </r>
    <r>
      <rPr>
        <sz val="10"/>
        <color theme="1"/>
        <rFont val="Arial"/>
        <family val="2"/>
      </rPr>
      <t xml:space="preserve"> students in grades K-12 attending private schools located </t>
    </r>
    <r>
      <rPr>
        <u/>
        <sz val="10"/>
        <color theme="1"/>
        <rFont val="Arial"/>
        <family val="2"/>
      </rPr>
      <t>within</t>
    </r>
    <r>
      <rPr>
        <sz val="10"/>
        <color theme="1"/>
        <rFont val="Arial"/>
        <family val="2"/>
      </rPr>
      <t xml:space="preserve"> the district's geographic catchment area.</t>
    </r>
  </si>
  <si>
    <r>
      <t xml:space="preserve">Reflect the total number of </t>
    </r>
    <r>
      <rPr>
        <u/>
        <sz val="10"/>
        <color theme="1"/>
        <rFont val="Arial"/>
        <family val="2"/>
      </rPr>
      <t>district-resident</t>
    </r>
    <r>
      <rPr>
        <sz val="10"/>
        <color theme="1"/>
        <rFont val="Arial"/>
        <family val="2"/>
      </rPr>
      <t xml:space="preserve"> students in grades K-12 attending private schools located </t>
    </r>
    <r>
      <rPr>
        <u/>
        <sz val="10"/>
        <color theme="1"/>
        <rFont val="Arial"/>
        <family val="2"/>
      </rPr>
      <t>outside</t>
    </r>
    <r>
      <rPr>
        <sz val="10"/>
        <color theme="1"/>
        <rFont val="Arial"/>
        <family val="2"/>
      </rPr>
      <t xml:space="preserve"> of the district's georgraphic catchment area.</t>
    </r>
  </si>
  <si>
    <r>
      <t xml:space="preserve">This is the </t>
    </r>
    <r>
      <rPr>
        <u/>
        <sz val="10"/>
        <color theme="1"/>
        <rFont val="Arial"/>
        <family val="2"/>
      </rPr>
      <t>minimal</t>
    </r>
    <r>
      <rPr>
        <sz val="10"/>
        <color theme="1"/>
        <rFont val="Arial"/>
        <family val="2"/>
      </rPr>
      <t xml:space="preserve"> per pupil amount that may be used to calculate private school equitable services.</t>
    </r>
  </si>
  <si>
    <t>DISTRICT_CD</t>
  </si>
  <si>
    <t>DISTRICT_NAME</t>
  </si>
  <si>
    <t>NONPUBLIC_BEDS_CD</t>
  </si>
  <si>
    <t>NONPUBLIC NAME</t>
  </si>
  <si>
    <t>PK</t>
  </si>
  <si>
    <t>K-6</t>
  </si>
  <si>
    <t>7-12</t>
  </si>
  <si>
    <t>K-12</t>
  </si>
  <si>
    <t>010100</t>
  </si>
  <si>
    <t>ALBANY</t>
  </si>
  <si>
    <t>HARRIET TUBMAN DEMOCRATIC HS</t>
  </si>
  <si>
    <t>HEBREW ACADEMY-CAPITAL DISTRICT</t>
  </si>
  <si>
    <t>SARATOGA CENTRAL CATHOLIC HIGH SCH</t>
  </si>
  <si>
    <t>ST MADELEINE SOPHIE SCHOOL</t>
  </si>
  <si>
    <t>ST PIUS X SCHOOL</t>
  </si>
  <si>
    <t>ST THOMAS THE APOSTLE SCHOOL</t>
  </si>
  <si>
    <t>010201</t>
  </si>
  <si>
    <t>BERNE KNOX</t>
  </si>
  <si>
    <t>010306</t>
  </si>
  <si>
    <t>BETHLEHEM</t>
  </si>
  <si>
    <t>010402</t>
  </si>
  <si>
    <t>RAVENA COEYMANS</t>
  </si>
  <si>
    <t>010500</t>
  </si>
  <si>
    <t>COHOES</t>
  </si>
  <si>
    <t>ST AMBROSE SCHOOL</t>
  </si>
  <si>
    <t>ST JUDE THE APOSTLE SCHOOL</t>
  </si>
  <si>
    <t>ST KATERI PARISH SCHOOL</t>
  </si>
  <si>
    <t>010601</t>
  </si>
  <si>
    <t>SOUTH COLONIE</t>
  </si>
  <si>
    <t>010615</t>
  </si>
  <si>
    <t>MENANDS</t>
  </si>
  <si>
    <t>010623</t>
  </si>
  <si>
    <t>ALBANY MONTESSORI EDUCATION CTR, LLC</t>
  </si>
  <si>
    <t>010701</t>
  </si>
  <si>
    <t>GREEN ISLAND</t>
  </si>
  <si>
    <t>010802</t>
  </si>
  <si>
    <t>GUILDERLAND</t>
  </si>
  <si>
    <t>011003</t>
  </si>
  <si>
    <t>VOORHEESVILLE</t>
  </si>
  <si>
    <t>011200</t>
  </si>
  <si>
    <t>WATERVLIET</t>
  </si>
  <si>
    <t>020101</t>
  </si>
  <si>
    <t>ALFRED ALMOND</t>
  </si>
  <si>
    <t>020601</t>
  </si>
  <si>
    <t>ANDOVER</t>
  </si>
  <si>
    <t>020702</t>
  </si>
  <si>
    <t xml:space="preserve">GENESEE VALLEY CSD </t>
  </si>
  <si>
    <t>020801</t>
  </si>
  <si>
    <t>BELFAST</t>
  </si>
  <si>
    <t>021102</t>
  </si>
  <si>
    <t>CANASERAGA</t>
  </si>
  <si>
    <t>021601</t>
  </si>
  <si>
    <t>FRIENDSHIP</t>
  </si>
  <si>
    <t>022001</t>
  </si>
  <si>
    <t>FILLMORE</t>
  </si>
  <si>
    <t>022101</t>
  </si>
  <si>
    <t>WHITESVILLE</t>
  </si>
  <si>
    <t>022302</t>
  </si>
  <si>
    <t>CUBA-RUSHFORD</t>
  </si>
  <si>
    <t>022401</t>
  </si>
  <si>
    <t>SCIO</t>
  </si>
  <si>
    <t>022601</t>
  </si>
  <si>
    <t>WELLSVILLE</t>
  </si>
  <si>
    <t>022902</t>
  </si>
  <si>
    <t>BOLIVAR-RICHBURG</t>
  </si>
  <si>
    <t>030101</t>
  </si>
  <si>
    <t>CHENANGO FORKS</t>
  </si>
  <si>
    <t>SETON CATHOLIC CENTRAL JR/SR HIGH</t>
  </si>
  <si>
    <t>ST JOHN SCHOOL</t>
  </si>
  <si>
    <t>UPWARD LOOK CHRISTIAN ACADEMY</t>
  </si>
  <si>
    <t>030200</t>
  </si>
  <si>
    <t>BINGHAMTON</t>
  </si>
  <si>
    <t>ST JAMES SCHOOL</t>
  </si>
  <si>
    <t>030201</t>
  </si>
  <si>
    <t>SOUTH MOUNTAIN</t>
  </si>
  <si>
    <t>030501</t>
  </si>
  <si>
    <t>HARPURSVILLE</t>
  </si>
  <si>
    <t>030601</t>
  </si>
  <si>
    <t>SUSQUEHANNA VALLEY</t>
  </si>
  <si>
    <t>030701</t>
  </si>
  <si>
    <t>CHENANGO VALLEY</t>
  </si>
  <si>
    <t>031101</t>
  </si>
  <si>
    <t>MAINE ENDWELL</t>
  </si>
  <si>
    <t>031301</t>
  </si>
  <si>
    <t>DEPOSIT</t>
  </si>
  <si>
    <t>031401</t>
  </si>
  <si>
    <t>WHITNEY POINT</t>
  </si>
  <si>
    <t>031501</t>
  </si>
  <si>
    <t>UNION-ENDICOTT</t>
  </si>
  <si>
    <t>031502</t>
  </si>
  <si>
    <t>JOHNSON CITY</t>
  </si>
  <si>
    <t>031601</t>
  </si>
  <si>
    <t>VESTAL</t>
  </si>
  <si>
    <t>031701</t>
  </si>
  <si>
    <t>WINDSOR</t>
  </si>
  <si>
    <t>040204</t>
  </si>
  <si>
    <t>WEST VALLEY</t>
  </si>
  <si>
    <t>ST ALOYSIUS REGIONAL SCHOOL</t>
  </si>
  <si>
    <t>ST FRANCIS HIGH SCHOOL</t>
  </si>
  <si>
    <t>ST PETER &amp; PAUL SCHOOL</t>
  </si>
  <si>
    <t>040302</t>
  </si>
  <si>
    <t>ALLEGANY-LIMESTONE</t>
  </si>
  <si>
    <t>040901</t>
  </si>
  <si>
    <t>ELLICOTTVILLE</t>
  </si>
  <si>
    <t>041101</t>
  </si>
  <si>
    <t>FRANKLINVILLE</t>
  </si>
  <si>
    <t>041401</t>
  </si>
  <si>
    <t>HINSDALE</t>
  </si>
  <si>
    <t>042302</t>
  </si>
  <si>
    <t>CATTARAUGUS</t>
  </si>
  <si>
    <t>042400</t>
  </si>
  <si>
    <t>OLEAN</t>
  </si>
  <si>
    <t>042801</t>
  </si>
  <si>
    <t>GOWANDA</t>
  </si>
  <si>
    <t>MT ST MARY ACADEMY</t>
  </si>
  <si>
    <t>ST MARY'S HIGH SCHOOL</t>
  </si>
  <si>
    <t>042901</t>
  </si>
  <si>
    <t>PORTVILLE</t>
  </si>
  <si>
    <t>043001</t>
  </si>
  <si>
    <t>RANDOLPH</t>
  </si>
  <si>
    <t>043011</t>
  </si>
  <si>
    <t>RANDOLPH ACAD UFSD</t>
  </si>
  <si>
    <t>043200</t>
  </si>
  <si>
    <t>SALAMANCA</t>
  </si>
  <si>
    <t>043501</t>
  </si>
  <si>
    <t>YORKSHRE-PIONEER</t>
  </si>
  <si>
    <t>050100</t>
  </si>
  <si>
    <t>AUBURN</t>
  </si>
  <si>
    <t>BISHOP LUDDEN JUNIOR-SENIOR HIGH SCH</t>
  </si>
  <si>
    <t>MONTESSORI SCHOOL-FINGER LAKES</t>
  </si>
  <si>
    <t>TYBURN ACAD-MARY IMMACULATE</t>
  </si>
  <si>
    <t>050301</t>
  </si>
  <si>
    <t>WEEDSPORT</t>
  </si>
  <si>
    <t>050401</t>
  </si>
  <si>
    <t>CATO MERIDIAN</t>
  </si>
  <si>
    <t>420901996282</t>
  </si>
  <si>
    <t>BALDWINSVILLE CHRISTIAN ACADEMY</t>
  </si>
  <si>
    <t>BISHOP GRIMES JUNIOR-SENIOR HIGH SCH</t>
  </si>
  <si>
    <t>ST MARGARET SCHOOL</t>
  </si>
  <si>
    <t>050701</t>
  </si>
  <si>
    <t>SOUTHERN CAYUGA</t>
  </si>
  <si>
    <t>051101</t>
  </si>
  <si>
    <t>PORT BYRON</t>
  </si>
  <si>
    <t>051301</t>
  </si>
  <si>
    <t>MORAVIA</t>
  </si>
  <si>
    <t>051901</t>
  </si>
  <si>
    <t>UNION SPRINGS</t>
  </si>
  <si>
    <t>060201</t>
  </si>
  <si>
    <t>SOUTHWESTERN</t>
  </si>
  <si>
    <t>060301</t>
  </si>
  <si>
    <t>FREWSBURG</t>
  </si>
  <si>
    <t>060401</t>
  </si>
  <si>
    <t>CASSADAGA VALLEY</t>
  </si>
  <si>
    <t>BLESSED VIRGIN MARY-MOTHER OF GOD A</t>
  </si>
  <si>
    <t>060503</t>
  </si>
  <si>
    <t>CHAUTAUQUA LAKE</t>
  </si>
  <si>
    <t>060601</t>
  </si>
  <si>
    <t>PINE VALLEY</t>
  </si>
  <si>
    <t>060701</t>
  </si>
  <si>
    <t>CLYMER</t>
  </si>
  <si>
    <t>060800</t>
  </si>
  <si>
    <t>DUNKIRK</t>
  </si>
  <si>
    <t>MT MERCY ACADEMY</t>
  </si>
  <si>
    <t>061001</t>
  </si>
  <si>
    <t>BEMUS POINT</t>
  </si>
  <si>
    <t>061101</t>
  </si>
  <si>
    <t>FALCONER</t>
  </si>
  <si>
    <t>061501</t>
  </si>
  <si>
    <t>SILVER CREEK</t>
  </si>
  <si>
    <t>061503</t>
  </si>
  <si>
    <t>FORESTVILLE</t>
  </si>
  <si>
    <t>061601</t>
  </si>
  <si>
    <t>PANAMA</t>
  </si>
  <si>
    <t>061700</t>
  </si>
  <si>
    <t>JAMESTOWN</t>
  </si>
  <si>
    <t>062201</t>
  </si>
  <si>
    <t>FREDONIA</t>
  </si>
  <si>
    <t>062301</t>
  </si>
  <si>
    <t>BROCTON</t>
  </si>
  <si>
    <t>062401</t>
  </si>
  <si>
    <t>RIPLEY</t>
  </si>
  <si>
    <t>062601</t>
  </si>
  <si>
    <t>SHERMAN</t>
  </si>
  <si>
    <t>062901</t>
  </si>
  <si>
    <t>WESTFIELD</t>
  </si>
  <si>
    <t>070600</t>
  </si>
  <si>
    <t>ELMIRA</t>
  </si>
  <si>
    <t>ALT SCHOOL FOR MATH &amp; SCIENCE</t>
  </si>
  <si>
    <t>070901806239</t>
  </si>
  <si>
    <t>FOUNDATIONS CHRISTIAN SCHOOL</t>
  </si>
  <si>
    <t>MASTER VINEYARD MISSION ACADEMY</t>
  </si>
  <si>
    <t>ST MARY OUR MOTHER SCHOOL</t>
  </si>
  <si>
    <t>070901</t>
  </si>
  <si>
    <t>HORSEHEADS</t>
  </si>
  <si>
    <t>KING'S WAY</t>
  </si>
  <si>
    <t>070902</t>
  </si>
  <si>
    <t>ELMIRA HEIGHTS</t>
  </si>
  <si>
    <t>080101</t>
  </si>
  <si>
    <t>AFTON</t>
  </si>
  <si>
    <t>080201</t>
  </si>
  <si>
    <t>BAINBRIDGE GUILFRD</t>
  </si>
  <si>
    <t>080601</t>
  </si>
  <si>
    <t>GREENE</t>
  </si>
  <si>
    <t>081003</t>
  </si>
  <si>
    <t>UNADILLA VALLEY</t>
  </si>
  <si>
    <t>081200</t>
  </si>
  <si>
    <t>NORWICH</t>
  </si>
  <si>
    <t>081401</t>
  </si>
  <si>
    <t>GRGETWN-SO OTSELIC</t>
  </si>
  <si>
    <t>081501</t>
  </si>
  <si>
    <t>OXFORD</t>
  </si>
  <si>
    <t>082001</t>
  </si>
  <si>
    <t>SHERBURNE EARLVL</t>
  </si>
  <si>
    <t>090201</t>
  </si>
  <si>
    <t>AUSABLE VALLEY</t>
  </si>
  <si>
    <t>090301</t>
  </si>
  <si>
    <t>BEEKMANTOWN</t>
  </si>
  <si>
    <t>090501</t>
  </si>
  <si>
    <t>NORTHEASTRN CLNTON</t>
  </si>
  <si>
    <t>090601</t>
  </si>
  <si>
    <t>CHAZY</t>
  </si>
  <si>
    <t>090901</t>
  </si>
  <si>
    <t>NORTHRN ADIRONDACK</t>
  </si>
  <si>
    <t>091101</t>
  </si>
  <si>
    <t>PERU</t>
  </si>
  <si>
    <t>091200</t>
  </si>
  <si>
    <t>PLATTSBURGH</t>
  </si>
  <si>
    <t>091402</t>
  </si>
  <si>
    <t>SARANAC</t>
  </si>
  <si>
    <t>100308</t>
  </si>
  <si>
    <t>BERKSHIRE</t>
  </si>
  <si>
    <t>100501</t>
  </si>
  <si>
    <t>TACONIC HILLS</t>
  </si>
  <si>
    <t>100902</t>
  </si>
  <si>
    <t>GERMANTOWN</t>
  </si>
  <si>
    <t>101001</t>
  </si>
  <si>
    <t>CHATHAM</t>
  </si>
  <si>
    <t>101300</t>
  </si>
  <si>
    <t>HUDSON</t>
  </si>
  <si>
    <t>101401</t>
  </si>
  <si>
    <t>KINDERHOOK</t>
  </si>
  <si>
    <t>101601</t>
  </si>
  <si>
    <t>NEW LEBANON</t>
  </si>
  <si>
    <t>110101</t>
  </si>
  <si>
    <t>CINCINNATUS</t>
  </si>
  <si>
    <t>110200</t>
  </si>
  <si>
    <t>CORTLAND</t>
  </si>
  <si>
    <t>BAIS YAAKOV HS OF SPRING VALLEY</t>
  </si>
  <si>
    <t>SOUNDVIEW PREP SCHOOL</t>
  </si>
  <si>
    <t>110304</t>
  </si>
  <si>
    <t>MCGRAW</t>
  </si>
  <si>
    <t>110701</t>
  </si>
  <si>
    <t>HOMER</t>
  </si>
  <si>
    <t>ELIZABETH ANN CLUNE MONTESSORI SCHOO</t>
  </si>
  <si>
    <t>110901</t>
  </si>
  <si>
    <t>MARATHON</t>
  </si>
  <si>
    <t>120102</t>
  </si>
  <si>
    <t>ANDES</t>
  </si>
  <si>
    <t>120301</t>
  </si>
  <si>
    <t>DOWNSVILLE</t>
  </si>
  <si>
    <t>120401</t>
  </si>
  <si>
    <t>CHARLOTTE VALLEY</t>
  </si>
  <si>
    <t>120501</t>
  </si>
  <si>
    <t>DELAWARE ACADEMY-DELHI</t>
  </si>
  <si>
    <t>120701</t>
  </si>
  <si>
    <t>FRANKLIN</t>
  </si>
  <si>
    <t>120906</t>
  </si>
  <si>
    <t>HANCOCK</t>
  </si>
  <si>
    <t>121401</t>
  </si>
  <si>
    <t>MARGARETVILLE</t>
  </si>
  <si>
    <t>121502</t>
  </si>
  <si>
    <t>ROXBURY</t>
  </si>
  <si>
    <t>121601</t>
  </si>
  <si>
    <t>SIDNEY</t>
  </si>
  <si>
    <t>121701</t>
  </si>
  <si>
    <t>STAMFORD</t>
  </si>
  <si>
    <t>ST ANN ELEMENTARY SCHOOL</t>
  </si>
  <si>
    <t>121702</t>
  </si>
  <si>
    <t>SOUTH KORTRIGHT</t>
  </si>
  <si>
    <t>121901</t>
  </si>
  <si>
    <t>WALTON</t>
  </si>
  <si>
    <t>130200</t>
  </si>
  <si>
    <t>BEACON</t>
  </si>
  <si>
    <t>ST ANTHONY SCHOOL</t>
  </si>
  <si>
    <t>ST AUGUSTINE SCHOOL</t>
  </si>
  <si>
    <t>ST DENIS/ST COLUMBA SCHOOL</t>
  </si>
  <si>
    <t>ST MARTIN DE PORRES SCHOOL</t>
  </si>
  <si>
    <t>ST MARY SCHOOL</t>
  </si>
  <si>
    <t>130502</t>
  </si>
  <si>
    <t>DOVER</t>
  </si>
  <si>
    <t>310200996220</t>
  </si>
  <si>
    <t>OLIVET ACADEMY</t>
  </si>
  <si>
    <t>OUR LADY OF MT CARMEL SCHOOL</t>
  </si>
  <si>
    <t>ST BARNABAS HIGH SCHOOL</t>
  </si>
  <si>
    <t>130801</t>
  </si>
  <si>
    <t>HYDE PARK</t>
  </si>
  <si>
    <t>KINDERHAUS MONTESSORI SCH-HYDE PARK</t>
  </si>
  <si>
    <t>ST PETER SCHOOL</t>
  </si>
  <si>
    <t>131101</t>
  </si>
  <si>
    <t>NORTHEAST</t>
  </si>
  <si>
    <t>131201</t>
  </si>
  <si>
    <t>PAWLING</t>
  </si>
  <si>
    <t>ST JAMES THE APOSTLE SCHOOL</t>
  </si>
  <si>
    <t>131301</t>
  </si>
  <si>
    <t>PINE PLAINS</t>
  </si>
  <si>
    <t>131500</t>
  </si>
  <si>
    <t>POUGHKEEPSIE</t>
  </si>
  <si>
    <t>OAKVIEW PREP SCHOOL</t>
  </si>
  <si>
    <t>ST ANGELA MERICI SCHOOL</t>
  </si>
  <si>
    <t>131601</t>
  </si>
  <si>
    <t>ARLINGTON</t>
  </si>
  <si>
    <t>ST ELIZABETH ANN SETON SCHOOL</t>
  </si>
  <si>
    <t>131602</t>
  </si>
  <si>
    <t>SPACKENKILL</t>
  </si>
  <si>
    <t>131701</t>
  </si>
  <si>
    <t>RED HOOK</t>
  </si>
  <si>
    <t>131801</t>
  </si>
  <si>
    <t>RHINEBECK</t>
  </si>
  <si>
    <t>BRITISH INTERNATIONAL SCHOOL OF NY</t>
  </si>
  <si>
    <t>132101</t>
  </si>
  <si>
    <t>WAPPINGERS</t>
  </si>
  <si>
    <t xml:space="preserve">SCHOOL OF THE HOLY CHILD </t>
  </si>
  <si>
    <t>ST COLUMBANUS SCHOOL</t>
  </si>
  <si>
    <t>ST THOMAS CHOIR SCHOOL</t>
  </si>
  <si>
    <t>132201</t>
  </si>
  <si>
    <t>MILLBROOK</t>
  </si>
  <si>
    <t>140101</t>
  </si>
  <si>
    <t>ALDEN</t>
  </si>
  <si>
    <t>NATIVITY-BVM SCHOOL</t>
  </si>
  <si>
    <t>ST JOHN THE BAPTIST SCHOOL</t>
  </si>
  <si>
    <t>ST JOSEPH'S COLLEGIATE INSTITUTE</t>
  </si>
  <si>
    <t>ST MARY'S ELEMENTARY SCHOOL</t>
  </si>
  <si>
    <t>140201</t>
  </si>
  <si>
    <t>AMHERST</t>
  </si>
  <si>
    <t>ST AMELIA SCHOOL</t>
  </si>
  <si>
    <t>ST ANDREW'S COUNTRY DAY SCHOOL</t>
  </si>
  <si>
    <t>ST BENEDICT SCHOOL</t>
  </si>
  <si>
    <t>ST CHRISTOPHER SCHOOL</t>
  </si>
  <si>
    <t>ST GREGORY THE GREAT SCHOOL</t>
  </si>
  <si>
    <t>ST JOSEPH UNIVERSITY SCHOOL</t>
  </si>
  <si>
    <t>ST MARK SCHOOL</t>
  </si>
  <si>
    <t>140203</t>
  </si>
  <si>
    <t>WILLIAMSVILLE</t>
  </si>
  <si>
    <t>CHRIST THE KING PREP ACADEMY</t>
  </si>
  <si>
    <t>CHRISTIAN ACADEMY OF WESTRN NY</t>
  </si>
  <si>
    <t>ST JOHN LUTHERAN SCHOOL</t>
  </si>
  <si>
    <t>140207</t>
  </si>
  <si>
    <t>SWEET HOME</t>
  </si>
  <si>
    <t>140301</t>
  </si>
  <si>
    <t>EAST AURORA</t>
  </si>
  <si>
    <t>ST JOHN VIANNEY SCHOOL</t>
  </si>
  <si>
    <t>140600</t>
  </si>
  <si>
    <t>BUFFALO</t>
  </si>
  <si>
    <t>ST STEPHEN SCHOOL</t>
  </si>
  <si>
    <t>140701</t>
  </si>
  <si>
    <t>CHEEKTOWAGA</t>
  </si>
  <si>
    <t>140702</t>
  </si>
  <si>
    <t>MARYVALE</t>
  </si>
  <si>
    <t>140703</t>
  </si>
  <si>
    <t>CLEVELAND HILL</t>
  </si>
  <si>
    <t>140707</t>
  </si>
  <si>
    <t>DEPEW</t>
  </si>
  <si>
    <t>140709</t>
  </si>
  <si>
    <t>SLOAN</t>
  </si>
  <si>
    <t>140801</t>
  </si>
  <si>
    <t>CLARENCE</t>
  </si>
  <si>
    <t>141101</t>
  </si>
  <si>
    <t>SPRINGVILLE-GRIFF</t>
  </si>
  <si>
    <t>141201</t>
  </si>
  <si>
    <t>EDEN</t>
  </si>
  <si>
    <t>141301</t>
  </si>
  <si>
    <t>IROQUOIS</t>
  </si>
  <si>
    <t>141401</t>
  </si>
  <si>
    <t>EVANS-BRANT</t>
  </si>
  <si>
    <t>141501</t>
  </si>
  <si>
    <t>GRAND ISLAND</t>
  </si>
  <si>
    <t>STELLA NIAGARA EDUC PARK</t>
  </si>
  <si>
    <t>141601</t>
  </si>
  <si>
    <t>HAMBURG</t>
  </si>
  <si>
    <t>141603</t>
  </si>
  <si>
    <t>HOPEVALE</t>
  </si>
  <si>
    <t>141604</t>
  </si>
  <si>
    <t>FRONTIER</t>
  </si>
  <si>
    <t>141701</t>
  </si>
  <si>
    <t>HOLLAND</t>
  </si>
  <si>
    <t>141800</t>
  </si>
  <si>
    <t>LACKAWANNA</t>
  </si>
  <si>
    <t>141901</t>
  </si>
  <si>
    <t>LANCASTER</t>
  </si>
  <si>
    <t>142101</t>
  </si>
  <si>
    <t>AKRON</t>
  </si>
  <si>
    <t>142201</t>
  </si>
  <si>
    <t>NORTH COLLINS</t>
  </si>
  <si>
    <t>142301</t>
  </si>
  <si>
    <t>ORCHARD PARK</t>
  </si>
  <si>
    <t>142500</t>
  </si>
  <si>
    <t>TONAWANDA</t>
  </si>
  <si>
    <t>142601</t>
  </si>
  <si>
    <t>KENMORE</t>
  </si>
  <si>
    <t>142801</t>
  </si>
  <si>
    <t>WEST SENECA</t>
  </si>
  <si>
    <t>150203</t>
  </si>
  <si>
    <t>CROWN POINT</t>
  </si>
  <si>
    <t>150301</t>
  </si>
  <si>
    <t>ELIZABETHTOWN</t>
  </si>
  <si>
    <t>150601</t>
  </si>
  <si>
    <t>KEENE</t>
  </si>
  <si>
    <t>ST AGNES PAROCHIAL SCHOOL</t>
  </si>
  <si>
    <t>150801</t>
  </si>
  <si>
    <t>MINERVA</t>
  </si>
  <si>
    <t>150901</t>
  </si>
  <si>
    <t>MORIAH</t>
  </si>
  <si>
    <t>151001</t>
  </si>
  <si>
    <t>NEWCOMB</t>
  </si>
  <si>
    <t>151102</t>
  </si>
  <si>
    <t>LAKE PLACID</t>
  </si>
  <si>
    <t>ST BERNARD'S SCHOOL</t>
  </si>
  <si>
    <t>151401</t>
  </si>
  <si>
    <t>SCHROON LAKE</t>
  </si>
  <si>
    <t>151501</t>
  </si>
  <si>
    <t>TICONDEROGA</t>
  </si>
  <si>
    <t>151601</t>
  </si>
  <si>
    <t>WESTPORT</t>
  </si>
  <si>
    <t>151701</t>
  </si>
  <si>
    <t>WILLSBORO</t>
  </si>
  <si>
    <t>160101</t>
  </si>
  <si>
    <t>TUPPER LAKE</t>
  </si>
  <si>
    <t>160801</t>
  </si>
  <si>
    <t>CHATEAUGAY</t>
  </si>
  <si>
    <t>161201</t>
  </si>
  <si>
    <t>SALMON RIVER</t>
  </si>
  <si>
    <t>161401</t>
  </si>
  <si>
    <t>SARANAC LAKE</t>
  </si>
  <si>
    <t>161501</t>
  </si>
  <si>
    <t>MALONE</t>
  </si>
  <si>
    <t>161601</t>
  </si>
  <si>
    <t>BRUSHTON MOIRA</t>
  </si>
  <si>
    <t>161801</t>
  </si>
  <si>
    <t>ST REGIS FALLS</t>
  </si>
  <si>
    <t>ST THERESE'S ACADEMY</t>
  </si>
  <si>
    <t>170301</t>
  </si>
  <si>
    <t>WHEELERVILLE</t>
  </si>
  <si>
    <t>170500</t>
  </si>
  <si>
    <t>GLOVERSVILLE</t>
  </si>
  <si>
    <t>ST MARY'S INST ELEMENTARY SCHOOL</t>
  </si>
  <si>
    <t>170600</t>
  </si>
  <si>
    <t>JOHNSTOWN</t>
  </si>
  <si>
    <t>WALDORF SCHOOL-SARATOGA SPRINGS</t>
  </si>
  <si>
    <t>170801</t>
  </si>
  <si>
    <t>MAYFIELD</t>
  </si>
  <si>
    <t>170901</t>
  </si>
  <si>
    <t>NORTHVILLE</t>
  </si>
  <si>
    <t>ST CLEMENT'S RGNL CATHOLIC SCHOOL</t>
  </si>
  <si>
    <t>171102</t>
  </si>
  <si>
    <t>BROADALBIN-PERTH</t>
  </si>
  <si>
    <t>180202</t>
  </si>
  <si>
    <t>ALEXANDER</t>
  </si>
  <si>
    <t>180300</t>
  </si>
  <si>
    <t>BATAVIA</t>
  </si>
  <si>
    <t>180701</t>
  </si>
  <si>
    <t>BYRON BERGEN</t>
  </si>
  <si>
    <t>180901</t>
  </si>
  <si>
    <t>ELBA</t>
  </si>
  <si>
    <t>181001</t>
  </si>
  <si>
    <t>LE ROY</t>
  </si>
  <si>
    <t>AQUINAS INST OF ROCHESTER</t>
  </si>
  <si>
    <t>181101</t>
  </si>
  <si>
    <t>OAKFIELD ALABAMA</t>
  </si>
  <si>
    <t>181201</t>
  </si>
  <si>
    <t>PAVILION</t>
  </si>
  <si>
    <t>181302</t>
  </si>
  <si>
    <t>PEMBROKE</t>
  </si>
  <si>
    <t>190301</t>
  </si>
  <si>
    <t>CAIRO-DURHAM</t>
  </si>
  <si>
    <t>190401</t>
  </si>
  <si>
    <t>CATSKILL</t>
  </si>
  <si>
    <t>190501</t>
  </si>
  <si>
    <t>COXSACKIE ATHENS</t>
  </si>
  <si>
    <t>190701</t>
  </si>
  <si>
    <t>GREENVILLE</t>
  </si>
  <si>
    <t>190901</t>
  </si>
  <si>
    <t>HUNTER TANNERSVL</t>
  </si>
  <si>
    <t>191401</t>
  </si>
  <si>
    <t>WINDHAM ASHLAND</t>
  </si>
  <si>
    <t>200101</t>
  </si>
  <si>
    <t>PISECO</t>
  </si>
  <si>
    <t>200401</t>
  </si>
  <si>
    <t>INDIAN LAKE</t>
  </si>
  <si>
    <t>200501</t>
  </si>
  <si>
    <t>INLET</t>
  </si>
  <si>
    <t>200601</t>
  </si>
  <si>
    <t>LAKE PLEASANT</t>
  </si>
  <si>
    <t>200701</t>
  </si>
  <si>
    <t>LONG LAKE</t>
  </si>
  <si>
    <t>200702</t>
  </si>
  <si>
    <t>RAQUETTE LAKE</t>
  </si>
  <si>
    <t>200901</t>
  </si>
  <si>
    <t>WELLS</t>
  </si>
  <si>
    <t>210302</t>
  </si>
  <si>
    <t>WEST CANADA VALLEY</t>
  </si>
  <si>
    <t>210402</t>
  </si>
  <si>
    <t>FRANKFORT-SCHUYLER</t>
  </si>
  <si>
    <t>ST FRANCIS DE SALES RGNL CATHOLIC SC</t>
  </si>
  <si>
    <t>210601</t>
  </si>
  <si>
    <t>HERKIMER</t>
  </si>
  <si>
    <t>210800</t>
  </si>
  <si>
    <t>LITTLE FALLS</t>
  </si>
  <si>
    <t>211003</t>
  </si>
  <si>
    <t>DOLGEVILLE</t>
  </si>
  <si>
    <t>211103</t>
  </si>
  <si>
    <t>POLAND</t>
  </si>
  <si>
    <t>211701</t>
  </si>
  <si>
    <t xml:space="preserve">VAN HORNSVILLE </t>
  </si>
  <si>
    <t>211901</t>
  </si>
  <si>
    <t>TOWN OF WEBB</t>
  </si>
  <si>
    <t>212001</t>
  </si>
  <si>
    <t>MOUNT MARKHAM</t>
  </si>
  <si>
    <t>212101</t>
  </si>
  <si>
    <t>C-V AT ILION-MOHAWK CSD</t>
  </si>
  <si>
    <t>220101</t>
  </si>
  <si>
    <t>SOUTH JEFFERSON</t>
  </si>
  <si>
    <t>IMMACULATE HEART CENTRAL HIGH SCH</t>
  </si>
  <si>
    <t>220202</t>
  </si>
  <si>
    <t>ALEXANDRIA CSD</t>
  </si>
  <si>
    <t>220301</t>
  </si>
  <si>
    <t>INDIAN RIVER</t>
  </si>
  <si>
    <t>220401</t>
  </si>
  <si>
    <t>GENERAL BROWN</t>
  </si>
  <si>
    <t>GENESIS SCHOOL - CHRISTIAN LIFE CTR</t>
  </si>
  <si>
    <t>220701</t>
  </si>
  <si>
    <t>THOUSAND ISLANDS</t>
  </si>
  <si>
    <t>220909</t>
  </si>
  <si>
    <t>BELLEVILLE-HENDERS</t>
  </si>
  <si>
    <t>221001</t>
  </si>
  <si>
    <t>SACKETS HARBOR</t>
  </si>
  <si>
    <t>221301</t>
  </si>
  <si>
    <t>LYME</t>
  </si>
  <si>
    <t>221401</t>
  </si>
  <si>
    <t>LA FARGEVILLE</t>
  </si>
  <si>
    <t>222000</t>
  </si>
  <si>
    <t>WATERTOWN</t>
  </si>
  <si>
    <t>222201</t>
  </si>
  <si>
    <t>CARTHAGE</t>
  </si>
  <si>
    <t>230201</t>
  </si>
  <si>
    <t>COPENHAGEN</t>
  </si>
  <si>
    <t>230301</t>
  </si>
  <si>
    <t>HARRISVILLE</t>
  </si>
  <si>
    <t>230901</t>
  </si>
  <si>
    <t>LOWVILLE</t>
  </si>
  <si>
    <t>231101</t>
  </si>
  <si>
    <t>SOUTH LEWIS</t>
  </si>
  <si>
    <t>231301</t>
  </si>
  <si>
    <t>BEAVER RIVER</t>
  </si>
  <si>
    <t>240101</t>
  </si>
  <si>
    <t>AVON</t>
  </si>
  <si>
    <t>240201</t>
  </si>
  <si>
    <t>CALEDONIA MUMFORD</t>
  </si>
  <si>
    <t>240401</t>
  </si>
  <si>
    <t>GENESEO</t>
  </si>
  <si>
    <t>240801</t>
  </si>
  <si>
    <t>LIVONIA</t>
  </si>
  <si>
    <t>240901</t>
  </si>
  <si>
    <t>MOUNT MORRIS</t>
  </si>
  <si>
    <t>241001</t>
  </si>
  <si>
    <t>DANSVILLE</t>
  </si>
  <si>
    <t>241101</t>
  </si>
  <si>
    <t>DALTON-NUNDA</t>
  </si>
  <si>
    <t>241701</t>
  </si>
  <si>
    <t>YORK</t>
  </si>
  <si>
    <t>250109</t>
  </si>
  <si>
    <t>BROOKFIELD</t>
  </si>
  <si>
    <t>250201</t>
  </si>
  <si>
    <t>CAZENOVIA</t>
  </si>
  <si>
    <t>ST PATRICK SCHOOL</t>
  </si>
  <si>
    <t>250301</t>
  </si>
  <si>
    <t>DERUYTER</t>
  </si>
  <si>
    <t>250401</t>
  </si>
  <si>
    <t>MORRISVILLE EATON</t>
  </si>
  <si>
    <t>250701</t>
  </si>
  <si>
    <t>HAMILTON</t>
  </si>
  <si>
    <t>250901</t>
  </si>
  <si>
    <t>CANASTOTA</t>
  </si>
  <si>
    <t>251101</t>
  </si>
  <si>
    <t>MADISON</t>
  </si>
  <si>
    <t>251400</t>
  </si>
  <si>
    <t>ONEIDA</t>
  </si>
  <si>
    <t>251501</t>
  </si>
  <si>
    <t>STOCKBRIDGE VALLEY</t>
  </si>
  <si>
    <t>251601</t>
  </si>
  <si>
    <t>CHITTENANGO</t>
  </si>
  <si>
    <t>260101</t>
  </si>
  <si>
    <t>BRIGHTON</t>
  </si>
  <si>
    <t>DESTINY CHRISTIAN SCH AND PRESCHOOL</t>
  </si>
  <si>
    <t>ST LOUIS SCHOOL</t>
  </si>
  <si>
    <t>TALMUDICAL INST OF UPSTATE NY</t>
  </si>
  <si>
    <t>WESTFALL ACADEMY</t>
  </si>
  <si>
    <t>260401</t>
  </si>
  <si>
    <t>GATES CHILI</t>
  </si>
  <si>
    <t>260501</t>
  </si>
  <si>
    <t>GREECE</t>
  </si>
  <si>
    <t>ST LAWRENCE SCHOOL</t>
  </si>
  <si>
    <t>260801</t>
  </si>
  <si>
    <t>EAST IRONDEQUOIT</t>
  </si>
  <si>
    <t>ST RITA SCHOOL</t>
  </si>
  <si>
    <t>260803</t>
  </si>
  <si>
    <t>WEST IRONDEQUOIT</t>
  </si>
  <si>
    <t>260901</t>
  </si>
  <si>
    <t>HONEOYE FALLS-LIMA</t>
  </si>
  <si>
    <t>261001</t>
  </si>
  <si>
    <t>SPENCERPORT</t>
  </si>
  <si>
    <t>261101</t>
  </si>
  <si>
    <t>HILTON</t>
  </si>
  <si>
    <t>261201</t>
  </si>
  <si>
    <t>PENFIELD</t>
  </si>
  <si>
    <t>261301</t>
  </si>
  <si>
    <t>FAIRPORT</t>
  </si>
  <si>
    <t>261313</t>
  </si>
  <si>
    <t>EAST ROCHESTER</t>
  </si>
  <si>
    <t>261401</t>
  </si>
  <si>
    <t>PITTSFORD</t>
  </si>
  <si>
    <t>261501</t>
  </si>
  <si>
    <t>CHURCHVILLE CHILI</t>
  </si>
  <si>
    <t>261600</t>
  </si>
  <si>
    <t>ROCHESTER</t>
  </si>
  <si>
    <t>261701</t>
  </si>
  <si>
    <t>RUSH HENRIETTA</t>
  </si>
  <si>
    <t>261801</t>
  </si>
  <si>
    <t>BROCKPORT</t>
  </si>
  <si>
    <t>261901</t>
  </si>
  <si>
    <t>WEBSTER</t>
  </si>
  <si>
    <t>262001</t>
  </si>
  <si>
    <t>WHEATLAND CHILI</t>
  </si>
  <si>
    <t>270100</t>
  </si>
  <si>
    <t>AMSTERDAM</t>
  </si>
  <si>
    <t>270301</t>
  </si>
  <si>
    <t>CANAJOHARIE</t>
  </si>
  <si>
    <t>FAITH BIBLE ACAD</t>
  </si>
  <si>
    <t>270601</t>
  </si>
  <si>
    <t>FONDA FULTONVILLE</t>
  </si>
  <si>
    <t>270701</t>
  </si>
  <si>
    <t>FORT PLAIN</t>
  </si>
  <si>
    <t>271201</t>
  </si>
  <si>
    <t>OPPENHEIM-EPHRATAH-ST. JOHNSV</t>
  </si>
  <si>
    <t>280100</t>
  </si>
  <si>
    <t>GLEN COVE</t>
  </si>
  <si>
    <t>ALL SAINTS RGNL CATH ELEM-UPPER</t>
  </si>
  <si>
    <t>BROOKVILLE CTR FOR CHILDREN'S</t>
  </si>
  <si>
    <t>LONG ISLAND LUTHERAN MIDDLE/HIGH</t>
  </si>
  <si>
    <t>SOLOMON SCHECHTER MIDDLE HIGH SCH</t>
  </si>
  <si>
    <t>SOLOMON SCHECHTER OF LONG ISLAND</t>
  </si>
  <si>
    <t>ST AIDAN SCHOOL-EAST CAMPUS</t>
  </si>
  <si>
    <t>ST ANTHONY'S HIGH SCHOOL</t>
  </si>
  <si>
    <t>ST BRIGID/OUR LADY OF HOPE RGNL SCHO</t>
  </si>
  <si>
    <t>ST DOMINIC ELEMENTARY SCHOOL</t>
  </si>
  <si>
    <t>ST DOMINIC HIGH SCHOOL</t>
  </si>
  <si>
    <t>ST EDWARD CONFESSOR SCHOOL</t>
  </si>
  <si>
    <t xml:space="preserve">ST ELIZABETH ANN SETON RGNL SCHOOL </t>
  </si>
  <si>
    <t>ST FRANCIS PREPARATORY SCHOOL</t>
  </si>
  <si>
    <t>ST PETER OF ALCANTARA SCHOOL</t>
  </si>
  <si>
    <t>280201</t>
  </si>
  <si>
    <t>HEMPSTEAD</t>
  </si>
  <si>
    <t>BROOKLYN HTS MONTESSORI SCHOOL</t>
  </si>
  <si>
    <t>CAMBRIA CENTER-GIFTED CHILD</t>
  </si>
  <si>
    <t>HARRIET EISMAN COMM SCHOOL</t>
  </si>
  <si>
    <t>IMMACULATE CONCEPTION CATHOLIC ACAD</t>
  </si>
  <si>
    <t>MIDRESHET SHALHEVET-SHALHEVET-GIRLS</t>
  </si>
  <si>
    <t>NEW HIGHLAND ELEM SCHOOL (THE)</t>
  </si>
  <si>
    <t>OUR LADY OF THE SNOWS CATHOLIC</t>
  </si>
  <si>
    <t>OUR LADY-BLESSED SACRAMENT CATHOLIC</t>
  </si>
  <si>
    <t>PAT-KAM SCH &amp; EARLY CHILDHOOD CENTER</t>
  </si>
  <si>
    <t>ST AGNES CATHEDRAL ELEMENTARY SCHOOL</t>
  </si>
  <si>
    <t>ST ANNE'S SCHOOL</t>
  </si>
  <si>
    <t>ST LEO CATHOLIC ACADEMY</t>
  </si>
  <si>
    <t>ST MARTIN DE PORRES MARIANIST SCHOOL</t>
  </si>
  <si>
    <t>280202</t>
  </si>
  <si>
    <t>UNIONDALE</t>
  </si>
  <si>
    <t>LONG BEACH CATHOLIC RGNL SCHOOL</t>
  </si>
  <si>
    <t>ST BARTHOLOMEW CATHOLIC ACADEMY</t>
  </si>
  <si>
    <t>ST CLARE CATHOLIC ACADEMY</t>
  </si>
  <si>
    <t>280203</t>
  </si>
  <si>
    <t>EAST MEADOW</t>
  </si>
  <si>
    <t>HEBREW ACAD OF NASSAU-PLAINVIEW</t>
  </si>
  <si>
    <t>ST AIDAN SCHOOL-WEST CAMPUS</t>
  </si>
  <si>
    <t>ST PIUS V SCHOOL</t>
  </si>
  <si>
    <t>ST WILLIAM THE ABBOT SCHOOL</t>
  </si>
  <si>
    <t>YESHIVA RLKTI PRIMARY</t>
  </si>
  <si>
    <t>280204</t>
  </si>
  <si>
    <t>NORTH BELLMORE</t>
  </si>
  <si>
    <t>ST RAYMOND SCHOOL</t>
  </si>
  <si>
    <t>280205</t>
  </si>
  <si>
    <t>LEVITTOWN</t>
  </si>
  <si>
    <t>ST JOHN THE BAPTIST DIOCESAN HS</t>
  </si>
  <si>
    <t>ST ROSE OF LIMA SCHOOL</t>
  </si>
  <si>
    <t>280206</t>
  </si>
  <si>
    <t>SEAFORD</t>
  </si>
  <si>
    <t xml:space="preserve">SAPPO SCHOOL </t>
  </si>
  <si>
    <t>280207</t>
  </si>
  <si>
    <t>BELLMORE</t>
  </si>
  <si>
    <t>280208</t>
  </si>
  <si>
    <t>ROOSEVELT</t>
  </si>
  <si>
    <t>CHRIST THE KING RGNL HIGH SCHOOL</t>
  </si>
  <si>
    <t>280209</t>
  </si>
  <si>
    <t>FREEPORT</t>
  </si>
  <si>
    <t>ST THOMAS THE APOSTLE CATHOLIC ACADE</t>
  </si>
  <si>
    <t>280210</t>
  </si>
  <si>
    <t>BALDWIN</t>
  </si>
  <si>
    <t>PHYL'S ACADEMY PREP SCHOOL</t>
  </si>
  <si>
    <t>ST JOHN'S PREP SCHOOL</t>
  </si>
  <si>
    <t>ST JOSEPH HIGH SCHOOL</t>
  </si>
  <si>
    <t>ST JOSEPH THE WORKER CATHOLIC ACAD</t>
  </si>
  <si>
    <t>280211</t>
  </si>
  <si>
    <t>OCEANSIDE</t>
  </si>
  <si>
    <t>HEBREW ACADEMY OF LONG BEACH</t>
  </si>
  <si>
    <t>MESIVTA ATERES YAAKOV-GR LONG ISLAND</t>
  </si>
  <si>
    <t>NORTH SHORE HEBREW ACAD HIGH SCH</t>
  </si>
  <si>
    <t>RAMBAM MESIVTA-MAIMONIDES HS</t>
  </si>
  <si>
    <t>ST ROSE OF LIMA CATHOLIC ACADEMY</t>
  </si>
  <si>
    <t>280212</t>
  </si>
  <si>
    <t>MALVERNE</t>
  </si>
  <si>
    <t>280213</t>
  </si>
  <si>
    <t>VALLEY STR HEMP 13</t>
  </si>
  <si>
    <t>OUR LADY OF PERPETUAL HELP CATHOLIC</t>
  </si>
  <si>
    <t>ST FRANCIS XAVIER CATHOLIC ACADEMY</t>
  </si>
  <si>
    <t>280214</t>
  </si>
  <si>
    <t>HEWLETT WOODMERE</t>
  </si>
  <si>
    <t>DAVIS RENOV STAHLER YESHIVA HS -BOYS</t>
  </si>
  <si>
    <t>HAFTR HIGH SCHOOL</t>
  </si>
  <si>
    <t>SHEFA SCHOOL</t>
  </si>
  <si>
    <t>TIFERES TORAH INSTITUTE</t>
  </si>
  <si>
    <t>332100226237</t>
  </si>
  <si>
    <t>YESHIVA DARCHEI ALIYA</t>
  </si>
  <si>
    <t>YESHIVA UNIVERSITY HS FOR GIRLS</t>
  </si>
  <si>
    <t>280215</t>
  </si>
  <si>
    <t>LAWRENCE</t>
  </si>
  <si>
    <t>662200996242</t>
  </si>
  <si>
    <t>WINDWARD SCHOOL (THE) - MS CAMPUS</t>
  </si>
  <si>
    <t>280216</t>
  </si>
  <si>
    <t>ELMONT</t>
  </si>
  <si>
    <t>LYCEUM KENNEDY</t>
  </si>
  <si>
    <t>ST LUKE SCHOOL</t>
  </si>
  <si>
    <t>ST RAYMOND ELEMENTARY SCHOOL</t>
  </si>
  <si>
    <t>280217</t>
  </si>
  <si>
    <t>FRANKLIN SQUARE</t>
  </si>
  <si>
    <t>280218</t>
  </si>
  <si>
    <t>GARDEN CITY</t>
  </si>
  <si>
    <t>ST STEPHEN OF HUNGARY SCHOOL</t>
  </si>
  <si>
    <t>280219</t>
  </si>
  <si>
    <t>EAST ROCKAWAY</t>
  </si>
  <si>
    <t>280220</t>
  </si>
  <si>
    <t>LYNBROOK</t>
  </si>
  <si>
    <t>ST AGNES ACADEMIC HIGH SCHOOL</t>
  </si>
  <si>
    <t>ST JOAN OF ARC SCHOOL</t>
  </si>
  <si>
    <t>280221</t>
  </si>
  <si>
    <t>ROCKVILLE CENTRE</t>
  </si>
  <si>
    <t>280222</t>
  </si>
  <si>
    <t>FLORAL PARK</t>
  </si>
  <si>
    <t>280223</t>
  </si>
  <si>
    <t>WANTAGH</t>
  </si>
  <si>
    <t>280224</t>
  </si>
  <si>
    <t>VALLEY STR HEMP 24</t>
  </si>
  <si>
    <t>280225</t>
  </si>
  <si>
    <t>MERRICK</t>
  </si>
  <si>
    <t>280226</t>
  </si>
  <si>
    <t>ISLAND TREES</t>
  </si>
  <si>
    <t>280227</t>
  </si>
  <si>
    <t>WEST HEMPSTEAD</t>
  </si>
  <si>
    <t>280229</t>
  </si>
  <si>
    <t>NORTH MERRICK</t>
  </si>
  <si>
    <t>280230</t>
  </si>
  <si>
    <t>VALLEY STR HEMP 30</t>
  </si>
  <si>
    <t>280231</t>
  </si>
  <si>
    <t>ISLAND PARK</t>
  </si>
  <si>
    <t>280251</t>
  </si>
  <si>
    <t>VALLEY STREAM CHS</t>
  </si>
  <si>
    <t>CATHEDRAL PREP SCHOOL AND SEMINARY</t>
  </si>
  <si>
    <t>MONSIGNOR MCCLANCY MEMORIAL HS</t>
  </si>
  <si>
    <t>ST ANDREW AVELLINO CATHOLIC ACADEMY</t>
  </si>
  <si>
    <t>280252</t>
  </si>
  <si>
    <t>SEWANHAKA</t>
  </si>
  <si>
    <t>HOLY FAMILY CATHOLIC ACADEMY</t>
  </si>
  <si>
    <t>LUTHERAN SCHOOL OF FLUSHING &amp; BAYSID</t>
  </si>
  <si>
    <t>ST CATHARINE'S HIGH SCHOOL</t>
  </si>
  <si>
    <t>ST RAYMOND BOYS HIGH SCHOOL</t>
  </si>
  <si>
    <t>ST VINCENT FERRER HIGH SCHOOL</t>
  </si>
  <si>
    <t>280253</t>
  </si>
  <si>
    <t>BELLMORE-MERRICK</t>
  </si>
  <si>
    <t>280300</t>
  </si>
  <si>
    <t>LONG BEACH</t>
  </si>
  <si>
    <t>280401</t>
  </si>
  <si>
    <t>WESTBURY</t>
  </si>
  <si>
    <t>OUR LADY QUEEN OF MARTYRS CATHOLIC</t>
  </si>
  <si>
    <t>280402</t>
  </si>
  <si>
    <t>EAST WILLISTON</t>
  </si>
  <si>
    <t>280403</t>
  </si>
  <si>
    <t>ROSLYN</t>
  </si>
  <si>
    <t>280404</t>
  </si>
  <si>
    <t>PORT WASHINGTON</t>
  </si>
  <si>
    <t>HAPPY MONTESSORI SCHOOL OF PORT WASH</t>
  </si>
  <si>
    <t>280405</t>
  </si>
  <si>
    <t>NEW HYDE PARK</t>
  </si>
  <si>
    <t>ST STANISLAUS KOSTKA CATHOLIC ACAD</t>
  </si>
  <si>
    <t>280406</t>
  </si>
  <si>
    <t>MANHASSET</t>
  </si>
  <si>
    <t>280407</t>
  </si>
  <si>
    <t>GREAT NECK</t>
  </si>
  <si>
    <t>660701996248</t>
  </si>
  <si>
    <t>FRENCH-AMERICAN SCHOOL - 2</t>
  </si>
  <si>
    <t>660701996249</t>
  </si>
  <si>
    <t>FRENCH-AMERICAN SCHOOL - 3</t>
  </si>
  <si>
    <t>WEST HILLS MONTESSORI</t>
  </si>
  <si>
    <t>280409</t>
  </si>
  <si>
    <t>HERRICKS</t>
  </si>
  <si>
    <t>280410</t>
  </si>
  <si>
    <t>MINEOLA</t>
  </si>
  <si>
    <t>HUNTINGTON MONTESSORI-NORTHSHORE LRN</t>
  </si>
  <si>
    <t>280411</t>
  </si>
  <si>
    <t>CARLE PLACE</t>
  </si>
  <si>
    <t>ST BERNARD CATHOLIC ACADEMY</t>
  </si>
  <si>
    <t>280501</t>
  </si>
  <si>
    <t>NORTH SHORE</t>
  </si>
  <si>
    <t>280502</t>
  </si>
  <si>
    <t>SYOSSET</t>
  </si>
  <si>
    <t>280503</t>
  </si>
  <si>
    <t>LOCUST VALLEY</t>
  </si>
  <si>
    <t>280504</t>
  </si>
  <si>
    <t>PLAINVIEW</t>
  </si>
  <si>
    <t>MISS SUE'S NRSY SCHOOL &amp; KINDERGARTE</t>
  </si>
  <si>
    <t>280506</t>
  </si>
  <si>
    <t>OYSTER BAY</t>
  </si>
  <si>
    <t>280515</t>
  </si>
  <si>
    <t>JERICHO</t>
  </si>
  <si>
    <t>LONG ISLAND LUTHERAN DAY-ST PAULS</t>
  </si>
  <si>
    <t>280517</t>
  </si>
  <si>
    <t>HICKSVILLE</t>
  </si>
  <si>
    <t>280518</t>
  </si>
  <si>
    <t>PLAINEDGE</t>
  </si>
  <si>
    <t>ST MARTIN OF TOURS SCHOOL</t>
  </si>
  <si>
    <t>280521</t>
  </si>
  <si>
    <t>BETHPAGE</t>
  </si>
  <si>
    <t>280522</t>
  </si>
  <si>
    <t>FARMINGDALE</t>
  </si>
  <si>
    <t>KID ESTEEM MONTESSORI SCHOOL</t>
  </si>
  <si>
    <t>SOUTH BAY JR ACADEMY OF SDA</t>
  </si>
  <si>
    <t>280523</t>
  </si>
  <si>
    <t>MASSAPEQUA</t>
  </si>
  <si>
    <t>300000</t>
  </si>
  <si>
    <t>307500</t>
  </si>
  <si>
    <t>NYC SPEC SCHOOLS - DIST 75</t>
  </si>
  <si>
    <t>310000</t>
  </si>
  <si>
    <t>MANHATTAN</t>
  </si>
  <si>
    <t>ST JOSEPH &amp; THOMAS SCHOOL</t>
  </si>
  <si>
    <t>310100</t>
  </si>
  <si>
    <t>NYC GEOG DIST # 1 - MANHATTAN</t>
  </si>
  <si>
    <t>ATLAS SCHOOL</t>
  </si>
  <si>
    <t>BANK STREET COLLEGE OF EDUCATION</t>
  </si>
  <si>
    <t>CITY &amp; COUNTRY SCHOOL</t>
  </si>
  <si>
    <t>COLUMBIA GRAMMAR &amp; PREP SCHOOL</t>
  </si>
  <si>
    <t>CONNELLY CTR EDUCATION/HOLY CHILD MS</t>
  </si>
  <si>
    <t>MT CARMEL-HOLY ROSARY SCHOOL</t>
  </si>
  <si>
    <t>NORD ANGLIA INTERNATIONAL SCHOOL</t>
  </si>
  <si>
    <t>OUR LADY OF GUADALUPE CATHOLIC ACADE</t>
  </si>
  <si>
    <t>ST BRIGID SCHOOL</t>
  </si>
  <si>
    <t>ST EDMUND PREP HIGH SCHOOL</t>
  </si>
  <si>
    <t>ST GEORGE ACADEMY</t>
  </si>
  <si>
    <t>ST JOSEPH'S SCHOOL-YORKVILLE</t>
  </si>
  <si>
    <t>ST MARK THE EVANGELIST SCHOOL</t>
  </si>
  <si>
    <t>ST PAUL SCHOOL</t>
  </si>
  <si>
    <t>310200996243</t>
  </si>
  <si>
    <t>WINDWARD SCHOOL (THE) - NYC</t>
  </si>
  <si>
    <t>YORK PREP SCHOOL</t>
  </si>
  <si>
    <t>310200</t>
  </si>
  <si>
    <t>NYC GEOG DIST # 2 - MANHATTAN</t>
  </si>
  <si>
    <t>ANGLO-AMERICAN INTNTL SCHOOL (THE)</t>
  </si>
  <si>
    <t>BAY RIDGE PREP SCHOOL</t>
  </si>
  <si>
    <t>310300996274</t>
  </si>
  <si>
    <t>BILINGUAL BUDS</t>
  </si>
  <si>
    <t>ETHICAL CULTURE FIELDSTON MIDDLE SCH</t>
  </si>
  <si>
    <t>GERMAN INTERNATIONAL SCHOOL NY</t>
  </si>
  <si>
    <t>331300996268</t>
  </si>
  <si>
    <t>GERMAN SCHOOL BROOKLYN</t>
  </si>
  <si>
    <t>IONA PREP SCHOOL</t>
  </si>
  <si>
    <t>LEMAN MANHATTAN PREP SCHOOL</t>
  </si>
  <si>
    <t>LREI</t>
  </si>
  <si>
    <t>LYCEE FRANCAIS DE NY</t>
  </si>
  <si>
    <t>MANHATTAN CHILDREN'S CENTER (THE)</t>
  </si>
  <si>
    <t>310200996278</t>
  </si>
  <si>
    <t>MARYEL SCHOOL OF NEW YORK</t>
  </si>
  <si>
    <t>MARYMOUNT SCHOOL OF NY</t>
  </si>
  <si>
    <t>MT ST MICHAEL ACADEMY</t>
  </si>
  <si>
    <t>310200996262</t>
  </si>
  <si>
    <t>PORTFOLIO SCHOOL</t>
  </si>
  <si>
    <t>RABBI ARTHUR SCHNEIER PARK EAST DAY</t>
  </si>
  <si>
    <t>SALANTER AKIBA RIVERDALE ACAD</t>
  </si>
  <si>
    <t>SOLOMON SCHECHTER SCH-WESTCHTR</t>
  </si>
  <si>
    <t>SOLOMON SCHECHTER-UPPER SCHOOL</t>
  </si>
  <si>
    <t>ST ANN SCHOOL</t>
  </si>
  <si>
    <t>ST DAVIDS SCHOOL</t>
  </si>
  <si>
    <t>ST DEMETRIOS GREEK AMERICAN SCHOOL</t>
  </si>
  <si>
    <t>ST HILDA'S &amp; ST HUGH'S SCHOOL</t>
  </si>
  <si>
    <t>ST IGNATIUS LOYOLA SCHOOL</t>
  </si>
  <si>
    <t>ST JEAN BAPTISTE HIGH SCHOOL</t>
  </si>
  <si>
    <t>ST LUKE'S SCHOOL</t>
  </si>
  <si>
    <t>ST SEBASTIAN CATHOLIC ACADEMY</t>
  </si>
  <si>
    <t>310300</t>
  </si>
  <si>
    <t>NYC GEOG DIST # 3 - MANHATTAN</t>
  </si>
  <si>
    <t>ACADEMY OF MOUNT ST URSULA</t>
  </si>
  <si>
    <t>GATEWAY SCHOOL OF NY</t>
  </si>
  <si>
    <t>310300996241</t>
  </si>
  <si>
    <t>MANDELL SCHOOL (THE)-SITE 2</t>
  </si>
  <si>
    <t>SOLOMON SCHECHTER SCHOOL OF MANHATTA</t>
  </si>
  <si>
    <t>ST ANSELM SCHOOL</t>
  </si>
  <si>
    <t>ST CHARLES BORROMEO SCHOOL</t>
  </si>
  <si>
    <t>ST ELIZABETH SCHOOL</t>
  </si>
  <si>
    <t>ST FRANCIS OF ASSISI CATHOLIC ACA</t>
  </si>
  <si>
    <t>310400</t>
  </si>
  <si>
    <t>NYC GEOG DIST # 4 - MANHATTAN</t>
  </si>
  <si>
    <t xml:space="preserve">ST RAYMOND ACADEMY FOR GIRLS </t>
  </si>
  <si>
    <t>STS PETER &amp; PAUL SCHOOL</t>
  </si>
  <si>
    <t>310500</t>
  </si>
  <si>
    <t>NYC GEOG DIST # 5 - MANHATTAN</t>
  </si>
  <si>
    <t>SR CLARA MUHAMMED ES</t>
  </si>
  <si>
    <t>ST CLARE SCHOOL</t>
  </si>
  <si>
    <t>310600</t>
  </si>
  <si>
    <t>NYC GEOG DIST # 6 - MANHATTAN</t>
  </si>
  <si>
    <t>CO-OP SCHOOL (THE)</t>
  </si>
  <si>
    <t>SCIENCE, LANGUAGE, ARTS INTERNATIONA</t>
  </si>
  <si>
    <t>ST EUGENE SCHOOL</t>
  </si>
  <si>
    <t>ST MARGARET OF CORTONA SCHOOL</t>
  </si>
  <si>
    <t>ST PHILIP NERI SCHOOL</t>
  </si>
  <si>
    <t>320000</t>
  </si>
  <si>
    <t>BRONX</t>
  </si>
  <si>
    <t>320700</t>
  </si>
  <si>
    <t>NYC GEOG DIST # 7 - BRONX</t>
  </si>
  <si>
    <t>BAIS YAAKOV ELEM SCHOOL OF ROCKLAND</t>
  </si>
  <si>
    <t>ST ATHANASIUS SCHOOL</t>
  </si>
  <si>
    <t>ST BARNABAS ELEMENTARY SCHOOL</t>
  </si>
  <si>
    <t>ST JOHN CHRYSOSTOM SCHOOL</t>
  </si>
  <si>
    <t>ST SIMON STOCK ELEMENTARY SCHOOL</t>
  </si>
  <si>
    <t>ST THOMAS AQUINAS SCHOOL</t>
  </si>
  <si>
    <t>320800</t>
  </si>
  <si>
    <t>NYC GEOG DIST # 8 - BRONX</t>
  </si>
  <si>
    <t>GREEK AMERICAN INST OF NY</t>
  </si>
  <si>
    <t>ST FRANCES DE CHANTAL SCHOOL</t>
  </si>
  <si>
    <t>ST FRANCIS OF ASSISI SCHOOL</t>
  </si>
  <si>
    <t>ST GABRIEL SCHOOL</t>
  </si>
  <si>
    <t>ST IGNATIUS SCHOOL</t>
  </si>
  <si>
    <t>ST THERESA SCHOOL</t>
  </si>
  <si>
    <t>320900</t>
  </si>
  <si>
    <t>NYC GEOG DIST # 9 - BRONX</t>
  </si>
  <si>
    <t>ST MARGARET MARY SCHOOL</t>
  </si>
  <si>
    <t>321000</t>
  </si>
  <si>
    <t>NYC GEOG DIST #10 - BRONX</t>
  </si>
  <si>
    <t>ETHICAL CULTURE THE FIELDSTON LS</t>
  </si>
  <si>
    <t>HORACE MANN SCHOOL LOWER DIV</t>
  </si>
  <si>
    <t>ST BRENDAN SCHOOL</t>
  </si>
  <si>
    <t>ST FRANCIS XAVIER SCHOOL</t>
  </si>
  <si>
    <t>ST MARK'S LUTHERAN SCHOOL</t>
  </si>
  <si>
    <t>ST NICHOLAS OF TOLENTINE ES</t>
  </si>
  <si>
    <t>ST PAUL THE APOSTLE</t>
  </si>
  <si>
    <t>ST SAVIOUR CATHOLIC ACADEMY</t>
  </si>
  <si>
    <t>321100</t>
  </si>
  <si>
    <t>NYC GEOG DIST #11 - BRONX</t>
  </si>
  <si>
    <t>ACAD OF OUR LADY OF GOOD COUNSEL ES</t>
  </si>
  <si>
    <t>LEARNING TREE PREP SCHOOL(THE)</t>
  </si>
  <si>
    <t>ST HELENA SCHOOL</t>
  </si>
  <si>
    <t>ST LUCY SCHOOL</t>
  </si>
  <si>
    <t>ST NICHOLAS OF TOLENTINE CATHOLIC</t>
  </si>
  <si>
    <t>321200</t>
  </si>
  <si>
    <t>NYC GEOG DIST #12 - BRONX</t>
  </si>
  <si>
    <t>330000</t>
  </si>
  <si>
    <t>BROOKLYN</t>
  </si>
  <si>
    <t>331300</t>
  </si>
  <si>
    <t>NYC GEOG DIST #13 - BROOKLYN</t>
  </si>
  <si>
    <t>BROOKLYN AUTISM CENTER ACADEMY</t>
  </si>
  <si>
    <t>CLARA MUHAMMAD SCHOOL OF MASJID KHAL</t>
  </si>
  <si>
    <t>CONG TALMIDEI MESIVTA TIFERES SHMIEL</t>
  </si>
  <si>
    <t>331300996238</t>
  </si>
  <si>
    <t>NEW LIFE IN CHRIST MINISTRIES</t>
  </si>
  <si>
    <t>SACRED HEART CATHOLIC ACAD-GLENDALE</t>
  </si>
  <si>
    <t>ST ATHANASIUS CATHOLIC ACADEMY</t>
  </si>
  <si>
    <t>ST CATHERINE GENOA-ST THERESE LISIEU</t>
  </si>
  <si>
    <t>ST EDMUND ELEMENTARY SCHOOL</t>
  </si>
  <si>
    <t>ST FRANCES CABRINI CATHOLIC ACADEMY</t>
  </si>
  <si>
    <t>ST SAVIOUR HIGH SCHOOL</t>
  </si>
  <si>
    <t>331400</t>
  </si>
  <si>
    <t>NYC GEOG DIST #14 - BROOKLYN</t>
  </si>
  <si>
    <t>BETH CHANA SCHOOL</t>
  </si>
  <si>
    <t>CONG AHAVAS SHULEM DNA TIFERES BNOS</t>
  </si>
  <si>
    <t>331400226240</t>
  </si>
  <si>
    <t>CONG YESHUOS MOSHE OF WILLIAMSBURG</t>
  </si>
  <si>
    <t>CONGREGATION DARKEI AVOS SANZ - 1</t>
  </si>
  <si>
    <t>CONGREGATION DARKEI AVOS SANZ - 2</t>
  </si>
  <si>
    <t xml:space="preserve">OHR TORAH </t>
  </si>
  <si>
    <t>ST ANSELM CATHOLIC ACADEMY</t>
  </si>
  <si>
    <t>ST MATTHIAS SCHOOL</t>
  </si>
  <si>
    <t>ST STANISLAUS KOSTKA SCHOOL</t>
  </si>
  <si>
    <t>TALMUD TORAH BOBOV</t>
  </si>
  <si>
    <t>331400226251</t>
  </si>
  <si>
    <t xml:space="preserve">TALMUD TORAH TIFERES YISROEL </t>
  </si>
  <si>
    <t>UTA</t>
  </si>
  <si>
    <t>331400996235</t>
  </si>
  <si>
    <t>WILLIAMSBURG MONTESSORI</t>
  </si>
  <si>
    <t>YESHIVA AND BETH HAMEDRASH SHAAREI</t>
  </si>
  <si>
    <t>YESHIVA BIRCHAS SHMUEL</t>
  </si>
  <si>
    <t>YESHIVAH OF FLATBUSH ELEMENTARY SCH</t>
  </si>
  <si>
    <t>331500</t>
  </si>
  <si>
    <t>NYC GEOG DIST #15 - BROOKLYN</t>
  </si>
  <si>
    <t>BAIS YAAKOV FAIGEH SCHONBERGER</t>
  </si>
  <si>
    <t>SHAARE TORAH ELEMENTARY SCHOOL-GIRLS</t>
  </si>
  <si>
    <t>SHULAMITH SCHOOL FOR GIRLS-BROOKLYN</t>
  </si>
  <si>
    <t>ST AGATHA SCHOOL</t>
  </si>
  <si>
    <t>ST BERNADETTE CATHOLIC ACADEMY</t>
  </si>
  <si>
    <t>ST EPHREM SCHOOL</t>
  </si>
  <si>
    <t>332100226244</t>
  </si>
  <si>
    <t>YESHIVA LEV TORAH - SITE 2</t>
  </si>
  <si>
    <t>331600</t>
  </si>
  <si>
    <t>NYC GEOG DIST #16 - BROOKLYN</t>
  </si>
  <si>
    <t>ST MARK CATHOLIC ACADEMY</t>
  </si>
  <si>
    <t>ST PANCRAS SCHOOL</t>
  </si>
  <si>
    <t>331700</t>
  </si>
  <si>
    <t>NYC GEOG DIST #17 - BROOKLYN</t>
  </si>
  <si>
    <t>500402226281</t>
  </si>
  <si>
    <t>ATERES BAIS YAAKOV ACAD-ROCKLAND 2</t>
  </si>
  <si>
    <t>DANIELLE'S EDUCATING FOR THE FUTURE</t>
  </si>
  <si>
    <t>MERCAZ GAN OF FLATBUSH/YESHIVA OHEL</t>
  </si>
  <si>
    <t>MT MORIAH CHRISTIAN ACADEMY</t>
  </si>
  <si>
    <t>OHR HALIMUD</t>
  </si>
  <si>
    <t>ST GREGORY THE GREAT CATHOLIC ACADEM</t>
  </si>
  <si>
    <t>ST HELEN CATHOLIC ACADEMY</t>
  </si>
  <si>
    <t>ST MARK'S DAY SCHOOL</t>
  </si>
  <si>
    <t>ST MARY CHURCH CHRISTIAN ACADEMY</t>
  </si>
  <si>
    <t>ZVI DOV ROTH ACA - YESHIVA RAMBAM</t>
  </si>
  <si>
    <t>331800</t>
  </si>
  <si>
    <t>NYC GEOG DIST #18 - BROOKLYN</t>
  </si>
  <si>
    <t>BIBLE SPEAKS ACADEMY (THE)</t>
  </si>
  <si>
    <t>331800996266</t>
  </si>
  <si>
    <t>BROOKLYN KIDS PREPARATORY SCHOOL</t>
  </si>
  <si>
    <t>EBENEZER PREP SCHOOL</t>
  </si>
  <si>
    <t>OUR LADY OF GRACE CATHOLIC ACAD</t>
  </si>
  <si>
    <t>331900</t>
  </si>
  <si>
    <t>NYC GEOG DIST #19 - BROOKLYN</t>
  </si>
  <si>
    <t>BEER HAGOLAH INST HIGH SCHOOL</t>
  </si>
  <si>
    <t>BEER HAGOLAH INSTITUTE-ELEM</t>
  </si>
  <si>
    <t>RESURRECTION ASCENSION CATHOLIC</t>
  </si>
  <si>
    <t>ST MARY GATE OF HEAVEN CATHOLIC ACAD</t>
  </si>
  <si>
    <t>332000</t>
  </si>
  <si>
    <t>NYC GEOG DIST #20 - BROOKLYN</t>
  </si>
  <si>
    <t>500402226276</t>
  </si>
  <si>
    <t>BAIS BINYOMIN ACADEMY</t>
  </si>
  <si>
    <t>BAIS YAAKOV OF 18TH AVE</t>
  </si>
  <si>
    <t>332200226263</t>
  </si>
  <si>
    <t>BNOS ESTHER MALKA</t>
  </si>
  <si>
    <t>BOBOVER YESHIVA BNEI ZION-15TH AVE</t>
  </si>
  <si>
    <t>LUTHERAN ELEM SCHOOL OF BAY RIDGE</t>
  </si>
  <si>
    <t>MACHON BAIS YAAKOV HILDA BIRN HS</t>
  </si>
  <si>
    <t>MESIVTA KESSER YISROEL-WILLOWBROOK</t>
  </si>
  <si>
    <t>POLY PREP COUNTRY DAY SCHOOL</t>
  </si>
  <si>
    <t>ST JOHN VILLA ACADEMY HIGH SCHOOL</t>
  </si>
  <si>
    <t>ST PATRICK CATHOLIC ACADEMY</t>
  </si>
  <si>
    <t>TALMUD TORAH TIFERES YECHIEL D'ALEKS</t>
  </si>
  <si>
    <t>TOMER DVORA SCHOOL - SITE 1</t>
  </si>
  <si>
    <t>TOMER DVORA SCHOOL - SITE 2</t>
  </si>
  <si>
    <t>TOMER DVORA SCHOOL - SITE 3</t>
  </si>
  <si>
    <t>YESHIVA &amp; MESIFTA VAYOEL MOSHE</t>
  </si>
  <si>
    <t>500402226275</t>
  </si>
  <si>
    <t>YESHIVA OF BOBOV MONSEY</t>
  </si>
  <si>
    <t>332000226270</t>
  </si>
  <si>
    <t>YESODEI BINA INC</t>
  </si>
  <si>
    <t>332100</t>
  </si>
  <si>
    <t>NYC GEOG DIST #21 - BROOKLYN</t>
  </si>
  <si>
    <t>CONG OHR SHRAGA D'VERETZKY</t>
  </si>
  <si>
    <t>332200</t>
  </si>
  <si>
    <t>NYC GEOG DIST #22 - BROOKLYN</t>
  </si>
  <si>
    <t>CONGREGATION CHASIDEI BELZ BETH MALK</t>
  </si>
  <si>
    <t>441000996234</t>
  </si>
  <si>
    <t>FEI TIAN ACADEMY OF THE ARTS-SITE 2</t>
  </si>
  <si>
    <t>JEWISH CENTER FOR SPEC EDUC</t>
  </si>
  <si>
    <t>JOSEPH S GRUSS YESHIVA HIGH SCH</t>
  </si>
  <si>
    <t>MARY QUEEN OF HEAVEN CATHOLIC</t>
  </si>
  <si>
    <t>MASORES BAIS YAAKOV ELEMENTARY</t>
  </si>
  <si>
    <t>MOST HOLY REDEEMER  ACADEMY</t>
  </si>
  <si>
    <t>PROSPECT PARK BNOS LEAH HIGH SCH</t>
  </si>
  <si>
    <t>SHAARE TORAH HIGH SCHOOL-GIRLS</t>
  </si>
  <si>
    <t>STEP-SPECIAL TORAH EDUC PROG</t>
  </si>
  <si>
    <t>YESHIVA OF FLATBUSH-JOEL BRAVERMAN H</t>
  </si>
  <si>
    <t>332300</t>
  </si>
  <si>
    <t>NYC GEOG DIST #23 - BROOKLYN</t>
  </si>
  <si>
    <t>333200</t>
  </si>
  <si>
    <t>NYC GEOG DIST #32 - BROOKLYN</t>
  </si>
  <si>
    <t>ST BRIGID CATHOLIC ACADEMY</t>
  </si>
  <si>
    <t>ST KEVIN CATHOLIC ACADEMY</t>
  </si>
  <si>
    <t>340000</t>
  </si>
  <si>
    <t>QUEENS</t>
  </si>
  <si>
    <t>342400</t>
  </si>
  <si>
    <t>NYC GEOG DIST #24 - QUEENS</t>
  </si>
  <si>
    <t>ST JOSEPH CATHOLIC ACADEMY</t>
  </si>
  <si>
    <t>342500</t>
  </si>
  <si>
    <t>NYC GEOG DIST #25 - QUEENS</t>
  </si>
  <si>
    <t>ST MEL CATHOLIC ACADEMY</t>
  </si>
  <si>
    <t>YESHIVA EDUC FOR SPEC STUDENTS</t>
  </si>
  <si>
    <t>342600</t>
  </si>
  <si>
    <t>NYC GEOG DIST #26 - QUEENS</t>
  </si>
  <si>
    <t>ST CYRIL &amp; METHODIUS SCHOOL</t>
  </si>
  <si>
    <t>342700</t>
  </si>
  <si>
    <t>NYC GEOG DIST #27  - QUEENS</t>
  </si>
  <si>
    <t>ST CAMILLUS CATHOLIC ACADEMY</t>
  </si>
  <si>
    <t>ST ELIZABETH CATHOLIC ACADEMY</t>
  </si>
  <si>
    <t>ST FRANCIS DE SALES CATHOLIC ACADEMY</t>
  </si>
  <si>
    <t>WORLD HARVEST DELIVERANCE CENTER</t>
  </si>
  <si>
    <t>342800</t>
  </si>
  <si>
    <t>NYC GEOG DIST #28 - QUEENS</t>
  </si>
  <si>
    <t>JAMAICA SDA-BUSY BEE LEARNING CTR</t>
  </si>
  <si>
    <t>OUR LADY OF THE ANGELUS CATHOLIC</t>
  </si>
  <si>
    <t>342900</t>
  </si>
  <si>
    <t>NYC GEOG DIST #29 - QUEENS</t>
  </si>
  <si>
    <t>LINDEN SDA ELEMENTARY SCHOOL</t>
  </si>
  <si>
    <t>STEPPING STONE OF SOUTHEASTERN QUEEN</t>
  </si>
  <si>
    <t>343000</t>
  </si>
  <si>
    <t>NYC GEOG DIST #30 - QUEENS</t>
  </si>
  <si>
    <t>LEARNING TREE MULTI-CULTURAL SCHOOL</t>
  </si>
  <si>
    <t>350000</t>
  </si>
  <si>
    <t>RICHMOND</t>
  </si>
  <si>
    <t>353100</t>
  </si>
  <si>
    <t>NYC GEOG DIST #31 - SI</t>
  </si>
  <si>
    <t>ACADEMY OF ST DOROTHY</t>
  </si>
  <si>
    <t>MT CARMEL-ST BENEDICTA SCHOOL</t>
  </si>
  <si>
    <t>NOTRE DAME ACADEMY ELEM SCHOOL</t>
  </si>
  <si>
    <t>ST ADALBERT SCHOOL</t>
  </si>
  <si>
    <t>ST CHARLES SCHOOL</t>
  </si>
  <si>
    <t>ST JOHN VILLA ACADEMY ELEMENTARY</t>
  </si>
  <si>
    <t>ST JOHN'S LUTHERAN SCHOOL</t>
  </si>
  <si>
    <t>ST JOSEPH BY THE SEA HIGH SCHOOL</t>
  </si>
  <si>
    <t>ST JOSEPH HILL ACADEMY ELEM SCHOOL</t>
  </si>
  <si>
    <t>ST JOSEPH HILL ACADEMY HIGH SCHOOL</t>
  </si>
  <si>
    <t>ST PETER'S ELEMENTARY SCHOOL</t>
  </si>
  <si>
    <t>ST PETER'S HIGH SCHOOL FOR BOYS</t>
  </si>
  <si>
    <t>ST TERESA SCHOOL</t>
  </si>
  <si>
    <t>400301</t>
  </si>
  <si>
    <t>LEWISTON PORTER</t>
  </si>
  <si>
    <t>ST PETER'S LUTHERAN SCHOOL</t>
  </si>
  <si>
    <t>400400</t>
  </si>
  <si>
    <t>LOCKPORT</t>
  </si>
  <si>
    <t>400601</t>
  </si>
  <si>
    <t>NEWFANE</t>
  </si>
  <si>
    <t>400701</t>
  </si>
  <si>
    <t>NIAGARA WHEATFIELD</t>
  </si>
  <si>
    <t>400800</t>
  </si>
  <si>
    <t>NIAGARA FALLS</t>
  </si>
  <si>
    <t>400900</t>
  </si>
  <si>
    <t>NORTH TONAWANDA</t>
  </si>
  <si>
    <t>401001</t>
  </si>
  <si>
    <t>STARPOINT</t>
  </si>
  <si>
    <t>401201</t>
  </si>
  <si>
    <t>ROYALTON HARTLAND</t>
  </si>
  <si>
    <t>401301</t>
  </si>
  <si>
    <t>BARKER</t>
  </si>
  <si>
    <t>401501</t>
  </si>
  <si>
    <t>WILSON</t>
  </si>
  <si>
    <t>410401</t>
  </si>
  <si>
    <t>ADIRONDACK</t>
  </si>
  <si>
    <t>410601</t>
  </si>
  <si>
    <t>CAMDEN</t>
  </si>
  <si>
    <t>410601996273</t>
  </si>
  <si>
    <t>WILDWOOD MONTESSORI SCHOOL</t>
  </si>
  <si>
    <t>411101</t>
  </si>
  <si>
    <t>CLINTON</t>
  </si>
  <si>
    <t>411501</t>
  </si>
  <si>
    <t>NEW HARTFORD</t>
  </si>
  <si>
    <t>411504</t>
  </si>
  <si>
    <t>NEW YORK MILLS</t>
  </si>
  <si>
    <t>411603</t>
  </si>
  <si>
    <t>SAUQUOIT VALLEY</t>
  </si>
  <si>
    <t>411701</t>
  </si>
  <si>
    <t>REMSEN</t>
  </si>
  <si>
    <t>411800</t>
  </si>
  <si>
    <t>ROME</t>
  </si>
  <si>
    <t>411902</t>
  </si>
  <si>
    <t>WATERVILLE</t>
  </si>
  <si>
    <t>412000</t>
  </si>
  <si>
    <t>SHERRILL</t>
  </si>
  <si>
    <t>412201</t>
  </si>
  <si>
    <t>HOLLAND PATENT</t>
  </si>
  <si>
    <t>412300</t>
  </si>
  <si>
    <t>UTICA</t>
  </si>
  <si>
    <t>412801</t>
  </si>
  <si>
    <t>WESTMORELAND</t>
  </si>
  <si>
    <t>412901</t>
  </si>
  <si>
    <t>ORISKANY</t>
  </si>
  <si>
    <t>412902</t>
  </si>
  <si>
    <t>WHITESBORO</t>
  </si>
  <si>
    <t>420101</t>
  </si>
  <si>
    <t>WEST GENESEE</t>
  </si>
  <si>
    <t>ALL SAINTS ELE OF TIPPERARY HILL</t>
  </si>
  <si>
    <t>420303</t>
  </si>
  <si>
    <t>NORTH SYRACUSE</t>
  </si>
  <si>
    <t>420401</t>
  </si>
  <si>
    <t>EAST SYRACUSE MINOA</t>
  </si>
  <si>
    <t>420411</t>
  </si>
  <si>
    <t>JAMESVILLE-DEWITT</t>
  </si>
  <si>
    <t>420501</t>
  </si>
  <si>
    <t>JORDAN ELBRIDGE</t>
  </si>
  <si>
    <t>ST MARY'S ACADEMY</t>
  </si>
  <si>
    <t>420601</t>
  </si>
  <si>
    <t>FABIUS-POMPEY</t>
  </si>
  <si>
    <t>420701</t>
  </si>
  <si>
    <t>WESTHILL</t>
  </si>
  <si>
    <t>420702</t>
  </si>
  <si>
    <t>SOLVAY</t>
  </si>
  <si>
    <t>420807</t>
  </si>
  <si>
    <t>LAFAYETTE</t>
  </si>
  <si>
    <t>420901</t>
  </si>
  <si>
    <t>BALDWINSVILLE</t>
  </si>
  <si>
    <t>421001</t>
  </si>
  <si>
    <t>FAYETTVLLE-MANLIUS</t>
  </si>
  <si>
    <t>421101</t>
  </si>
  <si>
    <t>MARCELLUS</t>
  </si>
  <si>
    <t>421201</t>
  </si>
  <si>
    <t>ONONDAGA</t>
  </si>
  <si>
    <t>421501</t>
  </si>
  <si>
    <t>LIVERPOOL</t>
  </si>
  <si>
    <t xml:space="preserve">CATHEDRAL ACADEMY AT POMPEI </t>
  </si>
  <si>
    <t>421504</t>
  </si>
  <si>
    <t>LYNCOURT</t>
  </si>
  <si>
    <t>421601</t>
  </si>
  <si>
    <t>SKANEATELES</t>
  </si>
  <si>
    <t>421800</t>
  </si>
  <si>
    <t>SYRACUSE</t>
  </si>
  <si>
    <t>421902</t>
  </si>
  <si>
    <t>TULLY</t>
  </si>
  <si>
    <t>430300</t>
  </si>
  <si>
    <t>CANANDAIGUA</t>
  </si>
  <si>
    <t>430501</t>
  </si>
  <si>
    <t>EAST BLOOMFIELD</t>
  </si>
  <si>
    <t>430700</t>
  </si>
  <si>
    <t>GENEVA</t>
  </si>
  <si>
    <t>ST FRANCIS DESALES-ST STEPHEN'S</t>
  </si>
  <si>
    <t>430901</t>
  </si>
  <si>
    <t>GORHAM-MIDDLESEX</t>
  </si>
  <si>
    <t>ST MICHAEL'S SCHOOL</t>
  </si>
  <si>
    <t>431101</t>
  </si>
  <si>
    <t>MANCHSTR-SHRTSVLLE</t>
  </si>
  <si>
    <t>431201</t>
  </si>
  <si>
    <t>NAPLES</t>
  </si>
  <si>
    <t>431301</t>
  </si>
  <si>
    <t>PHELPS-CLIFTON SPR</t>
  </si>
  <si>
    <t>431401</t>
  </si>
  <si>
    <t>HONEOYE</t>
  </si>
  <si>
    <t>431701</t>
  </si>
  <si>
    <t>VICTOR</t>
  </si>
  <si>
    <t>440102</t>
  </si>
  <si>
    <t>WASHINGTONVILLE</t>
  </si>
  <si>
    <t>ST GREGORY BARBARIGO SCHOOL</t>
  </si>
  <si>
    <t>ST JOHN'S SCHOOL</t>
  </si>
  <si>
    <t>ST PAUL CHRISTIAN EDUC CENTER</t>
  </si>
  <si>
    <t>440201</t>
  </si>
  <si>
    <t>CHESTER</t>
  </si>
  <si>
    <t>MONTGOMERY MONTESSORI SCHOOL</t>
  </si>
  <si>
    <t>440301</t>
  </si>
  <si>
    <t>CORNWALL</t>
  </si>
  <si>
    <t>440401</t>
  </si>
  <si>
    <t>PINE BUSH</t>
  </si>
  <si>
    <t>HEBREW DAY SCHOOL OF SULLIVAN &amp; ULST</t>
  </si>
  <si>
    <t xml:space="preserve">MS CLAIRE'S MONTESSORI </t>
  </si>
  <si>
    <t>440601</t>
  </si>
  <si>
    <t>GOSHEN</t>
  </si>
  <si>
    <t>440901</t>
  </si>
  <si>
    <t>HIGHLAND FALLS</t>
  </si>
  <si>
    <t>A H SCHREIBER HEBREW ACAD OF ROCKLAN</t>
  </si>
  <si>
    <t>441000</t>
  </si>
  <si>
    <t>MIDDLETOWN</t>
  </si>
  <si>
    <t>441101</t>
  </si>
  <si>
    <t>MINISINK VALLEY</t>
  </si>
  <si>
    <t>441201</t>
  </si>
  <si>
    <t>MONROE WOODBURY</t>
  </si>
  <si>
    <t>441202226232</t>
  </si>
  <si>
    <t>UTA OF KIRYAS JOEL - GOLDBERGER BOYS</t>
  </si>
  <si>
    <t>441202226269</t>
  </si>
  <si>
    <t>UTA OF KIRYAS JOEL - MB</t>
  </si>
  <si>
    <t>441202226261</t>
  </si>
  <si>
    <t>UTA OF KIRYAS JOEL - PARADISE</t>
  </si>
  <si>
    <t>441202226254</t>
  </si>
  <si>
    <t>UTA OF KIRYAS JOEL - TALMUD TORAH</t>
  </si>
  <si>
    <t>441202</t>
  </si>
  <si>
    <t>KIRYAS JOEL</t>
  </si>
  <si>
    <t>441202226265</t>
  </si>
  <si>
    <t>UTA OF KIRYAS JOEL - KOZNITS</t>
  </si>
  <si>
    <t>441301</t>
  </si>
  <si>
    <t>VALLEY-MONTGMRY</t>
  </si>
  <si>
    <t>441301996267</t>
  </si>
  <si>
    <t>MONTGOMERY NURSERY SCHOOL</t>
  </si>
  <si>
    <t>441600</t>
  </si>
  <si>
    <t>NEWBURGH</t>
  </si>
  <si>
    <t>441800</t>
  </si>
  <si>
    <t>PORT JERVIS</t>
  </si>
  <si>
    <t>441903</t>
  </si>
  <si>
    <t>TUXEDO</t>
  </si>
  <si>
    <t>442101</t>
  </si>
  <si>
    <t>WARWICK VALLEY</t>
  </si>
  <si>
    <t>442111</t>
  </si>
  <si>
    <t>GREENWOOD LAKE</t>
  </si>
  <si>
    <t>442115</t>
  </si>
  <si>
    <t>FLORIDA</t>
  </si>
  <si>
    <t>450101</t>
  </si>
  <si>
    <t>ALBION</t>
  </si>
  <si>
    <t>450607</t>
  </si>
  <si>
    <t>KENDALL</t>
  </si>
  <si>
    <t>450704</t>
  </si>
  <si>
    <t>HOLLEY</t>
  </si>
  <si>
    <t>450801</t>
  </si>
  <si>
    <t>MEDINA</t>
  </si>
  <si>
    <t>451001</t>
  </si>
  <si>
    <t>LYNDONVILLE</t>
  </si>
  <si>
    <t>460102</t>
  </si>
  <si>
    <t>ALTMAR-PARISH</t>
  </si>
  <si>
    <t>460500</t>
  </si>
  <si>
    <t>FULTON</t>
  </si>
  <si>
    <t>460701</t>
  </si>
  <si>
    <t>HANNIBAL</t>
  </si>
  <si>
    <t>460801</t>
  </si>
  <si>
    <t>CENTRAL SQUARE</t>
  </si>
  <si>
    <t>460901</t>
  </si>
  <si>
    <t>MEXICO</t>
  </si>
  <si>
    <t>461300</t>
  </si>
  <si>
    <t>OSWEGO</t>
  </si>
  <si>
    <t>461801</t>
  </si>
  <si>
    <t>PULASKI</t>
  </si>
  <si>
    <t>461901</t>
  </si>
  <si>
    <t>SANDY CREEK</t>
  </si>
  <si>
    <t>462001</t>
  </si>
  <si>
    <t>PHOENIX</t>
  </si>
  <si>
    <t>470202</t>
  </si>
  <si>
    <t>GLBTSVLLE-MT UPTON</t>
  </si>
  <si>
    <t>470501</t>
  </si>
  <si>
    <t>EDMESTON</t>
  </si>
  <si>
    <t>470801</t>
  </si>
  <si>
    <t>LAURENS</t>
  </si>
  <si>
    <t>470901</t>
  </si>
  <si>
    <t>SCHENEVUS</t>
  </si>
  <si>
    <t>471101</t>
  </si>
  <si>
    <t>MILFORD</t>
  </si>
  <si>
    <t>471201</t>
  </si>
  <si>
    <t>MORRIS</t>
  </si>
  <si>
    <t>471400</t>
  </si>
  <si>
    <t>ONEONTA</t>
  </si>
  <si>
    <t>471601</t>
  </si>
  <si>
    <t>OTEGO-UNADILLA</t>
  </si>
  <si>
    <t>471701</t>
  </si>
  <si>
    <t>COOPERSTOWN</t>
  </si>
  <si>
    <t>472001</t>
  </si>
  <si>
    <t>RICHFIELD SPRINGS CSD</t>
  </si>
  <si>
    <t>472202</t>
  </si>
  <si>
    <t>CHERRY VLY-SPRGFLD</t>
  </si>
  <si>
    <t>472506</t>
  </si>
  <si>
    <t>WORCESTER</t>
  </si>
  <si>
    <t>480101</t>
  </si>
  <si>
    <t>MAHOPAC</t>
  </si>
  <si>
    <t>480102</t>
  </si>
  <si>
    <t>CARMEL</t>
  </si>
  <si>
    <t>SARAH LAWRENCE EARLY CHLDHD CTR</t>
  </si>
  <si>
    <t>480401</t>
  </si>
  <si>
    <t>HALDANE</t>
  </si>
  <si>
    <t>480404</t>
  </si>
  <si>
    <t>GARRISON</t>
  </si>
  <si>
    <t>480503</t>
  </si>
  <si>
    <t>PUTNAM VALLEY</t>
  </si>
  <si>
    <t>480601</t>
  </si>
  <si>
    <t>BREWSTER</t>
  </si>
  <si>
    <t>490101</t>
  </si>
  <si>
    <t>BERLIN</t>
  </si>
  <si>
    <t>ST MARY'S ACADEMY-ELEMENTARY</t>
  </si>
  <si>
    <t>490202</t>
  </si>
  <si>
    <t>BRUNSWICK CENTRAL</t>
  </si>
  <si>
    <t>490301</t>
  </si>
  <si>
    <t>EAST GREENBUSH</t>
  </si>
  <si>
    <t>490501</t>
  </si>
  <si>
    <t>HOOSICK FALLS</t>
  </si>
  <si>
    <t>490601</t>
  </si>
  <si>
    <t>LANSINGBURGH</t>
  </si>
  <si>
    <t>490801</t>
  </si>
  <si>
    <t>NO GREENBUSH COM</t>
  </si>
  <si>
    <t>490804</t>
  </si>
  <si>
    <t>WYNANTSKILL</t>
  </si>
  <si>
    <t>491200</t>
  </si>
  <si>
    <t>RENSSELAER</t>
  </si>
  <si>
    <t>491302</t>
  </si>
  <si>
    <t>AVERILL PARK</t>
  </si>
  <si>
    <t>491401</t>
  </si>
  <si>
    <t>HOOSIC VALLEY</t>
  </si>
  <si>
    <t>491501</t>
  </si>
  <si>
    <t>SCHODACK</t>
  </si>
  <si>
    <t>491700</t>
  </si>
  <si>
    <t>TROY</t>
  </si>
  <si>
    <t>500101</t>
  </si>
  <si>
    <t>CLARKSTOWN</t>
  </si>
  <si>
    <t>500108</t>
  </si>
  <si>
    <t>NANUET</t>
  </si>
  <si>
    <t>500201</t>
  </si>
  <si>
    <t>HAVERSTRAW-STONY POINT</t>
  </si>
  <si>
    <t>CHILDREN OF MARY NURSERY KNDG</t>
  </si>
  <si>
    <t>DAYTOP PREP SCHOOL</t>
  </si>
  <si>
    <t>500301</t>
  </si>
  <si>
    <t>SOUTH ORANGETOWN</t>
  </si>
  <si>
    <t>500304</t>
  </si>
  <si>
    <t>NYACK</t>
  </si>
  <si>
    <t>500308</t>
  </si>
  <si>
    <t>PEARL RIVER</t>
  </si>
  <si>
    <t>500401</t>
  </si>
  <si>
    <t>RAMAPO</t>
  </si>
  <si>
    <t>ATERES BAIS YAAKOV ACAD OF ROCKLAND</t>
  </si>
  <si>
    <t>CENTRAL UTA OF MONSEY - BOYS</t>
  </si>
  <si>
    <t>CENTRAL UTA OF MONSEY - GIRLS</t>
  </si>
  <si>
    <t>CON KOLEL CHASIDEL RACHMISTRIVKA</t>
  </si>
  <si>
    <t>CONG YESHIVA OF GREATER MONSEY INC</t>
  </si>
  <si>
    <t>CONGREGATION YESHUOS MOSHE VIZNITZ</t>
  </si>
  <si>
    <t>500402226272</t>
  </si>
  <si>
    <t>TALMUD TORAH DARKEI AVOS - MONSEY</t>
  </si>
  <si>
    <t>500402226271</t>
  </si>
  <si>
    <t>YESHIVA DARKEI EMUNAH - 1</t>
  </si>
  <si>
    <t>500402</t>
  </si>
  <si>
    <t>EAST RAMAPO</t>
  </si>
  <si>
    <t>500402226233</t>
  </si>
  <si>
    <t>BNOS ZION OF BOBOV MONSEY</t>
  </si>
  <si>
    <t>CONGRE MACHON TIFERES BACHURIM</t>
  </si>
  <si>
    <t>500402226246</t>
  </si>
  <si>
    <t>CONGREGATION BAIS CHINUCH ATERES BNO</t>
  </si>
  <si>
    <t>500402226264</t>
  </si>
  <si>
    <t>510101</t>
  </si>
  <si>
    <t>BRASHER FALLS</t>
  </si>
  <si>
    <t>510201</t>
  </si>
  <si>
    <t>CANTON</t>
  </si>
  <si>
    <t>510401</t>
  </si>
  <si>
    <t>CLIFTON FINE</t>
  </si>
  <si>
    <t>510501</t>
  </si>
  <si>
    <t>COLTON PIERREPONT</t>
  </si>
  <si>
    <t>511101</t>
  </si>
  <si>
    <t>GOUVERNEUR</t>
  </si>
  <si>
    <t>511201</t>
  </si>
  <si>
    <t>HAMMOND</t>
  </si>
  <si>
    <t>511301</t>
  </si>
  <si>
    <t>HERMON-DEKALB</t>
  </si>
  <si>
    <t>511602</t>
  </si>
  <si>
    <t>LISBON</t>
  </si>
  <si>
    <t>511901</t>
  </si>
  <si>
    <t>MADRID WADDINGTON</t>
  </si>
  <si>
    <t>512001</t>
  </si>
  <si>
    <t>MASSENA</t>
  </si>
  <si>
    <t>512101</t>
  </si>
  <si>
    <t>MORRISTOWN</t>
  </si>
  <si>
    <t>512201</t>
  </si>
  <si>
    <t>NORWOOD NORFOLK</t>
  </si>
  <si>
    <t>512300</t>
  </si>
  <si>
    <t>OGDENSBURG</t>
  </si>
  <si>
    <t>512404</t>
  </si>
  <si>
    <t>HEUVELTON</t>
  </si>
  <si>
    <t>512501</t>
  </si>
  <si>
    <t>PARISHVL HOPKINTON</t>
  </si>
  <si>
    <t>512902</t>
  </si>
  <si>
    <t>POTSDAM</t>
  </si>
  <si>
    <t>513102</t>
  </si>
  <si>
    <t>EDWARDS-KNOX</t>
  </si>
  <si>
    <t>520101</t>
  </si>
  <si>
    <t>BURNT HILLS</t>
  </si>
  <si>
    <t>520302</t>
  </si>
  <si>
    <t>SHENENDEHOWA</t>
  </si>
  <si>
    <t>SARATOGA ACADEMY OF THE ARTS &amp; SCIEN</t>
  </si>
  <si>
    <t>ST MARY'S-SAINT ALPHONSUS RGNL CATHO</t>
  </si>
  <si>
    <t>520401</t>
  </si>
  <si>
    <t>CORINTH</t>
  </si>
  <si>
    <t>520601</t>
  </si>
  <si>
    <t>EDINBURG COMMON SD</t>
  </si>
  <si>
    <t>520701</t>
  </si>
  <si>
    <t>GALWAY</t>
  </si>
  <si>
    <t>521200</t>
  </si>
  <si>
    <t>MECHANICVILLE</t>
  </si>
  <si>
    <t>521301</t>
  </si>
  <si>
    <t>BALLSTON SPA</t>
  </si>
  <si>
    <t>521401</t>
  </si>
  <si>
    <t>SOUTH GLENS FALLS</t>
  </si>
  <si>
    <t>521701</t>
  </si>
  <si>
    <t>SCHUYLERVILLE</t>
  </si>
  <si>
    <t>521800</t>
  </si>
  <si>
    <t>SARATOGA SPRINGS</t>
  </si>
  <si>
    <t>522001</t>
  </si>
  <si>
    <t>STILLWATER</t>
  </si>
  <si>
    <t>522101</t>
  </si>
  <si>
    <t>WATERFORD</t>
  </si>
  <si>
    <t>530101</t>
  </si>
  <si>
    <t>DUANESBURG</t>
  </si>
  <si>
    <t>530202</t>
  </si>
  <si>
    <t>SCOTIA GLENVILLE</t>
  </si>
  <si>
    <t>530301</t>
  </si>
  <si>
    <t>NISKAYUNA</t>
  </si>
  <si>
    <t>530501</t>
  </si>
  <si>
    <t>SCHALMONT</t>
  </si>
  <si>
    <t>530515</t>
  </si>
  <si>
    <t>MOHONASEN</t>
  </si>
  <si>
    <t>530600</t>
  </si>
  <si>
    <t>SCHENECTADY</t>
  </si>
  <si>
    <t>540801</t>
  </si>
  <si>
    <t>GILBOA CONESVILLE</t>
  </si>
  <si>
    <t>540901</t>
  </si>
  <si>
    <t>JEFFERSON</t>
  </si>
  <si>
    <t>541001</t>
  </si>
  <si>
    <t>MIDDLEBURGH</t>
  </si>
  <si>
    <t>541102</t>
  </si>
  <si>
    <t>COBLSKL-RCHMDVL</t>
  </si>
  <si>
    <t>541201</t>
  </si>
  <si>
    <t>SCHOHARIE</t>
  </si>
  <si>
    <t>541401</t>
  </si>
  <si>
    <t>SHARON SPRINGS</t>
  </si>
  <si>
    <t>550101</t>
  </si>
  <si>
    <t>ODESSA MONTOUR</t>
  </si>
  <si>
    <t>550301</t>
  </si>
  <si>
    <t>WATKINS GLEN</t>
  </si>
  <si>
    <t>560501</t>
  </si>
  <si>
    <t>SOUTH SENECA</t>
  </si>
  <si>
    <t>560603</t>
  </si>
  <si>
    <t>ROMULUS</t>
  </si>
  <si>
    <t>560701</t>
  </si>
  <si>
    <t>SENECA FALLS</t>
  </si>
  <si>
    <t>561006</t>
  </si>
  <si>
    <t>WATERLOO</t>
  </si>
  <si>
    <t>570101</t>
  </si>
  <si>
    <t>ADDISON</t>
  </si>
  <si>
    <t>570201</t>
  </si>
  <si>
    <t>AVOCA</t>
  </si>
  <si>
    <t>570302</t>
  </si>
  <si>
    <t>BATH</t>
  </si>
  <si>
    <t>570401</t>
  </si>
  <si>
    <t>BRADFORD</t>
  </si>
  <si>
    <t>570603</t>
  </si>
  <si>
    <t>CAMPBELL-SAVONA</t>
  </si>
  <si>
    <t>571000</t>
  </si>
  <si>
    <t>CORNING</t>
  </si>
  <si>
    <t>571502</t>
  </si>
  <si>
    <t>571800</t>
  </si>
  <si>
    <t>HORNELL</t>
  </si>
  <si>
    <t>571901</t>
  </si>
  <si>
    <t>ARKPORT</t>
  </si>
  <si>
    <t>572301</t>
  </si>
  <si>
    <t>PRATTSBURGH</t>
  </si>
  <si>
    <t>572702</t>
  </si>
  <si>
    <t>JASPER-TRPSBRG</t>
  </si>
  <si>
    <t>572901</t>
  </si>
  <si>
    <t>HAMMONDSPORT</t>
  </si>
  <si>
    <t>573002</t>
  </si>
  <si>
    <t>WAYLAND-COHOCTON</t>
  </si>
  <si>
    <t>580101</t>
  </si>
  <si>
    <t>BABYLON</t>
  </si>
  <si>
    <t>580102</t>
  </si>
  <si>
    <t>WEST BABYLON</t>
  </si>
  <si>
    <t>580103</t>
  </si>
  <si>
    <t>NORTH BABYLON</t>
  </si>
  <si>
    <t>580104</t>
  </si>
  <si>
    <t>LINDENHURST</t>
  </si>
  <si>
    <t>OUR LADY OF PROVIDENCE RGNL SCHOOL</t>
  </si>
  <si>
    <t>580105</t>
  </si>
  <si>
    <t>COPIAGUE</t>
  </si>
  <si>
    <t>ST PATRICK'S SCHOOL</t>
  </si>
  <si>
    <t>580106</t>
  </si>
  <si>
    <t>AMITYVILLE</t>
  </si>
  <si>
    <t>580107</t>
  </si>
  <si>
    <t>DEER PARK</t>
  </si>
  <si>
    <t>TRINITY RGNL SCHOOL-EAST NORTHPORT</t>
  </si>
  <si>
    <t>580109</t>
  </si>
  <si>
    <t>WYANDANCH</t>
  </si>
  <si>
    <t>580201</t>
  </si>
  <si>
    <t>THREE VILLAGE</t>
  </si>
  <si>
    <t>OUR LADY OF WISDOM RGNL SCHOOL</t>
  </si>
  <si>
    <t>ST PHILIP &amp; JAMES SCHOOL</t>
  </si>
  <si>
    <t>580203</t>
  </si>
  <si>
    <t>BROOKHAVEN-COMSEWOGUE UFSD</t>
  </si>
  <si>
    <t>580205</t>
  </si>
  <si>
    <t>SACHEM</t>
  </si>
  <si>
    <t>BISHOP MCGANN-MERCY HIGH SCHOOL</t>
  </si>
  <si>
    <t>OUR LADY OF GOOD SUCCESS</t>
  </si>
  <si>
    <t>SUNSHINE ALTERNATIVE EDUCATION CTR</t>
  </si>
  <si>
    <t>580206</t>
  </si>
  <si>
    <t>PORT JEFFERSON</t>
  </si>
  <si>
    <t>580207</t>
  </si>
  <si>
    <t>MOUNT SINAI</t>
  </si>
  <si>
    <t>OUR LADY QUEEN OF APOSTLES RGNL SCHO</t>
  </si>
  <si>
    <t>580208</t>
  </si>
  <si>
    <t>MILLER PLACE</t>
  </si>
  <si>
    <t>580209</t>
  </si>
  <si>
    <t>ROCKY POINT</t>
  </si>
  <si>
    <t>ST ISIDORE SCHOOL</t>
  </si>
  <si>
    <t>580211</t>
  </si>
  <si>
    <t>MIDDLE COUNTRY</t>
  </si>
  <si>
    <t>580212</t>
  </si>
  <si>
    <t>LONGWOOD</t>
  </si>
  <si>
    <t>OUR LADY OF THE HAMPTONS RGNL SCHOOL</t>
  </si>
  <si>
    <t>580224</t>
  </si>
  <si>
    <t>PATCHOGUE-MEDFORD</t>
  </si>
  <si>
    <t>580232</t>
  </si>
  <si>
    <t>WILLIAM FLOYD</t>
  </si>
  <si>
    <t>580233</t>
  </si>
  <si>
    <t>CENTER MORICHES</t>
  </si>
  <si>
    <t>580234</t>
  </si>
  <si>
    <t>EAST MORICHES</t>
  </si>
  <si>
    <t>580235</t>
  </si>
  <si>
    <t>SOUTH COUNTRY</t>
  </si>
  <si>
    <t>580301</t>
  </si>
  <si>
    <t>EAST HAMPTON</t>
  </si>
  <si>
    <t>580302</t>
  </si>
  <si>
    <t>WAINSCOTT</t>
  </si>
  <si>
    <t>580303</t>
  </si>
  <si>
    <t>AMAGANSETT</t>
  </si>
  <si>
    <t>580304</t>
  </si>
  <si>
    <t>SPRINGS</t>
  </si>
  <si>
    <t>580305</t>
  </si>
  <si>
    <t>SAG HARBOR</t>
  </si>
  <si>
    <t>580306</t>
  </si>
  <si>
    <t>MONTAUK</t>
  </si>
  <si>
    <t>580401</t>
  </si>
  <si>
    <t>ELWOOD</t>
  </si>
  <si>
    <t>580402</t>
  </si>
  <si>
    <t>COLD SPRING HARBOR</t>
  </si>
  <si>
    <t>580403</t>
  </si>
  <si>
    <t>HUNTINGTON</t>
  </si>
  <si>
    <t>580404</t>
  </si>
  <si>
    <t>NORTHPORT</t>
  </si>
  <si>
    <t>580405</t>
  </si>
  <si>
    <t>HALF HOLLOW HILLS</t>
  </si>
  <si>
    <t>580406</t>
  </si>
  <si>
    <t>HARBORFIELDS</t>
  </si>
  <si>
    <t>580410</t>
  </si>
  <si>
    <t>COMMACK</t>
  </si>
  <si>
    <t>580413</t>
  </si>
  <si>
    <t>SOUTH HUNTINGTON</t>
  </si>
  <si>
    <t>580501</t>
  </si>
  <si>
    <t>BAY SHORE</t>
  </si>
  <si>
    <t>580502</t>
  </si>
  <si>
    <t>ISLIP</t>
  </si>
  <si>
    <t>580503</t>
  </si>
  <si>
    <t>EAST ISLIP</t>
  </si>
  <si>
    <t>580504</t>
  </si>
  <si>
    <t>SAYVILLE</t>
  </si>
  <si>
    <t>580505</t>
  </si>
  <si>
    <t>BAYPORT BLUE POINT</t>
  </si>
  <si>
    <t>580506</t>
  </si>
  <si>
    <t>HAUPPAUGE</t>
  </si>
  <si>
    <t>580507</t>
  </si>
  <si>
    <t>CONNETQUOT</t>
  </si>
  <si>
    <t>580509</t>
  </si>
  <si>
    <t>WEST ISLIP</t>
  </si>
  <si>
    <t>580512</t>
  </si>
  <si>
    <t>BRENTWOOD</t>
  </si>
  <si>
    <t>580513</t>
  </si>
  <si>
    <t>CENTRAL ISLIP</t>
  </si>
  <si>
    <t>580514</t>
  </si>
  <si>
    <t>FIRE ISLAND</t>
  </si>
  <si>
    <t>580601</t>
  </si>
  <si>
    <t>SHOREHAM-WADING R</t>
  </si>
  <si>
    <t>580602</t>
  </si>
  <si>
    <t>RIVERHEAD</t>
  </si>
  <si>
    <t>OUR LADY OF MERCY RGNL SCHOOL</t>
  </si>
  <si>
    <t>580603</t>
  </si>
  <si>
    <t>LITTLE FLOWER</t>
  </si>
  <si>
    <t>580701</t>
  </si>
  <si>
    <t>SHELTER ISLAND</t>
  </si>
  <si>
    <t>580801</t>
  </si>
  <si>
    <t>SMITHTOWN</t>
  </si>
  <si>
    <t>580805</t>
  </si>
  <si>
    <t>KINGS PARK</t>
  </si>
  <si>
    <t>580901</t>
  </si>
  <si>
    <t>REMSENBURG</t>
  </si>
  <si>
    <t>580902</t>
  </si>
  <si>
    <t>WESTHAMPTON BEACH</t>
  </si>
  <si>
    <t>580903</t>
  </si>
  <si>
    <t>QUOGUE</t>
  </si>
  <si>
    <t>580905</t>
  </si>
  <si>
    <t>HAMPTON BAYS</t>
  </si>
  <si>
    <t>580906</t>
  </si>
  <si>
    <t>SOUTHAMPTON</t>
  </si>
  <si>
    <t>580909</t>
  </si>
  <si>
    <t>BRIDGEHAMPTON</t>
  </si>
  <si>
    <t>580910</t>
  </si>
  <si>
    <t>SAGAPONACK</t>
  </si>
  <si>
    <t>580912</t>
  </si>
  <si>
    <t>ESTPRT-S MANOR CSD</t>
  </si>
  <si>
    <t>580913</t>
  </si>
  <si>
    <t>TUCKAHOE COMMON</t>
  </si>
  <si>
    <t>580917</t>
  </si>
  <si>
    <t>EAST QUOGUE</t>
  </si>
  <si>
    <t>581002</t>
  </si>
  <si>
    <t>OYSTERPONDS</t>
  </si>
  <si>
    <t>581004</t>
  </si>
  <si>
    <t>FISHERS ISLAND</t>
  </si>
  <si>
    <t>581005</t>
  </si>
  <si>
    <t>SOUTHOLD</t>
  </si>
  <si>
    <t>581010</t>
  </si>
  <si>
    <t>GREENPORT</t>
  </si>
  <si>
    <t>581012</t>
  </si>
  <si>
    <t>MATTITUCK</t>
  </si>
  <si>
    <t>581015</t>
  </si>
  <si>
    <t>NEW SUFFOLK</t>
  </si>
  <si>
    <t>590501</t>
  </si>
  <si>
    <t>FALLSBURGH</t>
  </si>
  <si>
    <t>590801</t>
  </si>
  <si>
    <t>ELDRED</t>
  </si>
  <si>
    <t>590901</t>
  </si>
  <si>
    <t>LIBERTY</t>
  </si>
  <si>
    <t>591201</t>
  </si>
  <si>
    <t>TRI VALLEY</t>
  </si>
  <si>
    <t>591301</t>
  </si>
  <si>
    <t>ROSCOE</t>
  </si>
  <si>
    <t>591302</t>
  </si>
  <si>
    <t>LIVINGSTON MANOR</t>
  </si>
  <si>
    <t>591401</t>
  </si>
  <si>
    <t>MONTICELLO</t>
  </si>
  <si>
    <t>591502</t>
  </si>
  <si>
    <t>JEFF YOUNGSVILLE</t>
  </si>
  <si>
    <t>600101</t>
  </si>
  <si>
    <t>WAVERLY</t>
  </si>
  <si>
    <t>600301</t>
  </si>
  <si>
    <t>CANDOR</t>
  </si>
  <si>
    <t>600402</t>
  </si>
  <si>
    <t>NEWARK VALLEY</t>
  </si>
  <si>
    <t>600601</t>
  </si>
  <si>
    <t>OWEGO-APALACHIN</t>
  </si>
  <si>
    <t>600801</t>
  </si>
  <si>
    <t>SPENCER VAN ETTEN</t>
  </si>
  <si>
    <t>600903</t>
  </si>
  <si>
    <t>TIOGA</t>
  </si>
  <si>
    <t>610301</t>
  </si>
  <si>
    <t>DRYDEN</t>
  </si>
  <si>
    <t>610327</t>
  </si>
  <si>
    <t>GEORGE JR REPUBLIC</t>
  </si>
  <si>
    <t>610501</t>
  </si>
  <si>
    <t>GROTON</t>
  </si>
  <si>
    <t>610600</t>
  </si>
  <si>
    <t>ITHACA</t>
  </si>
  <si>
    <t>CASCADILLA PREP SCHOOL</t>
  </si>
  <si>
    <t>610801</t>
  </si>
  <si>
    <t>LANSING</t>
  </si>
  <si>
    <t>610901</t>
  </si>
  <si>
    <t>NEWFIELD</t>
  </si>
  <si>
    <t>611001</t>
  </si>
  <si>
    <t>TRUMANSBURG</t>
  </si>
  <si>
    <t>620202</t>
  </si>
  <si>
    <t>WEST PARK</t>
  </si>
  <si>
    <t>620600</t>
  </si>
  <si>
    <t>KINGSTON</t>
  </si>
  <si>
    <t>620803</t>
  </si>
  <si>
    <t>HIGHLAND</t>
  </si>
  <si>
    <t>620901</t>
  </si>
  <si>
    <t>RONDOUT VALLEY</t>
  </si>
  <si>
    <t>621001</t>
  </si>
  <si>
    <t>MARLBORO</t>
  </si>
  <si>
    <t>621101</t>
  </si>
  <si>
    <t>NEW PALTZ</t>
  </si>
  <si>
    <t>621201</t>
  </si>
  <si>
    <t>ONTEORA</t>
  </si>
  <si>
    <t>621601</t>
  </si>
  <si>
    <t>SAUGERTIES</t>
  </si>
  <si>
    <t>621801</t>
  </si>
  <si>
    <t>WALLKILL</t>
  </si>
  <si>
    <t>622002</t>
  </si>
  <si>
    <t>ELLENVILLE</t>
  </si>
  <si>
    <t>630101</t>
  </si>
  <si>
    <t>BOLTON</t>
  </si>
  <si>
    <t>630202</t>
  </si>
  <si>
    <t>NORTH WARREN</t>
  </si>
  <si>
    <t>630300</t>
  </si>
  <si>
    <t>GLENS FALLS</t>
  </si>
  <si>
    <t>630601</t>
  </si>
  <si>
    <t>JOHNSBURG</t>
  </si>
  <si>
    <t>630701</t>
  </si>
  <si>
    <t>LAKE GEORGE</t>
  </si>
  <si>
    <t>630801</t>
  </si>
  <si>
    <t>HADLEY LUZERNE</t>
  </si>
  <si>
    <t>630902</t>
  </si>
  <si>
    <t>QUEENSBURY</t>
  </si>
  <si>
    <t>630918</t>
  </si>
  <si>
    <t>GLENS FALLS COM</t>
  </si>
  <si>
    <t>631201</t>
  </si>
  <si>
    <t>WARRENSBURG</t>
  </si>
  <si>
    <t>640101</t>
  </si>
  <si>
    <t>ARGYLE</t>
  </si>
  <si>
    <t>TRUTHVILLE CHRISTIAN ACAD</t>
  </si>
  <si>
    <t>640502</t>
  </si>
  <si>
    <t>FORT ANN</t>
  </si>
  <si>
    <t>640601</t>
  </si>
  <si>
    <t>FORT EDWARD</t>
  </si>
  <si>
    <t>640701</t>
  </si>
  <si>
    <t>GRANVILLE</t>
  </si>
  <si>
    <t>640801</t>
  </si>
  <si>
    <t>GREENWICH</t>
  </si>
  <si>
    <t>641001</t>
  </si>
  <si>
    <t>HARTFORD</t>
  </si>
  <si>
    <t>641301</t>
  </si>
  <si>
    <t>HUDSON FALLS</t>
  </si>
  <si>
    <t>641401</t>
  </si>
  <si>
    <t>PUTNAM</t>
  </si>
  <si>
    <t>641501</t>
  </si>
  <si>
    <t>SALEM</t>
  </si>
  <si>
    <t>641610</t>
  </si>
  <si>
    <t>CAMBRIDGE</t>
  </si>
  <si>
    <t>641701</t>
  </si>
  <si>
    <t>WHITEHALL</t>
  </si>
  <si>
    <t>650101</t>
  </si>
  <si>
    <t>NEWARK</t>
  </si>
  <si>
    <t>650301</t>
  </si>
  <si>
    <t>CLYDE-SAVANNAH</t>
  </si>
  <si>
    <t>650501</t>
  </si>
  <si>
    <t>LYONS</t>
  </si>
  <si>
    <t>650701</t>
  </si>
  <si>
    <t>MARION</t>
  </si>
  <si>
    <t>650801</t>
  </si>
  <si>
    <t>WAYNE</t>
  </si>
  <si>
    <t>650901</t>
  </si>
  <si>
    <t>PALMYRA-MACEDON</t>
  </si>
  <si>
    <t>650902</t>
  </si>
  <si>
    <t>GANANDA</t>
  </si>
  <si>
    <t>651201</t>
  </si>
  <si>
    <t>SODUS</t>
  </si>
  <si>
    <t>651402</t>
  </si>
  <si>
    <t>WILLIAMSON</t>
  </si>
  <si>
    <t>651501</t>
  </si>
  <si>
    <t>NORTH ROSE WOLCOTT</t>
  </si>
  <si>
    <t>651503</t>
  </si>
  <si>
    <t>RED CREEK</t>
  </si>
  <si>
    <t>660101</t>
  </si>
  <si>
    <t>KATONAH LEWISBORO</t>
  </si>
  <si>
    <t>660102</t>
  </si>
  <si>
    <t>BEDFORD</t>
  </si>
  <si>
    <t>660202</t>
  </si>
  <si>
    <t>CROTON HARMON</t>
  </si>
  <si>
    <t>660203</t>
  </si>
  <si>
    <t>HENDRICK HUDSON</t>
  </si>
  <si>
    <t>660301</t>
  </si>
  <si>
    <t>EASTCHESTER</t>
  </si>
  <si>
    <t>660302</t>
  </si>
  <si>
    <t>TUCKAHOE</t>
  </si>
  <si>
    <t>660303</t>
  </si>
  <si>
    <t>BRONXVILLE</t>
  </si>
  <si>
    <t>660401</t>
  </si>
  <si>
    <t>TARRYTOWN</t>
  </si>
  <si>
    <t>660402</t>
  </si>
  <si>
    <t>IRVINGTON</t>
  </si>
  <si>
    <t>660403</t>
  </si>
  <si>
    <t>DOBBS FERRY</t>
  </si>
  <si>
    <t>660404</t>
  </si>
  <si>
    <t>HASTINGS ON HUDSON</t>
  </si>
  <si>
    <t>660405</t>
  </si>
  <si>
    <t>ARDSLEY</t>
  </si>
  <si>
    <t>660406</t>
  </si>
  <si>
    <t>EDGEMONT</t>
  </si>
  <si>
    <t>660407</t>
  </si>
  <si>
    <t>GREENBURGH</t>
  </si>
  <si>
    <t>RIDGEWAY NRSY SCHOOL &amp; KNDG</t>
  </si>
  <si>
    <t>660409</t>
  </si>
  <si>
    <t>ELMSFORD</t>
  </si>
  <si>
    <t>660410</t>
  </si>
  <si>
    <t>GREENBURGH-GRAHAM</t>
  </si>
  <si>
    <t>660411</t>
  </si>
  <si>
    <t>GREENBURGH 11</t>
  </si>
  <si>
    <t>660412</t>
  </si>
  <si>
    <t>GREENBRG-NO CASTLE</t>
  </si>
  <si>
    <t>660501</t>
  </si>
  <si>
    <t>HARRISON</t>
  </si>
  <si>
    <t>660701</t>
  </si>
  <si>
    <t>MAMARONECK</t>
  </si>
  <si>
    <t>660801</t>
  </si>
  <si>
    <t>MT PLEASANT CENT</t>
  </si>
  <si>
    <t>660802</t>
  </si>
  <si>
    <t>POCANTICO HILLS</t>
  </si>
  <si>
    <t>660803</t>
  </si>
  <si>
    <t>HAWTHORNE KNOLLS</t>
  </si>
  <si>
    <t>660804</t>
  </si>
  <si>
    <t>MT PLEASANT-COTTAG</t>
  </si>
  <si>
    <t>660805</t>
  </si>
  <si>
    <t>VALHALLA</t>
  </si>
  <si>
    <t>660806</t>
  </si>
  <si>
    <t>MT PLSNT-BLYTHEDLE</t>
  </si>
  <si>
    <t>660809</t>
  </si>
  <si>
    <t>PLEASANTVILLE</t>
  </si>
  <si>
    <t>660900</t>
  </si>
  <si>
    <t>MOUNT VERNON</t>
  </si>
  <si>
    <t>661004</t>
  </si>
  <si>
    <t>CHAPPAQUA</t>
  </si>
  <si>
    <t>661100</t>
  </si>
  <si>
    <t>NEW ROCHELLE</t>
  </si>
  <si>
    <t>661201</t>
  </si>
  <si>
    <t>BYRAM HILLS</t>
  </si>
  <si>
    <t>661301</t>
  </si>
  <si>
    <t>NORTH SALEM</t>
  </si>
  <si>
    <t>661401</t>
  </si>
  <si>
    <t>OSSINING</t>
  </si>
  <si>
    <t>661402</t>
  </si>
  <si>
    <t>BRIARCLIFF MANOR</t>
  </si>
  <si>
    <t>661500</t>
  </si>
  <si>
    <t>PEEKSKILL</t>
  </si>
  <si>
    <t>661601</t>
  </si>
  <si>
    <t>PELHAM</t>
  </si>
  <si>
    <t>661800</t>
  </si>
  <si>
    <t>RYE</t>
  </si>
  <si>
    <t>661901</t>
  </si>
  <si>
    <t>RYE NECK</t>
  </si>
  <si>
    <t>661904</t>
  </si>
  <si>
    <t>PORT CHESTER-RYE</t>
  </si>
  <si>
    <t>661905</t>
  </si>
  <si>
    <t>BLIND BROOK-RYE</t>
  </si>
  <si>
    <t>662001</t>
  </si>
  <si>
    <t>SCARSDALE</t>
  </si>
  <si>
    <t>662101</t>
  </si>
  <si>
    <t>SOMERS</t>
  </si>
  <si>
    <t>662200</t>
  </si>
  <si>
    <t>WHITE PLAINS</t>
  </si>
  <si>
    <t>662300</t>
  </si>
  <si>
    <t>YONKERS</t>
  </si>
  <si>
    <t>662401</t>
  </si>
  <si>
    <t>LAKELAND</t>
  </si>
  <si>
    <t>662402</t>
  </si>
  <si>
    <t>YORKTOWN</t>
  </si>
  <si>
    <t>670201</t>
  </si>
  <si>
    <t>ATTICA</t>
  </si>
  <si>
    <t>670401</t>
  </si>
  <si>
    <t>LETCHWORTH</t>
  </si>
  <si>
    <t>671002</t>
  </si>
  <si>
    <t>WYOMING</t>
  </si>
  <si>
    <t>671201</t>
  </si>
  <si>
    <t>PERRY</t>
  </si>
  <si>
    <t>671501</t>
  </si>
  <si>
    <t>WARSAW</t>
  </si>
  <si>
    <t>680601</t>
  </si>
  <si>
    <t>PENN YAN</t>
  </si>
  <si>
    <t>680601659891</t>
  </si>
  <si>
    <t>KASHONG SCHOOL</t>
  </si>
  <si>
    <t>680801</t>
  </si>
  <si>
    <t>DUNDEE</t>
  </si>
  <si>
    <t>MEADOW LANE SCHOOL</t>
  </si>
  <si>
    <t>Last Updated: 5/5/2017                                     IRS BEDS Unit</t>
  </si>
  <si>
    <t>Consultation List - Title I Part A</t>
  </si>
  <si>
    <t>(In-District Private Schools Only)</t>
  </si>
  <si>
    <r>
      <t xml:space="preserve">Reflect the total number of students in grades K-12 attending private schools located </t>
    </r>
    <r>
      <rPr>
        <u/>
        <sz val="10"/>
        <color theme="1"/>
        <rFont val="Arial"/>
        <family val="2"/>
      </rPr>
      <t>within</t>
    </r>
    <r>
      <rPr>
        <sz val="10"/>
        <color theme="1"/>
        <rFont val="Arial"/>
        <family val="2"/>
      </rPr>
      <t xml:space="preserve"> the district's geographic catchment area, regardless of the district in which those students reside.</t>
    </r>
  </si>
  <si>
    <r>
      <t xml:space="preserve">Reflect the total number of </t>
    </r>
    <r>
      <rPr>
        <u/>
        <sz val="10"/>
        <color theme="1"/>
        <rFont val="Arial"/>
        <family val="2"/>
      </rPr>
      <t>district-resident</t>
    </r>
    <r>
      <rPr>
        <sz val="10"/>
        <color theme="1"/>
        <rFont val="Arial"/>
        <family val="2"/>
      </rPr>
      <t xml:space="preserve"> students in grades K-12 attending district public schools.</t>
    </r>
  </si>
  <si>
    <t>Reflect the total number of students in grades K-12 attending district public schools.</t>
  </si>
  <si>
    <t>Reflect the total number of ELL students in grades K-12 attending district public schools.</t>
  </si>
  <si>
    <t>Reflect the total number of immigrant students in grades K-12  attending district public schools.</t>
  </si>
  <si>
    <r>
      <t xml:space="preserve">Reflect the total number of ELL students in grades K-12 attending private schools located </t>
    </r>
    <r>
      <rPr>
        <u/>
        <sz val="10"/>
        <color theme="1"/>
        <rFont val="Arial"/>
        <family val="2"/>
      </rPr>
      <t>within</t>
    </r>
    <r>
      <rPr>
        <sz val="10"/>
        <color theme="1"/>
        <rFont val="Arial"/>
        <family val="2"/>
      </rPr>
      <t xml:space="preserve"> the district's geographic catchment area, regardless of the district in which those students reside.</t>
    </r>
  </si>
  <si>
    <r>
      <t xml:space="preserve">Reflect the total number of immigrant students in grades K-12 attending private schools located </t>
    </r>
    <r>
      <rPr>
        <u/>
        <sz val="10"/>
        <color theme="1"/>
        <rFont val="Arial"/>
        <family val="2"/>
      </rPr>
      <t>within</t>
    </r>
    <r>
      <rPr>
        <sz val="10"/>
        <color theme="1"/>
        <rFont val="Arial"/>
        <family val="2"/>
      </rPr>
      <t xml:space="preserve"> the district's geographic catchment area, regardless of the district in which those students reside.</t>
    </r>
  </si>
  <si>
    <t>Technical Assistance:</t>
  </si>
  <si>
    <t>This reserve is an optional use of Title I, Part A funds.</t>
  </si>
  <si>
    <t>This is the amount of funds from the Private School Proportionate Share that have not yet been allocated. This figure should reflect $0 before submission of the 17-18 application.</t>
  </si>
  <si>
    <t>Title I Part A Building Allocation</t>
  </si>
  <si>
    <t>Total Number of K-12 Students Enrolled in PUBLIC Schools (in-district)</t>
  </si>
  <si>
    <t xml:space="preserve">Total Number of K-12 Students Enrolled in PRIVATE School (in-district) </t>
  </si>
  <si>
    <t>Total Number of K-12 ELL Students Enrolled in PUBLIC Schools</t>
  </si>
  <si>
    <t xml:space="preserve">Total Number of K-12 ELL Students Enrolled in PRIVATE School (in-district) </t>
  </si>
  <si>
    <t>Total Number of K-12 Immigrant Students Enrolled in PUBLIC Schools</t>
  </si>
  <si>
    <t xml:space="preserve">Total Number of K-12 Immigrant Students Enrolled in PRIVATE School (in-district) </t>
  </si>
  <si>
    <t>Total Number of K-12 Students Enrolled in PUBLIC Schools</t>
  </si>
  <si>
    <t>Number of K-12 Resident Students Enrolled in PUBLIC Schools (in-district)</t>
  </si>
  <si>
    <t xml:space="preserve">Number of K-12 Resident Students Enrolled in PRIVATE Schools (in-district) </t>
  </si>
  <si>
    <t xml:space="preserve">Number of K-12 Resident Students Enrolled in PRIVATE Schools (out-of-district) </t>
  </si>
  <si>
    <t>Consultation List - Title IIA and Title IIIA</t>
  </si>
  <si>
    <t>Number of students from low-income families who reside in Title I attendance areas and who attend PUBLIC schools (in-district)</t>
  </si>
  <si>
    <t>Number of students from low-income families who reside in Title I attendance areas and who attend PRIVATE schools (in-district)</t>
  </si>
  <si>
    <t>Number of students from low-income families who reside in Title I attendance areas and who attend PRIVATE schools (out-of-district)</t>
  </si>
  <si>
    <t>Reflect the total number of low-income district-resident students that live in Title I attendance areas and attend public schools. This number cannot be greater than cell C9.</t>
  </si>
  <si>
    <t>Reflect the total number of district-resident students that live in Title I attendance areas and attend private schools located within the district's geographic catchment area. This number cannot be greater than cell C10.</t>
  </si>
  <si>
    <t>Reflect the total number of district-resident students that live in Title I attendance areas and attend private schools located outside of the district's georgraphic catchment area. This number cannot be greater than cell C11.</t>
  </si>
  <si>
    <t>Based on 2016-17 BEDS reporting by private schools with a registered BEDS Code. Additional private schools operating without a BEDS code must still be consulted.</t>
  </si>
  <si>
    <t>(In-District and Out-of-District Private Schools)</t>
  </si>
  <si>
    <t>This reserve is required for any LEA with a Title I Part A allocation of greater than $500,000 and should reflect and amount equal to or greater than the product of Chart 2B Line 7 x 1% (.01).</t>
  </si>
  <si>
    <t>This reserve is required for any LEA with a Title I Part A allocation of greater than $500,000 and should reflect and amount equal to or greater than the product of Chart 2A Line 7 x 1% (.01).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</si>
</sst>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&quot;$&quot;#,##0"/>
    <numFmt numFmtId="165" formatCode="0.0%"/>
    <numFmt numFmtId="166" formatCode="&quot;$&quot;#,##0.00"/>
  </numFmts>
  <fonts count="25" x14ac:knownFonts="1">
    <font>
      <sz val="11"/>
      <color theme="1"/>
      <name val="Calibri"/>
      <family val="2"/>
      <scheme val="minor"/>
    </font>
    <font>
      <b/>
      <sz val="11"/>
      <name val="Calibri"/>
      <family val="2"/>
    </font>
    <font>
      <sz val="11"/>
      <color theme="0"/>
      <name val="Calibri"/>
      <family val="2"/>
      <scheme val="minor"/>
    </font>
    <font>
      <sz val="11"/>
      <name val="Calibri"/>
      <family val="2"/>
    </font>
    <font>
      <b/>
      <sz val="16"/>
      <color theme="1"/>
      <name val="Arial"/>
      <family val="2"/>
    </font>
    <font>
      <sz val="11"/>
      <color theme="1"/>
      <name val="Arial"/>
      <family val="2"/>
    </font>
    <font>
      <b/>
      <u/>
      <sz val="11"/>
      <color theme="1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u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10"/>
      <color theme="1"/>
      <name val="Arial"/>
      <family val="2"/>
    </font>
    <font>
      <sz val="11"/>
      <name val="Arial"/>
      <family val="2"/>
    </font>
    <font>
      <vertAlign val="superscript"/>
      <sz val="11"/>
      <color theme="1"/>
      <name val="Arial"/>
      <family val="2"/>
    </font>
    <font>
      <b/>
      <u/>
      <sz val="11"/>
      <color rgb="FFFF0000"/>
      <name val="Arial"/>
      <family val="2"/>
    </font>
    <font>
      <sz val="11"/>
      <color theme="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i/>
      <sz val="10"/>
      <color theme="1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</borders>
  <cellStyleXfs count="5">
    <xf numFmtId="0" fontId="0" fillId="0" borderId="0"/>
    <xf numFmtId="0" fontId="3" fillId="0" borderId="0"/>
    <xf numFmtId="0" fontId="8" fillId="0" borderId="0" applyNumberFormat="0" applyFill="0" applyBorder="0" applyAlignment="0" applyProtection="0"/>
    <xf numFmtId="0" fontId="20" fillId="0" borderId="0"/>
    <xf numFmtId="0" fontId="20" fillId="0" borderId="0"/>
  </cellStyleXfs>
  <cellXfs count="99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2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" fillId="0" borderId="0" xfId="1" applyAlignment="1">
      <alignment wrapText="1"/>
    </xf>
    <xf numFmtId="0" fontId="5" fillId="0" borderId="0" xfId="0" applyFont="1"/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5" fillId="0" borderId="2" xfId="0" applyFont="1" applyFill="1" applyBorder="1" applyAlignment="1">
      <alignment horizontal="left" vertical="center"/>
    </xf>
    <xf numFmtId="0" fontId="5" fillId="0" borderId="3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2" xfId="0" applyFont="1" applyBorder="1" applyAlignment="1">
      <alignment horizontal="left" vertical="center" wrapText="1"/>
    </xf>
    <xf numFmtId="0" fontId="9" fillId="0" borderId="0" xfId="2" applyFont="1" applyAlignment="1">
      <alignment horizontal="left" vertical="center" wrapText="1"/>
    </xf>
    <xf numFmtId="0" fontId="5" fillId="3" borderId="2" xfId="0" applyFont="1" applyFill="1" applyBorder="1" applyAlignment="1">
      <alignment horizontal="left" vertical="center" wrapText="1"/>
    </xf>
    <xf numFmtId="0" fontId="5" fillId="3" borderId="3" xfId="0" applyFont="1" applyFill="1" applyBorder="1" applyAlignment="1">
      <alignment horizontal="center" vertical="center"/>
    </xf>
    <xf numFmtId="0" fontId="7" fillId="3" borderId="0" xfId="0" applyFont="1" applyFill="1" applyAlignment="1">
      <alignment horizontal="left" vertical="center" wrapText="1"/>
    </xf>
    <xf numFmtId="3" fontId="5" fillId="0" borderId="0" xfId="0" applyNumberFormat="1" applyFont="1"/>
    <xf numFmtId="3" fontId="5" fillId="3" borderId="3" xfId="0" applyNumberFormat="1" applyFont="1" applyFill="1" applyBorder="1" applyAlignment="1">
      <alignment horizontal="center" vertical="center"/>
    </xf>
    <xf numFmtId="164" fontId="5" fillId="0" borderId="3" xfId="0" applyNumberFormat="1" applyFont="1" applyBorder="1" applyAlignment="1">
      <alignment horizontal="center" vertical="center"/>
    </xf>
    <xf numFmtId="164" fontId="5" fillId="3" borderId="3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 wrapText="1"/>
    </xf>
    <xf numFmtId="164" fontId="5" fillId="0" borderId="3" xfId="0" applyNumberFormat="1" applyFont="1" applyFill="1" applyBorder="1" applyAlignment="1">
      <alignment horizontal="center" vertical="center"/>
    </xf>
    <xf numFmtId="0" fontId="5" fillId="0" borderId="3" xfId="0" applyFont="1" applyBorder="1" applyAlignment="1">
      <alignment horizontal="left" vertical="center" wrapText="1"/>
    </xf>
    <xf numFmtId="0" fontId="5" fillId="3" borderId="2" xfId="0" applyFont="1" applyFill="1" applyBorder="1" applyAlignment="1">
      <alignment horizontal="left" vertical="center"/>
    </xf>
    <xf numFmtId="165" fontId="5" fillId="3" borderId="3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wrapText="1"/>
    </xf>
    <xf numFmtId="0" fontId="5" fillId="0" borderId="0" xfId="0" applyFont="1" applyBorder="1" applyAlignment="1">
      <alignment wrapText="1"/>
    </xf>
    <xf numFmtId="0" fontId="5" fillId="0" borderId="4" xfId="0" applyFont="1" applyFill="1" applyBorder="1" applyAlignment="1">
      <alignment horizontal="left" vertical="center"/>
    </xf>
    <xf numFmtId="0" fontId="5" fillId="0" borderId="0" xfId="0" applyFont="1" applyBorder="1" applyAlignment="1">
      <alignment horizontal="center" vertical="center" wrapText="1"/>
    </xf>
    <xf numFmtId="0" fontId="5" fillId="0" borderId="8" xfId="0" applyFont="1" applyFill="1" applyBorder="1" applyAlignment="1">
      <alignment horizontal="left" vertical="center"/>
    </xf>
    <xf numFmtId="3" fontId="5" fillId="0" borderId="0" xfId="0" applyNumberFormat="1" applyFont="1" applyBorder="1" applyAlignment="1">
      <alignment horizontal="center" vertical="center" wrapText="1"/>
    </xf>
    <xf numFmtId="3" fontId="5" fillId="0" borderId="0" xfId="0" applyNumberFormat="1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3" fontId="5" fillId="0" borderId="6" xfId="0" applyNumberFormat="1" applyFont="1" applyBorder="1" applyAlignment="1">
      <alignment horizontal="center" vertical="center" wrapText="1"/>
    </xf>
    <xf numFmtId="165" fontId="5" fillId="0" borderId="0" xfId="0" applyNumberFormat="1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166" fontId="5" fillId="0" borderId="6" xfId="0" applyNumberFormat="1" applyFont="1" applyBorder="1" applyAlignment="1">
      <alignment horizontal="center" vertical="center" wrapText="1"/>
    </xf>
    <xf numFmtId="166" fontId="5" fillId="0" borderId="0" xfId="0" applyNumberFormat="1" applyFont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vertical="center"/>
    </xf>
    <xf numFmtId="0" fontId="5" fillId="0" borderId="0" xfId="0" applyFont="1" applyAlignment="1">
      <alignment horizontal="center" vertical="top"/>
    </xf>
    <xf numFmtId="0" fontId="1" fillId="2" borderId="0" xfId="0" applyFont="1" applyFill="1" applyAlignment="1">
      <alignment horizontal="left" vertical="center" wrapText="1"/>
    </xf>
    <xf numFmtId="0" fontId="0" fillId="0" borderId="0" xfId="0" applyAlignment="1">
      <alignment horizontal="left" vertical="center"/>
    </xf>
    <xf numFmtId="49" fontId="5" fillId="0" borderId="3" xfId="0" applyNumberFormat="1" applyFont="1" applyFill="1" applyBorder="1" applyAlignment="1">
      <alignment horizontal="left" vertical="center"/>
    </xf>
    <xf numFmtId="164" fontId="5" fillId="4" borderId="3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/>
    </xf>
    <xf numFmtId="0" fontId="12" fillId="0" borderId="0" xfId="1" applyFont="1" applyAlignment="1">
      <alignment horizontal="left" vertical="center" wrapText="1"/>
    </xf>
    <xf numFmtId="0" fontId="12" fillId="0" borderId="0" xfId="1" applyFont="1" applyBorder="1" applyAlignment="1">
      <alignment horizontal="left" vertical="center" wrapText="1"/>
    </xf>
    <xf numFmtId="0" fontId="14" fillId="0" borderId="0" xfId="1" applyFont="1" applyAlignment="1">
      <alignment horizontal="left" vertical="center" wrapText="1"/>
    </xf>
    <xf numFmtId="0" fontId="13" fillId="3" borderId="5" xfId="1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 wrapText="1"/>
    </xf>
    <xf numFmtId="0" fontId="5" fillId="0" borderId="3" xfId="0" applyNumberFormat="1" applyFont="1" applyFill="1" applyBorder="1" applyAlignment="1">
      <alignment horizontal="left" vertical="center"/>
    </xf>
    <xf numFmtId="0" fontId="19" fillId="0" borderId="0" xfId="0" applyFont="1" applyBorder="1" applyAlignment="1">
      <alignment wrapText="1"/>
    </xf>
    <xf numFmtId="0" fontId="5" fillId="0" borderId="3" xfId="1" applyFont="1" applyFill="1" applyBorder="1" applyAlignment="1">
      <alignment horizontal="left" vertical="center" wrapText="1"/>
    </xf>
    <xf numFmtId="49" fontId="16" fillId="4" borderId="3" xfId="1" applyNumberFormat="1" applyFont="1" applyFill="1" applyBorder="1" applyAlignment="1">
      <alignment horizontal="left" vertical="center" wrapText="1"/>
    </xf>
    <xf numFmtId="0" fontId="16" fillId="0" borderId="3" xfId="1" applyFont="1" applyFill="1" applyBorder="1" applyAlignment="1">
      <alignment horizontal="left" vertical="center"/>
    </xf>
    <xf numFmtId="0" fontId="16" fillId="0" borderId="3" xfId="1" applyFont="1" applyBorder="1" applyAlignment="1">
      <alignment horizontal="left" vertical="center" wrapText="1"/>
    </xf>
    <xf numFmtId="0" fontId="21" fillId="5" borderId="12" xfId="3" applyFont="1" applyFill="1" applyBorder="1" applyAlignment="1">
      <alignment horizontal="center"/>
    </xf>
    <xf numFmtId="49" fontId="21" fillId="5" borderId="12" xfId="3" applyNumberFormat="1" applyFont="1" applyFill="1" applyBorder="1" applyAlignment="1">
      <alignment horizontal="center"/>
    </xf>
    <xf numFmtId="0" fontId="21" fillId="0" borderId="13" xfId="3" applyFont="1" applyFill="1" applyBorder="1" applyAlignment="1">
      <alignment wrapText="1"/>
    </xf>
    <xf numFmtId="0" fontId="21" fillId="0" borderId="13" xfId="3" applyFont="1" applyFill="1" applyBorder="1" applyAlignment="1">
      <alignment horizontal="right" wrapText="1"/>
    </xf>
    <xf numFmtId="0" fontId="21" fillId="0" borderId="14" xfId="3" applyFont="1" applyFill="1" applyBorder="1" applyAlignment="1">
      <alignment horizontal="right" wrapText="1"/>
    </xf>
    <xf numFmtId="0" fontId="21" fillId="0" borderId="13" xfId="4" applyFont="1" applyFill="1" applyBorder="1" applyAlignment="1"/>
    <xf numFmtId="0" fontId="21" fillId="0" borderId="13" xfId="4" applyFont="1" applyFill="1" applyBorder="1" applyAlignment="1">
      <alignment horizontal="right"/>
    </xf>
    <xf numFmtId="0" fontId="20" fillId="0" borderId="13" xfId="3" applyBorder="1"/>
    <xf numFmtId="0" fontId="21" fillId="0" borderId="0" xfId="3" applyFont="1" applyFill="1" applyBorder="1" applyAlignment="1">
      <alignment horizontal="right" wrapText="1"/>
    </xf>
    <xf numFmtId="0" fontId="22" fillId="3" borderId="9" xfId="0" applyFont="1" applyFill="1" applyBorder="1" applyAlignment="1">
      <alignment horizontal="center" vertical="center" wrapText="1"/>
    </xf>
    <xf numFmtId="0" fontId="22" fillId="3" borderId="8" xfId="0" applyFont="1" applyFill="1" applyBorder="1" applyAlignment="1">
      <alignment horizontal="center" vertical="center" wrapText="1"/>
    </xf>
    <xf numFmtId="0" fontId="2" fillId="0" borderId="0" xfId="1" applyFont="1" applyBorder="1" applyAlignment="1">
      <alignment horizontal="left" vertical="top"/>
    </xf>
    <xf numFmtId="166" fontId="5" fillId="0" borderId="3" xfId="0" applyNumberFormat="1" applyFont="1" applyBorder="1" applyAlignment="1">
      <alignment horizontal="center" vertical="center"/>
    </xf>
    <xf numFmtId="49" fontId="5" fillId="0" borderId="0" xfId="0" applyNumberFormat="1" applyFont="1" applyBorder="1" applyAlignment="1">
      <alignment horizontal="center" vertical="center" wrapText="1"/>
    </xf>
    <xf numFmtId="49" fontId="5" fillId="0" borderId="6" xfId="0" applyNumberFormat="1" applyFont="1" applyBorder="1" applyAlignment="1">
      <alignment horizontal="center" vertical="center" wrapText="1"/>
    </xf>
    <xf numFmtId="0" fontId="0" fillId="6" borderId="0" xfId="0" applyFill="1" applyAlignment="1">
      <alignment horizontal="center" vertical="center"/>
    </xf>
    <xf numFmtId="0" fontId="0" fillId="6" borderId="0" xfId="0" applyFill="1"/>
    <xf numFmtId="0" fontId="5" fillId="0" borderId="16" xfId="0" applyFont="1" applyBorder="1" applyAlignment="1">
      <alignment horizontal="left" vertical="center" wrapText="1"/>
    </xf>
    <xf numFmtId="0" fontId="0" fillId="0" borderId="0" xfId="0" applyAlignment="1">
      <alignment wrapText="1"/>
    </xf>
    <xf numFmtId="166" fontId="5" fillId="0" borderId="3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0" fillId="0" borderId="0" xfId="0" applyAlignment="1"/>
    <xf numFmtId="0" fontId="13" fillId="3" borderId="3" xfId="1" applyFont="1" applyFill="1" applyBorder="1" applyAlignment="1">
      <alignment horizontal="center" vertical="center" wrapText="1"/>
    </xf>
    <xf numFmtId="0" fontId="15" fillId="3" borderId="3" xfId="0" applyFont="1" applyFill="1" applyBorder="1" applyAlignment="1">
      <alignment horizontal="center" vertical="center" wrapText="1"/>
    </xf>
    <xf numFmtId="0" fontId="23" fillId="0" borderId="17" xfId="1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0" fillId="0" borderId="15" xfId="0" applyBorder="1" applyAlignment="1">
      <alignment horizontal="center" vertical="top" wrapText="1"/>
    </xf>
    <xf numFmtId="0" fontId="0" fillId="0" borderId="8" xfId="0" applyBorder="1" applyAlignment="1">
      <alignment horizontal="center" vertical="top" wrapText="1"/>
    </xf>
    <xf numFmtId="0" fontId="4" fillId="0" borderId="0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49" fontId="5" fillId="0" borderId="5" xfId="0" applyNumberFormat="1" applyFont="1" applyFill="1" applyBorder="1" applyAlignment="1">
      <alignment horizontal="left" vertical="center"/>
    </xf>
    <xf numFmtId="0" fontId="0" fillId="0" borderId="6" xfId="0" applyFill="1" applyBorder="1" applyAlignment="1">
      <alignment horizontal="left" vertical="center"/>
    </xf>
    <xf numFmtId="0" fontId="0" fillId="0" borderId="7" xfId="0" applyFill="1" applyBorder="1" applyAlignment="1">
      <alignment horizontal="left" vertical="center"/>
    </xf>
    <xf numFmtId="0" fontId="5" fillId="0" borderId="9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5" fillId="0" borderId="10" xfId="0" applyFont="1" applyFill="1" applyBorder="1" applyAlignment="1">
      <alignment horizontal="left" vertical="center"/>
    </xf>
    <xf numFmtId="164" fontId="5" fillId="0" borderId="2" xfId="0" applyNumberFormat="1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</cellXfs>
  <cellStyles count="5">
    <cellStyle name="Hyperlink" xfId="2" builtinId="8"/>
    <cellStyle name="Normal" xfId="0" builtinId="0"/>
    <cellStyle name="Normal 2" xfId="1"/>
    <cellStyle name="Normal_Nonpublic Dist of Resid Detail" xfId="3"/>
    <cellStyle name="Normal_Sheet5" xfId="4"/>
  </cellStyles>
  <dxfs count="50"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jharmon\AppData\Local\Microsoft\Windows\Temporary%20Internet%20Files\Content.Outlook\XJ8UCP1R\TI%20Status%20All%20Schools%200910-13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"/>
      <sheetName val="09-10"/>
      <sheetName val="10-11"/>
      <sheetName val="11-12"/>
      <sheetName val="12-13"/>
      <sheetName val="14-15"/>
      <sheetName val="LEA's"/>
    </sheetNames>
    <sheetDataSet>
      <sheetData sheetId="0"/>
      <sheetData sheetId="1">
        <row r="2">
          <cell r="A2" t="str">
            <v>140600860911</v>
          </cell>
          <cell r="B2" t="str">
            <v>A D JOHNSON COMMUNITY CHARTER SCHOOL</v>
          </cell>
          <cell r="C2" t="str">
            <v>Targeted Assistance</v>
          </cell>
        </row>
        <row r="3">
          <cell r="A3" t="str">
            <v>660413020002</v>
          </cell>
          <cell r="B3" t="str">
            <v>ABBOTT SCHOOL</v>
          </cell>
          <cell r="C3" t="str">
            <v>No Title I</v>
          </cell>
        </row>
        <row r="4">
          <cell r="A4" t="str">
            <v>320700860957</v>
          </cell>
          <cell r="B4" t="str">
            <v>ACADEMIC LEADERSHIP CHARTER SCHOOL</v>
          </cell>
          <cell r="C4" t="str">
            <v>Closed</v>
          </cell>
        </row>
        <row r="5">
          <cell r="A5" t="str">
            <v>280201860934</v>
          </cell>
          <cell r="B5" t="str">
            <v>ACADEMY CHARTER SCHOOL</v>
          </cell>
          <cell r="C5" t="str">
            <v>Targeted Assistance</v>
          </cell>
        </row>
        <row r="6">
          <cell r="A6" t="str">
            <v>010100860876</v>
          </cell>
          <cell r="B6" t="str">
            <v>ACHIEVEMENT ACAD CHARTER SCHOOL</v>
          </cell>
          <cell r="C6" t="str">
            <v>Targeted Assistance</v>
          </cell>
        </row>
        <row r="7">
          <cell r="A7" t="str">
            <v>332300860912</v>
          </cell>
          <cell r="B7" t="str">
            <v>ACHIEVEMENT FIRST BROWNSVILLE CHARTER SCHOOL</v>
          </cell>
          <cell r="C7" t="str">
            <v>Targeted Assistance</v>
          </cell>
        </row>
        <row r="8">
          <cell r="A8" t="str">
            <v>331700860879</v>
          </cell>
          <cell r="B8" t="str">
            <v>ACHIEVEMENT FIRST CROWN HEIGHTS CHARTER SCHOOL</v>
          </cell>
          <cell r="C8" t="str">
            <v>Targeted Assistance</v>
          </cell>
        </row>
        <row r="9">
          <cell r="A9" t="str">
            <v>331900860880</v>
          </cell>
          <cell r="B9" t="str">
            <v>ACHIEVEMENT FIRST EAST NEW YORK CHARTER SCHOOL</v>
          </cell>
          <cell r="C9" t="str">
            <v>Targeted Assistance</v>
          </cell>
        </row>
        <row r="10">
          <cell r="A10" t="str">
            <v>331400860902</v>
          </cell>
          <cell r="B10" t="str">
            <v>ACHIEVEMENT FIRST ENDEAVOR CHARTER SCHOOL</v>
          </cell>
          <cell r="C10" t="str">
            <v>Targeted Assistance</v>
          </cell>
        </row>
        <row r="11">
          <cell r="A11" t="str">
            <v>331600860933</v>
          </cell>
          <cell r="B11" t="str">
            <v>ACHIEVEMENT FIRST NORTH CROWN HEIGHTS CHARTER SCHOOL</v>
          </cell>
          <cell r="C11" t="str">
            <v>Closed</v>
          </cell>
        </row>
        <row r="12">
          <cell r="A12" t="str">
            <v>570101040001</v>
          </cell>
          <cell r="B12" t="str">
            <v>TUSCARORA ES</v>
          </cell>
          <cell r="C12" t="str">
            <v>Schoolwide Program</v>
          </cell>
        </row>
        <row r="13">
          <cell r="A13" t="str">
            <v>570101040002</v>
          </cell>
          <cell r="B13" t="str">
            <v>ADDISON HS</v>
          </cell>
          <cell r="C13" t="str">
            <v>Schoolwide Program</v>
          </cell>
        </row>
        <row r="14">
          <cell r="A14" t="str">
            <v>570101040003</v>
          </cell>
          <cell r="B14" t="str">
            <v>VALLEY ES</v>
          </cell>
          <cell r="C14" t="str">
            <v>Schoolwide Program</v>
          </cell>
        </row>
        <row r="15">
          <cell r="A15" t="str">
            <v>410401060001</v>
          </cell>
          <cell r="B15" t="str">
            <v>ADIRONDACK MS</v>
          </cell>
          <cell r="C15" t="str">
            <v>Targeted Assistance</v>
          </cell>
        </row>
        <row r="16">
          <cell r="A16" t="str">
            <v>410401060002</v>
          </cell>
          <cell r="B16" t="str">
            <v>WEST LEYDEN ES</v>
          </cell>
          <cell r="C16" t="str">
            <v>Schoolwide Program</v>
          </cell>
        </row>
        <row r="17">
          <cell r="A17" t="str">
            <v>410401060003</v>
          </cell>
          <cell r="B17" t="str">
            <v>FORESTPORT ES</v>
          </cell>
          <cell r="C17" t="str">
            <v>Targeted Assistance</v>
          </cell>
        </row>
        <row r="18">
          <cell r="A18" t="str">
            <v>410401060004</v>
          </cell>
          <cell r="B18" t="str">
            <v>BOONVILLE SCHOOL</v>
          </cell>
          <cell r="C18" t="str">
            <v>Targeted Assistance</v>
          </cell>
        </row>
        <row r="19">
          <cell r="A19" t="str">
            <v>410401060005</v>
          </cell>
          <cell r="B19" t="str">
            <v>ADIRONDACK HS</v>
          </cell>
          <cell r="C19" t="str">
            <v>Targeted Assistance</v>
          </cell>
        </row>
        <row r="20">
          <cell r="A20" t="str">
            <v>080101040002</v>
          </cell>
          <cell r="B20" t="str">
            <v>AFTON ES</v>
          </cell>
          <cell r="C20" t="str">
            <v>Schoolwide Program</v>
          </cell>
        </row>
        <row r="21">
          <cell r="A21" t="str">
            <v>080101040003</v>
          </cell>
          <cell r="B21" t="str">
            <v>AFTON MS HS</v>
          </cell>
          <cell r="C21" t="str">
            <v>Schoolwide Program</v>
          </cell>
        </row>
        <row r="22">
          <cell r="A22" t="str">
            <v>142101040001</v>
          </cell>
          <cell r="B22" t="str">
            <v>AKRON ES</v>
          </cell>
          <cell r="C22" t="str">
            <v>Targeted Assistance</v>
          </cell>
        </row>
        <row r="23">
          <cell r="A23" t="str">
            <v>142101040002</v>
          </cell>
          <cell r="B23" t="str">
            <v>AKRON HS</v>
          </cell>
          <cell r="C23" t="str">
            <v>No Title I</v>
          </cell>
        </row>
        <row r="24">
          <cell r="A24" t="str">
            <v>142101040003</v>
          </cell>
          <cell r="B24" t="str">
            <v>AKRON MS</v>
          </cell>
          <cell r="C24" t="str">
            <v>Targeted Assistance</v>
          </cell>
        </row>
        <row r="25">
          <cell r="A25" t="str">
            <v>010100860899</v>
          </cell>
          <cell r="B25" t="str">
            <v>ALBANY COMMUNITY CHARTER SCHOOL</v>
          </cell>
          <cell r="C25" t="str">
            <v>Targeted Assistance</v>
          </cell>
        </row>
        <row r="26">
          <cell r="A26" t="str">
            <v>010100010014</v>
          </cell>
          <cell r="B26" t="str">
            <v>MONTESSORI MAGNET SCHOOL</v>
          </cell>
          <cell r="C26" t="str">
            <v>Schoolwide Program</v>
          </cell>
        </row>
        <row r="27">
          <cell r="A27" t="str">
            <v>010100010016</v>
          </cell>
          <cell r="B27" t="str">
            <v>SCHOOL 16</v>
          </cell>
          <cell r="C27" t="str">
            <v>Schoolwide Program</v>
          </cell>
        </row>
        <row r="28">
          <cell r="A28" t="str">
            <v>010100010018</v>
          </cell>
          <cell r="B28" t="str">
            <v>SCHOOL 18</v>
          </cell>
          <cell r="C28" t="str">
            <v>Targeted Assistance</v>
          </cell>
        </row>
        <row r="29">
          <cell r="A29" t="str">
            <v>010100010019</v>
          </cell>
          <cell r="B29" t="str">
            <v>SCHOOL 19</v>
          </cell>
          <cell r="C29" t="str">
            <v>Targeted Assistance</v>
          </cell>
        </row>
        <row r="30">
          <cell r="A30" t="str">
            <v>010100010020</v>
          </cell>
          <cell r="B30" t="str">
            <v>SCHOOL 20</v>
          </cell>
          <cell r="C30" t="str">
            <v>Schoolwide Program</v>
          </cell>
        </row>
        <row r="31">
          <cell r="A31" t="str">
            <v>010100010023</v>
          </cell>
          <cell r="B31" t="str">
            <v>ALBANY SCHOOL OF HUMANITIES</v>
          </cell>
          <cell r="C31" t="str">
            <v>Schoolwide Program</v>
          </cell>
        </row>
        <row r="32">
          <cell r="A32" t="str">
            <v>010100010027</v>
          </cell>
          <cell r="B32" t="str">
            <v>SCHOOL 27</v>
          </cell>
          <cell r="C32" t="str">
            <v>Targeted Assistance</v>
          </cell>
        </row>
        <row r="33">
          <cell r="A33" t="str">
            <v>010100010028</v>
          </cell>
          <cell r="B33" t="str">
            <v>THOMAS S. O'BRIEN ACAD OF SCI &amp; TECH</v>
          </cell>
          <cell r="C33" t="str">
            <v>Schoolwide Program</v>
          </cell>
        </row>
        <row r="34">
          <cell r="A34" t="str">
            <v>010100010029</v>
          </cell>
          <cell r="B34" t="str">
            <v>GIFFEN MEMORIAL SCHOOL</v>
          </cell>
          <cell r="C34" t="str">
            <v>Schoolwide Program</v>
          </cell>
        </row>
        <row r="35">
          <cell r="A35" t="str">
            <v>010100010030</v>
          </cell>
          <cell r="B35" t="str">
            <v>WILLIAM S. HACKETT MS</v>
          </cell>
          <cell r="C35" t="str">
            <v>Schoolwide Program</v>
          </cell>
        </row>
        <row r="36">
          <cell r="A36" t="str">
            <v>010100010034</v>
          </cell>
          <cell r="B36" t="str">
            <v>ALBANY HS</v>
          </cell>
          <cell r="C36" t="str">
            <v>No Title I</v>
          </cell>
        </row>
        <row r="37">
          <cell r="A37" t="str">
            <v>010100010039</v>
          </cell>
          <cell r="B37" t="str">
            <v>ARBOR HILL ES</v>
          </cell>
          <cell r="C37" t="str">
            <v>Schoolwide Program</v>
          </cell>
        </row>
        <row r="38">
          <cell r="A38" t="str">
            <v>010100010043</v>
          </cell>
          <cell r="B38" t="str">
            <v>P J SCHUYLER ACHIEVEMENT ACAD</v>
          </cell>
          <cell r="C38" t="str">
            <v>Schoolwide Program</v>
          </cell>
        </row>
        <row r="39">
          <cell r="A39" t="str">
            <v>010100010044</v>
          </cell>
          <cell r="B39" t="str">
            <v>SHERIDAN PREP ACAD</v>
          </cell>
          <cell r="C39" t="str">
            <v>Targeted Assistance</v>
          </cell>
        </row>
        <row r="40">
          <cell r="A40" t="str">
            <v>010100010045</v>
          </cell>
          <cell r="B40" t="str">
            <v>KELTON COURT MS</v>
          </cell>
          <cell r="C40" t="str">
            <v>Targeted Assistance</v>
          </cell>
        </row>
        <row r="41">
          <cell r="A41" t="str">
            <v>010100860884</v>
          </cell>
          <cell r="B41" t="str">
            <v>ALBANY PREP CHARTER SCHOOL</v>
          </cell>
          <cell r="C41" t="str">
            <v>Targeted Assistance</v>
          </cell>
        </row>
        <row r="42">
          <cell r="A42" t="str">
            <v>450101060002</v>
          </cell>
          <cell r="B42" t="str">
            <v>ALBION ES</v>
          </cell>
          <cell r="C42" t="str">
            <v>Targeted Assistance</v>
          </cell>
        </row>
        <row r="43">
          <cell r="A43" t="str">
            <v>450101060003</v>
          </cell>
          <cell r="B43" t="str">
            <v>ALBION HS</v>
          </cell>
          <cell r="C43" t="str">
            <v>No Title I</v>
          </cell>
        </row>
        <row r="44">
          <cell r="A44" t="str">
            <v>450101060005</v>
          </cell>
          <cell r="B44" t="str">
            <v>ALBION MS</v>
          </cell>
          <cell r="C44" t="str">
            <v>Targeted Assistance</v>
          </cell>
        </row>
        <row r="45">
          <cell r="A45" t="str">
            <v>140101060001</v>
          </cell>
          <cell r="B45" t="str">
            <v>ALDEN IS</v>
          </cell>
          <cell r="C45" t="str">
            <v>Targeted Assistance</v>
          </cell>
        </row>
        <row r="46">
          <cell r="A46" t="str">
            <v>140101060003</v>
          </cell>
          <cell r="B46" t="str">
            <v>ALDEN PRIMARY AT TOWNLINE</v>
          </cell>
          <cell r="C46" t="str">
            <v>No Title I</v>
          </cell>
        </row>
        <row r="47">
          <cell r="A47" t="str">
            <v>140101060005</v>
          </cell>
          <cell r="B47" t="str">
            <v>ALDEN MS</v>
          </cell>
          <cell r="C47" t="str">
            <v>Targeted Assistance</v>
          </cell>
        </row>
        <row r="48">
          <cell r="A48" t="str">
            <v>140101060006</v>
          </cell>
          <cell r="B48" t="str">
            <v>ALDEN SHS</v>
          </cell>
          <cell r="C48" t="str">
            <v>No Title I</v>
          </cell>
        </row>
        <row r="49">
          <cell r="A49" t="str">
            <v>180202040002</v>
          </cell>
          <cell r="B49" t="str">
            <v>ALEXANDER ES</v>
          </cell>
          <cell r="C49" t="str">
            <v>Targeted Assistance</v>
          </cell>
        </row>
        <row r="50">
          <cell r="A50" t="str">
            <v>180202040003</v>
          </cell>
          <cell r="B50" t="str">
            <v>ALEXANDER MSHS</v>
          </cell>
          <cell r="C50" t="str">
            <v>No Title I</v>
          </cell>
        </row>
        <row r="51">
          <cell r="A51" t="str">
            <v>220202040001</v>
          </cell>
          <cell r="B51" t="str">
            <v>ALEXANDRIA CENTRAL ES</v>
          </cell>
          <cell r="C51" t="str">
            <v>Targeted Assistance</v>
          </cell>
        </row>
        <row r="52">
          <cell r="A52" t="str">
            <v>220202040002</v>
          </cell>
          <cell r="B52" t="str">
            <v>ALEXANDRIA CENTRAL HS</v>
          </cell>
          <cell r="C52" t="str">
            <v>No Title I</v>
          </cell>
        </row>
        <row r="53">
          <cell r="A53" t="str">
            <v>020101040001</v>
          </cell>
          <cell r="B53" t="str">
            <v>ALFRED-ALMOND ES</v>
          </cell>
          <cell r="C53" t="str">
            <v>Targeted Assistance</v>
          </cell>
        </row>
        <row r="54">
          <cell r="A54" t="str">
            <v>020101040002</v>
          </cell>
          <cell r="B54" t="str">
            <v>ALFRED-ALMOND JSHS</v>
          </cell>
          <cell r="C54" t="str">
            <v>Targeted Assistance</v>
          </cell>
        </row>
        <row r="55">
          <cell r="A55" t="str">
            <v>040302060001</v>
          </cell>
          <cell r="B55" t="str">
            <v>ALLEGANY-LIMESTONE HS</v>
          </cell>
          <cell r="C55" t="str">
            <v>No Title I</v>
          </cell>
        </row>
        <row r="56">
          <cell r="A56" t="str">
            <v>040302060002</v>
          </cell>
          <cell r="B56" t="str">
            <v>ALLEGANY ES</v>
          </cell>
          <cell r="C56" t="str">
            <v>Targeted Assistance</v>
          </cell>
        </row>
        <row r="57">
          <cell r="A57" t="str">
            <v>040302060003</v>
          </cell>
          <cell r="B57" t="str">
            <v>LIMESTONE ES</v>
          </cell>
          <cell r="C57" t="str">
            <v>Targeted Assistance</v>
          </cell>
        </row>
        <row r="58">
          <cell r="A58" t="str">
            <v>040302060004</v>
          </cell>
          <cell r="B58" t="str">
            <v>ALLEGANY-LIMESTONE MS</v>
          </cell>
          <cell r="C58" t="str">
            <v>No Title I</v>
          </cell>
        </row>
        <row r="59">
          <cell r="A59" t="str">
            <v>460102040002</v>
          </cell>
          <cell r="B59" t="str">
            <v>ALTMAR ES</v>
          </cell>
          <cell r="C59" t="str">
            <v>Schoolwide Program</v>
          </cell>
        </row>
        <row r="60">
          <cell r="A60" t="str">
            <v>460102040003</v>
          </cell>
          <cell r="B60" t="str">
            <v>PARISH ES</v>
          </cell>
          <cell r="C60" t="str">
            <v>Schoolwide Program</v>
          </cell>
        </row>
        <row r="61">
          <cell r="A61" t="str">
            <v>460102040005</v>
          </cell>
          <cell r="B61" t="str">
            <v>ALTMAR-PARISH-WILLIAMSTOWN MS</v>
          </cell>
          <cell r="C61" t="str">
            <v>Schoolwide Program</v>
          </cell>
        </row>
        <row r="62">
          <cell r="A62" t="str">
            <v>460102040006</v>
          </cell>
          <cell r="B62" t="str">
            <v>ALTMAR-PARISH-WILLIAMSTOWN HS</v>
          </cell>
          <cell r="C62" t="str">
            <v>Schoolwide Program</v>
          </cell>
        </row>
        <row r="63">
          <cell r="A63" t="str">
            <v>580303020001</v>
          </cell>
          <cell r="B63" t="str">
            <v>AMAGANSETT SCHOOL</v>
          </cell>
          <cell r="C63" t="str">
            <v>Targeted Assistance</v>
          </cell>
        </row>
        <row r="64">
          <cell r="A64" t="str">
            <v>310400860806</v>
          </cell>
          <cell r="B64" t="str">
            <v>AMBER CHARTER SCHOOL</v>
          </cell>
          <cell r="C64" t="str">
            <v>Schoolwide Program</v>
          </cell>
        </row>
        <row r="65">
          <cell r="A65" t="str">
            <v>140201060001</v>
          </cell>
          <cell r="B65" t="str">
            <v>AMHERST MS</v>
          </cell>
          <cell r="C65" t="str">
            <v>No Title I</v>
          </cell>
        </row>
        <row r="66">
          <cell r="A66" t="str">
            <v>140201060002</v>
          </cell>
          <cell r="B66" t="str">
            <v>AMHERST CENTRAL HS</v>
          </cell>
          <cell r="C66" t="str">
            <v>No Title I</v>
          </cell>
        </row>
        <row r="67">
          <cell r="A67" t="str">
            <v>140201060005</v>
          </cell>
          <cell r="B67" t="str">
            <v>SMALLWOOD DRIVE SCHOOL</v>
          </cell>
          <cell r="C67" t="str">
            <v>No Title I</v>
          </cell>
        </row>
        <row r="68">
          <cell r="A68" t="str">
            <v>140201060006</v>
          </cell>
          <cell r="B68" t="str">
            <v>WINDERMERE BLVD SCHOOL</v>
          </cell>
          <cell r="C68" t="str">
            <v>Targeted Assistance</v>
          </cell>
        </row>
        <row r="69">
          <cell r="A69" t="str">
            <v>580106030001</v>
          </cell>
          <cell r="B69" t="str">
            <v>NORTHEAST SCHOOL</v>
          </cell>
          <cell r="C69" t="str">
            <v>Targeted Assistance</v>
          </cell>
        </row>
        <row r="70">
          <cell r="A70" t="str">
            <v>580106030002</v>
          </cell>
          <cell r="B70" t="str">
            <v>NORTHWEST ES</v>
          </cell>
          <cell r="C70" t="str">
            <v>Targeted Assistance</v>
          </cell>
        </row>
        <row r="71">
          <cell r="A71" t="str">
            <v>580106030003</v>
          </cell>
          <cell r="B71" t="str">
            <v>PARK AVE SCHOOL</v>
          </cell>
          <cell r="C71" t="str">
            <v>Targeted Assistance</v>
          </cell>
        </row>
        <row r="72">
          <cell r="A72" t="str">
            <v>580106030004</v>
          </cell>
          <cell r="B72" t="str">
            <v>EDMUND W. MILES MS</v>
          </cell>
          <cell r="C72" t="str">
            <v>Targeted Assistance</v>
          </cell>
        </row>
        <row r="73">
          <cell r="A73" t="str">
            <v>580106030005</v>
          </cell>
          <cell r="B73" t="str">
            <v>AMITYVILLE MEMORIAL HS</v>
          </cell>
          <cell r="C73" t="str">
            <v>Targeted Assistance</v>
          </cell>
        </row>
        <row r="74">
          <cell r="A74" t="str">
            <v>270100010003</v>
          </cell>
          <cell r="B74" t="str">
            <v>WILLIAM BARKLEY SCHOOL</v>
          </cell>
          <cell r="C74" t="str">
            <v>Targeted Assistance</v>
          </cell>
        </row>
        <row r="75">
          <cell r="A75" t="str">
            <v>270100010006</v>
          </cell>
          <cell r="B75" t="str">
            <v>RAPHAEL J. MCNULTY ES</v>
          </cell>
          <cell r="C75" t="str">
            <v>Targeted Assistance</v>
          </cell>
        </row>
        <row r="76">
          <cell r="A76" t="str">
            <v>270100010009</v>
          </cell>
          <cell r="B76" t="str">
            <v>LYNCH MS</v>
          </cell>
          <cell r="C76" t="str">
            <v>Targeted Assistance</v>
          </cell>
        </row>
        <row r="77">
          <cell r="A77" t="str">
            <v>270100010010</v>
          </cell>
          <cell r="B77" t="str">
            <v>AMSTERDAM HS</v>
          </cell>
          <cell r="C77" t="str">
            <v>Targeted Assistance</v>
          </cell>
        </row>
        <row r="78">
          <cell r="A78" t="str">
            <v>270100010018</v>
          </cell>
          <cell r="B78" t="str">
            <v>WILLIAM B. TECLER ES</v>
          </cell>
          <cell r="C78" t="str">
            <v>Targeted Assistance</v>
          </cell>
        </row>
        <row r="79">
          <cell r="A79" t="str">
            <v>270100010019</v>
          </cell>
          <cell r="B79" t="str">
            <v>MARIE CURIE ES</v>
          </cell>
          <cell r="C79" t="str">
            <v>Targeted Assistance</v>
          </cell>
        </row>
        <row r="80">
          <cell r="A80" t="str">
            <v>120102040001</v>
          </cell>
          <cell r="B80" t="str">
            <v>ANDES CENTRAL SCHOOL</v>
          </cell>
          <cell r="C80" t="str">
            <v>Targeted Assistance</v>
          </cell>
        </row>
        <row r="81">
          <cell r="A81" t="str">
            <v>020601040001</v>
          </cell>
          <cell r="B81" t="str">
            <v>ANDOVER SCHOOL</v>
          </cell>
          <cell r="C81" t="str">
            <v>Targeted Assistance</v>
          </cell>
        </row>
        <row r="82">
          <cell r="A82" t="str">
            <v>660405030001</v>
          </cell>
          <cell r="B82" t="str">
            <v>ARDSLEY HS</v>
          </cell>
          <cell r="C82" t="str">
            <v>No Title I</v>
          </cell>
        </row>
        <row r="83">
          <cell r="A83" t="str">
            <v>660405030002</v>
          </cell>
          <cell r="B83" t="str">
            <v>ARDSLEY MS</v>
          </cell>
          <cell r="C83" t="str">
            <v>No Title I</v>
          </cell>
        </row>
        <row r="84">
          <cell r="A84" t="str">
            <v>660405030003</v>
          </cell>
          <cell r="B84" t="str">
            <v>CONCORD ROAD ES</v>
          </cell>
          <cell r="C84" t="str">
            <v>Targeted Assistance</v>
          </cell>
        </row>
        <row r="85">
          <cell r="A85" t="str">
            <v>640101040001</v>
          </cell>
          <cell r="B85" t="str">
            <v>ARGYLE HS</v>
          </cell>
          <cell r="C85" t="str">
            <v>Targeted Assistance</v>
          </cell>
        </row>
        <row r="86">
          <cell r="A86" t="str">
            <v>640101040002</v>
          </cell>
          <cell r="B86" t="str">
            <v>ARGYLE ES</v>
          </cell>
          <cell r="C86" t="str">
            <v>Targeted Assistance</v>
          </cell>
        </row>
        <row r="87">
          <cell r="A87" t="str">
            <v>491700860034</v>
          </cell>
          <cell r="B87" t="str">
            <v>ARK COMM CHARTER SCHOOL (THE)</v>
          </cell>
          <cell r="C87" t="str">
            <v>Schoolwide Program</v>
          </cell>
        </row>
        <row r="88">
          <cell r="A88" t="str">
            <v>571901040004</v>
          </cell>
          <cell r="B88" t="str">
            <v>ARKPORT CENTRAL SCHOOL</v>
          </cell>
          <cell r="C88" t="str">
            <v>Targeted Assistance</v>
          </cell>
        </row>
        <row r="89">
          <cell r="A89" t="str">
            <v>131601060001</v>
          </cell>
          <cell r="B89" t="str">
            <v>ARTHUR S. MAY SCHOOL</v>
          </cell>
          <cell r="C89" t="str">
            <v>Targeted Assistance</v>
          </cell>
        </row>
        <row r="90">
          <cell r="A90" t="str">
            <v>131601060002</v>
          </cell>
          <cell r="B90" t="str">
            <v>BEEKMAN SCHOOL</v>
          </cell>
          <cell r="C90" t="str">
            <v>No Title I</v>
          </cell>
        </row>
        <row r="91">
          <cell r="A91" t="str">
            <v>131601060003</v>
          </cell>
          <cell r="B91" t="str">
            <v>LA GRANGE ES</v>
          </cell>
          <cell r="C91" t="str">
            <v>No Title I</v>
          </cell>
        </row>
        <row r="92">
          <cell r="A92" t="str">
            <v>131601060004</v>
          </cell>
          <cell r="B92" t="str">
            <v>OVERLOOK PRIMARY SCHOOL</v>
          </cell>
          <cell r="C92" t="str">
            <v>Targeted Assistance</v>
          </cell>
        </row>
        <row r="93">
          <cell r="A93" t="str">
            <v>131601060005</v>
          </cell>
          <cell r="B93" t="str">
            <v>TRAVER ROAD PRIMARY SCHOOL</v>
          </cell>
          <cell r="C93" t="str">
            <v>Targeted Assistance</v>
          </cell>
        </row>
        <row r="94">
          <cell r="A94" t="str">
            <v>131601060007</v>
          </cell>
          <cell r="B94" t="str">
            <v>ARLINGTON MS</v>
          </cell>
          <cell r="C94" t="str">
            <v>No Title I</v>
          </cell>
        </row>
        <row r="95">
          <cell r="A95" t="str">
            <v>131601060008</v>
          </cell>
          <cell r="B95" t="str">
            <v>ARLINGTON HS</v>
          </cell>
          <cell r="C95" t="str">
            <v>No Title I</v>
          </cell>
        </row>
        <row r="96">
          <cell r="A96" t="str">
            <v>131601060010</v>
          </cell>
          <cell r="B96" t="str">
            <v>WEST ROAD IS</v>
          </cell>
          <cell r="C96" t="str">
            <v>Targeted Assistance</v>
          </cell>
        </row>
        <row r="97">
          <cell r="A97" t="str">
            <v>131601060011</v>
          </cell>
          <cell r="B97" t="str">
            <v>NOXON ROAD ES</v>
          </cell>
          <cell r="C97" t="str">
            <v>No Title I</v>
          </cell>
        </row>
        <row r="98">
          <cell r="A98" t="str">
            <v>131601060012</v>
          </cell>
          <cell r="B98" t="str">
            <v>LA GRANGE MS</v>
          </cell>
          <cell r="C98" t="str">
            <v>No Title I</v>
          </cell>
        </row>
        <row r="99">
          <cell r="A99" t="str">
            <v>131601060013</v>
          </cell>
          <cell r="B99" t="str">
            <v>TITUSVILLE IS</v>
          </cell>
          <cell r="C99" t="str">
            <v>Targeted Assistance</v>
          </cell>
        </row>
        <row r="100">
          <cell r="A100" t="str">
            <v>131601060014</v>
          </cell>
          <cell r="B100" t="str">
            <v>VAIL FARM ES</v>
          </cell>
          <cell r="C100" t="str">
            <v>No Title I</v>
          </cell>
        </row>
        <row r="101">
          <cell r="A101" t="str">
            <v>131601060015</v>
          </cell>
          <cell r="B101" t="str">
            <v>UNION VALE MS</v>
          </cell>
          <cell r="C101" t="str">
            <v>No Title I</v>
          </cell>
        </row>
        <row r="102">
          <cell r="A102" t="str">
            <v>670201060001</v>
          </cell>
          <cell r="B102" t="str">
            <v>ATTICA SHS</v>
          </cell>
          <cell r="C102" t="str">
            <v>No Title I</v>
          </cell>
        </row>
        <row r="103">
          <cell r="A103" t="str">
            <v>670201060002</v>
          </cell>
          <cell r="B103" t="str">
            <v>ATTICA ES</v>
          </cell>
          <cell r="C103" t="str">
            <v>Targeted Assistance</v>
          </cell>
        </row>
        <row r="104">
          <cell r="A104" t="str">
            <v>670201060003</v>
          </cell>
          <cell r="B104" t="str">
            <v>SHELDON ES</v>
          </cell>
          <cell r="C104" t="str">
            <v>Targeted Assistance</v>
          </cell>
        </row>
        <row r="105">
          <cell r="A105" t="str">
            <v>670201060004</v>
          </cell>
          <cell r="B105" t="str">
            <v>ATTICA JHS</v>
          </cell>
          <cell r="C105" t="str">
            <v>Targeted Assistance</v>
          </cell>
        </row>
        <row r="106">
          <cell r="A106" t="str">
            <v>050100010002</v>
          </cell>
          <cell r="B106" t="str">
            <v>CASEY PARK ES</v>
          </cell>
          <cell r="C106" t="str">
            <v>Schoolwide Program</v>
          </cell>
        </row>
        <row r="107">
          <cell r="A107" t="str">
            <v>050100010004</v>
          </cell>
          <cell r="B107" t="str">
            <v>GENESEE STREET ES</v>
          </cell>
          <cell r="C107" t="str">
            <v>Schoolwide Program</v>
          </cell>
        </row>
        <row r="108">
          <cell r="A108" t="str">
            <v>050100010005</v>
          </cell>
          <cell r="B108" t="str">
            <v>HERMAN AVE ES</v>
          </cell>
          <cell r="C108" t="str">
            <v>No Title I</v>
          </cell>
        </row>
        <row r="109">
          <cell r="A109" t="str">
            <v>050100010007</v>
          </cell>
          <cell r="B109" t="str">
            <v>OWASCO ES</v>
          </cell>
          <cell r="C109" t="str">
            <v>No Title I</v>
          </cell>
        </row>
        <row r="110">
          <cell r="A110" t="str">
            <v>050100010008</v>
          </cell>
          <cell r="B110" t="str">
            <v>WILLIAM H. SEWARD ES</v>
          </cell>
          <cell r="C110" t="str">
            <v>Targeted Assistance</v>
          </cell>
        </row>
        <row r="111">
          <cell r="A111" t="str">
            <v>050100010009</v>
          </cell>
          <cell r="B111" t="str">
            <v>EAST MS</v>
          </cell>
          <cell r="C111" t="str">
            <v>Targeted Assistance</v>
          </cell>
        </row>
        <row r="112">
          <cell r="A112" t="str">
            <v>050100010012</v>
          </cell>
          <cell r="B112" t="str">
            <v>WEST MS</v>
          </cell>
          <cell r="C112" t="str">
            <v>Targeted Assistance</v>
          </cell>
        </row>
        <row r="113">
          <cell r="A113" t="str">
            <v>050100010013</v>
          </cell>
          <cell r="B113" t="str">
            <v>AUBURN HS</v>
          </cell>
          <cell r="C113" t="str">
            <v>No Title I</v>
          </cell>
        </row>
        <row r="114">
          <cell r="A114" t="str">
            <v>090201040001</v>
          </cell>
          <cell r="B114" t="str">
            <v>KEESVILLE PRIMARY SCHOOL</v>
          </cell>
          <cell r="C114" t="str">
            <v>Schoolwide Program</v>
          </cell>
        </row>
        <row r="115">
          <cell r="A115" t="str">
            <v>090201040002</v>
          </cell>
          <cell r="B115" t="str">
            <v>AUSABLE VALLEY HS</v>
          </cell>
          <cell r="C115" t="str">
            <v>Schoolwide Program</v>
          </cell>
        </row>
        <row r="116">
          <cell r="A116" t="str">
            <v>090201040004</v>
          </cell>
          <cell r="B116" t="str">
            <v>AUSABLE FORKS PRIMARY SCHOOL</v>
          </cell>
          <cell r="C116" t="str">
            <v>Schoolwide Program</v>
          </cell>
        </row>
        <row r="117">
          <cell r="A117" t="str">
            <v>090201040005</v>
          </cell>
          <cell r="B117" t="str">
            <v>AU SABLE VALLEY MS</v>
          </cell>
          <cell r="C117" t="str">
            <v>Schoolwide Program</v>
          </cell>
        </row>
        <row r="118">
          <cell r="A118" t="str">
            <v>491302060001</v>
          </cell>
          <cell r="B118" t="str">
            <v>SAND LAKE-MILLER HILL SCHOOL</v>
          </cell>
          <cell r="C118" t="str">
            <v>Targeted Assistance</v>
          </cell>
        </row>
        <row r="119">
          <cell r="A119" t="str">
            <v>491302060002</v>
          </cell>
          <cell r="B119" t="str">
            <v>AVERILL PARK HS</v>
          </cell>
          <cell r="C119" t="str">
            <v>No Title I</v>
          </cell>
        </row>
        <row r="120">
          <cell r="A120" t="str">
            <v>491302060003</v>
          </cell>
          <cell r="B120" t="str">
            <v>GEORGE WASHINGTON SCHOOL</v>
          </cell>
          <cell r="C120" t="str">
            <v>No Title I</v>
          </cell>
        </row>
        <row r="121">
          <cell r="A121" t="str">
            <v>491302060004</v>
          </cell>
          <cell r="B121" t="str">
            <v>POESTENKILL ES</v>
          </cell>
          <cell r="C121" t="str">
            <v>Targeted Assistance</v>
          </cell>
        </row>
        <row r="122">
          <cell r="A122" t="str">
            <v>491302060005</v>
          </cell>
          <cell r="B122" t="str">
            <v>WEST SAND LAKE ES</v>
          </cell>
          <cell r="C122" t="str">
            <v>Targeted Assistance</v>
          </cell>
        </row>
        <row r="123">
          <cell r="A123" t="str">
            <v>491302060006</v>
          </cell>
          <cell r="B123" t="str">
            <v>ALGONQUIN MS</v>
          </cell>
          <cell r="C123" t="str">
            <v>No Title I</v>
          </cell>
        </row>
        <row r="124">
          <cell r="A124" t="str">
            <v>570201040002</v>
          </cell>
          <cell r="B124" t="str">
            <v>AVOCA CENTRAL SCHOOL</v>
          </cell>
          <cell r="C124" t="str">
            <v>Targeted Assistance</v>
          </cell>
        </row>
        <row r="125">
          <cell r="A125" t="str">
            <v>240101040001</v>
          </cell>
          <cell r="B125" t="str">
            <v>AVON PRIMARY SCHOOL</v>
          </cell>
          <cell r="C125" t="str">
            <v>Targeted Assistance</v>
          </cell>
        </row>
        <row r="126">
          <cell r="A126" t="str">
            <v>240101040002</v>
          </cell>
          <cell r="B126" t="str">
            <v>AVON HS</v>
          </cell>
          <cell r="C126" t="str">
            <v>No Title I</v>
          </cell>
        </row>
        <row r="127">
          <cell r="A127" t="str">
            <v>240101040003</v>
          </cell>
          <cell r="B127" t="str">
            <v>AVON MS</v>
          </cell>
          <cell r="C127" t="str">
            <v>Targeted Assistance</v>
          </cell>
        </row>
        <row r="128">
          <cell r="A128" t="str">
            <v>580101030001</v>
          </cell>
          <cell r="B128" t="str">
            <v>BABYLON MEMORIAL GS</v>
          </cell>
          <cell r="C128" t="str">
            <v>Targeted Assistance</v>
          </cell>
        </row>
        <row r="129">
          <cell r="A129" t="str">
            <v>580101030002</v>
          </cell>
          <cell r="B129" t="str">
            <v>BABYLON JSHS</v>
          </cell>
          <cell r="C129" t="str">
            <v>No Title I</v>
          </cell>
        </row>
        <row r="130">
          <cell r="A130" t="str">
            <v>580101030003</v>
          </cell>
          <cell r="B130" t="str">
            <v>BABYLON ES</v>
          </cell>
          <cell r="C130" t="str">
            <v>Targeted Assistance</v>
          </cell>
        </row>
        <row r="131">
          <cell r="A131" t="str">
            <v>080201040001</v>
          </cell>
          <cell r="B131" t="str">
            <v>BAINBRIDGE-GUILFORD HS</v>
          </cell>
          <cell r="C131" t="str">
            <v>No Title I</v>
          </cell>
        </row>
        <row r="132">
          <cell r="A132" t="str">
            <v>080201040002</v>
          </cell>
          <cell r="B132" t="str">
            <v>GREENLAWN ES</v>
          </cell>
          <cell r="C132" t="str">
            <v>Targeted Assistance</v>
          </cell>
        </row>
        <row r="133">
          <cell r="A133" t="str">
            <v>080201040003</v>
          </cell>
          <cell r="B133" t="str">
            <v>GUILFORD ES</v>
          </cell>
          <cell r="C133" t="str">
            <v>Targeted Assistance</v>
          </cell>
        </row>
        <row r="134">
          <cell r="A134" t="str">
            <v>280210030001</v>
          </cell>
          <cell r="B134" t="str">
            <v>BROOKSIDE ES</v>
          </cell>
          <cell r="C134" t="str">
            <v>Targeted Assistance</v>
          </cell>
        </row>
        <row r="135">
          <cell r="A135" t="str">
            <v>280210030004</v>
          </cell>
          <cell r="B135" t="str">
            <v>LENOX ES</v>
          </cell>
          <cell r="C135" t="str">
            <v>Targeted Assistance</v>
          </cell>
        </row>
        <row r="136">
          <cell r="A136" t="str">
            <v>280210030005</v>
          </cell>
          <cell r="B136" t="str">
            <v>MEADOW ES</v>
          </cell>
          <cell r="C136" t="str">
            <v>Targeted Assistance</v>
          </cell>
        </row>
        <row r="137">
          <cell r="A137" t="str">
            <v>280210030006</v>
          </cell>
          <cell r="B137" t="str">
            <v>MILBURN ES</v>
          </cell>
          <cell r="C137" t="str">
            <v>Targeted Assistance</v>
          </cell>
        </row>
        <row r="138">
          <cell r="A138" t="str">
            <v>280210030007</v>
          </cell>
          <cell r="B138" t="str">
            <v>PLAZA ES</v>
          </cell>
          <cell r="C138" t="str">
            <v>Targeted Assistance</v>
          </cell>
        </row>
        <row r="139">
          <cell r="A139" t="str">
            <v>280210030009</v>
          </cell>
          <cell r="B139" t="str">
            <v>SHUBERT ES</v>
          </cell>
          <cell r="C139" t="str">
            <v>Targeted Assistance</v>
          </cell>
        </row>
        <row r="140">
          <cell r="A140" t="str">
            <v>280210030010</v>
          </cell>
          <cell r="B140" t="str">
            <v>STEELE ES</v>
          </cell>
          <cell r="C140" t="str">
            <v>Targeted Assistance</v>
          </cell>
        </row>
        <row r="141">
          <cell r="A141" t="str">
            <v>280210030012</v>
          </cell>
          <cell r="B141" t="str">
            <v>BALDWIN MS</v>
          </cell>
          <cell r="C141" t="str">
            <v>No Title I</v>
          </cell>
        </row>
        <row r="142">
          <cell r="A142" t="str">
            <v>280210030013</v>
          </cell>
          <cell r="B142" t="str">
            <v>BALDWIN SHS</v>
          </cell>
          <cell r="C142" t="str">
            <v>No Title I</v>
          </cell>
        </row>
        <row r="143">
          <cell r="A143" t="str">
            <v>420901060002</v>
          </cell>
          <cell r="B143" t="str">
            <v>HARRY E. ELDEN ES</v>
          </cell>
          <cell r="C143" t="str">
            <v>Schoolwide Program</v>
          </cell>
        </row>
        <row r="144">
          <cell r="A144" t="str">
            <v>420901060003</v>
          </cell>
          <cell r="B144" t="str">
            <v>CATHERINE M. MCNAMARA ES</v>
          </cell>
          <cell r="C144" t="str">
            <v>Schoolwide Program</v>
          </cell>
        </row>
        <row r="145">
          <cell r="A145" t="str">
            <v>420901060004</v>
          </cell>
          <cell r="B145" t="str">
            <v>L. PEARL PALMER ES</v>
          </cell>
          <cell r="C145" t="str">
            <v>No Title I</v>
          </cell>
        </row>
        <row r="146">
          <cell r="A146" t="str">
            <v>420901060005</v>
          </cell>
          <cell r="B146" t="str">
            <v>VAN BUREN SCHOOL</v>
          </cell>
          <cell r="C146" t="str">
            <v>Schoolwide Program</v>
          </cell>
        </row>
        <row r="147">
          <cell r="A147" t="str">
            <v>420901060006</v>
          </cell>
          <cell r="B147" t="str">
            <v>THEODORE R. DURGEE JHS</v>
          </cell>
          <cell r="C147" t="str">
            <v>Schoolwide Program</v>
          </cell>
        </row>
        <row r="148">
          <cell r="A148" t="str">
            <v>420901060007</v>
          </cell>
          <cell r="B148" t="str">
            <v>CHARLES W. BAKER HS</v>
          </cell>
          <cell r="C148" t="str">
            <v>Schoolwide Program</v>
          </cell>
        </row>
        <row r="149">
          <cell r="A149" t="str">
            <v>420901060008</v>
          </cell>
          <cell r="B149" t="str">
            <v>MAE E. REYNOLDS SCHOOL</v>
          </cell>
          <cell r="C149" t="str">
            <v>Schoolwide Program</v>
          </cell>
        </row>
        <row r="150">
          <cell r="A150" t="str">
            <v>420901060009</v>
          </cell>
          <cell r="B150" t="str">
            <v>DONALD S. RAY SCHOOL</v>
          </cell>
          <cell r="C150" t="str">
            <v>Schoolwide Program</v>
          </cell>
        </row>
        <row r="151">
          <cell r="A151" t="str">
            <v>521301060001</v>
          </cell>
          <cell r="B151" t="str">
            <v>BALLSTON SPA SHS</v>
          </cell>
          <cell r="C151" t="str">
            <v>No Title I</v>
          </cell>
        </row>
        <row r="152">
          <cell r="A152" t="str">
            <v>521301060002</v>
          </cell>
          <cell r="B152" t="str">
            <v>MALTA AVE IS</v>
          </cell>
          <cell r="C152" t="str">
            <v>No Title I</v>
          </cell>
        </row>
        <row r="153">
          <cell r="A153" t="str">
            <v>521301060003</v>
          </cell>
          <cell r="B153" t="str">
            <v>MILTON TERRACE PRIMARY SCHOOL</v>
          </cell>
          <cell r="C153" t="str">
            <v>No Title I</v>
          </cell>
        </row>
        <row r="154">
          <cell r="A154" t="str">
            <v>521301060005</v>
          </cell>
          <cell r="B154" t="str">
            <v>BALLSTON SPA MS</v>
          </cell>
          <cell r="C154" t="str">
            <v>Targeted Assistance</v>
          </cell>
        </row>
        <row r="155">
          <cell r="A155" t="str">
            <v>521301060006</v>
          </cell>
          <cell r="B155" t="str">
            <v>WOOD ROAD IS</v>
          </cell>
          <cell r="C155" t="str">
            <v>Targeted Assistance</v>
          </cell>
        </row>
        <row r="156">
          <cell r="A156" t="str">
            <v>521301060008</v>
          </cell>
          <cell r="B156" t="str">
            <v>MILTON TERRACE NORTH ELEMENTARY SCHO</v>
          </cell>
          <cell r="C156" t="str">
            <v>No Title I</v>
          </cell>
        </row>
        <row r="157">
          <cell r="A157" t="str">
            <v>401301040002</v>
          </cell>
          <cell r="B157" t="str">
            <v>PRATT ES</v>
          </cell>
          <cell r="C157" t="str">
            <v>Targeted Assistance</v>
          </cell>
        </row>
        <row r="158">
          <cell r="A158" t="str">
            <v>401301040003</v>
          </cell>
          <cell r="B158" t="str">
            <v>BARKER HS</v>
          </cell>
          <cell r="C158" t="str">
            <v>No Title I</v>
          </cell>
        </row>
        <row r="159">
          <cell r="A159" t="str">
            <v>401301040004</v>
          </cell>
          <cell r="B159" t="str">
            <v>BARKER MS</v>
          </cell>
          <cell r="C159" t="str">
            <v>Targeted Assistance</v>
          </cell>
        </row>
        <row r="160">
          <cell r="A160" t="str">
            <v>180300010001</v>
          </cell>
          <cell r="B160" t="str">
            <v>JOHN KENNEDY SCHOOL</v>
          </cell>
          <cell r="C160" t="str">
            <v>Targeted Assistance</v>
          </cell>
        </row>
        <row r="161">
          <cell r="A161" t="str">
            <v>180300010003</v>
          </cell>
          <cell r="B161" t="str">
            <v>JACKSON SCHOOL</v>
          </cell>
          <cell r="C161" t="str">
            <v>Targeted Assistance</v>
          </cell>
        </row>
        <row r="162">
          <cell r="A162" t="str">
            <v>180300010004</v>
          </cell>
          <cell r="B162" t="str">
            <v>ROBERT MORRIS SCHOOL</v>
          </cell>
          <cell r="C162" t="str">
            <v>Targeted Assistance</v>
          </cell>
        </row>
        <row r="163">
          <cell r="A163" t="str">
            <v>180300010005</v>
          </cell>
          <cell r="B163" t="str">
            <v>BATAVIA MS</v>
          </cell>
          <cell r="C163" t="str">
            <v>Targeted Assistance</v>
          </cell>
        </row>
        <row r="164">
          <cell r="A164" t="str">
            <v>180300010006</v>
          </cell>
          <cell r="B164" t="str">
            <v>BATAVIA HS</v>
          </cell>
          <cell r="C164" t="str">
            <v>Targeted Assistance</v>
          </cell>
        </row>
        <row r="165">
          <cell r="A165" t="str">
            <v>570302060001</v>
          </cell>
          <cell r="B165" t="str">
            <v>VERNON E. WIGHTMAN PRIMARY SCHOOL</v>
          </cell>
          <cell r="C165" t="str">
            <v>Targeted Assistance</v>
          </cell>
        </row>
        <row r="166">
          <cell r="A166" t="str">
            <v>570302060002</v>
          </cell>
          <cell r="B166" t="str">
            <v>DANA L. LYON ES</v>
          </cell>
          <cell r="C166" t="str">
            <v>Targeted Assistance</v>
          </cell>
        </row>
        <row r="167">
          <cell r="A167" t="str">
            <v>570302060003</v>
          </cell>
          <cell r="B167" t="str">
            <v>HAVERLING SHS</v>
          </cell>
          <cell r="C167" t="str">
            <v>Targeted Assistance</v>
          </cell>
        </row>
        <row r="168">
          <cell r="A168" t="str">
            <v>570302060004</v>
          </cell>
          <cell r="B168" t="str">
            <v>HAVERLING MS</v>
          </cell>
          <cell r="C168" t="str">
            <v>Targeted Assistance</v>
          </cell>
        </row>
        <row r="169">
          <cell r="A169" t="str">
            <v>580501030001</v>
          </cell>
          <cell r="B169" t="str">
            <v>BROOK AVE ES</v>
          </cell>
          <cell r="C169" t="str">
            <v>Targeted Assistance</v>
          </cell>
        </row>
        <row r="170">
          <cell r="A170" t="str">
            <v>580501030002</v>
          </cell>
          <cell r="B170" t="str">
            <v>GARDINER MANOR SCHOOL</v>
          </cell>
          <cell r="C170" t="str">
            <v>Targeted Assistance</v>
          </cell>
        </row>
        <row r="171">
          <cell r="A171" t="str">
            <v>580501030003</v>
          </cell>
          <cell r="B171" t="str">
            <v>MARY G. CLARKSON SCHOOL</v>
          </cell>
          <cell r="C171" t="str">
            <v>Targeted Assistance</v>
          </cell>
        </row>
        <row r="172">
          <cell r="A172" t="str">
            <v>580501030004</v>
          </cell>
          <cell r="B172" t="str">
            <v>FIFTH AVE SCHOOL</v>
          </cell>
          <cell r="C172" t="str">
            <v>Targeted Assistance</v>
          </cell>
        </row>
        <row r="173">
          <cell r="A173" t="str">
            <v>580501030005</v>
          </cell>
          <cell r="B173" t="str">
            <v>SOUTH COUNTRY SCHOOL</v>
          </cell>
          <cell r="C173" t="str">
            <v>Targeted Assistance</v>
          </cell>
        </row>
        <row r="174">
          <cell r="A174" t="str">
            <v>580501030006</v>
          </cell>
          <cell r="B174" t="str">
            <v>BAY SHORE SHS</v>
          </cell>
          <cell r="C174" t="str">
            <v>No Title I</v>
          </cell>
        </row>
        <row r="175">
          <cell r="A175" t="str">
            <v>580501030007</v>
          </cell>
          <cell r="B175" t="str">
            <v>BAY SHORE MS</v>
          </cell>
          <cell r="C175" t="str">
            <v>No Title I</v>
          </cell>
        </row>
        <row r="176">
          <cell r="A176" t="str">
            <v>580505020002</v>
          </cell>
          <cell r="B176" t="str">
            <v>BLUE POINT ES</v>
          </cell>
          <cell r="C176" t="str">
            <v>Targeted Assistance</v>
          </cell>
        </row>
        <row r="177">
          <cell r="A177" t="str">
            <v>580505020003</v>
          </cell>
          <cell r="B177" t="str">
            <v>SYLVAN AVE ES</v>
          </cell>
          <cell r="C177" t="str">
            <v>Targeted Assistance</v>
          </cell>
        </row>
        <row r="178">
          <cell r="A178" t="str">
            <v>580505020004</v>
          </cell>
          <cell r="B178" t="str">
            <v>BAYPORT-BLUE POINT HS</v>
          </cell>
          <cell r="C178" t="str">
            <v>No Title I</v>
          </cell>
        </row>
        <row r="179">
          <cell r="A179" t="str">
            <v>580505020005</v>
          </cell>
          <cell r="B179" t="str">
            <v>ACAD STREET ES</v>
          </cell>
          <cell r="C179" t="str">
            <v>No Title I</v>
          </cell>
        </row>
        <row r="180">
          <cell r="A180" t="str">
            <v>580505020006</v>
          </cell>
          <cell r="B180" t="str">
            <v>JAMES WILSON YOUNG MS</v>
          </cell>
          <cell r="C180" t="str">
            <v>Targeted Assistance</v>
          </cell>
        </row>
        <row r="181">
          <cell r="A181" t="str">
            <v>130200010001</v>
          </cell>
          <cell r="B181" t="str">
            <v>J.V. FORRESTAL ES</v>
          </cell>
          <cell r="C181" t="str">
            <v>Targeted Assistance</v>
          </cell>
        </row>
        <row r="182">
          <cell r="A182" t="str">
            <v>130200010002</v>
          </cell>
          <cell r="B182" t="str">
            <v>SOUTH AVE SCHOOL</v>
          </cell>
          <cell r="C182" t="str">
            <v>Targeted Assistance</v>
          </cell>
        </row>
        <row r="183">
          <cell r="A183" t="str">
            <v>130200010003</v>
          </cell>
          <cell r="B183" t="str">
            <v>GLENHAM SCHOOL</v>
          </cell>
          <cell r="C183" t="str">
            <v>No Title I</v>
          </cell>
        </row>
        <row r="184">
          <cell r="A184" t="str">
            <v>130200010004</v>
          </cell>
          <cell r="B184" t="str">
            <v>ROMBOUT MS</v>
          </cell>
          <cell r="C184" t="str">
            <v>Targeted Assistance</v>
          </cell>
        </row>
        <row r="185">
          <cell r="A185" t="str">
            <v>130200010005</v>
          </cell>
          <cell r="B185" t="str">
            <v>BEACON HS</v>
          </cell>
          <cell r="C185" t="str">
            <v>No Title I</v>
          </cell>
        </row>
        <row r="186">
          <cell r="A186" t="str">
            <v>130200010006</v>
          </cell>
          <cell r="B186" t="str">
            <v>SARGENT SCHOOL</v>
          </cell>
          <cell r="C186" t="str">
            <v>Targeted Assistance</v>
          </cell>
        </row>
        <row r="187">
          <cell r="A187" t="str">
            <v>231301040001</v>
          </cell>
          <cell r="B187" t="str">
            <v>BEAVER RIVER ES</v>
          </cell>
          <cell r="C187" t="str">
            <v>Targeted Assistance</v>
          </cell>
        </row>
        <row r="188">
          <cell r="A188" t="str">
            <v>231301040002</v>
          </cell>
          <cell r="B188" t="str">
            <v>BEAVER RIVER SHS</v>
          </cell>
          <cell r="C188" t="str">
            <v>Targeted Assistance</v>
          </cell>
        </row>
        <row r="189">
          <cell r="A189" t="str">
            <v>231301040004</v>
          </cell>
          <cell r="B189" t="str">
            <v>BEAVER RIVER MIDDLE SCHOOL</v>
          </cell>
          <cell r="C189" t="str">
            <v>Targeted Assistance</v>
          </cell>
        </row>
        <row r="190">
          <cell r="A190" t="str">
            <v>660102060001</v>
          </cell>
          <cell r="B190" t="str">
            <v>BEDFORD VILLAGE ES</v>
          </cell>
          <cell r="C190" t="str">
            <v>No Title I</v>
          </cell>
        </row>
        <row r="191">
          <cell r="A191" t="str">
            <v>660102060002</v>
          </cell>
          <cell r="B191" t="str">
            <v>BEDFORD HILLS ES</v>
          </cell>
          <cell r="C191" t="str">
            <v>No Title I</v>
          </cell>
        </row>
        <row r="192">
          <cell r="A192" t="str">
            <v>660102060003</v>
          </cell>
          <cell r="B192" t="str">
            <v>MT KISCO ES</v>
          </cell>
          <cell r="C192" t="str">
            <v>Targeted Assistance</v>
          </cell>
        </row>
        <row r="193">
          <cell r="A193" t="str">
            <v>660102060004</v>
          </cell>
          <cell r="B193" t="str">
            <v>POUND RIDGE ES</v>
          </cell>
          <cell r="C193" t="str">
            <v>No Title I</v>
          </cell>
        </row>
        <row r="194">
          <cell r="A194" t="str">
            <v>660102060005</v>
          </cell>
          <cell r="B194" t="str">
            <v>FOX LANE MS</v>
          </cell>
          <cell r="C194" t="str">
            <v>No Title I</v>
          </cell>
        </row>
        <row r="195">
          <cell r="A195" t="str">
            <v>660102060006</v>
          </cell>
          <cell r="B195" t="str">
            <v>FOX LANE HS</v>
          </cell>
          <cell r="C195" t="str">
            <v>No Title I</v>
          </cell>
        </row>
        <row r="196">
          <cell r="A196" t="str">
            <v>660102060007</v>
          </cell>
          <cell r="B196" t="str">
            <v>WEST PATENT ES</v>
          </cell>
          <cell r="C196" t="str">
            <v>No Title I</v>
          </cell>
        </row>
        <row r="197">
          <cell r="A197" t="str">
            <v>331600860918</v>
          </cell>
          <cell r="B197" t="str">
            <v>BEDFORD STUYVESANT COLLEGIATE CHARTER SCHOOL</v>
          </cell>
          <cell r="C197" t="str">
            <v>Targeted Assistance</v>
          </cell>
        </row>
        <row r="198">
          <cell r="A198" t="str">
            <v>090301060001</v>
          </cell>
          <cell r="B198" t="str">
            <v>BEEKMANTOWN ES</v>
          </cell>
          <cell r="C198" t="str">
            <v>Schoolwide Program</v>
          </cell>
        </row>
        <row r="199">
          <cell r="A199" t="str">
            <v>090301060003</v>
          </cell>
          <cell r="B199" t="str">
            <v>CUMBERLAND HEAD ES</v>
          </cell>
          <cell r="C199" t="str">
            <v>Schoolwide Program</v>
          </cell>
        </row>
        <row r="200">
          <cell r="A200" t="str">
            <v>090301060005</v>
          </cell>
          <cell r="B200" t="str">
            <v>BEEKMANTOWN MS</v>
          </cell>
          <cell r="C200" t="str">
            <v>Targeted Assistance</v>
          </cell>
        </row>
        <row r="201">
          <cell r="A201" t="str">
            <v>090301060006</v>
          </cell>
          <cell r="B201" t="str">
            <v>BEEKMANTOWN HS</v>
          </cell>
          <cell r="C201" t="str">
            <v>No Title I</v>
          </cell>
        </row>
        <row r="202">
          <cell r="A202" t="str">
            <v>331400860825</v>
          </cell>
          <cell r="B202" t="str">
            <v>BEGINNING WITH CHILDREN CHARTER SCHOOL</v>
          </cell>
          <cell r="C202" t="str">
            <v>Schoolwide Program</v>
          </cell>
        </row>
        <row r="203">
          <cell r="A203" t="str">
            <v>020801040001</v>
          </cell>
          <cell r="B203" t="str">
            <v>BELFAST SCHOOL</v>
          </cell>
          <cell r="C203" t="str">
            <v>Schoolwide Program</v>
          </cell>
        </row>
        <row r="204">
          <cell r="A204" t="str">
            <v>331400860945</v>
          </cell>
          <cell r="B204" t="str">
            <v>BELIEVE NORTHSIDE CHARTER HIGH SCHOOL</v>
          </cell>
          <cell r="C204" t="str">
            <v>Closed</v>
          </cell>
        </row>
        <row r="205">
          <cell r="A205" t="str">
            <v>331400860946</v>
          </cell>
          <cell r="B205" t="str">
            <v>BELIEVE SOUTHSIDE CHARTER HIGH SCHOOL</v>
          </cell>
          <cell r="C205" t="str">
            <v>Closed</v>
          </cell>
        </row>
        <row r="206">
          <cell r="A206" t="str">
            <v>220909040010</v>
          </cell>
          <cell r="B206" t="str">
            <v>BELLEVILLE HENDERSON CENTRAL SCHOOL</v>
          </cell>
          <cell r="C206" t="str">
            <v>Schoolwide Program</v>
          </cell>
        </row>
        <row r="207">
          <cell r="A207" t="str">
            <v>280207020002</v>
          </cell>
          <cell r="B207" t="str">
            <v>SHORE ROAD INTERMEDIATE CTR</v>
          </cell>
          <cell r="C207" t="str">
            <v>Targeted Assistance</v>
          </cell>
        </row>
        <row r="208">
          <cell r="A208" t="str">
            <v>280207020003</v>
          </cell>
          <cell r="B208" t="str">
            <v>WINTHROP AVE PRIMARY CTR</v>
          </cell>
          <cell r="C208" t="str">
            <v>Targeted Assistance</v>
          </cell>
        </row>
        <row r="209">
          <cell r="A209" t="str">
            <v>280207020004</v>
          </cell>
          <cell r="B209" t="str">
            <v>REINHARD EARLY CHLDHD CTR</v>
          </cell>
          <cell r="C209" t="str">
            <v>Targeted Assistance</v>
          </cell>
        </row>
        <row r="210">
          <cell r="A210" t="str">
            <v>280253070002</v>
          </cell>
          <cell r="B210" t="str">
            <v>GRAND AVE MS</v>
          </cell>
          <cell r="C210" t="str">
            <v>Targeted Assistance</v>
          </cell>
        </row>
        <row r="211">
          <cell r="A211" t="str">
            <v>280253070004</v>
          </cell>
          <cell r="B211" t="str">
            <v>MERRICK AVE MS</v>
          </cell>
          <cell r="C211" t="str">
            <v>Targeted Assistance</v>
          </cell>
        </row>
        <row r="212">
          <cell r="A212" t="str">
            <v>280253070005</v>
          </cell>
          <cell r="B212" t="str">
            <v>SANFORD H. CALHOUN HS</v>
          </cell>
          <cell r="C212" t="str">
            <v>Targeted Assistance</v>
          </cell>
        </row>
        <row r="213">
          <cell r="A213" t="str">
            <v>280253070006</v>
          </cell>
          <cell r="B213" t="str">
            <v>WELLINGTON C. MEPHAM HS</v>
          </cell>
          <cell r="C213" t="str">
            <v>Targeted Assistance</v>
          </cell>
        </row>
        <row r="214">
          <cell r="A214" t="str">
            <v>280253070007</v>
          </cell>
          <cell r="B214" t="str">
            <v>JOHN F. KENNEDY HS</v>
          </cell>
          <cell r="C214" t="str">
            <v>Targeted Assistance</v>
          </cell>
        </row>
        <row r="215">
          <cell r="A215" t="str">
            <v>061001040001</v>
          </cell>
          <cell r="B215" t="str">
            <v>BEMUS ES</v>
          </cell>
          <cell r="C215" t="str">
            <v>Targeted Assistance</v>
          </cell>
        </row>
        <row r="216">
          <cell r="A216" t="str">
            <v>061001040005</v>
          </cell>
          <cell r="B216" t="str">
            <v>MAPLE GROVE JSHS</v>
          </cell>
          <cell r="C216" t="str">
            <v>No Title I</v>
          </cell>
        </row>
        <row r="217">
          <cell r="A217" t="str">
            <v>100308020001</v>
          </cell>
          <cell r="B217" t="str">
            <v>BERKSHIRE JSHS</v>
          </cell>
          <cell r="C217" t="str">
            <v>Targeted Assistance</v>
          </cell>
        </row>
        <row r="218">
          <cell r="A218" t="str">
            <v>490101040001</v>
          </cell>
          <cell r="B218" t="str">
            <v>BERLIN ES</v>
          </cell>
          <cell r="C218" t="str">
            <v>Targeted Assistance</v>
          </cell>
        </row>
        <row r="219">
          <cell r="A219" t="str">
            <v>490101040002</v>
          </cell>
          <cell r="B219" t="str">
            <v>GRAFTON ES</v>
          </cell>
          <cell r="C219" t="str">
            <v>No Title I</v>
          </cell>
        </row>
        <row r="220">
          <cell r="A220" t="str">
            <v>490101040004</v>
          </cell>
          <cell r="B220" t="str">
            <v>BERLIN MIDDLE SCHOOL</v>
          </cell>
          <cell r="C220" t="str">
            <v>No Title I</v>
          </cell>
        </row>
        <row r="221">
          <cell r="A221" t="str">
            <v>490101040006</v>
          </cell>
          <cell r="B221" t="str">
            <v>BERLIN CENTRAL JSHS</v>
          </cell>
          <cell r="C221" t="str">
            <v>No Title I</v>
          </cell>
        </row>
        <row r="222">
          <cell r="A222" t="str">
            <v>010201040001</v>
          </cell>
          <cell r="B222" t="str">
            <v>BERNE-KNOX-WESTERLO JSHS</v>
          </cell>
          <cell r="C222" t="str">
            <v>Targeted Assistance</v>
          </cell>
        </row>
        <row r="223">
          <cell r="A223" t="str">
            <v>010201040002</v>
          </cell>
          <cell r="B223" t="str">
            <v>BERNE-KNOX-WESTERLO ES</v>
          </cell>
          <cell r="C223" t="str">
            <v>Targeted Assistance</v>
          </cell>
        </row>
        <row r="224">
          <cell r="A224" t="str">
            <v>010306060001</v>
          </cell>
          <cell r="B224" t="str">
            <v>CLARKSVILLE ES</v>
          </cell>
          <cell r="C224" t="str">
            <v>Targeted Assistance</v>
          </cell>
        </row>
        <row r="225">
          <cell r="A225" t="str">
            <v>010306060003</v>
          </cell>
          <cell r="B225" t="str">
            <v>ELSMERE ES</v>
          </cell>
          <cell r="C225" t="str">
            <v>Targeted Assistance</v>
          </cell>
        </row>
        <row r="226">
          <cell r="A226" t="str">
            <v>010306060004</v>
          </cell>
          <cell r="B226" t="str">
            <v>GLENMONT ES</v>
          </cell>
          <cell r="C226" t="str">
            <v>Targeted Assistance</v>
          </cell>
        </row>
        <row r="227">
          <cell r="A227" t="str">
            <v>010306060005</v>
          </cell>
          <cell r="B227" t="str">
            <v>HAMAGRAEL ES</v>
          </cell>
          <cell r="C227" t="str">
            <v>No Title I</v>
          </cell>
        </row>
        <row r="228">
          <cell r="A228" t="str">
            <v>010306060006</v>
          </cell>
          <cell r="B228" t="str">
            <v>SLINGERLANDS ES</v>
          </cell>
          <cell r="C228" t="str">
            <v>No Title I</v>
          </cell>
        </row>
        <row r="229">
          <cell r="A229" t="str">
            <v>010306060007</v>
          </cell>
          <cell r="B229" t="str">
            <v>BETHLEHEM CENTRAL MS</v>
          </cell>
          <cell r="C229" t="str">
            <v>Targeted Assistance</v>
          </cell>
        </row>
        <row r="230">
          <cell r="A230" t="str">
            <v>010306060008</v>
          </cell>
          <cell r="B230" t="str">
            <v>BETHLEHEM CENTRAL SHS</v>
          </cell>
          <cell r="C230" t="str">
            <v>No Title I</v>
          </cell>
        </row>
        <row r="231">
          <cell r="A231" t="str">
            <v>010306060009</v>
          </cell>
          <cell r="B231" t="str">
            <v>EAGLE ELEMENTARY SCHOOL</v>
          </cell>
          <cell r="C231" t="str">
            <v>No Title I</v>
          </cell>
        </row>
        <row r="232">
          <cell r="A232" t="str">
            <v>280521030002</v>
          </cell>
          <cell r="B232" t="str">
            <v>CENTRAL BOULEVARD ES</v>
          </cell>
          <cell r="C232" t="str">
            <v>Schoolwide Program</v>
          </cell>
        </row>
        <row r="233">
          <cell r="A233" t="str">
            <v>280521030003</v>
          </cell>
          <cell r="B233" t="str">
            <v>CHARLES CAMPAGNE SCHOOL</v>
          </cell>
          <cell r="C233" t="str">
            <v>Schoolwide Program</v>
          </cell>
        </row>
        <row r="234">
          <cell r="A234" t="str">
            <v>280521030004</v>
          </cell>
          <cell r="B234" t="str">
            <v>KRAMER LANE ES</v>
          </cell>
          <cell r="C234" t="str">
            <v>No Title I</v>
          </cell>
        </row>
        <row r="235">
          <cell r="A235" t="str">
            <v>280521030006</v>
          </cell>
          <cell r="B235" t="str">
            <v>BETHPAGE SHS</v>
          </cell>
          <cell r="C235" t="str">
            <v>Schoolwide Program</v>
          </cell>
        </row>
        <row r="236">
          <cell r="A236" t="str">
            <v>280521030008</v>
          </cell>
          <cell r="B236" t="str">
            <v>JOHN F. KENNEDY MS</v>
          </cell>
          <cell r="C236" t="str">
            <v>Schoolwide Program</v>
          </cell>
        </row>
        <row r="237">
          <cell r="A237" t="str">
            <v>030200010002</v>
          </cell>
          <cell r="B237" t="str">
            <v>CALVIN COOLIDGE SCHOOL</v>
          </cell>
          <cell r="C237" t="str">
            <v>Schoolwide Program</v>
          </cell>
        </row>
        <row r="238">
          <cell r="A238" t="str">
            <v>030200010005</v>
          </cell>
          <cell r="B238" t="str">
            <v>BENJAMIN FRANKLIN ES</v>
          </cell>
          <cell r="C238" t="str">
            <v>Targeted Assistance</v>
          </cell>
        </row>
        <row r="239">
          <cell r="A239" t="str">
            <v>030200010008</v>
          </cell>
          <cell r="B239" t="str">
            <v>THOMAS JEFFERSON SCHOOL</v>
          </cell>
          <cell r="C239" t="str">
            <v>Schoolwide Program</v>
          </cell>
        </row>
        <row r="240">
          <cell r="A240" t="str">
            <v>030200010011</v>
          </cell>
          <cell r="B240" t="str">
            <v>MACARTHUR SCHOOL</v>
          </cell>
          <cell r="C240" t="str">
            <v>Schoolwide Program</v>
          </cell>
        </row>
        <row r="241">
          <cell r="A241" t="str">
            <v>030200010012</v>
          </cell>
          <cell r="B241" t="str">
            <v>THEODORE ROOSEVELT SCHOOL</v>
          </cell>
          <cell r="C241" t="str">
            <v>Schoolwide Program</v>
          </cell>
        </row>
        <row r="242">
          <cell r="A242" t="str">
            <v>030200010014</v>
          </cell>
          <cell r="B242" t="str">
            <v>WOODROW WILSON SCHOOL</v>
          </cell>
          <cell r="C242" t="str">
            <v>Schoolwide Program</v>
          </cell>
        </row>
        <row r="243">
          <cell r="A243" t="str">
            <v>030200010015</v>
          </cell>
          <cell r="B243" t="str">
            <v>EAST MS</v>
          </cell>
          <cell r="C243" t="str">
            <v>Schoolwide Program</v>
          </cell>
        </row>
        <row r="244">
          <cell r="A244" t="str">
            <v>030200010016</v>
          </cell>
          <cell r="B244" t="str">
            <v>WEST MS</v>
          </cell>
          <cell r="C244" t="str">
            <v>Schoolwide Program</v>
          </cell>
        </row>
        <row r="245">
          <cell r="A245" t="str">
            <v>030200010021</v>
          </cell>
          <cell r="B245" t="str">
            <v>BINGHAMTON HS</v>
          </cell>
          <cell r="C245" t="str">
            <v>No Title I</v>
          </cell>
        </row>
        <row r="246">
          <cell r="A246" t="str">
            <v>030200010022</v>
          </cell>
          <cell r="B246" t="str">
            <v>HORACE MANN SCHOOL</v>
          </cell>
          <cell r="C246" t="str">
            <v>Schoolwide Program</v>
          </cell>
        </row>
        <row r="247">
          <cell r="A247" t="str">
            <v>661905020001</v>
          </cell>
          <cell r="B247" t="str">
            <v>BRUNO M. PONTERIO RIDGE STREET SCHOO</v>
          </cell>
          <cell r="C247" t="str">
            <v>No Title I</v>
          </cell>
        </row>
        <row r="248">
          <cell r="A248" t="str">
            <v>661905020002</v>
          </cell>
          <cell r="B248" t="str">
            <v>BLIND BROOK  HS</v>
          </cell>
          <cell r="C248" t="str">
            <v>No Title I</v>
          </cell>
        </row>
        <row r="249">
          <cell r="A249" t="str">
            <v>661905020003</v>
          </cell>
          <cell r="B249" t="str">
            <v>BLIND BROOK-RYE MS</v>
          </cell>
          <cell r="C249" t="str">
            <v>No Title I</v>
          </cell>
        </row>
        <row r="250">
          <cell r="A250" t="str">
            <v>022902040001</v>
          </cell>
          <cell r="B250" t="str">
            <v>BOLIVAR-RICHBURG JSHS</v>
          </cell>
          <cell r="C250" t="str">
            <v>Schoolwide Program</v>
          </cell>
        </row>
        <row r="251">
          <cell r="A251" t="str">
            <v>022902040002</v>
          </cell>
          <cell r="B251" t="str">
            <v>BOLIVAR-RICHBURG ES</v>
          </cell>
          <cell r="C251" t="str">
            <v>Schoolwide Program</v>
          </cell>
        </row>
        <row r="252">
          <cell r="A252" t="str">
            <v>022902040003</v>
          </cell>
          <cell r="B252" t="str">
            <v>BOLIVAR-RICHBURG PRE-K PROG</v>
          </cell>
          <cell r="C252" t="str">
            <v>No Title I</v>
          </cell>
        </row>
        <row r="253">
          <cell r="A253" t="str">
            <v>630101040001</v>
          </cell>
          <cell r="B253" t="str">
            <v>BOLTON CENTRAL SCHOOL</v>
          </cell>
          <cell r="C253" t="str">
            <v>Schoolwide Program</v>
          </cell>
        </row>
        <row r="254">
          <cell r="A254" t="str">
            <v>570401040001</v>
          </cell>
          <cell r="B254" t="str">
            <v>BRADFORD CENTRAL SCHOOL</v>
          </cell>
          <cell r="C254" t="str">
            <v>Targeted Assistance</v>
          </cell>
        </row>
        <row r="255">
          <cell r="A255" t="str">
            <v>510101040001</v>
          </cell>
          <cell r="B255" t="str">
            <v>ST LAWRENCE MS</v>
          </cell>
          <cell r="C255" t="str">
            <v>Targeted Assistance</v>
          </cell>
        </row>
        <row r="256">
          <cell r="A256" t="str">
            <v>510101040002</v>
          </cell>
          <cell r="B256" t="str">
            <v>ST LAWRENCE ES</v>
          </cell>
          <cell r="C256" t="str">
            <v>Targeted Assistance</v>
          </cell>
        </row>
        <row r="257">
          <cell r="A257" t="str">
            <v>510101040003</v>
          </cell>
          <cell r="B257" t="str">
            <v>ST LAWRENCE HS</v>
          </cell>
          <cell r="C257" t="str">
            <v>Targeted Assistance</v>
          </cell>
        </row>
        <row r="258">
          <cell r="A258" t="str">
            <v>580512030001</v>
          </cell>
          <cell r="B258" t="str">
            <v>SOUTHWEST ES</v>
          </cell>
          <cell r="C258" t="str">
            <v>Schoolwide Program</v>
          </cell>
        </row>
        <row r="259">
          <cell r="A259" t="str">
            <v>580512030002</v>
          </cell>
          <cell r="B259" t="str">
            <v>EAST ES</v>
          </cell>
          <cell r="C259" t="str">
            <v>Schoolwide Program</v>
          </cell>
        </row>
        <row r="260">
          <cell r="A260" t="str">
            <v>580512030003</v>
          </cell>
          <cell r="B260" t="str">
            <v>HEMLOCK ES</v>
          </cell>
          <cell r="C260" t="str">
            <v>Schoolwide Program</v>
          </cell>
        </row>
        <row r="261">
          <cell r="A261" t="str">
            <v>580512030004</v>
          </cell>
          <cell r="B261" t="str">
            <v>LAUREL PARK ES</v>
          </cell>
          <cell r="C261" t="str">
            <v>Schoolwide Program</v>
          </cell>
        </row>
        <row r="262">
          <cell r="A262" t="str">
            <v>580512030005</v>
          </cell>
          <cell r="B262" t="str">
            <v>LORETTA PARK ES</v>
          </cell>
          <cell r="C262" t="str">
            <v>Schoolwide Program</v>
          </cell>
        </row>
        <row r="263">
          <cell r="A263" t="str">
            <v>580512030006</v>
          </cell>
          <cell r="B263" t="str">
            <v>NORTH ES</v>
          </cell>
          <cell r="C263" t="str">
            <v>Schoolwide Program</v>
          </cell>
        </row>
        <row r="264">
          <cell r="A264" t="str">
            <v>580512030007</v>
          </cell>
          <cell r="B264" t="str">
            <v>NORTHEAST ES</v>
          </cell>
          <cell r="C264" t="str">
            <v>Schoolwide Program</v>
          </cell>
        </row>
        <row r="265">
          <cell r="A265" t="str">
            <v>580512030009</v>
          </cell>
          <cell r="B265" t="str">
            <v>OAK PARK ES</v>
          </cell>
          <cell r="C265" t="str">
            <v>Schoolwide Program</v>
          </cell>
        </row>
        <row r="266">
          <cell r="A266" t="str">
            <v>580512030010</v>
          </cell>
          <cell r="B266" t="str">
            <v>PINE PARK ES</v>
          </cell>
          <cell r="C266" t="str">
            <v>Schoolwide Program</v>
          </cell>
        </row>
        <row r="267">
          <cell r="A267" t="str">
            <v>580512030012</v>
          </cell>
          <cell r="B267" t="str">
            <v>SOUTHEAST ES</v>
          </cell>
          <cell r="C267" t="str">
            <v>Schoolwide Program</v>
          </cell>
        </row>
        <row r="268">
          <cell r="A268" t="str">
            <v>580512030013</v>
          </cell>
          <cell r="B268" t="str">
            <v>TWIN PINES ES</v>
          </cell>
          <cell r="C268" t="str">
            <v>Schoolwide Program</v>
          </cell>
        </row>
        <row r="269">
          <cell r="A269" t="str">
            <v>580512030015</v>
          </cell>
          <cell r="B269" t="str">
            <v>WEST MS</v>
          </cell>
          <cell r="C269" t="str">
            <v>Schoolwide Program</v>
          </cell>
        </row>
        <row r="270">
          <cell r="A270" t="str">
            <v>580512030016</v>
          </cell>
          <cell r="B270" t="str">
            <v>NORTH MS</v>
          </cell>
          <cell r="C270" t="str">
            <v>Schoolwide Program</v>
          </cell>
        </row>
        <row r="271">
          <cell r="A271" t="str">
            <v>580512030018</v>
          </cell>
          <cell r="B271" t="str">
            <v>BRENTWOOD HS</v>
          </cell>
          <cell r="C271" t="str">
            <v>Schoolwide Program</v>
          </cell>
        </row>
        <row r="272">
          <cell r="A272" t="str">
            <v>580512030020</v>
          </cell>
          <cell r="B272" t="str">
            <v>EAST MS</v>
          </cell>
          <cell r="C272" t="str">
            <v>Schoolwide Program</v>
          </cell>
        </row>
        <row r="273">
          <cell r="A273" t="str">
            <v>580512030021</v>
          </cell>
          <cell r="B273" t="str">
            <v>SOUTH MS</v>
          </cell>
          <cell r="C273" t="str">
            <v>Schoolwide Program</v>
          </cell>
        </row>
        <row r="274">
          <cell r="A274" t="str">
            <v>580512030026</v>
          </cell>
          <cell r="B274" t="str">
            <v>FRESHMAN CTR</v>
          </cell>
          <cell r="C274" t="str">
            <v>Schoolwide Program</v>
          </cell>
        </row>
        <row r="275">
          <cell r="A275" t="str">
            <v>480601060001</v>
          </cell>
          <cell r="B275" t="str">
            <v>GARDEN STREET SCHOOL</v>
          </cell>
          <cell r="C275" t="str">
            <v>Targeted Assistance</v>
          </cell>
        </row>
        <row r="276">
          <cell r="A276" t="str">
            <v>480601060002</v>
          </cell>
          <cell r="B276" t="str">
            <v>C.V. STARR IS</v>
          </cell>
          <cell r="C276" t="str">
            <v>Targeted Assistance</v>
          </cell>
        </row>
        <row r="277">
          <cell r="A277" t="str">
            <v>480601060003</v>
          </cell>
          <cell r="B277" t="str">
            <v>BREWSTER HS</v>
          </cell>
          <cell r="C277" t="str">
            <v>No Title I</v>
          </cell>
        </row>
        <row r="278">
          <cell r="A278" t="str">
            <v>480601060004</v>
          </cell>
          <cell r="B278" t="str">
            <v>JOHN F. KENNEDY ES</v>
          </cell>
          <cell r="C278" t="str">
            <v>No Title I</v>
          </cell>
        </row>
        <row r="279">
          <cell r="A279" t="str">
            <v>480601060005</v>
          </cell>
          <cell r="B279" t="str">
            <v>HENRY H. WELLS MS</v>
          </cell>
          <cell r="C279" t="str">
            <v>Targeted Assistance</v>
          </cell>
        </row>
        <row r="280">
          <cell r="A280" t="str">
            <v>661402020001</v>
          </cell>
          <cell r="B280" t="str">
            <v>TODD ES</v>
          </cell>
          <cell r="C280" t="str">
            <v>No Title I</v>
          </cell>
        </row>
        <row r="281">
          <cell r="A281" t="str">
            <v>661402020002</v>
          </cell>
          <cell r="B281" t="str">
            <v>BRIARCLIFF HS</v>
          </cell>
          <cell r="C281" t="str">
            <v>No Title I</v>
          </cell>
        </row>
        <row r="282">
          <cell r="A282" t="str">
            <v>661402020004</v>
          </cell>
          <cell r="B282" t="str">
            <v>BRIARCLIFF MS</v>
          </cell>
          <cell r="C282" t="str">
            <v>No Title I</v>
          </cell>
        </row>
        <row r="283">
          <cell r="A283" t="str">
            <v>580909020001</v>
          </cell>
          <cell r="B283" t="str">
            <v>BRIDGEHAMPTON SCHOOL</v>
          </cell>
          <cell r="C283" t="str">
            <v>Targeted Assistance</v>
          </cell>
        </row>
        <row r="284">
          <cell r="A284" t="str">
            <v>212001040002</v>
          </cell>
          <cell r="B284" t="str">
            <v>MT MARKHAM ES</v>
          </cell>
          <cell r="C284" t="str">
            <v>Targeted Assistance</v>
          </cell>
        </row>
        <row r="285">
          <cell r="A285" t="str">
            <v>212001040003</v>
          </cell>
          <cell r="B285" t="str">
            <v>MT MARKHAM SHS</v>
          </cell>
          <cell r="C285" t="str">
            <v>No Title I</v>
          </cell>
        </row>
        <row r="286">
          <cell r="A286" t="str">
            <v>212001040005</v>
          </cell>
          <cell r="B286" t="str">
            <v>MT MARKHAM MS</v>
          </cell>
          <cell r="C286" t="str">
            <v>Targeted Assistance</v>
          </cell>
        </row>
        <row r="287">
          <cell r="A287" t="str">
            <v>010100860829</v>
          </cell>
          <cell r="B287" t="str">
            <v>BRIGHTER CHOICE CHARTER SCH-BOYS</v>
          </cell>
          <cell r="C287" t="str">
            <v>Targeted Assistance</v>
          </cell>
        </row>
        <row r="288">
          <cell r="A288" t="str">
            <v>010100860830</v>
          </cell>
          <cell r="B288" t="str">
            <v>BRIGHTER CHOICE CHARTER SCH-GIRLS</v>
          </cell>
          <cell r="C288" t="str">
            <v>Targeted Assistance</v>
          </cell>
        </row>
        <row r="289">
          <cell r="A289" t="str">
            <v>260101060001</v>
          </cell>
          <cell r="B289" t="str">
            <v>COUNCIL ROCK PRIMARY SCHOOL</v>
          </cell>
          <cell r="C289" t="str">
            <v>Targeted Assistance</v>
          </cell>
        </row>
        <row r="290">
          <cell r="A290" t="str">
            <v>260101060004</v>
          </cell>
          <cell r="B290" t="str">
            <v>BRIGHTON HS</v>
          </cell>
          <cell r="C290" t="str">
            <v>No Title I</v>
          </cell>
        </row>
        <row r="291">
          <cell r="A291" t="str">
            <v>260101060008</v>
          </cell>
          <cell r="B291" t="str">
            <v>TWELVE CORNERS MS</v>
          </cell>
          <cell r="C291" t="str">
            <v>No Title I</v>
          </cell>
        </row>
        <row r="292">
          <cell r="A292" t="str">
            <v>260101060010</v>
          </cell>
          <cell r="B292" t="str">
            <v>FRENCH ROAD ES</v>
          </cell>
          <cell r="C292" t="str">
            <v>Targeted Assistance</v>
          </cell>
        </row>
        <row r="293">
          <cell r="A293" t="str">
            <v>171102040001</v>
          </cell>
          <cell r="B293" t="str">
            <v>BROADALBIN-PERTH IS</v>
          </cell>
          <cell r="C293" t="str">
            <v>Targeted Assistance</v>
          </cell>
        </row>
        <row r="294">
          <cell r="A294" t="str">
            <v>171102040002</v>
          </cell>
          <cell r="B294" t="str">
            <v>BROADALBIN-PERTH PRIMARY SCHOOL</v>
          </cell>
          <cell r="C294" t="str">
            <v>Targeted Assistance</v>
          </cell>
        </row>
        <row r="295">
          <cell r="A295" t="str">
            <v>171102040003</v>
          </cell>
          <cell r="B295" t="str">
            <v>BROADALBIN-PERTH MS</v>
          </cell>
          <cell r="C295" t="str">
            <v>Targeted Assistance</v>
          </cell>
        </row>
        <row r="296">
          <cell r="A296" t="str">
            <v>171102040004</v>
          </cell>
          <cell r="B296" t="str">
            <v>BROADALBIN-PERTH HS</v>
          </cell>
          <cell r="C296" t="str">
            <v>No Title I</v>
          </cell>
        </row>
        <row r="297">
          <cell r="A297" t="str">
            <v>261801060002</v>
          </cell>
          <cell r="B297" t="str">
            <v>GINTHER ES</v>
          </cell>
          <cell r="C297" t="str">
            <v>Targeted Assistance</v>
          </cell>
        </row>
        <row r="298">
          <cell r="A298" t="str">
            <v>261801060003</v>
          </cell>
          <cell r="B298" t="str">
            <v>BROCKPORT HS</v>
          </cell>
          <cell r="C298" t="str">
            <v>No Title I</v>
          </cell>
        </row>
        <row r="299">
          <cell r="A299" t="str">
            <v>261801060004</v>
          </cell>
          <cell r="B299" t="str">
            <v>BARCLAY ES</v>
          </cell>
          <cell r="C299" t="str">
            <v>Targeted Assistance</v>
          </cell>
        </row>
        <row r="300">
          <cell r="A300" t="str">
            <v>261801060005</v>
          </cell>
          <cell r="B300" t="str">
            <v>A.D. OLIVER MS</v>
          </cell>
          <cell r="C300" t="str">
            <v>Targeted Assistance</v>
          </cell>
        </row>
        <row r="301">
          <cell r="A301" t="str">
            <v>261801060006</v>
          </cell>
          <cell r="B301" t="str">
            <v>FRED W. HILL SCHOOL</v>
          </cell>
          <cell r="C301" t="str">
            <v>Targeted Assistance</v>
          </cell>
        </row>
        <row r="302">
          <cell r="A302" t="str">
            <v>062301040002</v>
          </cell>
          <cell r="B302" t="str">
            <v>BROCTON ES</v>
          </cell>
          <cell r="C302" t="str">
            <v>Targeted Assistance</v>
          </cell>
        </row>
        <row r="303">
          <cell r="A303" t="str">
            <v>062301040003</v>
          </cell>
          <cell r="B303" t="str">
            <v>BROCTON MHS</v>
          </cell>
          <cell r="C303" t="str">
            <v>Targeted Assistance</v>
          </cell>
        </row>
        <row r="304">
          <cell r="A304" t="str">
            <v>320900860913</v>
          </cell>
          <cell r="B304" t="str">
            <v>BRONX ACADEMY OF PROMISE CHARTER SCHOOL</v>
          </cell>
          <cell r="C304" t="str">
            <v>Targeted Assistance</v>
          </cell>
        </row>
        <row r="305">
          <cell r="A305" t="str">
            <v>321100860855</v>
          </cell>
          <cell r="B305" t="str">
            <v>BRONX CHARTER SCHOOL FOR BETTER LEARNING</v>
          </cell>
          <cell r="C305" t="str">
            <v>Targeted Assistance</v>
          </cell>
        </row>
        <row r="306">
          <cell r="A306" t="str">
            <v>320700860852</v>
          </cell>
          <cell r="B306" t="str">
            <v>BRONX CHARTER SCHOOL FOR CHILDREN</v>
          </cell>
          <cell r="C306" t="str">
            <v>Schoolwide Program</v>
          </cell>
        </row>
        <row r="307">
          <cell r="A307" t="str">
            <v>321100860859</v>
          </cell>
          <cell r="B307" t="str">
            <v>BRONX CHARTER SCHOOL FOR EXCELLENCE</v>
          </cell>
          <cell r="C307" t="str">
            <v>Schoolwide Program</v>
          </cell>
        </row>
        <row r="308">
          <cell r="A308" t="str">
            <v>320800860846</v>
          </cell>
          <cell r="B308" t="str">
            <v>BRONX CHARTER SCHOOL FOR THE ARTS</v>
          </cell>
          <cell r="C308" t="str">
            <v>Schoolwide Program</v>
          </cell>
        </row>
        <row r="309">
          <cell r="A309" t="str">
            <v>321000860914</v>
          </cell>
          <cell r="B309" t="str">
            <v>BRONX COMMUNITY CHARTER SCHOOL</v>
          </cell>
          <cell r="C309" t="str">
            <v>Targeted Assistance</v>
          </cell>
        </row>
        <row r="310">
          <cell r="A310" t="str">
            <v>320700860915</v>
          </cell>
          <cell r="B310" t="str">
            <v>BRONX GLOBAL LEARNING INSTITUTE FOR GIRLS CHARTER SCHOOL</v>
          </cell>
          <cell r="C310" t="str">
            <v>Targeted Assistance</v>
          </cell>
        </row>
        <row r="311">
          <cell r="A311" t="str">
            <v>320900860807</v>
          </cell>
          <cell r="B311" t="str">
            <v>BRONX PREPARATORY CHARTER SCHOOL</v>
          </cell>
          <cell r="C311" t="str">
            <v>Targeted Assistance</v>
          </cell>
        </row>
        <row r="312">
          <cell r="A312" t="str">
            <v>660303030002</v>
          </cell>
          <cell r="B312" t="str">
            <v>BRONXVILLE HS</v>
          </cell>
          <cell r="C312" t="str">
            <v>No Title I</v>
          </cell>
        </row>
        <row r="313">
          <cell r="A313" t="str">
            <v>660303030003</v>
          </cell>
          <cell r="B313" t="str">
            <v>BRONXVILLE ES</v>
          </cell>
          <cell r="C313" t="str">
            <v>No Title I</v>
          </cell>
        </row>
        <row r="314">
          <cell r="A314" t="str">
            <v>660303030004</v>
          </cell>
          <cell r="B314" t="str">
            <v>BRONXVILLE MS</v>
          </cell>
          <cell r="C314" t="str">
            <v>No Title I</v>
          </cell>
        </row>
        <row r="315">
          <cell r="A315" t="str">
            <v>250109040001</v>
          </cell>
          <cell r="B315" t="str">
            <v>BROOKFIELD CENTRAL SCHOOL</v>
          </cell>
          <cell r="C315" t="str">
            <v>Targeted Assistance</v>
          </cell>
        </row>
        <row r="316">
          <cell r="A316" t="str">
            <v>580203020001</v>
          </cell>
          <cell r="B316" t="str">
            <v>TERRYVILLE ROAD SCHOOL</v>
          </cell>
          <cell r="C316" t="str">
            <v>Targeted Assistance</v>
          </cell>
        </row>
        <row r="317">
          <cell r="A317" t="str">
            <v>580203020002</v>
          </cell>
          <cell r="B317" t="str">
            <v>NORWOOD AVE SCHOOL</v>
          </cell>
          <cell r="C317" t="str">
            <v>No Title I</v>
          </cell>
        </row>
        <row r="318">
          <cell r="A318" t="str">
            <v>580203020004</v>
          </cell>
          <cell r="B318" t="str">
            <v>JOHN F. KENNEDY MS</v>
          </cell>
          <cell r="C318" t="str">
            <v>Targeted Assistance</v>
          </cell>
        </row>
        <row r="319">
          <cell r="A319" t="str">
            <v>580203020005</v>
          </cell>
          <cell r="B319" t="str">
            <v>CLINTON AVE SCHOOL</v>
          </cell>
          <cell r="C319" t="str">
            <v>No Title I</v>
          </cell>
        </row>
        <row r="320">
          <cell r="A320" t="str">
            <v>580203020007</v>
          </cell>
          <cell r="B320" t="str">
            <v>BOYLE ROAD ES</v>
          </cell>
          <cell r="C320" t="str">
            <v>No Title I</v>
          </cell>
        </row>
        <row r="321">
          <cell r="A321" t="str">
            <v>580203020008</v>
          </cell>
          <cell r="B321" t="str">
            <v>COMSEWOGUE SHS</v>
          </cell>
          <cell r="C321" t="str">
            <v>No Title I</v>
          </cell>
        </row>
        <row r="322">
          <cell r="A322" t="str">
            <v>331800860916</v>
          </cell>
          <cell r="B322" t="str">
            <v>BROOKLYN ASCEND CHARTER SCHOOL</v>
          </cell>
          <cell r="C322" t="str">
            <v>Targeted Assistance</v>
          </cell>
        </row>
        <row r="323">
          <cell r="A323" t="str">
            <v>331400860809</v>
          </cell>
          <cell r="B323" t="str">
            <v>BROOKLYN CHARTER SCHOOL (THE)</v>
          </cell>
          <cell r="C323" t="str">
            <v>Targeted Assistance</v>
          </cell>
        </row>
        <row r="324">
          <cell r="A324" t="str">
            <v>331600860847</v>
          </cell>
          <cell r="B324" t="str">
            <v>BROOKLYN EXCELSIOR CHARTER SCHOOL</v>
          </cell>
          <cell r="C324" t="str">
            <v>Schoolwide Program</v>
          </cell>
        </row>
        <row r="325">
          <cell r="A325" t="str">
            <v>331500860935</v>
          </cell>
          <cell r="B325" t="str">
            <v>BROOKLYN PROSPECT CHARTER SCHOOL</v>
          </cell>
          <cell r="C325" t="str">
            <v>Closed</v>
          </cell>
        </row>
        <row r="326">
          <cell r="A326" t="str">
            <v>331900860958</v>
          </cell>
          <cell r="B326" t="str">
            <v>BROOKLYN SCHOLARS</v>
          </cell>
          <cell r="C326" t="str">
            <v>Closed</v>
          </cell>
        </row>
        <row r="327">
          <cell r="A327" t="str">
            <v>490202040002</v>
          </cell>
          <cell r="B327" t="str">
            <v>TAMARAC SHS</v>
          </cell>
          <cell r="C327" t="str">
            <v>No Title I</v>
          </cell>
        </row>
        <row r="328">
          <cell r="A328" t="str">
            <v>490202040003</v>
          </cell>
          <cell r="B328" t="str">
            <v>TAMARAC ES</v>
          </cell>
          <cell r="C328" t="str">
            <v>Targeted Assistance</v>
          </cell>
        </row>
        <row r="329">
          <cell r="A329" t="str">
            <v>161601040002</v>
          </cell>
          <cell r="B329" t="str">
            <v>BRUSHTON MOIRA HS</v>
          </cell>
          <cell r="C329" t="str">
            <v>Schoolwide Program</v>
          </cell>
        </row>
        <row r="330">
          <cell r="A330" t="str">
            <v>161601040003</v>
          </cell>
          <cell r="B330" t="str">
            <v>BRUSHTON GS</v>
          </cell>
          <cell r="C330" t="str">
            <v>Schoolwide Program</v>
          </cell>
        </row>
        <row r="331">
          <cell r="A331" t="str">
            <v>140600860861</v>
          </cell>
          <cell r="B331" t="str">
            <v>BUFFALO ACD-SCI CHARTER SCHOOL</v>
          </cell>
          <cell r="C331" t="str">
            <v>Schoolwide Program</v>
          </cell>
        </row>
        <row r="332">
          <cell r="A332" t="str">
            <v>140600010001</v>
          </cell>
          <cell r="B332" t="str">
            <v>DISCOVERY SCHOOL</v>
          </cell>
          <cell r="C332" t="str">
            <v>Targeted Assistance</v>
          </cell>
        </row>
        <row r="333">
          <cell r="A333" t="str">
            <v>140600010003</v>
          </cell>
          <cell r="B333" t="str">
            <v>PS  3</v>
          </cell>
          <cell r="C333" t="str">
            <v>Schoolwide Program</v>
          </cell>
        </row>
        <row r="334">
          <cell r="A334" t="str">
            <v>140600010006</v>
          </cell>
          <cell r="B334" t="str">
            <v>BUFFALO ES OF TECH</v>
          </cell>
          <cell r="C334" t="str">
            <v>Schoolwide Program</v>
          </cell>
        </row>
        <row r="335">
          <cell r="A335" t="str">
            <v>140600010017</v>
          </cell>
          <cell r="B335" t="str">
            <v>PS 17</v>
          </cell>
          <cell r="C335" t="str">
            <v>Schoolwide Program</v>
          </cell>
        </row>
        <row r="336">
          <cell r="A336" t="str">
            <v>140600010018</v>
          </cell>
          <cell r="B336" t="str">
            <v>DR A PANTOJA COMM SCH EXCLLNCE</v>
          </cell>
          <cell r="C336" t="str">
            <v>Schoolwide Program</v>
          </cell>
        </row>
        <row r="337">
          <cell r="A337" t="str">
            <v>140600010019</v>
          </cell>
          <cell r="B337" t="str">
            <v>PS 19</v>
          </cell>
          <cell r="C337" t="str">
            <v>Schoolwide Program</v>
          </cell>
        </row>
        <row r="338">
          <cell r="A338" t="str">
            <v>140600010027</v>
          </cell>
          <cell r="B338" t="str">
            <v>PS 27 HILLERY PARK ACAD</v>
          </cell>
          <cell r="C338" t="str">
            <v>Schoolwide Program</v>
          </cell>
        </row>
        <row r="339">
          <cell r="A339" t="str">
            <v>140600010031</v>
          </cell>
          <cell r="B339" t="str">
            <v>PS 31</v>
          </cell>
          <cell r="C339" t="str">
            <v>Schoolwide Program</v>
          </cell>
        </row>
        <row r="340">
          <cell r="A340" t="str">
            <v>140600010032</v>
          </cell>
          <cell r="B340" t="str">
            <v>BUILD ACAD</v>
          </cell>
          <cell r="C340" t="str">
            <v>Schoolwide Program</v>
          </cell>
        </row>
        <row r="341">
          <cell r="A341" t="str">
            <v>140600010033</v>
          </cell>
          <cell r="B341" t="str">
            <v>PS 33</v>
          </cell>
          <cell r="C341" t="str">
            <v>Schoolwide Program</v>
          </cell>
        </row>
        <row r="342">
          <cell r="A342" t="str">
            <v>140600010037</v>
          </cell>
          <cell r="B342" t="str">
            <v>PS 37 FUTURES ACAD</v>
          </cell>
          <cell r="C342" t="str">
            <v>Schoolwide Program</v>
          </cell>
        </row>
        <row r="343">
          <cell r="A343" t="str">
            <v>140600010039</v>
          </cell>
          <cell r="B343" t="str">
            <v>DR. MARTIN LUTHER KING, JR. MULTICUL</v>
          </cell>
          <cell r="C343" t="str">
            <v>Schoolwide Program</v>
          </cell>
        </row>
        <row r="344">
          <cell r="A344" t="str">
            <v>140600010042</v>
          </cell>
          <cell r="B344" t="str">
            <v>PS 42 OCCUP TRAINING CTR</v>
          </cell>
          <cell r="C344" t="str">
            <v>No Title I</v>
          </cell>
        </row>
        <row r="345">
          <cell r="A345" t="str">
            <v>140600010043</v>
          </cell>
          <cell r="B345" t="str">
            <v>PS 43</v>
          </cell>
          <cell r="C345" t="str">
            <v>Schoolwide Program</v>
          </cell>
        </row>
        <row r="346">
          <cell r="A346" t="str">
            <v>140600010045</v>
          </cell>
          <cell r="B346" t="str">
            <v>PS 45</v>
          </cell>
          <cell r="C346" t="str">
            <v>Schoolwide Program</v>
          </cell>
        </row>
        <row r="347">
          <cell r="A347" t="str">
            <v>140600010053</v>
          </cell>
          <cell r="B347" t="str">
            <v>PS 53</v>
          </cell>
          <cell r="C347" t="str">
            <v>Schoolwide Program</v>
          </cell>
        </row>
        <row r="348">
          <cell r="A348" t="str">
            <v>140600010054</v>
          </cell>
          <cell r="B348" t="str">
            <v>PS 54</v>
          </cell>
          <cell r="C348" t="str">
            <v>Schoolwide Program</v>
          </cell>
        </row>
        <row r="349">
          <cell r="A349" t="str">
            <v>140600010056</v>
          </cell>
          <cell r="B349" t="str">
            <v>PS 56</v>
          </cell>
          <cell r="C349" t="str">
            <v>Schoolwide Program</v>
          </cell>
        </row>
        <row r="350">
          <cell r="A350" t="str">
            <v>140600010059</v>
          </cell>
          <cell r="B350" t="str">
            <v>PS 59 DR. CHARLES DREW SCI MAGNET</v>
          </cell>
          <cell r="C350" t="str">
            <v>Schoolwide Program</v>
          </cell>
        </row>
        <row r="351">
          <cell r="A351" t="str">
            <v>140600010061</v>
          </cell>
          <cell r="B351" t="str">
            <v>PS 61</v>
          </cell>
          <cell r="C351" t="str">
            <v>Schoolwide Program</v>
          </cell>
        </row>
        <row r="352">
          <cell r="A352" t="str">
            <v>140600010064</v>
          </cell>
          <cell r="B352" t="str">
            <v>PS 64</v>
          </cell>
          <cell r="C352" t="str">
            <v>No Title I</v>
          </cell>
        </row>
        <row r="353">
          <cell r="A353" t="str">
            <v>140600010065</v>
          </cell>
          <cell r="B353" t="str">
            <v>PS 65 ROOSEVELT ACAD</v>
          </cell>
          <cell r="C353" t="str">
            <v>Schoolwide Program</v>
          </cell>
        </row>
        <row r="354">
          <cell r="A354" t="str">
            <v>140600010066</v>
          </cell>
          <cell r="B354" t="str">
            <v>PS 66 NORTH PARK ACAD</v>
          </cell>
          <cell r="C354" t="str">
            <v>Schoolwide Program</v>
          </cell>
        </row>
        <row r="355">
          <cell r="A355" t="str">
            <v>140600010069</v>
          </cell>
          <cell r="B355" t="str">
            <v>PS 69 HOUGHTON ACAD</v>
          </cell>
          <cell r="C355" t="str">
            <v>Schoolwide Program</v>
          </cell>
        </row>
        <row r="356">
          <cell r="A356" t="str">
            <v>140600010072</v>
          </cell>
          <cell r="B356" t="str">
            <v>LORRAINE ES</v>
          </cell>
          <cell r="C356" t="str">
            <v>Schoolwide Program</v>
          </cell>
        </row>
        <row r="357">
          <cell r="A357" t="str">
            <v>140600010074</v>
          </cell>
          <cell r="B357" t="str">
            <v>PS 74 HAMLIN PARK ES</v>
          </cell>
          <cell r="C357" t="str">
            <v>Schoolwide Program</v>
          </cell>
        </row>
        <row r="358">
          <cell r="A358" t="str">
            <v>140600010076</v>
          </cell>
          <cell r="B358" t="str">
            <v>HERMAN BADILLO COMM SCHOOL</v>
          </cell>
          <cell r="C358" t="str">
            <v>Schoolwide Program</v>
          </cell>
        </row>
        <row r="359">
          <cell r="A359" t="str">
            <v>140600010080</v>
          </cell>
          <cell r="B359" t="str">
            <v>PS 80</v>
          </cell>
          <cell r="C359" t="str">
            <v>Schoolwide Program</v>
          </cell>
        </row>
        <row r="360">
          <cell r="A360" t="str">
            <v>140600010081</v>
          </cell>
          <cell r="B360" t="str">
            <v>PS 81</v>
          </cell>
          <cell r="C360" t="str">
            <v>Schoolwide Program</v>
          </cell>
        </row>
        <row r="361">
          <cell r="A361" t="str">
            <v>140600010082</v>
          </cell>
          <cell r="B361" t="str">
            <v>PS 82</v>
          </cell>
          <cell r="C361" t="str">
            <v>Schoolwide Program</v>
          </cell>
        </row>
        <row r="362">
          <cell r="A362" t="str">
            <v>140600010084</v>
          </cell>
          <cell r="B362" t="str">
            <v>PS 84</v>
          </cell>
          <cell r="C362" t="str">
            <v>Targeted Assistance</v>
          </cell>
        </row>
        <row r="363">
          <cell r="A363" t="str">
            <v>140600010093</v>
          </cell>
          <cell r="B363" t="str">
            <v>SOUTHSIDE ES</v>
          </cell>
          <cell r="C363" t="str">
            <v>Schoolwide Program</v>
          </cell>
        </row>
        <row r="364">
          <cell r="A364" t="str">
            <v>140600010094</v>
          </cell>
          <cell r="B364" t="str">
            <v>DR LYDIA T WRIGHT SCH OF EXCELLENCE</v>
          </cell>
          <cell r="C364" t="str">
            <v>Schoolwide Program</v>
          </cell>
        </row>
        <row r="365">
          <cell r="A365" t="str">
            <v>140600010097</v>
          </cell>
          <cell r="B365" t="str">
            <v>BUFFALO ACAD - VIS &amp; PERF ARTS</v>
          </cell>
          <cell r="C365" t="str">
            <v>Schoolwide Program</v>
          </cell>
        </row>
        <row r="366">
          <cell r="A366" t="str">
            <v>140600010098</v>
          </cell>
          <cell r="B366" t="str">
            <v>MCKINLEY VOC HS</v>
          </cell>
          <cell r="C366" t="str">
            <v>Targeted Assistance</v>
          </cell>
        </row>
        <row r="367">
          <cell r="A367" t="str">
            <v>140600010099</v>
          </cell>
          <cell r="B367" t="str">
            <v>BENNETT HS</v>
          </cell>
          <cell r="C367" t="str">
            <v>Targeted Assistance</v>
          </cell>
        </row>
        <row r="368">
          <cell r="A368" t="str">
            <v>140600010101</v>
          </cell>
          <cell r="B368" t="str">
            <v>BURGARD VOC HS</v>
          </cell>
          <cell r="C368" t="str">
            <v>Targeted Assistance</v>
          </cell>
        </row>
        <row r="369">
          <cell r="A369" t="str">
            <v>140600010102</v>
          </cell>
          <cell r="B369" t="str">
            <v>CITY HONORS SCH-F MASTEN PK</v>
          </cell>
          <cell r="C369" t="str">
            <v>No Title I</v>
          </cell>
        </row>
        <row r="370">
          <cell r="A370" t="str">
            <v>140600010103</v>
          </cell>
          <cell r="B370" t="str">
            <v>GROVER CLEVELAND HS</v>
          </cell>
          <cell r="C370" t="str">
            <v>Schoolwide Program</v>
          </cell>
        </row>
        <row r="371">
          <cell r="A371" t="str">
            <v>140600010104</v>
          </cell>
          <cell r="B371" t="str">
            <v>EMERSON VOC HS</v>
          </cell>
          <cell r="C371" t="str">
            <v>Targeted Assistance</v>
          </cell>
        </row>
        <row r="372">
          <cell r="A372" t="str">
            <v>140600010105</v>
          </cell>
          <cell r="B372" t="str">
            <v>HUTCHINSON CENTRAL TECH HS</v>
          </cell>
          <cell r="C372" t="str">
            <v>No Title I</v>
          </cell>
        </row>
        <row r="373">
          <cell r="A373" t="str">
            <v>140600010107</v>
          </cell>
          <cell r="B373" t="str">
            <v>LAFAYETTE HS</v>
          </cell>
          <cell r="C373" t="str">
            <v>Schoolwide Program</v>
          </cell>
        </row>
        <row r="374">
          <cell r="A374" t="str">
            <v>140600010108</v>
          </cell>
          <cell r="B374" t="str">
            <v>RIVERSIDE INST OF TECH</v>
          </cell>
          <cell r="C374" t="str">
            <v>Targeted Assistance</v>
          </cell>
        </row>
        <row r="375">
          <cell r="A375" t="str">
            <v>140600010110</v>
          </cell>
          <cell r="B375" t="str">
            <v>SOUTH PARK HS</v>
          </cell>
          <cell r="C375" t="str">
            <v>Targeted Assistance</v>
          </cell>
        </row>
        <row r="376">
          <cell r="A376" t="str">
            <v>140600010118</v>
          </cell>
          <cell r="B376" t="str">
            <v>WEST HERTEL ES</v>
          </cell>
          <cell r="C376" t="str">
            <v>Schoolwide Program</v>
          </cell>
        </row>
        <row r="377">
          <cell r="A377" t="str">
            <v>140600010119</v>
          </cell>
          <cell r="B377" t="str">
            <v>WATERFRONT SCHOOL</v>
          </cell>
          <cell r="C377" t="str">
            <v>Schoolwide Program</v>
          </cell>
        </row>
        <row r="378">
          <cell r="A378" t="str">
            <v>140600010120</v>
          </cell>
          <cell r="B378" t="str">
            <v>CAMPUS WEST SCHOOL</v>
          </cell>
          <cell r="C378" t="str">
            <v>Schoolwide Program</v>
          </cell>
        </row>
        <row r="379">
          <cell r="A379" t="str">
            <v>140600010122</v>
          </cell>
          <cell r="B379" t="str">
            <v>MONTESSORI SCHOOL</v>
          </cell>
          <cell r="C379" t="str">
            <v>Schoolwide Program</v>
          </cell>
        </row>
        <row r="380">
          <cell r="A380" t="str">
            <v>140600010126</v>
          </cell>
          <cell r="B380" t="str">
            <v>STANLEY MAKOWSKI EARLY CHLDHD CTR</v>
          </cell>
          <cell r="C380" t="str">
            <v>Schoolwide Program</v>
          </cell>
        </row>
        <row r="381">
          <cell r="A381" t="str">
            <v>140600010128</v>
          </cell>
          <cell r="B381" t="str">
            <v>LEONARDO DA VINCI HS</v>
          </cell>
          <cell r="C381" t="str">
            <v>No Title I</v>
          </cell>
        </row>
        <row r="382">
          <cell r="A382" t="str">
            <v>140600010129</v>
          </cell>
          <cell r="B382" t="str">
            <v>GRABIARZ SCHOOL OF EXCELLENCE</v>
          </cell>
          <cell r="C382" t="str">
            <v>Schoolwide Program</v>
          </cell>
        </row>
        <row r="383">
          <cell r="A383" t="str">
            <v>140600010130</v>
          </cell>
          <cell r="B383" t="str">
            <v>Mayor Frank A. Sedita ES</v>
          </cell>
          <cell r="C383" t="str">
            <v>Schoolwide Program</v>
          </cell>
        </row>
        <row r="384">
          <cell r="A384" t="str">
            <v>140600010131</v>
          </cell>
          <cell r="B384" t="str">
            <v>Buffalo Alternative</v>
          </cell>
          <cell r="C384" t="str">
            <v>No Title I</v>
          </cell>
        </row>
        <row r="385">
          <cell r="A385" t="str">
            <v>140600010132</v>
          </cell>
          <cell r="B385" t="str">
            <v>The Math Science Technology Preparatory School @ S</v>
          </cell>
          <cell r="C385" t="str">
            <v>Targeted Assistance</v>
          </cell>
        </row>
        <row r="386">
          <cell r="A386" t="str">
            <v>140600010197</v>
          </cell>
          <cell r="B386" t="str">
            <v>HARVEY AUSTIN</v>
          </cell>
          <cell r="C386" t="str">
            <v>Schoolwide Program</v>
          </cell>
        </row>
        <row r="387">
          <cell r="A387" t="str">
            <v>140600010307</v>
          </cell>
          <cell r="B387" t="str">
            <v>EAST HIGH SCHOOL 307</v>
          </cell>
          <cell r="C387" t="str">
            <v>Targeted Assistance</v>
          </cell>
        </row>
        <row r="388">
          <cell r="A388" t="str">
            <v>140600010308</v>
          </cell>
          <cell r="B388" t="str">
            <v>INTER PREP SCH-GROVER CLEVELAND</v>
          </cell>
          <cell r="C388" t="str">
            <v>Schoolwide Program</v>
          </cell>
        </row>
        <row r="389">
          <cell r="A389" t="str">
            <v>140600860851</v>
          </cell>
          <cell r="B389" t="str">
            <v>BUFFALO UNITED CHARTER SCHOOL</v>
          </cell>
          <cell r="C389" t="str">
            <v>Schoolwide Program</v>
          </cell>
        </row>
        <row r="390">
          <cell r="A390" t="str">
            <v>520101060001</v>
          </cell>
          <cell r="B390" t="str">
            <v>FRANCIS L. STEVENS ES</v>
          </cell>
          <cell r="C390" t="str">
            <v>Targeted Assistance</v>
          </cell>
        </row>
        <row r="391">
          <cell r="A391" t="str">
            <v>520101060002</v>
          </cell>
          <cell r="B391" t="str">
            <v>CHARLTON HTS ES</v>
          </cell>
          <cell r="C391" t="str">
            <v>No Title I</v>
          </cell>
        </row>
        <row r="392">
          <cell r="A392" t="str">
            <v>520101060004</v>
          </cell>
          <cell r="B392" t="str">
            <v>PASHLEY ES</v>
          </cell>
          <cell r="C392" t="str">
            <v>Targeted Assistance</v>
          </cell>
        </row>
        <row r="393">
          <cell r="A393" t="str">
            <v>520101060005</v>
          </cell>
          <cell r="B393" t="str">
            <v>RICHARD H. O'ROURKE MS</v>
          </cell>
          <cell r="C393" t="str">
            <v>No Title I</v>
          </cell>
        </row>
        <row r="394">
          <cell r="A394" t="str">
            <v>520101060006</v>
          </cell>
          <cell r="B394" t="str">
            <v>BURNT HILLS-BALLSTON LAKE SHS</v>
          </cell>
          <cell r="C394" t="str">
            <v>No Title I</v>
          </cell>
        </row>
        <row r="395">
          <cell r="A395" t="str">
            <v>661201060002</v>
          </cell>
          <cell r="B395" t="str">
            <v>COMAN HILL SCHOOL</v>
          </cell>
          <cell r="C395" t="str">
            <v>No Title I</v>
          </cell>
        </row>
        <row r="396">
          <cell r="A396" t="str">
            <v>661201060005</v>
          </cell>
          <cell r="B396" t="str">
            <v>WAMPUS SCHOOL</v>
          </cell>
          <cell r="C396" t="str">
            <v>No Title I</v>
          </cell>
        </row>
        <row r="397">
          <cell r="A397" t="str">
            <v>661201060006</v>
          </cell>
          <cell r="B397" t="str">
            <v>BYRAM HILLS HS</v>
          </cell>
          <cell r="C397" t="str">
            <v>No Title I</v>
          </cell>
        </row>
        <row r="398">
          <cell r="A398" t="str">
            <v>661201060007</v>
          </cell>
          <cell r="B398" t="str">
            <v>H.C. CRITTENDEN MS</v>
          </cell>
          <cell r="C398" t="str">
            <v>No Title I</v>
          </cell>
        </row>
        <row r="399">
          <cell r="A399" t="str">
            <v>180701040001</v>
          </cell>
          <cell r="B399" t="str">
            <v>BYRON-BERGEN HS</v>
          </cell>
          <cell r="C399" t="str">
            <v>No Title I</v>
          </cell>
        </row>
        <row r="400">
          <cell r="A400" t="str">
            <v>180701040004</v>
          </cell>
          <cell r="B400" t="str">
            <v>BYRON-BERGEN ES</v>
          </cell>
          <cell r="C400" t="str">
            <v>Targeted Assistance</v>
          </cell>
        </row>
        <row r="401">
          <cell r="A401" t="str">
            <v>180701040005</v>
          </cell>
          <cell r="B401" t="str">
            <v>BYRON-BERGEN MS</v>
          </cell>
          <cell r="C401" t="str">
            <v>No Title I</v>
          </cell>
        </row>
        <row r="402">
          <cell r="A402" t="str">
            <v>190301040001</v>
          </cell>
          <cell r="B402" t="str">
            <v>CAIRO ES</v>
          </cell>
          <cell r="C402" t="str">
            <v>Targeted Assistance</v>
          </cell>
        </row>
        <row r="403">
          <cell r="A403" t="str">
            <v>190301040002</v>
          </cell>
          <cell r="B403" t="str">
            <v>DURHAM ES</v>
          </cell>
          <cell r="C403" t="str">
            <v>Targeted Assistance</v>
          </cell>
        </row>
        <row r="404">
          <cell r="A404" t="str">
            <v>190301040003</v>
          </cell>
          <cell r="B404" t="str">
            <v>CAIRO-DURHAM HS</v>
          </cell>
          <cell r="C404" t="str">
            <v>No Title I</v>
          </cell>
        </row>
        <row r="405">
          <cell r="A405" t="str">
            <v>190301040004</v>
          </cell>
          <cell r="B405" t="str">
            <v>CAIRO-DURHAM MS</v>
          </cell>
          <cell r="C405" t="str">
            <v>Targeted Assistance</v>
          </cell>
        </row>
        <row r="406">
          <cell r="A406" t="str">
            <v>240201040001</v>
          </cell>
          <cell r="B406" t="str">
            <v>CALEDONIA-MUMFORD ES</v>
          </cell>
          <cell r="C406" t="str">
            <v>Targeted Assistance</v>
          </cell>
        </row>
        <row r="407">
          <cell r="A407" t="str">
            <v>240201040002</v>
          </cell>
          <cell r="B407" t="str">
            <v>CALEDONIA-MUMFORD HS</v>
          </cell>
          <cell r="C407" t="str">
            <v>No Title I</v>
          </cell>
        </row>
        <row r="408">
          <cell r="A408" t="str">
            <v>240201040003</v>
          </cell>
          <cell r="B408" t="str">
            <v>CALEDONIA-MUMFORD MS</v>
          </cell>
          <cell r="C408" t="str">
            <v>No Title I</v>
          </cell>
        </row>
        <row r="409">
          <cell r="A409" t="str">
            <v>641610040002</v>
          </cell>
          <cell r="B409" t="str">
            <v>CAMBRIDGE ES</v>
          </cell>
          <cell r="C409" t="str">
            <v>Targeted Assistance</v>
          </cell>
        </row>
        <row r="410">
          <cell r="A410" t="str">
            <v>641610040003</v>
          </cell>
          <cell r="B410" t="str">
            <v>CAMBRIDGE JSHS</v>
          </cell>
          <cell r="C410" t="str">
            <v>No Title I</v>
          </cell>
        </row>
        <row r="411">
          <cell r="A411" t="str">
            <v>410601040002</v>
          </cell>
          <cell r="B411" t="str">
            <v>MCCONNELLSVILLE ES</v>
          </cell>
          <cell r="C411" t="str">
            <v>Schoolwide Program</v>
          </cell>
        </row>
        <row r="412">
          <cell r="A412" t="str">
            <v>410601040003</v>
          </cell>
          <cell r="B412" t="str">
            <v>NORTH BAY AREA SCHOOL</v>
          </cell>
          <cell r="C412" t="str">
            <v>Schoolwide Program</v>
          </cell>
        </row>
        <row r="413">
          <cell r="A413" t="str">
            <v>410601040004</v>
          </cell>
          <cell r="B413" t="str">
            <v>ANNSVILLE AREA SCHOOL</v>
          </cell>
          <cell r="C413" t="str">
            <v>Schoolwide Program</v>
          </cell>
        </row>
        <row r="414">
          <cell r="A414" t="str">
            <v>410601040006</v>
          </cell>
          <cell r="B414" t="str">
            <v>CAMDEN SHS</v>
          </cell>
          <cell r="C414" t="str">
            <v>No Title I</v>
          </cell>
        </row>
        <row r="415">
          <cell r="A415" t="str">
            <v>410601040007</v>
          </cell>
          <cell r="B415" t="str">
            <v>CAMDEN ES</v>
          </cell>
          <cell r="C415" t="str">
            <v>Schoolwide Program</v>
          </cell>
        </row>
        <row r="416">
          <cell r="A416" t="str">
            <v>410601040010</v>
          </cell>
          <cell r="B416" t="str">
            <v>CAMDEN MS</v>
          </cell>
          <cell r="C416" t="str">
            <v>Schoolwide Program</v>
          </cell>
        </row>
        <row r="417">
          <cell r="A417" t="str">
            <v>570604040002</v>
          </cell>
          <cell r="B417" t="str">
            <v>CAMPBELL HS</v>
          </cell>
          <cell r="C417" t="str">
            <v>No Title I</v>
          </cell>
        </row>
        <row r="418">
          <cell r="A418" t="str">
            <v>570604040003</v>
          </cell>
          <cell r="B418" t="str">
            <v>BRADFORD MS</v>
          </cell>
          <cell r="C418" t="str">
            <v>No Title I</v>
          </cell>
        </row>
        <row r="419">
          <cell r="A419" t="str">
            <v>570603040001</v>
          </cell>
          <cell r="B419" t="str">
            <v>CAMPBELL-SAVONA ES</v>
          </cell>
          <cell r="C419" t="str">
            <v>Targeted Assistance</v>
          </cell>
        </row>
        <row r="420">
          <cell r="A420" t="str">
            <v>570603040002</v>
          </cell>
          <cell r="B420" t="str">
            <v>CAMPBELL-SAVONA JSHS</v>
          </cell>
          <cell r="C420" t="str">
            <v>Targeted Assistance</v>
          </cell>
        </row>
        <row r="421">
          <cell r="A421" t="str">
            <v>570604040001</v>
          </cell>
          <cell r="B421" t="str">
            <v>SAVONA ES</v>
          </cell>
          <cell r="C421" t="str">
            <v>No Title I</v>
          </cell>
        </row>
        <row r="422">
          <cell r="A422" t="str">
            <v>270301040002</v>
          </cell>
          <cell r="B422" t="str">
            <v>CANAJOHARIE SHS</v>
          </cell>
          <cell r="C422" t="str">
            <v>Targeted Assistance</v>
          </cell>
        </row>
        <row r="423">
          <cell r="A423" t="str">
            <v>270301040003</v>
          </cell>
          <cell r="B423" t="str">
            <v>CANAJOHARIE MS</v>
          </cell>
          <cell r="C423" t="str">
            <v>Targeted Assistance</v>
          </cell>
        </row>
        <row r="424">
          <cell r="A424" t="str">
            <v>270301040004</v>
          </cell>
          <cell r="B424" t="str">
            <v>EAST HILL SCHOOL</v>
          </cell>
          <cell r="C424" t="str">
            <v>Targeted Assistance</v>
          </cell>
        </row>
        <row r="425">
          <cell r="A425" t="str">
            <v>430300050001</v>
          </cell>
          <cell r="B425" t="str">
            <v>CANANDAIGUA ES</v>
          </cell>
          <cell r="C425" t="str">
            <v>Targeted Assistance</v>
          </cell>
        </row>
        <row r="426">
          <cell r="A426" t="str">
            <v>430300050002</v>
          </cell>
          <cell r="B426" t="str">
            <v>CANANDAIGUA ACAD</v>
          </cell>
          <cell r="C426" t="str">
            <v>No Title I</v>
          </cell>
        </row>
        <row r="427">
          <cell r="A427" t="str">
            <v>430300050003</v>
          </cell>
          <cell r="B427" t="str">
            <v>CANANDAIGUA PRIMARY SCHOOL</v>
          </cell>
          <cell r="C427" t="str">
            <v>Targeted Assistance</v>
          </cell>
        </row>
        <row r="428">
          <cell r="A428" t="str">
            <v>430300050004</v>
          </cell>
          <cell r="B428" t="str">
            <v>CANANDAIGUA MS</v>
          </cell>
          <cell r="C428" t="str">
            <v>No Title I</v>
          </cell>
        </row>
        <row r="429">
          <cell r="A429" t="str">
            <v>021102040001</v>
          </cell>
          <cell r="B429" t="str">
            <v>CANASERAGA SCHOOL</v>
          </cell>
          <cell r="C429" t="str">
            <v>Schoolwide Program</v>
          </cell>
        </row>
        <row r="430">
          <cell r="A430" t="str">
            <v>250901060003</v>
          </cell>
          <cell r="B430" t="str">
            <v>PETERBORO STREET ES</v>
          </cell>
          <cell r="C430" t="str">
            <v>Targeted Assistance</v>
          </cell>
        </row>
        <row r="431">
          <cell r="A431" t="str">
            <v>250901060004</v>
          </cell>
          <cell r="B431" t="str">
            <v>CANASTOTA HS</v>
          </cell>
          <cell r="C431" t="str">
            <v>Targeted Assistance</v>
          </cell>
        </row>
        <row r="432">
          <cell r="A432" t="str">
            <v>250901060005</v>
          </cell>
          <cell r="B432" t="str">
            <v>ROBERTS STREET MS</v>
          </cell>
          <cell r="C432" t="str">
            <v>Targeted Assistance</v>
          </cell>
        </row>
        <row r="433">
          <cell r="A433" t="str">
            <v>250901060006</v>
          </cell>
          <cell r="B433" t="str">
            <v>SOUTH SIDE ES</v>
          </cell>
          <cell r="C433" t="str">
            <v>Targeted Assistance</v>
          </cell>
        </row>
        <row r="434">
          <cell r="A434" t="str">
            <v>600301040002</v>
          </cell>
          <cell r="B434" t="str">
            <v>CANDOR JSHS</v>
          </cell>
          <cell r="C434" t="str">
            <v>No Title I</v>
          </cell>
        </row>
        <row r="435">
          <cell r="A435" t="str">
            <v>600301040003</v>
          </cell>
          <cell r="B435" t="str">
            <v>CANDOR ES</v>
          </cell>
          <cell r="C435" t="str">
            <v>Schoolwide Program</v>
          </cell>
        </row>
        <row r="436">
          <cell r="A436" t="str">
            <v>570701040001</v>
          </cell>
          <cell r="B436" t="str">
            <v>CANISTEO JSHS</v>
          </cell>
          <cell r="C436" t="str">
            <v>No Title I</v>
          </cell>
        </row>
        <row r="437">
          <cell r="A437" t="str">
            <v>570701040002</v>
          </cell>
          <cell r="B437" t="str">
            <v>CANISTEO ES</v>
          </cell>
          <cell r="C437" t="str">
            <v>Targeted Assistance</v>
          </cell>
        </row>
        <row r="438">
          <cell r="A438" t="str">
            <v>571502060001</v>
          </cell>
          <cell r="B438" t="str">
            <v>CANISTEO-GREENWOOD JUNIOR-SENIOR HS</v>
          </cell>
          <cell r="C438" t="str">
            <v>No Title I</v>
          </cell>
        </row>
        <row r="439">
          <cell r="A439" t="str">
            <v>571502060002</v>
          </cell>
          <cell r="B439" t="str">
            <v>CANISTEO ELEMENTARY SCHOOL</v>
          </cell>
          <cell r="C439" t="str">
            <v>Targeted Assistance</v>
          </cell>
        </row>
        <row r="440">
          <cell r="A440" t="str">
            <v>571502060003</v>
          </cell>
          <cell r="B440" t="str">
            <v>GREENWOOD ELEMENTARY/MIDDLE SCHOOL</v>
          </cell>
          <cell r="C440" t="str">
            <v>Targeted Assistance</v>
          </cell>
        </row>
        <row r="441">
          <cell r="A441" t="str">
            <v>510201060001</v>
          </cell>
          <cell r="B441" t="str">
            <v>F.S. BANFORD ES</v>
          </cell>
          <cell r="C441" t="str">
            <v>Schoolwide Program</v>
          </cell>
        </row>
        <row r="442">
          <cell r="A442" t="str">
            <v>510201060003</v>
          </cell>
          <cell r="B442" t="str">
            <v>H.C. WILLIAMS SHS</v>
          </cell>
          <cell r="C442" t="str">
            <v>No Title I</v>
          </cell>
        </row>
        <row r="443">
          <cell r="A443" t="str">
            <v>510201060004</v>
          </cell>
          <cell r="B443" t="str">
            <v>J.M. MCKENNEY MS</v>
          </cell>
          <cell r="C443" t="str">
            <v>Schoolwide Program</v>
          </cell>
        </row>
        <row r="444">
          <cell r="A444" t="str">
            <v>320800860948</v>
          </cell>
          <cell r="B444" t="str">
            <v>CARL C ICAHN CHARTER SCHOOL 4</v>
          </cell>
          <cell r="C444" t="str">
            <v>Closed</v>
          </cell>
        </row>
        <row r="445">
          <cell r="A445" t="str">
            <v>280411030001</v>
          </cell>
          <cell r="B445" t="str">
            <v>CHERRY LANE SCHOOL</v>
          </cell>
          <cell r="C445" t="str">
            <v>Targeted Assistance</v>
          </cell>
        </row>
        <row r="446">
          <cell r="A446" t="str">
            <v>280411030002</v>
          </cell>
          <cell r="B446" t="str">
            <v>RUSHMORE AVE SCHOOL</v>
          </cell>
          <cell r="C446" t="str">
            <v>Targeted Assistance</v>
          </cell>
        </row>
        <row r="447">
          <cell r="A447" t="str">
            <v>280411030003</v>
          </cell>
          <cell r="B447" t="str">
            <v>CARLE PLACE MIDDLE SHS</v>
          </cell>
          <cell r="C447" t="str">
            <v>No Title I</v>
          </cell>
        </row>
        <row r="448">
          <cell r="A448" t="str">
            <v>480102060001</v>
          </cell>
          <cell r="B448" t="str">
            <v>KENT PRIMARY SCHOOL</v>
          </cell>
          <cell r="C448" t="str">
            <v>Targeted Assistance</v>
          </cell>
        </row>
        <row r="449">
          <cell r="A449" t="str">
            <v>480102060002</v>
          </cell>
          <cell r="B449" t="str">
            <v>KENT ES</v>
          </cell>
          <cell r="C449" t="str">
            <v>Targeted Assistance</v>
          </cell>
        </row>
        <row r="450">
          <cell r="A450" t="str">
            <v>480102060003</v>
          </cell>
          <cell r="B450" t="str">
            <v>MATTHEW PATERSON ES</v>
          </cell>
          <cell r="C450" t="str">
            <v>Targeted Assistance</v>
          </cell>
        </row>
        <row r="451">
          <cell r="A451" t="str">
            <v>480102060005</v>
          </cell>
          <cell r="B451" t="str">
            <v>CARMEL SHS</v>
          </cell>
          <cell r="C451" t="str">
            <v>No Title I</v>
          </cell>
        </row>
        <row r="452">
          <cell r="A452" t="str">
            <v>480102060007</v>
          </cell>
          <cell r="B452" t="str">
            <v>GEORGE FISCHER MS</v>
          </cell>
          <cell r="C452" t="str">
            <v>Targeted Assistance</v>
          </cell>
        </row>
        <row r="453">
          <cell r="A453" t="str">
            <v>222201060001</v>
          </cell>
          <cell r="B453" t="str">
            <v>CARTHAGE SHS</v>
          </cell>
          <cell r="C453" t="str">
            <v>No Title I</v>
          </cell>
        </row>
        <row r="454">
          <cell r="A454" t="str">
            <v>222201060002</v>
          </cell>
          <cell r="B454" t="str">
            <v>BLACK RIVER SCHOOL</v>
          </cell>
          <cell r="C454" t="str">
            <v>Schoolwide Program</v>
          </cell>
        </row>
        <row r="455">
          <cell r="A455" t="str">
            <v>222201060005</v>
          </cell>
          <cell r="B455" t="str">
            <v>CARTHAGE ES</v>
          </cell>
          <cell r="C455" t="str">
            <v>Schoolwide Program</v>
          </cell>
        </row>
        <row r="456">
          <cell r="A456" t="str">
            <v>222201060006</v>
          </cell>
          <cell r="B456" t="str">
            <v>WEST CARTHAGE ES</v>
          </cell>
          <cell r="C456" t="str">
            <v>Schoolwide Program</v>
          </cell>
        </row>
        <row r="457">
          <cell r="A457" t="str">
            <v>222201060011</v>
          </cell>
          <cell r="B457" t="str">
            <v>CARTHAGE MS</v>
          </cell>
          <cell r="C457" t="str">
            <v>Targeted Assistance</v>
          </cell>
        </row>
        <row r="458">
          <cell r="A458" t="str">
            <v>060401040002</v>
          </cell>
          <cell r="B458" t="str">
            <v>CASSADAGA ES</v>
          </cell>
          <cell r="C458" t="str">
            <v>Targeted Assistance</v>
          </cell>
        </row>
        <row r="459">
          <cell r="A459" t="str">
            <v>060401040003</v>
          </cell>
          <cell r="B459" t="str">
            <v>SINCLAIRVILLE ES</v>
          </cell>
          <cell r="C459" t="str">
            <v>Targeted Assistance</v>
          </cell>
        </row>
        <row r="460">
          <cell r="A460" t="str">
            <v>060401040006</v>
          </cell>
          <cell r="B460" t="str">
            <v>CASSADAGA VALLEY HS</v>
          </cell>
          <cell r="C460" t="str">
            <v>Targeted Assistance</v>
          </cell>
        </row>
        <row r="461">
          <cell r="A461" t="str">
            <v>050401040001</v>
          </cell>
          <cell r="B461" t="str">
            <v>CATO-MERIDIAN ES</v>
          </cell>
          <cell r="C461" t="str">
            <v>Targeted Assistance</v>
          </cell>
        </row>
        <row r="462">
          <cell r="A462" t="str">
            <v>050401040002</v>
          </cell>
          <cell r="B462" t="str">
            <v>CATO-MERIDIAN MS</v>
          </cell>
          <cell r="C462" t="str">
            <v>Targeted Assistance</v>
          </cell>
        </row>
        <row r="463">
          <cell r="A463" t="str">
            <v>050401040003</v>
          </cell>
          <cell r="B463" t="str">
            <v>CATO-MERIDIAN SHS</v>
          </cell>
          <cell r="C463" t="str">
            <v>Targeted Assistance</v>
          </cell>
        </row>
        <row r="464">
          <cell r="A464" t="str">
            <v>190401060003</v>
          </cell>
          <cell r="B464" t="str">
            <v>CATSKILL SHS</v>
          </cell>
          <cell r="C464" t="str">
            <v>Targeted Assistance</v>
          </cell>
        </row>
        <row r="465">
          <cell r="A465" t="str">
            <v>190401060007</v>
          </cell>
          <cell r="B465" t="str">
            <v>CATSKILL MS</v>
          </cell>
          <cell r="C465" t="str">
            <v>Targeted Assistance</v>
          </cell>
        </row>
        <row r="466">
          <cell r="A466" t="str">
            <v>190401060008</v>
          </cell>
          <cell r="B466" t="str">
            <v>CATSKILL ELEM SCH</v>
          </cell>
          <cell r="C466" t="str">
            <v>Targeted Assistance</v>
          </cell>
        </row>
        <row r="467">
          <cell r="A467" t="str">
            <v>042302040001</v>
          </cell>
          <cell r="B467" t="str">
            <v>LITTLE VALLEY CAMPUS ES</v>
          </cell>
          <cell r="C467" t="str">
            <v>Targeted Assistance</v>
          </cell>
        </row>
        <row r="468">
          <cell r="A468" t="str">
            <v>042302040002</v>
          </cell>
          <cell r="B468" t="str">
            <v>CATTARAUGUS CAMPUS ES</v>
          </cell>
          <cell r="C468" t="str">
            <v>Targeted Assistance</v>
          </cell>
        </row>
        <row r="469">
          <cell r="A469" t="str">
            <v>042302040003</v>
          </cell>
          <cell r="B469" t="str">
            <v>CATTARAUGUS-LITTLE VALLEY HS</v>
          </cell>
          <cell r="C469" t="str">
            <v>No Title I</v>
          </cell>
        </row>
        <row r="470">
          <cell r="A470" t="str">
            <v>042302040004</v>
          </cell>
          <cell r="B470" t="str">
            <v>CATTARAUGUS-LITTLE VALLEY MS</v>
          </cell>
          <cell r="C470" t="str">
            <v>No Title I</v>
          </cell>
        </row>
        <row r="471">
          <cell r="A471" t="str">
            <v>250201060001</v>
          </cell>
          <cell r="B471" t="str">
            <v>CAZENOVIA MS</v>
          </cell>
          <cell r="C471" t="str">
            <v>No Title I</v>
          </cell>
        </row>
        <row r="472">
          <cell r="A472" t="str">
            <v>250201060002</v>
          </cell>
          <cell r="B472" t="str">
            <v>CAZENOVIA HS</v>
          </cell>
          <cell r="C472" t="str">
            <v>No Title I</v>
          </cell>
        </row>
        <row r="473">
          <cell r="A473" t="str">
            <v>250201060006</v>
          </cell>
          <cell r="B473" t="str">
            <v>BURTON STREET ES</v>
          </cell>
          <cell r="C473" t="str">
            <v>Targeted Assistance</v>
          </cell>
        </row>
        <row r="474">
          <cell r="A474" t="str">
            <v>580233020001</v>
          </cell>
          <cell r="B474" t="str">
            <v>CTR MORICHES HS</v>
          </cell>
          <cell r="C474" t="str">
            <v>Targeted Assistance</v>
          </cell>
        </row>
        <row r="475">
          <cell r="A475" t="str">
            <v>580233020002</v>
          </cell>
          <cell r="B475" t="str">
            <v>CTR MORICHES MS</v>
          </cell>
          <cell r="C475" t="str">
            <v>Targeted Assistance</v>
          </cell>
        </row>
        <row r="476">
          <cell r="A476" t="str">
            <v>580233020003</v>
          </cell>
          <cell r="B476" t="str">
            <v>CLAYTON HUEY ES</v>
          </cell>
          <cell r="C476" t="str">
            <v>Targeted Assistance</v>
          </cell>
        </row>
        <row r="477">
          <cell r="A477" t="str">
            <v>580513030001</v>
          </cell>
          <cell r="B477" t="str">
            <v>CORDELLO AVE ES</v>
          </cell>
          <cell r="C477" t="str">
            <v>Targeted Assistance</v>
          </cell>
        </row>
        <row r="478">
          <cell r="A478" t="str">
            <v>580513030002</v>
          </cell>
          <cell r="B478" t="str">
            <v>FRANCIS J. O'NEILL SCHOOL</v>
          </cell>
          <cell r="C478" t="str">
            <v>Targeted Assistance</v>
          </cell>
        </row>
        <row r="479">
          <cell r="A479" t="str">
            <v>580513030003</v>
          </cell>
          <cell r="B479" t="str">
            <v>MARGUERITE L. MULVEY SCHOOL</v>
          </cell>
          <cell r="C479" t="str">
            <v>Targeted Assistance</v>
          </cell>
        </row>
        <row r="480">
          <cell r="A480" t="str">
            <v>580513030005</v>
          </cell>
          <cell r="B480" t="str">
            <v>CHARLES A. MULLIGAN SCHOOL</v>
          </cell>
          <cell r="C480" t="str">
            <v>Targeted Assistance</v>
          </cell>
        </row>
        <row r="481">
          <cell r="A481" t="str">
            <v>580513030006</v>
          </cell>
          <cell r="B481" t="str">
            <v>CENTRAL ISLIP SHS</v>
          </cell>
          <cell r="C481" t="str">
            <v>Targeted Assistance</v>
          </cell>
        </row>
        <row r="482">
          <cell r="A482" t="str">
            <v>580513030007</v>
          </cell>
          <cell r="B482" t="str">
            <v>ANDREW T. MORROW SCHOOL</v>
          </cell>
          <cell r="C482" t="str">
            <v>Targeted Assistance</v>
          </cell>
        </row>
        <row r="483">
          <cell r="A483" t="str">
            <v>580513030008</v>
          </cell>
          <cell r="B483" t="str">
            <v>RALPH REED SCHOOL</v>
          </cell>
          <cell r="C483" t="str">
            <v>Targeted Assistance</v>
          </cell>
        </row>
        <row r="484">
          <cell r="A484" t="str">
            <v>580513030009</v>
          </cell>
          <cell r="B484" t="str">
            <v>CENTRAL ISLIP EARLY CHLDHD CTR</v>
          </cell>
          <cell r="C484" t="str">
            <v>Targeted Assistance</v>
          </cell>
        </row>
        <row r="485">
          <cell r="A485" t="str">
            <v>460801060001</v>
          </cell>
          <cell r="B485" t="str">
            <v>AURA A. COLE ES</v>
          </cell>
          <cell r="C485" t="str">
            <v>Targeted Assistance</v>
          </cell>
        </row>
        <row r="486">
          <cell r="A486" t="str">
            <v>460801060002</v>
          </cell>
          <cell r="B486" t="str">
            <v>BREWERTON ES</v>
          </cell>
          <cell r="C486" t="str">
            <v>No Title I</v>
          </cell>
        </row>
        <row r="487">
          <cell r="A487" t="str">
            <v>460801060003</v>
          </cell>
          <cell r="B487" t="str">
            <v>CENTRAL SQUARE IS</v>
          </cell>
          <cell r="C487" t="str">
            <v>Targeted Assistance</v>
          </cell>
        </row>
        <row r="488">
          <cell r="A488" t="str">
            <v>460801060004</v>
          </cell>
          <cell r="B488" t="str">
            <v>CLEVELAND ES</v>
          </cell>
          <cell r="C488" t="str">
            <v>Targeted Assistance</v>
          </cell>
        </row>
        <row r="489">
          <cell r="A489" t="str">
            <v>460801060005</v>
          </cell>
          <cell r="B489" t="str">
            <v>PAUL V. MOORE HS</v>
          </cell>
          <cell r="C489" t="str">
            <v>No Title I</v>
          </cell>
        </row>
        <row r="490">
          <cell r="A490" t="str">
            <v>460801060006</v>
          </cell>
          <cell r="B490" t="str">
            <v>MILLARD HAWK PRIMARY SCHOOL</v>
          </cell>
          <cell r="C490" t="str">
            <v>Targeted Assistance</v>
          </cell>
        </row>
        <row r="491">
          <cell r="A491" t="str">
            <v>460801060007</v>
          </cell>
          <cell r="B491" t="str">
            <v>HASTINGS MALLORY ES</v>
          </cell>
          <cell r="C491" t="str">
            <v>Targeted Assistance</v>
          </cell>
        </row>
        <row r="492">
          <cell r="A492" t="str">
            <v>460801060008</v>
          </cell>
          <cell r="B492" t="str">
            <v>CENTRAL SQUARE MS</v>
          </cell>
          <cell r="C492" t="str">
            <v>Targeted Assistance</v>
          </cell>
        </row>
        <row r="493">
          <cell r="A493" t="str">
            <v>661004060001</v>
          </cell>
          <cell r="B493" t="str">
            <v>DOUGLAS G. GRAFFLIN SCHOOL</v>
          </cell>
          <cell r="C493" t="str">
            <v>No Title I</v>
          </cell>
        </row>
        <row r="494">
          <cell r="A494" t="str">
            <v>661004060002</v>
          </cell>
          <cell r="B494" t="str">
            <v>ROARING BROOK SCHOOL</v>
          </cell>
          <cell r="C494" t="str">
            <v>No Title I</v>
          </cell>
        </row>
        <row r="495">
          <cell r="A495" t="str">
            <v>661004060003</v>
          </cell>
          <cell r="B495" t="str">
            <v>ROBERT E. BELL SCHOOL</v>
          </cell>
          <cell r="C495" t="str">
            <v>No Title I</v>
          </cell>
        </row>
        <row r="496">
          <cell r="A496" t="str">
            <v>661004060004</v>
          </cell>
          <cell r="B496" t="str">
            <v>HORACE GREELEY HS</v>
          </cell>
          <cell r="C496" t="str">
            <v>No Title I</v>
          </cell>
        </row>
        <row r="497">
          <cell r="A497" t="str">
            <v>661004060005</v>
          </cell>
          <cell r="B497" t="str">
            <v>WESTORCHARD SCHOOL</v>
          </cell>
          <cell r="C497" t="str">
            <v>No Title I</v>
          </cell>
        </row>
        <row r="498">
          <cell r="A498" t="str">
            <v>661004060006</v>
          </cell>
          <cell r="B498" t="str">
            <v>SEVEN BRIDGES</v>
          </cell>
          <cell r="C498" t="str">
            <v>No Title I</v>
          </cell>
        </row>
        <row r="499">
          <cell r="A499" t="str">
            <v>120401040001</v>
          </cell>
          <cell r="B499" t="str">
            <v>CHARLOTTE VALLEY SCHOOL</v>
          </cell>
          <cell r="C499" t="str">
            <v>Schoolwide Program</v>
          </cell>
        </row>
        <row r="500">
          <cell r="A500" t="str">
            <v>662300860862</v>
          </cell>
          <cell r="B500" t="str">
            <v>CHARTER SCH-EDUC EXCELLENCE</v>
          </cell>
          <cell r="C500" t="str">
            <v>Targeted Assistance</v>
          </cell>
        </row>
        <row r="501">
          <cell r="A501" t="str">
            <v>142601860031</v>
          </cell>
          <cell r="B501" t="str">
            <v>CHARTER SCHOOL FOR APPLIED TECHNOLOG</v>
          </cell>
          <cell r="C501" t="str">
            <v>Schoolwide Program</v>
          </cell>
        </row>
        <row r="502">
          <cell r="A502" t="str">
            <v>160801040001</v>
          </cell>
          <cell r="B502" t="str">
            <v>CHATEAUGAY ES</v>
          </cell>
          <cell r="C502" t="str">
            <v>Targeted Assistance</v>
          </cell>
        </row>
        <row r="503">
          <cell r="A503" t="str">
            <v>160801040002</v>
          </cell>
          <cell r="B503" t="str">
            <v>CHATEAUGAY HS</v>
          </cell>
          <cell r="C503" t="str">
            <v>Targeted Assistance</v>
          </cell>
        </row>
        <row r="504">
          <cell r="A504" t="str">
            <v>101001040001</v>
          </cell>
          <cell r="B504" t="str">
            <v>MARY E. DARDESS ES</v>
          </cell>
          <cell r="C504" t="str">
            <v>Targeted Assistance</v>
          </cell>
        </row>
        <row r="505">
          <cell r="A505" t="str">
            <v>101001040002</v>
          </cell>
          <cell r="B505" t="str">
            <v>CHATHAM HS</v>
          </cell>
          <cell r="C505" t="str">
            <v>No Title I</v>
          </cell>
        </row>
        <row r="506">
          <cell r="A506" t="str">
            <v>101001040006</v>
          </cell>
          <cell r="B506" t="str">
            <v>CHATHAM MS</v>
          </cell>
          <cell r="C506" t="str">
            <v>Targeted Assistance</v>
          </cell>
        </row>
        <row r="507">
          <cell r="A507" t="str">
            <v>060503040001</v>
          </cell>
          <cell r="B507" t="str">
            <v>CHAUTAUQUA LAKE HS</v>
          </cell>
          <cell r="C507" t="str">
            <v>Targeted Assistance</v>
          </cell>
        </row>
        <row r="508">
          <cell r="A508" t="str">
            <v>060503040002</v>
          </cell>
          <cell r="B508" t="str">
            <v>CHAUTAUQUA LAKE ES</v>
          </cell>
          <cell r="C508" t="str">
            <v>Targeted Assistance</v>
          </cell>
        </row>
        <row r="509">
          <cell r="A509" t="str">
            <v>090601020001</v>
          </cell>
          <cell r="B509" t="str">
            <v>CHAZY CENTRAL RURAL ES</v>
          </cell>
          <cell r="C509" t="str">
            <v>Targeted Assistance</v>
          </cell>
        </row>
        <row r="510">
          <cell r="A510" t="str">
            <v>090601020002</v>
          </cell>
          <cell r="B510" t="str">
            <v>CHAZY CENTRAL RURAL JSHS</v>
          </cell>
          <cell r="C510" t="str">
            <v>Targeted Assistance</v>
          </cell>
        </row>
        <row r="511">
          <cell r="A511" t="str">
            <v>140701060001</v>
          </cell>
          <cell r="B511" t="str">
            <v>PINE HILL PRIMARY CTR</v>
          </cell>
          <cell r="C511" t="str">
            <v>Targeted Assistance</v>
          </cell>
        </row>
        <row r="512">
          <cell r="A512" t="str">
            <v>140701060004</v>
          </cell>
          <cell r="B512" t="str">
            <v>UNION EAST ES</v>
          </cell>
          <cell r="C512" t="str">
            <v>Targeted Assistance</v>
          </cell>
        </row>
        <row r="513">
          <cell r="A513" t="str">
            <v>140701060006</v>
          </cell>
          <cell r="B513" t="str">
            <v>CHEEKTOWAGA HS</v>
          </cell>
          <cell r="C513" t="str">
            <v>Targeted Assistance</v>
          </cell>
        </row>
        <row r="514">
          <cell r="A514" t="str">
            <v>140701060007</v>
          </cell>
          <cell r="B514" t="str">
            <v>CHEEKTOWAGA CENTRAL MS</v>
          </cell>
          <cell r="C514" t="str">
            <v>Targeted Assistance</v>
          </cell>
        </row>
        <row r="515">
          <cell r="A515" t="str">
            <v>140702030003</v>
          </cell>
          <cell r="B515" t="str">
            <v>MARYVALE PRIMARY SCHOOL</v>
          </cell>
          <cell r="C515" t="str">
            <v>Targeted Assistance</v>
          </cell>
        </row>
        <row r="516">
          <cell r="A516" t="str">
            <v>140702030004</v>
          </cell>
          <cell r="B516" t="str">
            <v>MARYVALE IS</v>
          </cell>
          <cell r="C516" t="str">
            <v>Targeted Assistance</v>
          </cell>
        </row>
        <row r="517">
          <cell r="A517" t="str">
            <v>140702030005</v>
          </cell>
          <cell r="B517" t="str">
            <v>MARYVALE MS</v>
          </cell>
          <cell r="C517" t="str">
            <v>Targeted Assistance</v>
          </cell>
        </row>
        <row r="518">
          <cell r="A518" t="str">
            <v>140702030006</v>
          </cell>
          <cell r="B518" t="str">
            <v>MARYVALE HS</v>
          </cell>
          <cell r="C518" t="str">
            <v>No Title I</v>
          </cell>
        </row>
        <row r="519">
          <cell r="A519" t="str">
            <v>140709030001</v>
          </cell>
          <cell r="B519" t="str">
            <v>THEODORE ROOSEVELT SCHOOL</v>
          </cell>
          <cell r="C519" t="str">
            <v>Targeted Assistance</v>
          </cell>
        </row>
        <row r="520">
          <cell r="A520" t="str">
            <v>140709030002</v>
          </cell>
          <cell r="B520" t="str">
            <v>WOODROW WILSON ES</v>
          </cell>
          <cell r="C520" t="str">
            <v>Targeted Assistance</v>
          </cell>
        </row>
        <row r="521">
          <cell r="A521" t="str">
            <v>140709030003</v>
          </cell>
          <cell r="B521" t="str">
            <v>JOHN F. KENNEDY MS</v>
          </cell>
          <cell r="C521" t="str">
            <v>Targeted Assistance</v>
          </cell>
        </row>
        <row r="522">
          <cell r="A522" t="str">
            <v>140709030004</v>
          </cell>
          <cell r="B522" t="str">
            <v>JOHN F. KENNEDY SHS</v>
          </cell>
          <cell r="C522" t="str">
            <v>Targeted Assistance</v>
          </cell>
        </row>
        <row r="523">
          <cell r="A523" t="str">
            <v>030101060001</v>
          </cell>
          <cell r="B523" t="str">
            <v>CHARLOTTE KENYON ES</v>
          </cell>
          <cell r="C523" t="str">
            <v>Targeted Assistance</v>
          </cell>
        </row>
        <row r="524">
          <cell r="A524" t="str">
            <v>030101060002</v>
          </cell>
          <cell r="B524" t="str">
            <v>JOHN R. HARSHAW PRIMARY SCHOOL</v>
          </cell>
          <cell r="C524" t="str">
            <v>Targeted Assistance</v>
          </cell>
        </row>
        <row r="525">
          <cell r="A525" t="str">
            <v>030101060003</v>
          </cell>
          <cell r="B525" t="str">
            <v>CHENANGO FORKS HS</v>
          </cell>
          <cell r="C525" t="str">
            <v>No Title I</v>
          </cell>
        </row>
        <row r="526">
          <cell r="A526" t="str">
            <v>030101060004</v>
          </cell>
          <cell r="B526" t="str">
            <v>CHENANGO FORKS MS</v>
          </cell>
          <cell r="C526" t="str">
            <v>Targeted Assistance</v>
          </cell>
        </row>
        <row r="527">
          <cell r="A527" t="str">
            <v>030701060001</v>
          </cell>
          <cell r="B527" t="str">
            <v>CHENANGO VALLEY  HS</v>
          </cell>
          <cell r="C527" t="str">
            <v>No Title I</v>
          </cell>
        </row>
        <row r="528">
          <cell r="A528" t="str">
            <v>030701060003</v>
          </cell>
          <cell r="B528" t="str">
            <v>CHENANGO BRIDGE ES</v>
          </cell>
          <cell r="C528" t="str">
            <v>Targeted Assistance</v>
          </cell>
        </row>
        <row r="529">
          <cell r="A529" t="str">
            <v>030701060004</v>
          </cell>
          <cell r="B529" t="str">
            <v>PORT DICKINSON ES</v>
          </cell>
          <cell r="C529" t="str">
            <v>Targeted Assistance</v>
          </cell>
        </row>
        <row r="530">
          <cell r="A530" t="str">
            <v>030701060005</v>
          </cell>
          <cell r="B530" t="str">
            <v>CHENANGO VALLEY MS</v>
          </cell>
          <cell r="C530" t="str">
            <v>No Title I</v>
          </cell>
        </row>
        <row r="531">
          <cell r="A531" t="str">
            <v>472202040001</v>
          </cell>
          <cell r="B531" t="str">
            <v>CHERRY VALLEY-SPRINGFIELD JSHS</v>
          </cell>
          <cell r="C531" t="str">
            <v>Targeted Assistance</v>
          </cell>
        </row>
        <row r="532">
          <cell r="A532" t="str">
            <v>472202040004</v>
          </cell>
          <cell r="B532" t="str">
            <v>CHERRY VALLEY-SPRINGFIELD ES</v>
          </cell>
          <cell r="C532" t="str">
            <v>Targeted Assistance</v>
          </cell>
        </row>
        <row r="533">
          <cell r="A533" t="str">
            <v>440201020001</v>
          </cell>
          <cell r="B533" t="str">
            <v>CHESTER JSHS</v>
          </cell>
          <cell r="C533" t="str">
            <v>No Title I</v>
          </cell>
        </row>
        <row r="534">
          <cell r="A534" t="str">
            <v>440201020002</v>
          </cell>
          <cell r="B534" t="str">
            <v>CHESTER ES</v>
          </cell>
          <cell r="C534" t="str">
            <v>Targeted Assistance</v>
          </cell>
        </row>
        <row r="535">
          <cell r="A535" t="str">
            <v>580302860027</v>
          </cell>
          <cell r="B535" t="str">
            <v>CHILD DVLPMNT CTR - HAMPTONS CHARTER</v>
          </cell>
          <cell r="C535" t="str">
            <v>Schoolwide Program</v>
          </cell>
        </row>
        <row r="536">
          <cell r="A536" t="str">
            <v>251601060001</v>
          </cell>
          <cell r="B536" t="str">
            <v>BRIDGEPORT ES</v>
          </cell>
          <cell r="C536" t="str">
            <v>Targeted Assistance</v>
          </cell>
        </row>
        <row r="537">
          <cell r="A537" t="str">
            <v>251601060002</v>
          </cell>
          <cell r="B537" t="str">
            <v>BOLIVAR ROAD ES</v>
          </cell>
          <cell r="C537" t="str">
            <v>Targeted Assistance</v>
          </cell>
        </row>
        <row r="538">
          <cell r="A538" t="str">
            <v>251601060003</v>
          </cell>
          <cell r="B538" t="str">
            <v>CHITTENANGO MS</v>
          </cell>
          <cell r="C538" t="str">
            <v>Targeted Assistance</v>
          </cell>
        </row>
        <row r="539">
          <cell r="A539" t="str">
            <v>251601060005</v>
          </cell>
          <cell r="B539" t="str">
            <v>CHITTENANGO HS</v>
          </cell>
          <cell r="C539" t="str">
            <v>No Title I</v>
          </cell>
        </row>
        <row r="540">
          <cell r="A540" t="str">
            <v>251601060006</v>
          </cell>
          <cell r="B540" t="str">
            <v>LAKE STREET ES</v>
          </cell>
          <cell r="C540" t="str">
            <v>Targeted Assistance</v>
          </cell>
        </row>
        <row r="541">
          <cell r="A541" t="str">
            <v>261501060002</v>
          </cell>
          <cell r="B541" t="str">
            <v>CHESTNUT RIDGE ES</v>
          </cell>
          <cell r="C541" t="str">
            <v>No Title I</v>
          </cell>
        </row>
        <row r="542">
          <cell r="A542" t="str">
            <v>261501060003</v>
          </cell>
          <cell r="B542" t="str">
            <v>CHURCHVILLE ES</v>
          </cell>
          <cell r="C542" t="str">
            <v>Targeted Assistance</v>
          </cell>
        </row>
        <row r="543">
          <cell r="A543" t="str">
            <v>261501060004</v>
          </cell>
          <cell r="B543" t="str">
            <v>CHURCHVILLE-CHILI SHS</v>
          </cell>
          <cell r="C543" t="str">
            <v>No Title I</v>
          </cell>
        </row>
        <row r="544">
          <cell r="A544" t="str">
            <v>261501060006</v>
          </cell>
          <cell r="B544" t="str">
            <v>FAIRBANKS ROAD ES</v>
          </cell>
          <cell r="C544" t="str">
            <v>Targeted Assistance</v>
          </cell>
        </row>
        <row r="545">
          <cell r="A545" t="str">
            <v>261501060008</v>
          </cell>
          <cell r="B545" t="str">
            <v>CHURCHVILLE-CHILI JHS</v>
          </cell>
          <cell r="C545" t="str">
            <v>Targeted Assistance</v>
          </cell>
        </row>
        <row r="546">
          <cell r="A546" t="str">
            <v>110101040001</v>
          </cell>
          <cell r="B546" t="str">
            <v>CINCINNATUS ES</v>
          </cell>
          <cell r="C546" t="str">
            <v>Schoolwide Program</v>
          </cell>
        </row>
        <row r="547">
          <cell r="A547" t="str">
            <v>110101040002</v>
          </cell>
          <cell r="B547" t="str">
            <v>CINCINNATUS JSHS</v>
          </cell>
          <cell r="C547" t="str">
            <v>Targeted Assistance</v>
          </cell>
        </row>
        <row r="548">
          <cell r="A548" t="str">
            <v>110101040003</v>
          </cell>
          <cell r="B548" t="str">
            <v>CINCINNATUS MS</v>
          </cell>
          <cell r="C548" t="str">
            <v>Targeted Assistance</v>
          </cell>
        </row>
        <row r="549">
          <cell r="A549" t="str">
            <v>140801060002</v>
          </cell>
          <cell r="B549" t="str">
            <v>HARRIS HILL ES</v>
          </cell>
          <cell r="C549" t="str">
            <v>Targeted Assistance</v>
          </cell>
        </row>
        <row r="550">
          <cell r="A550" t="str">
            <v>140801060003</v>
          </cell>
          <cell r="B550" t="str">
            <v>LEDGEVIEW ES</v>
          </cell>
          <cell r="C550" t="str">
            <v>No Title I</v>
          </cell>
        </row>
        <row r="551">
          <cell r="A551" t="str">
            <v>140801060005</v>
          </cell>
          <cell r="B551" t="str">
            <v>SHERIDAN HILL ES</v>
          </cell>
          <cell r="C551" t="str">
            <v>No Title I</v>
          </cell>
        </row>
        <row r="552">
          <cell r="A552" t="str">
            <v>140801060006</v>
          </cell>
          <cell r="B552" t="str">
            <v>CLARENCE SHS</v>
          </cell>
          <cell r="C552" t="str">
            <v>No Title I</v>
          </cell>
        </row>
        <row r="553">
          <cell r="A553" t="str">
            <v>140801060007</v>
          </cell>
          <cell r="B553" t="str">
            <v>CLARENCE CTR ES</v>
          </cell>
          <cell r="C553" t="str">
            <v>No Title I</v>
          </cell>
        </row>
        <row r="554">
          <cell r="A554" t="str">
            <v>140801060008</v>
          </cell>
          <cell r="B554" t="str">
            <v>CLARENCE MS</v>
          </cell>
          <cell r="C554" t="str">
            <v>Targeted Assistance</v>
          </cell>
        </row>
        <row r="555">
          <cell r="A555" t="str">
            <v>500101060001</v>
          </cell>
          <cell r="B555" t="str">
            <v>LITTLE TOR ES</v>
          </cell>
          <cell r="C555" t="str">
            <v>Targeted Assistance</v>
          </cell>
        </row>
        <row r="556">
          <cell r="A556" t="str">
            <v>500101060002</v>
          </cell>
          <cell r="B556" t="str">
            <v>BARDONIA ES</v>
          </cell>
          <cell r="C556" t="str">
            <v>Targeted Assistance</v>
          </cell>
        </row>
        <row r="557">
          <cell r="A557" t="str">
            <v>500101060005</v>
          </cell>
          <cell r="B557" t="str">
            <v>CONGERS ES</v>
          </cell>
          <cell r="C557" t="str">
            <v>Targeted Assistance</v>
          </cell>
        </row>
        <row r="558">
          <cell r="A558" t="str">
            <v>500101060006</v>
          </cell>
          <cell r="B558" t="str">
            <v>LAUREL PLAINS ES</v>
          </cell>
          <cell r="C558" t="str">
            <v>Targeted Assistance</v>
          </cell>
        </row>
        <row r="559">
          <cell r="A559" t="str">
            <v>500101060007</v>
          </cell>
          <cell r="B559" t="str">
            <v>LINK ES</v>
          </cell>
          <cell r="C559" t="str">
            <v>No Title I</v>
          </cell>
        </row>
        <row r="560">
          <cell r="A560" t="str">
            <v>500101060008</v>
          </cell>
          <cell r="B560" t="str">
            <v>NEW CITY ES</v>
          </cell>
          <cell r="C560" t="str">
            <v>No Title I</v>
          </cell>
        </row>
        <row r="561">
          <cell r="A561" t="str">
            <v>500101060010</v>
          </cell>
          <cell r="B561" t="str">
            <v>WEST NYACK SCHOOL</v>
          </cell>
          <cell r="C561" t="str">
            <v>Targeted Assistance</v>
          </cell>
        </row>
        <row r="562">
          <cell r="A562" t="str">
            <v>500101060011</v>
          </cell>
          <cell r="B562" t="str">
            <v>CLARKSTOWN NORTH SHS</v>
          </cell>
          <cell r="C562" t="str">
            <v>No Title I</v>
          </cell>
        </row>
        <row r="563">
          <cell r="A563" t="str">
            <v>500101060014</v>
          </cell>
          <cell r="B563" t="str">
            <v>LAKEWOOD ES</v>
          </cell>
          <cell r="C563" t="str">
            <v>Targeted Assistance</v>
          </cell>
        </row>
        <row r="564">
          <cell r="A564" t="str">
            <v>500101060015</v>
          </cell>
          <cell r="B564" t="str">
            <v>WOODGLEN ES</v>
          </cell>
          <cell r="C564" t="str">
            <v>Targeted Assistance</v>
          </cell>
        </row>
        <row r="565">
          <cell r="A565" t="str">
            <v>500101060016</v>
          </cell>
          <cell r="B565" t="str">
            <v>STRAWTOWN ES</v>
          </cell>
          <cell r="C565" t="str">
            <v>No Title I</v>
          </cell>
        </row>
        <row r="566">
          <cell r="A566" t="str">
            <v>500101060019</v>
          </cell>
          <cell r="B566" t="str">
            <v>CLARKSTOWN SOUTH SHS</v>
          </cell>
          <cell r="C566" t="str">
            <v>No Title I</v>
          </cell>
        </row>
        <row r="567">
          <cell r="A567" t="str">
            <v>500101060020</v>
          </cell>
          <cell r="B567" t="str">
            <v>BIRCHWOOD SCHOOL</v>
          </cell>
          <cell r="C567" t="str">
            <v>No Title I</v>
          </cell>
        </row>
        <row r="568">
          <cell r="A568" t="str">
            <v>500101060022</v>
          </cell>
          <cell r="B568" t="str">
            <v>FELIX FESTA DETERMINATION MIDDLE SCH</v>
          </cell>
          <cell r="C568" t="str">
            <v>Targeted Assistance</v>
          </cell>
        </row>
        <row r="569">
          <cell r="A569" t="str">
            <v>500101060023</v>
          </cell>
          <cell r="B569" t="str">
            <v>FELIX FESTA CHARACTER MIDDLE SCHOOL</v>
          </cell>
          <cell r="C569" t="str">
            <v>No Title I</v>
          </cell>
        </row>
        <row r="570">
          <cell r="A570" t="str">
            <v>500101060024</v>
          </cell>
          <cell r="B570" t="str">
            <v>FELIX FESTA ACHIEVEMENT MIDDLE SCH</v>
          </cell>
          <cell r="C570" t="str">
            <v>Targeted Assistance</v>
          </cell>
        </row>
        <row r="571">
          <cell r="A571" t="str">
            <v>140703020002</v>
          </cell>
          <cell r="B571" t="str">
            <v>CLEVELAND HILL ES</v>
          </cell>
          <cell r="C571" t="str">
            <v>Targeted Assistance</v>
          </cell>
        </row>
        <row r="572">
          <cell r="A572" t="str">
            <v>140703020003</v>
          </cell>
          <cell r="B572" t="str">
            <v>CLEVELAND HILL HS</v>
          </cell>
          <cell r="C572" t="str">
            <v>No Title I</v>
          </cell>
        </row>
        <row r="573">
          <cell r="A573" t="str">
            <v>140703020004</v>
          </cell>
          <cell r="B573" t="str">
            <v>CLEVELAND HILL MS</v>
          </cell>
          <cell r="C573" t="str">
            <v>Targeted Assistance</v>
          </cell>
        </row>
        <row r="574">
          <cell r="A574" t="str">
            <v>510401040001</v>
          </cell>
          <cell r="B574" t="str">
            <v>CLIFTON-FINE JSHS</v>
          </cell>
          <cell r="C574" t="str">
            <v>Schoolwide Program</v>
          </cell>
        </row>
        <row r="575">
          <cell r="A575" t="str">
            <v>510401040002</v>
          </cell>
          <cell r="B575" t="str">
            <v>CLIFTON-FINE ES</v>
          </cell>
          <cell r="C575" t="str">
            <v>Schoolwide Program</v>
          </cell>
        </row>
        <row r="576">
          <cell r="A576" t="str">
            <v>411101060001</v>
          </cell>
          <cell r="B576" t="str">
            <v>CLINTON ES</v>
          </cell>
          <cell r="C576" t="str">
            <v>Targeted Assistance</v>
          </cell>
        </row>
        <row r="577">
          <cell r="A577" t="str">
            <v>411101060004</v>
          </cell>
          <cell r="B577" t="str">
            <v>CLINTON MS</v>
          </cell>
          <cell r="C577" t="str">
            <v>No Title I</v>
          </cell>
        </row>
        <row r="578">
          <cell r="A578" t="str">
            <v>411101060005</v>
          </cell>
          <cell r="B578" t="str">
            <v>CLINTON SHS</v>
          </cell>
          <cell r="C578" t="str">
            <v>No Title I</v>
          </cell>
        </row>
        <row r="579">
          <cell r="A579" t="str">
            <v>650301040001</v>
          </cell>
          <cell r="B579" t="str">
            <v>SAVANNAH ES</v>
          </cell>
          <cell r="C579" t="str">
            <v>Targeted Assistance</v>
          </cell>
        </row>
        <row r="580">
          <cell r="A580" t="str">
            <v>650301040002</v>
          </cell>
          <cell r="B580" t="str">
            <v>CLYDE ES</v>
          </cell>
          <cell r="C580" t="str">
            <v>Targeted Assistance</v>
          </cell>
        </row>
        <row r="581">
          <cell r="A581" t="str">
            <v>650301040003</v>
          </cell>
          <cell r="B581" t="str">
            <v>CLYDE JSHS</v>
          </cell>
          <cell r="C581" t="str">
            <v>Targeted Assistance</v>
          </cell>
        </row>
        <row r="582">
          <cell r="A582" t="str">
            <v>060701040003</v>
          </cell>
          <cell r="B582" t="str">
            <v>CLYMER CENTRAL SCHOOL</v>
          </cell>
          <cell r="C582" t="str">
            <v>Schoolwide Program</v>
          </cell>
        </row>
        <row r="583">
          <cell r="A583" t="str">
            <v>541102060001</v>
          </cell>
          <cell r="B583" t="str">
            <v>GEORGE D. RYDER ES</v>
          </cell>
          <cell r="C583" t="str">
            <v>Targeted Assistance</v>
          </cell>
        </row>
        <row r="584">
          <cell r="A584" t="str">
            <v>541102060002</v>
          </cell>
          <cell r="B584" t="str">
            <v>COBLESKILL-RICHMONDVILLE HS</v>
          </cell>
          <cell r="C584" t="str">
            <v>No Title I</v>
          </cell>
        </row>
        <row r="585">
          <cell r="A585" t="str">
            <v>541102060004</v>
          </cell>
          <cell r="B585" t="str">
            <v>WILLIAM H. GOLDING MS</v>
          </cell>
          <cell r="C585" t="str">
            <v>No Title I</v>
          </cell>
        </row>
        <row r="586">
          <cell r="A586" t="str">
            <v>541102060005</v>
          </cell>
          <cell r="B586" t="str">
            <v>JOSEPH B. RADEZ ES</v>
          </cell>
          <cell r="C586" t="str">
            <v>Targeted Assistance</v>
          </cell>
        </row>
        <row r="587">
          <cell r="A587" t="str">
            <v>010500010005</v>
          </cell>
          <cell r="B587" t="str">
            <v>ABRAM LANSING SCHOOL</v>
          </cell>
          <cell r="C587" t="str">
            <v>Schoolwide Program</v>
          </cell>
        </row>
        <row r="588">
          <cell r="A588" t="str">
            <v>010500010006</v>
          </cell>
          <cell r="B588" t="str">
            <v>VAN SCHAICK ISLAND SCHOOL</v>
          </cell>
          <cell r="C588" t="str">
            <v>Schoolwide Program</v>
          </cell>
        </row>
        <row r="589">
          <cell r="A589" t="str">
            <v>010500010007</v>
          </cell>
          <cell r="B589" t="str">
            <v>COHOES HS</v>
          </cell>
          <cell r="C589" t="str">
            <v>No Title I</v>
          </cell>
        </row>
        <row r="590">
          <cell r="A590" t="str">
            <v>010500010008</v>
          </cell>
          <cell r="B590" t="str">
            <v>COHOES MS</v>
          </cell>
          <cell r="C590" t="str">
            <v>Schoolwide Program</v>
          </cell>
        </row>
        <row r="591">
          <cell r="A591" t="str">
            <v>010500010009</v>
          </cell>
          <cell r="B591" t="str">
            <v>HARMONY HILL SCHOOL</v>
          </cell>
          <cell r="C591" t="str">
            <v>Schoolwide Program</v>
          </cell>
        </row>
        <row r="592">
          <cell r="A592" t="str">
            <v>580402060002</v>
          </cell>
          <cell r="B592" t="str">
            <v>LLOYD HARBOR SCHOOL</v>
          </cell>
          <cell r="C592" t="str">
            <v>No Title I</v>
          </cell>
        </row>
        <row r="593">
          <cell r="A593" t="str">
            <v>580402060003</v>
          </cell>
          <cell r="B593" t="str">
            <v>WEST SIDE SCHOOL</v>
          </cell>
          <cell r="C593" t="str">
            <v>No Title I</v>
          </cell>
        </row>
        <row r="594">
          <cell r="A594" t="str">
            <v>580402060004</v>
          </cell>
          <cell r="B594" t="str">
            <v>COLD SPRING HARBOR HS</v>
          </cell>
          <cell r="C594" t="str">
            <v>No Title I</v>
          </cell>
        </row>
        <row r="595">
          <cell r="A595" t="str">
            <v>580402060005</v>
          </cell>
          <cell r="B595" t="str">
            <v>GOOSEHILL PRIMARY CTR</v>
          </cell>
          <cell r="C595" t="str">
            <v>No Title I</v>
          </cell>
        </row>
        <row r="596">
          <cell r="A596" t="str">
            <v>510501040001</v>
          </cell>
          <cell r="B596" t="str">
            <v>COLTON-PIERREPONT JSHS</v>
          </cell>
          <cell r="C596" t="str">
            <v>Schoolwide Program</v>
          </cell>
        </row>
        <row r="597">
          <cell r="A597" t="str">
            <v>510501040002</v>
          </cell>
          <cell r="B597" t="str">
            <v>COLTON-PIERREPONT ES</v>
          </cell>
          <cell r="C597" t="str">
            <v>Schoolwide Program</v>
          </cell>
        </row>
        <row r="598">
          <cell r="A598" t="str">
            <v>580410030005</v>
          </cell>
          <cell r="B598" t="str">
            <v>INDIAN HOLLOW SCHOOL</v>
          </cell>
          <cell r="C598" t="str">
            <v>No Title I</v>
          </cell>
        </row>
        <row r="599">
          <cell r="A599" t="str">
            <v>580410030008</v>
          </cell>
          <cell r="B599" t="str">
            <v>NORTH RIDGE SCHOOL</v>
          </cell>
          <cell r="C599" t="str">
            <v>Targeted Assistance</v>
          </cell>
        </row>
        <row r="600">
          <cell r="A600" t="str">
            <v>580410030014</v>
          </cell>
          <cell r="B600" t="str">
            <v>WOOD PARK SCHOOL</v>
          </cell>
          <cell r="C600" t="str">
            <v>Targeted Assistance</v>
          </cell>
        </row>
        <row r="601">
          <cell r="A601" t="str">
            <v>580410030017</v>
          </cell>
          <cell r="B601" t="str">
            <v>COMMACK HS</v>
          </cell>
          <cell r="C601" t="str">
            <v>Targeted Assistance</v>
          </cell>
        </row>
        <row r="602">
          <cell r="A602" t="str">
            <v>580410030018</v>
          </cell>
          <cell r="B602" t="str">
            <v>ROLLING HILLS SCHOOL</v>
          </cell>
          <cell r="C602" t="str">
            <v>Targeted Assistance</v>
          </cell>
        </row>
        <row r="603">
          <cell r="A603" t="str">
            <v>580410030019</v>
          </cell>
          <cell r="B603" t="str">
            <v>COMMACK MS</v>
          </cell>
          <cell r="C603" t="str">
            <v>Targeted Assistance</v>
          </cell>
        </row>
        <row r="604">
          <cell r="A604" t="str">
            <v>580410030020</v>
          </cell>
          <cell r="B604" t="str">
            <v>BURR IS</v>
          </cell>
          <cell r="C604" t="str">
            <v>No Title I</v>
          </cell>
        </row>
        <row r="605">
          <cell r="A605" t="str">
            <v>580410030021</v>
          </cell>
          <cell r="B605" t="str">
            <v>SAWMILL IS</v>
          </cell>
          <cell r="C605" t="str">
            <v>Targeted Assistance</v>
          </cell>
        </row>
        <row r="606">
          <cell r="A606" t="str">
            <v>140600860843</v>
          </cell>
          <cell r="B606" t="str">
            <v>COMMUNITY CHARTER SCHOOL</v>
          </cell>
          <cell r="C606" t="str">
            <v>Targeted Assistance</v>
          </cell>
        </row>
        <row r="607">
          <cell r="A607" t="str">
            <v>331300860810</v>
          </cell>
          <cell r="B607" t="str">
            <v>COMMUNITY PARTNERSHIP CHARTER SCHOOL</v>
          </cell>
          <cell r="C607" t="str">
            <v>Schoolwide Program</v>
          </cell>
        </row>
        <row r="608">
          <cell r="A608" t="str">
            <v>331300860893</v>
          </cell>
          <cell r="B608" t="str">
            <v>COMMUNITY ROOTS CHARTER SCHOOL</v>
          </cell>
          <cell r="C608" t="str">
            <v>Targeted Assistance</v>
          </cell>
        </row>
        <row r="609">
          <cell r="A609" t="str">
            <v>332100860949</v>
          </cell>
          <cell r="B609" t="str">
            <v>CONEY ISLAND PREPARATORY PUBLIC CHARTER SCHOOL</v>
          </cell>
          <cell r="C609" t="str">
            <v>Closed</v>
          </cell>
        </row>
        <row r="610">
          <cell r="A610" t="str">
            <v>580507060002</v>
          </cell>
          <cell r="B610" t="str">
            <v>HELEN B. DUFFIELD ES</v>
          </cell>
          <cell r="C610" t="str">
            <v>Targeted Assistance</v>
          </cell>
        </row>
        <row r="611">
          <cell r="A611" t="str">
            <v>580507060003</v>
          </cell>
          <cell r="B611" t="str">
            <v>JOHN PEARL ES</v>
          </cell>
          <cell r="C611" t="str">
            <v>Targeted Assistance</v>
          </cell>
        </row>
        <row r="612">
          <cell r="A612" t="str">
            <v>580507060004</v>
          </cell>
          <cell r="B612" t="str">
            <v>EDITH L. SLOCUM ES</v>
          </cell>
          <cell r="C612" t="str">
            <v>Targeted Assistance</v>
          </cell>
        </row>
        <row r="613">
          <cell r="A613" t="str">
            <v>580507060005</v>
          </cell>
          <cell r="B613" t="str">
            <v>SYCAMORE AVE ES</v>
          </cell>
          <cell r="C613" t="str">
            <v>Targeted Assistance</v>
          </cell>
        </row>
        <row r="614">
          <cell r="A614" t="str">
            <v>580507060006</v>
          </cell>
          <cell r="B614" t="str">
            <v>CONNETQUOT HS</v>
          </cell>
          <cell r="C614" t="str">
            <v>No Title I</v>
          </cell>
        </row>
        <row r="615">
          <cell r="A615" t="str">
            <v>580507060007</v>
          </cell>
          <cell r="B615" t="str">
            <v>CHEROKEE STREET ES</v>
          </cell>
          <cell r="C615" t="str">
            <v>Targeted Assistance</v>
          </cell>
        </row>
        <row r="616">
          <cell r="A616" t="str">
            <v>580507060008</v>
          </cell>
          <cell r="B616" t="str">
            <v>IDLE HOUR ES</v>
          </cell>
          <cell r="C616" t="str">
            <v>No Title I</v>
          </cell>
        </row>
        <row r="617">
          <cell r="A617" t="str">
            <v>580507060009</v>
          </cell>
          <cell r="B617" t="str">
            <v>EDWARD J. BOSTI ES</v>
          </cell>
          <cell r="C617" t="str">
            <v>No Title I</v>
          </cell>
        </row>
        <row r="618">
          <cell r="A618" t="str">
            <v>580507060010</v>
          </cell>
          <cell r="B618" t="str">
            <v>RONKONKOMA JHS</v>
          </cell>
          <cell r="C618" t="str">
            <v>Targeted Assistance</v>
          </cell>
        </row>
        <row r="619">
          <cell r="A619" t="str">
            <v>580507060011</v>
          </cell>
          <cell r="B619" t="str">
            <v>OAKDALE-BOHEMIA JHS</v>
          </cell>
          <cell r="C619" t="str">
            <v>No Title I</v>
          </cell>
        </row>
        <row r="620">
          <cell r="A620" t="str">
            <v>471701040001</v>
          </cell>
          <cell r="B620" t="str">
            <v>COOPERSTOWN ES</v>
          </cell>
          <cell r="C620" t="str">
            <v>Targeted Assistance</v>
          </cell>
        </row>
        <row r="621">
          <cell r="A621" t="str">
            <v>471701040003</v>
          </cell>
          <cell r="B621" t="str">
            <v>COOPERSTOWN CENTRAL HS</v>
          </cell>
          <cell r="C621" t="str">
            <v>No Title I</v>
          </cell>
        </row>
        <row r="622">
          <cell r="A622" t="str">
            <v>471701040004</v>
          </cell>
          <cell r="B622" t="str">
            <v>COOPERSTOWN MS</v>
          </cell>
          <cell r="C622" t="str">
            <v>Targeted Assistance</v>
          </cell>
        </row>
        <row r="623">
          <cell r="A623" t="str">
            <v>230201040001</v>
          </cell>
          <cell r="B623" t="str">
            <v>COPENHAGEN JSHS</v>
          </cell>
          <cell r="C623" t="str">
            <v>Targeted Assistance</v>
          </cell>
        </row>
        <row r="624">
          <cell r="A624" t="str">
            <v>580105030001</v>
          </cell>
          <cell r="B624" t="str">
            <v>DEAUVILLE GARDENS ES</v>
          </cell>
          <cell r="C624" t="str">
            <v>Schoolwide Program</v>
          </cell>
        </row>
        <row r="625">
          <cell r="A625" t="str">
            <v>580105030002</v>
          </cell>
          <cell r="B625" t="str">
            <v>GREAT NECK ROAD ES</v>
          </cell>
          <cell r="C625" t="str">
            <v>Schoolwide Program</v>
          </cell>
        </row>
        <row r="626">
          <cell r="A626" t="str">
            <v>580105030004</v>
          </cell>
          <cell r="B626" t="str">
            <v>SUSAN E. WILEY SCHOOL</v>
          </cell>
          <cell r="C626" t="str">
            <v>Schoolwide Program</v>
          </cell>
        </row>
        <row r="627">
          <cell r="A627" t="str">
            <v>580105030005</v>
          </cell>
          <cell r="B627" t="str">
            <v>WALTER G. O'CONNELL COPIAGUE HS</v>
          </cell>
          <cell r="C627" t="str">
            <v>No Title I</v>
          </cell>
        </row>
        <row r="628">
          <cell r="A628" t="str">
            <v>580105030006</v>
          </cell>
          <cell r="B628" t="str">
            <v>COPIAGUE MS</v>
          </cell>
          <cell r="C628" t="str">
            <v>No Title I</v>
          </cell>
        </row>
        <row r="629">
          <cell r="A629" t="str">
            <v>520401040007</v>
          </cell>
          <cell r="B629" t="str">
            <v>CORINTH HS</v>
          </cell>
          <cell r="C629" t="str">
            <v>No Title I</v>
          </cell>
        </row>
        <row r="630">
          <cell r="A630" t="str">
            <v>520401040008</v>
          </cell>
          <cell r="B630" t="str">
            <v>CORINTH MS</v>
          </cell>
          <cell r="C630" t="str">
            <v>Targeted Assistance</v>
          </cell>
        </row>
        <row r="631">
          <cell r="A631" t="str">
            <v>520401040009</v>
          </cell>
          <cell r="B631" t="str">
            <v>CORINTH ES</v>
          </cell>
          <cell r="C631" t="str">
            <v>Targeted Assistance</v>
          </cell>
        </row>
        <row r="632">
          <cell r="A632" t="str">
            <v>571000010003</v>
          </cell>
          <cell r="B632" t="str">
            <v>CALVIN U. SMITH ES</v>
          </cell>
          <cell r="C632" t="str">
            <v>Targeted Assistance</v>
          </cell>
        </row>
        <row r="633">
          <cell r="A633" t="str">
            <v>571000010005</v>
          </cell>
          <cell r="B633" t="str">
            <v>ERWIN VALLEY ES</v>
          </cell>
          <cell r="C633" t="str">
            <v>No Title I</v>
          </cell>
        </row>
        <row r="634">
          <cell r="A634" t="str">
            <v>571000010006</v>
          </cell>
          <cell r="B634" t="str">
            <v>FRANK F. PIERCE EARLY CHLDHD CTR</v>
          </cell>
          <cell r="C634" t="str">
            <v>No Title I</v>
          </cell>
        </row>
        <row r="635">
          <cell r="A635" t="str">
            <v>571000010007</v>
          </cell>
          <cell r="B635" t="str">
            <v>FREDERICK CARDER ES</v>
          </cell>
          <cell r="C635" t="str">
            <v>No Title I</v>
          </cell>
        </row>
        <row r="636">
          <cell r="A636" t="str">
            <v>571000010008</v>
          </cell>
          <cell r="B636" t="str">
            <v>HUGH W. GREGG ES</v>
          </cell>
          <cell r="C636" t="str">
            <v>Targeted Assistance</v>
          </cell>
        </row>
        <row r="637">
          <cell r="A637" t="str">
            <v>571000010009</v>
          </cell>
          <cell r="B637" t="str">
            <v>KENT W. PHILLIPS ES</v>
          </cell>
          <cell r="C637" t="str">
            <v>No Title I</v>
          </cell>
        </row>
        <row r="638">
          <cell r="A638" t="str">
            <v>571000010010</v>
          </cell>
          <cell r="B638" t="str">
            <v>LINDLEY PRESHO ES</v>
          </cell>
          <cell r="C638" t="str">
            <v>No Title I</v>
          </cell>
        </row>
        <row r="639">
          <cell r="A639" t="str">
            <v>571000010012</v>
          </cell>
          <cell r="B639" t="str">
            <v>WILLIAM E. SEVERN ES</v>
          </cell>
          <cell r="C639" t="str">
            <v>Targeted Assistance</v>
          </cell>
        </row>
        <row r="640">
          <cell r="A640" t="str">
            <v>571000010013</v>
          </cell>
          <cell r="B640" t="str">
            <v>WINFIELD STREET ES</v>
          </cell>
          <cell r="C640" t="str">
            <v>Targeted Assistance</v>
          </cell>
        </row>
        <row r="641">
          <cell r="A641" t="str">
            <v>571000010014</v>
          </cell>
          <cell r="B641" t="str">
            <v>NORTHSIDE BLODGETT MS</v>
          </cell>
          <cell r="C641" t="str">
            <v>Targeted Assistance</v>
          </cell>
        </row>
        <row r="642">
          <cell r="A642" t="str">
            <v>571000010015</v>
          </cell>
          <cell r="B642" t="str">
            <v>CORNING FREE ACAD MS</v>
          </cell>
          <cell r="C642" t="str">
            <v>Targeted Assistance</v>
          </cell>
        </row>
        <row r="643">
          <cell r="A643" t="str">
            <v>571000010017</v>
          </cell>
          <cell r="B643" t="str">
            <v>CORNING-PAINTED POST EAST HS</v>
          </cell>
          <cell r="C643" t="str">
            <v>No Title I</v>
          </cell>
        </row>
        <row r="644">
          <cell r="A644" t="str">
            <v>571000010018</v>
          </cell>
          <cell r="B644" t="str">
            <v>CORNING-PAINTED POST WEST HS</v>
          </cell>
          <cell r="C644" t="str">
            <v>No Title I</v>
          </cell>
        </row>
        <row r="645">
          <cell r="A645" t="str">
            <v>571000010019</v>
          </cell>
          <cell r="B645" t="str">
            <v>CORNING-PAINTED POST HS LRN CTR</v>
          </cell>
          <cell r="C645" t="str">
            <v>No Title I</v>
          </cell>
        </row>
        <row r="646">
          <cell r="A646" t="str">
            <v>440301060001</v>
          </cell>
          <cell r="B646" t="str">
            <v>WILLOW AVE ES SCHOOL</v>
          </cell>
          <cell r="C646" t="str">
            <v>Targeted Assistance</v>
          </cell>
        </row>
        <row r="647">
          <cell r="A647" t="str">
            <v>440301060002</v>
          </cell>
          <cell r="B647" t="str">
            <v>CORNWALL-ON-HUDSON ES</v>
          </cell>
          <cell r="C647" t="str">
            <v>Targeted Assistance</v>
          </cell>
        </row>
        <row r="648">
          <cell r="A648" t="str">
            <v>440301060003</v>
          </cell>
          <cell r="B648" t="str">
            <v>CORNWALL CENTRAL HS</v>
          </cell>
          <cell r="C648" t="str">
            <v>Targeted Assistance</v>
          </cell>
        </row>
        <row r="649">
          <cell r="A649" t="str">
            <v>440301060004</v>
          </cell>
          <cell r="B649" t="str">
            <v>CORNWALL ES</v>
          </cell>
          <cell r="C649" t="str">
            <v>Targeted Assistance</v>
          </cell>
        </row>
        <row r="650">
          <cell r="A650" t="str">
            <v>440301060005</v>
          </cell>
          <cell r="B650" t="str">
            <v>CORNWALL CENTRAL MS</v>
          </cell>
          <cell r="C650" t="str">
            <v>No Title I</v>
          </cell>
        </row>
        <row r="651">
          <cell r="A651" t="str">
            <v>110200010003</v>
          </cell>
          <cell r="B651" t="str">
            <v>FRANKLYN S. BARRY SCHOOL</v>
          </cell>
          <cell r="C651" t="str">
            <v>Targeted Assistance</v>
          </cell>
        </row>
        <row r="652">
          <cell r="A652" t="str">
            <v>110200010004</v>
          </cell>
          <cell r="B652" t="str">
            <v>VIRGIL ES</v>
          </cell>
          <cell r="C652" t="str">
            <v>No Title I</v>
          </cell>
        </row>
        <row r="653">
          <cell r="A653" t="str">
            <v>110200010008</v>
          </cell>
          <cell r="B653" t="str">
            <v>ALTON B. PARKER SCHOOL</v>
          </cell>
          <cell r="C653" t="str">
            <v>Targeted Assistance</v>
          </cell>
        </row>
        <row r="654">
          <cell r="A654" t="str">
            <v>110200010009</v>
          </cell>
          <cell r="B654" t="str">
            <v>RANDALL SCHOOL</v>
          </cell>
          <cell r="C654" t="str">
            <v>Targeted Assistance</v>
          </cell>
        </row>
        <row r="655">
          <cell r="A655" t="str">
            <v>110200010010</v>
          </cell>
          <cell r="B655" t="str">
            <v>F.E. SMITH SCHOOL</v>
          </cell>
          <cell r="C655" t="str">
            <v>Targeted Assistance</v>
          </cell>
        </row>
        <row r="656">
          <cell r="A656" t="str">
            <v>110200010011</v>
          </cell>
          <cell r="B656" t="str">
            <v>CORTLAND JSHS</v>
          </cell>
          <cell r="C656" t="str">
            <v>No Title I</v>
          </cell>
        </row>
        <row r="657">
          <cell r="A657" t="str">
            <v>190501040001</v>
          </cell>
          <cell r="B657" t="str">
            <v>COXSACKIE-ATHENS HS</v>
          </cell>
          <cell r="C657" t="str">
            <v>No Title I</v>
          </cell>
        </row>
        <row r="658">
          <cell r="A658" t="str">
            <v>190501040002</v>
          </cell>
          <cell r="B658" t="str">
            <v>COXSACKIE ES</v>
          </cell>
          <cell r="C658" t="str">
            <v>Targeted Assistance</v>
          </cell>
        </row>
        <row r="659">
          <cell r="A659" t="str">
            <v>190501040003</v>
          </cell>
          <cell r="B659" t="str">
            <v>EDWARD J. ARTHUR ES</v>
          </cell>
          <cell r="C659" t="str">
            <v>Targeted Assistance</v>
          </cell>
        </row>
        <row r="660">
          <cell r="A660" t="str">
            <v>190501040004</v>
          </cell>
          <cell r="B660" t="str">
            <v>COXSACKIE-ATHENS MS</v>
          </cell>
          <cell r="C660" t="str">
            <v>Targeted Assistance</v>
          </cell>
        </row>
        <row r="661">
          <cell r="A661" t="str">
            <v>660202030001</v>
          </cell>
          <cell r="B661" t="str">
            <v>CARRIE E. TOMPKINS SCHOOL</v>
          </cell>
          <cell r="C661" t="str">
            <v>No Title I</v>
          </cell>
        </row>
        <row r="662">
          <cell r="A662" t="str">
            <v>660202030002</v>
          </cell>
          <cell r="B662" t="str">
            <v>PIERRE VAN CORTLANDT SCHOOL</v>
          </cell>
          <cell r="C662" t="str">
            <v>No Title I</v>
          </cell>
        </row>
        <row r="663">
          <cell r="A663" t="str">
            <v>660202030003</v>
          </cell>
          <cell r="B663" t="str">
            <v>CROTON-HARMON SHS</v>
          </cell>
          <cell r="C663" t="str">
            <v>No Title I</v>
          </cell>
        </row>
        <row r="664">
          <cell r="A664" t="str">
            <v>332300860936</v>
          </cell>
          <cell r="B664" t="str">
            <v>CROWN HEIGHTS COLLEGIATE CHARTER SCHOOL</v>
          </cell>
          <cell r="C664" t="str">
            <v>Closed</v>
          </cell>
        </row>
        <row r="665">
          <cell r="A665" t="str">
            <v>150203040001</v>
          </cell>
          <cell r="B665" t="str">
            <v>CROWN POINT CENTRAL SCHOOL</v>
          </cell>
          <cell r="C665" t="str">
            <v>Targeted Assistance</v>
          </cell>
        </row>
        <row r="666">
          <cell r="A666" t="str">
            <v>022302040001</v>
          </cell>
          <cell r="B666" t="str">
            <v>CUBA-RUSHFORD HS</v>
          </cell>
          <cell r="C666" t="str">
            <v>Targeted Assistance</v>
          </cell>
        </row>
        <row r="667">
          <cell r="A667" t="str">
            <v>022302040002</v>
          </cell>
          <cell r="B667" t="str">
            <v>CUBA ES</v>
          </cell>
          <cell r="C667" t="str">
            <v>Targeted Assistance</v>
          </cell>
        </row>
        <row r="668">
          <cell r="A668" t="str">
            <v>022302040003</v>
          </cell>
          <cell r="B668" t="str">
            <v>RUSHFORD ES</v>
          </cell>
          <cell r="C668" t="str">
            <v>Targeted Assistance</v>
          </cell>
        </row>
        <row r="669">
          <cell r="A669" t="str">
            <v>022302040004</v>
          </cell>
          <cell r="B669" t="str">
            <v>CUBA-RUSHFORD MS</v>
          </cell>
          <cell r="C669" t="str">
            <v>Targeted Assistance</v>
          </cell>
        </row>
        <row r="670">
          <cell r="A670" t="str">
            <v>241101040001</v>
          </cell>
          <cell r="B670" t="str">
            <v>KESHEQUA MS</v>
          </cell>
          <cell r="C670" t="str">
            <v>No Title I</v>
          </cell>
        </row>
        <row r="671">
          <cell r="A671" t="str">
            <v>241101040002</v>
          </cell>
          <cell r="B671" t="str">
            <v>KESHEQUA ES</v>
          </cell>
          <cell r="C671" t="str">
            <v>Targeted Assistance</v>
          </cell>
        </row>
        <row r="672">
          <cell r="A672" t="str">
            <v>241101040003</v>
          </cell>
          <cell r="B672" t="str">
            <v>KESHEQUA SHS</v>
          </cell>
          <cell r="C672" t="str">
            <v>No Title I</v>
          </cell>
        </row>
        <row r="673">
          <cell r="A673" t="str">
            <v>241001060001</v>
          </cell>
          <cell r="B673" t="str">
            <v>ELLIS B. HYDE ES</v>
          </cell>
          <cell r="C673" t="str">
            <v>Targeted Assistance</v>
          </cell>
        </row>
        <row r="674">
          <cell r="A674" t="str">
            <v>241001060002</v>
          </cell>
          <cell r="B674" t="str">
            <v>DANSVILLE MS</v>
          </cell>
          <cell r="C674" t="str">
            <v>No Title I</v>
          </cell>
        </row>
        <row r="675">
          <cell r="A675" t="str">
            <v>241001060003</v>
          </cell>
          <cell r="B675" t="str">
            <v>DANSVILLE SHS</v>
          </cell>
          <cell r="C675" t="str">
            <v>No Title I</v>
          </cell>
        </row>
        <row r="676">
          <cell r="A676" t="str">
            <v>241001060004</v>
          </cell>
          <cell r="B676" t="str">
            <v>DANSVILLE PRIMARY SCHOOL</v>
          </cell>
          <cell r="C676" t="str">
            <v>Targeted Assistance</v>
          </cell>
        </row>
        <row r="677">
          <cell r="A677" t="str">
            <v>250301040001</v>
          </cell>
          <cell r="B677" t="str">
            <v>DERUYTER HS</v>
          </cell>
          <cell r="C677" t="str">
            <v>Targeted Assistance</v>
          </cell>
        </row>
        <row r="678">
          <cell r="A678" t="str">
            <v>250301040002</v>
          </cell>
          <cell r="B678" t="str">
            <v>DERUYTER ES</v>
          </cell>
          <cell r="C678" t="str">
            <v>Targeted Assistance</v>
          </cell>
        </row>
        <row r="679">
          <cell r="A679" t="str">
            <v>580107030001</v>
          </cell>
          <cell r="B679" t="str">
            <v>MAY MOORE ES</v>
          </cell>
          <cell r="C679" t="str">
            <v>Targeted Assistance</v>
          </cell>
        </row>
        <row r="680">
          <cell r="A680" t="str">
            <v>580107030004</v>
          </cell>
          <cell r="B680" t="str">
            <v>JOHN QUINCY ADAMS ES</v>
          </cell>
          <cell r="C680" t="str">
            <v>Targeted Assistance</v>
          </cell>
        </row>
        <row r="681">
          <cell r="A681" t="str">
            <v>580107030007</v>
          </cell>
          <cell r="B681" t="str">
            <v>DEER PARK HS</v>
          </cell>
          <cell r="C681" t="str">
            <v>No Title I</v>
          </cell>
        </row>
        <row r="682">
          <cell r="A682" t="str">
            <v>580107030008</v>
          </cell>
          <cell r="B682" t="str">
            <v>JOHN F. KENNEDY IS</v>
          </cell>
          <cell r="C682" t="str">
            <v>Targeted Assistance</v>
          </cell>
        </row>
        <row r="683">
          <cell r="A683" t="str">
            <v>580107030009</v>
          </cell>
          <cell r="B683" t="str">
            <v>ROBERT FROST MS</v>
          </cell>
          <cell r="C683" t="str">
            <v>No Title I</v>
          </cell>
        </row>
        <row r="684">
          <cell r="A684" t="str">
            <v>580107030010</v>
          </cell>
          <cell r="B684" t="str">
            <v>LINCOLN SCHOOL</v>
          </cell>
          <cell r="C684" t="str">
            <v>No Title I</v>
          </cell>
        </row>
        <row r="685">
          <cell r="A685" t="str">
            <v>120501040001</v>
          </cell>
          <cell r="B685" t="str">
            <v>DELHI ES</v>
          </cell>
          <cell r="C685" t="str">
            <v>Targeted Assistance</v>
          </cell>
        </row>
        <row r="686">
          <cell r="A686" t="str">
            <v>120501040002</v>
          </cell>
          <cell r="B686" t="str">
            <v>DELAWARE ACAD HS</v>
          </cell>
          <cell r="C686" t="str">
            <v>No Title I</v>
          </cell>
        </row>
        <row r="687">
          <cell r="A687" t="str">
            <v>120501040004</v>
          </cell>
          <cell r="B687" t="str">
            <v>DELHI MS</v>
          </cell>
          <cell r="C687" t="str">
            <v>No Title I</v>
          </cell>
        </row>
        <row r="688">
          <cell r="A688" t="str">
            <v>310500860894</v>
          </cell>
          <cell r="B688" t="str">
            <v>DEMOCRACY PREPARATORY CHARTER SCHOOL</v>
          </cell>
          <cell r="C688" t="str">
            <v>Targeted Assistance</v>
          </cell>
        </row>
        <row r="689">
          <cell r="A689" t="str">
            <v>140707030003</v>
          </cell>
          <cell r="B689" t="str">
            <v>DEPEW HS</v>
          </cell>
          <cell r="C689" t="str">
            <v>No Title I</v>
          </cell>
        </row>
        <row r="690">
          <cell r="A690" t="str">
            <v>140707030004</v>
          </cell>
          <cell r="B690" t="str">
            <v>DEPEW MS</v>
          </cell>
          <cell r="C690" t="str">
            <v>No Title I</v>
          </cell>
        </row>
        <row r="691">
          <cell r="A691" t="str">
            <v>140707030005</v>
          </cell>
          <cell r="B691" t="str">
            <v>CAYUGA HTS ES</v>
          </cell>
          <cell r="C691" t="str">
            <v>Targeted Assistance</v>
          </cell>
        </row>
        <row r="692">
          <cell r="A692" t="str">
            <v>031301040002</v>
          </cell>
          <cell r="B692" t="str">
            <v>DEPOSIT ES</v>
          </cell>
          <cell r="C692" t="str">
            <v>Schoolwide Program</v>
          </cell>
        </row>
        <row r="693">
          <cell r="A693" t="str">
            <v>031301040003</v>
          </cell>
          <cell r="B693" t="str">
            <v>DEPOSIT JSHS</v>
          </cell>
          <cell r="C693" t="str">
            <v>Schoolwide Program</v>
          </cell>
        </row>
        <row r="694">
          <cell r="A694" t="str">
            <v>660403030001</v>
          </cell>
          <cell r="B694" t="str">
            <v>SPRINGHURST PRIMARY SCHOOL</v>
          </cell>
          <cell r="C694" t="str">
            <v>No Title I</v>
          </cell>
        </row>
        <row r="695">
          <cell r="A695" t="str">
            <v>660403030002</v>
          </cell>
          <cell r="B695" t="str">
            <v>DOBBS FERRY HS</v>
          </cell>
          <cell r="C695" t="str">
            <v>No Title I</v>
          </cell>
        </row>
        <row r="696">
          <cell r="A696" t="str">
            <v>660403030003</v>
          </cell>
          <cell r="B696" t="str">
            <v>DOBBS FERRY MS</v>
          </cell>
          <cell r="C696" t="str">
            <v>Targeted Assistance</v>
          </cell>
        </row>
        <row r="697">
          <cell r="A697" t="str">
            <v>211003040001</v>
          </cell>
          <cell r="B697" t="str">
            <v>DOLGEVILLE ES</v>
          </cell>
          <cell r="C697" t="str">
            <v>Targeted Assistance</v>
          </cell>
        </row>
        <row r="698">
          <cell r="A698" t="str">
            <v>211003040002</v>
          </cell>
          <cell r="B698" t="str">
            <v>JAMES A. GREEN HS</v>
          </cell>
          <cell r="C698" t="str">
            <v>Targeted Assistance</v>
          </cell>
        </row>
        <row r="699">
          <cell r="A699" t="str">
            <v>211003040004</v>
          </cell>
          <cell r="B699" t="str">
            <v>DOLGEVILLE MIDDLE SCHOOL</v>
          </cell>
          <cell r="C699" t="str">
            <v>Targeted Assistance</v>
          </cell>
        </row>
        <row r="700">
          <cell r="A700" t="str">
            <v>130502020001</v>
          </cell>
          <cell r="B700" t="str">
            <v>WINGDALE ES</v>
          </cell>
          <cell r="C700" t="str">
            <v>Targeted Assistance</v>
          </cell>
        </row>
        <row r="701">
          <cell r="A701" t="str">
            <v>130502020002</v>
          </cell>
          <cell r="B701" t="str">
            <v>DOVER ES</v>
          </cell>
          <cell r="C701" t="str">
            <v>Targeted Assistance</v>
          </cell>
        </row>
        <row r="702">
          <cell r="A702" t="str">
            <v>130502020003</v>
          </cell>
          <cell r="B702" t="str">
            <v>DOVER HS</v>
          </cell>
          <cell r="C702" t="str">
            <v>Targeted Assistance</v>
          </cell>
        </row>
        <row r="703">
          <cell r="A703" t="str">
            <v>130502020004</v>
          </cell>
          <cell r="B703" t="str">
            <v>DOVER MS</v>
          </cell>
          <cell r="C703" t="str">
            <v>Targeted Assistance</v>
          </cell>
        </row>
        <row r="704">
          <cell r="A704" t="str">
            <v>120301040001</v>
          </cell>
          <cell r="B704" t="str">
            <v>DOWNSVILLE CENTRAL SCHOOL</v>
          </cell>
          <cell r="C704" t="str">
            <v>Targeted Assistance</v>
          </cell>
        </row>
        <row r="705">
          <cell r="A705" t="str">
            <v>310400860919</v>
          </cell>
          <cell r="B705" t="str">
            <v>DREAM CHARTER SCHOOL</v>
          </cell>
          <cell r="C705" t="str">
            <v>Targeted Assistance</v>
          </cell>
        </row>
        <row r="706">
          <cell r="A706" t="str">
            <v>610301060001</v>
          </cell>
          <cell r="B706" t="str">
            <v>DRYDEN ELEMENTARY SCHOOL</v>
          </cell>
          <cell r="C706" t="str">
            <v>Targeted Assistance</v>
          </cell>
        </row>
        <row r="707">
          <cell r="A707" t="str">
            <v>610301060003</v>
          </cell>
          <cell r="B707" t="str">
            <v>DRYDEN HS</v>
          </cell>
          <cell r="C707" t="str">
            <v>Targeted Assistance</v>
          </cell>
        </row>
        <row r="708">
          <cell r="A708" t="str">
            <v>610301060006</v>
          </cell>
          <cell r="B708" t="str">
            <v>CASSAVANT ES</v>
          </cell>
          <cell r="C708" t="str">
            <v>Targeted Assistance</v>
          </cell>
        </row>
        <row r="709">
          <cell r="A709" t="str">
            <v>610301060007</v>
          </cell>
          <cell r="B709" t="str">
            <v>FREEVILLE ES</v>
          </cell>
          <cell r="C709" t="str">
            <v>Targeted Assistance</v>
          </cell>
        </row>
        <row r="710">
          <cell r="A710" t="str">
            <v>610301060008</v>
          </cell>
          <cell r="B710" t="str">
            <v>DRYDEN MS</v>
          </cell>
          <cell r="C710" t="str">
            <v>Targeted Assistance</v>
          </cell>
        </row>
        <row r="711">
          <cell r="A711" t="str">
            <v>530101040001</v>
          </cell>
          <cell r="B711" t="str">
            <v>DUANESBURG HIGH SCHOOL</v>
          </cell>
          <cell r="C711" t="str">
            <v>No Title I</v>
          </cell>
        </row>
        <row r="712">
          <cell r="A712" t="str">
            <v>530101040002</v>
          </cell>
          <cell r="B712" t="str">
            <v>DUANESBURG ES</v>
          </cell>
          <cell r="C712" t="str">
            <v>Targeted Assistance</v>
          </cell>
        </row>
        <row r="713">
          <cell r="A713" t="str">
            <v>530101040003</v>
          </cell>
          <cell r="B713" t="str">
            <v>DUANESBURG MIDDLE SCHOOL</v>
          </cell>
          <cell r="C713" t="str">
            <v>No Title I</v>
          </cell>
        </row>
        <row r="714">
          <cell r="A714" t="str">
            <v>680801040001</v>
          </cell>
          <cell r="B714" t="str">
            <v>DUNDEE JSHS</v>
          </cell>
          <cell r="C714" t="str">
            <v>Targeted Assistance</v>
          </cell>
        </row>
        <row r="715">
          <cell r="A715" t="str">
            <v>680801040002</v>
          </cell>
          <cell r="B715" t="str">
            <v>DUNDEE ES</v>
          </cell>
          <cell r="C715" t="str">
            <v>Targeted Assistance</v>
          </cell>
        </row>
        <row r="716">
          <cell r="A716" t="str">
            <v>060800010003</v>
          </cell>
          <cell r="B716" t="str">
            <v>SCHOOL  3</v>
          </cell>
          <cell r="C716" t="str">
            <v>Schoolwide Program</v>
          </cell>
        </row>
        <row r="717">
          <cell r="A717" t="str">
            <v>060800010004</v>
          </cell>
          <cell r="B717" t="str">
            <v>SCHOOL  4</v>
          </cell>
          <cell r="C717" t="str">
            <v>Schoolwide Program</v>
          </cell>
        </row>
        <row r="718">
          <cell r="A718" t="str">
            <v>060800010005</v>
          </cell>
          <cell r="B718" t="str">
            <v>SCHOOL  5</v>
          </cell>
          <cell r="C718" t="str">
            <v>Schoolwide Program</v>
          </cell>
        </row>
        <row r="719">
          <cell r="A719" t="str">
            <v>060800010007</v>
          </cell>
          <cell r="B719" t="str">
            <v>SCHOOL  7</v>
          </cell>
          <cell r="C719" t="str">
            <v>Schoolwide Program</v>
          </cell>
        </row>
        <row r="720">
          <cell r="A720" t="str">
            <v>060800010009</v>
          </cell>
          <cell r="B720" t="str">
            <v>DUNKIRK SHS</v>
          </cell>
          <cell r="C720" t="str">
            <v>No Title I</v>
          </cell>
        </row>
        <row r="721">
          <cell r="A721" t="str">
            <v>060800010010</v>
          </cell>
          <cell r="B721" t="str">
            <v>DUNKIRK MS</v>
          </cell>
          <cell r="C721" t="str">
            <v>Schoolwide Program</v>
          </cell>
        </row>
        <row r="722">
          <cell r="A722" t="str">
            <v>140301030001</v>
          </cell>
          <cell r="B722" t="str">
            <v>PARKDALE ES</v>
          </cell>
          <cell r="C722" t="str">
            <v>Targeted Assistance</v>
          </cell>
        </row>
        <row r="723">
          <cell r="A723" t="str">
            <v>140301030004</v>
          </cell>
          <cell r="B723" t="str">
            <v>EAST AURORA MS</v>
          </cell>
          <cell r="C723" t="str">
            <v>No Title I</v>
          </cell>
        </row>
        <row r="724">
          <cell r="A724" t="str">
            <v>140301030005</v>
          </cell>
          <cell r="B724" t="str">
            <v>EAST AURORA HS</v>
          </cell>
          <cell r="C724" t="str">
            <v>No Title I</v>
          </cell>
        </row>
        <row r="725">
          <cell r="A725" t="str">
            <v>140301030006</v>
          </cell>
          <cell r="B725" t="str">
            <v>MAIN STREET ES</v>
          </cell>
          <cell r="C725" t="str">
            <v>No Title I</v>
          </cell>
        </row>
        <row r="726">
          <cell r="A726" t="str">
            <v>430501040001</v>
          </cell>
          <cell r="B726" t="str">
            <v>BLOOMFIELD JSHS</v>
          </cell>
          <cell r="C726" t="str">
            <v>No Title I</v>
          </cell>
        </row>
        <row r="727">
          <cell r="A727" t="str">
            <v>430501040002</v>
          </cell>
          <cell r="B727" t="str">
            <v>BLOOMFIELD MS</v>
          </cell>
          <cell r="C727" t="str">
            <v>No Title I</v>
          </cell>
        </row>
        <row r="728">
          <cell r="A728" t="str">
            <v>430501040004</v>
          </cell>
          <cell r="B728" t="str">
            <v>BLOOMFIELD ES</v>
          </cell>
          <cell r="C728" t="str">
            <v>Targeted Assistance</v>
          </cell>
        </row>
        <row r="729">
          <cell r="A729" t="str">
            <v>490301060001</v>
          </cell>
          <cell r="B729" t="str">
            <v>DONALD P. SUTHERLAND SCHOOL</v>
          </cell>
          <cell r="C729" t="str">
            <v>Targeted Assistance</v>
          </cell>
        </row>
        <row r="730">
          <cell r="A730" t="str">
            <v>490301060002</v>
          </cell>
          <cell r="B730" t="str">
            <v>BELL TOP SCHOOL</v>
          </cell>
          <cell r="C730" t="str">
            <v>No Title I</v>
          </cell>
        </row>
        <row r="731">
          <cell r="A731" t="str">
            <v>490301060003</v>
          </cell>
          <cell r="B731" t="str">
            <v>GREEN MEADOW SCHOOL</v>
          </cell>
          <cell r="C731" t="str">
            <v>No Title I</v>
          </cell>
        </row>
        <row r="732">
          <cell r="A732" t="str">
            <v>490301060005</v>
          </cell>
          <cell r="B732" t="str">
            <v>CITIZEN EDMOND GENET SCHOOL</v>
          </cell>
          <cell r="C732" t="str">
            <v>No Title I</v>
          </cell>
        </row>
        <row r="733">
          <cell r="A733" t="str">
            <v>490301060006</v>
          </cell>
          <cell r="B733" t="str">
            <v>RED MILL SCHOOL</v>
          </cell>
          <cell r="C733" t="str">
            <v>Targeted Assistance</v>
          </cell>
        </row>
        <row r="734">
          <cell r="A734" t="str">
            <v>490301060007</v>
          </cell>
          <cell r="B734" t="str">
            <v>COLUMBIA HS</v>
          </cell>
          <cell r="C734" t="str">
            <v>No Title I</v>
          </cell>
        </row>
        <row r="735">
          <cell r="A735" t="str">
            <v>490301060008</v>
          </cell>
          <cell r="B735" t="str">
            <v>HOWARD L. GOFF SCHOOL</v>
          </cell>
          <cell r="C735" t="str">
            <v>No Title I</v>
          </cell>
        </row>
        <row r="736">
          <cell r="A736" t="str">
            <v>580301020001</v>
          </cell>
          <cell r="B736" t="str">
            <v>JOHN M. MARSHALL ES</v>
          </cell>
          <cell r="C736" t="str">
            <v>Targeted Assistance</v>
          </cell>
        </row>
        <row r="737">
          <cell r="A737" t="str">
            <v>580301020002</v>
          </cell>
          <cell r="B737" t="str">
            <v>EAST HAMPTON HS</v>
          </cell>
          <cell r="C737" t="str">
            <v>No Title I</v>
          </cell>
        </row>
        <row r="738">
          <cell r="A738" t="str">
            <v>580301020003</v>
          </cell>
          <cell r="B738" t="str">
            <v>EAST HAMPTON MS</v>
          </cell>
          <cell r="C738" t="str">
            <v>No Title I</v>
          </cell>
        </row>
        <row r="739">
          <cell r="A739" t="str">
            <v>260801060003</v>
          </cell>
          <cell r="B739" t="str">
            <v>LAURELTON-PARDEE IS</v>
          </cell>
          <cell r="C739" t="str">
            <v>No Title I</v>
          </cell>
        </row>
        <row r="740">
          <cell r="A740" t="str">
            <v>260801060005</v>
          </cell>
          <cell r="B740" t="str">
            <v>IVAN L. GREEN PRIMARY SCHOOL</v>
          </cell>
          <cell r="C740" t="str">
            <v>Targeted Assistance</v>
          </cell>
        </row>
        <row r="741">
          <cell r="A741" t="str">
            <v>260801060006</v>
          </cell>
          <cell r="B741" t="str">
            <v>EASTRIDGE SHS</v>
          </cell>
          <cell r="C741" t="str">
            <v>No Title I</v>
          </cell>
        </row>
        <row r="742">
          <cell r="A742" t="str">
            <v>260801060009</v>
          </cell>
          <cell r="B742" t="str">
            <v>DURAND-EASTMAN IS</v>
          </cell>
          <cell r="C742" t="str">
            <v>Targeted Assistance</v>
          </cell>
        </row>
        <row r="743">
          <cell r="A743" t="str">
            <v>260801060011</v>
          </cell>
          <cell r="B743" t="str">
            <v>HELENDALE ROAD PRIMARY SCHOOL</v>
          </cell>
          <cell r="C743" t="str">
            <v>No Title I</v>
          </cell>
        </row>
        <row r="744">
          <cell r="A744" t="str">
            <v>260801060012</v>
          </cell>
          <cell r="B744" t="str">
            <v>EAST IRONDEQUOIT MS</v>
          </cell>
          <cell r="C744" t="str">
            <v>Targeted Assistance</v>
          </cell>
        </row>
        <row r="745">
          <cell r="A745" t="str">
            <v>580503030001</v>
          </cell>
          <cell r="B745" t="str">
            <v>CONNETQUOT ES</v>
          </cell>
          <cell r="C745" t="str">
            <v>Targeted Assistance</v>
          </cell>
        </row>
        <row r="746">
          <cell r="A746" t="str">
            <v>580503030003</v>
          </cell>
          <cell r="B746" t="str">
            <v>JOHN F. KENNEDY ES</v>
          </cell>
          <cell r="C746" t="str">
            <v>No Title I</v>
          </cell>
        </row>
        <row r="747">
          <cell r="A747" t="str">
            <v>580503030004</v>
          </cell>
          <cell r="B747" t="str">
            <v>TIMBER POINT ES</v>
          </cell>
          <cell r="C747" t="str">
            <v>No Title I</v>
          </cell>
        </row>
        <row r="748">
          <cell r="A748" t="str">
            <v>580503030006</v>
          </cell>
          <cell r="B748" t="str">
            <v>EAST ISLIP HS</v>
          </cell>
          <cell r="C748" t="str">
            <v>No Title I</v>
          </cell>
        </row>
        <row r="749">
          <cell r="A749" t="str">
            <v>580503030007</v>
          </cell>
          <cell r="B749" t="str">
            <v>RUTH C. KINNEY ES</v>
          </cell>
          <cell r="C749" t="str">
            <v>Targeted Assistance</v>
          </cell>
        </row>
        <row r="750">
          <cell r="A750" t="str">
            <v>580503030008</v>
          </cell>
          <cell r="B750" t="str">
            <v>ISLIP TERRACE JHS</v>
          </cell>
          <cell r="C750" t="str">
            <v>No Title I</v>
          </cell>
        </row>
        <row r="751">
          <cell r="A751" t="str">
            <v>580503030009</v>
          </cell>
          <cell r="B751" t="str">
            <v>EARLY CHLDHD CTR</v>
          </cell>
          <cell r="C751" t="str">
            <v>No Title I</v>
          </cell>
        </row>
        <row r="752">
          <cell r="A752" t="str">
            <v>280203030001</v>
          </cell>
          <cell r="B752" t="str">
            <v>BARNUM WOODS SCHOOL</v>
          </cell>
          <cell r="C752" t="str">
            <v>Targeted Assistance</v>
          </cell>
        </row>
        <row r="753">
          <cell r="A753" t="str">
            <v>280203030002</v>
          </cell>
          <cell r="B753" t="str">
            <v>BOWLING GREEN SCHOOL</v>
          </cell>
          <cell r="C753" t="str">
            <v>Targeted Assistance</v>
          </cell>
        </row>
        <row r="754">
          <cell r="A754" t="str">
            <v>280203030003</v>
          </cell>
          <cell r="B754" t="str">
            <v>MCVEY ES</v>
          </cell>
          <cell r="C754" t="str">
            <v>Targeted Assistance</v>
          </cell>
        </row>
        <row r="755">
          <cell r="A755" t="str">
            <v>280203030006</v>
          </cell>
          <cell r="B755" t="str">
            <v>PARKWAY SCHOOL</v>
          </cell>
          <cell r="C755" t="str">
            <v>Targeted Assistance</v>
          </cell>
        </row>
        <row r="756">
          <cell r="A756" t="str">
            <v>280203030008</v>
          </cell>
          <cell r="B756" t="str">
            <v>CLARKE MS</v>
          </cell>
          <cell r="C756" t="str">
            <v>Targeted Assistance</v>
          </cell>
        </row>
        <row r="757">
          <cell r="A757" t="str">
            <v>280203030009</v>
          </cell>
          <cell r="B757" t="str">
            <v>WOODLAND MS</v>
          </cell>
          <cell r="C757" t="str">
            <v>Targeted Assistance</v>
          </cell>
        </row>
        <row r="758">
          <cell r="A758" t="str">
            <v>280203030010</v>
          </cell>
          <cell r="B758" t="str">
            <v>W. TRESPER CLARKE HS</v>
          </cell>
          <cell r="C758" t="str">
            <v>No Title I</v>
          </cell>
        </row>
        <row r="759">
          <cell r="A759" t="str">
            <v>280203030011</v>
          </cell>
          <cell r="B759" t="str">
            <v>EAST MEADOW HS</v>
          </cell>
          <cell r="C759" t="str">
            <v>No Title I</v>
          </cell>
        </row>
        <row r="760">
          <cell r="A760" t="str">
            <v>280203030012</v>
          </cell>
          <cell r="B760" t="str">
            <v>MEADOWBROOK ES</v>
          </cell>
          <cell r="C760" t="str">
            <v>Targeted Assistance</v>
          </cell>
        </row>
        <row r="761">
          <cell r="A761" t="str">
            <v>580234020001</v>
          </cell>
          <cell r="B761" t="str">
            <v>EAST MORICHES SCHOOL</v>
          </cell>
          <cell r="C761" t="str">
            <v>Schoolwide Program</v>
          </cell>
        </row>
        <row r="762">
          <cell r="A762" t="str">
            <v>580234020002</v>
          </cell>
          <cell r="B762" t="str">
            <v>EAST MORICHES ES</v>
          </cell>
          <cell r="C762" t="str">
            <v>Schoolwide Program</v>
          </cell>
        </row>
        <row r="763">
          <cell r="A763" t="str">
            <v>332300860937</v>
          </cell>
          <cell r="B763" t="str">
            <v>EAST NEW YORK COLLEGIATE CHARTER SCHOOL</v>
          </cell>
          <cell r="C763" t="str">
            <v>Closed</v>
          </cell>
        </row>
        <row r="764">
          <cell r="A764" t="str">
            <v>332300860895</v>
          </cell>
          <cell r="B764" t="str">
            <v>EAST NEW YORK PREPARATORY CHARTER SCHOOL</v>
          </cell>
          <cell r="C764" t="str">
            <v>Schoolwide Program</v>
          </cell>
        </row>
        <row r="765">
          <cell r="A765" t="str">
            <v>580917020001</v>
          </cell>
          <cell r="B765" t="str">
            <v>EAST QUOGUE SCHOOL</v>
          </cell>
          <cell r="C765" t="str">
            <v>Targeted Assistance</v>
          </cell>
        </row>
        <row r="766">
          <cell r="A766" t="str">
            <v>500402060001</v>
          </cell>
          <cell r="B766" t="str">
            <v>FLEETWOOD ES</v>
          </cell>
          <cell r="C766" t="str">
            <v>Targeted Assistance</v>
          </cell>
        </row>
        <row r="767">
          <cell r="A767" t="str">
            <v>500402060002</v>
          </cell>
          <cell r="B767" t="str">
            <v>GRANDVIEW ES</v>
          </cell>
          <cell r="C767" t="str">
            <v>Targeted Assistance</v>
          </cell>
        </row>
        <row r="768">
          <cell r="A768" t="str">
            <v>500402060003</v>
          </cell>
          <cell r="B768" t="str">
            <v>HEMPSTEAD ES</v>
          </cell>
          <cell r="C768" t="str">
            <v>Targeted Assistance</v>
          </cell>
        </row>
        <row r="769">
          <cell r="A769" t="str">
            <v>500402060004</v>
          </cell>
          <cell r="B769" t="str">
            <v>HILLCREST ES</v>
          </cell>
          <cell r="C769" t="str">
            <v>Targeted Assistance</v>
          </cell>
        </row>
        <row r="770">
          <cell r="A770" t="str">
            <v>500402060005</v>
          </cell>
          <cell r="B770" t="str">
            <v>MARGETTS ES</v>
          </cell>
          <cell r="C770" t="str">
            <v>Targeted Assistance</v>
          </cell>
        </row>
        <row r="771">
          <cell r="A771" t="str">
            <v>500402060010</v>
          </cell>
          <cell r="B771" t="str">
            <v>SUMMIT PARK ES</v>
          </cell>
          <cell r="C771" t="str">
            <v>Targeted Assistance</v>
          </cell>
        </row>
        <row r="772">
          <cell r="A772" t="str">
            <v>500402060013</v>
          </cell>
          <cell r="B772" t="str">
            <v>CHESTNUT RIDGE MS</v>
          </cell>
          <cell r="C772" t="str">
            <v>No Title I</v>
          </cell>
        </row>
        <row r="773">
          <cell r="A773" t="str">
            <v>500402060014</v>
          </cell>
          <cell r="B773" t="str">
            <v>SPRING VALLEY HS</v>
          </cell>
          <cell r="C773" t="str">
            <v>No Title I</v>
          </cell>
        </row>
        <row r="774">
          <cell r="A774" t="str">
            <v>500402060015</v>
          </cell>
          <cell r="B774" t="str">
            <v>POMONA MS</v>
          </cell>
          <cell r="C774" t="str">
            <v>No Title I</v>
          </cell>
        </row>
        <row r="775">
          <cell r="A775" t="str">
            <v>500402060016</v>
          </cell>
          <cell r="B775" t="str">
            <v>ELMWOOD ES</v>
          </cell>
          <cell r="C775" t="str">
            <v>Targeted Assistance</v>
          </cell>
        </row>
        <row r="776">
          <cell r="A776" t="str">
            <v>500402060018</v>
          </cell>
          <cell r="B776" t="str">
            <v>RAMAPO HS</v>
          </cell>
          <cell r="C776" t="str">
            <v>No Title I</v>
          </cell>
        </row>
        <row r="777">
          <cell r="A777" t="str">
            <v>500402060019</v>
          </cell>
          <cell r="B777" t="str">
            <v>LIME KILN ES</v>
          </cell>
          <cell r="C777" t="str">
            <v>Targeted Assistance</v>
          </cell>
        </row>
        <row r="778">
          <cell r="A778" t="str">
            <v>500402060023</v>
          </cell>
          <cell r="B778" t="str">
            <v>ELDORADO ES</v>
          </cell>
          <cell r="C778" t="str">
            <v>Targeted Assistance</v>
          </cell>
        </row>
        <row r="779">
          <cell r="A779" t="str">
            <v>261313030001</v>
          </cell>
          <cell r="B779" t="str">
            <v>EAST ROCHESTER ES</v>
          </cell>
          <cell r="C779" t="str">
            <v>Targeted Assistance</v>
          </cell>
        </row>
        <row r="780">
          <cell r="A780" t="str">
            <v>261313030002</v>
          </cell>
          <cell r="B780" t="str">
            <v>EAST ROCHESTER JSHS</v>
          </cell>
          <cell r="C780" t="str">
            <v>Targeted Assistance</v>
          </cell>
        </row>
        <row r="781">
          <cell r="A781" t="str">
            <v>280219030001</v>
          </cell>
          <cell r="B781" t="str">
            <v>RHAME AVE ES</v>
          </cell>
          <cell r="C781" t="str">
            <v>No Title I</v>
          </cell>
        </row>
        <row r="782">
          <cell r="A782" t="str">
            <v>280219030002</v>
          </cell>
          <cell r="B782" t="str">
            <v>EAST ROCKAWAY JSHS</v>
          </cell>
          <cell r="C782" t="str">
            <v>Schoolwide Program</v>
          </cell>
        </row>
        <row r="783">
          <cell r="A783" t="str">
            <v>280219030004</v>
          </cell>
          <cell r="B783" t="str">
            <v>CENTRE AVE ES</v>
          </cell>
          <cell r="C783" t="str">
            <v>Schoolwide Program</v>
          </cell>
        </row>
        <row r="784">
          <cell r="A784" t="str">
            <v>420401060001</v>
          </cell>
          <cell r="B784" t="str">
            <v>PARK HILL SCHOOL</v>
          </cell>
          <cell r="C784" t="str">
            <v>No Title I</v>
          </cell>
        </row>
        <row r="785">
          <cell r="A785" t="str">
            <v>420401060002</v>
          </cell>
          <cell r="B785" t="str">
            <v>FREMONT ES</v>
          </cell>
          <cell r="C785" t="str">
            <v>No Title I</v>
          </cell>
        </row>
        <row r="786">
          <cell r="A786" t="str">
            <v>420401060003</v>
          </cell>
          <cell r="B786" t="str">
            <v>EAST SYRACUSE E S</v>
          </cell>
          <cell r="C786" t="str">
            <v>Targeted Assistance</v>
          </cell>
        </row>
        <row r="787">
          <cell r="A787" t="str">
            <v>420401060004</v>
          </cell>
          <cell r="B787" t="str">
            <v>WOODLAND ES</v>
          </cell>
          <cell r="C787" t="str">
            <v>Targeted Assistance</v>
          </cell>
        </row>
        <row r="788">
          <cell r="A788" t="str">
            <v>420401060005</v>
          </cell>
          <cell r="B788" t="str">
            <v>EAST SYRACUSE-MINOA CENTRAL HS</v>
          </cell>
          <cell r="C788" t="str">
            <v>No Title I</v>
          </cell>
        </row>
        <row r="789">
          <cell r="A789" t="str">
            <v>420401060009</v>
          </cell>
          <cell r="B789" t="str">
            <v>MINOA ES</v>
          </cell>
          <cell r="C789" t="str">
            <v>Targeted Assistance</v>
          </cell>
        </row>
        <row r="790">
          <cell r="A790" t="str">
            <v>420401060010</v>
          </cell>
          <cell r="B790" t="str">
            <v>PINE GROVE MS</v>
          </cell>
          <cell r="C790" t="str">
            <v>Targeted Assistance</v>
          </cell>
        </row>
        <row r="791">
          <cell r="A791" t="str">
            <v>280402030001</v>
          </cell>
          <cell r="B791" t="str">
            <v>NORTH SIDE SCHOOL</v>
          </cell>
          <cell r="C791" t="str">
            <v>Targeted Assistance</v>
          </cell>
        </row>
        <row r="792">
          <cell r="A792" t="str">
            <v>280402030002</v>
          </cell>
          <cell r="B792" t="str">
            <v>WILLETS ROAD SCHOOL</v>
          </cell>
          <cell r="C792" t="str">
            <v>Targeted Assistance</v>
          </cell>
        </row>
        <row r="793">
          <cell r="A793" t="str">
            <v>280402030003</v>
          </cell>
          <cell r="B793" t="str">
            <v>WHEATLEY SCHOOL</v>
          </cell>
          <cell r="C793" t="str">
            <v>No Title I</v>
          </cell>
        </row>
        <row r="794">
          <cell r="A794" t="str">
            <v>660301030001</v>
          </cell>
          <cell r="B794" t="str">
            <v>ANNE HUTCHINSON SCHOOL</v>
          </cell>
          <cell r="C794" t="str">
            <v>Targeted Assistance</v>
          </cell>
        </row>
        <row r="795">
          <cell r="A795" t="str">
            <v>660301030003</v>
          </cell>
          <cell r="B795" t="str">
            <v>GREENVALE SCHOOL</v>
          </cell>
          <cell r="C795" t="str">
            <v>No Title I</v>
          </cell>
        </row>
        <row r="796">
          <cell r="A796" t="str">
            <v>660301030004</v>
          </cell>
          <cell r="B796" t="str">
            <v>WAVERLY EARLY CHLDHD CTR</v>
          </cell>
          <cell r="C796" t="str">
            <v>Targeted Assistance</v>
          </cell>
        </row>
        <row r="797">
          <cell r="A797" t="str">
            <v>660301030005</v>
          </cell>
          <cell r="B797" t="str">
            <v>EASTCHESTER MS</v>
          </cell>
          <cell r="C797" t="str">
            <v>Targeted Assistance</v>
          </cell>
        </row>
        <row r="798">
          <cell r="A798" t="str">
            <v>660301030006</v>
          </cell>
          <cell r="B798" t="str">
            <v>EASTCHESTER SHS</v>
          </cell>
          <cell r="C798" t="str">
            <v>No Title I</v>
          </cell>
        </row>
        <row r="799">
          <cell r="A799" t="str">
            <v>580911020001</v>
          </cell>
          <cell r="B799" t="str">
            <v>EASTPORT SCHOOL</v>
          </cell>
        </row>
        <row r="800">
          <cell r="A800" t="str">
            <v>580251070001</v>
          </cell>
          <cell r="B800" t="str">
            <v>EASTPORT-SOUTH MANOR CENTRAL HS</v>
          </cell>
        </row>
        <row r="801">
          <cell r="A801" t="str">
            <v>580912060001</v>
          </cell>
          <cell r="B801" t="str">
            <v>EASTPORT-SOUTH MANOR JSHS</v>
          </cell>
          <cell r="C801" t="str">
            <v>Schoolwide Program</v>
          </cell>
        </row>
        <row r="802">
          <cell r="A802" t="str">
            <v>580912060002</v>
          </cell>
          <cell r="B802" t="str">
            <v>EASTPORT ELEM. SCHOOL</v>
          </cell>
          <cell r="C802" t="str">
            <v>Schoolwide Program</v>
          </cell>
        </row>
        <row r="803">
          <cell r="A803" t="str">
            <v>580912060003</v>
          </cell>
          <cell r="B803" t="str">
            <v>SOUTH STREET SCHOOL</v>
          </cell>
          <cell r="C803" t="str">
            <v>Schoolwide Program</v>
          </cell>
        </row>
        <row r="804">
          <cell r="A804" t="str">
            <v>580912060003</v>
          </cell>
          <cell r="B804" t="str">
            <v>SOUTH STREET SCHOOL</v>
          </cell>
          <cell r="C804" t="str">
            <v>Schoolwide Program</v>
          </cell>
        </row>
        <row r="805">
          <cell r="A805" t="str">
            <v>580912060004</v>
          </cell>
          <cell r="B805" t="str">
            <v>DAYTON AVENUE SCHOOL</v>
          </cell>
          <cell r="C805" t="str">
            <v>Schoolwide Program</v>
          </cell>
        </row>
        <row r="806">
          <cell r="A806" t="str">
            <v>141201060001</v>
          </cell>
          <cell r="B806" t="str">
            <v>EDEN JSHS</v>
          </cell>
          <cell r="C806" t="str">
            <v>No Title I</v>
          </cell>
        </row>
        <row r="807">
          <cell r="A807" t="str">
            <v>141201060002</v>
          </cell>
          <cell r="B807" t="str">
            <v>G.L. PRIESS PRIMARY SCHOOL</v>
          </cell>
          <cell r="C807" t="str">
            <v>Targeted Assistance</v>
          </cell>
        </row>
        <row r="808">
          <cell r="A808" t="str">
            <v>141201060005</v>
          </cell>
          <cell r="B808" t="str">
            <v>EDEN ES</v>
          </cell>
          <cell r="C808" t="str">
            <v>Targeted Assistance</v>
          </cell>
        </row>
        <row r="809">
          <cell r="A809" t="str">
            <v>660406030001</v>
          </cell>
          <cell r="B809" t="str">
            <v>GREENVILLE SCHOOL</v>
          </cell>
          <cell r="C809" t="str">
            <v>No Title I</v>
          </cell>
        </row>
        <row r="810">
          <cell r="A810" t="str">
            <v>660406030002</v>
          </cell>
          <cell r="B810" t="str">
            <v>SEELY PLACE SCHOOL</v>
          </cell>
          <cell r="C810" t="str">
            <v>No Title I</v>
          </cell>
        </row>
        <row r="811">
          <cell r="A811" t="str">
            <v>660406030003</v>
          </cell>
          <cell r="B811" t="str">
            <v>EDGEMONT JSHS</v>
          </cell>
          <cell r="C811" t="str">
            <v>No Title I</v>
          </cell>
        </row>
        <row r="812">
          <cell r="A812" t="str">
            <v>520601080001</v>
          </cell>
          <cell r="B812" t="str">
            <v>EDINBURG COMN SCHOOL</v>
          </cell>
          <cell r="C812" t="str">
            <v>Targeted Assistance</v>
          </cell>
        </row>
        <row r="813">
          <cell r="A813" t="str">
            <v>470501040001</v>
          </cell>
          <cell r="B813" t="str">
            <v>EDMESTON CENTRAL SCHOOL</v>
          </cell>
          <cell r="C813" t="str">
            <v>Targeted Assistance</v>
          </cell>
        </row>
        <row r="814">
          <cell r="A814" t="str">
            <v>513102040001</v>
          </cell>
          <cell r="B814" t="str">
            <v>EDWARDS-KNOX ES</v>
          </cell>
          <cell r="C814" t="str">
            <v>Schoolwide Program</v>
          </cell>
        </row>
        <row r="815">
          <cell r="A815" t="str">
            <v>513102040002</v>
          </cell>
          <cell r="B815" t="str">
            <v>EDWARDS-KNOX JSHS</v>
          </cell>
          <cell r="C815" t="str">
            <v>Schoolwide Program</v>
          </cell>
        </row>
        <row r="816">
          <cell r="A816" t="str">
            <v>180901040001</v>
          </cell>
          <cell r="B816" t="str">
            <v>ELBA ES</v>
          </cell>
          <cell r="C816" t="str">
            <v>Targeted Assistance</v>
          </cell>
        </row>
        <row r="817">
          <cell r="A817" t="str">
            <v>180901040002</v>
          </cell>
          <cell r="B817" t="str">
            <v>ELBA JSHS</v>
          </cell>
          <cell r="C817" t="str">
            <v>Targeted Assistance</v>
          </cell>
        </row>
        <row r="818">
          <cell r="A818" t="str">
            <v>590801040001</v>
          </cell>
          <cell r="B818" t="str">
            <v>ELDRED JSHS</v>
          </cell>
          <cell r="C818" t="str">
            <v>No Title I</v>
          </cell>
        </row>
        <row r="819">
          <cell r="A819" t="str">
            <v>590801040002</v>
          </cell>
          <cell r="B819" t="str">
            <v>GEORGE ROSS MACKENZIE ES</v>
          </cell>
          <cell r="C819" t="str">
            <v>Targeted Assistance</v>
          </cell>
        </row>
        <row r="820">
          <cell r="A820" t="str">
            <v>150301040001</v>
          </cell>
          <cell r="B820" t="str">
            <v>ELIZABETHTOWN-LEWIS CENTRAL SCHOOL</v>
          </cell>
          <cell r="C820" t="str">
            <v>Targeted Assistance</v>
          </cell>
        </row>
        <row r="821">
          <cell r="A821" t="str">
            <v>622002060002</v>
          </cell>
          <cell r="B821" t="str">
            <v>ELLENVILLE ES</v>
          </cell>
          <cell r="C821" t="str">
            <v>Schoolwide Program</v>
          </cell>
        </row>
        <row r="822">
          <cell r="A822" t="str">
            <v>622002060004</v>
          </cell>
          <cell r="B822" t="str">
            <v>ELLENVILLE HS</v>
          </cell>
          <cell r="C822" t="str">
            <v>Schoolwide Program</v>
          </cell>
        </row>
        <row r="823">
          <cell r="A823" t="str">
            <v>622002060005</v>
          </cell>
          <cell r="B823" t="str">
            <v>ELLENVILLE MS</v>
          </cell>
          <cell r="C823" t="str">
            <v>Schoolwide Program</v>
          </cell>
        </row>
        <row r="824">
          <cell r="A824" t="str">
            <v>040901040001</v>
          </cell>
          <cell r="B824" t="str">
            <v>ELLICOTTVILLE ES</v>
          </cell>
          <cell r="C824" t="str">
            <v>Targeted Assistance</v>
          </cell>
        </row>
        <row r="825">
          <cell r="A825" t="str">
            <v>040901040002</v>
          </cell>
          <cell r="B825" t="str">
            <v>ELLICOTTVILLE CENTRAL SCHOOL</v>
          </cell>
          <cell r="C825" t="str">
            <v>Targeted Assistance</v>
          </cell>
        </row>
        <row r="826">
          <cell r="A826" t="str">
            <v>070600010006</v>
          </cell>
          <cell r="B826" t="str">
            <v>DIVEN SCHOOL AT FASSETT</v>
          </cell>
          <cell r="C826" t="str">
            <v>Schoolwide Program</v>
          </cell>
        </row>
        <row r="827">
          <cell r="A827" t="str">
            <v>070600010007</v>
          </cell>
          <cell r="B827" t="str">
            <v>GEORGE WASHINGTON SCHOOL</v>
          </cell>
          <cell r="C827" t="str">
            <v>Schoolwide Program</v>
          </cell>
        </row>
        <row r="828">
          <cell r="A828" t="str">
            <v>070600010010</v>
          </cell>
          <cell r="B828" t="str">
            <v>HENDY AVE SCHOOL</v>
          </cell>
          <cell r="C828" t="str">
            <v>No Title I</v>
          </cell>
        </row>
        <row r="829">
          <cell r="A829" t="str">
            <v>070600010013</v>
          </cell>
          <cell r="B829" t="str">
            <v>PARLEY COBURN SCHOOL</v>
          </cell>
          <cell r="C829" t="str">
            <v>Schoolwide Program</v>
          </cell>
        </row>
        <row r="830">
          <cell r="A830" t="str">
            <v>070600010014</v>
          </cell>
          <cell r="B830" t="str">
            <v>PINE CITY SCHOOL</v>
          </cell>
          <cell r="C830" t="str">
            <v>No Title I</v>
          </cell>
        </row>
        <row r="831">
          <cell r="A831" t="str">
            <v>070600010015</v>
          </cell>
          <cell r="B831" t="str">
            <v>RIVERSIDE SCHOOL</v>
          </cell>
          <cell r="C831" t="str">
            <v>Schoolwide Program</v>
          </cell>
        </row>
        <row r="832">
          <cell r="A832" t="str">
            <v>070600010016</v>
          </cell>
          <cell r="B832" t="str">
            <v>THOMAS K. BEECHER SCHOOL</v>
          </cell>
          <cell r="C832" t="str">
            <v>Schoolwide Program</v>
          </cell>
        </row>
        <row r="833">
          <cell r="A833" t="str">
            <v>070600010018</v>
          </cell>
          <cell r="B833" t="str">
            <v>ERNIE DAVIS MS</v>
          </cell>
          <cell r="C833" t="str">
            <v>Schoolwide Program</v>
          </cell>
        </row>
        <row r="834">
          <cell r="A834" t="str">
            <v>070600010019</v>
          </cell>
          <cell r="B834" t="str">
            <v>BROADWAY MS</v>
          </cell>
          <cell r="C834" t="str">
            <v>Schoolwide Program</v>
          </cell>
        </row>
        <row r="835">
          <cell r="A835" t="str">
            <v>070600010020</v>
          </cell>
          <cell r="B835" t="str">
            <v>SOUTHSIDE  HS</v>
          </cell>
          <cell r="C835" t="str">
            <v>Schoolwide Program</v>
          </cell>
        </row>
        <row r="836">
          <cell r="A836" t="str">
            <v>070600010021</v>
          </cell>
          <cell r="B836" t="str">
            <v>ELMIRA FREE ACAD</v>
          </cell>
          <cell r="C836" t="str">
            <v>Schoolwide Program</v>
          </cell>
        </row>
        <row r="837">
          <cell r="A837" t="str">
            <v>070600010022</v>
          </cell>
          <cell r="B837" t="str">
            <v>BROADWAY ES</v>
          </cell>
          <cell r="C837" t="str">
            <v>Schoolwide Program</v>
          </cell>
        </row>
        <row r="838">
          <cell r="A838" t="str">
            <v>070600010023</v>
          </cell>
          <cell r="B838" t="str">
            <v>ELMIRA ALTERNATIVE HS</v>
          </cell>
          <cell r="C838" t="str">
            <v>Schoolwide Program</v>
          </cell>
        </row>
        <row r="839">
          <cell r="A839" t="str">
            <v>070902060002</v>
          </cell>
          <cell r="B839" t="str">
            <v>THOMAS A. EDISON HS</v>
          </cell>
          <cell r="C839" t="str">
            <v>No Title I</v>
          </cell>
        </row>
        <row r="840">
          <cell r="A840" t="str">
            <v>070902060004</v>
          </cell>
          <cell r="B840" t="str">
            <v>COHEN MS</v>
          </cell>
          <cell r="C840" t="str">
            <v>Targeted Assistance</v>
          </cell>
        </row>
        <row r="841">
          <cell r="A841" t="str">
            <v>070902060006</v>
          </cell>
          <cell r="B841" t="str">
            <v>COHEN ES</v>
          </cell>
          <cell r="C841" t="str">
            <v>Targeted Assistance</v>
          </cell>
        </row>
        <row r="842">
          <cell r="A842" t="str">
            <v>280216020001</v>
          </cell>
          <cell r="B842" t="str">
            <v>ALDEN TERRACE SCHOOL</v>
          </cell>
          <cell r="C842" t="str">
            <v>Targeted Assistance</v>
          </cell>
        </row>
        <row r="843">
          <cell r="A843" t="str">
            <v>280216020002</v>
          </cell>
          <cell r="B843" t="str">
            <v>CLARA H. CARLSON SCHOOL</v>
          </cell>
          <cell r="C843" t="str">
            <v>Targeted Assistance</v>
          </cell>
        </row>
        <row r="844">
          <cell r="A844" t="str">
            <v>280216020003</v>
          </cell>
          <cell r="B844" t="str">
            <v>COVERT AVE SCHOOL</v>
          </cell>
          <cell r="C844" t="str">
            <v>Targeted Assistance</v>
          </cell>
        </row>
        <row r="845">
          <cell r="A845" t="str">
            <v>280216020004</v>
          </cell>
          <cell r="B845" t="str">
            <v>DUTCH BROADWAY SCHOOL</v>
          </cell>
          <cell r="C845" t="str">
            <v>Targeted Assistance</v>
          </cell>
        </row>
        <row r="846">
          <cell r="A846" t="str">
            <v>280216020006</v>
          </cell>
          <cell r="B846" t="str">
            <v>GOTHAM AVE SCHOOL</v>
          </cell>
          <cell r="C846" t="str">
            <v>Targeted Assistance</v>
          </cell>
        </row>
        <row r="847">
          <cell r="A847" t="str">
            <v>280216020007</v>
          </cell>
          <cell r="B847" t="str">
            <v>STEWART MANOR ES</v>
          </cell>
          <cell r="C847" t="str">
            <v>Schoolwide Program</v>
          </cell>
        </row>
        <row r="848">
          <cell r="A848" t="str">
            <v>660409020001</v>
          </cell>
          <cell r="B848" t="str">
            <v>CARL L. DIXSON ES</v>
          </cell>
          <cell r="C848" t="str">
            <v>Targeted Assistance</v>
          </cell>
        </row>
        <row r="849">
          <cell r="A849" t="str">
            <v>660409020002</v>
          </cell>
          <cell r="B849" t="str">
            <v>ALICE E. GRADY ES</v>
          </cell>
          <cell r="C849" t="str">
            <v>Targeted Assistance</v>
          </cell>
        </row>
        <row r="850">
          <cell r="A850" t="str">
            <v>660409020003</v>
          </cell>
          <cell r="B850" t="str">
            <v>ALEXANDER HAMILTON HS</v>
          </cell>
          <cell r="C850" t="str">
            <v>Targeted Assistance</v>
          </cell>
        </row>
        <row r="851">
          <cell r="A851" t="str">
            <v>140600860896</v>
          </cell>
          <cell r="B851" t="str">
            <v>ELMWOOD VILLAGE CHARTER SCHOOL</v>
          </cell>
          <cell r="C851" t="str">
            <v>Targeted Assistance</v>
          </cell>
        </row>
        <row r="852">
          <cell r="A852" t="str">
            <v>580401020001</v>
          </cell>
          <cell r="B852" t="str">
            <v>JAMES H. BOYD ES</v>
          </cell>
          <cell r="C852" t="str">
            <v>Targeted Assistance</v>
          </cell>
        </row>
        <row r="853">
          <cell r="A853" t="str">
            <v>580401020003</v>
          </cell>
          <cell r="B853" t="str">
            <v>ELWOOD/JOHN GLENN HS</v>
          </cell>
          <cell r="C853" t="str">
            <v>Targeted Assistance</v>
          </cell>
        </row>
        <row r="854">
          <cell r="A854" t="str">
            <v>580401020004</v>
          </cell>
          <cell r="B854" t="str">
            <v>HARLEY AVE ES</v>
          </cell>
          <cell r="C854" t="str">
            <v>Targeted Assistance</v>
          </cell>
        </row>
        <row r="855">
          <cell r="A855" t="str">
            <v>580401020005</v>
          </cell>
          <cell r="B855" t="str">
            <v>ELWOOD MS</v>
          </cell>
          <cell r="C855" t="str">
            <v>Targeted Assistance</v>
          </cell>
        </row>
        <row r="856">
          <cell r="A856" t="str">
            <v>140600860856</v>
          </cell>
          <cell r="B856" t="str">
            <v>ENTERPRISE CHARTER SCHOOL</v>
          </cell>
          <cell r="C856" t="str">
            <v>Schoolwide Program</v>
          </cell>
        </row>
        <row r="857">
          <cell r="A857" t="str">
            <v>321100860956</v>
          </cell>
          <cell r="B857" t="str">
            <v>EQUALITY CHARTER SCHOOL</v>
          </cell>
          <cell r="C857" t="str">
            <v>Closed</v>
          </cell>
        </row>
        <row r="858">
          <cell r="A858" t="str">
            <v>261600860811</v>
          </cell>
          <cell r="B858" t="str">
            <v>EUGENIO MARIA DE HOSTOS CHARTER SCHO</v>
          </cell>
          <cell r="C858" t="str">
            <v>Schoolwide Program</v>
          </cell>
        </row>
        <row r="859">
          <cell r="A859" t="str">
            <v>141401060001</v>
          </cell>
          <cell r="B859" t="str">
            <v>HIGHLAND ES</v>
          </cell>
          <cell r="C859" t="str">
            <v>No Title I</v>
          </cell>
        </row>
        <row r="860">
          <cell r="A860" t="str">
            <v>141401060002</v>
          </cell>
          <cell r="B860" t="str">
            <v>WILLIAM T. HOAG ES</v>
          </cell>
          <cell r="C860" t="str">
            <v>Targeted Assistance</v>
          </cell>
        </row>
        <row r="861">
          <cell r="A861" t="str">
            <v>141401060003</v>
          </cell>
          <cell r="B861" t="str">
            <v>LAKE SHORE SHS</v>
          </cell>
          <cell r="C861" t="str">
            <v>No Title I</v>
          </cell>
        </row>
        <row r="862">
          <cell r="A862" t="str">
            <v>141401060004</v>
          </cell>
          <cell r="B862" t="str">
            <v>JOHN T. WAUGH ES</v>
          </cell>
          <cell r="C862" t="str">
            <v>Targeted Assistance</v>
          </cell>
        </row>
        <row r="863">
          <cell r="A863" t="str">
            <v>141401060005</v>
          </cell>
          <cell r="B863" t="str">
            <v>BRANT ES</v>
          </cell>
          <cell r="C863" t="str">
            <v>No Title I</v>
          </cell>
        </row>
        <row r="864">
          <cell r="A864" t="str">
            <v>141401060008</v>
          </cell>
          <cell r="B864" t="str">
            <v>A.J. SCHMIDT ES</v>
          </cell>
          <cell r="C864" t="str">
            <v>Targeted Assistance</v>
          </cell>
        </row>
        <row r="865">
          <cell r="A865" t="str">
            <v>141401060009</v>
          </cell>
          <cell r="B865" t="str">
            <v>LAKE SHORE CENTRAL MS</v>
          </cell>
          <cell r="C865" t="str">
            <v>Targeted Assistance</v>
          </cell>
        </row>
        <row r="866">
          <cell r="A866" t="str">
            <v>331600860860</v>
          </cell>
          <cell r="B866" t="str">
            <v>EXCELLENCE CHARTER SCHOOL OF BEDFORD STUYVESANT</v>
          </cell>
          <cell r="C866" t="str">
            <v>Schoolwide Program</v>
          </cell>
        </row>
        <row r="867">
          <cell r="A867" t="str">
            <v>331600860938</v>
          </cell>
          <cell r="B867" t="str">
            <v>EXCELLENCE GIRLS CHARTER SCHOOL</v>
          </cell>
          <cell r="C867" t="str">
            <v>Closed</v>
          </cell>
        </row>
        <row r="868">
          <cell r="A868" t="str">
            <v>331700860841</v>
          </cell>
          <cell r="B868" t="str">
            <v>EXPLORE CHARTER SCHOOL</v>
          </cell>
          <cell r="C868" t="str">
            <v>Schoolwide Program</v>
          </cell>
        </row>
        <row r="869">
          <cell r="A869" t="str">
            <v>331700860950</v>
          </cell>
          <cell r="B869" t="str">
            <v>EXPLORE CHARTER SCHOOL II</v>
          </cell>
          <cell r="C869" t="str">
            <v>Closed</v>
          </cell>
        </row>
        <row r="870">
          <cell r="A870" t="str">
            <v>420601040001</v>
          </cell>
          <cell r="B870" t="str">
            <v>FABIUS ES</v>
          </cell>
          <cell r="C870" t="str">
            <v>Targeted Assistance</v>
          </cell>
        </row>
        <row r="871">
          <cell r="A871" t="str">
            <v>420601040003</v>
          </cell>
          <cell r="B871" t="str">
            <v>FABIUS MS HS</v>
          </cell>
          <cell r="C871" t="str">
            <v>Targeted Assistance</v>
          </cell>
        </row>
        <row r="872">
          <cell r="A872" t="str">
            <v>331700860951</v>
          </cell>
          <cell r="B872" t="str">
            <v>FAHARI ACADEMY CHARTER SCHOOL</v>
          </cell>
          <cell r="C872" t="str">
            <v>Closed</v>
          </cell>
        </row>
        <row r="873">
          <cell r="A873" t="str">
            <v>261301060001</v>
          </cell>
          <cell r="B873" t="str">
            <v>BROOKS HILL SCHOOL</v>
          </cell>
          <cell r="C873" t="str">
            <v>Targeted Assistance</v>
          </cell>
        </row>
        <row r="874">
          <cell r="A874" t="str">
            <v>261301060002</v>
          </cell>
          <cell r="B874" t="str">
            <v>JOHANNA PERRIN MS</v>
          </cell>
          <cell r="C874" t="str">
            <v>Targeted Assistance</v>
          </cell>
        </row>
        <row r="875">
          <cell r="A875" t="str">
            <v>261301060004</v>
          </cell>
          <cell r="B875" t="str">
            <v>MARTHA BROWN MS</v>
          </cell>
          <cell r="C875" t="str">
            <v>Targeted Assistance</v>
          </cell>
        </row>
        <row r="876">
          <cell r="A876" t="str">
            <v>261301060006</v>
          </cell>
          <cell r="B876" t="str">
            <v>JEFFERSON AVE SCHOOL</v>
          </cell>
          <cell r="C876" t="str">
            <v>No Title I</v>
          </cell>
        </row>
        <row r="877">
          <cell r="A877" t="str">
            <v>261301060007</v>
          </cell>
          <cell r="B877" t="str">
            <v>MINERVA DELAND SCHOOL</v>
          </cell>
          <cell r="C877" t="str">
            <v>Targeted Assistance</v>
          </cell>
        </row>
        <row r="878">
          <cell r="A878" t="str">
            <v>261301060008</v>
          </cell>
          <cell r="B878" t="str">
            <v>NORTHSIDE SCHOOL</v>
          </cell>
          <cell r="C878" t="str">
            <v>Targeted Assistance</v>
          </cell>
        </row>
        <row r="879">
          <cell r="A879" t="str">
            <v>261301060009</v>
          </cell>
          <cell r="B879" t="str">
            <v>FAIRPORT SHS</v>
          </cell>
          <cell r="C879" t="str">
            <v>No Title I</v>
          </cell>
        </row>
        <row r="880">
          <cell r="A880" t="str">
            <v>261301060010</v>
          </cell>
          <cell r="B880" t="str">
            <v>DUDLEY SCHOOL</v>
          </cell>
          <cell r="C880" t="str">
            <v>Targeted Assistance</v>
          </cell>
        </row>
        <row r="881">
          <cell r="A881" t="str">
            <v>061101040001</v>
          </cell>
          <cell r="B881" t="str">
            <v>HARVEY C. FENNER ES</v>
          </cell>
          <cell r="C881" t="str">
            <v>Targeted Assistance</v>
          </cell>
        </row>
        <row r="882">
          <cell r="A882" t="str">
            <v>061101040007</v>
          </cell>
          <cell r="B882" t="str">
            <v>FALCONER HS</v>
          </cell>
          <cell r="C882" t="str">
            <v>No Title I</v>
          </cell>
        </row>
        <row r="883">
          <cell r="A883" t="str">
            <v>061101040009</v>
          </cell>
          <cell r="B883" t="str">
            <v>PAUL B.D. TEMPLE ES</v>
          </cell>
          <cell r="C883" t="str">
            <v>Targeted Assistance</v>
          </cell>
        </row>
        <row r="884">
          <cell r="A884" t="str">
            <v>590501060002</v>
          </cell>
          <cell r="B884" t="str">
            <v>FALLSBURG MSHS</v>
          </cell>
          <cell r="C884" t="str">
            <v>Targeted Assistance</v>
          </cell>
        </row>
        <row r="885">
          <cell r="A885" t="str">
            <v>590501060003</v>
          </cell>
          <cell r="B885" t="str">
            <v>BENJAMIN COSOR ES</v>
          </cell>
          <cell r="C885" t="str">
            <v>Targeted Assistance</v>
          </cell>
        </row>
        <row r="886">
          <cell r="A886" t="str">
            <v>320900860839</v>
          </cell>
          <cell r="B886" t="str">
            <v>FAMILY LIFE ACADEMY CHARTER SCHOOL</v>
          </cell>
          <cell r="C886" t="str">
            <v>Schoolwide Program</v>
          </cell>
        </row>
        <row r="887">
          <cell r="A887" t="str">
            <v>280522030001</v>
          </cell>
          <cell r="B887" t="str">
            <v>ALBANY AVE ES</v>
          </cell>
          <cell r="C887" t="str">
            <v>No Title I</v>
          </cell>
        </row>
        <row r="888">
          <cell r="A888" t="str">
            <v>280522030002</v>
          </cell>
          <cell r="B888" t="str">
            <v>SALTZMAN EAST MEMORIAL ES</v>
          </cell>
          <cell r="C888" t="str">
            <v>Targeted Assistance</v>
          </cell>
        </row>
        <row r="889">
          <cell r="A889" t="str">
            <v>280522030004</v>
          </cell>
          <cell r="B889" t="str">
            <v>NORTHSIDE ES</v>
          </cell>
          <cell r="C889" t="str">
            <v>Targeted Assistance</v>
          </cell>
        </row>
        <row r="890">
          <cell r="A890" t="str">
            <v>280522030006</v>
          </cell>
          <cell r="B890" t="str">
            <v>WOODWARD PARKWAY ES</v>
          </cell>
          <cell r="C890" t="str">
            <v>Targeted Assistance</v>
          </cell>
        </row>
        <row r="891">
          <cell r="A891" t="str">
            <v>280522030008</v>
          </cell>
          <cell r="B891" t="str">
            <v>HOWITT SCHOOL</v>
          </cell>
          <cell r="C891" t="str">
            <v>No Title I</v>
          </cell>
        </row>
        <row r="892">
          <cell r="A892" t="str">
            <v>280522030009</v>
          </cell>
          <cell r="B892" t="str">
            <v>FARMINGDALE SHS</v>
          </cell>
          <cell r="C892" t="str">
            <v>No Title I</v>
          </cell>
        </row>
        <row r="893">
          <cell r="A893" t="str">
            <v>421001060001</v>
          </cell>
          <cell r="B893" t="str">
            <v>FAYETTEVILLE ES</v>
          </cell>
          <cell r="C893" t="str">
            <v>Targeted Assistance</v>
          </cell>
        </row>
        <row r="894">
          <cell r="A894" t="str">
            <v>421001060002</v>
          </cell>
          <cell r="B894" t="str">
            <v>FAYETTEVILLE-MANLIUS SHS</v>
          </cell>
          <cell r="C894" t="str">
            <v>No Title I</v>
          </cell>
        </row>
        <row r="895">
          <cell r="A895" t="str">
            <v>421001060005</v>
          </cell>
          <cell r="B895" t="str">
            <v>EAGLE HILL MS</v>
          </cell>
          <cell r="C895" t="str">
            <v>No Title I</v>
          </cell>
        </row>
        <row r="896">
          <cell r="A896" t="str">
            <v>421001060006</v>
          </cell>
          <cell r="B896" t="str">
            <v>WELLWOOD MS</v>
          </cell>
          <cell r="C896" t="str">
            <v>Targeted Assistance</v>
          </cell>
        </row>
        <row r="897">
          <cell r="A897" t="str">
            <v>421001060007</v>
          </cell>
          <cell r="B897" t="str">
            <v>MOTT ROAD ES</v>
          </cell>
          <cell r="C897" t="str">
            <v>Targeted Assistance</v>
          </cell>
        </row>
        <row r="898">
          <cell r="A898" t="str">
            <v>421001060008</v>
          </cell>
          <cell r="B898" t="str">
            <v>ENDERS ROAD ES</v>
          </cell>
          <cell r="C898" t="str">
            <v>No Title I</v>
          </cell>
        </row>
        <row r="899">
          <cell r="A899" t="str">
            <v>022001040001</v>
          </cell>
          <cell r="B899" t="str">
            <v>FILLMORE CENTRAL SCHOOL</v>
          </cell>
          <cell r="C899" t="str">
            <v>Targeted Assistance</v>
          </cell>
        </row>
        <row r="900">
          <cell r="A900" t="str">
            <v>580514020001</v>
          </cell>
          <cell r="B900" t="str">
            <v>WOODHULL SCHOOL</v>
          </cell>
          <cell r="C900" t="str">
            <v>No Title I</v>
          </cell>
        </row>
        <row r="901">
          <cell r="A901" t="str">
            <v>581004020001</v>
          </cell>
          <cell r="B901" t="str">
            <v>FISHERS ISLAND SCHOOL</v>
          </cell>
          <cell r="C901" t="str">
            <v>No Title I</v>
          </cell>
        </row>
        <row r="902">
          <cell r="A902" t="str">
            <v>331700860939</v>
          </cell>
          <cell r="B902" t="str">
            <v>FLATBUSH COLLEGIATE  CHARTER SCHOOL</v>
          </cell>
          <cell r="C902" t="str">
            <v>Closed</v>
          </cell>
        </row>
        <row r="903">
          <cell r="A903" t="str">
            <v>280222020001</v>
          </cell>
          <cell r="B903" t="str">
            <v>FLORAL PARK BELLEROSE SCHOOL</v>
          </cell>
          <cell r="C903" t="str">
            <v>No Title I</v>
          </cell>
        </row>
        <row r="904">
          <cell r="A904" t="str">
            <v>280222020002</v>
          </cell>
          <cell r="B904" t="str">
            <v>JOHN LEWIS CHILDS SCHOOL</v>
          </cell>
          <cell r="C904" t="str">
            <v>Targeted Assistance</v>
          </cell>
        </row>
        <row r="905">
          <cell r="A905" t="str">
            <v>442115020001</v>
          </cell>
          <cell r="B905" t="str">
            <v>S.S. SEWARD INST</v>
          </cell>
          <cell r="C905" t="str">
            <v>Targeted Assistance</v>
          </cell>
        </row>
        <row r="906">
          <cell r="A906" t="str">
            <v>442115020002</v>
          </cell>
          <cell r="B906" t="str">
            <v>GOLDEN HILL ELEMENTARY</v>
          </cell>
          <cell r="C906" t="str">
            <v>Targeted Assistance</v>
          </cell>
        </row>
        <row r="907">
          <cell r="A907" t="str">
            <v>270601040001</v>
          </cell>
          <cell r="B907" t="str">
            <v>FONDA-FULTONVILLE K-4 SCHOOL</v>
          </cell>
          <cell r="C907" t="str">
            <v>Schoolwide Program</v>
          </cell>
        </row>
        <row r="908">
          <cell r="A908" t="str">
            <v>270601040002</v>
          </cell>
          <cell r="B908" t="str">
            <v>FONDA-FULTONVILLE SHS</v>
          </cell>
          <cell r="C908" t="str">
            <v>Schoolwide Program</v>
          </cell>
        </row>
        <row r="909">
          <cell r="A909" t="str">
            <v>270601040003</v>
          </cell>
          <cell r="B909" t="str">
            <v>FONDA-FULTONVILLE 5-8 SCHOOL</v>
          </cell>
          <cell r="C909" t="str">
            <v>Schoolwide Program</v>
          </cell>
        </row>
        <row r="910">
          <cell r="A910" t="str">
            <v>061503040002</v>
          </cell>
          <cell r="B910" t="str">
            <v>FORESTVILLE ES</v>
          </cell>
          <cell r="C910" t="str">
            <v>Schoolwide Program</v>
          </cell>
        </row>
        <row r="911">
          <cell r="A911" t="str">
            <v>061503040003</v>
          </cell>
          <cell r="B911" t="str">
            <v>FORESTVILLE CENTRAL HS</v>
          </cell>
          <cell r="C911" t="str">
            <v>Schoolwide Program</v>
          </cell>
        </row>
        <row r="912">
          <cell r="A912" t="str">
            <v>640502040001</v>
          </cell>
          <cell r="B912" t="str">
            <v>FORT ANN CENTRAL SCHOOL</v>
          </cell>
          <cell r="C912" t="str">
            <v>Targeted Assistance</v>
          </cell>
        </row>
        <row r="913">
          <cell r="A913" t="str">
            <v>640601020001</v>
          </cell>
          <cell r="B913" t="str">
            <v>FORT EDWARD SCHOOL</v>
          </cell>
          <cell r="C913" t="str">
            <v>Schoolwide Program</v>
          </cell>
        </row>
        <row r="914">
          <cell r="A914" t="str">
            <v>270701040001</v>
          </cell>
          <cell r="B914" t="str">
            <v>HARRY HOAG SCHOOL</v>
          </cell>
          <cell r="C914" t="str">
            <v>Targeted Assistance</v>
          </cell>
        </row>
        <row r="915">
          <cell r="A915" t="str">
            <v>270701040003</v>
          </cell>
          <cell r="B915" t="str">
            <v>FORT PLAIN JSHS</v>
          </cell>
          <cell r="C915" t="str">
            <v>No Title I</v>
          </cell>
        </row>
        <row r="916">
          <cell r="A916" t="str">
            <v>210402060001</v>
          </cell>
          <cell r="B916" t="str">
            <v>FRANKFORT SCHUYLER CENTRAL HS</v>
          </cell>
          <cell r="C916" t="str">
            <v>Schoolwide Program</v>
          </cell>
        </row>
        <row r="917">
          <cell r="A917" t="str">
            <v>210402060002</v>
          </cell>
          <cell r="B917" t="str">
            <v>WEST FRANKFORT ES</v>
          </cell>
          <cell r="C917" t="str">
            <v>Schoolwide Program</v>
          </cell>
        </row>
        <row r="918">
          <cell r="A918" t="str">
            <v>210402060003</v>
          </cell>
          <cell r="B918" t="str">
            <v>REESE ROAD ES</v>
          </cell>
          <cell r="C918" t="str">
            <v>Schoolwide Program</v>
          </cell>
        </row>
        <row r="919">
          <cell r="A919" t="str">
            <v>210402060005</v>
          </cell>
          <cell r="B919" t="str">
            <v>FRANKFORT SCHUYLER MS</v>
          </cell>
          <cell r="C919" t="str">
            <v>Schoolwide Program</v>
          </cell>
        </row>
        <row r="920">
          <cell r="A920" t="str">
            <v>120701040001</v>
          </cell>
          <cell r="B920" t="str">
            <v>FRANKLIN CENTRAL SCHOOL</v>
          </cell>
          <cell r="C920" t="str">
            <v>Schoolwide Program</v>
          </cell>
        </row>
        <row r="921">
          <cell r="A921" t="str">
            <v>280217020001</v>
          </cell>
          <cell r="B921" t="str">
            <v>JOHN STREET SCHOOL</v>
          </cell>
          <cell r="C921" t="str">
            <v>Targeted Assistance</v>
          </cell>
        </row>
        <row r="922">
          <cell r="A922" t="str">
            <v>280217020003</v>
          </cell>
          <cell r="B922" t="str">
            <v>POLK STREET SCHOOL</v>
          </cell>
          <cell r="C922" t="str">
            <v>Targeted Assistance</v>
          </cell>
        </row>
        <row r="923">
          <cell r="A923" t="str">
            <v>280217020004</v>
          </cell>
          <cell r="B923" t="str">
            <v>WASHINGTON STREET SCHOOL</v>
          </cell>
          <cell r="C923" t="str">
            <v>Targeted Assistance</v>
          </cell>
        </row>
        <row r="924">
          <cell r="A924" t="str">
            <v>041101040002</v>
          </cell>
          <cell r="B924" t="str">
            <v>FRANKLINVILLE JSHS</v>
          </cell>
          <cell r="C924" t="str">
            <v>Schoolwide Program</v>
          </cell>
        </row>
        <row r="925">
          <cell r="A925" t="str">
            <v>041101040003</v>
          </cell>
          <cell r="B925" t="str">
            <v>FRANKLINVILLE ES</v>
          </cell>
          <cell r="C925" t="str">
            <v>Schoolwide Program</v>
          </cell>
        </row>
        <row r="926">
          <cell r="A926" t="str">
            <v>062201060001</v>
          </cell>
          <cell r="B926" t="str">
            <v>FREDONIA ES</v>
          </cell>
          <cell r="C926" t="str">
            <v>Targeted Assistance</v>
          </cell>
        </row>
        <row r="927">
          <cell r="A927" t="str">
            <v>062201060002</v>
          </cell>
          <cell r="B927" t="str">
            <v>FREDONIA MS</v>
          </cell>
          <cell r="C927" t="str">
            <v>Targeted Assistance</v>
          </cell>
        </row>
        <row r="928">
          <cell r="A928" t="str">
            <v>062201060003</v>
          </cell>
          <cell r="B928" t="str">
            <v>FREDONIA HS</v>
          </cell>
          <cell r="C928" t="str">
            <v>Targeted Assistance</v>
          </cell>
        </row>
        <row r="929">
          <cell r="A929" t="str">
            <v>062201060004</v>
          </cell>
          <cell r="B929" t="str">
            <v>FREDONIA PRIMARY SCHOOL</v>
          </cell>
          <cell r="C929" t="str">
            <v>Targeted Assistance</v>
          </cell>
        </row>
        <row r="930">
          <cell r="A930" t="str">
            <v>280209030001</v>
          </cell>
          <cell r="B930" t="str">
            <v>ARCHER STREET SCHOOL</v>
          </cell>
          <cell r="C930" t="str">
            <v>Targeted Assistance</v>
          </cell>
        </row>
        <row r="931">
          <cell r="A931" t="str">
            <v>280209030002</v>
          </cell>
          <cell r="B931" t="str">
            <v>BAYVIEW AVE SCHOOL</v>
          </cell>
          <cell r="C931" t="str">
            <v>Targeted Assistance</v>
          </cell>
        </row>
        <row r="932">
          <cell r="A932" t="str">
            <v>280209030003</v>
          </cell>
          <cell r="B932" t="str">
            <v>CAROLINE G. ATKINSON SCHOOL</v>
          </cell>
          <cell r="C932" t="str">
            <v>Targeted Assistance</v>
          </cell>
        </row>
        <row r="933">
          <cell r="A933" t="str">
            <v>280209030004</v>
          </cell>
          <cell r="B933" t="str">
            <v>COLUMBUS AVE SCHOOL - EARLY CHLDHD C</v>
          </cell>
          <cell r="C933" t="str">
            <v>No Title I</v>
          </cell>
        </row>
        <row r="934">
          <cell r="A934" t="str">
            <v>280209030005</v>
          </cell>
          <cell r="B934" t="str">
            <v>LEO F. GIBLYN SCHOOL</v>
          </cell>
          <cell r="C934" t="str">
            <v>Targeted Assistance</v>
          </cell>
        </row>
        <row r="935">
          <cell r="A935" t="str">
            <v>280209030006</v>
          </cell>
          <cell r="B935" t="str">
            <v>JOHN W. DODD MS</v>
          </cell>
          <cell r="C935" t="str">
            <v>Targeted Assistance</v>
          </cell>
        </row>
        <row r="936">
          <cell r="A936" t="str">
            <v>280209030007</v>
          </cell>
          <cell r="B936" t="str">
            <v>FREEPORT HS</v>
          </cell>
          <cell r="C936" t="str">
            <v>No Title I</v>
          </cell>
        </row>
        <row r="937">
          <cell r="A937" t="str">
            <v>280209030009</v>
          </cell>
          <cell r="B937" t="str">
            <v>NEW VISIONS ES</v>
          </cell>
          <cell r="C937" t="str">
            <v>Targeted Assistance</v>
          </cell>
        </row>
        <row r="938">
          <cell r="A938" t="str">
            <v>060301040002</v>
          </cell>
          <cell r="B938" t="str">
            <v>ROBERT H. JACKSON ES</v>
          </cell>
          <cell r="C938" t="str">
            <v>Targeted Assistance</v>
          </cell>
        </row>
        <row r="939">
          <cell r="A939" t="str">
            <v>060301040004</v>
          </cell>
          <cell r="B939" t="str">
            <v>FREWSBURG JSHS</v>
          </cell>
          <cell r="C939" t="str">
            <v>No Title I</v>
          </cell>
        </row>
        <row r="940">
          <cell r="A940" t="str">
            <v>021601040004</v>
          </cell>
          <cell r="B940" t="str">
            <v>FRIENDSHIP CSD</v>
          </cell>
          <cell r="C940" t="str">
            <v>Schoolwide Program</v>
          </cell>
        </row>
        <row r="941">
          <cell r="A941" t="str">
            <v>141604060003</v>
          </cell>
          <cell r="B941" t="str">
            <v>BIG TREE ES</v>
          </cell>
          <cell r="C941" t="str">
            <v>Targeted Assistance</v>
          </cell>
        </row>
        <row r="942">
          <cell r="A942" t="str">
            <v>141604060004</v>
          </cell>
          <cell r="B942" t="str">
            <v>BLASDELL ES</v>
          </cell>
          <cell r="C942" t="str">
            <v>Targeted Assistance</v>
          </cell>
        </row>
        <row r="943">
          <cell r="A943" t="str">
            <v>141604060005</v>
          </cell>
          <cell r="B943" t="str">
            <v>CLOVERBANK ES</v>
          </cell>
          <cell r="C943" t="str">
            <v>Targeted Assistance</v>
          </cell>
        </row>
        <row r="944">
          <cell r="A944" t="str">
            <v>141604060006</v>
          </cell>
          <cell r="B944" t="str">
            <v>PINEHURST ES</v>
          </cell>
          <cell r="C944" t="str">
            <v>No Title I</v>
          </cell>
        </row>
        <row r="945">
          <cell r="A945" t="str">
            <v>141604060007</v>
          </cell>
          <cell r="B945" t="str">
            <v>FRONTIER MS</v>
          </cell>
          <cell r="C945" t="str">
            <v>Targeted Assistance</v>
          </cell>
        </row>
        <row r="946">
          <cell r="A946" t="str">
            <v>141604060008</v>
          </cell>
          <cell r="B946" t="str">
            <v>FRONTIER SHS</v>
          </cell>
          <cell r="C946" t="str">
            <v>No Title I</v>
          </cell>
        </row>
        <row r="947">
          <cell r="A947" t="str">
            <v>460500010001</v>
          </cell>
          <cell r="B947" t="str">
            <v>FAIRGRIEVE SCHOOL</v>
          </cell>
          <cell r="C947" t="str">
            <v>Schoolwide Program</v>
          </cell>
        </row>
        <row r="948">
          <cell r="A948" t="str">
            <v>460500010005</v>
          </cell>
          <cell r="B948" t="str">
            <v>G. RAY BODLEY HS</v>
          </cell>
          <cell r="C948" t="str">
            <v>Targeted Assistance</v>
          </cell>
        </row>
        <row r="949">
          <cell r="A949" t="str">
            <v>460500010006</v>
          </cell>
          <cell r="B949" t="str">
            <v>FULTON JHS</v>
          </cell>
          <cell r="C949" t="str">
            <v>Targeted Assistance</v>
          </cell>
        </row>
        <row r="950">
          <cell r="A950" t="str">
            <v>460500010007</v>
          </cell>
          <cell r="B950" t="str">
            <v>GRANBY ES</v>
          </cell>
          <cell r="C950" t="str">
            <v>Schoolwide Program</v>
          </cell>
        </row>
        <row r="951">
          <cell r="A951" t="str">
            <v>460500010008</v>
          </cell>
          <cell r="B951" t="str">
            <v>J.E. LANIGAN SCHOOL</v>
          </cell>
          <cell r="C951" t="str">
            <v>Targeted Assistance</v>
          </cell>
        </row>
        <row r="952">
          <cell r="A952" t="str">
            <v>460500010011</v>
          </cell>
          <cell r="B952" t="str">
            <v>VOLNEY ES</v>
          </cell>
          <cell r="C952" t="str">
            <v>Targeted Assistance</v>
          </cell>
        </row>
        <row r="953">
          <cell r="A953" t="str">
            <v>310300860881</v>
          </cell>
          <cell r="B953" t="str">
            <v>FUTURE LEADERS INSTITUTE CHARTER SCHOOL</v>
          </cell>
          <cell r="C953" t="str">
            <v>Schoolwide Program</v>
          </cell>
        </row>
        <row r="954">
          <cell r="A954" t="str">
            <v>520701040001</v>
          </cell>
          <cell r="B954" t="str">
            <v>JOSEPH HENRY ES</v>
          </cell>
          <cell r="C954" t="str">
            <v>Targeted Assistance</v>
          </cell>
        </row>
        <row r="955">
          <cell r="A955" t="str">
            <v>520701040002</v>
          </cell>
          <cell r="B955" t="str">
            <v>GALWAY HS</v>
          </cell>
          <cell r="C955" t="str">
            <v>Targeted Assistance</v>
          </cell>
        </row>
        <row r="956">
          <cell r="A956" t="str">
            <v>520701040003</v>
          </cell>
          <cell r="B956" t="str">
            <v>GALWAY MS</v>
          </cell>
          <cell r="C956" t="str">
            <v>Targeted Assistance</v>
          </cell>
        </row>
        <row r="957">
          <cell r="A957" t="str">
            <v>650902040001</v>
          </cell>
          <cell r="B957" t="str">
            <v>GANANDA / R A CIRILLO HS</v>
          </cell>
          <cell r="C957" t="str">
            <v>No Title I</v>
          </cell>
        </row>
        <row r="958">
          <cell r="A958" t="str">
            <v>650902040002</v>
          </cell>
          <cell r="B958" t="str">
            <v>GANANDA / R MANN ES</v>
          </cell>
          <cell r="C958" t="str">
            <v>Targeted Assistance</v>
          </cell>
        </row>
        <row r="959">
          <cell r="A959" t="str">
            <v>650902040003</v>
          </cell>
          <cell r="B959" t="str">
            <v>GANANDA MS</v>
          </cell>
          <cell r="C959" t="str">
            <v>Targeted Assistance</v>
          </cell>
        </row>
        <row r="960">
          <cell r="A960" t="str">
            <v>280218030001</v>
          </cell>
          <cell r="B960" t="str">
            <v>HEMLOCK SCHOOL</v>
          </cell>
          <cell r="C960" t="str">
            <v>No Title I</v>
          </cell>
        </row>
        <row r="961">
          <cell r="A961" t="str">
            <v>280218030002</v>
          </cell>
          <cell r="B961" t="str">
            <v>HOMESTEAD SCHOOL</v>
          </cell>
          <cell r="C961" t="str">
            <v>No Title I</v>
          </cell>
        </row>
        <row r="962">
          <cell r="A962" t="str">
            <v>280218030003</v>
          </cell>
          <cell r="B962" t="str">
            <v>LOCUST SCHOOL</v>
          </cell>
          <cell r="C962" t="str">
            <v>No Title I</v>
          </cell>
        </row>
        <row r="963">
          <cell r="A963" t="str">
            <v>280218030004</v>
          </cell>
          <cell r="B963" t="str">
            <v>STRATFORD AVE SCHOOL</v>
          </cell>
          <cell r="C963" t="str">
            <v>No Title I</v>
          </cell>
        </row>
        <row r="964">
          <cell r="A964" t="str">
            <v>280218030005</v>
          </cell>
          <cell r="B964" t="str">
            <v>STEWART SCHOOL</v>
          </cell>
          <cell r="C964" t="str">
            <v>No Title I</v>
          </cell>
        </row>
        <row r="965">
          <cell r="A965" t="str">
            <v>280218030006</v>
          </cell>
          <cell r="B965" t="str">
            <v>GARDEN CITY MS</v>
          </cell>
          <cell r="C965" t="str">
            <v>No Title I</v>
          </cell>
        </row>
        <row r="966">
          <cell r="A966" t="str">
            <v>280218030007</v>
          </cell>
          <cell r="B966" t="str">
            <v>GARDEN CITY HS</v>
          </cell>
          <cell r="C966" t="str">
            <v>No Title I</v>
          </cell>
        </row>
        <row r="967">
          <cell r="A967" t="str">
            <v>480404020001</v>
          </cell>
          <cell r="B967" t="str">
            <v>GARRISON SCHOOL</v>
          </cell>
          <cell r="C967" t="str">
            <v>Targeted Assistance</v>
          </cell>
        </row>
        <row r="968">
          <cell r="A968" t="str">
            <v>260401060001</v>
          </cell>
          <cell r="B968" t="str">
            <v>GATES-CHILI HS</v>
          </cell>
          <cell r="C968" t="str">
            <v>No Title I</v>
          </cell>
        </row>
        <row r="969">
          <cell r="A969" t="str">
            <v>260401060002</v>
          </cell>
          <cell r="B969" t="str">
            <v>FLORENCE BRASSER SCHOOL</v>
          </cell>
          <cell r="C969" t="str">
            <v>Targeted Assistance</v>
          </cell>
        </row>
        <row r="970">
          <cell r="A970" t="str">
            <v>260401060004</v>
          </cell>
          <cell r="B970" t="str">
            <v>GATES-CHILI MS</v>
          </cell>
          <cell r="C970" t="str">
            <v>Targeted Assistance</v>
          </cell>
        </row>
        <row r="971">
          <cell r="A971" t="str">
            <v>260401060007</v>
          </cell>
          <cell r="B971" t="str">
            <v>PAUL ROAD SCHOOL</v>
          </cell>
          <cell r="C971" t="str">
            <v>No Title I</v>
          </cell>
        </row>
        <row r="972">
          <cell r="A972" t="str">
            <v>260401060008</v>
          </cell>
          <cell r="B972" t="str">
            <v>WALT DISNEY SCHOOL</v>
          </cell>
          <cell r="C972" t="str">
            <v>Targeted Assistance</v>
          </cell>
        </row>
        <row r="973">
          <cell r="A973" t="str">
            <v>260401060009</v>
          </cell>
          <cell r="B973" t="str">
            <v>NEIL ARMSTRONG SCHOOL</v>
          </cell>
          <cell r="C973" t="str">
            <v>Targeted Assistance</v>
          </cell>
        </row>
        <row r="974">
          <cell r="A974" t="str">
            <v>220401040002</v>
          </cell>
          <cell r="B974" t="str">
            <v>BROWNVILLE SCHOOL</v>
          </cell>
          <cell r="C974" t="str">
            <v>No Title I</v>
          </cell>
        </row>
        <row r="975">
          <cell r="A975" t="str">
            <v>220401040003</v>
          </cell>
          <cell r="B975" t="str">
            <v>DEXTER ES</v>
          </cell>
          <cell r="C975" t="str">
            <v>Targeted Assistance</v>
          </cell>
        </row>
        <row r="976">
          <cell r="A976" t="str">
            <v>220401040004</v>
          </cell>
          <cell r="B976" t="str">
            <v>GENERAL BROWN JSHS</v>
          </cell>
          <cell r="C976" t="str">
            <v>Targeted Assistance</v>
          </cell>
        </row>
        <row r="977">
          <cell r="A977" t="str">
            <v>261600860826</v>
          </cell>
          <cell r="B977" t="str">
            <v>GENESEE COMM CHARTER SCHOOL AT THE R</v>
          </cell>
          <cell r="C977" t="str">
            <v>No Title I</v>
          </cell>
        </row>
        <row r="978">
          <cell r="A978" t="str">
            <v>020702040001</v>
          </cell>
          <cell r="B978" t="str">
            <v>ANGELICA ES</v>
          </cell>
          <cell r="C978" t="str">
            <v>Schoolwide Program</v>
          </cell>
        </row>
        <row r="979">
          <cell r="A979" t="str">
            <v>240401040001</v>
          </cell>
          <cell r="B979" t="str">
            <v>GENESEO MS HS</v>
          </cell>
          <cell r="C979" t="str">
            <v>No Title I</v>
          </cell>
        </row>
        <row r="980">
          <cell r="A980" t="str">
            <v>240401040002</v>
          </cell>
          <cell r="B980" t="str">
            <v>GENESEO ES</v>
          </cell>
          <cell r="C980" t="str">
            <v>Targeted Assistance</v>
          </cell>
        </row>
        <row r="981">
          <cell r="A981" t="str">
            <v>430700010001</v>
          </cell>
          <cell r="B981" t="str">
            <v>WEST STREET ES</v>
          </cell>
          <cell r="C981" t="str">
            <v>Targeted Assistance</v>
          </cell>
        </row>
        <row r="982">
          <cell r="A982" t="str">
            <v>430700010002</v>
          </cell>
          <cell r="B982" t="str">
            <v>NORTH STREET ES</v>
          </cell>
          <cell r="C982" t="str">
            <v>Targeted Assistance</v>
          </cell>
        </row>
        <row r="983">
          <cell r="A983" t="str">
            <v>430700010005</v>
          </cell>
          <cell r="B983" t="str">
            <v>GENEVA MS</v>
          </cell>
          <cell r="C983" t="str">
            <v>Targeted Assistance</v>
          </cell>
        </row>
        <row r="984">
          <cell r="A984" t="str">
            <v>430700010006</v>
          </cell>
          <cell r="B984" t="str">
            <v>GENEVA HS</v>
          </cell>
          <cell r="C984" t="str">
            <v>No Title I</v>
          </cell>
        </row>
        <row r="985">
          <cell r="A985" t="str">
            <v>610327020002</v>
          </cell>
          <cell r="B985" t="str">
            <v>GEORGE JUNIOR REPUBLIC SCHOOL</v>
          </cell>
          <cell r="C985" t="str">
            <v>No Title I</v>
          </cell>
        </row>
        <row r="986">
          <cell r="A986" t="str">
            <v>081401040001</v>
          </cell>
          <cell r="B986" t="str">
            <v>OTSELIC VALLEY JSHS</v>
          </cell>
          <cell r="C986" t="str">
            <v>Targeted Assistance</v>
          </cell>
        </row>
        <row r="987">
          <cell r="A987" t="str">
            <v>081401040002</v>
          </cell>
          <cell r="B987" t="str">
            <v>OTSELIC VALLEY ES</v>
          </cell>
          <cell r="C987" t="str">
            <v>Targeted Assistance</v>
          </cell>
        </row>
        <row r="988">
          <cell r="A988" t="str">
            <v>100902040001</v>
          </cell>
          <cell r="B988" t="str">
            <v>GERMANTOWN CENTRAL SCHOOL</v>
          </cell>
          <cell r="C988" t="str">
            <v>Targeted Assistance</v>
          </cell>
        </row>
        <row r="989">
          <cell r="A989" t="str">
            <v>470202040002</v>
          </cell>
          <cell r="B989" t="str">
            <v>GILBERTSVILLE-MOUNT UPTON ES</v>
          </cell>
          <cell r="C989" t="str">
            <v>Targeted Assistance</v>
          </cell>
        </row>
        <row r="990">
          <cell r="A990" t="str">
            <v>470202040003</v>
          </cell>
          <cell r="B990" t="str">
            <v>GILBERTSVILLE-MOUNT UPTON JSHS</v>
          </cell>
          <cell r="C990" t="str">
            <v>Targeted Assistance</v>
          </cell>
        </row>
        <row r="991">
          <cell r="A991" t="str">
            <v>540801040001</v>
          </cell>
          <cell r="B991" t="str">
            <v>GILBOA CONESVILLE CENTRAL SCHOOL</v>
          </cell>
          <cell r="C991" t="str">
            <v>Targeted Assistance</v>
          </cell>
        </row>
        <row r="992">
          <cell r="A992" t="str">
            <v>310400860940</v>
          </cell>
          <cell r="B992" t="str">
            <v>GIRLS PREP CHARTER SCHOOL OF BRONX</v>
          </cell>
          <cell r="C992" t="str">
            <v>Closed</v>
          </cell>
        </row>
        <row r="993">
          <cell r="A993" t="str">
            <v>310100860866</v>
          </cell>
          <cell r="B993" t="str">
            <v>GIRLS PREPARATORY CHARTER SCHOOL OF NEW YORK</v>
          </cell>
          <cell r="C993" t="str">
            <v>Schoolwide Program</v>
          </cell>
        </row>
        <row r="994">
          <cell r="A994" t="str">
            <v>280100010001</v>
          </cell>
          <cell r="B994" t="str">
            <v>DEASY SCHOOL</v>
          </cell>
          <cell r="C994" t="str">
            <v>Targeted Assistance</v>
          </cell>
        </row>
        <row r="995">
          <cell r="A995" t="str">
            <v>280100010003</v>
          </cell>
          <cell r="B995" t="str">
            <v>CONNOLLY SCHOOL</v>
          </cell>
          <cell r="C995" t="str">
            <v>Targeted Assistance</v>
          </cell>
        </row>
        <row r="996">
          <cell r="A996" t="str">
            <v>280100010004</v>
          </cell>
          <cell r="B996" t="str">
            <v>GRIBBIN SCHOOL</v>
          </cell>
          <cell r="C996" t="str">
            <v>Targeted Assistance</v>
          </cell>
        </row>
        <row r="997">
          <cell r="A997" t="str">
            <v>280100010005</v>
          </cell>
          <cell r="B997" t="str">
            <v>LANDING SCHOOL</v>
          </cell>
          <cell r="C997" t="str">
            <v>Targeted Assistance</v>
          </cell>
        </row>
        <row r="998">
          <cell r="A998" t="str">
            <v>280100010007</v>
          </cell>
          <cell r="B998" t="str">
            <v>GLEN COVE HS</v>
          </cell>
          <cell r="C998" t="str">
            <v>No Title I</v>
          </cell>
        </row>
        <row r="999">
          <cell r="A999" t="str">
            <v>280100010008</v>
          </cell>
          <cell r="B999" t="str">
            <v>GLEN COVE MS</v>
          </cell>
          <cell r="C999" t="str">
            <v>No Title I</v>
          </cell>
        </row>
        <row r="1000">
          <cell r="A1000" t="str">
            <v>630918080001</v>
          </cell>
          <cell r="B1000" t="str">
            <v>ABRAHAM WING SCHOOL</v>
          </cell>
          <cell r="C1000" t="str">
            <v>Targeted Assistance</v>
          </cell>
        </row>
        <row r="1001">
          <cell r="A1001" t="str">
            <v>630300010001</v>
          </cell>
          <cell r="B1001" t="str">
            <v>BIG CROSS STREET SCHOOL</v>
          </cell>
          <cell r="C1001" t="str">
            <v>Targeted Assistance</v>
          </cell>
        </row>
        <row r="1002">
          <cell r="A1002" t="str">
            <v>630300010003</v>
          </cell>
          <cell r="B1002" t="str">
            <v>JACKSON HTS SCHOOL</v>
          </cell>
          <cell r="C1002" t="str">
            <v>Targeted Assistance</v>
          </cell>
        </row>
        <row r="1003">
          <cell r="A1003" t="str">
            <v>630300010004</v>
          </cell>
          <cell r="B1003" t="str">
            <v>KENSINGTON ROAD SCHOOL</v>
          </cell>
          <cell r="C1003" t="str">
            <v>No Title I</v>
          </cell>
        </row>
        <row r="1004">
          <cell r="A1004" t="str">
            <v>630300010005</v>
          </cell>
          <cell r="B1004" t="str">
            <v>SANFORD STREET SCHOOL</v>
          </cell>
          <cell r="C1004" t="str">
            <v>Targeted Assistance</v>
          </cell>
        </row>
        <row r="1005">
          <cell r="A1005" t="str">
            <v>630300010006</v>
          </cell>
          <cell r="B1005" t="str">
            <v>GLENS FALLS MS</v>
          </cell>
          <cell r="C1005" t="str">
            <v>Targeted Assistance</v>
          </cell>
        </row>
        <row r="1006">
          <cell r="A1006" t="str">
            <v>630300010007</v>
          </cell>
          <cell r="B1006" t="str">
            <v>GLENS FALLS SHS</v>
          </cell>
          <cell r="C1006" t="str">
            <v>No Title I</v>
          </cell>
        </row>
        <row r="1007">
          <cell r="A1007" t="str">
            <v>141800860044</v>
          </cell>
          <cell r="B1007" t="str">
            <v>GLOBAL CONCEPTS CHARTER SCHOOL</v>
          </cell>
          <cell r="C1007" t="str">
            <v>Targeted Assistance</v>
          </cell>
        </row>
        <row r="1008">
          <cell r="A1008" t="str">
            <v>170500010004</v>
          </cell>
          <cell r="B1008" t="str">
            <v>BOULEVARD SCHOOL</v>
          </cell>
          <cell r="C1008" t="str">
            <v>Schoolwide Program</v>
          </cell>
        </row>
        <row r="1009">
          <cell r="A1009" t="str">
            <v>170500010006</v>
          </cell>
          <cell r="B1009" t="str">
            <v>MCNAB SCHOOL</v>
          </cell>
          <cell r="C1009" t="str">
            <v>Schoolwide Program</v>
          </cell>
        </row>
        <row r="1010">
          <cell r="A1010" t="str">
            <v>170500010007</v>
          </cell>
          <cell r="B1010" t="str">
            <v>PARK TERRACE SCHOOL</v>
          </cell>
          <cell r="C1010" t="str">
            <v>Schoolwide Program</v>
          </cell>
        </row>
        <row r="1011">
          <cell r="A1011" t="str">
            <v>170500010008</v>
          </cell>
          <cell r="B1011" t="str">
            <v>GLOVERSVILLE MS</v>
          </cell>
          <cell r="C1011" t="str">
            <v>Schoolwide Program</v>
          </cell>
        </row>
        <row r="1012">
          <cell r="A1012" t="str">
            <v>170500010009</v>
          </cell>
          <cell r="B1012" t="str">
            <v>GLOVERSVILLE HS</v>
          </cell>
          <cell r="C1012" t="str">
            <v>Schoolwide Program</v>
          </cell>
        </row>
        <row r="1013">
          <cell r="A1013" t="str">
            <v>170500010011</v>
          </cell>
          <cell r="B1013" t="str">
            <v>KINGSBOROUGH SCHOOL</v>
          </cell>
          <cell r="C1013" t="str">
            <v>Schoolwide Program</v>
          </cell>
        </row>
        <row r="1014">
          <cell r="A1014" t="str">
            <v>430901060001</v>
          </cell>
          <cell r="B1014" t="str">
            <v>MARCUS WHITMAN HS</v>
          </cell>
          <cell r="C1014" t="str">
            <v>Targeted Assistance</v>
          </cell>
        </row>
        <row r="1015">
          <cell r="A1015" t="str">
            <v>430901060002</v>
          </cell>
          <cell r="B1015" t="str">
            <v>GORHAM ES</v>
          </cell>
          <cell r="C1015" t="str">
            <v>Targeted Assistance</v>
          </cell>
        </row>
        <row r="1016">
          <cell r="A1016" t="str">
            <v>430901060003</v>
          </cell>
          <cell r="B1016" t="str">
            <v>MARCUS WHITMAN MS</v>
          </cell>
          <cell r="C1016" t="str">
            <v>No Title I</v>
          </cell>
        </row>
        <row r="1017">
          <cell r="A1017" t="str">
            <v>430901060007</v>
          </cell>
          <cell r="B1017" t="str">
            <v>MIDDLESEX VALLEY ES</v>
          </cell>
          <cell r="C1017" t="str">
            <v>Targeted Assistance</v>
          </cell>
        </row>
        <row r="1018">
          <cell r="A1018" t="str">
            <v>440601040001</v>
          </cell>
          <cell r="B1018" t="str">
            <v>GOSHEN CENTRAL HS</v>
          </cell>
          <cell r="C1018" t="str">
            <v>No Title I</v>
          </cell>
        </row>
        <row r="1019">
          <cell r="A1019" t="str">
            <v>440601040003</v>
          </cell>
          <cell r="B1019" t="str">
            <v>SCOTCHTOWN AVE SCHOOL</v>
          </cell>
          <cell r="C1019" t="str">
            <v>Targeted Assistance</v>
          </cell>
        </row>
        <row r="1020">
          <cell r="A1020" t="str">
            <v>440601040004</v>
          </cell>
          <cell r="B1020" t="str">
            <v>C.J. HOOKER MS</v>
          </cell>
          <cell r="C1020" t="str">
            <v>Targeted Assistance</v>
          </cell>
        </row>
        <row r="1021">
          <cell r="A1021" t="str">
            <v>440601040005</v>
          </cell>
          <cell r="B1021" t="str">
            <v>GOSHEN IS</v>
          </cell>
          <cell r="C1021" t="str">
            <v>Targeted Assistance</v>
          </cell>
        </row>
        <row r="1022">
          <cell r="A1022" t="str">
            <v>511101060004</v>
          </cell>
          <cell r="B1022" t="str">
            <v>FOWLER ES</v>
          </cell>
          <cell r="C1022" t="str">
            <v>Schoolwide Program</v>
          </cell>
        </row>
        <row r="1023">
          <cell r="A1023" t="str">
            <v>511101060005</v>
          </cell>
          <cell r="B1023" t="str">
            <v>GOUVERNEUR JSHS</v>
          </cell>
          <cell r="C1023" t="str">
            <v>No Title I</v>
          </cell>
        </row>
        <row r="1024">
          <cell r="A1024" t="str">
            <v>511101060006</v>
          </cell>
          <cell r="B1024" t="str">
            <v>EAST SIDE ES</v>
          </cell>
          <cell r="C1024" t="str">
            <v>Schoolwide Program</v>
          </cell>
        </row>
        <row r="1025">
          <cell r="A1025" t="str">
            <v>511101060007</v>
          </cell>
          <cell r="B1025" t="str">
            <v>WEST SIDE ES</v>
          </cell>
          <cell r="C1025" t="str">
            <v>Schoolwide Program</v>
          </cell>
        </row>
        <row r="1026">
          <cell r="A1026" t="str">
            <v>042801060001</v>
          </cell>
          <cell r="B1026" t="str">
            <v>GOWANDA ES</v>
          </cell>
          <cell r="C1026" t="str">
            <v>Targeted Assistance</v>
          </cell>
        </row>
        <row r="1027">
          <cell r="A1027" t="str">
            <v>042801060005</v>
          </cell>
          <cell r="B1027" t="str">
            <v>GOWANDA MS</v>
          </cell>
          <cell r="C1027" t="str">
            <v>Targeted Assistance</v>
          </cell>
        </row>
        <row r="1028">
          <cell r="A1028" t="str">
            <v>042801060006</v>
          </cell>
          <cell r="B1028" t="str">
            <v>GOWANDA HS</v>
          </cell>
          <cell r="C1028" t="str">
            <v>Targeted Assistance</v>
          </cell>
        </row>
        <row r="1029">
          <cell r="A1029" t="str">
            <v>320900860872</v>
          </cell>
          <cell r="B1029" t="str">
            <v>GRAND CONCOURSE ACADEMY CHARTER SCHOOL</v>
          </cell>
          <cell r="C1029" t="str">
            <v>Targeted Assistance</v>
          </cell>
        </row>
        <row r="1030">
          <cell r="A1030" t="str">
            <v>141501060001</v>
          </cell>
          <cell r="B1030" t="str">
            <v>HUTH ROAD SCHOOL</v>
          </cell>
          <cell r="C1030" t="str">
            <v>No Title I</v>
          </cell>
        </row>
        <row r="1031">
          <cell r="A1031" t="str">
            <v>141501060003</v>
          </cell>
          <cell r="B1031" t="str">
            <v>KAEGEBEIN SCHOOL</v>
          </cell>
          <cell r="C1031" t="str">
            <v>Targeted Assistance</v>
          </cell>
        </row>
        <row r="1032">
          <cell r="A1032" t="str">
            <v>141501060004</v>
          </cell>
          <cell r="B1032" t="str">
            <v>GRAND ISLAND SHS</v>
          </cell>
          <cell r="C1032" t="str">
            <v>No Title I</v>
          </cell>
        </row>
        <row r="1033">
          <cell r="A1033" t="str">
            <v>141501060005</v>
          </cell>
          <cell r="B1033" t="str">
            <v>VERONICA E. CONNOR MS</v>
          </cell>
          <cell r="C1033" t="str">
            <v>No Title I</v>
          </cell>
        </row>
        <row r="1034">
          <cell r="A1034" t="str">
            <v>141501060006</v>
          </cell>
          <cell r="B1034" t="str">
            <v>CHARLOTTE SIDWAY SCHOOL</v>
          </cell>
          <cell r="C1034" t="str">
            <v>No Title I</v>
          </cell>
        </row>
        <row r="1035">
          <cell r="A1035" t="str">
            <v>640701040002</v>
          </cell>
          <cell r="B1035" t="str">
            <v>MARY J. TANNER SCHOOL</v>
          </cell>
          <cell r="C1035" t="str">
            <v>Targeted Assistance</v>
          </cell>
        </row>
        <row r="1036">
          <cell r="A1036" t="str">
            <v>640701040003</v>
          </cell>
          <cell r="B1036" t="str">
            <v>GRANVILLE JSHS</v>
          </cell>
          <cell r="C1036" t="str">
            <v>Targeted Assistance</v>
          </cell>
        </row>
        <row r="1037">
          <cell r="A1037" t="str">
            <v>640701040004</v>
          </cell>
          <cell r="B1037" t="str">
            <v>GRANVILLE ES</v>
          </cell>
          <cell r="C1037" t="str">
            <v>Targeted Assistance</v>
          </cell>
        </row>
        <row r="1038">
          <cell r="A1038" t="str">
            <v>280407030006</v>
          </cell>
          <cell r="B1038" t="str">
            <v>E.M. BAKER SCHOOL</v>
          </cell>
          <cell r="C1038" t="str">
            <v>Targeted Assistance</v>
          </cell>
        </row>
        <row r="1039">
          <cell r="A1039" t="str">
            <v>280407030007</v>
          </cell>
          <cell r="B1039" t="str">
            <v>JOHN F. KENNEDY SCHOOL</v>
          </cell>
          <cell r="C1039" t="str">
            <v>Targeted Assistance</v>
          </cell>
        </row>
        <row r="1040">
          <cell r="A1040" t="str">
            <v>280407030008</v>
          </cell>
          <cell r="B1040" t="str">
            <v>LAKEVILLE SCHOOL</v>
          </cell>
          <cell r="C1040" t="str">
            <v>Targeted Assistance</v>
          </cell>
        </row>
        <row r="1041">
          <cell r="A1041" t="str">
            <v>280407030009</v>
          </cell>
          <cell r="B1041" t="str">
            <v>PARKVILLE PRE-K CTR</v>
          </cell>
          <cell r="C1041" t="str">
            <v>No Title I</v>
          </cell>
        </row>
        <row r="1042">
          <cell r="A1042" t="str">
            <v>280407030010</v>
          </cell>
          <cell r="B1042" t="str">
            <v>SADDLE ROCK SCHOOL</v>
          </cell>
          <cell r="C1042" t="str">
            <v>Targeted Assistance</v>
          </cell>
        </row>
        <row r="1043">
          <cell r="A1043" t="str">
            <v>280407030012</v>
          </cell>
          <cell r="B1043" t="str">
            <v>GREAT NECK NORTH MS</v>
          </cell>
          <cell r="C1043" t="str">
            <v>No Title I</v>
          </cell>
        </row>
        <row r="1044">
          <cell r="A1044" t="str">
            <v>280407030013</v>
          </cell>
          <cell r="B1044" t="str">
            <v>GREAT NECK SOUTH MS</v>
          </cell>
          <cell r="C1044" t="str">
            <v>No Title I</v>
          </cell>
        </row>
        <row r="1045">
          <cell r="A1045" t="str">
            <v>280407030014</v>
          </cell>
          <cell r="B1045" t="str">
            <v>GREAT NECK SOUTH HS</v>
          </cell>
          <cell r="C1045" t="str">
            <v>No Title I</v>
          </cell>
        </row>
        <row r="1046">
          <cell r="A1046" t="str">
            <v>280407030015</v>
          </cell>
          <cell r="B1046" t="str">
            <v>GREAT NECK NORTH HS</v>
          </cell>
          <cell r="C1046" t="str">
            <v>No Title I</v>
          </cell>
        </row>
        <row r="1047">
          <cell r="A1047" t="str">
            <v>280407030016</v>
          </cell>
          <cell r="B1047" t="str">
            <v>VILLAGE SCHOOL</v>
          </cell>
          <cell r="C1047" t="str">
            <v>No Title I</v>
          </cell>
        </row>
        <row r="1048">
          <cell r="A1048" t="str">
            <v>260501060001</v>
          </cell>
          <cell r="B1048" t="str">
            <v>AUTUMN LANE ES</v>
          </cell>
          <cell r="C1048" t="str">
            <v>No Title I</v>
          </cell>
        </row>
        <row r="1049">
          <cell r="A1049" t="str">
            <v>260501060002</v>
          </cell>
          <cell r="B1049" t="str">
            <v>LONGRIDGE SCHOOL</v>
          </cell>
          <cell r="C1049" t="str">
            <v>Targeted Assistance</v>
          </cell>
        </row>
        <row r="1050">
          <cell r="A1050" t="str">
            <v>260501060004</v>
          </cell>
          <cell r="B1050" t="str">
            <v>BROOKSIDE ES  CAMPUS</v>
          </cell>
          <cell r="C1050" t="str">
            <v>Targeted Assistance</v>
          </cell>
        </row>
        <row r="1051">
          <cell r="A1051" t="str">
            <v>260501060006</v>
          </cell>
          <cell r="B1051" t="str">
            <v>ENGLISH VILLAGE SCHOOL</v>
          </cell>
          <cell r="C1051" t="str">
            <v>Targeted Assistance</v>
          </cell>
        </row>
        <row r="1052">
          <cell r="A1052" t="str">
            <v>260501060007</v>
          </cell>
          <cell r="B1052" t="str">
            <v>WEST RIDGE SCHOOL</v>
          </cell>
          <cell r="C1052" t="str">
            <v>No Title I</v>
          </cell>
        </row>
        <row r="1053">
          <cell r="A1053" t="str">
            <v>260501060008</v>
          </cell>
          <cell r="B1053" t="str">
            <v>OLYMPIA SHS</v>
          </cell>
          <cell r="C1053" t="str">
            <v>No Title I</v>
          </cell>
        </row>
        <row r="1054">
          <cell r="A1054" t="str">
            <v>260501060009</v>
          </cell>
          <cell r="B1054" t="str">
            <v>PADDY HILL ES</v>
          </cell>
          <cell r="C1054" t="str">
            <v>No Title I</v>
          </cell>
        </row>
        <row r="1055">
          <cell r="A1055" t="str">
            <v>260501060010</v>
          </cell>
          <cell r="B1055" t="str">
            <v>GREECE ARCADIA HS</v>
          </cell>
          <cell r="C1055" t="str">
            <v>No Title I</v>
          </cell>
        </row>
        <row r="1056">
          <cell r="A1056" t="str">
            <v>260501060011</v>
          </cell>
          <cell r="B1056" t="str">
            <v>LAKESHORE ES</v>
          </cell>
          <cell r="C1056" t="str">
            <v>No Title I</v>
          </cell>
        </row>
        <row r="1057">
          <cell r="A1057" t="str">
            <v>260501060012</v>
          </cell>
          <cell r="B1057" t="str">
            <v>BUCKMAN HTS ES</v>
          </cell>
          <cell r="C1057" t="str">
            <v>Targeted Assistance</v>
          </cell>
        </row>
        <row r="1058">
          <cell r="A1058" t="str">
            <v>260501060013</v>
          </cell>
          <cell r="B1058" t="str">
            <v>ODYSSEY SCHOOL</v>
          </cell>
          <cell r="C1058" t="str">
            <v>No Title I</v>
          </cell>
        </row>
        <row r="1059">
          <cell r="A1059" t="str">
            <v>260501060014</v>
          </cell>
          <cell r="B1059" t="str">
            <v>PARKLAND ES CAMPUS</v>
          </cell>
          <cell r="C1059" t="str">
            <v>Targeted Assistance</v>
          </cell>
        </row>
        <row r="1060">
          <cell r="A1060" t="str">
            <v>260501060015</v>
          </cell>
          <cell r="B1060" t="str">
            <v>CRAIG HILL ES</v>
          </cell>
          <cell r="C1060" t="str">
            <v>No Title I</v>
          </cell>
        </row>
        <row r="1061">
          <cell r="A1061" t="str">
            <v>260501060016</v>
          </cell>
          <cell r="B1061" t="str">
            <v>HOLMES ROAD ES</v>
          </cell>
          <cell r="C1061" t="str">
            <v>Targeted Assistance</v>
          </cell>
        </row>
        <row r="1062">
          <cell r="A1062" t="str">
            <v>260501060018</v>
          </cell>
          <cell r="B1062" t="str">
            <v>KIRK ROAD SCHOOL</v>
          </cell>
          <cell r="C1062" t="str">
            <v>No Title I</v>
          </cell>
        </row>
        <row r="1063">
          <cell r="A1063" t="str">
            <v>260501060019</v>
          </cell>
          <cell r="B1063" t="str">
            <v>GREECE-ATHENA HS</v>
          </cell>
          <cell r="C1063" t="str">
            <v>No Title I</v>
          </cell>
        </row>
        <row r="1064">
          <cell r="A1064" t="str">
            <v>260501060020</v>
          </cell>
          <cell r="B1064" t="str">
            <v>GREECE-ATHENA MS</v>
          </cell>
          <cell r="C1064" t="str">
            <v>No Title I</v>
          </cell>
        </row>
        <row r="1065">
          <cell r="A1065" t="str">
            <v>260501060022</v>
          </cell>
          <cell r="B1065" t="str">
            <v>APOLLO MS</v>
          </cell>
          <cell r="C1065" t="str">
            <v>No Title I</v>
          </cell>
        </row>
        <row r="1066">
          <cell r="A1066" t="str">
            <v>260501060023</v>
          </cell>
          <cell r="B1066" t="str">
            <v>ARCADIA MS</v>
          </cell>
          <cell r="C1066" t="str">
            <v>No Title I</v>
          </cell>
        </row>
        <row r="1067">
          <cell r="A1067" t="str">
            <v>260501060024</v>
          </cell>
          <cell r="B1067" t="str">
            <v>PINE BROOK ES</v>
          </cell>
          <cell r="C1067" t="str">
            <v>No Title I</v>
          </cell>
        </row>
        <row r="1068">
          <cell r="A1068" t="str">
            <v>320700860920</v>
          </cell>
          <cell r="B1068" t="str">
            <v>GREEN DOT NY CHARTER SCHOOL</v>
          </cell>
          <cell r="C1068" t="str">
            <v>Schoolwide Program</v>
          </cell>
        </row>
        <row r="1069">
          <cell r="A1069" t="str">
            <v>010701030001</v>
          </cell>
          <cell r="B1069" t="str">
            <v>HEATLY SCHOOL</v>
          </cell>
          <cell r="C1069" t="str">
            <v>Targeted Assistance</v>
          </cell>
        </row>
        <row r="1070">
          <cell r="A1070" t="str">
            <v>010100860907</v>
          </cell>
          <cell r="B1070" t="str">
            <v>GREEN TECH HIGH CHARTER SCHOOL</v>
          </cell>
          <cell r="C1070" t="str">
            <v>Targeted Assistance</v>
          </cell>
        </row>
        <row r="1071">
          <cell r="A1071" t="str">
            <v>660407060001</v>
          </cell>
          <cell r="B1071" t="str">
            <v>LEE F. JACKSON SCHOOL</v>
          </cell>
          <cell r="C1071" t="str">
            <v>Targeted Assistance</v>
          </cell>
        </row>
        <row r="1072">
          <cell r="A1072" t="str">
            <v>660407060003</v>
          </cell>
          <cell r="B1072" t="str">
            <v>RICHARD J. BAILEY SCHOOL</v>
          </cell>
          <cell r="C1072" t="str">
            <v>Targeted Assistance</v>
          </cell>
        </row>
        <row r="1073">
          <cell r="A1073" t="str">
            <v>660407060004</v>
          </cell>
          <cell r="B1073" t="str">
            <v>WOODLANDS SHS</v>
          </cell>
          <cell r="C1073" t="str">
            <v>No Title I</v>
          </cell>
        </row>
        <row r="1074">
          <cell r="A1074" t="str">
            <v>660407060005</v>
          </cell>
          <cell r="B1074" t="str">
            <v>WOODLANDS MS</v>
          </cell>
          <cell r="C1074" t="str">
            <v>No Title I</v>
          </cell>
        </row>
        <row r="1075">
          <cell r="A1075" t="str">
            <v>660407060006</v>
          </cell>
          <cell r="B1075" t="str">
            <v>EARLY CHLDHD PROG</v>
          </cell>
          <cell r="C1075" t="str">
            <v>No Title I</v>
          </cell>
        </row>
        <row r="1076">
          <cell r="A1076" t="str">
            <v>660407060009</v>
          </cell>
          <cell r="B1076" t="str">
            <v>HIGHVIEW SCHOOL</v>
          </cell>
          <cell r="C1076" t="str">
            <v>Targeted Assistance</v>
          </cell>
        </row>
        <row r="1077">
          <cell r="A1077" t="str">
            <v>660411020002</v>
          </cell>
          <cell r="B1077" t="str">
            <v>GREENBURGH ELEVEN ES</v>
          </cell>
          <cell r="C1077" t="str">
            <v>No Title I</v>
          </cell>
        </row>
        <row r="1078">
          <cell r="A1078" t="str">
            <v>660411020003</v>
          </cell>
          <cell r="B1078" t="str">
            <v>GREENBURGH ELEVEN MS</v>
          </cell>
          <cell r="C1078" t="str">
            <v>No Title I</v>
          </cell>
        </row>
        <row r="1079">
          <cell r="A1079" t="str">
            <v>660411020004</v>
          </cell>
          <cell r="B1079" t="str">
            <v>GREENBURGH ELEVEN HS</v>
          </cell>
          <cell r="C1079" t="str">
            <v>No Title I</v>
          </cell>
        </row>
        <row r="1080">
          <cell r="A1080" t="str">
            <v>660410020001</v>
          </cell>
          <cell r="B1080" t="str">
            <v>ZICCOLELLA ELEMENTARY/MIDDLE SCHOOL</v>
          </cell>
          <cell r="C1080" t="str">
            <v>Schoolwide Program</v>
          </cell>
        </row>
        <row r="1081">
          <cell r="A1081" t="str">
            <v>660410020002</v>
          </cell>
          <cell r="B1081" t="str">
            <v>MARTIN LUTHER KING, JR , HS</v>
          </cell>
          <cell r="C1081" t="str">
            <v>Schoolwide Program</v>
          </cell>
        </row>
        <row r="1082">
          <cell r="A1082" t="str">
            <v>660412020001</v>
          </cell>
          <cell r="B1082" t="str">
            <v>HS OF TRAVEL &amp; TOURISM</v>
          </cell>
          <cell r="C1082" t="str">
            <v>No Title I</v>
          </cell>
        </row>
        <row r="1083">
          <cell r="A1083" t="str">
            <v>660412020002</v>
          </cell>
          <cell r="B1083" t="str">
            <v>HS OF BUSINESS &amp; PERF ARTS</v>
          </cell>
          <cell r="C1083" t="str">
            <v>No Title I</v>
          </cell>
        </row>
        <row r="1084">
          <cell r="A1084" t="str">
            <v>660412020003</v>
          </cell>
          <cell r="B1084" t="str">
            <v>CLARK ACADEMY</v>
          </cell>
          <cell r="C1084" t="str">
            <v>No Title I</v>
          </cell>
        </row>
        <row r="1085">
          <cell r="A1085" t="str">
            <v>080601040001</v>
          </cell>
          <cell r="B1085" t="str">
            <v>GREENE PRIMARY SCHOOL</v>
          </cell>
          <cell r="C1085" t="str">
            <v>Targeted Assistance</v>
          </cell>
        </row>
        <row r="1086">
          <cell r="A1086" t="str">
            <v>080601040002</v>
          </cell>
          <cell r="B1086" t="str">
            <v>GREENE IS</v>
          </cell>
          <cell r="C1086" t="str">
            <v>Targeted Assistance</v>
          </cell>
        </row>
        <row r="1087">
          <cell r="A1087" t="str">
            <v>080601040003</v>
          </cell>
          <cell r="B1087" t="str">
            <v>GREENE HS</v>
          </cell>
          <cell r="C1087" t="str">
            <v>No Title I</v>
          </cell>
        </row>
        <row r="1088">
          <cell r="A1088" t="str">
            <v>080601040004</v>
          </cell>
          <cell r="B1088" t="str">
            <v>GREENE MS</v>
          </cell>
          <cell r="C1088" t="str">
            <v>Targeted Assistance</v>
          </cell>
        </row>
        <row r="1089">
          <cell r="A1089" t="str">
            <v>581010020001</v>
          </cell>
          <cell r="B1089" t="str">
            <v>GREENPORT HS</v>
          </cell>
          <cell r="C1089" t="str">
            <v>No Title I</v>
          </cell>
        </row>
        <row r="1090">
          <cell r="A1090" t="str">
            <v>581010020002</v>
          </cell>
          <cell r="B1090" t="str">
            <v>GREENPORT ES</v>
          </cell>
          <cell r="C1090" t="str">
            <v>Schoolwide Program</v>
          </cell>
        </row>
        <row r="1091">
          <cell r="A1091" t="str">
            <v>190701040001</v>
          </cell>
          <cell r="B1091" t="str">
            <v>GREENVILLE MS</v>
          </cell>
          <cell r="C1091" t="str">
            <v>No Title I</v>
          </cell>
        </row>
        <row r="1092">
          <cell r="A1092" t="str">
            <v>190701040004</v>
          </cell>
          <cell r="B1092" t="str">
            <v>GREENVILLE HS</v>
          </cell>
          <cell r="C1092" t="str">
            <v>No Title I</v>
          </cell>
        </row>
        <row r="1093">
          <cell r="A1093" t="str">
            <v>190701040005</v>
          </cell>
          <cell r="B1093" t="str">
            <v>SCOTT M. ELLIS ES</v>
          </cell>
          <cell r="C1093" t="str">
            <v>Targeted Assistance</v>
          </cell>
        </row>
        <row r="1094">
          <cell r="A1094" t="str">
            <v>640801040002</v>
          </cell>
          <cell r="B1094" t="str">
            <v>GREENWICH JSHS</v>
          </cell>
          <cell r="C1094" t="str">
            <v>Targeted Assistance</v>
          </cell>
        </row>
        <row r="1095">
          <cell r="A1095" t="str">
            <v>640801040003</v>
          </cell>
          <cell r="B1095" t="str">
            <v>GREENWICH ES</v>
          </cell>
          <cell r="C1095" t="str">
            <v>Targeted Assistance</v>
          </cell>
        </row>
        <row r="1096">
          <cell r="A1096" t="str">
            <v>571501040001</v>
          </cell>
          <cell r="B1096" t="str">
            <v>GREENWOOD CENTRAL SCHOOL</v>
          </cell>
          <cell r="C1096" t="str">
            <v>Targeted Assistance</v>
          </cell>
        </row>
        <row r="1097">
          <cell r="A1097" t="str">
            <v>442111020001</v>
          </cell>
          <cell r="B1097" t="str">
            <v>GREENWOOD LAKE MS</v>
          </cell>
          <cell r="C1097" t="str">
            <v>No Title I</v>
          </cell>
        </row>
        <row r="1098">
          <cell r="A1098" t="str">
            <v>442111020002</v>
          </cell>
          <cell r="B1098" t="str">
            <v>GREENWOOD LAKE ES</v>
          </cell>
          <cell r="C1098" t="str">
            <v>Targeted Assistance</v>
          </cell>
        </row>
        <row r="1099">
          <cell r="A1099" t="str">
            <v>610501040001</v>
          </cell>
          <cell r="B1099" t="str">
            <v>GROTON HS</v>
          </cell>
          <cell r="C1099" t="str">
            <v>No Title I</v>
          </cell>
        </row>
        <row r="1100">
          <cell r="A1100" t="str">
            <v>610501040002</v>
          </cell>
          <cell r="B1100" t="str">
            <v>GROTON ES</v>
          </cell>
          <cell r="C1100" t="str">
            <v>Targeted Assistance</v>
          </cell>
        </row>
        <row r="1101">
          <cell r="A1101" t="str">
            <v>610501040003</v>
          </cell>
          <cell r="B1101" t="str">
            <v>GROTON MS</v>
          </cell>
          <cell r="C1101" t="str">
            <v>No Title I</v>
          </cell>
        </row>
        <row r="1102">
          <cell r="A1102" t="str">
            <v>343000860952</v>
          </cell>
          <cell r="B1102" t="str">
            <v>GROWING UP GREEN CHARTER SCHOOL</v>
          </cell>
          <cell r="C1102" t="str">
            <v>Closed</v>
          </cell>
        </row>
        <row r="1103">
          <cell r="A1103" t="str">
            <v>010802060001</v>
          </cell>
          <cell r="B1103" t="str">
            <v>ALTAMONT ES</v>
          </cell>
          <cell r="C1103" t="str">
            <v>Targeted Assistance</v>
          </cell>
        </row>
        <row r="1104">
          <cell r="A1104" t="str">
            <v>010802060003</v>
          </cell>
          <cell r="B1104" t="str">
            <v>GUILDERLAND ES</v>
          </cell>
          <cell r="C1104" t="str">
            <v>Targeted Assistance</v>
          </cell>
        </row>
        <row r="1105">
          <cell r="A1105" t="str">
            <v>010802060004</v>
          </cell>
          <cell r="B1105" t="str">
            <v>WESTMERE ES</v>
          </cell>
          <cell r="C1105" t="str">
            <v>Targeted Assistance</v>
          </cell>
        </row>
        <row r="1106">
          <cell r="A1106" t="str">
            <v>010802060005</v>
          </cell>
          <cell r="B1106" t="str">
            <v>GUILDERLAND HS</v>
          </cell>
          <cell r="C1106" t="str">
            <v>No Title I</v>
          </cell>
        </row>
        <row r="1107">
          <cell r="A1107" t="str">
            <v>010802060007</v>
          </cell>
          <cell r="B1107" t="str">
            <v>LYNNWOOD ES</v>
          </cell>
          <cell r="C1107" t="str">
            <v>No Title I</v>
          </cell>
        </row>
        <row r="1108">
          <cell r="A1108" t="str">
            <v>010802060008</v>
          </cell>
          <cell r="B1108" t="str">
            <v>FARNSWORTH MS</v>
          </cell>
          <cell r="C1108" t="str">
            <v>Targeted Assistance</v>
          </cell>
        </row>
        <row r="1109">
          <cell r="A1109" t="str">
            <v>010802060009</v>
          </cell>
          <cell r="B1109" t="str">
            <v>PINE BUSH ES</v>
          </cell>
          <cell r="C1109" t="str">
            <v>No Title I</v>
          </cell>
        </row>
        <row r="1110">
          <cell r="A1110" t="str">
            <v>630801040001</v>
          </cell>
          <cell r="B1110" t="str">
            <v>HADLEY-LUZERNE HS</v>
          </cell>
          <cell r="C1110" t="str">
            <v>Targeted Assistance</v>
          </cell>
        </row>
        <row r="1111">
          <cell r="A1111" t="str">
            <v>630801040002</v>
          </cell>
          <cell r="B1111" t="str">
            <v>HADLEY-LUZERNE ES</v>
          </cell>
          <cell r="C1111" t="str">
            <v>Targeted Assistance</v>
          </cell>
        </row>
        <row r="1112">
          <cell r="A1112" t="str">
            <v>630801040003</v>
          </cell>
          <cell r="B1112" t="str">
            <v>STUART M. TOWNSEND SCHOOL</v>
          </cell>
          <cell r="C1112" t="str">
            <v>Targeted Assistance</v>
          </cell>
        </row>
        <row r="1113">
          <cell r="A1113" t="str">
            <v>480401040001</v>
          </cell>
          <cell r="B1113" t="str">
            <v>HALDANE ES</v>
          </cell>
          <cell r="C1113" t="str">
            <v>Targeted Assistance</v>
          </cell>
        </row>
        <row r="1114">
          <cell r="A1114" t="str">
            <v>480401040002</v>
          </cell>
          <cell r="B1114" t="str">
            <v>HALDANE JSHS</v>
          </cell>
          <cell r="C1114" t="str">
            <v>Targeted Assistance</v>
          </cell>
        </row>
        <row r="1115">
          <cell r="A1115" t="str">
            <v>580405060001</v>
          </cell>
          <cell r="B1115" t="str">
            <v>OTSEGO ES</v>
          </cell>
          <cell r="C1115" t="str">
            <v>Targeted Assistance</v>
          </cell>
        </row>
        <row r="1116">
          <cell r="A1116" t="str">
            <v>580405060002</v>
          </cell>
          <cell r="B1116" t="str">
            <v>FOREST PARK ES</v>
          </cell>
          <cell r="C1116" t="str">
            <v>No Title I</v>
          </cell>
        </row>
        <row r="1117">
          <cell r="A1117" t="str">
            <v>580405060003</v>
          </cell>
          <cell r="B1117" t="str">
            <v>SUNQUAM ES</v>
          </cell>
          <cell r="C1117" t="str">
            <v>No Title I</v>
          </cell>
        </row>
        <row r="1118">
          <cell r="A1118" t="str">
            <v>580405060008</v>
          </cell>
          <cell r="B1118" t="str">
            <v>CANDLEWOOD MS</v>
          </cell>
          <cell r="C1118" t="str">
            <v>Targeted Assistance</v>
          </cell>
        </row>
        <row r="1119">
          <cell r="A1119" t="str">
            <v>580405060010</v>
          </cell>
          <cell r="B1119" t="str">
            <v>HALF HOLLOW HILLS HS EAST</v>
          </cell>
          <cell r="C1119" t="str">
            <v>Targeted Assistance</v>
          </cell>
        </row>
        <row r="1120">
          <cell r="A1120" t="str">
            <v>580405060011</v>
          </cell>
          <cell r="B1120" t="str">
            <v>VANDERBILT ES</v>
          </cell>
          <cell r="C1120" t="str">
            <v>Targeted Assistance</v>
          </cell>
        </row>
        <row r="1121">
          <cell r="A1121" t="str">
            <v>580405060012</v>
          </cell>
          <cell r="B1121" t="str">
            <v>PAUMANOK ES</v>
          </cell>
          <cell r="C1121" t="str">
            <v>Targeted Assistance</v>
          </cell>
        </row>
        <row r="1122">
          <cell r="A1122" t="str">
            <v>580405060013</v>
          </cell>
          <cell r="B1122" t="str">
            <v>SIGNAL HILL ES</v>
          </cell>
          <cell r="C1122" t="str">
            <v>No Title I</v>
          </cell>
        </row>
        <row r="1123">
          <cell r="A1123" t="str">
            <v>580405060014</v>
          </cell>
          <cell r="B1123" t="str">
            <v>WEST HOLLOW MS</v>
          </cell>
          <cell r="C1123" t="str">
            <v>Targeted Assistance</v>
          </cell>
        </row>
        <row r="1124">
          <cell r="A1124" t="str">
            <v>580405060015</v>
          </cell>
          <cell r="B1124" t="str">
            <v>CHESTNUT HILL ES</v>
          </cell>
          <cell r="C1124" t="str">
            <v>Targeted Assistance</v>
          </cell>
        </row>
        <row r="1125">
          <cell r="A1125" t="str">
            <v>580405060016</v>
          </cell>
          <cell r="B1125" t="str">
            <v>HALF HOLLOW HILLS HS WEST</v>
          </cell>
          <cell r="C1125" t="str">
            <v>No Title I</v>
          </cell>
        </row>
        <row r="1126">
          <cell r="A1126" t="str">
            <v>141601060001</v>
          </cell>
          <cell r="B1126" t="str">
            <v>ARMOR ES</v>
          </cell>
          <cell r="C1126" t="str">
            <v>Targeted Assistance</v>
          </cell>
        </row>
        <row r="1127">
          <cell r="A1127" t="str">
            <v>141601060002</v>
          </cell>
          <cell r="B1127" t="str">
            <v>BOSTON VALLEY ES</v>
          </cell>
          <cell r="C1127" t="str">
            <v>Targeted Assistance</v>
          </cell>
        </row>
        <row r="1128">
          <cell r="A1128" t="str">
            <v>141601060003</v>
          </cell>
          <cell r="B1128" t="str">
            <v>CHARLOTTE AVE ES</v>
          </cell>
          <cell r="C1128" t="str">
            <v>No Title I</v>
          </cell>
        </row>
        <row r="1129">
          <cell r="A1129" t="str">
            <v>141601060004</v>
          </cell>
          <cell r="B1129" t="str">
            <v>UNION PLEASANT AVE ES</v>
          </cell>
          <cell r="C1129" t="str">
            <v>Targeted Assistance</v>
          </cell>
        </row>
        <row r="1130">
          <cell r="A1130" t="str">
            <v>141601060006</v>
          </cell>
          <cell r="B1130" t="str">
            <v>HAMBURG MS</v>
          </cell>
          <cell r="C1130" t="str">
            <v>Targeted Assistance</v>
          </cell>
        </row>
        <row r="1131">
          <cell r="A1131" t="str">
            <v>141601060007</v>
          </cell>
          <cell r="B1131" t="str">
            <v>HAMBURG HS</v>
          </cell>
          <cell r="C1131" t="str">
            <v>No Title I</v>
          </cell>
        </row>
        <row r="1132">
          <cell r="A1132" t="str">
            <v>250701040001</v>
          </cell>
          <cell r="B1132" t="str">
            <v>HAMILTON JSHS</v>
          </cell>
          <cell r="C1132" t="str">
            <v>Targeted Assistance</v>
          </cell>
        </row>
        <row r="1133">
          <cell r="A1133" t="str">
            <v>250701040002</v>
          </cell>
          <cell r="B1133" t="str">
            <v>HAMILTON ES</v>
          </cell>
          <cell r="C1133" t="str">
            <v>Targeted Assistance</v>
          </cell>
        </row>
        <row r="1134">
          <cell r="A1134" t="str">
            <v>511201040001</v>
          </cell>
          <cell r="B1134" t="str">
            <v>HAMMOND CENTRAL SCHOOL</v>
          </cell>
          <cell r="C1134" t="str">
            <v>Targeted Assistance</v>
          </cell>
        </row>
        <row r="1135">
          <cell r="A1135" t="str">
            <v>572901040002</v>
          </cell>
          <cell r="B1135" t="str">
            <v>GLENN CURTISS MEMORIAL SCHOOL</v>
          </cell>
          <cell r="C1135" t="str">
            <v>Targeted Assistance</v>
          </cell>
        </row>
        <row r="1136">
          <cell r="A1136" t="str">
            <v>572901040004</v>
          </cell>
          <cell r="B1136" t="str">
            <v>HAMMONDSPORT JSHS</v>
          </cell>
          <cell r="C1136" t="str">
            <v>Targeted Assistance</v>
          </cell>
        </row>
        <row r="1137">
          <cell r="A1137" t="str">
            <v>580905020001</v>
          </cell>
          <cell r="B1137" t="str">
            <v>HAMPTON BAYS SECONDARY SCHOOL</v>
          </cell>
          <cell r="C1137" t="str">
            <v>No Title I</v>
          </cell>
        </row>
        <row r="1138">
          <cell r="A1138" t="str">
            <v>580905020002</v>
          </cell>
          <cell r="B1138" t="str">
            <v>HAMPTON BAYS ES</v>
          </cell>
          <cell r="C1138" t="str">
            <v>Targeted Assistance</v>
          </cell>
        </row>
        <row r="1139">
          <cell r="A1139" t="str">
            <v>580905020004</v>
          </cell>
          <cell r="B1139" t="str">
            <v>HAMPTON BAYS MIDDLE SCHOOL</v>
          </cell>
          <cell r="C1139" t="str">
            <v>No Title I</v>
          </cell>
        </row>
        <row r="1140">
          <cell r="A1140" t="str">
            <v>120906040001</v>
          </cell>
          <cell r="B1140" t="str">
            <v>HANCOCK ES</v>
          </cell>
          <cell r="C1140" t="str">
            <v>Targeted Assistance</v>
          </cell>
        </row>
        <row r="1141">
          <cell r="A1141" t="str">
            <v>120906040002</v>
          </cell>
          <cell r="B1141" t="str">
            <v>HANCOCK JSHS</v>
          </cell>
          <cell r="C1141" t="str">
            <v>Targeted Assistance</v>
          </cell>
        </row>
        <row r="1142">
          <cell r="A1142" t="str">
            <v>460701040001</v>
          </cell>
          <cell r="B1142" t="str">
            <v>KENNEY MS</v>
          </cell>
          <cell r="C1142" t="str">
            <v>Schoolwide Program</v>
          </cell>
        </row>
        <row r="1143">
          <cell r="A1143" t="str">
            <v>460701040002</v>
          </cell>
          <cell r="B1143" t="str">
            <v>HANNIBAL HS</v>
          </cell>
          <cell r="C1143" t="str">
            <v>Schoolwide Program</v>
          </cell>
        </row>
        <row r="1144">
          <cell r="A1144" t="str">
            <v>460701040003</v>
          </cell>
          <cell r="B1144" t="str">
            <v>FAIRLEY SCHOOL</v>
          </cell>
          <cell r="C1144" t="str">
            <v>Schoolwide Program</v>
          </cell>
        </row>
        <row r="1145">
          <cell r="A1145" t="str">
            <v>310400860812</v>
          </cell>
          <cell r="B1145" t="str">
            <v>HARBOR SCIENCE AND ARTS CHARTER SCHOOL</v>
          </cell>
          <cell r="C1145" t="str">
            <v>Targeted Assistance</v>
          </cell>
        </row>
        <row r="1146">
          <cell r="A1146" t="str">
            <v>580406060001</v>
          </cell>
          <cell r="B1146" t="str">
            <v>WASHINGTON DRIVE PRIMARY SCHOOL</v>
          </cell>
          <cell r="C1146" t="str">
            <v>Targeted Assistance</v>
          </cell>
        </row>
        <row r="1147">
          <cell r="A1147" t="str">
            <v>580406060005</v>
          </cell>
          <cell r="B1147" t="str">
            <v>OLDFIELD MS</v>
          </cell>
          <cell r="C1147" t="str">
            <v>No Title I</v>
          </cell>
        </row>
        <row r="1148">
          <cell r="A1148" t="str">
            <v>580406060007</v>
          </cell>
          <cell r="B1148" t="str">
            <v>HARBORFIELDS HS</v>
          </cell>
          <cell r="C1148" t="str">
            <v>No Title I</v>
          </cell>
        </row>
        <row r="1149">
          <cell r="A1149" t="str">
            <v>580406060009</v>
          </cell>
          <cell r="B1149" t="str">
            <v>THOMAS J. LAHEY ES</v>
          </cell>
          <cell r="C1149" t="str">
            <v>Targeted Assistance</v>
          </cell>
        </row>
        <row r="1150">
          <cell r="A1150" t="str">
            <v>310500860864</v>
          </cell>
          <cell r="B1150" t="str">
            <v>HARLEM CHILDREN'S ZONE PROMISE ACADEMY CHARTER SCHOOL</v>
          </cell>
          <cell r="C1150" t="str">
            <v>Targeted Assistance</v>
          </cell>
        </row>
        <row r="1151">
          <cell r="A1151" t="str">
            <v>310400860840</v>
          </cell>
          <cell r="B1151" t="str">
            <v>HARLEM DAY CHARTER SCHOOL</v>
          </cell>
          <cell r="C1151" t="str">
            <v>Schoolwide Program</v>
          </cell>
        </row>
        <row r="1152">
          <cell r="A1152" t="str">
            <v>310300860875</v>
          </cell>
          <cell r="B1152" t="str">
            <v>HARLEM LINK CHARTER SCHOOL</v>
          </cell>
          <cell r="C1152" t="str">
            <v>Targeted Assistance</v>
          </cell>
        </row>
        <row r="1153">
          <cell r="A1153" t="str">
            <v>310300860897</v>
          </cell>
          <cell r="B1153" t="str">
            <v>HARLEM SUCCESS ACADEMY CHARTER SCHOOL</v>
          </cell>
          <cell r="C1153" t="str">
            <v>Schoolwide Program</v>
          </cell>
        </row>
        <row r="1154">
          <cell r="A1154" t="str">
            <v>310500860921</v>
          </cell>
          <cell r="B1154" t="str">
            <v>HARLEM SUCCESS ACADEMY CHARTER SCHOOL 2</v>
          </cell>
          <cell r="C1154" t="str">
            <v>Targeted Assistance</v>
          </cell>
        </row>
        <row r="1155">
          <cell r="A1155" t="str">
            <v>310400860922</v>
          </cell>
          <cell r="B1155" t="str">
            <v>HARLEM SUCCESS ACADEMY CHARTER SCHOOL 3</v>
          </cell>
          <cell r="C1155" t="str">
            <v>Targeted Assistance</v>
          </cell>
        </row>
        <row r="1156">
          <cell r="A1156" t="str">
            <v>310400860923</v>
          </cell>
          <cell r="B1156" t="str">
            <v>HARLEM SUCCESS ACADEMY CHARTER SCHOOL 4</v>
          </cell>
          <cell r="C1156" t="str">
            <v>Targeted Assistance</v>
          </cell>
        </row>
        <row r="1157">
          <cell r="A1157" t="str">
            <v>310500860848</v>
          </cell>
          <cell r="B1157" t="str">
            <v>HARLEM VILLAGE ACADEMY CHARTER SCHOOL EHVACS</v>
          </cell>
          <cell r="C1157" t="str">
            <v>Targeted Assistance</v>
          </cell>
        </row>
        <row r="1158">
          <cell r="A1158" t="str">
            <v>310400860849</v>
          </cell>
          <cell r="B1158" t="str">
            <v>HARLEM VILLAGE ACADEMY-LEADERSHIP</v>
          </cell>
          <cell r="C1158" t="str">
            <v>No Title I</v>
          </cell>
        </row>
        <row r="1159">
          <cell r="A1159" t="str">
            <v>030501040001</v>
          </cell>
          <cell r="B1159" t="str">
            <v>W.A. OLMSTED ES</v>
          </cell>
          <cell r="C1159" t="str">
            <v>Schoolwide Program</v>
          </cell>
        </row>
        <row r="1160">
          <cell r="A1160" t="str">
            <v>030501040003</v>
          </cell>
          <cell r="B1160" t="str">
            <v>HARPURSVILLE JSHS</v>
          </cell>
          <cell r="C1160" t="str">
            <v>Targeted Assistance</v>
          </cell>
        </row>
        <row r="1161">
          <cell r="A1161" t="str">
            <v>320900860823</v>
          </cell>
          <cell r="B1161" t="str">
            <v>HARRIET TUBMAN CHARTER SCHOOL</v>
          </cell>
          <cell r="C1161" t="str">
            <v>Targeted Assistance</v>
          </cell>
        </row>
        <row r="1162">
          <cell r="A1162" t="str">
            <v>660501060002</v>
          </cell>
          <cell r="B1162" t="str">
            <v>HARRISON AVE ES</v>
          </cell>
          <cell r="C1162" t="str">
            <v>No Title I</v>
          </cell>
        </row>
        <row r="1163">
          <cell r="A1163" t="str">
            <v>660501060003</v>
          </cell>
          <cell r="B1163" t="str">
            <v>PARSONS MEMORIAL SCHOOL</v>
          </cell>
          <cell r="C1163" t="str">
            <v>Targeted Assistance</v>
          </cell>
        </row>
        <row r="1164">
          <cell r="A1164" t="str">
            <v>660501060004</v>
          </cell>
          <cell r="B1164" t="str">
            <v>HARRISON HS</v>
          </cell>
          <cell r="C1164" t="str">
            <v>Targeted Assistance</v>
          </cell>
        </row>
        <row r="1165">
          <cell r="A1165" t="str">
            <v>660501060005</v>
          </cell>
          <cell r="B1165" t="str">
            <v>PURCHASE SCHOOL</v>
          </cell>
          <cell r="C1165" t="str">
            <v>No Title I</v>
          </cell>
        </row>
        <row r="1166">
          <cell r="A1166" t="str">
            <v>660501060008</v>
          </cell>
          <cell r="B1166" t="str">
            <v>SAMUEL J. PRESTON SCHOOL</v>
          </cell>
          <cell r="C1166" t="str">
            <v>Targeted Assistance</v>
          </cell>
        </row>
        <row r="1167">
          <cell r="A1167" t="str">
            <v>660501060009</v>
          </cell>
          <cell r="B1167" t="str">
            <v>LOUIS M. KLEIN MS</v>
          </cell>
          <cell r="C1167" t="str">
            <v>Targeted Assistance</v>
          </cell>
        </row>
        <row r="1168">
          <cell r="A1168" t="str">
            <v>230301040001</v>
          </cell>
          <cell r="B1168" t="str">
            <v>HARRISVILLE ES</v>
          </cell>
          <cell r="C1168" t="str">
            <v>Schoolwide Program</v>
          </cell>
        </row>
        <row r="1169">
          <cell r="A1169" t="str">
            <v>230301040002</v>
          </cell>
          <cell r="B1169" t="str">
            <v>HARRISVILLE JSHS</v>
          </cell>
          <cell r="C1169" t="str">
            <v>Schoolwide Program</v>
          </cell>
        </row>
        <row r="1170">
          <cell r="A1170" t="str">
            <v>641001040001</v>
          </cell>
          <cell r="B1170" t="str">
            <v>HARTFORD CENTRAL SCHOOL</v>
          </cell>
          <cell r="C1170" t="str">
            <v>Targeted Assistance</v>
          </cell>
        </row>
        <row r="1171">
          <cell r="A1171" t="str">
            <v>660404030001</v>
          </cell>
          <cell r="B1171" t="str">
            <v>HILLSIDE ES</v>
          </cell>
          <cell r="C1171" t="str">
            <v>Schoolwide Program</v>
          </cell>
        </row>
        <row r="1172">
          <cell r="A1172" t="str">
            <v>660404030002</v>
          </cell>
          <cell r="B1172" t="str">
            <v>FARRAGUT MS</v>
          </cell>
          <cell r="C1172" t="str">
            <v>Schoolwide Program</v>
          </cell>
        </row>
        <row r="1173">
          <cell r="A1173" t="str">
            <v>660404030003</v>
          </cell>
          <cell r="B1173" t="str">
            <v>HASTINGS HS</v>
          </cell>
          <cell r="C1173" t="str">
            <v>Targeted Assistance</v>
          </cell>
        </row>
        <row r="1174">
          <cell r="A1174" t="str">
            <v>580506030003</v>
          </cell>
          <cell r="B1174" t="str">
            <v>PINES ES</v>
          </cell>
          <cell r="C1174" t="str">
            <v>No Title I</v>
          </cell>
        </row>
        <row r="1175">
          <cell r="A1175" t="str">
            <v>580506030004</v>
          </cell>
          <cell r="B1175" t="str">
            <v>BRETTON WOODS ES</v>
          </cell>
          <cell r="C1175" t="str">
            <v>Targeted Assistance</v>
          </cell>
        </row>
        <row r="1176">
          <cell r="A1176" t="str">
            <v>580506030005</v>
          </cell>
          <cell r="B1176" t="str">
            <v>HAUPPAUGE MS</v>
          </cell>
          <cell r="C1176" t="str">
            <v>Targeted Assistance</v>
          </cell>
        </row>
        <row r="1177">
          <cell r="A1177" t="str">
            <v>580506030007</v>
          </cell>
          <cell r="B1177" t="str">
            <v>HAUPPAUGE HS</v>
          </cell>
          <cell r="C1177" t="str">
            <v>Targeted Assistance</v>
          </cell>
        </row>
        <row r="1178">
          <cell r="A1178" t="str">
            <v>580506030008</v>
          </cell>
          <cell r="B1178" t="str">
            <v>FOREST BROOK ES</v>
          </cell>
          <cell r="C1178" t="str">
            <v>No Title I</v>
          </cell>
        </row>
        <row r="1179">
          <cell r="A1179" t="str">
            <v>500201060001</v>
          </cell>
          <cell r="B1179" t="str">
            <v>WILLOW GROVE MS</v>
          </cell>
          <cell r="C1179" t="str">
            <v>No Title I</v>
          </cell>
        </row>
        <row r="1180">
          <cell r="A1180" t="str">
            <v>500201060002</v>
          </cell>
          <cell r="B1180" t="str">
            <v>GERALD F. NEARY ES</v>
          </cell>
          <cell r="C1180" t="str">
            <v>Schoolwide Program</v>
          </cell>
        </row>
        <row r="1181">
          <cell r="A1181" t="str">
            <v>500201060003</v>
          </cell>
          <cell r="B1181" t="str">
            <v>NORTH GARNERVILLE ES</v>
          </cell>
          <cell r="C1181" t="str">
            <v>No Title I</v>
          </cell>
        </row>
        <row r="1182">
          <cell r="A1182" t="str">
            <v>500201060004</v>
          </cell>
          <cell r="B1182" t="str">
            <v>STONY POINT ES</v>
          </cell>
          <cell r="C1182" t="str">
            <v>No Title I</v>
          </cell>
        </row>
        <row r="1183">
          <cell r="A1183" t="str">
            <v>500201060008</v>
          </cell>
          <cell r="B1183" t="str">
            <v>JAMES A. FARLEY MS</v>
          </cell>
          <cell r="C1183" t="str">
            <v>No Title I</v>
          </cell>
        </row>
        <row r="1184">
          <cell r="A1184" t="str">
            <v>500201060009</v>
          </cell>
          <cell r="B1184" t="str">
            <v>NORTH ROCKLAND HS</v>
          </cell>
          <cell r="C1184" t="str">
            <v>No Title I</v>
          </cell>
        </row>
        <row r="1185">
          <cell r="A1185" t="str">
            <v>500201060010</v>
          </cell>
          <cell r="B1185" t="str">
            <v>HAVERSTRAW MS</v>
          </cell>
          <cell r="C1185" t="str">
            <v>No Title I</v>
          </cell>
        </row>
        <row r="1186">
          <cell r="A1186" t="str">
            <v>500201060011</v>
          </cell>
          <cell r="B1186" t="str">
            <v>THIELLS ES</v>
          </cell>
          <cell r="C1186" t="str">
            <v>No Title I</v>
          </cell>
        </row>
        <row r="1187">
          <cell r="A1187" t="str">
            <v>500201060012</v>
          </cell>
          <cell r="B1187" t="str">
            <v>WEST HAVERSTRAW ES</v>
          </cell>
          <cell r="C1187" t="str">
            <v>Schoolwide Program</v>
          </cell>
        </row>
        <row r="1188">
          <cell r="A1188" t="str">
            <v>500201060013</v>
          </cell>
          <cell r="B1188" t="str">
            <v>FIELDSTONE SECONDARY SCHOOL</v>
          </cell>
          <cell r="C1188" t="str">
            <v>No Title I</v>
          </cell>
        </row>
        <row r="1189">
          <cell r="A1189" t="str">
            <v>660803020001</v>
          </cell>
          <cell r="B1189" t="str">
            <v>HAWTHORNE CEDAR KNOLLS HS</v>
          </cell>
          <cell r="C1189" t="str">
            <v>No Title I</v>
          </cell>
        </row>
        <row r="1190">
          <cell r="A1190" t="str">
            <v>660803020002</v>
          </cell>
          <cell r="B1190" t="str">
            <v>HAWTHORNE CEDAR KNOLLS ES</v>
          </cell>
          <cell r="C1190" t="str">
            <v>No Title I</v>
          </cell>
        </row>
        <row r="1191">
          <cell r="A1191" t="str">
            <v>660803020003</v>
          </cell>
          <cell r="B1191" t="str">
            <v>LINDEN HILL SCHOOL</v>
          </cell>
          <cell r="C1191" t="str">
            <v>No Title I</v>
          </cell>
        </row>
        <row r="1192">
          <cell r="A1192" t="str">
            <v>660803020004</v>
          </cell>
          <cell r="B1192" t="str">
            <v>GELLER HOUSE SCHOOL</v>
          </cell>
          <cell r="C1192" t="str">
            <v>No Title I</v>
          </cell>
        </row>
        <row r="1193">
          <cell r="A1193" t="str">
            <v>332200860955</v>
          </cell>
          <cell r="B1193" t="str">
            <v>HEBREW LANGUAGE ACADEMY</v>
          </cell>
          <cell r="C1193" t="str">
            <v>Closed</v>
          </cell>
        </row>
        <row r="1194">
          <cell r="A1194" t="str">
            <v>331500860878</v>
          </cell>
          <cell r="B1194" t="str">
            <v>HELLENIC CLASSICAL CHARTER SCHOOL</v>
          </cell>
          <cell r="C1194" t="str">
            <v>Schoolwide Program</v>
          </cell>
        </row>
        <row r="1195">
          <cell r="A1195" t="str">
            <v>280201030001</v>
          </cell>
          <cell r="B1195" t="str">
            <v>FRANKLIN SCHOOL</v>
          </cell>
          <cell r="C1195" t="str">
            <v>Schoolwide Program</v>
          </cell>
        </row>
        <row r="1196">
          <cell r="A1196" t="str">
            <v>280201030002</v>
          </cell>
          <cell r="B1196" t="str">
            <v>FULTON SCHOOL</v>
          </cell>
          <cell r="C1196" t="str">
            <v>Schoolwide Program</v>
          </cell>
        </row>
        <row r="1197">
          <cell r="A1197" t="str">
            <v>280201030003</v>
          </cell>
          <cell r="B1197" t="str">
            <v>JACKSON MAIN ES</v>
          </cell>
          <cell r="C1197" t="str">
            <v>Schoolwide Program</v>
          </cell>
        </row>
        <row r="1198">
          <cell r="A1198" t="str">
            <v>280201030004</v>
          </cell>
          <cell r="B1198" t="str">
            <v>LUDLUM SCHOOL</v>
          </cell>
          <cell r="C1198" t="str">
            <v>Schoolwide Program</v>
          </cell>
        </row>
        <row r="1199">
          <cell r="A1199" t="str">
            <v>280201030007</v>
          </cell>
          <cell r="B1199" t="str">
            <v>HEMPSTEAD HS</v>
          </cell>
          <cell r="C1199" t="str">
            <v>Schoolwide Program</v>
          </cell>
        </row>
        <row r="1200">
          <cell r="A1200" t="str">
            <v>280201030008</v>
          </cell>
          <cell r="B1200" t="str">
            <v>MARSHALL SCHOOL</v>
          </cell>
          <cell r="C1200" t="str">
            <v>Schoolwide Program</v>
          </cell>
        </row>
        <row r="1201">
          <cell r="A1201" t="str">
            <v>280201030009</v>
          </cell>
          <cell r="B1201" t="str">
            <v>JACKSON ANNEX SCHOOL</v>
          </cell>
          <cell r="C1201" t="str">
            <v>Schoolwide Program</v>
          </cell>
        </row>
        <row r="1202">
          <cell r="A1202" t="str">
            <v>280201030010</v>
          </cell>
          <cell r="B1202" t="str">
            <v>ALVERTA B. GRAY SCHULTZ MS</v>
          </cell>
          <cell r="C1202" t="str">
            <v>Schoolwide Program</v>
          </cell>
        </row>
        <row r="1203">
          <cell r="A1203" t="str">
            <v>280201030011</v>
          </cell>
          <cell r="B1203" t="str">
            <v>HEMPSTEAD EARLY CHLDHD CTR</v>
          </cell>
          <cell r="C1203" t="str">
            <v>Schoolwide Program</v>
          </cell>
        </row>
        <row r="1204">
          <cell r="A1204" t="str">
            <v>660203060002</v>
          </cell>
          <cell r="B1204" t="str">
            <v>FRANK G. LINDSEY  ES</v>
          </cell>
          <cell r="C1204" t="str">
            <v>Targeted Assistance</v>
          </cell>
        </row>
        <row r="1205">
          <cell r="A1205" t="str">
            <v>660203060005</v>
          </cell>
          <cell r="B1205" t="str">
            <v>HENDRICK HUDSON HS</v>
          </cell>
          <cell r="C1205" t="str">
            <v>No Title I</v>
          </cell>
        </row>
        <row r="1206">
          <cell r="A1206" t="str">
            <v>660203060006</v>
          </cell>
          <cell r="B1206" t="str">
            <v>FURNACE WOODS ES</v>
          </cell>
          <cell r="C1206" t="str">
            <v>Targeted Assistance</v>
          </cell>
        </row>
        <row r="1207">
          <cell r="A1207" t="str">
            <v>660203060007</v>
          </cell>
          <cell r="B1207" t="str">
            <v>BLUE MOUNTAIN MS</v>
          </cell>
          <cell r="C1207" t="str">
            <v>No Title I</v>
          </cell>
        </row>
        <row r="1208">
          <cell r="A1208" t="str">
            <v>660203060008</v>
          </cell>
          <cell r="B1208" t="str">
            <v>BUCHANAN-VERPLANCK ES</v>
          </cell>
          <cell r="C1208" t="str">
            <v>Targeted Assistance</v>
          </cell>
        </row>
        <row r="1209">
          <cell r="A1209" t="str">
            <v>010100860892</v>
          </cell>
          <cell r="B1209" t="str">
            <v>HENRY JOHNSON CHARTER SCHOOL</v>
          </cell>
          <cell r="C1209" t="str">
            <v>Targeted Assistance</v>
          </cell>
        </row>
        <row r="1210">
          <cell r="A1210" t="str">
            <v>210601060005</v>
          </cell>
          <cell r="B1210" t="str">
            <v>HERKIMER HS</v>
          </cell>
          <cell r="C1210" t="str">
            <v>No Title I</v>
          </cell>
        </row>
        <row r="1211">
          <cell r="A1211" t="str">
            <v>210601060006</v>
          </cell>
          <cell r="B1211" t="str">
            <v>HERKIMER ES</v>
          </cell>
          <cell r="C1211" t="str">
            <v>Targeted Assistance</v>
          </cell>
        </row>
        <row r="1212">
          <cell r="A1212" t="str">
            <v>511301040002</v>
          </cell>
          <cell r="B1212" t="str">
            <v>HERMON-DEKALB CENTRAL SCHOOL</v>
          </cell>
          <cell r="C1212" t="str">
            <v>Targeted Assistance</v>
          </cell>
        </row>
        <row r="1213">
          <cell r="A1213" t="str">
            <v>280409030001</v>
          </cell>
          <cell r="B1213" t="str">
            <v>CTR STREET SCHOOL</v>
          </cell>
          <cell r="C1213" t="str">
            <v>Targeted Assistance</v>
          </cell>
        </row>
        <row r="1214">
          <cell r="A1214" t="str">
            <v>280409030002</v>
          </cell>
          <cell r="B1214" t="str">
            <v>DENTON AVE SCHOOL</v>
          </cell>
          <cell r="C1214" t="str">
            <v>Targeted Assistance</v>
          </cell>
        </row>
        <row r="1215">
          <cell r="A1215" t="str">
            <v>280409030004</v>
          </cell>
          <cell r="B1215" t="str">
            <v>SEARINGTOWN SCHOOL</v>
          </cell>
          <cell r="C1215" t="str">
            <v>Targeted Assistance</v>
          </cell>
        </row>
        <row r="1216">
          <cell r="A1216" t="str">
            <v>280409030007</v>
          </cell>
          <cell r="B1216" t="str">
            <v>HERRICKS MS</v>
          </cell>
          <cell r="C1216" t="str">
            <v>Targeted Assistance</v>
          </cell>
        </row>
        <row r="1217">
          <cell r="A1217" t="str">
            <v>280409030008</v>
          </cell>
          <cell r="B1217" t="str">
            <v>HERRICKS HS</v>
          </cell>
          <cell r="C1217" t="str">
            <v>No Title I</v>
          </cell>
        </row>
        <row r="1218">
          <cell r="A1218" t="str">
            <v>512404040001</v>
          </cell>
          <cell r="B1218" t="str">
            <v>HEUVELTON CENTRAL SCHOOL</v>
          </cell>
          <cell r="C1218" t="str">
            <v>Schoolwide Program</v>
          </cell>
        </row>
        <row r="1219">
          <cell r="A1219" t="str">
            <v>280214030001</v>
          </cell>
          <cell r="B1219" t="str">
            <v>FRANKLIN EARLY CHLDHD CTR</v>
          </cell>
          <cell r="C1219" t="str">
            <v>Targeted Assistance</v>
          </cell>
        </row>
        <row r="1220">
          <cell r="A1220" t="str">
            <v>280214030002</v>
          </cell>
          <cell r="B1220" t="str">
            <v>HEWLETT ES</v>
          </cell>
          <cell r="C1220" t="str">
            <v>Targeted Assistance</v>
          </cell>
        </row>
        <row r="1221">
          <cell r="A1221" t="str">
            <v>280214030003</v>
          </cell>
          <cell r="B1221" t="str">
            <v>OGDEN ES</v>
          </cell>
          <cell r="C1221" t="str">
            <v>Targeted Assistance</v>
          </cell>
        </row>
        <row r="1222">
          <cell r="A1222" t="str">
            <v>280214030006</v>
          </cell>
          <cell r="B1222" t="str">
            <v>WOODMERE MS</v>
          </cell>
          <cell r="C1222" t="str">
            <v>No Title I</v>
          </cell>
        </row>
        <row r="1223">
          <cell r="A1223" t="str">
            <v>280214030007</v>
          </cell>
          <cell r="B1223" t="str">
            <v>GEORGE W. HEWLETT HS</v>
          </cell>
          <cell r="C1223" t="str">
            <v>No Title I</v>
          </cell>
        </row>
        <row r="1224">
          <cell r="A1224" t="str">
            <v>280517030001</v>
          </cell>
          <cell r="B1224" t="str">
            <v>BURNS AVE SCHOOL</v>
          </cell>
          <cell r="C1224" t="str">
            <v>Targeted Assistance</v>
          </cell>
        </row>
        <row r="1225">
          <cell r="A1225" t="str">
            <v>280517030002</v>
          </cell>
          <cell r="B1225" t="str">
            <v>DUTCH LANE SCHOOL</v>
          </cell>
          <cell r="C1225" t="str">
            <v>No Title I</v>
          </cell>
        </row>
        <row r="1226">
          <cell r="A1226" t="str">
            <v>280517030004</v>
          </cell>
          <cell r="B1226" t="str">
            <v>FORK LANE SCHOOL</v>
          </cell>
          <cell r="C1226" t="str">
            <v>No Title I</v>
          </cell>
        </row>
        <row r="1227">
          <cell r="A1227" t="str">
            <v>280517030005</v>
          </cell>
          <cell r="B1227" t="str">
            <v>LEE AVE SCHOOL</v>
          </cell>
          <cell r="C1227" t="str">
            <v>Targeted Assistance</v>
          </cell>
        </row>
        <row r="1228">
          <cell r="A1228" t="str">
            <v>280517030006</v>
          </cell>
          <cell r="B1228" t="str">
            <v>OLD COUNTRY ROAD SCHOOL</v>
          </cell>
          <cell r="C1228" t="str">
            <v>Targeted Assistance</v>
          </cell>
        </row>
        <row r="1229">
          <cell r="A1229" t="str">
            <v>280517030008</v>
          </cell>
          <cell r="B1229" t="str">
            <v>WOODLAND AVE SCHOOL</v>
          </cell>
          <cell r="C1229" t="str">
            <v>No Title I</v>
          </cell>
        </row>
        <row r="1230">
          <cell r="A1230" t="str">
            <v>280517030010</v>
          </cell>
          <cell r="B1230" t="str">
            <v>HICKSVILLE HS</v>
          </cell>
          <cell r="C1230" t="str">
            <v>No Title I</v>
          </cell>
        </row>
        <row r="1231">
          <cell r="A1231" t="str">
            <v>280517030011</v>
          </cell>
          <cell r="B1231" t="str">
            <v>HICKSVILLE MS</v>
          </cell>
          <cell r="C1231" t="str">
            <v>No Title I</v>
          </cell>
        </row>
        <row r="1232">
          <cell r="A1232" t="str">
            <v>280517030013</v>
          </cell>
          <cell r="B1232" t="str">
            <v>EAST STREET SCHOOL</v>
          </cell>
          <cell r="C1232" t="str">
            <v>Targeted Assistance</v>
          </cell>
        </row>
        <row r="1233">
          <cell r="A1233" t="str">
            <v>620803040001</v>
          </cell>
          <cell r="B1233" t="str">
            <v>HIGHLAND ES</v>
          </cell>
          <cell r="C1233" t="str">
            <v>Schoolwide Program</v>
          </cell>
        </row>
        <row r="1234">
          <cell r="A1234" t="str">
            <v>620803040002</v>
          </cell>
          <cell r="B1234" t="str">
            <v>HIGHLAND HS</v>
          </cell>
          <cell r="C1234" t="str">
            <v>Schoolwide Program</v>
          </cell>
        </row>
        <row r="1235">
          <cell r="A1235" t="str">
            <v>620803040003</v>
          </cell>
          <cell r="B1235" t="str">
            <v>HIGHLAND MS</v>
          </cell>
          <cell r="C1235" t="str">
            <v>Schoolwide Program</v>
          </cell>
        </row>
        <row r="1236">
          <cell r="A1236" t="str">
            <v>440901040001</v>
          </cell>
          <cell r="B1236" t="str">
            <v>FORT MONTGOMERY ES</v>
          </cell>
          <cell r="C1236" t="str">
            <v>Targeted Assistance</v>
          </cell>
        </row>
        <row r="1237">
          <cell r="A1237" t="str">
            <v>440901040002</v>
          </cell>
          <cell r="B1237" t="str">
            <v>HIGHLAND FALLS ES</v>
          </cell>
          <cell r="C1237" t="str">
            <v>Targeted Assistance</v>
          </cell>
        </row>
        <row r="1238">
          <cell r="A1238" t="str">
            <v>440901040003</v>
          </cell>
          <cell r="B1238" t="str">
            <v>JAMES I. O'NEILL HS</v>
          </cell>
          <cell r="C1238" t="str">
            <v>No Title I</v>
          </cell>
        </row>
        <row r="1239">
          <cell r="A1239" t="str">
            <v>440901040004</v>
          </cell>
          <cell r="B1239" t="str">
            <v>HIGHLAND FALLS MS</v>
          </cell>
          <cell r="C1239" t="str">
            <v>Targeted Assistance</v>
          </cell>
        </row>
        <row r="1240">
          <cell r="A1240" t="str">
            <v>261101060001</v>
          </cell>
          <cell r="B1240" t="str">
            <v>VILLAGE ES</v>
          </cell>
          <cell r="C1240" t="str">
            <v>Targeted Assistance</v>
          </cell>
        </row>
        <row r="1241">
          <cell r="A1241" t="str">
            <v>261101060002</v>
          </cell>
          <cell r="B1241" t="str">
            <v>QUEST ES</v>
          </cell>
          <cell r="C1241" t="str">
            <v>No Title I</v>
          </cell>
        </row>
        <row r="1242">
          <cell r="A1242" t="str">
            <v>261101060004</v>
          </cell>
          <cell r="B1242" t="str">
            <v>HILTON HS</v>
          </cell>
          <cell r="C1242" t="str">
            <v>No Title I</v>
          </cell>
        </row>
        <row r="1243">
          <cell r="A1243" t="str">
            <v>261101060005</v>
          </cell>
          <cell r="B1243" t="str">
            <v>MERTON WILLIAMS MS</v>
          </cell>
          <cell r="C1243" t="str">
            <v>No Title I</v>
          </cell>
        </row>
        <row r="1244">
          <cell r="A1244" t="str">
            <v>261101060006</v>
          </cell>
          <cell r="B1244" t="str">
            <v>NORTHWOOD ES</v>
          </cell>
          <cell r="C1244" t="str">
            <v>No Title I</v>
          </cell>
        </row>
        <row r="1245">
          <cell r="A1245" t="str">
            <v>041401040001</v>
          </cell>
          <cell r="B1245" t="str">
            <v>HINSDALE CENTRAL SCHOOL</v>
          </cell>
          <cell r="C1245" t="str">
            <v>Targeted Assistance</v>
          </cell>
        </row>
        <row r="1246">
          <cell r="A1246" t="str">
            <v>141701040001</v>
          </cell>
          <cell r="B1246" t="str">
            <v>HOLLAND HS</v>
          </cell>
          <cell r="C1246" t="str">
            <v>No Title I</v>
          </cell>
        </row>
        <row r="1247">
          <cell r="A1247" t="str">
            <v>141701040002</v>
          </cell>
          <cell r="B1247" t="str">
            <v>HAROLD O. BRUMSTED ES</v>
          </cell>
          <cell r="C1247" t="str">
            <v>Targeted Assistance</v>
          </cell>
        </row>
        <row r="1248">
          <cell r="A1248" t="str">
            <v>141701040003</v>
          </cell>
          <cell r="B1248" t="str">
            <v>HOLLAND MS</v>
          </cell>
          <cell r="C1248" t="str">
            <v>Targeted Assistance</v>
          </cell>
        </row>
        <row r="1249">
          <cell r="A1249" t="str">
            <v>412201060001</v>
          </cell>
          <cell r="B1249" t="str">
            <v>HOLLAND-PATENT MS</v>
          </cell>
          <cell r="C1249" t="str">
            <v>Targeted Assistance</v>
          </cell>
        </row>
        <row r="1250">
          <cell r="A1250" t="str">
            <v>412201060003</v>
          </cell>
          <cell r="B1250" t="str">
            <v>HOLLAND-PATENT ES</v>
          </cell>
          <cell r="C1250" t="str">
            <v>Targeted Assistance</v>
          </cell>
        </row>
        <row r="1251">
          <cell r="A1251" t="str">
            <v>412201060005</v>
          </cell>
          <cell r="B1251" t="str">
            <v>GENERAL WILLIAM FLOYD ES</v>
          </cell>
          <cell r="C1251" t="str">
            <v>Targeted Assistance</v>
          </cell>
        </row>
        <row r="1252">
          <cell r="A1252" t="str">
            <v>412201060006</v>
          </cell>
          <cell r="B1252" t="str">
            <v>HOLLAND-PATENT CENTRAL HS</v>
          </cell>
          <cell r="C1252" t="str">
            <v>No Title I</v>
          </cell>
        </row>
        <row r="1253">
          <cell r="A1253" t="str">
            <v>450704040001</v>
          </cell>
          <cell r="B1253" t="str">
            <v>HOLLEY JSHS</v>
          </cell>
          <cell r="C1253" t="str">
            <v>Targeted Assistance</v>
          </cell>
        </row>
        <row r="1254">
          <cell r="A1254" t="str">
            <v>450704040005</v>
          </cell>
          <cell r="B1254" t="str">
            <v>HOLLEY ES</v>
          </cell>
          <cell r="C1254" t="str">
            <v>Targeted Assistance</v>
          </cell>
        </row>
        <row r="1255">
          <cell r="A1255" t="str">
            <v>110701060001</v>
          </cell>
          <cell r="B1255" t="str">
            <v>HOMER SHS</v>
          </cell>
          <cell r="C1255" t="str">
            <v>No Title I</v>
          </cell>
        </row>
        <row r="1256">
          <cell r="A1256" t="str">
            <v>110701060002</v>
          </cell>
          <cell r="B1256" t="str">
            <v>HOMER ES</v>
          </cell>
          <cell r="C1256" t="str">
            <v>Targeted Assistance</v>
          </cell>
        </row>
        <row r="1257">
          <cell r="A1257" t="str">
            <v>110701060003</v>
          </cell>
          <cell r="B1257" t="str">
            <v>HOMER IS</v>
          </cell>
          <cell r="C1257" t="str">
            <v>Targeted Assistance</v>
          </cell>
        </row>
        <row r="1258">
          <cell r="A1258" t="str">
            <v>110701060005</v>
          </cell>
          <cell r="B1258" t="str">
            <v>HARTNETT ES</v>
          </cell>
          <cell r="C1258" t="str">
            <v>Targeted Assistance</v>
          </cell>
        </row>
        <row r="1259">
          <cell r="A1259" t="str">
            <v>110701060006</v>
          </cell>
          <cell r="B1259" t="str">
            <v>HOMER JHS</v>
          </cell>
          <cell r="C1259" t="str">
            <v>No Title I</v>
          </cell>
        </row>
        <row r="1260">
          <cell r="A1260" t="str">
            <v>431401040001</v>
          </cell>
          <cell r="B1260" t="str">
            <v>HONEOYE ES</v>
          </cell>
          <cell r="C1260" t="str">
            <v>Targeted Assistance</v>
          </cell>
        </row>
        <row r="1261">
          <cell r="A1261" t="str">
            <v>431401040002</v>
          </cell>
          <cell r="B1261" t="str">
            <v>HONEOYE MS HS</v>
          </cell>
          <cell r="C1261" t="str">
            <v>Targeted Assistance</v>
          </cell>
        </row>
        <row r="1262">
          <cell r="A1262" t="str">
            <v>260901060001</v>
          </cell>
          <cell r="B1262" t="str">
            <v>LIMA ES</v>
          </cell>
          <cell r="C1262" t="str">
            <v>Targeted Assistance</v>
          </cell>
        </row>
        <row r="1263">
          <cell r="A1263" t="str">
            <v>260901060002</v>
          </cell>
          <cell r="B1263" t="str">
            <v>MANOR IS</v>
          </cell>
          <cell r="C1263" t="str">
            <v>Targeted Assistance</v>
          </cell>
        </row>
        <row r="1264">
          <cell r="A1264" t="str">
            <v>260901060004</v>
          </cell>
          <cell r="B1264" t="str">
            <v>HONEOYE FALLS-LIMA SHS</v>
          </cell>
          <cell r="C1264" t="str">
            <v>Targeted Assistance</v>
          </cell>
        </row>
        <row r="1265">
          <cell r="A1265" t="str">
            <v>260901060005</v>
          </cell>
          <cell r="B1265" t="str">
            <v>HONEOYE FALLS-LIMA MS</v>
          </cell>
          <cell r="C1265" t="str">
            <v>Targeted Assistance</v>
          </cell>
        </row>
        <row r="1266">
          <cell r="A1266" t="str">
            <v>491401040001</v>
          </cell>
          <cell r="B1266" t="str">
            <v>HOOSIC VALLEY ES</v>
          </cell>
          <cell r="C1266" t="str">
            <v>Targeted Assistance</v>
          </cell>
        </row>
        <row r="1267">
          <cell r="A1267" t="str">
            <v>491401040002</v>
          </cell>
          <cell r="B1267" t="str">
            <v>HOOSIC VALLEY SHS</v>
          </cell>
          <cell r="C1267" t="str">
            <v>Targeted Assistance</v>
          </cell>
        </row>
        <row r="1268">
          <cell r="A1268" t="str">
            <v>491401040003</v>
          </cell>
          <cell r="B1268" t="str">
            <v>HOOSIC VALLEY MS</v>
          </cell>
          <cell r="C1268" t="str">
            <v>Targeted Assistance</v>
          </cell>
        </row>
        <row r="1269">
          <cell r="A1269" t="str">
            <v>490501060002</v>
          </cell>
          <cell r="B1269" t="str">
            <v>HOOSICK FALLS ES</v>
          </cell>
          <cell r="C1269" t="str">
            <v>Targeted Assistance</v>
          </cell>
        </row>
        <row r="1270">
          <cell r="A1270" t="str">
            <v>490501060003</v>
          </cell>
          <cell r="B1270" t="str">
            <v>HOOSICK FALLS HS</v>
          </cell>
          <cell r="C1270" t="str">
            <v>Targeted Assistance</v>
          </cell>
        </row>
        <row r="1271">
          <cell r="A1271" t="str">
            <v>141603020001</v>
          </cell>
          <cell r="B1271" t="str">
            <v>HOPEVALE SCHOOL</v>
          </cell>
          <cell r="C1271" t="str">
            <v>No Title I</v>
          </cell>
        </row>
        <row r="1272">
          <cell r="A1272" t="str">
            <v>571800010001</v>
          </cell>
          <cell r="B1272" t="str">
            <v>HORNELL IS</v>
          </cell>
          <cell r="C1272" t="str">
            <v>Targeted Assistance</v>
          </cell>
        </row>
        <row r="1273">
          <cell r="A1273" t="str">
            <v>571800010002</v>
          </cell>
          <cell r="B1273" t="str">
            <v>BRYANT SCHOOL</v>
          </cell>
          <cell r="C1273" t="str">
            <v>Targeted Assistance</v>
          </cell>
        </row>
        <row r="1274">
          <cell r="A1274" t="str">
            <v>571800010006</v>
          </cell>
          <cell r="B1274" t="str">
            <v>HORNELL SHS</v>
          </cell>
          <cell r="C1274" t="str">
            <v>Targeted Assistance</v>
          </cell>
        </row>
        <row r="1275">
          <cell r="A1275" t="str">
            <v>571800010007</v>
          </cell>
          <cell r="B1275" t="str">
            <v>NORTH HORNELL SCHOOL</v>
          </cell>
          <cell r="C1275" t="str">
            <v>Targeted Assistance</v>
          </cell>
        </row>
        <row r="1276">
          <cell r="A1276" t="str">
            <v>571800010008</v>
          </cell>
          <cell r="B1276" t="str">
            <v>HORNELL JUNIOR HIGH SCHOOL</v>
          </cell>
          <cell r="C1276" t="str">
            <v>Targeted Assistance</v>
          </cell>
        </row>
        <row r="1277">
          <cell r="A1277" t="str">
            <v>070901060003</v>
          </cell>
          <cell r="B1277" t="str">
            <v>CTR STREET SCHOOL</v>
          </cell>
          <cell r="C1277" t="str">
            <v>Targeted Assistance</v>
          </cell>
        </row>
        <row r="1278">
          <cell r="A1278" t="str">
            <v>070901060004</v>
          </cell>
          <cell r="B1278" t="str">
            <v>RIDGE ROAD SCHOOL</v>
          </cell>
          <cell r="C1278" t="str">
            <v>Targeted Assistance</v>
          </cell>
        </row>
        <row r="1279">
          <cell r="A1279" t="str">
            <v>070901060005</v>
          </cell>
          <cell r="B1279" t="str">
            <v>BIG FLATS SCHOOL</v>
          </cell>
          <cell r="C1279" t="str">
            <v>No Title I</v>
          </cell>
        </row>
        <row r="1280">
          <cell r="A1280" t="str">
            <v>070901060007</v>
          </cell>
          <cell r="B1280" t="str">
            <v>HORSEHEADS SHS</v>
          </cell>
          <cell r="C1280" t="str">
            <v>No Title I</v>
          </cell>
        </row>
        <row r="1281">
          <cell r="A1281" t="str">
            <v>070901060009</v>
          </cell>
          <cell r="B1281" t="str">
            <v>GARDNER ROAD ES</v>
          </cell>
          <cell r="C1281" t="str">
            <v>Targeted Assistance</v>
          </cell>
        </row>
        <row r="1282">
          <cell r="A1282" t="str">
            <v>070901060010</v>
          </cell>
          <cell r="B1282" t="str">
            <v>HORSEHEADS MS</v>
          </cell>
          <cell r="C1282" t="str">
            <v>No Title I</v>
          </cell>
        </row>
        <row r="1283">
          <cell r="A1283" t="str">
            <v>070901060011</v>
          </cell>
          <cell r="B1283" t="str">
            <v>HORSEHEADS IS</v>
          </cell>
          <cell r="C1283" t="str">
            <v>Targeted Assistance</v>
          </cell>
        </row>
        <row r="1284">
          <cell r="A1284" t="str">
            <v>101300010001</v>
          </cell>
          <cell r="B1284" t="str">
            <v>HUDSON HS</v>
          </cell>
          <cell r="C1284" t="str">
            <v>Schoolwide Program</v>
          </cell>
        </row>
        <row r="1285">
          <cell r="A1285" t="str">
            <v>101300010002</v>
          </cell>
          <cell r="B1285" t="str">
            <v>JOHN L. EDWARDS SCHOOL</v>
          </cell>
          <cell r="C1285" t="str">
            <v>Schoolwide Program</v>
          </cell>
        </row>
        <row r="1286">
          <cell r="A1286" t="str">
            <v>101300010003</v>
          </cell>
          <cell r="B1286" t="str">
            <v>HUDSON MS</v>
          </cell>
          <cell r="C1286" t="str">
            <v>Schoolwide Program</v>
          </cell>
        </row>
        <row r="1287">
          <cell r="A1287" t="str">
            <v>641301060001</v>
          </cell>
          <cell r="B1287" t="str">
            <v>HUDSON FALLS HS</v>
          </cell>
          <cell r="C1287" t="str">
            <v>Targeted Assistance</v>
          </cell>
        </row>
        <row r="1288">
          <cell r="A1288" t="str">
            <v>641301060002</v>
          </cell>
          <cell r="B1288" t="str">
            <v>HUDSON FALLS MS</v>
          </cell>
          <cell r="C1288" t="str">
            <v>Targeted Assistance</v>
          </cell>
        </row>
        <row r="1289">
          <cell r="A1289" t="str">
            <v>641301060003</v>
          </cell>
          <cell r="B1289" t="str">
            <v>MARGARET MURPHY KNDG CTR</v>
          </cell>
          <cell r="C1289" t="str">
            <v>Targeted Assistance</v>
          </cell>
        </row>
        <row r="1290">
          <cell r="A1290" t="str">
            <v>641301060004</v>
          </cell>
          <cell r="B1290" t="str">
            <v>HUDSON FALLS IS</v>
          </cell>
          <cell r="C1290" t="str">
            <v>Targeted Assistance</v>
          </cell>
        </row>
        <row r="1291">
          <cell r="A1291" t="str">
            <v>641301060005</v>
          </cell>
          <cell r="B1291" t="str">
            <v>HUDSON FALLS PRIMARY SCHOOL</v>
          </cell>
          <cell r="C1291" t="str">
            <v>Targeted Assistance</v>
          </cell>
        </row>
        <row r="1292">
          <cell r="A1292" t="str">
            <v>190901040001</v>
          </cell>
          <cell r="B1292" t="str">
            <v>HUNTER-TANNERSVILLE MS HS</v>
          </cell>
          <cell r="C1292" t="str">
            <v>Targeted Assistance</v>
          </cell>
        </row>
        <row r="1293">
          <cell r="A1293" t="str">
            <v>190901040003</v>
          </cell>
          <cell r="B1293" t="str">
            <v>HUNTER ES</v>
          </cell>
          <cell r="C1293" t="str">
            <v>Targeted Assistance</v>
          </cell>
        </row>
        <row r="1294">
          <cell r="A1294" t="str">
            <v>580403030002</v>
          </cell>
          <cell r="B1294" t="str">
            <v>SOUTHDOWN SCHOOL</v>
          </cell>
          <cell r="C1294" t="str">
            <v>Targeted Assistance</v>
          </cell>
        </row>
        <row r="1295">
          <cell r="A1295" t="str">
            <v>580403030004</v>
          </cell>
          <cell r="B1295" t="str">
            <v>FLOWER HILL SCHOOL</v>
          </cell>
          <cell r="C1295" t="str">
            <v>No Title I</v>
          </cell>
        </row>
        <row r="1296">
          <cell r="A1296" t="str">
            <v>580403030005</v>
          </cell>
          <cell r="B1296" t="str">
            <v>JEFFERSON SCHOOL</v>
          </cell>
          <cell r="C1296" t="str">
            <v>Targeted Assistance</v>
          </cell>
        </row>
        <row r="1297">
          <cell r="A1297" t="str">
            <v>580403030009</v>
          </cell>
          <cell r="B1297" t="str">
            <v>WASHINGTON SCHOOL</v>
          </cell>
          <cell r="C1297" t="str">
            <v>Targeted Assistance</v>
          </cell>
        </row>
        <row r="1298">
          <cell r="A1298" t="str">
            <v>580403030013</v>
          </cell>
          <cell r="B1298" t="str">
            <v>HUNTINGTON HS</v>
          </cell>
          <cell r="C1298" t="str">
            <v>No Title I</v>
          </cell>
        </row>
        <row r="1299">
          <cell r="A1299" t="str">
            <v>580403030014</v>
          </cell>
          <cell r="B1299" t="str">
            <v>FINLEY JHS</v>
          </cell>
          <cell r="C1299" t="str">
            <v>No Title I</v>
          </cell>
        </row>
        <row r="1300">
          <cell r="A1300" t="str">
            <v>580403030016</v>
          </cell>
          <cell r="B1300" t="str">
            <v>HUNTINGTON IS</v>
          </cell>
          <cell r="C1300" t="str">
            <v>Targeted Assistance</v>
          </cell>
        </row>
        <row r="1301">
          <cell r="A1301" t="str">
            <v>580403030017</v>
          </cell>
          <cell r="B1301" t="str">
            <v>WOODHULL IS</v>
          </cell>
          <cell r="C1301" t="str">
            <v>Targeted Assistance</v>
          </cell>
        </row>
        <row r="1302">
          <cell r="A1302" t="str">
            <v>320800860903</v>
          </cell>
          <cell r="B1302" t="str">
            <v>HYDE LEADERSHIP CHARTER SCHOOL</v>
          </cell>
          <cell r="C1302" t="str">
            <v>Schoolwide Program</v>
          </cell>
        </row>
        <row r="1303">
          <cell r="A1303" t="str">
            <v>130801060001</v>
          </cell>
          <cell r="B1303" t="str">
            <v>HYDE PARK ES</v>
          </cell>
          <cell r="C1303" t="str">
            <v>Targeted Assistance</v>
          </cell>
        </row>
        <row r="1304">
          <cell r="A1304" t="str">
            <v>130801060002</v>
          </cell>
          <cell r="B1304" t="str">
            <v>NETHERWOOD SCHOOL</v>
          </cell>
          <cell r="C1304" t="str">
            <v>No Title I</v>
          </cell>
        </row>
        <row r="1305">
          <cell r="A1305" t="str">
            <v>130801060003</v>
          </cell>
          <cell r="B1305" t="str">
            <v>RALPH R. SMITH SCHOOL</v>
          </cell>
          <cell r="C1305" t="str">
            <v>Targeted Assistance</v>
          </cell>
        </row>
        <row r="1306">
          <cell r="A1306" t="str">
            <v>130801060005</v>
          </cell>
          <cell r="B1306" t="str">
            <v>VIOLET AVE SCHOOL</v>
          </cell>
          <cell r="C1306" t="str">
            <v>Targeted Assistance</v>
          </cell>
        </row>
        <row r="1307">
          <cell r="A1307" t="str">
            <v>130801060006</v>
          </cell>
          <cell r="B1307" t="str">
            <v>HAVILAND MS</v>
          </cell>
          <cell r="C1307" t="str">
            <v>No Title I</v>
          </cell>
        </row>
        <row r="1308">
          <cell r="A1308" t="str">
            <v>130801060007</v>
          </cell>
          <cell r="B1308" t="str">
            <v>FRANKLIN D. ROOSEVELT SHS</v>
          </cell>
          <cell r="C1308" t="str">
            <v>No Title I</v>
          </cell>
        </row>
        <row r="1309">
          <cell r="A1309" t="str">
            <v>130801060008</v>
          </cell>
          <cell r="B1309" t="str">
            <v>NORTH PARK ES</v>
          </cell>
          <cell r="C1309" t="str">
            <v>No Title I</v>
          </cell>
        </row>
        <row r="1310">
          <cell r="A1310" t="str">
            <v>320900860835</v>
          </cell>
          <cell r="B1310" t="str">
            <v>ICAHN CHARTER SCHOOL 1</v>
          </cell>
          <cell r="C1310" t="str">
            <v>Targeted Assistance</v>
          </cell>
        </row>
        <row r="1311">
          <cell r="A1311" t="str">
            <v>320800860909</v>
          </cell>
          <cell r="B1311" t="str">
            <v>ICAHN CHARTER SCHOOL 2</v>
          </cell>
          <cell r="C1311" t="str">
            <v>Targeted Assistance</v>
          </cell>
        </row>
        <row r="1312">
          <cell r="A1312" t="str">
            <v>320800860917</v>
          </cell>
          <cell r="B1312" t="str">
            <v>ICAHN CHARTER SCHOOL 3</v>
          </cell>
          <cell r="C1312" t="str">
            <v>Targeted Assistance</v>
          </cell>
        </row>
        <row r="1313">
          <cell r="A1313" t="str">
            <v>210501060005</v>
          </cell>
          <cell r="B1313" t="str">
            <v>ILION JSHS</v>
          </cell>
          <cell r="C1313" t="str">
            <v>No Title I</v>
          </cell>
        </row>
        <row r="1314">
          <cell r="A1314" t="str">
            <v>210501060006</v>
          </cell>
          <cell r="B1314" t="str">
            <v>BARRINGER ROAD ES</v>
          </cell>
          <cell r="C1314" t="str">
            <v>Targeted Assistance</v>
          </cell>
        </row>
        <row r="1315">
          <cell r="A1315" t="str">
            <v>210501060007</v>
          </cell>
          <cell r="B1315" t="str">
            <v>REMINGTON ES</v>
          </cell>
          <cell r="C1315" t="str">
            <v>Schoolwide Program</v>
          </cell>
        </row>
        <row r="1316">
          <cell r="A1316" t="str">
            <v>200401040001</v>
          </cell>
          <cell r="B1316" t="str">
            <v>INDIAN LAKE CENTRAL SCHOOL</v>
          </cell>
          <cell r="C1316" t="str">
            <v>Targeted Assistance</v>
          </cell>
        </row>
        <row r="1317">
          <cell r="A1317" t="str">
            <v>220301060001</v>
          </cell>
          <cell r="B1317" t="str">
            <v>ANTWERP PRIMARY SCHOOL</v>
          </cell>
          <cell r="C1317" t="str">
            <v>Schoolwide Program</v>
          </cell>
        </row>
        <row r="1318">
          <cell r="A1318" t="str">
            <v>220301060002</v>
          </cell>
          <cell r="B1318" t="str">
            <v>EVANS MILLS PRIMARY SCHOOL</v>
          </cell>
          <cell r="C1318" t="str">
            <v>Schoolwide Program</v>
          </cell>
        </row>
        <row r="1319">
          <cell r="A1319" t="str">
            <v>220301060003</v>
          </cell>
          <cell r="B1319" t="str">
            <v>PHILADELPHIA PRIMARY SCHOOL</v>
          </cell>
          <cell r="C1319" t="str">
            <v>Schoolwide Program</v>
          </cell>
        </row>
        <row r="1320">
          <cell r="A1320" t="str">
            <v>220301060004</v>
          </cell>
          <cell r="B1320" t="str">
            <v>THERESA PRIMARY SCHOOL</v>
          </cell>
          <cell r="C1320" t="str">
            <v>Schoolwide Program</v>
          </cell>
        </row>
        <row r="1321">
          <cell r="A1321" t="str">
            <v>220301060007</v>
          </cell>
          <cell r="B1321" t="str">
            <v>INDIAN RIVER HS</v>
          </cell>
          <cell r="C1321" t="str">
            <v>No Title I</v>
          </cell>
        </row>
        <row r="1322">
          <cell r="A1322" t="str">
            <v>220301060008</v>
          </cell>
          <cell r="B1322" t="str">
            <v>INDIAN RIVER MS</v>
          </cell>
          <cell r="C1322" t="str">
            <v>Targeted Assistance</v>
          </cell>
        </row>
        <row r="1323">
          <cell r="A1323" t="str">
            <v>220301060009</v>
          </cell>
          <cell r="B1323" t="str">
            <v>CALCIUM PRIMARY SCHOOL</v>
          </cell>
          <cell r="C1323" t="str">
            <v>Schoolwide Program</v>
          </cell>
        </row>
        <row r="1324">
          <cell r="A1324" t="str">
            <v>220301060010</v>
          </cell>
          <cell r="B1324" t="str">
            <v>INDIAN RIVER INTERM SCH</v>
          </cell>
          <cell r="C1324" t="str">
            <v>Targeted Assistance</v>
          </cell>
        </row>
        <row r="1325">
          <cell r="A1325" t="str">
            <v>200501080001</v>
          </cell>
          <cell r="B1325" t="str">
            <v>INLET ES</v>
          </cell>
          <cell r="C1325" t="str">
            <v>Targeted Assistance</v>
          </cell>
        </row>
        <row r="1326">
          <cell r="A1326" t="str">
            <v>530515860813</v>
          </cell>
          <cell r="B1326" t="str">
            <v>INTNTL CHARTER SCHOOL OF SCHENECTADY</v>
          </cell>
          <cell r="C1326" t="str">
            <v>Targeted Assistance</v>
          </cell>
        </row>
        <row r="1327">
          <cell r="A1327" t="str">
            <v>141301060002</v>
          </cell>
          <cell r="B1327" t="str">
            <v>IROQUOIS IS</v>
          </cell>
          <cell r="C1327" t="str">
            <v>Targeted Assistance</v>
          </cell>
        </row>
        <row r="1328">
          <cell r="A1328" t="str">
            <v>141301060003</v>
          </cell>
          <cell r="B1328" t="str">
            <v>MARILLA PRIMARY SCHOOL</v>
          </cell>
          <cell r="C1328" t="str">
            <v>Targeted Assistance</v>
          </cell>
        </row>
        <row r="1329">
          <cell r="A1329" t="str">
            <v>141301060004</v>
          </cell>
          <cell r="B1329" t="str">
            <v>WALES PRIMARY SCHOOL</v>
          </cell>
          <cell r="C1329" t="str">
            <v>Targeted Assistance</v>
          </cell>
        </row>
        <row r="1330">
          <cell r="A1330" t="str">
            <v>141301060005</v>
          </cell>
          <cell r="B1330" t="str">
            <v>IROQUOIS MS</v>
          </cell>
          <cell r="C1330" t="str">
            <v>Targeted Assistance</v>
          </cell>
        </row>
        <row r="1331">
          <cell r="A1331" t="str">
            <v>141301060006</v>
          </cell>
          <cell r="B1331" t="str">
            <v>IROQUOIS SHS</v>
          </cell>
          <cell r="C1331" t="str">
            <v>Targeted Assistance</v>
          </cell>
        </row>
        <row r="1332">
          <cell r="A1332" t="str">
            <v>141301060007</v>
          </cell>
          <cell r="B1332" t="str">
            <v>ELMA PRIMARY SCHOOL</v>
          </cell>
          <cell r="C1332" t="str">
            <v>Targeted Assistance</v>
          </cell>
        </row>
        <row r="1333">
          <cell r="A1333" t="str">
            <v>660402020001</v>
          </cell>
          <cell r="B1333" t="str">
            <v>IRVINGTON HS</v>
          </cell>
          <cell r="C1333" t="str">
            <v>No Title I</v>
          </cell>
        </row>
        <row r="1334">
          <cell r="A1334" t="str">
            <v>660402020002</v>
          </cell>
          <cell r="B1334" t="str">
            <v>DOWS LANE (4-5) SCHOOL</v>
          </cell>
          <cell r="C1334" t="str">
            <v>No Title I</v>
          </cell>
        </row>
        <row r="1335">
          <cell r="A1335" t="str">
            <v>660402020003</v>
          </cell>
          <cell r="B1335" t="str">
            <v>IRVINGTON MS</v>
          </cell>
          <cell r="C1335" t="str">
            <v>No Title I</v>
          </cell>
        </row>
        <row r="1336">
          <cell r="A1336" t="str">
            <v>660402020004</v>
          </cell>
          <cell r="B1336" t="str">
            <v>DOWS LANE (K-3) SCHOOL</v>
          </cell>
          <cell r="C1336" t="str">
            <v>Targeted Assistance</v>
          </cell>
        </row>
        <row r="1337">
          <cell r="A1337" t="str">
            <v>280231020001</v>
          </cell>
          <cell r="B1337" t="str">
            <v>ISLAND PARK LINCOLN ORENS MS</v>
          </cell>
          <cell r="C1337" t="str">
            <v>Targeted Assistance</v>
          </cell>
        </row>
        <row r="1338">
          <cell r="A1338" t="str">
            <v>280231020003</v>
          </cell>
          <cell r="B1338" t="str">
            <v>FRANCIS X. HEGARTY ES</v>
          </cell>
          <cell r="C1338" t="str">
            <v>Targeted Assistance</v>
          </cell>
        </row>
        <row r="1339">
          <cell r="A1339" t="str">
            <v>280226030002</v>
          </cell>
          <cell r="B1339" t="str">
            <v>ISLAND TREES MS</v>
          </cell>
          <cell r="C1339" t="str">
            <v>Targeted Assistance</v>
          </cell>
        </row>
        <row r="1340">
          <cell r="A1340" t="str">
            <v>280226030003</v>
          </cell>
          <cell r="B1340" t="str">
            <v>MICHAEL F. STOKES SCHOOL</v>
          </cell>
          <cell r="C1340" t="str">
            <v>Targeted Assistance</v>
          </cell>
        </row>
        <row r="1341">
          <cell r="A1341" t="str">
            <v>280226030004</v>
          </cell>
          <cell r="B1341" t="str">
            <v>J. FRED SPARKE SCHOOL</v>
          </cell>
          <cell r="C1341" t="str">
            <v>Targeted Assistance</v>
          </cell>
        </row>
        <row r="1342">
          <cell r="A1342" t="str">
            <v>280226030006</v>
          </cell>
          <cell r="B1342" t="str">
            <v>ISLAND TREES HS</v>
          </cell>
          <cell r="C1342" t="str">
            <v>No Title I</v>
          </cell>
        </row>
        <row r="1343">
          <cell r="A1343" t="str">
            <v>580502020001</v>
          </cell>
          <cell r="B1343" t="str">
            <v>ISLIP HS</v>
          </cell>
          <cell r="C1343" t="str">
            <v>No Title I</v>
          </cell>
        </row>
        <row r="1344">
          <cell r="A1344" t="str">
            <v>580502020002</v>
          </cell>
          <cell r="B1344" t="str">
            <v>COMMACK ROAD ES</v>
          </cell>
          <cell r="C1344" t="str">
            <v>Targeted Assistance</v>
          </cell>
        </row>
        <row r="1345">
          <cell r="A1345" t="str">
            <v>580502020004</v>
          </cell>
          <cell r="B1345" t="str">
            <v>ISLIP MS</v>
          </cell>
          <cell r="C1345" t="str">
            <v>No Title I</v>
          </cell>
        </row>
        <row r="1346">
          <cell r="A1346" t="str">
            <v>580502020005</v>
          </cell>
          <cell r="B1346" t="str">
            <v>MAUD S. SHERWOOD ES</v>
          </cell>
          <cell r="C1346" t="str">
            <v>Targeted Assistance</v>
          </cell>
        </row>
        <row r="1347">
          <cell r="A1347" t="str">
            <v>580502020006</v>
          </cell>
          <cell r="B1347" t="str">
            <v>ISLIP K-1 CENTER</v>
          </cell>
          <cell r="C1347" t="str">
            <v>Targeted Assistance</v>
          </cell>
        </row>
        <row r="1348">
          <cell r="A1348" t="str">
            <v>610600010001</v>
          </cell>
          <cell r="B1348" t="str">
            <v>BELLE SHERMAN SCHOOL</v>
          </cell>
          <cell r="C1348" t="str">
            <v>Targeted Assistance</v>
          </cell>
        </row>
        <row r="1349">
          <cell r="A1349" t="str">
            <v>610600010002</v>
          </cell>
          <cell r="B1349" t="str">
            <v>CAROLINE ES</v>
          </cell>
          <cell r="C1349" t="str">
            <v>Targeted Assistance</v>
          </cell>
        </row>
        <row r="1350">
          <cell r="A1350" t="str">
            <v>610600010003</v>
          </cell>
          <cell r="B1350" t="str">
            <v>CAYUGA HTS ES</v>
          </cell>
          <cell r="C1350" t="str">
            <v>No Title I</v>
          </cell>
        </row>
        <row r="1351">
          <cell r="A1351" t="str">
            <v>610600010004</v>
          </cell>
          <cell r="B1351" t="str">
            <v>BEVERLY J. MARTIN ES</v>
          </cell>
          <cell r="C1351" t="str">
            <v>Schoolwide Program</v>
          </cell>
        </row>
        <row r="1352">
          <cell r="A1352" t="str">
            <v>610600010007</v>
          </cell>
          <cell r="B1352" t="str">
            <v>ENFIELD SCHOOL</v>
          </cell>
          <cell r="C1352" t="str">
            <v>Targeted Assistance</v>
          </cell>
        </row>
        <row r="1353">
          <cell r="A1353" t="str">
            <v>610600010008</v>
          </cell>
          <cell r="B1353" t="str">
            <v>FALL CREEK ES</v>
          </cell>
          <cell r="C1353" t="str">
            <v>Targeted Assistance</v>
          </cell>
        </row>
        <row r="1354">
          <cell r="A1354" t="str">
            <v>610600010011</v>
          </cell>
          <cell r="B1354" t="str">
            <v>NORTHEAST SCHOOL</v>
          </cell>
          <cell r="C1354" t="str">
            <v>No Title I</v>
          </cell>
        </row>
        <row r="1355">
          <cell r="A1355" t="str">
            <v>610600010012</v>
          </cell>
          <cell r="B1355" t="str">
            <v>SOUTH HILL SCHOOL</v>
          </cell>
          <cell r="C1355" t="str">
            <v>No Title I</v>
          </cell>
        </row>
        <row r="1356">
          <cell r="A1356" t="str">
            <v>610600010014</v>
          </cell>
          <cell r="B1356" t="str">
            <v>BOYNTON MS</v>
          </cell>
          <cell r="C1356" t="str">
            <v>No Title I</v>
          </cell>
        </row>
        <row r="1357">
          <cell r="A1357" t="str">
            <v>610600010015</v>
          </cell>
          <cell r="B1357" t="str">
            <v>DEWITT MS</v>
          </cell>
          <cell r="C1357" t="str">
            <v>Targeted Assistance</v>
          </cell>
        </row>
        <row r="1358">
          <cell r="A1358" t="str">
            <v>610600010017</v>
          </cell>
          <cell r="B1358" t="str">
            <v>ITHACA SHS</v>
          </cell>
          <cell r="C1358" t="str">
            <v>No Title I</v>
          </cell>
        </row>
        <row r="1359">
          <cell r="A1359" t="str">
            <v>610600010019</v>
          </cell>
          <cell r="B1359" t="str">
            <v>ALTERNATIVE COMM SCHOOL</v>
          </cell>
          <cell r="C1359" t="str">
            <v>No Title I</v>
          </cell>
        </row>
        <row r="1360">
          <cell r="A1360" t="str">
            <v>061700010001</v>
          </cell>
          <cell r="B1360" t="str">
            <v>CARLYLE C. RING ES</v>
          </cell>
          <cell r="C1360" t="str">
            <v>Schoolwide Program</v>
          </cell>
        </row>
        <row r="1361">
          <cell r="A1361" t="str">
            <v>061700010003</v>
          </cell>
          <cell r="B1361" t="str">
            <v>CLINTON V. BUSH ES</v>
          </cell>
          <cell r="C1361" t="str">
            <v>Schoolwide Program</v>
          </cell>
        </row>
        <row r="1362">
          <cell r="A1362" t="str">
            <v>061700010006</v>
          </cell>
          <cell r="B1362" t="str">
            <v>PERSELL MS</v>
          </cell>
          <cell r="C1362" t="str">
            <v>Targeted Assistance</v>
          </cell>
        </row>
        <row r="1363">
          <cell r="A1363" t="str">
            <v>061700010007</v>
          </cell>
          <cell r="B1363" t="str">
            <v>MILTON J. FLETCHER ES</v>
          </cell>
          <cell r="C1363" t="str">
            <v>Targeted Assistance</v>
          </cell>
        </row>
        <row r="1364">
          <cell r="A1364" t="str">
            <v>061700010008</v>
          </cell>
          <cell r="B1364" t="str">
            <v>ROVILLUS R. ROGERS ES</v>
          </cell>
          <cell r="C1364" t="str">
            <v>Targeted Assistance</v>
          </cell>
        </row>
        <row r="1365">
          <cell r="A1365" t="str">
            <v>061700010009</v>
          </cell>
          <cell r="B1365" t="str">
            <v>SAMUEL G. LOVE ES</v>
          </cell>
          <cell r="C1365" t="str">
            <v>Schoolwide Program</v>
          </cell>
        </row>
        <row r="1366">
          <cell r="A1366" t="str">
            <v>061700010010</v>
          </cell>
          <cell r="B1366" t="str">
            <v>JEFFERSON MS</v>
          </cell>
          <cell r="C1366" t="str">
            <v>Targeted Assistance</v>
          </cell>
        </row>
        <row r="1367">
          <cell r="A1367" t="str">
            <v>061700010011</v>
          </cell>
          <cell r="B1367" t="str">
            <v>LINCOLN ES</v>
          </cell>
          <cell r="C1367" t="str">
            <v>Targeted Assistance</v>
          </cell>
        </row>
        <row r="1368">
          <cell r="A1368" t="str">
            <v>061700010012</v>
          </cell>
          <cell r="B1368" t="str">
            <v>WASHINGTON MS</v>
          </cell>
          <cell r="C1368" t="str">
            <v>Schoolwide Program</v>
          </cell>
        </row>
        <row r="1369">
          <cell r="A1369" t="str">
            <v>061700010013</v>
          </cell>
          <cell r="B1369" t="str">
            <v>JAMESTOWN HS</v>
          </cell>
          <cell r="C1369" t="str">
            <v>No Title I</v>
          </cell>
        </row>
        <row r="1370">
          <cell r="A1370" t="str">
            <v>420411060002</v>
          </cell>
          <cell r="B1370" t="str">
            <v>JAMESVILLE ES</v>
          </cell>
          <cell r="C1370" t="str">
            <v>No Title I</v>
          </cell>
        </row>
        <row r="1371">
          <cell r="A1371" t="str">
            <v>420411060003</v>
          </cell>
          <cell r="B1371" t="str">
            <v>MOSES DEWITT ES</v>
          </cell>
          <cell r="C1371" t="str">
            <v>Targeted Assistance</v>
          </cell>
        </row>
        <row r="1372">
          <cell r="A1372" t="str">
            <v>420411060004</v>
          </cell>
          <cell r="B1372" t="str">
            <v>TECUMSEH ES</v>
          </cell>
          <cell r="C1372" t="str">
            <v>No Title I</v>
          </cell>
        </row>
        <row r="1373">
          <cell r="A1373" t="str">
            <v>420411060005</v>
          </cell>
          <cell r="B1373" t="str">
            <v>JAMESVILLE-DEWITT MS</v>
          </cell>
          <cell r="C1373" t="str">
            <v>Targeted Assistance</v>
          </cell>
        </row>
        <row r="1374">
          <cell r="A1374" t="str">
            <v>420411060006</v>
          </cell>
          <cell r="B1374" t="str">
            <v>JAMESVILLE-DEWITT HS</v>
          </cell>
          <cell r="C1374" t="str">
            <v>No Title I</v>
          </cell>
        </row>
        <row r="1375">
          <cell r="A1375" t="str">
            <v>572702040001</v>
          </cell>
          <cell r="B1375" t="str">
            <v>JASPER-TROUPSBURG ES</v>
          </cell>
          <cell r="C1375" t="str">
            <v>Targeted Assistance</v>
          </cell>
        </row>
        <row r="1376">
          <cell r="A1376" t="str">
            <v>572702040002</v>
          </cell>
          <cell r="B1376" t="str">
            <v>JASPER-TROUPSBURG JSHS</v>
          </cell>
          <cell r="C1376" t="str">
            <v>Targeted Assistance</v>
          </cell>
        </row>
        <row r="1377">
          <cell r="A1377" t="str">
            <v>540901040001</v>
          </cell>
          <cell r="B1377" t="str">
            <v>JEFFERSON CENTRAL SCHOOL</v>
          </cell>
          <cell r="C1377" t="str">
            <v>Schoolwide Program</v>
          </cell>
        </row>
        <row r="1378">
          <cell r="A1378" t="str">
            <v>280515030001</v>
          </cell>
          <cell r="B1378" t="str">
            <v>CANTIAGUE ES</v>
          </cell>
          <cell r="C1378" t="str">
            <v>No Title I</v>
          </cell>
        </row>
        <row r="1379">
          <cell r="A1379" t="str">
            <v>280515030002</v>
          </cell>
          <cell r="B1379" t="str">
            <v>GEORGE A. JACKSON SCHOOL</v>
          </cell>
          <cell r="C1379" t="str">
            <v>Targeted Assistance</v>
          </cell>
        </row>
        <row r="1380">
          <cell r="A1380" t="str">
            <v>280515030003</v>
          </cell>
          <cell r="B1380" t="str">
            <v>ROBERT SEAMAN ES</v>
          </cell>
          <cell r="C1380" t="str">
            <v>No Title I</v>
          </cell>
        </row>
        <row r="1381">
          <cell r="A1381" t="str">
            <v>280515030005</v>
          </cell>
          <cell r="B1381" t="str">
            <v>JERICHO SHS</v>
          </cell>
          <cell r="C1381" t="str">
            <v>Targeted Assistance</v>
          </cell>
        </row>
        <row r="1382">
          <cell r="A1382" t="str">
            <v>280515030006</v>
          </cell>
          <cell r="B1382" t="str">
            <v>JERICHO MS</v>
          </cell>
          <cell r="C1382" t="str">
            <v>Targeted Assistance</v>
          </cell>
        </row>
        <row r="1383">
          <cell r="A1383" t="str">
            <v>310200860819</v>
          </cell>
          <cell r="B1383" t="str">
            <v>JOHN V LINDSAY WILDCAT ACADEMY CHARTER SCHOOL</v>
          </cell>
          <cell r="C1383" t="str">
            <v>Schoolwide Program</v>
          </cell>
        </row>
        <row r="1384">
          <cell r="A1384" t="str">
            <v>353100860959</v>
          </cell>
          <cell r="B1384" t="str">
            <v>JOHN W LAVELLE PREPARATORY CHARTER SCHOOL</v>
          </cell>
          <cell r="C1384" t="str">
            <v>Closed</v>
          </cell>
        </row>
        <row r="1385">
          <cell r="A1385" t="str">
            <v>630601040001</v>
          </cell>
          <cell r="B1385" t="str">
            <v>JOHNSBURG CENTRAL SCHOOL</v>
          </cell>
          <cell r="C1385" t="str">
            <v>Targeted Assistance</v>
          </cell>
        </row>
        <row r="1386">
          <cell r="A1386" t="str">
            <v>031502060001</v>
          </cell>
          <cell r="B1386" t="str">
            <v>JOHNSON CITY ELEMENTARY-IS</v>
          </cell>
          <cell r="C1386" t="str">
            <v>Targeted Assistance</v>
          </cell>
        </row>
        <row r="1387">
          <cell r="A1387" t="str">
            <v>031502060003</v>
          </cell>
          <cell r="B1387" t="str">
            <v>JOHNSON CITY/PRIMARY</v>
          </cell>
          <cell r="C1387" t="str">
            <v>Targeted Assistance</v>
          </cell>
        </row>
        <row r="1388">
          <cell r="A1388" t="str">
            <v>031502060005</v>
          </cell>
          <cell r="B1388" t="str">
            <v>JOHNSON CITY MS</v>
          </cell>
          <cell r="C1388" t="str">
            <v>Targeted Assistance</v>
          </cell>
        </row>
        <row r="1389">
          <cell r="A1389" t="str">
            <v>031502060006</v>
          </cell>
          <cell r="B1389" t="str">
            <v>JOHNSON CITY SHS</v>
          </cell>
          <cell r="C1389" t="str">
            <v>Targeted Assistance</v>
          </cell>
        </row>
        <row r="1390">
          <cell r="A1390" t="str">
            <v>170600010001</v>
          </cell>
          <cell r="B1390" t="str">
            <v>GLEBE STREET ES</v>
          </cell>
          <cell r="C1390" t="str">
            <v>No Title I</v>
          </cell>
        </row>
        <row r="1391">
          <cell r="A1391" t="str">
            <v>170600010004</v>
          </cell>
          <cell r="B1391" t="str">
            <v>PLEASANT AVE SCHOOL</v>
          </cell>
          <cell r="C1391" t="str">
            <v>Schoolwide Program</v>
          </cell>
        </row>
        <row r="1392">
          <cell r="A1392" t="str">
            <v>170600010005</v>
          </cell>
          <cell r="B1392" t="str">
            <v>WARREN STREET SCHOOL</v>
          </cell>
          <cell r="C1392" t="str">
            <v>Schoolwide Program</v>
          </cell>
        </row>
        <row r="1393">
          <cell r="A1393" t="str">
            <v>170600010006</v>
          </cell>
          <cell r="B1393" t="str">
            <v>JOHNSTOWN SHS</v>
          </cell>
          <cell r="C1393" t="str">
            <v>No Title I</v>
          </cell>
        </row>
        <row r="1394">
          <cell r="A1394" t="str">
            <v>170600010007</v>
          </cell>
          <cell r="B1394" t="str">
            <v>KNOX JHS</v>
          </cell>
          <cell r="C1394" t="str">
            <v>Schoolwide Program</v>
          </cell>
        </row>
        <row r="1395">
          <cell r="A1395" t="str">
            <v>420501060001</v>
          </cell>
          <cell r="B1395" t="str">
            <v>ELBRIDGE ES</v>
          </cell>
          <cell r="C1395" t="str">
            <v>Targeted Assistance</v>
          </cell>
        </row>
        <row r="1396">
          <cell r="A1396" t="str">
            <v>420501060002</v>
          </cell>
          <cell r="B1396" t="str">
            <v>RAMSDELL ES</v>
          </cell>
          <cell r="C1396" t="str">
            <v>Targeted Assistance</v>
          </cell>
        </row>
        <row r="1397">
          <cell r="A1397" t="str">
            <v>420501060003</v>
          </cell>
          <cell r="B1397" t="str">
            <v>JORDAN-ELBRIDGE HS</v>
          </cell>
          <cell r="C1397" t="str">
            <v>Targeted Assistance</v>
          </cell>
        </row>
        <row r="1398">
          <cell r="A1398" t="str">
            <v>420501060004</v>
          </cell>
          <cell r="B1398" t="str">
            <v>JORDAN-ELBRIDGE MS</v>
          </cell>
          <cell r="C1398" t="str">
            <v>Targeted Assistance</v>
          </cell>
        </row>
        <row r="1399">
          <cell r="A1399" t="str">
            <v>660101030001</v>
          </cell>
          <cell r="B1399" t="str">
            <v>INCREASE MILLER ES</v>
          </cell>
          <cell r="C1399" t="str">
            <v>No Title I</v>
          </cell>
        </row>
        <row r="1400">
          <cell r="A1400" t="str">
            <v>660101030002</v>
          </cell>
          <cell r="B1400" t="str">
            <v>KATONAH ES</v>
          </cell>
          <cell r="C1400" t="str">
            <v>No Title I</v>
          </cell>
        </row>
        <row r="1401">
          <cell r="A1401" t="str">
            <v>660101030003</v>
          </cell>
          <cell r="B1401" t="str">
            <v>LEWISBORO ES</v>
          </cell>
          <cell r="C1401" t="str">
            <v>No Title I</v>
          </cell>
        </row>
        <row r="1402">
          <cell r="A1402" t="str">
            <v>660101030004</v>
          </cell>
          <cell r="B1402" t="str">
            <v>JOHN JAY HS</v>
          </cell>
          <cell r="C1402" t="str">
            <v>No Title I</v>
          </cell>
        </row>
        <row r="1403">
          <cell r="A1403" t="str">
            <v>660101030005</v>
          </cell>
          <cell r="B1403" t="str">
            <v>JOHN JAY MS</v>
          </cell>
          <cell r="C1403" t="str">
            <v>No Title I</v>
          </cell>
        </row>
        <row r="1404">
          <cell r="A1404" t="str">
            <v>660101030006</v>
          </cell>
          <cell r="B1404" t="str">
            <v>MEADOW POND ES</v>
          </cell>
          <cell r="C1404" t="str">
            <v>No Title I</v>
          </cell>
        </row>
        <row r="1405">
          <cell r="A1405" t="str">
            <v>150601040001</v>
          </cell>
          <cell r="B1405" t="str">
            <v>KEENE CENTRAL SCHOOL</v>
          </cell>
          <cell r="C1405" t="str">
            <v>No Title I</v>
          </cell>
        </row>
        <row r="1406">
          <cell r="A1406" t="str">
            <v>450607040002</v>
          </cell>
          <cell r="B1406" t="str">
            <v>KENDALL JSHS</v>
          </cell>
          <cell r="C1406" t="str">
            <v>No Title I</v>
          </cell>
        </row>
        <row r="1407">
          <cell r="A1407" t="str">
            <v>450607040003</v>
          </cell>
          <cell r="B1407" t="str">
            <v>KENDALL ES</v>
          </cell>
          <cell r="C1407" t="str">
            <v>Targeted Assistance</v>
          </cell>
        </row>
        <row r="1408">
          <cell r="A1408" t="str">
            <v>142601030002</v>
          </cell>
          <cell r="B1408" t="str">
            <v>ALEXANDER HAMILTON ES</v>
          </cell>
          <cell r="C1408" t="str">
            <v>No Title I</v>
          </cell>
        </row>
        <row r="1409">
          <cell r="A1409" t="str">
            <v>142601030003</v>
          </cell>
          <cell r="B1409" t="str">
            <v>BEN FRANKLIN MS</v>
          </cell>
          <cell r="C1409" t="str">
            <v>No Title I</v>
          </cell>
        </row>
        <row r="1410">
          <cell r="A1410" t="str">
            <v>142601030006</v>
          </cell>
          <cell r="B1410" t="str">
            <v>CHARLES A. LINDBERGH ES</v>
          </cell>
          <cell r="C1410" t="str">
            <v>No Title I</v>
          </cell>
        </row>
        <row r="1411">
          <cell r="A1411" t="str">
            <v>142601030011</v>
          </cell>
          <cell r="B1411" t="str">
            <v>HERBERT HOOVER MS</v>
          </cell>
          <cell r="C1411" t="str">
            <v>No Title I</v>
          </cell>
        </row>
        <row r="1412">
          <cell r="A1412" t="str">
            <v>142601030013</v>
          </cell>
          <cell r="B1412" t="str">
            <v>HOLMES ES</v>
          </cell>
          <cell r="C1412" t="str">
            <v>Schoolwide Program</v>
          </cell>
        </row>
        <row r="1413">
          <cell r="A1413" t="str">
            <v>142601030019</v>
          </cell>
          <cell r="B1413" t="str">
            <v>THEODORE ROOSEVELT ES</v>
          </cell>
          <cell r="C1413" t="str">
            <v>Targeted Assistance</v>
          </cell>
        </row>
        <row r="1414">
          <cell r="A1414" t="str">
            <v>142601030020</v>
          </cell>
          <cell r="B1414" t="str">
            <v>THOMAS A. EDISON ES</v>
          </cell>
          <cell r="C1414" t="str">
            <v>No Title I</v>
          </cell>
        </row>
        <row r="1415">
          <cell r="A1415" t="str">
            <v>142601030021</v>
          </cell>
          <cell r="B1415" t="str">
            <v>THOMAS JEFFERSON ES</v>
          </cell>
          <cell r="C1415" t="str">
            <v>No Title I</v>
          </cell>
        </row>
        <row r="1416">
          <cell r="A1416" t="str">
            <v>142601030022</v>
          </cell>
          <cell r="B1416" t="str">
            <v>KENMORE MS</v>
          </cell>
          <cell r="C1416" t="str">
            <v>No Title I</v>
          </cell>
        </row>
        <row r="1417">
          <cell r="A1417" t="str">
            <v>142601030023</v>
          </cell>
          <cell r="B1417" t="str">
            <v>BEN FRANKLIN ES</v>
          </cell>
          <cell r="C1417" t="str">
            <v>Targeted Assistance</v>
          </cell>
        </row>
        <row r="1418">
          <cell r="A1418" t="str">
            <v>142601030024</v>
          </cell>
          <cell r="B1418" t="str">
            <v>HERBERT HOOVER ES</v>
          </cell>
          <cell r="C1418" t="str">
            <v>No Title I</v>
          </cell>
        </row>
        <row r="1419">
          <cell r="A1419" t="str">
            <v>142601030025</v>
          </cell>
          <cell r="B1419" t="str">
            <v>KENMORE EAST SHS</v>
          </cell>
          <cell r="C1419" t="str">
            <v>No Title I</v>
          </cell>
        </row>
        <row r="1420">
          <cell r="A1420" t="str">
            <v>142601030026</v>
          </cell>
          <cell r="B1420" t="str">
            <v>KENMORE WEST SHS</v>
          </cell>
          <cell r="C1420" t="str">
            <v>No Title I</v>
          </cell>
        </row>
        <row r="1421">
          <cell r="A1421" t="str">
            <v>101401040001</v>
          </cell>
          <cell r="B1421" t="str">
            <v>MARTIN VAN BUREN ES</v>
          </cell>
          <cell r="C1421" t="str">
            <v>Targeted Assistance</v>
          </cell>
        </row>
        <row r="1422">
          <cell r="A1422" t="str">
            <v>101401040003</v>
          </cell>
          <cell r="B1422" t="str">
            <v>MARTIN H. GLYNN ES</v>
          </cell>
          <cell r="C1422" t="str">
            <v>Targeted Assistance</v>
          </cell>
        </row>
        <row r="1423">
          <cell r="A1423" t="str">
            <v>101401040004</v>
          </cell>
          <cell r="B1423" t="str">
            <v>ICHABOD CRANE PRIMARY SCHOOL</v>
          </cell>
          <cell r="C1423" t="str">
            <v>Targeted Assistance</v>
          </cell>
        </row>
        <row r="1424">
          <cell r="A1424" t="str">
            <v>101401040005</v>
          </cell>
          <cell r="B1424" t="str">
            <v>ICHABOD CRANE SHS</v>
          </cell>
          <cell r="C1424" t="str">
            <v>No Title I</v>
          </cell>
        </row>
        <row r="1425">
          <cell r="A1425" t="str">
            <v>101401040006</v>
          </cell>
          <cell r="B1425" t="str">
            <v>ICHABOD CRANE MS</v>
          </cell>
          <cell r="C1425" t="str">
            <v>Targeted Assistance</v>
          </cell>
        </row>
        <row r="1426">
          <cell r="A1426" t="str">
            <v>140600860814</v>
          </cell>
          <cell r="B1426" t="str">
            <v>KING CTR CHARTER SCHOOL</v>
          </cell>
          <cell r="C1426" t="str">
            <v>Schoolwide Program</v>
          </cell>
        </row>
        <row r="1427">
          <cell r="A1427" t="str">
            <v>331800860908</v>
          </cell>
          <cell r="B1427" t="str">
            <v>KINGS COLLEGIATE CHARTER SCHOOL</v>
          </cell>
          <cell r="C1427" t="str">
            <v>Schoolwide Program</v>
          </cell>
        </row>
        <row r="1428">
          <cell r="A1428" t="str">
            <v>580805060001</v>
          </cell>
          <cell r="B1428" t="str">
            <v>R.J.O. IS</v>
          </cell>
          <cell r="C1428" t="str">
            <v>Targeted Assistance</v>
          </cell>
        </row>
        <row r="1429">
          <cell r="A1429" t="str">
            <v>580805060004</v>
          </cell>
          <cell r="B1429" t="str">
            <v>KINGS PARK HS</v>
          </cell>
          <cell r="C1429" t="str">
            <v>No Title I</v>
          </cell>
        </row>
        <row r="1430">
          <cell r="A1430" t="str">
            <v>580805060005</v>
          </cell>
          <cell r="B1430" t="str">
            <v>PARKVIEW ES</v>
          </cell>
          <cell r="C1430" t="str">
            <v>No Title I</v>
          </cell>
        </row>
        <row r="1431">
          <cell r="A1431" t="str">
            <v>580805060006</v>
          </cell>
          <cell r="B1431" t="str">
            <v>FORT SALONGA ES</v>
          </cell>
          <cell r="C1431" t="str">
            <v>No Title I</v>
          </cell>
        </row>
        <row r="1432">
          <cell r="A1432" t="str">
            <v>580805060007</v>
          </cell>
          <cell r="B1432" t="str">
            <v>WILLIAM T. ROGERS MS</v>
          </cell>
          <cell r="C1432" t="str">
            <v>Targeted Assistance</v>
          </cell>
        </row>
        <row r="1433">
          <cell r="A1433" t="str">
            <v>620600010002</v>
          </cell>
          <cell r="B1433" t="str">
            <v>SOPHIE FINN SCHOOL</v>
          </cell>
          <cell r="C1433" t="str">
            <v>Schoolwide Program</v>
          </cell>
        </row>
        <row r="1434">
          <cell r="A1434" t="str">
            <v>620600010009</v>
          </cell>
          <cell r="B1434" t="str">
            <v>ANNA DEVINE SCHOOL</v>
          </cell>
          <cell r="C1434" t="str">
            <v>No Title I</v>
          </cell>
        </row>
        <row r="1435">
          <cell r="A1435" t="str">
            <v>620600010011</v>
          </cell>
          <cell r="B1435" t="str">
            <v>CHAMBERS SCHOOL</v>
          </cell>
          <cell r="C1435" t="str">
            <v>Targeted Assistance</v>
          </cell>
        </row>
        <row r="1436">
          <cell r="A1436" t="str">
            <v>620600010012</v>
          </cell>
          <cell r="B1436" t="str">
            <v>GEORGE WASHINGTON SCHOOL</v>
          </cell>
          <cell r="C1436" t="str">
            <v>Schoolwide Program</v>
          </cell>
        </row>
        <row r="1437">
          <cell r="A1437" t="str">
            <v>620600010013</v>
          </cell>
          <cell r="B1437" t="str">
            <v>ERNEST C. MYER SCHOOL</v>
          </cell>
          <cell r="C1437" t="str">
            <v>No Title I</v>
          </cell>
        </row>
        <row r="1438">
          <cell r="A1438" t="str">
            <v>620600010014</v>
          </cell>
          <cell r="B1438" t="str">
            <v>JOHN F. KENNEDY SCHOOL</v>
          </cell>
          <cell r="C1438" t="str">
            <v>Schoolwide Program</v>
          </cell>
        </row>
        <row r="1439">
          <cell r="A1439" t="str">
            <v>620600010015</v>
          </cell>
          <cell r="B1439" t="str">
            <v>E.R. CROSBY ES</v>
          </cell>
          <cell r="C1439" t="str">
            <v>No Title I</v>
          </cell>
        </row>
        <row r="1440">
          <cell r="A1440" t="str">
            <v>620600010016</v>
          </cell>
          <cell r="B1440" t="str">
            <v>FRANK L. MEAGHER SCHOOL</v>
          </cell>
          <cell r="C1440" t="str">
            <v>Schoolwide Program</v>
          </cell>
        </row>
        <row r="1441">
          <cell r="A1441" t="str">
            <v>620600010017</v>
          </cell>
          <cell r="B1441" t="str">
            <v>ROBERT R. GRAVES SCHOOL</v>
          </cell>
          <cell r="C1441" t="str">
            <v>No Title I</v>
          </cell>
        </row>
        <row r="1442">
          <cell r="A1442" t="str">
            <v>620600010020</v>
          </cell>
          <cell r="B1442" t="str">
            <v>J WATSON BAILEY MS</v>
          </cell>
          <cell r="C1442" t="str">
            <v>No Title I</v>
          </cell>
        </row>
        <row r="1443">
          <cell r="A1443" t="str">
            <v>620600010022</v>
          </cell>
          <cell r="B1443" t="str">
            <v>KINGSTON SHS</v>
          </cell>
          <cell r="C1443" t="str">
            <v>No Title I</v>
          </cell>
        </row>
        <row r="1444">
          <cell r="A1444" t="str">
            <v>620600010024</v>
          </cell>
          <cell r="B1444" t="str">
            <v>HARRY L. EDSON SCHOOL</v>
          </cell>
          <cell r="C1444" t="str">
            <v>No Title I</v>
          </cell>
        </row>
        <row r="1445">
          <cell r="A1445" t="str">
            <v>620600010025</v>
          </cell>
          <cell r="B1445" t="str">
            <v>M. CLIFFORD MILLER MS</v>
          </cell>
          <cell r="C1445" t="str">
            <v>Targeted Assistance</v>
          </cell>
        </row>
        <row r="1446">
          <cell r="A1446" t="str">
            <v>620600010026</v>
          </cell>
          <cell r="B1446" t="str">
            <v>ZENA ES</v>
          </cell>
          <cell r="C1446" t="str">
            <v>No Title I</v>
          </cell>
        </row>
        <row r="1447">
          <cell r="A1447" t="str">
            <v>320700860820</v>
          </cell>
          <cell r="B1447" t="str">
            <v>KIPP ACADEMY CHARTER SCHOOL</v>
          </cell>
          <cell r="C1447" t="str">
            <v>Schoolwide Program</v>
          </cell>
        </row>
        <row r="1448">
          <cell r="A1448" t="str">
            <v>331700860882</v>
          </cell>
          <cell r="B1448" t="str">
            <v>KIPP AMP CHARTER SCHOOL</v>
          </cell>
          <cell r="C1448" t="str">
            <v>Schoolwide Program</v>
          </cell>
        </row>
        <row r="1449">
          <cell r="A1449" t="str">
            <v>310500860883</v>
          </cell>
          <cell r="B1449" t="str">
            <v>KIPP INFINITY CHARTER SCHOOL</v>
          </cell>
          <cell r="C1449" t="str">
            <v>Schoolwide Program</v>
          </cell>
        </row>
        <row r="1450">
          <cell r="A1450" t="str">
            <v>310500860858</v>
          </cell>
          <cell r="B1450" t="str">
            <v>KIPP SUCCESS THROUGH TEAMWORK ACHIEVE &amp; RESPON COL PREP CHARTER SCH</v>
          </cell>
          <cell r="C1450" t="str">
            <v>Schoolwide Program</v>
          </cell>
        </row>
        <row r="1451">
          <cell r="A1451" t="str">
            <v>010100860867</v>
          </cell>
          <cell r="B1451" t="str">
            <v>KIPP TECH VALLEY CHARTER SCHOOL</v>
          </cell>
          <cell r="C1451" t="str">
            <v>Targeted Assistance</v>
          </cell>
        </row>
        <row r="1452">
          <cell r="A1452" t="str">
            <v>441202020001</v>
          </cell>
          <cell r="B1452" t="str">
            <v>KIRYAS JOEL VILLAGE SCHOOL</v>
          </cell>
          <cell r="C1452" t="str">
            <v>Targeted Assistance</v>
          </cell>
        </row>
        <row r="1453">
          <cell r="A1453" t="str">
            <v>331600860924</v>
          </cell>
          <cell r="B1453" t="str">
            <v>LA CIMA CHARTER SCHOOL</v>
          </cell>
          <cell r="C1453" t="str">
            <v>Targeted Assistance</v>
          </cell>
        </row>
        <row r="1454">
          <cell r="A1454" t="str">
            <v>221401040001</v>
          </cell>
          <cell r="B1454" t="str">
            <v>LA FARGEVILLE CENTRAL SCHOOL</v>
          </cell>
          <cell r="C1454" t="str">
            <v>Schoolwide Program</v>
          </cell>
        </row>
        <row r="1455">
          <cell r="A1455" t="str">
            <v>420807040002</v>
          </cell>
          <cell r="B1455" t="str">
            <v>ONONDAGA NATION SCHOOL</v>
          </cell>
          <cell r="C1455" t="str">
            <v>No Title I</v>
          </cell>
        </row>
        <row r="1456">
          <cell r="A1456" t="str">
            <v>420807040003</v>
          </cell>
          <cell r="B1456" t="str">
            <v>LA FAYETTE JSHS</v>
          </cell>
          <cell r="C1456" t="str">
            <v>No Title I</v>
          </cell>
        </row>
        <row r="1457">
          <cell r="A1457" t="str">
            <v>420807040004</v>
          </cell>
          <cell r="B1457" t="str">
            <v>C. GRANT GRIMSHAW SCHOOL</v>
          </cell>
          <cell r="C1457" t="str">
            <v>Targeted Assistance</v>
          </cell>
        </row>
        <row r="1458">
          <cell r="A1458" t="str">
            <v>141800010005</v>
          </cell>
          <cell r="B1458" t="str">
            <v>LACKAWANNA MS</v>
          </cell>
          <cell r="C1458" t="str">
            <v>Schoolwide Program</v>
          </cell>
        </row>
        <row r="1459">
          <cell r="A1459" t="str">
            <v>141800010008</v>
          </cell>
          <cell r="B1459" t="str">
            <v>LACKAWANNA HS</v>
          </cell>
          <cell r="C1459" t="str">
            <v>Schoolwide Program</v>
          </cell>
        </row>
        <row r="1460">
          <cell r="A1460" t="str">
            <v>141800010010</v>
          </cell>
          <cell r="B1460" t="str">
            <v>TRUMAN ES</v>
          </cell>
          <cell r="C1460" t="str">
            <v>Schoolwide Program</v>
          </cell>
        </row>
        <row r="1461">
          <cell r="A1461" t="str">
            <v>141800010011</v>
          </cell>
          <cell r="B1461" t="str">
            <v>MARTIN ROAD ES</v>
          </cell>
          <cell r="C1461" t="str">
            <v>Schoolwide Program</v>
          </cell>
        </row>
        <row r="1462">
          <cell r="A1462" t="str">
            <v>630701040002</v>
          </cell>
          <cell r="B1462" t="str">
            <v>LAKE GEORGE ES</v>
          </cell>
          <cell r="C1462" t="str">
            <v>Targeted Assistance</v>
          </cell>
        </row>
        <row r="1463">
          <cell r="A1463" t="str">
            <v>630701040003</v>
          </cell>
          <cell r="B1463" t="str">
            <v>LAKE GEORGE JSHS</v>
          </cell>
          <cell r="C1463" t="str">
            <v>Targeted Assistance</v>
          </cell>
        </row>
        <row r="1464">
          <cell r="A1464" t="str">
            <v>151102040001</v>
          </cell>
          <cell r="B1464" t="str">
            <v>LAKE PLACID JSHS</v>
          </cell>
          <cell r="C1464" t="str">
            <v>Targeted Assistance</v>
          </cell>
        </row>
        <row r="1465">
          <cell r="A1465" t="str">
            <v>151102040002</v>
          </cell>
          <cell r="B1465" t="str">
            <v>LAKE PLACID ES</v>
          </cell>
          <cell r="C1465" t="str">
            <v>Targeted Assistance</v>
          </cell>
        </row>
        <row r="1466">
          <cell r="A1466" t="str">
            <v>200601040001</v>
          </cell>
          <cell r="B1466" t="str">
            <v>LAKE PLEASANT SCHOOL</v>
          </cell>
          <cell r="C1466" t="str">
            <v>No Title I</v>
          </cell>
        </row>
        <row r="1467">
          <cell r="A1467" t="str">
            <v>662401060001</v>
          </cell>
          <cell r="B1467" t="str">
            <v>THOMAS JEFFERSON ES</v>
          </cell>
          <cell r="C1467" t="str">
            <v>No Title I</v>
          </cell>
        </row>
        <row r="1468">
          <cell r="A1468" t="str">
            <v>662401060003</v>
          </cell>
          <cell r="B1468" t="str">
            <v>GEORGE WASHINGTON ES</v>
          </cell>
          <cell r="C1468" t="str">
            <v>Targeted Assistance</v>
          </cell>
        </row>
        <row r="1469">
          <cell r="A1469" t="str">
            <v>662401060004</v>
          </cell>
          <cell r="B1469" t="str">
            <v>LINCOLN TITUS ES</v>
          </cell>
          <cell r="C1469" t="str">
            <v>No Title I</v>
          </cell>
        </row>
        <row r="1470">
          <cell r="A1470" t="str">
            <v>662401060005</v>
          </cell>
          <cell r="B1470" t="str">
            <v>VAN CORTLANDTVILLE SCHOOL</v>
          </cell>
          <cell r="C1470" t="str">
            <v>Targeted Assistance</v>
          </cell>
        </row>
        <row r="1471">
          <cell r="A1471" t="str">
            <v>662401060007</v>
          </cell>
          <cell r="B1471" t="str">
            <v>LAKELAND HS</v>
          </cell>
          <cell r="C1471" t="str">
            <v>No Title I</v>
          </cell>
        </row>
        <row r="1472">
          <cell r="A1472" t="str">
            <v>662401060008</v>
          </cell>
          <cell r="B1472" t="str">
            <v>LAKELAND-COPPER BEECH MS</v>
          </cell>
          <cell r="C1472" t="str">
            <v>Targeted Assistance</v>
          </cell>
        </row>
        <row r="1473">
          <cell r="A1473" t="str">
            <v>662401060009</v>
          </cell>
          <cell r="B1473" t="str">
            <v>BENJAMIN FRANKLIN ES</v>
          </cell>
          <cell r="C1473" t="str">
            <v>No Title I</v>
          </cell>
        </row>
        <row r="1474">
          <cell r="A1474" t="str">
            <v>662401060010</v>
          </cell>
          <cell r="B1474" t="str">
            <v>WALTER PANAS HS</v>
          </cell>
          <cell r="C1474" t="str">
            <v>Targeted Assistance</v>
          </cell>
        </row>
        <row r="1475">
          <cell r="A1475" t="str">
            <v>662401060011</v>
          </cell>
          <cell r="B1475" t="str">
            <v>LAKELAND ALTERNATIVE HS</v>
          </cell>
          <cell r="C1475" t="str">
            <v>Targeted Assistance</v>
          </cell>
        </row>
        <row r="1476">
          <cell r="A1476" t="str">
            <v>141901060001</v>
          </cell>
          <cell r="B1476" t="str">
            <v>JOHN A. SCIOLE ES</v>
          </cell>
          <cell r="C1476" t="str">
            <v>Targeted Assistance</v>
          </cell>
        </row>
        <row r="1477">
          <cell r="A1477" t="str">
            <v>141901060004</v>
          </cell>
          <cell r="B1477" t="str">
            <v>COMO PARK ES</v>
          </cell>
          <cell r="C1477" t="str">
            <v>Targeted Assistance</v>
          </cell>
        </row>
        <row r="1478">
          <cell r="A1478" t="str">
            <v>141901060005</v>
          </cell>
          <cell r="B1478" t="str">
            <v>CT STREET ES</v>
          </cell>
          <cell r="C1478" t="str">
            <v>No Title I</v>
          </cell>
        </row>
        <row r="1479">
          <cell r="A1479" t="str">
            <v>141901060006</v>
          </cell>
          <cell r="B1479" t="str">
            <v>HILLVIEW ES</v>
          </cell>
          <cell r="C1479" t="str">
            <v>No Title I</v>
          </cell>
        </row>
        <row r="1480">
          <cell r="A1480" t="str">
            <v>141901060007</v>
          </cell>
          <cell r="B1480" t="str">
            <v>LANCASTER MS</v>
          </cell>
          <cell r="C1480" t="str">
            <v>Targeted Assistance</v>
          </cell>
        </row>
        <row r="1481">
          <cell r="A1481" t="str">
            <v>141901060008</v>
          </cell>
          <cell r="B1481" t="str">
            <v>LANCASTER HS</v>
          </cell>
          <cell r="C1481" t="str">
            <v>No Title I</v>
          </cell>
        </row>
        <row r="1482">
          <cell r="A1482" t="str">
            <v>141901060009</v>
          </cell>
          <cell r="B1482" t="str">
            <v>CENTRAL AVE ES</v>
          </cell>
          <cell r="C1482" t="str">
            <v>Targeted Assistance</v>
          </cell>
        </row>
        <row r="1483">
          <cell r="A1483" t="str">
            <v>141901060010</v>
          </cell>
          <cell r="B1483" t="str">
            <v>WILLIAM STREET SCHOOL</v>
          </cell>
          <cell r="C1483" t="str">
            <v>Targeted Assistance</v>
          </cell>
        </row>
        <row r="1484">
          <cell r="A1484" t="str">
            <v>610801040001</v>
          </cell>
          <cell r="B1484" t="str">
            <v>RAYMOND C. BUCKLEY ES</v>
          </cell>
          <cell r="C1484" t="str">
            <v>Targeted Assistance</v>
          </cell>
        </row>
        <row r="1485">
          <cell r="A1485" t="str">
            <v>610801040002</v>
          </cell>
          <cell r="B1485" t="str">
            <v>LANSING HS</v>
          </cell>
          <cell r="C1485" t="str">
            <v>No Title I</v>
          </cell>
        </row>
        <row r="1486">
          <cell r="A1486" t="str">
            <v>610801040003</v>
          </cell>
          <cell r="B1486" t="str">
            <v>LANSING MS</v>
          </cell>
          <cell r="C1486" t="str">
            <v>Targeted Assistance</v>
          </cell>
        </row>
        <row r="1487">
          <cell r="A1487" t="str">
            <v>490601060002</v>
          </cell>
          <cell r="B1487" t="str">
            <v>KNICKERBACKER MS</v>
          </cell>
          <cell r="C1487" t="str">
            <v>Schoolwide Program</v>
          </cell>
        </row>
        <row r="1488">
          <cell r="A1488" t="str">
            <v>490601060003</v>
          </cell>
          <cell r="B1488" t="str">
            <v>LANSINGBURGH SHS</v>
          </cell>
          <cell r="C1488" t="str">
            <v>Schoolwide Program</v>
          </cell>
        </row>
        <row r="1489">
          <cell r="A1489" t="str">
            <v>490601060008</v>
          </cell>
          <cell r="B1489" t="str">
            <v>TURNPIKE ES</v>
          </cell>
          <cell r="C1489" t="str">
            <v>Schoolwide Program</v>
          </cell>
        </row>
        <row r="1490">
          <cell r="A1490" t="str">
            <v>490601060009</v>
          </cell>
          <cell r="B1490" t="str">
            <v>RENSSELAER PARK ES</v>
          </cell>
          <cell r="C1490" t="str">
            <v>Schoolwide Program</v>
          </cell>
        </row>
        <row r="1491">
          <cell r="A1491" t="str">
            <v>470801040001</v>
          </cell>
          <cell r="B1491" t="str">
            <v>LAURENS CENTRAL SCHOOL</v>
          </cell>
          <cell r="C1491" t="str">
            <v>Targeted Assistance</v>
          </cell>
        </row>
        <row r="1492">
          <cell r="A1492" t="str">
            <v>280215030002</v>
          </cell>
          <cell r="B1492" t="str">
            <v>2 SCHOOL</v>
          </cell>
          <cell r="C1492" t="str">
            <v>No Title I</v>
          </cell>
        </row>
        <row r="1493">
          <cell r="A1493" t="str">
            <v>280215030004</v>
          </cell>
          <cell r="B1493" t="str">
            <v>4 SCHOOL</v>
          </cell>
          <cell r="C1493" t="str">
            <v>No Title I</v>
          </cell>
        </row>
        <row r="1494">
          <cell r="A1494" t="str">
            <v>280215030005</v>
          </cell>
          <cell r="B1494" t="str">
            <v>5 SCHOOL</v>
          </cell>
          <cell r="C1494" t="str">
            <v>Schoolwide Program</v>
          </cell>
        </row>
        <row r="1495">
          <cell r="A1495" t="str">
            <v>280215030007</v>
          </cell>
          <cell r="B1495" t="str">
            <v>LAWRENCE SHS</v>
          </cell>
          <cell r="C1495" t="str">
            <v>Schoolwide Program</v>
          </cell>
        </row>
        <row r="1496">
          <cell r="A1496" t="str">
            <v>280215030008</v>
          </cell>
          <cell r="B1496" t="str">
            <v>LAWRENCE MS</v>
          </cell>
          <cell r="C1496" t="str">
            <v>No Title I</v>
          </cell>
        </row>
        <row r="1497">
          <cell r="A1497" t="str">
            <v>181001060001</v>
          </cell>
          <cell r="B1497" t="str">
            <v>WOLCOTT STREET SCHOOL</v>
          </cell>
          <cell r="C1497" t="str">
            <v>Targeted Assistance</v>
          </cell>
        </row>
        <row r="1498">
          <cell r="A1498" t="str">
            <v>181001060002</v>
          </cell>
          <cell r="B1498" t="str">
            <v>LE ROY JSHS</v>
          </cell>
          <cell r="C1498" t="str">
            <v>Targeted Assistance</v>
          </cell>
        </row>
        <row r="1499">
          <cell r="A1499" t="str">
            <v>332300860941</v>
          </cell>
          <cell r="B1499" t="str">
            <v>LEADERSHIP PREPARATORY BROWNSVILLE CHARTER SCHOOL</v>
          </cell>
          <cell r="C1499" t="str">
            <v>Closed</v>
          </cell>
        </row>
        <row r="1500">
          <cell r="A1500" t="str">
            <v>331300860901</v>
          </cell>
          <cell r="B1500" t="str">
            <v>LEADERSHIP PREPARATORY CHARTER SCHOOL</v>
          </cell>
          <cell r="C1500" t="str">
            <v>Schoolwide Program</v>
          </cell>
        </row>
        <row r="1501">
          <cell r="A1501" t="str">
            <v>331700860943</v>
          </cell>
          <cell r="B1501" t="str">
            <v>LEADERSHIP PREPARATORY FLATBUSH CHARTER SCHOOL</v>
          </cell>
          <cell r="C1501" t="str">
            <v>Closed</v>
          </cell>
        </row>
        <row r="1502">
          <cell r="A1502" t="str">
            <v>670401040001</v>
          </cell>
          <cell r="B1502" t="str">
            <v>LETCHWORTH SHS</v>
          </cell>
          <cell r="C1502" t="str">
            <v>Targeted Assistance</v>
          </cell>
        </row>
        <row r="1503">
          <cell r="A1503" t="str">
            <v>670401040002</v>
          </cell>
          <cell r="B1503" t="str">
            <v>LETCHWORTH ES</v>
          </cell>
          <cell r="C1503" t="str">
            <v>Targeted Assistance</v>
          </cell>
        </row>
        <row r="1504">
          <cell r="A1504" t="str">
            <v>670401040003</v>
          </cell>
          <cell r="B1504" t="str">
            <v>LETCHWORTH MS</v>
          </cell>
          <cell r="C1504" t="str">
            <v>Targeted Assistance</v>
          </cell>
        </row>
        <row r="1505">
          <cell r="A1505" t="str">
            <v>280205030001</v>
          </cell>
          <cell r="B1505" t="str">
            <v>EAST BROADWAY SCHOOL</v>
          </cell>
          <cell r="C1505" t="str">
            <v>No Title I</v>
          </cell>
        </row>
        <row r="1506">
          <cell r="A1506" t="str">
            <v>280205030002</v>
          </cell>
          <cell r="B1506" t="str">
            <v>ABBEY LANE SCHOOL</v>
          </cell>
          <cell r="C1506" t="str">
            <v>Targeted Assistance</v>
          </cell>
        </row>
        <row r="1507">
          <cell r="A1507" t="str">
            <v>280205030005</v>
          </cell>
          <cell r="B1507" t="str">
            <v>GARDINERS AVE SCHOOL</v>
          </cell>
          <cell r="C1507" t="str">
            <v>No Title I</v>
          </cell>
        </row>
        <row r="1508">
          <cell r="A1508" t="str">
            <v>280205030006</v>
          </cell>
          <cell r="B1508" t="str">
            <v>LEE ROAD SCHOOL</v>
          </cell>
          <cell r="C1508" t="str">
            <v>No Title I</v>
          </cell>
        </row>
        <row r="1509">
          <cell r="A1509" t="str">
            <v>280205030009</v>
          </cell>
          <cell r="B1509" t="str">
            <v>SUMMIT LANE SCHOOL</v>
          </cell>
          <cell r="C1509" t="str">
            <v>Targeted Assistance</v>
          </cell>
        </row>
        <row r="1510">
          <cell r="A1510" t="str">
            <v>280205030010</v>
          </cell>
          <cell r="B1510" t="str">
            <v>WISDOM LANE MS</v>
          </cell>
          <cell r="C1510" t="str">
            <v>Targeted Assistance</v>
          </cell>
        </row>
        <row r="1511">
          <cell r="A1511" t="str">
            <v>280205030011</v>
          </cell>
          <cell r="B1511" t="str">
            <v>NORTHSIDE SCHOOL</v>
          </cell>
          <cell r="C1511" t="str">
            <v>Targeted Assistance</v>
          </cell>
        </row>
        <row r="1512">
          <cell r="A1512" t="str">
            <v>280205030013</v>
          </cell>
          <cell r="B1512" t="str">
            <v>JONAS E. SALK MS</v>
          </cell>
          <cell r="C1512" t="str">
            <v>No Title I</v>
          </cell>
        </row>
        <row r="1513">
          <cell r="A1513" t="str">
            <v>280205030015</v>
          </cell>
          <cell r="B1513" t="str">
            <v>DIV AVE SHS</v>
          </cell>
          <cell r="C1513" t="str">
            <v>Targeted Assistance</v>
          </cell>
        </row>
        <row r="1514">
          <cell r="A1514" t="str">
            <v>280205030016</v>
          </cell>
          <cell r="B1514" t="str">
            <v>GEN. DOUGLAS MACARTHUR SHS</v>
          </cell>
          <cell r="C1514" t="str">
            <v>No Title I</v>
          </cell>
        </row>
        <row r="1515">
          <cell r="A1515" t="str">
            <v>400301060002</v>
          </cell>
          <cell r="B1515" t="str">
            <v>LWSTN-PRTR PRIMARY EDUC CTR</v>
          </cell>
          <cell r="C1515" t="str">
            <v>Targeted Assistance</v>
          </cell>
        </row>
        <row r="1516">
          <cell r="A1516" t="str">
            <v>400301060003</v>
          </cell>
          <cell r="B1516" t="str">
            <v>LWSTN-PRTR INTRMED CTR</v>
          </cell>
          <cell r="C1516" t="str">
            <v>Targeted Assistance</v>
          </cell>
        </row>
        <row r="1517">
          <cell r="A1517" t="str">
            <v>400301060005</v>
          </cell>
          <cell r="B1517" t="str">
            <v>LEWISTON PORTER MS</v>
          </cell>
          <cell r="C1517" t="str">
            <v>Targeted Assistance</v>
          </cell>
        </row>
        <row r="1518">
          <cell r="A1518" t="str">
            <v>400301060006</v>
          </cell>
          <cell r="B1518" t="str">
            <v>LEWISTON PORTER SHS</v>
          </cell>
          <cell r="C1518" t="str">
            <v>Targeted Assistance</v>
          </cell>
        </row>
        <row r="1519">
          <cell r="A1519" t="str">
            <v>590901060005</v>
          </cell>
          <cell r="B1519" t="str">
            <v>LIBERTY ES</v>
          </cell>
          <cell r="C1519" t="str">
            <v>Targeted Assistance</v>
          </cell>
        </row>
        <row r="1520">
          <cell r="A1520" t="str">
            <v>590901060006</v>
          </cell>
          <cell r="B1520" t="str">
            <v>LIBERTY HS</v>
          </cell>
          <cell r="C1520" t="str">
            <v>No Title I</v>
          </cell>
        </row>
        <row r="1521">
          <cell r="A1521" t="str">
            <v>590901060009</v>
          </cell>
          <cell r="B1521" t="str">
            <v>LIBERTY MS</v>
          </cell>
          <cell r="C1521" t="str">
            <v>Targeted Assistance</v>
          </cell>
        </row>
        <row r="1522">
          <cell r="A1522" t="str">
            <v>580104030001</v>
          </cell>
          <cell r="B1522" t="str">
            <v>ALBANY AVE SCHOOL</v>
          </cell>
          <cell r="C1522" t="str">
            <v>Targeted Assistance</v>
          </cell>
        </row>
        <row r="1523">
          <cell r="A1523" t="str">
            <v>580104030002</v>
          </cell>
          <cell r="B1523" t="str">
            <v>ALLEGHANY AVE SCHOOL</v>
          </cell>
          <cell r="C1523" t="str">
            <v>No Title I</v>
          </cell>
        </row>
        <row r="1524">
          <cell r="A1524" t="str">
            <v>580104030003</v>
          </cell>
          <cell r="B1524" t="str">
            <v>DANIEL STREET SCHOOL</v>
          </cell>
          <cell r="C1524" t="str">
            <v>No Title I</v>
          </cell>
        </row>
        <row r="1525">
          <cell r="A1525" t="str">
            <v>580104030004</v>
          </cell>
          <cell r="B1525" t="str">
            <v>EDWARD W. BOWER SCHOOL</v>
          </cell>
          <cell r="C1525" t="str">
            <v>No Title I</v>
          </cell>
        </row>
        <row r="1526">
          <cell r="A1526" t="str">
            <v>580104030005</v>
          </cell>
          <cell r="B1526" t="str">
            <v>HARDING AVE SCHOOL</v>
          </cell>
          <cell r="C1526" t="str">
            <v>No Title I</v>
          </cell>
        </row>
        <row r="1527">
          <cell r="A1527" t="str">
            <v>580104030008</v>
          </cell>
          <cell r="B1527" t="str">
            <v>WILLIAM RALL SCHOOL</v>
          </cell>
          <cell r="C1527" t="str">
            <v>Targeted Assistance</v>
          </cell>
        </row>
        <row r="1528">
          <cell r="A1528" t="str">
            <v>580104030009</v>
          </cell>
          <cell r="B1528" t="str">
            <v>WEST GATES AVE SCHOOL</v>
          </cell>
          <cell r="C1528" t="str">
            <v>Targeted Assistance</v>
          </cell>
        </row>
        <row r="1529">
          <cell r="A1529" t="str">
            <v>580104030010</v>
          </cell>
          <cell r="B1529" t="str">
            <v>LINDENHURST SHS</v>
          </cell>
          <cell r="C1529" t="str">
            <v>No Title I</v>
          </cell>
        </row>
        <row r="1530">
          <cell r="A1530" t="str">
            <v>580104030011</v>
          </cell>
          <cell r="B1530" t="str">
            <v>LINDENHURST MS</v>
          </cell>
          <cell r="C1530" t="str">
            <v>Targeted Assistance</v>
          </cell>
        </row>
        <row r="1531">
          <cell r="A1531" t="str">
            <v>511602040002</v>
          </cell>
          <cell r="B1531" t="str">
            <v>LISBON CENTRAL SCHOOL</v>
          </cell>
          <cell r="C1531" t="str">
            <v>Schoolwide Program</v>
          </cell>
        </row>
        <row r="1532">
          <cell r="A1532" t="str">
            <v>210800050001</v>
          </cell>
          <cell r="B1532" t="str">
            <v>BENTON HALL ACAD</v>
          </cell>
          <cell r="C1532" t="str">
            <v>Schoolwide Program</v>
          </cell>
        </row>
        <row r="1533">
          <cell r="A1533" t="str">
            <v>210800050005</v>
          </cell>
          <cell r="B1533" t="str">
            <v>LITTLE FALLS HS</v>
          </cell>
          <cell r="C1533" t="str">
            <v>Targeted Assistance</v>
          </cell>
        </row>
        <row r="1534">
          <cell r="A1534" t="str">
            <v>210800050006</v>
          </cell>
          <cell r="B1534" t="str">
            <v>LITTLE FALLS MS</v>
          </cell>
          <cell r="C1534" t="str">
            <v>Targeted Assistance</v>
          </cell>
        </row>
        <row r="1535">
          <cell r="A1535" t="str">
            <v>580603020001</v>
          </cell>
          <cell r="B1535" t="str">
            <v>LITTLE FLOWER SCHOOL</v>
          </cell>
          <cell r="C1535" t="str">
            <v>Targeted Assistance</v>
          </cell>
        </row>
        <row r="1536">
          <cell r="A1536" t="str">
            <v>421501060001</v>
          </cell>
          <cell r="B1536" t="str">
            <v>NATE PERRY ES</v>
          </cell>
          <cell r="C1536" t="str">
            <v>Targeted Assistance</v>
          </cell>
        </row>
        <row r="1537">
          <cell r="A1537" t="str">
            <v>421501060002</v>
          </cell>
          <cell r="B1537" t="str">
            <v>CHESTNUT HILL MS</v>
          </cell>
          <cell r="C1537" t="str">
            <v>Targeted Assistance</v>
          </cell>
        </row>
        <row r="1538">
          <cell r="A1538" t="str">
            <v>421501060004</v>
          </cell>
          <cell r="B1538" t="str">
            <v>ELMCREST ES</v>
          </cell>
          <cell r="C1538" t="str">
            <v>Targeted Assistance</v>
          </cell>
        </row>
        <row r="1539">
          <cell r="A1539" t="str">
            <v>421501060005</v>
          </cell>
          <cell r="B1539" t="str">
            <v>LIVERPOOL MS</v>
          </cell>
          <cell r="C1539" t="str">
            <v>No Title I</v>
          </cell>
        </row>
        <row r="1540">
          <cell r="A1540" t="str">
            <v>421501060007</v>
          </cell>
          <cell r="B1540" t="str">
            <v>WETZEL ROAD ES</v>
          </cell>
          <cell r="C1540" t="str">
            <v>No Title I</v>
          </cell>
        </row>
        <row r="1541">
          <cell r="A1541" t="str">
            <v>421501060009</v>
          </cell>
          <cell r="B1541" t="str">
            <v>CHESTNUT HILL ES</v>
          </cell>
          <cell r="C1541" t="str">
            <v>Schoolwide Program</v>
          </cell>
        </row>
        <row r="1542">
          <cell r="A1542" t="str">
            <v>421501060010</v>
          </cell>
          <cell r="B1542" t="str">
            <v>LIVERPOOL ES</v>
          </cell>
          <cell r="C1542" t="str">
            <v>Targeted Assistance</v>
          </cell>
        </row>
        <row r="1543">
          <cell r="A1543" t="str">
            <v>421501060011</v>
          </cell>
          <cell r="B1543" t="str">
            <v>LIVERPOOL HS</v>
          </cell>
          <cell r="C1543" t="str">
            <v>No Title I</v>
          </cell>
        </row>
        <row r="1544">
          <cell r="A1544" t="str">
            <v>421501060012</v>
          </cell>
          <cell r="B1544" t="str">
            <v>MORGAN ROAD ES</v>
          </cell>
          <cell r="C1544" t="str">
            <v>Targeted Assistance</v>
          </cell>
        </row>
        <row r="1545">
          <cell r="A1545" t="str">
            <v>421501060013</v>
          </cell>
          <cell r="B1545" t="str">
            <v>SOULE ROAD ES</v>
          </cell>
          <cell r="C1545" t="str">
            <v>No Title I</v>
          </cell>
        </row>
        <row r="1546">
          <cell r="A1546" t="str">
            <v>421501060014</v>
          </cell>
          <cell r="B1546" t="str">
            <v>SOULE ROAD MS</v>
          </cell>
          <cell r="C1546" t="str">
            <v>No Title I</v>
          </cell>
        </row>
        <row r="1547">
          <cell r="A1547" t="str">
            <v>421501060015</v>
          </cell>
          <cell r="B1547" t="str">
            <v>LONG BRANCH ES</v>
          </cell>
          <cell r="C1547" t="str">
            <v>Targeted Assistance</v>
          </cell>
        </row>
        <row r="1548">
          <cell r="A1548" t="str">
            <v>421501060016</v>
          </cell>
          <cell r="B1548" t="str">
            <v>DONLIN DRIVE ES</v>
          </cell>
          <cell r="C1548" t="str">
            <v>Targeted Assistance</v>
          </cell>
        </row>
        <row r="1549">
          <cell r="A1549" t="str">
            <v>421501060019</v>
          </cell>
          <cell r="B1549" t="str">
            <v>WILLOW FIELD ES</v>
          </cell>
          <cell r="C1549" t="str">
            <v>No Title I</v>
          </cell>
        </row>
        <row r="1550">
          <cell r="A1550" t="str">
            <v>591302040003</v>
          </cell>
          <cell r="B1550" t="str">
            <v>LIVINGSTON MANOR ES</v>
          </cell>
          <cell r="C1550" t="str">
            <v>Targeted Assistance</v>
          </cell>
        </row>
        <row r="1551">
          <cell r="A1551" t="str">
            <v>591302040004</v>
          </cell>
          <cell r="B1551" t="str">
            <v>LIVINGSTON MANOR HS</v>
          </cell>
          <cell r="C1551" t="str">
            <v>Targeted Assistance</v>
          </cell>
        </row>
        <row r="1552">
          <cell r="A1552" t="str">
            <v>240801060001</v>
          </cell>
          <cell r="B1552" t="str">
            <v>LIVONIA PRIMARY SCHOOL</v>
          </cell>
          <cell r="C1552" t="str">
            <v>Targeted Assistance</v>
          </cell>
        </row>
        <row r="1553">
          <cell r="A1553" t="str">
            <v>240801060002</v>
          </cell>
          <cell r="B1553" t="str">
            <v>LIVONIA SHS</v>
          </cell>
          <cell r="C1553" t="str">
            <v>No Title I</v>
          </cell>
        </row>
        <row r="1554">
          <cell r="A1554" t="str">
            <v>240801060003</v>
          </cell>
          <cell r="B1554" t="str">
            <v>LIVONIA JHS</v>
          </cell>
          <cell r="C1554" t="str">
            <v>No Title I</v>
          </cell>
        </row>
        <row r="1555">
          <cell r="A1555" t="str">
            <v>240801060004</v>
          </cell>
          <cell r="B1555" t="str">
            <v>LIVONIA IS</v>
          </cell>
          <cell r="C1555" t="str">
            <v>No Title I</v>
          </cell>
        </row>
        <row r="1556">
          <cell r="A1556" t="str">
            <v>400400010001</v>
          </cell>
          <cell r="B1556" t="str">
            <v>ANNA MERRITT ES</v>
          </cell>
          <cell r="C1556" t="str">
            <v>Targeted Assistance</v>
          </cell>
        </row>
        <row r="1557">
          <cell r="A1557" t="str">
            <v>400400010002</v>
          </cell>
          <cell r="B1557" t="str">
            <v>CHARLES A. UPSON ES</v>
          </cell>
          <cell r="C1557" t="str">
            <v>Targeted Assistance</v>
          </cell>
        </row>
        <row r="1558">
          <cell r="A1558" t="str">
            <v>400400010004</v>
          </cell>
          <cell r="B1558" t="str">
            <v>DEWITT CLINTON ES</v>
          </cell>
          <cell r="C1558" t="str">
            <v>No Title I</v>
          </cell>
        </row>
        <row r="1559">
          <cell r="A1559" t="str">
            <v>400400010005</v>
          </cell>
          <cell r="B1559" t="str">
            <v>GEORGE SOUTHARD ES</v>
          </cell>
          <cell r="C1559" t="str">
            <v>Targeted Assistance</v>
          </cell>
        </row>
        <row r="1560">
          <cell r="A1560" t="str">
            <v>400400010006</v>
          </cell>
          <cell r="B1560" t="str">
            <v>JOHN E. POUND ES</v>
          </cell>
          <cell r="C1560" t="str">
            <v>No Title I</v>
          </cell>
        </row>
        <row r="1561">
          <cell r="A1561" t="str">
            <v>400400010007</v>
          </cell>
          <cell r="B1561" t="str">
            <v>ROY KELLEY ES</v>
          </cell>
          <cell r="C1561" t="str">
            <v>Targeted Assistance</v>
          </cell>
        </row>
        <row r="1562">
          <cell r="A1562" t="str">
            <v>400400010008</v>
          </cell>
          <cell r="B1562" t="str">
            <v>WASHINGTON HUNT SCHOOL</v>
          </cell>
          <cell r="C1562" t="str">
            <v>No Title I</v>
          </cell>
        </row>
        <row r="1563">
          <cell r="A1563" t="str">
            <v>400400010009</v>
          </cell>
          <cell r="B1563" t="str">
            <v>EMMET BELKNAP MS</v>
          </cell>
          <cell r="C1563" t="str">
            <v>Targeted Assistance</v>
          </cell>
        </row>
        <row r="1564">
          <cell r="A1564" t="str">
            <v>400400010010</v>
          </cell>
          <cell r="B1564" t="str">
            <v>NORTH PARK MS</v>
          </cell>
          <cell r="C1564" t="str">
            <v>Targeted Assistance</v>
          </cell>
        </row>
        <row r="1565">
          <cell r="A1565" t="str">
            <v>400400010011</v>
          </cell>
          <cell r="B1565" t="str">
            <v>LOCKPORT HS</v>
          </cell>
          <cell r="C1565" t="str">
            <v>Targeted Assistance</v>
          </cell>
        </row>
        <row r="1566">
          <cell r="A1566" t="str">
            <v>280503060001</v>
          </cell>
          <cell r="B1566" t="str">
            <v>BAYVILLE ES</v>
          </cell>
          <cell r="C1566" t="str">
            <v>No Title I</v>
          </cell>
        </row>
        <row r="1567">
          <cell r="A1567" t="str">
            <v>280503060002</v>
          </cell>
          <cell r="B1567" t="str">
            <v>LOCUST VALLEY MS</v>
          </cell>
          <cell r="C1567" t="str">
            <v>Targeted Assistance</v>
          </cell>
        </row>
        <row r="1568">
          <cell r="A1568" t="str">
            <v>280503060003</v>
          </cell>
          <cell r="B1568" t="str">
            <v>LOCUST VALLEY HS</v>
          </cell>
          <cell r="C1568" t="str">
            <v>No Title I</v>
          </cell>
        </row>
        <row r="1569">
          <cell r="A1569" t="str">
            <v>280503060004</v>
          </cell>
          <cell r="B1569" t="str">
            <v>LOCUST VALLEY ES</v>
          </cell>
          <cell r="C1569" t="str">
            <v>No Title I</v>
          </cell>
        </row>
        <row r="1570">
          <cell r="A1570" t="str">
            <v>280300010002</v>
          </cell>
          <cell r="B1570" t="str">
            <v>EAST ES</v>
          </cell>
          <cell r="C1570" t="str">
            <v>Targeted Assistance</v>
          </cell>
        </row>
        <row r="1571">
          <cell r="A1571" t="str">
            <v>280300010003</v>
          </cell>
          <cell r="B1571" t="str">
            <v>LIDO ES</v>
          </cell>
          <cell r="C1571" t="str">
            <v>Targeted Assistance</v>
          </cell>
        </row>
        <row r="1572">
          <cell r="A1572" t="str">
            <v>280300010004</v>
          </cell>
          <cell r="B1572" t="str">
            <v>WEST ES</v>
          </cell>
          <cell r="C1572" t="str">
            <v>Targeted Assistance</v>
          </cell>
        </row>
        <row r="1573">
          <cell r="A1573" t="str">
            <v>280300010005</v>
          </cell>
          <cell r="B1573" t="str">
            <v>LINDELL BOULEVARD SCHOOL</v>
          </cell>
          <cell r="C1573" t="str">
            <v>Targeted Assistance</v>
          </cell>
        </row>
        <row r="1574">
          <cell r="A1574" t="str">
            <v>280300010006</v>
          </cell>
          <cell r="B1574" t="str">
            <v>LONG BEACH MS</v>
          </cell>
          <cell r="C1574" t="str">
            <v>No Title I</v>
          </cell>
        </row>
        <row r="1575">
          <cell r="A1575" t="str">
            <v>280300010008</v>
          </cell>
          <cell r="B1575" t="str">
            <v>LONG BEACH SHS</v>
          </cell>
          <cell r="C1575" t="str">
            <v>No Title I</v>
          </cell>
        </row>
        <row r="1576">
          <cell r="A1576" t="str">
            <v>280300010009</v>
          </cell>
          <cell r="B1576" t="str">
            <v>BLACKHEATH ROAD PRE-K CTR</v>
          </cell>
          <cell r="C1576" t="str">
            <v>No Title I</v>
          </cell>
        </row>
        <row r="1577">
          <cell r="A1577" t="str">
            <v>200701040001</v>
          </cell>
          <cell r="B1577" t="str">
            <v>LONG LAKE CENTRAL SCHOOL</v>
          </cell>
          <cell r="C1577" t="str">
            <v>Targeted Assistance</v>
          </cell>
        </row>
        <row r="1578">
          <cell r="A1578" t="str">
            <v>580212060001</v>
          </cell>
          <cell r="B1578" t="str">
            <v>C.E. WALTERS SCHOOL</v>
          </cell>
          <cell r="C1578" t="str">
            <v>Targeted Assistance</v>
          </cell>
        </row>
        <row r="1579">
          <cell r="A1579" t="str">
            <v>580212060002</v>
          </cell>
          <cell r="B1579" t="str">
            <v>CORAM ES</v>
          </cell>
          <cell r="C1579" t="str">
            <v>Targeted Assistance</v>
          </cell>
        </row>
        <row r="1580">
          <cell r="A1580" t="str">
            <v>580212060003</v>
          </cell>
          <cell r="B1580" t="str">
            <v>RIDGE ES</v>
          </cell>
          <cell r="C1580" t="str">
            <v>Targeted Assistance</v>
          </cell>
        </row>
        <row r="1581">
          <cell r="A1581" t="str">
            <v>580212060004</v>
          </cell>
          <cell r="B1581" t="str">
            <v>WEST MIDDLE ISLAND SCHOOL</v>
          </cell>
          <cell r="C1581" t="str">
            <v>No Title I</v>
          </cell>
        </row>
        <row r="1582">
          <cell r="A1582" t="str">
            <v>580212060005</v>
          </cell>
          <cell r="B1582" t="str">
            <v>LONGWOOD HS</v>
          </cell>
          <cell r="C1582" t="str">
            <v>No Title I</v>
          </cell>
        </row>
        <row r="1583">
          <cell r="A1583" t="str">
            <v>580212060006</v>
          </cell>
          <cell r="B1583" t="str">
            <v>LONGWOOD JHS</v>
          </cell>
          <cell r="C1583" t="str">
            <v>No Title I</v>
          </cell>
        </row>
        <row r="1584">
          <cell r="A1584" t="str">
            <v>580212060007</v>
          </cell>
          <cell r="B1584" t="str">
            <v>LONGWOOD MS</v>
          </cell>
          <cell r="C1584" t="str">
            <v>Targeted Assistance</v>
          </cell>
        </row>
        <row r="1585">
          <cell r="A1585" t="str">
            <v>230901040001</v>
          </cell>
          <cell r="B1585" t="str">
            <v>LOWVILLE ES</v>
          </cell>
          <cell r="C1585" t="str">
            <v>Targeted Assistance</v>
          </cell>
        </row>
        <row r="1586">
          <cell r="A1586" t="str">
            <v>230901040002</v>
          </cell>
          <cell r="B1586" t="str">
            <v>LOWVILLE HS</v>
          </cell>
          <cell r="C1586" t="str">
            <v>Targeted Assistance</v>
          </cell>
        </row>
        <row r="1587">
          <cell r="A1587" t="str">
            <v>230901040003</v>
          </cell>
          <cell r="B1587" t="str">
            <v>LOWVILLE MS</v>
          </cell>
          <cell r="C1587" t="str">
            <v>Targeted Assistance</v>
          </cell>
        </row>
        <row r="1588">
          <cell r="A1588" t="str">
            <v>221301040001</v>
          </cell>
          <cell r="B1588" t="str">
            <v>LYME CENTRAL SCHOOL</v>
          </cell>
          <cell r="C1588" t="str">
            <v>Targeted Assistance</v>
          </cell>
        </row>
        <row r="1589">
          <cell r="A1589" t="str">
            <v>280220030001</v>
          </cell>
          <cell r="B1589" t="str">
            <v>KNDG CTR AT ATLANTIC AVE</v>
          </cell>
          <cell r="C1589" t="str">
            <v>No Title I</v>
          </cell>
        </row>
        <row r="1590">
          <cell r="A1590" t="str">
            <v>280220030002</v>
          </cell>
          <cell r="B1590" t="str">
            <v>MARION STREET SCHOOL</v>
          </cell>
          <cell r="C1590" t="str">
            <v>Targeted Assistance</v>
          </cell>
        </row>
        <row r="1591">
          <cell r="A1591" t="str">
            <v>280220030003</v>
          </cell>
          <cell r="B1591" t="str">
            <v>WAVERLY PARK SCHOOL</v>
          </cell>
          <cell r="C1591" t="str">
            <v>No Title I</v>
          </cell>
        </row>
        <row r="1592">
          <cell r="A1592" t="str">
            <v>280220030004</v>
          </cell>
          <cell r="B1592" t="str">
            <v>WEST END SCHOOL</v>
          </cell>
          <cell r="C1592" t="str">
            <v>Targeted Assistance</v>
          </cell>
        </row>
        <row r="1593">
          <cell r="A1593" t="str">
            <v>280220030005</v>
          </cell>
          <cell r="B1593" t="str">
            <v>LYNBROOK NORTH MS</v>
          </cell>
          <cell r="C1593" t="str">
            <v>Targeted Assistance</v>
          </cell>
        </row>
        <row r="1594">
          <cell r="A1594" t="str">
            <v>280220030006</v>
          </cell>
          <cell r="B1594" t="str">
            <v>LYNBROOK SOUTH MS</v>
          </cell>
          <cell r="C1594" t="str">
            <v>Targeted Assistance</v>
          </cell>
        </row>
        <row r="1595">
          <cell r="A1595" t="str">
            <v>280220030007</v>
          </cell>
          <cell r="B1595" t="str">
            <v>LYNBROOK SHS</v>
          </cell>
          <cell r="C1595" t="str">
            <v>No Title I</v>
          </cell>
        </row>
        <row r="1596">
          <cell r="A1596" t="str">
            <v>421504020001</v>
          </cell>
          <cell r="B1596" t="str">
            <v>LYNCOURT SCHOOL</v>
          </cell>
          <cell r="C1596" t="str">
            <v>Schoolwide Program</v>
          </cell>
        </row>
        <row r="1597">
          <cell r="A1597" t="str">
            <v>451001040001</v>
          </cell>
          <cell r="B1597" t="str">
            <v>LYNDONVILLE ES</v>
          </cell>
          <cell r="C1597" t="str">
            <v>Targeted Assistance</v>
          </cell>
        </row>
        <row r="1598">
          <cell r="A1598" t="str">
            <v>451001040002</v>
          </cell>
          <cell r="B1598" t="str">
            <v>L.A. WEBBER HS</v>
          </cell>
          <cell r="C1598" t="str">
            <v>Targeted Assistance</v>
          </cell>
        </row>
        <row r="1599">
          <cell r="A1599" t="str">
            <v>650501040001</v>
          </cell>
          <cell r="B1599" t="str">
            <v>LYONS ES</v>
          </cell>
          <cell r="C1599" t="str">
            <v>Schoolwide Program</v>
          </cell>
        </row>
        <row r="1600">
          <cell r="A1600" t="str">
            <v>650501040002</v>
          </cell>
          <cell r="B1600" t="str">
            <v>LYONS SHS</v>
          </cell>
          <cell r="C1600" t="str">
            <v>Targeted Assistance</v>
          </cell>
        </row>
        <row r="1601">
          <cell r="A1601" t="str">
            <v>650501040003</v>
          </cell>
          <cell r="B1601" t="str">
            <v>LYONS MS</v>
          </cell>
          <cell r="C1601" t="str">
            <v>Schoolwide Program</v>
          </cell>
        </row>
        <row r="1602">
          <cell r="A1602" t="str">
            <v>251101040003</v>
          </cell>
          <cell r="B1602" t="str">
            <v>MADISON CENTRAL SCHOOL</v>
          </cell>
          <cell r="C1602" t="str">
            <v>Schoolwide Program</v>
          </cell>
        </row>
        <row r="1603">
          <cell r="A1603" t="str">
            <v>511901040001</v>
          </cell>
          <cell r="B1603" t="str">
            <v>MADRID-WADDINGTON JSHS</v>
          </cell>
          <cell r="C1603" t="str">
            <v>Targeted Assistance</v>
          </cell>
        </row>
        <row r="1604">
          <cell r="A1604" t="str">
            <v>511901040004</v>
          </cell>
          <cell r="B1604" t="str">
            <v>MADRID WADDINGTON ES</v>
          </cell>
          <cell r="C1604" t="str">
            <v>Schoolwide Program</v>
          </cell>
        </row>
        <row r="1605">
          <cell r="A1605" t="str">
            <v>480101060001</v>
          </cell>
          <cell r="B1605" t="str">
            <v>MAHOPAC HS</v>
          </cell>
          <cell r="C1605" t="str">
            <v>No Title I</v>
          </cell>
        </row>
        <row r="1606">
          <cell r="A1606" t="str">
            <v>480101060002</v>
          </cell>
          <cell r="B1606" t="str">
            <v>AUSTIN ROAD ES</v>
          </cell>
          <cell r="C1606" t="str">
            <v>Targeted Assistance</v>
          </cell>
        </row>
        <row r="1607">
          <cell r="A1607" t="str">
            <v>480101060004</v>
          </cell>
          <cell r="B1607" t="str">
            <v>MAHOPAC MS</v>
          </cell>
          <cell r="C1607" t="str">
            <v>Targeted Assistance</v>
          </cell>
        </row>
        <row r="1608">
          <cell r="A1608" t="str">
            <v>480101060005</v>
          </cell>
          <cell r="B1608" t="str">
            <v>LAKEVIEW ES</v>
          </cell>
          <cell r="C1608" t="str">
            <v>Targeted Assistance</v>
          </cell>
        </row>
        <row r="1609">
          <cell r="A1609" t="str">
            <v>480101060006</v>
          </cell>
          <cell r="B1609" t="str">
            <v>FULMAR ROAD ES</v>
          </cell>
          <cell r="C1609" t="str">
            <v>No Title I</v>
          </cell>
        </row>
        <row r="1610">
          <cell r="A1610" t="str">
            <v>480101060007</v>
          </cell>
          <cell r="B1610" t="str">
            <v>MAHOPAC FALLS ES</v>
          </cell>
          <cell r="C1610" t="str">
            <v>No Title I</v>
          </cell>
        </row>
        <row r="1611">
          <cell r="A1611" t="str">
            <v>031101060003</v>
          </cell>
          <cell r="B1611" t="str">
            <v>HOMER BRINK SCHOOL</v>
          </cell>
          <cell r="C1611" t="str">
            <v>Targeted Assistance</v>
          </cell>
        </row>
        <row r="1612">
          <cell r="A1612" t="str">
            <v>031101060004</v>
          </cell>
          <cell r="B1612" t="str">
            <v>MAINE MEMORIAL SCHOOL</v>
          </cell>
          <cell r="C1612" t="str">
            <v>Targeted Assistance</v>
          </cell>
        </row>
        <row r="1613">
          <cell r="A1613" t="str">
            <v>031101060005</v>
          </cell>
          <cell r="B1613" t="str">
            <v>MAINE-ENDWELL MS</v>
          </cell>
          <cell r="C1613" t="str">
            <v>Targeted Assistance</v>
          </cell>
        </row>
        <row r="1614">
          <cell r="A1614" t="str">
            <v>031101060006</v>
          </cell>
          <cell r="B1614" t="str">
            <v>MAINE-ENDWELL SHS</v>
          </cell>
          <cell r="C1614" t="str">
            <v>No Title I</v>
          </cell>
        </row>
        <row r="1615">
          <cell r="A1615" t="str">
            <v>161501060006</v>
          </cell>
          <cell r="B1615" t="str">
            <v>FLANDERS ES</v>
          </cell>
          <cell r="C1615" t="str">
            <v>Targeted Assistance</v>
          </cell>
        </row>
        <row r="1616">
          <cell r="A1616" t="str">
            <v>161501060011</v>
          </cell>
          <cell r="B1616" t="str">
            <v>DAVIS ES</v>
          </cell>
          <cell r="C1616" t="str">
            <v>Targeted Assistance</v>
          </cell>
        </row>
        <row r="1617">
          <cell r="A1617" t="str">
            <v>161501060014</v>
          </cell>
          <cell r="B1617" t="str">
            <v>FRANKLIN ACAD HS</v>
          </cell>
          <cell r="C1617" t="str">
            <v>No Title I</v>
          </cell>
        </row>
        <row r="1618">
          <cell r="A1618" t="str">
            <v>161501060015</v>
          </cell>
          <cell r="B1618" t="str">
            <v>MALONE MS</v>
          </cell>
          <cell r="C1618" t="str">
            <v>No Title I</v>
          </cell>
        </row>
        <row r="1619">
          <cell r="A1619" t="str">
            <v>161501060016</v>
          </cell>
          <cell r="B1619" t="str">
            <v>ST JOSEPH'S ES</v>
          </cell>
          <cell r="C1619" t="str">
            <v>Targeted Assistance</v>
          </cell>
        </row>
        <row r="1620">
          <cell r="A1620" t="str">
            <v>280212030001</v>
          </cell>
          <cell r="B1620" t="str">
            <v>DAVISON AVE ES</v>
          </cell>
          <cell r="C1620" t="str">
            <v>Targeted Assistance</v>
          </cell>
        </row>
        <row r="1621">
          <cell r="A1621" t="str">
            <v>280212030002</v>
          </cell>
          <cell r="B1621" t="str">
            <v>MAURICE W DOWNING SCHOOL</v>
          </cell>
          <cell r="C1621" t="str">
            <v>Targeted Assistance</v>
          </cell>
        </row>
        <row r="1622">
          <cell r="A1622" t="str">
            <v>280212030005</v>
          </cell>
          <cell r="B1622" t="str">
            <v>MALVERNE SHS</v>
          </cell>
          <cell r="C1622" t="str">
            <v>No Title I</v>
          </cell>
        </row>
        <row r="1623">
          <cell r="A1623" t="str">
            <v>280212030006</v>
          </cell>
          <cell r="B1623" t="str">
            <v>HOWARD T. HERBER MS</v>
          </cell>
          <cell r="C1623" t="str">
            <v>Targeted Assistance</v>
          </cell>
        </row>
        <row r="1624">
          <cell r="A1624" t="str">
            <v>660701030001</v>
          </cell>
          <cell r="B1624" t="str">
            <v>CENTRAL SCHOOL</v>
          </cell>
          <cell r="C1624" t="str">
            <v>No Title I</v>
          </cell>
        </row>
        <row r="1625">
          <cell r="A1625" t="str">
            <v>660701030002</v>
          </cell>
          <cell r="B1625" t="str">
            <v>CHATSWORTH AVE SCHOOL</v>
          </cell>
          <cell r="C1625" t="str">
            <v>No Title I</v>
          </cell>
        </row>
        <row r="1626">
          <cell r="A1626" t="str">
            <v>660701030003</v>
          </cell>
          <cell r="B1626" t="str">
            <v>MAMARONECK AVE SCHOOL</v>
          </cell>
          <cell r="C1626" t="str">
            <v>Targeted Assistance</v>
          </cell>
        </row>
        <row r="1627">
          <cell r="A1627" t="str">
            <v>660701030004</v>
          </cell>
          <cell r="B1627" t="str">
            <v>MURRAY AVE SCHOOL</v>
          </cell>
          <cell r="C1627" t="str">
            <v>No Title I</v>
          </cell>
        </row>
        <row r="1628">
          <cell r="A1628" t="str">
            <v>660701030005</v>
          </cell>
          <cell r="B1628" t="str">
            <v>HOMMOCKS SCHOOL</v>
          </cell>
          <cell r="C1628" t="str">
            <v>No Title I</v>
          </cell>
        </row>
        <row r="1629">
          <cell r="A1629" t="str">
            <v>660701030006</v>
          </cell>
          <cell r="B1629" t="str">
            <v>MAMARONECK HS</v>
          </cell>
          <cell r="C1629" t="str">
            <v>No Title I</v>
          </cell>
        </row>
        <row r="1630">
          <cell r="A1630" t="str">
            <v>431101040001</v>
          </cell>
          <cell r="B1630" t="str">
            <v>RED JACKET ES</v>
          </cell>
          <cell r="C1630" t="str">
            <v>Targeted Assistance</v>
          </cell>
        </row>
        <row r="1631">
          <cell r="A1631" t="str">
            <v>431101040002</v>
          </cell>
          <cell r="B1631" t="str">
            <v>RED JACKET HS</v>
          </cell>
          <cell r="C1631" t="str">
            <v>Targeted Assistance</v>
          </cell>
        </row>
        <row r="1632">
          <cell r="A1632" t="str">
            <v>431101040003</v>
          </cell>
          <cell r="B1632" t="str">
            <v>RED JACKET MS</v>
          </cell>
          <cell r="C1632" t="str">
            <v>Targeted Assistance</v>
          </cell>
        </row>
        <row r="1633">
          <cell r="A1633" t="str">
            <v>280406030002</v>
          </cell>
          <cell r="B1633" t="str">
            <v>MANHASSET SHS</v>
          </cell>
          <cell r="C1633" t="str">
            <v>Targeted Assistance</v>
          </cell>
        </row>
        <row r="1634">
          <cell r="A1634" t="str">
            <v>280406030003</v>
          </cell>
          <cell r="B1634" t="str">
            <v>MUNSEY PARK ES</v>
          </cell>
          <cell r="C1634" t="str">
            <v>No Title I</v>
          </cell>
        </row>
        <row r="1635">
          <cell r="A1635" t="str">
            <v>280406030004</v>
          </cell>
          <cell r="B1635" t="str">
            <v>SHELTER ROCK ES</v>
          </cell>
          <cell r="C1635" t="str">
            <v>Targeted Assistance</v>
          </cell>
        </row>
        <row r="1636">
          <cell r="A1636" t="str">
            <v>280406030005</v>
          </cell>
          <cell r="B1636" t="str">
            <v>MANHASSET MS</v>
          </cell>
          <cell r="C1636" t="str">
            <v>No Title I</v>
          </cell>
        </row>
        <row r="1637">
          <cell r="A1637" t="str">
            <v>310100860873</v>
          </cell>
          <cell r="B1637" t="str">
            <v>MANHATTAN CHARTER SCHOOL</v>
          </cell>
          <cell r="C1637" t="str">
            <v>Targeted Assistance</v>
          </cell>
        </row>
        <row r="1638">
          <cell r="A1638" t="str">
            <v>110901040001</v>
          </cell>
          <cell r="B1638" t="str">
            <v>MARATHON HS</v>
          </cell>
          <cell r="C1638" t="str">
            <v>Targeted Assistance</v>
          </cell>
        </row>
        <row r="1639">
          <cell r="A1639" t="str">
            <v>110901040002</v>
          </cell>
          <cell r="B1639" t="str">
            <v>WILLIAM APPLEBY ES</v>
          </cell>
          <cell r="C1639" t="str">
            <v>Targeted Assistance</v>
          </cell>
        </row>
        <row r="1640">
          <cell r="A1640" t="str">
            <v>421101060001</v>
          </cell>
          <cell r="B1640" t="str">
            <v>K.C. HEFFERNAN ES</v>
          </cell>
          <cell r="C1640" t="str">
            <v>Targeted Assistance</v>
          </cell>
        </row>
        <row r="1641">
          <cell r="A1641" t="str">
            <v>421101060003</v>
          </cell>
          <cell r="B1641" t="str">
            <v>MARCELLUS HS</v>
          </cell>
          <cell r="C1641" t="str">
            <v>Targeted Assistance</v>
          </cell>
        </row>
        <row r="1642">
          <cell r="A1642" t="str">
            <v>421101060004</v>
          </cell>
          <cell r="B1642" t="str">
            <v>C.S. DRIVER MS</v>
          </cell>
          <cell r="C1642" t="str">
            <v>Targeted Assistance</v>
          </cell>
        </row>
        <row r="1643">
          <cell r="A1643" t="str">
            <v>121401040001</v>
          </cell>
          <cell r="B1643" t="str">
            <v>MARGARETVILLE CENTRAL SCHOOL</v>
          </cell>
          <cell r="C1643" t="str">
            <v>Schoolwide Program</v>
          </cell>
        </row>
        <row r="1644">
          <cell r="A1644" t="str">
            <v>650701040001</v>
          </cell>
          <cell r="B1644" t="str">
            <v>MARION ES</v>
          </cell>
          <cell r="C1644" t="str">
            <v>Targeted Assistance</v>
          </cell>
        </row>
        <row r="1645">
          <cell r="A1645" t="str">
            <v>650701040002</v>
          </cell>
          <cell r="B1645" t="str">
            <v>MARION JSHS</v>
          </cell>
          <cell r="C1645" t="str">
            <v>No Title I</v>
          </cell>
        </row>
        <row r="1646">
          <cell r="A1646" t="str">
            <v>621001060001</v>
          </cell>
          <cell r="B1646" t="str">
            <v>MARLBORO ES</v>
          </cell>
          <cell r="C1646" t="str">
            <v>Targeted Assistance</v>
          </cell>
        </row>
        <row r="1647">
          <cell r="A1647" t="str">
            <v>621001060002</v>
          </cell>
          <cell r="B1647" t="str">
            <v>MIDDLE HOPE ES</v>
          </cell>
          <cell r="C1647" t="str">
            <v>Targeted Assistance</v>
          </cell>
        </row>
        <row r="1648">
          <cell r="A1648" t="str">
            <v>621001060003</v>
          </cell>
          <cell r="B1648" t="str">
            <v>MILTON ES</v>
          </cell>
          <cell r="C1648" t="str">
            <v>Targeted Assistance</v>
          </cell>
        </row>
        <row r="1649">
          <cell r="A1649" t="str">
            <v>621001060004</v>
          </cell>
          <cell r="B1649" t="str">
            <v>MARLBORO MS</v>
          </cell>
          <cell r="C1649" t="str">
            <v>Targeted Assistance</v>
          </cell>
        </row>
        <row r="1650">
          <cell r="A1650" t="str">
            <v>621001060005</v>
          </cell>
          <cell r="B1650" t="str">
            <v>MARLBORO CENTRAL HS</v>
          </cell>
          <cell r="C1650" t="str">
            <v>No Title I</v>
          </cell>
        </row>
        <row r="1651">
          <cell r="A1651" t="str">
            <v>621001060006</v>
          </cell>
          <cell r="B1651" t="str">
            <v>MARLBORO IS</v>
          </cell>
          <cell r="C1651" t="str">
            <v>Targeted Assistance</v>
          </cell>
        </row>
        <row r="1652">
          <cell r="A1652" t="str">
            <v>280523030001</v>
          </cell>
          <cell r="B1652" t="str">
            <v>BIRCH LANE ES</v>
          </cell>
          <cell r="C1652" t="str">
            <v>Targeted Assistance</v>
          </cell>
        </row>
        <row r="1653">
          <cell r="A1653" t="str">
            <v>280523030003</v>
          </cell>
          <cell r="B1653" t="str">
            <v>EAST LAKE ES</v>
          </cell>
          <cell r="C1653" t="str">
            <v>No Title I</v>
          </cell>
        </row>
        <row r="1654">
          <cell r="A1654" t="str">
            <v>280523030004</v>
          </cell>
          <cell r="B1654" t="str">
            <v>FAIRFIELD ES</v>
          </cell>
          <cell r="C1654" t="str">
            <v>Targeted Assistance</v>
          </cell>
        </row>
        <row r="1655">
          <cell r="A1655" t="str">
            <v>280523030006</v>
          </cell>
          <cell r="B1655" t="str">
            <v>LOCKHART ES</v>
          </cell>
          <cell r="C1655" t="str">
            <v>Targeted Assistance</v>
          </cell>
        </row>
        <row r="1656">
          <cell r="A1656" t="str">
            <v>280523030007</v>
          </cell>
          <cell r="B1656" t="str">
            <v>UNQUA ES</v>
          </cell>
          <cell r="C1656" t="str">
            <v>No Title I</v>
          </cell>
        </row>
        <row r="1657">
          <cell r="A1657" t="str">
            <v>280523030010</v>
          </cell>
          <cell r="B1657" t="str">
            <v>BERNER JHS</v>
          </cell>
          <cell r="C1657" t="str">
            <v>Targeted Assistance</v>
          </cell>
        </row>
        <row r="1658">
          <cell r="A1658" t="str">
            <v>280523030011</v>
          </cell>
          <cell r="B1658" t="str">
            <v>MASSAPEQUA HS</v>
          </cell>
          <cell r="C1658" t="str">
            <v>No Title I</v>
          </cell>
        </row>
        <row r="1659">
          <cell r="A1659" t="str">
            <v>280523030012</v>
          </cell>
          <cell r="B1659" t="str">
            <v>MCKENNA ES</v>
          </cell>
          <cell r="C1659" t="str">
            <v>Targeted Assistance</v>
          </cell>
        </row>
        <row r="1660">
          <cell r="A1660" t="str">
            <v>280523030014</v>
          </cell>
          <cell r="B1660" t="str">
            <v>MHS AMES CAMPUS</v>
          </cell>
          <cell r="C1660" t="str">
            <v>No Title I</v>
          </cell>
        </row>
        <row r="1661">
          <cell r="A1661" t="str">
            <v>512001060001</v>
          </cell>
          <cell r="B1661" t="str">
            <v>JEFFERSON ES</v>
          </cell>
          <cell r="C1661" t="str">
            <v>Schoolwide Program</v>
          </cell>
        </row>
        <row r="1662">
          <cell r="A1662" t="str">
            <v>512001060004</v>
          </cell>
          <cell r="B1662" t="str">
            <v>MADISON ES</v>
          </cell>
          <cell r="C1662" t="str">
            <v>Schoolwide Program</v>
          </cell>
        </row>
        <row r="1663">
          <cell r="A1663" t="str">
            <v>512001060005</v>
          </cell>
          <cell r="B1663" t="str">
            <v>NIGHTENGALE ES</v>
          </cell>
          <cell r="C1663" t="str">
            <v>Schoolwide Program</v>
          </cell>
        </row>
        <row r="1664">
          <cell r="A1664" t="str">
            <v>512001060008</v>
          </cell>
          <cell r="B1664" t="str">
            <v>MASSENA SHS</v>
          </cell>
          <cell r="C1664" t="str">
            <v>Schoolwide Program</v>
          </cell>
        </row>
        <row r="1665">
          <cell r="A1665" t="str">
            <v>512001060009</v>
          </cell>
          <cell r="B1665" t="str">
            <v>J. WILLIAM LEARY JHS</v>
          </cell>
          <cell r="C1665" t="str">
            <v>Schoolwide Program</v>
          </cell>
        </row>
        <row r="1666">
          <cell r="A1666" t="str">
            <v>581012020001</v>
          </cell>
          <cell r="B1666" t="str">
            <v>MATTITUCK JSHS</v>
          </cell>
          <cell r="C1666" t="str">
            <v>No Title I</v>
          </cell>
        </row>
        <row r="1667">
          <cell r="A1667" t="str">
            <v>581012020002</v>
          </cell>
          <cell r="B1667" t="str">
            <v>MATTITUCK-CUTCHOGUE ES</v>
          </cell>
          <cell r="C1667" t="str">
            <v>Targeted Assistance</v>
          </cell>
        </row>
        <row r="1668">
          <cell r="A1668" t="str">
            <v>170801040001</v>
          </cell>
          <cell r="B1668" t="str">
            <v>MAYFIELD ES</v>
          </cell>
          <cell r="C1668" t="str">
            <v>Targeted Assistance</v>
          </cell>
        </row>
        <row r="1669">
          <cell r="A1669" t="str">
            <v>170801040002</v>
          </cell>
          <cell r="B1669" t="str">
            <v>MAYFIELD HS</v>
          </cell>
          <cell r="C1669" t="str">
            <v>No Title I</v>
          </cell>
        </row>
        <row r="1670">
          <cell r="A1670" t="str">
            <v>110304040001</v>
          </cell>
          <cell r="B1670" t="str">
            <v>MCGRAW ES</v>
          </cell>
          <cell r="C1670" t="str">
            <v>Targeted Assistance</v>
          </cell>
        </row>
        <row r="1671">
          <cell r="A1671" t="str">
            <v>110304040002</v>
          </cell>
          <cell r="B1671" t="str">
            <v>MCGRAW HS</v>
          </cell>
          <cell r="C1671" t="str">
            <v>Targeted Assistance</v>
          </cell>
        </row>
        <row r="1672">
          <cell r="A1672" t="str">
            <v>521200050001</v>
          </cell>
          <cell r="B1672" t="str">
            <v>MECHANICVILLE ES</v>
          </cell>
          <cell r="C1672" t="str">
            <v>Targeted Assistance</v>
          </cell>
        </row>
        <row r="1673">
          <cell r="A1673" t="str">
            <v>521200050003</v>
          </cell>
          <cell r="B1673" t="str">
            <v>MECHANICVILLE HS</v>
          </cell>
          <cell r="C1673" t="str">
            <v>No Title I</v>
          </cell>
        </row>
        <row r="1674">
          <cell r="A1674" t="str">
            <v>521200050004</v>
          </cell>
          <cell r="B1674" t="str">
            <v>MECHANICVILLE MS</v>
          </cell>
          <cell r="C1674" t="str">
            <v>No Title I</v>
          </cell>
        </row>
        <row r="1675">
          <cell r="A1675" t="str">
            <v>450801060002</v>
          </cell>
          <cell r="B1675" t="str">
            <v>OAK ORCHARD SCHOOL</v>
          </cell>
          <cell r="C1675" t="str">
            <v>Targeted Assistance</v>
          </cell>
        </row>
        <row r="1676">
          <cell r="A1676" t="str">
            <v>450801060003</v>
          </cell>
          <cell r="B1676" t="str">
            <v>CLIFFORD WISE MS</v>
          </cell>
          <cell r="C1676" t="str">
            <v>Targeted Assistance</v>
          </cell>
        </row>
        <row r="1677">
          <cell r="A1677" t="str">
            <v>450801060004</v>
          </cell>
          <cell r="B1677" t="str">
            <v>MEDINA HS</v>
          </cell>
          <cell r="C1677" t="str">
            <v>Targeted Assistance</v>
          </cell>
        </row>
        <row r="1678">
          <cell r="A1678" t="str">
            <v>450801060006</v>
          </cell>
          <cell r="B1678" t="str">
            <v>WARREN P. TOWNE ES</v>
          </cell>
          <cell r="C1678" t="str">
            <v>Targeted Assistance</v>
          </cell>
        </row>
        <row r="1679">
          <cell r="A1679" t="str">
            <v>010615020001</v>
          </cell>
          <cell r="B1679" t="str">
            <v>MENANDS SCHOOL</v>
          </cell>
          <cell r="C1679" t="str">
            <v>Targeted Assistance</v>
          </cell>
        </row>
        <row r="1680">
          <cell r="A1680" t="str">
            <v>342900860021</v>
          </cell>
          <cell r="B1680" t="str">
            <v>MERRICK ACADEMY-QUEENS CHARTER SCHOOL</v>
          </cell>
          <cell r="C1680" t="str">
            <v>Targeted Assistance</v>
          </cell>
        </row>
        <row r="1681">
          <cell r="A1681" t="str">
            <v>280225020001</v>
          </cell>
          <cell r="B1681" t="str">
            <v>BIRCH SCHOOL</v>
          </cell>
          <cell r="C1681" t="str">
            <v>No Title I</v>
          </cell>
        </row>
        <row r="1682">
          <cell r="A1682" t="str">
            <v>280225020002</v>
          </cell>
          <cell r="B1682" t="str">
            <v>NORMAN J. LEVY LAKESIDE SCHOOL</v>
          </cell>
          <cell r="C1682" t="str">
            <v>No Title I</v>
          </cell>
        </row>
        <row r="1683">
          <cell r="A1683" t="str">
            <v>280225020003</v>
          </cell>
          <cell r="B1683" t="str">
            <v>CHATTERTON SCHOOL</v>
          </cell>
          <cell r="C1683" t="str">
            <v>Targeted Assistance</v>
          </cell>
        </row>
        <row r="1684">
          <cell r="A1684" t="str">
            <v>460901060001</v>
          </cell>
          <cell r="B1684" t="str">
            <v>MEXICO ES</v>
          </cell>
          <cell r="C1684" t="str">
            <v>Targeted Assistance</v>
          </cell>
        </row>
        <row r="1685">
          <cell r="A1685" t="str">
            <v>460901060002</v>
          </cell>
          <cell r="B1685" t="str">
            <v>PALERMO ES</v>
          </cell>
          <cell r="C1685" t="str">
            <v>Targeted Assistance</v>
          </cell>
        </row>
        <row r="1686">
          <cell r="A1686" t="str">
            <v>460901060003</v>
          </cell>
          <cell r="B1686" t="str">
            <v>MEXICO HS</v>
          </cell>
          <cell r="C1686" t="str">
            <v>No Title I</v>
          </cell>
        </row>
        <row r="1687">
          <cell r="A1687" t="str">
            <v>460901060004</v>
          </cell>
          <cell r="B1687" t="str">
            <v>NEW HAVEN ES</v>
          </cell>
          <cell r="C1687" t="str">
            <v>Targeted Assistance</v>
          </cell>
        </row>
        <row r="1688">
          <cell r="A1688" t="str">
            <v>460901060005</v>
          </cell>
          <cell r="B1688" t="str">
            <v>MEXICO MS</v>
          </cell>
          <cell r="C1688" t="str">
            <v>Targeted Assistance</v>
          </cell>
        </row>
        <row r="1689">
          <cell r="A1689" t="str">
            <v>580211060002</v>
          </cell>
          <cell r="B1689" t="str">
            <v>HAWKINS PATH SCHOOL</v>
          </cell>
          <cell r="C1689" t="str">
            <v>Targeted Assistance</v>
          </cell>
        </row>
        <row r="1690">
          <cell r="A1690" t="str">
            <v>580211060003</v>
          </cell>
          <cell r="B1690" t="str">
            <v>HOLBROOK ROAD SCHOOL</v>
          </cell>
          <cell r="C1690" t="str">
            <v>No Title I</v>
          </cell>
        </row>
        <row r="1691">
          <cell r="A1691" t="str">
            <v>580211060004</v>
          </cell>
          <cell r="B1691" t="str">
            <v>NORTH COLEMAN ROAD SCHOOL</v>
          </cell>
          <cell r="C1691" t="str">
            <v>No Title I</v>
          </cell>
        </row>
        <row r="1692">
          <cell r="A1692" t="str">
            <v>580211060005</v>
          </cell>
          <cell r="B1692" t="str">
            <v>OXHEAD ROAD SCHOOL</v>
          </cell>
          <cell r="C1692" t="str">
            <v>Targeted Assistance</v>
          </cell>
        </row>
        <row r="1693">
          <cell r="A1693" t="str">
            <v>580211060006</v>
          </cell>
          <cell r="B1693" t="str">
            <v>BICYCLE PATH PRE-K CTR</v>
          </cell>
          <cell r="C1693" t="str">
            <v>No Title I</v>
          </cell>
        </row>
        <row r="1694">
          <cell r="A1694" t="str">
            <v>580211060007</v>
          </cell>
          <cell r="B1694" t="str">
            <v>EUGENE AUER MEMORIAL SCHOOL</v>
          </cell>
          <cell r="C1694" t="str">
            <v>No Title I</v>
          </cell>
        </row>
        <row r="1695">
          <cell r="A1695" t="str">
            <v>580211060009</v>
          </cell>
          <cell r="B1695" t="str">
            <v>DAWNWOOD MS</v>
          </cell>
          <cell r="C1695" t="str">
            <v>No Title I</v>
          </cell>
        </row>
        <row r="1696">
          <cell r="A1696" t="str">
            <v>580211060010</v>
          </cell>
          <cell r="B1696" t="str">
            <v>NEWFIELD HS</v>
          </cell>
          <cell r="C1696" t="str">
            <v>No Title I</v>
          </cell>
        </row>
        <row r="1697">
          <cell r="A1697" t="str">
            <v>580211060011</v>
          </cell>
          <cell r="B1697" t="str">
            <v>SELDEN MS</v>
          </cell>
          <cell r="C1697" t="str">
            <v>No Title I</v>
          </cell>
        </row>
        <row r="1698">
          <cell r="A1698" t="str">
            <v>580211060014</v>
          </cell>
          <cell r="B1698" t="str">
            <v>STAGECOACH SCHOOL</v>
          </cell>
          <cell r="C1698" t="str">
            <v>Targeted Assistance</v>
          </cell>
        </row>
        <row r="1699">
          <cell r="A1699" t="str">
            <v>580211060015</v>
          </cell>
          <cell r="B1699" t="str">
            <v>JERICHO ES</v>
          </cell>
          <cell r="C1699" t="str">
            <v>No Title I</v>
          </cell>
        </row>
        <row r="1700">
          <cell r="A1700" t="str">
            <v>580211060016</v>
          </cell>
          <cell r="B1700" t="str">
            <v>CENTEREACH HS</v>
          </cell>
          <cell r="C1700" t="str">
            <v>No Title I</v>
          </cell>
        </row>
        <row r="1701">
          <cell r="A1701" t="str">
            <v>580211060017</v>
          </cell>
          <cell r="B1701" t="str">
            <v>NEW LANE MEMORIAL ES</v>
          </cell>
          <cell r="C1701" t="str">
            <v>Targeted Assistance</v>
          </cell>
        </row>
        <row r="1702">
          <cell r="A1702" t="str">
            <v>580211060018</v>
          </cell>
          <cell r="B1702" t="str">
            <v>UNITY DRIVE PRE-K CTR</v>
          </cell>
          <cell r="C1702" t="str">
            <v>No Title I</v>
          </cell>
        </row>
        <row r="1703">
          <cell r="A1703" t="str">
            <v>541001040001</v>
          </cell>
          <cell r="B1703" t="str">
            <v>MIDDLEBURGH HS</v>
          </cell>
          <cell r="C1703" t="str">
            <v>Schoolwide Program</v>
          </cell>
        </row>
        <row r="1704">
          <cell r="A1704" t="str">
            <v>541001040002</v>
          </cell>
          <cell r="B1704" t="str">
            <v>MIDDLEBURGH ES</v>
          </cell>
          <cell r="C1704" t="str">
            <v>Schoolwide Program</v>
          </cell>
        </row>
        <row r="1705">
          <cell r="A1705" t="str">
            <v>541001040003</v>
          </cell>
          <cell r="B1705" t="str">
            <v>MIDDLEBURGH MS</v>
          </cell>
          <cell r="C1705" t="str">
            <v>Schoolwide Program</v>
          </cell>
        </row>
        <row r="1706">
          <cell r="A1706" t="str">
            <v>441000010003</v>
          </cell>
          <cell r="B1706" t="str">
            <v>JOHN W. CHORLEY SCHOOL</v>
          </cell>
          <cell r="C1706" t="str">
            <v>Schoolwide Program</v>
          </cell>
        </row>
        <row r="1707">
          <cell r="A1707" t="str">
            <v>441000010006</v>
          </cell>
          <cell r="B1707" t="str">
            <v>MECHANICSTOWN SCHOOL</v>
          </cell>
          <cell r="C1707" t="str">
            <v>Schoolwide Program</v>
          </cell>
        </row>
        <row r="1708">
          <cell r="A1708" t="str">
            <v>441000010007</v>
          </cell>
          <cell r="B1708" t="str">
            <v>TRUMAN MOON SCHOOL</v>
          </cell>
          <cell r="C1708" t="str">
            <v>Schoolwide Program</v>
          </cell>
        </row>
        <row r="1709">
          <cell r="A1709" t="str">
            <v>441000010009</v>
          </cell>
          <cell r="B1709" t="str">
            <v>MIDDLETOWN HS</v>
          </cell>
          <cell r="C1709" t="str">
            <v>Schoolwide Program</v>
          </cell>
        </row>
        <row r="1710">
          <cell r="A1710" t="str">
            <v>441000010010</v>
          </cell>
          <cell r="B1710" t="str">
            <v>MIDDLETOWN TWIN TOWERS MS</v>
          </cell>
          <cell r="C1710" t="str">
            <v>Schoolwide Program</v>
          </cell>
        </row>
        <row r="1711">
          <cell r="A1711" t="str">
            <v>441000010014</v>
          </cell>
          <cell r="B1711" t="str">
            <v>MONHAGEN MS</v>
          </cell>
          <cell r="C1711" t="str">
            <v>Schoolwide Program</v>
          </cell>
        </row>
        <row r="1712">
          <cell r="A1712" t="str">
            <v>441000010015</v>
          </cell>
          <cell r="B1712" t="str">
            <v>MAPLE HILL ES</v>
          </cell>
          <cell r="C1712" t="str">
            <v>Schoolwide Program</v>
          </cell>
        </row>
        <row r="1713">
          <cell r="A1713" t="str">
            <v>471101040001</v>
          </cell>
          <cell r="B1713" t="str">
            <v>MILFORD CENTRAL SCHOOL</v>
          </cell>
          <cell r="C1713" t="str">
            <v>Targeted Assistance</v>
          </cell>
        </row>
        <row r="1714">
          <cell r="A1714" t="str">
            <v>132201040001</v>
          </cell>
          <cell r="B1714" t="str">
            <v>MILLBROOK HS</v>
          </cell>
          <cell r="C1714" t="str">
            <v>Targeted Assistance</v>
          </cell>
        </row>
        <row r="1715">
          <cell r="A1715" t="str">
            <v>132201040002</v>
          </cell>
          <cell r="B1715" t="str">
            <v>ALDEN PLACE ES</v>
          </cell>
          <cell r="C1715" t="str">
            <v>No Title I</v>
          </cell>
        </row>
        <row r="1716">
          <cell r="A1716" t="str">
            <v>132201040003</v>
          </cell>
          <cell r="B1716" t="str">
            <v>ELM DRIVE ES</v>
          </cell>
          <cell r="C1716" t="str">
            <v>Targeted Assistance</v>
          </cell>
        </row>
        <row r="1717">
          <cell r="A1717" t="str">
            <v>132201040005</v>
          </cell>
          <cell r="B1717" t="str">
            <v>MILLBROOK MS</v>
          </cell>
          <cell r="C1717" t="str">
            <v>No Title I</v>
          </cell>
        </row>
        <row r="1718">
          <cell r="A1718" t="str">
            <v>580208020001</v>
          </cell>
          <cell r="B1718" t="str">
            <v>NORTH COUNTRY ROAD SCHOOL</v>
          </cell>
          <cell r="C1718" t="str">
            <v>Targeted Assistance</v>
          </cell>
        </row>
        <row r="1719">
          <cell r="A1719" t="str">
            <v>580208020002</v>
          </cell>
          <cell r="B1719" t="str">
            <v>ANDREW MULLER PRIMARY SCHOOL</v>
          </cell>
          <cell r="C1719" t="str">
            <v>Targeted Assistance</v>
          </cell>
        </row>
        <row r="1720">
          <cell r="A1720" t="str">
            <v>580208020003</v>
          </cell>
          <cell r="B1720" t="str">
            <v>MILLER PLACE HS</v>
          </cell>
          <cell r="C1720" t="str">
            <v>Targeted Assistance</v>
          </cell>
        </row>
        <row r="1721">
          <cell r="A1721" t="str">
            <v>580208020004</v>
          </cell>
          <cell r="B1721" t="str">
            <v>SOUND BEACH SCHOOL</v>
          </cell>
          <cell r="C1721" t="str">
            <v>Targeted Assistance</v>
          </cell>
        </row>
        <row r="1722">
          <cell r="A1722" t="str">
            <v>280410030001</v>
          </cell>
          <cell r="B1722" t="str">
            <v>CROSS STREET SCHOOL</v>
          </cell>
          <cell r="C1722" t="str">
            <v>Targeted Assistance</v>
          </cell>
        </row>
        <row r="1723">
          <cell r="A1723" t="str">
            <v>280410030002</v>
          </cell>
          <cell r="B1723" t="str">
            <v>HAMPTON STREET SCHOOL</v>
          </cell>
          <cell r="C1723" t="str">
            <v>Targeted Assistance</v>
          </cell>
        </row>
        <row r="1724">
          <cell r="A1724" t="str">
            <v>280410030003</v>
          </cell>
          <cell r="B1724" t="str">
            <v>JACKSON AVE SCHOOL</v>
          </cell>
          <cell r="C1724" t="str">
            <v>Targeted Assistance</v>
          </cell>
        </row>
        <row r="1725">
          <cell r="A1725" t="str">
            <v>280410030004</v>
          </cell>
          <cell r="B1725" t="str">
            <v>MEADOW DRIVE SCHOOL</v>
          </cell>
          <cell r="C1725" t="str">
            <v>No Title I</v>
          </cell>
        </row>
        <row r="1726">
          <cell r="A1726" t="str">
            <v>280410030006</v>
          </cell>
          <cell r="B1726" t="str">
            <v>MINEOLA HS</v>
          </cell>
          <cell r="C1726" t="str">
            <v>No Title I</v>
          </cell>
        </row>
        <row r="1727">
          <cell r="A1727" t="str">
            <v>280410030007</v>
          </cell>
          <cell r="B1727" t="str">
            <v>MINEOLA MS</v>
          </cell>
          <cell r="C1727" t="str">
            <v>Targeted Assistance</v>
          </cell>
        </row>
        <row r="1728">
          <cell r="A1728" t="str">
            <v>280410030008</v>
          </cell>
          <cell r="B1728" t="str">
            <v>WILLIS AVE SCHOOL</v>
          </cell>
          <cell r="C1728" t="str">
            <v>Targeted Assistance</v>
          </cell>
        </row>
        <row r="1729">
          <cell r="A1729" t="str">
            <v>150801040001</v>
          </cell>
          <cell r="B1729" t="str">
            <v>MINERVA CENTRAL SCHOOL</v>
          </cell>
          <cell r="C1729" t="str">
            <v>Targeted Assistance</v>
          </cell>
        </row>
        <row r="1730">
          <cell r="A1730" t="str">
            <v>441101040001</v>
          </cell>
          <cell r="B1730" t="str">
            <v>MINISINK VALLEY HS</v>
          </cell>
          <cell r="C1730" t="str">
            <v>No Title I</v>
          </cell>
        </row>
        <row r="1731">
          <cell r="A1731" t="str">
            <v>441101040002</v>
          </cell>
          <cell r="B1731" t="str">
            <v>MINISINK VALLEY ES</v>
          </cell>
          <cell r="C1731" t="str">
            <v>Targeted Assistance</v>
          </cell>
        </row>
        <row r="1732">
          <cell r="A1732" t="str">
            <v>441101040003</v>
          </cell>
          <cell r="B1732" t="str">
            <v>MINISINK VALLEY MS</v>
          </cell>
          <cell r="C1732" t="str">
            <v>No Title I</v>
          </cell>
        </row>
        <row r="1733">
          <cell r="A1733" t="str">
            <v>441101040004</v>
          </cell>
          <cell r="B1733" t="str">
            <v>OTISVILLE ES</v>
          </cell>
          <cell r="C1733" t="str">
            <v>Targeted Assistance</v>
          </cell>
        </row>
        <row r="1734">
          <cell r="A1734" t="str">
            <v>441101040005</v>
          </cell>
          <cell r="B1734" t="str">
            <v>MINISINK VALLEY IS</v>
          </cell>
          <cell r="C1734" t="str">
            <v>Targeted Assistance</v>
          </cell>
        </row>
        <row r="1735">
          <cell r="A1735" t="str">
            <v>210502040001</v>
          </cell>
          <cell r="B1735" t="str">
            <v>GREGORY B JARVIS JSHS</v>
          </cell>
          <cell r="C1735" t="str">
            <v>No Title I</v>
          </cell>
        </row>
        <row r="1736">
          <cell r="A1736" t="str">
            <v>210502040002</v>
          </cell>
          <cell r="B1736" t="str">
            <v>HARRY M FISHER ES</v>
          </cell>
          <cell r="C1736" t="str">
            <v>Targeted Assistance</v>
          </cell>
        </row>
        <row r="1737">
          <cell r="A1737" t="str">
            <v>441201060001</v>
          </cell>
          <cell r="B1737" t="str">
            <v>PINE TREE ES</v>
          </cell>
          <cell r="C1737" t="str">
            <v>No Title I</v>
          </cell>
        </row>
        <row r="1738">
          <cell r="A1738" t="str">
            <v>441201060002</v>
          </cell>
          <cell r="B1738" t="str">
            <v>CENTRAL VALLEY SCHOOL</v>
          </cell>
          <cell r="C1738" t="str">
            <v>Targeted Assistance</v>
          </cell>
        </row>
        <row r="1739">
          <cell r="A1739" t="str">
            <v>441201060003</v>
          </cell>
          <cell r="B1739" t="str">
            <v>NORTH MAIN STREET SCHOOL</v>
          </cell>
          <cell r="C1739" t="str">
            <v>Targeted Assistance</v>
          </cell>
        </row>
        <row r="1740">
          <cell r="A1740" t="str">
            <v>441201060005</v>
          </cell>
          <cell r="B1740" t="str">
            <v>SMITH CLOVE ES</v>
          </cell>
          <cell r="C1740" t="str">
            <v>Targeted Assistance</v>
          </cell>
        </row>
        <row r="1741">
          <cell r="A1741" t="str">
            <v>441201060006</v>
          </cell>
          <cell r="B1741" t="str">
            <v>MONROE WOODBURY HS</v>
          </cell>
          <cell r="C1741" t="str">
            <v>No Title I</v>
          </cell>
        </row>
        <row r="1742">
          <cell r="A1742" t="str">
            <v>441201060009</v>
          </cell>
          <cell r="B1742" t="str">
            <v>MONROE WOODBURY MS</v>
          </cell>
          <cell r="C1742" t="str">
            <v>Targeted Assistance</v>
          </cell>
        </row>
        <row r="1743">
          <cell r="A1743" t="str">
            <v>441201060011</v>
          </cell>
          <cell r="B1743" t="str">
            <v>SAPPHIRE ES</v>
          </cell>
          <cell r="C1743" t="str">
            <v>No Title I</v>
          </cell>
        </row>
        <row r="1744">
          <cell r="A1744" t="str">
            <v>580306020001</v>
          </cell>
          <cell r="B1744" t="str">
            <v>MONTAUK SCHOOL</v>
          </cell>
          <cell r="C1744" t="str">
            <v>Schoolwide Program</v>
          </cell>
        </row>
        <row r="1745">
          <cell r="A1745" t="str">
            <v>591401060001</v>
          </cell>
          <cell r="B1745" t="str">
            <v>CORNELIUS DUGGAN SCHOOL</v>
          </cell>
          <cell r="C1745" t="str">
            <v>Schoolwide Program</v>
          </cell>
        </row>
        <row r="1746">
          <cell r="A1746" t="str">
            <v>591401060002</v>
          </cell>
          <cell r="B1746" t="str">
            <v>EMMA C. CHASE SCHOOL</v>
          </cell>
          <cell r="C1746" t="str">
            <v>Targeted Assistance</v>
          </cell>
        </row>
        <row r="1747">
          <cell r="A1747" t="str">
            <v>591401060003</v>
          </cell>
          <cell r="B1747" t="str">
            <v>GEORGE L. COOKE SCHOOL</v>
          </cell>
          <cell r="C1747" t="str">
            <v>Schoolwide Program</v>
          </cell>
        </row>
        <row r="1748">
          <cell r="A1748" t="str">
            <v>591401060004</v>
          </cell>
          <cell r="B1748" t="str">
            <v>KENNETH L. RUTHERFORD SCHOOL</v>
          </cell>
          <cell r="C1748" t="str">
            <v>Schoolwide Program</v>
          </cell>
        </row>
        <row r="1749">
          <cell r="A1749" t="str">
            <v>591401060005</v>
          </cell>
          <cell r="B1749" t="str">
            <v>MONTICELLO HS</v>
          </cell>
          <cell r="C1749" t="str">
            <v>Schoolwide Program</v>
          </cell>
        </row>
        <row r="1750">
          <cell r="A1750" t="str">
            <v>591401060006</v>
          </cell>
          <cell r="B1750" t="str">
            <v>ROBERT J KAISER MS</v>
          </cell>
          <cell r="C1750" t="str">
            <v>Schoolwide Program</v>
          </cell>
        </row>
        <row r="1751">
          <cell r="A1751" t="str">
            <v>051301040001</v>
          </cell>
          <cell r="B1751" t="str">
            <v>MILLARD FILLMORE ES</v>
          </cell>
          <cell r="C1751" t="str">
            <v>Schoolwide Program</v>
          </cell>
        </row>
        <row r="1752">
          <cell r="A1752" t="str">
            <v>051301040003</v>
          </cell>
          <cell r="B1752" t="str">
            <v>MORAVIA JSHS</v>
          </cell>
          <cell r="C1752" t="str">
            <v>Schoolwide Program</v>
          </cell>
        </row>
        <row r="1753">
          <cell r="A1753" t="str">
            <v>150901040004</v>
          </cell>
          <cell r="B1753" t="str">
            <v>MORIAH JSHS</v>
          </cell>
          <cell r="C1753" t="str">
            <v>Targeted Assistance</v>
          </cell>
        </row>
        <row r="1754">
          <cell r="A1754" t="str">
            <v>150901040007</v>
          </cell>
          <cell r="B1754" t="str">
            <v>MORIAH ES</v>
          </cell>
          <cell r="C1754" t="str">
            <v>Targeted Assistance</v>
          </cell>
        </row>
        <row r="1755">
          <cell r="A1755" t="str">
            <v>471201040001</v>
          </cell>
          <cell r="B1755" t="str">
            <v>MORRIS CENTRAL SCHOOL</v>
          </cell>
          <cell r="C1755" t="str">
            <v>Targeted Assistance</v>
          </cell>
        </row>
        <row r="1756">
          <cell r="A1756" t="str">
            <v>512101040001</v>
          </cell>
          <cell r="B1756" t="str">
            <v>MORRISTOWN CENTRAL SCHOOL</v>
          </cell>
          <cell r="C1756" t="str">
            <v>Targeted Assistance</v>
          </cell>
        </row>
        <row r="1757">
          <cell r="A1757" t="str">
            <v>250401040001</v>
          </cell>
          <cell r="B1757" t="str">
            <v>EDWARD R. ANDREWS ES</v>
          </cell>
          <cell r="C1757" t="str">
            <v>Targeted Assistance</v>
          </cell>
        </row>
        <row r="1758">
          <cell r="A1758" t="str">
            <v>250401040004</v>
          </cell>
          <cell r="B1758" t="str">
            <v>MORRISVILLE MS HS</v>
          </cell>
          <cell r="C1758" t="str">
            <v>Targeted Assistance</v>
          </cell>
        </row>
        <row r="1759">
          <cell r="A1759" t="str">
            <v>320700860925</v>
          </cell>
          <cell r="B1759" t="str">
            <v>MOTT HAVEN ACADEMY CHARTER SCHOOL</v>
          </cell>
          <cell r="C1759" t="str">
            <v>Targeted Assistance</v>
          </cell>
        </row>
        <row r="1760">
          <cell r="A1760" t="str">
            <v>240901040001</v>
          </cell>
          <cell r="B1760" t="str">
            <v>MT MORRIS JSHS</v>
          </cell>
          <cell r="C1760" t="str">
            <v>Targeted Assistance</v>
          </cell>
        </row>
        <row r="1761">
          <cell r="A1761" t="str">
            <v>240901040002</v>
          </cell>
          <cell r="B1761" t="str">
            <v>MT MORRIS ES</v>
          </cell>
          <cell r="C1761" t="str">
            <v>Targeted Assistance</v>
          </cell>
        </row>
        <row r="1762">
          <cell r="A1762" t="str">
            <v>660801060003</v>
          </cell>
          <cell r="B1762" t="str">
            <v>HAWTHORNE ES</v>
          </cell>
          <cell r="C1762" t="str">
            <v>Targeted Assistance</v>
          </cell>
        </row>
        <row r="1763">
          <cell r="A1763" t="str">
            <v>660801060005</v>
          </cell>
          <cell r="B1763" t="str">
            <v>COLUMBUS ES</v>
          </cell>
          <cell r="C1763" t="str">
            <v>Targeted Assistance</v>
          </cell>
        </row>
        <row r="1764">
          <cell r="A1764" t="str">
            <v>660801060006</v>
          </cell>
          <cell r="B1764" t="str">
            <v>WESTLAKE HS</v>
          </cell>
          <cell r="C1764" t="str">
            <v>Targeted Assistance</v>
          </cell>
        </row>
        <row r="1765">
          <cell r="A1765" t="str">
            <v>660801060007</v>
          </cell>
          <cell r="B1765" t="str">
            <v>WESTLAKE MS</v>
          </cell>
          <cell r="C1765" t="str">
            <v>Targeted Assistance</v>
          </cell>
        </row>
        <row r="1766">
          <cell r="A1766" t="str">
            <v>660806020001</v>
          </cell>
          <cell r="B1766" t="str">
            <v>BLYTHEDALE SCHOOL</v>
          </cell>
          <cell r="C1766" t="str">
            <v>No Title I</v>
          </cell>
        </row>
        <row r="1767">
          <cell r="A1767" t="str">
            <v>660804020002</v>
          </cell>
          <cell r="B1767" t="str">
            <v>MT PLEASANT COTTAGE SCHOOL</v>
          </cell>
          <cell r="C1767" t="str">
            <v>No Title I</v>
          </cell>
        </row>
        <row r="1768">
          <cell r="A1768" t="str">
            <v>660804020003</v>
          </cell>
          <cell r="B1768" t="str">
            <v>EDENWALD SCHOOL</v>
          </cell>
          <cell r="C1768" t="str">
            <v>No Title I</v>
          </cell>
        </row>
        <row r="1769">
          <cell r="A1769" t="str">
            <v>580207020001</v>
          </cell>
          <cell r="B1769" t="str">
            <v>MT SINAI ES</v>
          </cell>
          <cell r="C1769" t="str">
            <v>Targeted Assistance</v>
          </cell>
        </row>
        <row r="1770">
          <cell r="A1770" t="str">
            <v>580207020002</v>
          </cell>
          <cell r="B1770" t="str">
            <v>MT SINAI MS</v>
          </cell>
          <cell r="C1770" t="str">
            <v>Targeted Assistance</v>
          </cell>
        </row>
        <row r="1771">
          <cell r="A1771" t="str">
            <v>580207020003</v>
          </cell>
          <cell r="B1771" t="str">
            <v>MT SINAI HS</v>
          </cell>
          <cell r="C1771" t="str">
            <v>Targeted Assistance</v>
          </cell>
        </row>
        <row r="1772">
          <cell r="A1772" t="str">
            <v>660900010001</v>
          </cell>
          <cell r="B1772" t="str">
            <v>COLUMBUS SCHOOL</v>
          </cell>
          <cell r="C1772" t="str">
            <v>Schoolwide Program</v>
          </cell>
        </row>
        <row r="1773">
          <cell r="A1773" t="str">
            <v>660900010002</v>
          </cell>
          <cell r="B1773" t="str">
            <v>EDWARD WILLIAMS SCHOOL</v>
          </cell>
          <cell r="C1773" t="str">
            <v>Schoolwide Program</v>
          </cell>
        </row>
        <row r="1774">
          <cell r="A1774" t="str">
            <v>660900010004</v>
          </cell>
          <cell r="B1774" t="str">
            <v>HAMILTON SCHOOL</v>
          </cell>
          <cell r="C1774" t="str">
            <v>Schoolwide Program</v>
          </cell>
        </row>
        <row r="1775">
          <cell r="A1775" t="str">
            <v>660900010005</v>
          </cell>
          <cell r="B1775" t="str">
            <v>HOLMES SCHOOL</v>
          </cell>
          <cell r="C1775" t="str">
            <v>Schoolwide Program</v>
          </cell>
        </row>
        <row r="1776">
          <cell r="A1776" t="str">
            <v>660900010006</v>
          </cell>
          <cell r="B1776" t="str">
            <v>LINCOLN SCHOOL</v>
          </cell>
          <cell r="C1776" t="str">
            <v>Schoolwide Program</v>
          </cell>
        </row>
        <row r="1777">
          <cell r="A1777" t="str">
            <v>660900010007</v>
          </cell>
          <cell r="B1777" t="str">
            <v>LONGFELLOW SCHOOL</v>
          </cell>
          <cell r="C1777" t="str">
            <v>Schoolwide Program</v>
          </cell>
        </row>
        <row r="1778">
          <cell r="A1778" t="str">
            <v>660900010008</v>
          </cell>
          <cell r="B1778" t="str">
            <v>CECIL H. PARKER SCHOOL</v>
          </cell>
          <cell r="C1778" t="str">
            <v>Schoolwide Program</v>
          </cell>
        </row>
        <row r="1779">
          <cell r="A1779" t="str">
            <v>660900010009</v>
          </cell>
          <cell r="B1779" t="str">
            <v>PENNINGTON-GRIMES SCHOOL</v>
          </cell>
          <cell r="C1779" t="str">
            <v>Schoolwide Program</v>
          </cell>
        </row>
        <row r="1780">
          <cell r="A1780" t="str">
            <v>660900010010</v>
          </cell>
          <cell r="B1780" t="str">
            <v>GRAHAM SCHOOL</v>
          </cell>
          <cell r="C1780" t="str">
            <v>Schoolwide Program</v>
          </cell>
        </row>
        <row r="1781">
          <cell r="A1781" t="str">
            <v>660900010011</v>
          </cell>
          <cell r="B1781" t="str">
            <v>TRAPHAGEN SCHOOL</v>
          </cell>
          <cell r="C1781" t="str">
            <v>Schoolwide Program</v>
          </cell>
        </row>
        <row r="1782">
          <cell r="A1782" t="str">
            <v>660900010013</v>
          </cell>
          <cell r="B1782" t="str">
            <v>MT VERNON HS</v>
          </cell>
          <cell r="C1782" t="str">
            <v>Schoolwide Program</v>
          </cell>
        </row>
        <row r="1783">
          <cell r="A1783" t="str">
            <v>660900010014</v>
          </cell>
          <cell r="B1783" t="str">
            <v>NELLIE A. THORNTON SCHOOL</v>
          </cell>
          <cell r="C1783" t="str">
            <v>Schoolwide Program</v>
          </cell>
        </row>
        <row r="1784">
          <cell r="A1784" t="str">
            <v>660900010022</v>
          </cell>
          <cell r="B1784" t="str">
            <v>DAVIS MS</v>
          </cell>
          <cell r="C1784" t="str">
            <v>Schoolwide Program</v>
          </cell>
        </row>
        <row r="1785">
          <cell r="A1785" t="str">
            <v>660900010023</v>
          </cell>
          <cell r="B1785" t="str">
            <v>ALFRED M. FRANKO MS</v>
          </cell>
          <cell r="C1785" t="str">
            <v>Schoolwide Program</v>
          </cell>
        </row>
        <row r="1786">
          <cell r="A1786" t="str">
            <v>660900010025</v>
          </cell>
          <cell r="B1786" t="str">
            <v>NELSON MANDELA COMM HS</v>
          </cell>
          <cell r="C1786" t="str">
            <v>Schoolwide Program</v>
          </cell>
        </row>
        <row r="1787">
          <cell r="A1787" t="str">
            <v>660900010026</v>
          </cell>
          <cell r="B1787" t="str">
            <v>THORNTON SCHOOL</v>
          </cell>
          <cell r="C1787" t="str">
            <v>Schoolwide Program</v>
          </cell>
        </row>
        <row r="1788">
          <cell r="A1788" t="str">
            <v>500108030001</v>
          </cell>
          <cell r="B1788" t="str">
            <v>HIGHVIEW ES</v>
          </cell>
          <cell r="C1788" t="str">
            <v>Targeted Assistance</v>
          </cell>
        </row>
        <row r="1789">
          <cell r="A1789" t="str">
            <v>500108030002</v>
          </cell>
          <cell r="B1789" t="str">
            <v>GEORGE W. MILLER ES</v>
          </cell>
          <cell r="C1789" t="str">
            <v>No Title I</v>
          </cell>
        </row>
        <row r="1790">
          <cell r="A1790" t="str">
            <v>500108030003</v>
          </cell>
          <cell r="B1790" t="str">
            <v>A. MACARTHUR BARR MS</v>
          </cell>
          <cell r="C1790" t="str">
            <v>Targeted Assistance</v>
          </cell>
        </row>
        <row r="1791">
          <cell r="A1791" t="str">
            <v>500108030004</v>
          </cell>
          <cell r="B1791" t="str">
            <v>NANUET SHS</v>
          </cell>
          <cell r="C1791" t="str">
            <v>No Title I</v>
          </cell>
        </row>
        <row r="1792">
          <cell r="A1792" t="str">
            <v>431201040002</v>
          </cell>
          <cell r="B1792" t="str">
            <v>NAPLES HS</v>
          </cell>
          <cell r="C1792" t="str">
            <v>Targeted Assistance</v>
          </cell>
        </row>
        <row r="1793">
          <cell r="A1793" t="str">
            <v>431201040003</v>
          </cell>
          <cell r="B1793" t="str">
            <v>NAPLES ES</v>
          </cell>
          <cell r="C1793" t="str">
            <v>Targeted Assistance</v>
          </cell>
        </row>
        <row r="1794">
          <cell r="A1794" t="str">
            <v>010100860005</v>
          </cell>
          <cell r="B1794" t="str">
            <v>NEW COVENANT CHARTER SCHOOL</v>
          </cell>
          <cell r="C1794" t="str">
            <v>Schoolwide Program</v>
          </cell>
        </row>
        <row r="1795">
          <cell r="A1795" t="str">
            <v>411501060001</v>
          </cell>
          <cell r="B1795" t="str">
            <v>NEW HARTFORD SHS</v>
          </cell>
          <cell r="C1795" t="str">
            <v>No Title I</v>
          </cell>
        </row>
        <row r="1796">
          <cell r="A1796" t="str">
            <v>411501060003</v>
          </cell>
          <cell r="B1796" t="str">
            <v>HUGHES ES</v>
          </cell>
          <cell r="C1796" t="str">
            <v>No Title I</v>
          </cell>
        </row>
        <row r="1797">
          <cell r="A1797" t="str">
            <v>411501060004</v>
          </cell>
          <cell r="B1797" t="str">
            <v>ROBERT L BRADLEY ELEMENTARY SCHOOL</v>
          </cell>
          <cell r="C1797" t="str">
            <v>No Title I</v>
          </cell>
        </row>
        <row r="1798">
          <cell r="A1798" t="str">
            <v>411501060005</v>
          </cell>
          <cell r="B1798" t="str">
            <v>MYLES ES</v>
          </cell>
          <cell r="C1798" t="str">
            <v>Targeted Assistance</v>
          </cell>
        </row>
        <row r="1799">
          <cell r="A1799" t="str">
            <v>411501060006</v>
          </cell>
          <cell r="B1799" t="str">
            <v>PERRY JHS</v>
          </cell>
          <cell r="C1799" t="str">
            <v>Targeted Assistance</v>
          </cell>
        </row>
        <row r="1800">
          <cell r="A1800" t="str">
            <v>310600860887</v>
          </cell>
          <cell r="B1800" t="str">
            <v>NEW HEIGHTS ACADEMY CHARTER SCHOOL</v>
          </cell>
          <cell r="C1800" t="str">
            <v>Targeted Assistance</v>
          </cell>
        </row>
        <row r="1801">
          <cell r="A1801" t="str">
            <v>280405020001</v>
          </cell>
          <cell r="B1801" t="str">
            <v>GARDEN CITY PARK SCHOOL</v>
          </cell>
          <cell r="C1801" t="str">
            <v>Targeted Assistance</v>
          </cell>
        </row>
        <row r="1802">
          <cell r="A1802" t="str">
            <v>280405020002</v>
          </cell>
          <cell r="B1802" t="str">
            <v>NEW HYDE PARK ROAD SCHOOL</v>
          </cell>
          <cell r="C1802" t="str">
            <v>Targeted Assistance</v>
          </cell>
        </row>
        <row r="1803">
          <cell r="A1803" t="str">
            <v>280405020003</v>
          </cell>
          <cell r="B1803" t="str">
            <v>HILLSIDE GS</v>
          </cell>
          <cell r="C1803" t="str">
            <v>Targeted Assistance</v>
          </cell>
        </row>
        <row r="1804">
          <cell r="A1804" t="str">
            <v>280405020004</v>
          </cell>
          <cell r="B1804" t="str">
            <v>MANOR OAKS WILLIAM BOWIE SCHOOL</v>
          </cell>
          <cell r="C1804" t="str">
            <v>No Title I</v>
          </cell>
        </row>
        <row r="1805">
          <cell r="A1805" t="str">
            <v>101601040002</v>
          </cell>
          <cell r="B1805" t="str">
            <v>WALTER B. HOWARD ES</v>
          </cell>
          <cell r="C1805" t="str">
            <v>Targeted Assistance</v>
          </cell>
        </row>
        <row r="1806">
          <cell r="A1806" t="str">
            <v>101601040003</v>
          </cell>
          <cell r="B1806" t="str">
            <v>NEW LEBANON JSHS</v>
          </cell>
          <cell r="C1806" t="str">
            <v>No Title I</v>
          </cell>
        </row>
        <row r="1807">
          <cell r="A1807" t="str">
            <v>621101060001</v>
          </cell>
          <cell r="B1807" t="str">
            <v>DUZINE SCHOOL</v>
          </cell>
          <cell r="C1807" t="str">
            <v>Targeted Assistance</v>
          </cell>
        </row>
        <row r="1808">
          <cell r="A1808" t="str">
            <v>621101060002</v>
          </cell>
          <cell r="B1808" t="str">
            <v>LENAPE ES</v>
          </cell>
          <cell r="C1808" t="str">
            <v>Targeted Assistance</v>
          </cell>
        </row>
        <row r="1809">
          <cell r="A1809" t="str">
            <v>621101060004</v>
          </cell>
          <cell r="B1809" t="str">
            <v>NEW PALTZ MS</v>
          </cell>
          <cell r="C1809" t="str">
            <v>Targeted Assistance</v>
          </cell>
        </row>
        <row r="1810">
          <cell r="A1810" t="str">
            <v>621101060005</v>
          </cell>
          <cell r="B1810" t="str">
            <v>NEW PALTZ SHS</v>
          </cell>
          <cell r="C1810" t="str">
            <v>No Title I</v>
          </cell>
        </row>
        <row r="1811">
          <cell r="A1811" t="str">
            <v>661100010001</v>
          </cell>
          <cell r="B1811" t="str">
            <v>HENRY BARNARD SCHOOL</v>
          </cell>
          <cell r="C1811" t="str">
            <v>Targeted Assistance</v>
          </cell>
        </row>
        <row r="1812">
          <cell r="A1812" t="str">
            <v>661100010002</v>
          </cell>
          <cell r="B1812" t="str">
            <v>COLUMBUS ES</v>
          </cell>
          <cell r="C1812" t="str">
            <v>Targeted Assistance</v>
          </cell>
        </row>
        <row r="1813">
          <cell r="A1813" t="str">
            <v>661100010003</v>
          </cell>
          <cell r="B1813" t="str">
            <v>GEORGE M. DAVIS ES</v>
          </cell>
          <cell r="C1813" t="str">
            <v>No Title I</v>
          </cell>
        </row>
        <row r="1814">
          <cell r="A1814" t="str">
            <v>661100010004</v>
          </cell>
          <cell r="B1814" t="str">
            <v>JEFFERSON ES</v>
          </cell>
          <cell r="C1814" t="str">
            <v>Targeted Assistance</v>
          </cell>
        </row>
        <row r="1815">
          <cell r="A1815" t="str">
            <v>661100010008</v>
          </cell>
          <cell r="B1815" t="str">
            <v>TRINITY ES</v>
          </cell>
          <cell r="C1815" t="str">
            <v>Targeted Assistance</v>
          </cell>
        </row>
        <row r="1816">
          <cell r="A1816" t="str">
            <v>661100010009</v>
          </cell>
          <cell r="B1816" t="str">
            <v>WILLIAM B. WARD ES</v>
          </cell>
          <cell r="C1816" t="str">
            <v>No Title I</v>
          </cell>
        </row>
        <row r="1817">
          <cell r="A1817" t="str">
            <v>661100010011</v>
          </cell>
          <cell r="B1817" t="str">
            <v>DANIEL WEBSTER ES</v>
          </cell>
          <cell r="C1817" t="str">
            <v>No Title I</v>
          </cell>
        </row>
        <row r="1818">
          <cell r="A1818" t="str">
            <v>661100010013</v>
          </cell>
          <cell r="B1818" t="str">
            <v>ALBERT LEONARD MS</v>
          </cell>
          <cell r="C1818" t="str">
            <v>No Title I</v>
          </cell>
        </row>
        <row r="1819">
          <cell r="A1819" t="str">
            <v>661100010014</v>
          </cell>
          <cell r="B1819" t="str">
            <v>ISAAC E. YOUNG MS</v>
          </cell>
          <cell r="C1819" t="str">
            <v>No Title I</v>
          </cell>
        </row>
        <row r="1820">
          <cell r="A1820" t="str">
            <v>661100010016</v>
          </cell>
          <cell r="B1820" t="str">
            <v>NEW ROCHELLE HS</v>
          </cell>
          <cell r="C1820" t="str">
            <v>No Title I</v>
          </cell>
        </row>
        <row r="1821">
          <cell r="A1821" t="str">
            <v>581015080001</v>
          </cell>
          <cell r="B1821" t="str">
            <v>NEW SUFFOLK SCHOOL</v>
          </cell>
          <cell r="C1821" t="str">
            <v>No Title I</v>
          </cell>
        </row>
        <row r="1822">
          <cell r="A1822" t="str">
            <v>310400860888</v>
          </cell>
          <cell r="B1822" t="str">
            <v>NEW YORK CENTER FOR AUTISM CHARTER SCHOOL</v>
          </cell>
          <cell r="C1822" t="str">
            <v>No Title I</v>
          </cell>
        </row>
        <row r="1823">
          <cell r="A1823" t="str">
            <v>307500011035</v>
          </cell>
          <cell r="B1823" t="str">
            <v>PS 35</v>
          </cell>
          <cell r="C1823" t="str">
            <v>No Title I</v>
          </cell>
        </row>
        <row r="1824">
          <cell r="A1824" t="str">
            <v>307500011079</v>
          </cell>
          <cell r="B1824" t="str">
            <v>PS 79 HORAN</v>
          </cell>
          <cell r="C1824" t="str">
            <v>No Title I</v>
          </cell>
        </row>
        <row r="1825">
          <cell r="A1825" t="str">
            <v>307500011094</v>
          </cell>
          <cell r="B1825" t="str">
            <v>PS 94</v>
          </cell>
          <cell r="C1825" t="str">
            <v>No Title I</v>
          </cell>
        </row>
        <row r="1826">
          <cell r="A1826" t="str">
            <v>307500011138</v>
          </cell>
          <cell r="B1826" t="str">
            <v>PS 138</v>
          </cell>
          <cell r="C1826" t="str">
            <v>No Title I</v>
          </cell>
        </row>
        <row r="1827">
          <cell r="A1827" t="str">
            <v>307500011169</v>
          </cell>
          <cell r="B1827" t="str">
            <v>PS 169 ROBERT F KENNEDY</v>
          </cell>
          <cell r="C1827" t="str">
            <v>No Title I</v>
          </cell>
        </row>
        <row r="1828">
          <cell r="A1828" t="str">
            <v>307500011226</v>
          </cell>
          <cell r="B1828" t="str">
            <v>PS 226</v>
          </cell>
          <cell r="C1828" t="str">
            <v>No Title I</v>
          </cell>
        </row>
        <row r="1829">
          <cell r="A1829" t="str">
            <v>307500011401</v>
          </cell>
          <cell r="B1829" t="str">
            <v>HOSPITAL SCHOOLS</v>
          </cell>
          <cell r="C1829" t="str">
            <v>No Title I</v>
          </cell>
        </row>
        <row r="1830">
          <cell r="A1830" t="str">
            <v>307500011721</v>
          </cell>
          <cell r="B1830" t="str">
            <v>PS 721 MANHATTAN OCCUPATIONAL TRAINING CENTER</v>
          </cell>
          <cell r="C1830" t="str">
            <v>No Title I</v>
          </cell>
        </row>
        <row r="1831">
          <cell r="A1831" t="str">
            <v>307500011751</v>
          </cell>
          <cell r="B1831" t="str">
            <v>MANHATTAN SCHOOL FOR CAREER DEVELOPMENT</v>
          </cell>
          <cell r="C1831" t="str">
            <v>No Title I</v>
          </cell>
        </row>
        <row r="1832">
          <cell r="A1832" t="str">
            <v>307500011811</v>
          </cell>
          <cell r="B1832" t="str">
            <v>PS 811 MICKEY MANTLE</v>
          </cell>
          <cell r="C1832" t="str">
            <v>No Title I</v>
          </cell>
        </row>
        <row r="1833">
          <cell r="A1833" t="str">
            <v>307500012010</v>
          </cell>
          <cell r="B1833" t="str">
            <v>PS 10</v>
          </cell>
          <cell r="C1833" t="str">
            <v>No Title I</v>
          </cell>
        </row>
        <row r="1834">
          <cell r="A1834" t="str">
            <v>307500012012</v>
          </cell>
          <cell r="B1834" t="str">
            <v>PS 12 LEWIS AND CLARK SCHOOL</v>
          </cell>
          <cell r="C1834" t="str">
            <v>No Title I</v>
          </cell>
        </row>
        <row r="1835">
          <cell r="A1835" t="str">
            <v>307500012017</v>
          </cell>
          <cell r="B1835" t="str">
            <v>PS 17</v>
          </cell>
          <cell r="C1835" t="str">
            <v>No Title I</v>
          </cell>
        </row>
        <row r="1836">
          <cell r="A1836" t="str">
            <v>307500012168</v>
          </cell>
          <cell r="B1836" t="str">
            <v>PS 168</v>
          </cell>
          <cell r="C1836" t="str">
            <v>No Title I</v>
          </cell>
        </row>
        <row r="1837">
          <cell r="A1837" t="str">
            <v>307500012176</v>
          </cell>
          <cell r="B1837" t="str">
            <v>PS 176</v>
          </cell>
          <cell r="C1837" t="str">
            <v>No Title I</v>
          </cell>
        </row>
        <row r="1838">
          <cell r="A1838" t="str">
            <v>307500012186</v>
          </cell>
          <cell r="B1838" t="str">
            <v>PS 186 WALTER J DAMROSCH</v>
          </cell>
          <cell r="C1838" t="str">
            <v>No Title I</v>
          </cell>
        </row>
        <row r="1839">
          <cell r="A1839" t="str">
            <v>307500012188</v>
          </cell>
          <cell r="B1839" t="str">
            <v>PS 188</v>
          </cell>
          <cell r="C1839" t="str">
            <v>No Title I</v>
          </cell>
        </row>
        <row r="1840">
          <cell r="A1840" t="str">
            <v>307500012352</v>
          </cell>
          <cell r="B1840" t="str">
            <v>VIDA BOGART SCHOOL FOR ALL CHILDREN</v>
          </cell>
          <cell r="C1840" t="str">
            <v>No Title I</v>
          </cell>
        </row>
        <row r="1841">
          <cell r="A1841" t="str">
            <v>307500012721</v>
          </cell>
          <cell r="B1841" t="str">
            <v>PS 721 STEVEN MCSWEENEY</v>
          </cell>
          <cell r="C1841" t="str">
            <v>No Title I</v>
          </cell>
        </row>
        <row r="1842">
          <cell r="A1842" t="str">
            <v>307500012723</v>
          </cell>
          <cell r="B1842" t="str">
            <v>SCHOOL 723</v>
          </cell>
          <cell r="C1842" t="str">
            <v>No Title I</v>
          </cell>
        </row>
        <row r="1843">
          <cell r="A1843" t="str">
            <v>307500012754</v>
          </cell>
          <cell r="B1843" t="str">
            <v>JM RAPPORT SCHOOL FOR CAREER DEVELOPMENT</v>
          </cell>
          <cell r="C1843" t="str">
            <v>No Title I</v>
          </cell>
        </row>
        <row r="1844">
          <cell r="A1844" t="str">
            <v>307500012811</v>
          </cell>
          <cell r="B1844" t="str">
            <v>PS 811</v>
          </cell>
          <cell r="C1844" t="str">
            <v>No Title I</v>
          </cell>
        </row>
        <row r="1845">
          <cell r="A1845" t="str">
            <v>307500013004</v>
          </cell>
          <cell r="B1845" t="str">
            <v>PS K004</v>
          </cell>
          <cell r="C1845" t="str">
            <v>No Title I</v>
          </cell>
        </row>
        <row r="1846">
          <cell r="A1846" t="str">
            <v>307500013036</v>
          </cell>
          <cell r="B1846" t="str">
            <v>PS K036</v>
          </cell>
          <cell r="C1846" t="str">
            <v>No Title I</v>
          </cell>
        </row>
        <row r="1847">
          <cell r="A1847" t="str">
            <v>307500013053</v>
          </cell>
          <cell r="B1847" t="str">
            <v>PS K053</v>
          </cell>
          <cell r="C1847" t="str">
            <v>No Title I</v>
          </cell>
        </row>
        <row r="1848">
          <cell r="A1848" t="str">
            <v>307500013077</v>
          </cell>
          <cell r="B1848" t="str">
            <v>PS K077</v>
          </cell>
          <cell r="C1848" t="str">
            <v>No Title I</v>
          </cell>
        </row>
        <row r="1849">
          <cell r="A1849" t="str">
            <v>307500013140</v>
          </cell>
          <cell r="B1849" t="str">
            <v>PS K140</v>
          </cell>
          <cell r="C1849" t="str">
            <v>No Title I</v>
          </cell>
        </row>
        <row r="1850">
          <cell r="A1850" t="str">
            <v>307500013141</v>
          </cell>
          <cell r="B1850" t="str">
            <v>PS K141</v>
          </cell>
          <cell r="C1850" t="str">
            <v>No Title I</v>
          </cell>
        </row>
        <row r="1851">
          <cell r="A1851" t="str">
            <v>307500013231</v>
          </cell>
          <cell r="B1851" t="str">
            <v>PS K231</v>
          </cell>
          <cell r="C1851" t="str">
            <v>No Title I</v>
          </cell>
        </row>
        <row r="1852">
          <cell r="A1852" t="str">
            <v>307500013368</v>
          </cell>
          <cell r="B1852" t="str">
            <v>PS 368</v>
          </cell>
          <cell r="C1852" t="str">
            <v>No Title I</v>
          </cell>
        </row>
        <row r="1853">
          <cell r="A1853" t="str">
            <v>307500013369</v>
          </cell>
          <cell r="B1853" t="str">
            <v>PS 369 COY L COX</v>
          </cell>
          <cell r="C1853" t="str">
            <v>No Title I</v>
          </cell>
        </row>
        <row r="1854">
          <cell r="A1854" t="str">
            <v>307500013370</v>
          </cell>
          <cell r="B1854" t="str">
            <v>PS 370</v>
          </cell>
          <cell r="C1854" t="str">
            <v>No Title I</v>
          </cell>
        </row>
        <row r="1855">
          <cell r="A1855" t="str">
            <v>307500013371</v>
          </cell>
          <cell r="B1855" t="str">
            <v>PS 371 LILLIAN L RASHKIS</v>
          </cell>
          <cell r="C1855" t="str">
            <v>No Title I</v>
          </cell>
        </row>
        <row r="1856">
          <cell r="A1856" t="str">
            <v>307500013372</v>
          </cell>
          <cell r="B1856" t="str">
            <v>PS 372 CHILDREN'S SCHOOL</v>
          </cell>
          <cell r="C1856" t="str">
            <v>No Title I</v>
          </cell>
        </row>
        <row r="1857">
          <cell r="A1857" t="str">
            <v>307500013373</v>
          </cell>
          <cell r="B1857" t="str">
            <v>PS 373 BROOKLYN TRANSITION CENTER</v>
          </cell>
          <cell r="C1857" t="str">
            <v>No Title I</v>
          </cell>
        </row>
        <row r="1858">
          <cell r="A1858" t="str">
            <v>307500013396</v>
          </cell>
          <cell r="B1858" t="str">
            <v>PS K396</v>
          </cell>
          <cell r="C1858" t="str">
            <v>No Title I</v>
          </cell>
        </row>
        <row r="1859">
          <cell r="A1859" t="str">
            <v>307500013721</v>
          </cell>
          <cell r="B1859" t="str">
            <v>PS 721 BROOKLYN OCCUPATIONAL TRAINING</v>
          </cell>
          <cell r="C1859" t="str">
            <v>No Title I</v>
          </cell>
        </row>
        <row r="1860">
          <cell r="A1860" t="str">
            <v>307500013753</v>
          </cell>
          <cell r="B1860" t="str">
            <v>PS 753 SCHOOL FOR CAREER DEVELOPMENT</v>
          </cell>
          <cell r="C1860" t="str">
            <v>No Title I</v>
          </cell>
        </row>
        <row r="1861">
          <cell r="A1861" t="str">
            <v>307500013771</v>
          </cell>
          <cell r="B1861" t="str">
            <v>PS 771</v>
          </cell>
          <cell r="C1861" t="str">
            <v>No Title I</v>
          </cell>
        </row>
        <row r="1862">
          <cell r="A1862" t="str">
            <v>307500013811</v>
          </cell>
          <cell r="B1862" t="str">
            <v>PS 811 CONNIE LEKAS</v>
          </cell>
          <cell r="C1862" t="str">
            <v>No Title I</v>
          </cell>
        </row>
        <row r="1863">
          <cell r="A1863" t="str">
            <v>307500014004</v>
          </cell>
          <cell r="B1863" t="str">
            <v>PS 4</v>
          </cell>
          <cell r="C1863" t="str">
            <v>No Title I</v>
          </cell>
        </row>
        <row r="1864">
          <cell r="A1864" t="str">
            <v>307500014009</v>
          </cell>
          <cell r="B1864" t="str">
            <v>PS 9</v>
          </cell>
          <cell r="C1864" t="str">
            <v>No Title I</v>
          </cell>
        </row>
        <row r="1865">
          <cell r="A1865" t="str">
            <v>307500014023</v>
          </cell>
          <cell r="B1865" t="str">
            <v>PS 23 AT QUEENS CHILDREN CENTER</v>
          </cell>
          <cell r="C1865" t="str">
            <v>No Title I</v>
          </cell>
        </row>
        <row r="1866">
          <cell r="A1866" t="str">
            <v>307500014075</v>
          </cell>
          <cell r="B1866" t="str">
            <v>ROBERT E PEARY SCHOOL</v>
          </cell>
          <cell r="C1866" t="str">
            <v>No Title I</v>
          </cell>
        </row>
        <row r="1867">
          <cell r="A1867" t="str">
            <v>307500014177</v>
          </cell>
          <cell r="B1867" t="str">
            <v>PS 177</v>
          </cell>
          <cell r="C1867" t="str">
            <v>No Title I</v>
          </cell>
        </row>
        <row r="1868">
          <cell r="A1868" t="str">
            <v>307500014224</v>
          </cell>
          <cell r="B1868" t="str">
            <v>PS 224</v>
          </cell>
          <cell r="C1868" t="str">
            <v>No Title I</v>
          </cell>
        </row>
        <row r="1869">
          <cell r="A1869" t="str">
            <v>307500014233</v>
          </cell>
          <cell r="B1869" t="str">
            <v>PS 233</v>
          </cell>
          <cell r="C1869" t="str">
            <v>No Title I</v>
          </cell>
        </row>
        <row r="1870">
          <cell r="A1870" t="str">
            <v>307500014255</v>
          </cell>
          <cell r="B1870" t="str">
            <v>PS 255</v>
          </cell>
          <cell r="C1870" t="str">
            <v>No Title I</v>
          </cell>
        </row>
        <row r="1871">
          <cell r="A1871" t="str">
            <v>307500014256</v>
          </cell>
          <cell r="B1871" t="str">
            <v>PS 256</v>
          </cell>
          <cell r="C1871" t="str">
            <v>No Title I</v>
          </cell>
        </row>
        <row r="1872">
          <cell r="A1872" t="str">
            <v>307500014721</v>
          </cell>
          <cell r="B1872" t="str">
            <v>PS 721 QUEENS OCCUPATIONAL TRAINING CTR</v>
          </cell>
          <cell r="C1872" t="str">
            <v>No Title I</v>
          </cell>
        </row>
        <row r="1873">
          <cell r="A1873" t="str">
            <v>307500014752</v>
          </cell>
          <cell r="B1873" t="str">
            <v>QUEENS SCHOOL FOR CAREER DEVELOPMENT</v>
          </cell>
          <cell r="C1873" t="str">
            <v>No Title I</v>
          </cell>
        </row>
        <row r="1874">
          <cell r="A1874" t="str">
            <v>307500014811</v>
          </cell>
          <cell r="B1874" t="str">
            <v>PS 811</v>
          </cell>
          <cell r="C1874" t="str">
            <v>No Title I</v>
          </cell>
        </row>
        <row r="1875">
          <cell r="A1875" t="str">
            <v>307500014993</v>
          </cell>
          <cell r="B1875" t="str">
            <v>PS 993</v>
          </cell>
          <cell r="C1875" t="str">
            <v>No Title I</v>
          </cell>
        </row>
        <row r="1876">
          <cell r="A1876" t="str">
            <v>307500015025</v>
          </cell>
          <cell r="B1876" t="str">
            <v>PS/IS 25 SO RICHMOND HIGH</v>
          </cell>
          <cell r="C1876" t="str">
            <v>No Title I</v>
          </cell>
        </row>
        <row r="1877">
          <cell r="A1877" t="str">
            <v>307500015037</v>
          </cell>
          <cell r="B1877" t="str">
            <v>PS 37</v>
          </cell>
          <cell r="C1877" t="str">
            <v>No Title I</v>
          </cell>
        </row>
        <row r="1878">
          <cell r="A1878" t="str">
            <v>307500015373</v>
          </cell>
          <cell r="B1878" t="str">
            <v>PS 373</v>
          </cell>
          <cell r="C1878" t="str">
            <v>No Title I</v>
          </cell>
        </row>
        <row r="1879">
          <cell r="A1879" t="str">
            <v>307500015721</v>
          </cell>
          <cell r="B1879" t="str">
            <v>THE RICHARD H HUNGERFORD SCHOOL</v>
          </cell>
          <cell r="C1879" t="str">
            <v>No Title I</v>
          </cell>
        </row>
        <row r="1880">
          <cell r="A1880" t="str">
            <v>310100010015</v>
          </cell>
          <cell r="B1880" t="str">
            <v>PS 15 ROBERTO CLEMENTE</v>
          </cell>
          <cell r="C1880" t="str">
            <v>Schoolwide Program</v>
          </cell>
        </row>
        <row r="1881">
          <cell r="A1881" t="str">
            <v>310100010019</v>
          </cell>
          <cell r="B1881" t="str">
            <v>PS 19 ASHER LEVY</v>
          </cell>
          <cell r="C1881" t="str">
            <v>Schoolwide Program</v>
          </cell>
        </row>
        <row r="1882">
          <cell r="A1882" t="str">
            <v>310100010020</v>
          </cell>
          <cell r="B1882" t="str">
            <v>PS 20 ANNA SILVER</v>
          </cell>
          <cell r="C1882" t="str">
            <v>Schoolwide Program</v>
          </cell>
        </row>
        <row r="1883">
          <cell r="A1883" t="str">
            <v>310100010034</v>
          </cell>
          <cell r="B1883" t="str">
            <v>PS 34 FRANKLIN D ROOSEVELT</v>
          </cell>
          <cell r="C1883" t="str">
            <v>Schoolwide Program</v>
          </cell>
        </row>
        <row r="1884">
          <cell r="A1884" t="str">
            <v>310100010063</v>
          </cell>
          <cell r="B1884" t="str">
            <v>PS 63 WILLIAM MCKINLEY</v>
          </cell>
          <cell r="C1884" t="str">
            <v>Schoolwide Program</v>
          </cell>
        </row>
        <row r="1885">
          <cell r="A1885" t="str">
            <v>310100010064</v>
          </cell>
          <cell r="B1885" t="str">
            <v>PS 64 ROBERT SIMON</v>
          </cell>
          <cell r="C1885" t="str">
            <v>Schoolwide Program</v>
          </cell>
        </row>
        <row r="1886">
          <cell r="A1886" t="str">
            <v>310100010110</v>
          </cell>
          <cell r="B1886" t="str">
            <v>PS 110 FLORENCE NIGHTINGALE</v>
          </cell>
          <cell r="C1886" t="str">
            <v>No Title I</v>
          </cell>
        </row>
        <row r="1887">
          <cell r="A1887" t="str">
            <v>310100010134</v>
          </cell>
          <cell r="B1887" t="str">
            <v>PS 134 HENRIETTA SZOLD</v>
          </cell>
          <cell r="C1887" t="str">
            <v>Schoolwide Program</v>
          </cell>
        </row>
        <row r="1888">
          <cell r="A1888" t="str">
            <v>310100010137</v>
          </cell>
          <cell r="B1888" t="str">
            <v>PS 137 JOHN L BERNSTEIN</v>
          </cell>
          <cell r="C1888" t="str">
            <v>Schoolwide Program</v>
          </cell>
        </row>
        <row r="1889">
          <cell r="A1889" t="str">
            <v>310100010140</v>
          </cell>
          <cell r="B1889" t="str">
            <v>PS 140 NATHAN STRAUS</v>
          </cell>
          <cell r="C1889" t="str">
            <v>Schoolwide Program</v>
          </cell>
        </row>
        <row r="1890">
          <cell r="A1890" t="str">
            <v>310100010142</v>
          </cell>
          <cell r="B1890" t="str">
            <v>PS 142 AMALIA CASTRO</v>
          </cell>
          <cell r="C1890" t="str">
            <v>Schoolwide Program</v>
          </cell>
        </row>
        <row r="1891">
          <cell r="A1891" t="str">
            <v>310100010184</v>
          </cell>
          <cell r="B1891" t="str">
            <v>PS 184 SHUANG WEN</v>
          </cell>
          <cell r="C1891" t="str">
            <v>Schoolwide Program</v>
          </cell>
        </row>
        <row r="1892">
          <cell r="A1892" t="str">
            <v>310100010188</v>
          </cell>
          <cell r="B1892" t="str">
            <v>PS 188 THE ISLAND SCHOOL</v>
          </cell>
          <cell r="C1892" t="str">
            <v>Schoolwide Program</v>
          </cell>
        </row>
        <row r="1893">
          <cell r="A1893" t="str">
            <v>310100010301</v>
          </cell>
          <cell r="B1893" t="str">
            <v>TECHNOLOGY ARTS AND SCIENCES STUDIO SCHOOL</v>
          </cell>
          <cell r="C1893" t="str">
            <v>Schoolwide Program</v>
          </cell>
        </row>
        <row r="1894">
          <cell r="A1894" t="str">
            <v>310100010315</v>
          </cell>
          <cell r="B1894" t="str">
            <v>EAST VILLAGE COMMUNITY SCHOOL</v>
          </cell>
          <cell r="C1894" t="str">
            <v>No Title I</v>
          </cell>
        </row>
        <row r="1895">
          <cell r="A1895" t="str">
            <v>310100010332</v>
          </cell>
          <cell r="B1895" t="str">
            <v>UNIVERSITY NEIGHBORHOOD MIDDLE SCHOOL</v>
          </cell>
          <cell r="C1895" t="str">
            <v>Schoolwide Program</v>
          </cell>
        </row>
        <row r="1896">
          <cell r="A1896" t="str">
            <v>310100010345</v>
          </cell>
          <cell r="B1896" t="str">
            <v>COLLABORATIVE ACAD OF SCIENCE, TECHNOLOGY AND LANGUAGE ARTS ED</v>
          </cell>
          <cell r="C1896" t="str">
            <v>Schoolwide Program</v>
          </cell>
        </row>
        <row r="1897">
          <cell r="A1897" t="str">
            <v>310100010361</v>
          </cell>
          <cell r="B1897" t="str">
            <v>CHILDREN'S WORKSHOP SCHOOL</v>
          </cell>
          <cell r="C1897" t="str">
            <v>No Title I</v>
          </cell>
        </row>
        <row r="1898">
          <cell r="A1898" t="str">
            <v>310100010363</v>
          </cell>
          <cell r="B1898" t="str">
            <v>NEIGHBORHOOD SCHOOL</v>
          </cell>
          <cell r="C1898" t="str">
            <v>No Title I</v>
          </cell>
        </row>
        <row r="1899">
          <cell r="A1899" t="str">
            <v>310100010364</v>
          </cell>
          <cell r="B1899" t="str">
            <v>EARTH SCHOOL</v>
          </cell>
          <cell r="C1899" t="str">
            <v>No Title I</v>
          </cell>
        </row>
        <row r="1900">
          <cell r="A1900" t="str">
            <v>310100010378</v>
          </cell>
          <cell r="B1900" t="str">
            <v>SCHOOL FOR GLOBAL LEADERS</v>
          </cell>
          <cell r="C1900" t="str">
            <v>Targeted Assistance</v>
          </cell>
        </row>
        <row r="1901">
          <cell r="A1901" t="str">
            <v>310100010839</v>
          </cell>
          <cell r="B1901" t="str">
            <v>TOMPKINS SQUARE MIDDLE SCHOOL</v>
          </cell>
          <cell r="C1901" t="str">
            <v>Schoolwide Program</v>
          </cell>
        </row>
        <row r="1902">
          <cell r="A1902" t="str">
            <v>310100011292</v>
          </cell>
          <cell r="B1902" t="str">
            <v>HENRY STREET SCHOOL FOR INTERNATIONAL STUDIES</v>
          </cell>
          <cell r="C1902" t="str">
            <v>Schoolwide Program</v>
          </cell>
        </row>
        <row r="1903">
          <cell r="A1903" t="str">
            <v>310100011448</v>
          </cell>
          <cell r="B1903" t="str">
            <v>UNIVERSITY NEIGHBORHOOD HIGH SCHOOL</v>
          </cell>
          <cell r="C1903" t="str">
            <v>Schoolwide Program</v>
          </cell>
        </row>
        <row r="1904">
          <cell r="A1904" t="str">
            <v>310100011450</v>
          </cell>
          <cell r="B1904" t="str">
            <v>EAST SIDE COMMUNITY SCHOOL</v>
          </cell>
          <cell r="C1904" t="str">
            <v>Schoolwide Program</v>
          </cell>
        </row>
        <row r="1905">
          <cell r="A1905" t="str">
            <v>310100011509</v>
          </cell>
          <cell r="B1905" t="str">
            <v>MARTA VALLE SECONDARY SCHOOL</v>
          </cell>
          <cell r="C1905" t="str">
            <v>Schoolwide Program</v>
          </cell>
        </row>
        <row r="1906">
          <cell r="A1906" t="str">
            <v>310100011515</v>
          </cell>
          <cell r="B1906" t="str">
            <v>LOWER EAST SIDE PREPARATORY HIGH SCHOOL</v>
          </cell>
          <cell r="C1906" t="str">
            <v>Schoolwide Program</v>
          </cell>
        </row>
        <row r="1907">
          <cell r="A1907" t="str">
            <v>310100011539</v>
          </cell>
          <cell r="B1907" t="str">
            <v>NEW EXPLORATIONS INTO SCIENCE,TECH AND MATH SCHOOL</v>
          </cell>
          <cell r="C1907" t="str">
            <v>No Title I</v>
          </cell>
        </row>
        <row r="1908">
          <cell r="A1908" t="str">
            <v>310100011650</v>
          </cell>
          <cell r="B1908" t="str">
            <v>CASCADES HIGH SCHOOL</v>
          </cell>
          <cell r="C1908" t="str">
            <v>Schoolwide Program</v>
          </cell>
        </row>
        <row r="1909">
          <cell r="A1909" t="str">
            <v>310100011696</v>
          </cell>
          <cell r="B1909" t="str">
            <v>BARD HIGH SCHOOL EARLY COLLEGE</v>
          </cell>
          <cell r="C1909" t="str">
            <v>No Title I</v>
          </cell>
        </row>
        <row r="1910">
          <cell r="A1910" t="str">
            <v>310200010001</v>
          </cell>
          <cell r="B1910" t="str">
            <v>PS 1 ALFRED E SMITH</v>
          </cell>
          <cell r="C1910" t="str">
            <v>Schoolwide Program</v>
          </cell>
        </row>
        <row r="1911">
          <cell r="A1911" t="str">
            <v>310200010002</v>
          </cell>
          <cell r="B1911" t="str">
            <v>PS 2 MEYER LONDON</v>
          </cell>
          <cell r="C1911" t="str">
            <v>Schoolwide Program</v>
          </cell>
        </row>
        <row r="1912">
          <cell r="A1912" t="str">
            <v>310200010003</v>
          </cell>
          <cell r="B1912" t="str">
            <v>PS 3 CHARRETTE</v>
          </cell>
          <cell r="C1912" t="str">
            <v>No Title I</v>
          </cell>
        </row>
        <row r="1913">
          <cell r="A1913" t="str">
            <v>310200010006</v>
          </cell>
          <cell r="B1913" t="str">
            <v>PS 6 LILLIE D BLAKE</v>
          </cell>
          <cell r="C1913" t="str">
            <v>No Title I</v>
          </cell>
        </row>
        <row r="1914">
          <cell r="A1914" t="str">
            <v>310200010011</v>
          </cell>
          <cell r="B1914" t="str">
            <v>PS 11 WILLIAM T HARRIS</v>
          </cell>
          <cell r="C1914" t="str">
            <v>Schoolwide Program</v>
          </cell>
        </row>
        <row r="1915">
          <cell r="A1915" t="str">
            <v>310200010033</v>
          </cell>
          <cell r="B1915" t="str">
            <v>PS 33 CHELSEA PREP</v>
          </cell>
          <cell r="C1915" t="str">
            <v>Schoolwide Program</v>
          </cell>
        </row>
        <row r="1916">
          <cell r="A1916" t="str">
            <v>310200010040</v>
          </cell>
          <cell r="B1916" t="str">
            <v>PS 40 AUGUSTUS SAINT-GAUDENS</v>
          </cell>
          <cell r="C1916" t="str">
            <v>No Title I</v>
          </cell>
        </row>
        <row r="1917">
          <cell r="A1917" t="str">
            <v>310200010041</v>
          </cell>
          <cell r="B1917" t="str">
            <v>PS 41 GREENWICH VILLAGE</v>
          </cell>
          <cell r="C1917" t="str">
            <v>No Title I</v>
          </cell>
        </row>
        <row r="1918">
          <cell r="A1918" t="str">
            <v>310200010042</v>
          </cell>
          <cell r="B1918" t="str">
            <v>PS 42 BENJAMIN ALTMAN</v>
          </cell>
          <cell r="C1918" t="str">
            <v>Schoolwide Program</v>
          </cell>
        </row>
        <row r="1919">
          <cell r="A1919" t="str">
            <v>310200010047</v>
          </cell>
          <cell r="B1919" t="str">
            <v>AMERICAN SIGN LANGUAGE &amp; ENGLISH SCHOOL</v>
          </cell>
          <cell r="C1919" t="str">
            <v>Targeted Assistance</v>
          </cell>
        </row>
        <row r="1920">
          <cell r="A1920" t="str">
            <v>310200010051</v>
          </cell>
          <cell r="B1920" t="str">
            <v>PS 51 ELIAS HOWE</v>
          </cell>
          <cell r="C1920" t="str">
            <v>Schoolwide Program</v>
          </cell>
        </row>
        <row r="1921">
          <cell r="A1921" t="str">
            <v>310200010059</v>
          </cell>
          <cell r="B1921" t="str">
            <v>PS 59 BEEKMAN HILL INTERNATIONAL</v>
          </cell>
          <cell r="C1921" t="str">
            <v>No Title I</v>
          </cell>
        </row>
        <row r="1922">
          <cell r="A1922" t="str">
            <v>310200010077</v>
          </cell>
          <cell r="B1922" t="str">
            <v>PS 77 LOWER LAB</v>
          </cell>
          <cell r="C1922" t="str">
            <v>No Title I</v>
          </cell>
        </row>
        <row r="1923">
          <cell r="A1923" t="str">
            <v>310200010089</v>
          </cell>
          <cell r="B1923" t="str">
            <v>PS 89</v>
          </cell>
          <cell r="C1923" t="str">
            <v>No Title I</v>
          </cell>
        </row>
        <row r="1924">
          <cell r="A1924" t="str">
            <v>310200010104</v>
          </cell>
          <cell r="B1924" t="str">
            <v>JHS 104 SIMON BARUCH</v>
          </cell>
          <cell r="C1924" t="str">
            <v>No Title I</v>
          </cell>
        </row>
        <row r="1925">
          <cell r="A1925" t="str">
            <v>310200010111</v>
          </cell>
          <cell r="B1925" t="str">
            <v>PS 111 ADOLPH S OCHS</v>
          </cell>
          <cell r="C1925" t="str">
            <v>Schoolwide Program</v>
          </cell>
        </row>
        <row r="1926">
          <cell r="A1926" t="str">
            <v>310200010114</v>
          </cell>
          <cell r="B1926" t="str">
            <v>EAST SIDE MIDDLE SCHOOL</v>
          </cell>
          <cell r="C1926" t="str">
            <v>No Title I</v>
          </cell>
        </row>
        <row r="1927">
          <cell r="A1927" t="str">
            <v>310200010116</v>
          </cell>
          <cell r="B1927" t="str">
            <v>PS 116 MARY LINDLEY MURRAY</v>
          </cell>
          <cell r="C1927" t="str">
            <v>No Title I</v>
          </cell>
        </row>
        <row r="1928">
          <cell r="A1928" t="str">
            <v>310200010124</v>
          </cell>
          <cell r="B1928" t="str">
            <v>PS 124 YUNG WING</v>
          </cell>
          <cell r="C1928" t="str">
            <v>Schoolwide Program</v>
          </cell>
        </row>
        <row r="1929">
          <cell r="A1929" t="str">
            <v>310200010126</v>
          </cell>
          <cell r="B1929" t="str">
            <v>PS 126 JACOB AUGUST RIIS</v>
          </cell>
          <cell r="C1929" t="str">
            <v>Schoolwide Program</v>
          </cell>
        </row>
        <row r="1930">
          <cell r="A1930" t="str">
            <v>310200010130</v>
          </cell>
          <cell r="B1930" t="str">
            <v>PS 130 HERNANDO DESOTO</v>
          </cell>
          <cell r="C1930" t="str">
            <v>Schoolwide Program</v>
          </cell>
        </row>
        <row r="1931">
          <cell r="A1931" t="str">
            <v>310200010131</v>
          </cell>
          <cell r="B1931" t="str">
            <v>IS 131</v>
          </cell>
          <cell r="C1931" t="str">
            <v>Schoolwide Program</v>
          </cell>
        </row>
        <row r="1932">
          <cell r="A1932" t="str">
            <v>310200010150</v>
          </cell>
          <cell r="B1932" t="str">
            <v>PS 150</v>
          </cell>
          <cell r="C1932" t="str">
            <v>No Title I</v>
          </cell>
        </row>
        <row r="1933">
          <cell r="A1933" t="str">
            <v>310200010158</v>
          </cell>
          <cell r="B1933" t="str">
            <v>PS 158 BAYLARD TAYLOR</v>
          </cell>
          <cell r="C1933" t="str">
            <v>No Title I</v>
          </cell>
        </row>
        <row r="1934">
          <cell r="A1934" t="str">
            <v>310200010167</v>
          </cell>
          <cell r="B1934" t="str">
            <v>JHS 167 ROBERT F WAGNER</v>
          </cell>
          <cell r="C1934" t="str">
            <v>No Title I</v>
          </cell>
        </row>
        <row r="1935">
          <cell r="A1935" t="str">
            <v>310200010183</v>
          </cell>
          <cell r="B1935" t="str">
            <v>PS 183 ROBERT L STEVENSON</v>
          </cell>
          <cell r="C1935" t="str">
            <v>No Title I</v>
          </cell>
        </row>
        <row r="1936">
          <cell r="A1936" t="str">
            <v>310200010198</v>
          </cell>
          <cell r="B1936" t="str">
            <v>PS 198 ISADOR E IDA STRAUS</v>
          </cell>
          <cell r="C1936" t="str">
            <v>No Title I</v>
          </cell>
        </row>
        <row r="1937">
          <cell r="A1937" t="str">
            <v>310200010212</v>
          </cell>
          <cell r="B1937" t="str">
            <v>PS 212 MIDTOWN WEST</v>
          </cell>
          <cell r="C1937" t="str">
            <v>No Title I</v>
          </cell>
        </row>
        <row r="1938">
          <cell r="A1938" t="str">
            <v>310200010217</v>
          </cell>
          <cell r="B1938" t="str">
            <v>PS/IS 217 ROOSEVELT ISLAND</v>
          </cell>
          <cell r="C1938" t="str">
            <v>No Title I</v>
          </cell>
        </row>
        <row r="1939">
          <cell r="A1939" t="str">
            <v>310200010234</v>
          </cell>
          <cell r="B1939" t="str">
            <v>PS 234 INDEPENDENCE SCHOOL</v>
          </cell>
          <cell r="C1939" t="str">
            <v>No Title I</v>
          </cell>
        </row>
        <row r="1940">
          <cell r="A1940" t="str">
            <v>310200010255</v>
          </cell>
          <cell r="B1940" t="str">
            <v>MS 255 SALK SCHOOL OF SCIENCE</v>
          </cell>
          <cell r="C1940" t="str">
            <v>No Title I</v>
          </cell>
        </row>
        <row r="1941">
          <cell r="A1941" t="str">
            <v>310200010260</v>
          </cell>
          <cell r="B1941" t="str">
            <v>MS 260 CLINTON SCHOOL WRITERS &amp; ARTISTS</v>
          </cell>
          <cell r="C1941" t="str">
            <v>No Title I</v>
          </cell>
        </row>
        <row r="1942">
          <cell r="A1942" t="str">
            <v>310200010289</v>
          </cell>
          <cell r="B1942" t="str">
            <v>IS 289</v>
          </cell>
          <cell r="C1942" t="str">
            <v>No Title I</v>
          </cell>
        </row>
        <row r="1943">
          <cell r="A1943" t="str">
            <v>310200010290</v>
          </cell>
          <cell r="B1943" t="str">
            <v>PS 290 MANHATTAN NEW SCHOOL</v>
          </cell>
          <cell r="C1943" t="str">
            <v>No Title I</v>
          </cell>
        </row>
        <row r="1944">
          <cell r="A1944" t="str">
            <v>310200010312</v>
          </cell>
          <cell r="B1944" t="str">
            <v>NYC LAB MS FOR COLLABORATIVE STUDIES</v>
          </cell>
          <cell r="C1944" t="str">
            <v>No Title I</v>
          </cell>
        </row>
        <row r="1945">
          <cell r="A1945" t="str">
            <v>310200010347</v>
          </cell>
          <cell r="B1945" t="str">
            <v>AMERICAN SIGN LANGUAGE AND ENGLISH LOWER SCHOOL</v>
          </cell>
          <cell r="C1945" t="str">
            <v>Targeted Assistance</v>
          </cell>
        </row>
        <row r="1946">
          <cell r="A1946" t="str">
            <v>310200010412</v>
          </cell>
          <cell r="B1946" t="str">
            <v>NYC LAB HIGH SCHOOL FOR COLLABORATIVE STUDIES</v>
          </cell>
          <cell r="C1946" t="str">
            <v>No Title I</v>
          </cell>
        </row>
        <row r="1947">
          <cell r="A1947" t="str">
            <v>310200010413</v>
          </cell>
          <cell r="B1947" t="str">
            <v>SCHOOL OF THE FUTURE HIGH SCHOOL</v>
          </cell>
          <cell r="C1947" t="str">
            <v>No Title I</v>
          </cell>
        </row>
        <row r="1948">
          <cell r="A1948" t="str">
            <v>310200010414</v>
          </cell>
          <cell r="B1948" t="str">
            <v>NYC MUSEUM SCHOOL</v>
          </cell>
          <cell r="C1948" t="str">
            <v>No Title I</v>
          </cell>
        </row>
        <row r="1949">
          <cell r="A1949" t="str">
            <v>310200010416</v>
          </cell>
          <cell r="B1949" t="str">
            <v>ELEANOR ROOSEVELT HIGH SCHOOL</v>
          </cell>
          <cell r="C1949" t="str">
            <v>No Title I</v>
          </cell>
        </row>
        <row r="1950">
          <cell r="A1950" t="str">
            <v>310200010418</v>
          </cell>
          <cell r="B1950" t="str">
            <v>MILLENNIUM HIGH SCHOOL</v>
          </cell>
          <cell r="C1950" t="str">
            <v>No Title I</v>
          </cell>
        </row>
        <row r="1951">
          <cell r="A1951" t="str">
            <v>310200010896</v>
          </cell>
          <cell r="B1951" t="str">
            <v>GREENWICH VILLAGE MIDDLE SCHOOL</v>
          </cell>
          <cell r="C1951" t="str">
            <v>No Title I</v>
          </cell>
        </row>
        <row r="1952">
          <cell r="A1952" t="str">
            <v>310200011225</v>
          </cell>
          <cell r="B1952" t="str">
            <v>ELLA BAKER SCHOOL</v>
          </cell>
          <cell r="C1952" t="str">
            <v>No Title I</v>
          </cell>
        </row>
        <row r="1953">
          <cell r="A1953" t="str">
            <v>310200011288</v>
          </cell>
          <cell r="B1953" t="str">
            <v>FOOD AND FINANCE HIGH SCHOOL</v>
          </cell>
          <cell r="C1953" t="str">
            <v>Schoolwide Program</v>
          </cell>
        </row>
        <row r="1954">
          <cell r="A1954" t="str">
            <v>310200011294</v>
          </cell>
          <cell r="B1954" t="str">
            <v>ESSEX STREET ACADEMY</v>
          </cell>
          <cell r="C1954" t="str">
            <v>Schoolwide Program</v>
          </cell>
        </row>
        <row r="1955">
          <cell r="A1955" t="str">
            <v>310200011296</v>
          </cell>
          <cell r="B1955" t="str">
            <v>HIGH SCHOOL OF HOSPITALITY MANAGEMENT</v>
          </cell>
          <cell r="C1955" t="str">
            <v>Schoolwide Program</v>
          </cell>
        </row>
        <row r="1956">
          <cell r="A1956" t="str">
            <v>310200011298</v>
          </cell>
          <cell r="B1956" t="str">
            <v>PACE HIGH SCHOOL</v>
          </cell>
          <cell r="C1956" t="str">
            <v>Schoolwide Program</v>
          </cell>
        </row>
        <row r="1957">
          <cell r="A1957" t="str">
            <v>310200011300</v>
          </cell>
          <cell r="B1957" t="str">
            <v>URBAN ASSEMBLY SCHOOL OF DESIGN AND CONSTRUCTION</v>
          </cell>
          <cell r="C1957" t="str">
            <v>Schoolwide Program</v>
          </cell>
        </row>
        <row r="1958">
          <cell r="A1958" t="str">
            <v>310200011303</v>
          </cell>
          <cell r="B1958" t="str">
            <v>FACING HISTORY SCHOOL (THE)</v>
          </cell>
          <cell r="C1958" t="str">
            <v>Schoolwide Program</v>
          </cell>
        </row>
        <row r="1959">
          <cell r="A1959" t="str">
            <v>310200011305</v>
          </cell>
          <cell r="B1959" t="str">
            <v>URBAN ASSEMBLY ACADEMY OF GOVERNMENT AND LAW</v>
          </cell>
          <cell r="C1959" t="str">
            <v>Schoolwide Program</v>
          </cell>
        </row>
        <row r="1960">
          <cell r="A1960" t="str">
            <v>310200011308</v>
          </cell>
          <cell r="B1960" t="str">
            <v>LOWER MANHATTAN ARTS ACADEMY</v>
          </cell>
          <cell r="C1960" t="str">
            <v>Schoolwide Program</v>
          </cell>
        </row>
        <row r="1961">
          <cell r="A1961" t="str">
            <v>310200011313</v>
          </cell>
          <cell r="B1961" t="str">
            <v>JAMES BALDWIN SCHOOL</v>
          </cell>
          <cell r="C1961" t="str">
            <v>Targeted Assistance</v>
          </cell>
        </row>
        <row r="1962">
          <cell r="A1962" t="str">
            <v>310200011374</v>
          </cell>
          <cell r="B1962" t="str">
            <v>GRAMERCY ARTS HIGH SCHOOL</v>
          </cell>
          <cell r="C1962" t="str">
            <v>Targeted Assistance</v>
          </cell>
        </row>
        <row r="1963">
          <cell r="A1963" t="str">
            <v>310200011376</v>
          </cell>
          <cell r="B1963" t="str">
            <v>NYCI SCHOOL</v>
          </cell>
          <cell r="C1963" t="str">
            <v>Targeted Assistance</v>
          </cell>
        </row>
        <row r="1964">
          <cell r="A1964" t="str">
            <v>310200011400</v>
          </cell>
          <cell r="B1964" t="str">
            <v>HIGH SCHOOL FOR ENVIRONMENTAL STUDIES</v>
          </cell>
          <cell r="C1964" t="str">
            <v>No Title I</v>
          </cell>
        </row>
        <row r="1965">
          <cell r="A1965" t="str">
            <v>310200011407</v>
          </cell>
          <cell r="B1965" t="str">
            <v>INSTITUTE FOR COLLABORATIVE EDUCATION</v>
          </cell>
          <cell r="C1965" t="str">
            <v>No Title I</v>
          </cell>
        </row>
        <row r="1966">
          <cell r="A1966" t="str">
            <v>310200011408</v>
          </cell>
          <cell r="B1966" t="str">
            <v>PROFESSIONAL PERFORMING ARTS HIGH SCHOOL</v>
          </cell>
          <cell r="C1966" t="str">
            <v>No Title I</v>
          </cell>
        </row>
        <row r="1967">
          <cell r="A1967" t="str">
            <v>310200011411</v>
          </cell>
          <cell r="B1967" t="str">
            <v>BARUCH COLLEGE CAMPUS HIGH SCHOOL</v>
          </cell>
          <cell r="C1967" t="str">
            <v>No Title I</v>
          </cell>
        </row>
        <row r="1968">
          <cell r="A1968" t="str">
            <v>310200011419</v>
          </cell>
          <cell r="B1968" t="str">
            <v>LANDMARK HIGH SCHOOL</v>
          </cell>
          <cell r="C1968" t="str">
            <v>Schoolwide Program</v>
          </cell>
        </row>
        <row r="1969">
          <cell r="A1969" t="str">
            <v>310200011420</v>
          </cell>
          <cell r="B1969" t="str">
            <v>HIGH SCHOOL FOR HEALTH PROFESSIONS &amp; HUMAN SERVICES</v>
          </cell>
          <cell r="C1969" t="str">
            <v>Schoolwide Program</v>
          </cell>
        </row>
        <row r="1970">
          <cell r="A1970" t="str">
            <v>310200011425</v>
          </cell>
          <cell r="B1970" t="str">
            <v>LEADERSHIP &amp; PUBLIC SERVICE HIGH SCHOOL</v>
          </cell>
          <cell r="C1970" t="str">
            <v>No Title I</v>
          </cell>
        </row>
        <row r="1971">
          <cell r="A1971" t="str">
            <v>310200011429</v>
          </cell>
          <cell r="B1971" t="str">
            <v>LEGACY SCHOOL FOR INTEGRATED STUDIES</v>
          </cell>
          <cell r="C1971" t="str">
            <v>Schoolwide Program</v>
          </cell>
        </row>
        <row r="1972">
          <cell r="A1972" t="str">
            <v>310200011439</v>
          </cell>
          <cell r="B1972" t="str">
            <v>MANHATTAN VILLAGE ACADEMY</v>
          </cell>
          <cell r="C1972" t="str">
            <v>Schoolwide Program</v>
          </cell>
        </row>
        <row r="1973">
          <cell r="A1973" t="str">
            <v>310200011440</v>
          </cell>
          <cell r="B1973" t="str">
            <v>BAYARD RUSTIN EDUCATIONAL COMPLEX</v>
          </cell>
          <cell r="C1973" t="str">
            <v>Schoolwide Program</v>
          </cell>
        </row>
        <row r="1974">
          <cell r="A1974" t="str">
            <v>310200011442</v>
          </cell>
          <cell r="B1974" t="str">
            <v>BALLET TECH/NYC PS FOR DANCE</v>
          </cell>
          <cell r="C1974" t="str">
            <v>No Title I</v>
          </cell>
        </row>
        <row r="1975">
          <cell r="A1975" t="str">
            <v>310200011449</v>
          </cell>
          <cell r="B1975" t="str">
            <v>VANGUARD HIGH SCHOOL</v>
          </cell>
          <cell r="C1975" t="str">
            <v>Targeted Assistance</v>
          </cell>
        </row>
        <row r="1976">
          <cell r="A1976" t="str">
            <v>310200011459</v>
          </cell>
          <cell r="B1976" t="str">
            <v>MANHATTAN INTERNATIONAL HIGH SCHOOL</v>
          </cell>
          <cell r="C1976" t="str">
            <v>Schoolwide Program</v>
          </cell>
        </row>
        <row r="1977">
          <cell r="A1977" t="str">
            <v>310200011460</v>
          </cell>
          <cell r="B1977" t="str">
            <v>WASHINGTON IRVING HIGH SCHOOL</v>
          </cell>
          <cell r="C1977" t="str">
            <v>Schoolwide Program</v>
          </cell>
        </row>
        <row r="1978">
          <cell r="A1978" t="str">
            <v>310200011475</v>
          </cell>
          <cell r="B1978" t="str">
            <v>STUYVESANT HIGH SCHOOL</v>
          </cell>
          <cell r="C1978" t="str">
            <v>No Title I</v>
          </cell>
        </row>
        <row r="1979">
          <cell r="A1979" t="str">
            <v>310200011489</v>
          </cell>
          <cell r="B1979" t="str">
            <v>HIGH SCHOOL OF ECONOMICS &amp; FINANCE</v>
          </cell>
          <cell r="C1979" t="str">
            <v>Targeted Assistance</v>
          </cell>
        </row>
        <row r="1980">
          <cell r="A1980" t="str">
            <v>310200011500</v>
          </cell>
          <cell r="B1980" t="str">
            <v>UNITY CENTER FOR URBAN TECHNOLOGIES</v>
          </cell>
          <cell r="C1980" t="str">
            <v>Targeted Assistance</v>
          </cell>
        </row>
        <row r="1981">
          <cell r="A1981" t="str">
            <v>310200011519</v>
          </cell>
          <cell r="B1981" t="str">
            <v>TALENT UNLIMITED HIGH SCHOOL</v>
          </cell>
          <cell r="C1981" t="str">
            <v>No Title I</v>
          </cell>
        </row>
        <row r="1982">
          <cell r="A1982" t="str">
            <v>310200011520</v>
          </cell>
          <cell r="B1982" t="str">
            <v>MURRY BERGTRAUM HIGH SCHOOL FOR BUSINESS CAREERS</v>
          </cell>
          <cell r="C1982" t="str">
            <v>Schoolwide Program</v>
          </cell>
        </row>
        <row r="1983">
          <cell r="A1983" t="str">
            <v>310200011529</v>
          </cell>
          <cell r="B1983" t="str">
            <v>JACQUELINE KENNEDY-ONASSIS HIGH SCHOOL</v>
          </cell>
          <cell r="C1983" t="str">
            <v>Schoolwide Program</v>
          </cell>
        </row>
        <row r="1984">
          <cell r="A1984" t="str">
            <v>310200011531</v>
          </cell>
          <cell r="B1984" t="str">
            <v>REPERTORY COMPANY HIGH SCHOOL FOR THEATRE ARTS</v>
          </cell>
          <cell r="C1984" t="str">
            <v>No Title I</v>
          </cell>
        </row>
        <row r="1985">
          <cell r="A1985" t="str">
            <v>310200011542</v>
          </cell>
          <cell r="B1985" t="str">
            <v>MANHATTAN BRIDGES HIGH SCHOOL</v>
          </cell>
          <cell r="C1985" t="str">
            <v>Schoolwide Program</v>
          </cell>
        </row>
        <row r="1986">
          <cell r="A1986" t="str">
            <v>310200011543</v>
          </cell>
          <cell r="B1986" t="str">
            <v>NEW DESIGN HIGH SCHOOL</v>
          </cell>
          <cell r="C1986" t="str">
            <v>Schoolwide Program</v>
          </cell>
        </row>
        <row r="1987">
          <cell r="A1987" t="str">
            <v>310200011544</v>
          </cell>
          <cell r="B1987" t="str">
            <v>INDEPENDENCE HIGH SCHOOL</v>
          </cell>
          <cell r="C1987" t="str">
            <v>Schoolwide Program</v>
          </cell>
        </row>
        <row r="1988">
          <cell r="A1988" t="str">
            <v>310200011545</v>
          </cell>
          <cell r="B1988" t="str">
            <v>HIGH SCHOOL FOR DUAL LANGUAGE AND ASIAN STUDIES</v>
          </cell>
          <cell r="C1988" t="str">
            <v>Schoolwide Program</v>
          </cell>
        </row>
        <row r="1989">
          <cell r="A1989" t="str">
            <v>310200011550</v>
          </cell>
          <cell r="B1989" t="str">
            <v>LIBERTY HIGH SCHOOL ACADEMY FOR NEWCOMERS</v>
          </cell>
          <cell r="C1989" t="str">
            <v>Schoolwide Program</v>
          </cell>
        </row>
        <row r="1990">
          <cell r="A1990" t="str">
            <v>310200011560</v>
          </cell>
          <cell r="B1990" t="str">
            <v>HS 560 CITY-AS-SCHOOL</v>
          </cell>
          <cell r="C1990" t="str">
            <v>No Title I</v>
          </cell>
        </row>
        <row r="1991">
          <cell r="A1991" t="str">
            <v>310200011565</v>
          </cell>
          <cell r="B1991" t="str">
            <v>URBAN ACADEMY LABORATORY HIGH SCHOOL</v>
          </cell>
          <cell r="C1991" t="str">
            <v>No Title I</v>
          </cell>
        </row>
        <row r="1992">
          <cell r="A1992" t="str">
            <v>310200011570</v>
          </cell>
          <cell r="B1992" t="str">
            <v>SATELLITE ACADEMY HIGH SCHOOL</v>
          </cell>
          <cell r="C1992" t="str">
            <v>Schoolwide Program</v>
          </cell>
        </row>
        <row r="1993">
          <cell r="A1993" t="str">
            <v>310200011575</v>
          </cell>
          <cell r="B1993" t="str">
            <v>MANHATTAN COMPREHENSIVE NIGHT AND DAY HIGH SCHOOL</v>
          </cell>
          <cell r="C1993" t="str">
            <v>Schoolwide Program</v>
          </cell>
        </row>
        <row r="1994">
          <cell r="A1994" t="str">
            <v>310200011580</v>
          </cell>
          <cell r="B1994" t="str">
            <v>RICHARD R GREEN HIGH SCHOOL OF TEACHING</v>
          </cell>
          <cell r="C1994" t="str">
            <v>Schoolwide Program</v>
          </cell>
        </row>
        <row r="1995">
          <cell r="A1995" t="str">
            <v>310200011586</v>
          </cell>
          <cell r="B1995" t="str">
            <v>HARVEY MILK HIGH SCHOOL</v>
          </cell>
          <cell r="C1995" t="str">
            <v>Targeted Assistance</v>
          </cell>
        </row>
        <row r="1996">
          <cell r="A1996" t="str">
            <v>310200011600</v>
          </cell>
          <cell r="B1996" t="str">
            <v>HIGH SCHOOL OF FASHION INDUSTRIES</v>
          </cell>
          <cell r="C1996" t="str">
            <v>Schoolwide Program</v>
          </cell>
        </row>
        <row r="1997">
          <cell r="A1997" t="str">
            <v>310200011605</v>
          </cell>
          <cell r="B1997" t="str">
            <v>HUMANITIES PREPARATORY ACADEMY</v>
          </cell>
          <cell r="C1997" t="str">
            <v>No Title I</v>
          </cell>
        </row>
        <row r="1998">
          <cell r="A1998" t="str">
            <v>310200011615</v>
          </cell>
          <cell r="B1998" t="str">
            <v>CHELSEA CAREER AND TECHNICAL EDUCATION HIGH SCHOOL</v>
          </cell>
          <cell r="C1998" t="str">
            <v>Schoolwide Program</v>
          </cell>
        </row>
        <row r="1999">
          <cell r="A1999" t="str">
            <v>310200011620</v>
          </cell>
          <cell r="B1999" t="str">
            <v>NORMAN THOMAS HIGH SCHOOL</v>
          </cell>
          <cell r="C1999" t="str">
            <v>Schoolwide Program</v>
          </cell>
        </row>
        <row r="2000">
          <cell r="A2000" t="str">
            <v>310200011625</v>
          </cell>
          <cell r="B2000" t="str">
            <v>HIGH SCHOOL OF GRAPHIC COMMUNICATION ARTS</v>
          </cell>
          <cell r="C2000" t="str">
            <v>Schoolwide Program</v>
          </cell>
        </row>
        <row r="2001">
          <cell r="A2001" t="str">
            <v>310200011630</v>
          </cell>
          <cell r="B2001" t="str">
            <v>ART AND DESIGN HIGH SCHOOL</v>
          </cell>
          <cell r="C2001" t="str">
            <v>No Title I</v>
          </cell>
        </row>
        <row r="2002">
          <cell r="A2002" t="str">
            <v>310200011655</v>
          </cell>
          <cell r="B2002" t="str">
            <v>LIFE SCIENCES SECONDARY SCHOOL</v>
          </cell>
          <cell r="C2002" t="str">
            <v>Targeted Assistance</v>
          </cell>
        </row>
        <row r="2003">
          <cell r="A2003" t="str">
            <v>310200011690</v>
          </cell>
          <cell r="B2003" t="str">
            <v>SCHOOL FOR THE PHYSICAL CITY HIGH SCHOOL</v>
          </cell>
          <cell r="C2003" t="str">
            <v>Targeted Assistance</v>
          </cell>
        </row>
        <row r="2004">
          <cell r="A2004" t="str">
            <v>310300010009</v>
          </cell>
          <cell r="B2004" t="str">
            <v>PS 9 SARAH ANDERSON</v>
          </cell>
          <cell r="C2004" t="str">
            <v>No Title I</v>
          </cell>
        </row>
        <row r="2005">
          <cell r="A2005" t="str">
            <v>310300010044</v>
          </cell>
          <cell r="B2005" t="str">
            <v>JHS 44 WILLIAM J O'SHEA</v>
          </cell>
          <cell r="C2005" t="str">
            <v>Schoolwide Program</v>
          </cell>
        </row>
        <row r="2006">
          <cell r="A2006" t="str">
            <v>310300010054</v>
          </cell>
          <cell r="B2006" t="str">
            <v>JHS 54 BOOKER T WASHINGTON</v>
          </cell>
          <cell r="C2006" t="str">
            <v>No Title I</v>
          </cell>
        </row>
        <row r="2007">
          <cell r="A2007" t="str">
            <v>310300010075</v>
          </cell>
          <cell r="B2007" t="str">
            <v>PS 75 EMILY DICKINSON</v>
          </cell>
          <cell r="C2007" t="str">
            <v>No Title I</v>
          </cell>
        </row>
        <row r="2008">
          <cell r="A2008" t="str">
            <v>310300010076</v>
          </cell>
          <cell r="B2008" t="str">
            <v>PS 76 A PHILLIP RANDOLPH</v>
          </cell>
          <cell r="C2008" t="str">
            <v>Schoolwide Program</v>
          </cell>
        </row>
        <row r="2009">
          <cell r="A2009" t="str">
            <v>310300010084</v>
          </cell>
          <cell r="B2009" t="str">
            <v>PS 84 LILIAN WEBER</v>
          </cell>
          <cell r="C2009" t="str">
            <v>Schoolwide Program</v>
          </cell>
        </row>
        <row r="2010">
          <cell r="A2010" t="str">
            <v>310300010087</v>
          </cell>
          <cell r="B2010" t="str">
            <v>PS 87 WILLIAM SHERMAN</v>
          </cell>
          <cell r="C2010" t="str">
            <v>No Title I</v>
          </cell>
        </row>
        <row r="2011">
          <cell r="A2011" t="str">
            <v>310300010145</v>
          </cell>
          <cell r="B2011" t="str">
            <v>PS 145 BLOOMINGDALE</v>
          </cell>
          <cell r="C2011" t="str">
            <v>Schoolwide Program</v>
          </cell>
        </row>
        <row r="2012">
          <cell r="A2012" t="str">
            <v>310300010149</v>
          </cell>
          <cell r="B2012" t="str">
            <v>PS 149 SOJOURNER TRUTH</v>
          </cell>
          <cell r="C2012" t="str">
            <v>Schoolwide Program</v>
          </cell>
        </row>
        <row r="2013">
          <cell r="A2013" t="str">
            <v>310300010163</v>
          </cell>
          <cell r="B2013" t="str">
            <v>PS 163 ALFRED E SMITH</v>
          </cell>
          <cell r="C2013" t="str">
            <v>No Title I</v>
          </cell>
        </row>
        <row r="2014">
          <cell r="A2014" t="str">
            <v>310300010165</v>
          </cell>
          <cell r="B2014" t="str">
            <v>PS 165 ROBERT E SIMON</v>
          </cell>
          <cell r="C2014" t="str">
            <v>Schoolwide Program</v>
          </cell>
        </row>
        <row r="2015">
          <cell r="A2015" t="str">
            <v>310300010166</v>
          </cell>
          <cell r="B2015" t="str">
            <v>PS 166 RICHARD ROGERS SCHOOL FOR THE ARTS &amp; SCIENCE</v>
          </cell>
          <cell r="C2015" t="str">
            <v>No Title I</v>
          </cell>
        </row>
        <row r="2016">
          <cell r="A2016" t="str">
            <v>310300010180</v>
          </cell>
          <cell r="B2016" t="str">
            <v>PS 180 HUGO NEWMAN</v>
          </cell>
          <cell r="C2016" t="str">
            <v>Schoolwide Program</v>
          </cell>
        </row>
        <row r="2017">
          <cell r="A2017" t="str">
            <v>310300010185</v>
          </cell>
          <cell r="B2017" t="str">
            <v>PS 185 JOHN M LANGSTON</v>
          </cell>
          <cell r="C2017" t="str">
            <v>Schoolwide Program</v>
          </cell>
        </row>
        <row r="2018">
          <cell r="A2018" t="str">
            <v>310300010191</v>
          </cell>
          <cell r="B2018" t="str">
            <v>PS 191 AMSTERDAM</v>
          </cell>
          <cell r="C2018" t="str">
            <v>Schoolwide Program</v>
          </cell>
        </row>
        <row r="2019">
          <cell r="A2019" t="str">
            <v>310300010199</v>
          </cell>
          <cell r="B2019" t="str">
            <v>PS 199 JESSE ISADOR STRAUS</v>
          </cell>
          <cell r="C2019" t="str">
            <v>No Title I</v>
          </cell>
        </row>
        <row r="2020">
          <cell r="A2020" t="str">
            <v>310300010208</v>
          </cell>
          <cell r="B2020" t="str">
            <v>PS 208 ALAINE L LOCKE</v>
          </cell>
          <cell r="C2020" t="str">
            <v>Schoolwide Program</v>
          </cell>
        </row>
        <row r="2021">
          <cell r="A2021" t="str">
            <v>310300010241</v>
          </cell>
          <cell r="B2021" t="str">
            <v>PS 241 FAMILY ACADEMY</v>
          </cell>
          <cell r="C2021" t="str">
            <v>Schoolwide Program</v>
          </cell>
        </row>
        <row r="2022">
          <cell r="A2022" t="str">
            <v>310300010242</v>
          </cell>
          <cell r="B2022" t="str">
            <v>PS 242 GWENDOLYN POWELL BROWN COMPUTER SCHOOL</v>
          </cell>
          <cell r="C2022" t="str">
            <v>Schoolwide Program</v>
          </cell>
        </row>
        <row r="2023">
          <cell r="A2023" t="str">
            <v>310300010243</v>
          </cell>
          <cell r="B2023" t="str">
            <v>MS 243 CENTER SCHOOL</v>
          </cell>
          <cell r="C2023" t="str">
            <v>No Title I</v>
          </cell>
        </row>
        <row r="2024">
          <cell r="A2024" t="str">
            <v>310300010245</v>
          </cell>
          <cell r="B2024" t="str">
            <v>MS 245 THE COMPUTER SCHOOL</v>
          </cell>
          <cell r="C2024" t="str">
            <v>No Title I</v>
          </cell>
        </row>
        <row r="2025">
          <cell r="A2025" t="str">
            <v>310300010246</v>
          </cell>
          <cell r="B2025" t="str">
            <v>MS 246 CROSSROADS</v>
          </cell>
          <cell r="C2025" t="str">
            <v>Schoolwide Program</v>
          </cell>
        </row>
        <row r="2026">
          <cell r="A2026" t="str">
            <v>310300010247</v>
          </cell>
          <cell r="B2026" t="str">
            <v>MS 247 DUAL LANGUAGE MIDDLE SCHOOL</v>
          </cell>
          <cell r="C2026" t="str">
            <v>Schoolwide Program</v>
          </cell>
        </row>
        <row r="2027">
          <cell r="A2027" t="str">
            <v>310300010250</v>
          </cell>
          <cell r="B2027" t="str">
            <v>MS 250 WEST SIDE COLLABORATIVE</v>
          </cell>
          <cell r="C2027" t="str">
            <v>Schoolwide Program</v>
          </cell>
        </row>
        <row r="2028">
          <cell r="A2028" t="str">
            <v>310300010256</v>
          </cell>
          <cell r="B2028" t="str">
            <v>MS 256 ACADEMIC AND ATHLETIC EXCELLENCE</v>
          </cell>
          <cell r="C2028" t="str">
            <v>Schoolwide Program</v>
          </cell>
        </row>
        <row r="2029">
          <cell r="A2029" t="str">
            <v>310300010258</v>
          </cell>
          <cell r="B2029" t="str">
            <v>MS 258 COMMUNITY ACTION</v>
          </cell>
          <cell r="C2029" t="str">
            <v>Schoolwide Program</v>
          </cell>
        </row>
        <row r="2030">
          <cell r="A2030" t="str">
            <v>310300010333</v>
          </cell>
          <cell r="B2030" t="str">
            <v>PS 333 MANHATTAN SCHOOL FOR CHILDREN</v>
          </cell>
          <cell r="C2030" t="str">
            <v>No Title I</v>
          </cell>
        </row>
        <row r="2031">
          <cell r="A2031" t="str">
            <v>310300010334</v>
          </cell>
          <cell r="B2031" t="str">
            <v>ANDERSON SCHOOL (THE)</v>
          </cell>
          <cell r="C2031" t="str">
            <v>No Title I</v>
          </cell>
        </row>
        <row r="2032">
          <cell r="A2032" t="str">
            <v>310300010862</v>
          </cell>
          <cell r="B2032" t="str">
            <v>MOTT HALL II</v>
          </cell>
          <cell r="C2032" t="str">
            <v>No Title I</v>
          </cell>
        </row>
        <row r="2033">
          <cell r="A2033" t="str">
            <v>310300011299</v>
          </cell>
          <cell r="B2033" t="str">
            <v>HIGH SCHOOL FOR ARTS, IMAGINATION AND INQUIRY</v>
          </cell>
          <cell r="C2033" t="str">
            <v>Schoolwide Program</v>
          </cell>
        </row>
        <row r="2034">
          <cell r="A2034" t="str">
            <v>310300011307</v>
          </cell>
          <cell r="B2034" t="str">
            <v>URBAN ASSEMBLY SCHOOL FOR MEDIA STUDIES</v>
          </cell>
          <cell r="C2034" t="str">
            <v>Schoolwide Program</v>
          </cell>
        </row>
        <row r="2035">
          <cell r="A2035" t="str">
            <v>310300011415</v>
          </cell>
          <cell r="B2035" t="str">
            <v>WADLEIGH SECONDARY SCHOOL FOR PERFORMING ARTS</v>
          </cell>
          <cell r="C2035" t="str">
            <v>Schoolwide Program</v>
          </cell>
        </row>
        <row r="2036">
          <cell r="A2036" t="str">
            <v>310300011470</v>
          </cell>
          <cell r="B2036" t="str">
            <v>LOUIS D BRANDEIS HIGH SCHOOL</v>
          </cell>
          <cell r="C2036" t="str">
            <v>Schoolwide Program</v>
          </cell>
        </row>
        <row r="2037">
          <cell r="A2037" t="str">
            <v>310300011479</v>
          </cell>
          <cell r="B2037" t="str">
            <v>BEACON HIGH SCHOOL</v>
          </cell>
          <cell r="C2037" t="str">
            <v>No Title I</v>
          </cell>
        </row>
        <row r="2038">
          <cell r="A2038" t="str">
            <v>310300011485</v>
          </cell>
          <cell r="B2038" t="str">
            <v>FIORELLO H LAGUARDIA HIGH SCHOOL OF MUSIC</v>
          </cell>
          <cell r="C2038" t="str">
            <v>No Title I</v>
          </cell>
        </row>
        <row r="2039">
          <cell r="A2039" t="str">
            <v>310300011492</v>
          </cell>
          <cell r="B2039" t="str">
            <v>HIGH SCHOOL FOR LAW, ADVOCACY AND COMMUNITY JUSTICE</v>
          </cell>
          <cell r="C2039" t="str">
            <v>Schoolwide Program</v>
          </cell>
        </row>
        <row r="2040">
          <cell r="A2040" t="str">
            <v>310300011494</v>
          </cell>
          <cell r="B2040" t="str">
            <v>HIGH SCHOOL OF ARTS AND TECHNOLOGY</v>
          </cell>
          <cell r="C2040" t="str">
            <v>Schoolwide Program</v>
          </cell>
        </row>
        <row r="2041">
          <cell r="A2041" t="str">
            <v>310300011505</v>
          </cell>
          <cell r="B2041" t="str">
            <v>EDWARD A REYNOLDS WEST SIDE HIGH SCHOOL</v>
          </cell>
          <cell r="C2041" t="str">
            <v>Schoolwide Program</v>
          </cell>
        </row>
        <row r="2042">
          <cell r="A2042" t="str">
            <v>310300011541</v>
          </cell>
          <cell r="B2042" t="str">
            <v>MANHATTAN/HUNTER SCIENCE HIGH SCHOOL</v>
          </cell>
          <cell r="C2042" t="str">
            <v>No Title I</v>
          </cell>
        </row>
        <row r="2043">
          <cell r="A2043" t="str">
            <v>310300011860</v>
          </cell>
          <cell r="B2043" t="str">
            <v>FREDERICK DOUGLAS ACADEMY II</v>
          </cell>
          <cell r="C2043" t="str">
            <v>Schoolwide Program</v>
          </cell>
        </row>
        <row r="2044">
          <cell r="A2044" t="str">
            <v>310400010007</v>
          </cell>
          <cell r="B2044" t="str">
            <v>PS 7 SAMUEL STERN</v>
          </cell>
          <cell r="C2044" t="str">
            <v>Schoolwide Program</v>
          </cell>
        </row>
        <row r="2045">
          <cell r="A2045" t="str">
            <v>310400010012</v>
          </cell>
          <cell r="B2045" t="str">
            <v>TAG YOUNG SCHOLARS</v>
          </cell>
          <cell r="C2045" t="str">
            <v>No Title I</v>
          </cell>
        </row>
        <row r="2046">
          <cell r="A2046" t="str">
            <v>310400010013</v>
          </cell>
          <cell r="B2046" t="str">
            <v>JHS 13 JACKIE ROBINSON</v>
          </cell>
          <cell r="C2046" t="str">
            <v>Schoolwide Program</v>
          </cell>
        </row>
        <row r="2047">
          <cell r="A2047" t="str">
            <v>310400010037</v>
          </cell>
          <cell r="B2047" t="str">
            <v>RIVER EAST ELEMENTARY</v>
          </cell>
          <cell r="C2047" t="str">
            <v>Schoolwide Program</v>
          </cell>
        </row>
        <row r="2048">
          <cell r="A2048" t="str">
            <v>310400010038</v>
          </cell>
          <cell r="B2048" t="str">
            <v>PS 38 ROBERTO CLEMENTE</v>
          </cell>
          <cell r="C2048" t="str">
            <v>Schoolwide Program</v>
          </cell>
        </row>
        <row r="2049">
          <cell r="A2049" t="str">
            <v>310400010045</v>
          </cell>
          <cell r="B2049" t="str">
            <v>JHS 45 JOHN S ROBERTS</v>
          </cell>
          <cell r="C2049" t="str">
            <v>Schoolwide Program</v>
          </cell>
        </row>
        <row r="2050">
          <cell r="A2050" t="str">
            <v>310400010050</v>
          </cell>
          <cell r="B2050" t="str">
            <v>PS 50 VITO MARCANTONIO</v>
          </cell>
          <cell r="C2050" t="str">
            <v>Schoolwide Program</v>
          </cell>
        </row>
        <row r="2051">
          <cell r="A2051" t="str">
            <v>310400010057</v>
          </cell>
          <cell r="B2051" t="str">
            <v>JAMES WELDON JOHNSON SCHOOL</v>
          </cell>
          <cell r="C2051" t="str">
            <v>Schoolwide Program</v>
          </cell>
        </row>
        <row r="2052">
          <cell r="A2052" t="str">
            <v>310400010072</v>
          </cell>
          <cell r="B2052" t="str">
            <v>PS 72</v>
          </cell>
          <cell r="C2052" t="str">
            <v>Schoolwide Program</v>
          </cell>
        </row>
        <row r="2053">
          <cell r="A2053" t="str">
            <v>310400010083</v>
          </cell>
          <cell r="B2053" t="str">
            <v>PS 83 LUIS MUNOZ RIVERA</v>
          </cell>
          <cell r="C2053" t="str">
            <v>Schoolwide Program</v>
          </cell>
        </row>
        <row r="2054">
          <cell r="A2054" t="str">
            <v>310400010096</v>
          </cell>
          <cell r="B2054" t="str">
            <v>PS 96 JOSEPH LANZETTA</v>
          </cell>
          <cell r="C2054" t="str">
            <v>Schoolwide Program</v>
          </cell>
        </row>
        <row r="2055">
          <cell r="A2055" t="str">
            <v>310400010101</v>
          </cell>
          <cell r="B2055" t="str">
            <v>PS 101 ANDREW DRAPER</v>
          </cell>
          <cell r="C2055" t="str">
            <v>Schoolwide Program</v>
          </cell>
        </row>
        <row r="2056">
          <cell r="A2056" t="str">
            <v>310400010102</v>
          </cell>
          <cell r="B2056" t="str">
            <v>PS 102 JACQUES CARTIER</v>
          </cell>
          <cell r="C2056" t="str">
            <v>Schoolwide Program</v>
          </cell>
        </row>
        <row r="2057">
          <cell r="A2057" t="str">
            <v>310400010108</v>
          </cell>
          <cell r="B2057" t="str">
            <v>PS 108 ASSEMBLY ANGELO DEL TORO SCHOOL</v>
          </cell>
          <cell r="C2057" t="str">
            <v>Schoolwide Program</v>
          </cell>
        </row>
        <row r="2058">
          <cell r="A2058" t="str">
            <v>310400010112</v>
          </cell>
          <cell r="B2058" t="str">
            <v>PS 112 JOSE CELSO BARBOSA</v>
          </cell>
          <cell r="C2058" t="str">
            <v>Schoolwide Program</v>
          </cell>
        </row>
        <row r="2059">
          <cell r="A2059" t="str">
            <v>310400010117</v>
          </cell>
          <cell r="B2059" t="str">
            <v>TITO PUENTO EDUCATION COMPLEX</v>
          </cell>
          <cell r="C2059" t="str">
            <v>Schoolwide Program</v>
          </cell>
        </row>
        <row r="2060">
          <cell r="A2060" t="str">
            <v>310400010146</v>
          </cell>
          <cell r="B2060" t="str">
            <v>PS 146 ANN M SHORT</v>
          </cell>
          <cell r="C2060" t="str">
            <v>Schoolwide Program</v>
          </cell>
        </row>
        <row r="2061">
          <cell r="A2061" t="str">
            <v>310400010155</v>
          </cell>
          <cell r="B2061" t="str">
            <v>PS 155 WILLIAM PACA</v>
          </cell>
          <cell r="C2061" t="str">
            <v>Schoolwide Program</v>
          </cell>
        </row>
        <row r="2062">
          <cell r="A2062" t="str">
            <v>310400010171</v>
          </cell>
          <cell r="B2062" t="str">
            <v>PS 171 PATRICK HENRY</v>
          </cell>
          <cell r="C2062" t="str">
            <v>Schoolwide Program</v>
          </cell>
        </row>
        <row r="2063">
          <cell r="A2063" t="str">
            <v>310400010182</v>
          </cell>
          <cell r="B2063" t="str">
            <v>THE BILINGUAL/BICULTURAL SCHOOL</v>
          </cell>
          <cell r="C2063" t="str">
            <v>Schoolwide Program</v>
          </cell>
        </row>
        <row r="2064">
          <cell r="A2064" t="str">
            <v>310400010206</v>
          </cell>
          <cell r="B2064" t="str">
            <v>PS 206 JOSE CELSO BARBOSA</v>
          </cell>
          <cell r="C2064" t="str">
            <v>Schoolwide Program</v>
          </cell>
        </row>
        <row r="2065">
          <cell r="A2065" t="str">
            <v>310400010224</v>
          </cell>
          <cell r="B2065" t="str">
            <v>MS 224 MANHATTAN EAST</v>
          </cell>
          <cell r="C2065" t="str">
            <v>No Title I</v>
          </cell>
        </row>
        <row r="2066">
          <cell r="A2066" t="str">
            <v>310400010372</v>
          </cell>
          <cell r="B2066" t="str">
            <v>ESPERANZA PREPATORY ACADEMY</v>
          </cell>
          <cell r="C2066" t="str">
            <v>Targeted Assistance</v>
          </cell>
        </row>
        <row r="2067">
          <cell r="A2067" t="str">
            <v>310400010375</v>
          </cell>
          <cell r="B2067" t="str">
            <v>MOSAIC PREPARATORY ACADEMY</v>
          </cell>
          <cell r="C2067" t="str">
            <v>Targeted Assistance</v>
          </cell>
        </row>
        <row r="2068">
          <cell r="A2068" t="str">
            <v>310400010377</v>
          </cell>
          <cell r="B2068" t="str">
            <v>RENAISSANCE SCHOOL OF THE ARTS</v>
          </cell>
          <cell r="C2068" t="str">
            <v>Targeted Assistance</v>
          </cell>
        </row>
        <row r="2069">
          <cell r="A2069" t="str">
            <v>310400010497</v>
          </cell>
          <cell r="B2069" t="str">
            <v>CENTRAL PARK EAST I</v>
          </cell>
          <cell r="C2069" t="str">
            <v>No Title I</v>
          </cell>
        </row>
        <row r="2070">
          <cell r="A2070" t="str">
            <v>310400010825</v>
          </cell>
          <cell r="B2070" t="str">
            <v>ISAAC NEWTON MS FOR SCIENCE AND MATH</v>
          </cell>
          <cell r="C2070" t="str">
            <v>Schoolwide Program</v>
          </cell>
        </row>
        <row r="2071">
          <cell r="A2071" t="str">
            <v>310400010964</v>
          </cell>
          <cell r="B2071" t="str">
            <v>CENTRAL PARK EAST II</v>
          </cell>
          <cell r="C2071" t="str">
            <v>Schoolwide Program</v>
          </cell>
        </row>
        <row r="2072">
          <cell r="A2072" t="str">
            <v>310400011381</v>
          </cell>
          <cell r="B2072" t="str">
            <v>GLOBAL NEIGHBORHOOD SECONDARY SCHOOL</v>
          </cell>
          <cell r="C2072" t="str">
            <v>Targeted Assistance</v>
          </cell>
        </row>
        <row r="2073">
          <cell r="A2073" t="str">
            <v>310400011435</v>
          </cell>
          <cell r="B2073" t="str">
            <v>MANHATTAN CENTER FOR SCIENCE &amp; MATHEMATICS</v>
          </cell>
          <cell r="C2073" t="str">
            <v>Schoolwide Program</v>
          </cell>
        </row>
        <row r="2074">
          <cell r="A2074" t="str">
            <v>310400011495</v>
          </cell>
          <cell r="B2074" t="str">
            <v>PARK EAST HIGH SCHOOL</v>
          </cell>
          <cell r="C2074" t="str">
            <v>Schoolwide Program</v>
          </cell>
        </row>
        <row r="2075">
          <cell r="A2075" t="str">
            <v>310400011555</v>
          </cell>
          <cell r="B2075" t="str">
            <v>CENTRAL PARK EAST HIGH SCHOOL</v>
          </cell>
          <cell r="C2075" t="str">
            <v>Schoolwide Program</v>
          </cell>
        </row>
        <row r="2076">
          <cell r="A2076" t="str">
            <v>310400011610</v>
          </cell>
          <cell r="B2076" t="str">
            <v>YOUNG WOMEN'S LEADERSHIP SCHOOL</v>
          </cell>
          <cell r="C2076" t="str">
            <v>Schoolwide Program</v>
          </cell>
        </row>
        <row r="2077">
          <cell r="A2077" t="str">
            <v>310400011635</v>
          </cell>
          <cell r="B2077" t="str">
            <v>ACADEMY OF ENVIRONMENTAL SCIENCE SECONDARY SCHOOL</v>
          </cell>
          <cell r="C2077" t="str">
            <v>Schoolwide Program</v>
          </cell>
        </row>
        <row r="2078">
          <cell r="A2078" t="str">
            <v>310400011680</v>
          </cell>
          <cell r="B2078" t="str">
            <v>HERITAGE SCHOOL (THE)</v>
          </cell>
          <cell r="C2078" t="str">
            <v>Schoolwide Program</v>
          </cell>
        </row>
        <row r="2079">
          <cell r="A2079" t="str">
            <v>310400011695</v>
          </cell>
          <cell r="B2079" t="str">
            <v>URBAN PEACE ACADEMY</v>
          </cell>
          <cell r="C2079" t="str">
            <v>Schoolwide Program</v>
          </cell>
        </row>
        <row r="2080">
          <cell r="A2080" t="str">
            <v>310500010030</v>
          </cell>
          <cell r="B2080" t="str">
            <v>PS 30 HERNANDEZ/HUGHES</v>
          </cell>
          <cell r="C2080" t="str">
            <v>Schoolwide Program</v>
          </cell>
        </row>
        <row r="2081">
          <cell r="A2081" t="str">
            <v>310500010036</v>
          </cell>
          <cell r="B2081" t="str">
            <v>PS 36 MARGARET DOUGLAS</v>
          </cell>
          <cell r="C2081" t="str">
            <v>Schoolwide Program</v>
          </cell>
        </row>
        <row r="2082">
          <cell r="A2082" t="str">
            <v>310500010046</v>
          </cell>
          <cell r="B2082" t="str">
            <v>PS 46 ARTHUR TAPPAN</v>
          </cell>
          <cell r="C2082" t="str">
            <v>Schoolwide Program</v>
          </cell>
        </row>
        <row r="2083">
          <cell r="A2083" t="str">
            <v>310500010092</v>
          </cell>
          <cell r="B2083" t="str">
            <v>PS 92 MARY MCLEOD BETHUNE</v>
          </cell>
          <cell r="C2083" t="str">
            <v>Schoolwide Program</v>
          </cell>
        </row>
        <row r="2084">
          <cell r="A2084" t="str">
            <v>310500010123</v>
          </cell>
          <cell r="B2084" t="str">
            <v>PS 123 MAHALIA JACKSON</v>
          </cell>
          <cell r="C2084" t="str">
            <v>Schoolwide Program</v>
          </cell>
        </row>
        <row r="2085">
          <cell r="A2085" t="str">
            <v>310500010125</v>
          </cell>
          <cell r="B2085" t="str">
            <v>PS 125 RALPH BUNCHE</v>
          </cell>
          <cell r="C2085" t="str">
            <v>Schoolwide Program</v>
          </cell>
        </row>
        <row r="2086">
          <cell r="A2086" t="str">
            <v>310500010129</v>
          </cell>
          <cell r="B2086" t="str">
            <v>PS 129 JOHN H FINLEY</v>
          </cell>
          <cell r="C2086" t="str">
            <v>Schoolwide Program</v>
          </cell>
        </row>
        <row r="2087">
          <cell r="A2087" t="str">
            <v>310500010133</v>
          </cell>
          <cell r="B2087" t="str">
            <v>PS 133 FRED R MOORE</v>
          </cell>
          <cell r="C2087" t="str">
            <v>Schoolwide Program</v>
          </cell>
        </row>
        <row r="2088">
          <cell r="A2088" t="str">
            <v>310500010154</v>
          </cell>
          <cell r="B2088" t="str">
            <v>PS 154 HARRIET TUBMAN</v>
          </cell>
          <cell r="C2088" t="str">
            <v>Schoolwide Program</v>
          </cell>
        </row>
        <row r="2089">
          <cell r="A2089" t="str">
            <v>310500010161</v>
          </cell>
          <cell r="B2089" t="str">
            <v>PS 161 PEDRO ALBIZU CAMPOS</v>
          </cell>
          <cell r="C2089" t="str">
            <v>Schoolwide Program</v>
          </cell>
        </row>
        <row r="2090">
          <cell r="A2090" t="str">
            <v>310500010172</v>
          </cell>
          <cell r="B2090" t="str">
            <v>POWELL MIDDLE SCHOOL FOR LAW AND SOCIAL JUSTICE</v>
          </cell>
          <cell r="C2090" t="str">
            <v>Schoolwide Program</v>
          </cell>
        </row>
        <row r="2091">
          <cell r="A2091" t="str">
            <v>310500010175</v>
          </cell>
          <cell r="B2091" t="str">
            <v>PS 175 HENRY H GARNET</v>
          </cell>
          <cell r="C2091" t="str">
            <v>Schoolwide Program</v>
          </cell>
        </row>
        <row r="2092">
          <cell r="A2092" t="str">
            <v>310500010194</v>
          </cell>
          <cell r="B2092" t="str">
            <v>PS 194 COUNTEE CULLEN</v>
          </cell>
          <cell r="C2092" t="str">
            <v>Schoolwide Program</v>
          </cell>
        </row>
        <row r="2093">
          <cell r="A2093" t="str">
            <v>310500010195</v>
          </cell>
          <cell r="B2093" t="str">
            <v>IS 195 ROBERTO CLEMENTE</v>
          </cell>
          <cell r="C2093" t="str">
            <v>Schoolwide Program</v>
          </cell>
        </row>
        <row r="2094">
          <cell r="A2094" t="str">
            <v>310500010197</v>
          </cell>
          <cell r="B2094" t="str">
            <v>PS 197 JOHN B RUSSWURM</v>
          </cell>
          <cell r="C2094" t="str">
            <v>Schoolwide Program</v>
          </cell>
        </row>
        <row r="2095">
          <cell r="A2095" t="str">
            <v>310500010200</v>
          </cell>
          <cell r="B2095" t="str">
            <v>PS 200 JAMES MCCUNE SMITH</v>
          </cell>
          <cell r="C2095" t="str">
            <v>Schoolwide Program</v>
          </cell>
        </row>
        <row r="2096">
          <cell r="A2096" t="str">
            <v>310500010286</v>
          </cell>
          <cell r="B2096" t="str">
            <v>IS 286 RENAISSANCE MILITARY LEADERSHIP ACADEMY</v>
          </cell>
          <cell r="C2096" t="str">
            <v>Schoolwide Program</v>
          </cell>
        </row>
        <row r="2097">
          <cell r="A2097" t="str">
            <v>310500010302</v>
          </cell>
          <cell r="B2097" t="str">
            <v>KNOWLEDGE AND POWER PREP ACADEMY IV</v>
          </cell>
          <cell r="C2097" t="str">
            <v>Schoolwide Program</v>
          </cell>
        </row>
        <row r="2098">
          <cell r="A2098" t="str">
            <v>310500010317</v>
          </cell>
          <cell r="B2098" t="str">
            <v>KNOWLEDGE AND POWER PREPARATORY ACADEMY II</v>
          </cell>
          <cell r="C2098" t="str">
            <v>Schoolwide Program</v>
          </cell>
        </row>
        <row r="2099">
          <cell r="A2099" t="str">
            <v>310500010318</v>
          </cell>
          <cell r="B2099" t="str">
            <v>THURGOOD MARSHALL ACADEMY LOWER SCHOOL</v>
          </cell>
          <cell r="C2099" t="str">
            <v>Schoolwide Program</v>
          </cell>
        </row>
        <row r="2100">
          <cell r="A2100" t="str">
            <v>310500010344</v>
          </cell>
          <cell r="B2100" t="str">
            <v>ACADEMY OF COLLABORATIVE EDUCATION</v>
          </cell>
          <cell r="C2100" t="str">
            <v>Schoolwide Program</v>
          </cell>
        </row>
        <row r="2101">
          <cell r="A2101" t="str">
            <v>310500011285</v>
          </cell>
          <cell r="B2101" t="str">
            <v>HARLEM RENAISSENCE HIGH SCHOOL</v>
          </cell>
          <cell r="C2101" t="str">
            <v>Schoolwide Program</v>
          </cell>
        </row>
        <row r="2102">
          <cell r="A2102" t="str">
            <v>310500011304</v>
          </cell>
          <cell r="B2102" t="str">
            <v>MOTT HALL HIGH SCHOOL</v>
          </cell>
          <cell r="C2102" t="str">
            <v>Schoolwide Program</v>
          </cell>
        </row>
        <row r="2103">
          <cell r="A2103" t="str">
            <v>310500011362</v>
          </cell>
          <cell r="B2103" t="str">
            <v>COLUMBIA SECONDARY SCHOOL</v>
          </cell>
          <cell r="C2103" t="str">
            <v>No Title I</v>
          </cell>
        </row>
        <row r="2104">
          <cell r="A2104" t="str">
            <v>310500011367</v>
          </cell>
          <cell r="B2104" t="str">
            <v>ACADEMY FOR SOCIAL ACTION-A COLLEGE BOARD SCHOOL</v>
          </cell>
          <cell r="C2104" t="str">
            <v>Schoolwide Program</v>
          </cell>
        </row>
        <row r="2105">
          <cell r="A2105" t="str">
            <v>310500011369</v>
          </cell>
          <cell r="B2105" t="str">
            <v>URBAN ASSEMBLY FOR THE PERFORMING ARTS</v>
          </cell>
          <cell r="C2105" t="str">
            <v>Schoolwide Program</v>
          </cell>
        </row>
        <row r="2106">
          <cell r="A2106" t="str">
            <v>310500011469</v>
          </cell>
          <cell r="B2106" t="str">
            <v>CHOIR ACADEMY OF HARLEM</v>
          </cell>
          <cell r="C2106" t="str">
            <v>Schoolwide Program</v>
          </cell>
        </row>
        <row r="2107">
          <cell r="A2107" t="str">
            <v>310500011499</v>
          </cell>
          <cell r="B2107" t="str">
            <v>FREDERICK DOUGLASS ACADEMY</v>
          </cell>
          <cell r="C2107" t="str">
            <v>Schoolwide Program</v>
          </cell>
        </row>
        <row r="2108">
          <cell r="A2108" t="str">
            <v>310500011670</v>
          </cell>
          <cell r="B2108" t="str">
            <v>THURGOOD MARSHALL ACADEMY FOR LEARNING &amp; SOCIAL CHANGE</v>
          </cell>
          <cell r="C2108" t="str">
            <v>Schoolwide Program</v>
          </cell>
        </row>
        <row r="2109">
          <cell r="A2109" t="str">
            <v>310500011685</v>
          </cell>
          <cell r="B2109" t="str">
            <v>BREAD &amp; ROSES INTEGRATED ARTS HIGH SCHOOL</v>
          </cell>
          <cell r="C2109" t="str">
            <v>Schoolwide Program</v>
          </cell>
        </row>
        <row r="2110">
          <cell r="A2110" t="str">
            <v>310500011692</v>
          </cell>
          <cell r="B2110" t="str">
            <v>HIGH SCHOOL MATH SCIENCE AND ENGINEERING AT CCNY</v>
          </cell>
          <cell r="C2110" t="str">
            <v>No Title I</v>
          </cell>
        </row>
        <row r="2111">
          <cell r="A2111" t="str">
            <v>310600010004</v>
          </cell>
          <cell r="B2111" t="str">
            <v>PS 4 DUKE ELLINGTON</v>
          </cell>
          <cell r="C2111" t="str">
            <v>Schoolwide Program</v>
          </cell>
        </row>
        <row r="2112">
          <cell r="A2112" t="str">
            <v>310600010005</v>
          </cell>
          <cell r="B2112" t="str">
            <v>PS 5 ELLEN LURIE</v>
          </cell>
          <cell r="C2112" t="str">
            <v>Schoolwide Program</v>
          </cell>
        </row>
        <row r="2113">
          <cell r="A2113" t="str">
            <v>310600010008</v>
          </cell>
          <cell r="B2113" t="str">
            <v>PS 8 LUIS BELLIARD</v>
          </cell>
          <cell r="C2113" t="str">
            <v>Schoolwide Program</v>
          </cell>
        </row>
        <row r="2114">
          <cell r="A2114" t="str">
            <v>310600010018</v>
          </cell>
          <cell r="B2114" t="str">
            <v>PS 18 PARK TERRACE</v>
          </cell>
          <cell r="C2114" t="str">
            <v>Schoolwide Program</v>
          </cell>
        </row>
        <row r="2115">
          <cell r="A2115" t="str">
            <v>310600010028</v>
          </cell>
          <cell r="B2115" t="str">
            <v>PS 28 WRIGHT BROTHERS</v>
          </cell>
          <cell r="C2115" t="str">
            <v>Schoolwide Program</v>
          </cell>
        </row>
        <row r="2116">
          <cell r="A2116" t="str">
            <v>310600010048</v>
          </cell>
          <cell r="B2116" t="str">
            <v>PS 48 PO MICHAEL J BUCZEK</v>
          </cell>
          <cell r="C2116" t="str">
            <v>Schoolwide Program</v>
          </cell>
        </row>
        <row r="2117">
          <cell r="A2117" t="str">
            <v>310600010052</v>
          </cell>
          <cell r="B2117" t="str">
            <v>JHS 52 INWOOD</v>
          </cell>
          <cell r="C2117" t="str">
            <v>Schoolwide Program</v>
          </cell>
        </row>
        <row r="2118">
          <cell r="A2118" t="str">
            <v>310600010098</v>
          </cell>
          <cell r="B2118" t="str">
            <v>PS 98 SHORAC KAPPOCK</v>
          </cell>
          <cell r="C2118" t="str">
            <v>Schoolwide Program</v>
          </cell>
        </row>
        <row r="2119">
          <cell r="A2119" t="str">
            <v>310600010115</v>
          </cell>
          <cell r="B2119" t="str">
            <v>PS 115 ALEXANDER HUMBOLDT</v>
          </cell>
          <cell r="C2119" t="str">
            <v>Schoolwide Program</v>
          </cell>
        </row>
        <row r="2120">
          <cell r="A2120" t="str">
            <v>310600010128</v>
          </cell>
          <cell r="B2120" t="str">
            <v>PS 128 AUDUBON</v>
          </cell>
          <cell r="C2120" t="str">
            <v>Schoolwide Program</v>
          </cell>
        </row>
        <row r="2121">
          <cell r="A2121" t="str">
            <v>310600010132</v>
          </cell>
          <cell r="B2121" t="str">
            <v>PS 132 JUAN PABLO DUARTE</v>
          </cell>
          <cell r="C2121" t="str">
            <v>Schoolwide Program</v>
          </cell>
        </row>
        <row r="2122">
          <cell r="A2122" t="str">
            <v>310600010143</v>
          </cell>
          <cell r="B2122" t="str">
            <v>JHS 143 ELEANOR ROOSEVELT</v>
          </cell>
          <cell r="C2122" t="str">
            <v>Schoolwide Program</v>
          </cell>
        </row>
        <row r="2123">
          <cell r="A2123" t="str">
            <v>310600010152</v>
          </cell>
          <cell r="B2123" t="str">
            <v>PS 152 DYCKMAN VALLEY</v>
          </cell>
          <cell r="C2123" t="str">
            <v>Schoolwide Program</v>
          </cell>
        </row>
        <row r="2124">
          <cell r="A2124" t="str">
            <v>310600010153</v>
          </cell>
          <cell r="B2124" t="str">
            <v>PS 153 ADAM CLAYTON POWELL</v>
          </cell>
          <cell r="C2124" t="str">
            <v>Schoolwide Program</v>
          </cell>
        </row>
        <row r="2125">
          <cell r="A2125" t="str">
            <v>310600010173</v>
          </cell>
          <cell r="B2125" t="str">
            <v>PS 173</v>
          </cell>
          <cell r="C2125" t="str">
            <v>Schoolwide Program</v>
          </cell>
        </row>
        <row r="2126">
          <cell r="A2126" t="str">
            <v>310600010178</v>
          </cell>
          <cell r="B2126" t="str">
            <v>PROFESSOR JUAN BOSCH PUBLIC SCHOOL</v>
          </cell>
          <cell r="C2126" t="str">
            <v>Schoolwide Program</v>
          </cell>
        </row>
        <row r="2127">
          <cell r="A2127" t="str">
            <v>310600010187</v>
          </cell>
          <cell r="B2127" t="str">
            <v>PS 187 HUDSON CLIFFS</v>
          </cell>
          <cell r="C2127" t="str">
            <v>Schoolwide Program</v>
          </cell>
        </row>
        <row r="2128">
          <cell r="A2128" t="str">
            <v>310600010189</v>
          </cell>
          <cell r="B2128" t="str">
            <v>PS 189</v>
          </cell>
          <cell r="C2128" t="str">
            <v>Schoolwide Program</v>
          </cell>
        </row>
        <row r="2129">
          <cell r="A2129" t="str">
            <v>310600010192</v>
          </cell>
          <cell r="B2129" t="str">
            <v>PS 192 JACOB H SCHIFF</v>
          </cell>
          <cell r="C2129" t="str">
            <v>Schoolwide Program</v>
          </cell>
        </row>
        <row r="2130">
          <cell r="A2130" t="str">
            <v>310600010210</v>
          </cell>
          <cell r="B2130" t="str">
            <v>PS/IS 210 21ST CENTURY ACADEMY</v>
          </cell>
          <cell r="C2130" t="str">
            <v>Schoolwide Program</v>
          </cell>
        </row>
        <row r="2131">
          <cell r="A2131" t="str">
            <v>310600010218</v>
          </cell>
          <cell r="B2131" t="str">
            <v>IS 218 SALOME URENA</v>
          </cell>
          <cell r="C2131" t="str">
            <v>Schoolwide Program</v>
          </cell>
        </row>
        <row r="2132">
          <cell r="A2132" t="str">
            <v>310600010223</v>
          </cell>
          <cell r="B2132" t="str">
            <v>THE MOTT HALL SCHOOL</v>
          </cell>
          <cell r="C2132" t="str">
            <v>Schoolwide Program</v>
          </cell>
        </row>
        <row r="2133">
          <cell r="A2133" t="str">
            <v>310600010278</v>
          </cell>
          <cell r="B2133" t="str">
            <v>PAULA HEDBAVNY SCHOOL</v>
          </cell>
          <cell r="C2133" t="str">
            <v>Schoolwide Program</v>
          </cell>
        </row>
        <row r="2134">
          <cell r="A2134" t="str">
            <v>310600010311</v>
          </cell>
          <cell r="B2134" t="str">
            <v>AMISTAD DUAL LANGUAGE SCHOOL</v>
          </cell>
          <cell r="C2134" t="str">
            <v>Schoolwide Program</v>
          </cell>
        </row>
        <row r="2135">
          <cell r="A2135" t="str">
            <v>310600010314</v>
          </cell>
          <cell r="B2135" t="str">
            <v>MUSCOTA</v>
          </cell>
          <cell r="C2135" t="str">
            <v>No Title I</v>
          </cell>
        </row>
        <row r="2136">
          <cell r="A2136" t="str">
            <v>310600010319</v>
          </cell>
          <cell r="B2136" t="str">
            <v>MS 319 MARIE TERESA</v>
          </cell>
          <cell r="C2136" t="str">
            <v>Schoolwide Program</v>
          </cell>
        </row>
        <row r="2137">
          <cell r="A2137" t="str">
            <v>310600010321</v>
          </cell>
          <cell r="B2137" t="str">
            <v>MS 321 MINERVA</v>
          </cell>
          <cell r="C2137" t="str">
            <v>Schoolwide Program</v>
          </cell>
        </row>
        <row r="2138">
          <cell r="A2138" t="str">
            <v>310600010322</v>
          </cell>
          <cell r="B2138" t="str">
            <v>MIDDLE SCHOOL 322</v>
          </cell>
          <cell r="C2138" t="str">
            <v>Schoolwide Program</v>
          </cell>
        </row>
        <row r="2139">
          <cell r="A2139" t="str">
            <v>310600010324</v>
          </cell>
          <cell r="B2139" t="str">
            <v>MS 324 PATRIA</v>
          </cell>
          <cell r="C2139" t="str">
            <v>Schoolwide Program</v>
          </cell>
        </row>
        <row r="2140">
          <cell r="A2140" t="str">
            <v>310600010325</v>
          </cell>
          <cell r="B2140" t="str">
            <v>PS 325</v>
          </cell>
          <cell r="C2140" t="str">
            <v>Schoolwide Program</v>
          </cell>
        </row>
        <row r="2141">
          <cell r="A2141" t="str">
            <v>310600010326</v>
          </cell>
          <cell r="B2141" t="str">
            <v>MS 326 WRITERS TODAY &amp; LEADERS TOMORROW</v>
          </cell>
          <cell r="C2141" t="str">
            <v>Schoolwide Program</v>
          </cell>
        </row>
        <row r="2142">
          <cell r="A2142" t="str">
            <v>310600010328</v>
          </cell>
          <cell r="B2142" t="str">
            <v>MS 328 MANHATTAN MIDDLE SCHOOL FOR SCIENTIFIC INQUIRY</v>
          </cell>
          <cell r="C2142" t="str">
            <v>Schoolwide Program</v>
          </cell>
        </row>
        <row r="2143">
          <cell r="A2143" t="str">
            <v>310600010349</v>
          </cell>
          <cell r="B2143" t="str">
            <v>HARBOR HEIGHTS MIDDLE SCHOOL</v>
          </cell>
          <cell r="C2143" t="str">
            <v>Schoolwide Program</v>
          </cell>
        </row>
        <row r="2144">
          <cell r="A2144" t="str">
            <v>310600010366</v>
          </cell>
          <cell r="B2144" t="str">
            <v>WASHINGTON HEIGHTS ACADEMY</v>
          </cell>
          <cell r="C2144" t="str">
            <v>No Title I</v>
          </cell>
        </row>
        <row r="2145">
          <cell r="A2145" t="str">
            <v>310600010368</v>
          </cell>
          <cell r="B2145" t="str">
            <v>HAMILTON HEIGHTS SCHOOL</v>
          </cell>
          <cell r="C2145" t="str">
            <v>Targeted Assistance</v>
          </cell>
        </row>
        <row r="2146">
          <cell r="A2146" t="str">
            <v>310600010528</v>
          </cell>
          <cell r="B2146" t="str">
            <v>IS 528 BEA FULLER ROGERS</v>
          </cell>
          <cell r="C2146" t="str">
            <v>Schoolwide Program</v>
          </cell>
        </row>
        <row r="2147">
          <cell r="A2147" t="str">
            <v>310600011293</v>
          </cell>
          <cell r="B2147" t="str">
            <v>CITY COLLEGE ACADEMY OF THE ARTS</v>
          </cell>
          <cell r="C2147" t="str">
            <v>Schoolwide Program</v>
          </cell>
        </row>
        <row r="2148">
          <cell r="A2148" t="str">
            <v>310600011346</v>
          </cell>
          <cell r="B2148" t="str">
            <v>COMMUNITY HEALTH ACADEMY OF THE HEIGHTS</v>
          </cell>
          <cell r="C2148" t="str">
            <v>Schoolwide Program</v>
          </cell>
        </row>
        <row r="2149">
          <cell r="A2149" t="str">
            <v>310600011348</v>
          </cell>
          <cell r="B2149" t="str">
            <v>WASHINGTON HEIGHTS EXPEDITIONARY LEARNING SCHOOL</v>
          </cell>
          <cell r="C2149" t="str">
            <v>Schoolwide Program</v>
          </cell>
        </row>
        <row r="2150">
          <cell r="A2150" t="str">
            <v>310600011462</v>
          </cell>
          <cell r="B2150" t="str">
            <v>HIGH SCHOOL FOR INTERNATIONAL-BUSINESS &amp; FINANCE</v>
          </cell>
          <cell r="C2150" t="str">
            <v>Schoolwide Program</v>
          </cell>
        </row>
        <row r="2151">
          <cell r="A2151" t="str">
            <v>310600011463</v>
          </cell>
          <cell r="B2151" t="str">
            <v>HIGH SCHOOL FOR MEDIA &amp; COMMUNICATIONS</v>
          </cell>
          <cell r="C2151" t="str">
            <v>Schoolwide Program</v>
          </cell>
        </row>
        <row r="2152">
          <cell r="A2152" t="str">
            <v>310600011467</v>
          </cell>
          <cell r="B2152" t="str">
            <v>HIGH SCHOOL FOR LAW &amp; PUBLIC SERVICE</v>
          </cell>
          <cell r="C2152" t="str">
            <v>Schoolwide Program</v>
          </cell>
        </row>
        <row r="2153">
          <cell r="A2153" t="str">
            <v>310600011468</v>
          </cell>
          <cell r="B2153" t="str">
            <v>HIGH SCHOOL FOR HEALTH CAREERS &amp; SCIENCES</v>
          </cell>
          <cell r="C2153" t="str">
            <v>Schoolwide Program</v>
          </cell>
        </row>
        <row r="2154">
          <cell r="A2154" t="str">
            <v>310600011540</v>
          </cell>
          <cell r="B2154" t="str">
            <v>A PHILIP RANDOLPH CAMPUS HIGH SCHOOL</v>
          </cell>
          <cell r="C2154" t="str">
            <v>Schoolwide Program</v>
          </cell>
        </row>
        <row r="2155">
          <cell r="A2155" t="str">
            <v>310600011552</v>
          </cell>
          <cell r="B2155" t="str">
            <v>GREGORIO LUPERON HIGH SCH OF MATH &amp; SCIENCE</v>
          </cell>
          <cell r="C2155" t="str">
            <v>Schoolwide Program</v>
          </cell>
        </row>
        <row r="2156">
          <cell r="A2156" t="str">
            <v>320700010001</v>
          </cell>
          <cell r="B2156" t="str">
            <v>PS 1 COURTLANDT</v>
          </cell>
          <cell r="C2156" t="str">
            <v>Schoolwide Program</v>
          </cell>
        </row>
        <row r="2157">
          <cell r="A2157" t="str">
            <v>320700010005</v>
          </cell>
          <cell r="B2157" t="str">
            <v>PS 5 PORT MORRIS</v>
          </cell>
          <cell r="C2157" t="str">
            <v>Schoolwide Program</v>
          </cell>
        </row>
        <row r="2158">
          <cell r="A2158" t="str">
            <v>320700010018</v>
          </cell>
          <cell r="B2158" t="str">
            <v>PS 18 JOHN PETER ZENGER</v>
          </cell>
          <cell r="C2158" t="str">
            <v>Schoolwide Program</v>
          </cell>
        </row>
        <row r="2159">
          <cell r="A2159" t="str">
            <v>320700010025</v>
          </cell>
          <cell r="B2159" t="str">
            <v>PS 25 BILINGUAL</v>
          </cell>
          <cell r="C2159" t="str">
            <v>Schoolwide Program</v>
          </cell>
        </row>
        <row r="2160">
          <cell r="A2160" t="str">
            <v>320700010029</v>
          </cell>
          <cell r="B2160" t="str">
            <v>PS/MS 29 MELROSE</v>
          </cell>
          <cell r="C2160" t="str">
            <v>Schoolwide Program</v>
          </cell>
        </row>
        <row r="2161">
          <cell r="A2161" t="str">
            <v>320700010030</v>
          </cell>
          <cell r="B2161" t="str">
            <v>PS 30 WILTON</v>
          </cell>
          <cell r="C2161" t="str">
            <v>Schoolwide Program</v>
          </cell>
        </row>
        <row r="2162">
          <cell r="A2162" t="str">
            <v>320700010031</v>
          </cell>
          <cell r="B2162" t="str">
            <v>PS/MS 31 WILLIAM LLOYD GARRISON</v>
          </cell>
          <cell r="C2162" t="str">
            <v>Schoolwide Program</v>
          </cell>
        </row>
        <row r="2163">
          <cell r="A2163" t="str">
            <v>320700010043</v>
          </cell>
          <cell r="B2163" t="str">
            <v>PS 43 JONAS BRONCK</v>
          </cell>
          <cell r="C2163" t="str">
            <v>Schoolwide Program</v>
          </cell>
        </row>
        <row r="2164">
          <cell r="A2164" t="str">
            <v>320700010049</v>
          </cell>
          <cell r="B2164" t="str">
            <v>PS 49 WILLIS AVENUE</v>
          </cell>
          <cell r="C2164" t="str">
            <v>Schoolwide Program</v>
          </cell>
        </row>
        <row r="2165">
          <cell r="A2165" t="str">
            <v>320700010065</v>
          </cell>
          <cell r="B2165" t="str">
            <v>PS 65 MOTHER HALE ACADEMY</v>
          </cell>
          <cell r="C2165" t="str">
            <v>Schoolwide Program</v>
          </cell>
        </row>
        <row r="2166">
          <cell r="A2166" t="str">
            <v>320700010151</v>
          </cell>
          <cell r="B2166" t="str">
            <v>JHS 151 LOU GEHRIG</v>
          </cell>
          <cell r="C2166" t="str">
            <v>Schoolwide Program</v>
          </cell>
        </row>
        <row r="2167">
          <cell r="A2167" t="str">
            <v>320700010154</v>
          </cell>
          <cell r="B2167" t="str">
            <v>PS 154 JONATHAN D HYATT</v>
          </cell>
          <cell r="C2167" t="str">
            <v>Schoolwide Program</v>
          </cell>
        </row>
        <row r="2168">
          <cell r="A2168" t="str">
            <v>320700010157</v>
          </cell>
          <cell r="B2168" t="str">
            <v>PS 157 GROVE HILL</v>
          </cell>
          <cell r="C2168" t="str">
            <v>Schoolwide Program</v>
          </cell>
        </row>
        <row r="2169">
          <cell r="A2169" t="str">
            <v>320700010161</v>
          </cell>
          <cell r="B2169" t="str">
            <v>PS 161 PONCE DE LEON</v>
          </cell>
          <cell r="C2169" t="str">
            <v>Schoolwide Program</v>
          </cell>
        </row>
        <row r="2170">
          <cell r="A2170" t="str">
            <v>320700010162</v>
          </cell>
          <cell r="B2170" t="str">
            <v>JHS 162 LOLA RODRIGUEZ DE TIO</v>
          </cell>
          <cell r="C2170" t="str">
            <v>Schoolwide Program</v>
          </cell>
        </row>
        <row r="2171">
          <cell r="A2171" t="str">
            <v>320700010179</v>
          </cell>
          <cell r="B2171" t="str">
            <v>PS 179</v>
          </cell>
          <cell r="C2171" t="str">
            <v>Schoolwide Program</v>
          </cell>
        </row>
        <row r="2172">
          <cell r="A2172" t="str">
            <v>320700010203</v>
          </cell>
          <cell r="B2172" t="str">
            <v>MS 203</v>
          </cell>
          <cell r="C2172" t="str">
            <v>Schoolwide Program</v>
          </cell>
        </row>
        <row r="2173">
          <cell r="A2173" t="str">
            <v>320700010223</v>
          </cell>
          <cell r="B2173" t="str">
            <v>MS 223 LABORATORY SCHOOL OF FINANCE</v>
          </cell>
          <cell r="C2173" t="str">
            <v>Schoolwide Program</v>
          </cell>
        </row>
        <row r="2174">
          <cell r="A2174" t="str">
            <v>320700010224</v>
          </cell>
          <cell r="B2174" t="str">
            <v>PS/IS 224</v>
          </cell>
          <cell r="C2174" t="str">
            <v>Schoolwide Program</v>
          </cell>
        </row>
        <row r="2175">
          <cell r="A2175" t="str">
            <v>320700010277</v>
          </cell>
          <cell r="B2175" t="str">
            <v>PS 277</v>
          </cell>
          <cell r="C2175" t="str">
            <v>Schoolwide Program</v>
          </cell>
        </row>
        <row r="2176">
          <cell r="A2176" t="str">
            <v>320700010296</v>
          </cell>
          <cell r="B2176" t="str">
            <v>SOUTH BRONX ACADEMY FOR APPLIED MEDIA</v>
          </cell>
          <cell r="C2176" t="str">
            <v>Schoolwide Program</v>
          </cell>
        </row>
        <row r="2177">
          <cell r="A2177" t="str">
            <v>320700010298</v>
          </cell>
          <cell r="B2177" t="str">
            <v>ACADEMY OF PUBLIC RELATIONS</v>
          </cell>
          <cell r="C2177" t="str">
            <v>Schoolwide Program</v>
          </cell>
        </row>
        <row r="2178">
          <cell r="A2178" t="str">
            <v>320700010343</v>
          </cell>
          <cell r="B2178" t="str">
            <v>ACADEMY OF APPLIED MATHEMATICS AND TECHNOLOGY</v>
          </cell>
          <cell r="C2178" t="str">
            <v>Schoolwide Program</v>
          </cell>
        </row>
        <row r="2179">
          <cell r="A2179" t="str">
            <v>320700010369</v>
          </cell>
          <cell r="B2179" t="str">
            <v>YOUNG LEADERS ELEMENTARY SCHOOL</v>
          </cell>
          <cell r="C2179" t="str">
            <v>Targeted Assistance</v>
          </cell>
        </row>
        <row r="2180">
          <cell r="A2180" t="str">
            <v>320700010385</v>
          </cell>
          <cell r="B2180" t="str">
            <v>PERFORMANCE SCHOOL</v>
          </cell>
          <cell r="C2180" t="str">
            <v>No Title I</v>
          </cell>
        </row>
        <row r="2181">
          <cell r="A2181" t="str">
            <v>320700011221</v>
          </cell>
          <cell r="B2181" t="str">
            <v>SOUTH BRONX PREPARATORY - A COLLEGE BOARD SCHOOL</v>
          </cell>
          <cell r="C2181" t="str">
            <v>Schoolwide Program</v>
          </cell>
        </row>
        <row r="2182">
          <cell r="A2182" t="str">
            <v>320700011321</v>
          </cell>
          <cell r="B2182" t="str">
            <v>CROTONA ACADEMY HIGH SCHOOL</v>
          </cell>
          <cell r="C2182" t="str">
            <v>Targeted Assistance</v>
          </cell>
        </row>
        <row r="2183">
          <cell r="A2183" t="str">
            <v>320700011379</v>
          </cell>
          <cell r="B2183" t="str">
            <v>JILL CHAIFETZ TRANSFER HIGH SCHOOL</v>
          </cell>
          <cell r="C2183" t="str">
            <v>Schoolwide Program</v>
          </cell>
        </row>
        <row r="2184">
          <cell r="A2184" t="str">
            <v>320700011427</v>
          </cell>
          <cell r="B2184" t="str">
            <v>COMMUNITY SCHOOL FOR SOCIAL JUSTICE</v>
          </cell>
          <cell r="C2184" t="str">
            <v>Schoolwide Program</v>
          </cell>
        </row>
        <row r="2185">
          <cell r="A2185" t="str">
            <v>320700011473</v>
          </cell>
          <cell r="B2185" t="str">
            <v>MOTT HAVEN VILLAGE PREP HIGH SCHOOL</v>
          </cell>
          <cell r="C2185" t="str">
            <v>Schoolwide Program</v>
          </cell>
        </row>
        <row r="2186">
          <cell r="A2186" t="str">
            <v>320700011500</v>
          </cell>
          <cell r="B2186" t="str">
            <v>HOSTOS-LINCOLN ACADEMY OF SCIENCE</v>
          </cell>
          <cell r="C2186" t="str">
            <v>Targeted Assistance</v>
          </cell>
        </row>
        <row r="2187">
          <cell r="A2187" t="str">
            <v>320700011520</v>
          </cell>
          <cell r="B2187" t="str">
            <v>FOREIGN LANGUAGE ACADEMY OF GLOBAL STUDIES</v>
          </cell>
          <cell r="C2187" t="str">
            <v>Schoolwide Program</v>
          </cell>
        </row>
        <row r="2188">
          <cell r="A2188" t="str">
            <v>320700011547</v>
          </cell>
          <cell r="B2188" t="str">
            <v>NEW EXPLORERS HIGH SCHOOL</v>
          </cell>
          <cell r="C2188" t="str">
            <v>Schoolwide Program</v>
          </cell>
        </row>
        <row r="2189">
          <cell r="A2189" t="str">
            <v>320700011548</v>
          </cell>
          <cell r="B2189" t="str">
            <v>URBAN ASSEMBLY SCHOOL FOR CAREERS IN SPORTS</v>
          </cell>
          <cell r="C2189" t="str">
            <v>Schoolwide Program</v>
          </cell>
        </row>
        <row r="2190">
          <cell r="A2190" t="str">
            <v>320700011551</v>
          </cell>
          <cell r="B2190" t="str">
            <v>BRONX ACADEMY OF LETTERS</v>
          </cell>
          <cell r="C2190" t="str">
            <v>Schoolwide Program</v>
          </cell>
        </row>
        <row r="2191">
          <cell r="A2191" t="str">
            <v>320700011600</v>
          </cell>
          <cell r="B2191" t="str">
            <v>ALFRED E SMITH CAREER AND TECHNICAL HIGH SCHOOL</v>
          </cell>
          <cell r="C2191" t="str">
            <v>Schoolwide Program</v>
          </cell>
        </row>
        <row r="2192">
          <cell r="A2192" t="str">
            <v>320700011655</v>
          </cell>
          <cell r="B2192" t="str">
            <v>SAMUEL GOMPERS CAREER AND TECHNICAL EDUCATION HIGH SCHOOL</v>
          </cell>
          <cell r="C2192" t="str">
            <v>Schoolwide Program</v>
          </cell>
        </row>
        <row r="2193">
          <cell r="A2193" t="str">
            <v>320700011670</v>
          </cell>
          <cell r="B2193" t="str">
            <v>HEALTH OPPORTUNITIES HIGH SCHOOL</v>
          </cell>
          <cell r="C2193" t="str">
            <v>Schoolwide Program</v>
          </cell>
        </row>
        <row r="2194">
          <cell r="A2194" t="str">
            <v>320800010014</v>
          </cell>
          <cell r="B2194" t="str">
            <v>PS 14 SENATOR JOHN CALANDRA</v>
          </cell>
          <cell r="C2194" t="str">
            <v>No Title I</v>
          </cell>
        </row>
        <row r="2195">
          <cell r="A2195" t="str">
            <v>320800010036</v>
          </cell>
          <cell r="B2195" t="str">
            <v>PS 36 UNIONPORT</v>
          </cell>
          <cell r="C2195" t="str">
            <v>Schoolwide Program</v>
          </cell>
        </row>
        <row r="2196">
          <cell r="A2196" t="str">
            <v>320800010048</v>
          </cell>
          <cell r="B2196" t="str">
            <v>PS 48 JOSEPH R DRAKE</v>
          </cell>
          <cell r="C2196" t="str">
            <v>Schoolwide Program</v>
          </cell>
        </row>
        <row r="2197">
          <cell r="A2197" t="str">
            <v>320800010062</v>
          </cell>
          <cell r="B2197" t="str">
            <v>PS 62 INOCENSIO CASANOVA</v>
          </cell>
          <cell r="C2197" t="str">
            <v>Schoolwide Program</v>
          </cell>
        </row>
        <row r="2198">
          <cell r="A2198" t="str">
            <v>320800010069</v>
          </cell>
          <cell r="B2198" t="str">
            <v>PS 69 NEW VISIONS</v>
          </cell>
          <cell r="C2198" t="str">
            <v>Schoolwide Program</v>
          </cell>
        </row>
        <row r="2199">
          <cell r="A2199" t="str">
            <v>320800010071</v>
          </cell>
          <cell r="B2199" t="str">
            <v>PS 71 ROSE E SCALA</v>
          </cell>
          <cell r="C2199" t="str">
            <v>No Title I</v>
          </cell>
        </row>
        <row r="2200">
          <cell r="A2200" t="str">
            <v>320800010072</v>
          </cell>
          <cell r="B2200" t="str">
            <v>PS 72 DR WILLIAM DORNEY</v>
          </cell>
          <cell r="C2200" t="str">
            <v>Schoolwide Program</v>
          </cell>
        </row>
        <row r="2201">
          <cell r="A2201" t="str">
            <v>320800010075</v>
          </cell>
          <cell r="B2201" t="str">
            <v>PS 75</v>
          </cell>
          <cell r="C2201" t="str">
            <v>Schoolwide Program</v>
          </cell>
        </row>
        <row r="2202">
          <cell r="A2202" t="str">
            <v>320800010093</v>
          </cell>
          <cell r="B2202" t="str">
            <v>PS 93 ALBERT G OLIVER</v>
          </cell>
          <cell r="C2202" t="str">
            <v>Schoolwide Program</v>
          </cell>
        </row>
        <row r="2203">
          <cell r="A2203" t="str">
            <v>320800010100</v>
          </cell>
          <cell r="B2203" t="str">
            <v>PS 100 ISAAC CLASON</v>
          </cell>
          <cell r="C2203" t="str">
            <v>Schoolwide Program</v>
          </cell>
        </row>
        <row r="2204">
          <cell r="A2204" t="str">
            <v>320800010101</v>
          </cell>
          <cell r="B2204" t="str">
            <v>MS 101 EDWARD R BYRNE</v>
          </cell>
          <cell r="C2204" t="str">
            <v>Schoolwide Program</v>
          </cell>
        </row>
        <row r="2205">
          <cell r="A2205" t="str">
            <v>320800010107</v>
          </cell>
          <cell r="B2205" t="str">
            <v>PS 107</v>
          </cell>
          <cell r="C2205" t="str">
            <v>Schoolwide Program</v>
          </cell>
        </row>
        <row r="2206">
          <cell r="A2206" t="str">
            <v>320800010119</v>
          </cell>
          <cell r="B2206" t="str">
            <v>PS 119</v>
          </cell>
          <cell r="C2206" t="str">
            <v>Schoolwide Program</v>
          </cell>
        </row>
        <row r="2207">
          <cell r="A2207" t="str">
            <v>320800010123</v>
          </cell>
          <cell r="B2207" t="str">
            <v>JHS 123 JAMES M KIERNAN</v>
          </cell>
          <cell r="C2207" t="str">
            <v>Schoolwide Program</v>
          </cell>
        </row>
        <row r="2208">
          <cell r="A2208" t="str">
            <v>320800010125</v>
          </cell>
          <cell r="B2208" t="str">
            <v>JHS 125 HENRY HUDSON</v>
          </cell>
          <cell r="C2208" t="str">
            <v>Schoolwide Program</v>
          </cell>
        </row>
        <row r="2209">
          <cell r="A2209" t="str">
            <v>320800010130</v>
          </cell>
          <cell r="B2209" t="str">
            <v>PS 130 ABRAM STEVENS HEWITT</v>
          </cell>
          <cell r="C2209" t="str">
            <v>Schoolwide Program</v>
          </cell>
        </row>
        <row r="2210">
          <cell r="A2210" t="str">
            <v>320800010131</v>
          </cell>
          <cell r="B2210" t="str">
            <v>JHS 131 ALBERT EINSTEIN</v>
          </cell>
          <cell r="C2210" t="str">
            <v>Schoolwide Program</v>
          </cell>
        </row>
        <row r="2211">
          <cell r="A2211" t="str">
            <v>320800010138</v>
          </cell>
          <cell r="B2211" t="str">
            <v>PS 138 SAMUEL RANDALL</v>
          </cell>
          <cell r="C2211" t="str">
            <v>Schoolwide Program</v>
          </cell>
        </row>
        <row r="2212">
          <cell r="A2212" t="str">
            <v>320800010140</v>
          </cell>
          <cell r="B2212" t="str">
            <v>PS 140 EAGLE</v>
          </cell>
          <cell r="C2212" t="str">
            <v>Schoolwide Program</v>
          </cell>
        </row>
        <row r="2213">
          <cell r="A2213" t="str">
            <v>320800010146</v>
          </cell>
          <cell r="B2213" t="str">
            <v>PS 146 EDWARD COLLINS</v>
          </cell>
          <cell r="C2213" t="str">
            <v>Schoolwide Program</v>
          </cell>
        </row>
        <row r="2214">
          <cell r="A2214" t="str">
            <v>320800010152</v>
          </cell>
          <cell r="B2214" t="str">
            <v>PS 152 EVERGREEN</v>
          </cell>
          <cell r="C2214" t="str">
            <v>Schoolwide Program</v>
          </cell>
        </row>
        <row r="2215">
          <cell r="A2215" t="str">
            <v>320800010174</v>
          </cell>
          <cell r="B2215" t="str">
            <v>IS 174 EUGENE T MALESKA</v>
          </cell>
          <cell r="C2215" t="str">
            <v>Schoolwide Program</v>
          </cell>
        </row>
        <row r="2216">
          <cell r="A2216" t="str">
            <v>320800010182</v>
          </cell>
          <cell r="B2216" t="str">
            <v>PS 182</v>
          </cell>
          <cell r="C2216" t="str">
            <v>Schoolwide Program</v>
          </cell>
        </row>
        <row r="2217">
          <cell r="A2217" t="str">
            <v>320800010192</v>
          </cell>
          <cell r="B2217" t="str">
            <v>IS 192 PIAGENTINI JONES</v>
          </cell>
          <cell r="C2217" t="str">
            <v>Schoolwide Program</v>
          </cell>
        </row>
        <row r="2218">
          <cell r="A2218" t="str">
            <v>320800010301</v>
          </cell>
          <cell r="B2218" t="str">
            <v>MS 301 PAUL L DUNBAR</v>
          </cell>
          <cell r="C2218" t="str">
            <v>Schoolwide Program</v>
          </cell>
        </row>
        <row r="2219">
          <cell r="A2219" t="str">
            <v>320800010302</v>
          </cell>
          <cell r="B2219" t="str">
            <v>MS 302 LUISA DESSUS CRUZ</v>
          </cell>
          <cell r="C2219" t="str">
            <v>Schoolwide Program</v>
          </cell>
        </row>
        <row r="2220">
          <cell r="A2220" t="str">
            <v>320800010304</v>
          </cell>
          <cell r="B2220" t="str">
            <v>PS 304 EARLY CHILDHOOD SCHOOL</v>
          </cell>
          <cell r="C2220" t="str">
            <v>Schoolwide Program</v>
          </cell>
        </row>
        <row r="2221">
          <cell r="A2221" t="str">
            <v>320800010312</v>
          </cell>
          <cell r="B2221" t="str">
            <v>MILLENIUM ART ACADEMY</v>
          </cell>
          <cell r="C2221" t="str">
            <v>Schoolwide Program</v>
          </cell>
        </row>
        <row r="2222">
          <cell r="A2222" t="str">
            <v>320800010333</v>
          </cell>
          <cell r="B2222" t="str">
            <v>NEW SCHOOL #1 AT PS 60</v>
          </cell>
          <cell r="C2222" t="str">
            <v>Targeted Assistance</v>
          </cell>
        </row>
        <row r="2223">
          <cell r="A2223" t="str">
            <v>320800010335</v>
          </cell>
          <cell r="B2223" t="str">
            <v>NEW SCHOOL #2 AT PS 60</v>
          </cell>
          <cell r="C2223" t="str">
            <v>Schoolwide Program</v>
          </cell>
        </row>
        <row r="2224">
          <cell r="A2224" t="str">
            <v>320800010337</v>
          </cell>
          <cell r="B2224" t="str">
            <v>SCHOOL FOR INQUIRY AND SOCIAL JUSTICE</v>
          </cell>
          <cell r="C2224" t="str">
            <v>Targeted Assistance</v>
          </cell>
        </row>
        <row r="2225">
          <cell r="A2225" t="str">
            <v>320800010366</v>
          </cell>
          <cell r="B2225" t="str">
            <v>URBAN ASSEMBLY FOR CIVIC ENGAGEMENT</v>
          </cell>
          <cell r="C2225" t="str">
            <v>Targeted Assistance</v>
          </cell>
        </row>
        <row r="2226">
          <cell r="A2226" t="str">
            <v>320800010371</v>
          </cell>
          <cell r="B2226" t="str">
            <v>URBAN INSTITUTE OF MATHEMATICS</v>
          </cell>
          <cell r="C2226" t="str">
            <v>No Title I</v>
          </cell>
        </row>
        <row r="2227">
          <cell r="A2227" t="str">
            <v>320800010375</v>
          </cell>
          <cell r="B2227" t="str">
            <v>BRONX MATHEMATICS PREPARATORY SCHOOL</v>
          </cell>
          <cell r="C2227" t="str">
            <v>Schoolwide Program</v>
          </cell>
        </row>
        <row r="2228">
          <cell r="A2228" t="str">
            <v>320800010424</v>
          </cell>
          <cell r="B2228" t="str">
            <v>THE HUNTS POINT SCHOOL</v>
          </cell>
          <cell r="C2228" t="str">
            <v>Targeted Assistance</v>
          </cell>
        </row>
        <row r="2229">
          <cell r="A2229" t="str">
            <v>320800011282</v>
          </cell>
          <cell r="B2229" t="str">
            <v>WOMEN'S ACADEMY OF EXCELLENCE</v>
          </cell>
          <cell r="C2229" t="str">
            <v>Targeted Assistance</v>
          </cell>
        </row>
        <row r="2230">
          <cell r="A2230" t="str">
            <v>320800011293</v>
          </cell>
          <cell r="B2230" t="str">
            <v>RENAISSANCE HIGH SCHOOL FOR MUSICAL THEATER AND TECHNOLOGY</v>
          </cell>
          <cell r="C2230" t="str">
            <v>Schoolwide Program</v>
          </cell>
        </row>
        <row r="2231">
          <cell r="A2231" t="str">
            <v>320800011295</v>
          </cell>
          <cell r="B2231" t="str">
            <v>GATEWAY SCHOOL FOR ENVIRONMENTAL RESEARCH AND TECHNOLOGY</v>
          </cell>
          <cell r="C2231" t="str">
            <v>Schoolwide Program</v>
          </cell>
        </row>
        <row r="2232">
          <cell r="A2232" t="str">
            <v>320800011305</v>
          </cell>
          <cell r="B2232" t="str">
            <v>PABLO NERUDA ACADEMY FOR ARCHITECTURE AND WORLD STUDIES</v>
          </cell>
          <cell r="C2232" t="str">
            <v>Schoolwide Program</v>
          </cell>
        </row>
        <row r="2233">
          <cell r="A2233" t="str">
            <v>320800011332</v>
          </cell>
          <cell r="B2233" t="str">
            <v>HOLCOMBE L RUCKER SCHOOL OF COMMUNITY RESEARCH</v>
          </cell>
          <cell r="C2233" t="str">
            <v>Schoolwide Program</v>
          </cell>
        </row>
        <row r="2234">
          <cell r="A2234" t="str">
            <v>320800011367</v>
          </cell>
          <cell r="B2234" t="str">
            <v>ARCHIMEDES ACADEMY FOR MATH, SCIENCE AND TECHNOLOGY APPLICATIONS</v>
          </cell>
          <cell r="C2234" t="str">
            <v>Schoolwide Program</v>
          </cell>
        </row>
        <row r="2235">
          <cell r="A2235" t="str">
            <v>320800011376</v>
          </cell>
          <cell r="B2235" t="str">
            <v>ANTONIA PANTOJA PREPERATORY ACADEMY</v>
          </cell>
          <cell r="C2235" t="str">
            <v>Schoolwide Program</v>
          </cell>
        </row>
        <row r="2236">
          <cell r="A2236" t="str">
            <v>320800011377</v>
          </cell>
          <cell r="B2236" t="str">
            <v>BRONX COMMUNITY HIGH SCHOOL</v>
          </cell>
          <cell r="C2236" t="str">
            <v>Schoolwide Program</v>
          </cell>
        </row>
        <row r="2237">
          <cell r="A2237" t="str">
            <v>320800011381</v>
          </cell>
          <cell r="B2237" t="str">
            <v>BRONX HAVEN HIGH SCHOOL</v>
          </cell>
          <cell r="C2237" t="str">
            <v>Targeted Assistance</v>
          </cell>
        </row>
        <row r="2238">
          <cell r="A2238" t="str">
            <v>320800011405</v>
          </cell>
          <cell r="B2238" t="str">
            <v>HERBERT H LEHMAN HIGH SCHOOL</v>
          </cell>
          <cell r="C2238" t="str">
            <v>Schoolwide Program</v>
          </cell>
        </row>
        <row r="2239">
          <cell r="A2239" t="str">
            <v>320800011450</v>
          </cell>
          <cell r="B2239" t="str">
            <v>ADLAI E STEVENSON HIGH SCHOOL</v>
          </cell>
          <cell r="C2239" t="str">
            <v>Schoolwide Program</v>
          </cell>
        </row>
        <row r="2240">
          <cell r="A2240" t="str">
            <v>320800011452</v>
          </cell>
          <cell r="B2240" t="str">
            <v>BRONX GUILD HIGH SCHOOL</v>
          </cell>
          <cell r="C2240" t="str">
            <v>Schoolwide Program</v>
          </cell>
        </row>
        <row r="2241">
          <cell r="A2241" t="str">
            <v>320800011519</v>
          </cell>
          <cell r="B2241" t="str">
            <v>FELISA RINCON DE GAUTIER INSTITUTE FOR LAW AND PUBLIC POLICY</v>
          </cell>
          <cell r="C2241" t="str">
            <v>Schoolwide Program</v>
          </cell>
        </row>
        <row r="2242">
          <cell r="A2242" t="str">
            <v>320800011530</v>
          </cell>
          <cell r="B2242" t="str">
            <v>BANANA KELLY HIGH SCHOOL</v>
          </cell>
          <cell r="C2242" t="str">
            <v>Schoolwide Program</v>
          </cell>
        </row>
        <row r="2243">
          <cell r="A2243" t="str">
            <v>320800011540</v>
          </cell>
          <cell r="B2243" t="str">
            <v>SCHOOL FOR COMMUNITY RESEARCH AND LEARNING</v>
          </cell>
          <cell r="C2243" t="str">
            <v>Schoolwide Program</v>
          </cell>
        </row>
        <row r="2244">
          <cell r="A2244" t="str">
            <v>320800011560</v>
          </cell>
          <cell r="B2244" t="str">
            <v>BRONX ACADEMY HIGH SCHOOL</v>
          </cell>
          <cell r="C2244" t="str">
            <v>Schoolwide Program</v>
          </cell>
        </row>
        <row r="2245">
          <cell r="A2245" t="str">
            <v>320800011650</v>
          </cell>
          <cell r="B2245" t="str">
            <v>JANE ADDAMS HIGH SCHOOL FOR ACADEMIC CAREERS</v>
          </cell>
          <cell r="C2245" t="str">
            <v>Schoolwide Program</v>
          </cell>
        </row>
        <row r="2246">
          <cell r="A2246" t="str">
            <v>320800011686</v>
          </cell>
          <cell r="B2246" t="str">
            <v>NEW SCHOOL FOR ARTS AND SCIENCES</v>
          </cell>
          <cell r="C2246" t="str">
            <v>Schoolwide Program</v>
          </cell>
        </row>
        <row r="2247">
          <cell r="A2247" t="str">
            <v>320900010002</v>
          </cell>
          <cell r="B2247" t="str">
            <v>PS 2 MORRISANIA</v>
          </cell>
          <cell r="C2247" t="str">
            <v>Schoolwide Program</v>
          </cell>
        </row>
        <row r="2248">
          <cell r="A2248" t="str">
            <v>320900010004</v>
          </cell>
          <cell r="B2248" t="str">
            <v>PS/MS 4 CROTONA PARK WEST</v>
          </cell>
          <cell r="C2248" t="str">
            <v>Schoolwide Program</v>
          </cell>
        </row>
        <row r="2249">
          <cell r="A2249" t="str">
            <v>320900010011</v>
          </cell>
          <cell r="B2249" t="str">
            <v>PS 11 HIGHBRIDGE</v>
          </cell>
          <cell r="C2249" t="str">
            <v>Schoolwide Program</v>
          </cell>
        </row>
        <row r="2250">
          <cell r="A2250" t="str">
            <v>320900010022</v>
          </cell>
          <cell r="B2250" t="str">
            <v>JHS 22 JORDAN L MOTT</v>
          </cell>
          <cell r="C2250" t="str">
            <v>Schoolwide Program</v>
          </cell>
        </row>
        <row r="2251">
          <cell r="A2251" t="str">
            <v>320900010028</v>
          </cell>
          <cell r="B2251" t="str">
            <v>PS 28 MOUNT HOPE</v>
          </cell>
          <cell r="C2251" t="str">
            <v>Schoolwide Program</v>
          </cell>
        </row>
        <row r="2252">
          <cell r="A2252" t="str">
            <v>320900010035</v>
          </cell>
          <cell r="B2252" t="str">
            <v>PS 35 FRANZ SIEGEL</v>
          </cell>
          <cell r="C2252" t="str">
            <v>Schoolwide Program</v>
          </cell>
        </row>
        <row r="2253">
          <cell r="A2253" t="str">
            <v>320900010042</v>
          </cell>
          <cell r="B2253" t="str">
            <v>PS 42 CLAREMONT</v>
          </cell>
          <cell r="C2253" t="str">
            <v>Schoolwide Program</v>
          </cell>
        </row>
        <row r="2254">
          <cell r="A2254" t="str">
            <v>320900010053</v>
          </cell>
          <cell r="B2254" t="str">
            <v>PS 53 BASHEER QUISIM</v>
          </cell>
          <cell r="C2254" t="str">
            <v>Schoolwide Program</v>
          </cell>
        </row>
        <row r="2255">
          <cell r="A2255" t="str">
            <v>320900010055</v>
          </cell>
          <cell r="B2255" t="str">
            <v>PS 55 BENJAMIN FRANKLIN</v>
          </cell>
          <cell r="C2255" t="str">
            <v>Schoolwide Program</v>
          </cell>
        </row>
        <row r="2256">
          <cell r="A2256" t="str">
            <v>320900010058</v>
          </cell>
          <cell r="B2256" t="str">
            <v>PS 58</v>
          </cell>
          <cell r="C2256" t="str">
            <v>Schoolwide Program</v>
          </cell>
        </row>
        <row r="2257">
          <cell r="A2257" t="str">
            <v>320900010063</v>
          </cell>
          <cell r="B2257" t="str">
            <v>PS 63 AUTHOR'S ACADEMY</v>
          </cell>
          <cell r="C2257" t="str">
            <v>Schoolwide Program</v>
          </cell>
        </row>
        <row r="2258">
          <cell r="A2258" t="str">
            <v>320900010064</v>
          </cell>
          <cell r="B2258" t="str">
            <v>PS 64 PURA BELPRE</v>
          </cell>
          <cell r="C2258" t="str">
            <v>Schoolwide Program</v>
          </cell>
        </row>
        <row r="2259">
          <cell r="A2259" t="str">
            <v>320900010070</v>
          </cell>
          <cell r="B2259" t="str">
            <v>PS 70 MAX SCHOENFELD</v>
          </cell>
          <cell r="C2259" t="str">
            <v>Schoolwide Program</v>
          </cell>
        </row>
        <row r="2260">
          <cell r="A2260" t="str">
            <v>320900010073</v>
          </cell>
          <cell r="B2260" t="str">
            <v>PS 73</v>
          </cell>
          <cell r="C2260" t="str">
            <v>Schoolwide Program</v>
          </cell>
        </row>
        <row r="2261">
          <cell r="A2261" t="str">
            <v>320900010088</v>
          </cell>
          <cell r="B2261" t="str">
            <v>PS 88 S SILVERSTEIN LITTLE SPARROW</v>
          </cell>
          <cell r="C2261" t="str">
            <v>Schoolwide Program</v>
          </cell>
        </row>
        <row r="2262">
          <cell r="A2262" t="str">
            <v>320900010090</v>
          </cell>
          <cell r="B2262" t="str">
            <v>PS 90 GEORGE MEANY</v>
          </cell>
          <cell r="C2262" t="str">
            <v>Schoolwide Program</v>
          </cell>
        </row>
        <row r="2263">
          <cell r="A2263" t="str">
            <v>320900010109</v>
          </cell>
          <cell r="B2263" t="str">
            <v>PS 109 SEDGWICK</v>
          </cell>
          <cell r="C2263" t="str">
            <v>Schoolwide Program</v>
          </cell>
        </row>
        <row r="2264">
          <cell r="A2264" t="str">
            <v>320900010110</v>
          </cell>
          <cell r="B2264" t="str">
            <v>PS 110 THEODORE SCHOENFELD</v>
          </cell>
          <cell r="C2264" t="str">
            <v>Schoolwide Program</v>
          </cell>
        </row>
        <row r="2265">
          <cell r="A2265" t="str">
            <v>320900010114</v>
          </cell>
          <cell r="B2265" t="str">
            <v>PS 114 LUIS LORENS TORRES</v>
          </cell>
          <cell r="C2265" t="str">
            <v>Schoolwide Program</v>
          </cell>
        </row>
        <row r="2266">
          <cell r="A2266" t="str">
            <v>320900010117</v>
          </cell>
          <cell r="B2266" t="str">
            <v>IS 117 JOSEPH H WADE</v>
          </cell>
          <cell r="C2266" t="str">
            <v>Schoolwide Program</v>
          </cell>
        </row>
        <row r="2267">
          <cell r="A2267" t="str">
            <v>320900010126</v>
          </cell>
          <cell r="B2267" t="str">
            <v>PS 126 DR MARJORIE H DUNBAR</v>
          </cell>
          <cell r="C2267" t="str">
            <v>Schoolwide Program</v>
          </cell>
        </row>
        <row r="2268">
          <cell r="A2268" t="str">
            <v>320900010128</v>
          </cell>
          <cell r="B2268" t="str">
            <v>MOTT HALL III</v>
          </cell>
          <cell r="C2268" t="str">
            <v>Schoolwide Program</v>
          </cell>
        </row>
        <row r="2269">
          <cell r="A2269" t="str">
            <v>320900010132</v>
          </cell>
          <cell r="B2269" t="str">
            <v>PS 132 GARRETT A MORGAN</v>
          </cell>
          <cell r="C2269" t="str">
            <v>Schoolwide Program</v>
          </cell>
        </row>
        <row r="2270">
          <cell r="A2270" t="str">
            <v>320900010145</v>
          </cell>
          <cell r="B2270" t="str">
            <v>JHS 145 ARTURO TOSCANINI</v>
          </cell>
          <cell r="C2270" t="str">
            <v>Schoolwide Program</v>
          </cell>
        </row>
        <row r="2271">
          <cell r="A2271" t="str">
            <v>320900010163</v>
          </cell>
          <cell r="B2271" t="str">
            <v>PS 163 ARTHUR A SCHOMBERG</v>
          </cell>
          <cell r="C2271" t="str">
            <v>Schoolwide Program</v>
          </cell>
        </row>
        <row r="2272">
          <cell r="A2272" t="str">
            <v>320900010166</v>
          </cell>
          <cell r="B2272" t="str">
            <v>JHS 166 ROBERTO CLEMENTE</v>
          </cell>
          <cell r="C2272" t="str">
            <v>Schoolwide Program</v>
          </cell>
        </row>
        <row r="2273">
          <cell r="A2273" t="str">
            <v>320900010170</v>
          </cell>
          <cell r="B2273" t="str">
            <v>PS 170</v>
          </cell>
          <cell r="C2273" t="str">
            <v>Schoolwide Program</v>
          </cell>
        </row>
        <row r="2274">
          <cell r="A2274" t="str">
            <v>320900010199</v>
          </cell>
          <cell r="B2274" t="str">
            <v>PS 199 SHAKESPEARE</v>
          </cell>
          <cell r="C2274" t="str">
            <v>Schoolwide Program</v>
          </cell>
        </row>
        <row r="2275">
          <cell r="A2275" t="str">
            <v>320900010204</v>
          </cell>
          <cell r="B2275" t="str">
            <v>PS 204 MORRIS HEIGHTS</v>
          </cell>
          <cell r="C2275" t="str">
            <v>Schoolwide Program</v>
          </cell>
        </row>
        <row r="2276">
          <cell r="A2276" t="str">
            <v>320900010215</v>
          </cell>
          <cell r="B2276" t="str">
            <v>KAPPA</v>
          </cell>
          <cell r="C2276" t="str">
            <v>Schoolwide Program</v>
          </cell>
        </row>
        <row r="2277">
          <cell r="A2277" t="str">
            <v>320900010218</v>
          </cell>
          <cell r="B2277" t="str">
            <v>PS/IS 218 RAFAEL HERNANDEZ DUAL LANGUAGE MAGNET</v>
          </cell>
          <cell r="C2277" t="str">
            <v>Schoolwide Program</v>
          </cell>
        </row>
        <row r="2278">
          <cell r="A2278" t="str">
            <v>320900010219</v>
          </cell>
          <cell r="B2278" t="str">
            <v>IS 219 NEW VENTURE</v>
          </cell>
          <cell r="C2278" t="str">
            <v>Schoolwide Program</v>
          </cell>
        </row>
        <row r="2279">
          <cell r="A2279" t="str">
            <v>320900010229</v>
          </cell>
          <cell r="B2279" t="str">
            <v>IS 229 ROLAND PATTERSON</v>
          </cell>
          <cell r="C2279" t="str">
            <v>Schoolwide Program</v>
          </cell>
        </row>
        <row r="2280">
          <cell r="A2280" t="str">
            <v>320900010230</v>
          </cell>
          <cell r="B2280" t="str">
            <v>PS 230 DR ROLAND N PATTERSON</v>
          </cell>
          <cell r="C2280" t="str">
            <v>Schoolwide Program</v>
          </cell>
        </row>
        <row r="2281">
          <cell r="A2281" t="str">
            <v>320900010232</v>
          </cell>
          <cell r="B2281" t="str">
            <v>IS 232</v>
          </cell>
          <cell r="C2281" t="str">
            <v>Schoolwide Program</v>
          </cell>
        </row>
        <row r="2282">
          <cell r="A2282" t="str">
            <v>320900010236</v>
          </cell>
          <cell r="B2282" t="str">
            <v>PS 236 LANGSTON HUGHES</v>
          </cell>
          <cell r="C2282" t="str">
            <v>Schoolwide Program</v>
          </cell>
        </row>
        <row r="2283">
          <cell r="A2283" t="str">
            <v>320900010303</v>
          </cell>
          <cell r="B2283" t="str">
            <v>IS 303 LEADERSHIP &amp; COMM SERVICE</v>
          </cell>
          <cell r="C2283" t="str">
            <v>Schoolwide Program</v>
          </cell>
        </row>
        <row r="2284">
          <cell r="A2284" t="str">
            <v>320900010313</v>
          </cell>
          <cell r="B2284" t="str">
            <v>IS 313 SCHOOL OF LEADERSHIP DEVELOPMENT</v>
          </cell>
          <cell r="C2284" t="str">
            <v>Schoolwide Program</v>
          </cell>
        </row>
        <row r="2285">
          <cell r="A2285" t="str">
            <v>320900010323</v>
          </cell>
          <cell r="B2285" t="str">
            <v>BRONX WRITING ACADEMY</v>
          </cell>
          <cell r="C2285" t="str">
            <v>Schoolwide Program</v>
          </cell>
        </row>
        <row r="2286">
          <cell r="A2286" t="str">
            <v>320900010325</v>
          </cell>
          <cell r="B2286" t="str">
            <v>URBAN SCIENCE ACADEMY</v>
          </cell>
          <cell r="C2286" t="str">
            <v>Schoolwide Program</v>
          </cell>
        </row>
        <row r="2287">
          <cell r="A2287" t="str">
            <v>320900010327</v>
          </cell>
          <cell r="B2287" t="str">
            <v>COMPREHENSIVE MODEL SCHOOL PROJECT</v>
          </cell>
          <cell r="C2287" t="str">
            <v>Schoolwide Program</v>
          </cell>
        </row>
        <row r="2288">
          <cell r="A2288" t="str">
            <v>320900010328</v>
          </cell>
          <cell r="B2288" t="str">
            <v>NEW MILLENNIUM BUSINESS ACADEMY MIDDLE SCHOOL</v>
          </cell>
          <cell r="C2288" t="str">
            <v>Schoolwide Program</v>
          </cell>
        </row>
        <row r="2289">
          <cell r="A2289" t="str">
            <v>320900010339</v>
          </cell>
          <cell r="B2289" t="str">
            <v>IS 339</v>
          </cell>
          <cell r="C2289" t="str">
            <v>Schoolwide Program</v>
          </cell>
        </row>
        <row r="2290">
          <cell r="A2290" t="str">
            <v>320900011227</v>
          </cell>
          <cell r="B2290" t="str">
            <v>BRONX EXPEDITIONARY LEARNING HIGH SCHOOL</v>
          </cell>
          <cell r="C2290" t="str">
            <v>Schoolwide Program</v>
          </cell>
        </row>
        <row r="2291">
          <cell r="A2291" t="str">
            <v>320900011231</v>
          </cell>
          <cell r="B2291" t="str">
            <v>EAGLE ACADEMY FOR YOUNG MEN</v>
          </cell>
          <cell r="C2291" t="str">
            <v>Schoolwide Program</v>
          </cell>
        </row>
        <row r="2292">
          <cell r="A2292" t="str">
            <v>320900011239</v>
          </cell>
          <cell r="B2292" t="str">
            <v>URBAN ASSEMBLY ACAD-HISTORY AND CITIZENSHIP FOR YOUNG MEN</v>
          </cell>
          <cell r="C2292" t="str">
            <v>Schoolwide Program</v>
          </cell>
        </row>
        <row r="2293">
          <cell r="A2293" t="str">
            <v>320900011241</v>
          </cell>
          <cell r="B2293" t="str">
            <v>URBAN ASSEMBLY SCHOOL FOR APPLIED MATH AND SCIENCE</v>
          </cell>
          <cell r="C2293" t="str">
            <v>Schoolwide Program</v>
          </cell>
        </row>
        <row r="2294">
          <cell r="A2294" t="str">
            <v>320900011250</v>
          </cell>
          <cell r="B2294" t="str">
            <v>EXIMIUS COLLEGE PREPARATORY ACADEMY</v>
          </cell>
          <cell r="C2294" t="str">
            <v>Schoolwide Program</v>
          </cell>
        </row>
        <row r="2295">
          <cell r="A2295" t="str">
            <v>320900011252</v>
          </cell>
          <cell r="B2295" t="str">
            <v>MOTT HALL BRONX HIGH SCHOOL</v>
          </cell>
          <cell r="C2295" t="str">
            <v>Schoolwide Program</v>
          </cell>
        </row>
        <row r="2296">
          <cell r="A2296" t="str">
            <v>320900011260</v>
          </cell>
          <cell r="B2296" t="str">
            <v>BRONX CENTER FOR SCIENCE AND MATHEMATICS</v>
          </cell>
          <cell r="C2296" t="str">
            <v>Schoolwide Program</v>
          </cell>
        </row>
        <row r="2297">
          <cell r="A2297" t="str">
            <v>320900011263</v>
          </cell>
          <cell r="B2297" t="str">
            <v>VALIDUS PREPARATORY ACADEMY</v>
          </cell>
          <cell r="C2297" t="str">
            <v>Schoolwide Program</v>
          </cell>
        </row>
        <row r="2298">
          <cell r="A2298" t="str">
            <v>320900011276</v>
          </cell>
          <cell r="B2298" t="str">
            <v>LEADERSHIP INSTITUTE</v>
          </cell>
          <cell r="C2298" t="str">
            <v>Schoolwide Program</v>
          </cell>
        </row>
        <row r="2299">
          <cell r="A2299" t="str">
            <v>320900011297</v>
          </cell>
          <cell r="B2299" t="str">
            <v>MORRIS ACADEMY FOR COLLABORATIVE STUDIES</v>
          </cell>
          <cell r="C2299" t="str">
            <v>Schoolwide Program</v>
          </cell>
        </row>
        <row r="2300">
          <cell r="A2300" t="str">
            <v>320900011329</v>
          </cell>
          <cell r="B2300" t="str">
            <v>DREAMYARD PREPARATORY SCHOOL</v>
          </cell>
          <cell r="C2300" t="str">
            <v>Schoolwide Program</v>
          </cell>
        </row>
        <row r="2301">
          <cell r="A2301" t="str">
            <v>320900011365</v>
          </cell>
          <cell r="B2301" t="str">
            <v>ACADEMY FOR LANGUAGE AND TECHNOLOGY</v>
          </cell>
          <cell r="C2301" t="str">
            <v>Targeted Assistance</v>
          </cell>
        </row>
        <row r="2302">
          <cell r="A2302" t="str">
            <v>320900011403</v>
          </cell>
          <cell r="B2302" t="str">
            <v>BRONX INTERNATIONAL HIGH SCHOOL</v>
          </cell>
          <cell r="C2302" t="str">
            <v>Schoolwide Program</v>
          </cell>
        </row>
        <row r="2303">
          <cell r="A2303" t="str">
            <v>320900011404</v>
          </cell>
          <cell r="B2303" t="str">
            <v>SCHOOL FOR EXCELLENCE</v>
          </cell>
          <cell r="C2303" t="str">
            <v>Schoolwide Program</v>
          </cell>
        </row>
        <row r="2304">
          <cell r="A2304" t="str">
            <v>320900011412</v>
          </cell>
          <cell r="B2304" t="str">
            <v>BRONX HIGH SCHOOL OF BUSINESS</v>
          </cell>
          <cell r="C2304" t="str">
            <v>Targeted Assistance</v>
          </cell>
        </row>
        <row r="2305">
          <cell r="A2305" t="str">
            <v>320900011413</v>
          </cell>
          <cell r="B2305" t="str">
            <v>BRONX HIGH SCHOOL FOR MEDICAL SCIENCE</v>
          </cell>
          <cell r="C2305" t="str">
            <v>Targeted Assistance</v>
          </cell>
        </row>
        <row r="2306">
          <cell r="A2306" t="str">
            <v>320900011414</v>
          </cell>
          <cell r="B2306" t="str">
            <v>JONATHAN LEVIN HS OF MEDIA AND COMMUNICATIONS</v>
          </cell>
          <cell r="C2306" t="str">
            <v>Targeted Assistance</v>
          </cell>
        </row>
        <row r="2307">
          <cell r="A2307" t="str">
            <v>320900011505</v>
          </cell>
          <cell r="B2307" t="str">
            <v>BRONX SCHOOL FOR LAW GOVERNMENT AND JUSTICE</v>
          </cell>
          <cell r="C2307" t="str">
            <v>Schoolwide Program</v>
          </cell>
        </row>
        <row r="2308">
          <cell r="A2308" t="str">
            <v>320900011517</v>
          </cell>
          <cell r="B2308" t="str">
            <v>FREDERICK DOUGLAS ACADEMY III SECONDARY SCHOOL</v>
          </cell>
          <cell r="C2308" t="str">
            <v>Schoolwide Program</v>
          </cell>
        </row>
        <row r="2309">
          <cell r="A2309" t="str">
            <v>320900011525</v>
          </cell>
          <cell r="B2309" t="str">
            <v>BRONX LEADERSHIP ACADEMY HIGH SCHOOL</v>
          </cell>
          <cell r="C2309" t="str">
            <v>Schoolwide Program</v>
          </cell>
        </row>
        <row r="2310">
          <cell r="A2310" t="str">
            <v>320900011527</v>
          </cell>
          <cell r="B2310" t="str">
            <v>BRONX LEADERSHIP ACADEMY II HIGH SCHOOL</v>
          </cell>
          <cell r="C2310" t="str">
            <v>No Title I</v>
          </cell>
        </row>
        <row r="2311">
          <cell r="A2311" t="str">
            <v>320900011543</v>
          </cell>
          <cell r="B2311" t="str">
            <v>HIGH SCHOOL FOR VIOLIN AND DANCE</v>
          </cell>
          <cell r="C2311" t="str">
            <v>Schoolwide Program</v>
          </cell>
        </row>
        <row r="2312">
          <cell r="A2312" t="str">
            <v>321000010003</v>
          </cell>
          <cell r="B2312" t="str">
            <v>PS 3 RAUL JULIA MICRO SOCIETY</v>
          </cell>
          <cell r="C2312" t="str">
            <v>Schoolwide Program</v>
          </cell>
        </row>
        <row r="2313">
          <cell r="A2313" t="str">
            <v>321000010007</v>
          </cell>
          <cell r="B2313" t="str">
            <v>PS 7 KINGSBRIDGE</v>
          </cell>
          <cell r="C2313" t="str">
            <v>Schoolwide Program</v>
          </cell>
        </row>
        <row r="2314">
          <cell r="A2314" t="str">
            <v>321000010008</v>
          </cell>
          <cell r="B2314" t="str">
            <v>PS 8 ISSAC VARIAN</v>
          </cell>
          <cell r="C2314" t="str">
            <v>Schoolwide Program</v>
          </cell>
        </row>
        <row r="2315">
          <cell r="A2315" t="str">
            <v>321000010009</v>
          </cell>
          <cell r="B2315" t="str">
            <v>PS 9 RYER AVENUE</v>
          </cell>
          <cell r="C2315" t="str">
            <v>Schoolwide Program</v>
          </cell>
        </row>
        <row r="2316">
          <cell r="A2316" t="str">
            <v>321000010015</v>
          </cell>
          <cell r="B2316" t="str">
            <v>PS 15 INSTITUTE FOR ENVIRONMENTAL LEARNING</v>
          </cell>
          <cell r="C2316" t="str">
            <v>Schoolwide Program</v>
          </cell>
        </row>
        <row r="2317">
          <cell r="A2317" t="str">
            <v>321000010020</v>
          </cell>
          <cell r="B2317" t="str">
            <v>PS 20 GEORGE J WERDAN III</v>
          </cell>
          <cell r="C2317" t="str">
            <v>Schoolwide Program</v>
          </cell>
        </row>
        <row r="2318">
          <cell r="A2318" t="str">
            <v>321000010023</v>
          </cell>
          <cell r="B2318" t="str">
            <v>PS 23 THE NEW CHILDREN'S SCHOOL</v>
          </cell>
          <cell r="C2318" t="str">
            <v>Schoolwide Program</v>
          </cell>
        </row>
        <row r="2319">
          <cell r="A2319" t="str">
            <v>321000010024</v>
          </cell>
          <cell r="B2319" t="str">
            <v>PS 24 SPUYTEN DUYVIL</v>
          </cell>
          <cell r="C2319" t="str">
            <v>No Title I</v>
          </cell>
        </row>
        <row r="2320">
          <cell r="A2320" t="str">
            <v>321000010032</v>
          </cell>
          <cell r="B2320" t="str">
            <v>PS 32 BELMONT</v>
          </cell>
          <cell r="C2320" t="str">
            <v>Schoolwide Program</v>
          </cell>
        </row>
        <row r="2321">
          <cell r="A2321" t="str">
            <v>321000010033</v>
          </cell>
          <cell r="B2321" t="str">
            <v>PS 33 TIMOTHY DWIGHT</v>
          </cell>
          <cell r="C2321" t="str">
            <v>Schoolwide Program</v>
          </cell>
        </row>
        <row r="2322">
          <cell r="A2322" t="str">
            <v>321000010037</v>
          </cell>
          <cell r="B2322" t="str">
            <v>PS 37 MULTIPLE INTELLIGENCE</v>
          </cell>
          <cell r="C2322" t="str">
            <v>Schoolwide Program</v>
          </cell>
        </row>
        <row r="2323">
          <cell r="A2323" t="str">
            <v>321000010045</v>
          </cell>
          <cell r="B2323" t="str">
            <v>JHS 45 THOMAS C GIORDANO</v>
          </cell>
          <cell r="C2323" t="str">
            <v>Schoolwide Program</v>
          </cell>
        </row>
        <row r="2324">
          <cell r="A2324" t="str">
            <v>321000010046</v>
          </cell>
          <cell r="B2324" t="str">
            <v>PS 46 EDGAR ALLEN POE</v>
          </cell>
          <cell r="C2324" t="str">
            <v>Schoolwide Program</v>
          </cell>
        </row>
        <row r="2325">
          <cell r="A2325" t="str">
            <v>321000010051</v>
          </cell>
          <cell r="B2325" t="str">
            <v>PS 51 BRONX NEW SCHOOL</v>
          </cell>
          <cell r="C2325" t="str">
            <v>No Title I</v>
          </cell>
        </row>
        <row r="2326">
          <cell r="A2326" t="str">
            <v>321000010054</v>
          </cell>
          <cell r="B2326" t="str">
            <v>PS/IS 54</v>
          </cell>
          <cell r="C2326" t="str">
            <v>Schoolwide Program</v>
          </cell>
        </row>
        <row r="2327">
          <cell r="A2327" t="str">
            <v>321000010056</v>
          </cell>
          <cell r="B2327" t="str">
            <v>PS 56 NORWOOD HEIGHTS</v>
          </cell>
          <cell r="C2327" t="str">
            <v>Schoolwide Program</v>
          </cell>
        </row>
        <row r="2328">
          <cell r="A2328" t="str">
            <v>321000010059</v>
          </cell>
          <cell r="B2328" t="str">
            <v>PS 59 THE COMMUNITY SCHOOL OF TECHNOLOGY</v>
          </cell>
          <cell r="C2328" t="str">
            <v>Schoolwide Program</v>
          </cell>
        </row>
        <row r="2329">
          <cell r="A2329" t="str">
            <v>321000010079</v>
          </cell>
          <cell r="B2329" t="str">
            <v>PS 79 CRESTON</v>
          </cell>
          <cell r="C2329" t="str">
            <v>Schoolwide Program</v>
          </cell>
        </row>
        <row r="2330">
          <cell r="A2330" t="str">
            <v>321000010080</v>
          </cell>
          <cell r="B2330" t="str">
            <v>JHS 80 MOSHOLU PARKWAY</v>
          </cell>
          <cell r="C2330" t="str">
            <v>Schoolwide Program</v>
          </cell>
        </row>
        <row r="2331">
          <cell r="A2331" t="str">
            <v>321000010081</v>
          </cell>
          <cell r="B2331" t="str">
            <v>PS 81 ROBERT J CHRISTEN</v>
          </cell>
          <cell r="C2331" t="str">
            <v>No Title I</v>
          </cell>
        </row>
        <row r="2332">
          <cell r="A2332" t="str">
            <v>321000010085</v>
          </cell>
          <cell r="B2332" t="str">
            <v>PS 85 GREAT EXPECTATIONS</v>
          </cell>
          <cell r="C2332" t="str">
            <v>Schoolwide Program</v>
          </cell>
        </row>
        <row r="2333">
          <cell r="A2333" t="str">
            <v>321000010086</v>
          </cell>
          <cell r="B2333" t="str">
            <v>PS 86 KINGSBRIDGE HEIGHTS</v>
          </cell>
          <cell r="C2333" t="str">
            <v>Schoolwide Program</v>
          </cell>
        </row>
        <row r="2334">
          <cell r="A2334" t="str">
            <v>321000010091</v>
          </cell>
          <cell r="B2334" t="str">
            <v>PS 91</v>
          </cell>
          <cell r="C2334" t="str">
            <v>Schoolwide Program</v>
          </cell>
        </row>
        <row r="2335">
          <cell r="A2335" t="str">
            <v>321000010094</v>
          </cell>
          <cell r="B2335" t="str">
            <v>PS 94 KINGS COLLEGE</v>
          </cell>
          <cell r="C2335" t="str">
            <v>Schoolwide Program</v>
          </cell>
        </row>
        <row r="2336">
          <cell r="A2336" t="str">
            <v>321000010095</v>
          </cell>
          <cell r="B2336" t="str">
            <v>PS 95 SHEILA MENCHER</v>
          </cell>
          <cell r="C2336" t="str">
            <v>Schoolwide Program</v>
          </cell>
        </row>
        <row r="2337">
          <cell r="A2337" t="str">
            <v>321000010118</v>
          </cell>
          <cell r="B2337" t="str">
            <v>JHS 118 WILLIAM W NILES</v>
          </cell>
          <cell r="C2337" t="str">
            <v>Schoolwide Program</v>
          </cell>
        </row>
        <row r="2338">
          <cell r="A2338" t="str">
            <v>321000010159</v>
          </cell>
          <cell r="B2338" t="str">
            <v>PS 159 LUIS MUMOZ MARIN BILING</v>
          </cell>
          <cell r="C2338" t="str">
            <v>Schoolwide Program</v>
          </cell>
        </row>
        <row r="2339">
          <cell r="A2339" t="str">
            <v>321000010205</v>
          </cell>
          <cell r="B2339" t="str">
            <v>PS 205 FIORELLO LAGUARDIA</v>
          </cell>
          <cell r="C2339" t="str">
            <v>Schoolwide Program</v>
          </cell>
        </row>
        <row r="2340">
          <cell r="A2340" t="str">
            <v>321000010206</v>
          </cell>
          <cell r="B2340" t="str">
            <v>IS 206 ANN MERSEREAU</v>
          </cell>
          <cell r="C2340" t="str">
            <v>Schoolwide Program</v>
          </cell>
        </row>
        <row r="2341">
          <cell r="A2341" t="str">
            <v>321000010207</v>
          </cell>
          <cell r="B2341" t="str">
            <v>PS 207</v>
          </cell>
          <cell r="C2341" t="str">
            <v>Schoolwide Program</v>
          </cell>
        </row>
        <row r="2342">
          <cell r="A2342" t="str">
            <v>321000010209</v>
          </cell>
          <cell r="B2342" t="str">
            <v>PS 209</v>
          </cell>
          <cell r="C2342" t="str">
            <v>Schoolwide Program</v>
          </cell>
        </row>
        <row r="2343">
          <cell r="A2343" t="str">
            <v>321000010225</v>
          </cell>
          <cell r="B2343" t="str">
            <v>THEATRE ARTS PRODUCTION COMPANY SCHOOL</v>
          </cell>
          <cell r="C2343" t="str">
            <v>Schoolwide Program</v>
          </cell>
        </row>
        <row r="2344">
          <cell r="A2344" t="str">
            <v>321000010226</v>
          </cell>
          <cell r="B2344" t="str">
            <v>PS 226</v>
          </cell>
          <cell r="C2344" t="str">
            <v>Schoolwide Program</v>
          </cell>
        </row>
        <row r="2345">
          <cell r="A2345" t="str">
            <v>321000010228</v>
          </cell>
          <cell r="B2345" t="str">
            <v>JONAS BRONCK ACADEMY</v>
          </cell>
          <cell r="C2345" t="str">
            <v>Targeted Assistance</v>
          </cell>
        </row>
        <row r="2346">
          <cell r="A2346" t="str">
            <v>321000010244</v>
          </cell>
          <cell r="B2346" t="str">
            <v>NEW SCHOOL FOR LEADERSHIP AND JOURNALISM</v>
          </cell>
          <cell r="C2346" t="str">
            <v>Schoolwide Program</v>
          </cell>
        </row>
        <row r="2347">
          <cell r="A2347" t="str">
            <v>321000010246</v>
          </cell>
          <cell r="B2347" t="str">
            <v>PS 246 POE CENTER</v>
          </cell>
          <cell r="C2347" t="str">
            <v>Schoolwide Program</v>
          </cell>
        </row>
        <row r="2348">
          <cell r="A2348" t="str">
            <v>321000010254</v>
          </cell>
          <cell r="B2348" t="str">
            <v>IS 254</v>
          </cell>
          <cell r="C2348" t="str">
            <v>Schoolwide Program</v>
          </cell>
        </row>
        <row r="2349">
          <cell r="A2349" t="str">
            <v>321000010279</v>
          </cell>
          <cell r="B2349" t="str">
            <v>PS 279 CAPT MANUEL RIVERA JR</v>
          </cell>
          <cell r="C2349" t="str">
            <v>Schoolwide Program</v>
          </cell>
        </row>
        <row r="2350">
          <cell r="A2350" t="str">
            <v>321000010280</v>
          </cell>
          <cell r="B2350" t="str">
            <v>PS/MS 280 MOSHOLU PARKWAY</v>
          </cell>
          <cell r="C2350" t="str">
            <v>Schoolwide Program</v>
          </cell>
        </row>
        <row r="2351">
          <cell r="A2351" t="str">
            <v>321000010291</v>
          </cell>
          <cell r="B2351" t="str">
            <v>PS 291</v>
          </cell>
          <cell r="C2351" t="str">
            <v>Schoolwide Program</v>
          </cell>
        </row>
        <row r="2352">
          <cell r="A2352" t="str">
            <v>321000010306</v>
          </cell>
          <cell r="B2352" t="str">
            <v>PS 306</v>
          </cell>
          <cell r="C2352" t="str">
            <v>Schoolwide Program</v>
          </cell>
        </row>
        <row r="2353">
          <cell r="A2353" t="str">
            <v>321000010307</v>
          </cell>
          <cell r="B2353" t="str">
            <v>PS 307 EAMES PLACE</v>
          </cell>
          <cell r="C2353" t="str">
            <v>Schoolwide Program</v>
          </cell>
        </row>
        <row r="2354">
          <cell r="A2354" t="str">
            <v>321000010308</v>
          </cell>
          <cell r="B2354" t="str">
            <v>BRONX DANCE ACADEMY SCHOOL</v>
          </cell>
          <cell r="C2354" t="str">
            <v>Schoolwide Program</v>
          </cell>
        </row>
        <row r="2355">
          <cell r="A2355" t="str">
            <v>321000010310</v>
          </cell>
          <cell r="B2355" t="str">
            <v>PS 310 MARBLE HILL</v>
          </cell>
          <cell r="C2355" t="str">
            <v>Schoolwide Program</v>
          </cell>
        </row>
        <row r="2356">
          <cell r="A2356" t="str">
            <v>321000010315</v>
          </cell>
          <cell r="B2356" t="str">
            <v>PS 315 LAB SCHOOL</v>
          </cell>
          <cell r="C2356" t="str">
            <v>Schoolwide Program</v>
          </cell>
        </row>
        <row r="2357">
          <cell r="A2357" t="str">
            <v>321000010331</v>
          </cell>
          <cell r="B2357" t="str">
            <v>BRONX SCHOOL OF SCIENCE INQUIRY &amp; INVESTIGATION</v>
          </cell>
          <cell r="C2357" t="str">
            <v>Schoolwide Program</v>
          </cell>
        </row>
        <row r="2358">
          <cell r="A2358" t="str">
            <v>321000010340</v>
          </cell>
          <cell r="B2358" t="str">
            <v>PS 340</v>
          </cell>
          <cell r="C2358" t="str">
            <v>Schoolwide Program</v>
          </cell>
        </row>
        <row r="2359">
          <cell r="A2359" t="str">
            <v>321000010344</v>
          </cell>
          <cell r="B2359" t="str">
            <v>AMPARK NEIGHBORHOOD</v>
          </cell>
          <cell r="C2359" t="str">
            <v>No Title I</v>
          </cell>
        </row>
        <row r="2360">
          <cell r="A2360" t="str">
            <v>321000010360</v>
          </cell>
          <cell r="B2360" t="str">
            <v>PS 360</v>
          </cell>
          <cell r="C2360" t="str">
            <v>Schoolwide Program</v>
          </cell>
        </row>
        <row r="2361">
          <cell r="A2361" t="str">
            <v>321000010368</v>
          </cell>
          <cell r="B2361" t="str">
            <v>IN TECH ACADEMY</v>
          </cell>
          <cell r="C2361" t="str">
            <v>Schoolwide Program</v>
          </cell>
        </row>
        <row r="2362">
          <cell r="A2362" t="str">
            <v>321000010382</v>
          </cell>
          <cell r="B2362" t="str">
            <v>ELEMENTARY SCHOOL FOR MATH, SCIENCE AND TECHNOLOGY</v>
          </cell>
          <cell r="C2362" t="str">
            <v>Targeted Assistance</v>
          </cell>
        </row>
        <row r="2363">
          <cell r="A2363" t="str">
            <v>321000010386</v>
          </cell>
          <cell r="B2363" t="str">
            <v>SCHOOL FOR ENVIRONMENTAL CITIZENSHIP</v>
          </cell>
          <cell r="C2363" t="str">
            <v>Targeted Assistance</v>
          </cell>
        </row>
        <row r="2364">
          <cell r="A2364" t="str">
            <v>321000010390</v>
          </cell>
          <cell r="B2364" t="str">
            <v>MS 390</v>
          </cell>
          <cell r="C2364" t="str">
            <v>Schoolwide Program</v>
          </cell>
        </row>
        <row r="2365">
          <cell r="A2365" t="str">
            <v>321000010391</v>
          </cell>
          <cell r="B2365" t="str">
            <v>ANGELO PATRI MIDDLE SCHOOL</v>
          </cell>
          <cell r="C2365" t="str">
            <v>Schoolwide Program</v>
          </cell>
        </row>
        <row r="2366">
          <cell r="A2366" t="str">
            <v>321000010396</v>
          </cell>
          <cell r="B2366" t="str">
            <v>PS 396</v>
          </cell>
          <cell r="C2366" t="str">
            <v>Schoolwide Program</v>
          </cell>
        </row>
        <row r="2367">
          <cell r="A2367" t="str">
            <v>321000010399</v>
          </cell>
          <cell r="B2367" t="str">
            <v>MS 399</v>
          </cell>
          <cell r="C2367" t="str">
            <v>Schoolwide Program</v>
          </cell>
        </row>
        <row r="2368">
          <cell r="A2368" t="str">
            <v>321000011141</v>
          </cell>
          <cell r="B2368" t="str">
            <v>RIVERDALE/KINGSBRIDGE ACADEMY</v>
          </cell>
          <cell r="C2368" t="str">
            <v>No Title I</v>
          </cell>
        </row>
        <row r="2369">
          <cell r="A2369" t="str">
            <v>321000011213</v>
          </cell>
          <cell r="B2369" t="str">
            <v>BRONX ENGINEERING AND TECHNOLOGY ACADEMY</v>
          </cell>
          <cell r="C2369" t="str">
            <v>Schoolwide Program</v>
          </cell>
        </row>
        <row r="2370">
          <cell r="A2370" t="str">
            <v>321000011237</v>
          </cell>
          <cell r="B2370" t="str">
            <v>MARIE CURIE HIGH SCH-NURSING, MEDICINE &amp; APPLIED HLTH PROF</v>
          </cell>
          <cell r="C2370" t="str">
            <v>Schoolwide Program</v>
          </cell>
        </row>
        <row r="2371">
          <cell r="A2371" t="str">
            <v>321000011243</v>
          </cell>
          <cell r="B2371" t="str">
            <v>WEST BRONX ACADEMY FOR THE FUTURE</v>
          </cell>
          <cell r="C2371" t="str">
            <v>Schoolwide Program</v>
          </cell>
        </row>
        <row r="2372">
          <cell r="A2372" t="str">
            <v>321000011268</v>
          </cell>
          <cell r="B2372" t="str">
            <v>KINGSBRIDGE INTERNATIONAL HIGH SCHOOL</v>
          </cell>
          <cell r="C2372" t="str">
            <v>Schoolwide Program</v>
          </cell>
        </row>
        <row r="2373">
          <cell r="A2373" t="str">
            <v>321000011284</v>
          </cell>
          <cell r="B2373" t="str">
            <v>BRONX SCHOOL OF LAW AND FINANCE</v>
          </cell>
          <cell r="C2373" t="str">
            <v>Schoolwide Program</v>
          </cell>
        </row>
        <row r="2374">
          <cell r="A2374" t="str">
            <v>321000011319</v>
          </cell>
          <cell r="B2374" t="str">
            <v>PULSE HIGH SCHOOL</v>
          </cell>
          <cell r="C2374" t="str">
            <v>Schoolwide Program</v>
          </cell>
        </row>
        <row r="2375">
          <cell r="A2375" t="str">
            <v>321000011342</v>
          </cell>
          <cell r="B2375" t="str">
            <v>INTERNATIONAL SCHOOL FOR LIBERAL ARTS</v>
          </cell>
          <cell r="C2375" t="str">
            <v>Schoolwide Program</v>
          </cell>
        </row>
        <row r="2376">
          <cell r="A2376" t="str">
            <v>321000011374</v>
          </cell>
          <cell r="B2376" t="str">
            <v>KNOWLEDGE AND POWER PREP ACADEMY INTERNATIONAL HIGH SCHOOL</v>
          </cell>
          <cell r="C2376" t="str">
            <v>Targeted Assistance</v>
          </cell>
        </row>
        <row r="2377">
          <cell r="A2377" t="str">
            <v>321000011397</v>
          </cell>
          <cell r="B2377" t="str">
            <v>ENGLISH LANGUAGE LEARNERS AND INTERNATIONAL SUPPORT</v>
          </cell>
          <cell r="C2377" t="str">
            <v>Targeted Assistance</v>
          </cell>
        </row>
        <row r="2378">
          <cell r="A2378" t="str">
            <v>321000011433</v>
          </cell>
          <cell r="B2378" t="str">
            <v>HIGH SCHOOL FOR TEACHING AND THE PROFESSIONS</v>
          </cell>
          <cell r="C2378" t="str">
            <v>Schoolwide Program</v>
          </cell>
        </row>
        <row r="2379">
          <cell r="A2379" t="str">
            <v>321000011434</v>
          </cell>
          <cell r="B2379" t="str">
            <v>BELMONT PREP HIGH SCHOOL</v>
          </cell>
          <cell r="C2379" t="str">
            <v>Schoolwide Program</v>
          </cell>
        </row>
        <row r="2380">
          <cell r="A2380" t="str">
            <v>321000011437</v>
          </cell>
          <cell r="B2380" t="str">
            <v>FORDHAM HIGH SCHOOL FOR THE ARTS</v>
          </cell>
          <cell r="C2380" t="str">
            <v>Schoolwide Program</v>
          </cell>
        </row>
        <row r="2381">
          <cell r="A2381" t="str">
            <v>321000011438</v>
          </cell>
          <cell r="B2381" t="str">
            <v>FORDHAM LEADERSHIP ACADEMY</v>
          </cell>
          <cell r="C2381" t="str">
            <v>Schoolwide Program</v>
          </cell>
        </row>
        <row r="2382">
          <cell r="A2382" t="str">
            <v>321000011439</v>
          </cell>
          <cell r="B2382" t="str">
            <v>BRONX HIGH SCHOOL-LAW AND COMMUNITY SERVICES</v>
          </cell>
          <cell r="C2382" t="str">
            <v>Schoolwide Program</v>
          </cell>
        </row>
        <row r="2383">
          <cell r="A2383" t="str">
            <v>321000011440</v>
          </cell>
          <cell r="B2383" t="str">
            <v>DEWITT CLINTON HIGH SCHOOL</v>
          </cell>
          <cell r="C2383" t="str">
            <v>Schoolwide Program</v>
          </cell>
        </row>
        <row r="2384">
          <cell r="A2384" t="str">
            <v>321000011442</v>
          </cell>
          <cell r="B2384" t="str">
            <v>CELIA CRUZ BRONX HIGH SCHOOL OF MUSIC SCHOOL</v>
          </cell>
          <cell r="C2384" t="str">
            <v>Schoolwide Program</v>
          </cell>
        </row>
        <row r="2385">
          <cell r="A2385" t="str">
            <v>321000011445</v>
          </cell>
          <cell r="B2385" t="str">
            <v>BRONX HIGH SCHOOL OF SCIENCE</v>
          </cell>
          <cell r="C2385" t="str">
            <v>No Title I</v>
          </cell>
        </row>
        <row r="2386">
          <cell r="A2386" t="str">
            <v>321000011475</v>
          </cell>
          <cell r="B2386" t="str">
            <v>JOHN F KENNEDY HIGH SCHOOL</v>
          </cell>
          <cell r="C2386" t="str">
            <v>Schoolwide Program</v>
          </cell>
        </row>
        <row r="2387">
          <cell r="A2387" t="str">
            <v>321000011477</v>
          </cell>
          <cell r="B2387" t="str">
            <v>MARBLE HILL HIGH SCHOOL OF INTERNATIONAL STUDIES</v>
          </cell>
          <cell r="C2387" t="str">
            <v>Schoolwide Program</v>
          </cell>
        </row>
        <row r="2388">
          <cell r="A2388" t="str">
            <v>321000011495</v>
          </cell>
          <cell r="B2388" t="str">
            <v>UNIVERSITY HEIGHTS SECONDARY SCHOOL</v>
          </cell>
          <cell r="C2388" t="str">
            <v>Schoolwide Program</v>
          </cell>
        </row>
        <row r="2389">
          <cell r="A2389" t="str">
            <v>321000011546</v>
          </cell>
          <cell r="B2389" t="str">
            <v>BRONX THEATRE HIGH SCHOOL</v>
          </cell>
          <cell r="C2389" t="str">
            <v>Schoolwide Program</v>
          </cell>
        </row>
        <row r="2390">
          <cell r="A2390" t="str">
            <v>321000011549</v>
          </cell>
          <cell r="B2390" t="str">
            <v>DISCOVERY HIGH SCHOOL</v>
          </cell>
          <cell r="C2390" t="str">
            <v>Targeted Assistance</v>
          </cell>
        </row>
        <row r="2391">
          <cell r="A2391" t="str">
            <v>321000011660</v>
          </cell>
          <cell r="B2391" t="str">
            <v>GRACE H DODGE CAREER AND TECHNICAL HIGH SCHOOL</v>
          </cell>
          <cell r="C2391" t="str">
            <v>Schoolwide Program</v>
          </cell>
        </row>
        <row r="2392">
          <cell r="A2392" t="str">
            <v>321000011696</v>
          </cell>
          <cell r="B2392" t="str">
            <v>HIGH SCHOOL OF AMERICAN STUDIES AT LEHMAN COLLEGE</v>
          </cell>
          <cell r="C2392" t="str">
            <v>No Title I</v>
          </cell>
        </row>
        <row r="2393">
          <cell r="A2393" t="str">
            <v>321100010016</v>
          </cell>
          <cell r="B2393" t="str">
            <v>PS 16 WAKEFIELD</v>
          </cell>
          <cell r="C2393" t="str">
            <v>Schoolwide Program</v>
          </cell>
        </row>
        <row r="2394">
          <cell r="A2394" t="str">
            <v>321100010019</v>
          </cell>
          <cell r="B2394" t="str">
            <v>PS 19 JUDITH K WEISS</v>
          </cell>
          <cell r="C2394" t="str">
            <v>No Title I</v>
          </cell>
        </row>
        <row r="2395">
          <cell r="A2395" t="str">
            <v>321100010021</v>
          </cell>
          <cell r="B2395" t="str">
            <v>PS 21 PHILIP H SHERIDAN</v>
          </cell>
          <cell r="C2395" t="str">
            <v>Schoolwide Program</v>
          </cell>
        </row>
        <row r="2396">
          <cell r="A2396" t="str">
            <v>321100010041</v>
          </cell>
          <cell r="B2396" t="str">
            <v>PS 41 GUN HILL ROAD</v>
          </cell>
          <cell r="C2396" t="str">
            <v>Schoolwide Program</v>
          </cell>
        </row>
        <row r="2397">
          <cell r="A2397" t="str">
            <v>321100010068</v>
          </cell>
          <cell r="B2397" t="str">
            <v>PS 68</v>
          </cell>
          <cell r="C2397" t="str">
            <v>Schoolwide Program</v>
          </cell>
        </row>
        <row r="2398">
          <cell r="A2398" t="str">
            <v>321100010076</v>
          </cell>
          <cell r="B2398" t="str">
            <v>PS 76 BENNINGTON</v>
          </cell>
          <cell r="C2398" t="str">
            <v>Schoolwide Program</v>
          </cell>
        </row>
        <row r="2399">
          <cell r="A2399" t="str">
            <v>321100010078</v>
          </cell>
          <cell r="B2399" t="str">
            <v>PS 78 ANNE HUTCHINSON</v>
          </cell>
          <cell r="C2399" t="str">
            <v>Schoolwide Program</v>
          </cell>
        </row>
        <row r="2400">
          <cell r="A2400" t="str">
            <v>321100010083</v>
          </cell>
          <cell r="B2400" t="str">
            <v>PS 83 DONALD HERTZ</v>
          </cell>
          <cell r="C2400" t="str">
            <v>Schoolwide Program</v>
          </cell>
        </row>
        <row r="2401">
          <cell r="A2401" t="str">
            <v>321100010087</v>
          </cell>
          <cell r="B2401" t="str">
            <v>PS 87</v>
          </cell>
          <cell r="C2401" t="str">
            <v>Schoolwide Program</v>
          </cell>
        </row>
        <row r="2402">
          <cell r="A2402" t="str">
            <v>321100010089</v>
          </cell>
          <cell r="B2402" t="str">
            <v>PS 89</v>
          </cell>
          <cell r="C2402" t="str">
            <v>Schoolwide Program</v>
          </cell>
        </row>
        <row r="2403">
          <cell r="A2403" t="str">
            <v>321100010096</v>
          </cell>
          <cell r="B2403" t="str">
            <v>PS 96 RICHARD RODGERS</v>
          </cell>
          <cell r="C2403" t="str">
            <v>Schoolwide Program</v>
          </cell>
        </row>
        <row r="2404">
          <cell r="A2404" t="str">
            <v>321100010097</v>
          </cell>
          <cell r="B2404" t="str">
            <v>PS 97</v>
          </cell>
          <cell r="C2404" t="str">
            <v>Schoolwide Program</v>
          </cell>
        </row>
        <row r="2405">
          <cell r="A2405" t="str">
            <v>321100010103</v>
          </cell>
          <cell r="B2405" t="str">
            <v>PS 103 HECTOR FONTANEZ</v>
          </cell>
          <cell r="C2405" t="str">
            <v>Schoolwide Program</v>
          </cell>
        </row>
        <row r="2406">
          <cell r="A2406" t="str">
            <v>321100010105</v>
          </cell>
          <cell r="B2406" t="str">
            <v>PS 105 SENATOR ABRAHAM BERNSTEIN</v>
          </cell>
          <cell r="C2406" t="str">
            <v>Schoolwide Program</v>
          </cell>
        </row>
        <row r="2407">
          <cell r="A2407" t="str">
            <v>321100010106</v>
          </cell>
          <cell r="B2407" t="str">
            <v>PS 106 PARKCHESTER</v>
          </cell>
          <cell r="C2407" t="str">
            <v>Schoolwide Program</v>
          </cell>
        </row>
        <row r="2408">
          <cell r="A2408" t="str">
            <v>321100010108</v>
          </cell>
          <cell r="B2408" t="str">
            <v>PS 108 PHILIP J ABINANTI</v>
          </cell>
          <cell r="C2408" t="str">
            <v>No Title I</v>
          </cell>
        </row>
        <row r="2409">
          <cell r="A2409" t="str">
            <v>321100010111</v>
          </cell>
          <cell r="B2409" t="str">
            <v>PS 111 SETON FALLS</v>
          </cell>
          <cell r="C2409" t="str">
            <v>Schoolwide Program</v>
          </cell>
        </row>
        <row r="2410">
          <cell r="A2410" t="str">
            <v>321100010112</v>
          </cell>
          <cell r="B2410" t="str">
            <v>PS 112 BRONXWOOD</v>
          </cell>
          <cell r="C2410" t="str">
            <v>Schoolwide Program</v>
          </cell>
        </row>
        <row r="2411">
          <cell r="A2411" t="str">
            <v>321100010121</v>
          </cell>
          <cell r="B2411" t="str">
            <v>PS 121 THROOP</v>
          </cell>
          <cell r="C2411" t="str">
            <v>Schoolwide Program</v>
          </cell>
        </row>
        <row r="2412">
          <cell r="A2412" t="str">
            <v>321100010127</v>
          </cell>
          <cell r="B2412" t="str">
            <v>JHS 127 CASTLE HILL</v>
          </cell>
          <cell r="C2412" t="str">
            <v>Schoolwide Program</v>
          </cell>
        </row>
        <row r="2413">
          <cell r="A2413" t="str">
            <v>321100010142</v>
          </cell>
          <cell r="B2413" t="str">
            <v>MS 142 JOHN PHILIP SOUSA</v>
          </cell>
          <cell r="C2413" t="str">
            <v>Schoolwide Program</v>
          </cell>
        </row>
        <row r="2414">
          <cell r="A2414" t="str">
            <v>321100010144</v>
          </cell>
          <cell r="B2414" t="str">
            <v>JHS 144 MICHELANGELO</v>
          </cell>
          <cell r="C2414" t="str">
            <v>Schoolwide Program</v>
          </cell>
        </row>
        <row r="2415">
          <cell r="A2415" t="str">
            <v>321100010153</v>
          </cell>
          <cell r="B2415" t="str">
            <v>PS 153 HELEN KELLER</v>
          </cell>
          <cell r="C2415" t="str">
            <v>No Title I</v>
          </cell>
        </row>
        <row r="2416">
          <cell r="A2416" t="str">
            <v>321100010160</v>
          </cell>
          <cell r="B2416" t="str">
            <v>PS 160 WALT DISNEY</v>
          </cell>
          <cell r="C2416" t="str">
            <v>No Title I</v>
          </cell>
        </row>
        <row r="2417">
          <cell r="A2417" t="str">
            <v>321100010175</v>
          </cell>
          <cell r="B2417" t="str">
            <v>PS 175 CITY ISLAND</v>
          </cell>
          <cell r="C2417" t="str">
            <v>No Title I</v>
          </cell>
        </row>
        <row r="2418">
          <cell r="A2418" t="str">
            <v>321100010178</v>
          </cell>
          <cell r="B2418" t="str">
            <v>PS 178 DR SELMAN WAKSMAN</v>
          </cell>
          <cell r="C2418" t="str">
            <v>No Title I</v>
          </cell>
        </row>
        <row r="2419">
          <cell r="A2419" t="str">
            <v>321100010180</v>
          </cell>
          <cell r="B2419" t="str">
            <v>MS 180 DR DANIEL HALE WILLIAMS</v>
          </cell>
          <cell r="C2419" t="str">
            <v>No Title I</v>
          </cell>
        </row>
        <row r="2420">
          <cell r="A2420" t="str">
            <v>321100010181</v>
          </cell>
          <cell r="B2420" t="str">
            <v>IS 181 PABLO CASALS</v>
          </cell>
          <cell r="C2420" t="str">
            <v>No Title I</v>
          </cell>
        </row>
        <row r="2421">
          <cell r="A2421" t="str">
            <v>321100010189</v>
          </cell>
          <cell r="B2421" t="str">
            <v>CORNERSTONE ACADEMY FOR SOCIAL ACTION</v>
          </cell>
          <cell r="C2421" t="str">
            <v>Schoolwide Program</v>
          </cell>
        </row>
        <row r="2422">
          <cell r="A2422" t="str">
            <v>321100010194</v>
          </cell>
          <cell r="B2422" t="str">
            <v>PS/MS 194</v>
          </cell>
          <cell r="C2422" t="str">
            <v>Schoolwide Program</v>
          </cell>
        </row>
        <row r="2423">
          <cell r="A2423" t="str">
            <v>321100010287</v>
          </cell>
          <cell r="B2423" t="str">
            <v>FORWARD SCHOOL</v>
          </cell>
          <cell r="C2423" t="str">
            <v>Schoolwide Program</v>
          </cell>
        </row>
        <row r="2424">
          <cell r="A2424" t="str">
            <v>321100010289</v>
          </cell>
          <cell r="B2424" t="str">
            <v>YOUNG SCHOLARS ACADEMY OF THE BRONX</v>
          </cell>
          <cell r="C2424" t="str">
            <v>Schoolwide Program</v>
          </cell>
        </row>
        <row r="2425">
          <cell r="A2425" t="str">
            <v>321100010322</v>
          </cell>
          <cell r="B2425" t="str">
            <v>ASPIRE PREPARATORY MIDDLE SCHOOL</v>
          </cell>
          <cell r="C2425" t="str">
            <v>Schoolwide Program</v>
          </cell>
        </row>
        <row r="2426">
          <cell r="A2426" t="str">
            <v>321100010326</v>
          </cell>
          <cell r="B2426" t="str">
            <v>BRONX GREEN MIDDLE SCHOOL</v>
          </cell>
          <cell r="C2426" t="str">
            <v>Schoolwide Program</v>
          </cell>
        </row>
        <row r="2427">
          <cell r="A2427" t="str">
            <v>321100010370</v>
          </cell>
          <cell r="B2427" t="str">
            <v>SCHOOL OF DIPLOMACY</v>
          </cell>
          <cell r="C2427" t="str">
            <v>Schoolwide Program</v>
          </cell>
        </row>
        <row r="2428">
          <cell r="A2428" t="str">
            <v>321100011249</v>
          </cell>
          <cell r="B2428" t="str">
            <v>BRONX HEALTH SCIENCES HIGH SCHOOL</v>
          </cell>
          <cell r="C2428" t="str">
            <v>Schoolwide Program</v>
          </cell>
        </row>
        <row r="2429">
          <cell r="A2429" t="str">
            <v>321100011253</v>
          </cell>
          <cell r="B2429" t="str">
            <v>BRONX HIGH SCHOOL FOR WRITING AND COMMUNICATION ARTS</v>
          </cell>
          <cell r="C2429" t="str">
            <v>Schoolwide Program</v>
          </cell>
        </row>
        <row r="2430">
          <cell r="A2430" t="str">
            <v>321100011265</v>
          </cell>
          <cell r="B2430" t="str">
            <v>BRONX LAB SCHOOL</v>
          </cell>
          <cell r="C2430" t="str">
            <v>Schoolwide Program</v>
          </cell>
        </row>
        <row r="2431">
          <cell r="A2431" t="str">
            <v>321100011272</v>
          </cell>
          <cell r="B2431" t="str">
            <v>GLOBE SCHOOL FOR ENVIRONMENTAL RESEARCH</v>
          </cell>
          <cell r="C2431" t="str">
            <v>Schoolwide Program</v>
          </cell>
        </row>
        <row r="2432">
          <cell r="A2432" t="str">
            <v>321100011275</v>
          </cell>
          <cell r="B2432" t="str">
            <v>HIGH SCHOOL OF COMPUTERS AND TECHNOLOGY</v>
          </cell>
          <cell r="C2432" t="str">
            <v>Schoolwide Program</v>
          </cell>
        </row>
        <row r="2433">
          <cell r="A2433" t="str">
            <v>321100011288</v>
          </cell>
          <cell r="B2433" t="str">
            <v>COLLEGIATE INSTITUTE OF MATH AND SCIENCE</v>
          </cell>
          <cell r="C2433" t="str">
            <v>Schoolwide Program</v>
          </cell>
        </row>
        <row r="2434">
          <cell r="A2434" t="str">
            <v>321100011290</v>
          </cell>
          <cell r="B2434" t="str">
            <v>BRONX ACADEMY OF HEALTH CAREERS</v>
          </cell>
          <cell r="C2434" t="str">
            <v>Schoolwide Program</v>
          </cell>
        </row>
        <row r="2435">
          <cell r="A2435" t="str">
            <v>321100011299</v>
          </cell>
          <cell r="B2435" t="str">
            <v>ASTOR COLLEGIATE ACADEMY</v>
          </cell>
          <cell r="C2435" t="str">
            <v>Schoolwide Program</v>
          </cell>
        </row>
        <row r="2436">
          <cell r="A2436" t="str">
            <v>321100011415</v>
          </cell>
          <cell r="B2436" t="str">
            <v>CHRISTOPHER COLUMBUS HIGH SCHOOL</v>
          </cell>
          <cell r="C2436" t="str">
            <v>Schoolwide Program</v>
          </cell>
        </row>
        <row r="2437">
          <cell r="A2437" t="str">
            <v>321100011418</v>
          </cell>
          <cell r="B2437" t="str">
            <v>BRONX HIGH SCHOOL FOR THE VISUAL ARTS</v>
          </cell>
          <cell r="C2437" t="str">
            <v>Schoolwide Program</v>
          </cell>
        </row>
        <row r="2438">
          <cell r="A2438" t="str">
            <v>321100011455</v>
          </cell>
          <cell r="B2438" t="str">
            <v>HARRY S TRUMAN HIGH SCHOOL</v>
          </cell>
          <cell r="C2438" t="str">
            <v>No Title I</v>
          </cell>
        </row>
        <row r="2439">
          <cell r="A2439" t="str">
            <v>321100011513</v>
          </cell>
          <cell r="B2439" t="str">
            <v>NEW WORLD HIGH SCHOOL</v>
          </cell>
          <cell r="C2439" t="str">
            <v>Schoolwide Program</v>
          </cell>
        </row>
        <row r="2440">
          <cell r="A2440" t="str">
            <v>321100011514</v>
          </cell>
          <cell r="B2440" t="str">
            <v>BRONX PREPARATORY ACADEMY</v>
          </cell>
          <cell r="C2440" t="str">
            <v>Schoolwide Program</v>
          </cell>
        </row>
        <row r="2441">
          <cell r="A2441" t="str">
            <v>321100011541</v>
          </cell>
          <cell r="B2441" t="str">
            <v>GLOBAL ENTERPRISE HIGH SCHOOL</v>
          </cell>
          <cell r="C2441" t="str">
            <v>Schoolwide Program</v>
          </cell>
        </row>
        <row r="2442">
          <cell r="A2442" t="str">
            <v>321100011542</v>
          </cell>
          <cell r="B2442" t="str">
            <v>PELHAM PREPARATORY ACADEMY</v>
          </cell>
          <cell r="C2442" t="str">
            <v>Schoolwide Program</v>
          </cell>
        </row>
        <row r="2443">
          <cell r="A2443" t="str">
            <v>321100011544</v>
          </cell>
          <cell r="B2443" t="str">
            <v>HIGH SCHOOL OF CONTEMPORARY ARTS</v>
          </cell>
          <cell r="C2443" t="str">
            <v>Targeted Assistance</v>
          </cell>
        </row>
        <row r="2444">
          <cell r="A2444" t="str">
            <v>321100011545</v>
          </cell>
          <cell r="B2444" t="str">
            <v>BRONX AEROSPACE HIGH SCHOOL</v>
          </cell>
          <cell r="C2444" t="str">
            <v>Targeted Assistance</v>
          </cell>
        </row>
        <row r="2445">
          <cell r="A2445" t="str">
            <v>321200010006</v>
          </cell>
          <cell r="B2445" t="str">
            <v>PS 6 WEST FARMS</v>
          </cell>
          <cell r="C2445" t="str">
            <v>Schoolwide Program</v>
          </cell>
        </row>
        <row r="2446">
          <cell r="A2446" t="str">
            <v>321200010044</v>
          </cell>
          <cell r="B2446" t="str">
            <v>PS 44 DAVID C FARRAGUT</v>
          </cell>
          <cell r="C2446" t="str">
            <v>Schoolwide Program</v>
          </cell>
        </row>
        <row r="2447">
          <cell r="A2447" t="str">
            <v>321200010047</v>
          </cell>
          <cell r="B2447" t="str">
            <v>PS 47 JOHN RANDOLPH</v>
          </cell>
          <cell r="C2447" t="str">
            <v>Schoolwide Program</v>
          </cell>
        </row>
        <row r="2448">
          <cell r="A2448" t="str">
            <v>321200010050</v>
          </cell>
          <cell r="B2448" t="str">
            <v>PS 50 CLARA BARTON</v>
          </cell>
          <cell r="C2448" t="str">
            <v>Schoolwide Program</v>
          </cell>
        </row>
        <row r="2449">
          <cell r="A2449" t="str">
            <v>321200010057</v>
          </cell>
          <cell r="B2449" t="str">
            <v>PS 57 CRESCENT</v>
          </cell>
          <cell r="C2449" t="str">
            <v>Schoolwide Program</v>
          </cell>
        </row>
        <row r="2450">
          <cell r="A2450" t="str">
            <v>321200010061</v>
          </cell>
          <cell r="B2450" t="str">
            <v>PS 61 FRANCISCO OLLER</v>
          </cell>
          <cell r="C2450" t="str">
            <v>Schoolwide Program</v>
          </cell>
        </row>
        <row r="2451">
          <cell r="A2451" t="str">
            <v>321200010066</v>
          </cell>
          <cell r="B2451" t="str">
            <v>PS 66 SCHOOL OF HIGHER EXPECTATIONS</v>
          </cell>
          <cell r="C2451" t="str">
            <v>Schoolwide Program</v>
          </cell>
        </row>
        <row r="2452">
          <cell r="A2452" t="str">
            <v>321200010067</v>
          </cell>
          <cell r="B2452" t="str">
            <v>PS 67 MOHEGAN</v>
          </cell>
          <cell r="C2452" t="str">
            <v>Schoolwide Program</v>
          </cell>
        </row>
        <row r="2453">
          <cell r="A2453" t="str">
            <v>321200010092</v>
          </cell>
          <cell r="B2453" t="str">
            <v>PS 92</v>
          </cell>
          <cell r="C2453" t="str">
            <v>Schoolwide Program</v>
          </cell>
        </row>
        <row r="2454">
          <cell r="A2454" t="str">
            <v>321200010098</v>
          </cell>
          <cell r="B2454" t="str">
            <v>JHS 98 HERMAN RIDDER</v>
          </cell>
          <cell r="C2454" t="str">
            <v>Schoolwide Program</v>
          </cell>
        </row>
        <row r="2455">
          <cell r="A2455" t="str">
            <v>321200010102</v>
          </cell>
          <cell r="B2455" t="str">
            <v>PS 102 JOSEPH O LORETAN</v>
          </cell>
          <cell r="C2455" t="str">
            <v>Schoolwide Program</v>
          </cell>
        </row>
        <row r="2456">
          <cell r="A2456" t="str">
            <v>321200010129</v>
          </cell>
          <cell r="B2456" t="str">
            <v>PS 129 TWINS PARKS UPPER</v>
          </cell>
          <cell r="C2456" t="str">
            <v>Schoolwide Program</v>
          </cell>
        </row>
        <row r="2457">
          <cell r="A2457" t="str">
            <v>321200010134</v>
          </cell>
          <cell r="B2457" t="str">
            <v>PS 134 GEORGE F BRISTOW</v>
          </cell>
          <cell r="C2457" t="str">
            <v>Schoolwide Program</v>
          </cell>
        </row>
        <row r="2458">
          <cell r="A2458" t="str">
            <v>321200010150</v>
          </cell>
          <cell r="B2458" t="str">
            <v>PS 150 CHARLES JAMES FOX</v>
          </cell>
          <cell r="C2458" t="str">
            <v>Schoolwide Program</v>
          </cell>
        </row>
        <row r="2459">
          <cell r="A2459" t="str">
            <v>321200010190</v>
          </cell>
          <cell r="B2459" t="str">
            <v>ESMT-IS 190</v>
          </cell>
          <cell r="C2459" t="str">
            <v>Schoolwide Program</v>
          </cell>
        </row>
        <row r="2460">
          <cell r="A2460" t="str">
            <v>321200010195</v>
          </cell>
          <cell r="B2460" t="str">
            <v>PS 195</v>
          </cell>
          <cell r="C2460" t="str">
            <v>Schoolwide Program</v>
          </cell>
        </row>
        <row r="2461">
          <cell r="A2461" t="str">
            <v>321200010196</v>
          </cell>
          <cell r="B2461" t="str">
            <v>PS 196</v>
          </cell>
          <cell r="C2461" t="str">
            <v>Schoolwide Program</v>
          </cell>
        </row>
        <row r="2462">
          <cell r="A2462" t="str">
            <v>321200010197</v>
          </cell>
          <cell r="B2462" t="str">
            <v>PS 197</v>
          </cell>
          <cell r="C2462" t="str">
            <v>Schoolwide Program</v>
          </cell>
        </row>
        <row r="2463">
          <cell r="A2463" t="str">
            <v>321200010198</v>
          </cell>
          <cell r="B2463" t="str">
            <v>PS 198</v>
          </cell>
          <cell r="C2463" t="str">
            <v>Schoolwide Program</v>
          </cell>
        </row>
        <row r="2464">
          <cell r="A2464" t="str">
            <v>321200010211</v>
          </cell>
          <cell r="B2464" t="str">
            <v>PS 211</v>
          </cell>
          <cell r="C2464" t="str">
            <v>Schoolwide Program</v>
          </cell>
        </row>
        <row r="2465">
          <cell r="A2465" t="str">
            <v>321200010212</v>
          </cell>
          <cell r="B2465" t="str">
            <v>PS 212</v>
          </cell>
          <cell r="C2465" t="str">
            <v>Schoolwide Program</v>
          </cell>
        </row>
        <row r="2466">
          <cell r="A2466" t="str">
            <v>321200010214</v>
          </cell>
          <cell r="B2466" t="str">
            <v>PS 214</v>
          </cell>
          <cell r="C2466" t="str">
            <v>Schoolwide Program</v>
          </cell>
        </row>
        <row r="2467">
          <cell r="A2467" t="str">
            <v>321200010216</v>
          </cell>
          <cell r="B2467" t="str">
            <v>BUSINESS SCHOOL FOR ENTREPRENURIAL STUDIES</v>
          </cell>
          <cell r="C2467" t="str">
            <v>Schoolwide Program</v>
          </cell>
        </row>
        <row r="2468">
          <cell r="A2468" t="str">
            <v>321200010217</v>
          </cell>
          <cell r="B2468" t="str">
            <v>SCHOOL OF PERFORMING ARTS</v>
          </cell>
          <cell r="C2468" t="str">
            <v>Schoolwide Program</v>
          </cell>
        </row>
        <row r="2469">
          <cell r="A2469" t="str">
            <v>321200010242</v>
          </cell>
          <cell r="B2469" t="str">
            <v>MOTT HALL V</v>
          </cell>
          <cell r="C2469" t="str">
            <v>Schoolwide Program</v>
          </cell>
        </row>
        <row r="2470">
          <cell r="A2470" t="str">
            <v>321200010273</v>
          </cell>
          <cell r="B2470" t="str">
            <v>FREDERICK DOUGLAS ACADEMY V MIDDLE SCHOOL</v>
          </cell>
          <cell r="C2470" t="str">
            <v>Schoolwide Program</v>
          </cell>
        </row>
        <row r="2471">
          <cell r="A2471" t="str">
            <v>321200010286</v>
          </cell>
          <cell r="B2471" t="str">
            <v>FANNIE LOU HAMER MIDDLE SCHOOL</v>
          </cell>
          <cell r="C2471" t="str">
            <v>Schoolwide Program</v>
          </cell>
        </row>
        <row r="2472">
          <cell r="A2472" t="str">
            <v>321200010300</v>
          </cell>
          <cell r="B2472" t="str">
            <v>SCHOOL OF SCIENCE AND APPLIED LEARNING</v>
          </cell>
          <cell r="C2472" t="str">
            <v>Schoolwide Program</v>
          </cell>
        </row>
        <row r="2473">
          <cell r="A2473" t="str">
            <v>321200010316</v>
          </cell>
          <cell r="B2473" t="str">
            <v>KNOWLEDGE AND POWER PREPARATORY ACADEMY III</v>
          </cell>
          <cell r="C2473" t="str">
            <v>Schoolwide Program</v>
          </cell>
        </row>
        <row r="2474">
          <cell r="A2474" t="str">
            <v>321200010318</v>
          </cell>
          <cell r="B2474" t="str">
            <v>IS 318 MATH, SCIENCE &amp; TECH THROUGH ARTS SCHOOL</v>
          </cell>
          <cell r="C2474" t="str">
            <v>Schoolwide Program</v>
          </cell>
        </row>
        <row r="2475">
          <cell r="A2475" t="str">
            <v>321200010341</v>
          </cell>
          <cell r="B2475" t="str">
            <v>ACCION ACADEMY</v>
          </cell>
          <cell r="C2475" t="str">
            <v>Schoolwide Program</v>
          </cell>
        </row>
        <row r="2476">
          <cell r="A2476" t="str">
            <v>321200010383</v>
          </cell>
          <cell r="B2476" t="str">
            <v>EMOLIOR ACADEMY</v>
          </cell>
          <cell r="C2476" t="str">
            <v>Targeted Assistance</v>
          </cell>
        </row>
        <row r="2477">
          <cell r="A2477" t="str">
            <v>321200010384</v>
          </cell>
          <cell r="B2477" t="str">
            <v>ENTRADA ACADEMY</v>
          </cell>
          <cell r="C2477" t="str">
            <v>Targeted Assistance</v>
          </cell>
        </row>
        <row r="2478">
          <cell r="A2478" t="str">
            <v>321200011245</v>
          </cell>
          <cell r="B2478" t="str">
            <v>NEW DAY ACADEMY</v>
          </cell>
          <cell r="C2478" t="str">
            <v>Schoolwide Program</v>
          </cell>
        </row>
        <row r="2479">
          <cell r="A2479" t="str">
            <v>321200011248</v>
          </cell>
          <cell r="B2479" t="str">
            <v>METROPOLITAN HIGH SCHOOL</v>
          </cell>
          <cell r="C2479" t="str">
            <v>Schoolwide Program</v>
          </cell>
        </row>
        <row r="2480">
          <cell r="A2480" t="str">
            <v>321200011262</v>
          </cell>
          <cell r="B2480" t="str">
            <v>PERFORMANCE CONSERVATORY HIGH SCHOOL</v>
          </cell>
          <cell r="C2480" t="str">
            <v>Schoolwide Program</v>
          </cell>
        </row>
        <row r="2481">
          <cell r="A2481" t="str">
            <v>321200011267</v>
          </cell>
          <cell r="B2481" t="str">
            <v>BRONX LATIN SCHOOL</v>
          </cell>
          <cell r="C2481" t="str">
            <v>Targeted Assistance</v>
          </cell>
        </row>
        <row r="2482">
          <cell r="A2482" t="str">
            <v>321200011271</v>
          </cell>
          <cell r="B2482" t="str">
            <v>EAST BRONX ACADEMY FOR THE FUTURE</v>
          </cell>
          <cell r="C2482" t="str">
            <v>Schoolwide Program</v>
          </cell>
        </row>
        <row r="2483">
          <cell r="A2483" t="str">
            <v>321200011388</v>
          </cell>
          <cell r="B2483" t="str">
            <v>PAN AMERICAN INTERNATIONAL HIGH SCHOOL AT MONROE</v>
          </cell>
          <cell r="C2483" t="str">
            <v>Targeted Assistance</v>
          </cell>
        </row>
        <row r="2484">
          <cell r="A2484" t="str">
            <v>321200011480</v>
          </cell>
          <cell r="B2484" t="str">
            <v>BRONX REGIONAL HIGH SCHOOL</v>
          </cell>
          <cell r="C2484" t="str">
            <v>Schoolwide Program</v>
          </cell>
        </row>
        <row r="2485">
          <cell r="A2485" t="str">
            <v>321200011550</v>
          </cell>
          <cell r="B2485" t="str">
            <v>HIGH SCHOOL OF WORLD CULTURES</v>
          </cell>
          <cell r="C2485" t="str">
            <v>Schoolwide Program</v>
          </cell>
        </row>
        <row r="2486">
          <cell r="A2486" t="str">
            <v>321200011680</v>
          </cell>
          <cell r="B2486" t="str">
            <v>BRONX COALITION COMMUNITY HIGH SCHOOL</v>
          </cell>
          <cell r="C2486" t="str">
            <v>Schoolwide Program</v>
          </cell>
        </row>
        <row r="2487">
          <cell r="A2487" t="str">
            <v>321200011682</v>
          </cell>
          <cell r="B2487" t="str">
            <v>FANNIE LOU HAMER FREEDOM SCHOOL</v>
          </cell>
          <cell r="C2487" t="str">
            <v>Schoolwide Program</v>
          </cell>
        </row>
        <row r="2488">
          <cell r="A2488" t="str">
            <v>321200011684</v>
          </cell>
          <cell r="B2488" t="str">
            <v>WINGS ACADEMY</v>
          </cell>
          <cell r="C2488" t="str">
            <v>Targeted Assistance</v>
          </cell>
        </row>
        <row r="2489">
          <cell r="A2489" t="str">
            <v>321200011690</v>
          </cell>
          <cell r="B2489" t="str">
            <v>MONROE ACADEMY FOR BUSINESS &amp; LAW</v>
          </cell>
          <cell r="C2489" t="str">
            <v>Schoolwide Program</v>
          </cell>
        </row>
        <row r="2490">
          <cell r="A2490" t="str">
            <v>321200011691</v>
          </cell>
          <cell r="B2490" t="str">
            <v>BRONX LITTLE SCHOOL</v>
          </cell>
          <cell r="C2490" t="str">
            <v>Schoolwide Program</v>
          </cell>
        </row>
        <row r="2491">
          <cell r="A2491" t="str">
            <v>321200011692</v>
          </cell>
          <cell r="B2491" t="str">
            <v>MONROE ACADEMY FOR VISUAL ARTS &amp; DESIGN</v>
          </cell>
          <cell r="C2491" t="str">
            <v>Schoolwide Program</v>
          </cell>
        </row>
        <row r="2492">
          <cell r="A2492" t="str">
            <v>331300010003</v>
          </cell>
          <cell r="B2492" t="str">
            <v>PS 3 THE BEDFORD VILLAGE</v>
          </cell>
          <cell r="C2492" t="str">
            <v>Schoolwide Program</v>
          </cell>
        </row>
        <row r="2493">
          <cell r="A2493" t="str">
            <v>331300010008</v>
          </cell>
          <cell r="B2493" t="str">
            <v>PS 8 ROBERT FULTON</v>
          </cell>
          <cell r="C2493" t="str">
            <v>No Title I</v>
          </cell>
        </row>
        <row r="2494">
          <cell r="A2494" t="str">
            <v>331300010009</v>
          </cell>
          <cell r="B2494" t="str">
            <v>PS 9 TEUNIS G BERGEN</v>
          </cell>
          <cell r="C2494" t="str">
            <v>Schoolwide Program</v>
          </cell>
        </row>
        <row r="2495">
          <cell r="A2495" t="str">
            <v>331300010011</v>
          </cell>
          <cell r="B2495" t="str">
            <v>PS 11 PURVIS J BEHAN</v>
          </cell>
          <cell r="C2495" t="str">
            <v>Schoolwide Program</v>
          </cell>
        </row>
        <row r="2496">
          <cell r="A2496" t="str">
            <v>331300010020</v>
          </cell>
          <cell r="B2496" t="str">
            <v>PS 20 CLINTON HILL</v>
          </cell>
          <cell r="C2496" t="str">
            <v>Schoolwide Program</v>
          </cell>
        </row>
        <row r="2497">
          <cell r="A2497" t="str">
            <v>331300010044</v>
          </cell>
          <cell r="B2497" t="str">
            <v>PS 44 MARCUS GARVEY</v>
          </cell>
          <cell r="C2497" t="str">
            <v>Schoolwide Program</v>
          </cell>
        </row>
        <row r="2498">
          <cell r="A2498" t="str">
            <v>331300010046</v>
          </cell>
          <cell r="B2498" t="str">
            <v>PS 46 EDWARD C BLUM</v>
          </cell>
          <cell r="C2498" t="str">
            <v>Schoolwide Program</v>
          </cell>
        </row>
        <row r="2499">
          <cell r="A2499" t="str">
            <v>331300010054</v>
          </cell>
          <cell r="B2499" t="str">
            <v>PS 54 SAMUEL C BARNES</v>
          </cell>
          <cell r="C2499" t="str">
            <v>Schoolwide Program</v>
          </cell>
        </row>
        <row r="2500">
          <cell r="A2500" t="str">
            <v>331300010056</v>
          </cell>
          <cell r="B2500" t="str">
            <v>PS 56 LEWIS H LATIMER</v>
          </cell>
          <cell r="C2500" t="str">
            <v>Schoolwide Program</v>
          </cell>
        </row>
        <row r="2501">
          <cell r="A2501" t="str">
            <v>331300010067</v>
          </cell>
          <cell r="B2501" t="str">
            <v>PS 67 CHARLES A DORSEY</v>
          </cell>
          <cell r="C2501" t="str">
            <v>Schoolwide Program</v>
          </cell>
        </row>
        <row r="2502">
          <cell r="A2502" t="str">
            <v>331300010093</v>
          </cell>
          <cell r="B2502" t="str">
            <v>PS 93 WILLIAM H PRESCOTT</v>
          </cell>
          <cell r="C2502" t="str">
            <v>Schoolwide Program</v>
          </cell>
        </row>
        <row r="2503">
          <cell r="A2503" t="str">
            <v>331300010103</v>
          </cell>
          <cell r="B2503" t="str">
            <v>SATELLITE THREE</v>
          </cell>
          <cell r="C2503" t="str">
            <v>Schoolwide Program</v>
          </cell>
        </row>
        <row r="2504">
          <cell r="A2504" t="str">
            <v>331300010113</v>
          </cell>
          <cell r="B2504" t="str">
            <v>MS 113 RONALD EDMONDS LEARNING CENTER</v>
          </cell>
          <cell r="C2504" t="str">
            <v>Schoolwide Program</v>
          </cell>
        </row>
        <row r="2505">
          <cell r="A2505" t="str">
            <v>331300010117</v>
          </cell>
          <cell r="B2505" t="str">
            <v>JHS 117 FRANCIS SCOTT KEY</v>
          </cell>
          <cell r="C2505" t="str">
            <v>Targeted Assistance</v>
          </cell>
        </row>
        <row r="2506">
          <cell r="A2506" t="str">
            <v>331300010133</v>
          </cell>
          <cell r="B2506" t="str">
            <v>PS 133 WILLIAM A BUTLER</v>
          </cell>
          <cell r="C2506" t="str">
            <v>Schoolwide Program</v>
          </cell>
        </row>
        <row r="2507">
          <cell r="A2507" t="str">
            <v>331300010256</v>
          </cell>
          <cell r="B2507" t="str">
            <v>PS 256 BENJAMIN BANNEKER</v>
          </cell>
          <cell r="C2507" t="str">
            <v>Schoolwide Program</v>
          </cell>
        </row>
        <row r="2508">
          <cell r="A2508" t="str">
            <v>331300010258</v>
          </cell>
          <cell r="B2508" t="str">
            <v>JHS 258 DAVID RUGGLES</v>
          </cell>
          <cell r="C2508" t="str">
            <v>Schoolwide Program</v>
          </cell>
        </row>
        <row r="2509">
          <cell r="A2509" t="str">
            <v>331300010265</v>
          </cell>
          <cell r="B2509" t="str">
            <v>DR SUSAN S MCKINNEY SECONDARY SCHOOL</v>
          </cell>
          <cell r="C2509" t="str">
            <v>Schoolwide Program</v>
          </cell>
        </row>
        <row r="2510">
          <cell r="A2510" t="str">
            <v>331300010266</v>
          </cell>
          <cell r="B2510" t="str">
            <v>MS 266 PARK PLACE COMMUNITY</v>
          </cell>
          <cell r="C2510" t="str">
            <v>Targeted Assistance</v>
          </cell>
        </row>
        <row r="2511">
          <cell r="A2511" t="str">
            <v>331300010270</v>
          </cell>
          <cell r="B2511" t="str">
            <v>PS 270 JOANNE DEKALB</v>
          </cell>
          <cell r="C2511" t="str">
            <v>Schoolwide Program</v>
          </cell>
        </row>
        <row r="2512">
          <cell r="A2512" t="str">
            <v>331300010282</v>
          </cell>
          <cell r="B2512" t="str">
            <v>PS 282 PARK SLOPE</v>
          </cell>
          <cell r="C2512" t="str">
            <v>No Title I</v>
          </cell>
        </row>
        <row r="2513">
          <cell r="A2513" t="str">
            <v>331300010287</v>
          </cell>
          <cell r="B2513" t="str">
            <v>PS 287 BAILEY K ASHFORD</v>
          </cell>
          <cell r="C2513" t="str">
            <v>Schoolwide Program</v>
          </cell>
        </row>
        <row r="2514">
          <cell r="A2514" t="str">
            <v>331300010301</v>
          </cell>
          <cell r="B2514" t="str">
            <v>SATELLITE EAST MIDDLE SCHOOL</v>
          </cell>
          <cell r="C2514" t="str">
            <v>Schoolwide Program</v>
          </cell>
        </row>
        <row r="2515">
          <cell r="A2515" t="str">
            <v>331300010305</v>
          </cell>
          <cell r="B2515" t="str">
            <v>PS 305 DR PETER RAY</v>
          </cell>
          <cell r="C2515" t="str">
            <v>Schoolwide Program</v>
          </cell>
        </row>
        <row r="2516">
          <cell r="A2516" t="str">
            <v>331300010307</v>
          </cell>
          <cell r="B2516" t="str">
            <v>PS 307 DANIEL HALE WILLIAMS</v>
          </cell>
          <cell r="C2516" t="str">
            <v>Targeted Assistance</v>
          </cell>
        </row>
        <row r="2517">
          <cell r="A2517" t="str">
            <v>331300010313</v>
          </cell>
          <cell r="B2517" t="str">
            <v>SATELLITE WEST MIDDLE SCHOOL</v>
          </cell>
          <cell r="C2517" t="str">
            <v>Targeted Assistance</v>
          </cell>
        </row>
        <row r="2518">
          <cell r="A2518" t="str">
            <v>331300010571</v>
          </cell>
          <cell r="B2518" t="str">
            <v>MS 571</v>
          </cell>
          <cell r="C2518" t="str">
            <v>Schoolwide Program</v>
          </cell>
        </row>
        <row r="2519">
          <cell r="A2519" t="str">
            <v>331300010596</v>
          </cell>
          <cell r="B2519" t="str">
            <v>KNOWLEDGE AND POWER PREPARATORY VII MIDDLE SCHOOL</v>
          </cell>
          <cell r="C2519" t="str">
            <v>Targeted Assistance</v>
          </cell>
        </row>
        <row r="2520">
          <cell r="A2520" t="str">
            <v>331300011336</v>
          </cell>
          <cell r="B2520" t="str">
            <v>ACADEMY OF BUSINESS AND COMMUNITY DEVELOPMENT</v>
          </cell>
          <cell r="C2520" t="str">
            <v>Schoolwide Program</v>
          </cell>
        </row>
        <row r="2521">
          <cell r="A2521" t="str">
            <v>331300011350</v>
          </cell>
          <cell r="B2521" t="str">
            <v>URBAN ASSEMBLY SCHOOL OF MUSIC AND ART</v>
          </cell>
          <cell r="C2521" t="str">
            <v>Schoolwide Program</v>
          </cell>
        </row>
        <row r="2522">
          <cell r="A2522" t="str">
            <v>331300011412</v>
          </cell>
          <cell r="B2522" t="str">
            <v>BROOKLYN COMMUNITY HIGH SCH-COMMUNICATION, ARTS &amp; MEDIA</v>
          </cell>
          <cell r="C2522" t="str">
            <v>Schoolwide Program</v>
          </cell>
        </row>
        <row r="2523">
          <cell r="A2523" t="str">
            <v>331300011419</v>
          </cell>
          <cell r="B2523" t="str">
            <v>SCIENCE SKILLS CENTER HIGH SCHOOL</v>
          </cell>
          <cell r="C2523" t="str">
            <v>No Title I</v>
          </cell>
        </row>
        <row r="2524">
          <cell r="A2524" t="str">
            <v>331300011430</v>
          </cell>
          <cell r="B2524" t="str">
            <v>BROOKLYN TECHNICAL HIGH SCHOOL</v>
          </cell>
          <cell r="C2524" t="str">
            <v>No Title I</v>
          </cell>
        </row>
        <row r="2525">
          <cell r="A2525" t="str">
            <v>331300011439</v>
          </cell>
          <cell r="B2525" t="str">
            <v>BROOKLYN INTERNATIONAL HIGH SCHOOL</v>
          </cell>
          <cell r="C2525" t="str">
            <v>Schoolwide Program</v>
          </cell>
        </row>
        <row r="2526">
          <cell r="A2526" t="str">
            <v>331300011483</v>
          </cell>
          <cell r="B2526" t="str">
            <v>URBAN ASSEMBLY SCHOOL FOR LAW AND JUSTICE</v>
          </cell>
          <cell r="C2526" t="str">
            <v>No Title I</v>
          </cell>
        </row>
        <row r="2527">
          <cell r="A2527" t="str">
            <v>331300011492</v>
          </cell>
          <cell r="B2527" t="str">
            <v>URBAN ASSEMBLY ACADEMY OF ARTS AND LETTERS</v>
          </cell>
          <cell r="C2527" t="str">
            <v>No Title I</v>
          </cell>
        </row>
        <row r="2528">
          <cell r="A2528" t="str">
            <v>331300011499</v>
          </cell>
          <cell r="B2528" t="str">
            <v>ACORN COMMUNITY HIGH SCHOOL</v>
          </cell>
          <cell r="C2528" t="str">
            <v>Schoolwide Program</v>
          </cell>
        </row>
        <row r="2529">
          <cell r="A2529" t="str">
            <v>331300011509</v>
          </cell>
          <cell r="B2529" t="str">
            <v>FREEDOM ACADEMY HIGH SCHOOL</v>
          </cell>
          <cell r="C2529" t="str">
            <v>Targeted Assistance</v>
          </cell>
        </row>
        <row r="2530">
          <cell r="A2530" t="str">
            <v>331300011553</v>
          </cell>
          <cell r="B2530" t="str">
            <v>BROOKLYN ACADEMY HIGH SCHOOL</v>
          </cell>
          <cell r="C2530" t="str">
            <v>Schoolwide Program</v>
          </cell>
        </row>
        <row r="2531">
          <cell r="A2531" t="str">
            <v>331300011575</v>
          </cell>
          <cell r="B2531" t="str">
            <v>BEDFORD STUYVESANT PREP HIGH SCHOOL</v>
          </cell>
          <cell r="C2531" t="str">
            <v>Schoolwide Program</v>
          </cell>
        </row>
        <row r="2532">
          <cell r="A2532" t="str">
            <v>331300011595</v>
          </cell>
          <cell r="B2532" t="str">
            <v>BEDFORD ACADEMY HIGH SCHOOL</v>
          </cell>
          <cell r="C2532" t="str">
            <v>No Title I</v>
          </cell>
        </row>
        <row r="2533">
          <cell r="A2533" t="str">
            <v>331300011605</v>
          </cell>
          <cell r="B2533" t="str">
            <v>GEORGE WESTINGHOUSE CAREER &amp; TECHNICAL ED HIGH SCHOOL</v>
          </cell>
          <cell r="C2533" t="str">
            <v>No Title I</v>
          </cell>
        </row>
        <row r="2534">
          <cell r="A2534" t="str">
            <v>331300011616</v>
          </cell>
          <cell r="B2534" t="str">
            <v>BROOKLYN HIGH SCHOOL FOR LEADERSHIP AND COMMUNITY</v>
          </cell>
          <cell r="C2534" t="str">
            <v>Targeted Assistance</v>
          </cell>
        </row>
        <row r="2535">
          <cell r="A2535" t="str">
            <v>331300011670</v>
          </cell>
          <cell r="B2535" t="str">
            <v>BENJAMIN BANNEKER ACADEMY</v>
          </cell>
          <cell r="C2535" t="str">
            <v>No Title I</v>
          </cell>
        </row>
        <row r="2536">
          <cell r="A2536" t="str">
            <v>331400010016</v>
          </cell>
          <cell r="B2536" t="str">
            <v>PS 16 LEONARD DUNKLY</v>
          </cell>
          <cell r="C2536" t="str">
            <v>Schoolwide Program</v>
          </cell>
        </row>
        <row r="2537">
          <cell r="A2537" t="str">
            <v>331400010017</v>
          </cell>
          <cell r="B2537" t="str">
            <v>PS 17 HENRY D WOODWORTH</v>
          </cell>
          <cell r="C2537" t="str">
            <v>Targeted Assistance</v>
          </cell>
        </row>
        <row r="2538">
          <cell r="A2538" t="str">
            <v>331400010018</v>
          </cell>
          <cell r="B2538" t="str">
            <v>PS 18 EDWARD BUSH</v>
          </cell>
          <cell r="C2538" t="str">
            <v>Targeted Assistance</v>
          </cell>
        </row>
        <row r="2539">
          <cell r="A2539" t="str">
            <v>331400010019</v>
          </cell>
          <cell r="B2539" t="str">
            <v>PS 19 ROBERTO CLEMENTE</v>
          </cell>
          <cell r="C2539" t="str">
            <v>Targeted Assistance</v>
          </cell>
        </row>
        <row r="2540">
          <cell r="A2540" t="str">
            <v>331400010023</v>
          </cell>
          <cell r="B2540" t="str">
            <v>PS 23 CARTER G WOODSON</v>
          </cell>
          <cell r="C2540" t="str">
            <v>Schoolwide Program</v>
          </cell>
        </row>
        <row r="2541">
          <cell r="A2541" t="str">
            <v>331400010031</v>
          </cell>
          <cell r="B2541" t="str">
            <v>PS 31 SAMUEL F DUPONT</v>
          </cell>
          <cell r="C2541" t="str">
            <v>Schoolwide Program</v>
          </cell>
        </row>
        <row r="2542">
          <cell r="A2542" t="str">
            <v>331400010034</v>
          </cell>
          <cell r="B2542" t="str">
            <v>PS 34 OLIVER H PERRY</v>
          </cell>
          <cell r="C2542" t="str">
            <v>Schoolwide Program</v>
          </cell>
        </row>
        <row r="2543">
          <cell r="A2543" t="str">
            <v>331400010049</v>
          </cell>
          <cell r="B2543" t="str">
            <v>JHS 49 WILLIAM J GAYNOR</v>
          </cell>
          <cell r="C2543" t="str">
            <v>Schoolwide Program</v>
          </cell>
        </row>
        <row r="2544">
          <cell r="A2544" t="str">
            <v>331400010050</v>
          </cell>
          <cell r="B2544" t="str">
            <v>JHS 50 JOHN D WELLS</v>
          </cell>
          <cell r="C2544" t="str">
            <v>Schoolwide Program</v>
          </cell>
        </row>
        <row r="2545">
          <cell r="A2545" t="str">
            <v>331400010059</v>
          </cell>
          <cell r="B2545" t="str">
            <v>PS 59 WILLIAM FLOYD</v>
          </cell>
          <cell r="C2545" t="str">
            <v>Schoolwide Program</v>
          </cell>
        </row>
        <row r="2546">
          <cell r="A2546" t="str">
            <v>331400010084</v>
          </cell>
          <cell r="B2546" t="str">
            <v>PS 84 JOSE DE DIEGO</v>
          </cell>
          <cell r="C2546" t="str">
            <v>Schoolwide Program</v>
          </cell>
        </row>
        <row r="2547">
          <cell r="A2547" t="str">
            <v>331400010110</v>
          </cell>
          <cell r="B2547" t="str">
            <v>PS 110 THE MONITOR</v>
          </cell>
          <cell r="C2547" t="str">
            <v>Schoolwide Program</v>
          </cell>
        </row>
        <row r="2548">
          <cell r="A2548" t="str">
            <v>331400010120</v>
          </cell>
          <cell r="B2548" t="str">
            <v>PS 120 CARLOS TAPIA</v>
          </cell>
          <cell r="C2548" t="str">
            <v>Targeted Assistance</v>
          </cell>
        </row>
        <row r="2549">
          <cell r="A2549" t="str">
            <v>331400010126</v>
          </cell>
          <cell r="B2549" t="str">
            <v>JOHN ERICSSON MIDDLE SCHOOL 126</v>
          </cell>
          <cell r="C2549" t="str">
            <v>Schoolwide Program</v>
          </cell>
        </row>
        <row r="2550">
          <cell r="A2550" t="str">
            <v>331400010132</v>
          </cell>
          <cell r="B2550" t="str">
            <v>PS 132 THE CONSELYEA</v>
          </cell>
          <cell r="C2550" t="str">
            <v>Schoolwide Program</v>
          </cell>
        </row>
        <row r="2551">
          <cell r="A2551" t="str">
            <v>331400010147</v>
          </cell>
          <cell r="B2551" t="str">
            <v>PS 147 ISSAC REMSEN</v>
          </cell>
          <cell r="C2551" t="str">
            <v>Schoolwide Program</v>
          </cell>
        </row>
        <row r="2552">
          <cell r="A2552" t="str">
            <v>331400010157</v>
          </cell>
          <cell r="B2552" t="str">
            <v>PS 157 BENJAMIN FRANKLIN</v>
          </cell>
          <cell r="C2552" t="str">
            <v>Schoolwide Program</v>
          </cell>
        </row>
        <row r="2553">
          <cell r="A2553" t="str">
            <v>331400010196</v>
          </cell>
          <cell r="B2553" t="str">
            <v>PS 196 TEN EYCK</v>
          </cell>
          <cell r="C2553" t="str">
            <v>Schoolwide Program</v>
          </cell>
        </row>
        <row r="2554">
          <cell r="A2554" t="str">
            <v>331400010250</v>
          </cell>
          <cell r="B2554" t="str">
            <v>PS 250 GEORGE H LINDSEY</v>
          </cell>
          <cell r="C2554" t="str">
            <v>Schoolwide Program</v>
          </cell>
        </row>
        <row r="2555">
          <cell r="A2555" t="str">
            <v>331400010257</v>
          </cell>
          <cell r="B2555" t="str">
            <v>PS 257 JOHN F HYLAN</v>
          </cell>
          <cell r="C2555" t="str">
            <v>Schoolwide Program</v>
          </cell>
        </row>
        <row r="2556">
          <cell r="A2556" t="str">
            <v>331400010297</v>
          </cell>
          <cell r="B2556" t="str">
            <v>PS 297 ABRAHAM STOCKTON</v>
          </cell>
          <cell r="C2556" t="str">
            <v>Targeted Assistance</v>
          </cell>
        </row>
        <row r="2557">
          <cell r="A2557" t="str">
            <v>331400010318</v>
          </cell>
          <cell r="B2557" t="str">
            <v>JHS 318 EUGENO MARIA DEHOSTOS</v>
          </cell>
          <cell r="C2557" t="str">
            <v>Schoolwide Program</v>
          </cell>
        </row>
        <row r="2558">
          <cell r="A2558" t="str">
            <v>331400010319</v>
          </cell>
          <cell r="B2558" t="str">
            <v>PS 319</v>
          </cell>
          <cell r="C2558" t="str">
            <v>Targeted Assistance</v>
          </cell>
        </row>
        <row r="2559">
          <cell r="A2559" t="str">
            <v>331400010380</v>
          </cell>
          <cell r="B2559" t="str">
            <v>PS 380 JOHN WAYNE ELEMENTARY</v>
          </cell>
          <cell r="C2559" t="str">
            <v>Schoolwide Program</v>
          </cell>
        </row>
        <row r="2560">
          <cell r="A2560" t="str">
            <v>331400010577</v>
          </cell>
          <cell r="B2560" t="str">
            <v>CONSELYEA PREPARATORY SCHOOL</v>
          </cell>
          <cell r="C2560" t="str">
            <v>Schoolwide Program</v>
          </cell>
        </row>
        <row r="2561">
          <cell r="A2561" t="str">
            <v>331400010582</v>
          </cell>
          <cell r="B2561" t="str">
            <v>MS 582</v>
          </cell>
          <cell r="C2561" t="str">
            <v>Schoolwide Program</v>
          </cell>
        </row>
        <row r="2562">
          <cell r="A2562" t="str">
            <v>331400011071</v>
          </cell>
          <cell r="B2562" t="str">
            <v>JUAN MOREL CAMPOS SECONDARY SCHOOL</v>
          </cell>
          <cell r="C2562" t="str">
            <v>Schoolwide Program</v>
          </cell>
        </row>
        <row r="2563">
          <cell r="A2563" t="str">
            <v>331400011322</v>
          </cell>
          <cell r="B2563" t="str">
            <v>FOUNDATIONS ACADEMY</v>
          </cell>
          <cell r="C2563" t="str">
            <v>No Title I</v>
          </cell>
        </row>
        <row r="2564">
          <cell r="A2564" t="str">
            <v>331400011330</v>
          </cell>
          <cell r="B2564" t="str">
            <v>URBAN ASSEMBLY SCHOOL FOR URBAN ENVIRONMENT</v>
          </cell>
          <cell r="C2564" t="str">
            <v>Schoolwide Program</v>
          </cell>
        </row>
        <row r="2565">
          <cell r="A2565" t="str">
            <v>331400011404</v>
          </cell>
          <cell r="B2565" t="str">
            <v>ACADEMY FOR YOUNG WRITERS</v>
          </cell>
          <cell r="C2565" t="str">
            <v>Schoolwide Program</v>
          </cell>
        </row>
        <row r="2566">
          <cell r="A2566" t="str">
            <v>331400011449</v>
          </cell>
          <cell r="B2566" t="str">
            <v>BROOKLYN LATIN SCHOOL (THE)</v>
          </cell>
          <cell r="C2566" t="str">
            <v>No Title I</v>
          </cell>
        </row>
        <row r="2567">
          <cell r="A2567" t="str">
            <v>331400011454</v>
          </cell>
          <cell r="B2567" t="str">
            <v>GREEN SCHOOL: AN ACADEMY FOR ENVIRONMENTAL CAREERS</v>
          </cell>
          <cell r="C2567" t="str">
            <v>Schoolwide Program</v>
          </cell>
        </row>
        <row r="2568">
          <cell r="A2568" t="str">
            <v>331400011474</v>
          </cell>
          <cell r="B2568" t="str">
            <v>PROGRESS HIGH SCHOOL FOR PROFESSIONAL CAREERS</v>
          </cell>
          <cell r="C2568" t="str">
            <v>Schoolwide Program</v>
          </cell>
        </row>
        <row r="2569">
          <cell r="A2569" t="str">
            <v>331400011477</v>
          </cell>
          <cell r="B2569" t="str">
            <v>HIGH SCHOOL FOR LEGAL STUDIES</v>
          </cell>
          <cell r="C2569" t="str">
            <v>Schoolwide Program</v>
          </cell>
        </row>
        <row r="2570">
          <cell r="A2570" t="str">
            <v>331400011478</v>
          </cell>
          <cell r="B2570" t="str">
            <v>HIGH SCHOOL OF ENTERPRISE, BUSINESS &amp; TECHNOLOGY</v>
          </cell>
          <cell r="C2570" t="str">
            <v>Schoolwide Program</v>
          </cell>
        </row>
        <row r="2571">
          <cell r="A2571" t="str">
            <v>331400011488</v>
          </cell>
          <cell r="B2571" t="str">
            <v>BROOKLYN PREPARATORY HIGH SCHOOL</v>
          </cell>
          <cell r="C2571" t="str">
            <v>Schoolwide Program</v>
          </cell>
        </row>
        <row r="2572">
          <cell r="A2572" t="str">
            <v>331400011558</v>
          </cell>
          <cell r="B2572" t="str">
            <v>WILLIAMSBURG HIGH SCHOOL FOR ARCHITECTURE AND DESIGN</v>
          </cell>
          <cell r="C2572" t="str">
            <v>Targeted Assistance</v>
          </cell>
        </row>
        <row r="2573">
          <cell r="A2573" t="str">
            <v>331400011561</v>
          </cell>
          <cell r="B2573" t="str">
            <v>WILLIAMSBURG PREPARATORY SCHOOL</v>
          </cell>
          <cell r="C2573" t="str">
            <v>Schoolwide Program</v>
          </cell>
        </row>
        <row r="2574">
          <cell r="A2574" t="str">
            <v>331400011586</v>
          </cell>
          <cell r="B2574" t="str">
            <v>LYONS COMMUNITY SCHOOL</v>
          </cell>
          <cell r="C2574" t="str">
            <v>Schoolwide Program</v>
          </cell>
        </row>
        <row r="2575">
          <cell r="A2575" t="str">
            <v>331400011610</v>
          </cell>
          <cell r="B2575" t="str">
            <v>AUTOMOTIVE HIGH SCHOOL</v>
          </cell>
          <cell r="C2575" t="str">
            <v>Schoolwide Program</v>
          </cell>
        </row>
        <row r="2576">
          <cell r="A2576" t="str">
            <v>331400011614</v>
          </cell>
          <cell r="B2576" t="str">
            <v>YOUNG WOMEN'S LEADERSHIP SCHOOL OF BROOKLYN</v>
          </cell>
          <cell r="C2576" t="str">
            <v>Targeted Assistance</v>
          </cell>
        </row>
        <row r="2577">
          <cell r="A2577" t="str">
            <v>331400011632</v>
          </cell>
          <cell r="B2577" t="str">
            <v>FRANCES PERKINS ACADEMY</v>
          </cell>
          <cell r="C2577" t="str">
            <v>Targeted Assistance</v>
          </cell>
        </row>
        <row r="2578">
          <cell r="A2578" t="str">
            <v>331400011685</v>
          </cell>
          <cell r="B2578" t="str">
            <v>EL PUENTE ACADEMY FOR PEACE AND JUSTICE</v>
          </cell>
          <cell r="C2578" t="str">
            <v>Schoolwide Program</v>
          </cell>
        </row>
        <row r="2579">
          <cell r="A2579" t="str">
            <v>331500010001</v>
          </cell>
          <cell r="B2579" t="str">
            <v>PS 1 THE BERGEN</v>
          </cell>
          <cell r="C2579" t="str">
            <v>Schoolwide Program</v>
          </cell>
        </row>
        <row r="2580">
          <cell r="A2580" t="str">
            <v>331500010010</v>
          </cell>
          <cell r="B2580" t="str">
            <v>MAGNET SCHOOL OF MATH, SCIENCE &amp; DESIGN TECH</v>
          </cell>
          <cell r="C2580" t="str">
            <v>Schoolwide Program</v>
          </cell>
        </row>
        <row r="2581">
          <cell r="A2581" t="str">
            <v>331500010015</v>
          </cell>
          <cell r="B2581" t="str">
            <v>PS 15 PATRICK F DALY</v>
          </cell>
          <cell r="C2581" t="str">
            <v>Schoolwide Program</v>
          </cell>
        </row>
        <row r="2582">
          <cell r="A2582" t="str">
            <v>331500010024</v>
          </cell>
          <cell r="B2582" t="str">
            <v>PS 24</v>
          </cell>
          <cell r="C2582" t="str">
            <v>Schoolwide Program</v>
          </cell>
        </row>
        <row r="2583">
          <cell r="A2583" t="str">
            <v>331500010027</v>
          </cell>
          <cell r="B2583" t="str">
            <v>AGNES Y HUMPHREY SCHOOL FOR LEADERSHIP</v>
          </cell>
          <cell r="C2583" t="str">
            <v>Schoolwide Program</v>
          </cell>
        </row>
        <row r="2584">
          <cell r="A2584" t="str">
            <v>331500010029</v>
          </cell>
          <cell r="B2584" t="str">
            <v>PS 29 JOHN M HARRIGAN</v>
          </cell>
          <cell r="C2584" t="str">
            <v>No Title I</v>
          </cell>
        </row>
        <row r="2585">
          <cell r="A2585" t="str">
            <v>331500010032</v>
          </cell>
          <cell r="B2585" t="str">
            <v>PS 32 SAMUELS MILLS SPROLE</v>
          </cell>
          <cell r="C2585" t="str">
            <v>Schoolwide Program</v>
          </cell>
        </row>
        <row r="2586">
          <cell r="A2586" t="str">
            <v>331500010038</v>
          </cell>
          <cell r="B2586" t="str">
            <v>PS 38 THE PACIFIC</v>
          </cell>
          <cell r="C2586" t="str">
            <v>Schoolwide Program</v>
          </cell>
        </row>
        <row r="2587">
          <cell r="A2587" t="str">
            <v>331500010039</v>
          </cell>
          <cell r="B2587" t="str">
            <v>PS 39 HENRY BRISTOW</v>
          </cell>
          <cell r="C2587" t="str">
            <v>No Title I</v>
          </cell>
        </row>
        <row r="2588">
          <cell r="A2588" t="str">
            <v>331500010051</v>
          </cell>
          <cell r="B2588" t="str">
            <v>MS 51 WILLIAM ALEXANDER</v>
          </cell>
          <cell r="C2588" t="str">
            <v>No Title I</v>
          </cell>
        </row>
        <row r="2589">
          <cell r="A2589" t="str">
            <v>331500010058</v>
          </cell>
          <cell r="B2589" t="str">
            <v>PS 58 THE CARROLL</v>
          </cell>
          <cell r="C2589" t="str">
            <v>No Title I</v>
          </cell>
        </row>
        <row r="2590">
          <cell r="A2590" t="str">
            <v>331500010088</v>
          </cell>
          <cell r="B2590" t="str">
            <v>JHS 88 PETER ROUGET</v>
          </cell>
          <cell r="C2590" t="str">
            <v>Schoolwide Program</v>
          </cell>
        </row>
        <row r="2591">
          <cell r="A2591" t="str">
            <v>331500010094</v>
          </cell>
          <cell r="B2591" t="str">
            <v>PS 94 THE HENRY LONGFELLOW</v>
          </cell>
          <cell r="C2591" t="str">
            <v>Schoolwide Program</v>
          </cell>
        </row>
        <row r="2592">
          <cell r="A2592" t="str">
            <v>331500010107</v>
          </cell>
          <cell r="B2592" t="str">
            <v>PS 107 JOHN W KIMBALL</v>
          </cell>
          <cell r="C2592" t="str">
            <v>No Title I</v>
          </cell>
        </row>
        <row r="2593">
          <cell r="A2593" t="str">
            <v>331500010124</v>
          </cell>
          <cell r="B2593" t="str">
            <v>PS 124 SILAS B DUTCHER</v>
          </cell>
          <cell r="C2593" t="str">
            <v>Schoolwide Program</v>
          </cell>
        </row>
        <row r="2594">
          <cell r="A2594" t="str">
            <v>331500010130</v>
          </cell>
          <cell r="B2594" t="str">
            <v>PS 130 THE PARKSIDE</v>
          </cell>
          <cell r="C2594" t="str">
            <v>Schoolwide Program</v>
          </cell>
        </row>
        <row r="2595">
          <cell r="A2595" t="str">
            <v>331500010131</v>
          </cell>
          <cell r="B2595" t="str">
            <v>PS 131</v>
          </cell>
          <cell r="C2595" t="str">
            <v>Schoolwide Program</v>
          </cell>
        </row>
        <row r="2596">
          <cell r="A2596" t="str">
            <v>331500010136</v>
          </cell>
          <cell r="B2596" t="str">
            <v>IS 136 CHARLES O DEWEY</v>
          </cell>
          <cell r="C2596" t="str">
            <v>Schoolwide Program</v>
          </cell>
        </row>
        <row r="2597">
          <cell r="A2597" t="str">
            <v>331500010146</v>
          </cell>
          <cell r="B2597" t="str">
            <v>PS 146</v>
          </cell>
          <cell r="C2597" t="str">
            <v>No Title I</v>
          </cell>
        </row>
        <row r="2598">
          <cell r="A2598" t="str">
            <v>331500010154</v>
          </cell>
          <cell r="B2598" t="str">
            <v>MAGNET SCHOOL FOR SCIENCE AND TECHNOLOGY</v>
          </cell>
          <cell r="C2598" t="str">
            <v>No Title I</v>
          </cell>
        </row>
        <row r="2599">
          <cell r="A2599" t="str">
            <v>331500010169</v>
          </cell>
          <cell r="B2599" t="str">
            <v>PS 169 SUNSET PARK</v>
          </cell>
          <cell r="C2599" t="str">
            <v>Schoolwide Program</v>
          </cell>
        </row>
        <row r="2600">
          <cell r="A2600" t="str">
            <v>331500010172</v>
          </cell>
          <cell r="B2600" t="str">
            <v>PS 172 BEACON SCHOOL OF EXCELLENCE</v>
          </cell>
          <cell r="C2600" t="str">
            <v>Schoolwide Program</v>
          </cell>
        </row>
        <row r="2601">
          <cell r="A2601" t="str">
            <v>331500010230</v>
          </cell>
          <cell r="B2601" t="str">
            <v>PS 230 DORIS L COHEN</v>
          </cell>
          <cell r="C2601" t="str">
            <v>Schoolwide Program</v>
          </cell>
        </row>
        <row r="2602">
          <cell r="A2602" t="str">
            <v>331500010261</v>
          </cell>
          <cell r="B2602" t="str">
            <v>PS 261 PHILIP LIVINGSTON</v>
          </cell>
          <cell r="C2602" t="str">
            <v>No Title I</v>
          </cell>
        </row>
        <row r="2603">
          <cell r="A2603" t="str">
            <v>331500010295</v>
          </cell>
          <cell r="B2603" t="str">
            <v>PS 295</v>
          </cell>
          <cell r="C2603" t="str">
            <v>Schoolwide Program</v>
          </cell>
        </row>
        <row r="2604">
          <cell r="A2604" t="str">
            <v>331500010321</v>
          </cell>
          <cell r="B2604" t="str">
            <v>PS 321 WILLIAM PENN</v>
          </cell>
          <cell r="C2604" t="str">
            <v>No Title I</v>
          </cell>
        </row>
        <row r="2605">
          <cell r="A2605" t="str">
            <v>331500010442</v>
          </cell>
          <cell r="B2605" t="str">
            <v>NEW HORIZONS SCHOOL</v>
          </cell>
          <cell r="C2605" t="str">
            <v>Schoolwide Program</v>
          </cell>
        </row>
        <row r="2606">
          <cell r="A2606" t="str">
            <v>331500010443</v>
          </cell>
          <cell r="B2606" t="str">
            <v>NEW VOICES SCHOOL OF ACADEMIC AND CREATIVE ARTS</v>
          </cell>
          <cell r="C2606" t="str">
            <v>Schoolwide Program</v>
          </cell>
        </row>
        <row r="2607">
          <cell r="A2607" t="str">
            <v>331500010447</v>
          </cell>
          <cell r="B2607" t="str">
            <v>MATH AND SCIENCE EXPLORATORY SCHOOL</v>
          </cell>
          <cell r="C2607" t="str">
            <v>No Title I</v>
          </cell>
        </row>
        <row r="2608">
          <cell r="A2608" t="str">
            <v>331500010448</v>
          </cell>
          <cell r="B2608" t="str">
            <v>BROOKLYN SECONDARY SCHOOL FOR COLLABORATIVE STUDIES</v>
          </cell>
          <cell r="C2608" t="str">
            <v>No Title I</v>
          </cell>
        </row>
        <row r="2609">
          <cell r="A2609" t="str">
            <v>331500010821</v>
          </cell>
          <cell r="B2609" t="str">
            <v>SUNSET PARK PREP</v>
          </cell>
          <cell r="C2609" t="str">
            <v>Schoolwide Program</v>
          </cell>
        </row>
        <row r="2610">
          <cell r="A2610" t="str">
            <v>331500011429</v>
          </cell>
          <cell r="B2610" t="str">
            <v>BROOKLYN SCHOOL FOR GLOBAL STUDIES</v>
          </cell>
          <cell r="C2610" t="str">
            <v>Schoolwide Program</v>
          </cell>
        </row>
        <row r="2611">
          <cell r="A2611" t="str">
            <v>331500011462</v>
          </cell>
          <cell r="B2611" t="str">
            <v>SECONDARY SCHOOL FOR LAW</v>
          </cell>
          <cell r="C2611" t="str">
            <v>Schoolwide Program</v>
          </cell>
        </row>
        <row r="2612">
          <cell r="A2612" t="str">
            <v>331500011463</v>
          </cell>
          <cell r="B2612" t="str">
            <v>SECONDARY SCHOOL FOR JOURNALISM</v>
          </cell>
          <cell r="C2612" t="str">
            <v>Schoolwide Program</v>
          </cell>
        </row>
        <row r="2613">
          <cell r="A2613" t="str">
            <v>331500011464</v>
          </cell>
          <cell r="B2613" t="str">
            <v>SECONDARY SCHOOL FOR RESEARCH</v>
          </cell>
          <cell r="C2613" t="str">
            <v>Schoolwide Program</v>
          </cell>
        </row>
        <row r="2614">
          <cell r="A2614" t="str">
            <v>331500011497</v>
          </cell>
          <cell r="B2614" t="str">
            <v>SCHOOL FOR INTERNATIONAL STUDIES</v>
          </cell>
          <cell r="C2614" t="str">
            <v>Schoolwide Program</v>
          </cell>
        </row>
        <row r="2615">
          <cell r="A2615" t="str">
            <v>331500011498</v>
          </cell>
          <cell r="B2615" t="str">
            <v>ACORN HIGH SCHOOL FOR SOCIAL JUSTICE</v>
          </cell>
          <cell r="C2615" t="str">
            <v>No Title I</v>
          </cell>
        </row>
        <row r="2616">
          <cell r="A2616" t="str">
            <v>331500011519</v>
          </cell>
          <cell r="B2616" t="str">
            <v>COBBLE HILL SCHOOL OF AMERICAN STUDIES</v>
          </cell>
          <cell r="C2616" t="str">
            <v>Schoolwide Program</v>
          </cell>
        </row>
        <row r="2617">
          <cell r="A2617" t="str">
            <v>331500011520</v>
          </cell>
          <cell r="B2617" t="str">
            <v>PACIFIC HIGH SCHOOL</v>
          </cell>
          <cell r="C2617" t="str">
            <v>Schoolwide Program</v>
          </cell>
        </row>
        <row r="2618">
          <cell r="A2618" t="str">
            <v>331500011529</v>
          </cell>
          <cell r="B2618" t="str">
            <v>WEST BROOKLYN COMMUNITY HIGH SCHOOL</v>
          </cell>
          <cell r="C2618" t="str">
            <v>Schoolwide Program</v>
          </cell>
        </row>
        <row r="2619">
          <cell r="A2619" t="str">
            <v>331500011530</v>
          </cell>
          <cell r="B2619" t="str">
            <v>METROPOLITAN CORPORATE ACADEMY</v>
          </cell>
          <cell r="C2619" t="str">
            <v>Schoolwide Program</v>
          </cell>
        </row>
        <row r="2620">
          <cell r="A2620" t="str">
            <v>331500011656</v>
          </cell>
          <cell r="B2620" t="str">
            <v>BROOKLYN HIGH SCHOOL OF THE ARTS</v>
          </cell>
          <cell r="C2620" t="str">
            <v>No Title I</v>
          </cell>
        </row>
        <row r="2621">
          <cell r="A2621" t="str">
            <v>331500011698</v>
          </cell>
          <cell r="B2621" t="str">
            <v>SOUTH BROOKLYN COMMUNITY HIGH SCHOOL</v>
          </cell>
          <cell r="C2621" t="str">
            <v>Schoolwide Program</v>
          </cell>
        </row>
        <row r="2622">
          <cell r="A2622" t="str">
            <v>331600010005</v>
          </cell>
          <cell r="B2622" t="str">
            <v>PS 5 DR RONALD E MCNAIR</v>
          </cell>
          <cell r="C2622" t="str">
            <v>Schoolwide Program</v>
          </cell>
        </row>
        <row r="2623">
          <cell r="A2623" t="str">
            <v>331600010021</v>
          </cell>
          <cell r="B2623" t="str">
            <v>PS 21 CRISPUS ATTUCKS</v>
          </cell>
          <cell r="C2623" t="str">
            <v>Schoolwide Program</v>
          </cell>
        </row>
        <row r="2624">
          <cell r="A2624" t="str">
            <v>331600010025</v>
          </cell>
          <cell r="B2624" t="str">
            <v>PS 25 EUBIE BLAKE</v>
          </cell>
          <cell r="C2624" t="str">
            <v>Schoolwide Program</v>
          </cell>
        </row>
        <row r="2625">
          <cell r="A2625" t="str">
            <v>331600010026</v>
          </cell>
          <cell r="B2625" t="str">
            <v>PS 26 JESSE OWENS</v>
          </cell>
          <cell r="C2625" t="str">
            <v>Schoolwide Program</v>
          </cell>
        </row>
        <row r="2626">
          <cell r="A2626" t="str">
            <v>331600010028</v>
          </cell>
          <cell r="B2626" t="str">
            <v>PS 28 THE WARREN PREP ACADEMY</v>
          </cell>
          <cell r="C2626" t="str">
            <v>Schoolwide Program</v>
          </cell>
        </row>
        <row r="2627">
          <cell r="A2627" t="str">
            <v>331600010035</v>
          </cell>
          <cell r="B2627" t="str">
            <v>PS 35 STEPHEN DECATUR</v>
          </cell>
          <cell r="C2627" t="str">
            <v>Schoolwide Program</v>
          </cell>
        </row>
        <row r="2628">
          <cell r="A2628" t="str">
            <v>331600010040</v>
          </cell>
          <cell r="B2628" t="str">
            <v>PS 40 GEORGE W CARVER</v>
          </cell>
          <cell r="C2628" t="str">
            <v>Schoolwide Program</v>
          </cell>
        </row>
        <row r="2629">
          <cell r="A2629" t="str">
            <v>331600010057</v>
          </cell>
          <cell r="B2629" t="str">
            <v>JHS 57 WHITELAW REID</v>
          </cell>
          <cell r="C2629" t="str">
            <v>Schoolwide Program</v>
          </cell>
        </row>
        <row r="2630">
          <cell r="A2630" t="str">
            <v>331600010081</v>
          </cell>
          <cell r="B2630" t="str">
            <v>PS 81 THADDEUS STEVENS</v>
          </cell>
          <cell r="C2630" t="str">
            <v>Schoolwide Program</v>
          </cell>
        </row>
        <row r="2631">
          <cell r="A2631" t="str">
            <v>331600010243</v>
          </cell>
          <cell r="B2631" t="str">
            <v>PS 243 WEEKSVILLE</v>
          </cell>
          <cell r="C2631" t="str">
            <v>Schoolwide Program</v>
          </cell>
        </row>
        <row r="2632">
          <cell r="A2632" t="str">
            <v>331600010262</v>
          </cell>
          <cell r="B2632" t="str">
            <v>PS 262 EL HAJJ MALIK EL SHABAZZ</v>
          </cell>
          <cell r="C2632" t="str">
            <v>Schoolwide Program</v>
          </cell>
        </row>
        <row r="2633">
          <cell r="A2633" t="str">
            <v>331600010267</v>
          </cell>
          <cell r="B2633" t="str">
            <v>MS 267 MATH SCIENCE &amp; TECHNOLOGY</v>
          </cell>
          <cell r="C2633" t="str">
            <v>Schoolwide Program</v>
          </cell>
        </row>
        <row r="2634">
          <cell r="A2634" t="str">
            <v>331600010308</v>
          </cell>
          <cell r="B2634" t="str">
            <v>PS 308 CLARA CARDWELL</v>
          </cell>
          <cell r="C2634" t="str">
            <v>Schoolwide Program</v>
          </cell>
        </row>
        <row r="2635">
          <cell r="A2635" t="str">
            <v>331600010309</v>
          </cell>
          <cell r="B2635" t="str">
            <v>PS 309 GEORGE E WIBECAN</v>
          </cell>
          <cell r="C2635" t="str">
            <v>Schoolwide Program</v>
          </cell>
        </row>
        <row r="2636">
          <cell r="A2636" t="str">
            <v>331600010335</v>
          </cell>
          <cell r="B2636" t="str">
            <v>PS 335 GRANVILLE T WOODS</v>
          </cell>
          <cell r="C2636" t="str">
            <v>Schoolwide Program</v>
          </cell>
        </row>
        <row r="2637">
          <cell r="A2637" t="str">
            <v>331600010385</v>
          </cell>
          <cell r="B2637" t="str">
            <v>SCHOOL OF BUSINESS FINANCE &amp; ENTREPRENEURSHIP</v>
          </cell>
          <cell r="C2637" t="str">
            <v>Schoolwide Program</v>
          </cell>
        </row>
        <row r="2638">
          <cell r="A2638" t="str">
            <v>331600010393</v>
          </cell>
          <cell r="B2638" t="str">
            <v>FREDERICK DOUGLASS ACADEMY IV SECONDARY SCHOOL</v>
          </cell>
          <cell r="C2638" t="str">
            <v>Schoolwide Program</v>
          </cell>
        </row>
        <row r="2639">
          <cell r="A2639" t="str">
            <v>331600010534</v>
          </cell>
          <cell r="B2639" t="str">
            <v>UPPER SCHOOL AT PS 25</v>
          </cell>
          <cell r="C2639" t="str">
            <v>Schoolwide Program</v>
          </cell>
        </row>
        <row r="2640">
          <cell r="A2640" t="str">
            <v>331600010584</v>
          </cell>
          <cell r="B2640" t="str">
            <v>MS 584</v>
          </cell>
          <cell r="C2640" t="str">
            <v>Schoolwide Program</v>
          </cell>
        </row>
        <row r="2641">
          <cell r="A2641" t="str">
            <v>331600010627</v>
          </cell>
          <cell r="B2641" t="str">
            <v>BRIGHTER CHOICE COMMUNITY SCHOOL</v>
          </cell>
          <cell r="C2641" t="str">
            <v>Targeted Assistance</v>
          </cell>
        </row>
        <row r="2642">
          <cell r="A2642" t="str">
            <v>331600010628</v>
          </cell>
          <cell r="B2642" t="str">
            <v>BROOKLYN BROWNSTONE SCHOOL</v>
          </cell>
          <cell r="C2642" t="str">
            <v>Targeted Assistance</v>
          </cell>
        </row>
        <row r="2643">
          <cell r="A2643" t="str">
            <v>331600010636</v>
          </cell>
          <cell r="B2643" t="str">
            <v>YOUNG SCHOLARS' ACADEMY FOR DISCOVERY AND EXPLORATION</v>
          </cell>
          <cell r="C2643" t="str">
            <v>Targeted Assistance</v>
          </cell>
        </row>
        <row r="2644">
          <cell r="A2644" t="str">
            <v>331600011455</v>
          </cell>
          <cell r="B2644" t="str">
            <v>BOYS AND GIRLS HIGH SCHOOL</v>
          </cell>
          <cell r="C2644" t="str">
            <v>Schoolwide Program</v>
          </cell>
        </row>
        <row r="2645">
          <cell r="A2645" t="str">
            <v>331600011594</v>
          </cell>
          <cell r="B2645" t="str">
            <v>GOTHAM PROFESSIONAL ARTS ACADEMY</v>
          </cell>
          <cell r="C2645" t="str">
            <v>Targeted Assistance</v>
          </cell>
        </row>
        <row r="2646">
          <cell r="A2646" t="str">
            <v>331700010002</v>
          </cell>
          <cell r="B2646" t="str">
            <v>MS 2</v>
          </cell>
          <cell r="C2646" t="str">
            <v>Schoolwide Program</v>
          </cell>
        </row>
        <row r="2647">
          <cell r="A2647" t="str">
            <v>331700010006</v>
          </cell>
          <cell r="B2647" t="str">
            <v>PS 6</v>
          </cell>
          <cell r="C2647" t="str">
            <v>Schoolwide Program</v>
          </cell>
        </row>
        <row r="2648">
          <cell r="A2648" t="str">
            <v>331700010022</v>
          </cell>
          <cell r="B2648" t="str">
            <v>PS 22</v>
          </cell>
          <cell r="C2648" t="str">
            <v>Schoolwide Program</v>
          </cell>
        </row>
        <row r="2649">
          <cell r="A2649" t="str">
            <v>331700010061</v>
          </cell>
          <cell r="B2649" t="str">
            <v>MS 61 GLADSTONE H ATWELL</v>
          </cell>
          <cell r="C2649" t="str">
            <v>Schoolwide Program</v>
          </cell>
        </row>
        <row r="2650">
          <cell r="A2650" t="str">
            <v>331700010091</v>
          </cell>
          <cell r="B2650" t="str">
            <v>PS 91 ALBANY AVENUE</v>
          </cell>
          <cell r="C2650" t="str">
            <v>Schoolwide Program</v>
          </cell>
        </row>
        <row r="2651">
          <cell r="A2651" t="str">
            <v>331700010092</v>
          </cell>
          <cell r="B2651" t="str">
            <v>PS 92 ADRIAN HEGEMAN</v>
          </cell>
          <cell r="C2651" t="str">
            <v>Schoolwide Program</v>
          </cell>
        </row>
        <row r="2652">
          <cell r="A2652" t="str">
            <v>331700010138</v>
          </cell>
          <cell r="B2652" t="str">
            <v>PS 138</v>
          </cell>
          <cell r="C2652" t="str">
            <v>Schoolwide Program</v>
          </cell>
        </row>
        <row r="2653">
          <cell r="A2653" t="str">
            <v>331700010161</v>
          </cell>
          <cell r="B2653" t="str">
            <v>PS 161 THE CROWN</v>
          </cell>
          <cell r="C2653" t="str">
            <v>Schoolwide Program</v>
          </cell>
        </row>
        <row r="2654">
          <cell r="A2654" t="str">
            <v>331700010167</v>
          </cell>
          <cell r="B2654" t="str">
            <v>PS 167 THE PARKWAY</v>
          </cell>
          <cell r="C2654" t="str">
            <v>Targeted Assistance</v>
          </cell>
        </row>
        <row r="2655">
          <cell r="A2655" t="str">
            <v>331700010181</v>
          </cell>
          <cell r="B2655" t="str">
            <v>PS 181</v>
          </cell>
          <cell r="C2655" t="str">
            <v>Schoolwide Program</v>
          </cell>
        </row>
        <row r="2656">
          <cell r="A2656" t="str">
            <v>331700010189</v>
          </cell>
          <cell r="B2656" t="str">
            <v>PS 189 LINCOLN TERRACE</v>
          </cell>
          <cell r="C2656" t="str">
            <v>Schoolwide Program</v>
          </cell>
        </row>
        <row r="2657">
          <cell r="A2657" t="str">
            <v>331700010191</v>
          </cell>
          <cell r="B2657" t="str">
            <v>PS 191 PAUL ROBESON</v>
          </cell>
          <cell r="C2657" t="str">
            <v>Schoolwide Program</v>
          </cell>
        </row>
        <row r="2658">
          <cell r="A2658" t="str">
            <v>331700010221</v>
          </cell>
          <cell r="B2658" t="str">
            <v>PS 221 TOSSAINT L'OUVERTURE</v>
          </cell>
          <cell r="C2658" t="str">
            <v>Schoolwide Program</v>
          </cell>
        </row>
        <row r="2659">
          <cell r="A2659" t="str">
            <v>331700010241</v>
          </cell>
          <cell r="B2659" t="str">
            <v>PS 241 EMMA L JOHNSTON</v>
          </cell>
          <cell r="C2659" t="str">
            <v>Schoolwide Program</v>
          </cell>
        </row>
        <row r="2660">
          <cell r="A2660" t="str">
            <v>331700010246</v>
          </cell>
          <cell r="B2660" t="str">
            <v>MS 246 WALT WHITMAN</v>
          </cell>
          <cell r="C2660" t="str">
            <v>Schoolwide Program</v>
          </cell>
        </row>
        <row r="2661">
          <cell r="A2661" t="str">
            <v>331700010249</v>
          </cell>
          <cell r="B2661" t="str">
            <v>PS 249 THE CATON</v>
          </cell>
          <cell r="C2661" t="str">
            <v>Schoolwide Program</v>
          </cell>
        </row>
        <row r="2662">
          <cell r="A2662" t="str">
            <v>331700010289</v>
          </cell>
          <cell r="B2662" t="str">
            <v>PS 289 GEORGE V BROWER</v>
          </cell>
          <cell r="C2662" t="str">
            <v>Schoolwide Program</v>
          </cell>
        </row>
        <row r="2663">
          <cell r="A2663" t="str">
            <v>331700010316</v>
          </cell>
          <cell r="B2663" t="str">
            <v>PS 316 ELIJAH STROUD</v>
          </cell>
          <cell r="C2663" t="str">
            <v>Schoolwide Program</v>
          </cell>
        </row>
        <row r="2664">
          <cell r="A2664" t="str">
            <v>331700010334</v>
          </cell>
          <cell r="B2664" t="str">
            <v>MIDDLE SCHOOL FOR ACADEMIC AND SOCIAL EXCELLENCE</v>
          </cell>
          <cell r="C2664" t="str">
            <v>Schoolwide Program</v>
          </cell>
        </row>
        <row r="2665">
          <cell r="A2665" t="str">
            <v>331700010352</v>
          </cell>
          <cell r="B2665" t="str">
            <v>EBBETTS FIELD MIDDLE SCHOOL</v>
          </cell>
          <cell r="C2665" t="str">
            <v>Schoolwide Program</v>
          </cell>
        </row>
        <row r="2666">
          <cell r="A2666" t="str">
            <v>331700010353</v>
          </cell>
          <cell r="B2666" t="str">
            <v>ELIJAH STROUD MIDDLE SCHOOL</v>
          </cell>
          <cell r="C2666" t="str">
            <v>Schoolwide Program</v>
          </cell>
        </row>
        <row r="2667">
          <cell r="A2667" t="str">
            <v>331700010354</v>
          </cell>
          <cell r="B2667" t="str">
            <v>SCHOOL OF INTEGRATED LEARNING</v>
          </cell>
          <cell r="C2667" t="str">
            <v>Schoolwide Program</v>
          </cell>
        </row>
        <row r="2668">
          <cell r="A2668" t="str">
            <v>331700010375</v>
          </cell>
          <cell r="B2668" t="str">
            <v>PS 375 JACKIE ROBINSON</v>
          </cell>
          <cell r="C2668" t="str">
            <v>Schoolwide Program</v>
          </cell>
        </row>
        <row r="2669">
          <cell r="A2669" t="str">
            <v>331700010394</v>
          </cell>
          <cell r="B2669" t="str">
            <v>MS K394</v>
          </cell>
          <cell r="C2669" t="str">
            <v>Schoolwide Program</v>
          </cell>
        </row>
        <row r="2670">
          <cell r="A2670" t="str">
            <v>331700010397</v>
          </cell>
          <cell r="B2670" t="str">
            <v>PS 397 FOSTER-LAURIE</v>
          </cell>
          <cell r="C2670" t="str">
            <v>Schoolwide Program</v>
          </cell>
        </row>
        <row r="2671">
          <cell r="A2671" t="str">
            <v>331700010398</v>
          </cell>
          <cell r="B2671" t="str">
            <v>PS 398 WALTER WEAVER</v>
          </cell>
          <cell r="C2671" t="str">
            <v>Schoolwide Program</v>
          </cell>
        </row>
        <row r="2672">
          <cell r="A2672" t="str">
            <v>331700010399</v>
          </cell>
          <cell r="B2672" t="str">
            <v>PS 399 STANLEY EUGENE CLARKE</v>
          </cell>
          <cell r="C2672" t="str">
            <v>Schoolwide Program</v>
          </cell>
        </row>
        <row r="2673">
          <cell r="A2673" t="str">
            <v>331700010587</v>
          </cell>
          <cell r="B2673" t="str">
            <v>MIDDLE SCHOOL FOR THE ARTS</v>
          </cell>
          <cell r="C2673" t="str">
            <v>Schoolwide Program</v>
          </cell>
        </row>
        <row r="2674">
          <cell r="A2674" t="str">
            <v>331700011382</v>
          </cell>
          <cell r="B2674" t="str">
            <v>ACAD FOR COLLEGE PREP &amp; CAREER EXPLORATION: A COLLEGE BOARD SCH</v>
          </cell>
          <cell r="C2674" t="str">
            <v>Schoolwide Program</v>
          </cell>
        </row>
        <row r="2675">
          <cell r="A2675" t="str">
            <v>331700011408</v>
          </cell>
          <cell r="B2675" t="str">
            <v>ACADEMY OF HOSPITALITY AND TOURISM</v>
          </cell>
          <cell r="C2675" t="str">
            <v>Schoolwide Program</v>
          </cell>
        </row>
        <row r="2676">
          <cell r="A2676" t="str">
            <v>331700011489</v>
          </cell>
          <cell r="B2676" t="str">
            <v>W E B DUBOIS ACADEMIC HIGH SCHOOL</v>
          </cell>
          <cell r="C2676" t="str">
            <v>Schoolwide Program</v>
          </cell>
        </row>
        <row r="2677">
          <cell r="A2677" t="str">
            <v>331700011524</v>
          </cell>
          <cell r="B2677" t="str">
            <v>INTERNATIONAL HIGH SCHOOL AT PROSPECT HEIGHTS</v>
          </cell>
          <cell r="C2677" t="str">
            <v>Schoolwide Program</v>
          </cell>
        </row>
        <row r="2678">
          <cell r="A2678" t="str">
            <v>331700011528</v>
          </cell>
          <cell r="B2678" t="str">
            <v>HIGH SCHOOL FOR GLOBAL CITIZENSHIP</v>
          </cell>
          <cell r="C2678" t="str">
            <v>Schoolwide Program</v>
          </cell>
        </row>
        <row r="2679">
          <cell r="A2679" t="str">
            <v>331700011531</v>
          </cell>
          <cell r="B2679" t="str">
            <v>SCHOOL FOR HUMAN RIGHTS (THE)</v>
          </cell>
          <cell r="C2679" t="str">
            <v>No Title I</v>
          </cell>
        </row>
        <row r="2680">
          <cell r="A2680" t="str">
            <v>331700011533</v>
          </cell>
          <cell r="B2680" t="str">
            <v>SCHOOL FOR DEMOCRACY AND LEADERSHIP</v>
          </cell>
          <cell r="C2680" t="str">
            <v>Schoolwide Program</v>
          </cell>
        </row>
        <row r="2681">
          <cell r="A2681" t="str">
            <v>331700011537</v>
          </cell>
          <cell r="B2681" t="str">
            <v>HIGH SCHOOL FOR YOUTH AND COMMUNITY DEVELOPMENT</v>
          </cell>
          <cell r="C2681" t="str">
            <v>Schoolwide Program</v>
          </cell>
        </row>
        <row r="2682">
          <cell r="A2682" t="str">
            <v>331700011539</v>
          </cell>
          <cell r="B2682" t="str">
            <v>HIGH SCHOOL FOR SERVICE AND LEARNING</v>
          </cell>
          <cell r="C2682" t="str">
            <v>Schoolwide Program</v>
          </cell>
        </row>
        <row r="2683">
          <cell r="A2683" t="str">
            <v>331700011543</v>
          </cell>
          <cell r="B2683" t="str">
            <v>SCIENCE, TECH &amp; RESEARCH HIGH SCHOOL</v>
          </cell>
          <cell r="C2683" t="str">
            <v>Targeted Assistance</v>
          </cell>
        </row>
        <row r="2684">
          <cell r="A2684" t="str">
            <v>331700011544</v>
          </cell>
          <cell r="B2684" t="str">
            <v>INTERNATIONAL ARTS BUSINESS SCHOOL</v>
          </cell>
          <cell r="C2684" t="str">
            <v>Schoolwide Program</v>
          </cell>
        </row>
        <row r="2685">
          <cell r="A2685" t="str">
            <v>331700011546</v>
          </cell>
          <cell r="B2685" t="str">
            <v>HS FOR PUBLIC SERVICE-HEROES OF TOMORROW</v>
          </cell>
          <cell r="C2685" t="str">
            <v>Schoolwide Program</v>
          </cell>
        </row>
        <row r="2686">
          <cell r="A2686" t="str">
            <v>331700011547</v>
          </cell>
          <cell r="B2686" t="str">
            <v>BROOKLYN ACADEMY OF SCIENCE AND THE ENVIRONMENT</v>
          </cell>
          <cell r="C2686" t="str">
            <v>Schoolwide Program</v>
          </cell>
        </row>
        <row r="2687">
          <cell r="A2687" t="str">
            <v>331700011548</v>
          </cell>
          <cell r="B2687" t="str">
            <v>BROOKLYN SCHOOL FOR MUSIC &amp; THEATER</v>
          </cell>
          <cell r="C2687" t="str">
            <v>Schoolwide Program</v>
          </cell>
        </row>
        <row r="2688">
          <cell r="A2688" t="str">
            <v>331700011568</v>
          </cell>
          <cell r="B2688" t="str">
            <v>BROWNSVILLE ACADEMY HIGH SCHOOL</v>
          </cell>
          <cell r="C2688" t="str">
            <v>Schoolwide Program</v>
          </cell>
        </row>
        <row r="2689">
          <cell r="A2689" t="str">
            <v>331700011590</v>
          </cell>
          <cell r="B2689" t="str">
            <v>MEDGAR EVERS COLLEGE PREPERATORY SCHOOL</v>
          </cell>
          <cell r="C2689" t="str">
            <v>No Title I</v>
          </cell>
        </row>
        <row r="2690">
          <cell r="A2690" t="str">
            <v>331700011600</v>
          </cell>
          <cell r="B2690" t="str">
            <v>CLARA BARTON HIGH SCHOOL</v>
          </cell>
          <cell r="C2690" t="str">
            <v>Schoolwide Program</v>
          </cell>
        </row>
        <row r="2691">
          <cell r="A2691" t="str">
            <v>331700011625</v>
          </cell>
          <cell r="B2691" t="str">
            <v>PAUL ROBESON HIGH SCHOOL</v>
          </cell>
          <cell r="C2691" t="str">
            <v>Schoolwide Program</v>
          </cell>
        </row>
        <row r="2692">
          <cell r="A2692" t="str">
            <v>331800010066</v>
          </cell>
          <cell r="B2692" t="str">
            <v>PS 66</v>
          </cell>
          <cell r="C2692" t="str">
            <v>No Title I</v>
          </cell>
        </row>
        <row r="2693">
          <cell r="A2693" t="str">
            <v>331800010068</v>
          </cell>
          <cell r="B2693" t="str">
            <v>IS 68 ISAAC BILDERSEE</v>
          </cell>
          <cell r="C2693" t="str">
            <v>Schoolwide Program</v>
          </cell>
        </row>
        <row r="2694">
          <cell r="A2694" t="str">
            <v>331800010114</v>
          </cell>
          <cell r="B2694" t="str">
            <v>PS 114 RYDER ELEMENTARY</v>
          </cell>
          <cell r="C2694" t="str">
            <v>Schoolwide Program</v>
          </cell>
        </row>
        <row r="2695">
          <cell r="A2695" t="str">
            <v>331800010115</v>
          </cell>
          <cell r="B2695" t="str">
            <v>PS 115 DANIEL MUCATEL</v>
          </cell>
          <cell r="C2695" t="str">
            <v>Schoolwide Program</v>
          </cell>
        </row>
        <row r="2696">
          <cell r="A2696" t="str">
            <v>331800010135</v>
          </cell>
          <cell r="B2696" t="str">
            <v>PS 135 SHELDON A BROOKNER</v>
          </cell>
          <cell r="C2696" t="str">
            <v>Schoolwide Program</v>
          </cell>
        </row>
        <row r="2697">
          <cell r="A2697" t="str">
            <v>331800010208</v>
          </cell>
          <cell r="B2697" t="str">
            <v>PS 208 ELSA EBELING</v>
          </cell>
          <cell r="C2697" t="str">
            <v>Schoolwide Program</v>
          </cell>
        </row>
        <row r="2698">
          <cell r="A2698" t="str">
            <v>331800010211</v>
          </cell>
          <cell r="B2698" t="str">
            <v>IS 211 JOHN WILSON</v>
          </cell>
          <cell r="C2698" t="str">
            <v>Schoolwide Program</v>
          </cell>
        </row>
        <row r="2699">
          <cell r="A2699" t="str">
            <v>331800010219</v>
          </cell>
          <cell r="B2699" t="str">
            <v>PS 219 KENNEDY-KING</v>
          </cell>
          <cell r="C2699" t="str">
            <v>Schoolwide Program</v>
          </cell>
        </row>
        <row r="2700">
          <cell r="A2700" t="str">
            <v>331800010232</v>
          </cell>
          <cell r="B2700" t="str">
            <v>IS 232 THE WINTHROP</v>
          </cell>
          <cell r="C2700" t="str">
            <v>Schoolwide Program</v>
          </cell>
        </row>
        <row r="2701">
          <cell r="A2701" t="str">
            <v>331800010233</v>
          </cell>
          <cell r="B2701" t="str">
            <v>PS 233 LANGSTON HUGHES</v>
          </cell>
          <cell r="C2701" t="str">
            <v>Schoolwide Program</v>
          </cell>
        </row>
        <row r="2702">
          <cell r="A2702" t="str">
            <v>331800010235</v>
          </cell>
          <cell r="B2702" t="str">
            <v>PS 235 LENOX</v>
          </cell>
          <cell r="C2702" t="str">
            <v>No Title I</v>
          </cell>
        </row>
        <row r="2703">
          <cell r="A2703" t="str">
            <v>331800010244</v>
          </cell>
          <cell r="B2703" t="str">
            <v>PS 244 RICHARD R GREEN</v>
          </cell>
          <cell r="C2703" t="str">
            <v>Schoolwide Program</v>
          </cell>
        </row>
        <row r="2704">
          <cell r="A2704" t="str">
            <v>331800010252</v>
          </cell>
          <cell r="B2704" t="str">
            <v>IS 252 ARTHUR S SOMMERS</v>
          </cell>
          <cell r="C2704" t="str">
            <v>Schoolwide Program</v>
          </cell>
        </row>
        <row r="2705">
          <cell r="A2705" t="str">
            <v>331800010268</v>
          </cell>
          <cell r="B2705" t="str">
            <v>PS 268 EMMA LAZARUS</v>
          </cell>
          <cell r="C2705" t="str">
            <v>Schoolwide Program</v>
          </cell>
        </row>
        <row r="2706">
          <cell r="A2706" t="str">
            <v>331800010272</v>
          </cell>
          <cell r="B2706" t="str">
            <v>PS 272 CURTIS ESTABROOK</v>
          </cell>
          <cell r="C2706" t="str">
            <v>Schoolwide Program</v>
          </cell>
        </row>
        <row r="2707">
          <cell r="A2707" t="str">
            <v>331800010276</v>
          </cell>
          <cell r="B2707" t="str">
            <v>PS 276 LOUIS MARSHALL</v>
          </cell>
          <cell r="C2707" t="str">
            <v>Targeted Assistance</v>
          </cell>
        </row>
        <row r="2708">
          <cell r="A2708" t="str">
            <v>331800010279</v>
          </cell>
          <cell r="B2708" t="str">
            <v>PS 279 HERMAN SCHREIBER</v>
          </cell>
          <cell r="C2708" t="str">
            <v>No Title I</v>
          </cell>
        </row>
        <row r="2709">
          <cell r="A2709" t="str">
            <v>331800010285</v>
          </cell>
          <cell r="B2709" t="str">
            <v>IS 285 MEYER LEVIN</v>
          </cell>
          <cell r="C2709" t="str">
            <v>No Title I</v>
          </cell>
        </row>
        <row r="2710">
          <cell r="A2710" t="str">
            <v>331800010581</v>
          </cell>
          <cell r="B2710" t="str">
            <v>EAST FLATBUSH COMMUNITY RESEARCH SCHOOL</v>
          </cell>
          <cell r="C2710" t="str">
            <v>Schoolwide Program</v>
          </cell>
        </row>
        <row r="2711">
          <cell r="A2711" t="str">
            <v>331800010588</v>
          </cell>
          <cell r="B2711" t="str">
            <v>MIDDLE SCHOOL FOR ART AND PHILOSPHY</v>
          </cell>
          <cell r="C2711" t="str">
            <v>Schoolwide Program</v>
          </cell>
        </row>
        <row r="2712">
          <cell r="A2712" t="str">
            <v>331800010598</v>
          </cell>
          <cell r="B2712" t="str">
            <v>MIDDLE SCHOOL OF MARKETING AND LEGAL STUDIES</v>
          </cell>
          <cell r="C2712" t="str">
            <v>Schoolwide Program</v>
          </cell>
        </row>
        <row r="2713">
          <cell r="A2713" t="str">
            <v>331800011415</v>
          </cell>
          <cell r="B2713" t="str">
            <v>SAMUEL J TILDEN HIGH SCHOOL</v>
          </cell>
          <cell r="C2713" t="str">
            <v>No Title I</v>
          </cell>
        </row>
        <row r="2714">
          <cell r="A2714" t="str">
            <v>331800011500</v>
          </cell>
          <cell r="B2714" t="str">
            <v>CANARSIE HIGH SCHOOL</v>
          </cell>
          <cell r="C2714" t="str">
            <v>No Title I</v>
          </cell>
        </row>
        <row r="2715">
          <cell r="A2715" t="str">
            <v>331800011515</v>
          </cell>
          <cell r="B2715" t="str">
            <v>SOUTH SHORE HIGH SCHOOL</v>
          </cell>
          <cell r="C2715" t="str">
            <v>No Title I</v>
          </cell>
        </row>
        <row r="2716">
          <cell r="A2716" t="str">
            <v>331800011563</v>
          </cell>
          <cell r="B2716" t="str">
            <v>IT TAKES A VILLAGE ACADEMY</v>
          </cell>
          <cell r="C2716" t="str">
            <v>Schoolwide Program</v>
          </cell>
        </row>
        <row r="2717">
          <cell r="A2717" t="str">
            <v>331800011566</v>
          </cell>
          <cell r="B2717" t="str">
            <v>BROOKLYN GENERATION SCHOOL</v>
          </cell>
          <cell r="C2717" t="str">
            <v>Schoolwide Program</v>
          </cell>
        </row>
        <row r="2718">
          <cell r="A2718" t="str">
            <v>331800011567</v>
          </cell>
          <cell r="B2718" t="str">
            <v>BROOKLYN THEATRE ARTS HIGH SCHOOL</v>
          </cell>
          <cell r="C2718" t="str">
            <v>Schoolwide Program</v>
          </cell>
        </row>
        <row r="2719">
          <cell r="A2719" t="str">
            <v>331800011569</v>
          </cell>
          <cell r="B2719" t="str">
            <v>KURT HAHN EXPEDITIONARY LEARNING SCHOOL</v>
          </cell>
          <cell r="C2719" t="str">
            <v>Schoolwide Program</v>
          </cell>
        </row>
        <row r="2720">
          <cell r="A2720" t="str">
            <v>331800011576</v>
          </cell>
          <cell r="B2720" t="str">
            <v>VICTORY COLLEGIATE HIGH SCHOOL</v>
          </cell>
          <cell r="C2720" t="str">
            <v>Schoolwide Program</v>
          </cell>
        </row>
        <row r="2721">
          <cell r="A2721" t="str">
            <v>331800011578</v>
          </cell>
          <cell r="B2721" t="str">
            <v>BROOKLYN BRIDGE ACADEMY</v>
          </cell>
          <cell r="C2721" t="str">
            <v>No Title I</v>
          </cell>
        </row>
        <row r="2722">
          <cell r="A2722" t="str">
            <v>331800011589</v>
          </cell>
          <cell r="B2722" t="str">
            <v>ARTS AND MEDIA PREPARATORY ACADEMY</v>
          </cell>
          <cell r="C2722" t="str">
            <v>Schoolwide Program</v>
          </cell>
        </row>
        <row r="2723">
          <cell r="A2723" t="str">
            <v>331800011617</v>
          </cell>
          <cell r="B2723" t="str">
            <v>HIGH SCHOOL FOR INNOVATION IN ADVERTISING AND MEDIA</v>
          </cell>
          <cell r="C2723" t="str">
            <v>Targeted Assistance</v>
          </cell>
        </row>
        <row r="2724">
          <cell r="A2724" t="str">
            <v>331800011629</v>
          </cell>
          <cell r="B2724" t="str">
            <v>CULTURAL ACADEMY FOR THE ARTS AND SCIENCES</v>
          </cell>
          <cell r="C2724" t="str">
            <v>Targeted Assistance</v>
          </cell>
        </row>
        <row r="2725">
          <cell r="A2725" t="str">
            <v>331800011633</v>
          </cell>
          <cell r="B2725" t="str">
            <v>HIGH SCHOOL FOR MEDICAL PROFESSIONS</v>
          </cell>
          <cell r="C2725" t="str">
            <v>Targeted Assistance</v>
          </cell>
        </row>
        <row r="2726">
          <cell r="A2726" t="str">
            <v>331800011635</v>
          </cell>
          <cell r="B2726" t="str">
            <v>OLYMPUS ACADEMY</v>
          </cell>
          <cell r="C2726" t="str">
            <v>Targeted Assistance</v>
          </cell>
        </row>
        <row r="2727">
          <cell r="A2727" t="str">
            <v>331800011637</v>
          </cell>
          <cell r="B2727" t="str">
            <v>ACADEMY FOR CONSERVATION AND THE ENVIRONMENT</v>
          </cell>
          <cell r="C2727" t="str">
            <v>Targeted Assistance</v>
          </cell>
        </row>
        <row r="2728">
          <cell r="A2728" t="str">
            <v>331800011642</v>
          </cell>
          <cell r="B2728" t="str">
            <v>URBAN ACTION ACADEMY</v>
          </cell>
          <cell r="C2728" t="str">
            <v>Targeted Assistance</v>
          </cell>
        </row>
        <row r="2729">
          <cell r="A2729" t="str">
            <v>331900010007</v>
          </cell>
          <cell r="B2729" t="str">
            <v>PS 7 ABRAHAM LINCOLN</v>
          </cell>
          <cell r="C2729" t="str">
            <v>Schoolwide Program</v>
          </cell>
        </row>
        <row r="2730">
          <cell r="A2730" t="str">
            <v>331900010013</v>
          </cell>
          <cell r="B2730" t="str">
            <v>PS 13 ROBERTO CLEMENTE</v>
          </cell>
          <cell r="C2730" t="str">
            <v>Schoolwide Program</v>
          </cell>
        </row>
        <row r="2731">
          <cell r="A2731" t="str">
            <v>331900010065</v>
          </cell>
          <cell r="B2731" t="str">
            <v>PS 65 THE LITTLE RED SCHOOL HOUSE</v>
          </cell>
          <cell r="C2731" t="str">
            <v>Schoolwide Program</v>
          </cell>
        </row>
        <row r="2732">
          <cell r="A2732" t="str">
            <v>331900010072</v>
          </cell>
          <cell r="B2732" t="str">
            <v>PS/IS 72 ANNETTE P GOLDMAN</v>
          </cell>
          <cell r="C2732" t="str">
            <v>Schoolwide Program</v>
          </cell>
        </row>
        <row r="2733">
          <cell r="A2733" t="str">
            <v>331900010089</v>
          </cell>
          <cell r="B2733" t="str">
            <v>PS 89 CYPRESS HILLS</v>
          </cell>
          <cell r="C2733" t="str">
            <v>Schoolwide Program</v>
          </cell>
        </row>
        <row r="2734">
          <cell r="A2734" t="str">
            <v>331900010108</v>
          </cell>
          <cell r="B2734" t="str">
            <v>PS 108 SAL ABBRACCIAMENTO</v>
          </cell>
          <cell r="C2734" t="str">
            <v>Schoolwide Program</v>
          </cell>
        </row>
        <row r="2735">
          <cell r="A2735" t="str">
            <v>331900010149</v>
          </cell>
          <cell r="B2735" t="str">
            <v>PS 149 DANNY KAYE</v>
          </cell>
          <cell r="C2735" t="str">
            <v>Schoolwide Program</v>
          </cell>
        </row>
        <row r="2736">
          <cell r="A2736" t="str">
            <v>331900010158</v>
          </cell>
          <cell r="B2736" t="str">
            <v>PS 158 WARWICK</v>
          </cell>
          <cell r="C2736" t="str">
            <v>Schoolwide Program</v>
          </cell>
        </row>
        <row r="2737">
          <cell r="A2737" t="str">
            <v>331900010159</v>
          </cell>
          <cell r="B2737" t="str">
            <v>PS 159 ISAAC PITKIN</v>
          </cell>
          <cell r="C2737" t="str">
            <v>Schoolwide Program</v>
          </cell>
        </row>
        <row r="2738">
          <cell r="A2738" t="str">
            <v>331900010166</v>
          </cell>
          <cell r="B2738" t="str">
            <v>JHS 166 GEORGE GERSHWIN</v>
          </cell>
          <cell r="C2738" t="str">
            <v>Schoolwide Program</v>
          </cell>
        </row>
        <row r="2739">
          <cell r="A2739" t="str">
            <v>331900010171</v>
          </cell>
          <cell r="B2739" t="str">
            <v>IS 171 ABRAHAM LINCOLN</v>
          </cell>
          <cell r="C2739" t="str">
            <v>Schoolwide Program</v>
          </cell>
        </row>
        <row r="2740">
          <cell r="A2740" t="str">
            <v>331900010174</v>
          </cell>
          <cell r="B2740" t="str">
            <v>PS 174 DUMONT</v>
          </cell>
          <cell r="C2740" t="str">
            <v>Schoolwide Program</v>
          </cell>
        </row>
        <row r="2741">
          <cell r="A2741" t="str">
            <v>331900010190</v>
          </cell>
          <cell r="B2741" t="str">
            <v>PS 190 SHEFFIELD</v>
          </cell>
          <cell r="C2741" t="str">
            <v>Schoolwide Program</v>
          </cell>
        </row>
        <row r="2742">
          <cell r="A2742" t="str">
            <v>331900010202</v>
          </cell>
          <cell r="B2742" t="str">
            <v>PS 202 ERNEST S JENKYNS</v>
          </cell>
          <cell r="C2742" t="str">
            <v>Schoolwide Program</v>
          </cell>
        </row>
        <row r="2743">
          <cell r="A2743" t="str">
            <v>331900010213</v>
          </cell>
          <cell r="B2743" t="str">
            <v>PS 213 NEW LOTS</v>
          </cell>
          <cell r="C2743" t="str">
            <v>Schoolwide Program</v>
          </cell>
        </row>
        <row r="2744">
          <cell r="A2744" t="str">
            <v>331900010214</v>
          </cell>
          <cell r="B2744" t="str">
            <v>PS 214 MICHAEL FRIEDSAM</v>
          </cell>
          <cell r="C2744" t="str">
            <v>Schoolwide Program</v>
          </cell>
        </row>
        <row r="2745">
          <cell r="A2745" t="str">
            <v>331900010218</v>
          </cell>
          <cell r="B2745" t="str">
            <v>JHS 218 JAMES P SINNOTT</v>
          </cell>
          <cell r="C2745" t="str">
            <v>Schoolwide Program</v>
          </cell>
        </row>
        <row r="2746">
          <cell r="A2746" t="str">
            <v>331900010224</v>
          </cell>
          <cell r="B2746" t="str">
            <v>PS 224 HALE A WOODRUFF</v>
          </cell>
          <cell r="C2746" t="str">
            <v>Schoolwide Program</v>
          </cell>
        </row>
        <row r="2747">
          <cell r="A2747" t="str">
            <v>331900010260</v>
          </cell>
          <cell r="B2747" t="str">
            <v>PS 260 BREUCKELEN</v>
          </cell>
          <cell r="C2747" t="str">
            <v>Schoolwide Program</v>
          </cell>
        </row>
        <row r="2748">
          <cell r="A2748" t="str">
            <v>331900010273</v>
          </cell>
          <cell r="B2748" t="str">
            <v>PS 273 WORTMAN</v>
          </cell>
          <cell r="C2748" t="str">
            <v>Schoolwide Program</v>
          </cell>
        </row>
        <row r="2749">
          <cell r="A2749" t="str">
            <v>331900010290</v>
          </cell>
          <cell r="B2749" t="str">
            <v>PS 290 JUAN MOREL CAMPOS</v>
          </cell>
          <cell r="C2749" t="str">
            <v>Schoolwide Program</v>
          </cell>
        </row>
        <row r="2750">
          <cell r="A2750" t="str">
            <v>331900010292</v>
          </cell>
          <cell r="B2750" t="str">
            <v>JHS 292 MARGARET S DOUGLAS</v>
          </cell>
          <cell r="C2750" t="str">
            <v>Schoolwide Program</v>
          </cell>
        </row>
        <row r="2751">
          <cell r="A2751" t="str">
            <v>331900010302</v>
          </cell>
          <cell r="B2751" t="str">
            <v>JHS 302 RAFAEL CORDERO</v>
          </cell>
          <cell r="C2751" t="str">
            <v>Schoolwide Program</v>
          </cell>
        </row>
        <row r="2752">
          <cell r="A2752" t="str">
            <v>331900010306</v>
          </cell>
          <cell r="B2752" t="str">
            <v>PS 306 ETHAN ALLEN</v>
          </cell>
          <cell r="C2752" t="str">
            <v>Schoolwide Program</v>
          </cell>
        </row>
        <row r="2753">
          <cell r="A2753" t="str">
            <v>331900010311</v>
          </cell>
          <cell r="B2753" t="str">
            <v>ESSENCE SCHOOL</v>
          </cell>
          <cell r="C2753" t="str">
            <v>Schoolwide Program</v>
          </cell>
        </row>
        <row r="2754">
          <cell r="A2754" t="str">
            <v>331900010328</v>
          </cell>
          <cell r="B2754" t="str">
            <v>PS 328 PHYLLIS WHEATLEY</v>
          </cell>
          <cell r="C2754" t="str">
            <v>Schoolwide Program</v>
          </cell>
        </row>
        <row r="2755">
          <cell r="A2755" t="str">
            <v>331900010345</v>
          </cell>
          <cell r="B2755" t="str">
            <v>PS 345 PATROLMAN ROBERT BOLDEN</v>
          </cell>
          <cell r="C2755" t="str">
            <v>Schoolwide Program</v>
          </cell>
        </row>
        <row r="2756">
          <cell r="A2756" t="str">
            <v>331900010346</v>
          </cell>
          <cell r="B2756" t="str">
            <v>PS 346 ABE STARK</v>
          </cell>
          <cell r="C2756" t="str">
            <v>Schoolwide Program</v>
          </cell>
        </row>
        <row r="2757">
          <cell r="A2757" t="str">
            <v>331900010364</v>
          </cell>
          <cell r="B2757" t="str">
            <v>IS 364 GATEWAY</v>
          </cell>
          <cell r="C2757" t="str">
            <v>Schoolwide Program</v>
          </cell>
        </row>
        <row r="2758">
          <cell r="A2758" t="str">
            <v>331900010452</v>
          </cell>
          <cell r="B2758" t="str">
            <v>FREDERICK DOUGHLASS ACADEMY VIII MIDDLE SCHOOL</v>
          </cell>
          <cell r="C2758" t="str">
            <v>Schoolwide Program</v>
          </cell>
        </row>
        <row r="2759">
          <cell r="A2759" t="str">
            <v>331900011409</v>
          </cell>
          <cell r="B2759" t="str">
            <v>EAST NEW YORK FAMILY ACADEMY</v>
          </cell>
          <cell r="C2759" t="str">
            <v>Schoolwide Program</v>
          </cell>
        </row>
        <row r="2760">
          <cell r="A2760" t="str">
            <v>331900011420</v>
          </cell>
          <cell r="B2760" t="str">
            <v>FRANKLIN K LANE HIGH SCHOOL</v>
          </cell>
          <cell r="C2760" t="str">
            <v>Schoolwide Program</v>
          </cell>
        </row>
        <row r="2761">
          <cell r="A2761" t="str">
            <v>331900011502</v>
          </cell>
          <cell r="B2761" t="str">
            <v>FDNY HIGH SCHOOL FOR FIRE AND LIFE SAFETY</v>
          </cell>
          <cell r="C2761" t="str">
            <v>Schoolwide Program</v>
          </cell>
        </row>
        <row r="2762">
          <cell r="A2762" t="str">
            <v>331900011504</v>
          </cell>
          <cell r="B2762" t="str">
            <v>HIGH SCHOOL FOR CIVIL RIGHTS</v>
          </cell>
          <cell r="C2762" t="str">
            <v>Schoolwide Program</v>
          </cell>
        </row>
        <row r="2763">
          <cell r="A2763" t="str">
            <v>331900011507</v>
          </cell>
          <cell r="B2763" t="str">
            <v>PERFORMING ARTS AND TECHNOLOGY HIGH SCHOOL</v>
          </cell>
          <cell r="C2763" t="str">
            <v>Schoolwide Program</v>
          </cell>
        </row>
        <row r="2764">
          <cell r="A2764" t="str">
            <v>331900011510</v>
          </cell>
          <cell r="B2764" t="str">
            <v>WORLD ACADEMY FOR TOTAL COMMUNITY HEALTH</v>
          </cell>
          <cell r="C2764" t="str">
            <v>Schoolwide Program</v>
          </cell>
        </row>
        <row r="2765">
          <cell r="A2765" t="str">
            <v>331900011615</v>
          </cell>
          <cell r="B2765" t="str">
            <v>TRANSIT TECH CAREER AND TECHNICAL EDUCATION</v>
          </cell>
          <cell r="C2765" t="str">
            <v>Schoolwide Program</v>
          </cell>
        </row>
        <row r="2766">
          <cell r="A2766" t="str">
            <v>331900011618</v>
          </cell>
          <cell r="B2766" t="str">
            <v>ACADEMY OF INNOVATIVE TECHNOLOGY</v>
          </cell>
          <cell r="C2766" t="str">
            <v>Targeted Assistance</v>
          </cell>
        </row>
        <row r="2767">
          <cell r="A2767" t="str">
            <v>331900011639</v>
          </cell>
          <cell r="B2767" t="str">
            <v>BROOKLYN LAB SCHOOL</v>
          </cell>
          <cell r="C2767" t="str">
            <v>Targeted Assistance</v>
          </cell>
        </row>
        <row r="2768">
          <cell r="A2768" t="str">
            <v>331900011659</v>
          </cell>
          <cell r="B2768" t="str">
            <v>CYPRESS HILLS COLLEGIATE PREPARATORY SCHOOL</v>
          </cell>
          <cell r="C2768" t="str">
            <v>Schoolwide Program</v>
          </cell>
        </row>
        <row r="2769">
          <cell r="A2769" t="str">
            <v>331900011660</v>
          </cell>
          <cell r="B2769" t="str">
            <v>W H MAXWELL CAREER AND TECHNICAL EDUCATION HIGH SCHOOL</v>
          </cell>
          <cell r="C2769" t="str">
            <v>Schoolwide Program</v>
          </cell>
        </row>
        <row r="2770">
          <cell r="A2770" t="str">
            <v>332000010030</v>
          </cell>
          <cell r="B2770" t="str">
            <v>IS 30 MARY WHITE OVINGTON</v>
          </cell>
          <cell r="C2770" t="str">
            <v>Targeted Assistance</v>
          </cell>
        </row>
        <row r="2771">
          <cell r="A2771" t="str">
            <v>332000010048</v>
          </cell>
          <cell r="B2771" t="str">
            <v>PS 48 MAPLETON</v>
          </cell>
          <cell r="C2771" t="str">
            <v>Schoolwide Program</v>
          </cell>
        </row>
        <row r="2772">
          <cell r="A2772" t="str">
            <v>332000010062</v>
          </cell>
          <cell r="B2772" t="str">
            <v>JHS 62 DITMAS</v>
          </cell>
          <cell r="C2772" t="str">
            <v>Schoolwide Program</v>
          </cell>
        </row>
        <row r="2773">
          <cell r="A2773" t="str">
            <v>332000010069</v>
          </cell>
          <cell r="B2773" t="str">
            <v>PS 69 VINCENT D GRIPPO</v>
          </cell>
          <cell r="C2773" t="str">
            <v>Schoolwide Program</v>
          </cell>
        </row>
        <row r="2774">
          <cell r="A2774" t="str">
            <v>332000010102</v>
          </cell>
          <cell r="B2774" t="str">
            <v>PS 102 THE BAYVIEW</v>
          </cell>
          <cell r="C2774" t="str">
            <v>Schoolwide Program</v>
          </cell>
        </row>
        <row r="2775">
          <cell r="A2775" t="str">
            <v>332000010104</v>
          </cell>
          <cell r="B2775" t="str">
            <v>PS/IS 104 FORT HAMILTON</v>
          </cell>
          <cell r="C2775" t="str">
            <v>No Title I</v>
          </cell>
        </row>
        <row r="2776">
          <cell r="A2776" t="str">
            <v>332000010105</v>
          </cell>
          <cell r="B2776" t="str">
            <v>PS 105 THE BLYTHEBOURNE</v>
          </cell>
          <cell r="C2776" t="str">
            <v>Targeted Assistance</v>
          </cell>
        </row>
        <row r="2777">
          <cell r="A2777" t="str">
            <v>332000010112</v>
          </cell>
          <cell r="B2777" t="str">
            <v>PS 112 LEFFERTS PARK</v>
          </cell>
          <cell r="C2777" t="str">
            <v>Schoolwide Program</v>
          </cell>
        </row>
        <row r="2778">
          <cell r="A2778" t="str">
            <v>332000010127</v>
          </cell>
          <cell r="B2778" t="str">
            <v>PS 127 MCKINLEY PARK</v>
          </cell>
          <cell r="C2778" t="str">
            <v>Schoolwide Program</v>
          </cell>
        </row>
        <row r="2779">
          <cell r="A2779" t="str">
            <v>332000010160</v>
          </cell>
          <cell r="B2779" t="str">
            <v>PS 160 WILLIAM T SAMPSON</v>
          </cell>
          <cell r="C2779" t="str">
            <v>Schoolwide Program</v>
          </cell>
        </row>
        <row r="2780">
          <cell r="A2780" t="str">
            <v>332000010163</v>
          </cell>
          <cell r="B2780" t="str">
            <v>PS 163 BATH BEACH</v>
          </cell>
          <cell r="C2780" t="str">
            <v>Schoolwide Program</v>
          </cell>
        </row>
        <row r="2781">
          <cell r="A2781" t="str">
            <v>332000010164</v>
          </cell>
          <cell r="B2781" t="str">
            <v>PS 164 CAESAR RODNEY</v>
          </cell>
          <cell r="C2781" t="str">
            <v>Schoolwide Program</v>
          </cell>
        </row>
        <row r="2782">
          <cell r="A2782" t="str">
            <v>332000010170</v>
          </cell>
          <cell r="B2782" t="str">
            <v>RALPH A FABRIZIO SCHOOL</v>
          </cell>
          <cell r="C2782" t="str">
            <v>Schoolwide Program</v>
          </cell>
        </row>
        <row r="2783">
          <cell r="A2783" t="str">
            <v>332000010176</v>
          </cell>
          <cell r="B2783" t="str">
            <v>PS 176 OVINGTON</v>
          </cell>
          <cell r="C2783" t="str">
            <v>Schoolwide Program</v>
          </cell>
        </row>
        <row r="2784">
          <cell r="A2784" t="str">
            <v>332000010179</v>
          </cell>
          <cell r="B2784" t="str">
            <v>PS 179 KENSINGTON</v>
          </cell>
          <cell r="C2784" t="str">
            <v>Schoolwide Program</v>
          </cell>
        </row>
        <row r="2785">
          <cell r="A2785" t="str">
            <v>332000010180</v>
          </cell>
          <cell r="B2785" t="str">
            <v>THE SEEALL ACADEMY</v>
          </cell>
          <cell r="C2785" t="str">
            <v>No Title I</v>
          </cell>
        </row>
        <row r="2786">
          <cell r="A2786" t="str">
            <v>332000010185</v>
          </cell>
          <cell r="B2786" t="str">
            <v>PS 185 WALTER KASSENBROCK</v>
          </cell>
          <cell r="C2786" t="str">
            <v>No Title I</v>
          </cell>
        </row>
        <row r="2787">
          <cell r="A2787" t="str">
            <v>332000010186</v>
          </cell>
          <cell r="B2787" t="str">
            <v>PS 186 DR IRVING A GLADSTONE</v>
          </cell>
          <cell r="C2787" t="str">
            <v>Schoolwide Program</v>
          </cell>
        </row>
        <row r="2788">
          <cell r="A2788" t="str">
            <v>332000010187</v>
          </cell>
          <cell r="B2788" t="str">
            <v>IS 187</v>
          </cell>
          <cell r="C2788" t="str">
            <v>No Title I</v>
          </cell>
        </row>
        <row r="2789">
          <cell r="A2789" t="str">
            <v>332000010192</v>
          </cell>
          <cell r="B2789" t="str">
            <v>PS 192 MAGNET SCHOOL FOR MATH AND SCIENCE INQUIRY</v>
          </cell>
          <cell r="C2789" t="str">
            <v>Schoolwide Program</v>
          </cell>
        </row>
        <row r="2790">
          <cell r="A2790" t="str">
            <v>332000010200</v>
          </cell>
          <cell r="B2790" t="str">
            <v>PS 200 BENSON</v>
          </cell>
          <cell r="C2790" t="str">
            <v>Schoolwide Program</v>
          </cell>
        </row>
        <row r="2791">
          <cell r="A2791" t="str">
            <v>332000010201</v>
          </cell>
          <cell r="B2791" t="str">
            <v>JHS 201 THE DYKER HEIGHTS</v>
          </cell>
          <cell r="C2791" t="str">
            <v>No Title I</v>
          </cell>
        </row>
        <row r="2792">
          <cell r="A2792" t="str">
            <v>332000010204</v>
          </cell>
          <cell r="B2792" t="str">
            <v>PS 204 VINCE LOMBARDI</v>
          </cell>
          <cell r="C2792" t="str">
            <v>Schoolwide Program</v>
          </cell>
        </row>
        <row r="2793">
          <cell r="A2793" t="str">
            <v>332000010205</v>
          </cell>
          <cell r="B2793" t="str">
            <v>PS 205 CLARION</v>
          </cell>
          <cell r="C2793" t="str">
            <v>Schoolwide Program</v>
          </cell>
        </row>
        <row r="2794">
          <cell r="A2794" t="str">
            <v>332000010220</v>
          </cell>
          <cell r="B2794" t="str">
            <v>JHS 220 JOHN J PERSHING</v>
          </cell>
          <cell r="C2794" t="str">
            <v>Schoolwide Program</v>
          </cell>
        </row>
        <row r="2795">
          <cell r="A2795" t="str">
            <v>332000010223</v>
          </cell>
          <cell r="B2795" t="str">
            <v>JHS 223 THE MONTAUK</v>
          </cell>
          <cell r="C2795" t="str">
            <v>Schoolwide Program</v>
          </cell>
        </row>
        <row r="2796">
          <cell r="A2796" t="str">
            <v>332000010227</v>
          </cell>
          <cell r="B2796" t="str">
            <v>JHS 227 EDWARD B SHALLOW</v>
          </cell>
          <cell r="C2796" t="str">
            <v>Schoolwide Program</v>
          </cell>
        </row>
        <row r="2797">
          <cell r="A2797" t="str">
            <v>332000010229</v>
          </cell>
          <cell r="B2797" t="str">
            <v>PS 229 DYKER</v>
          </cell>
          <cell r="C2797" t="str">
            <v>No Title I</v>
          </cell>
        </row>
        <row r="2798">
          <cell r="A2798" t="str">
            <v>332000010247</v>
          </cell>
          <cell r="B2798" t="str">
            <v>PS 247</v>
          </cell>
          <cell r="C2798" t="str">
            <v>Schoolwide Program</v>
          </cell>
        </row>
        <row r="2799">
          <cell r="A2799" t="str">
            <v>332000010259</v>
          </cell>
          <cell r="B2799" t="str">
            <v>JHS 259 WILLIAM MCKINLEY</v>
          </cell>
          <cell r="C2799" t="str">
            <v>Schoolwide Program</v>
          </cell>
        </row>
        <row r="2800">
          <cell r="A2800" t="str">
            <v>332000010503</v>
          </cell>
          <cell r="B2800" t="str">
            <v>PS 503 SCHOOL OF DISCOVERY</v>
          </cell>
          <cell r="C2800" t="str">
            <v>Schoolwide Program</v>
          </cell>
        </row>
        <row r="2801">
          <cell r="A2801" t="str">
            <v>332000010506</v>
          </cell>
          <cell r="B2801" t="str">
            <v>PS 506 SCHOOL OF JOURNALISM AND TECHNOLOGY</v>
          </cell>
          <cell r="C2801" t="str">
            <v>Schoolwide Program</v>
          </cell>
        </row>
        <row r="2802">
          <cell r="A2802" t="str">
            <v>332000011445</v>
          </cell>
          <cell r="B2802" t="str">
            <v>NEW UTRECHT HIGH SCHOOL</v>
          </cell>
          <cell r="C2802" t="str">
            <v>No Title I</v>
          </cell>
        </row>
        <row r="2803">
          <cell r="A2803" t="str">
            <v>332000011485</v>
          </cell>
          <cell r="B2803" t="str">
            <v>HIGH SCHOOL OF TELECOMMUNICATIONS</v>
          </cell>
          <cell r="C2803" t="str">
            <v>Schoolwide Program</v>
          </cell>
        </row>
        <row r="2804">
          <cell r="A2804" t="str">
            <v>332000011490</v>
          </cell>
          <cell r="B2804" t="str">
            <v>FORT HAMILTON HIGH SCHOOL</v>
          </cell>
          <cell r="C2804" t="str">
            <v>No Title I</v>
          </cell>
        </row>
        <row r="2805">
          <cell r="A2805" t="str">
            <v>332000011505</v>
          </cell>
          <cell r="B2805" t="str">
            <v>FRANKLIN D ROOSEVELT HIGH SCHOOL</v>
          </cell>
          <cell r="C2805" t="str">
            <v>No Title I</v>
          </cell>
        </row>
        <row r="2806">
          <cell r="A2806" t="str">
            <v>332000011609</v>
          </cell>
          <cell r="B2806" t="str">
            <v>URBAN ASSEMBLY SCHOOL FOR CRIMINAL JUSTICE</v>
          </cell>
          <cell r="C2806" t="str">
            <v>Schoolwide Program</v>
          </cell>
        </row>
        <row r="2807">
          <cell r="A2807" t="str">
            <v>332100010090</v>
          </cell>
          <cell r="B2807" t="str">
            <v>PS 90 EDNA COHEN</v>
          </cell>
          <cell r="C2807" t="str">
            <v>Schoolwide Program</v>
          </cell>
        </row>
        <row r="2808">
          <cell r="A2808" t="str">
            <v>332100010095</v>
          </cell>
          <cell r="B2808" t="str">
            <v>PS 95 THE GRAVESEND</v>
          </cell>
          <cell r="C2808" t="str">
            <v>Schoolwide Program</v>
          </cell>
        </row>
        <row r="2809">
          <cell r="A2809" t="str">
            <v>332100010096</v>
          </cell>
          <cell r="B2809" t="str">
            <v>IS 96 SETH LOW</v>
          </cell>
          <cell r="C2809" t="str">
            <v>Schoolwide Program</v>
          </cell>
        </row>
        <row r="2810">
          <cell r="A2810" t="str">
            <v>332100010097</v>
          </cell>
          <cell r="B2810" t="str">
            <v>PS 97 THE HIGHLAWN</v>
          </cell>
          <cell r="C2810" t="str">
            <v>Schoolwide Program</v>
          </cell>
        </row>
        <row r="2811">
          <cell r="A2811" t="str">
            <v>332100010098</v>
          </cell>
          <cell r="B2811" t="str">
            <v>IS 98 BAY ACADEMY</v>
          </cell>
          <cell r="C2811" t="str">
            <v>No Title I</v>
          </cell>
        </row>
        <row r="2812">
          <cell r="A2812" t="str">
            <v>332100010099</v>
          </cell>
          <cell r="B2812" t="str">
            <v>PS 99 ISAAC ASIMOV</v>
          </cell>
          <cell r="C2812" t="str">
            <v>Schoolwide Program</v>
          </cell>
        </row>
        <row r="2813">
          <cell r="A2813" t="str">
            <v>332100010100</v>
          </cell>
          <cell r="B2813" t="str">
            <v>PS 100 THE CONEY ISLAND</v>
          </cell>
          <cell r="C2813" t="str">
            <v>Schoolwide Program</v>
          </cell>
        </row>
        <row r="2814">
          <cell r="A2814" t="str">
            <v>332100010101</v>
          </cell>
          <cell r="B2814" t="str">
            <v>PS 101 THE VERRAZANO</v>
          </cell>
          <cell r="C2814" t="str">
            <v>Schoolwide Program</v>
          </cell>
        </row>
        <row r="2815">
          <cell r="A2815" t="str">
            <v>332100010121</v>
          </cell>
          <cell r="B2815" t="str">
            <v>PS 121 NELSON A ROCKEFELLER</v>
          </cell>
          <cell r="C2815" t="str">
            <v>Schoolwide Program</v>
          </cell>
        </row>
        <row r="2816">
          <cell r="A2816" t="str">
            <v>332100010128</v>
          </cell>
          <cell r="B2816" t="str">
            <v>PS 128 BENSONHURST</v>
          </cell>
          <cell r="C2816" t="str">
            <v>Schoolwide Program</v>
          </cell>
        </row>
        <row r="2817">
          <cell r="A2817" t="str">
            <v>332100010153</v>
          </cell>
          <cell r="B2817" t="str">
            <v>PS 153 HOMECREST</v>
          </cell>
          <cell r="C2817" t="str">
            <v>Schoolwide Program</v>
          </cell>
        </row>
        <row r="2818">
          <cell r="A2818" t="str">
            <v>332100010177</v>
          </cell>
          <cell r="B2818" t="str">
            <v>PS 177 THE MARLBORO</v>
          </cell>
          <cell r="C2818" t="str">
            <v>Schoolwide Program</v>
          </cell>
        </row>
        <row r="2819">
          <cell r="A2819" t="str">
            <v>332100010188</v>
          </cell>
          <cell r="B2819" t="str">
            <v>PS 188 MICHAEL E BERDY</v>
          </cell>
          <cell r="C2819" t="str">
            <v>Schoolwide Program</v>
          </cell>
        </row>
        <row r="2820">
          <cell r="A2820" t="str">
            <v>332100010199</v>
          </cell>
          <cell r="B2820" t="str">
            <v>PS 199 FREDERICK WACHTEL</v>
          </cell>
          <cell r="C2820" t="str">
            <v>Schoolwide Program</v>
          </cell>
        </row>
        <row r="2821">
          <cell r="A2821" t="str">
            <v>332100010209</v>
          </cell>
          <cell r="B2821" t="str">
            <v>PS 209 MARGARET MEAD</v>
          </cell>
          <cell r="C2821" t="str">
            <v>Schoolwide Program</v>
          </cell>
        </row>
        <row r="2822">
          <cell r="A2822" t="str">
            <v>332100010212</v>
          </cell>
          <cell r="B2822" t="str">
            <v>PS 212 LADY DEBORAH MOODY</v>
          </cell>
          <cell r="C2822" t="str">
            <v>Schoolwide Program</v>
          </cell>
        </row>
        <row r="2823">
          <cell r="A2823" t="str">
            <v>332100010215</v>
          </cell>
          <cell r="B2823" t="str">
            <v>PS 215 MORRIS H WEISS</v>
          </cell>
          <cell r="C2823" t="str">
            <v>No Title I</v>
          </cell>
        </row>
        <row r="2824">
          <cell r="A2824" t="str">
            <v>332100010216</v>
          </cell>
          <cell r="B2824" t="str">
            <v>PS 216 ARTURO TOSCANINI</v>
          </cell>
          <cell r="C2824" t="str">
            <v>Schoolwide Program</v>
          </cell>
        </row>
        <row r="2825">
          <cell r="A2825" t="str">
            <v>332100010225</v>
          </cell>
          <cell r="B2825" t="str">
            <v>PS 225 EILEEN E ZAGLIN</v>
          </cell>
          <cell r="C2825" t="str">
            <v>Targeted Assistance</v>
          </cell>
        </row>
        <row r="2826">
          <cell r="A2826" t="str">
            <v>332100010226</v>
          </cell>
          <cell r="B2826" t="str">
            <v>PS 226 ALFRED DE B MASON</v>
          </cell>
          <cell r="C2826" t="str">
            <v>Schoolwide Program</v>
          </cell>
        </row>
        <row r="2827">
          <cell r="A2827" t="str">
            <v>332100010228</v>
          </cell>
          <cell r="B2827" t="str">
            <v>IS 228 DAVID A BOODY</v>
          </cell>
          <cell r="C2827" t="str">
            <v>Schoolwide Program</v>
          </cell>
        </row>
        <row r="2828">
          <cell r="A2828" t="str">
            <v>332100010238</v>
          </cell>
          <cell r="B2828" t="str">
            <v>PS 238 ANNE SULLIVAN</v>
          </cell>
          <cell r="C2828" t="str">
            <v>Schoolwide Program</v>
          </cell>
        </row>
        <row r="2829">
          <cell r="A2829" t="str">
            <v>332100010239</v>
          </cell>
          <cell r="B2829" t="str">
            <v>MARK TWAIN IS 239 FOR THE GIFTED AND TALENTED</v>
          </cell>
          <cell r="C2829" t="str">
            <v>No Title I</v>
          </cell>
        </row>
        <row r="2830">
          <cell r="A2830" t="str">
            <v>332100010253</v>
          </cell>
          <cell r="B2830" t="str">
            <v>PS 253</v>
          </cell>
          <cell r="C2830" t="str">
            <v>Schoolwide Program</v>
          </cell>
        </row>
        <row r="2831">
          <cell r="A2831" t="str">
            <v>332100010281</v>
          </cell>
          <cell r="B2831" t="str">
            <v>IS 281 JOSEPH B CAVALLARO</v>
          </cell>
          <cell r="C2831" t="str">
            <v>Schoolwide Program</v>
          </cell>
        </row>
        <row r="2832">
          <cell r="A2832" t="str">
            <v>332100010288</v>
          </cell>
          <cell r="B2832" t="str">
            <v>PS 288 SHIRLEY TANYHILL</v>
          </cell>
          <cell r="C2832" t="str">
            <v>Schoolwide Program</v>
          </cell>
        </row>
        <row r="2833">
          <cell r="A2833" t="str">
            <v>332100010303</v>
          </cell>
          <cell r="B2833" t="str">
            <v>IS 303 HERBERT S EISENBERG</v>
          </cell>
          <cell r="C2833" t="str">
            <v>Schoolwide Program</v>
          </cell>
        </row>
        <row r="2834">
          <cell r="A2834" t="str">
            <v>332100010329</v>
          </cell>
          <cell r="B2834" t="str">
            <v>PS 329 SURFSIDE</v>
          </cell>
          <cell r="C2834" t="str">
            <v>Schoolwide Program</v>
          </cell>
        </row>
        <row r="2835">
          <cell r="A2835" t="str">
            <v>332100011344</v>
          </cell>
          <cell r="B2835" t="str">
            <v>RACHEL CARSON HIGH SCHOOL FOR COASTAL STUDIES</v>
          </cell>
          <cell r="C2835" t="str">
            <v>Schoolwide Program</v>
          </cell>
        </row>
        <row r="2836">
          <cell r="A2836" t="str">
            <v>332100011348</v>
          </cell>
          <cell r="B2836" t="str">
            <v>HIGH SCHOOL OF SPORTS MANAGEMENT</v>
          </cell>
          <cell r="C2836" t="str">
            <v>Schoolwide Program</v>
          </cell>
        </row>
        <row r="2837">
          <cell r="A2837" t="str">
            <v>332100011400</v>
          </cell>
          <cell r="B2837" t="str">
            <v>LAFAYETTE HIGH SCHOOL</v>
          </cell>
          <cell r="C2837" t="str">
            <v>Schoolwide Program</v>
          </cell>
        </row>
        <row r="2838">
          <cell r="A2838" t="str">
            <v>332100011410</v>
          </cell>
          <cell r="B2838" t="str">
            <v>ABRAHAM LINCOLN HIGH SCHOOL</v>
          </cell>
          <cell r="C2838" t="str">
            <v>No Title I</v>
          </cell>
        </row>
        <row r="2839">
          <cell r="A2839" t="str">
            <v>332100011525</v>
          </cell>
          <cell r="B2839" t="str">
            <v>EDWARD R MURROW HIGH SCHOOL</v>
          </cell>
          <cell r="C2839" t="str">
            <v>No Title I</v>
          </cell>
        </row>
        <row r="2840">
          <cell r="A2840" t="str">
            <v>332100011540</v>
          </cell>
          <cell r="B2840" t="str">
            <v>JOHN DEWEY HIGH SCHOOL</v>
          </cell>
          <cell r="C2840" t="str">
            <v>No Title I</v>
          </cell>
        </row>
        <row r="2841">
          <cell r="A2841" t="str">
            <v>332100011559</v>
          </cell>
          <cell r="B2841" t="str">
            <v>LIFE ACADEMY HIGH SCHOOL FOR FILM AND MUSIC</v>
          </cell>
          <cell r="C2841" t="str">
            <v>Schoolwide Program</v>
          </cell>
        </row>
        <row r="2842">
          <cell r="A2842" t="str">
            <v>332100011572</v>
          </cell>
          <cell r="B2842" t="str">
            <v>EXPEDITIONARY LEARNING SCHOOL FOR COMMUNITY LEADERS</v>
          </cell>
          <cell r="C2842" t="str">
            <v>Schoolwide Program</v>
          </cell>
        </row>
        <row r="2843">
          <cell r="A2843" t="str">
            <v>332100011620</v>
          </cell>
          <cell r="B2843" t="str">
            <v>WILLIAM E GRADY CAREER AND TECHNICAL HIGH SCHOOL</v>
          </cell>
          <cell r="C2843" t="str">
            <v>Schoolwide Program</v>
          </cell>
        </row>
        <row r="2844">
          <cell r="A2844" t="str">
            <v>332100011690</v>
          </cell>
          <cell r="B2844" t="str">
            <v>BROOKLYN STUDIO SECONDARY SCHOOL</v>
          </cell>
          <cell r="C2844" t="str">
            <v>No Title I</v>
          </cell>
        </row>
        <row r="2845">
          <cell r="A2845" t="str">
            <v>332100011728</v>
          </cell>
          <cell r="B2845" t="str">
            <v>LIBERATION DIPLOMA PLUS</v>
          </cell>
          <cell r="C2845" t="str">
            <v>Schoolwide Program</v>
          </cell>
        </row>
        <row r="2846">
          <cell r="A2846" t="str">
            <v>332200010014</v>
          </cell>
          <cell r="B2846" t="str">
            <v>JHS 14 SHELL BANK</v>
          </cell>
          <cell r="C2846" t="str">
            <v>Schoolwide Program</v>
          </cell>
        </row>
        <row r="2847">
          <cell r="A2847" t="str">
            <v>332200010052</v>
          </cell>
          <cell r="B2847" t="str">
            <v>PS 52 SHEEPSHEAD BAY</v>
          </cell>
          <cell r="C2847" t="str">
            <v>Schoolwide Program</v>
          </cell>
        </row>
        <row r="2848">
          <cell r="A2848" t="str">
            <v>332200010078</v>
          </cell>
          <cell r="B2848" t="str">
            <v>JHS 78 ROY H MANN</v>
          </cell>
          <cell r="C2848" t="str">
            <v>No Title I</v>
          </cell>
        </row>
        <row r="2849">
          <cell r="A2849" t="str">
            <v>332200010109</v>
          </cell>
          <cell r="B2849" t="str">
            <v>PS 109</v>
          </cell>
          <cell r="C2849" t="str">
            <v>Schoolwide Program</v>
          </cell>
        </row>
        <row r="2850">
          <cell r="A2850" t="str">
            <v>332200010119</v>
          </cell>
          <cell r="B2850" t="str">
            <v>PS 119 AMERSFORT</v>
          </cell>
          <cell r="C2850" t="str">
            <v>Schoolwide Program</v>
          </cell>
        </row>
        <row r="2851">
          <cell r="A2851" t="str">
            <v>332200010134</v>
          </cell>
          <cell r="B2851" t="str">
            <v>PS K134</v>
          </cell>
          <cell r="C2851" t="str">
            <v>Schoolwide Program</v>
          </cell>
        </row>
        <row r="2852">
          <cell r="A2852" t="str">
            <v>332200010139</v>
          </cell>
          <cell r="B2852" t="str">
            <v>PS 139 ALEXINE A FENTY</v>
          </cell>
          <cell r="C2852" t="str">
            <v>Schoolwide Program</v>
          </cell>
        </row>
        <row r="2853">
          <cell r="A2853" t="str">
            <v>332200010152</v>
          </cell>
          <cell r="B2853" t="str">
            <v>SCHOOL OF SCIENCE AND TECHNOLOGY</v>
          </cell>
          <cell r="C2853" t="str">
            <v>Schoolwide Program</v>
          </cell>
        </row>
        <row r="2854">
          <cell r="A2854" t="str">
            <v>332200010193</v>
          </cell>
          <cell r="B2854" t="str">
            <v>PS 193 GIL HODGES</v>
          </cell>
          <cell r="C2854" t="str">
            <v>Schoolwide Program</v>
          </cell>
        </row>
        <row r="2855">
          <cell r="A2855" t="str">
            <v>332200010194</v>
          </cell>
          <cell r="B2855" t="str">
            <v>PS 194 RAOUL WALLENBERG</v>
          </cell>
          <cell r="C2855" t="str">
            <v>Schoolwide Program</v>
          </cell>
        </row>
        <row r="2856">
          <cell r="A2856" t="str">
            <v>332200010195</v>
          </cell>
          <cell r="B2856" t="str">
            <v>PS 195 MANHATTAN BEACH</v>
          </cell>
          <cell r="C2856" t="str">
            <v>No Title I</v>
          </cell>
        </row>
        <row r="2857">
          <cell r="A2857" t="str">
            <v>332200010197</v>
          </cell>
          <cell r="B2857" t="str">
            <v>PS 197</v>
          </cell>
          <cell r="C2857" t="str">
            <v>Schoolwide Program</v>
          </cell>
        </row>
        <row r="2858">
          <cell r="A2858" t="str">
            <v>332200010198</v>
          </cell>
          <cell r="B2858" t="str">
            <v>PS 198</v>
          </cell>
          <cell r="C2858" t="str">
            <v>Schoolwide Program</v>
          </cell>
        </row>
        <row r="2859">
          <cell r="A2859" t="str">
            <v>332200010203</v>
          </cell>
          <cell r="B2859" t="str">
            <v>PS 203 FLOYD BENNETT</v>
          </cell>
          <cell r="C2859" t="str">
            <v>Schoolwide Program</v>
          </cell>
        </row>
        <row r="2860">
          <cell r="A2860" t="str">
            <v>332200010206</v>
          </cell>
          <cell r="B2860" t="str">
            <v>PS 206 JOSEPH F LAMB</v>
          </cell>
          <cell r="C2860" t="str">
            <v>Schoolwide Program</v>
          </cell>
        </row>
        <row r="2861">
          <cell r="A2861" t="str">
            <v>332200010207</v>
          </cell>
          <cell r="B2861" t="str">
            <v>PS 207 ELIZABETH G LEARY</v>
          </cell>
          <cell r="C2861" t="str">
            <v>No Title I</v>
          </cell>
        </row>
        <row r="2862">
          <cell r="A2862" t="str">
            <v>332200010217</v>
          </cell>
          <cell r="B2862" t="str">
            <v>PS 217 COL DAVID MARCUS</v>
          </cell>
          <cell r="C2862" t="str">
            <v>Schoolwide Program</v>
          </cell>
        </row>
        <row r="2863">
          <cell r="A2863" t="str">
            <v>332200010222</v>
          </cell>
          <cell r="B2863" t="str">
            <v>PS 222 KATHERINE R SNYDER</v>
          </cell>
          <cell r="C2863" t="str">
            <v>No Title I</v>
          </cell>
        </row>
        <row r="2864">
          <cell r="A2864" t="str">
            <v>332200010234</v>
          </cell>
          <cell r="B2864" t="str">
            <v>JHS 234 ARTHUR W CUNNINGHAM</v>
          </cell>
          <cell r="C2864" t="str">
            <v>Schoolwide Program</v>
          </cell>
        </row>
        <row r="2865">
          <cell r="A2865" t="str">
            <v>332200010236</v>
          </cell>
          <cell r="B2865" t="str">
            <v>PS 236 MILL BASIN</v>
          </cell>
          <cell r="C2865" t="str">
            <v>No Title I</v>
          </cell>
        </row>
        <row r="2866">
          <cell r="A2866" t="str">
            <v>332200010240</v>
          </cell>
          <cell r="B2866" t="str">
            <v>ANDRIES HUDDE SCHOOL</v>
          </cell>
          <cell r="C2866" t="str">
            <v>No Title I</v>
          </cell>
        </row>
        <row r="2867">
          <cell r="A2867" t="str">
            <v>332200010245</v>
          </cell>
          <cell r="B2867" t="str">
            <v>PS 245</v>
          </cell>
          <cell r="C2867" t="str">
            <v>No Title I</v>
          </cell>
        </row>
        <row r="2868">
          <cell r="A2868" t="str">
            <v>332200010245</v>
          </cell>
          <cell r="B2868" t="str">
            <v>PS 245</v>
          </cell>
          <cell r="C2868" t="str">
            <v>No Title I</v>
          </cell>
        </row>
        <row r="2869">
          <cell r="A2869" t="str">
            <v>332200010251</v>
          </cell>
          <cell r="B2869" t="str">
            <v>PS 251 PAEDERGAT</v>
          </cell>
          <cell r="C2869" t="str">
            <v>Schoolwide Program</v>
          </cell>
        </row>
        <row r="2870">
          <cell r="A2870" t="str">
            <v>332200010254</v>
          </cell>
          <cell r="B2870" t="str">
            <v>PS 254 DAG HAMMARSKJOLD</v>
          </cell>
          <cell r="C2870" t="str">
            <v>Schoolwide Program</v>
          </cell>
        </row>
        <row r="2871">
          <cell r="A2871" t="str">
            <v>332200010255</v>
          </cell>
          <cell r="B2871" t="str">
            <v>PS 255 BARBARA REING</v>
          </cell>
          <cell r="C2871" t="str">
            <v>Schoolwide Program</v>
          </cell>
        </row>
        <row r="2872">
          <cell r="A2872" t="str">
            <v>332200010269</v>
          </cell>
          <cell r="B2872" t="str">
            <v>PS 269 NOSTRAND</v>
          </cell>
          <cell r="C2872" t="str">
            <v>Schoolwide Program</v>
          </cell>
        </row>
        <row r="2873">
          <cell r="A2873" t="str">
            <v>332200010277</v>
          </cell>
          <cell r="B2873" t="str">
            <v>PS 277 GERRITSEN BEACH</v>
          </cell>
          <cell r="C2873" t="str">
            <v>No Title I</v>
          </cell>
        </row>
        <row r="2874">
          <cell r="A2874" t="str">
            <v>332200010278</v>
          </cell>
          <cell r="B2874" t="str">
            <v>JHS 278 MARINE PARK</v>
          </cell>
          <cell r="C2874" t="str">
            <v>Targeted Assistance</v>
          </cell>
        </row>
        <row r="2875">
          <cell r="A2875" t="str">
            <v>332200010312</v>
          </cell>
          <cell r="B2875" t="str">
            <v>PS 312 BERGEN BEACH</v>
          </cell>
          <cell r="C2875" t="str">
            <v>No Title I</v>
          </cell>
        </row>
        <row r="2876">
          <cell r="A2876" t="str">
            <v>332200010315</v>
          </cell>
          <cell r="B2876" t="str">
            <v>PS K315</v>
          </cell>
          <cell r="C2876" t="str">
            <v>Schoolwide Program</v>
          </cell>
        </row>
        <row r="2877">
          <cell r="A2877" t="str">
            <v>332200010326</v>
          </cell>
          <cell r="B2877" t="str">
            <v>PS 326</v>
          </cell>
          <cell r="C2877" t="str">
            <v>Schoolwide Program</v>
          </cell>
        </row>
        <row r="2878">
          <cell r="A2878" t="str">
            <v>332200010361</v>
          </cell>
          <cell r="B2878" t="str">
            <v>PS 361 EAST FLATBUSH EARLY CHILDHOOD</v>
          </cell>
          <cell r="C2878" t="str">
            <v>Schoolwide Program</v>
          </cell>
        </row>
        <row r="2879">
          <cell r="A2879" t="str">
            <v>332200010381</v>
          </cell>
          <cell r="B2879" t="str">
            <v>IS 381</v>
          </cell>
          <cell r="C2879" t="str">
            <v>Targeted Assistance</v>
          </cell>
        </row>
        <row r="2880">
          <cell r="A2880" t="str">
            <v>332200011405</v>
          </cell>
          <cell r="B2880" t="str">
            <v>MIDWOOD HIGH SCHOOL</v>
          </cell>
          <cell r="C2880" t="str">
            <v>No Title I</v>
          </cell>
        </row>
        <row r="2881">
          <cell r="A2881" t="str">
            <v>332200011425</v>
          </cell>
          <cell r="B2881" t="str">
            <v>JAMES MADISON HIGH SCHOOL</v>
          </cell>
          <cell r="C2881" t="str">
            <v>No Title I</v>
          </cell>
        </row>
        <row r="2882">
          <cell r="A2882" t="str">
            <v>332200011495</v>
          </cell>
          <cell r="B2882" t="str">
            <v>SHEEPSHEAD BAY HIGH SCHOOL</v>
          </cell>
          <cell r="C2882" t="str">
            <v>No Title I</v>
          </cell>
        </row>
        <row r="2883">
          <cell r="A2883" t="str">
            <v>332200011535</v>
          </cell>
          <cell r="B2883" t="str">
            <v>LEON M GOLDSTEIN HIGH SCHOOL FOR THE SCIENCES</v>
          </cell>
          <cell r="C2883" t="str">
            <v>No Title I</v>
          </cell>
        </row>
        <row r="2884">
          <cell r="A2884" t="str">
            <v>332200011555</v>
          </cell>
          <cell r="B2884" t="str">
            <v>BROOKLYN COLLEGE ACADEMY</v>
          </cell>
          <cell r="C2884" t="str">
            <v>No Title I</v>
          </cell>
        </row>
        <row r="2885">
          <cell r="A2885" t="str">
            <v>332300010041</v>
          </cell>
          <cell r="B2885" t="str">
            <v>PS 41 FRANCIS WHITE</v>
          </cell>
          <cell r="C2885" t="str">
            <v>Schoolwide Program</v>
          </cell>
        </row>
        <row r="2886">
          <cell r="A2886" t="str">
            <v>332300010073</v>
          </cell>
          <cell r="B2886" t="str">
            <v>PS 73 THOMAS S BOYLAND</v>
          </cell>
          <cell r="C2886" t="str">
            <v>Schoolwide Program</v>
          </cell>
        </row>
        <row r="2887">
          <cell r="A2887" t="str">
            <v>332300010137</v>
          </cell>
          <cell r="B2887" t="str">
            <v>PS/IS 137 RACHAEL JEAN MITCHELL</v>
          </cell>
          <cell r="C2887" t="str">
            <v>Schoolwide Program</v>
          </cell>
        </row>
        <row r="2888">
          <cell r="A2888" t="str">
            <v>332300010150</v>
          </cell>
          <cell r="B2888" t="str">
            <v>PS 150 CHRISTOPHER</v>
          </cell>
          <cell r="C2888" t="str">
            <v>Schoolwide Program</v>
          </cell>
        </row>
        <row r="2889">
          <cell r="A2889" t="str">
            <v>332300010155</v>
          </cell>
          <cell r="B2889" t="str">
            <v>PS/IS 155 NICHOLAS HERKIMER</v>
          </cell>
          <cell r="C2889" t="str">
            <v>Schoolwide Program</v>
          </cell>
        </row>
        <row r="2890">
          <cell r="A2890" t="str">
            <v>332300010156</v>
          </cell>
          <cell r="B2890" t="str">
            <v>PS 156 WAVERLY</v>
          </cell>
          <cell r="C2890" t="str">
            <v>Schoolwide Program</v>
          </cell>
        </row>
        <row r="2891">
          <cell r="A2891" t="str">
            <v>332300010165</v>
          </cell>
          <cell r="B2891" t="str">
            <v>PS 165 IDA R POSNER</v>
          </cell>
          <cell r="C2891" t="str">
            <v>Schoolwide Program</v>
          </cell>
        </row>
        <row r="2892">
          <cell r="A2892" t="str">
            <v>332300010178</v>
          </cell>
          <cell r="B2892" t="str">
            <v>PS 178 SAINT CLAIR MCKELWAY</v>
          </cell>
          <cell r="C2892" t="str">
            <v>Schoolwide Program</v>
          </cell>
        </row>
        <row r="2893">
          <cell r="A2893" t="str">
            <v>332300010184</v>
          </cell>
          <cell r="B2893" t="str">
            <v>PS 184 NEWPORT</v>
          </cell>
          <cell r="C2893" t="str">
            <v>Schoolwide Program</v>
          </cell>
        </row>
        <row r="2894">
          <cell r="A2894" t="str">
            <v>332300010284</v>
          </cell>
          <cell r="B2894" t="str">
            <v>PS 284 LEW WALLACE</v>
          </cell>
          <cell r="C2894" t="str">
            <v>Schoolwide Program</v>
          </cell>
        </row>
        <row r="2895">
          <cell r="A2895" t="str">
            <v>332300010298</v>
          </cell>
          <cell r="B2895" t="str">
            <v>PS 298 DR BETTY SHABAZZ</v>
          </cell>
          <cell r="C2895" t="str">
            <v>Schoolwide Program</v>
          </cell>
        </row>
        <row r="2896">
          <cell r="A2896" t="str">
            <v>332300010323</v>
          </cell>
          <cell r="B2896" t="str">
            <v>PS/IS 323</v>
          </cell>
          <cell r="C2896" t="str">
            <v>Schoolwide Program</v>
          </cell>
        </row>
        <row r="2897">
          <cell r="A2897" t="str">
            <v>332300010327</v>
          </cell>
          <cell r="B2897" t="str">
            <v>PS 327 DR ROSE B ENGLISH</v>
          </cell>
          <cell r="C2897" t="str">
            <v>Schoolwide Program</v>
          </cell>
        </row>
        <row r="2898">
          <cell r="A2898" t="str">
            <v>332300010332</v>
          </cell>
          <cell r="B2898" t="str">
            <v>PS 332 CHARLES H HOUSTON SCHOOL</v>
          </cell>
          <cell r="C2898" t="str">
            <v>Schoolwide Program</v>
          </cell>
        </row>
        <row r="2899">
          <cell r="A2899" t="str">
            <v>332300010392</v>
          </cell>
          <cell r="B2899" t="str">
            <v>IS 392</v>
          </cell>
          <cell r="C2899" t="str">
            <v>Schoolwide Program</v>
          </cell>
        </row>
        <row r="2900">
          <cell r="A2900" t="str">
            <v>332300010514</v>
          </cell>
          <cell r="B2900" t="str">
            <v>FREDERICK DOUGLAS ACADEMY VII</v>
          </cell>
          <cell r="C2900" t="str">
            <v>Schoolwide Program</v>
          </cell>
        </row>
        <row r="2901">
          <cell r="A2901" t="str">
            <v>332300010518</v>
          </cell>
          <cell r="B2901" t="str">
            <v>KNOWLEDGE AND POWER PREP ACADEMY V</v>
          </cell>
          <cell r="C2901" t="str">
            <v>Schoolwide Program</v>
          </cell>
        </row>
        <row r="2902">
          <cell r="A2902" t="str">
            <v>332300010522</v>
          </cell>
          <cell r="B2902" t="str">
            <v>MOTT HALL IV</v>
          </cell>
          <cell r="C2902" t="str">
            <v>Schoolwide Program</v>
          </cell>
        </row>
        <row r="2903">
          <cell r="A2903" t="str">
            <v>332300010631</v>
          </cell>
          <cell r="B2903" t="str">
            <v>GENERAL D CHAPPIE JAMES ELEMENTARY SCHOOL OF SCIENCE</v>
          </cell>
          <cell r="C2903" t="str">
            <v>Targeted Assistance</v>
          </cell>
        </row>
        <row r="2904">
          <cell r="A2904" t="str">
            <v>332300010634</v>
          </cell>
          <cell r="B2904" t="str">
            <v>GENERAL D CHAPPIE JAMES MIDDLE SCHOOL OF SCIENCE</v>
          </cell>
          <cell r="C2904" t="str">
            <v>Targeted Assistance</v>
          </cell>
        </row>
        <row r="2905">
          <cell r="A2905" t="str">
            <v>332300011493</v>
          </cell>
          <cell r="B2905" t="str">
            <v>BROOKLYN COLLEGIATE-A COLLEGE BOARD SCHOOL</v>
          </cell>
          <cell r="C2905" t="str">
            <v>Schoolwide Program</v>
          </cell>
        </row>
        <row r="2906">
          <cell r="A2906" t="str">
            <v>332300011643</v>
          </cell>
          <cell r="B2906" t="str">
            <v>BROOKLYN DEMOCRACY ACADEMY</v>
          </cell>
          <cell r="C2906" t="str">
            <v>Targeted Assistance</v>
          </cell>
        </row>
        <row r="2907">
          <cell r="A2907" t="str">
            <v>332300011644</v>
          </cell>
          <cell r="B2907" t="str">
            <v>EAGLE ACADEMY FOR YOUNG MEN II</v>
          </cell>
          <cell r="C2907" t="str">
            <v>Targeted Assistance</v>
          </cell>
        </row>
        <row r="2908">
          <cell r="A2908" t="str">
            <v>332300011645</v>
          </cell>
          <cell r="B2908" t="str">
            <v>EBC/ENY HIGH SCHOOL FOR PUBLIC SAFETY</v>
          </cell>
          <cell r="C2908" t="str">
            <v>Schoolwide Program</v>
          </cell>
        </row>
        <row r="2909">
          <cell r="A2909" t="str">
            <v>332300011646</v>
          </cell>
          <cell r="B2909" t="str">
            <v>ASPIRATIONS DIPLOMA PLUS HIGH SCHOOL</v>
          </cell>
          <cell r="C2909" t="str">
            <v>Targeted Assistance</v>
          </cell>
        </row>
        <row r="2910">
          <cell r="A2910" t="str">
            <v>332300011647</v>
          </cell>
          <cell r="B2910" t="str">
            <v>METROPOLITAN DIPLOMA PLUS HIGH SCHOOL</v>
          </cell>
          <cell r="C2910" t="str">
            <v>Targeted Assistance</v>
          </cell>
        </row>
        <row r="2911">
          <cell r="A2911" t="str">
            <v>332300011697</v>
          </cell>
          <cell r="B2911" t="str">
            <v>TEACHERS PREPERATORY HIGH SCHOOL</v>
          </cell>
          <cell r="C2911" t="str">
            <v>Schoolwide Program</v>
          </cell>
        </row>
        <row r="2912">
          <cell r="A2912" t="str">
            <v>333200010045</v>
          </cell>
          <cell r="B2912" t="str">
            <v>PS 45 HORACE E GREENE</v>
          </cell>
          <cell r="C2912" t="str">
            <v>Schoolwide Program</v>
          </cell>
        </row>
        <row r="2913">
          <cell r="A2913" t="str">
            <v>333200010075</v>
          </cell>
          <cell r="B2913" t="str">
            <v>PS 75 MAYDA CORTIELLA</v>
          </cell>
          <cell r="C2913" t="str">
            <v>Schoolwide Program</v>
          </cell>
        </row>
        <row r="2914">
          <cell r="A2914" t="str">
            <v>333200010086</v>
          </cell>
          <cell r="B2914" t="str">
            <v>PS 86 THE IRVINGTON</v>
          </cell>
          <cell r="C2914" t="str">
            <v>Schoolwide Program</v>
          </cell>
        </row>
        <row r="2915">
          <cell r="A2915" t="str">
            <v>333200010106</v>
          </cell>
          <cell r="B2915" t="str">
            <v>PS 106 EDWARD EVERETT HALE</v>
          </cell>
          <cell r="C2915" t="str">
            <v>Schoolwide Program</v>
          </cell>
        </row>
        <row r="2916">
          <cell r="A2916" t="str">
            <v>333200010116</v>
          </cell>
          <cell r="B2916" t="str">
            <v>PS 116 ELIZABETH L FARRELL</v>
          </cell>
          <cell r="C2916" t="str">
            <v>Schoolwide Program</v>
          </cell>
        </row>
        <row r="2917">
          <cell r="A2917" t="str">
            <v>333200010123</v>
          </cell>
          <cell r="B2917" t="str">
            <v>PS 123 SUYDAM</v>
          </cell>
          <cell r="C2917" t="str">
            <v>Schoolwide Program</v>
          </cell>
        </row>
        <row r="2918">
          <cell r="A2918" t="str">
            <v>333200010145</v>
          </cell>
          <cell r="B2918" t="str">
            <v>PS 145 ANDREW JACKSON</v>
          </cell>
          <cell r="C2918" t="str">
            <v>Schoolwide Program</v>
          </cell>
        </row>
        <row r="2919">
          <cell r="A2919" t="str">
            <v>333200010151</v>
          </cell>
          <cell r="B2919" t="str">
            <v>PS 151 LYNDON B JOHNSON</v>
          </cell>
          <cell r="C2919" t="str">
            <v>Schoolwide Program</v>
          </cell>
        </row>
        <row r="2920">
          <cell r="A2920" t="str">
            <v>333200010162</v>
          </cell>
          <cell r="B2920" t="str">
            <v>JHS 162 THE WILLOUGHBY</v>
          </cell>
          <cell r="C2920" t="str">
            <v>Schoolwide Program</v>
          </cell>
        </row>
        <row r="2921">
          <cell r="A2921" t="str">
            <v>333200010274</v>
          </cell>
          <cell r="B2921" t="str">
            <v>PS 274 KOSCIUSKO</v>
          </cell>
          <cell r="C2921" t="str">
            <v>Schoolwide Program</v>
          </cell>
        </row>
        <row r="2922">
          <cell r="A2922" t="str">
            <v>333200010291</v>
          </cell>
          <cell r="B2922" t="str">
            <v>JHS 291 ROLAND HAYES</v>
          </cell>
          <cell r="C2922" t="str">
            <v>Schoolwide Program</v>
          </cell>
        </row>
        <row r="2923">
          <cell r="A2923" t="str">
            <v>333200010296</v>
          </cell>
          <cell r="B2923" t="str">
            <v>JHS 296 THE HALSEY</v>
          </cell>
          <cell r="C2923" t="str">
            <v>Schoolwide Program</v>
          </cell>
        </row>
        <row r="2924">
          <cell r="A2924" t="str">
            <v>333200010299</v>
          </cell>
          <cell r="B2924" t="str">
            <v>PS 299 THOMAS WARREN FIELD SCHOOL</v>
          </cell>
          <cell r="C2924" t="str">
            <v>Schoolwide Program</v>
          </cell>
        </row>
        <row r="2925">
          <cell r="A2925" t="str">
            <v>333200010347</v>
          </cell>
          <cell r="B2925" t="str">
            <v>IS 347 SCHOOL OF HUMANITIES</v>
          </cell>
          <cell r="C2925" t="str">
            <v>Schoolwide Program</v>
          </cell>
        </row>
        <row r="2926">
          <cell r="A2926" t="str">
            <v>333200010349</v>
          </cell>
          <cell r="B2926" t="str">
            <v>IS 349 MATH, SCIENCE AND TECHNOLOGY</v>
          </cell>
          <cell r="C2926" t="str">
            <v>Schoolwide Program</v>
          </cell>
        </row>
        <row r="2927">
          <cell r="A2927" t="str">
            <v>333200010376</v>
          </cell>
          <cell r="B2927" t="str">
            <v>PS 376</v>
          </cell>
          <cell r="C2927" t="str">
            <v>Schoolwide Program</v>
          </cell>
        </row>
        <row r="2928">
          <cell r="A2928" t="str">
            <v>333200010377</v>
          </cell>
          <cell r="B2928" t="str">
            <v>PS 377 ALEJANDINA B DEGAUTIER</v>
          </cell>
          <cell r="C2928" t="str">
            <v>Targeted Assistance</v>
          </cell>
        </row>
        <row r="2929">
          <cell r="A2929" t="str">
            <v>333200010383</v>
          </cell>
          <cell r="B2929" t="str">
            <v>JHS 383 PHILIPPA SCHUYLER</v>
          </cell>
          <cell r="C2929" t="str">
            <v>No Title I</v>
          </cell>
        </row>
        <row r="2930">
          <cell r="A2930" t="str">
            <v>333200010384</v>
          </cell>
          <cell r="B2930" t="str">
            <v>PS/IS 384 FRANCES E CARTER</v>
          </cell>
          <cell r="C2930" t="str">
            <v>Schoolwide Program</v>
          </cell>
        </row>
        <row r="2931">
          <cell r="A2931" t="str">
            <v>333200010564</v>
          </cell>
          <cell r="B2931" t="str">
            <v>BUSHWICK COMMUNITY HIGH SCHOOL</v>
          </cell>
          <cell r="C2931" t="str">
            <v>Schoolwide Program</v>
          </cell>
        </row>
        <row r="2932">
          <cell r="A2932" t="str">
            <v>333200011403</v>
          </cell>
          <cell r="B2932" t="str">
            <v>ACADEMY FOR ENVIRONMENTAL LEADERSHIP</v>
          </cell>
          <cell r="C2932" t="str">
            <v>Schoolwide Program</v>
          </cell>
        </row>
        <row r="2933">
          <cell r="A2933" t="str">
            <v>333200011545</v>
          </cell>
          <cell r="B2933" t="str">
            <v>EBC HIGH SCHOOL FOR PUBLIC SERVICE</v>
          </cell>
          <cell r="C2933" t="str">
            <v>Schoolwide Program</v>
          </cell>
        </row>
        <row r="2934">
          <cell r="A2934" t="str">
            <v>333200011549</v>
          </cell>
          <cell r="B2934" t="str">
            <v>BUSHWICK SCHOOL FOR SOCIAL JUSTICE</v>
          </cell>
          <cell r="C2934" t="str">
            <v>Schoolwide Program</v>
          </cell>
        </row>
        <row r="2935">
          <cell r="A2935" t="str">
            <v>333200011551</v>
          </cell>
          <cell r="B2935" t="str">
            <v>NEW YORK HARBOR SCHOOL</v>
          </cell>
          <cell r="C2935" t="str">
            <v>Schoolwide Program</v>
          </cell>
        </row>
        <row r="2936">
          <cell r="A2936" t="str">
            <v>333200011552</v>
          </cell>
          <cell r="B2936" t="str">
            <v>ACADEMY OF URBAN PLANNING</v>
          </cell>
          <cell r="C2936" t="str">
            <v>Schoolwide Program</v>
          </cell>
        </row>
        <row r="2937">
          <cell r="A2937" t="str">
            <v>333200011554</v>
          </cell>
          <cell r="B2937" t="str">
            <v>ALL CITY LEADERSHIP SECONDARY SCHOOL</v>
          </cell>
          <cell r="C2937" t="str">
            <v>Schoolwide Program</v>
          </cell>
        </row>
        <row r="2938">
          <cell r="A2938" t="str">
            <v>333200011556</v>
          </cell>
          <cell r="B2938" t="str">
            <v>BUSHWICK LEADERS' HS FOR ACADEMIC EXCELLENCE</v>
          </cell>
          <cell r="C2938" t="str">
            <v>Schoolwide Program</v>
          </cell>
        </row>
        <row r="2939">
          <cell r="A2939" t="str">
            <v>342400010005</v>
          </cell>
          <cell r="B2939" t="str">
            <v>IS 5 WALTER CROWLEY</v>
          </cell>
          <cell r="C2939" t="str">
            <v>Schoolwide Program</v>
          </cell>
        </row>
        <row r="2940">
          <cell r="A2940" t="str">
            <v>342400010007</v>
          </cell>
          <cell r="B2940" t="str">
            <v>PS 7 LOUIS F SIMEONE</v>
          </cell>
          <cell r="C2940" t="str">
            <v>Schoolwide Program</v>
          </cell>
        </row>
        <row r="2941">
          <cell r="A2941" t="str">
            <v>342400010012</v>
          </cell>
          <cell r="B2941" t="str">
            <v>PS 12 JAMES B COLGATE</v>
          </cell>
          <cell r="C2941" t="str">
            <v>Schoolwide Program</v>
          </cell>
        </row>
        <row r="2942">
          <cell r="A2942" t="str">
            <v>342400010013</v>
          </cell>
          <cell r="B2942" t="str">
            <v>PS 13 CLEMENT C MOORE</v>
          </cell>
          <cell r="C2942" t="str">
            <v>Schoolwide Program</v>
          </cell>
        </row>
        <row r="2943">
          <cell r="A2943" t="str">
            <v>342400010014</v>
          </cell>
          <cell r="B2943" t="str">
            <v>PS 14 FAIRVIEW</v>
          </cell>
          <cell r="C2943" t="str">
            <v>Schoolwide Program</v>
          </cell>
        </row>
        <row r="2944">
          <cell r="A2944" t="str">
            <v>342400010016</v>
          </cell>
          <cell r="B2944" t="str">
            <v>PS 16</v>
          </cell>
          <cell r="C2944" t="str">
            <v>Schoolwide Program</v>
          </cell>
        </row>
        <row r="2945">
          <cell r="A2945" t="str">
            <v>342400010019</v>
          </cell>
          <cell r="B2945" t="str">
            <v>PS 19 MARINO P JEANTET</v>
          </cell>
          <cell r="C2945" t="str">
            <v>Schoolwide Program</v>
          </cell>
        </row>
        <row r="2946">
          <cell r="A2946" t="str">
            <v>342400010028</v>
          </cell>
          <cell r="B2946" t="str">
            <v>PS 28 THOMAS EMANUEL EARLY CHILDHOOD CENTER</v>
          </cell>
          <cell r="C2946" t="str">
            <v>Schoolwide Program</v>
          </cell>
        </row>
        <row r="2947">
          <cell r="A2947" t="str">
            <v>342400010049</v>
          </cell>
          <cell r="B2947" t="str">
            <v>PS 49 DOROTHY BONAWIT KOLE</v>
          </cell>
          <cell r="C2947" t="str">
            <v>No Title I</v>
          </cell>
        </row>
        <row r="2948">
          <cell r="A2948" t="str">
            <v>342400010058</v>
          </cell>
          <cell r="B2948" t="str">
            <v>PS 58 SCHOOL OF HEROES</v>
          </cell>
          <cell r="C2948" t="str">
            <v>No Title I</v>
          </cell>
        </row>
        <row r="2949">
          <cell r="A2949" t="str">
            <v>342400010061</v>
          </cell>
          <cell r="B2949" t="str">
            <v>IS 61 LEONARDO DA VINCI</v>
          </cell>
          <cell r="C2949" t="str">
            <v>Schoolwide Program</v>
          </cell>
        </row>
        <row r="2950">
          <cell r="A2950" t="str">
            <v>342400010068</v>
          </cell>
          <cell r="B2950" t="str">
            <v>PS 68 CAMBRIDGE</v>
          </cell>
          <cell r="C2950" t="str">
            <v>Schoolwide Program</v>
          </cell>
        </row>
        <row r="2951">
          <cell r="A2951" t="str">
            <v>342400010071</v>
          </cell>
          <cell r="B2951" t="str">
            <v>PS 71 FOREST</v>
          </cell>
          <cell r="C2951" t="str">
            <v>Schoolwide Program</v>
          </cell>
        </row>
        <row r="2952">
          <cell r="A2952" t="str">
            <v>342400010073</v>
          </cell>
          <cell r="B2952" t="str">
            <v>IS 73 FRANK SANSIVIERI</v>
          </cell>
          <cell r="C2952" t="str">
            <v>Schoolwide Program</v>
          </cell>
        </row>
        <row r="2953">
          <cell r="A2953" t="str">
            <v>342400010077</v>
          </cell>
          <cell r="B2953" t="str">
            <v>IS 77</v>
          </cell>
          <cell r="C2953" t="str">
            <v>Schoolwide Program</v>
          </cell>
        </row>
        <row r="2954">
          <cell r="A2954" t="str">
            <v>342400010081</v>
          </cell>
          <cell r="B2954" t="str">
            <v>PS 81 JEAN PAUL RICHTER</v>
          </cell>
          <cell r="C2954" t="str">
            <v>Schoolwide Program</v>
          </cell>
        </row>
        <row r="2955">
          <cell r="A2955" t="str">
            <v>342400010087</v>
          </cell>
          <cell r="B2955" t="str">
            <v>PS 87 MIDDLE VILLAGE</v>
          </cell>
          <cell r="C2955" t="str">
            <v>Schoolwide Program</v>
          </cell>
        </row>
        <row r="2956">
          <cell r="A2956" t="str">
            <v>342400010088</v>
          </cell>
          <cell r="B2956" t="str">
            <v>PS 88 SENECA</v>
          </cell>
          <cell r="C2956" t="str">
            <v>Schoolwide Program</v>
          </cell>
        </row>
        <row r="2957">
          <cell r="A2957" t="str">
            <v>342400010089</v>
          </cell>
          <cell r="B2957" t="str">
            <v>PS 89 ELMHURST</v>
          </cell>
          <cell r="C2957" t="str">
            <v>Schoolwide Program</v>
          </cell>
        </row>
        <row r="2958">
          <cell r="A2958" t="str">
            <v>342400010091</v>
          </cell>
          <cell r="B2958" t="str">
            <v>PS 91 RICHARD ARKWRIGHT</v>
          </cell>
          <cell r="C2958" t="str">
            <v>No Title I</v>
          </cell>
        </row>
        <row r="2959">
          <cell r="A2959" t="str">
            <v>342400010093</v>
          </cell>
          <cell r="B2959" t="str">
            <v>IS 93 RIDGEWOOD</v>
          </cell>
          <cell r="C2959" t="str">
            <v>Schoolwide Program</v>
          </cell>
        </row>
        <row r="2960">
          <cell r="A2960" t="str">
            <v>342400010102</v>
          </cell>
          <cell r="B2960" t="str">
            <v>PS 102 BAYVIEW</v>
          </cell>
          <cell r="C2960" t="str">
            <v>Schoolwide Program</v>
          </cell>
        </row>
        <row r="2961">
          <cell r="A2961" t="str">
            <v>342400010113</v>
          </cell>
          <cell r="B2961" t="str">
            <v>PS 113 ISAAC CHAUNCEY</v>
          </cell>
          <cell r="C2961" t="str">
            <v>Schoolwide Program</v>
          </cell>
        </row>
        <row r="2962">
          <cell r="A2962" t="str">
            <v>342400010119</v>
          </cell>
          <cell r="B2962" t="str">
            <v>IS 119 THE GLENDALE</v>
          </cell>
          <cell r="C2962" t="str">
            <v>No Title I</v>
          </cell>
        </row>
        <row r="2963">
          <cell r="A2963" t="str">
            <v>342400010125</v>
          </cell>
          <cell r="B2963" t="str">
            <v>IS 125 THOMAS J MCCANN WOODSIDE</v>
          </cell>
          <cell r="C2963" t="str">
            <v>Schoolwide Program</v>
          </cell>
        </row>
        <row r="2964">
          <cell r="A2964" t="str">
            <v>342400010128</v>
          </cell>
          <cell r="B2964" t="str">
            <v>PS 128 JUNIPER VALLEY</v>
          </cell>
          <cell r="C2964" t="str">
            <v>No Title I</v>
          </cell>
        </row>
        <row r="2965">
          <cell r="A2965" t="str">
            <v>342400010143</v>
          </cell>
          <cell r="B2965" t="str">
            <v>PS 143 LOUIS ARMSTRONG</v>
          </cell>
          <cell r="C2965" t="str">
            <v>Schoolwide Program</v>
          </cell>
        </row>
        <row r="2966">
          <cell r="A2966" t="str">
            <v>342400010153</v>
          </cell>
          <cell r="B2966" t="str">
            <v>PS 153 MASPETH</v>
          </cell>
          <cell r="C2966" t="str">
            <v>No Title I</v>
          </cell>
        </row>
        <row r="2967">
          <cell r="A2967" t="str">
            <v>342400010199</v>
          </cell>
          <cell r="B2967" t="str">
            <v>PS 199 MAURICE A FITZGERALD</v>
          </cell>
          <cell r="C2967" t="str">
            <v>Schoolwide Program</v>
          </cell>
        </row>
        <row r="2968">
          <cell r="A2968" t="str">
            <v>342400010229</v>
          </cell>
          <cell r="B2968" t="str">
            <v>PS 229 EMANUEL KAPLAN</v>
          </cell>
          <cell r="C2968" t="str">
            <v>No Title I</v>
          </cell>
        </row>
        <row r="2969">
          <cell r="A2969" t="str">
            <v>342400010239</v>
          </cell>
          <cell r="B2969" t="str">
            <v>PS 239</v>
          </cell>
          <cell r="C2969" t="str">
            <v>Schoolwide Program</v>
          </cell>
        </row>
        <row r="2970">
          <cell r="A2970" t="str">
            <v>342400010305</v>
          </cell>
          <cell r="B2970" t="str">
            <v>LEARNERS AND LEADERS</v>
          </cell>
          <cell r="C2970" t="str">
            <v>Targeted Assistance</v>
          </cell>
        </row>
        <row r="2971">
          <cell r="A2971" t="str">
            <v>342400010307</v>
          </cell>
          <cell r="B2971" t="str">
            <v>PIONEER ACADEMY</v>
          </cell>
          <cell r="C2971" t="str">
            <v>Targeted Assistance</v>
          </cell>
        </row>
        <row r="2972">
          <cell r="A2972" t="str">
            <v>342400010877</v>
          </cell>
          <cell r="B2972" t="str">
            <v>51ST AVENUE ACADEMY</v>
          </cell>
          <cell r="C2972" t="str">
            <v>Schoolwide Program</v>
          </cell>
        </row>
        <row r="2973">
          <cell r="A2973" t="str">
            <v>342400011264</v>
          </cell>
          <cell r="B2973" t="str">
            <v>ACADEMY OF FINANCE AND ENTERPRISE</v>
          </cell>
          <cell r="C2973" t="str">
            <v>Schoolwide Program</v>
          </cell>
        </row>
        <row r="2974">
          <cell r="A2974" t="str">
            <v>342400011267</v>
          </cell>
          <cell r="B2974" t="str">
            <v>HIGH SCHOOL OF APPLIED COMMUNICATIONS</v>
          </cell>
          <cell r="C2974" t="str">
            <v>Schoolwide Program</v>
          </cell>
        </row>
        <row r="2975">
          <cell r="A2975" t="str">
            <v>342400011293</v>
          </cell>
          <cell r="B2975" t="str">
            <v>CIVIC LEADERSHIP ACADEMY</v>
          </cell>
          <cell r="C2975" t="str">
            <v>Targeted Assistance</v>
          </cell>
        </row>
        <row r="2976">
          <cell r="A2976" t="str">
            <v>342400011296</v>
          </cell>
          <cell r="B2976" t="str">
            <v>PAN AMERICAN INTERNATIONAL HIGH SCHOOL-QUEENS</v>
          </cell>
          <cell r="C2976" t="str">
            <v>No Title I</v>
          </cell>
        </row>
        <row r="2977">
          <cell r="A2977" t="str">
            <v>342400011299</v>
          </cell>
          <cell r="B2977" t="str">
            <v>BARD HIGH SCHOOL EARLY COLLEGE II</v>
          </cell>
          <cell r="C2977" t="str">
            <v>Targeted Assistance</v>
          </cell>
        </row>
        <row r="2978">
          <cell r="A2978" t="str">
            <v>342400011455</v>
          </cell>
          <cell r="B2978" t="str">
            <v>NEWTOWN HIGH SCHOOL</v>
          </cell>
          <cell r="C2978" t="str">
            <v>No Title I</v>
          </cell>
        </row>
        <row r="2979">
          <cell r="A2979" t="str">
            <v>342400011485</v>
          </cell>
          <cell r="B2979" t="str">
            <v>GROVER CLEVELAND HIGH SCHOOL</v>
          </cell>
          <cell r="C2979" t="str">
            <v>No Title I</v>
          </cell>
        </row>
        <row r="2980">
          <cell r="A2980" t="str">
            <v>342400011520</v>
          </cell>
          <cell r="B2980" t="str">
            <v>MIDDLE COLLEGE HIGH SCHOOL AT LAGUARDIA</v>
          </cell>
          <cell r="C2980" t="str">
            <v>Schoolwide Program</v>
          </cell>
        </row>
        <row r="2981">
          <cell r="A2981" t="str">
            <v>342400011530</v>
          </cell>
          <cell r="B2981" t="str">
            <v>INTERNATIONAL HIGH SCHOOL AT LAGUARDIA</v>
          </cell>
          <cell r="C2981" t="str">
            <v>Schoolwide Program</v>
          </cell>
        </row>
        <row r="2982">
          <cell r="A2982" t="str">
            <v>342400011550</v>
          </cell>
          <cell r="B2982" t="str">
            <v>HIGH SCHOOL FOR ARTS AND BUSINESS</v>
          </cell>
          <cell r="C2982" t="str">
            <v>Schoolwide Program</v>
          </cell>
        </row>
        <row r="2983">
          <cell r="A2983" t="str">
            <v>342400011560</v>
          </cell>
          <cell r="B2983" t="str">
            <v>ROBERT F WAGNER JR SECONDARY SCHOOL</v>
          </cell>
          <cell r="C2983" t="str">
            <v>Schoolwide Program</v>
          </cell>
        </row>
        <row r="2984">
          <cell r="A2984" t="str">
            <v>342400011600</v>
          </cell>
          <cell r="B2984" t="str">
            <v>QUEENS VOCATIONAL AND TECHNICAL HIGH SCHOOL</v>
          </cell>
          <cell r="C2984" t="str">
            <v>Targeted Assistance</v>
          </cell>
        </row>
        <row r="2985">
          <cell r="A2985" t="str">
            <v>342400011610</v>
          </cell>
          <cell r="B2985" t="str">
            <v>AVIATION CAREER AND TECHNICAL HIGH SCHOOL</v>
          </cell>
          <cell r="C2985" t="str">
            <v>Schoolwide Program</v>
          </cell>
        </row>
        <row r="2986">
          <cell r="A2986" t="str">
            <v>342400011744</v>
          </cell>
          <cell r="B2986" t="str">
            <v>VOYAGES PREPARATORY</v>
          </cell>
          <cell r="C2986" t="str">
            <v>Targeted Assistance</v>
          </cell>
        </row>
        <row r="2987">
          <cell r="A2987" t="str">
            <v>342500010020</v>
          </cell>
          <cell r="B2987" t="str">
            <v>PS 20 JOHN BOWNE</v>
          </cell>
          <cell r="C2987" t="str">
            <v>Schoolwide Program</v>
          </cell>
        </row>
        <row r="2988">
          <cell r="A2988" t="str">
            <v>342500010021</v>
          </cell>
          <cell r="B2988" t="str">
            <v>PS 21 EDWARD HART</v>
          </cell>
          <cell r="C2988" t="str">
            <v>Schoolwide Program</v>
          </cell>
        </row>
        <row r="2989">
          <cell r="A2989" t="str">
            <v>342500010022</v>
          </cell>
          <cell r="B2989" t="str">
            <v>PS 22 THOMAS JEFFERSON</v>
          </cell>
          <cell r="C2989" t="str">
            <v>Schoolwide Program</v>
          </cell>
        </row>
        <row r="2990">
          <cell r="A2990" t="str">
            <v>342500010024</v>
          </cell>
          <cell r="B2990" t="str">
            <v>PS 24 ANDREW JACKSON</v>
          </cell>
          <cell r="C2990" t="str">
            <v>Schoolwide Program</v>
          </cell>
        </row>
        <row r="2991">
          <cell r="A2991" t="str">
            <v>342500010025</v>
          </cell>
          <cell r="B2991" t="str">
            <v>IS 25 ADRIEN BLOCK</v>
          </cell>
          <cell r="C2991" t="str">
            <v>No Title I</v>
          </cell>
        </row>
        <row r="2992">
          <cell r="A2992" t="str">
            <v>342500010029</v>
          </cell>
          <cell r="B2992" t="str">
            <v>PS 29</v>
          </cell>
          <cell r="C2992" t="str">
            <v>Schoolwide Program</v>
          </cell>
        </row>
        <row r="2993">
          <cell r="A2993" t="str">
            <v>342500010032</v>
          </cell>
          <cell r="B2993" t="str">
            <v>PS 32 STATE STREET</v>
          </cell>
          <cell r="C2993" t="str">
            <v>No Title I</v>
          </cell>
        </row>
        <row r="2994">
          <cell r="A2994" t="str">
            <v>342500010079</v>
          </cell>
          <cell r="B2994" t="str">
            <v>PS 79 FRANCIS LEWIS</v>
          </cell>
          <cell r="C2994" t="str">
            <v>No Title I</v>
          </cell>
        </row>
        <row r="2995">
          <cell r="A2995" t="str">
            <v>342500010107</v>
          </cell>
          <cell r="B2995" t="str">
            <v>PS 107 THOMAS A DOOLEY</v>
          </cell>
          <cell r="C2995" t="str">
            <v>No Title I</v>
          </cell>
        </row>
        <row r="2996">
          <cell r="A2996" t="str">
            <v>342500010120</v>
          </cell>
          <cell r="B2996" t="str">
            <v>PS 120</v>
          </cell>
          <cell r="C2996" t="str">
            <v>Schoolwide Program</v>
          </cell>
        </row>
        <row r="2997">
          <cell r="A2997" t="str">
            <v>342500010129</v>
          </cell>
          <cell r="B2997" t="str">
            <v>PS 129 PATRICIA LARKIN</v>
          </cell>
          <cell r="C2997" t="str">
            <v>Schoolwide Program</v>
          </cell>
        </row>
        <row r="2998">
          <cell r="A2998" t="str">
            <v>342500010154</v>
          </cell>
          <cell r="B2998" t="str">
            <v>PS 154</v>
          </cell>
          <cell r="C2998" t="str">
            <v>Schoolwide Program</v>
          </cell>
        </row>
        <row r="2999">
          <cell r="A2999" t="str">
            <v>342500010163</v>
          </cell>
          <cell r="B2999" t="str">
            <v>PS 163 FLUSHING HEIGHTS</v>
          </cell>
          <cell r="C2999" t="str">
            <v>Schoolwide Program</v>
          </cell>
        </row>
        <row r="3000">
          <cell r="A3000" t="str">
            <v>342500010164</v>
          </cell>
          <cell r="B3000" t="str">
            <v>PS 164 QUEENS VALLEY</v>
          </cell>
          <cell r="C3000" t="str">
            <v>Schoolwide Program</v>
          </cell>
        </row>
        <row r="3001">
          <cell r="A3001" t="str">
            <v>342500010165</v>
          </cell>
          <cell r="B3001" t="str">
            <v>PS 165 EDITH K BERGTRAUM</v>
          </cell>
          <cell r="C3001" t="str">
            <v>Schoolwide Program</v>
          </cell>
        </row>
        <row r="3002">
          <cell r="A3002" t="str">
            <v>342500010169</v>
          </cell>
          <cell r="B3002" t="str">
            <v>PS 169 BAY TERRACE</v>
          </cell>
          <cell r="C3002" t="str">
            <v>No Title I</v>
          </cell>
        </row>
        <row r="3003">
          <cell r="A3003" t="str">
            <v>342500010184</v>
          </cell>
          <cell r="B3003" t="str">
            <v>PS 184 FLUSHING MANOR</v>
          </cell>
          <cell r="C3003" t="str">
            <v>No Title I</v>
          </cell>
        </row>
        <row r="3004">
          <cell r="A3004" t="str">
            <v>342500010185</v>
          </cell>
          <cell r="B3004" t="str">
            <v>JHS 185 EDWARD BLEEKER</v>
          </cell>
          <cell r="C3004" t="str">
            <v>Schoolwide Program</v>
          </cell>
        </row>
        <row r="3005">
          <cell r="A3005" t="str">
            <v>342500010189</v>
          </cell>
          <cell r="B3005" t="str">
            <v>JHS 189 DANIEL CARTER BEARD</v>
          </cell>
          <cell r="C3005" t="str">
            <v>Schoolwide Program</v>
          </cell>
        </row>
        <row r="3006">
          <cell r="A3006" t="str">
            <v>342500010193</v>
          </cell>
          <cell r="B3006" t="str">
            <v>PS 193 ALFRED J KENNEDY</v>
          </cell>
          <cell r="C3006" t="str">
            <v>No Title I</v>
          </cell>
        </row>
        <row r="3007">
          <cell r="A3007" t="str">
            <v>342500010194</v>
          </cell>
          <cell r="B3007" t="str">
            <v>JHS 194 WILLIAM CARR</v>
          </cell>
          <cell r="C3007" t="str">
            <v>No Title I</v>
          </cell>
        </row>
        <row r="3008">
          <cell r="A3008" t="str">
            <v>342500010200</v>
          </cell>
          <cell r="B3008" t="str">
            <v>PS/MS 200 POMONOK</v>
          </cell>
          <cell r="C3008" t="str">
            <v>Schoolwide Program</v>
          </cell>
        </row>
        <row r="3009">
          <cell r="A3009" t="str">
            <v>342500010201</v>
          </cell>
          <cell r="B3009" t="str">
            <v>PS 201 DISCOVERY SCHOOL FOR INQUIRY AND RESEARCH</v>
          </cell>
          <cell r="C3009" t="str">
            <v>Schoolwide Program</v>
          </cell>
        </row>
        <row r="3010">
          <cell r="A3010" t="str">
            <v>342500010209</v>
          </cell>
          <cell r="B3010" t="str">
            <v>PS 209 CLEARVIEW GARDENS</v>
          </cell>
          <cell r="C3010" t="str">
            <v>No Title I</v>
          </cell>
        </row>
        <row r="3011">
          <cell r="A3011" t="str">
            <v>342500010214</v>
          </cell>
          <cell r="B3011" t="str">
            <v>PS 214 CADWALLADER COLDEN</v>
          </cell>
          <cell r="C3011" t="str">
            <v>Schoolwide Program</v>
          </cell>
        </row>
        <row r="3012">
          <cell r="A3012" t="str">
            <v>342500010219</v>
          </cell>
          <cell r="B3012" t="str">
            <v>PS 219 PAUL KLAPPER</v>
          </cell>
          <cell r="C3012" t="str">
            <v>Schoolwide Program</v>
          </cell>
        </row>
        <row r="3013">
          <cell r="A3013" t="str">
            <v>342500010237</v>
          </cell>
          <cell r="B3013" t="str">
            <v>IS 237</v>
          </cell>
          <cell r="C3013" t="str">
            <v>Schoolwide Program</v>
          </cell>
        </row>
        <row r="3014">
          <cell r="A3014" t="str">
            <v>342500010242</v>
          </cell>
          <cell r="B3014" t="str">
            <v>PS 242 LP STAVISKY EARLY CHILDHOOD</v>
          </cell>
          <cell r="C3014" t="str">
            <v>No Title I</v>
          </cell>
        </row>
        <row r="3015">
          <cell r="A3015" t="str">
            <v>342500010244</v>
          </cell>
          <cell r="B3015" t="str">
            <v>ACTIVE LEARNING ELEMENTARY SCHOOL</v>
          </cell>
          <cell r="C3015" t="str">
            <v>Targeted Assistance</v>
          </cell>
        </row>
        <row r="3016">
          <cell r="A3016" t="str">
            <v>342500010250</v>
          </cell>
          <cell r="B3016" t="str">
            <v>IS 250 THE ROBERT F KENNEDY</v>
          </cell>
          <cell r="C3016" t="str">
            <v>Schoolwide Program</v>
          </cell>
        </row>
        <row r="3017">
          <cell r="A3017" t="str">
            <v>342500010294</v>
          </cell>
          <cell r="B3017" t="str">
            <v>BELL ACADEMY</v>
          </cell>
          <cell r="C3017" t="str">
            <v>No Title I</v>
          </cell>
        </row>
        <row r="3018">
          <cell r="A3018" t="str">
            <v>342500011252</v>
          </cell>
          <cell r="B3018" t="str">
            <v>QUEENS SCHOOL OF INQUIRY</v>
          </cell>
          <cell r="C3018" t="str">
            <v>No Title I</v>
          </cell>
        </row>
        <row r="3019">
          <cell r="A3019" t="str">
            <v>342500011263</v>
          </cell>
          <cell r="B3019" t="str">
            <v>FLUSHING INTERNATIONAL HIGH SCHOOL</v>
          </cell>
          <cell r="C3019" t="str">
            <v>Schoolwide Program</v>
          </cell>
        </row>
        <row r="3020">
          <cell r="A3020" t="str">
            <v>342500011281</v>
          </cell>
          <cell r="B3020" t="str">
            <v>EAST-WEST SCHOOL OF INTERNATIONAL STUDIES</v>
          </cell>
          <cell r="C3020" t="str">
            <v>Schoolwide Program</v>
          </cell>
        </row>
        <row r="3021">
          <cell r="A3021" t="str">
            <v>342500011285</v>
          </cell>
          <cell r="B3021" t="str">
            <v>WORLD JOURNALISM PREPARATORY</v>
          </cell>
          <cell r="C3021" t="str">
            <v>No Title I</v>
          </cell>
        </row>
        <row r="3022">
          <cell r="A3022" t="str">
            <v>342500011425</v>
          </cell>
          <cell r="B3022" t="str">
            <v>JOHN BOWNE HIGH SCHOOL</v>
          </cell>
          <cell r="C3022" t="str">
            <v>Schoolwide Program</v>
          </cell>
        </row>
        <row r="3023">
          <cell r="A3023" t="str">
            <v>342500011460</v>
          </cell>
          <cell r="B3023" t="str">
            <v>FLUSHING HIGH SCHOOL</v>
          </cell>
          <cell r="C3023" t="str">
            <v>Schoolwide Program</v>
          </cell>
        </row>
        <row r="3024">
          <cell r="A3024" t="str">
            <v>342500011499</v>
          </cell>
          <cell r="B3024" t="str">
            <v>QUEENS COLLEGE SCHOOL FOR MATH, SCIENCE &amp; TECHNOLOGY</v>
          </cell>
          <cell r="C3024" t="str">
            <v>No Title I</v>
          </cell>
        </row>
        <row r="3025">
          <cell r="A3025" t="str">
            <v>342500011525</v>
          </cell>
          <cell r="B3025" t="str">
            <v>TOWNSEND HARRIS HIGH SCHOOL</v>
          </cell>
          <cell r="C3025" t="str">
            <v>No Title I</v>
          </cell>
        </row>
        <row r="3026">
          <cell r="A3026" t="str">
            <v>342500011540</v>
          </cell>
          <cell r="B3026" t="str">
            <v>QUEENS ACADEMY HIGH SCHOOL</v>
          </cell>
          <cell r="C3026" t="str">
            <v>Schoolwide Program</v>
          </cell>
        </row>
        <row r="3027">
          <cell r="A3027" t="str">
            <v>342500011670</v>
          </cell>
          <cell r="B3027" t="str">
            <v>ROBERT F KENNEDY COMMUNITY HIGH SCHOOL</v>
          </cell>
          <cell r="C3027" t="str">
            <v>No Title I</v>
          </cell>
        </row>
        <row r="3028">
          <cell r="A3028" t="str">
            <v>342500011792</v>
          </cell>
          <cell r="B3028" t="str">
            <v>NORTH QUEENS COMMUNITY HIGH SCHOOL</v>
          </cell>
          <cell r="C3028" t="str">
            <v>No Title I</v>
          </cell>
        </row>
        <row r="3029">
          <cell r="A3029" t="str">
            <v>342600010018</v>
          </cell>
          <cell r="B3029" t="str">
            <v>PS 18 WINCHESTER</v>
          </cell>
          <cell r="C3029" t="str">
            <v>No Title I</v>
          </cell>
        </row>
        <row r="3030">
          <cell r="A3030" t="str">
            <v>342600010026</v>
          </cell>
          <cell r="B3030" t="str">
            <v>PS 26 RUFUS KING</v>
          </cell>
          <cell r="C3030" t="str">
            <v>No Title I</v>
          </cell>
        </row>
        <row r="3031">
          <cell r="A3031" t="str">
            <v>342600010031</v>
          </cell>
          <cell r="B3031" t="str">
            <v>PS 31</v>
          </cell>
          <cell r="C3031" t="str">
            <v>No Title I</v>
          </cell>
        </row>
        <row r="3032">
          <cell r="A3032" t="str">
            <v>342600010041</v>
          </cell>
          <cell r="B3032" t="str">
            <v>PS 41 CROCHERON</v>
          </cell>
          <cell r="C3032" t="str">
            <v>No Title I</v>
          </cell>
        </row>
        <row r="3033">
          <cell r="A3033" t="str">
            <v>342600010046</v>
          </cell>
          <cell r="B3033" t="str">
            <v>PS 46 ALLEY POND</v>
          </cell>
          <cell r="C3033" t="str">
            <v>No Title I</v>
          </cell>
        </row>
        <row r="3034">
          <cell r="A3034" t="str">
            <v>342600010067</v>
          </cell>
          <cell r="B3034" t="str">
            <v>JHS 67 LOUIS PASTEUR</v>
          </cell>
          <cell r="C3034" t="str">
            <v>No Title I</v>
          </cell>
        </row>
        <row r="3035">
          <cell r="A3035" t="str">
            <v>342600010074</v>
          </cell>
          <cell r="B3035" t="str">
            <v>JHS 74 NATHANIEL HAWTHORNE</v>
          </cell>
          <cell r="C3035" t="str">
            <v>No Title I</v>
          </cell>
        </row>
        <row r="3036">
          <cell r="A3036" t="str">
            <v>342600010094</v>
          </cell>
          <cell r="B3036" t="str">
            <v>PS 94 DAVID D PORTER</v>
          </cell>
          <cell r="C3036" t="str">
            <v>No Title I</v>
          </cell>
        </row>
        <row r="3037">
          <cell r="A3037" t="str">
            <v>342600010098</v>
          </cell>
          <cell r="B3037" t="str">
            <v>PS 98 DOUGLASTON SCHOOL</v>
          </cell>
          <cell r="C3037" t="str">
            <v>No Title I</v>
          </cell>
        </row>
        <row r="3038">
          <cell r="A3038" t="str">
            <v>342600010115</v>
          </cell>
          <cell r="B3038" t="str">
            <v>PS 115 GLEN OAKS</v>
          </cell>
          <cell r="C3038" t="str">
            <v>No Title I</v>
          </cell>
        </row>
        <row r="3039">
          <cell r="A3039" t="str">
            <v>342600010133</v>
          </cell>
          <cell r="B3039" t="str">
            <v>PS 133</v>
          </cell>
          <cell r="C3039" t="str">
            <v>No Title I</v>
          </cell>
        </row>
        <row r="3040">
          <cell r="A3040" t="str">
            <v>342600010158</v>
          </cell>
          <cell r="B3040" t="str">
            <v>MS 158 MARIE CURIE</v>
          </cell>
          <cell r="C3040" t="str">
            <v>No Title I</v>
          </cell>
        </row>
        <row r="3041">
          <cell r="A3041" t="str">
            <v>342600010159</v>
          </cell>
          <cell r="B3041" t="str">
            <v>PS 159</v>
          </cell>
          <cell r="C3041" t="str">
            <v>No Title I</v>
          </cell>
        </row>
        <row r="3042">
          <cell r="A3042" t="str">
            <v>342600010162</v>
          </cell>
          <cell r="B3042" t="str">
            <v>PS 162 JOHN GOLDEN</v>
          </cell>
          <cell r="C3042" t="str">
            <v>No Title I</v>
          </cell>
        </row>
        <row r="3043">
          <cell r="A3043" t="str">
            <v>342600010172</v>
          </cell>
          <cell r="B3043" t="str">
            <v>IRWIN ALTMAN MIDDLE SCHOOL 172</v>
          </cell>
          <cell r="C3043" t="str">
            <v>No Title I</v>
          </cell>
        </row>
        <row r="3044">
          <cell r="A3044" t="str">
            <v>342600010173</v>
          </cell>
          <cell r="B3044" t="str">
            <v>PS 173 FRESH MEADOW</v>
          </cell>
          <cell r="C3044" t="str">
            <v>No Title I</v>
          </cell>
        </row>
        <row r="3045">
          <cell r="A3045" t="str">
            <v>342600010178</v>
          </cell>
          <cell r="B3045" t="str">
            <v>PS/IS 178 HOLLISWOOD</v>
          </cell>
          <cell r="C3045" t="str">
            <v>No Title I</v>
          </cell>
        </row>
        <row r="3046">
          <cell r="A3046" t="str">
            <v>342600010186</v>
          </cell>
          <cell r="B3046" t="str">
            <v>PS 186 CASTLEWOOD</v>
          </cell>
          <cell r="C3046" t="str">
            <v>No Title I</v>
          </cell>
        </row>
        <row r="3047">
          <cell r="A3047" t="str">
            <v>342600010188</v>
          </cell>
          <cell r="B3047" t="str">
            <v>PS 188 KINGSBURY</v>
          </cell>
          <cell r="C3047" t="str">
            <v>No Title I</v>
          </cell>
        </row>
        <row r="3048">
          <cell r="A3048" t="str">
            <v>342600010191</v>
          </cell>
          <cell r="B3048" t="str">
            <v>PS 191 MAYFLOWER</v>
          </cell>
          <cell r="C3048" t="str">
            <v>No Title I</v>
          </cell>
        </row>
        <row r="3049">
          <cell r="A3049" t="str">
            <v>342600010203</v>
          </cell>
          <cell r="B3049" t="str">
            <v>PS 203 OAKLAND GARDENS</v>
          </cell>
          <cell r="C3049" t="str">
            <v>No Title I</v>
          </cell>
        </row>
        <row r="3050">
          <cell r="A3050" t="str">
            <v>342600010205</v>
          </cell>
          <cell r="B3050" t="str">
            <v>PS 205 ALEXANDER GRAHAM BELL</v>
          </cell>
          <cell r="C3050" t="str">
            <v>No Title I</v>
          </cell>
        </row>
        <row r="3051">
          <cell r="A3051" t="str">
            <v>342600010213</v>
          </cell>
          <cell r="B3051" t="str">
            <v>PS 213 CARL ULLMAN</v>
          </cell>
          <cell r="C3051" t="str">
            <v>No Title I</v>
          </cell>
        </row>
        <row r="3052">
          <cell r="A3052" t="str">
            <v>342600010216</v>
          </cell>
          <cell r="B3052" t="str">
            <v>JHS 216 GEORGE J RYAN</v>
          </cell>
          <cell r="C3052" t="str">
            <v>No Title I</v>
          </cell>
        </row>
        <row r="3053">
          <cell r="A3053" t="str">
            <v>342600010221</v>
          </cell>
          <cell r="B3053" t="str">
            <v>PS 221 NORTH HILLS</v>
          </cell>
          <cell r="C3053" t="str">
            <v>No Title I</v>
          </cell>
        </row>
        <row r="3054">
          <cell r="A3054" t="str">
            <v>342600010266</v>
          </cell>
          <cell r="B3054" t="str">
            <v>PS/IS 266</v>
          </cell>
          <cell r="C3054" t="str">
            <v>No Title I</v>
          </cell>
        </row>
        <row r="3055">
          <cell r="A3055" t="str">
            <v>342600011415</v>
          </cell>
          <cell r="B3055" t="str">
            <v>BENJAMIN N CARDOZO HIGH SCHOOL</v>
          </cell>
          <cell r="C3055" t="str">
            <v>No Title I</v>
          </cell>
        </row>
        <row r="3056">
          <cell r="A3056" t="str">
            <v>342600011430</v>
          </cell>
          <cell r="B3056" t="str">
            <v>FRANCIS LEWIS HIGH SCHOOL</v>
          </cell>
          <cell r="C3056" t="str">
            <v>No Title I</v>
          </cell>
        </row>
        <row r="3057">
          <cell r="A3057" t="str">
            <v>342600011435</v>
          </cell>
          <cell r="B3057" t="str">
            <v>MARTIN VAN BUREN HIGH SCHOOL</v>
          </cell>
          <cell r="C3057" t="str">
            <v>No Title I</v>
          </cell>
        </row>
        <row r="3058">
          <cell r="A3058" t="str">
            <v>342600011495</v>
          </cell>
          <cell r="B3058" t="str">
            <v>BAYSIDE HIGH SCHOOL</v>
          </cell>
          <cell r="C3058" t="str">
            <v>No Title I</v>
          </cell>
        </row>
        <row r="3059">
          <cell r="A3059" t="str">
            <v>342600011566</v>
          </cell>
          <cell r="B3059" t="str">
            <v>QUEENS HIGH SCHOOL OF TEACHING</v>
          </cell>
          <cell r="C3059" t="str">
            <v>No Title I</v>
          </cell>
        </row>
        <row r="3060">
          <cell r="A3060" t="str">
            <v>342700010042</v>
          </cell>
          <cell r="B3060" t="str">
            <v>PS 42 R VERNAM</v>
          </cell>
          <cell r="C3060" t="str">
            <v>Schoolwide Program</v>
          </cell>
        </row>
        <row r="3061">
          <cell r="A3061" t="str">
            <v>342700010043</v>
          </cell>
          <cell r="B3061" t="str">
            <v>PS 43</v>
          </cell>
          <cell r="C3061" t="str">
            <v>Schoolwide Program</v>
          </cell>
        </row>
        <row r="3062">
          <cell r="A3062" t="str">
            <v>342700010045</v>
          </cell>
          <cell r="B3062" t="str">
            <v>PS 45 CLARENCE WITHERSPOON</v>
          </cell>
          <cell r="C3062" t="str">
            <v>Schoolwide Program</v>
          </cell>
        </row>
        <row r="3063">
          <cell r="A3063" t="str">
            <v>342700010047</v>
          </cell>
          <cell r="B3063" t="str">
            <v>PS 47 CHRIS GALAS</v>
          </cell>
          <cell r="C3063" t="str">
            <v>No Title I</v>
          </cell>
        </row>
        <row r="3064">
          <cell r="A3064" t="str">
            <v>342700010051</v>
          </cell>
          <cell r="B3064" t="str">
            <v>PS 51</v>
          </cell>
          <cell r="C3064" t="str">
            <v>Schoolwide Program</v>
          </cell>
        </row>
        <row r="3065">
          <cell r="A3065" t="str">
            <v>342700010053</v>
          </cell>
          <cell r="B3065" t="str">
            <v>MS 53 BRIAN PICCOLO</v>
          </cell>
          <cell r="C3065" t="str">
            <v>Schoolwide Program</v>
          </cell>
        </row>
        <row r="3066">
          <cell r="A3066" t="str">
            <v>342700010056</v>
          </cell>
          <cell r="B3066" t="str">
            <v>PS 56 HARRY EICHLER</v>
          </cell>
          <cell r="C3066" t="str">
            <v>Schoolwide Program</v>
          </cell>
        </row>
        <row r="3067">
          <cell r="A3067" t="str">
            <v>342700010060</v>
          </cell>
          <cell r="B3067" t="str">
            <v>PS 60 WOODHAVEN</v>
          </cell>
          <cell r="C3067" t="str">
            <v>Schoolwide Program</v>
          </cell>
        </row>
        <row r="3068">
          <cell r="A3068" t="str">
            <v>342700010062</v>
          </cell>
          <cell r="B3068" t="str">
            <v>PS 62 CHESTER PARK</v>
          </cell>
          <cell r="C3068" t="str">
            <v>Schoolwide Program</v>
          </cell>
        </row>
        <row r="3069">
          <cell r="A3069" t="str">
            <v>342700010063</v>
          </cell>
          <cell r="B3069" t="str">
            <v>PS 63 OLD SOUTH</v>
          </cell>
          <cell r="C3069" t="str">
            <v>Schoolwide Program</v>
          </cell>
        </row>
        <row r="3070">
          <cell r="A3070" t="str">
            <v>342700010064</v>
          </cell>
          <cell r="B3070" t="str">
            <v>PS 64 JOSEPH P ADDABBO</v>
          </cell>
          <cell r="C3070" t="str">
            <v>Schoolwide Program</v>
          </cell>
        </row>
        <row r="3071">
          <cell r="A3071" t="str">
            <v>342700010065</v>
          </cell>
          <cell r="B3071" t="str">
            <v>PS 65 RAYMOND YORK</v>
          </cell>
          <cell r="C3071" t="str">
            <v>Schoolwide Program</v>
          </cell>
        </row>
        <row r="3072">
          <cell r="A3072" t="str">
            <v>342700010066</v>
          </cell>
          <cell r="B3072" t="str">
            <v>PS 66 JACQUELINE KENNEDY-ONASSIS</v>
          </cell>
          <cell r="C3072" t="str">
            <v>Schoolwide Program</v>
          </cell>
        </row>
        <row r="3073">
          <cell r="A3073" t="str">
            <v>342700010090</v>
          </cell>
          <cell r="B3073" t="str">
            <v>PS 90 HORACE MANN</v>
          </cell>
          <cell r="C3073" t="str">
            <v>Schoolwide Program</v>
          </cell>
        </row>
        <row r="3074">
          <cell r="A3074" t="str">
            <v>342700010096</v>
          </cell>
          <cell r="B3074" t="str">
            <v>PS 96</v>
          </cell>
          <cell r="C3074" t="str">
            <v>Schoolwide Program</v>
          </cell>
        </row>
        <row r="3075">
          <cell r="A3075" t="str">
            <v>342700010097</v>
          </cell>
          <cell r="B3075" t="str">
            <v>PS 97 FOREST PARK</v>
          </cell>
          <cell r="C3075" t="str">
            <v>Schoolwide Program</v>
          </cell>
        </row>
        <row r="3076">
          <cell r="A3076" t="str">
            <v>342700010100</v>
          </cell>
          <cell r="B3076" t="str">
            <v>PS 100 GLEN MORRIS</v>
          </cell>
          <cell r="C3076" t="str">
            <v>Schoolwide Program</v>
          </cell>
        </row>
        <row r="3077">
          <cell r="A3077" t="str">
            <v>342700010104</v>
          </cell>
          <cell r="B3077" t="str">
            <v>PS 104 BAYS WATER</v>
          </cell>
          <cell r="C3077" t="str">
            <v>Schoolwide Program</v>
          </cell>
        </row>
        <row r="3078">
          <cell r="A3078" t="str">
            <v>342700010105</v>
          </cell>
          <cell r="B3078" t="str">
            <v>PS 105 THE BAY SCHOOL</v>
          </cell>
          <cell r="C3078" t="str">
            <v>Schoolwide Program</v>
          </cell>
        </row>
        <row r="3079">
          <cell r="A3079" t="str">
            <v>342700010106</v>
          </cell>
          <cell r="B3079" t="str">
            <v>PS 106</v>
          </cell>
          <cell r="C3079" t="str">
            <v>Schoolwide Program</v>
          </cell>
        </row>
        <row r="3080">
          <cell r="A3080" t="str">
            <v>342700010108</v>
          </cell>
          <cell r="B3080" t="str">
            <v>PS 108 CAPT VINCENT G FOWLER</v>
          </cell>
          <cell r="C3080" t="str">
            <v>Schoolwide Program</v>
          </cell>
        </row>
        <row r="3081">
          <cell r="A3081" t="str">
            <v>342700010114</v>
          </cell>
          <cell r="B3081" t="str">
            <v>PS/MS 114 BELLE HARBOR</v>
          </cell>
          <cell r="C3081" t="str">
            <v>No Title I</v>
          </cell>
        </row>
        <row r="3082">
          <cell r="A3082" t="str">
            <v>342700010123</v>
          </cell>
          <cell r="B3082" t="str">
            <v>PS 123</v>
          </cell>
          <cell r="C3082" t="str">
            <v>Schoolwide Program</v>
          </cell>
        </row>
        <row r="3083">
          <cell r="A3083" t="str">
            <v>342700010124</v>
          </cell>
          <cell r="B3083" t="str">
            <v>PS 124 OSMOND A CHURCH</v>
          </cell>
          <cell r="C3083" t="str">
            <v>Schoolwide Program</v>
          </cell>
        </row>
        <row r="3084">
          <cell r="A3084" t="str">
            <v>342700010137</v>
          </cell>
          <cell r="B3084" t="str">
            <v>MS 137 AMERICA'S SCHOOL OF HEROES</v>
          </cell>
          <cell r="C3084" t="str">
            <v>Schoolwide Program</v>
          </cell>
        </row>
        <row r="3085">
          <cell r="A3085" t="str">
            <v>342700010146</v>
          </cell>
          <cell r="B3085" t="str">
            <v>PS 146 HOWARD BEACH</v>
          </cell>
          <cell r="C3085" t="str">
            <v>No Title I</v>
          </cell>
        </row>
        <row r="3086">
          <cell r="A3086" t="str">
            <v>342700010155</v>
          </cell>
          <cell r="B3086" t="str">
            <v>PS 155</v>
          </cell>
          <cell r="C3086" t="str">
            <v>Schoolwide Program</v>
          </cell>
        </row>
        <row r="3087">
          <cell r="A3087" t="str">
            <v>342700010183</v>
          </cell>
          <cell r="B3087" t="str">
            <v>PS 183 DR RICHARD R GREEN</v>
          </cell>
          <cell r="C3087" t="str">
            <v>Schoolwide Program</v>
          </cell>
        </row>
        <row r="3088">
          <cell r="A3088" t="str">
            <v>342700010197</v>
          </cell>
          <cell r="B3088" t="str">
            <v>PS 197 THE OCEAN</v>
          </cell>
          <cell r="C3088" t="str">
            <v>Schoolwide Program</v>
          </cell>
        </row>
        <row r="3089">
          <cell r="A3089" t="str">
            <v>342700010202</v>
          </cell>
          <cell r="B3089" t="str">
            <v>JHS 202 ROBERT H GODDARD</v>
          </cell>
          <cell r="C3089" t="str">
            <v>No Title I</v>
          </cell>
        </row>
        <row r="3090">
          <cell r="A3090" t="str">
            <v>342700010207</v>
          </cell>
          <cell r="B3090" t="str">
            <v>PS 207 ROCKWOOD PARK</v>
          </cell>
          <cell r="C3090" t="str">
            <v>No Title I</v>
          </cell>
        </row>
        <row r="3091">
          <cell r="A3091" t="str">
            <v>342700010210</v>
          </cell>
          <cell r="B3091" t="str">
            <v>JHS 210 ELIZABETH BLACKWELL</v>
          </cell>
          <cell r="C3091" t="str">
            <v>Schoolwide Program</v>
          </cell>
        </row>
        <row r="3092">
          <cell r="A3092" t="str">
            <v>342700010215</v>
          </cell>
          <cell r="B3092" t="str">
            <v>PS 215 LUCRETIA MOTT</v>
          </cell>
          <cell r="C3092" t="str">
            <v>Schoolwide Program</v>
          </cell>
        </row>
        <row r="3093">
          <cell r="A3093" t="str">
            <v>342700010223</v>
          </cell>
          <cell r="B3093" t="str">
            <v>PS 223 LYNDON B JOHNSON</v>
          </cell>
          <cell r="C3093" t="str">
            <v>Schoolwide Program</v>
          </cell>
        </row>
        <row r="3094">
          <cell r="A3094" t="str">
            <v>342700010225</v>
          </cell>
          <cell r="B3094" t="str">
            <v>PS 225 SEASIDE</v>
          </cell>
          <cell r="C3094" t="str">
            <v>Schoolwide Program</v>
          </cell>
        </row>
        <row r="3095">
          <cell r="A3095" t="str">
            <v>342700010226</v>
          </cell>
          <cell r="B3095" t="str">
            <v>JHS 226 VIRGIL I GRISSON</v>
          </cell>
          <cell r="C3095" t="str">
            <v>Schoolwide Program</v>
          </cell>
        </row>
        <row r="3096">
          <cell r="A3096" t="str">
            <v>342700010232</v>
          </cell>
          <cell r="B3096" t="str">
            <v>PS 232 LINDENWOOD</v>
          </cell>
          <cell r="C3096" t="str">
            <v>No Title I</v>
          </cell>
        </row>
        <row r="3097">
          <cell r="A3097" t="str">
            <v>342700010253</v>
          </cell>
          <cell r="B3097" t="str">
            <v>PS 253</v>
          </cell>
          <cell r="C3097" t="str">
            <v>Schoolwide Program</v>
          </cell>
        </row>
        <row r="3098">
          <cell r="A3098" t="str">
            <v>342700010254</v>
          </cell>
          <cell r="B3098" t="str">
            <v>PS 254</v>
          </cell>
          <cell r="C3098" t="str">
            <v>Schoolwide Program</v>
          </cell>
        </row>
        <row r="3099">
          <cell r="A3099" t="str">
            <v>342700010282</v>
          </cell>
          <cell r="B3099" t="str">
            <v>KAPPA VI</v>
          </cell>
          <cell r="C3099" t="str">
            <v>Schoolwide Program</v>
          </cell>
        </row>
        <row r="3100">
          <cell r="A3100" t="str">
            <v>342700010306</v>
          </cell>
          <cell r="B3100" t="str">
            <v>NEW YORK CITY ACADEMY FOR DISCOVERY</v>
          </cell>
          <cell r="C3100" t="str">
            <v>Targeted Assistance</v>
          </cell>
        </row>
        <row r="3101">
          <cell r="A3101" t="str">
            <v>342700010323</v>
          </cell>
          <cell r="B3101" t="str">
            <v>SCHOLAR'S ACADEMY</v>
          </cell>
          <cell r="C3101" t="str">
            <v>No Title I</v>
          </cell>
        </row>
        <row r="3102">
          <cell r="A3102" t="str">
            <v>342700010333</v>
          </cell>
          <cell r="B3102" t="str">
            <v>GOLDIE MAPLE ACADEMY</v>
          </cell>
          <cell r="C3102" t="str">
            <v>Schoolwide Program</v>
          </cell>
        </row>
        <row r="3103">
          <cell r="A3103" t="str">
            <v>342700011260</v>
          </cell>
          <cell r="B3103" t="str">
            <v>FREDERICK DOUGLAS ACADEMY VI HIGH SCHOOL</v>
          </cell>
          <cell r="C3103" t="str">
            <v>Schoolwide Program</v>
          </cell>
        </row>
        <row r="3104">
          <cell r="A3104" t="str">
            <v>342700011262</v>
          </cell>
          <cell r="B3104" t="str">
            <v>CHANNEL VIEW SCHOOL FOR RESEARCH</v>
          </cell>
          <cell r="C3104" t="str">
            <v>Schoolwide Program</v>
          </cell>
        </row>
        <row r="3105">
          <cell r="A3105" t="str">
            <v>342700011302</v>
          </cell>
          <cell r="B3105" t="str">
            <v>QUEENS HIGH SCHOOL FOR INFORMATION AND RESEARCH</v>
          </cell>
          <cell r="C3105" t="str">
            <v>Targeted Assistance</v>
          </cell>
        </row>
        <row r="3106">
          <cell r="A3106" t="str">
            <v>342700011308</v>
          </cell>
          <cell r="B3106" t="str">
            <v>ROBERT H GODDARD HIGH SCHOOL FOR COMMUNICATION ARTS</v>
          </cell>
          <cell r="C3106" t="str">
            <v>Targeted Assistance</v>
          </cell>
        </row>
        <row r="3107">
          <cell r="A3107" t="str">
            <v>342700011309</v>
          </cell>
          <cell r="B3107" t="str">
            <v>ACADEY OF MEDICAL TECHNOLOGY - A COLLEGE BOARD SCHOOL</v>
          </cell>
          <cell r="C3107" t="str">
            <v>Targeted Assistance</v>
          </cell>
        </row>
        <row r="3108">
          <cell r="A3108" t="str">
            <v>342700011400</v>
          </cell>
          <cell r="B3108" t="str">
            <v>AUGUST MARTIN HIGH SCHOOL</v>
          </cell>
          <cell r="C3108" t="str">
            <v>Schoolwide Program</v>
          </cell>
        </row>
        <row r="3109">
          <cell r="A3109" t="str">
            <v>342700011410</v>
          </cell>
          <cell r="B3109" t="str">
            <v>BEACH CHANNEL HIGH SCHOOL</v>
          </cell>
          <cell r="C3109" t="str">
            <v>Schoolwide Program</v>
          </cell>
        </row>
        <row r="3110">
          <cell r="A3110" t="str">
            <v>342700011465</v>
          </cell>
          <cell r="B3110" t="str">
            <v>FAR ROCKAWAY HIGH SCHOOL</v>
          </cell>
          <cell r="C3110" t="str">
            <v>Schoolwide Program</v>
          </cell>
        </row>
        <row r="3111">
          <cell r="A3111" t="str">
            <v>342700011475</v>
          </cell>
          <cell r="B3111" t="str">
            <v>RICHMOND HILL HIGH SCHOOL</v>
          </cell>
          <cell r="C3111" t="str">
            <v>No Title I</v>
          </cell>
        </row>
        <row r="3112">
          <cell r="A3112" t="str">
            <v>342700011480</v>
          </cell>
          <cell r="B3112" t="str">
            <v>JOHN ADAMS HIGH SCHOOL</v>
          </cell>
          <cell r="C3112" t="str">
            <v>Schoolwide Program</v>
          </cell>
        </row>
        <row r="3113">
          <cell r="A3113" t="str">
            <v>342700011650</v>
          </cell>
          <cell r="B3113" t="str">
            <v>HIGH SCH-CONSTRUCTION, TRADES, ENGINEERING &amp; ARCHITECTURE</v>
          </cell>
          <cell r="C3113" t="str">
            <v>Schoolwide Program</v>
          </cell>
        </row>
        <row r="3114">
          <cell r="A3114" t="str">
            <v>342800010008</v>
          </cell>
          <cell r="B3114" t="str">
            <v>JHS 8 RICHARD S GROSSLEY</v>
          </cell>
          <cell r="C3114" t="str">
            <v>Schoolwide Program</v>
          </cell>
        </row>
        <row r="3115">
          <cell r="A3115" t="str">
            <v>342800010030</v>
          </cell>
          <cell r="B3115" t="str">
            <v>PS 30</v>
          </cell>
          <cell r="C3115" t="str">
            <v>Schoolwide Program</v>
          </cell>
        </row>
        <row r="3116">
          <cell r="A3116" t="str">
            <v>342800010040</v>
          </cell>
          <cell r="B3116" t="str">
            <v>PS 40 SAMUEL HUNTINGTON</v>
          </cell>
          <cell r="C3116" t="str">
            <v>Schoolwide Program</v>
          </cell>
        </row>
        <row r="3117">
          <cell r="A3117" t="str">
            <v>342800010048</v>
          </cell>
          <cell r="B3117" t="str">
            <v>PS 48 WILLIAM WORDSWORTH</v>
          </cell>
          <cell r="C3117" t="str">
            <v>Schoolwide Program</v>
          </cell>
        </row>
        <row r="3118">
          <cell r="A3118" t="str">
            <v>342800010050</v>
          </cell>
          <cell r="B3118" t="str">
            <v>PS 50 TALFOURD LAWN</v>
          </cell>
          <cell r="C3118" t="str">
            <v>Schoolwide Program</v>
          </cell>
        </row>
        <row r="3119">
          <cell r="A3119" t="str">
            <v>342800010054</v>
          </cell>
          <cell r="B3119" t="str">
            <v>PS 54 HILLSIDE</v>
          </cell>
          <cell r="C3119" t="str">
            <v>Schoolwide Program</v>
          </cell>
        </row>
        <row r="3120">
          <cell r="A3120" t="str">
            <v>342800010055</v>
          </cell>
          <cell r="B3120" t="str">
            <v>PS 55 MAURE</v>
          </cell>
          <cell r="C3120" t="str">
            <v>Schoolwide Program</v>
          </cell>
        </row>
        <row r="3121">
          <cell r="A3121" t="str">
            <v>342800010072</v>
          </cell>
          <cell r="B3121" t="str">
            <v>CATHERINE AND COUNT BASIE MIDDLE SCHOOL</v>
          </cell>
          <cell r="C3121" t="str">
            <v>Schoolwide Program</v>
          </cell>
        </row>
        <row r="3122">
          <cell r="A3122" t="str">
            <v>342800010080</v>
          </cell>
          <cell r="B3122" t="str">
            <v>PS 80 THURGOOD MARSHALL MAGNET</v>
          </cell>
          <cell r="C3122" t="str">
            <v>Schoolwide Program</v>
          </cell>
        </row>
        <row r="3123">
          <cell r="A3123" t="str">
            <v>342800010082</v>
          </cell>
          <cell r="B3123" t="str">
            <v>PS 82 HAMMOND</v>
          </cell>
          <cell r="C3123" t="str">
            <v>Schoolwide Program</v>
          </cell>
        </row>
        <row r="3124">
          <cell r="A3124" t="str">
            <v>342800010086</v>
          </cell>
          <cell r="B3124" t="str">
            <v>PS 86</v>
          </cell>
          <cell r="C3124" t="str">
            <v>Schoolwide Program</v>
          </cell>
        </row>
        <row r="3125">
          <cell r="A3125" t="str">
            <v>342800010099</v>
          </cell>
          <cell r="B3125" t="str">
            <v>PS 99 KEW GARDENS</v>
          </cell>
          <cell r="C3125" t="str">
            <v>Schoolwide Program</v>
          </cell>
        </row>
        <row r="3126">
          <cell r="A3126" t="str">
            <v>342800010101</v>
          </cell>
          <cell r="B3126" t="str">
            <v>PS 101 SCHOOL IN THE GARDENS</v>
          </cell>
          <cell r="C3126" t="str">
            <v>No Title I</v>
          </cell>
        </row>
        <row r="3127">
          <cell r="A3127" t="str">
            <v>342800010117</v>
          </cell>
          <cell r="B3127" t="str">
            <v>PS 117 J KELD/BRIARWOOD</v>
          </cell>
          <cell r="C3127" t="str">
            <v>Schoolwide Program</v>
          </cell>
        </row>
        <row r="3128">
          <cell r="A3128" t="str">
            <v>342800010121</v>
          </cell>
          <cell r="B3128" t="str">
            <v>PS 121</v>
          </cell>
          <cell r="C3128" t="str">
            <v>Schoolwide Program</v>
          </cell>
        </row>
        <row r="3129">
          <cell r="A3129" t="str">
            <v>342800010139</v>
          </cell>
          <cell r="B3129" t="str">
            <v>PS 139 REGO PARK</v>
          </cell>
          <cell r="C3129" t="str">
            <v>No Title I</v>
          </cell>
        </row>
        <row r="3130">
          <cell r="A3130" t="str">
            <v>342800010140</v>
          </cell>
          <cell r="B3130" t="str">
            <v>PS 140 EDWARD K ELLINGTON</v>
          </cell>
          <cell r="C3130" t="str">
            <v>Schoolwide Program</v>
          </cell>
        </row>
        <row r="3131">
          <cell r="A3131" t="str">
            <v>342800010144</v>
          </cell>
          <cell r="B3131" t="str">
            <v>PS 144 COL JEROMUS REMSEN</v>
          </cell>
          <cell r="C3131" t="str">
            <v>No Title I</v>
          </cell>
        </row>
        <row r="3132">
          <cell r="A3132" t="str">
            <v>342800010157</v>
          </cell>
          <cell r="B3132" t="str">
            <v>JHS 157 STEPHEN A HALSEY</v>
          </cell>
          <cell r="C3132" t="str">
            <v>No Title I</v>
          </cell>
        </row>
        <row r="3133">
          <cell r="A3133" t="str">
            <v>342800010160</v>
          </cell>
          <cell r="B3133" t="str">
            <v>PS 160 WALTER FRANCIS BISHOP</v>
          </cell>
          <cell r="C3133" t="str">
            <v>Schoolwide Program</v>
          </cell>
        </row>
        <row r="3134">
          <cell r="A3134" t="str">
            <v>342800010161</v>
          </cell>
          <cell r="B3134" t="str">
            <v>PS 161 ARTHUR ASHE</v>
          </cell>
          <cell r="C3134" t="str">
            <v>Schoolwide Program</v>
          </cell>
        </row>
        <row r="3135">
          <cell r="A3135" t="str">
            <v>342800010174</v>
          </cell>
          <cell r="B3135" t="str">
            <v>PS 174 WILLIAM SIDNEY MOUNT</v>
          </cell>
          <cell r="C3135" t="str">
            <v>No Title I</v>
          </cell>
        </row>
        <row r="3136">
          <cell r="A3136" t="str">
            <v>342800010175</v>
          </cell>
          <cell r="B3136" t="str">
            <v>PS 175 LYNN GROSS DISCOVERY</v>
          </cell>
          <cell r="C3136" t="str">
            <v>Schoolwide Program</v>
          </cell>
        </row>
        <row r="3137">
          <cell r="A3137" t="str">
            <v>342800010182</v>
          </cell>
          <cell r="B3137" t="str">
            <v>PS 182 SAMANTHA SMITH</v>
          </cell>
          <cell r="C3137" t="str">
            <v>Schoolwide Program</v>
          </cell>
        </row>
        <row r="3138">
          <cell r="A3138" t="str">
            <v>342800010190</v>
          </cell>
          <cell r="B3138" t="str">
            <v>JHS 190 RUSSELL SAGE</v>
          </cell>
          <cell r="C3138" t="str">
            <v>No Title I</v>
          </cell>
        </row>
        <row r="3139">
          <cell r="A3139" t="str">
            <v>342800010196</v>
          </cell>
          <cell r="B3139" t="str">
            <v>PS 196 GRAND CENTRAL PARKWAY</v>
          </cell>
          <cell r="C3139" t="str">
            <v>No Title I</v>
          </cell>
        </row>
        <row r="3140">
          <cell r="A3140" t="str">
            <v>342800010206</v>
          </cell>
          <cell r="B3140" t="str">
            <v>PS 206 HORACE HARDING</v>
          </cell>
          <cell r="C3140" t="str">
            <v>Schoolwide Program</v>
          </cell>
        </row>
        <row r="3141">
          <cell r="A3141" t="str">
            <v>342800010217</v>
          </cell>
          <cell r="B3141" t="str">
            <v>JHS 217 ROBERT A VAN WYCK</v>
          </cell>
          <cell r="C3141" t="str">
            <v>Schoolwide Program</v>
          </cell>
        </row>
        <row r="3142">
          <cell r="A3142" t="str">
            <v>342800010220</v>
          </cell>
          <cell r="B3142" t="str">
            <v>PS 220 EDWARD MANDEL</v>
          </cell>
          <cell r="C3142" t="str">
            <v>Schoolwide Program</v>
          </cell>
        </row>
        <row r="3143">
          <cell r="A3143" t="str">
            <v>342800010303</v>
          </cell>
          <cell r="B3143" t="str">
            <v>THE ACADEMY FOR EXCELLENCE THROUGH THE ARTS</v>
          </cell>
          <cell r="C3143" t="str">
            <v>Targeted Assistance</v>
          </cell>
        </row>
        <row r="3144">
          <cell r="A3144" t="str">
            <v>342800011284</v>
          </cell>
          <cell r="B3144" t="str">
            <v>YORK EARLY COLLEGE ACADEMY</v>
          </cell>
          <cell r="C3144" t="str">
            <v>No Title I</v>
          </cell>
        </row>
        <row r="3145">
          <cell r="A3145" t="str">
            <v>342800011310</v>
          </cell>
          <cell r="B3145" t="str">
            <v>QUEENS COLLEGIATE - A COLLEGE BOARD SCHOOL</v>
          </cell>
          <cell r="C3145" t="str">
            <v>Targeted Assistance</v>
          </cell>
        </row>
        <row r="3146">
          <cell r="A3146" t="str">
            <v>342800011440</v>
          </cell>
          <cell r="B3146" t="str">
            <v>FOREST HILLS HIGH SCHOOL</v>
          </cell>
          <cell r="C3146" t="str">
            <v>No Title I</v>
          </cell>
        </row>
        <row r="3147">
          <cell r="A3147" t="str">
            <v>342800011470</v>
          </cell>
          <cell r="B3147" t="str">
            <v>JAMAICA HIGH SCHOOL</v>
          </cell>
          <cell r="C3147" t="str">
            <v>No Title I</v>
          </cell>
        </row>
        <row r="3148">
          <cell r="A3148" t="str">
            <v>342800011505</v>
          </cell>
          <cell r="B3148" t="str">
            <v>HILLCREST HIGH SCHOOL</v>
          </cell>
          <cell r="C3148" t="str">
            <v>No Title I</v>
          </cell>
        </row>
        <row r="3149">
          <cell r="A3149" t="str">
            <v>342800011620</v>
          </cell>
          <cell r="B3149" t="str">
            <v>THOMAS A EDISON CAREER AND TECHNICAL HIGH SCHOOL</v>
          </cell>
          <cell r="C3149" t="str">
            <v>No Title I</v>
          </cell>
        </row>
        <row r="3150">
          <cell r="A3150" t="str">
            <v>342800011680</v>
          </cell>
          <cell r="B3150" t="str">
            <v>QUEENS GATEWAY TO HEALTH SCIENCES  SECONDARY SCHOOL</v>
          </cell>
          <cell r="C3150" t="str">
            <v>No Title I</v>
          </cell>
        </row>
        <row r="3151">
          <cell r="A3151" t="str">
            <v>342800011687</v>
          </cell>
          <cell r="B3151" t="str">
            <v>QUEENS HIGH SCHOOL FOR THE SCIENCES AT YORK COLLEGE</v>
          </cell>
          <cell r="C3151" t="str">
            <v>No Title I</v>
          </cell>
        </row>
        <row r="3152">
          <cell r="A3152" t="str">
            <v>342800011690</v>
          </cell>
          <cell r="B3152" t="str">
            <v>HS FOR LAW ENFORCEMENT AND PUBLIC SAFETY</v>
          </cell>
          <cell r="C3152" t="str">
            <v>No Title I</v>
          </cell>
        </row>
        <row r="3153">
          <cell r="A3153" t="str">
            <v>342800011896</v>
          </cell>
          <cell r="B3153" t="str">
            <v>YOUNG WOMEN'S LEADERSHIP SCHOOL OF QUEENS</v>
          </cell>
          <cell r="C3153" t="str">
            <v>Schoolwide Program</v>
          </cell>
        </row>
        <row r="3154">
          <cell r="A3154" t="str">
            <v>342900010015</v>
          </cell>
          <cell r="B3154" t="str">
            <v>PS 15 JACKIE ROBINSON</v>
          </cell>
          <cell r="C3154" t="str">
            <v>Targeted Assistance</v>
          </cell>
        </row>
        <row r="3155">
          <cell r="A3155" t="str">
            <v>342900010033</v>
          </cell>
          <cell r="B3155" t="str">
            <v>PS 33 EDWARD M FUNK</v>
          </cell>
          <cell r="C3155" t="str">
            <v>Schoolwide Program</v>
          </cell>
        </row>
        <row r="3156">
          <cell r="A3156" t="str">
            <v>342900010034</v>
          </cell>
          <cell r="B3156" t="str">
            <v>PS 34 JOHN HARVARD</v>
          </cell>
          <cell r="C3156" t="str">
            <v>Schoolwide Program</v>
          </cell>
        </row>
        <row r="3157">
          <cell r="A3157" t="str">
            <v>342900010035</v>
          </cell>
          <cell r="B3157" t="str">
            <v>PS 35 NATHANIEL WOODHULL</v>
          </cell>
          <cell r="C3157" t="str">
            <v>Schoolwide Program</v>
          </cell>
        </row>
        <row r="3158">
          <cell r="A3158" t="str">
            <v>342900010036</v>
          </cell>
          <cell r="B3158" t="str">
            <v>PS 36 ST ALBANS</v>
          </cell>
          <cell r="C3158" t="str">
            <v>Schoolwide Program</v>
          </cell>
        </row>
        <row r="3159">
          <cell r="A3159" t="str">
            <v>342900010037</v>
          </cell>
          <cell r="B3159" t="str">
            <v>CYNTHIA JENKINS SCHOOL</v>
          </cell>
          <cell r="C3159" t="str">
            <v>Schoolwide Program</v>
          </cell>
        </row>
        <row r="3160">
          <cell r="A3160" t="str">
            <v>342900010038</v>
          </cell>
          <cell r="B3160" t="str">
            <v>PS 38 ROSEDALE</v>
          </cell>
          <cell r="C3160" t="str">
            <v>Schoolwide Program</v>
          </cell>
        </row>
        <row r="3161">
          <cell r="A3161" t="str">
            <v>342900010052</v>
          </cell>
          <cell r="B3161" t="str">
            <v>PS 52</v>
          </cell>
          <cell r="C3161" t="str">
            <v>Schoolwide Program</v>
          </cell>
        </row>
        <row r="3162">
          <cell r="A3162" t="str">
            <v>342900010059</v>
          </cell>
          <cell r="B3162" t="str">
            <v>IS 59 SPRINGFIELD GARDENS</v>
          </cell>
          <cell r="C3162" t="str">
            <v>Targeted Assistance</v>
          </cell>
        </row>
        <row r="3163">
          <cell r="A3163" t="str">
            <v>342900010095</v>
          </cell>
          <cell r="B3163" t="str">
            <v>PS 95 EASTWOOD</v>
          </cell>
          <cell r="C3163" t="str">
            <v>Schoolwide Program</v>
          </cell>
        </row>
        <row r="3164">
          <cell r="A3164" t="str">
            <v>342900010109</v>
          </cell>
          <cell r="B3164" t="str">
            <v>JEAN NUZZI INTERMEDIATE SCHOOL</v>
          </cell>
          <cell r="C3164" t="str">
            <v>No Title I</v>
          </cell>
        </row>
        <row r="3165">
          <cell r="A3165" t="str">
            <v>342900010116</v>
          </cell>
          <cell r="B3165" t="str">
            <v>PS/IS 116 WILLIAM C HUGHLEY</v>
          </cell>
          <cell r="C3165" t="str">
            <v>Schoolwide Program</v>
          </cell>
        </row>
        <row r="3166">
          <cell r="A3166" t="str">
            <v>342900010118</v>
          </cell>
          <cell r="B3166" t="str">
            <v>PS 118 LORRAINE HANSBERRY</v>
          </cell>
          <cell r="C3166" t="str">
            <v>Schoolwide Program</v>
          </cell>
        </row>
        <row r="3167">
          <cell r="A3167" t="str">
            <v>342900010131</v>
          </cell>
          <cell r="B3167" t="str">
            <v>PS 131 ABIGAIL ADAMS</v>
          </cell>
          <cell r="C3167" t="str">
            <v>Schoolwide Program</v>
          </cell>
        </row>
        <row r="3168">
          <cell r="A3168" t="str">
            <v>342900010132</v>
          </cell>
          <cell r="B3168" t="str">
            <v>PS 132 RALPH BUNCHE</v>
          </cell>
          <cell r="C3168" t="str">
            <v>Schoolwide Program</v>
          </cell>
        </row>
        <row r="3169">
          <cell r="A3169" t="str">
            <v>342900010134</v>
          </cell>
          <cell r="B3169" t="str">
            <v>PS 134 HOLLIS</v>
          </cell>
          <cell r="C3169" t="str">
            <v>Schoolwide Program</v>
          </cell>
        </row>
        <row r="3170">
          <cell r="A3170" t="str">
            <v>342900010135</v>
          </cell>
          <cell r="B3170" t="str">
            <v>THE BELLAIRE SCHOOL</v>
          </cell>
          <cell r="C3170" t="str">
            <v>Targeted Assistance</v>
          </cell>
        </row>
        <row r="3171">
          <cell r="A3171" t="str">
            <v>342900010136</v>
          </cell>
          <cell r="B3171" t="str">
            <v>PS 136 ROY WILKINS</v>
          </cell>
          <cell r="C3171" t="str">
            <v>Schoolwide Program</v>
          </cell>
        </row>
        <row r="3172">
          <cell r="A3172" t="str">
            <v>342900010138</v>
          </cell>
          <cell r="B3172" t="str">
            <v>PS 138 SUNRISE</v>
          </cell>
          <cell r="C3172" t="str">
            <v>Schoolwide Program</v>
          </cell>
        </row>
        <row r="3173">
          <cell r="A3173" t="str">
            <v>342900010147</v>
          </cell>
          <cell r="B3173" t="str">
            <v>PS/MS 147 RONALD MCNAIR</v>
          </cell>
          <cell r="C3173" t="str">
            <v>Schoolwide Program</v>
          </cell>
        </row>
        <row r="3174">
          <cell r="A3174" t="str">
            <v>342900010156</v>
          </cell>
          <cell r="B3174" t="str">
            <v>PS 156 LAURELTON</v>
          </cell>
          <cell r="C3174" t="str">
            <v>No Title I</v>
          </cell>
        </row>
        <row r="3175">
          <cell r="A3175" t="str">
            <v>342900010176</v>
          </cell>
          <cell r="B3175" t="str">
            <v>PS 176 CAMBRIA HEIGHTS</v>
          </cell>
          <cell r="C3175" t="str">
            <v>Schoolwide Program</v>
          </cell>
        </row>
        <row r="3176">
          <cell r="A3176" t="str">
            <v>342900010181</v>
          </cell>
          <cell r="B3176" t="str">
            <v>PS 181 BROOKFIELD</v>
          </cell>
          <cell r="C3176" t="str">
            <v>Schoolwide Program</v>
          </cell>
        </row>
        <row r="3177">
          <cell r="A3177" t="str">
            <v>342900010192</v>
          </cell>
          <cell r="B3177" t="str">
            <v>IS 192 THE LINDEN</v>
          </cell>
          <cell r="C3177" t="str">
            <v>Schoolwide Program</v>
          </cell>
        </row>
        <row r="3178">
          <cell r="A3178" t="str">
            <v>342900010195</v>
          </cell>
          <cell r="B3178" t="str">
            <v>PS 195 WILLIAM HABERLE</v>
          </cell>
          <cell r="C3178" t="str">
            <v>Schoolwide Program</v>
          </cell>
        </row>
        <row r="3179">
          <cell r="A3179" t="str">
            <v>342900010208</v>
          </cell>
          <cell r="B3179" t="str">
            <v>PS/IS 208</v>
          </cell>
          <cell r="C3179" t="str">
            <v>No Title I</v>
          </cell>
        </row>
        <row r="3180">
          <cell r="A3180" t="str">
            <v>342900010231</v>
          </cell>
          <cell r="B3180" t="str">
            <v>IS 231 MAGNETECH 2000</v>
          </cell>
          <cell r="C3180" t="str">
            <v>No Title I</v>
          </cell>
        </row>
        <row r="3181">
          <cell r="A3181" t="str">
            <v>342900010238</v>
          </cell>
          <cell r="B3181" t="str">
            <v>IS 238 SUSAN B ANTHONY</v>
          </cell>
          <cell r="C3181" t="str">
            <v>Schoolwide Program</v>
          </cell>
        </row>
        <row r="3182">
          <cell r="A3182" t="str">
            <v>342900010251</v>
          </cell>
          <cell r="B3182" t="str">
            <v>PS 251</v>
          </cell>
          <cell r="C3182" t="str">
            <v>No Title I</v>
          </cell>
        </row>
        <row r="3183">
          <cell r="A3183" t="str">
            <v>342900010268</v>
          </cell>
          <cell r="B3183" t="str">
            <v>PS/IS 268</v>
          </cell>
          <cell r="C3183" t="str">
            <v>Schoolwide Program</v>
          </cell>
        </row>
        <row r="3184">
          <cell r="A3184" t="str">
            <v>342900010270</v>
          </cell>
          <cell r="B3184" t="str">
            <v>THE GORDON PARKS SCHOOL</v>
          </cell>
          <cell r="C3184" t="str">
            <v>No Title I</v>
          </cell>
        </row>
        <row r="3185">
          <cell r="A3185" t="str">
            <v>342900010295</v>
          </cell>
          <cell r="B3185" t="str">
            <v>PS/IS 295</v>
          </cell>
          <cell r="C3185" t="str">
            <v>Targeted Assistance</v>
          </cell>
        </row>
        <row r="3186">
          <cell r="A3186" t="str">
            <v>342900011248</v>
          </cell>
          <cell r="B3186" t="str">
            <v>QUEENS PREPARATORY ACADEMY</v>
          </cell>
          <cell r="C3186" t="str">
            <v>No Title I</v>
          </cell>
        </row>
        <row r="3187">
          <cell r="A3187" t="str">
            <v>342900011259</v>
          </cell>
          <cell r="B3187" t="str">
            <v>PATHWAYS COLLEGE PREPARATORY SCHOOL</v>
          </cell>
          <cell r="C3187" t="str">
            <v>No Title I</v>
          </cell>
        </row>
        <row r="3188">
          <cell r="A3188" t="str">
            <v>342900011265</v>
          </cell>
          <cell r="B3188" t="str">
            <v>EXCELSIOR PREPARATORTY HIGH SCHOOL</v>
          </cell>
          <cell r="C3188" t="str">
            <v>Schoolwide Program</v>
          </cell>
        </row>
        <row r="3189">
          <cell r="A3189" t="str">
            <v>342900011272</v>
          </cell>
          <cell r="B3189" t="str">
            <v>GEORGE WASHINGTON CARVER HIGH SCHOOL</v>
          </cell>
          <cell r="C3189" t="str">
            <v>No Title I</v>
          </cell>
        </row>
        <row r="3190">
          <cell r="A3190" t="str">
            <v>342900011283</v>
          </cell>
          <cell r="B3190" t="str">
            <v>PREPARATORY ACADEMY FOR WRITERS</v>
          </cell>
          <cell r="C3190" t="str">
            <v>No Title I</v>
          </cell>
        </row>
        <row r="3191">
          <cell r="A3191" t="str">
            <v>342900011492</v>
          </cell>
          <cell r="B3191" t="str">
            <v>MATH/SCIENCE RESEARCH TECHNICAL CTR</v>
          </cell>
          <cell r="C3191" t="str">
            <v>No Title I</v>
          </cell>
        </row>
        <row r="3192">
          <cell r="A3192" t="str">
            <v>342900011494</v>
          </cell>
          <cell r="B3192" t="str">
            <v>LAW, GOVERNMENT AND COMMUNITY MAGNET SCHOOL</v>
          </cell>
          <cell r="C3192" t="str">
            <v>No Title I</v>
          </cell>
        </row>
        <row r="3193">
          <cell r="A3193" t="str">
            <v>342900011496</v>
          </cell>
          <cell r="B3193" t="str">
            <v>BUSINESS/COMPUTER APPLICATIONS HIGH SCHOOL</v>
          </cell>
          <cell r="C3193" t="str">
            <v>No Title I</v>
          </cell>
        </row>
        <row r="3194">
          <cell r="A3194" t="str">
            <v>342900011498</v>
          </cell>
          <cell r="B3194" t="str">
            <v>HUMANITIES AND ARTS MAGNET HIGH SCHOOL</v>
          </cell>
          <cell r="C3194" t="str">
            <v>Targeted Assistance</v>
          </cell>
        </row>
        <row r="3195">
          <cell r="A3195" t="str">
            <v>343000010002</v>
          </cell>
          <cell r="B3195" t="str">
            <v>PS 2 ALFRED ZIMBERG</v>
          </cell>
          <cell r="C3195" t="str">
            <v>Schoolwide Program</v>
          </cell>
        </row>
        <row r="3196">
          <cell r="A3196" t="str">
            <v>343000010010</v>
          </cell>
          <cell r="B3196" t="str">
            <v>IS 10 HORACE GREELEY</v>
          </cell>
          <cell r="C3196" t="str">
            <v>Schoolwide Program</v>
          </cell>
        </row>
        <row r="3197">
          <cell r="A3197" t="str">
            <v>343000010011</v>
          </cell>
          <cell r="B3197" t="str">
            <v>PS 11 KATHRYN PHELAN</v>
          </cell>
          <cell r="C3197" t="str">
            <v>Schoolwide Program</v>
          </cell>
        </row>
        <row r="3198">
          <cell r="A3198" t="str">
            <v>343000010017</v>
          </cell>
          <cell r="B3198" t="str">
            <v>PS 17 HENRY DAVID THOREAU</v>
          </cell>
          <cell r="C3198" t="str">
            <v>Schoolwide Program</v>
          </cell>
        </row>
        <row r="3199">
          <cell r="A3199" t="str">
            <v>343000010069</v>
          </cell>
          <cell r="B3199" t="str">
            <v>PS 69 JACKSON HEIGHTS</v>
          </cell>
          <cell r="C3199" t="str">
            <v>Schoolwide Program</v>
          </cell>
        </row>
        <row r="3200">
          <cell r="A3200" t="str">
            <v>343000010070</v>
          </cell>
          <cell r="B3200" t="str">
            <v>PS 70</v>
          </cell>
          <cell r="C3200" t="str">
            <v>Schoolwide Program</v>
          </cell>
        </row>
        <row r="3201">
          <cell r="A3201" t="str">
            <v>343000010076</v>
          </cell>
          <cell r="B3201" t="str">
            <v>PS 76 WILLIAM HALLETT</v>
          </cell>
          <cell r="C3201" t="str">
            <v>Schoolwide Program</v>
          </cell>
        </row>
        <row r="3202">
          <cell r="A3202" t="str">
            <v>343000010078</v>
          </cell>
          <cell r="B3202" t="str">
            <v>PS 78</v>
          </cell>
          <cell r="C3202" t="str">
            <v>Schoolwide Program</v>
          </cell>
        </row>
        <row r="3203">
          <cell r="A3203" t="str">
            <v>343000010084</v>
          </cell>
          <cell r="B3203" t="str">
            <v>PS 84 STEINWAY</v>
          </cell>
          <cell r="C3203" t="str">
            <v>Schoolwide Program</v>
          </cell>
        </row>
        <row r="3204">
          <cell r="A3204" t="str">
            <v>343000010085</v>
          </cell>
          <cell r="B3204" t="str">
            <v>PS 85 JUDGE CHARLES VALLONE</v>
          </cell>
          <cell r="C3204" t="str">
            <v>Schoolwide Program</v>
          </cell>
        </row>
        <row r="3205">
          <cell r="A3205" t="str">
            <v>343000010092</v>
          </cell>
          <cell r="B3205" t="str">
            <v>PS 92 HARRY T STEWART SR</v>
          </cell>
          <cell r="C3205" t="str">
            <v>Schoolwide Program</v>
          </cell>
        </row>
        <row r="3206">
          <cell r="A3206" t="str">
            <v>343000010111</v>
          </cell>
          <cell r="B3206" t="str">
            <v>PS 111 JACOB BLACKWELL</v>
          </cell>
          <cell r="C3206" t="str">
            <v>Schoolwide Program</v>
          </cell>
        </row>
        <row r="3207">
          <cell r="A3207" t="str">
            <v>343000010112</v>
          </cell>
          <cell r="B3207" t="str">
            <v>PS 112 DUTCH KILLS</v>
          </cell>
          <cell r="C3207" t="str">
            <v>Schoolwide Program</v>
          </cell>
        </row>
        <row r="3208">
          <cell r="A3208" t="str">
            <v>343000010122</v>
          </cell>
          <cell r="B3208" t="str">
            <v>PS 122 MAMIE FAY</v>
          </cell>
          <cell r="C3208" t="str">
            <v>No Title I</v>
          </cell>
        </row>
        <row r="3209">
          <cell r="A3209" t="str">
            <v>343000010126</v>
          </cell>
          <cell r="B3209" t="str">
            <v>ALBERT SHANKER SCHOOL FOR VISUAL AND PERFORMING ARTS</v>
          </cell>
          <cell r="C3209" t="str">
            <v>Schoolwide Program</v>
          </cell>
        </row>
        <row r="3210">
          <cell r="A3210" t="str">
            <v>343000010127</v>
          </cell>
          <cell r="B3210" t="str">
            <v>PS 127 AEROSPACE SCIENCE MAGNET</v>
          </cell>
          <cell r="C3210" t="str">
            <v>Schoolwide Program</v>
          </cell>
        </row>
        <row r="3211">
          <cell r="A3211" t="str">
            <v>343000010141</v>
          </cell>
          <cell r="B3211" t="str">
            <v>IS 141 STEINWAY</v>
          </cell>
          <cell r="C3211" t="str">
            <v>Schoolwide Program</v>
          </cell>
        </row>
        <row r="3212">
          <cell r="A3212" t="str">
            <v>343000010145</v>
          </cell>
          <cell r="B3212" t="str">
            <v>IS 145 JOSEPH PULITZER</v>
          </cell>
          <cell r="C3212" t="str">
            <v>Schoolwide Program</v>
          </cell>
        </row>
        <row r="3213">
          <cell r="A3213" t="str">
            <v>343000010148</v>
          </cell>
          <cell r="B3213" t="str">
            <v>PS 148</v>
          </cell>
          <cell r="C3213" t="str">
            <v>Schoolwide Program</v>
          </cell>
        </row>
        <row r="3214">
          <cell r="A3214" t="str">
            <v>343000010149</v>
          </cell>
          <cell r="B3214" t="str">
            <v>PS 149 CHRISTA MCAULIFFE</v>
          </cell>
          <cell r="C3214" t="str">
            <v>Schoolwide Program</v>
          </cell>
        </row>
        <row r="3215">
          <cell r="A3215" t="str">
            <v>343000010150</v>
          </cell>
          <cell r="B3215" t="str">
            <v>PS 150</v>
          </cell>
          <cell r="C3215" t="str">
            <v>Schoolwide Program</v>
          </cell>
        </row>
        <row r="3216">
          <cell r="A3216" t="str">
            <v>343000010151</v>
          </cell>
          <cell r="B3216" t="str">
            <v>PS 151 MARY D CARTER</v>
          </cell>
          <cell r="C3216" t="str">
            <v>Schoolwide Program</v>
          </cell>
        </row>
        <row r="3217">
          <cell r="A3217" t="str">
            <v>343000010152</v>
          </cell>
          <cell r="B3217" t="str">
            <v>PS 152 GWENDOLYN ALLEYNE</v>
          </cell>
          <cell r="C3217" t="str">
            <v>Schoolwide Program</v>
          </cell>
        </row>
        <row r="3218">
          <cell r="A3218" t="str">
            <v>343000010166</v>
          </cell>
          <cell r="B3218" t="str">
            <v>PS 166 HENRY GRADSTEIN</v>
          </cell>
          <cell r="C3218" t="str">
            <v>Schoolwide Program</v>
          </cell>
        </row>
        <row r="3219">
          <cell r="A3219" t="str">
            <v>343000010171</v>
          </cell>
          <cell r="B3219" t="str">
            <v>PS 171 PETER G VAN ALST</v>
          </cell>
          <cell r="C3219" t="str">
            <v>Schoolwide Program</v>
          </cell>
        </row>
        <row r="3220">
          <cell r="A3220" t="str">
            <v>343000010204</v>
          </cell>
          <cell r="B3220" t="str">
            <v>IS 204 OLIVER W HOLMES</v>
          </cell>
          <cell r="C3220" t="str">
            <v>Schoolwide Program</v>
          </cell>
        </row>
        <row r="3221">
          <cell r="A3221" t="str">
            <v>343000010212</v>
          </cell>
          <cell r="B3221" t="str">
            <v>PS 212</v>
          </cell>
          <cell r="C3221" t="str">
            <v>Schoolwide Program</v>
          </cell>
        </row>
        <row r="3222">
          <cell r="A3222" t="str">
            <v>343000010222</v>
          </cell>
          <cell r="B3222" t="str">
            <v>PS 222-FF CHRISTOPHER A SANTORA</v>
          </cell>
          <cell r="C3222" t="str">
            <v>Schoolwide Program</v>
          </cell>
        </row>
        <row r="3223">
          <cell r="A3223" t="str">
            <v>343000010228</v>
          </cell>
          <cell r="B3223" t="str">
            <v>PS 228 EARLY CHILDHOOD MAGNET SCHOOL</v>
          </cell>
          <cell r="C3223" t="str">
            <v>Schoolwide Program</v>
          </cell>
        </row>
        <row r="3224">
          <cell r="A3224" t="str">
            <v>343000010230</v>
          </cell>
          <cell r="B3224" t="str">
            <v>IS 230</v>
          </cell>
          <cell r="C3224" t="str">
            <v>Schoolwide Program</v>
          </cell>
        </row>
        <row r="3225">
          <cell r="A3225" t="str">
            <v>343000010234</v>
          </cell>
          <cell r="B3225" t="str">
            <v>PS 234</v>
          </cell>
          <cell r="C3225" t="str">
            <v>Schoolwide Program</v>
          </cell>
        </row>
        <row r="3226">
          <cell r="A3226" t="str">
            <v>343000010235</v>
          </cell>
          <cell r="B3226" t="str">
            <v>ACADEMY FOR NEW AMERICANS</v>
          </cell>
          <cell r="C3226" t="str">
            <v>Schoolwide Program</v>
          </cell>
        </row>
        <row r="3227">
          <cell r="A3227" t="str">
            <v>343000011227</v>
          </cell>
          <cell r="B3227" t="str">
            <v>IS 227 LOUIS ARMSTRONG</v>
          </cell>
          <cell r="C3227" t="str">
            <v>No Title I</v>
          </cell>
        </row>
        <row r="3228">
          <cell r="A3228" t="str">
            <v>343000011286</v>
          </cell>
          <cell r="B3228" t="str">
            <v>YOUNG WOMENS LEADERSHIP SCHOOL</v>
          </cell>
          <cell r="C3228" t="str">
            <v>Schoolwide Program</v>
          </cell>
        </row>
        <row r="3229">
          <cell r="A3229" t="str">
            <v>343000011301</v>
          </cell>
          <cell r="B3229" t="str">
            <v>ACADEMY FOR CAREERS IN TELEVISION AND FILM</v>
          </cell>
          <cell r="C3229" t="str">
            <v>Targeted Assistance</v>
          </cell>
        </row>
        <row r="3230">
          <cell r="A3230" t="str">
            <v>343000011445</v>
          </cell>
          <cell r="B3230" t="str">
            <v>WILLIAM CULLEN BRYANT HIGH SCHOOL</v>
          </cell>
          <cell r="C3230" t="str">
            <v>No Title I</v>
          </cell>
        </row>
        <row r="3231">
          <cell r="A3231" t="str">
            <v>343000011450</v>
          </cell>
          <cell r="B3231" t="str">
            <v>LONG ISLAND CITY HIGH SCHOOL</v>
          </cell>
          <cell r="C3231" t="str">
            <v>Schoolwide Program</v>
          </cell>
        </row>
        <row r="3232">
          <cell r="A3232" t="str">
            <v>343000011502</v>
          </cell>
          <cell r="B3232" t="str">
            <v>INFORMATION TECHNOLOGY HIGH SCHOOL</v>
          </cell>
          <cell r="C3232" t="str">
            <v>Schoolwide Program</v>
          </cell>
        </row>
        <row r="3233">
          <cell r="A3233" t="str">
            <v>343000011555</v>
          </cell>
          <cell r="B3233" t="str">
            <v>NEWCOMERS HIGH SCHOOL</v>
          </cell>
          <cell r="C3233" t="str">
            <v>Schoolwide Program</v>
          </cell>
        </row>
        <row r="3234">
          <cell r="A3234" t="str">
            <v>343000011575</v>
          </cell>
          <cell r="B3234" t="str">
            <v>ACADEMY OF AMERICAN STUDIES</v>
          </cell>
          <cell r="C3234" t="str">
            <v>No Title I</v>
          </cell>
        </row>
        <row r="3235">
          <cell r="A3235" t="str">
            <v>343000011580</v>
          </cell>
          <cell r="B3235" t="str">
            <v>BACCALAUREATE SCHOOL FOR GLOBAL EDUCATION</v>
          </cell>
          <cell r="C3235" t="str">
            <v>No Title I</v>
          </cell>
        </row>
        <row r="3236">
          <cell r="A3236" t="str">
            <v>353100010001</v>
          </cell>
          <cell r="B3236" t="str">
            <v>PS 1 TOTTENVILLE</v>
          </cell>
          <cell r="C3236" t="str">
            <v>No Title I</v>
          </cell>
        </row>
        <row r="3237">
          <cell r="A3237" t="str">
            <v>353100010002</v>
          </cell>
          <cell r="B3237" t="str">
            <v>IS 2 GEORGE L EGBERT</v>
          </cell>
          <cell r="C3237" t="str">
            <v>Schoolwide Program</v>
          </cell>
        </row>
        <row r="3238">
          <cell r="A3238" t="str">
            <v>353100010003</v>
          </cell>
          <cell r="B3238" t="str">
            <v>PS 3 MARGARET GIOIOSA</v>
          </cell>
          <cell r="C3238" t="str">
            <v>No Title I</v>
          </cell>
        </row>
        <row r="3239">
          <cell r="A3239" t="str">
            <v>353100010004</v>
          </cell>
          <cell r="B3239" t="str">
            <v>PS 4 MAURICE WOLLIN</v>
          </cell>
          <cell r="C3239" t="str">
            <v>No Title I</v>
          </cell>
        </row>
        <row r="3240">
          <cell r="A3240" t="str">
            <v>353100010005</v>
          </cell>
          <cell r="B3240" t="str">
            <v>PS 5 HUGUENOT</v>
          </cell>
          <cell r="C3240" t="str">
            <v>No Title I</v>
          </cell>
        </row>
        <row r="3241">
          <cell r="A3241" t="str">
            <v>353100010006</v>
          </cell>
          <cell r="B3241" t="str">
            <v>PS 6 CPL ALLAN F KIVLEHAN</v>
          </cell>
          <cell r="C3241" t="str">
            <v>No Title I</v>
          </cell>
        </row>
        <row r="3242">
          <cell r="A3242" t="str">
            <v>353100010007</v>
          </cell>
          <cell r="B3242" t="str">
            <v>IS 7 ELIAS BERNSTEIN</v>
          </cell>
          <cell r="C3242" t="str">
            <v>No Title I</v>
          </cell>
        </row>
        <row r="3243">
          <cell r="A3243" t="str">
            <v>353100010008</v>
          </cell>
          <cell r="B3243" t="str">
            <v>PS 8 SHIRLEE SOLOMON</v>
          </cell>
          <cell r="C3243" t="str">
            <v>No Title I</v>
          </cell>
        </row>
        <row r="3244">
          <cell r="A3244" t="str">
            <v>353100010011</v>
          </cell>
          <cell r="B3244" t="str">
            <v>PS 11 THOMAS DONGAN</v>
          </cell>
          <cell r="C3244" t="str">
            <v>Schoolwide Program</v>
          </cell>
        </row>
        <row r="3245">
          <cell r="A3245" t="str">
            <v>353100010013</v>
          </cell>
          <cell r="B3245" t="str">
            <v>PS 13 M L LINDENMEYER</v>
          </cell>
          <cell r="C3245" t="str">
            <v>Schoolwide Program</v>
          </cell>
        </row>
        <row r="3246">
          <cell r="A3246" t="str">
            <v>353100010014</v>
          </cell>
          <cell r="B3246" t="str">
            <v>PS 14 CORNELIUS VANDERBILT</v>
          </cell>
          <cell r="C3246" t="str">
            <v>Schoolwide Program</v>
          </cell>
        </row>
        <row r="3247">
          <cell r="A3247" t="str">
            <v>353100010016</v>
          </cell>
          <cell r="B3247" t="str">
            <v>PS 16 JOHN J DRISCOLL</v>
          </cell>
          <cell r="C3247" t="str">
            <v>Schoolwide Program</v>
          </cell>
        </row>
        <row r="3248">
          <cell r="A3248" t="str">
            <v>353100010018</v>
          </cell>
          <cell r="B3248" t="str">
            <v>PS 18 JOHN G WHITTIER</v>
          </cell>
          <cell r="C3248" t="str">
            <v>Schoolwide Program</v>
          </cell>
        </row>
        <row r="3249">
          <cell r="A3249" t="str">
            <v>353100010019</v>
          </cell>
          <cell r="B3249" t="str">
            <v>PS 19 CURTIS SCHOOL</v>
          </cell>
          <cell r="C3249" t="str">
            <v>Schoolwide Program</v>
          </cell>
        </row>
        <row r="3250">
          <cell r="A3250" t="str">
            <v>353100010020</v>
          </cell>
          <cell r="B3250" t="str">
            <v>PS 20 PORT RICHMOND</v>
          </cell>
          <cell r="C3250" t="str">
            <v>Schoolwide Program</v>
          </cell>
        </row>
        <row r="3251">
          <cell r="A3251" t="str">
            <v>353100010021</v>
          </cell>
          <cell r="B3251" t="str">
            <v>PS 21 MARGARET EMERY-ELM PARK</v>
          </cell>
          <cell r="C3251" t="str">
            <v>Schoolwide Program</v>
          </cell>
        </row>
        <row r="3252">
          <cell r="A3252" t="str">
            <v>353100010022</v>
          </cell>
          <cell r="B3252" t="str">
            <v>PS 22 GRANITEVILLE</v>
          </cell>
          <cell r="C3252" t="str">
            <v>Schoolwide Program</v>
          </cell>
        </row>
        <row r="3253">
          <cell r="A3253" t="str">
            <v>353100010023</v>
          </cell>
          <cell r="B3253" t="str">
            <v>PS 23 RICHMONDTOWN</v>
          </cell>
          <cell r="C3253" t="str">
            <v>No Title I</v>
          </cell>
        </row>
        <row r="3254">
          <cell r="A3254" t="str">
            <v>353100010024</v>
          </cell>
          <cell r="B3254" t="str">
            <v>IS 24 MYRA S BARNES</v>
          </cell>
          <cell r="C3254" t="str">
            <v>No Title I</v>
          </cell>
        </row>
        <row r="3255">
          <cell r="A3255" t="str">
            <v>353100010026</v>
          </cell>
          <cell r="B3255" t="str">
            <v>PS 26 CARTERET</v>
          </cell>
          <cell r="C3255" t="str">
            <v>Schoolwide Program</v>
          </cell>
        </row>
        <row r="3256">
          <cell r="A3256" t="str">
            <v>353100010027</v>
          </cell>
          <cell r="B3256" t="str">
            <v>IS 27 ANNING S PRALL</v>
          </cell>
          <cell r="C3256" t="str">
            <v>Schoolwide Program</v>
          </cell>
        </row>
        <row r="3257">
          <cell r="A3257" t="str">
            <v>353100010029</v>
          </cell>
          <cell r="B3257" t="str">
            <v>PS 29 BARDWELL</v>
          </cell>
          <cell r="C3257" t="str">
            <v>Schoolwide Program</v>
          </cell>
        </row>
        <row r="3258">
          <cell r="A3258" t="str">
            <v>353100010030</v>
          </cell>
          <cell r="B3258" t="str">
            <v>PS 30 WESTERLEIGH</v>
          </cell>
          <cell r="C3258" t="str">
            <v>No Title I</v>
          </cell>
        </row>
        <row r="3259">
          <cell r="A3259" t="str">
            <v>353100010031</v>
          </cell>
          <cell r="B3259" t="str">
            <v>PS 31 WILLIAM T DAVIS</v>
          </cell>
          <cell r="C3259" t="str">
            <v>Schoolwide Program</v>
          </cell>
        </row>
        <row r="3260">
          <cell r="A3260" t="str">
            <v>353100010032</v>
          </cell>
          <cell r="B3260" t="str">
            <v>PS 32 GIFFORD SCHOOL</v>
          </cell>
          <cell r="C3260" t="str">
            <v>No Title I</v>
          </cell>
        </row>
        <row r="3261">
          <cell r="A3261" t="str">
            <v>353100010034</v>
          </cell>
          <cell r="B3261" t="str">
            <v>IS 34 TOTTENVILLE</v>
          </cell>
          <cell r="C3261" t="str">
            <v>No Title I</v>
          </cell>
        </row>
        <row r="3262">
          <cell r="A3262" t="str">
            <v>353100010035</v>
          </cell>
          <cell r="B3262" t="str">
            <v>PS 35 CLOVE VALLEY</v>
          </cell>
          <cell r="C3262" t="str">
            <v>No Title I</v>
          </cell>
        </row>
        <row r="3263">
          <cell r="A3263" t="str">
            <v>353100010036</v>
          </cell>
          <cell r="B3263" t="str">
            <v>PS 36 J C DRUMGOOLE</v>
          </cell>
          <cell r="C3263" t="str">
            <v>No Title I</v>
          </cell>
        </row>
        <row r="3264">
          <cell r="A3264" t="str">
            <v>353100010038</v>
          </cell>
          <cell r="B3264" t="str">
            <v>PS 38 GEORGE CROMWELL</v>
          </cell>
          <cell r="C3264" t="str">
            <v>Schoolwide Program</v>
          </cell>
        </row>
        <row r="3265">
          <cell r="A3265" t="str">
            <v>353100010039</v>
          </cell>
          <cell r="B3265" t="str">
            <v>PS 39 FRANCIS J MURPHY JR</v>
          </cell>
          <cell r="C3265" t="str">
            <v>Schoolwide Program</v>
          </cell>
        </row>
        <row r="3266">
          <cell r="A3266" t="str">
            <v>353100010041</v>
          </cell>
          <cell r="B3266" t="str">
            <v>PS 41 NEW DORP</v>
          </cell>
          <cell r="C3266" t="str">
            <v>Schoolwide Program</v>
          </cell>
        </row>
        <row r="3267">
          <cell r="A3267" t="str">
            <v>353100010042</v>
          </cell>
          <cell r="B3267" t="str">
            <v>PS 42 ELTINGVILLE</v>
          </cell>
          <cell r="C3267" t="str">
            <v>No Title I</v>
          </cell>
        </row>
        <row r="3268">
          <cell r="A3268" t="str">
            <v>353100010044</v>
          </cell>
          <cell r="B3268" t="str">
            <v>PS 44 THOMAS C BROWN</v>
          </cell>
          <cell r="C3268" t="str">
            <v>Schoolwide Program</v>
          </cell>
        </row>
        <row r="3269">
          <cell r="A3269" t="str">
            <v>353100010045</v>
          </cell>
          <cell r="B3269" t="str">
            <v>PS 45 JOHN TYLER</v>
          </cell>
          <cell r="C3269" t="str">
            <v>Targeted Assistance</v>
          </cell>
        </row>
        <row r="3270">
          <cell r="A3270" t="str">
            <v>353100010046</v>
          </cell>
          <cell r="B3270" t="str">
            <v>PS 46 ALBERT V MANISCALCO</v>
          </cell>
          <cell r="C3270" t="str">
            <v>Schoolwide Program</v>
          </cell>
        </row>
        <row r="3271">
          <cell r="A3271" t="str">
            <v>353100010048</v>
          </cell>
          <cell r="B3271" t="str">
            <v>PS 48 WILLIAM C WILCOX</v>
          </cell>
          <cell r="C3271" t="str">
            <v>No Title I</v>
          </cell>
        </row>
        <row r="3272">
          <cell r="A3272" t="str">
            <v>353100010049</v>
          </cell>
          <cell r="B3272" t="str">
            <v>IS 49 BERTHA A DREYFUS</v>
          </cell>
          <cell r="C3272" t="str">
            <v>Schoolwide Program</v>
          </cell>
        </row>
        <row r="3273">
          <cell r="A3273" t="str">
            <v>353100010050</v>
          </cell>
          <cell r="B3273" t="str">
            <v>PS 50 FRANK HANKINSON</v>
          </cell>
          <cell r="C3273" t="str">
            <v>No Title I</v>
          </cell>
        </row>
        <row r="3274">
          <cell r="A3274" t="str">
            <v>353100010051</v>
          </cell>
          <cell r="B3274" t="str">
            <v>IS 51 EDWIN MARKHAM</v>
          </cell>
          <cell r="C3274" t="str">
            <v>Schoolwide Program</v>
          </cell>
        </row>
        <row r="3275">
          <cell r="A3275" t="str">
            <v>353100010052</v>
          </cell>
          <cell r="B3275" t="str">
            <v>PS 52 JOHN C THOMPSON</v>
          </cell>
          <cell r="C3275" t="str">
            <v>Targeted Assistance</v>
          </cell>
        </row>
        <row r="3276">
          <cell r="A3276" t="str">
            <v>353100010053</v>
          </cell>
          <cell r="B3276" t="str">
            <v>PS 53 BAY TERRACE</v>
          </cell>
          <cell r="C3276" t="str">
            <v>No Title I</v>
          </cell>
        </row>
        <row r="3277">
          <cell r="A3277" t="str">
            <v>353100010054</v>
          </cell>
          <cell r="B3277" t="str">
            <v>PS 54 CHARLES W LENG</v>
          </cell>
          <cell r="C3277" t="str">
            <v>Schoolwide Program</v>
          </cell>
        </row>
        <row r="3278">
          <cell r="A3278" t="str">
            <v>353100010055</v>
          </cell>
          <cell r="B3278" t="str">
            <v>PS 55 HENRY M BOEHM</v>
          </cell>
          <cell r="C3278" t="str">
            <v>No Title I</v>
          </cell>
        </row>
        <row r="3279">
          <cell r="A3279" t="str">
            <v>353100010056</v>
          </cell>
          <cell r="B3279" t="str">
            <v>PS 56 LOUIS DESARIO</v>
          </cell>
          <cell r="C3279" t="str">
            <v>No Title I</v>
          </cell>
        </row>
        <row r="3280">
          <cell r="A3280" t="str">
            <v>353100010057</v>
          </cell>
          <cell r="B3280" t="str">
            <v>PS 57 HUBERT H HUMPHREY</v>
          </cell>
          <cell r="C3280" t="str">
            <v>Schoolwide Program</v>
          </cell>
        </row>
        <row r="3281">
          <cell r="A3281" t="str">
            <v>353100010058</v>
          </cell>
          <cell r="B3281" t="str">
            <v>SPACE SHUTTLE COLUMBIA SCHOOL</v>
          </cell>
          <cell r="C3281" t="str">
            <v>Targeted Assistance</v>
          </cell>
        </row>
        <row r="3282">
          <cell r="A3282" t="str">
            <v>353100010060</v>
          </cell>
          <cell r="B3282" t="str">
            <v>PS 60 ALICE AUSTEN</v>
          </cell>
          <cell r="C3282" t="str">
            <v>Schoolwide Program</v>
          </cell>
        </row>
        <row r="3283">
          <cell r="A3283" t="str">
            <v>353100010061</v>
          </cell>
          <cell r="B3283" t="str">
            <v>IS 61 WILLIAM A MORRIS</v>
          </cell>
          <cell r="C3283" t="str">
            <v>Schoolwide Program</v>
          </cell>
        </row>
        <row r="3284">
          <cell r="A3284" t="str">
            <v>353100010063</v>
          </cell>
          <cell r="B3284" t="str">
            <v>MARSH AVENUE SCHOOL FOR EXPEDITIONARY LEARNING</v>
          </cell>
          <cell r="C3284" t="str">
            <v>Targeted Assistance</v>
          </cell>
        </row>
        <row r="3285">
          <cell r="A3285" t="str">
            <v>353100010065</v>
          </cell>
          <cell r="B3285" t="str">
            <v>PS 65 ACADEMY OF INNOVATIVE LEARNING</v>
          </cell>
          <cell r="C3285" t="str">
            <v>Targeted Assistance</v>
          </cell>
        </row>
        <row r="3286">
          <cell r="A3286" t="str">
            <v>353100010069</v>
          </cell>
          <cell r="B3286" t="str">
            <v>PS 69 DANIEL D TOMPKINS</v>
          </cell>
          <cell r="C3286" t="str">
            <v>Targeted Assistance</v>
          </cell>
        </row>
        <row r="3287">
          <cell r="A3287" t="str">
            <v>353100010072</v>
          </cell>
          <cell r="B3287" t="str">
            <v>IS 72 ROCCO LAURIE</v>
          </cell>
          <cell r="C3287" t="str">
            <v>Schoolwide Program</v>
          </cell>
        </row>
        <row r="3288">
          <cell r="A3288" t="str">
            <v>353100010075</v>
          </cell>
          <cell r="B3288" t="str">
            <v>IS 75 FRANK D PAULO</v>
          </cell>
          <cell r="C3288" t="str">
            <v>No Title I</v>
          </cell>
        </row>
        <row r="3289">
          <cell r="A3289" t="str">
            <v>353100011047</v>
          </cell>
          <cell r="B3289" t="str">
            <v>CSI HIGH SCHOOL FOR INTERNATIONAL STUDIES</v>
          </cell>
          <cell r="C3289" t="str">
            <v>No Title I</v>
          </cell>
        </row>
        <row r="3290">
          <cell r="A3290" t="str">
            <v>353100011064</v>
          </cell>
          <cell r="B3290" t="str">
            <v>GAYNOR MCCOWN EXPEDITIONARY LEARNING SCHOOL</v>
          </cell>
          <cell r="C3290" t="str">
            <v>Targeted Assistance</v>
          </cell>
        </row>
        <row r="3291">
          <cell r="A3291" t="str">
            <v>353100011080</v>
          </cell>
          <cell r="B3291" t="str">
            <v>MICHAEL J PETRIDES SCHOOL</v>
          </cell>
          <cell r="C3291" t="str">
            <v>No Title I</v>
          </cell>
        </row>
        <row r="3292">
          <cell r="A3292" t="str">
            <v>353100011440</v>
          </cell>
          <cell r="B3292" t="str">
            <v>NEW DORP HIGH SCHOOL</v>
          </cell>
          <cell r="C3292" t="str">
            <v>Schoolwide Program</v>
          </cell>
        </row>
        <row r="3293">
          <cell r="A3293" t="str">
            <v>353100011445</v>
          </cell>
          <cell r="B3293" t="str">
            <v>PORT RICHMOND HIGH SCHOOL</v>
          </cell>
          <cell r="C3293" t="str">
            <v>Targeted Assistance</v>
          </cell>
        </row>
        <row r="3294">
          <cell r="A3294" t="str">
            <v>353100011450</v>
          </cell>
          <cell r="B3294" t="str">
            <v>CURTIS HIGH SCHOOL</v>
          </cell>
          <cell r="C3294" t="str">
            <v>Schoolwide Program</v>
          </cell>
        </row>
        <row r="3295">
          <cell r="A3295" t="str">
            <v>353100011455</v>
          </cell>
          <cell r="B3295" t="str">
            <v>TOTTENVILLE HIGH SCHOOL</v>
          </cell>
          <cell r="C3295" t="str">
            <v>No Title I</v>
          </cell>
        </row>
        <row r="3296">
          <cell r="A3296" t="str">
            <v>353100011460</v>
          </cell>
          <cell r="B3296" t="str">
            <v>SUSAN E WAGNER HIGH SCHOOL</v>
          </cell>
          <cell r="C3296" t="str">
            <v>No Title I</v>
          </cell>
        </row>
        <row r="3297">
          <cell r="A3297" t="str">
            <v>353100011470</v>
          </cell>
          <cell r="B3297" t="str">
            <v>CONCORD HIGH SCHOOL</v>
          </cell>
          <cell r="C3297" t="str">
            <v>Schoolwide Program</v>
          </cell>
        </row>
        <row r="3298">
          <cell r="A3298" t="str">
            <v>353100011600</v>
          </cell>
          <cell r="B3298" t="str">
            <v>RALPH R MCKEE CAREER AND TECHNICAL HIGH SCHOOL</v>
          </cell>
          <cell r="C3298" t="str">
            <v>Schoolwide Program</v>
          </cell>
        </row>
        <row r="3299">
          <cell r="A3299" t="str">
            <v>353100011605</v>
          </cell>
          <cell r="B3299" t="str">
            <v>STATEN ISLAND TECHNICAL HIGH SCHOOL</v>
          </cell>
          <cell r="C3299" t="str">
            <v>No Title I</v>
          </cell>
        </row>
        <row r="3300">
          <cell r="A3300" t="str">
            <v>411504020001</v>
          </cell>
          <cell r="B3300" t="str">
            <v>NY MILLS JSHS</v>
          </cell>
          <cell r="C3300" t="str">
            <v>No Title I</v>
          </cell>
        </row>
        <row r="3301">
          <cell r="A3301" t="str">
            <v>411504020003</v>
          </cell>
          <cell r="B3301" t="str">
            <v>NY MILLS ES</v>
          </cell>
          <cell r="C3301" t="str">
            <v>Targeted Assistance</v>
          </cell>
        </row>
        <row r="3302">
          <cell r="A3302" t="str">
            <v>650101060001</v>
          </cell>
          <cell r="B3302" t="str">
            <v>PERKINS ES</v>
          </cell>
          <cell r="C3302" t="str">
            <v>Targeted Assistance</v>
          </cell>
        </row>
        <row r="3303">
          <cell r="A3303" t="str">
            <v>650101060002</v>
          </cell>
          <cell r="B3303" t="str">
            <v>NORMAN R. KELLEY IS</v>
          </cell>
          <cell r="C3303" t="str">
            <v>Targeted Assistance</v>
          </cell>
        </row>
        <row r="3304">
          <cell r="A3304" t="str">
            <v>650101060003</v>
          </cell>
          <cell r="B3304" t="str">
            <v>LINCOLN ES</v>
          </cell>
          <cell r="C3304" t="str">
            <v>Targeted Assistance</v>
          </cell>
        </row>
        <row r="3305">
          <cell r="A3305" t="str">
            <v>650101060005</v>
          </cell>
          <cell r="B3305" t="str">
            <v>NEWARK MS</v>
          </cell>
          <cell r="C3305" t="str">
            <v>Targeted Assistance</v>
          </cell>
        </row>
        <row r="3306">
          <cell r="A3306" t="str">
            <v>650101060006</v>
          </cell>
          <cell r="B3306" t="str">
            <v>NEWARK SHS</v>
          </cell>
          <cell r="C3306" t="str">
            <v>No Title I</v>
          </cell>
        </row>
        <row r="3307">
          <cell r="A3307" t="str">
            <v>600402040001</v>
          </cell>
          <cell r="B3307" t="str">
            <v>NEWARK VALLEY MS</v>
          </cell>
          <cell r="C3307" t="str">
            <v>No Title I</v>
          </cell>
        </row>
        <row r="3308">
          <cell r="A3308" t="str">
            <v>600402040003</v>
          </cell>
          <cell r="B3308" t="str">
            <v>NATHAN T. HALL SCHOOL</v>
          </cell>
          <cell r="C3308" t="str">
            <v>Targeted Assistance</v>
          </cell>
        </row>
        <row r="3309">
          <cell r="A3309" t="str">
            <v>600402040004</v>
          </cell>
          <cell r="B3309" t="str">
            <v>NEWARK VALLEY SHS</v>
          </cell>
          <cell r="C3309" t="str">
            <v>No Title I</v>
          </cell>
        </row>
        <row r="3310">
          <cell r="A3310" t="str">
            <v>441600010001</v>
          </cell>
          <cell r="B3310" t="str">
            <v>BALMVILLE SCHOOL</v>
          </cell>
          <cell r="C3310" t="str">
            <v>Schoolwide Program</v>
          </cell>
        </row>
        <row r="3311">
          <cell r="A3311" t="str">
            <v>441600010002</v>
          </cell>
          <cell r="B3311" t="str">
            <v>NEWBURGH PREKINDERGARTEN CTR</v>
          </cell>
          <cell r="C3311" t="str">
            <v>Schoolwide Program</v>
          </cell>
        </row>
        <row r="3312">
          <cell r="A3312" t="str">
            <v>441600010003</v>
          </cell>
          <cell r="B3312" t="str">
            <v>HERITAGE JHS</v>
          </cell>
          <cell r="C3312" t="str">
            <v>Schoolwide Program</v>
          </cell>
        </row>
        <row r="3313">
          <cell r="A3313" t="str">
            <v>441600010004</v>
          </cell>
          <cell r="B3313" t="str">
            <v>FOSTERTOWN ETC MAGNET SCHOOL</v>
          </cell>
          <cell r="C3313" t="str">
            <v>Schoolwide Program</v>
          </cell>
        </row>
        <row r="3314">
          <cell r="A3314" t="str">
            <v>441600010005</v>
          </cell>
          <cell r="B3314" t="str">
            <v>GARDNERTOWN FUNDAMENTAL MAGNET SCHOO</v>
          </cell>
          <cell r="C3314" t="str">
            <v>Schoolwide Program</v>
          </cell>
        </row>
        <row r="3315">
          <cell r="A3315" t="str">
            <v>441600010006</v>
          </cell>
          <cell r="B3315" t="str">
            <v>GAMS TECH MAGNET SCHOOL</v>
          </cell>
          <cell r="C3315" t="str">
            <v>Schoolwide Program</v>
          </cell>
        </row>
        <row r="3316">
          <cell r="A3316" t="str">
            <v>441600010009</v>
          </cell>
          <cell r="B3316" t="str">
            <v>HORIZON-ON-THE-HUDSON MAGNET SCHOOL</v>
          </cell>
          <cell r="C3316" t="str">
            <v>Schoolwide Program</v>
          </cell>
        </row>
        <row r="3317">
          <cell r="A3317" t="str">
            <v>441600010010</v>
          </cell>
          <cell r="B3317" t="str">
            <v>NEW WINDSOR SCHOOL</v>
          </cell>
          <cell r="C3317" t="str">
            <v>Schoolwide Program</v>
          </cell>
        </row>
        <row r="3318">
          <cell r="A3318" t="str">
            <v>441600010012</v>
          </cell>
          <cell r="B3318" t="str">
            <v>VAILS GATE HIGH TECH MAGNET SCHOOL</v>
          </cell>
          <cell r="C3318" t="str">
            <v>Schoolwide Program</v>
          </cell>
        </row>
        <row r="3319">
          <cell r="A3319" t="str">
            <v>441600010014</v>
          </cell>
          <cell r="B3319" t="str">
            <v>WEST STREET PRE-K CTR</v>
          </cell>
          <cell r="C3319" t="str">
            <v>No Title I</v>
          </cell>
        </row>
        <row r="3320">
          <cell r="A3320" t="str">
            <v>441600010015</v>
          </cell>
          <cell r="B3320" t="str">
            <v>NORTH JHS</v>
          </cell>
          <cell r="C3320" t="str">
            <v>Schoolwide Program</v>
          </cell>
        </row>
        <row r="3321">
          <cell r="A3321" t="str">
            <v>441600010016</v>
          </cell>
          <cell r="B3321" t="str">
            <v>SOUTH JHS</v>
          </cell>
          <cell r="C3321" t="str">
            <v>Schoolwide Program</v>
          </cell>
        </row>
        <row r="3322">
          <cell r="A3322" t="str">
            <v>441600010017</v>
          </cell>
          <cell r="B3322" t="str">
            <v>NEWBURGH FREE ACAD</v>
          </cell>
          <cell r="C3322" t="str">
            <v>Schoolwide Program</v>
          </cell>
        </row>
        <row r="3323">
          <cell r="A3323" t="str">
            <v>441600010020</v>
          </cell>
          <cell r="B3323" t="str">
            <v>TEMPLE HILL SCHOOL</v>
          </cell>
          <cell r="C3323" t="str">
            <v>Schoolwide Program</v>
          </cell>
        </row>
        <row r="3324">
          <cell r="A3324" t="str">
            <v>441600010021</v>
          </cell>
          <cell r="B3324" t="str">
            <v>MEADOW HILL GLOBAL EXPLORATIONS MAGN</v>
          </cell>
          <cell r="C3324" t="str">
            <v>Schoolwide Program</v>
          </cell>
        </row>
        <row r="3325">
          <cell r="A3325" t="str">
            <v>441600010022</v>
          </cell>
          <cell r="B3325" t="str">
            <v>WEST STREET ELEMENTARY SCHOOL</v>
          </cell>
          <cell r="C3325" t="str">
            <v>Schoolwide Program</v>
          </cell>
        </row>
        <row r="3326">
          <cell r="A3326" t="str">
            <v>151001040001</v>
          </cell>
          <cell r="B3326" t="str">
            <v>NEWCOMB CENTRAL SCHOOL</v>
          </cell>
          <cell r="C3326" t="str">
            <v>Schoolwide Program</v>
          </cell>
        </row>
        <row r="3327">
          <cell r="A3327" t="str">
            <v>400601060001</v>
          </cell>
          <cell r="B3327" t="str">
            <v>NEWFANE EARLY CHLDHD CTR</v>
          </cell>
          <cell r="C3327" t="str">
            <v>Schoolwide Program</v>
          </cell>
        </row>
        <row r="3328">
          <cell r="A3328" t="str">
            <v>400601060002</v>
          </cell>
          <cell r="B3328" t="str">
            <v>NEWFANE ES</v>
          </cell>
          <cell r="C3328" t="str">
            <v>Schoolwide Program</v>
          </cell>
        </row>
        <row r="3329">
          <cell r="A3329" t="str">
            <v>400601060006</v>
          </cell>
          <cell r="B3329" t="str">
            <v>NEWFANE SHS</v>
          </cell>
          <cell r="C3329" t="str">
            <v>Targeted Assistance</v>
          </cell>
        </row>
        <row r="3330">
          <cell r="A3330" t="str">
            <v>400601060008</v>
          </cell>
          <cell r="B3330" t="str">
            <v>NEWFANE MS</v>
          </cell>
          <cell r="C3330" t="str">
            <v>Schoolwide Program</v>
          </cell>
        </row>
        <row r="3331">
          <cell r="A3331" t="str">
            <v>400601060009</v>
          </cell>
          <cell r="B3331" t="str">
            <v>NEWFANE IS</v>
          </cell>
          <cell r="C3331" t="str">
            <v>Schoolwide Program</v>
          </cell>
        </row>
        <row r="3332">
          <cell r="A3332" t="str">
            <v>610901040002</v>
          </cell>
          <cell r="B3332" t="str">
            <v>NEWFIELD ES</v>
          </cell>
          <cell r="C3332" t="str">
            <v>Targeted Assistance</v>
          </cell>
        </row>
        <row r="3333">
          <cell r="A3333" t="str">
            <v>610901040003</v>
          </cell>
          <cell r="B3333" t="str">
            <v>NEWFIELD SHS</v>
          </cell>
          <cell r="C3333" t="str">
            <v>No Title I</v>
          </cell>
        </row>
        <row r="3334">
          <cell r="A3334" t="str">
            <v>610901040004</v>
          </cell>
          <cell r="B3334" t="str">
            <v>NEWFIELD MS</v>
          </cell>
          <cell r="C3334" t="str">
            <v>No Title I</v>
          </cell>
        </row>
        <row r="3335">
          <cell r="A3335" t="str">
            <v>400701860890</v>
          </cell>
          <cell r="B3335" t="str">
            <v>NIAGARA CHARTER SCHOOL</v>
          </cell>
          <cell r="C3335" t="str">
            <v>Schoolwide Program</v>
          </cell>
        </row>
        <row r="3336">
          <cell r="A3336" t="str">
            <v>400800010010</v>
          </cell>
          <cell r="B3336" t="str">
            <v>SEVENTY NINTH STREET SCHOOL</v>
          </cell>
          <cell r="C3336" t="str">
            <v>Schoolwide Program</v>
          </cell>
        </row>
        <row r="3337">
          <cell r="A3337" t="str">
            <v>400800010012</v>
          </cell>
          <cell r="B3337" t="str">
            <v>GERALDINE J. MANN SCHOOL</v>
          </cell>
          <cell r="C3337" t="str">
            <v>Schoolwide Program</v>
          </cell>
        </row>
        <row r="3338">
          <cell r="A3338" t="str">
            <v>400800010015</v>
          </cell>
          <cell r="B3338" t="str">
            <v>HENRY J. KALFAS MAGNET SCHOOL</v>
          </cell>
          <cell r="C3338" t="str">
            <v>Schoolwide Program</v>
          </cell>
        </row>
        <row r="3339">
          <cell r="A3339" t="str">
            <v>400800010020</v>
          </cell>
          <cell r="B3339" t="str">
            <v>HYDE PARK SCHOOL</v>
          </cell>
          <cell r="C3339" t="str">
            <v>Schoolwide Program</v>
          </cell>
        </row>
        <row r="3340">
          <cell r="A3340" t="str">
            <v>400800010021</v>
          </cell>
          <cell r="B3340" t="str">
            <v>MAPLE AVE SCHOOL</v>
          </cell>
          <cell r="C3340" t="str">
            <v>Schoolwide Program</v>
          </cell>
        </row>
        <row r="3341">
          <cell r="A3341" t="str">
            <v>400800010022</v>
          </cell>
          <cell r="B3341" t="str">
            <v>NIAGARA STREET SCHOOL</v>
          </cell>
          <cell r="C3341" t="str">
            <v>Schoolwide Program</v>
          </cell>
        </row>
        <row r="3342">
          <cell r="A3342" t="str">
            <v>400800010031</v>
          </cell>
          <cell r="B3342" t="str">
            <v>HARRY F. ABATE ES</v>
          </cell>
          <cell r="C3342" t="str">
            <v>Schoolwide Program</v>
          </cell>
        </row>
        <row r="3343">
          <cell r="A3343" t="str">
            <v>400800010034</v>
          </cell>
          <cell r="B3343" t="str">
            <v>NIAGARA FALLS HS</v>
          </cell>
          <cell r="C3343" t="str">
            <v>Schoolwide Program</v>
          </cell>
        </row>
        <row r="3344">
          <cell r="A3344" t="str">
            <v>400800010040</v>
          </cell>
          <cell r="B3344" t="str">
            <v>GASKILL PREPARATORY SCHOOL</v>
          </cell>
          <cell r="C3344" t="str">
            <v>Schoolwide Program</v>
          </cell>
        </row>
        <row r="3345">
          <cell r="A3345" t="str">
            <v>400800010041</v>
          </cell>
          <cell r="B3345" t="str">
            <v>LASALLE PREPARATORY SCHOOL</v>
          </cell>
          <cell r="C3345" t="str">
            <v>Schoolwide Program</v>
          </cell>
        </row>
        <row r="3346">
          <cell r="A3346" t="str">
            <v>400800010042</v>
          </cell>
          <cell r="B3346" t="str">
            <v>CATARACT ELEMENTARY SCHOOL</v>
          </cell>
          <cell r="C3346" t="str">
            <v>Schoolwide Program</v>
          </cell>
        </row>
        <row r="3347">
          <cell r="A3347" t="str">
            <v>400701060002</v>
          </cell>
          <cell r="B3347" t="str">
            <v>WEST STREET ES</v>
          </cell>
          <cell r="C3347" t="str">
            <v>Targeted Assistance</v>
          </cell>
        </row>
        <row r="3348">
          <cell r="A3348" t="str">
            <v>400701060003</v>
          </cell>
          <cell r="B3348" t="str">
            <v>TUSCARORA ES</v>
          </cell>
          <cell r="C3348" t="str">
            <v>Targeted Assistance</v>
          </cell>
        </row>
        <row r="3349">
          <cell r="A3349" t="str">
            <v>400701060004</v>
          </cell>
          <cell r="B3349" t="str">
            <v>COLONIAL VILLAGE ES</v>
          </cell>
          <cell r="C3349" t="str">
            <v>Targeted Assistance</v>
          </cell>
        </row>
        <row r="3350">
          <cell r="A3350" t="str">
            <v>400701060005</v>
          </cell>
          <cell r="B3350" t="str">
            <v>ERRICK ROAD ES</v>
          </cell>
          <cell r="C3350" t="str">
            <v>No Title I</v>
          </cell>
        </row>
        <row r="3351">
          <cell r="A3351" t="str">
            <v>400701060009</v>
          </cell>
          <cell r="B3351" t="str">
            <v>EDWARD TOWN MS</v>
          </cell>
          <cell r="C3351" t="str">
            <v>No Title I</v>
          </cell>
        </row>
        <row r="3352">
          <cell r="A3352" t="str">
            <v>400701060010</v>
          </cell>
          <cell r="B3352" t="str">
            <v>NIAGARA-WHEATFIELD SHS</v>
          </cell>
          <cell r="C3352" t="str">
            <v>No Title I</v>
          </cell>
        </row>
        <row r="3353">
          <cell r="A3353" t="str">
            <v>530301060001</v>
          </cell>
          <cell r="B3353" t="str">
            <v>BIRCHWOOD ES</v>
          </cell>
          <cell r="C3353" t="str">
            <v>No Title I</v>
          </cell>
        </row>
        <row r="3354">
          <cell r="A3354" t="str">
            <v>530301060002</v>
          </cell>
          <cell r="B3354" t="str">
            <v>CRAIG SCHOOL</v>
          </cell>
          <cell r="C3354" t="str">
            <v>Targeted Assistance</v>
          </cell>
        </row>
        <row r="3355">
          <cell r="A3355" t="str">
            <v>530301060003</v>
          </cell>
          <cell r="B3355" t="str">
            <v>GLENCLIFF SCHOOL</v>
          </cell>
          <cell r="C3355" t="str">
            <v>No Title I</v>
          </cell>
        </row>
        <row r="3356">
          <cell r="A3356" t="str">
            <v>530301060004</v>
          </cell>
          <cell r="B3356" t="str">
            <v>HILLSIDE SCHOOL</v>
          </cell>
          <cell r="C3356" t="str">
            <v>Targeted Assistance</v>
          </cell>
        </row>
        <row r="3357">
          <cell r="A3357" t="str">
            <v>530301060005</v>
          </cell>
          <cell r="B3357" t="str">
            <v>ROSENDALE SCHOOL</v>
          </cell>
          <cell r="C3357" t="str">
            <v>No Title I</v>
          </cell>
        </row>
        <row r="3358">
          <cell r="A3358" t="str">
            <v>530301060006</v>
          </cell>
          <cell r="B3358" t="str">
            <v>VAN ANTWERP MS</v>
          </cell>
          <cell r="C3358" t="str">
            <v>No Title I</v>
          </cell>
        </row>
        <row r="3359">
          <cell r="A3359" t="str">
            <v>530301060007</v>
          </cell>
          <cell r="B3359" t="str">
            <v>NISKAYUNA HS</v>
          </cell>
          <cell r="C3359" t="str">
            <v>No Title I</v>
          </cell>
        </row>
        <row r="3360">
          <cell r="A3360" t="str">
            <v>530301060008</v>
          </cell>
          <cell r="B3360" t="str">
            <v>IROQUOIS MS</v>
          </cell>
          <cell r="C3360" t="str">
            <v>No Title I</v>
          </cell>
        </row>
        <row r="3361">
          <cell r="A3361" t="str">
            <v>490801080001</v>
          </cell>
          <cell r="B3361" t="str">
            <v>NORTH GREENBUSH SCHOOL</v>
          </cell>
          <cell r="C3361" t="str">
            <v>No Title I</v>
          </cell>
        </row>
        <row r="3362">
          <cell r="A3362" t="str">
            <v>580103030001</v>
          </cell>
          <cell r="B3362" t="str">
            <v>BELMONT ES</v>
          </cell>
          <cell r="C3362" t="str">
            <v>Targeted Assistance</v>
          </cell>
        </row>
        <row r="3363">
          <cell r="A3363" t="str">
            <v>580103030002</v>
          </cell>
          <cell r="B3363" t="str">
            <v>ROBERT MOSES MS</v>
          </cell>
          <cell r="C3363" t="str">
            <v>Targeted Assistance</v>
          </cell>
        </row>
        <row r="3364">
          <cell r="A3364" t="str">
            <v>580103030003</v>
          </cell>
          <cell r="B3364" t="str">
            <v>PARLIAMENT PLACE SCHOOL</v>
          </cell>
          <cell r="C3364" t="str">
            <v>Targeted Assistance</v>
          </cell>
        </row>
        <row r="3365">
          <cell r="A3365" t="str">
            <v>580103030006</v>
          </cell>
          <cell r="B3365" t="str">
            <v>WOODS ROAD ES</v>
          </cell>
          <cell r="C3365" t="str">
            <v>Targeted Assistance</v>
          </cell>
        </row>
        <row r="3366">
          <cell r="A3366" t="str">
            <v>580103030008</v>
          </cell>
          <cell r="B3366" t="str">
            <v>NORTH BABYLON HS</v>
          </cell>
          <cell r="C3366" t="str">
            <v>No Title I</v>
          </cell>
        </row>
        <row r="3367">
          <cell r="A3367" t="str">
            <v>580103030009</v>
          </cell>
          <cell r="B3367" t="str">
            <v>MARION G. VEDDER ES</v>
          </cell>
          <cell r="C3367" t="str">
            <v>Targeted Assistance</v>
          </cell>
        </row>
        <row r="3368">
          <cell r="A3368" t="str">
            <v>580103030010</v>
          </cell>
          <cell r="B3368" t="str">
            <v>WILLIAM E. DELUCA, JR. ES</v>
          </cell>
          <cell r="C3368" t="str">
            <v>Targeted Assistance</v>
          </cell>
        </row>
        <row r="3369">
          <cell r="A3369" t="str">
            <v>280204020001</v>
          </cell>
          <cell r="B3369" t="str">
            <v>JACOB GUNTHER ES</v>
          </cell>
          <cell r="C3369" t="str">
            <v>Targeted Assistance</v>
          </cell>
        </row>
        <row r="3370">
          <cell r="A3370" t="str">
            <v>280204020003</v>
          </cell>
          <cell r="B3370" t="str">
            <v>NEWBRIDGE ROAD SCHOOL</v>
          </cell>
          <cell r="C3370" t="str">
            <v>Targeted Assistance</v>
          </cell>
        </row>
        <row r="3371">
          <cell r="A3371" t="str">
            <v>280204020004</v>
          </cell>
          <cell r="B3371" t="str">
            <v>PARK AVE SCHOOL</v>
          </cell>
          <cell r="C3371" t="str">
            <v>No Title I</v>
          </cell>
        </row>
        <row r="3372">
          <cell r="A3372" t="str">
            <v>280204020005</v>
          </cell>
          <cell r="B3372" t="str">
            <v>SAW MILL ROAD SCHOOL</v>
          </cell>
          <cell r="C3372" t="str">
            <v>Targeted Assistance</v>
          </cell>
        </row>
        <row r="3373">
          <cell r="A3373" t="str">
            <v>280204020006</v>
          </cell>
          <cell r="B3373" t="str">
            <v>JOHN G. DINKELMEYER SCHOOL</v>
          </cell>
          <cell r="C3373" t="str">
            <v>No Title I</v>
          </cell>
        </row>
        <row r="3374">
          <cell r="A3374" t="str">
            <v>280204020007</v>
          </cell>
          <cell r="B3374" t="str">
            <v>MARTIN AVE ES</v>
          </cell>
          <cell r="C3374" t="str">
            <v>Targeted Assistance</v>
          </cell>
        </row>
        <row r="3375">
          <cell r="A3375" t="str">
            <v>142201040001</v>
          </cell>
          <cell r="B3375" t="str">
            <v>NORTH COLLINS JSHS</v>
          </cell>
          <cell r="C3375" t="str">
            <v>No Title I</v>
          </cell>
        </row>
        <row r="3376">
          <cell r="A3376" t="str">
            <v>142201040002</v>
          </cell>
          <cell r="B3376" t="str">
            <v>NORTH COLLINS ES</v>
          </cell>
          <cell r="C3376" t="str">
            <v>Targeted Assistance</v>
          </cell>
        </row>
        <row r="3377">
          <cell r="A3377" t="str">
            <v>010623060001</v>
          </cell>
          <cell r="B3377" t="str">
            <v>MAPLEWOOD SCHOOL</v>
          </cell>
          <cell r="C3377" t="str">
            <v>Targeted Assistance</v>
          </cell>
        </row>
        <row r="3378">
          <cell r="A3378" t="str">
            <v>010623060002</v>
          </cell>
          <cell r="B3378" t="str">
            <v>BLUE CREEK SCHOOL</v>
          </cell>
          <cell r="C3378" t="str">
            <v>Targeted Assistance</v>
          </cell>
        </row>
        <row r="3379">
          <cell r="A3379" t="str">
            <v>010623060003</v>
          </cell>
          <cell r="B3379" t="str">
            <v>BOGHT HILLS SCHOOL</v>
          </cell>
          <cell r="C3379" t="str">
            <v>Targeted Assistance</v>
          </cell>
        </row>
        <row r="3380">
          <cell r="A3380" t="str">
            <v>010623060004</v>
          </cell>
          <cell r="B3380" t="str">
            <v>FORTS FERRY SCHOOL</v>
          </cell>
          <cell r="C3380" t="str">
            <v>Targeted Assistance</v>
          </cell>
        </row>
        <row r="3381">
          <cell r="A3381" t="str">
            <v>010623060006</v>
          </cell>
          <cell r="B3381" t="str">
            <v>LATHAM RIDGE SCHOOL</v>
          </cell>
          <cell r="C3381" t="str">
            <v>Targeted Assistance</v>
          </cell>
        </row>
        <row r="3382">
          <cell r="A3382" t="str">
            <v>010623060007</v>
          </cell>
          <cell r="B3382" t="str">
            <v>LOUDONVILLE SCHOOL</v>
          </cell>
          <cell r="C3382" t="str">
            <v>No Title I</v>
          </cell>
        </row>
        <row r="3383">
          <cell r="A3383" t="str">
            <v>010623060008</v>
          </cell>
          <cell r="B3383" t="str">
            <v>SOUTHGATE SCHOOL</v>
          </cell>
          <cell r="C3383" t="str">
            <v>Targeted Assistance</v>
          </cell>
        </row>
        <row r="3384">
          <cell r="A3384" t="str">
            <v>010623060009</v>
          </cell>
          <cell r="B3384" t="str">
            <v>SHAKER JHS</v>
          </cell>
          <cell r="C3384" t="str">
            <v>No Title I</v>
          </cell>
        </row>
        <row r="3385">
          <cell r="A3385" t="str">
            <v>010623060010</v>
          </cell>
          <cell r="B3385" t="str">
            <v>SHAKER HS</v>
          </cell>
          <cell r="C3385" t="str">
            <v>No Title I</v>
          </cell>
        </row>
        <row r="3386">
          <cell r="A3386" t="str">
            <v>280229020001</v>
          </cell>
          <cell r="B3386" t="str">
            <v>CAMP AVE SCHOOL</v>
          </cell>
          <cell r="C3386" t="str">
            <v>Targeted Assistance</v>
          </cell>
        </row>
        <row r="3387">
          <cell r="A3387" t="str">
            <v>280229020002</v>
          </cell>
          <cell r="B3387" t="str">
            <v>HAROLD D. FAYETTE SCHOOL</v>
          </cell>
          <cell r="C3387" t="str">
            <v>Targeted Assistance</v>
          </cell>
        </row>
        <row r="3388">
          <cell r="A3388" t="str">
            <v>280229020003</v>
          </cell>
          <cell r="B3388" t="str">
            <v>OLD MILL ROAD SCHOOL</v>
          </cell>
          <cell r="C3388" t="str">
            <v>Targeted Assistance</v>
          </cell>
        </row>
        <row r="3389">
          <cell r="A3389" t="str">
            <v>651501060001</v>
          </cell>
          <cell r="B3389" t="str">
            <v>FLORENTINE HENDRICK ES</v>
          </cell>
          <cell r="C3389" t="str">
            <v>Schoolwide Program</v>
          </cell>
        </row>
        <row r="3390">
          <cell r="A3390" t="str">
            <v>651501060002</v>
          </cell>
          <cell r="B3390" t="str">
            <v>NORTH ROSE ES</v>
          </cell>
          <cell r="C3390" t="str">
            <v>Schoolwide Program</v>
          </cell>
        </row>
        <row r="3391">
          <cell r="A3391" t="str">
            <v>651501060004</v>
          </cell>
          <cell r="B3391" t="str">
            <v>NORTH ROSE-WOLCOTT MS</v>
          </cell>
          <cell r="C3391" t="str">
            <v>Targeted Assistance</v>
          </cell>
        </row>
        <row r="3392">
          <cell r="A3392" t="str">
            <v>651501060005</v>
          </cell>
          <cell r="B3392" t="str">
            <v>NORTH ROSE-WOLCOTT HS</v>
          </cell>
          <cell r="C3392" t="str">
            <v>No Title I</v>
          </cell>
        </row>
        <row r="3393">
          <cell r="A3393" t="str">
            <v>661301040002</v>
          </cell>
          <cell r="B3393" t="str">
            <v>PEQUENAKONCK ES</v>
          </cell>
          <cell r="C3393" t="str">
            <v>Targeted Assistance</v>
          </cell>
        </row>
        <row r="3394">
          <cell r="A3394" t="str">
            <v>661301040003</v>
          </cell>
          <cell r="B3394" t="str">
            <v>NORTH SALEM MS HS</v>
          </cell>
          <cell r="C3394" t="str">
            <v>Targeted Assistance</v>
          </cell>
        </row>
        <row r="3395">
          <cell r="A3395" t="str">
            <v>280501060001</v>
          </cell>
          <cell r="B3395" t="str">
            <v>GLEN HEAD ES</v>
          </cell>
          <cell r="C3395" t="str">
            <v>No Title I</v>
          </cell>
        </row>
        <row r="3396">
          <cell r="A3396" t="str">
            <v>280501060002</v>
          </cell>
          <cell r="B3396" t="str">
            <v>GLENWOOD LANDING ES</v>
          </cell>
          <cell r="C3396" t="str">
            <v>No Title I</v>
          </cell>
        </row>
        <row r="3397">
          <cell r="A3397" t="str">
            <v>280501060003</v>
          </cell>
          <cell r="B3397" t="str">
            <v>SEA CLIFF ES</v>
          </cell>
          <cell r="C3397" t="str">
            <v>Targeted Assistance</v>
          </cell>
        </row>
        <row r="3398">
          <cell r="A3398" t="str">
            <v>280501060004</v>
          </cell>
          <cell r="B3398" t="str">
            <v>NORTH SHORE SHS</v>
          </cell>
          <cell r="C3398" t="str">
            <v>No Title I</v>
          </cell>
        </row>
        <row r="3399">
          <cell r="A3399" t="str">
            <v>280501060005</v>
          </cell>
          <cell r="B3399" t="str">
            <v>NORTH SHORE MS</v>
          </cell>
          <cell r="C3399" t="str">
            <v>No Title I</v>
          </cell>
        </row>
        <row r="3400">
          <cell r="A3400" t="str">
            <v>420303060001</v>
          </cell>
          <cell r="B3400" t="str">
            <v>ALLEN ROAD ES</v>
          </cell>
          <cell r="C3400" t="str">
            <v>No Title I</v>
          </cell>
        </row>
        <row r="3401">
          <cell r="A3401" t="str">
            <v>420303060002</v>
          </cell>
          <cell r="B3401" t="str">
            <v>K. W. SAILE BEAR ROAD ES</v>
          </cell>
          <cell r="C3401" t="str">
            <v>Targeted Assistance</v>
          </cell>
        </row>
        <row r="3402">
          <cell r="A3402" t="str">
            <v>420303060003</v>
          </cell>
          <cell r="B3402" t="str">
            <v>CICERO ES</v>
          </cell>
          <cell r="C3402" t="str">
            <v>No Title I</v>
          </cell>
        </row>
        <row r="3403">
          <cell r="A3403" t="str">
            <v>420303060004</v>
          </cell>
          <cell r="B3403" t="str">
            <v>LAKESHORE ROAD ES</v>
          </cell>
          <cell r="C3403" t="str">
            <v>No Title I</v>
          </cell>
        </row>
        <row r="3404">
          <cell r="A3404" t="str">
            <v>420303060007</v>
          </cell>
          <cell r="B3404" t="str">
            <v>ROXBORO ROAD ES</v>
          </cell>
          <cell r="C3404" t="str">
            <v>Schoolwide Program</v>
          </cell>
        </row>
        <row r="3405">
          <cell r="A3405" t="str">
            <v>420303060008</v>
          </cell>
          <cell r="B3405" t="str">
            <v>SMITH ROAD ES</v>
          </cell>
          <cell r="C3405" t="str">
            <v>Targeted Assistance</v>
          </cell>
        </row>
        <row r="3406">
          <cell r="A3406" t="str">
            <v>420303060009</v>
          </cell>
          <cell r="B3406" t="str">
            <v>GILLETTE ROAD MS</v>
          </cell>
          <cell r="C3406" t="str">
            <v>No Title I</v>
          </cell>
        </row>
        <row r="3407">
          <cell r="A3407" t="str">
            <v>420303060010</v>
          </cell>
          <cell r="B3407" t="str">
            <v>NORTH SYRACUSE JHS</v>
          </cell>
          <cell r="C3407" t="str">
            <v>Targeted Assistance</v>
          </cell>
        </row>
        <row r="3408">
          <cell r="A3408" t="str">
            <v>420303060011</v>
          </cell>
          <cell r="B3408" t="str">
            <v>ROXBORO ROAD MS</v>
          </cell>
          <cell r="C3408" t="str">
            <v>Targeted Assistance</v>
          </cell>
        </row>
        <row r="3409">
          <cell r="A3409" t="str">
            <v>420303060014</v>
          </cell>
          <cell r="B3409" t="str">
            <v>CICERO-NORTH SYRACUSE HS</v>
          </cell>
          <cell r="C3409" t="str">
            <v>No Title I</v>
          </cell>
        </row>
        <row r="3410">
          <cell r="A3410" t="str">
            <v>420303060015</v>
          </cell>
          <cell r="B3410" t="str">
            <v>MAIN STREET ES</v>
          </cell>
          <cell r="C3410" t="str">
            <v>No Title I</v>
          </cell>
        </row>
        <row r="3411">
          <cell r="A3411" t="str">
            <v>400900010003</v>
          </cell>
          <cell r="B3411" t="str">
            <v>DRAKE SCHOOL</v>
          </cell>
          <cell r="C3411" t="str">
            <v>Targeted Assistance</v>
          </cell>
        </row>
        <row r="3412">
          <cell r="A3412" t="str">
            <v>400900010004</v>
          </cell>
          <cell r="B3412" t="str">
            <v>GILMORE SCHOOL</v>
          </cell>
          <cell r="C3412" t="str">
            <v>Targeted Assistance</v>
          </cell>
        </row>
        <row r="3413">
          <cell r="A3413" t="str">
            <v>400900010005</v>
          </cell>
          <cell r="B3413" t="str">
            <v>GRANT SCHOOL</v>
          </cell>
          <cell r="C3413" t="str">
            <v>No Title I</v>
          </cell>
        </row>
        <row r="3414">
          <cell r="A3414" t="str">
            <v>400900010007</v>
          </cell>
          <cell r="B3414" t="str">
            <v>MEADOW SCHOOL</v>
          </cell>
          <cell r="C3414" t="str">
            <v>No Title I</v>
          </cell>
        </row>
        <row r="3415">
          <cell r="A3415" t="str">
            <v>400900010008</v>
          </cell>
          <cell r="B3415" t="str">
            <v>OHIO SCHOOL</v>
          </cell>
          <cell r="C3415" t="str">
            <v>No Title I</v>
          </cell>
        </row>
        <row r="3416">
          <cell r="A3416" t="str">
            <v>400900010009</v>
          </cell>
          <cell r="B3416" t="str">
            <v>SPRUCE SCHOOL</v>
          </cell>
          <cell r="C3416" t="str">
            <v>Targeted Assistance</v>
          </cell>
        </row>
        <row r="3417">
          <cell r="A3417" t="str">
            <v>400900010011</v>
          </cell>
          <cell r="B3417" t="str">
            <v>NORTH TONAWANDA SHS</v>
          </cell>
          <cell r="C3417" t="str">
            <v>No Title I</v>
          </cell>
        </row>
        <row r="3418">
          <cell r="A3418" t="str">
            <v>400900010012</v>
          </cell>
          <cell r="B3418" t="str">
            <v>DR. THADDEUS F. RESZEL MS</v>
          </cell>
          <cell r="C3418" t="str">
            <v>No Title I</v>
          </cell>
        </row>
        <row r="3419">
          <cell r="A3419" t="str">
            <v>630202040001</v>
          </cell>
          <cell r="B3419" t="str">
            <v>NORTH WARREN CENTRAL SCHOOL</v>
          </cell>
          <cell r="C3419" t="str">
            <v>Schoolwide Program</v>
          </cell>
        </row>
        <row r="3420">
          <cell r="A3420" t="str">
            <v>131101040003</v>
          </cell>
          <cell r="B3420" t="str">
            <v>MILLERTON ES</v>
          </cell>
          <cell r="C3420" t="str">
            <v>No Title I</v>
          </cell>
        </row>
        <row r="3421">
          <cell r="A3421" t="str">
            <v>131101040004</v>
          </cell>
          <cell r="B3421" t="str">
            <v>WEBUTUCK MS HS</v>
          </cell>
          <cell r="C3421" t="str">
            <v>No Title I</v>
          </cell>
        </row>
        <row r="3422">
          <cell r="A3422" t="str">
            <v>131101040006</v>
          </cell>
          <cell r="B3422" t="str">
            <v>WEBUTUCK ELEM SCH</v>
          </cell>
          <cell r="C3422" t="str">
            <v>Targeted Assistance</v>
          </cell>
        </row>
        <row r="3423">
          <cell r="A3423" t="str">
            <v>131101040007</v>
          </cell>
          <cell r="B3423" t="str">
            <v>EUGENE BROOKS MIDDLE SCHOOL</v>
          </cell>
          <cell r="C3423" t="str">
            <v>Targeted Assistance</v>
          </cell>
        </row>
        <row r="3424">
          <cell r="A3424" t="str">
            <v>090501040002</v>
          </cell>
          <cell r="B3424" t="str">
            <v>NORTHEASTERN CLINTON SHS</v>
          </cell>
          <cell r="C3424" t="str">
            <v>Targeted Assistance</v>
          </cell>
        </row>
        <row r="3425">
          <cell r="A3425" t="str">
            <v>090501040003</v>
          </cell>
          <cell r="B3425" t="str">
            <v>ROUSES POINT ES</v>
          </cell>
          <cell r="C3425" t="str">
            <v>No Title I</v>
          </cell>
        </row>
        <row r="3426">
          <cell r="A3426" t="str">
            <v>090501040006</v>
          </cell>
          <cell r="B3426" t="str">
            <v>MOOERS ES</v>
          </cell>
          <cell r="C3426" t="str">
            <v>Targeted Assistance</v>
          </cell>
        </row>
        <row r="3427">
          <cell r="A3427" t="str">
            <v>090501040007</v>
          </cell>
          <cell r="B3427" t="str">
            <v>NORTHEASTERN CLINTON MS</v>
          </cell>
          <cell r="C3427" t="str">
            <v>Targeted Assistance</v>
          </cell>
        </row>
        <row r="3428">
          <cell r="A3428" t="str">
            <v>090901040001</v>
          </cell>
          <cell r="B3428" t="str">
            <v>NORTHERN ADIRONDACK ES</v>
          </cell>
          <cell r="C3428" t="str">
            <v>Schoolwide Program</v>
          </cell>
        </row>
        <row r="3429">
          <cell r="A3429" t="str">
            <v>090901040002</v>
          </cell>
          <cell r="B3429" t="str">
            <v>NORTHERN ADIRONDACK JSHS</v>
          </cell>
          <cell r="C3429" t="str">
            <v>No Title I</v>
          </cell>
        </row>
        <row r="3430">
          <cell r="A3430" t="str">
            <v>580404030001</v>
          </cell>
          <cell r="B3430" t="str">
            <v>DICKINSON AVE ES</v>
          </cell>
          <cell r="C3430" t="str">
            <v>Targeted Assistance</v>
          </cell>
        </row>
        <row r="3431">
          <cell r="A3431" t="str">
            <v>580404030002</v>
          </cell>
          <cell r="B3431" t="str">
            <v>FIFTH AVE ES</v>
          </cell>
          <cell r="C3431" t="str">
            <v>No Title I</v>
          </cell>
        </row>
        <row r="3432">
          <cell r="A3432" t="str">
            <v>580404030004</v>
          </cell>
          <cell r="B3432" t="str">
            <v>NORWOOD AVE SCHOOL</v>
          </cell>
          <cell r="C3432" t="str">
            <v>No Title I</v>
          </cell>
        </row>
        <row r="3433">
          <cell r="A3433" t="str">
            <v>580404030005</v>
          </cell>
          <cell r="B3433" t="str">
            <v>OCEAN AVE SCHOOL</v>
          </cell>
          <cell r="C3433" t="str">
            <v>No Title I</v>
          </cell>
        </row>
        <row r="3434">
          <cell r="A3434" t="str">
            <v>580404030006</v>
          </cell>
          <cell r="B3434" t="str">
            <v>PULASKI ROAD SCHOOL</v>
          </cell>
          <cell r="C3434" t="str">
            <v>Targeted Assistance</v>
          </cell>
        </row>
        <row r="3435">
          <cell r="A3435" t="str">
            <v>580404030007</v>
          </cell>
          <cell r="B3435" t="str">
            <v>EAST NORTHPORT MS</v>
          </cell>
          <cell r="C3435" t="str">
            <v>Targeted Assistance</v>
          </cell>
        </row>
        <row r="3436">
          <cell r="A3436" t="str">
            <v>580404030008</v>
          </cell>
          <cell r="B3436" t="str">
            <v>NORTHPORT MS</v>
          </cell>
          <cell r="C3436" t="str">
            <v>No Title I</v>
          </cell>
        </row>
        <row r="3437">
          <cell r="A3437" t="str">
            <v>580404030009</v>
          </cell>
          <cell r="B3437" t="str">
            <v>NORTHPORT SHS</v>
          </cell>
          <cell r="C3437" t="str">
            <v>No Title I</v>
          </cell>
        </row>
        <row r="3438">
          <cell r="A3438" t="str">
            <v>580404030011</v>
          </cell>
          <cell r="B3438" t="str">
            <v>BELLEROSE ES</v>
          </cell>
          <cell r="C3438" t="str">
            <v>Targeted Assistance</v>
          </cell>
        </row>
        <row r="3439">
          <cell r="A3439" t="str">
            <v>170901040001</v>
          </cell>
          <cell r="B3439" t="str">
            <v>NORTHVILLE HS</v>
          </cell>
          <cell r="C3439" t="str">
            <v>No Title I</v>
          </cell>
        </row>
        <row r="3440">
          <cell r="A3440" t="str">
            <v>170901040002</v>
          </cell>
          <cell r="B3440" t="str">
            <v>NORTHVILLE ES</v>
          </cell>
          <cell r="C3440" t="str">
            <v>Targeted Assistance</v>
          </cell>
        </row>
        <row r="3441">
          <cell r="A3441" t="str">
            <v>081200050001</v>
          </cell>
          <cell r="B3441" t="str">
            <v>PERRY BROWNE IS</v>
          </cell>
          <cell r="C3441" t="str">
            <v>Schoolwide Program</v>
          </cell>
        </row>
        <row r="3442">
          <cell r="A3442" t="str">
            <v>081200050002</v>
          </cell>
          <cell r="B3442" t="str">
            <v>STANFORD J. GIBSON PRIMARY SCHOOL</v>
          </cell>
          <cell r="C3442" t="str">
            <v>Schoolwide Program</v>
          </cell>
        </row>
        <row r="3443">
          <cell r="A3443" t="str">
            <v>081200050003</v>
          </cell>
          <cell r="B3443" t="str">
            <v>NORWICH MS</v>
          </cell>
          <cell r="C3443" t="str">
            <v>Schoolwide Program</v>
          </cell>
        </row>
        <row r="3444">
          <cell r="A3444" t="str">
            <v>081200050004</v>
          </cell>
          <cell r="B3444" t="str">
            <v>NORWICH HS</v>
          </cell>
          <cell r="C3444" t="str">
            <v>Schoolwide Program</v>
          </cell>
        </row>
        <row r="3445">
          <cell r="A3445" t="str">
            <v>512201040001</v>
          </cell>
          <cell r="B3445" t="str">
            <v>NORWOOD JSHS</v>
          </cell>
          <cell r="C3445" t="str">
            <v>Targeted Assistance</v>
          </cell>
        </row>
        <row r="3446">
          <cell r="A3446" t="str">
            <v>512201040002</v>
          </cell>
          <cell r="B3446" t="str">
            <v>NORWOOD-NORFOLK ES</v>
          </cell>
          <cell r="C3446" t="str">
            <v>Targeted Assistance</v>
          </cell>
        </row>
        <row r="3447">
          <cell r="A3447" t="str">
            <v>512201040003</v>
          </cell>
          <cell r="B3447" t="str">
            <v>NORWOOD-NORFOLK MS</v>
          </cell>
          <cell r="C3447" t="str">
            <v>Targeted Assistance</v>
          </cell>
        </row>
        <row r="3448">
          <cell r="A3448" t="str">
            <v>500304030002</v>
          </cell>
          <cell r="B3448" t="str">
            <v>LIBERTY ES</v>
          </cell>
          <cell r="C3448" t="str">
            <v>Targeted Assistance</v>
          </cell>
        </row>
        <row r="3449">
          <cell r="A3449" t="str">
            <v>500304030004</v>
          </cell>
          <cell r="B3449" t="str">
            <v>UPPER NYACK SCHOOL</v>
          </cell>
          <cell r="C3449" t="str">
            <v>No Title I</v>
          </cell>
        </row>
        <row r="3450">
          <cell r="A3450" t="str">
            <v>500304030005</v>
          </cell>
          <cell r="B3450" t="str">
            <v>VALLEY COTTAGE SCHOOL</v>
          </cell>
          <cell r="C3450" t="str">
            <v>Targeted Assistance</v>
          </cell>
        </row>
        <row r="3451">
          <cell r="A3451" t="str">
            <v>500304030006</v>
          </cell>
          <cell r="B3451" t="str">
            <v>NYACK SHS</v>
          </cell>
          <cell r="C3451" t="str">
            <v>Targeted Assistance</v>
          </cell>
        </row>
        <row r="3452">
          <cell r="A3452" t="str">
            <v>500304030007</v>
          </cell>
          <cell r="B3452" t="str">
            <v>NYACK MS</v>
          </cell>
          <cell r="C3452" t="str">
            <v>Targeted Assistance</v>
          </cell>
        </row>
        <row r="3453">
          <cell r="A3453" t="str">
            <v>320700860926</v>
          </cell>
          <cell r="B3453" t="str">
            <v>NYC CHARTER HS-ARCHITECTURE, ENGINEERING, CONSTRUCTION INDUSTRIES</v>
          </cell>
          <cell r="C3453" t="str">
            <v>Targeted Assistance</v>
          </cell>
        </row>
        <row r="3454">
          <cell r="A3454" t="str">
            <v>181101040001</v>
          </cell>
          <cell r="B3454" t="str">
            <v>OAKFIELD-ALABAMA MS HS</v>
          </cell>
          <cell r="C3454" t="str">
            <v>No Title I</v>
          </cell>
        </row>
        <row r="3455">
          <cell r="A3455" t="str">
            <v>181101040006</v>
          </cell>
          <cell r="B3455" t="str">
            <v>OAKFIELD-ALABAMA ES</v>
          </cell>
          <cell r="C3455" t="str">
            <v>Targeted Assistance</v>
          </cell>
        </row>
        <row r="3456">
          <cell r="A3456" t="str">
            <v>280211030002</v>
          </cell>
          <cell r="B3456" t="str">
            <v>SCHOOL 2</v>
          </cell>
          <cell r="C3456" t="str">
            <v>Targeted Assistance</v>
          </cell>
        </row>
        <row r="3457">
          <cell r="A3457" t="str">
            <v>280211030003</v>
          </cell>
          <cell r="B3457" t="str">
            <v>SCHOOL 3</v>
          </cell>
          <cell r="C3457" t="str">
            <v>No Title I</v>
          </cell>
        </row>
        <row r="3458">
          <cell r="A3458" t="str">
            <v>280211030004</v>
          </cell>
          <cell r="B3458" t="str">
            <v>SCHOOL 4</v>
          </cell>
          <cell r="C3458" t="str">
            <v>Targeted Assistance</v>
          </cell>
        </row>
        <row r="3459">
          <cell r="A3459" t="str">
            <v>280211030005</v>
          </cell>
          <cell r="B3459" t="str">
            <v>SCHOOL 5</v>
          </cell>
          <cell r="C3459" t="str">
            <v>Targeted Assistance</v>
          </cell>
        </row>
        <row r="3460">
          <cell r="A3460" t="str">
            <v>280211030007</v>
          </cell>
          <cell r="B3460" t="str">
            <v>BOARDMAN ES</v>
          </cell>
          <cell r="C3460" t="str">
            <v>No Title I</v>
          </cell>
        </row>
        <row r="3461">
          <cell r="A3461" t="str">
            <v>280211030008</v>
          </cell>
          <cell r="B3461" t="str">
            <v>SCHOOL 8</v>
          </cell>
          <cell r="C3461" t="str">
            <v>No Title I</v>
          </cell>
        </row>
        <row r="3462">
          <cell r="A3462" t="str">
            <v>280211030009</v>
          </cell>
          <cell r="B3462" t="str">
            <v>OCEANSIDE MS</v>
          </cell>
          <cell r="C3462" t="str">
            <v>No Title I</v>
          </cell>
        </row>
        <row r="3463">
          <cell r="A3463" t="str">
            <v>280211030010</v>
          </cell>
          <cell r="B3463" t="str">
            <v>OCEANSIDE SHS</v>
          </cell>
          <cell r="C3463" t="str">
            <v>No Title I</v>
          </cell>
        </row>
        <row r="3464">
          <cell r="A3464" t="str">
            <v>280211030011</v>
          </cell>
          <cell r="B3464" t="str">
            <v>CASTLETON ACADEMY HS OF OCEANSIDE</v>
          </cell>
          <cell r="C3464" t="str">
            <v>No Title I</v>
          </cell>
        </row>
        <row r="3465">
          <cell r="A3465" t="str">
            <v>280211030016</v>
          </cell>
          <cell r="B3465" t="str">
            <v>SCHOOL 6-KINDERGARTEN CTR</v>
          </cell>
          <cell r="C3465" t="str">
            <v>No Title I</v>
          </cell>
        </row>
        <row r="3466">
          <cell r="A3466" t="str">
            <v>550101040001</v>
          </cell>
          <cell r="B3466" t="str">
            <v>B.C. CATE ES</v>
          </cell>
          <cell r="C3466" t="str">
            <v>Targeted Assistance</v>
          </cell>
        </row>
        <row r="3467">
          <cell r="A3467" t="str">
            <v>550101040002</v>
          </cell>
          <cell r="B3467" t="str">
            <v>HOWARD A. HANLON ES</v>
          </cell>
          <cell r="C3467" t="str">
            <v>Targeted Assistance</v>
          </cell>
        </row>
        <row r="3468">
          <cell r="A3468" t="str">
            <v>550101040003</v>
          </cell>
          <cell r="B3468" t="str">
            <v>ODESSA-MONTOUR JSHS</v>
          </cell>
          <cell r="C3468" t="str">
            <v>Targeted Assistance</v>
          </cell>
        </row>
        <row r="3469">
          <cell r="A3469" t="str">
            <v>512300010002</v>
          </cell>
          <cell r="B3469" t="str">
            <v>JOHN F. KENNEDY SCHOOL</v>
          </cell>
          <cell r="C3469" t="str">
            <v>Schoolwide Program</v>
          </cell>
        </row>
        <row r="3470">
          <cell r="A3470" t="str">
            <v>512300010003</v>
          </cell>
          <cell r="B3470" t="str">
            <v>LINCOLN SCHOOL</v>
          </cell>
          <cell r="C3470" t="str">
            <v>Schoolwide Program</v>
          </cell>
        </row>
        <row r="3471">
          <cell r="A3471" t="str">
            <v>512300010004</v>
          </cell>
          <cell r="B3471" t="str">
            <v>MADILL SCHOOL</v>
          </cell>
          <cell r="C3471" t="str">
            <v>Schoolwide Program</v>
          </cell>
        </row>
        <row r="3472">
          <cell r="A3472" t="str">
            <v>512300010005</v>
          </cell>
          <cell r="B3472" t="str">
            <v>SHERMAN SCHOOL</v>
          </cell>
          <cell r="C3472" t="str">
            <v>Schoolwide Program</v>
          </cell>
        </row>
        <row r="3473">
          <cell r="A3473" t="str">
            <v>512300010009</v>
          </cell>
          <cell r="B3473" t="str">
            <v>OGDENSBURG FREE ACAD HS</v>
          </cell>
          <cell r="C3473" t="str">
            <v>Schoolwide Program</v>
          </cell>
        </row>
        <row r="3474">
          <cell r="A3474" t="str">
            <v>042400010002</v>
          </cell>
          <cell r="B3474" t="str">
            <v>WASHINGTON WEST ES</v>
          </cell>
          <cell r="C3474" t="str">
            <v>Targeted Assistance</v>
          </cell>
        </row>
        <row r="3475">
          <cell r="A3475" t="str">
            <v>042400010004</v>
          </cell>
          <cell r="B3475" t="str">
            <v>EAST VIEW ES</v>
          </cell>
          <cell r="C3475" t="str">
            <v>Targeted Assistance</v>
          </cell>
        </row>
        <row r="3476">
          <cell r="A3476" t="str">
            <v>042400010005</v>
          </cell>
          <cell r="B3476" t="str">
            <v>BOARDMANVILLE ES</v>
          </cell>
          <cell r="C3476" t="str">
            <v>No Title I</v>
          </cell>
        </row>
        <row r="3477">
          <cell r="A3477" t="str">
            <v>042400010010</v>
          </cell>
          <cell r="B3477" t="str">
            <v>IVERS J. NORTON ES</v>
          </cell>
          <cell r="C3477" t="str">
            <v>Targeted Assistance</v>
          </cell>
        </row>
        <row r="3478">
          <cell r="A3478" t="str">
            <v>042400010013</v>
          </cell>
          <cell r="B3478" t="str">
            <v>OLEAN SHS</v>
          </cell>
          <cell r="C3478" t="str">
            <v>No Title I</v>
          </cell>
        </row>
        <row r="3479">
          <cell r="A3479" t="str">
            <v>042400010016</v>
          </cell>
          <cell r="B3479" t="str">
            <v>OLEAN MS</v>
          </cell>
          <cell r="C3479" t="str">
            <v>Targeted Assistance</v>
          </cell>
        </row>
        <row r="3480">
          <cell r="A3480" t="str">
            <v>251400010002</v>
          </cell>
          <cell r="B3480" t="str">
            <v>DURHAMVILLE SCHOOL</v>
          </cell>
          <cell r="C3480" t="str">
            <v>Targeted Assistance</v>
          </cell>
        </row>
        <row r="3481">
          <cell r="A3481" t="str">
            <v>251400010003</v>
          </cell>
          <cell r="B3481" t="str">
            <v>NORTH BROAD STREET SCHOOL</v>
          </cell>
          <cell r="C3481" t="str">
            <v>Targeted Assistance</v>
          </cell>
        </row>
        <row r="3482">
          <cell r="A3482" t="str">
            <v>251400010004</v>
          </cell>
          <cell r="B3482" t="str">
            <v>ONEIDA CASTLE SCHOOL</v>
          </cell>
          <cell r="C3482" t="str">
            <v>No Title I</v>
          </cell>
        </row>
        <row r="3483">
          <cell r="A3483" t="str">
            <v>251400010005</v>
          </cell>
          <cell r="B3483" t="str">
            <v>SENECA STREET SCHOOL</v>
          </cell>
          <cell r="C3483" t="str">
            <v>No Title I</v>
          </cell>
        </row>
        <row r="3484">
          <cell r="A3484" t="str">
            <v>251400010006</v>
          </cell>
          <cell r="B3484" t="str">
            <v>W.F. PRIOR ES</v>
          </cell>
          <cell r="C3484" t="str">
            <v>Targeted Assistance</v>
          </cell>
        </row>
        <row r="3485">
          <cell r="A3485" t="str">
            <v>251400010008</v>
          </cell>
          <cell r="B3485" t="str">
            <v>OTTO L. SHORTELL MS</v>
          </cell>
          <cell r="C3485" t="str">
            <v>Targeted Assistance</v>
          </cell>
        </row>
        <row r="3486">
          <cell r="A3486" t="str">
            <v>251400010009</v>
          </cell>
          <cell r="B3486" t="str">
            <v>ONEIDA SHS</v>
          </cell>
          <cell r="C3486" t="str">
            <v>No Title I</v>
          </cell>
        </row>
        <row r="3487">
          <cell r="A3487" t="str">
            <v>471400010002</v>
          </cell>
          <cell r="B3487" t="str">
            <v>ONEONTA SHS</v>
          </cell>
          <cell r="C3487" t="str">
            <v>No Title I</v>
          </cell>
        </row>
        <row r="3488">
          <cell r="A3488" t="str">
            <v>471400010003</v>
          </cell>
          <cell r="B3488" t="str">
            <v>VALLEYVIEW ES</v>
          </cell>
          <cell r="C3488" t="str">
            <v>Targeted Assistance</v>
          </cell>
        </row>
        <row r="3489">
          <cell r="A3489" t="str">
            <v>471400010004</v>
          </cell>
          <cell r="B3489" t="str">
            <v>GREATER PLAINS ES</v>
          </cell>
          <cell r="C3489" t="str">
            <v>Targeted Assistance</v>
          </cell>
        </row>
        <row r="3490">
          <cell r="A3490" t="str">
            <v>471400010006</v>
          </cell>
          <cell r="B3490" t="str">
            <v>CTR STREET ES</v>
          </cell>
          <cell r="C3490" t="str">
            <v>Targeted Assistance</v>
          </cell>
        </row>
        <row r="3491">
          <cell r="A3491" t="str">
            <v>471400010007</v>
          </cell>
          <cell r="B3491" t="str">
            <v>ONEONTA MS</v>
          </cell>
          <cell r="C3491" t="str">
            <v>No Title I</v>
          </cell>
        </row>
        <row r="3492">
          <cell r="A3492" t="str">
            <v>471400010008</v>
          </cell>
          <cell r="B3492" t="str">
            <v>RIVERSIDE ES</v>
          </cell>
          <cell r="C3492" t="str">
            <v>Targeted Assistance</v>
          </cell>
        </row>
        <row r="3493">
          <cell r="A3493" t="str">
            <v>421201040001</v>
          </cell>
          <cell r="B3493" t="str">
            <v>ROCKWELL ES</v>
          </cell>
          <cell r="C3493" t="str">
            <v>Targeted Assistance</v>
          </cell>
        </row>
        <row r="3494">
          <cell r="A3494" t="str">
            <v>421201040002</v>
          </cell>
          <cell r="B3494" t="str">
            <v>WHEELER SCHOOL</v>
          </cell>
          <cell r="C3494" t="str">
            <v>Targeted Assistance</v>
          </cell>
        </row>
        <row r="3495">
          <cell r="A3495" t="str">
            <v>421201040003</v>
          </cell>
          <cell r="B3495" t="str">
            <v>ONONDAGA HS</v>
          </cell>
          <cell r="C3495" t="str">
            <v>No Title I</v>
          </cell>
        </row>
        <row r="3496">
          <cell r="A3496" t="str">
            <v>621201060001</v>
          </cell>
          <cell r="B3496" t="str">
            <v>REGINALD BENNETT ES</v>
          </cell>
          <cell r="C3496" t="str">
            <v>Targeted Assistance</v>
          </cell>
        </row>
        <row r="3497">
          <cell r="A3497" t="str">
            <v>621201060002</v>
          </cell>
          <cell r="B3497" t="str">
            <v>PHOENICIA ES</v>
          </cell>
          <cell r="C3497" t="str">
            <v>Targeted Assistance</v>
          </cell>
        </row>
        <row r="3498">
          <cell r="A3498" t="str">
            <v>621201060004</v>
          </cell>
          <cell r="B3498" t="str">
            <v>WOODSTOCK ES</v>
          </cell>
          <cell r="C3498" t="str">
            <v>Targeted Assistance</v>
          </cell>
        </row>
        <row r="3499">
          <cell r="A3499" t="str">
            <v>621201060005</v>
          </cell>
          <cell r="B3499" t="str">
            <v>ONTEORA HS</v>
          </cell>
          <cell r="C3499" t="str">
            <v>No Title I</v>
          </cell>
        </row>
        <row r="3500">
          <cell r="A3500" t="str">
            <v>621201060006</v>
          </cell>
          <cell r="B3500" t="str">
            <v>ONTEORA MS</v>
          </cell>
          <cell r="C3500" t="str">
            <v>Targeted Assistance</v>
          </cell>
        </row>
        <row r="3501">
          <cell r="A3501" t="str">
            <v>171001040001</v>
          </cell>
          <cell r="B3501" t="str">
            <v>OPPENHEIM-EPHRATAH CENTRAL SCHOOL</v>
          </cell>
          <cell r="C3501" t="str">
            <v>Targeted Assistance</v>
          </cell>
        </row>
        <row r="3502">
          <cell r="A3502" t="str">
            <v>310300860871</v>
          </cell>
          <cell r="B3502" t="str">
            <v>OPPORTUNITY CHARTER SCHOOL</v>
          </cell>
          <cell r="C3502" t="str">
            <v>Targeted Assistance</v>
          </cell>
        </row>
        <row r="3503">
          <cell r="A3503" t="str">
            <v>140600860868</v>
          </cell>
          <cell r="B3503" t="str">
            <v>ORACLE CHARTER SCHOOL</v>
          </cell>
          <cell r="C3503" t="str">
            <v>Targeted Assistance</v>
          </cell>
        </row>
        <row r="3504">
          <cell r="A3504" t="str">
            <v>142301060001</v>
          </cell>
          <cell r="B3504" t="str">
            <v>WINDOM ES</v>
          </cell>
          <cell r="C3504" t="str">
            <v>Targeted Assistance</v>
          </cell>
        </row>
        <row r="3505">
          <cell r="A3505" t="str">
            <v>142301060002</v>
          </cell>
          <cell r="B3505" t="str">
            <v>ORCHARD PARK MS</v>
          </cell>
          <cell r="C3505" t="str">
            <v>No Title I</v>
          </cell>
        </row>
        <row r="3506">
          <cell r="A3506" t="str">
            <v>142301060003</v>
          </cell>
          <cell r="B3506" t="str">
            <v>EGGERT ROAD ES</v>
          </cell>
          <cell r="C3506" t="str">
            <v>No Title I</v>
          </cell>
        </row>
        <row r="3507">
          <cell r="A3507" t="str">
            <v>142301060005</v>
          </cell>
          <cell r="B3507" t="str">
            <v>SOUTH DAVIS ES</v>
          </cell>
          <cell r="C3507" t="str">
            <v>No Title I</v>
          </cell>
        </row>
        <row r="3508">
          <cell r="A3508" t="str">
            <v>142301060006</v>
          </cell>
          <cell r="B3508" t="str">
            <v>ORCHARD PARK HS</v>
          </cell>
          <cell r="C3508" t="str">
            <v>No Title I</v>
          </cell>
        </row>
        <row r="3509">
          <cell r="A3509" t="str">
            <v>142301060007</v>
          </cell>
          <cell r="B3509" t="str">
            <v>ELLICOTT ROAD ES</v>
          </cell>
          <cell r="C3509" t="str">
            <v>No Title I</v>
          </cell>
        </row>
        <row r="3510">
          <cell r="A3510" t="str">
            <v>412901040002</v>
          </cell>
          <cell r="B3510" t="str">
            <v>N.A. WALBRAN ES</v>
          </cell>
          <cell r="C3510" t="str">
            <v>Targeted Assistance</v>
          </cell>
        </row>
        <row r="3511">
          <cell r="A3511" t="str">
            <v>412901040003</v>
          </cell>
          <cell r="B3511" t="str">
            <v>ORISKANY JSHS</v>
          </cell>
          <cell r="C3511" t="str">
            <v>No Title I</v>
          </cell>
        </row>
        <row r="3512">
          <cell r="A3512" t="str">
            <v>661401030001</v>
          </cell>
          <cell r="B3512" t="str">
            <v>BROOKSIDE SCHOOL</v>
          </cell>
          <cell r="C3512" t="str">
            <v>Targeted Assistance</v>
          </cell>
        </row>
        <row r="3513">
          <cell r="A3513" t="str">
            <v>661401030002</v>
          </cell>
          <cell r="B3513" t="str">
            <v>CLAREMONT SCHOOL</v>
          </cell>
          <cell r="C3513" t="str">
            <v>No Title I</v>
          </cell>
        </row>
        <row r="3514">
          <cell r="A3514" t="str">
            <v>661401030003</v>
          </cell>
          <cell r="B3514" t="str">
            <v>PARK SCHOOL</v>
          </cell>
          <cell r="C3514" t="str">
            <v>Targeted Assistance</v>
          </cell>
        </row>
        <row r="3515">
          <cell r="A3515" t="str">
            <v>661401030005</v>
          </cell>
          <cell r="B3515" t="str">
            <v>ROOSEVELT SCHOOL</v>
          </cell>
          <cell r="C3515" t="str">
            <v>No Title I</v>
          </cell>
        </row>
        <row r="3516">
          <cell r="A3516" t="str">
            <v>661401030006</v>
          </cell>
          <cell r="B3516" t="str">
            <v>ANNE M. DORNER MS</v>
          </cell>
          <cell r="C3516" t="str">
            <v>No Title I</v>
          </cell>
        </row>
        <row r="3517">
          <cell r="A3517" t="str">
            <v>661401030007</v>
          </cell>
          <cell r="B3517" t="str">
            <v>OSSINING HS</v>
          </cell>
          <cell r="C3517" t="str">
            <v>No Title I</v>
          </cell>
        </row>
        <row r="3518">
          <cell r="A3518" t="str">
            <v>461300010002</v>
          </cell>
          <cell r="B3518" t="str">
            <v>CHARLES E. RILEY ES</v>
          </cell>
          <cell r="C3518" t="str">
            <v>Targeted Assistance</v>
          </cell>
        </row>
        <row r="3519">
          <cell r="A3519" t="str">
            <v>461300010003</v>
          </cell>
          <cell r="B3519" t="str">
            <v>LEIGHTON ES</v>
          </cell>
          <cell r="C3519" t="str">
            <v>Targeted Assistance</v>
          </cell>
        </row>
        <row r="3520">
          <cell r="A3520" t="str">
            <v>461300010004</v>
          </cell>
          <cell r="B3520" t="str">
            <v>FITZHUGH PARK ES</v>
          </cell>
          <cell r="C3520" t="str">
            <v>Targeted Assistance</v>
          </cell>
        </row>
        <row r="3521">
          <cell r="A3521" t="str">
            <v>461300010005</v>
          </cell>
          <cell r="B3521" t="str">
            <v>KINGSFORD PARK ES</v>
          </cell>
          <cell r="C3521" t="str">
            <v>No Title I</v>
          </cell>
        </row>
        <row r="3522">
          <cell r="A3522" t="str">
            <v>461300010006</v>
          </cell>
          <cell r="B3522" t="str">
            <v>MINETTO ES</v>
          </cell>
          <cell r="C3522" t="str">
            <v>No Title I</v>
          </cell>
        </row>
        <row r="3523">
          <cell r="A3523" t="str">
            <v>461300010007</v>
          </cell>
          <cell r="B3523" t="str">
            <v>OSWEGO MS</v>
          </cell>
          <cell r="C3523" t="str">
            <v>Targeted Assistance</v>
          </cell>
        </row>
        <row r="3524">
          <cell r="A3524" t="str">
            <v>461300010008</v>
          </cell>
          <cell r="B3524" t="str">
            <v>OSWEGO HS</v>
          </cell>
          <cell r="C3524" t="str">
            <v>Targeted Assistance</v>
          </cell>
        </row>
        <row r="3525">
          <cell r="A3525" t="str">
            <v>471601040002</v>
          </cell>
          <cell r="B3525" t="str">
            <v>OTEGO ES</v>
          </cell>
          <cell r="C3525" t="str">
            <v>Targeted Assistance</v>
          </cell>
        </row>
        <row r="3526">
          <cell r="A3526" t="str">
            <v>471601040004</v>
          </cell>
          <cell r="B3526" t="str">
            <v>UNADILLA ES</v>
          </cell>
          <cell r="C3526" t="str">
            <v>Targeted Assistance</v>
          </cell>
        </row>
        <row r="3527">
          <cell r="A3527" t="str">
            <v>471601040005</v>
          </cell>
          <cell r="B3527" t="str">
            <v>UNATEGO JSHS</v>
          </cell>
          <cell r="C3527" t="str">
            <v>No Title I</v>
          </cell>
        </row>
        <row r="3528">
          <cell r="A3528" t="str">
            <v>343000860836</v>
          </cell>
          <cell r="B3528" t="str">
            <v>OUR WORLD NEIGHBORHOOD CHARTER SCHOOL</v>
          </cell>
          <cell r="C3528" t="str">
            <v>Schoolwide Program</v>
          </cell>
        </row>
        <row r="3529">
          <cell r="A3529" t="str">
            <v>600601060001</v>
          </cell>
          <cell r="B3529" t="str">
            <v>APALACHIN ES</v>
          </cell>
          <cell r="C3529" t="str">
            <v>No Title I</v>
          </cell>
        </row>
        <row r="3530">
          <cell r="A3530" t="str">
            <v>600601060002</v>
          </cell>
          <cell r="B3530" t="str">
            <v>OWEGO ES</v>
          </cell>
          <cell r="C3530" t="str">
            <v>Targeted Assistance</v>
          </cell>
        </row>
        <row r="3531">
          <cell r="A3531" t="str">
            <v>600601060006</v>
          </cell>
          <cell r="B3531" t="str">
            <v>OWEGO-APALACHIN MS</v>
          </cell>
          <cell r="C3531" t="str">
            <v>No Title I</v>
          </cell>
        </row>
        <row r="3532">
          <cell r="A3532" t="str">
            <v>600601060007</v>
          </cell>
          <cell r="B3532" t="str">
            <v>OWEGO FREE ACAD</v>
          </cell>
          <cell r="C3532" t="str">
            <v>No Title I</v>
          </cell>
        </row>
        <row r="3533">
          <cell r="A3533" t="str">
            <v>081501040001</v>
          </cell>
          <cell r="B3533" t="str">
            <v>OXFORD ACAD MS</v>
          </cell>
          <cell r="C3533" t="str">
            <v>Targeted Assistance</v>
          </cell>
        </row>
        <row r="3534">
          <cell r="A3534" t="str">
            <v>081501040002</v>
          </cell>
          <cell r="B3534" t="str">
            <v>OXFORD ACAD HS</v>
          </cell>
          <cell r="C3534" t="str">
            <v>No Title I</v>
          </cell>
        </row>
        <row r="3535">
          <cell r="A3535" t="str">
            <v>081501040003</v>
          </cell>
          <cell r="B3535" t="str">
            <v>OXFORD ACAD PRIMARY SCHOOL</v>
          </cell>
          <cell r="C3535" t="str">
            <v>Targeted Assistance</v>
          </cell>
        </row>
        <row r="3536">
          <cell r="A3536" t="str">
            <v>280506060002</v>
          </cell>
          <cell r="B3536" t="str">
            <v>OYSTER BAY HS</v>
          </cell>
          <cell r="C3536" t="str">
            <v>Targeted Assistance</v>
          </cell>
        </row>
        <row r="3537">
          <cell r="A3537" t="str">
            <v>280506060003</v>
          </cell>
          <cell r="B3537" t="str">
            <v>THEODORE ROOSEVELT SCHOOL</v>
          </cell>
          <cell r="C3537" t="str">
            <v>Targeted Assistance</v>
          </cell>
        </row>
        <row r="3538">
          <cell r="A3538" t="str">
            <v>280506060005</v>
          </cell>
          <cell r="B3538" t="str">
            <v>VERNON SCHOOL</v>
          </cell>
          <cell r="C3538" t="str">
            <v>Targeted Assistance</v>
          </cell>
        </row>
        <row r="3539">
          <cell r="A3539" t="str">
            <v>581002020001</v>
          </cell>
          <cell r="B3539" t="str">
            <v>OYSTERPONDS ES</v>
          </cell>
          <cell r="C3539" t="str">
            <v>No Title I</v>
          </cell>
        </row>
        <row r="3540">
          <cell r="A3540" t="str">
            <v>650901060001</v>
          </cell>
          <cell r="B3540" t="str">
            <v>PALMYRA-MACEDON SHS</v>
          </cell>
          <cell r="C3540" t="str">
            <v>Targeted Assistance</v>
          </cell>
        </row>
        <row r="3541">
          <cell r="A3541" t="str">
            <v>650901060002</v>
          </cell>
          <cell r="B3541" t="str">
            <v>MACEDON ES</v>
          </cell>
          <cell r="C3541" t="str">
            <v>No Title I</v>
          </cell>
        </row>
        <row r="3542">
          <cell r="A3542" t="str">
            <v>650901060003</v>
          </cell>
          <cell r="B3542" t="str">
            <v>PALMYRA ES</v>
          </cell>
          <cell r="C3542" t="str">
            <v>Targeted Assistance</v>
          </cell>
        </row>
        <row r="3543">
          <cell r="A3543" t="str">
            <v>650901060004</v>
          </cell>
          <cell r="B3543" t="str">
            <v>PALMYRA-MACEDON MS</v>
          </cell>
          <cell r="C3543" t="str">
            <v>Targeted Assistance</v>
          </cell>
        </row>
        <row r="3544">
          <cell r="A3544" t="str">
            <v>061601040001</v>
          </cell>
          <cell r="B3544" t="str">
            <v>PANAMA HS</v>
          </cell>
          <cell r="C3544" t="str">
            <v>Targeted Assistance</v>
          </cell>
        </row>
        <row r="3545">
          <cell r="A3545" t="str">
            <v>061601040003</v>
          </cell>
          <cell r="B3545" t="str">
            <v>PANAMA K-8 SCHOOL</v>
          </cell>
          <cell r="C3545" t="str">
            <v>Targeted Assistance</v>
          </cell>
        </row>
        <row r="3546">
          <cell r="A3546" t="str">
            <v>512501040002</v>
          </cell>
          <cell r="B3546" t="str">
            <v>PARISHVILLE-HOPKINTON ES</v>
          </cell>
          <cell r="C3546" t="str">
            <v>Schoolwide Program</v>
          </cell>
        </row>
        <row r="3547">
          <cell r="A3547" t="str">
            <v>512501040004</v>
          </cell>
          <cell r="B3547" t="str">
            <v>PARISHVILLE-HOPKINTON JSHS</v>
          </cell>
          <cell r="C3547" t="str">
            <v>Schoolwide Program</v>
          </cell>
        </row>
        <row r="3548">
          <cell r="A3548" t="str">
            <v>580224030001</v>
          </cell>
          <cell r="B3548" t="str">
            <v>BARTON ES</v>
          </cell>
          <cell r="C3548" t="str">
            <v>No Title I</v>
          </cell>
        </row>
        <row r="3549">
          <cell r="A3549" t="str">
            <v>580224030002</v>
          </cell>
          <cell r="B3549" t="str">
            <v>TREMONT ES</v>
          </cell>
          <cell r="C3549" t="str">
            <v>No Title I</v>
          </cell>
        </row>
        <row r="3550">
          <cell r="A3550" t="str">
            <v>580224030003</v>
          </cell>
          <cell r="B3550" t="str">
            <v>BAY ES</v>
          </cell>
          <cell r="C3550" t="str">
            <v>Targeted Assistance</v>
          </cell>
        </row>
        <row r="3551">
          <cell r="A3551" t="str">
            <v>580224030004</v>
          </cell>
          <cell r="B3551" t="str">
            <v>MEDFORD ES</v>
          </cell>
          <cell r="C3551" t="str">
            <v>Targeted Assistance</v>
          </cell>
        </row>
        <row r="3552">
          <cell r="A3552" t="str">
            <v>580224030005</v>
          </cell>
          <cell r="B3552" t="str">
            <v>RIVER ES</v>
          </cell>
          <cell r="C3552" t="str">
            <v>Targeted Assistance</v>
          </cell>
        </row>
        <row r="3553">
          <cell r="A3553" t="str">
            <v>580224030006</v>
          </cell>
          <cell r="B3553" t="str">
            <v>OREGON MS</v>
          </cell>
          <cell r="C3553" t="str">
            <v>No Title I</v>
          </cell>
        </row>
        <row r="3554">
          <cell r="A3554" t="str">
            <v>580224030007</v>
          </cell>
          <cell r="B3554" t="str">
            <v>SOUTH OCEAN MS</v>
          </cell>
          <cell r="C3554" t="str">
            <v>Targeted Assistance</v>
          </cell>
        </row>
        <row r="3555">
          <cell r="A3555" t="str">
            <v>580224030008</v>
          </cell>
          <cell r="B3555" t="str">
            <v>PATCHOGUE-MEDFORD HS</v>
          </cell>
          <cell r="C3555" t="str">
            <v>No Title I</v>
          </cell>
        </row>
        <row r="3556">
          <cell r="A3556" t="str">
            <v>580224030009</v>
          </cell>
          <cell r="B3556" t="str">
            <v>EAGLE ES</v>
          </cell>
          <cell r="C3556" t="str">
            <v>Targeted Assistance</v>
          </cell>
        </row>
        <row r="3557">
          <cell r="A3557" t="str">
            <v>580224030010</v>
          </cell>
          <cell r="B3557" t="str">
            <v>CANAAN ES</v>
          </cell>
          <cell r="C3557" t="str">
            <v>Targeted Assistance</v>
          </cell>
        </row>
        <row r="3558">
          <cell r="A3558" t="str">
            <v>580224030011</v>
          </cell>
          <cell r="B3558" t="str">
            <v>SAXTON MS</v>
          </cell>
          <cell r="C3558" t="str">
            <v>No Title I</v>
          </cell>
        </row>
        <row r="3559">
          <cell r="A3559" t="str">
            <v>331500860927</v>
          </cell>
          <cell r="B3559" t="str">
            <v>PAVE ACADEMY CHARTER SCHOOL</v>
          </cell>
          <cell r="C3559" t="str">
            <v>Targeted Assistance</v>
          </cell>
        </row>
        <row r="3560">
          <cell r="A3560" t="str">
            <v>181201040001</v>
          </cell>
          <cell r="B3560" t="str">
            <v>PAVILION JSHS</v>
          </cell>
          <cell r="C3560" t="str">
            <v>Targeted Assistance</v>
          </cell>
        </row>
        <row r="3561">
          <cell r="A3561" t="str">
            <v>181201040002</v>
          </cell>
          <cell r="B3561" t="str">
            <v>D.B. BUNCE ES</v>
          </cell>
          <cell r="C3561" t="str">
            <v>Targeted Assistance</v>
          </cell>
        </row>
        <row r="3562">
          <cell r="A3562" t="str">
            <v>131201040001</v>
          </cell>
          <cell r="B3562" t="str">
            <v>PAWLING ES</v>
          </cell>
          <cell r="C3562" t="str">
            <v>Targeted Assistance</v>
          </cell>
        </row>
        <row r="3563">
          <cell r="A3563" t="str">
            <v>131201040002</v>
          </cell>
          <cell r="B3563" t="str">
            <v>PAWLING HS</v>
          </cell>
          <cell r="C3563" t="str">
            <v>No Title I</v>
          </cell>
        </row>
        <row r="3564">
          <cell r="A3564" t="str">
            <v>131201040003</v>
          </cell>
          <cell r="B3564" t="str">
            <v>PAWLING MS</v>
          </cell>
          <cell r="C3564" t="str">
            <v>No Title I</v>
          </cell>
        </row>
        <row r="3565">
          <cell r="A3565" t="str">
            <v>500308030003</v>
          </cell>
          <cell r="B3565" t="str">
            <v>EVANS PARK SCHOOL</v>
          </cell>
          <cell r="C3565" t="str">
            <v>Targeted Assistance</v>
          </cell>
        </row>
        <row r="3566">
          <cell r="A3566" t="str">
            <v>500308030008</v>
          </cell>
          <cell r="B3566" t="str">
            <v>PEARL RIVER HS</v>
          </cell>
          <cell r="C3566" t="str">
            <v>Targeted Assistance</v>
          </cell>
        </row>
        <row r="3567">
          <cell r="A3567" t="str">
            <v>500308030009</v>
          </cell>
          <cell r="B3567" t="str">
            <v>PEARL RIVER MS</v>
          </cell>
          <cell r="C3567" t="str">
            <v>Targeted Assistance</v>
          </cell>
        </row>
        <row r="3568">
          <cell r="A3568" t="str">
            <v>500308030010</v>
          </cell>
          <cell r="B3568" t="str">
            <v>FRANKLIN AVE SCHOOL</v>
          </cell>
          <cell r="C3568" t="str">
            <v>No Title I</v>
          </cell>
        </row>
        <row r="3569">
          <cell r="A3569" t="str">
            <v>500308030011</v>
          </cell>
          <cell r="B3569" t="str">
            <v>LINCOLN AVE SCHOOL</v>
          </cell>
          <cell r="C3569" t="str">
            <v>No Title I</v>
          </cell>
        </row>
        <row r="3570">
          <cell r="A3570" t="str">
            <v>661500010001</v>
          </cell>
          <cell r="B3570" t="str">
            <v>HILLCREST SCHOOL</v>
          </cell>
          <cell r="C3570" t="str">
            <v>Schoolwide Program</v>
          </cell>
        </row>
        <row r="3571">
          <cell r="A3571" t="str">
            <v>661500010002</v>
          </cell>
          <cell r="B3571" t="str">
            <v>OAKSIDE SCHOOL</v>
          </cell>
          <cell r="C3571" t="str">
            <v>Schoolwide Program</v>
          </cell>
        </row>
        <row r="3572">
          <cell r="A3572" t="str">
            <v>661500010004</v>
          </cell>
          <cell r="B3572" t="str">
            <v>WOODSIDE SCHOOL</v>
          </cell>
          <cell r="C3572" t="str">
            <v>Schoolwide Program</v>
          </cell>
        </row>
        <row r="3573">
          <cell r="A3573" t="str">
            <v>661500010009</v>
          </cell>
          <cell r="B3573" t="str">
            <v>PEEKSKILL HS</v>
          </cell>
          <cell r="C3573" t="str">
            <v>No Title I</v>
          </cell>
        </row>
        <row r="3574">
          <cell r="A3574" t="str">
            <v>661500010010</v>
          </cell>
          <cell r="B3574" t="str">
            <v>PEEKSKILL MS</v>
          </cell>
          <cell r="C3574" t="str">
            <v>No Title I</v>
          </cell>
        </row>
        <row r="3575">
          <cell r="A3575" t="str">
            <v>661601030001</v>
          </cell>
          <cell r="B3575" t="str">
            <v>COLONIAL SCHOOL</v>
          </cell>
          <cell r="C3575" t="str">
            <v>No Title I</v>
          </cell>
        </row>
        <row r="3576">
          <cell r="A3576" t="str">
            <v>661601030002</v>
          </cell>
          <cell r="B3576" t="str">
            <v>HUTCHINSON SCHOOL</v>
          </cell>
          <cell r="C3576" t="str">
            <v>Targeted Assistance</v>
          </cell>
        </row>
        <row r="3577">
          <cell r="A3577" t="str">
            <v>661601030003</v>
          </cell>
          <cell r="B3577" t="str">
            <v>PROSPECT HILL SCHOOL</v>
          </cell>
          <cell r="C3577" t="str">
            <v>No Title I</v>
          </cell>
        </row>
        <row r="3578">
          <cell r="A3578" t="str">
            <v>661601030004</v>
          </cell>
          <cell r="B3578" t="str">
            <v>SIWANOY SCHOOL</v>
          </cell>
          <cell r="C3578" t="str">
            <v>No Title I</v>
          </cell>
        </row>
        <row r="3579">
          <cell r="A3579" t="str">
            <v>661601030005</v>
          </cell>
          <cell r="B3579" t="str">
            <v>PELHAM MEMORIAL HS</v>
          </cell>
          <cell r="C3579" t="str">
            <v>No Title I</v>
          </cell>
        </row>
        <row r="3580">
          <cell r="A3580" t="str">
            <v>661601030006</v>
          </cell>
          <cell r="B3580" t="str">
            <v>PELHAM MS</v>
          </cell>
          <cell r="C3580" t="str">
            <v>No Title I</v>
          </cell>
        </row>
        <row r="3581">
          <cell r="A3581" t="str">
            <v>181302040001</v>
          </cell>
          <cell r="B3581" t="str">
            <v>PEMBROKE IS</v>
          </cell>
          <cell r="C3581" t="str">
            <v>Targeted Assistance</v>
          </cell>
        </row>
        <row r="3582">
          <cell r="A3582" t="str">
            <v>181302040002</v>
          </cell>
          <cell r="B3582" t="str">
            <v>PEMBROKE JSHS</v>
          </cell>
          <cell r="C3582" t="str">
            <v>No Title I</v>
          </cell>
        </row>
        <row r="3583">
          <cell r="A3583" t="str">
            <v>181302040003</v>
          </cell>
          <cell r="B3583" t="str">
            <v>PEMBROKE PRIMARY SCHOOL</v>
          </cell>
          <cell r="C3583" t="str">
            <v>Targeted Assistance</v>
          </cell>
        </row>
        <row r="3584">
          <cell r="A3584" t="str">
            <v>261201060003</v>
          </cell>
          <cell r="B3584" t="str">
            <v>COBBLES ES</v>
          </cell>
          <cell r="C3584" t="str">
            <v>Targeted Assistance</v>
          </cell>
        </row>
        <row r="3585">
          <cell r="A3585" t="str">
            <v>261201060004</v>
          </cell>
          <cell r="B3585" t="str">
            <v>INDIAN LANDING ES</v>
          </cell>
          <cell r="C3585" t="str">
            <v>Targeted Assistance</v>
          </cell>
        </row>
        <row r="3586">
          <cell r="A3586" t="str">
            <v>261201060005</v>
          </cell>
          <cell r="B3586" t="str">
            <v>SCRIBNER ROAD ES</v>
          </cell>
          <cell r="C3586" t="str">
            <v>No Title I</v>
          </cell>
        </row>
        <row r="3587">
          <cell r="A3587" t="str">
            <v>261201060006</v>
          </cell>
          <cell r="B3587" t="str">
            <v>PENFIELD SHS</v>
          </cell>
          <cell r="C3587" t="str">
            <v>No Title I</v>
          </cell>
        </row>
        <row r="3588">
          <cell r="A3588" t="str">
            <v>261201060008</v>
          </cell>
          <cell r="B3588" t="str">
            <v>BAY TRAIL MS</v>
          </cell>
          <cell r="C3588" t="str">
            <v>Targeted Assistance</v>
          </cell>
        </row>
        <row r="3589">
          <cell r="A3589" t="str">
            <v>261201060009</v>
          </cell>
          <cell r="B3589" t="str">
            <v>HARRIS HILL ES</v>
          </cell>
          <cell r="C3589" t="str">
            <v>No Title I</v>
          </cell>
        </row>
        <row r="3590">
          <cell r="A3590" t="str">
            <v>342700860869</v>
          </cell>
          <cell r="B3590" t="str">
            <v>PENINSULA PREPARATORY ACADEMY CHARTER SCHOOL</v>
          </cell>
          <cell r="C3590" t="str">
            <v>Schoolwide Program</v>
          </cell>
        </row>
        <row r="3591">
          <cell r="A3591" t="str">
            <v>680601060001</v>
          </cell>
          <cell r="B3591" t="str">
            <v>PENN YAN ACAD</v>
          </cell>
          <cell r="C3591" t="str">
            <v>Targeted Assistance</v>
          </cell>
        </row>
        <row r="3592">
          <cell r="A3592" t="str">
            <v>680601060002</v>
          </cell>
          <cell r="B3592" t="str">
            <v>PENN YAN MS</v>
          </cell>
          <cell r="C3592" t="str">
            <v>Targeted Assistance</v>
          </cell>
        </row>
        <row r="3593">
          <cell r="A3593" t="str">
            <v>680601060005</v>
          </cell>
          <cell r="B3593" t="str">
            <v>PENN YAN ES</v>
          </cell>
          <cell r="C3593" t="str">
            <v>Targeted Assistance</v>
          </cell>
        </row>
        <row r="3594">
          <cell r="A3594" t="str">
            <v>671201060001</v>
          </cell>
          <cell r="B3594" t="str">
            <v>PERRY ELEMENTARY/MIDDLE SCHOOL</v>
          </cell>
          <cell r="C3594" t="str">
            <v>Targeted Assistance</v>
          </cell>
        </row>
        <row r="3595">
          <cell r="A3595" t="str">
            <v>671201060002</v>
          </cell>
          <cell r="B3595" t="str">
            <v>PERRY HS</v>
          </cell>
          <cell r="C3595" t="str">
            <v>No Title I</v>
          </cell>
        </row>
        <row r="3596">
          <cell r="A3596" t="str">
            <v>671201060003</v>
          </cell>
          <cell r="B3596" t="str">
            <v>PERRY MS</v>
          </cell>
          <cell r="C3596" t="str">
            <v>Targeted Assistance</v>
          </cell>
        </row>
        <row r="3597">
          <cell r="A3597" t="str">
            <v>091101060001</v>
          </cell>
          <cell r="B3597" t="str">
            <v>PRIMARY BLDG SCHOOL</v>
          </cell>
          <cell r="C3597" t="str">
            <v>Targeted Assistance</v>
          </cell>
        </row>
        <row r="3598">
          <cell r="A3598" t="str">
            <v>091101060004</v>
          </cell>
          <cell r="B3598" t="str">
            <v>PERU IS</v>
          </cell>
          <cell r="C3598" t="str">
            <v>Targeted Assistance</v>
          </cell>
        </row>
        <row r="3599">
          <cell r="A3599" t="str">
            <v>091101060005</v>
          </cell>
          <cell r="B3599" t="str">
            <v>PERU SHS</v>
          </cell>
          <cell r="C3599" t="str">
            <v>Targeted Assistance</v>
          </cell>
        </row>
        <row r="3600">
          <cell r="A3600" t="str">
            <v>091101060006</v>
          </cell>
          <cell r="B3600" t="str">
            <v>PERU MS</v>
          </cell>
          <cell r="C3600" t="str">
            <v>Targeted Assistance</v>
          </cell>
        </row>
        <row r="3601">
          <cell r="A3601" t="str">
            <v>431301060001</v>
          </cell>
          <cell r="B3601" t="str">
            <v>MIDLAKES PRIMARY SCHOOL</v>
          </cell>
          <cell r="C3601" t="str">
            <v>Targeted Assistance</v>
          </cell>
        </row>
        <row r="3602">
          <cell r="A3602" t="str">
            <v>431301060002</v>
          </cell>
          <cell r="B3602" t="str">
            <v>MIDLAKES MS</v>
          </cell>
          <cell r="C3602" t="str">
            <v>Targeted Assistance</v>
          </cell>
        </row>
        <row r="3603">
          <cell r="A3603" t="str">
            <v>431301060003</v>
          </cell>
          <cell r="B3603" t="str">
            <v>MIDLAKES IS</v>
          </cell>
          <cell r="C3603" t="str">
            <v>Targeted Assistance</v>
          </cell>
        </row>
        <row r="3604">
          <cell r="A3604" t="str">
            <v>431301060004</v>
          </cell>
          <cell r="B3604" t="str">
            <v>MIDLAKES HS</v>
          </cell>
          <cell r="C3604" t="str">
            <v>No Title I</v>
          </cell>
        </row>
        <row r="3605">
          <cell r="A3605" t="str">
            <v>462001060001</v>
          </cell>
          <cell r="B3605" t="str">
            <v>ELM STREET ES</v>
          </cell>
          <cell r="C3605" t="str">
            <v>Targeted Assistance</v>
          </cell>
        </row>
        <row r="3606">
          <cell r="A3606" t="str">
            <v>462001060004</v>
          </cell>
          <cell r="B3606" t="str">
            <v>EMERSON J. DILLON MS</v>
          </cell>
          <cell r="C3606" t="str">
            <v>Targeted Assistance</v>
          </cell>
        </row>
        <row r="3607">
          <cell r="A3607" t="str">
            <v>462001060006</v>
          </cell>
          <cell r="B3607" t="str">
            <v>JOHN C. BIRDLEBOUGH HS</v>
          </cell>
          <cell r="C3607" t="str">
            <v>No Title I</v>
          </cell>
        </row>
        <row r="3608">
          <cell r="A3608" t="str">
            <v>440401060001</v>
          </cell>
          <cell r="B3608" t="str">
            <v>E.J. RUSSELL ES</v>
          </cell>
          <cell r="C3608" t="str">
            <v>No Title I</v>
          </cell>
        </row>
        <row r="3609">
          <cell r="A3609" t="str">
            <v>440401060004</v>
          </cell>
          <cell r="B3609" t="str">
            <v>CRISPELL MS</v>
          </cell>
          <cell r="C3609" t="str">
            <v>No Title I</v>
          </cell>
        </row>
        <row r="3610">
          <cell r="A3610" t="str">
            <v>440401060005</v>
          </cell>
          <cell r="B3610" t="str">
            <v>PINE BUSH SHS</v>
          </cell>
          <cell r="C3610" t="str">
            <v>No Title I</v>
          </cell>
        </row>
        <row r="3611">
          <cell r="A3611" t="str">
            <v>440401060006</v>
          </cell>
          <cell r="B3611" t="str">
            <v>CIRCLEVILLE ES</v>
          </cell>
          <cell r="C3611" t="str">
            <v>Targeted Assistance</v>
          </cell>
        </row>
        <row r="3612">
          <cell r="A3612" t="str">
            <v>440401060007</v>
          </cell>
          <cell r="B3612" t="str">
            <v>CIRCLEVILLE MS</v>
          </cell>
          <cell r="C3612" t="str">
            <v>Targeted Assistance</v>
          </cell>
        </row>
        <row r="3613">
          <cell r="A3613" t="str">
            <v>440401060008</v>
          </cell>
          <cell r="B3613" t="str">
            <v>PAKANASINK ES</v>
          </cell>
          <cell r="C3613" t="str">
            <v>Targeted Assistance</v>
          </cell>
        </row>
        <row r="3614">
          <cell r="A3614" t="str">
            <v>440401060009</v>
          </cell>
          <cell r="B3614" t="str">
            <v>PINE BUSH ES</v>
          </cell>
          <cell r="C3614" t="str">
            <v>No Title I</v>
          </cell>
        </row>
        <row r="3615">
          <cell r="A3615" t="str">
            <v>131301040001</v>
          </cell>
          <cell r="B3615" t="str">
            <v>SEYMOUR SMITH ES</v>
          </cell>
          <cell r="C3615" t="str">
            <v>Targeted Assistance</v>
          </cell>
        </row>
        <row r="3616">
          <cell r="A3616" t="str">
            <v>131301040002</v>
          </cell>
          <cell r="B3616" t="str">
            <v>STISSING MOUNTAIN SHS</v>
          </cell>
          <cell r="C3616" t="str">
            <v>Targeted Assistance</v>
          </cell>
        </row>
        <row r="3617">
          <cell r="A3617" t="str">
            <v>131301040003</v>
          </cell>
          <cell r="B3617" t="str">
            <v>COLD SPRING ES</v>
          </cell>
          <cell r="C3617" t="str">
            <v>Targeted Assistance</v>
          </cell>
        </row>
        <row r="3618">
          <cell r="A3618" t="str">
            <v>131301040004</v>
          </cell>
          <cell r="B3618" t="str">
            <v>STISSING MOUNTAIN MS</v>
          </cell>
          <cell r="C3618" t="str">
            <v>Targeted Assistance</v>
          </cell>
        </row>
        <row r="3619">
          <cell r="A3619" t="str">
            <v>060601040002</v>
          </cell>
          <cell r="B3619" t="str">
            <v>PINE VALLEY ES</v>
          </cell>
          <cell r="C3619" t="str">
            <v>Targeted Assistance</v>
          </cell>
        </row>
        <row r="3620">
          <cell r="A3620" t="str">
            <v>060601040003</v>
          </cell>
          <cell r="B3620" t="str">
            <v>PINE VALLEY CENTRAL JSHS</v>
          </cell>
          <cell r="C3620" t="str">
            <v>Targeted Assistance</v>
          </cell>
        </row>
        <row r="3621">
          <cell r="A3621" t="str">
            <v>140600860853</v>
          </cell>
          <cell r="B3621" t="str">
            <v>PINNACLE CHARTER SCHOOL</v>
          </cell>
          <cell r="C3621" t="str">
            <v>Schoolwide Program</v>
          </cell>
        </row>
        <row r="3622">
          <cell r="A3622" t="str">
            <v>200101080001</v>
          </cell>
          <cell r="B3622" t="str">
            <v>PISECO ES</v>
          </cell>
          <cell r="C3622" t="str">
            <v>No Title I</v>
          </cell>
        </row>
        <row r="3623">
          <cell r="A3623" t="str">
            <v>261401060001</v>
          </cell>
          <cell r="B3623" t="str">
            <v>ALLEN CREEK SCHOOL</v>
          </cell>
          <cell r="C3623" t="str">
            <v>Targeted Assistance</v>
          </cell>
        </row>
        <row r="3624">
          <cell r="A3624" t="str">
            <v>261401060002</v>
          </cell>
          <cell r="B3624" t="str">
            <v>JEFFERSON ROAD SCHOOL</v>
          </cell>
          <cell r="C3624" t="str">
            <v>Targeted Assistance</v>
          </cell>
        </row>
        <row r="3625">
          <cell r="A3625" t="str">
            <v>261401060004</v>
          </cell>
          <cell r="B3625" t="str">
            <v>PARK ROAD SCHOOL</v>
          </cell>
          <cell r="C3625" t="str">
            <v>No Title I</v>
          </cell>
        </row>
        <row r="3626">
          <cell r="A3626" t="str">
            <v>261401060005</v>
          </cell>
          <cell r="B3626" t="str">
            <v>MENDON CTR ES</v>
          </cell>
          <cell r="C3626" t="str">
            <v>No Title I</v>
          </cell>
        </row>
        <row r="3627">
          <cell r="A3627" t="str">
            <v>261401060006</v>
          </cell>
          <cell r="B3627" t="str">
            <v>PITTSFORD SUTHERLAND HS</v>
          </cell>
          <cell r="C3627" t="str">
            <v>Targeted Assistance</v>
          </cell>
        </row>
        <row r="3628">
          <cell r="A3628" t="str">
            <v>261401060008</v>
          </cell>
          <cell r="B3628" t="str">
            <v>BARKER ROAD MS</v>
          </cell>
          <cell r="C3628" t="str">
            <v>No Title I</v>
          </cell>
        </row>
        <row r="3629">
          <cell r="A3629" t="str">
            <v>261401060009</v>
          </cell>
          <cell r="B3629" t="str">
            <v>THORNELL ROAD SCHOOL</v>
          </cell>
          <cell r="C3629" t="str">
            <v>No Title I</v>
          </cell>
        </row>
        <row r="3630">
          <cell r="A3630" t="str">
            <v>261401060010</v>
          </cell>
          <cell r="B3630" t="str">
            <v>PITTSFORD-MENDON HS</v>
          </cell>
          <cell r="C3630" t="str">
            <v>No Title I</v>
          </cell>
        </row>
        <row r="3631">
          <cell r="A3631" t="str">
            <v>261401060011</v>
          </cell>
          <cell r="B3631" t="str">
            <v>CALKINS ROAD MS</v>
          </cell>
          <cell r="C3631" t="str">
            <v>Targeted Assistance</v>
          </cell>
        </row>
        <row r="3632">
          <cell r="A3632" t="str">
            <v>280518030001</v>
          </cell>
          <cell r="B3632" t="str">
            <v>PLAINEDGE MS</v>
          </cell>
          <cell r="C3632" t="str">
            <v>Targeted Assistance</v>
          </cell>
        </row>
        <row r="3633">
          <cell r="A3633" t="str">
            <v>280518030002</v>
          </cell>
          <cell r="B3633" t="str">
            <v>EASTPLAIN SCHOOL</v>
          </cell>
          <cell r="C3633" t="str">
            <v>No Title I</v>
          </cell>
        </row>
        <row r="3634">
          <cell r="A3634" t="str">
            <v>280518030003</v>
          </cell>
          <cell r="B3634" t="str">
            <v>JOHN H. WEST SCHOOL</v>
          </cell>
          <cell r="C3634" t="str">
            <v>Targeted Assistance</v>
          </cell>
        </row>
        <row r="3635">
          <cell r="A3635" t="str">
            <v>280518030006</v>
          </cell>
          <cell r="B3635" t="str">
            <v>CHARLES E. SCHWARTING SCHOOL</v>
          </cell>
          <cell r="C3635" t="str">
            <v>No Title I</v>
          </cell>
        </row>
        <row r="3636">
          <cell r="A3636" t="str">
            <v>280518030009</v>
          </cell>
          <cell r="B3636" t="str">
            <v>PLAINEDGE SHS</v>
          </cell>
          <cell r="C3636" t="str">
            <v>No Title I</v>
          </cell>
        </row>
        <row r="3637">
          <cell r="A3637" t="str">
            <v>280504060001</v>
          </cell>
          <cell r="B3637" t="str">
            <v>PASADENA ES</v>
          </cell>
          <cell r="C3637" t="str">
            <v>Targeted Assistance</v>
          </cell>
        </row>
        <row r="3638">
          <cell r="A3638" t="str">
            <v>280504060004</v>
          </cell>
          <cell r="B3638" t="str">
            <v>PARKWAY SCHOOL</v>
          </cell>
          <cell r="C3638" t="str">
            <v>No Title I</v>
          </cell>
        </row>
        <row r="3639">
          <cell r="A3639" t="str">
            <v>280504060006</v>
          </cell>
          <cell r="B3639" t="str">
            <v>H.B. MATTLIN MS</v>
          </cell>
          <cell r="C3639" t="str">
            <v>No Title I</v>
          </cell>
        </row>
        <row r="3640">
          <cell r="A3640" t="str">
            <v>280504060010</v>
          </cell>
          <cell r="B3640" t="str">
            <v>PLAINVIEW-OLD BETHPAGE/JFK HS</v>
          </cell>
          <cell r="C3640" t="str">
            <v>Targeted Assistance</v>
          </cell>
        </row>
        <row r="3641">
          <cell r="A3641" t="str">
            <v>280504060012</v>
          </cell>
          <cell r="B3641" t="str">
            <v>OLD BETHPAGE SCHOOL</v>
          </cell>
          <cell r="C3641" t="str">
            <v>No Title I</v>
          </cell>
        </row>
        <row r="3642">
          <cell r="A3642" t="str">
            <v>280504060014</v>
          </cell>
          <cell r="B3642" t="str">
            <v>PLAINVIEW-OLD BETHPAGE MS</v>
          </cell>
          <cell r="C3642" t="str">
            <v>Targeted Assistance</v>
          </cell>
        </row>
        <row r="3643">
          <cell r="A3643" t="str">
            <v>280504060015</v>
          </cell>
          <cell r="B3643" t="str">
            <v>STRATFORD ROAD SCHOOL</v>
          </cell>
          <cell r="C3643" t="str">
            <v>Targeted Assistance</v>
          </cell>
        </row>
        <row r="3644">
          <cell r="A3644" t="str">
            <v>280504060016</v>
          </cell>
          <cell r="B3644" t="str">
            <v>PLAINVIEW-OLD BETHPAGE KNDG CTR</v>
          </cell>
          <cell r="C3644" t="str">
            <v>Targeted Assistance</v>
          </cell>
        </row>
        <row r="3645">
          <cell r="A3645" t="str">
            <v>091200010001</v>
          </cell>
          <cell r="B3645" t="str">
            <v>BAILEY AVE SCHOOL</v>
          </cell>
          <cell r="C3645" t="str">
            <v>No Title I</v>
          </cell>
        </row>
        <row r="3646">
          <cell r="A3646" t="str">
            <v>091200010003</v>
          </cell>
          <cell r="B3646" t="str">
            <v>ARTHUR P. MOMOT ES</v>
          </cell>
          <cell r="C3646" t="str">
            <v>Targeted Assistance</v>
          </cell>
        </row>
        <row r="3647">
          <cell r="A3647" t="str">
            <v>091200010004</v>
          </cell>
          <cell r="B3647" t="str">
            <v>OAK STREET SCHOOL</v>
          </cell>
          <cell r="C3647" t="str">
            <v>No Title I</v>
          </cell>
        </row>
        <row r="3648">
          <cell r="A3648" t="str">
            <v>091200010005</v>
          </cell>
          <cell r="B3648" t="str">
            <v>STAFFORD MS</v>
          </cell>
          <cell r="C3648" t="str">
            <v>No Title I</v>
          </cell>
        </row>
        <row r="3649">
          <cell r="A3649" t="str">
            <v>091200010006</v>
          </cell>
          <cell r="B3649" t="str">
            <v>PLATTSBURGH SHS</v>
          </cell>
          <cell r="C3649" t="str">
            <v>No Title I</v>
          </cell>
        </row>
        <row r="3650">
          <cell r="A3650" t="str">
            <v>660809030002</v>
          </cell>
          <cell r="B3650" t="str">
            <v>BEDFORD ROAD SCHOOL</v>
          </cell>
          <cell r="C3650" t="str">
            <v>Targeted Assistance</v>
          </cell>
        </row>
        <row r="3651">
          <cell r="A3651" t="str">
            <v>660809030003</v>
          </cell>
          <cell r="B3651" t="str">
            <v>PLEASANTVILLE HS</v>
          </cell>
          <cell r="C3651" t="str">
            <v>No Title I</v>
          </cell>
        </row>
        <row r="3652">
          <cell r="A3652" t="str">
            <v>660809030004</v>
          </cell>
          <cell r="B3652" t="str">
            <v>PLEASANTVILLE MS</v>
          </cell>
          <cell r="C3652" t="str">
            <v>No Title I</v>
          </cell>
        </row>
        <row r="3653">
          <cell r="A3653" t="str">
            <v>660802040001</v>
          </cell>
          <cell r="B3653" t="str">
            <v>POCANTICO HILLS CENTRAL SCHOOL</v>
          </cell>
          <cell r="C3653" t="str">
            <v>Targeted Assistance</v>
          </cell>
        </row>
        <row r="3654">
          <cell r="A3654" t="str">
            <v>211103040001</v>
          </cell>
          <cell r="B3654" t="str">
            <v>POLAND JSHS</v>
          </cell>
          <cell r="C3654" t="str">
            <v>Targeted Assistance</v>
          </cell>
        </row>
        <row r="3655">
          <cell r="A3655" t="str">
            <v>211103040003</v>
          </cell>
          <cell r="B3655" t="str">
            <v>POLAND ES</v>
          </cell>
          <cell r="C3655" t="str">
            <v>Targeted Assistance</v>
          </cell>
        </row>
        <row r="3656">
          <cell r="A3656" t="str">
            <v>051101040001</v>
          </cell>
          <cell r="B3656" t="str">
            <v>A.A. GATES ES</v>
          </cell>
          <cell r="C3656" t="str">
            <v>Targeted Assistance</v>
          </cell>
        </row>
        <row r="3657">
          <cell r="A3657" t="str">
            <v>051101040004</v>
          </cell>
          <cell r="B3657" t="str">
            <v>PORT BYRON SHS</v>
          </cell>
          <cell r="C3657" t="str">
            <v>No Title I</v>
          </cell>
        </row>
        <row r="3658">
          <cell r="A3658" t="str">
            <v>661904030003</v>
          </cell>
          <cell r="B3658" t="str">
            <v>JOHN F. KENNEDY MAGNET SCHOOL</v>
          </cell>
          <cell r="C3658" t="str">
            <v>Targeted Assistance</v>
          </cell>
        </row>
        <row r="3659">
          <cell r="A3659" t="str">
            <v>661904030004</v>
          </cell>
          <cell r="B3659" t="str">
            <v>KING STREET SCHOOL</v>
          </cell>
          <cell r="C3659" t="str">
            <v>No Title I</v>
          </cell>
        </row>
        <row r="3660">
          <cell r="A3660" t="str">
            <v>661904030005</v>
          </cell>
          <cell r="B3660" t="str">
            <v>PARK AVE SCHOOL</v>
          </cell>
          <cell r="C3660" t="str">
            <v>No Title I</v>
          </cell>
        </row>
        <row r="3661">
          <cell r="A3661" t="str">
            <v>661904030006</v>
          </cell>
          <cell r="B3661" t="str">
            <v>THOMAS A. EDISON SCHOOL</v>
          </cell>
          <cell r="C3661" t="str">
            <v>Targeted Assistance</v>
          </cell>
        </row>
        <row r="3662">
          <cell r="A3662" t="str">
            <v>661904030008</v>
          </cell>
          <cell r="B3662" t="str">
            <v>PORT CHESTER SHS</v>
          </cell>
          <cell r="C3662" t="str">
            <v>No Title I</v>
          </cell>
        </row>
        <row r="3663">
          <cell r="A3663" t="str">
            <v>661904030010</v>
          </cell>
          <cell r="B3663" t="str">
            <v>PORT CHESTER MS</v>
          </cell>
          <cell r="C3663" t="str">
            <v>Targeted Assistance</v>
          </cell>
        </row>
        <row r="3664">
          <cell r="A3664" t="str">
            <v>580206020002</v>
          </cell>
          <cell r="B3664" t="str">
            <v>PORT JEFFERSON MS</v>
          </cell>
          <cell r="C3664" t="str">
            <v>Targeted Assistance</v>
          </cell>
        </row>
        <row r="3665">
          <cell r="A3665" t="str">
            <v>580206020003</v>
          </cell>
          <cell r="B3665" t="str">
            <v>PORT JEFFERSON HS</v>
          </cell>
          <cell r="C3665" t="str">
            <v>No Title I</v>
          </cell>
        </row>
        <row r="3666">
          <cell r="A3666" t="str">
            <v>580206020004</v>
          </cell>
          <cell r="B3666" t="str">
            <v>EDNA LOUISE SPEAR ES</v>
          </cell>
          <cell r="C3666" t="str">
            <v>Targeted Assistance</v>
          </cell>
        </row>
        <row r="3667">
          <cell r="A3667" t="str">
            <v>441800050001</v>
          </cell>
          <cell r="B3667" t="str">
            <v>ANNA S. KUHL ES</v>
          </cell>
          <cell r="C3667" t="str">
            <v>Targeted Assistance</v>
          </cell>
        </row>
        <row r="3668">
          <cell r="A3668" t="str">
            <v>441800050002</v>
          </cell>
          <cell r="B3668" t="str">
            <v>N.A. HAMILTON BICENTENIAL SCHOOL</v>
          </cell>
          <cell r="C3668" t="str">
            <v>Targeted Assistance</v>
          </cell>
        </row>
        <row r="3669">
          <cell r="A3669" t="str">
            <v>441800050005</v>
          </cell>
          <cell r="B3669" t="str">
            <v>PORT JERVIS MS</v>
          </cell>
          <cell r="C3669" t="str">
            <v>Targeted Assistance</v>
          </cell>
        </row>
        <row r="3670">
          <cell r="A3670" t="str">
            <v>441800050006</v>
          </cell>
          <cell r="B3670" t="str">
            <v>PORT JERVIS SHS</v>
          </cell>
          <cell r="C3670" t="str">
            <v>No Title I</v>
          </cell>
        </row>
        <row r="3671">
          <cell r="A3671" t="str">
            <v>280404030002</v>
          </cell>
          <cell r="B3671" t="str">
            <v>GUGGENHEIM ES</v>
          </cell>
          <cell r="C3671" t="str">
            <v>Targeted Assistance</v>
          </cell>
        </row>
        <row r="3672">
          <cell r="A3672" t="str">
            <v>280404030004</v>
          </cell>
          <cell r="B3672" t="str">
            <v>MANORHAVEN ES</v>
          </cell>
          <cell r="C3672" t="str">
            <v>Targeted Assistance</v>
          </cell>
        </row>
        <row r="3673">
          <cell r="A3673" t="str">
            <v>280404030005</v>
          </cell>
          <cell r="B3673" t="str">
            <v>JOHN J. DALY ES</v>
          </cell>
          <cell r="C3673" t="str">
            <v>Targeted Assistance</v>
          </cell>
        </row>
        <row r="3674">
          <cell r="A3674" t="str">
            <v>280404030006</v>
          </cell>
          <cell r="B3674" t="str">
            <v>SOUTH SALEM ES</v>
          </cell>
          <cell r="C3674" t="str">
            <v>No Title I</v>
          </cell>
        </row>
        <row r="3675">
          <cell r="A3675" t="str">
            <v>280404030007</v>
          </cell>
          <cell r="B3675" t="str">
            <v>JOHN PHILIP SOUSA ES</v>
          </cell>
          <cell r="C3675" t="str">
            <v>No Title I</v>
          </cell>
        </row>
        <row r="3676">
          <cell r="A3676" t="str">
            <v>280404030008</v>
          </cell>
          <cell r="B3676" t="str">
            <v>CARRIE PALMER WEBER MS</v>
          </cell>
          <cell r="C3676" t="str">
            <v>No Title I</v>
          </cell>
        </row>
        <row r="3677">
          <cell r="A3677" t="str">
            <v>280404030009</v>
          </cell>
          <cell r="B3677" t="str">
            <v>PAUL D. SCHREIBER SHS</v>
          </cell>
          <cell r="C3677" t="str">
            <v>No Title I</v>
          </cell>
        </row>
        <row r="3678">
          <cell r="A3678" t="str">
            <v>042901040001</v>
          </cell>
          <cell r="B3678" t="str">
            <v>PORTVILLE ES</v>
          </cell>
          <cell r="C3678" t="str">
            <v>Targeted Assistance</v>
          </cell>
        </row>
        <row r="3679">
          <cell r="A3679" t="str">
            <v>042901040002</v>
          </cell>
          <cell r="B3679" t="str">
            <v>PORTVILLE JSHS</v>
          </cell>
          <cell r="C3679" t="str">
            <v>Targeted Assistance</v>
          </cell>
        </row>
        <row r="3680">
          <cell r="A3680" t="str">
            <v>512902060002</v>
          </cell>
          <cell r="B3680" t="str">
            <v>LAWRENCE AVE ES</v>
          </cell>
          <cell r="C3680" t="str">
            <v>Targeted Assistance</v>
          </cell>
        </row>
        <row r="3681">
          <cell r="A3681" t="str">
            <v>512902060003</v>
          </cell>
          <cell r="B3681" t="str">
            <v>POTSDAM SHS</v>
          </cell>
          <cell r="C3681" t="str">
            <v>Targeted Assistance</v>
          </cell>
        </row>
        <row r="3682">
          <cell r="A3682" t="str">
            <v>512902060004</v>
          </cell>
          <cell r="B3682" t="str">
            <v>A.A. KINGSTON MS</v>
          </cell>
          <cell r="C3682" t="str">
            <v>Targeted Assistance</v>
          </cell>
        </row>
        <row r="3683">
          <cell r="A3683" t="str">
            <v>131500010001</v>
          </cell>
          <cell r="B3683" t="str">
            <v>WARRING MAGNET ACAD OF SCI &amp; TECH</v>
          </cell>
          <cell r="C3683" t="str">
            <v>Targeted Assistance</v>
          </cell>
        </row>
        <row r="3684">
          <cell r="A3684" t="str">
            <v>131500010003</v>
          </cell>
          <cell r="B3684" t="str">
            <v>GOV. GEORGE CLINTON SCHOOL</v>
          </cell>
          <cell r="C3684" t="str">
            <v>Schoolwide Program</v>
          </cell>
        </row>
        <row r="3685">
          <cell r="A3685" t="str">
            <v>131500010006</v>
          </cell>
          <cell r="B3685" t="str">
            <v>G.W. KRIEGER SCHOOL</v>
          </cell>
          <cell r="C3685" t="str">
            <v>Schoolwide Program</v>
          </cell>
        </row>
        <row r="3686">
          <cell r="A3686" t="str">
            <v>131500010007</v>
          </cell>
          <cell r="B3686" t="str">
            <v>W.W. SMITH SCHOOL</v>
          </cell>
          <cell r="C3686" t="str">
            <v>Targeted Assistance</v>
          </cell>
        </row>
        <row r="3687">
          <cell r="A3687" t="str">
            <v>131500010009</v>
          </cell>
          <cell r="B3687" t="str">
            <v>MORSE YOUNG CHILD MAGNET SCHOOL</v>
          </cell>
          <cell r="C3687" t="str">
            <v>Targeted Assistance</v>
          </cell>
        </row>
        <row r="3688">
          <cell r="A3688" t="str">
            <v>131500010010</v>
          </cell>
          <cell r="B3688" t="str">
            <v>POUGHKEEPSIE HS</v>
          </cell>
          <cell r="C3688" t="str">
            <v>No Title I</v>
          </cell>
        </row>
        <row r="3689">
          <cell r="A3689" t="str">
            <v>131500010011</v>
          </cell>
          <cell r="B3689" t="str">
            <v>POUGHKEEPSIE MS</v>
          </cell>
          <cell r="C3689" t="str">
            <v>Targeted Assistance</v>
          </cell>
        </row>
        <row r="3690">
          <cell r="A3690" t="str">
            <v>131500010013</v>
          </cell>
          <cell r="B3690" t="str">
            <v>COLUMBUS SCHOOL</v>
          </cell>
          <cell r="C3690" t="str">
            <v>Targeted Assistance</v>
          </cell>
        </row>
        <row r="3691">
          <cell r="A3691" t="str">
            <v>572301040001</v>
          </cell>
          <cell r="B3691" t="str">
            <v>PRATTSBURGH CENTRAL SCHOOL</v>
          </cell>
          <cell r="C3691" t="str">
            <v>Schoolwide Program</v>
          </cell>
        </row>
        <row r="3692">
          <cell r="A3692" t="str">
            <v>461801040001</v>
          </cell>
          <cell r="B3692" t="str">
            <v>PULASKI JSHS</v>
          </cell>
          <cell r="C3692" t="str">
            <v>No Title I</v>
          </cell>
        </row>
        <row r="3693">
          <cell r="A3693" t="str">
            <v>461801040003</v>
          </cell>
          <cell r="B3693" t="str">
            <v>PULASKI ES</v>
          </cell>
          <cell r="C3693" t="str">
            <v>Targeted Assistance</v>
          </cell>
        </row>
        <row r="3694">
          <cell r="A3694" t="str">
            <v>641401040001</v>
          </cell>
          <cell r="B3694" t="str">
            <v>PUTNAM CENTRAL SCHOOL</v>
          </cell>
          <cell r="C3694" t="str">
            <v>Targeted Assistance</v>
          </cell>
        </row>
        <row r="3695">
          <cell r="A3695" t="str">
            <v>480503040001</v>
          </cell>
          <cell r="B3695" t="str">
            <v>PUTNAM VALLEY HS</v>
          </cell>
          <cell r="C3695" t="str">
            <v>Targeted Assistance</v>
          </cell>
        </row>
        <row r="3696">
          <cell r="A3696" t="str">
            <v>480503040002</v>
          </cell>
          <cell r="B3696" t="str">
            <v>PUTNAM VALLEY MS</v>
          </cell>
          <cell r="C3696" t="str">
            <v>Targeted Assistance</v>
          </cell>
        </row>
        <row r="3697">
          <cell r="A3697" t="str">
            <v>480503040003</v>
          </cell>
          <cell r="B3697" t="str">
            <v>PUTNAM VALLEY ES</v>
          </cell>
          <cell r="C3697" t="str">
            <v>Targeted Assistance</v>
          </cell>
        </row>
        <row r="3698">
          <cell r="A3698" t="str">
            <v>630902030001</v>
          </cell>
          <cell r="B3698" t="str">
            <v>QUEENSBURY ES</v>
          </cell>
          <cell r="C3698" t="str">
            <v>Targeted Assistance</v>
          </cell>
        </row>
        <row r="3699">
          <cell r="A3699" t="str">
            <v>630902030002</v>
          </cell>
          <cell r="B3699" t="str">
            <v>QUEENSBURY SHS</v>
          </cell>
          <cell r="C3699" t="str">
            <v>No Title I</v>
          </cell>
        </row>
        <row r="3700">
          <cell r="A3700" t="str">
            <v>630902030003</v>
          </cell>
          <cell r="B3700" t="str">
            <v>QUEENSBURY MS</v>
          </cell>
          <cell r="C3700" t="str">
            <v>No Title I</v>
          </cell>
        </row>
        <row r="3701">
          <cell r="A3701" t="str">
            <v>630902030004</v>
          </cell>
          <cell r="B3701" t="str">
            <v>WILLIAM H. BARTON IS</v>
          </cell>
          <cell r="C3701" t="str">
            <v>Targeted Assistance</v>
          </cell>
        </row>
        <row r="3702">
          <cell r="A3702" t="str">
            <v>580903020001</v>
          </cell>
          <cell r="B3702" t="str">
            <v>QUOGUE ES</v>
          </cell>
          <cell r="C3702" t="str">
            <v>Targeted Assistance</v>
          </cell>
        </row>
        <row r="3703">
          <cell r="A3703" t="str">
            <v>500401060001</v>
          </cell>
          <cell r="B3703" t="str">
            <v>CHERRY LANE ES</v>
          </cell>
          <cell r="C3703" t="str">
            <v>No Title I</v>
          </cell>
        </row>
        <row r="3704">
          <cell r="A3704" t="str">
            <v>500401060002</v>
          </cell>
          <cell r="B3704" t="str">
            <v>RICHARD P. CONNOR ES</v>
          </cell>
          <cell r="C3704" t="str">
            <v>Targeted Assistance</v>
          </cell>
        </row>
        <row r="3705">
          <cell r="A3705" t="str">
            <v>500401060004</v>
          </cell>
          <cell r="B3705" t="str">
            <v>SLOATSBURG ES</v>
          </cell>
          <cell r="C3705" t="str">
            <v>No Title I</v>
          </cell>
        </row>
        <row r="3706">
          <cell r="A3706" t="str">
            <v>500401060009</v>
          </cell>
          <cell r="B3706" t="str">
            <v>SUFFERN SHS</v>
          </cell>
          <cell r="C3706" t="str">
            <v>No Title I</v>
          </cell>
        </row>
        <row r="3707">
          <cell r="A3707" t="str">
            <v>500401060010</v>
          </cell>
          <cell r="B3707" t="str">
            <v>MONTEBELLO ROAD SCHOOL</v>
          </cell>
          <cell r="C3707" t="str">
            <v>No Title I</v>
          </cell>
        </row>
        <row r="3708">
          <cell r="A3708" t="str">
            <v>500401060011</v>
          </cell>
          <cell r="B3708" t="str">
            <v>SUFFERN MS</v>
          </cell>
          <cell r="C3708" t="str">
            <v>No Title I</v>
          </cell>
        </row>
        <row r="3709">
          <cell r="A3709" t="str">
            <v>500401060012</v>
          </cell>
          <cell r="B3709" t="str">
            <v>VIOLA ES</v>
          </cell>
          <cell r="C3709" t="str">
            <v>No Title I</v>
          </cell>
        </row>
        <row r="3710">
          <cell r="A3710" t="str">
            <v>043011020001</v>
          </cell>
          <cell r="B3710" t="str">
            <v>RANDOLPH ACAD</v>
          </cell>
          <cell r="C3710" t="str">
            <v>No Title I</v>
          </cell>
        </row>
        <row r="3711">
          <cell r="A3711" t="str">
            <v>043001040002</v>
          </cell>
          <cell r="B3711" t="str">
            <v>RANDOLPH JSHS</v>
          </cell>
          <cell r="C3711" t="str">
            <v>Targeted Assistance</v>
          </cell>
        </row>
        <row r="3712">
          <cell r="A3712" t="str">
            <v>043001040003</v>
          </cell>
          <cell r="B3712" t="str">
            <v>G.N. CHAPMAN ES</v>
          </cell>
          <cell r="C3712" t="str">
            <v>Targeted Assistance</v>
          </cell>
        </row>
        <row r="3713">
          <cell r="A3713" t="str">
            <v>200702020001</v>
          </cell>
          <cell r="B3713" t="str">
            <v>RAQUETTE LAKE ES</v>
          </cell>
          <cell r="C3713" t="str">
            <v>No Title I</v>
          </cell>
        </row>
        <row r="3714">
          <cell r="A3714" t="str">
            <v>010402060001</v>
          </cell>
          <cell r="B3714" t="str">
            <v>RAVENA SHS</v>
          </cell>
          <cell r="C3714" t="str">
            <v>Targeted Assistance</v>
          </cell>
        </row>
        <row r="3715">
          <cell r="A3715" t="str">
            <v>010402060002</v>
          </cell>
          <cell r="B3715" t="str">
            <v>ALBERTUS W. BECKER SCHOOL</v>
          </cell>
          <cell r="C3715" t="str">
            <v>No Title I</v>
          </cell>
        </row>
        <row r="3716">
          <cell r="A3716" t="str">
            <v>010402060003</v>
          </cell>
          <cell r="B3716" t="str">
            <v>PIETER B. COEYMANS SCHOOL</v>
          </cell>
          <cell r="C3716" t="str">
            <v>Targeted Assistance</v>
          </cell>
        </row>
        <row r="3717">
          <cell r="A3717" t="str">
            <v>010402060008</v>
          </cell>
          <cell r="B3717" t="str">
            <v>RAVENA MS</v>
          </cell>
          <cell r="C3717" t="str">
            <v>Targeted Assistance</v>
          </cell>
        </row>
        <row r="3718">
          <cell r="A3718" t="str">
            <v>651503040002</v>
          </cell>
          <cell r="B3718" t="str">
            <v>MARGARET W. CUYLER ES</v>
          </cell>
          <cell r="C3718" t="str">
            <v>Schoolwide Program</v>
          </cell>
        </row>
        <row r="3719">
          <cell r="A3719" t="str">
            <v>651503040003</v>
          </cell>
          <cell r="B3719" t="str">
            <v>RED CREEK HS</v>
          </cell>
          <cell r="C3719" t="str">
            <v>Schoolwide Program</v>
          </cell>
        </row>
        <row r="3720">
          <cell r="A3720" t="str">
            <v>651503040004</v>
          </cell>
          <cell r="B3720" t="str">
            <v>RED CREEK MS</v>
          </cell>
          <cell r="C3720" t="str">
            <v>Schoolwide Program</v>
          </cell>
        </row>
        <row r="3721">
          <cell r="A3721" t="str">
            <v>131701060002</v>
          </cell>
          <cell r="B3721" t="str">
            <v>RED HOOK SHS</v>
          </cell>
          <cell r="C3721" t="str">
            <v>Targeted Assistance</v>
          </cell>
        </row>
        <row r="3722">
          <cell r="A3722" t="str">
            <v>131701060004</v>
          </cell>
          <cell r="B3722" t="str">
            <v>LINDEN AVE MS</v>
          </cell>
          <cell r="C3722" t="str">
            <v>Targeted Assistance</v>
          </cell>
        </row>
        <row r="3723">
          <cell r="A3723" t="str">
            <v>131701060006</v>
          </cell>
          <cell r="B3723" t="str">
            <v>MILL ROAD - INTERMEDIATE GRADES</v>
          </cell>
          <cell r="C3723" t="str">
            <v>Targeted Assistance</v>
          </cell>
        </row>
        <row r="3724">
          <cell r="A3724" t="str">
            <v>131701060008</v>
          </cell>
          <cell r="B3724" t="str">
            <v>MILL ROAD - PRIMARY GRADES</v>
          </cell>
          <cell r="C3724" t="str">
            <v>Targeted Assistance</v>
          </cell>
        </row>
        <row r="3725">
          <cell r="A3725" t="str">
            <v>411701040001</v>
          </cell>
          <cell r="B3725" t="str">
            <v>REMSEN ES</v>
          </cell>
          <cell r="C3725" t="str">
            <v>Targeted Assistance</v>
          </cell>
        </row>
        <row r="3726">
          <cell r="A3726" t="str">
            <v>411701040002</v>
          </cell>
          <cell r="B3726" t="str">
            <v>REMSEN JSHS</v>
          </cell>
          <cell r="C3726" t="str">
            <v>No Title I</v>
          </cell>
        </row>
        <row r="3727">
          <cell r="A3727" t="str">
            <v>580901020001</v>
          </cell>
          <cell r="B3727" t="str">
            <v>REMSENBURG-SPEONK ES</v>
          </cell>
          <cell r="C3727" t="str">
            <v>Targeted Assistance</v>
          </cell>
        </row>
        <row r="3728">
          <cell r="A3728" t="str">
            <v>343000860822</v>
          </cell>
          <cell r="B3728" t="str">
            <v>RENAISSANCE CHARTER SCHOOL (THE)</v>
          </cell>
          <cell r="C3728" t="str">
            <v>Targeted Assistance</v>
          </cell>
        </row>
        <row r="3729">
          <cell r="A3729" t="str">
            <v>491200010006</v>
          </cell>
          <cell r="B3729" t="str">
            <v>VAN RENSSELAER ES</v>
          </cell>
          <cell r="C3729" t="str">
            <v>Schoolwide Program</v>
          </cell>
        </row>
        <row r="3730">
          <cell r="A3730" t="str">
            <v>491200010007</v>
          </cell>
          <cell r="B3730" t="str">
            <v>RENSSELAER HS</v>
          </cell>
          <cell r="C3730" t="str">
            <v>Schoolwide Program</v>
          </cell>
        </row>
        <row r="3731">
          <cell r="A3731" t="str">
            <v>491200010008</v>
          </cell>
          <cell r="B3731" t="str">
            <v>RENSSELAER MS</v>
          </cell>
          <cell r="C3731" t="str">
            <v>Schoolwide Program</v>
          </cell>
        </row>
        <row r="3732">
          <cell r="A3732" t="str">
            <v>131801040001</v>
          </cell>
          <cell r="B3732" t="str">
            <v>RHINEBECK SHS</v>
          </cell>
          <cell r="C3732" t="str">
            <v>No Title I</v>
          </cell>
        </row>
        <row r="3733">
          <cell r="A3733" t="str">
            <v>131801040002</v>
          </cell>
          <cell r="B3733" t="str">
            <v>CHANCELLOR LIVINGSTON ES</v>
          </cell>
          <cell r="C3733" t="str">
            <v>Targeted Assistance</v>
          </cell>
        </row>
        <row r="3734">
          <cell r="A3734" t="str">
            <v>131801040003</v>
          </cell>
          <cell r="B3734" t="str">
            <v>BULKELEY MIDDLE  SCHOOL</v>
          </cell>
          <cell r="C3734" t="str">
            <v>Targeted Assistance</v>
          </cell>
        </row>
        <row r="3735">
          <cell r="A3735" t="str">
            <v>472001040001</v>
          </cell>
          <cell r="B3735" t="str">
            <v>RICHFIELD SPRINGS CENTRAL SCHOOL</v>
          </cell>
          <cell r="C3735" t="str">
            <v>Targeted Assistance</v>
          </cell>
        </row>
        <row r="3736">
          <cell r="A3736" t="str">
            <v>062401040001</v>
          </cell>
          <cell r="B3736" t="str">
            <v>RIPLEY CENTRAL SCHOOL</v>
          </cell>
          <cell r="C3736" t="str">
            <v>Targeted Assistance</v>
          </cell>
        </row>
        <row r="3737">
          <cell r="A3737" t="str">
            <v>580602860032</v>
          </cell>
          <cell r="B3737" t="str">
            <v>RIVERHEAD CHARTER SCHOOL</v>
          </cell>
          <cell r="C3737" t="str">
            <v>Schoolwide Program</v>
          </cell>
        </row>
        <row r="3738">
          <cell r="A3738" t="str">
            <v>580602040002</v>
          </cell>
          <cell r="B3738" t="str">
            <v>ROANOKE AVE SCHOOL</v>
          </cell>
          <cell r="C3738" t="str">
            <v>Targeted Assistance</v>
          </cell>
        </row>
        <row r="3739">
          <cell r="A3739" t="str">
            <v>580602040003</v>
          </cell>
          <cell r="B3739" t="str">
            <v>AQUEBOGUE ES</v>
          </cell>
          <cell r="C3739" t="str">
            <v>No Title I</v>
          </cell>
        </row>
        <row r="3740">
          <cell r="A3740" t="str">
            <v>580602040004</v>
          </cell>
          <cell r="B3740" t="str">
            <v>PHILLIPS AVE SCHOOL</v>
          </cell>
          <cell r="C3740" t="str">
            <v>Targeted Assistance</v>
          </cell>
        </row>
        <row r="3741">
          <cell r="A3741" t="str">
            <v>580602040006</v>
          </cell>
          <cell r="B3741" t="str">
            <v>RIVERHEAD MS</v>
          </cell>
          <cell r="C3741" t="str">
            <v>No Title I</v>
          </cell>
        </row>
        <row r="3742">
          <cell r="A3742" t="str">
            <v>580602040007</v>
          </cell>
          <cell r="B3742" t="str">
            <v>RILEY AVE SCHOOL</v>
          </cell>
          <cell r="C3742" t="str">
            <v>No Title I</v>
          </cell>
        </row>
        <row r="3743">
          <cell r="A3743" t="str">
            <v>580602040008</v>
          </cell>
          <cell r="B3743" t="str">
            <v>RIVERHEAD SHS</v>
          </cell>
          <cell r="C3743" t="str">
            <v>No Title I</v>
          </cell>
        </row>
        <row r="3744">
          <cell r="A3744" t="str">
            <v>580602040009</v>
          </cell>
          <cell r="B3744" t="str">
            <v>PULASKI STREET ES</v>
          </cell>
          <cell r="C3744" t="str">
            <v>Targeted Assistance</v>
          </cell>
        </row>
        <row r="3745">
          <cell r="A3745" t="str">
            <v>261600860910</v>
          </cell>
          <cell r="B3745" t="str">
            <v>ROCHESTER ACADEMY CHARTER SCHOOL</v>
          </cell>
          <cell r="C3745" t="str">
            <v>Targeted Assistance</v>
          </cell>
        </row>
        <row r="3746">
          <cell r="A3746" t="str">
            <v>261600010001</v>
          </cell>
          <cell r="B3746" t="str">
            <v>SCHOOL  1-MARTIN B ANDERSON</v>
          </cell>
          <cell r="C3746" t="str">
            <v>Schoolwide Program</v>
          </cell>
        </row>
        <row r="3747">
          <cell r="A3747" t="str">
            <v>261600010002</v>
          </cell>
          <cell r="B3747" t="str">
            <v>SCHOOL  2-CLARA BARTON</v>
          </cell>
          <cell r="C3747" t="str">
            <v>Schoolwide Program</v>
          </cell>
        </row>
        <row r="3748">
          <cell r="A3748" t="str">
            <v>261600010003</v>
          </cell>
          <cell r="B3748" t="str">
            <v>SCHOOL 3-NATHANIEL ROCH COMM SCH</v>
          </cell>
          <cell r="C3748" t="str">
            <v>Schoolwide Program</v>
          </cell>
        </row>
        <row r="3749">
          <cell r="A3749" t="str">
            <v>261600010004</v>
          </cell>
          <cell r="B3749" t="str">
            <v>SCHOOL  4-GEORGE MATHER FORBES</v>
          </cell>
          <cell r="C3749" t="str">
            <v>Schoolwide Program</v>
          </cell>
        </row>
        <row r="3750">
          <cell r="A3750" t="str">
            <v>261600010005</v>
          </cell>
          <cell r="B3750" t="str">
            <v>SCHOOL  5-JOHN WILLIAMS</v>
          </cell>
          <cell r="C3750" t="str">
            <v>Schoolwide Program</v>
          </cell>
        </row>
        <row r="3751">
          <cell r="A3751" t="str">
            <v>261600010006</v>
          </cell>
          <cell r="B3751" t="str">
            <v>SCHOOL  6-DAG HAMMARSKJOLD</v>
          </cell>
          <cell r="C3751" t="str">
            <v>Schoolwide Program</v>
          </cell>
        </row>
        <row r="3752">
          <cell r="A3752" t="str">
            <v>261600010007</v>
          </cell>
          <cell r="B3752" t="str">
            <v>SCHOOL  7-VIRGIL GRISSOM</v>
          </cell>
          <cell r="C3752" t="str">
            <v>Schoolwide Program</v>
          </cell>
        </row>
        <row r="3753">
          <cell r="A3753" t="str">
            <v>261600010008</v>
          </cell>
          <cell r="B3753" t="str">
            <v>SCHOOL  8-ROBERTO CLEMENTE</v>
          </cell>
          <cell r="C3753" t="str">
            <v>Schoolwide Program</v>
          </cell>
        </row>
        <row r="3754">
          <cell r="A3754" t="str">
            <v>261600010009</v>
          </cell>
          <cell r="B3754" t="str">
            <v>SCHOOL  9-DR MARTIN LUTHER KING, JR</v>
          </cell>
          <cell r="C3754" t="str">
            <v>Schoolwide Program</v>
          </cell>
        </row>
        <row r="3755">
          <cell r="A3755" t="str">
            <v>261600010010</v>
          </cell>
          <cell r="B3755" t="str">
            <v>DR WALTER COOPER ACADEMY</v>
          </cell>
          <cell r="C3755" t="str">
            <v>Schoolwide Program</v>
          </cell>
        </row>
        <row r="3756">
          <cell r="A3756" t="str">
            <v>261600010012</v>
          </cell>
          <cell r="B3756" t="str">
            <v>SCHOOL 12-JAMES P B DUFFY</v>
          </cell>
          <cell r="C3756" t="str">
            <v>Schoolwide Program</v>
          </cell>
        </row>
        <row r="3757">
          <cell r="A3757" t="str">
            <v>261600010014</v>
          </cell>
          <cell r="B3757" t="str">
            <v>SCHOOL 14-CHESTER DEWEY</v>
          </cell>
          <cell r="C3757" t="str">
            <v>Schoolwide Program</v>
          </cell>
        </row>
        <row r="3758">
          <cell r="A3758" t="str">
            <v>261600010015</v>
          </cell>
          <cell r="B3758" t="str">
            <v>SCHOOL 15-CHILDREN'S SCHOOL OF ROCHE</v>
          </cell>
          <cell r="C3758" t="str">
            <v>Schoolwide Program</v>
          </cell>
        </row>
        <row r="3759">
          <cell r="A3759" t="str">
            <v>261600010016</v>
          </cell>
          <cell r="B3759" t="str">
            <v>SCHOOL 16-JOHN WALTON SPENCER</v>
          </cell>
          <cell r="C3759" t="str">
            <v>Schoolwide Program</v>
          </cell>
        </row>
        <row r="3760">
          <cell r="A3760" t="str">
            <v>261600010017</v>
          </cell>
          <cell r="B3760" t="str">
            <v>SCHOOL 17-ENRICO FERMI</v>
          </cell>
          <cell r="C3760" t="str">
            <v>Schoolwide Program</v>
          </cell>
        </row>
        <row r="3761">
          <cell r="A3761" t="str">
            <v>261600010019</v>
          </cell>
          <cell r="B3761" t="str">
            <v>SCHOOL 19-DR CHARLES T LUNSFORD</v>
          </cell>
          <cell r="C3761" t="str">
            <v>Schoolwide Program</v>
          </cell>
        </row>
        <row r="3762">
          <cell r="A3762" t="str">
            <v>261600010020</v>
          </cell>
          <cell r="B3762" t="str">
            <v>SCHOOL 20-HENRY LOMB SCHOOL</v>
          </cell>
          <cell r="C3762" t="str">
            <v>Schoolwide Program</v>
          </cell>
        </row>
        <row r="3763">
          <cell r="A3763" t="str">
            <v>261600010022</v>
          </cell>
          <cell r="B3763" t="str">
            <v>SCHOOL 22-LINCOLN SCHOOL</v>
          </cell>
          <cell r="C3763" t="str">
            <v>Schoolwide Program</v>
          </cell>
        </row>
        <row r="3764">
          <cell r="A3764" t="str">
            <v>261600010023</v>
          </cell>
          <cell r="B3764" t="str">
            <v>SCHOOL 23-FRANCIS PARKER</v>
          </cell>
          <cell r="C3764" t="str">
            <v>Schoolwide Program</v>
          </cell>
        </row>
        <row r="3765">
          <cell r="A3765" t="str">
            <v>261600010025</v>
          </cell>
          <cell r="B3765" t="str">
            <v>SCHOOL 25-NATHANIEL HAWTHORNE</v>
          </cell>
          <cell r="C3765" t="str">
            <v>Schoolwide Program</v>
          </cell>
        </row>
        <row r="3766">
          <cell r="A3766" t="str">
            <v>261600010028</v>
          </cell>
          <cell r="B3766" t="str">
            <v>SCHOOL 28-HENRY HUDSON</v>
          </cell>
          <cell r="C3766" t="str">
            <v>Schoolwide Program</v>
          </cell>
        </row>
        <row r="3767">
          <cell r="A3767" t="str">
            <v>261600010029</v>
          </cell>
          <cell r="B3767" t="str">
            <v>SCHOOL 29-ADLAI E STEVENSON</v>
          </cell>
          <cell r="C3767" t="str">
            <v>Schoolwide Program</v>
          </cell>
        </row>
        <row r="3768">
          <cell r="A3768" t="str">
            <v>261600010030</v>
          </cell>
          <cell r="B3768" t="str">
            <v>SCHOOL 30-GENERAL ELWELL S OTIS</v>
          </cell>
          <cell r="C3768" t="str">
            <v>Schoolwide Program</v>
          </cell>
        </row>
        <row r="3769">
          <cell r="A3769" t="str">
            <v>261600010033</v>
          </cell>
          <cell r="B3769" t="str">
            <v>SCHOOL 33-AUDUBON</v>
          </cell>
          <cell r="C3769" t="str">
            <v>Schoolwide Program</v>
          </cell>
        </row>
        <row r="3770">
          <cell r="A3770" t="str">
            <v>261600010034</v>
          </cell>
          <cell r="B3770" t="str">
            <v>SCHOOL 34-DR LOUIS A CERULLI</v>
          </cell>
          <cell r="C3770" t="str">
            <v>Schoolwide Program</v>
          </cell>
        </row>
        <row r="3771">
          <cell r="A3771" t="str">
            <v>261600010035</v>
          </cell>
          <cell r="B3771" t="str">
            <v>SCHOOL 35-PINNACLE</v>
          </cell>
          <cell r="C3771" t="str">
            <v>Schoolwide Program</v>
          </cell>
        </row>
        <row r="3772">
          <cell r="A3772" t="str">
            <v>261600010036</v>
          </cell>
          <cell r="B3772" t="str">
            <v>SCHOOL 36-HENRY W LONGFELLOW</v>
          </cell>
          <cell r="C3772" t="str">
            <v>Schoolwide Program</v>
          </cell>
        </row>
        <row r="3773">
          <cell r="A3773" t="str">
            <v>261600010039</v>
          </cell>
          <cell r="B3773" t="str">
            <v>SCHOOL 39-ANDREW J TOWNSON</v>
          </cell>
          <cell r="C3773" t="str">
            <v>Schoolwide Program</v>
          </cell>
        </row>
        <row r="3774">
          <cell r="A3774" t="str">
            <v>261600010041</v>
          </cell>
          <cell r="B3774" t="str">
            <v>SCHOOL 41-KODAK PARK</v>
          </cell>
          <cell r="C3774" t="str">
            <v>Schoolwide Program</v>
          </cell>
        </row>
        <row r="3775">
          <cell r="A3775" t="str">
            <v>261600010042</v>
          </cell>
          <cell r="B3775" t="str">
            <v>SCHOOL 42-ABELARD REYNOLDS</v>
          </cell>
          <cell r="C3775" t="str">
            <v>Schoolwide Program</v>
          </cell>
        </row>
        <row r="3776">
          <cell r="A3776" t="str">
            <v>261600010043</v>
          </cell>
          <cell r="B3776" t="str">
            <v>SCHOOL 43-THEODORE ROOSEVELT</v>
          </cell>
          <cell r="C3776" t="str">
            <v>Schoolwide Program</v>
          </cell>
        </row>
        <row r="3777">
          <cell r="A3777" t="str">
            <v>261600010044</v>
          </cell>
          <cell r="B3777" t="str">
            <v>SCHOOL 44-LINCOLN PARK</v>
          </cell>
          <cell r="C3777" t="str">
            <v>Schoolwide Program</v>
          </cell>
        </row>
        <row r="3778">
          <cell r="A3778" t="str">
            <v>261600010045</v>
          </cell>
          <cell r="B3778" t="str">
            <v>SCHOOL 45-MARY MCLEOD BETHUNE</v>
          </cell>
          <cell r="C3778" t="str">
            <v>Schoolwide Program</v>
          </cell>
        </row>
        <row r="3779">
          <cell r="A3779" t="str">
            <v>261600010046</v>
          </cell>
          <cell r="B3779" t="str">
            <v>SCHOOL 46-CHARLES CARROLL</v>
          </cell>
          <cell r="C3779" t="str">
            <v>Schoolwide Program</v>
          </cell>
        </row>
        <row r="3780">
          <cell r="A3780" t="str">
            <v>261600010050</v>
          </cell>
          <cell r="B3780" t="str">
            <v>SCHOOL 50-HELEN BARRETT MONTGOMERY</v>
          </cell>
          <cell r="C3780" t="str">
            <v>Schoolwide Program</v>
          </cell>
        </row>
        <row r="3781">
          <cell r="A3781" t="str">
            <v>261600010052</v>
          </cell>
          <cell r="B3781" t="str">
            <v>SCHOOL 52-FRANK FOWLER DOW</v>
          </cell>
          <cell r="C3781" t="str">
            <v>Schoolwide Program</v>
          </cell>
        </row>
        <row r="3782">
          <cell r="A3782" t="str">
            <v>261600010053</v>
          </cell>
          <cell r="B3782" t="str">
            <v>BENJAMIN FRANKLIN MONTESSORI SCHOOL</v>
          </cell>
          <cell r="C3782" t="str">
            <v>Schoolwide Program</v>
          </cell>
        </row>
        <row r="3783">
          <cell r="A3783" t="str">
            <v>261600010054</v>
          </cell>
          <cell r="B3783" t="str">
            <v>SCHOOL 54-FLOWER CITY COMM SCHOOL</v>
          </cell>
          <cell r="C3783" t="str">
            <v>Schoolwide Program</v>
          </cell>
        </row>
        <row r="3784">
          <cell r="A3784" t="str">
            <v>261600010057</v>
          </cell>
          <cell r="B3784" t="str">
            <v>EARLY CHLDHD SCHOOL OF ROCHESTER</v>
          </cell>
          <cell r="C3784" t="str">
            <v>Schoolwide Program</v>
          </cell>
        </row>
        <row r="3785">
          <cell r="A3785" t="str">
            <v>261600010058</v>
          </cell>
          <cell r="B3785" t="str">
            <v>SCHOOL 58-WORLD OF INQUIRY SCHOOL</v>
          </cell>
          <cell r="C3785" t="str">
            <v>Schoolwide Program</v>
          </cell>
        </row>
        <row r="3786">
          <cell r="A3786" t="str">
            <v>261600010060</v>
          </cell>
          <cell r="B3786" t="str">
            <v>CHARLOTTE MS</v>
          </cell>
          <cell r="C3786" t="str">
            <v>Schoolwide Program</v>
          </cell>
        </row>
        <row r="3787">
          <cell r="A3787" t="str">
            <v>261600010061</v>
          </cell>
          <cell r="B3787" t="str">
            <v>EAST HS</v>
          </cell>
          <cell r="C3787" t="str">
            <v>Schoolwide Program</v>
          </cell>
        </row>
        <row r="3788">
          <cell r="A3788" t="str">
            <v>261600010063</v>
          </cell>
          <cell r="B3788" t="str">
            <v>THOMAS JEFFERSON MS</v>
          </cell>
          <cell r="C3788" t="str">
            <v>Schoolwide Program</v>
          </cell>
        </row>
        <row r="3789">
          <cell r="A3789" t="str">
            <v>261600010065</v>
          </cell>
          <cell r="B3789" t="str">
            <v>JOHN MARSHALL H S</v>
          </cell>
          <cell r="C3789" t="str">
            <v>Schoolwide Program</v>
          </cell>
        </row>
        <row r="3790">
          <cell r="A3790" t="str">
            <v>261600010066</v>
          </cell>
          <cell r="B3790" t="str">
            <v>JAMES MONROE MS</v>
          </cell>
          <cell r="C3790" t="str">
            <v>Schoolwide Program</v>
          </cell>
        </row>
        <row r="3791">
          <cell r="A3791" t="str">
            <v>261600010067</v>
          </cell>
          <cell r="B3791" t="str">
            <v>JOSEPH C. WILSON MAGNET HS</v>
          </cell>
          <cell r="C3791" t="str">
            <v>Schoolwide Program</v>
          </cell>
        </row>
        <row r="3792">
          <cell r="A3792" t="str">
            <v>261600010068</v>
          </cell>
          <cell r="B3792" t="str">
            <v>JOSEPH C WILSON FOUNDATION ACADEMY</v>
          </cell>
          <cell r="C3792" t="str">
            <v>Schoolwide Program</v>
          </cell>
        </row>
        <row r="3793">
          <cell r="A3793" t="str">
            <v>261600010069</v>
          </cell>
          <cell r="B3793" t="str">
            <v>SCHOOL WITHOUT WALLS</v>
          </cell>
          <cell r="C3793" t="str">
            <v>Schoolwide Program</v>
          </cell>
        </row>
        <row r="3794">
          <cell r="A3794" t="str">
            <v>261600010073</v>
          </cell>
          <cell r="B3794" t="str">
            <v>NORTHEAST COLLEGE PREP HS</v>
          </cell>
          <cell r="C3794" t="str">
            <v>Schoolwide Program</v>
          </cell>
        </row>
        <row r="3795">
          <cell r="A3795" t="str">
            <v>261600010074</v>
          </cell>
          <cell r="B3795" t="str">
            <v>SCHOOL OF THE  ARTS</v>
          </cell>
          <cell r="C3795" t="str">
            <v>Schoolwide Program</v>
          </cell>
        </row>
        <row r="3796">
          <cell r="A3796" t="str">
            <v>261600010076</v>
          </cell>
          <cell r="B3796" t="str">
            <v>BIOSCIENCE AT FRANKLIN</v>
          </cell>
          <cell r="C3796" t="str">
            <v>Schoolwide Program</v>
          </cell>
        </row>
        <row r="3797">
          <cell r="A3797" t="str">
            <v>261600010081</v>
          </cell>
          <cell r="B3797" t="str">
            <v>SCH- BUSINESS FIN &amp; ENTRP</v>
          </cell>
          <cell r="C3797" t="str">
            <v>Schoolwide Program</v>
          </cell>
        </row>
        <row r="3798">
          <cell r="A3798" t="str">
            <v>261600010082</v>
          </cell>
          <cell r="B3798" t="str">
            <v>SCH- ENGNRG &amp; MFG</v>
          </cell>
          <cell r="C3798" t="str">
            <v>Schoolwide Program</v>
          </cell>
        </row>
        <row r="3799">
          <cell r="A3799" t="str">
            <v>261600010083</v>
          </cell>
          <cell r="B3799" t="str">
            <v>SCH- SKILLED TRADES</v>
          </cell>
          <cell r="C3799" t="str">
            <v>Schoolwide Program</v>
          </cell>
        </row>
        <row r="3800">
          <cell r="A3800" t="str">
            <v>261600010084</v>
          </cell>
          <cell r="B3800" t="str">
            <v>GLOBAL MEDIA ARTS AT FRANKLIN</v>
          </cell>
          <cell r="C3800" t="str">
            <v>Schoolwide Program</v>
          </cell>
        </row>
        <row r="3801">
          <cell r="A3801" t="str">
            <v>261600010085</v>
          </cell>
          <cell r="B3801" t="str">
            <v>DR FREDDIE THOMAS HS</v>
          </cell>
          <cell r="C3801" t="str">
            <v>Schoolwide Program</v>
          </cell>
        </row>
        <row r="3802">
          <cell r="A3802" t="str">
            <v>261600010086</v>
          </cell>
          <cell r="B3802" t="str">
            <v>INTL FIN SCHOOL AT FRANKLIN</v>
          </cell>
          <cell r="C3802" t="str">
            <v>Schoolwide Program</v>
          </cell>
        </row>
        <row r="3803">
          <cell r="A3803" t="str">
            <v>261600010089</v>
          </cell>
          <cell r="B3803" t="str">
            <v>NORTHWEST COLLEGE PREP HS</v>
          </cell>
          <cell r="C3803" t="str">
            <v>Schoolwide Program</v>
          </cell>
        </row>
        <row r="3804">
          <cell r="A3804" t="str">
            <v>261600010094</v>
          </cell>
          <cell r="B3804" t="str">
            <v>SCH- IMAGNG &amp; INFO TECH</v>
          </cell>
          <cell r="C3804" t="str">
            <v>Schoolwide Program</v>
          </cell>
        </row>
        <row r="3805">
          <cell r="A3805" t="str">
            <v>261600010307</v>
          </cell>
          <cell r="B3805" t="str">
            <v>PRESCHOOL-PARENT PROG</v>
          </cell>
          <cell r="C3805" t="str">
            <v>Schoolwide Program</v>
          </cell>
        </row>
        <row r="3806">
          <cell r="A3806" t="str">
            <v>261600010392</v>
          </cell>
          <cell r="B3806" t="str">
            <v>TUTORING SVCS</v>
          </cell>
          <cell r="C3806" t="str">
            <v>No Title I</v>
          </cell>
        </row>
        <row r="3807">
          <cell r="A3807" t="str">
            <v>261600010393</v>
          </cell>
          <cell r="B3807" t="str">
            <v>YOUNG MOTHERS PROG</v>
          </cell>
          <cell r="C3807" t="str">
            <v>Schoolwide Program</v>
          </cell>
        </row>
        <row r="3808">
          <cell r="A3808" t="str">
            <v>280221030001</v>
          </cell>
          <cell r="B3808" t="str">
            <v>SOUTH SIDE HS</v>
          </cell>
          <cell r="C3808" t="str">
            <v>No Title I</v>
          </cell>
        </row>
        <row r="3809">
          <cell r="A3809" t="str">
            <v>280221030002</v>
          </cell>
          <cell r="B3809" t="str">
            <v>SOUTH SIDE MS</v>
          </cell>
          <cell r="C3809" t="str">
            <v>No Title I</v>
          </cell>
        </row>
        <row r="3810">
          <cell r="A3810" t="str">
            <v>280221030003</v>
          </cell>
          <cell r="B3810" t="str">
            <v>WATSON SCHOOL</v>
          </cell>
          <cell r="C3810" t="str">
            <v>Targeted Assistance</v>
          </cell>
        </row>
        <row r="3811">
          <cell r="A3811" t="str">
            <v>280221030004</v>
          </cell>
          <cell r="B3811" t="str">
            <v>RIVERSIDE SCHOOL</v>
          </cell>
          <cell r="C3811" t="str">
            <v>Targeted Assistance</v>
          </cell>
        </row>
        <row r="3812">
          <cell r="A3812" t="str">
            <v>280221030005</v>
          </cell>
          <cell r="B3812" t="str">
            <v>HEWITT SCHOOL</v>
          </cell>
          <cell r="C3812" t="str">
            <v>No Title I</v>
          </cell>
        </row>
        <row r="3813">
          <cell r="A3813" t="str">
            <v>280221030006</v>
          </cell>
          <cell r="B3813" t="str">
            <v>WILLIAM S. COVERT SCHOOL</v>
          </cell>
          <cell r="C3813" t="str">
            <v>No Title I</v>
          </cell>
        </row>
        <row r="3814">
          <cell r="A3814" t="str">
            <v>280221030008</v>
          </cell>
          <cell r="B3814" t="str">
            <v>WILSON SCHOOL</v>
          </cell>
          <cell r="C3814" t="str">
            <v>No Title I</v>
          </cell>
        </row>
        <row r="3815">
          <cell r="A3815" t="str">
            <v>580209020001</v>
          </cell>
          <cell r="B3815" t="str">
            <v>JOSEPH A. EDGAR IS</v>
          </cell>
          <cell r="C3815" t="str">
            <v>Targeted Assistance</v>
          </cell>
        </row>
        <row r="3816">
          <cell r="A3816" t="str">
            <v>580209020002</v>
          </cell>
          <cell r="B3816" t="str">
            <v>ROCKY POINT HS</v>
          </cell>
          <cell r="C3816" t="str">
            <v>No Title I</v>
          </cell>
        </row>
        <row r="3817">
          <cell r="A3817" t="str">
            <v>580209020003</v>
          </cell>
          <cell r="B3817" t="str">
            <v>FRANK J. CARASITI ES</v>
          </cell>
          <cell r="C3817" t="str">
            <v>Targeted Assistance</v>
          </cell>
        </row>
        <row r="3818">
          <cell r="A3818" t="str">
            <v>580209020004</v>
          </cell>
          <cell r="B3818" t="str">
            <v>ROCKY POINT MS</v>
          </cell>
          <cell r="C3818" t="str">
            <v>Targeted Assistance</v>
          </cell>
        </row>
        <row r="3819">
          <cell r="A3819" t="str">
            <v>411800010001</v>
          </cell>
          <cell r="B3819" t="str">
            <v>GANSEVOORT SCHOOL</v>
          </cell>
          <cell r="C3819" t="str">
            <v>Schoolwide Program</v>
          </cell>
        </row>
        <row r="3820">
          <cell r="A3820" t="str">
            <v>411800010008</v>
          </cell>
          <cell r="B3820" t="str">
            <v>BELLAMY SCHOOL</v>
          </cell>
          <cell r="C3820" t="str">
            <v>Schoolwide Program</v>
          </cell>
        </row>
        <row r="3821">
          <cell r="A3821" t="str">
            <v>411800010010</v>
          </cell>
          <cell r="B3821" t="str">
            <v>LYNDON H. STROUGH JHS</v>
          </cell>
          <cell r="C3821" t="str">
            <v>Schoolwide Program</v>
          </cell>
        </row>
        <row r="3822">
          <cell r="A3822" t="str">
            <v>411800010013</v>
          </cell>
          <cell r="B3822" t="str">
            <v>RIDGE MILLS SCHOOL</v>
          </cell>
          <cell r="C3822" t="str">
            <v>No Title I</v>
          </cell>
        </row>
        <row r="3823">
          <cell r="A3823" t="str">
            <v>411800010014</v>
          </cell>
          <cell r="B3823" t="str">
            <v>STOKES SCHOOL</v>
          </cell>
          <cell r="C3823" t="str">
            <v>No Title I</v>
          </cell>
        </row>
        <row r="3824">
          <cell r="A3824" t="str">
            <v>411800010015</v>
          </cell>
          <cell r="B3824" t="str">
            <v>JOY SCHOOL</v>
          </cell>
          <cell r="C3824" t="str">
            <v>No Title I</v>
          </cell>
        </row>
        <row r="3825">
          <cell r="A3825" t="str">
            <v>411800010020</v>
          </cell>
          <cell r="B3825" t="str">
            <v>ROME FREE ACAD</v>
          </cell>
          <cell r="C3825" t="str">
            <v>Schoolwide Program</v>
          </cell>
        </row>
        <row r="3826">
          <cell r="A3826" t="str">
            <v>411800010023</v>
          </cell>
          <cell r="B3826" t="str">
            <v>LOUIS DENTI SCHOOL</v>
          </cell>
          <cell r="C3826" t="str">
            <v>Schoolwide Program</v>
          </cell>
        </row>
        <row r="3827">
          <cell r="A3827" t="str">
            <v>411800010025</v>
          </cell>
          <cell r="B3827" t="str">
            <v>STALEY SCHOOL</v>
          </cell>
          <cell r="C3827" t="str">
            <v>Schoolwide Program</v>
          </cell>
        </row>
        <row r="3828">
          <cell r="A3828" t="str">
            <v>560603040001</v>
          </cell>
          <cell r="B3828" t="str">
            <v>ROMULUS JSHS</v>
          </cell>
          <cell r="C3828" t="str">
            <v>Schoolwide Program</v>
          </cell>
        </row>
        <row r="3829">
          <cell r="A3829" t="str">
            <v>620901060001</v>
          </cell>
          <cell r="B3829" t="str">
            <v>RONDOUT VALLEY HS</v>
          </cell>
          <cell r="C3829" t="str">
            <v>No Title I</v>
          </cell>
        </row>
        <row r="3830">
          <cell r="A3830" t="str">
            <v>620901060002</v>
          </cell>
          <cell r="B3830" t="str">
            <v>MARBLETOWN ES</v>
          </cell>
          <cell r="C3830" t="str">
            <v>No Title I</v>
          </cell>
        </row>
        <row r="3831">
          <cell r="A3831" t="str">
            <v>620901060003</v>
          </cell>
          <cell r="B3831" t="str">
            <v>KERHONKSON ES</v>
          </cell>
          <cell r="C3831" t="str">
            <v>Targeted Assistance</v>
          </cell>
        </row>
        <row r="3832">
          <cell r="A3832" t="str">
            <v>620901060005</v>
          </cell>
          <cell r="B3832" t="str">
            <v>ROSENDALE SCHOOL</v>
          </cell>
          <cell r="C3832" t="str">
            <v>Targeted Assistance</v>
          </cell>
        </row>
        <row r="3833">
          <cell r="A3833" t="str">
            <v>620901060006</v>
          </cell>
          <cell r="B3833" t="str">
            <v>RONDOUT VALLEY MS</v>
          </cell>
          <cell r="C3833" t="str">
            <v>Targeted Assistance</v>
          </cell>
        </row>
        <row r="3834">
          <cell r="A3834" t="str">
            <v>280208860024</v>
          </cell>
          <cell r="B3834" t="str">
            <v>ROOSEVELT CHILDREN'S ACAD CHARTER SC</v>
          </cell>
          <cell r="C3834" t="str">
            <v>Targeted Assistance</v>
          </cell>
        </row>
        <row r="3835">
          <cell r="A3835" t="str">
            <v>280208030002</v>
          </cell>
          <cell r="B3835" t="str">
            <v>CENTENNIAL AVE SCHOOL</v>
          </cell>
          <cell r="C3835" t="str">
            <v>Schoolwide Program</v>
          </cell>
        </row>
        <row r="3836">
          <cell r="A3836" t="str">
            <v>280208030003</v>
          </cell>
          <cell r="B3836" t="str">
            <v>ULYSSES BYAS ES</v>
          </cell>
          <cell r="C3836" t="str">
            <v>Schoolwide Program</v>
          </cell>
        </row>
        <row r="3837">
          <cell r="A3837" t="str">
            <v>280208030004</v>
          </cell>
          <cell r="B3837" t="str">
            <v>WASHINGTON ROSE SCHOOL</v>
          </cell>
          <cell r="C3837" t="str">
            <v>Schoolwide Program</v>
          </cell>
        </row>
        <row r="3838">
          <cell r="A3838" t="str">
            <v>280208030005</v>
          </cell>
          <cell r="B3838" t="str">
            <v>ROOSEVELT HS</v>
          </cell>
          <cell r="C3838" t="str">
            <v>Schoolwide Program</v>
          </cell>
        </row>
        <row r="3839">
          <cell r="A3839" t="str">
            <v>280208030009</v>
          </cell>
          <cell r="B3839" t="str">
            <v>ROOSEVELT MS</v>
          </cell>
          <cell r="C3839" t="str">
            <v>Schoolwide Program</v>
          </cell>
        </row>
        <row r="3840">
          <cell r="A3840" t="str">
            <v>591301040001</v>
          </cell>
          <cell r="B3840" t="str">
            <v>ROSCOE CENTRAL SCHOOL</v>
          </cell>
          <cell r="C3840" t="str">
            <v>Schoolwide Program</v>
          </cell>
        </row>
        <row r="3841">
          <cell r="A3841" t="str">
            <v>280403030004</v>
          </cell>
          <cell r="B3841" t="str">
            <v>EAST HILLS SCHOOL</v>
          </cell>
          <cell r="C3841" t="str">
            <v>Targeted Assistance</v>
          </cell>
        </row>
        <row r="3842">
          <cell r="A3842" t="str">
            <v>280403030006</v>
          </cell>
          <cell r="B3842" t="str">
            <v>ROSLYN HTS ES</v>
          </cell>
          <cell r="C3842" t="str">
            <v>Targeted Assistance</v>
          </cell>
        </row>
        <row r="3843">
          <cell r="A3843" t="str">
            <v>280403030007</v>
          </cell>
          <cell r="B3843" t="str">
            <v>HARBOR HILL SCHOOL</v>
          </cell>
          <cell r="C3843" t="str">
            <v>No Title I</v>
          </cell>
        </row>
        <row r="3844">
          <cell r="A3844" t="str">
            <v>280403030008</v>
          </cell>
          <cell r="B3844" t="str">
            <v>ROSLYN HS</v>
          </cell>
          <cell r="C3844" t="str">
            <v>No Title I</v>
          </cell>
        </row>
        <row r="3845">
          <cell r="A3845" t="str">
            <v>280403030009</v>
          </cell>
          <cell r="B3845" t="str">
            <v>ROSLYN MS</v>
          </cell>
          <cell r="C3845" t="str">
            <v>No Title I</v>
          </cell>
        </row>
        <row r="3846">
          <cell r="A3846" t="str">
            <v>310200860905</v>
          </cell>
          <cell r="B3846" t="str">
            <v>ROSS GLOBAL ACADEMY CHARTER SCHOOL</v>
          </cell>
          <cell r="C3846" t="str">
            <v>Targeted Assistance</v>
          </cell>
        </row>
        <row r="3847">
          <cell r="A3847" t="str">
            <v>530515060001</v>
          </cell>
          <cell r="B3847" t="str">
            <v>HERMAN L. BRADT ES</v>
          </cell>
          <cell r="C3847" t="str">
            <v>Targeted Assistance</v>
          </cell>
        </row>
        <row r="3848">
          <cell r="A3848" t="str">
            <v>530515060003</v>
          </cell>
          <cell r="B3848" t="str">
            <v>DRAPER MS</v>
          </cell>
          <cell r="C3848" t="str">
            <v>Targeted Assistance</v>
          </cell>
        </row>
        <row r="3849">
          <cell r="A3849" t="str">
            <v>530515060004</v>
          </cell>
          <cell r="B3849" t="str">
            <v>MOHONASEN SHS</v>
          </cell>
          <cell r="C3849" t="str">
            <v>Targeted Assistance</v>
          </cell>
        </row>
        <row r="3850">
          <cell r="A3850" t="str">
            <v>530515060005</v>
          </cell>
          <cell r="B3850" t="str">
            <v>PINEWOOD ES</v>
          </cell>
          <cell r="C3850" t="str">
            <v>Targeted Assistance</v>
          </cell>
        </row>
        <row r="3851">
          <cell r="A3851" t="str">
            <v>121502040001</v>
          </cell>
          <cell r="B3851" t="str">
            <v>ROXBURY CENTRAL SCHOOL</v>
          </cell>
          <cell r="C3851" t="str">
            <v>Targeted Assistance</v>
          </cell>
        </row>
        <row r="3852">
          <cell r="A3852" t="str">
            <v>401201060001</v>
          </cell>
          <cell r="B3852" t="str">
            <v>ROYALTON HARTLAND ES</v>
          </cell>
          <cell r="C3852" t="str">
            <v>No Title I</v>
          </cell>
        </row>
        <row r="3853">
          <cell r="A3853" t="str">
            <v>401201060003</v>
          </cell>
          <cell r="B3853" t="str">
            <v>ROYALTON HARTLAND HS</v>
          </cell>
          <cell r="C3853" t="str">
            <v>No Title I</v>
          </cell>
        </row>
        <row r="3854">
          <cell r="A3854" t="str">
            <v>401201060004</v>
          </cell>
          <cell r="B3854" t="str">
            <v>ROYALTON HARTLAND MS</v>
          </cell>
          <cell r="C3854" t="str">
            <v>Targeted Assistance</v>
          </cell>
        </row>
        <row r="3855">
          <cell r="A3855" t="str">
            <v>261701060002</v>
          </cell>
          <cell r="B3855" t="str">
            <v>ETHEL K. FYLE ES</v>
          </cell>
          <cell r="C3855" t="str">
            <v>Targeted Assistance</v>
          </cell>
        </row>
        <row r="3856">
          <cell r="A3856" t="str">
            <v>261701060004</v>
          </cell>
          <cell r="B3856" t="str">
            <v>MONICA B. LEARY ES</v>
          </cell>
          <cell r="C3856" t="str">
            <v>No Title I</v>
          </cell>
        </row>
        <row r="3857">
          <cell r="A3857" t="str">
            <v>261701060005</v>
          </cell>
          <cell r="B3857" t="str">
            <v>DAVID B. CRANE ES</v>
          </cell>
          <cell r="C3857" t="str">
            <v>Targeted Assistance</v>
          </cell>
        </row>
        <row r="3858">
          <cell r="A3858" t="str">
            <v>261701060006</v>
          </cell>
          <cell r="B3858" t="str">
            <v>FLOYD S. WINSLOW ES</v>
          </cell>
          <cell r="C3858" t="str">
            <v>Targeted Assistance</v>
          </cell>
        </row>
        <row r="3859">
          <cell r="A3859" t="str">
            <v>261701060009</v>
          </cell>
          <cell r="B3859" t="str">
            <v>NINTH GRADE ACAD</v>
          </cell>
          <cell r="C3859" t="str">
            <v>No Title I</v>
          </cell>
        </row>
        <row r="3860">
          <cell r="A3860" t="str">
            <v>261701060012</v>
          </cell>
          <cell r="B3860" t="str">
            <v>EMMA E. SHERMAN ES</v>
          </cell>
          <cell r="C3860" t="str">
            <v>No Title I</v>
          </cell>
        </row>
        <row r="3861">
          <cell r="A3861" t="str">
            <v>261701060013</v>
          </cell>
          <cell r="B3861" t="str">
            <v>RUSH-HENRIETTA SHS</v>
          </cell>
          <cell r="C3861" t="str">
            <v>No Title I</v>
          </cell>
        </row>
        <row r="3862">
          <cell r="A3862" t="str">
            <v>261701060014</v>
          </cell>
          <cell r="B3862" t="str">
            <v>CHARLES H. ROTH MS</v>
          </cell>
          <cell r="C3862" t="str">
            <v>No Title I</v>
          </cell>
        </row>
        <row r="3863">
          <cell r="A3863" t="str">
            <v>261701060015</v>
          </cell>
          <cell r="B3863" t="str">
            <v>HENRY V. BURGER MS</v>
          </cell>
          <cell r="C3863" t="str">
            <v>Targeted Assistance</v>
          </cell>
        </row>
        <row r="3864">
          <cell r="A3864" t="str">
            <v>661800010001</v>
          </cell>
          <cell r="B3864" t="str">
            <v>MIDLAND SCHOOL</v>
          </cell>
          <cell r="C3864" t="str">
            <v>No Title I</v>
          </cell>
        </row>
        <row r="3865">
          <cell r="A3865" t="str">
            <v>661800010002</v>
          </cell>
          <cell r="B3865" t="str">
            <v>MILTON SCHOOL</v>
          </cell>
          <cell r="C3865" t="str">
            <v>No Title I</v>
          </cell>
        </row>
        <row r="3866">
          <cell r="A3866" t="str">
            <v>661800010003</v>
          </cell>
          <cell r="B3866" t="str">
            <v>OSBORN SCHOOL</v>
          </cell>
          <cell r="C3866" t="str">
            <v>No Title I</v>
          </cell>
        </row>
        <row r="3867">
          <cell r="A3867" t="str">
            <v>661800010004</v>
          </cell>
          <cell r="B3867" t="str">
            <v>RYE HS</v>
          </cell>
          <cell r="C3867" t="str">
            <v>No Title I</v>
          </cell>
        </row>
        <row r="3868">
          <cell r="A3868" t="str">
            <v>661800010005</v>
          </cell>
          <cell r="B3868" t="str">
            <v>RYE MS</v>
          </cell>
          <cell r="C3868" t="str">
            <v>No Title I</v>
          </cell>
        </row>
        <row r="3869">
          <cell r="A3869" t="str">
            <v>661901030001</v>
          </cell>
          <cell r="B3869" t="str">
            <v>F.E. BELLOWS ES</v>
          </cell>
          <cell r="C3869" t="str">
            <v>Targeted Assistance</v>
          </cell>
        </row>
        <row r="3870">
          <cell r="A3870" t="str">
            <v>661901030002</v>
          </cell>
          <cell r="B3870" t="str">
            <v>RYE NECK SHS</v>
          </cell>
          <cell r="C3870" t="str">
            <v>Targeted Assistance</v>
          </cell>
        </row>
        <row r="3871">
          <cell r="A3871" t="str">
            <v>661901030004</v>
          </cell>
          <cell r="B3871" t="str">
            <v>RYE NECK MS</v>
          </cell>
          <cell r="C3871" t="str">
            <v>Targeted Assistance</v>
          </cell>
        </row>
        <row r="3872">
          <cell r="A3872" t="str">
            <v>661901030005</v>
          </cell>
          <cell r="B3872" t="str">
            <v>DANIEL WARREN K-1 SCHOOL</v>
          </cell>
          <cell r="C3872" t="str">
            <v>Targeted Assistance</v>
          </cell>
        </row>
        <row r="3873">
          <cell r="A3873" t="str">
            <v>580205060001</v>
          </cell>
          <cell r="B3873" t="str">
            <v>GATELOT AVE SCHOOL</v>
          </cell>
          <cell r="C3873" t="str">
            <v>Targeted Assistance</v>
          </cell>
        </row>
        <row r="3874">
          <cell r="A3874" t="str">
            <v>580205060002</v>
          </cell>
          <cell r="B3874" t="str">
            <v>GRUNDY AVE SCHOOL</v>
          </cell>
          <cell r="C3874" t="str">
            <v>Targeted Assistance</v>
          </cell>
        </row>
        <row r="3875">
          <cell r="A3875" t="str">
            <v>580205060003</v>
          </cell>
          <cell r="B3875" t="str">
            <v>HIAWATHA SCHOOL</v>
          </cell>
          <cell r="C3875" t="str">
            <v>Targeted Assistance</v>
          </cell>
        </row>
        <row r="3876">
          <cell r="A3876" t="str">
            <v>580205060004</v>
          </cell>
          <cell r="B3876" t="str">
            <v>LYNWOOD AVE SCHOOL</v>
          </cell>
          <cell r="C3876" t="str">
            <v>Targeted Assistance</v>
          </cell>
        </row>
        <row r="3877">
          <cell r="A3877" t="str">
            <v>580205060005</v>
          </cell>
          <cell r="B3877" t="str">
            <v>NOKOMIS SCHOOL</v>
          </cell>
          <cell r="C3877" t="str">
            <v>Targeted Assistance</v>
          </cell>
        </row>
        <row r="3878">
          <cell r="A3878" t="str">
            <v>580205060006</v>
          </cell>
          <cell r="B3878" t="str">
            <v>WAVERLY AVE SCHOOL</v>
          </cell>
          <cell r="C3878" t="str">
            <v>Targeted Assistance</v>
          </cell>
        </row>
        <row r="3879">
          <cell r="A3879" t="str">
            <v>580205060007</v>
          </cell>
          <cell r="B3879" t="str">
            <v>SAGAMORE JHS</v>
          </cell>
          <cell r="C3879" t="str">
            <v>Targeted Assistance</v>
          </cell>
        </row>
        <row r="3880">
          <cell r="A3880" t="str">
            <v>580205060011</v>
          </cell>
          <cell r="B3880" t="str">
            <v>SENECA JHS</v>
          </cell>
          <cell r="C3880" t="str">
            <v>Targeted Assistance</v>
          </cell>
        </row>
        <row r="3881">
          <cell r="A3881" t="str">
            <v>580205060012</v>
          </cell>
          <cell r="B3881" t="str">
            <v>WENONAH SCHOOL</v>
          </cell>
          <cell r="C3881" t="str">
            <v>Targeted Assistance</v>
          </cell>
        </row>
        <row r="3882">
          <cell r="A3882" t="str">
            <v>580205060013</v>
          </cell>
          <cell r="B3882" t="str">
            <v>CAYUGA SCHOOL</v>
          </cell>
          <cell r="C3882" t="str">
            <v>No Title I</v>
          </cell>
        </row>
        <row r="3883">
          <cell r="A3883" t="str">
            <v>580205060014</v>
          </cell>
          <cell r="B3883" t="str">
            <v>MERRIMAC SCHOOL</v>
          </cell>
          <cell r="C3883" t="str">
            <v>No Title I</v>
          </cell>
        </row>
        <row r="3884">
          <cell r="A3884" t="str">
            <v>580205060015</v>
          </cell>
          <cell r="B3884" t="str">
            <v>CHIPPEWA ES</v>
          </cell>
          <cell r="C3884" t="str">
            <v>Targeted Assistance</v>
          </cell>
        </row>
        <row r="3885">
          <cell r="A3885" t="str">
            <v>580205060017</v>
          </cell>
          <cell r="B3885" t="str">
            <v>TECUMSEH ES</v>
          </cell>
          <cell r="C3885" t="str">
            <v>Targeted Assistance</v>
          </cell>
        </row>
        <row r="3886">
          <cell r="A3886" t="str">
            <v>580205060018</v>
          </cell>
          <cell r="B3886" t="str">
            <v>TAMARAC ES</v>
          </cell>
          <cell r="C3886" t="str">
            <v>No Title I</v>
          </cell>
        </row>
        <row r="3887">
          <cell r="A3887" t="str">
            <v>580205060019</v>
          </cell>
          <cell r="B3887" t="str">
            <v>SACHEM HS</v>
          </cell>
          <cell r="C3887" t="str">
            <v>Targeted Assistance</v>
          </cell>
        </row>
        <row r="3888">
          <cell r="A3888" t="str">
            <v>580205060020</v>
          </cell>
          <cell r="B3888" t="str">
            <v>SACHEM HS - EAST</v>
          </cell>
          <cell r="C3888" t="str">
            <v>No Title I</v>
          </cell>
        </row>
        <row r="3889">
          <cell r="A3889" t="str">
            <v>580205060021</v>
          </cell>
          <cell r="B3889" t="str">
            <v>SEQUOYA MS</v>
          </cell>
          <cell r="C3889" t="str">
            <v>No Title I</v>
          </cell>
        </row>
        <row r="3890">
          <cell r="A3890" t="str">
            <v>580205060022</v>
          </cell>
          <cell r="B3890" t="str">
            <v>SAMOSET MS</v>
          </cell>
          <cell r="C3890" t="str">
            <v>Targeted Assistance</v>
          </cell>
        </row>
        <row r="3891">
          <cell r="A3891" t="str">
            <v>221001040001</v>
          </cell>
          <cell r="B3891" t="str">
            <v>SACKETS HARBOR CENTRAL SCHOOL</v>
          </cell>
          <cell r="C3891" t="str">
            <v>Targeted Assistance</v>
          </cell>
        </row>
        <row r="3892">
          <cell r="A3892" t="str">
            <v>580305020001</v>
          </cell>
          <cell r="B3892" t="str">
            <v>SAG HARBOR ES</v>
          </cell>
          <cell r="C3892" t="str">
            <v>Targeted Assistance</v>
          </cell>
        </row>
        <row r="3893">
          <cell r="A3893" t="str">
            <v>580305020004</v>
          </cell>
          <cell r="B3893" t="str">
            <v>PIERSON HS</v>
          </cell>
          <cell r="C3893" t="str">
            <v>No Title I</v>
          </cell>
        </row>
        <row r="3894">
          <cell r="A3894" t="str">
            <v>580910080001</v>
          </cell>
          <cell r="B3894" t="str">
            <v>SAGAPONACK SCHOOL</v>
          </cell>
          <cell r="C3894" t="str">
            <v>No Title I</v>
          </cell>
        </row>
        <row r="3895">
          <cell r="A3895" t="str">
            <v>271102040003</v>
          </cell>
          <cell r="B3895" t="str">
            <v>DAVID H. ROBBINS ES</v>
          </cell>
          <cell r="C3895" t="str">
            <v>Targeted Assistance</v>
          </cell>
        </row>
        <row r="3896">
          <cell r="A3896" t="str">
            <v>271102040004</v>
          </cell>
          <cell r="B3896" t="str">
            <v>ST JOHNSVILLE JSHS</v>
          </cell>
          <cell r="C3896" t="str">
            <v>Targeted Assistance</v>
          </cell>
        </row>
        <row r="3897">
          <cell r="A3897" t="str">
            <v>161801040001</v>
          </cell>
          <cell r="B3897" t="str">
            <v>ST REGIS FALLS CENTRAL SCHOOL</v>
          </cell>
          <cell r="C3897" t="str">
            <v>Schoolwide Program</v>
          </cell>
        </row>
        <row r="3898">
          <cell r="A3898" t="str">
            <v>043200050002</v>
          </cell>
          <cell r="B3898" t="str">
            <v>SALAMANCA HS</v>
          </cell>
          <cell r="C3898" t="str">
            <v>Schoolwide Program</v>
          </cell>
        </row>
        <row r="3899">
          <cell r="A3899" t="str">
            <v>043200050004</v>
          </cell>
          <cell r="B3899" t="str">
            <v>PROSPECT ES</v>
          </cell>
          <cell r="C3899" t="str">
            <v>Schoolwide Program</v>
          </cell>
        </row>
        <row r="3900">
          <cell r="A3900" t="str">
            <v>043200050005</v>
          </cell>
          <cell r="B3900" t="str">
            <v>SENECA ES</v>
          </cell>
          <cell r="C3900" t="str">
            <v>Schoolwide Program</v>
          </cell>
        </row>
        <row r="3901">
          <cell r="A3901" t="str">
            <v>043200050006</v>
          </cell>
          <cell r="B3901" t="str">
            <v>SALAMANCA MS</v>
          </cell>
          <cell r="C3901" t="str">
            <v>Schoolwide Program</v>
          </cell>
        </row>
        <row r="3902">
          <cell r="A3902" t="str">
            <v>043200050007</v>
          </cell>
          <cell r="B3902" t="str">
            <v>SALAMANCA ALTERNATIVE SCHOOL</v>
          </cell>
          <cell r="C3902" t="str">
            <v>No Title I</v>
          </cell>
        </row>
        <row r="3903">
          <cell r="A3903" t="str">
            <v>641501040001</v>
          </cell>
          <cell r="B3903" t="str">
            <v>SALEM HS</v>
          </cell>
          <cell r="C3903" t="str">
            <v>No Title I</v>
          </cell>
        </row>
        <row r="3904">
          <cell r="A3904" t="str">
            <v>641501040002</v>
          </cell>
          <cell r="B3904" t="str">
            <v>SALEM ES</v>
          </cell>
          <cell r="C3904" t="str">
            <v>Targeted Assistance</v>
          </cell>
        </row>
        <row r="3905">
          <cell r="A3905" t="str">
            <v>161201040001</v>
          </cell>
          <cell r="B3905" t="str">
            <v>ST REGIS MOHAWK SCHOOL</v>
          </cell>
          <cell r="C3905" t="str">
            <v>Schoolwide Program</v>
          </cell>
        </row>
        <row r="3906">
          <cell r="A3906" t="str">
            <v>161201040002</v>
          </cell>
          <cell r="B3906" t="str">
            <v>SALMON RIVER JSHS</v>
          </cell>
          <cell r="C3906" t="str">
            <v>Schoolwide Program</v>
          </cell>
        </row>
        <row r="3907">
          <cell r="A3907" t="str">
            <v>161201040003</v>
          </cell>
          <cell r="B3907" t="str">
            <v>SALMON RIVER ES</v>
          </cell>
          <cell r="C3907" t="str">
            <v>Schoolwide Program</v>
          </cell>
        </row>
        <row r="3908">
          <cell r="A3908" t="str">
            <v>461901040001</v>
          </cell>
          <cell r="B3908" t="str">
            <v>SANDY CREEK HS</v>
          </cell>
          <cell r="C3908" t="str">
            <v>Schoolwide Program</v>
          </cell>
        </row>
        <row r="3909">
          <cell r="A3909" t="str">
            <v>461901040002</v>
          </cell>
          <cell r="B3909" t="str">
            <v>SANDY CREEK ES</v>
          </cell>
          <cell r="C3909" t="str">
            <v>Schoolwide Program</v>
          </cell>
        </row>
        <row r="3910">
          <cell r="A3910" t="str">
            <v>461901040003</v>
          </cell>
          <cell r="B3910" t="str">
            <v>SANDY CREEK MS</v>
          </cell>
          <cell r="C3910" t="str">
            <v>Schoolwide Program</v>
          </cell>
        </row>
        <row r="3911">
          <cell r="A3911" t="str">
            <v>091402060002</v>
          </cell>
          <cell r="B3911" t="str">
            <v>MORRISONVILLE ES</v>
          </cell>
          <cell r="C3911" t="str">
            <v>No Title I</v>
          </cell>
        </row>
        <row r="3912">
          <cell r="A3912" t="str">
            <v>091402060004</v>
          </cell>
          <cell r="B3912" t="str">
            <v>SARANAC ES</v>
          </cell>
          <cell r="C3912" t="str">
            <v>Targeted Assistance</v>
          </cell>
        </row>
        <row r="3913">
          <cell r="A3913" t="str">
            <v>091402060005</v>
          </cell>
          <cell r="B3913" t="str">
            <v>SARANAC HS</v>
          </cell>
          <cell r="C3913" t="str">
            <v>Targeted Assistance</v>
          </cell>
        </row>
        <row r="3914">
          <cell r="A3914" t="str">
            <v>091402060007</v>
          </cell>
          <cell r="B3914" t="str">
            <v>SARANAC JHS</v>
          </cell>
          <cell r="C3914" t="str">
            <v>Targeted Assistance</v>
          </cell>
        </row>
        <row r="3915">
          <cell r="A3915" t="str">
            <v>161401060001</v>
          </cell>
          <cell r="B3915" t="str">
            <v>PETROVA ES</v>
          </cell>
          <cell r="C3915" t="str">
            <v>Targeted Assistance</v>
          </cell>
        </row>
        <row r="3916">
          <cell r="A3916" t="str">
            <v>161401060002</v>
          </cell>
          <cell r="B3916" t="str">
            <v>SARANAC LAKE SHS</v>
          </cell>
          <cell r="C3916" t="str">
            <v>Targeted Assistance</v>
          </cell>
        </row>
        <row r="3917">
          <cell r="A3917" t="str">
            <v>161401060003</v>
          </cell>
          <cell r="B3917" t="str">
            <v>SARANAC LAKE MS</v>
          </cell>
          <cell r="C3917" t="str">
            <v>Targeted Assistance</v>
          </cell>
        </row>
        <row r="3918">
          <cell r="A3918" t="str">
            <v>161401060004</v>
          </cell>
          <cell r="B3918" t="str">
            <v>BLOOMINGDALE SCHOOL</v>
          </cell>
          <cell r="C3918" t="str">
            <v>Targeted Assistance</v>
          </cell>
        </row>
        <row r="3919">
          <cell r="A3919" t="str">
            <v>161401060007</v>
          </cell>
          <cell r="B3919" t="str">
            <v>LAKE COLBY SCHOOL</v>
          </cell>
          <cell r="C3919" t="str">
            <v>Targeted Assistance</v>
          </cell>
        </row>
        <row r="3920">
          <cell r="A3920" t="str">
            <v>521800010006</v>
          </cell>
          <cell r="B3920" t="str">
            <v>DOROTHY NOLAN ES</v>
          </cell>
          <cell r="C3920" t="str">
            <v>No Title I</v>
          </cell>
        </row>
        <row r="3921">
          <cell r="A3921" t="str">
            <v>521800010007</v>
          </cell>
          <cell r="B3921" t="str">
            <v>GREENFIELD ES</v>
          </cell>
          <cell r="C3921" t="str">
            <v>Targeted Assistance</v>
          </cell>
        </row>
        <row r="3922">
          <cell r="A3922" t="str">
            <v>521800010008</v>
          </cell>
          <cell r="B3922" t="str">
            <v>CAROLINE STREET ELEMENTARY  SCHOOL</v>
          </cell>
          <cell r="C3922" t="str">
            <v>No Title I</v>
          </cell>
        </row>
        <row r="3923">
          <cell r="A3923" t="str">
            <v>521800010009</v>
          </cell>
          <cell r="B3923" t="str">
            <v>DIV STREET ES</v>
          </cell>
          <cell r="C3923" t="str">
            <v>Targeted Assistance</v>
          </cell>
        </row>
        <row r="3924">
          <cell r="A3924" t="str">
            <v>521800010010</v>
          </cell>
          <cell r="B3924" t="str">
            <v>SARATOGA SPRINGS HS</v>
          </cell>
          <cell r="C3924" t="str">
            <v>No Title I</v>
          </cell>
        </row>
        <row r="3925">
          <cell r="A3925" t="str">
            <v>521800010012</v>
          </cell>
          <cell r="B3925" t="str">
            <v>LAKE AVE ES</v>
          </cell>
          <cell r="C3925" t="str">
            <v>Targeted Assistance</v>
          </cell>
        </row>
        <row r="3926">
          <cell r="A3926" t="str">
            <v>521800010014</v>
          </cell>
          <cell r="B3926" t="str">
            <v>GEYSER ROAD ES</v>
          </cell>
          <cell r="C3926" t="str">
            <v>Targeted Assistance</v>
          </cell>
        </row>
        <row r="3927">
          <cell r="A3927" t="str">
            <v>521800010015</v>
          </cell>
          <cell r="B3927" t="str">
            <v>MAPLE AVE MS</v>
          </cell>
          <cell r="C3927" t="str">
            <v>Targeted Assistance</v>
          </cell>
        </row>
        <row r="3928">
          <cell r="A3928" t="str">
            <v>621601060001</v>
          </cell>
          <cell r="B3928" t="str">
            <v>RICCARDI ES</v>
          </cell>
          <cell r="C3928" t="str">
            <v>Targeted Assistance</v>
          </cell>
        </row>
        <row r="3929">
          <cell r="A3929" t="str">
            <v>621601060002</v>
          </cell>
          <cell r="B3929" t="str">
            <v>MORSE SCHOOL</v>
          </cell>
          <cell r="C3929" t="str">
            <v>No Title I</v>
          </cell>
        </row>
        <row r="3930">
          <cell r="A3930" t="str">
            <v>621601060003</v>
          </cell>
          <cell r="B3930" t="str">
            <v>CAHILL SCHOOL</v>
          </cell>
          <cell r="C3930" t="str">
            <v>Targeted Assistance</v>
          </cell>
        </row>
        <row r="3931">
          <cell r="A3931" t="str">
            <v>621601060004</v>
          </cell>
          <cell r="B3931" t="str">
            <v>MT MARION ES</v>
          </cell>
          <cell r="C3931" t="str">
            <v>Targeted Assistance</v>
          </cell>
        </row>
        <row r="3932">
          <cell r="A3932" t="str">
            <v>621601060005</v>
          </cell>
          <cell r="B3932" t="str">
            <v>SAUGERTIES JHS</v>
          </cell>
          <cell r="C3932" t="str">
            <v>No Title I</v>
          </cell>
        </row>
        <row r="3933">
          <cell r="A3933" t="str">
            <v>621601060007</v>
          </cell>
          <cell r="B3933" t="str">
            <v>SAUGERTIES SHS</v>
          </cell>
          <cell r="C3933" t="str">
            <v>No Title I</v>
          </cell>
        </row>
        <row r="3934">
          <cell r="A3934" t="str">
            <v>411603040001</v>
          </cell>
          <cell r="B3934" t="str">
            <v>SAUQUOIT VALLEY ES</v>
          </cell>
          <cell r="C3934" t="str">
            <v>Targeted Assistance</v>
          </cell>
        </row>
        <row r="3935">
          <cell r="A3935" t="str">
            <v>411603040003</v>
          </cell>
          <cell r="B3935" t="str">
            <v>SAUQUOIT VALLEY SHS</v>
          </cell>
          <cell r="C3935" t="str">
            <v>No Title I</v>
          </cell>
        </row>
        <row r="3936">
          <cell r="A3936" t="str">
            <v>411603040004</v>
          </cell>
          <cell r="B3936" t="str">
            <v>SAUQUOIT VALLEY MS</v>
          </cell>
          <cell r="C3936" t="str">
            <v>No Title I</v>
          </cell>
        </row>
        <row r="3937">
          <cell r="A3937" t="str">
            <v>580504030001</v>
          </cell>
          <cell r="B3937" t="str">
            <v>CHERRY AVE ES</v>
          </cell>
          <cell r="C3937" t="str">
            <v>Targeted Assistance</v>
          </cell>
        </row>
        <row r="3938">
          <cell r="A3938" t="str">
            <v>580504030003</v>
          </cell>
          <cell r="B3938" t="str">
            <v>SUNRISE DRIVE ES</v>
          </cell>
          <cell r="C3938" t="str">
            <v>Targeted Assistance</v>
          </cell>
        </row>
        <row r="3939">
          <cell r="A3939" t="str">
            <v>580504030004</v>
          </cell>
          <cell r="B3939" t="str">
            <v>SAYVILLE HS</v>
          </cell>
          <cell r="C3939" t="str">
            <v>No Title I</v>
          </cell>
        </row>
        <row r="3940">
          <cell r="A3940" t="str">
            <v>580504030005</v>
          </cell>
          <cell r="B3940" t="str">
            <v>SAYVILLE MS</v>
          </cell>
          <cell r="C3940" t="str">
            <v>Targeted Assistance</v>
          </cell>
        </row>
        <row r="3941">
          <cell r="A3941" t="str">
            <v>580504030006</v>
          </cell>
          <cell r="B3941" t="str">
            <v>LINCOLN AVE ES</v>
          </cell>
          <cell r="C3941" t="str">
            <v>Targeted Assistance</v>
          </cell>
        </row>
        <row r="3942">
          <cell r="A3942" t="str">
            <v>662001030001</v>
          </cell>
          <cell r="B3942" t="str">
            <v>EDGEWOOD SCHOOL</v>
          </cell>
          <cell r="C3942" t="str">
            <v>No Title I</v>
          </cell>
        </row>
        <row r="3943">
          <cell r="A3943" t="str">
            <v>662001030002</v>
          </cell>
          <cell r="B3943" t="str">
            <v>FOX MEADOW SCHOOL</v>
          </cell>
          <cell r="C3943" t="str">
            <v>No Title I</v>
          </cell>
        </row>
        <row r="3944">
          <cell r="A3944" t="str">
            <v>662001030003</v>
          </cell>
          <cell r="B3944" t="str">
            <v>GREENACRES SCHOOL</v>
          </cell>
          <cell r="C3944" t="str">
            <v>No Title I</v>
          </cell>
        </row>
        <row r="3945">
          <cell r="A3945" t="str">
            <v>662001030004</v>
          </cell>
          <cell r="B3945" t="str">
            <v>HEATHCOTE SCHOOL</v>
          </cell>
          <cell r="C3945" t="str">
            <v>No Title I</v>
          </cell>
        </row>
        <row r="3946">
          <cell r="A3946" t="str">
            <v>662001030005</v>
          </cell>
          <cell r="B3946" t="str">
            <v>QUAKER RIDGE SCHOOL</v>
          </cell>
          <cell r="C3946" t="str">
            <v>No Title I</v>
          </cell>
        </row>
        <row r="3947">
          <cell r="A3947" t="str">
            <v>662001030010</v>
          </cell>
          <cell r="B3947" t="str">
            <v>SCARSDALE SHS</v>
          </cell>
          <cell r="C3947" t="str">
            <v>No Title I</v>
          </cell>
        </row>
        <row r="3948">
          <cell r="A3948" t="str">
            <v>662001030011</v>
          </cell>
          <cell r="B3948" t="str">
            <v>SCARSDALE MS</v>
          </cell>
          <cell r="C3948" t="str">
            <v>No Title I</v>
          </cell>
        </row>
        <row r="3949">
          <cell r="A3949" t="str">
            <v>530501060003</v>
          </cell>
          <cell r="B3949" t="str">
            <v>JEFFERSON ES</v>
          </cell>
          <cell r="C3949" t="str">
            <v>No Title I</v>
          </cell>
        </row>
        <row r="3950">
          <cell r="A3950" t="str">
            <v>530501060004</v>
          </cell>
          <cell r="B3950" t="str">
            <v>SCHALMONT MS</v>
          </cell>
          <cell r="C3950" t="str">
            <v>No Title I</v>
          </cell>
        </row>
        <row r="3951">
          <cell r="A3951" t="str">
            <v>530501060005</v>
          </cell>
          <cell r="B3951" t="str">
            <v>WOESTINA ES</v>
          </cell>
          <cell r="C3951" t="str">
            <v>Targeted Assistance</v>
          </cell>
        </row>
        <row r="3952">
          <cell r="A3952" t="str">
            <v>530501060006</v>
          </cell>
          <cell r="B3952" t="str">
            <v>SCHALMONT HS</v>
          </cell>
          <cell r="C3952" t="str">
            <v>No Title I</v>
          </cell>
        </row>
        <row r="3953">
          <cell r="A3953" t="str">
            <v>530501060007</v>
          </cell>
          <cell r="B3953" t="str">
            <v>MARIAVILLE ES</v>
          </cell>
          <cell r="C3953" t="str">
            <v>No Title I</v>
          </cell>
        </row>
        <row r="3954">
          <cell r="A3954" t="str">
            <v>530600010003</v>
          </cell>
          <cell r="B3954" t="str">
            <v>ELMER AVE SCHOOL</v>
          </cell>
          <cell r="C3954" t="str">
            <v>Schoolwide Program</v>
          </cell>
        </row>
        <row r="3955">
          <cell r="A3955" t="str">
            <v>530600010006</v>
          </cell>
          <cell r="B3955" t="str">
            <v>FULTON ELEMENTARY SCHOOL</v>
          </cell>
          <cell r="C3955" t="str">
            <v>Schoolwide Program</v>
          </cell>
        </row>
        <row r="3956">
          <cell r="A3956" t="str">
            <v>530600010008</v>
          </cell>
          <cell r="B3956" t="str">
            <v>MARTIN LUTHER KING SCHOOL</v>
          </cell>
          <cell r="C3956" t="str">
            <v>Schoolwide Program</v>
          </cell>
        </row>
        <row r="3957">
          <cell r="A3957" t="str">
            <v>530600010009</v>
          </cell>
          <cell r="B3957" t="str">
            <v>HAMILTON ES</v>
          </cell>
          <cell r="C3957" t="str">
            <v>Schoolwide Program</v>
          </cell>
        </row>
        <row r="3958">
          <cell r="A3958" t="str">
            <v>530600010010</v>
          </cell>
          <cell r="B3958" t="str">
            <v>HOWE INTNTL MAGNET SCHOOL</v>
          </cell>
          <cell r="C3958" t="str">
            <v>Schoolwide Program</v>
          </cell>
        </row>
        <row r="3959">
          <cell r="A3959" t="str">
            <v>530600010011</v>
          </cell>
          <cell r="B3959" t="str">
            <v>LINCOLN SCHOOL</v>
          </cell>
          <cell r="C3959" t="str">
            <v>Schoolwide Program</v>
          </cell>
        </row>
        <row r="3960">
          <cell r="A3960" t="str">
            <v>530600010013</v>
          </cell>
          <cell r="B3960" t="str">
            <v>PAIGE ES</v>
          </cell>
          <cell r="C3960" t="str">
            <v>Schoolwide Program</v>
          </cell>
        </row>
        <row r="3961">
          <cell r="A3961" t="str">
            <v>530600010014</v>
          </cell>
          <cell r="B3961" t="str">
            <v>PLEASANT VALLEY SCHOOL</v>
          </cell>
          <cell r="C3961" t="str">
            <v>Schoolwide Program</v>
          </cell>
        </row>
        <row r="3962">
          <cell r="A3962" t="str">
            <v>530600010017</v>
          </cell>
          <cell r="B3962" t="str">
            <v>YATES SCHOOL</v>
          </cell>
          <cell r="C3962" t="str">
            <v>Schoolwide Program</v>
          </cell>
        </row>
        <row r="3963">
          <cell r="A3963" t="str">
            <v>530600010018</v>
          </cell>
          <cell r="B3963" t="str">
            <v>JESSIE T. ZOLLER SCHOOL</v>
          </cell>
          <cell r="C3963" t="str">
            <v>Schoolwide Program</v>
          </cell>
        </row>
        <row r="3964">
          <cell r="A3964" t="str">
            <v>530600010022</v>
          </cell>
          <cell r="B3964" t="str">
            <v>ONEIDA MS</v>
          </cell>
          <cell r="C3964" t="str">
            <v>Schoolwide Program</v>
          </cell>
        </row>
        <row r="3965">
          <cell r="A3965" t="str">
            <v>530600010024</v>
          </cell>
          <cell r="B3965" t="str">
            <v>MONT PLEASANT MS</v>
          </cell>
          <cell r="C3965" t="str">
            <v>Schoolwide Program</v>
          </cell>
        </row>
        <row r="3966">
          <cell r="A3966" t="str">
            <v>530600010025</v>
          </cell>
          <cell r="B3966" t="str">
            <v>SCHENECTADY HS</v>
          </cell>
          <cell r="C3966" t="str">
            <v>No Title I</v>
          </cell>
        </row>
        <row r="3967">
          <cell r="A3967" t="str">
            <v>530600010026</v>
          </cell>
          <cell r="B3967" t="str">
            <v>VAN CORLAER SCHOOL</v>
          </cell>
          <cell r="C3967" t="str">
            <v>Schoolwide Program</v>
          </cell>
        </row>
        <row r="3968">
          <cell r="A3968" t="str">
            <v>530600010029</v>
          </cell>
          <cell r="B3968" t="str">
            <v>WOODLAWN SCHOOL</v>
          </cell>
          <cell r="C3968" t="str">
            <v>Schoolwide Program</v>
          </cell>
        </row>
        <row r="3969">
          <cell r="A3969" t="str">
            <v>530600010030</v>
          </cell>
          <cell r="B3969" t="str">
            <v>WILLIAM C KEANE ELEMENTARY SCHOOL</v>
          </cell>
          <cell r="C3969" t="str">
            <v>Schoolwide Program</v>
          </cell>
        </row>
        <row r="3970">
          <cell r="A3970" t="str">
            <v>530600010031</v>
          </cell>
          <cell r="B3970" t="str">
            <v>FRANKLIN D ROOSEVELT ELEMENTARY SCH</v>
          </cell>
          <cell r="C3970" t="str">
            <v>Schoolwide Program</v>
          </cell>
        </row>
        <row r="3971">
          <cell r="A3971" t="str">
            <v>530600010032</v>
          </cell>
          <cell r="B3971" t="str">
            <v>KATHARINE BURR BLODGETT SCHOOL</v>
          </cell>
          <cell r="C3971" t="str">
            <v>Schoolwide Program</v>
          </cell>
        </row>
        <row r="3972">
          <cell r="A3972" t="str">
            <v>530600010034</v>
          </cell>
          <cell r="B3972" t="str">
            <v>CENTRAL PARK INTERNATIONAL MAGNET SCHOOL</v>
          </cell>
          <cell r="C3972" t="str">
            <v>Schoolwide Program</v>
          </cell>
        </row>
        <row r="3973">
          <cell r="A3973" t="str">
            <v>470901040001</v>
          </cell>
          <cell r="B3973" t="str">
            <v>SCHENEVUS CENTRAL SCHOOL</v>
          </cell>
          <cell r="C3973" t="str">
            <v>Schoolwide Program</v>
          </cell>
        </row>
        <row r="3974">
          <cell r="A3974" t="str">
            <v>491501040002</v>
          </cell>
          <cell r="B3974" t="str">
            <v>MAPLE HILL HS</v>
          </cell>
          <cell r="C3974" t="str">
            <v>No Title I</v>
          </cell>
        </row>
        <row r="3975">
          <cell r="A3975" t="str">
            <v>491501040003</v>
          </cell>
          <cell r="B3975" t="str">
            <v>CASTLETON ES</v>
          </cell>
          <cell r="C3975" t="str">
            <v>Targeted Assistance</v>
          </cell>
        </row>
        <row r="3976">
          <cell r="A3976" t="str">
            <v>491501040004</v>
          </cell>
          <cell r="B3976" t="str">
            <v>MAPLE HILL MS</v>
          </cell>
          <cell r="C3976" t="str">
            <v>Targeted Assistance</v>
          </cell>
        </row>
        <row r="3977">
          <cell r="A3977" t="str">
            <v>541201040002</v>
          </cell>
          <cell r="B3977" t="str">
            <v>SCHOHARIE ES</v>
          </cell>
          <cell r="C3977" t="str">
            <v>Targeted Assistance</v>
          </cell>
        </row>
        <row r="3978">
          <cell r="A3978" t="str">
            <v>541201040003</v>
          </cell>
          <cell r="B3978" t="str">
            <v>SCHOHARIE HS</v>
          </cell>
          <cell r="C3978" t="str">
            <v>Targeted Assistance</v>
          </cell>
        </row>
        <row r="3979">
          <cell r="A3979" t="str">
            <v>151401040001</v>
          </cell>
          <cell r="B3979" t="str">
            <v>SCHROON LAKE CENTRAL SCHOOL</v>
          </cell>
          <cell r="C3979" t="str">
            <v>Targeted Assistance</v>
          </cell>
        </row>
        <row r="3980">
          <cell r="A3980" t="str">
            <v>521701040002</v>
          </cell>
          <cell r="B3980" t="str">
            <v>SCHUYLERVILLE JSHS</v>
          </cell>
          <cell r="C3980" t="str">
            <v>Targeted Assistance</v>
          </cell>
        </row>
        <row r="3981">
          <cell r="A3981" t="str">
            <v>521701040003</v>
          </cell>
          <cell r="B3981" t="str">
            <v>SCHUYLERVILLE ES</v>
          </cell>
          <cell r="C3981" t="str">
            <v>Targeted Assistance</v>
          </cell>
        </row>
        <row r="3982">
          <cell r="A3982" t="str">
            <v>022401040003</v>
          </cell>
          <cell r="B3982" t="str">
            <v>SCIO CENTRAL SCHOOL</v>
          </cell>
          <cell r="C3982" t="str">
            <v>Targeted Assistance</v>
          </cell>
        </row>
        <row r="3983">
          <cell r="A3983" t="str">
            <v>530202060001</v>
          </cell>
          <cell r="B3983" t="str">
            <v>GLEN-WORDEN ES</v>
          </cell>
          <cell r="C3983" t="str">
            <v>No Title I</v>
          </cell>
        </row>
        <row r="3984">
          <cell r="A3984" t="str">
            <v>530202060002</v>
          </cell>
          <cell r="B3984" t="str">
            <v>GLENDAAL SCHOOL</v>
          </cell>
          <cell r="C3984" t="str">
            <v>No Title I</v>
          </cell>
        </row>
        <row r="3985">
          <cell r="A3985" t="str">
            <v>530202060003</v>
          </cell>
          <cell r="B3985" t="str">
            <v>LINCOLN SCHOOL</v>
          </cell>
          <cell r="C3985" t="str">
            <v>Targeted Assistance</v>
          </cell>
        </row>
        <row r="3986">
          <cell r="A3986" t="str">
            <v>530202060005</v>
          </cell>
          <cell r="B3986" t="str">
            <v>SACANDAGA SCHOOL</v>
          </cell>
          <cell r="C3986" t="str">
            <v>Targeted Assistance</v>
          </cell>
        </row>
        <row r="3987">
          <cell r="A3987" t="str">
            <v>530202060006</v>
          </cell>
          <cell r="B3987" t="str">
            <v>SCOTIA-GLENVILLE SHS</v>
          </cell>
          <cell r="C3987" t="str">
            <v>No Title I</v>
          </cell>
        </row>
        <row r="3988">
          <cell r="A3988" t="str">
            <v>530202060007</v>
          </cell>
          <cell r="B3988" t="str">
            <v>SCOTIA-GLENVILLE MS</v>
          </cell>
          <cell r="C3988" t="str">
            <v>Targeted Assistance</v>
          </cell>
        </row>
        <row r="3989">
          <cell r="A3989" t="str">
            <v>280206030003</v>
          </cell>
          <cell r="B3989" t="str">
            <v>SEAFORD HARBOR SCHOOL</v>
          </cell>
          <cell r="C3989" t="str">
            <v>Targeted Assistance</v>
          </cell>
        </row>
        <row r="3990">
          <cell r="A3990" t="str">
            <v>280206030004</v>
          </cell>
          <cell r="B3990" t="str">
            <v>SEAFORD MANOR SCHOOL</v>
          </cell>
          <cell r="C3990" t="str">
            <v>Targeted Assistance</v>
          </cell>
        </row>
        <row r="3991">
          <cell r="A3991" t="str">
            <v>280206030005</v>
          </cell>
          <cell r="B3991" t="str">
            <v>SEAFORD MS</v>
          </cell>
          <cell r="C3991" t="str">
            <v>Targeted Assistance</v>
          </cell>
        </row>
        <row r="3992">
          <cell r="A3992" t="str">
            <v>280206030006</v>
          </cell>
          <cell r="B3992" t="str">
            <v>SEAFORD SHS</v>
          </cell>
          <cell r="C3992" t="str">
            <v>No Title I</v>
          </cell>
        </row>
        <row r="3993">
          <cell r="A3993" t="str">
            <v>560701060001</v>
          </cell>
          <cell r="B3993" t="str">
            <v>FRANK M. KNIGHT ES</v>
          </cell>
          <cell r="C3993" t="str">
            <v>Targeted Assistance</v>
          </cell>
        </row>
        <row r="3994">
          <cell r="A3994" t="str">
            <v>560701060003</v>
          </cell>
          <cell r="B3994" t="str">
            <v>MYNDERSE ACAD</v>
          </cell>
          <cell r="C3994" t="str">
            <v>No Title I</v>
          </cell>
        </row>
        <row r="3995">
          <cell r="A3995" t="str">
            <v>560701060004</v>
          </cell>
          <cell r="B3995" t="str">
            <v>ELIZABETH CADY STANTON ES</v>
          </cell>
          <cell r="C3995" t="str">
            <v>Targeted Assistance</v>
          </cell>
        </row>
        <row r="3996">
          <cell r="A3996" t="str">
            <v>560701060005</v>
          </cell>
          <cell r="B3996" t="str">
            <v>SENECA FALLS MS</v>
          </cell>
          <cell r="C3996" t="str">
            <v>Targeted Assistance</v>
          </cell>
        </row>
        <row r="3997">
          <cell r="A3997" t="str">
            <v>280252070002</v>
          </cell>
          <cell r="B3997" t="str">
            <v>ELMONT MEMORIAL JSHS</v>
          </cell>
          <cell r="C3997" t="str">
            <v>Targeted Assistance</v>
          </cell>
        </row>
        <row r="3998">
          <cell r="A3998" t="str">
            <v>280252070003</v>
          </cell>
          <cell r="B3998" t="str">
            <v>FLORAL PARK MEMORIAL HS</v>
          </cell>
          <cell r="C3998" t="str">
            <v>No Title I</v>
          </cell>
        </row>
        <row r="3999">
          <cell r="A3999" t="str">
            <v>280252070004</v>
          </cell>
          <cell r="B3999" t="str">
            <v>H. FRANK CAREY JSHS</v>
          </cell>
          <cell r="C3999" t="str">
            <v>No Title I</v>
          </cell>
        </row>
        <row r="4000">
          <cell r="A4000" t="str">
            <v>280252070005</v>
          </cell>
          <cell r="B4000" t="str">
            <v>NEW HYDE PARK MEMORIAL JSHS</v>
          </cell>
          <cell r="C4000" t="str">
            <v>No Title I</v>
          </cell>
        </row>
        <row r="4001">
          <cell r="A4001" t="str">
            <v>280252070006</v>
          </cell>
          <cell r="B4001" t="str">
            <v>SEWANHAKA HS</v>
          </cell>
          <cell r="C4001" t="str">
            <v>Targeted Assistance</v>
          </cell>
        </row>
        <row r="4002">
          <cell r="A4002" t="str">
            <v>541401040001</v>
          </cell>
          <cell r="B4002" t="str">
            <v>SHARON SPRINGS CENTRAL SCHOOL</v>
          </cell>
          <cell r="C4002" t="str">
            <v>Schoolwide Program</v>
          </cell>
        </row>
        <row r="4003">
          <cell r="A4003" t="str">
            <v>580701020001</v>
          </cell>
          <cell r="B4003" t="str">
            <v>SHELTER ISLAND SCHOOL</v>
          </cell>
          <cell r="C4003" t="str">
            <v>Targeted Assistance</v>
          </cell>
        </row>
        <row r="4004">
          <cell r="A4004" t="str">
            <v>520302060001</v>
          </cell>
          <cell r="B4004" t="str">
            <v>SHENENDEHOWA HS</v>
          </cell>
          <cell r="C4004" t="str">
            <v>No Title I</v>
          </cell>
        </row>
        <row r="4005">
          <cell r="A4005" t="str">
            <v>520302060002</v>
          </cell>
          <cell r="B4005" t="str">
            <v>SKANO ES</v>
          </cell>
          <cell r="C4005" t="str">
            <v>No Title I</v>
          </cell>
        </row>
        <row r="4006">
          <cell r="A4006" t="str">
            <v>520302060003</v>
          </cell>
          <cell r="B4006" t="str">
            <v>ARONGEN ES</v>
          </cell>
          <cell r="C4006" t="str">
            <v>Targeted Assistance</v>
          </cell>
        </row>
        <row r="4007">
          <cell r="A4007" t="str">
            <v>520302060004</v>
          </cell>
          <cell r="B4007" t="str">
            <v>OKTE ES</v>
          </cell>
          <cell r="C4007" t="str">
            <v>No Title I</v>
          </cell>
        </row>
        <row r="4008">
          <cell r="A4008" t="str">
            <v>520302060005</v>
          </cell>
          <cell r="B4008" t="str">
            <v>TESAGO ES</v>
          </cell>
          <cell r="C4008" t="str">
            <v>No Title I</v>
          </cell>
        </row>
        <row r="4009">
          <cell r="A4009" t="str">
            <v>520302060006</v>
          </cell>
          <cell r="B4009" t="str">
            <v>ORENDA ES</v>
          </cell>
          <cell r="C4009" t="str">
            <v>Targeted Assistance</v>
          </cell>
        </row>
        <row r="4010">
          <cell r="A4010" t="str">
            <v>520302060007</v>
          </cell>
          <cell r="B4010" t="str">
            <v>KARIGON ES</v>
          </cell>
          <cell r="C4010" t="str">
            <v>No Title I</v>
          </cell>
        </row>
        <row r="4011">
          <cell r="A4011" t="str">
            <v>520302060008</v>
          </cell>
          <cell r="B4011" t="str">
            <v>KODA MS</v>
          </cell>
          <cell r="C4011" t="str">
            <v>Targeted Assistance</v>
          </cell>
        </row>
        <row r="4012">
          <cell r="A4012" t="str">
            <v>520302060009</v>
          </cell>
          <cell r="B4012" t="str">
            <v>GOWANA MS</v>
          </cell>
          <cell r="C4012" t="str">
            <v>No Title I</v>
          </cell>
        </row>
        <row r="4013">
          <cell r="A4013" t="str">
            <v>520302060010</v>
          </cell>
          <cell r="B4013" t="str">
            <v>CHANGO ES</v>
          </cell>
          <cell r="C4013" t="str">
            <v>No Title I</v>
          </cell>
        </row>
        <row r="4014">
          <cell r="A4014" t="str">
            <v>520302060011</v>
          </cell>
          <cell r="B4014" t="str">
            <v>ACADIA MS</v>
          </cell>
          <cell r="C4014" t="str">
            <v>No Title I</v>
          </cell>
        </row>
        <row r="4015">
          <cell r="A4015" t="str">
            <v>520302060013</v>
          </cell>
          <cell r="B4015" t="str">
            <v>SHATEKON ELEMENTARY SCHOOL</v>
          </cell>
          <cell r="C4015" t="str">
            <v>Targeted Assistance</v>
          </cell>
        </row>
        <row r="4016">
          <cell r="A4016" t="str">
            <v>082001040002</v>
          </cell>
          <cell r="B4016" t="str">
            <v>SHERBURNE-EARLVILLE ES</v>
          </cell>
          <cell r="C4016" t="str">
            <v>Targeted Assistance</v>
          </cell>
        </row>
        <row r="4017">
          <cell r="A4017" t="str">
            <v>082001040003</v>
          </cell>
          <cell r="B4017" t="str">
            <v>SHERBURNE-EARLVILLE MS</v>
          </cell>
          <cell r="C4017" t="str">
            <v>Targeted Assistance</v>
          </cell>
        </row>
        <row r="4018">
          <cell r="A4018" t="str">
            <v>082001040004</v>
          </cell>
          <cell r="B4018" t="str">
            <v>SHERBURNE-EARLVILLE SHS</v>
          </cell>
          <cell r="C4018" t="str">
            <v>No Title I</v>
          </cell>
        </row>
        <row r="4019">
          <cell r="A4019" t="str">
            <v>062601040002</v>
          </cell>
          <cell r="B4019" t="str">
            <v>SHERMAN ES</v>
          </cell>
          <cell r="C4019" t="str">
            <v>Targeted Assistance</v>
          </cell>
        </row>
        <row r="4020">
          <cell r="A4020" t="str">
            <v>062601040003</v>
          </cell>
          <cell r="B4020" t="str">
            <v>SHERMAN HIGH SCHOOL</v>
          </cell>
          <cell r="C4020" t="str">
            <v>Targeted Assistance</v>
          </cell>
        </row>
        <row r="4021">
          <cell r="A4021" t="str">
            <v>412000050001</v>
          </cell>
          <cell r="B4021" t="str">
            <v>J. D. GEORGE ES</v>
          </cell>
          <cell r="C4021" t="str">
            <v>Targeted Assistance</v>
          </cell>
        </row>
        <row r="4022">
          <cell r="A4022" t="str">
            <v>412000050004</v>
          </cell>
          <cell r="B4022" t="str">
            <v>VERNON-VERONA-SHERRILL SHS</v>
          </cell>
          <cell r="C4022" t="str">
            <v>Targeted Assistance</v>
          </cell>
        </row>
        <row r="4023">
          <cell r="A4023" t="str">
            <v>412000050005</v>
          </cell>
          <cell r="B4023" t="str">
            <v>W. A. WETTEL ES</v>
          </cell>
          <cell r="C4023" t="str">
            <v>Targeted Assistance</v>
          </cell>
        </row>
        <row r="4024">
          <cell r="A4024" t="str">
            <v>412000050006</v>
          </cell>
          <cell r="B4024" t="str">
            <v>E.A. MCALLISTER ES</v>
          </cell>
          <cell r="C4024" t="str">
            <v>No Title I</v>
          </cell>
        </row>
        <row r="4025">
          <cell r="A4025" t="str">
            <v>412000050007</v>
          </cell>
          <cell r="B4025" t="str">
            <v>VERNON-VERONA-SHERRILL MS</v>
          </cell>
          <cell r="C4025" t="str">
            <v>Targeted Assistance</v>
          </cell>
        </row>
        <row r="4026">
          <cell r="A4026" t="str">
            <v>580601040001</v>
          </cell>
          <cell r="B4026" t="str">
            <v>BRIARCLIFF SCHOOL</v>
          </cell>
          <cell r="C4026" t="str">
            <v>No Title I</v>
          </cell>
        </row>
        <row r="4027">
          <cell r="A4027" t="str">
            <v>580601040002</v>
          </cell>
          <cell r="B4027" t="str">
            <v>MILLER AVE SCHOOL</v>
          </cell>
          <cell r="C4027" t="str">
            <v>No Title I</v>
          </cell>
        </row>
        <row r="4028">
          <cell r="A4028" t="str">
            <v>580601040003</v>
          </cell>
          <cell r="B4028" t="str">
            <v>WADING RIVER SCHOOL</v>
          </cell>
          <cell r="C4028" t="str">
            <v>No Title I</v>
          </cell>
        </row>
        <row r="4029">
          <cell r="A4029" t="str">
            <v>580601040004</v>
          </cell>
          <cell r="B4029" t="str">
            <v>SHOREHAM-WADING RIVER MS</v>
          </cell>
          <cell r="C4029" t="str">
            <v>No Title I</v>
          </cell>
        </row>
        <row r="4030">
          <cell r="A4030" t="str">
            <v>580601040005</v>
          </cell>
          <cell r="B4030" t="str">
            <v>SHOREHAM-WADING RIVER HS</v>
          </cell>
          <cell r="C4030" t="str">
            <v>No Title I</v>
          </cell>
        </row>
        <row r="4031">
          <cell r="A4031" t="str">
            <v>121601060002</v>
          </cell>
          <cell r="B4031" t="str">
            <v>SIDNEY ES</v>
          </cell>
          <cell r="C4031" t="str">
            <v>Targeted Assistance</v>
          </cell>
        </row>
        <row r="4032">
          <cell r="A4032" t="str">
            <v>121601060005</v>
          </cell>
          <cell r="B4032" t="str">
            <v>SIDNEY MS</v>
          </cell>
          <cell r="C4032" t="str">
            <v>Targeted Assistance</v>
          </cell>
        </row>
        <row r="4033">
          <cell r="A4033" t="str">
            <v>121601060006</v>
          </cell>
          <cell r="B4033" t="str">
            <v>SIDNEY HS</v>
          </cell>
          <cell r="C4033" t="str">
            <v>Targeted Assistance</v>
          </cell>
        </row>
        <row r="4034">
          <cell r="A4034" t="str">
            <v>061501040001</v>
          </cell>
          <cell r="B4034" t="str">
            <v>SILVER CREEK HS</v>
          </cell>
          <cell r="C4034" t="str">
            <v>Schoolwide Program</v>
          </cell>
        </row>
        <row r="4035">
          <cell r="A4035" t="str">
            <v>061501040002</v>
          </cell>
          <cell r="B4035" t="str">
            <v>SILVER CREEK MS</v>
          </cell>
          <cell r="C4035" t="str">
            <v>Schoolwide Program</v>
          </cell>
        </row>
        <row r="4036">
          <cell r="A4036" t="str">
            <v>061501040003</v>
          </cell>
          <cell r="B4036" t="str">
            <v>SILVER CREEK ES</v>
          </cell>
          <cell r="C4036" t="str">
            <v>Schoolwide Program</v>
          </cell>
        </row>
        <row r="4037">
          <cell r="A4037" t="str">
            <v>310300860804</v>
          </cell>
          <cell r="B4037" t="str">
            <v>SISULU-WALKER CHARTER SCHOOL OF HARLEM</v>
          </cell>
          <cell r="C4037" t="str">
            <v>Targeted Assistance</v>
          </cell>
        </row>
        <row r="4038">
          <cell r="A4038" t="str">
            <v>421601060002</v>
          </cell>
          <cell r="B4038" t="str">
            <v>SKANEATELES SHS</v>
          </cell>
          <cell r="C4038" t="str">
            <v>No Title I</v>
          </cell>
        </row>
        <row r="4039">
          <cell r="A4039" t="str">
            <v>421601060003</v>
          </cell>
          <cell r="B4039" t="str">
            <v>WATERMAN ES</v>
          </cell>
          <cell r="C4039" t="str">
            <v>Targeted Assistance</v>
          </cell>
        </row>
        <row r="4040">
          <cell r="A4040" t="str">
            <v>421601060004</v>
          </cell>
          <cell r="B4040" t="str">
            <v>STATE STREET IS</v>
          </cell>
          <cell r="C4040" t="str">
            <v>Targeted Assistance</v>
          </cell>
        </row>
        <row r="4041">
          <cell r="A4041" t="str">
            <v>421601060005</v>
          </cell>
          <cell r="B4041" t="str">
            <v>SKANEATELES MS</v>
          </cell>
          <cell r="C4041" t="str">
            <v>No Title I</v>
          </cell>
        </row>
        <row r="4042">
          <cell r="A4042" t="str">
            <v>580801060001</v>
          </cell>
          <cell r="B4042" t="str">
            <v>DOGWOOD ES</v>
          </cell>
          <cell r="C4042" t="str">
            <v>No Title I</v>
          </cell>
        </row>
        <row r="4043">
          <cell r="A4043" t="str">
            <v>580801060004</v>
          </cell>
          <cell r="B4043" t="str">
            <v>MILLS POND ES</v>
          </cell>
          <cell r="C4043" t="str">
            <v>No Title I</v>
          </cell>
        </row>
        <row r="4044">
          <cell r="A4044" t="str">
            <v>580801060005</v>
          </cell>
          <cell r="B4044" t="str">
            <v>MT PLEASANT ES</v>
          </cell>
          <cell r="C4044" t="str">
            <v>No Title I</v>
          </cell>
        </row>
        <row r="4045">
          <cell r="A4045" t="str">
            <v>580801060006</v>
          </cell>
          <cell r="B4045" t="str">
            <v>NESCONSET ES</v>
          </cell>
          <cell r="C4045" t="str">
            <v>Targeted Assistance</v>
          </cell>
        </row>
        <row r="4046">
          <cell r="A4046" t="str">
            <v>580801060007</v>
          </cell>
          <cell r="B4046" t="str">
            <v>ST JAMES ES</v>
          </cell>
          <cell r="C4046" t="str">
            <v>No Title I</v>
          </cell>
        </row>
        <row r="4047">
          <cell r="A4047" t="str">
            <v>580801060008</v>
          </cell>
          <cell r="B4047" t="str">
            <v>SMITHTOWN ES</v>
          </cell>
          <cell r="C4047" t="str">
            <v>Targeted Assistance</v>
          </cell>
        </row>
        <row r="4048">
          <cell r="A4048" t="str">
            <v>580801060013</v>
          </cell>
          <cell r="B4048" t="str">
            <v>ACCOMPSETT ES</v>
          </cell>
          <cell r="C4048" t="str">
            <v>No Title I</v>
          </cell>
        </row>
        <row r="4049">
          <cell r="A4049" t="str">
            <v>580801060014</v>
          </cell>
          <cell r="B4049" t="str">
            <v>SMITHTOWN HS EAST</v>
          </cell>
          <cell r="C4049" t="str">
            <v>No Title I</v>
          </cell>
        </row>
        <row r="4050">
          <cell r="A4050" t="str">
            <v>580801060015</v>
          </cell>
          <cell r="B4050" t="str">
            <v>BRANCH BROOK ES</v>
          </cell>
          <cell r="C4050" t="str">
            <v>Targeted Assistance</v>
          </cell>
        </row>
        <row r="4051">
          <cell r="A4051" t="str">
            <v>580801060016</v>
          </cell>
          <cell r="B4051" t="str">
            <v>NESAQUAKE MS</v>
          </cell>
          <cell r="C4051" t="str">
            <v>No Title I</v>
          </cell>
        </row>
        <row r="4052">
          <cell r="A4052" t="str">
            <v>580801060018</v>
          </cell>
          <cell r="B4052" t="str">
            <v>TACKAN ES</v>
          </cell>
          <cell r="C4052" t="str">
            <v>Targeted Assistance</v>
          </cell>
        </row>
        <row r="4053">
          <cell r="A4053" t="str">
            <v>580801060019</v>
          </cell>
          <cell r="B4053" t="str">
            <v>ACCOMPSETT MS</v>
          </cell>
          <cell r="C4053" t="str">
            <v>No Title I</v>
          </cell>
        </row>
        <row r="4054">
          <cell r="A4054" t="str">
            <v>580801060022</v>
          </cell>
          <cell r="B4054" t="str">
            <v>SMITHTOWN HS WEST</v>
          </cell>
          <cell r="C4054" t="str">
            <v>No Title I</v>
          </cell>
        </row>
        <row r="4055">
          <cell r="A4055" t="str">
            <v>580801060024</v>
          </cell>
          <cell r="B4055" t="str">
            <v>GREAT HOLLOW MS</v>
          </cell>
          <cell r="C4055" t="str">
            <v>No Title I</v>
          </cell>
        </row>
        <row r="4056">
          <cell r="A4056" t="str">
            <v>651201060001</v>
          </cell>
          <cell r="B4056" t="str">
            <v>SODUS PRIMARY SCHOOL</v>
          </cell>
          <cell r="C4056" t="str">
            <v>Targeted Assistance</v>
          </cell>
        </row>
        <row r="4057">
          <cell r="A4057" t="str">
            <v>651201060003</v>
          </cell>
          <cell r="B4057" t="str">
            <v>SODUS HS</v>
          </cell>
          <cell r="C4057" t="str">
            <v>No Title I</v>
          </cell>
        </row>
        <row r="4058">
          <cell r="A4058" t="str">
            <v>651201060004</v>
          </cell>
          <cell r="B4058" t="str">
            <v>SODUS MS</v>
          </cell>
          <cell r="C4058" t="str">
            <v>Targeted Assistance</v>
          </cell>
        </row>
        <row r="4059">
          <cell r="A4059" t="str">
            <v>420702030001</v>
          </cell>
          <cell r="B4059" t="str">
            <v>SOLVAY ES</v>
          </cell>
          <cell r="C4059" t="str">
            <v>Targeted Assistance</v>
          </cell>
        </row>
        <row r="4060">
          <cell r="A4060" t="str">
            <v>420702030004</v>
          </cell>
          <cell r="B4060" t="str">
            <v>SOLVAY HS</v>
          </cell>
          <cell r="C4060" t="str">
            <v>Targeted Assistance</v>
          </cell>
        </row>
        <row r="4061">
          <cell r="A4061" t="str">
            <v>420702030007</v>
          </cell>
          <cell r="B4061" t="str">
            <v>SOLVAY MS</v>
          </cell>
          <cell r="C4061" t="str">
            <v>Targeted Assistance</v>
          </cell>
        </row>
        <row r="4062">
          <cell r="A4062" t="str">
            <v>662101060001</v>
          </cell>
          <cell r="B4062" t="str">
            <v>SOMERS SHS</v>
          </cell>
          <cell r="C4062" t="str">
            <v>No Title I</v>
          </cell>
        </row>
        <row r="4063">
          <cell r="A4063" t="str">
            <v>662101060002</v>
          </cell>
          <cell r="B4063" t="str">
            <v>PRIMROSE SCHOOL</v>
          </cell>
          <cell r="C4063" t="str">
            <v>No Title I</v>
          </cell>
        </row>
        <row r="4064">
          <cell r="A4064" t="str">
            <v>662101060003</v>
          </cell>
          <cell r="B4064" t="str">
            <v>SOMERS IS</v>
          </cell>
          <cell r="C4064" t="str">
            <v>No Title I</v>
          </cell>
        </row>
        <row r="4065">
          <cell r="A4065" t="str">
            <v>662101060004</v>
          </cell>
          <cell r="B4065" t="str">
            <v>SOMERS MS</v>
          </cell>
          <cell r="C4065" t="str">
            <v>No Title I</v>
          </cell>
        </row>
        <row r="4066">
          <cell r="A4066" t="str">
            <v>320700860889</v>
          </cell>
          <cell r="B4066" t="str">
            <v>SOUTH BRONX CHARTER SCHOOL-INTER CULTURES AND ARTS</v>
          </cell>
          <cell r="C4066" t="str">
            <v>Targeted Assistance</v>
          </cell>
        </row>
        <row r="4067">
          <cell r="A4067" t="str">
            <v>321200860898</v>
          </cell>
          <cell r="B4067" t="str">
            <v>SOUTH BRONX CLASSICAL CHARTER SCHOOL</v>
          </cell>
          <cell r="C4067" t="str">
            <v>Targeted Assistance</v>
          </cell>
        </row>
        <row r="4068">
          <cell r="A4068" t="str">
            <v>140600860817</v>
          </cell>
          <cell r="B4068" t="str">
            <v>SOUTH BUFFALO CHARTER SCHOOL</v>
          </cell>
          <cell r="C4068" t="str">
            <v>Schoolwide Program</v>
          </cell>
        </row>
        <row r="4069">
          <cell r="A4069" t="str">
            <v>010601060003</v>
          </cell>
          <cell r="B4069" t="str">
            <v>ROESSLEVILLE SCHOOL</v>
          </cell>
          <cell r="C4069" t="str">
            <v>Targeted Assistance</v>
          </cell>
        </row>
        <row r="4070">
          <cell r="A4070" t="str">
            <v>010601060005</v>
          </cell>
          <cell r="B4070" t="str">
            <v>SADDLEWOOD ES</v>
          </cell>
          <cell r="C4070" t="str">
            <v>No Title I</v>
          </cell>
        </row>
        <row r="4071">
          <cell r="A4071" t="str">
            <v>010601060006</v>
          </cell>
          <cell r="B4071" t="str">
            <v>SHAKER ROAD ES</v>
          </cell>
          <cell r="C4071" t="str">
            <v>No Title I</v>
          </cell>
        </row>
        <row r="4072">
          <cell r="A4072" t="str">
            <v>010601060008</v>
          </cell>
          <cell r="B4072" t="str">
            <v>COLONIE CENTRAL HS</v>
          </cell>
          <cell r="C4072" t="str">
            <v>No Title I</v>
          </cell>
        </row>
        <row r="4073">
          <cell r="A4073" t="str">
            <v>010601060010</v>
          </cell>
          <cell r="B4073" t="str">
            <v>FOREST PARK ES</v>
          </cell>
          <cell r="C4073" t="str">
            <v>Targeted Assistance</v>
          </cell>
        </row>
        <row r="4074">
          <cell r="A4074" t="str">
            <v>010601060011</v>
          </cell>
          <cell r="B4074" t="str">
            <v>VEEDER ES</v>
          </cell>
          <cell r="C4074" t="str">
            <v>No Title I</v>
          </cell>
        </row>
        <row r="4075">
          <cell r="A4075" t="str">
            <v>010601060012</v>
          </cell>
          <cell r="B4075" t="str">
            <v>SAND CREEK MS</v>
          </cell>
          <cell r="C4075" t="str">
            <v>Targeted Assistance</v>
          </cell>
        </row>
        <row r="4076">
          <cell r="A4076" t="str">
            <v>010601060013</v>
          </cell>
          <cell r="B4076" t="str">
            <v>LISHA KILL MS</v>
          </cell>
          <cell r="C4076" t="str">
            <v>No Title I</v>
          </cell>
        </row>
        <row r="4077">
          <cell r="A4077" t="str">
            <v>580235060002</v>
          </cell>
          <cell r="B4077" t="str">
            <v>KREAMER STREET ES</v>
          </cell>
          <cell r="C4077" t="str">
            <v>Targeted Assistance</v>
          </cell>
        </row>
        <row r="4078">
          <cell r="A4078" t="str">
            <v>580235060003</v>
          </cell>
          <cell r="B4078" t="str">
            <v>BROOKHAVEN ES</v>
          </cell>
          <cell r="C4078" t="str">
            <v>Targeted Assistance</v>
          </cell>
        </row>
        <row r="4079">
          <cell r="A4079" t="str">
            <v>580235060004</v>
          </cell>
          <cell r="B4079" t="str">
            <v>BELLPORT MS</v>
          </cell>
          <cell r="C4079" t="str">
            <v>No Title I</v>
          </cell>
        </row>
        <row r="4080">
          <cell r="A4080" t="str">
            <v>580235060005</v>
          </cell>
          <cell r="B4080" t="str">
            <v>FRANK P. LONG IS</v>
          </cell>
          <cell r="C4080" t="str">
            <v>Targeted Assistance</v>
          </cell>
        </row>
        <row r="4081">
          <cell r="A4081" t="str">
            <v>580235060006</v>
          </cell>
          <cell r="B4081" t="str">
            <v>BELLPORT SHS</v>
          </cell>
          <cell r="C4081" t="str">
            <v>No Title I</v>
          </cell>
        </row>
        <row r="4082">
          <cell r="A4082" t="str">
            <v>580235060007</v>
          </cell>
          <cell r="B4082" t="str">
            <v>VERNE W. CRITZ ES</v>
          </cell>
          <cell r="C4082" t="str">
            <v>Targeted Assistance</v>
          </cell>
        </row>
        <row r="4083">
          <cell r="A4083" t="str">
            <v>521401040002</v>
          </cell>
          <cell r="B4083" t="str">
            <v>OLIVER W. WINCH MS</v>
          </cell>
          <cell r="C4083" t="str">
            <v>No Title I</v>
          </cell>
        </row>
        <row r="4084">
          <cell r="A4084" t="str">
            <v>521401040003</v>
          </cell>
          <cell r="B4084" t="str">
            <v>HARRISON AVE ES</v>
          </cell>
          <cell r="C4084" t="str">
            <v>Targeted Assistance</v>
          </cell>
        </row>
        <row r="4085">
          <cell r="A4085" t="str">
            <v>521401040007</v>
          </cell>
          <cell r="B4085" t="str">
            <v>SOUTH GLENS FALLS SHS</v>
          </cell>
          <cell r="C4085" t="str">
            <v>No Title I</v>
          </cell>
        </row>
        <row r="4086">
          <cell r="A4086" t="str">
            <v>521401040008</v>
          </cell>
          <cell r="B4086" t="str">
            <v>MOREAU ES</v>
          </cell>
          <cell r="C4086" t="str">
            <v>Targeted Assistance</v>
          </cell>
        </row>
        <row r="4087">
          <cell r="A4087" t="str">
            <v>521401040009</v>
          </cell>
          <cell r="B4087" t="str">
            <v>BALLARD ES</v>
          </cell>
          <cell r="C4087" t="str">
            <v>Targeted Assistance</v>
          </cell>
        </row>
        <row r="4088">
          <cell r="A4088" t="str">
            <v>521401040010</v>
          </cell>
          <cell r="B4088" t="str">
            <v>TANGLEWOOD ES</v>
          </cell>
          <cell r="C4088" t="str">
            <v>No Title I</v>
          </cell>
        </row>
        <row r="4089">
          <cell r="A4089" t="str">
            <v>580413030003</v>
          </cell>
          <cell r="B4089" t="str">
            <v>OAKWOOD PRIMARY CTR</v>
          </cell>
          <cell r="C4089" t="str">
            <v>Targeted Assistance</v>
          </cell>
        </row>
        <row r="4090">
          <cell r="A4090" t="str">
            <v>580413030008</v>
          </cell>
          <cell r="B4090" t="str">
            <v>BIRCHWOOD IS</v>
          </cell>
          <cell r="C4090" t="str">
            <v>Targeted Assistance</v>
          </cell>
        </row>
        <row r="4091">
          <cell r="A4091" t="str">
            <v>580413030009</v>
          </cell>
          <cell r="B4091" t="str">
            <v>COUNTRYWOOD PRIMARY CTR</v>
          </cell>
          <cell r="C4091" t="str">
            <v>No Title I</v>
          </cell>
        </row>
        <row r="4092">
          <cell r="A4092" t="str">
            <v>580413030011</v>
          </cell>
          <cell r="B4092" t="str">
            <v>WALT WHITMAN HS</v>
          </cell>
          <cell r="C4092" t="str">
            <v>No Title I</v>
          </cell>
        </row>
        <row r="4093">
          <cell r="A4093" t="str">
            <v>580413030012</v>
          </cell>
          <cell r="B4093" t="str">
            <v>MAPLEWOOD IS</v>
          </cell>
          <cell r="C4093" t="str">
            <v>No Title I</v>
          </cell>
        </row>
        <row r="4094">
          <cell r="A4094" t="str">
            <v>580413030013</v>
          </cell>
          <cell r="B4094" t="str">
            <v>HENRY L. STIMSON MS</v>
          </cell>
          <cell r="C4094" t="str">
            <v>Targeted Assistance</v>
          </cell>
        </row>
        <row r="4095">
          <cell r="A4095" t="str">
            <v>220101040002</v>
          </cell>
          <cell r="B4095" t="str">
            <v>SOUTH JEFFERSON HS</v>
          </cell>
          <cell r="C4095" t="str">
            <v>Targeted Assistance</v>
          </cell>
        </row>
        <row r="4096">
          <cell r="A4096" t="str">
            <v>220101040003</v>
          </cell>
          <cell r="B4096" t="str">
            <v>MAYNARD P. WILSON ES</v>
          </cell>
          <cell r="C4096" t="str">
            <v>Targeted Assistance</v>
          </cell>
        </row>
        <row r="4097">
          <cell r="A4097" t="str">
            <v>220101040004</v>
          </cell>
          <cell r="B4097" t="str">
            <v>MANNSVILLE MANOR ES</v>
          </cell>
          <cell r="C4097" t="str">
            <v>Targeted Assistance</v>
          </cell>
        </row>
        <row r="4098">
          <cell r="A4098" t="str">
            <v>220101040006</v>
          </cell>
          <cell r="B4098" t="str">
            <v>CLARKE MS</v>
          </cell>
          <cell r="C4098" t="str">
            <v>Targeted Assistance</v>
          </cell>
        </row>
        <row r="4099">
          <cell r="A4099" t="str">
            <v>121702040001</v>
          </cell>
          <cell r="B4099" t="str">
            <v>SOUTH KORTRIGHT CENTRAL SCHOOL</v>
          </cell>
          <cell r="C4099" t="str">
            <v>Schoolwide Program</v>
          </cell>
        </row>
        <row r="4100">
          <cell r="A4100" t="str">
            <v>231101040004</v>
          </cell>
          <cell r="B4100" t="str">
            <v>CONSTABLEVILLE ES</v>
          </cell>
          <cell r="C4100" t="str">
            <v>Targeted Assistance</v>
          </cell>
        </row>
        <row r="4101">
          <cell r="A4101" t="str">
            <v>231101040005</v>
          </cell>
          <cell r="B4101" t="str">
            <v>GLENFIELD ES</v>
          </cell>
          <cell r="C4101" t="str">
            <v>Targeted Assistance</v>
          </cell>
        </row>
        <row r="4102">
          <cell r="A4102" t="str">
            <v>231101040006</v>
          </cell>
          <cell r="B4102" t="str">
            <v>SOUTH LEWIS MS</v>
          </cell>
          <cell r="C4102" t="str">
            <v>Targeted Assistance</v>
          </cell>
        </row>
        <row r="4103">
          <cell r="A4103" t="str">
            <v>231101040007</v>
          </cell>
          <cell r="B4103" t="str">
            <v>SOUTH LEWIS SHS</v>
          </cell>
          <cell r="C4103" t="str">
            <v>Targeted Assistance</v>
          </cell>
        </row>
        <row r="4104">
          <cell r="A4104" t="str">
            <v>231101040008</v>
          </cell>
          <cell r="B4104" t="str">
            <v>PORT LEYDEN ES</v>
          </cell>
          <cell r="C4104" t="str">
            <v>Targeted Assistance</v>
          </cell>
        </row>
        <row r="4105">
          <cell r="A4105" t="str">
            <v>580221020002</v>
          </cell>
          <cell r="B4105" t="str">
            <v>DAYTON AVE SCHOOL</v>
          </cell>
        </row>
        <row r="4106">
          <cell r="A4106" t="str">
            <v>500301060004</v>
          </cell>
          <cell r="B4106" t="str">
            <v>TAPPAN ZEE ES</v>
          </cell>
          <cell r="C4106" t="str">
            <v>Targeted Assistance</v>
          </cell>
        </row>
        <row r="4107">
          <cell r="A4107" t="str">
            <v>500301060006</v>
          </cell>
          <cell r="B4107" t="str">
            <v>WILLIAM O. SCHAEFER ES</v>
          </cell>
          <cell r="C4107" t="str">
            <v>Targeted Assistance</v>
          </cell>
        </row>
        <row r="4108">
          <cell r="A4108" t="str">
            <v>500301060007</v>
          </cell>
          <cell r="B4108" t="str">
            <v>TAPPAN ZEE HS</v>
          </cell>
          <cell r="C4108" t="str">
            <v>Targeted Assistance</v>
          </cell>
        </row>
        <row r="4109">
          <cell r="A4109" t="str">
            <v>500301060008</v>
          </cell>
          <cell r="B4109" t="str">
            <v>SOUTH ORANGETOWN MS</v>
          </cell>
          <cell r="C4109" t="str">
            <v>Targeted Assistance</v>
          </cell>
        </row>
        <row r="4110">
          <cell r="A4110" t="str">
            <v>500301060009</v>
          </cell>
          <cell r="B4110" t="str">
            <v>COTTAGE LANE ES</v>
          </cell>
          <cell r="C4110" t="str">
            <v>Targeted Assistance</v>
          </cell>
        </row>
        <row r="4111">
          <cell r="A4111" t="str">
            <v>560501040003</v>
          </cell>
          <cell r="B4111" t="str">
            <v>SOUTH SENECA ES</v>
          </cell>
          <cell r="C4111" t="str">
            <v>Targeted Assistance</v>
          </cell>
        </row>
        <row r="4112">
          <cell r="A4112" t="str">
            <v>560501040004</v>
          </cell>
          <cell r="B4112" t="str">
            <v>SOUTH SENECA HS</v>
          </cell>
          <cell r="C4112" t="str">
            <v>No Title I</v>
          </cell>
        </row>
        <row r="4113">
          <cell r="A4113" t="str">
            <v>560501040005</v>
          </cell>
          <cell r="B4113" t="str">
            <v>SOUTH SENECA MS</v>
          </cell>
          <cell r="C4113" t="str">
            <v>Targeted Assistance</v>
          </cell>
        </row>
        <row r="4114">
          <cell r="A4114" t="str">
            <v>580906030001</v>
          </cell>
          <cell r="B4114" t="str">
            <v>SOUTHAMPTON ES</v>
          </cell>
          <cell r="C4114" t="str">
            <v>Targeted Assistance</v>
          </cell>
        </row>
        <row r="4115">
          <cell r="A4115" t="str">
            <v>580906030002</v>
          </cell>
          <cell r="B4115" t="str">
            <v>SOUTHAMPTON IS</v>
          </cell>
          <cell r="C4115" t="str">
            <v>No Title I</v>
          </cell>
        </row>
        <row r="4116">
          <cell r="A4116" t="str">
            <v>580906030003</v>
          </cell>
          <cell r="B4116" t="str">
            <v>SOUTHAMPTON SHS</v>
          </cell>
          <cell r="C4116" t="str">
            <v>No Title I</v>
          </cell>
        </row>
        <row r="4117">
          <cell r="A4117" t="str">
            <v>050701040005</v>
          </cell>
          <cell r="B4117" t="str">
            <v>SOUTHERN CAYUGA HS</v>
          </cell>
          <cell r="C4117" t="str">
            <v>Schoolwide Program</v>
          </cell>
        </row>
        <row r="4118">
          <cell r="A4118" t="str">
            <v>050701040006</v>
          </cell>
          <cell r="B4118" t="str">
            <v>SOUTHERN CAYUGA ES - HOWLAND BLDG</v>
          </cell>
          <cell r="C4118" t="str">
            <v>Schoolwide Program</v>
          </cell>
        </row>
        <row r="4119">
          <cell r="A4119" t="str">
            <v>050701040007</v>
          </cell>
          <cell r="B4119" t="str">
            <v>SOUTHERN CAYUGA MS</v>
          </cell>
          <cell r="C4119" t="str">
            <v>Schoolwide Program</v>
          </cell>
        </row>
        <row r="4120">
          <cell r="A4120" t="str">
            <v>581005020002</v>
          </cell>
          <cell r="B4120" t="str">
            <v>SOUTHOLD ES</v>
          </cell>
          <cell r="C4120" t="str">
            <v>Targeted Assistance</v>
          </cell>
        </row>
        <row r="4121">
          <cell r="A4121" t="str">
            <v>581005020003</v>
          </cell>
          <cell r="B4121" t="str">
            <v>SOUTHOLD JSHS</v>
          </cell>
          <cell r="C4121" t="str">
            <v>No Title I</v>
          </cell>
        </row>
        <row r="4122">
          <cell r="A4122" t="str">
            <v>421800860845</v>
          </cell>
          <cell r="B4122" t="str">
            <v>SOUTHSIDE ACAD CHARTER SCHOOL</v>
          </cell>
          <cell r="C4122" t="str">
            <v>Schoolwide Program</v>
          </cell>
        </row>
        <row r="4123">
          <cell r="A4123" t="str">
            <v>060201060003</v>
          </cell>
          <cell r="B4123" t="str">
            <v>SOUTHWESTERN SHS</v>
          </cell>
          <cell r="C4123" t="str">
            <v>Targeted Assistance</v>
          </cell>
        </row>
        <row r="4124">
          <cell r="A4124" t="str">
            <v>060201060006</v>
          </cell>
          <cell r="B4124" t="str">
            <v>SOUTHWESTERN MS</v>
          </cell>
          <cell r="C4124" t="str">
            <v>Targeted Assistance</v>
          </cell>
        </row>
        <row r="4125">
          <cell r="A4125" t="str">
            <v>060201060007</v>
          </cell>
          <cell r="B4125" t="str">
            <v>SOUTHWESTERN ELEM SCHOOL</v>
          </cell>
          <cell r="C4125" t="str">
            <v>Targeted Assistance</v>
          </cell>
        </row>
        <row r="4126">
          <cell r="A4126" t="str">
            <v>131602020001</v>
          </cell>
          <cell r="B4126" t="str">
            <v>HAGAN SCHOOL</v>
          </cell>
          <cell r="C4126" t="str">
            <v>No Title I</v>
          </cell>
        </row>
        <row r="4127">
          <cell r="A4127" t="str">
            <v>131602020003</v>
          </cell>
          <cell r="B4127" t="str">
            <v>NASSAU SCHOOL</v>
          </cell>
          <cell r="C4127" t="str">
            <v>Targeted Assistance</v>
          </cell>
        </row>
        <row r="4128">
          <cell r="A4128" t="str">
            <v>131602020004</v>
          </cell>
          <cell r="B4128" t="str">
            <v>ORVILLE A. TODD MS</v>
          </cell>
          <cell r="C4128" t="str">
            <v>No Title I</v>
          </cell>
        </row>
        <row r="4129">
          <cell r="A4129" t="str">
            <v>131602020005</v>
          </cell>
          <cell r="B4129" t="str">
            <v>SPACKENKILL HS</v>
          </cell>
          <cell r="C4129" t="str">
            <v>No Title I</v>
          </cell>
        </row>
        <row r="4130">
          <cell r="A4130" t="str">
            <v>261001060001</v>
          </cell>
          <cell r="B4130" t="str">
            <v>SPENCERPORT HS</v>
          </cell>
          <cell r="C4130" t="str">
            <v>No Title I</v>
          </cell>
        </row>
        <row r="4131">
          <cell r="A4131" t="str">
            <v>261001060002</v>
          </cell>
          <cell r="B4131" t="str">
            <v>WILLIAM C. MUNN SCHOOL</v>
          </cell>
          <cell r="C4131" t="str">
            <v>Targeted Assistance</v>
          </cell>
        </row>
        <row r="4132">
          <cell r="A4132" t="str">
            <v>261001060003</v>
          </cell>
          <cell r="B4132" t="str">
            <v>LEO BERNABI SCHOOL</v>
          </cell>
          <cell r="C4132" t="str">
            <v>Targeted Assistance</v>
          </cell>
        </row>
        <row r="4133">
          <cell r="A4133" t="str">
            <v>261001060005</v>
          </cell>
          <cell r="B4133" t="str">
            <v>A.M. COSGROVE MS</v>
          </cell>
          <cell r="C4133" t="str">
            <v>Targeted Assistance</v>
          </cell>
        </row>
        <row r="4134">
          <cell r="A4134" t="str">
            <v>261001060006</v>
          </cell>
          <cell r="B4134" t="str">
            <v>TERRY TAYLOR ES</v>
          </cell>
          <cell r="C4134" t="str">
            <v>Targeted Assistance</v>
          </cell>
        </row>
        <row r="4135">
          <cell r="A4135" t="str">
            <v>261001060007</v>
          </cell>
          <cell r="B4135" t="str">
            <v>CANAL VIEW ES</v>
          </cell>
          <cell r="C4135" t="str">
            <v>Targeted Assistance</v>
          </cell>
        </row>
        <row r="4136">
          <cell r="A4136" t="str">
            <v>600801040001</v>
          </cell>
          <cell r="B4136" t="str">
            <v>SPENCER-VAN ETTEN MS</v>
          </cell>
          <cell r="C4136" t="str">
            <v>No Title I</v>
          </cell>
        </row>
        <row r="4137">
          <cell r="A4137" t="str">
            <v>600801040002</v>
          </cell>
          <cell r="B4137" t="str">
            <v>SPENCER-VAN ETTEN HS</v>
          </cell>
          <cell r="C4137" t="str">
            <v>No Title I</v>
          </cell>
        </row>
        <row r="4138">
          <cell r="A4138" t="str">
            <v>600801040003</v>
          </cell>
          <cell r="B4138" t="str">
            <v>SPENCER-VAN ETTEN ES</v>
          </cell>
          <cell r="C4138" t="str">
            <v>Schoolwide Program</v>
          </cell>
        </row>
        <row r="4139">
          <cell r="A4139" t="str">
            <v>580304020001</v>
          </cell>
          <cell r="B4139" t="str">
            <v>SPRINGS SCHOOL</v>
          </cell>
          <cell r="C4139" t="str">
            <v>Targeted Assistance</v>
          </cell>
        </row>
        <row r="4140">
          <cell r="A4140" t="str">
            <v>141101060001</v>
          </cell>
          <cell r="B4140" t="str">
            <v>GRIFFITH INST HS</v>
          </cell>
          <cell r="C4140" t="str">
            <v>No Title I</v>
          </cell>
        </row>
        <row r="4141">
          <cell r="A4141" t="str">
            <v>141101060002</v>
          </cell>
          <cell r="B4141" t="str">
            <v>COLDEN ES</v>
          </cell>
          <cell r="C4141" t="str">
            <v>No Title I</v>
          </cell>
        </row>
        <row r="4142">
          <cell r="A4142" t="str">
            <v>141101060003</v>
          </cell>
          <cell r="B4142" t="str">
            <v>SPRINGVILLE ES</v>
          </cell>
          <cell r="C4142" t="str">
            <v>Targeted Assistance</v>
          </cell>
        </row>
        <row r="4143">
          <cell r="A4143" t="str">
            <v>141101060004</v>
          </cell>
          <cell r="B4143" t="str">
            <v>GRIFFITH INST MS</v>
          </cell>
          <cell r="C4143" t="str">
            <v>Targeted Assistance</v>
          </cell>
        </row>
        <row r="4144">
          <cell r="A4144" t="str">
            <v>310500860928</v>
          </cell>
          <cell r="B4144" t="str">
            <v>ST HOPE LEADERSHIP ACADEMY CHARTER SCHOOL</v>
          </cell>
          <cell r="C4144" t="str">
            <v>Targeted Assistance</v>
          </cell>
        </row>
        <row r="4145">
          <cell r="A4145" t="str">
            <v>121701040001</v>
          </cell>
          <cell r="B4145" t="str">
            <v>STAMFORD CENTRAL SCHOOL</v>
          </cell>
          <cell r="C4145" t="str">
            <v>Targeted Assistance</v>
          </cell>
        </row>
        <row r="4146">
          <cell r="A4146" t="str">
            <v>401001060001</v>
          </cell>
          <cell r="B4146" t="str">
            <v>STARPOINT SHS</v>
          </cell>
          <cell r="C4146" t="str">
            <v>Targeted Assistance</v>
          </cell>
        </row>
        <row r="4147">
          <cell r="A4147" t="str">
            <v>401001060002</v>
          </cell>
          <cell r="B4147" t="str">
            <v>STARPOINT MS</v>
          </cell>
          <cell r="C4147" t="str">
            <v>Targeted Assistance</v>
          </cell>
        </row>
        <row r="4148">
          <cell r="A4148" t="str">
            <v>401001060003</v>
          </cell>
          <cell r="B4148" t="str">
            <v>FRICANO ES</v>
          </cell>
          <cell r="C4148" t="str">
            <v>Targeted Assistance</v>
          </cell>
        </row>
        <row r="4149">
          <cell r="A4149" t="str">
            <v>401001060004</v>
          </cell>
          <cell r="B4149" t="str">
            <v>STARPOINT INTERMEDIATE SCHOOL</v>
          </cell>
          <cell r="C4149" t="str">
            <v>Targeted Assistance</v>
          </cell>
        </row>
        <row r="4150">
          <cell r="A4150" t="str">
            <v>522001040002</v>
          </cell>
          <cell r="B4150" t="str">
            <v>STILLWATER ES</v>
          </cell>
          <cell r="C4150" t="str">
            <v>Targeted Assistance</v>
          </cell>
        </row>
        <row r="4151">
          <cell r="A4151" t="str">
            <v>522001040003</v>
          </cell>
          <cell r="B4151" t="str">
            <v>STILLWATER MS HS</v>
          </cell>
          <cell r="C4151" t="str">
            <v>Targeted Assistance</v>
          </cell>
        </row>
        <row r="4152">
          <cell r="A4152" t="str">
            <v>251501040001</v>
          </cell>
          <cell r="B4152" t="str">
            <v>STOCKBRIDGE VALLEY CENTRAL SCHOOL</v>
          </cell>
          <cell r="C4152" t="str">
            <v>Targeted Assistance</v>
          </cell>
        </row>
        <row r="4153">
          <cell r="A4153" t="str">
            <v>591502040003</v>
          </cell>
          <cell r="B4153" t="str">
            <v>JEFFERSONVILLE YOUNGSVILLE ES</v>
          </cell>
          <cell r="C4153" t="str">
            <v>Targeted Assistance</v>
          </cell>
        </row>
        <row r="4154">
          <cell r="A4154" t="str">
            <v>591502040004</v>
          </cell>
          <cell r="B4154" t="str">
            <v>JEFFERSONVILLE-YOUNGSVILLE HS</v>
          </cell>
          <cell r="C4154" t="str">
            <v>No Title I</v>
          </cell>
        </row>
        <row r="4155">
          <cell r="A4155" t="str">
            <v>331500860953</v>
          </cell>
          <cell r="B4155" t="str">
            <v>SUMMIT ACADEMY CHARTER SCHOOL</v>
          </cell>
          <cell r="C4155" t="str">
            <v>Closed</v>
          </cell>
        </row>
        <row r="4156">
          <cell r="A4156" t="str">
            <v>030601060001</v>
          </cell>
          <cell r="B4156" t="str">
            <v>BROOKSIDE ES</v>
          </cell>
          <cell r="C4156" t="str">
            <v>Targeted Assistance</v>
          </cell>
        </row>
        <row r="4157">
          <cell r="A4157" t="str">
            <v>030601060004</v>
          </cell>
          <cell r="B4157" t="str">
            <v>F.P. DONNELLY SCHOOL</v>
          </cell>
          <cell r="C4157" t="str">
            <v>Targeted Assistance</v>
          </cell>
        </row>
        <row r="4158">
          <cell r="A4158" t="str">
            <v>030601060005</v>
          </cell>
          <cell r="B4158" t="str">
            <v>RICHARD T. STANK MS</v>
          </cell>
          <cell r="C4158" t="str">
            <v>Targeted Assistance</v>
          </cell>
        </row>
        <row r="4159">
          <cell r="A4159" t="str">
            <v>030601060006</v>
          </cell>
          <cell r="B4159" t="str">
            <v>SUSQUEHANNA VALLEY SHS</v>
          </cell>
          <cell r="C4159" t="str">
            <v>No Title I</v>
          </cell>
        </row>
        <row r="4160">
          <cell r="A4160" t="str">
            <v>140207060002</v>
          </cell>
          <cell r="B4160" t="str">
            <v>GLENDALE ES</v>
          </cell>
          <cell r="C4160" t="str">
            <v>Targeted Assistance</v>
          </cell>
        </row>
        <row r="4161">
          <cell r="A4161" t="str">
            <v>140207060003</v>
          </cell>
          <cell r="B4161" t="str">
            <v>MAPLEMERE ES</v>
          </cell>
          <cell r="C4161" t="str">
            <v>No Title I</v>
          </cell>
        </row>
        <row r="4162">
          <cell r="A4162" t="str">
            <v>140207060005</v>
          </cell>
          <cell r="B4162" t="str">
            <v>SWEET HOME MS</v>
          </cell>
          <cell r="C4162" t="str">
            <v>Targeted Assistance</v>
          </cell>
        </row>
        <row r="4163">
          <cell r="A4163" t="str">
            <v>140207060006</v>
          </cell>
          <cell r="B4163" t="str">
            <v>SWEET HOME SHS</v>
          </cell>
          <cell r="C4163" t="str">
            <v>No Title I</v>
          </cell>
        </row>
        <row r="4164">
          <cell r="A4164" t="str">
            <v>140207060007</v>
          </cell>
          <cell r="B4164" t="str">
            <v>WILLOW RIDGE ES</v>
          </cell>
          <cell r="C4164" t="str">
            <v>No Title I</v>
          </cell>
        </row>
        <row r="4165">
          <cell r="A4165" t="str">
            <v>140207060008</v>
          </cell>
          <cell r="B4165" t="str">
            <v>HERITAGE HTS ES</v>
          </cell>
          <cell r="C4165" t="str">
            <v>Targeted Assistance</v>
          </cell>
        </row>
        <row r="4166">
          <cell r="A4166" t="str">
            <v>280502060001</v>
          </cell>
          <cell r="B4166" t="str">
            <v>WALT WHITMAN ES</v>
          </cell>
          <cell r="C4166" t="str">
            <v>No Title I</v>
          </cell>
        </row>
        <row r="4167">
          <cell r="A4167" t="str">
            <v>280502060002</v>
          </cell>
          <cell r="B4167" t="str">
            <v>WILLITS ES</v>
          </cell>
          <cell r="C4167" t="str">
            <v>Targeted Assistance</v>
          </cell>
        </row>
        <row r="4168">
          <cell r="A4168" t="str">
            <v>280502060003</v>
          </cell>
          <cell r="B4168" t="str">
            <v>BERRY HILL ES</v>
          </cell>
          <cell r="C4168" t="str">
            <v>No Title I</v>
          </cell>
        </row>
        <row r="4169">
          <cell r="A4169" t="str">
            <v>280502060004</v>
          </cell>
          <cell r="B4169" t="str">
            <v>BAYLIS ES</v>
          </cell>
          <cell r="C4169" t="str">
            <v>No Title I</v>
          </cell>
        </row>
        <row r="4170">
          <cell r="A4170" t="str">
            <v>280502060006</v>
          </cell>
          <cell r="B4170" t="str">
            <v>ROBBINS LANE ES</v>
          </cell>
          <cell r="C4170" t="str">
            <v>Schoolwide Program</v>
          </cell>
        </row>
        <row r="4171">
          <cell r="A4171" t="str">
            <v>280502060007</v>
          </cell>
          <cell r="B4171" t="str">
            <v>SOUTH GROVE ES</v>
          </cell>
          <cell r="C4171" t="str">
            <v>No Title I</v>
          </cell>
        </row>
        <row r="4172">
          <cell r="A4172" t="str">
            <v>280502060010</v>
          </cell>
          <cell r="B4172" t="str">
            <v>VILLAGE ES</v>
          </cell>
          <cell r="C4172" t="str">
            <v>Targeted Assistance</v>
          </cell>
        </row>
        <row r="4173">
          <cell r="A4173" t="str">
            <v>280502060011</v>
          </cell>
          <cell r="B4173" t="str">
            <v>H.B. THOMPSON MS</v>
          </cell>
          <cell r="C4173" t="str">
            <v>No Title I</v>
          </cell>
        </row>
        <row r="4174">
          <cell r="A4174" t="str">
            <v>280502060012</v>
          </cell>
          <cell r="B4174" t="str">
            <v>SOUTH WOODS MS</v>
          </cell>
          <cell r="C4174" t="str">
            <v>No Title I</v>
          </cell>
        </row>
        <row r="4175">
          <cell r="A4175" t="str">
            <v>280502060014</v>
          </cell>
          <cell r="B4175" t="str">
            <v>SYOSSET SHS</v>
          </cell>
          <cell r="C4175" t="str">
            <v>No Title I</v>
          </cell>
        </row>
        <row r="4176">
          <cell r="A4176" t="str">
            <v>421800860854</v>
          </cell>
          <cell r="B4176" t="str">
            <v>SYRACUSE ACAD OF SCIENCE CHARTER SCH</v>
          </cell>
          <cell r="C4176" t="str">
            <v>Targeted Assistance</v>
          </cell>
        </row>
        <row r="4177">
          <cell r="A4177" t="str">
            <v>421800010003</v>
          </cell>
          <cell r="B4177" t="str">
            <v>CLARY MATH/SCIENCE MAGNET MS</v>
          </cell>
          <cell r="C4177" t="str">
            <v>Schoolwide Program</v>
          </cell>
        </row>
        <row r="4178">
          <cell r="A4178" t="str">
            <v>421800010004</v>
          </cell>
          <cell r="B4178" t="str">
            <v>BELLEVUE ES</v>
          </cell>
          <cell r="C4178" t="str">
            <v>Schoolwide Program</v>
          </cell>
        </row>
        <row r="4179">
          <cell r="A4179" t="str">
            <v>421800010006</v>
          </cell>
          <cell r="B4179" t="str">
            <v>VAN DUYN ES</v>
          </cell>
          <cell r="C4179" t="str">
            <v>Schoolwide Program</v>
          </cell>
        </row>
        <row r="4180">
          <cell r="A4180" t="str">
            <v>421800010008</v>
          </cell>
          <cell r="B4180" t="str">
            <v>EDWARD SMITH ES</v>
          </cell>
          <cell r="C4180" t="str">
            <v>Schoolwide Program</v>
          </cell>
        </row>
        <row r="4181">
          <cell r="A4181" t="str">
            <v>421800010010</v>
          </cell>
          <cell r="B4181" t="str">
            <v>ROBERTS SCHOOL</v>
          </cell>
          <cell r="C4181" t="str">
            <v>Schoolwide Program</v>
          </cell>
        </row>
        <row r="4182">
          <cell r="A4182" t="str">
            <v>421800010011</v>
          </cell>
          <cell r="B4182" t="str">
            <v>MEACHEM ES</v>
          </cell>
          <cell r="C4182" t="str">
            <v>Schoolwide Program</v>
          </cell>
        </row>
        <row r="4183">
          <cell r="A4183" t="str">
            <v>421800010012</v>
          </cell>
          <cell r="B4183" t="str">
            <v>LEMOYNE ES</v>
          </cell>
          <cell r="C4183" t="str">
            <v>Schoolwide Program</v>
          </cell>
        </row>
        <row r="4184">
          <cell r="A4184" t="str">
            <v>421800010013</v>
          </cell>
          <cell r="B4184" t="str">
            <v>SALEM HYDE ES</v>
          </cell>
          <cell r="C4184" t="str">
            <v>Schoolwide Program</v>
          </cell>
        </row>
        <row r="4185">
          <cell r="A4185" t="str">
            <v>421800010015</v>
          </cell>
          <cell r="B4185" t="str">
            <v>HUNTINGTON SCHOOL</v>
          </cell>
          <cell r="C4185" t="str">
            <v>Schoolwide Program</v>
          </cell>
        </row>
        <row r="4186">
          <cell r="A4186" t="str">
            <v>421800010018</v>
          </cell>
          <cell r="B4186" t="str">
            <v>APPLIED SCI MAGNET AT M L K COMM SCH</v>
          </cell>
          <cell r="C4186" t="str">
            <v>Schoolwide Program</v>
          </cell>
        </row>
        <row r="4187">
          <cell r="A4187" t="str">
            <v>421800010020</v>
          </cell>
          <cell r="B4187" t="str">
            <v>DANFORTH MAGNET ES</v>
          </cell>
          <cell r="C4187" t="str">
            <v>Schoolwide Program</v>
          </cell>
        </row>
        <row r="4188">
          <cell r="A4188" t="str">
            <v>421800010021</v>
          </cell>
          <cell r="B4188" t="str">
            <v>FRANKLIN MAGNET SCHOOL - ARTS &amp; MUSI</v>
          </cell>
          <cell r="C4188" t="str">
            <v>Schoolwide Program</v>
          </cell>
        </row>
        <row r="4189">
          <cell r="A4189" t="str">
            <v>421800010022</v>
          </cell>
          <cell r="B4189" t="str">
            <v>FRAZER SCHOOL</v>
          </cell>
          <cell r="C4189" t="str">
            <v>Schoolwide Program</v>
          </cell>
        </row>
        <row r="4190">
          <cell r="A4190" t="str">
            <v>421800010025</v>
          </cell>
          <cell r="B4190" t="str">
            <v>HUGHES ACAD MAGNET SCHOOL</v>
          </cell>
          <cell r="C4190" t="str">
            <v>Schoolwide Program</v>
          </cell>
        </row>
        <row r="4191">
          <cell r="A4191" t="str">
            <v>421800010027</v>
          </cell>
          <cell r="B4191" t="str">
            <v>PORTER SCHOOL OF TECH &amp; CAREER EXPLO</v>
          </cell>
          <cell r="C4191" t="str">
            <v>Schoolwide Program</v>
          </cell>
        </row>
        <row r="4192">
          <cell r="A4192" t="str">
            <v>421800010028</v>
          </cell>
          <cell r="B4192" t="str">
            <v>SEYMOUR MAGNET SCHOOL - INTNTL HUMAN</v>
          </cell>
          <cell r="C4192" t="str">
            <v>Schoolwide Program</v>
          </cell>
        </row>
        <row r="4193">
          <cell r="A4193" t="str">
            <v>421800010029</v>
          </cell>
          <cell r="B4193" t="str">
            <v>ELMWOOD ES</v>
          </cell>
          <cell r="C4193" t="str">
            <v>Schoolwide Program</v>
          </cell>
        </row>
        <row r="4194">
          <cell r="A4194" t="str">
            <v>421800010031</v>
          </cell>
          <cell r="B4194" t="str">
            <v>H.W. SMITH ES</v>
          </cell>
          <cell r="C4194" t="str">
            <v>Schoolwide Program</v>
          </cell>
        </row>
        <row r="4195">
          <cell r="A4195" t="str">
            <v>421800010033</v>
          </cell>
          <cell r="B4195" t="str">
            <v>CORCORAN HS</v>
          </cell>
          <cell r="C4195" t="str">
            <v>No Title I</v>
          </cell>
        </row>
        <row r="4196">
          <cell r="A4196" t="str">
            <v>421800010035</v>
          </cell>
          <cell r="B4196" t="str">
            <v>GRANT MS</v>
          </cell>
          <cell r="C4196" t="str">
            <v>Schoolwide Program</v>
          </cell>
        </row>
        <row r="4197">
          <cell r="A4197" t="str">
            <v>421800010036</v>
          </cell>
          <cell r="B4197" t="str">
            <v>T. AARON LEVY MS</v>
          </cell>
          <cell r="C4197" t="str">
            <v>No Title I</v>
          </cell>
        </row>
        <row r="4198">
          <cell r="A4198" t="str">
            <v>421800010039</v>
          </cell>
          <cell r="B4198" t="str">
            <v>NOTTINGHAM HS</v>
          </cell>
          <cell r="C4198" t="str">
            <v>No Title I</v>
          </cell>
        </row>
        <row r="4199">
          <cell r="A4199" t="str">
            <v>421800010040</v>
          </cell>
          <cell r="B4199" t="str">
            <v>HENNINGER HS</v>
          </cell>
          <cell r="C4199" t="str">
            <v>No Title I</v>
          </cell>
        </row>
        <row r="4200">
          <cell r="A4200" t="str">
            <v>421800010041</v>
          </cell>
          <cell r="B4200" t="str">
            <v>DELAWARE ES</v>
          </cell>
          <cell r="C4200" t="str">
            <v>Schoolwide Program</v>
          </cell>
        </row>
        <row r="4201">
          <cell r="A4201" t="str">
            <v>421800010042</v>
          </cell>
          <cell r="B4201" t="str">
            <v>MCKINLEY-BRIGHTON MAGNET ES</v>
          </cell>
          <cell r="C4201" t="str">
            <v>Schoolwide Program</v>
          </cell>
        </row>
        <row r="4202">
          <cell r="A4202" t="str">
            <v>421800010043</v>
          </cell>
          <cell r="B4202" t="str">
            <v>WEBSTER ES</v>
          </cell>
          <cell r="C4202" t="str">
            <v>Schoolwide Program</v>
          </cell>
        </row>
        <row r="4203">
          <cell r="A4203" t="str">
            <v>421800010047</v>
          </cell>
          <cell r="B4203" t="str">
            <v>INSTITUTE OF TECH AT SYRACUSE CENTRA</v>
          </cell>
          <cell r="C4203" t="str">
            <v>No Title I</v>
          </cell>
        </row>
        <row r="4204">
          <cell r="A4204" t="str">
            <v>421800010048</v>
          </cell>
          <cell r="B4204" t="str">
            <v>LINCOLN MS</v>
          </cell>
          <cell r="C4204" t="str">
            <v>Schoolwide Program</v>
          </cell>
        </row>
        <row r="4205">
          <cell r="A4205" t="str">
            <v>421800010049</v>
          </cell>
          <cell r="B4205" t="str">
            <v>GEORGE FOWLER HS</v>
          </cell>
          <cell r="C4205" t="str">
            <v>No Title I</v>
          </cell>
        </row>
        <row r="4206">
          <cell r="A4206" t="str">
            <v>421800010052</v>
          </cell>
          <cell r="B4206" t="str">
            <v>DR. EDWIN E. WEEKS ES</v>
          </cell>
          <cell r="C4206" t="str">
            <v>Schoolwide Program</v>
          </cell>
        </row>
        <row r="4207">
          <cell r="A4207" t="str">
            <v>421800010054</v>
          </cell>
          <cell r="B4207" t="str">
            <v>PREKINDERGARTEN PROG</v>
          </cell>
          <cell r="C4207" t="str">
            <v>No Title I</v>
          </cell>
        </row>
        <row r="4208">
          <cell r="A4208" t="str">
            <v>421800010055</v>
          </cell>
          <cell r="B4208" t="str">
            <v>BLODGETT ES</v>
          </cell>
          <cell r="C4208" t="str">
            <v>Schoolwide Program</v>
          </cell>
        </row>
        <row r="4209">
          <cell r="A4209" t="str">
            <v>421800010057</v>
          </cell>
          <cell r="B4209" t="str">
            <v>BELLEVUE MIDDLE SCHOOL ACADEMY</v>
          </cell>
          <cell r="C4209" t="str">
            <v>Schoolwide Program</v>
          </cell>
        </row>
        <row r="4210">
          <cell r="A4210" t="str">
            <v>100501040003</v>
          </cell>
          <cell r="B4210" t="str">
            <v>TACONIC HILLS HS</v>
          </cell>
          <cell r="C4210" t="str">
            <v>Targeted Assistance</v>
          </cell>
        </row>
        <row r="4211">
          <cell r="A4211" t="str">
            <v>100501040005</v>
          </cell>
          <cell r="B4211" t="str">
            <v>TACONIC HILLS MS</v>
          </cell>
          <cell r="C4211" t="str">
            <v>Targeted Assistance</v>
          </cell>
        </row>
        <row r="4212">
          <cell r="A4212" t="str">
            <v>100501040006</v>
          </cell>
          <cell r="B4212" t="str">
            <v>TACONIC HILLS ES</v>
          </cell>
          <cell r="C4212" t="str">
            <v>Targeted Assistance</v>
          </cell>
        </row>
        <row r="4213">
          <cell r="A4213" t="str">
            <v>140600860838</v>
          </cell>
          <cell r="B4213" t="str">
            <v>TAPESTRY CHARTER SCHOOL</v>
          </cell>
          <cell r="C4213" t="str">
            <v>Targeted Assistance</v>
          </cell>
        </row>
        <row r="4214">
          <cell r="A4214" t="str">
            <v>310600860929</v>
          </cell>
          <cell r="B4214" t="str">
            <v>THE EQUITY PROJECT CHARTER SCHOOL</v>
          </cell>
          <cell r="C4214" t="str">
            <v>Closed</v>
          </cell>
        </row>
        <row r="4215">
          <cell r="A4215" t="str">
            <v>331400860930</v>
          </cell>
          <cell r="B4215" t="str">
            <v>THE ETHICAL COMMUNITY CHARTER SCHOOL</v>
          </cell>
          <cell r="C4215" t="str">
            <v>Closed</v>
          </cell>
        </row>
        <row r="4216">
          <cell r="A4216" t="str">
            <v>220701040001</v>
          </cell>
          <cell r="B4216" t="str">
            <v>GUARDINO ES</v>
          </cell>
          <cell r="C4216" t="str">
            <v>Targeted Assistance</v>
          </cell>
        </row>
        <row r="4217">
          <cell r="A4217" t="str">
            <v>220701040002</v>
          </cell>
          <cell r="B4217" t="str">
            <v>CAPE VINCENT ES</v>
          </cell>
          <cell r="C4217" t="str">
            <v>Targeted Assistance</v>
          </cell>
        </row>
        <row r="4218">
          <cell r="A4218" t="str">
            <v>220701040003</v>
          </cell>
          <cell r="B4218" t="str">
            <v>THOUSAND ISLANDS HS</v>
          </cell>
          <cell r="C4218" t="str">
            <v>No Title I</v>
          </cell>
        </row>
        <row r="4219">
          <cell r="A4219" t="str">
            <v>220701040004</v>
          </cell>
          <cell r="B4219" t="str">
            <v>THOUSAND ISLANDS MS</v>
          </cell>
          <cell r="C4219" t="str">
            <v>Targeted Assistance</v>
          </cell>
        </row>
        <row r="4220">
          <cell r="A4220" t="str">
            <v>580201060003</v>
          </cell>
          <cell r="B4220" t="str">
            <v>ARROWHEAD ES</v>
          </cell>
          <cell r="C4220" t="str">
            <v>Targeted Assistance</v>
          </cell>
        </row>
        <row r="4221">
          <cell r="A4221" t="str">
            <v>580201060004</v>
          </cell>
          <cell r="B4221" t="str">
            <v>NASSAKEAG ES</v>
          </cell>
          <cell r="C4221" t="str">
            <v>No Title I</v>
          </cell>
        </row>
        <row r="4222">
          <cell r="A4222" t="str">
            <v>580201060005</v>
          </cell>
          <cell r="B4222" t="str">
            <v>WARD MELVILLE SHS</v>
          </cell>
          <cell r="C4222" t="str">
            <v>No Title I</v>
          </cell>
        </row>
        <row r="4223">
          <cell r="A4223" t="str">
            <v>580201060006</v>
          </cell>
          <cell r="B4223" t="str">
            <v>WILLIAM SIDNEY MT SCHOOL</v>
          </cell>
          <cell r="C4223" t="str">
            <v>No Title I</v>
          </cell>
        </row>
        <row r="4224">
          <cell r="A4224" t="str">
            <v>580201060007</v>
          </cell>
          <cell r="B4224" t="str">
            <v>SETAUKET ES</v>
          </cell>
          <cell r="C4224" t="str">
            <v>No Title I</v>
          </cell>
        </row>
        <row r="4225">
          <cell r="A4225" t="str">
            <v>580201060008</v>
          </cell>
          <cell r="B4225" t="str">
            <v>MINNESAUKE ES</v>
          </cell>
          <cell r="C4225" t="str">
            <v>No Title I</v>
          </cell>
        </row>
        <row r="4226">
          <cell r="A4226" t="str">
            <v>580201060009</v>
          </cell>
          <cell r="B4226" t="str">
            <v>PAUL J. GELINAS JHS</v>
          </cell>
          <cell r="C4226" t="str">
            <v>No Title I</v>
          </cell>
        </row>
        <row r="4227">
          <cell r="A4227" t="str">
            <v>580201060010</v>
          </cell>
          <cell r="B4227" t="str">
            <v>ROBERT CUSHMAN MURPHY JHS</v>
          </cell>
          <cell r="C4227" t="str">
            <v>Targeted Assistance</v>
          </cell>
        </row>
        <row r="4228">
          <cell r="A4228" t="str">
            <v>151501060001</v>
          </cell>
          <cell r="B4228" t="str">
            <v>TICONDEROGA SHS</v>
          </cell>
          <cell r="C4228" t="str">
            <v>Targeted Assistance</v>
          </cell>
        </row>
        <row r="4229">
          <cell r="A4229" t="str">
            <v>151501060003</v>
          </cell>
          <cell r="B4229" t="str">
            <v>TICONDEROGA ES</v>
          </cell>
          <cell r="C4229" t="str">
            <v>Targeted Assistance</v>
          </cell>
        </row>
        <row r="4230">
          <cell r="A4230" t="str">
            <v>151501060007</v>
          </cell>
          <cell r="B4230" t="str">
            <v>TICONDEROGA MS</v>
          </cell>
          <cell r="C4230" t="str">
            <v>Targeted Assistance</v>
          </cell>
        </row>
        <row r="4231">
          <cell r="A4231" t="str">
            <v>600903040001</v>
          </cell>
          <cell r="B4231" t="str">
            <v>TIOGA SHS</v>
          </cell>
          <cell r="C4231" t="str">
            <v>No Title I</v>
          </cell>
        </row>
        <row r="4232">
          <cell r="A4232" t="str">
            <v>600903040002</v>
          </cell>
          <cell r="B4232" t="str">
            <v>NICHOLS ES</v>
          </cell>
          <cell r="C4232" t="str">
            <v>Targeted Assistance</v>
          </cell>
        </row>
        <row r="4233">
          <cell r="A4233" t="str">
            <v>600903040003</v>
          </cell>
          <cell r="B4233" t="str">
            <v>TIOGA ES</v>
          </cell>
          <cell r="C4233" t="str">
            <v>Targeted Assistance</v>
          </cell>
        </row>
        <row r="4234">
          <cell r="A4234" t="str">
            <v>600903040004</v>
          </cell>
          <cell r="B4234" t="str">
            <v>TIOGA MS</v>
          </cell>
          <cell r="C4234" t="str">
            <v>Targeted Assistance</v>
          </cell>
        </row>
        <row r="4235">
          <cell r="A4235" t="str">
            <v>142500010003</v>
          </cell>
          <cell r="B4235" t="str">
            <v>FLETCHER ES</v>
          </cell>
          <cell r="C4235" t="str">
            <v>Targeted Assistance</v>
          </cell>
        </row>
        <row r="4236">
          <cell r="A4236" t="str">
            <v>142500010005</v>
          </cell>
          <cell r="B4236" t="str">
            <v>MULLEN ES</v>
          </cell>
          <cell r="C4236" t="str">
            <v>Targeted Assistance</v>
          </cell>
        </row>
        <row r="4237">
          <cell r="A4237" t="str">
            <v>142500010007</v>
          </cell>
          <cell r="B4237" t="str">
            <v>RIVERVIEW ES</v>
          </cell>
          <cell r="C4237" t="str">
            <v>No Title I</v>
          </cell>
        </row>
        <row r="4238">
          <cell r="A4238" t="str">
            <v>142500010009</v>
          </cell>
          <cell r="B4238" t="str">
            <v>TONAWANDA SHS</v>
          </cell>
          <cell r="C4238" t="str">
            <v>Targeted Assistance</v>
          </cell>
        </row>
        <row r="4239">
          <cell r="A4239" t="str">
            <v>142500010010</v>
          </cell>
          <cell r="B4239" t="str">
            <v>TONAWANDA JHS</v>
          </cell>
          <cell r="C4239" t="str">
            <v>Targeted Assistance</v>
          </cell>
        </row>
        <row r="4240">
          <cell r="A4240" t="str">
            <v>211901020001</v>
          </cell>
          <cell r="B4240" t="str">
            <v>TOWN OF WEBB SCHOOL</v>
          </cell>
          <cell r="C4240" t="str">
            <v>Targeted Assistance</v>
          </cell>
        </row>
        <row r="4241">
          <cell r="A4241" t="str">
            <v>591201040002</v>
          </cell>
          <cell r="B4241" t="str">
            <v>TRI-VALLEY ES</v>
          </cell>
          <cell r="C4241" t="str">
            <v>Targeted Assistance</v>
          </cell>
        </row>
        <row r="4242">
          <cell r="A4242" t="str">
            <v>591201040003</v>
          </cell>
          <cell r="B4242" t="str">
            <v>TRI-VALLEY SECONDARY SCHOOL</v>
          </cell>
          <cell r="C4242" t="str">
            <v>Targeted Assistance</v>
          </cell>
        </row>
        <row r="4243">
          <cell r="A4243" t="str">
            <v>491700010002</v>
          </cell>
          <cell r="B4243" t="str">
            <v>PS   2</v>
          </cell>
          <cell r="C4243" t="str">
            <v>Schoolwide Program</v>
          </cell>
        </row>
        <row r="4244">
          <cell r="A4244" t="str">
            <v>491700010012</v>
          </cell>
          <cell r="B4244" t="str">
            <v>PS  12</v>
          </cell>
          <cell r="C4244" t="str">
            <v>Schoolwide Program</v>
          </cell>
        </row>
        <row r="4245">
          <cell r="A4245" t="str">
            <v>491700010014</v>
          </cell>
          <cell r="B4245" t="str">
            <v>PS  14</v>
          </cell>
          <cell r="C4245" t="str">
            <v>Schoolwide Program</v>
          </cell>
        </row>
        <row r="4246">
          <cell r="A4246" t="str">
            <v>491700010016</v>
          </cell>
          <cell r="B4246" t="str">
            <v>PS  16</v>
          </cell>
          <cell r="C4246" t="str">
            <v>No Title I</v>
          </cell>
        </row>
        <row r="4247">
          <cell r="A4247" t="str">
            <v>491700010018</v>
          </cell>
          <cell r="B4247" t="str">
            <v>PS  18</v>
          </cell>
          <cell r="C4247" t="str">
            <v>No Title I</v>
          </cell>
        </row>
        <row r="4248">
          <cell r="A4248" t="str">
            <v>491700010019</v>
          </cell>
          <cell r="B4248" t="str">
            <v>TROY HS</v>
          </cell>
          <cell r="C4248" t="str">
            <v>No Title I</v>
          </cell>
        </row>
        <row r="4249">
          <cell r="A4249" t="str">
            <v>491700010020</v>
          </cell>
          <cell r="B4249" t="str">
            <v>CARROLL HILL SCHOOL</v>
          </cell>
          <cell r="C4249" t="str">
            <v>Schoolwide Program</v>
          </cell>
        </row>
        <row r="4250">
          <cell r="A4250" t="str">
            <v>491700010021</v>
          </cell>
          <cell r="B4250" t="str">
            <v>W. KENNETH DOYLE MS</v>
          </cell>
          <cell r="C4250" t="str">
            <v>Schoolwide Program</v>
          </cell>
        </row>
        <row r="4251">
          <cell r="A4251" t="str">
            <v>261600860906</v>
          </cell>
          <cell r="B4251" t="str">
            <v>TRUE NORTH ROCHESTER PREP CHARTER</v>
          </cell>
          <cell r="C4251" t="str">
            <v>Schoolwide Program</v>
          </cell>
        </row>
        <row r="4252">
          <cell r="A4252" t="str">
            <v>611001040001</v>
          </cell>
          <cell r="B4252" t="str">
            <v>RUSSELL I. DOIG MS</v>
          </cell>
          <cell r="C4252" t="str">
            <v>Targeted Assistance</v>
          </cell>
        </row>
        <row r="4253">
          <cell r="A4253" t="str">
            <v>611001040002</v>
          </cell>
          <cell r="B4253" t="str">
            <v>CHARLES O. DICKERSON HS</v>
          </cell>
          <cell r="C4253" t="str">
            <v>No Title I</v>
          </cell>
        </row>
        <row r="4254">
          <cell r="A4254" t="str">
            <v>611001040003</v>
          </cell>
          <cell r="B4254" t="str">
            <v>TRUMANSBURG ES</v>
          </cell>
          <cell r="C4254" t="str">
            <v>Targeted Assistance</v>
          </cell>
        </row>
        <row r="4255">
          <cell r="A4255" t="str">
            <v>580913080001</v>
          </cell>
          <cell r="B4255" t="str">
            <v>TUCKAHOE SCHOOL</v>
          </cell>
          <cell r="C4255" t="str">
            <v>Targeted Assistance</v>
          </cell>
        </row>
        <row r="4256">
          <cell r="A4256" t="str">
            <v>660302030001</v>
          </cell>
          <cell r="B4256" t="str">
            <v>WILLIAM E. COTTLE SCHOOL</v>
          </cell>
          <cell r="C4256" t="str">
            <v>Targeted Assistance</v>
          </cell>
        </row>
        <row r="4257">
          <cell r="A4257" t="str">
            <v>660302030002</v>
          </cell>
          <cell r="B4257" t="str">
            <v>TUCKAHOE HS</v>
          </cell>
          <cell r="C4257" t="str">
            <v>Targeted Assistance</v>
          </cell>
        </row>
        <row r="4258">
          <cell r="A4258" t="str">
            <v>660302030003</v>
          </cell>
          <cell r="B4258" t="str">
            <v>TUCKAHOE MS</v>
          </cell>
          <cell r="C4258" t="str">
            <v>Targeted Assistance</v>
          </cell>
        </row>
        <row r="4259">
          <cell r="A4259" t="str">
            <v>421902040001</v>
          </cell>
          <cell r="B4259" t="str">
            <v>TULLY JSHS</v>
          </cell>
          <cell r="C4259" t="str">
            <v>No Title I</v>
          </cell>
        </row>
        <row r="4260">
          <cell r="A4260" t="str">
            <v>421902040002</v>
          </cell>
          <cell r="B4260" t="str">
            <v>TULLY ES</v>
          </cell>
          <cell r="C4260" t="str">
            <v>Targeted Assistance</v>
          </cell>
        </row>
        <row r="4261">
          <cell r="A4261" t="str">
            <v>160101060001</v>
          </cell>
          <cell r="B4261" t="str">
            <v>TUPPER LAKE MIDDLE-HIGH SCHOOL</v>
          </cell>
          <cell r="C4261" t="str">
            <v>Targeted Assistance</v>
          </cell>
        </row>
        <row r="4262">
          <cell r="A4262" t="str">
            <v>160101060003</v>
          </cell>
          <cell r="B4262" t="str">
            <v>L.P. QUINN ES</v>
          </cell>
          <cell r="C4262" t="str">
            <v>Targeted Assistance</v>
          </cell>
        </row>
        <row r="4263">
          <cell r="A4263" t="str">
            <v>441903020001</v>
          </cell>
          <cell r="B4263" t="str">
            <v>GEORGE F. BAKER HS</v>
          </cell>
          <cell r="C4263" t="str">
            <v>No Title I</v>
          </cell>
        </row>
        <row r="4264">
          <cell r="A4264" t="str">
            <v>441903020002</v>
          </cell>
          <cell r="B4264" t="str">
            <v>GEORGE GRANT MASON ES</v>
          </cell>
          <cell r="C4264" t="str">
            <v>Schoolwide Program</v>
          </cell>
        </row>
        <row r="4265">
          <cell r="A4265" t="str">
            <v>660401030007</v>
          </cell>
          <cell r="B4265" t="str">
            <v>SLEEPY HOLLOW MIDDLE SCHOOL</v>
          </cell>
          <cell r="C4265" t="str">
            <v>Targeted Assistance</v>
          </cell>
        </row>
        <row r="4266">
          <cell r="A4266" t="str">
            <v>660401030001</v>
          </cell>
          <cell r="B4266" t="str">
            <v>JOHN PAULDING SCHOOL</v>
          </cell>
          <cell r="C4266" t="str">
            <v>No Title I</v>
          </cell>
        </row>
        <row r="4267">
          <cell r="A4267" t="str">
            <v>660401030002</v>
          </cell>
          <cell r="B4267" t="str">
            <v>W.L. MORSE SCHOOL</v>
          </cell>
          <cell r="C4267" t="str">
            <v>Targeted Assistance</v>
          </cell>
        </row>
        <row r="4268">
          <cell r="A4268" t="str">
            <v>660401030003</v>
          </cell>
          <cell r="B4268" t="str">
            <v>SLEEPY HOLLOW MS HS</v>
          </cell>
          <cell r="C4268" t="str">
            <v>No Title I</v>
          </cell>
        </row>
        <row r="4269">
          <cell r="A4269" t="str">
            <v>660401030004</v>
          </cell>
          <cell r="B4269" t="str">
            <v>TAPPAN HILL SCHOOL</v>
          </cell>
          <cell r="C4269" t="str">
            <v>No Title I</v>
          </cell>
        </row>
        <row r="4270">
          <cell r="A4270" t="str">
            <v>660401030006</v>
          </cell>
          <cell r="B4270" t="str">
            <v>WASHINGTON IRVING INTERM SCHOOL</v>
          </cell>
          <cell r="C4270" t="str">
            <v>Targeted Assistance</v>
          </cell>
        </row>
        <row r="4271">
          <cell r="A4271" t="str">
            <v>331900860891</v>
          </cell>
          <cell r="B4271" t="str">
            <v>UFT CHARTER SCHOOL</v>
          </cell>
          <cell r="C4271" t="str">
            <v>Schoolwide Program</v>
          </cell>
        </row>
        <row r="4272">
          <cell r="A4272" t="str">
            <v>081003040001</v>
          </cell>
          <cell r="B4272" t="str">
            <v>UNADILLA VALLEY ES</v>
          </cell>
          <cell r="C4272" t="str">
            <v>Targeted Assistance</v>
          </cell>
        </row>
        <row r="4273">
          <cell r="A4273" t="str">
            <v>081003040003</v>
          </cell>
          <cell r="B4273" t="str">
            <v>UNADILLA VALLEY MS</v>
          </cell>
          <cell r="C4273" t="str">
            <v>Targeted Assistance</v>
          </cell>
        </row>
        <row r="4274">
          <cell r="A4274" t="str">
            <v>081003040004</v>
          </cell>
          <cell r="B4274" t="str">
            <v>UNADILLA VALLEY HS</v>
          </cell>
          <cell r="C4274" t="str">
            <v>Targeted Assistance</v>
          </cell>
        </row>
        <row r="4275">
          <cell r="A4275" t="str">
            <v>051901040002</v>
          </cell>
          <cell r="B4275" t="str">
            <v>ANDREW J. SMITH ES</v>
          </cell>
          <cell r="C4275" t="str">
            <v>Targeted Assistance</v>
          </cell>
        </row>
        <row r="4276">
          <cell r="A4276" t="str">
            <v>051901040003</v>
          </cell>
          <cell r="B4276" t="str">
            <v>CAYUGA ES</v>
          </cell>
          <cell r="C4276" t="str">
            <v>Targeted Assistance</v>
          </cell>
        </row>
        <row r="4277">
          <cell r="A4277" t="str">
            <v>051901040005</v>
          </cell>
          <cell r="B4277" t="str">
            <v>UNION SPRINGS MS HS</v>
          </cell>
          <cell r="C4277" t="str">
            <v>No Title I</v>
          </cell>
        </row>
        <row r="4278">
          <cell r="A4278" t="str">
            <v>280202030003</v>
          </cell>
          <cell r="B4278" t="str">
            <v>CALIFORNIA AVE  ES</v>
          </cell>
          <cell r="C4278" t="str">
            <v>Targeted Assistance</v>
          </cell>
        </row>
        <row r="4279">
          <cell r="A4279" t="str">
            <v>280202030004</v>
          </cell>
          <cell r="B4279" t="str">
            <v>GRAND AVE ES</v>
          </cell>
          <cell r="C4279" t="str">
            <v>Targeted Assistance</v>
          </cell>
        </row>
        <row r="4280">
          <cell r="A4280" t="str">
            <v>280202030005</v>
          </cell>
          <cell r="B4280" t="str">
            <v>NORTHERN PARKWAY ES</v>
          </cell>
          <cell r="C4280" t="str">
            <v>Targeted Assistance</v>
          </cell>
        </row>
        <row r="4281">
          <cell r="A4281" t="str">
            <v>280202030006</v>
          </cell>
          <cell r="B4281" t="str">
            <v>SMITH STREET ES</v>
          </cell>
          <cell r="C4281" t="str">
            <v>Targeted Assistance</v>
          </cell>
        </row>
        <row r="4282">
          <cell r="A4282" t="str">
            <v>280202030007</v>
          </cell>
          <cell r="B4282" t="str">
            <v>WALNUT STREET ES</v>
          </cell>
          <cell r="C4282" t="str">
            <v>Targeted Assistance</v>
          </cell>
        </row>
        <row r="4283">
          <cell r="A4283" t="str">
            <v>280202030008</v>
          </cell>
          <cell r="B4283" t="str">
            <v>LAWRENCE ROAD MS</v>
          </cell>
          <cell r="C4283" t="str">
            <v>Targeted Assistance</v>
          </cell>
        </row>
        <row r="4284">
          <cell r="A4284" t="str">
            <v>280202030009</v>
          </cell>
          <cell r="B4284" t="str">
            <v>TURTLE HOOK MS</v>
          </cell>
          <cell r="C4284" t="str">
            <v>Targeted Assistance</v>
          </cell>
        </row>
        <row r="4285">
          <cell r="A4285" t="str">
            <v>280202030010</v>
          </cell>
          <cell r="B4285" t="str">
            <v>UNIONDALE HS</v>
          </cell>
          <cell r="C4285" t="str">
            <v>Targeted Assistance</v>
          </cell>
        </row>
        <row r="4286">
          <cell r="A4286" t="str">
            <v>031501060001</v>
          </cell>
          <cell r="B4286" t="str">
            <v>CHARLES F. JOHNSON, JR. ES</v>
          </cell>
          <cell r="C4286" t="str">
            <v>Targeted Assistance</v>
          </cell>
        </row>
        <row r="4287">
          <cell r="A4287" t="str">
            <v>031501060002</v>
          </cell>
          <cell r="B4287" t="str">
            <v>GEORGE F. JOHNSON ES</v>
          </cell>
          <cell r="C4287" t="str">
            <v>No Title I</v>
          </cell>
        </row>
        <row r="4288">
          <cell r="A4288" t="str">
            <v>031501060009</v>
          </cell>
          <cell r="B4288" t="str">
            <v>JENNIE F. SNAPP MS</v>
          </cell>
          <cell r="C4288" t="str">
            <v>Targeted Assistance</v>
          </cell>
        </row>
        <row r="4289">
          <cell r="A4289" t="str">
            <v>031501060011</v>
          </cell>
          <cell r="B4289" t="str">
            <v>LINNAEUS W. WEST PRIMARY SCHOOL</v>
          </cell>
          <cell r="C4289" t="str">
            <v>Targeted Assistance</v>
          </cell>
        </row>
        <row r="4290">
          <cell r="A4290" t="str">
            <v>031501060012</v>
          </cell>
          <cell r="B4290" t="str">
            <v>UNION ENDICOTT HS</v>
          </cell>
          <cell r="C4290" t="str">
            <v>No Title I</v>
          </cell>
        </row>
        <row r="4291">
          <cell r="A4291" t="str">
            <v>031501060013</v>
          </cell>
          <cell r="B4291" t="str">
            <v>THOMAS J. WATSON, SR. ES</v>
          </cell>
          <cell r="C4291" t="str">
            <v>Targeted Assistance</v>
          </cell>
        </row>
        <row r="4292">
          <cell r="A4292" t="str">
            <v>031501060014</v>
          </cell>
          <cell r="B4292" t="str">
            <v>ANN G. MCGUINNESS IS</v>
          </cell>
          <cell r="C4292" t="str">
            <v>Targeted Assistance</v>
          </cell>
        </row>
        <row r="4293">
          <cell r="A4293" t="str">
            <v>261600860877</v>
          </cell>
          <cell r="B4293" t="str">
            <v>URBAN CHOICE CHARTER SCHOOL</v>
          </cell>
          <cell r="C4293" t="str">
            <v>Targeted Assistance</v>
          </cell>
        </row>
        <row r="4294">
          <cell r="A4294" t="str">
            <v>412300010003</v>
          </cell>
          <cell r="B4294" t="str">
            <v>ALBANY ES</v>
          </cell>
          <cell r="C4294" t="str">
            <v>Targeted Assistance</v>
          </cell>
        </row>
        <row r="4295">
          <cell r="A4295" t="str">
            <v>412300010005</v>
          </cell>
          <cell r="B4295" t="str">
            <v>CHRISTOPHER COLUMBUS ES</v>
          </cell>
          <cell r="C4295" t="str">
            <v>Schoolwide Program</v>
          </cell>
        </row>
        <row r="4296">
          <cell r="A4296" t="str">
            <v>412300010006</v>
          </cell>
          <cell r="B4296" t="str">
            <v>GENERAL HERKIMER ES</v>
          </cell>
          <cell r="C4296" t="str">
            <v>Schoolwide Program</v>
          </cell>
        </row>
        <row r="4297">
          <cell r="A4297" t="str">
            <v>412300010009</v>
          </cell>
          <cell r="B4297" t="str">
            <v>HUGH R. JONES ES</v>
          </cell>
          <cell r="C4297" t="str">
            <v>Targeted Assistance</v>
          </cell>
        </row>
        <row r="4298">
          <cell r="A4298" t="str">
            <v>412300010011</v>
          </cell>
          <cell r="B4298" t="str">
            <v>MARTIN LUTHER KING, JR. ES</v>
          </cell>
          <cell r="C4298" t="str">
            <v>Schoolwide Program</v>
          </cell>
        </row>
        <row r="4299">
          <cell r="A4299" t="str">
            <v>412300010012</v>
          </cell>
          <cell r="B4299" t="str">
            <v>WATSON WILLIAMS ES</v>
          </cell>
          <cell r="C4299" t="str">
            <v>Schoolwide Program</v>
          </cell>
        </row>
        <row r="4300">
          <cell r="A4300" t="str">
            <v>412300010014</v>
          </cell>
          <cell r="B4300" t="str">
            <v>THOMAS JEFFERSON ES</v>
          </cell>
          <cell r="C4300" t="str">
            <v>Schoolwide Program</v>
          </cell>
        </row>
        <row r="4301">
          <cell r="A4301" t="str">
            <v>412300010016</v>
          </cell>
          <cell r="B4301" t="str">
            <v>JOHN F. HUGHES ES</v>
          </cell>
          <cell r="C4301" t="str">
            <v>Targeted Assistance</v>
          </cell>
        </row>
        <row r="4302">
          <cell r="A4302" t="str">
            <v>412300010018</v>
          </cell>
          <cell r="B4302" t="str">
            <v>KERNAN ES</v>
          </cell>
          <cell r="C4302" t="str">
            <v>Schoolwide Program</v>
          </cell>
        </row>
        <row r="4303">
          <cell r="A4303" t="str">
            <v>412300010022</v>
          </cell>
          <cell r="B4303" t="str">
            <v>JOHN F. KENNEDY MS</v>
          </cell>
          <cell r="C4303" t="str">
            <v>Targeted Assistance</v>
          </cell>
        </row>
        <row r="4304">
          <cell r="A4304" t="str">
            <v>412300010023</v>
          </cell>
          <cell r="B4304" t="str">
            <v>SENATOR JAMES H. DONOVAN MS</v>
          </cell>
          <cell r="C4304" t="str">
            <v>Targeted Assistance</v>
          </cell>
        </row>
        <row r="4305">
          <cell r="A4305" t="str">
            <v>412300010024</v>
          </cell>
          <cell r="B4305" t="str">
            <v>THOMAS R. PROCTOR HS</v>
          </cell>
          <cell r="C4305" t="str">
            <v>Targeted Assistance</v>
          </cell>
        </row>
        <row r="4306">
          <cell r="A4306" t="str">
            <v>660805030001</v>
          </cell>
          <cell r="B4306" t="str">
            <v>KENSICO SCHOOL</v>
          </cell>
          <cell r="C4306" t="str">
            <v>Targeted Assistance</v>
          </cell>
        </row>
        <row r="4307">
          <cell r="A4307" t="str">
            <v>660805030003</v>
          </cell>
          <cell r="B4307" t="str">
            <v>VIRGINIA ROAD ES</v>
          </cell>
          <cell r="C4307" t="str">
            <v>Targeted Assistance</v>
          </cell>
        </row>
        <row r="4308">
          <cell r="A4308" t="str">
            <v>660805030004</v>
          </cell>
          <cell r="B4308" t="str">
            <v>VALHALLA HS</v>
          </cell>
          <cell r="C4308" t="str">
            <v>Targeted Assistance</v>
          </cell>
        </row>
        <row r="4309">
          <cell r="A4309" t="str">
            <v>660805030005</v>
          </cell>
          <cell r="B4309" t="str">
            <v>VALHALLA MS</v>
          </cell>
          <cell r="C4309" t="str">
            <v>Targeted Assistance</v>
          </cell>
        </row>
        <row r="4310">
          <cell r="A4310" t="str">
            <v>441301060001</v>
          </cell>
          <cell r="B4310" t="str">
            <v>EAST COLDENHAM ES</v>
          </cell>
          <cell r="C4310" t="str">
            <v>Targeted Assistance</v>
          </cell>
        </row>
        <row r="4311">
          <cell r="A4311" t="str">
            <v>441301060002</v>
          </cell>
          <cell r="B4311" t="str">
            <v>MONTGOMERY ES</v>
          </cell>
          <cell r="C4311" t="str">
            <v>No Title I</v>
          </cell>
        </row>
        <row r="4312">
          <cell r="A4312" t="str">
            <v>441301060003</v>
          </cell>
          <cell r="B4312" t="str">
            <v>WALDEN ES</v>
          </cell>
          <cell r="C4312" t="str">
            <v>Targeted Assistance</v>
          </cell>
        </row>
        <row r="4313">
          <cell r="A4313" t="str">
            <v>441301060004</v>
          </cell>
          <cell r="B4313" t="str">
            <v>VALLEY CENTRAL  HS</v>
          </cell>
          <cell r="C4313" t="str">
            <v>No Title I</v>
          </cell>
        </row>
        <row r="4314">
          <cell r="A4314" t="str">
            <v>441301060005</v>
          </cell>
          <cell r="B4314" t="str">
            <v>MAYBROOK ES</v>
          </cell>
          <cell r="C4314" t="str">
            <v>Targeted Assistance</v>
          </cell>
        </row>
        <row r="4315">
          <cell r="A4315" t="str">
            <v>441301060006</v>
          </cell>
          <cell r="B4315" t="str">
            <v>VALLEY CENTRAL MS</v>
          </cell>
          <cell r="C4315" t="str">
            <v>No Title I</v>
          </cell>
        </row>
        <row r="4316">
          <cell r="A4316" t="str">
            <v>441301060007</v>
          </cell>
          <cell r="B4316" t="str">
            <v>BEREA ES</v>
          </cell>
          <cell r="C4316" t="str">
            <v>No Title I</v>
          </cell>
        </row>
        <row r="4317">
          <cell r="A4317" t="str">
            <v>280213020001</v>
          </cell>
          <cell r="B4317" t="str">
            <v>JAMES A. DEVER SCHOOL</v>
          </cell>
          <cell r="C4317" t="str">
            <v>No Title I</v>
          </cell>
        </row>
        <row r="4318">
          <cell r="A4318" t="str">
            <v>280213020002</v>
          </cell>
          <cell r="B4318" t="str">
            <v>HOWELL ROAD SCHOOL</v>
          </cell>
          <cell r="C4318" t="str">
            <v>Targeted Assistance</v>
          </cell>
        </row>
        <row r="4319">
          <cell r="A4319" t="str">
            <v>280213020003</v>
          </cell>
          <cell r="B4319" t="str">
            <v>WHEELER AVE SCHOOL</v>
          </cell>
          <cell r="C4319" t="str">
            <v>No Title I</v>
          </cell>
        </row>
        <row r="4320">
          <cell r="A4320" t="str">
            <v>280213020004</v>
          </cell>
          <cell r="B4320" t="str">
            <v>WILLOW ROAD SCHOOL</v>
          </cell>
          <cell r="C4320" t="str">
            <v>No Title I</v>
          </cell>
        </row>
        <row r="4321">
          <cell r="A4321" t="str">
            <v>280224020001</v>
          </cell>
          <cell r="B4321" t="str">
            <v>BROOKLYN AVE SCHOOL</v>
          </cell>
          <cell r="C4321" t="str">
            <v>Targeted Assistance</v>
          </cell>
        </row>
        <row r="4322">
          <cell r="A4322" t="str">
            <v>280224020003</v>
          </cell>
          <cell r="B4322" t="str">
            <v>ROBERT W. CARBONARO SCHOOL</v>
          </cell>
          <cell r="C4322" t="str">
            <v>No Title I</v>
          </cell>
        </row>
        <row r="4323">
          <cell r="A4323" t="str">
            <v>280224020004</v>
          </cell>
          <cell r="B4323" t="str">
            <v>WILLIAM L. BUCK SCHOOL</v>
          </cell>
          <cell r="C4323" t="str">
            <v>No Title I</v>
          </cell>
        </row>
        <row r="4324">
          <cell r="A4324" t="str">
            <v>280230020001</v>
          </cell>
          <cell r="B4324" t="str">
            <v>CLEARSTREAM AVE SCHOOL</v>
          </cell>
          <cell r="C4324" t="str">
            <v>Targeted Assistance</v>
          </cell>
        </row>
        <row r="4325">
          <cell r="A4325" t="str">
            <v>280230020002</v>
          </cell>
          <cell r="B4325" t="str">
            <v>FOREST ROAD SCHOOL</v>
          </cell>
          <cell r="C4325" t="str">
            <v>No Title I</v>
          </cell>
        </row>
        <row r="4326">
          <cell r="A4326" t="str">
            <v>280230020003</v>
          </cell>
          <cell r="B4326" t="str">
            <v>SHAW AVE SCHOOL</v>
          </cell>
          <cell r="C4326" t="str">
            <v>Targeted Assistance</v>
          </cell>
        </row>
        <row r="4327">
          <cell r="A4327" t="str">
            <v>280251070001</v>
          </cell>
          <cell r="B4327" t="str">
            <v>VALLEY STREAM MEMORIAL JHS</v>
          </cell>
          <cell r="C4327" t="str">
            <v>Targeted Assistance</v>
          </cell>
        </row>
        <row r="4328">
          <cell r="A4328" t="str">
            <v>280251070002</v>
          </cell>
          <cell r="B4328" t="str">
            <v>VALLEY STREAM NORTH HS</v>
          </cell>
          <cell r="C4328" t="str">
            <v>No Title I</v>
          </cell>
        </row>
        <row r="4329">
          <cell r="A4329" t="str">
            <v>280251070003</v>
          </cell>
          <cell r="B4329" t="str">
            <v>VALLEY STREAM SOUTH HS</v>
          </cell>
          <cell r="C4329" t="str">
            <v>No Title I</v>
          </cell>
        </row>
        <row r="4330">
          <cell r="A4330" t="str">
            <v>280251070004</v>
          </cell>
          <cell r="B4330" t="str">
            <v>VALLEY STREAM CENTRAL HS</v>
          </cell>
          <cell r="C4330" t="str">
            <v>No Title I</v>
          </cell>
        </row>
        <row r="4331">
          <cell r="A4331" t="str">
            <v>211701040001</v>
          </cell>
          <cell r="B4331" t="str">
            <v>OWEN D. YOUNG CENTRAL SCHOOL</v>
          </cell>
          <cell r="C4331" t="str">
            <v>Schoolwide Program</v>
          </cell>
        </row>
        <row r="4332">
          <cell r="A4332" t="str">
            <v>031601060021</v>
          </cell>
          <cell r="B4332" t="str">
            <v>AFRICAN ROAD ES</v>
          </cell>
          <cell r="C4332" t="str">
            <v>Targeted Assistance</v>
          </cell>
        </row>
        <row r="4333">
          <cell r="A4333" t="str">
            <v>031601060022</v>
          </cell>
          <cell r="B4333" t="str">
            <v>CLAYTON AVE ES</v>
          </cell>
          <cell r="C4333" t="str">
            <v>Targeted Assistance</v>
          </cell>
        </row>
        <row r="4334">
          <cell r="A4334" t="str">
            <v>031601060023</v>
          </cell>
          <cell r="B4334" t="str">
            <v>GLENWOOD ES</v>
          </cell>
          <cell r="C4334" t="str">
            <v>Targeted Assistance</v>
          </cell>
        </row>
        <row r="4335">
          <cell r="A4335" t="str">
            <v>031601060026</v>
          </cell>
          <cell r="B4335" t="str">
            <v>TIOGA HILLS ES</v>
          </cell>
          <cell r="C4335" t="str">
            <v>Targeted Assistance</v>
          </cell>
        </row>
        <row r="4336">
          <cell r="A4336" t="str">
            <v>031601060028</v>
          </cell>
          <cell r="B4336" t="str">
            <v>VESTAL HILLS ES</v>
          </cell>
          <cell r="C4336" t="str">
            <v>Targeted Assistance</v>
          </cell>
        </row>
        <row r="4337">
          <cell r="A4337" t="str">
            <v>031601060041</v>
          </cell>
          <cell r="B4337" t="str">
            <v>VESTAL MS</v>
          </cell>
          <cell r="C4337" t="str">
            <v>No Title I</v>
          </cell>
        </row>
        <row r="4338">
          <cell r="A4338" t="str">
            <v>031601060051</v>
          </cell>
          <cell r="B4338" t="str">
            <v>VESTAL SHS</v>
          </cell>
          <cell r="C4338" t="str">
            <v>No Title I</v>
          </cell>
        </row>
        <row r="4339">
          <cell r="A4339" t="str">
            <v>431701060001</v>
          </cell>
          <cell r="B4339" t="str">
            <v>VICTOR IS</v>
          </cell>
          <cell r="C4339" t="str">
            <v>Targeted Assistance</v>
          </cell>
        </row>
        <row r="4340">
          <cell r="A4340" t="str">
            <v>431701060002</v>
          </cell>
          <cell r="B4340" t="str">
            <v>VICTOR JHS</v>
          </cell>
          <cell r="C4340" t="str">
            <v>No Title I</v>
          </cell>
        </row>
        <row r="4341">
          <cell r="A4341" t="str">
            <v>431701060003</v>
          </cell>
          <cell r="B4341" t="str">
            <v>VICTOR PRIMARY SCHOOL</v>
          </cell>
          <cell r="C4341" t="str">
            <v>Targeted Assistance</v>
          </cell>
        </row>
        <row r="4342">
          <cell r="A4342" t="str">
            <v>431701060004</v>
          </cell>
          <cell r="B4342" t="str">
            <v>VICTOR SHS</v>
          </cell>
          <cell r="C4342" t="str">
            <v>No Title I</v>
          </cell>
        </row>
        <row r="4343">
          <cell r="A4343" t="str">
            <v>431701060005</v>
          </cell>
          <cell r="B4343" t="str">
            <v>VICTOR EARLY CHLDHD CTR</v>
          </cell>
          <cell r="C4343" t="str">
            <v>Targeted Assistance</v>
          </cell>
        </row>
        <row r="4344">
          <cell r="A4344" t="str">
            <v>343000860932</v>
          </cell>
          <cell r="B4344" t="str">
            <v>VOICE CHARTER SCHOOL OF NEW YORK</v>
          </cell>
          <cell r="C4344" t="str">
            <v>Targeted Assistance</v>
          </cell>
        </row>
        <row r="4345">
          <cell r="A4345" t="str">
            <v>011003060001</v>
          </cell>
          <cell r="B4345" t="str">
            <v>VOORHEESVILLE ES</v>
          </cell>
          <cell r="C4345" t="str">
            <v>Targeted Assistance</v>
          </cell>
        </row>
        <row r="4346">
          <cell r="A4346" t="str">
            <v>011003060002</v>
          </cell>
          <cell r="B4346" t="str">
            <v>C.A. BOUTON MSHS</v>
          </cell>
          <cell r="C4346" t="str">
            <v>No Title I</v>
          </cell>
        </row>
        <row r="4347">
          <cell r="A4347" t="str">
            <v>011003060003</v>
          </cell>
          <cell r="B4347" t="str">
            <v>VOORHEESVILLE MIDDLE SCHOOL</v>
          </cell>
          <cell r="C4347" t="str">
            <v>Targeted Assistance</v>
          </cell>
        </row>
        <row r="4348">
          <cell r="A4348" t="str">
            <v>580302080001</v>
          </cell>
          <cell r="B4348" t="str">
            <v>WAINSCOTT SCHOOL</v>
          </cell>
          <cell r="C4348" t="str">
            <v>No Title I</v>
          </cell>
        </row>
        <row r="4349">
          <cell r="A4349" t="str">
            <v>621801060001</v>
          </cell>
          <cell r="B4349" t="str">
            <v>LEPTONDALE ES</v>
          </cell>
          <cell r="C4349" t="str">
            <v>No Title I</v>
          </cell>
        </row>
        <row r="4350">
          <cell r="A4350" t="str">
            <v>621801060003</v>
          </cell>
          <cell r="B4350" t="str">
            <v>OSTRANDER ES</v>
          </cell>
          <cell r="C4350" t="str">
            <v>No Title I</v>
          </cell>
        </row>
        <row r="4351">
          <cell r="A4351" t="str">
            <v>621801060004</v>
          </cell>
          <cell r="B4351" t="str">
            <v>PLATTEKILL ES</v>
          </cell>
          <cell r="C4351" t="str">
            <v>Targeted Assistance</v>
          </cell>
        </row>
        <row r="4352">
          <cell r="A4352" t="str">
            <v>621801060005</v>
          </cell>
          <cell r="B4352" t="str">
            <v>WALLKILL SHS</v>
          </cell>
          <cell r="C4352" t="str">
            <v>Targeted Assistance</v>
          </cell>
        </row>
        <row r="4353">
          <cell r="A4353" t="str">
            <v>621801060006</v>
          </cell>
          <cell r="B4353" t="str">
            <v>WALLKILL MS</v>
          </cell>
          <cell r="C4353" t="str">
            <v>Targeted Assistance</v>
          </cell>
        </row>
        <row r="4354">
          <cell r="A4354" t="str">
            <v>121901040001</v>
          </cell>
          <cell r="B4354" t="str">
            <v>TOWNSEND ES</v>
          </cell>
          <cell r="C4354" t="str">
            <v>Targeted Assistance</v>
          </cell>
        </row>
        <row r="4355">
          <cell r="A4355" t="str">
            <v>121901040002</v>
          </cell>
          <cell r="B4355" t="str">
            <v>WALTON HS</v>
          </cell>
          <cell r="C4355" t="str">
            <v>Targeted Assistance</v>
          </cell>
        </row>
        <row r="4356">
          <cell r="A4356" t="str">
            <v>121901040003</v>
          </cell>
          <cell r="B4356" t="str">
            <v>WALTON MS</v>
          </cell>
          <cell r="C4356" t="str">
            <v>Targeted Assistance</v>
          </cell>
        </row>
        <row r="4357">
          <cell r="A4357" t="str">
            <v>280223030001</v>
          </cell>
          <cell r="B4357" t="str">
            <v>FOREST LAKE SCHOOL</v>
          </cell>
          <cell r="C4357" t="str">
            <v>No Title I</v>
          </cell>
        </row>
        <row r="4358">
          <cell r="A4358" t="str">
            <v>280223030002</v>
          </cell>
          <cell r="B4358" t="str">
            <v>MANDALAY SCHOOL</v>
          </cell>
          <cell r="C4358" t="str">
            <v>No Title I</v>
          </cell>
        </row>
        <row r="4359">
          <cell r="A4359" t="str">
            <v>280223030004</v>
          </cell>
          <cell r="B4359" t="str">
            <v>WANTAGH SCHOOL</v>
          </cell>
          <cell r="C4359" t="str">
            <v>No Title I</v>
          </cell>
        </row>
        <row r="4360">
          <cell r="A4360" t="str">
            <v>280223030005</v>
          </cell>
          <cell r="B4360" t="str">
            <v>WANTAGH SHS</v>
          </cell>
          <cell r="C4360" t="str">
            <v>No Title I</v>
          </cell>
        </row>
        <row r="4361">
          <cell r="A4361" t="str">
            <v>280223030006</v>
          </cell>
          <cell r="B4361" t="str">
            <v>WANTAGH MS</v>
          </cell>
          <cell r="C4361" t="str">
            <v>Targeted Assistance</v>
          </cell>
        </row>
        <row r="4362">
          <cell r="A4362" t="str">
            <v>132101060001</v>
          </cell>
          <cell r="B4362" t="str">
            <v>BRINCKERHOFF ES</v>
          </cell>
          <cell r="C4362" t="str">
            <v>No Title I</v>
          </cell>
        </row>
        <row r="4363">
          <cell r="A4363" t="str">
            <v>132101060002</v>
          </cell>
          <cell r="B4363" t="str">
            <v>FISHKILL ES</v>
          </cell>
          <cell r="C4363" t="str">
            <v>No Title I</v>
          </cell>
        </row>
        <row r="4364">
          <cell r="A4364" t="str">
            <v>132101060003</v>
          </cell>
          <cell r="B4364" t="str">
            <v>FISHKILL PLAINS ES</v>
          </cell>
          <cell r="C4364" t="str">
            <v>No Title I</v>
          </cell>
        </row>
        <row r="4365">
          <cell r="A4365" t="str">
            <v>132101060004</v>
          </cell>
          <cell r="B4365" t="str">
            <v>GAYHEAD SCHOOL</v>
          </cell>
          <cell r="C4365" t="str">
            <v>No Title I</v>
          </cell>
        </row>
        <row r="4366">
          <cell r="A4366" t="str">
            <v>132101060005</v>
          </cell>
          <cell r="B4366" t="str">
            <v>JAMES S. EVANS ES</v>
          </cell>
          <cell r="C4366" t="str">
            <v>Targeted Assistance</v>
          </cell>
        </row>
        <row r="4367">
          <cell r="A4367" t="str">
            <v>132101060006</v>
          </cell>
          <cell r="B4367" t="str">
            <v>KINRY ROAD ES</v>
          </cell>
          <cell r="C4367" t="str">
            <v>No Title I</v>
          </cell>
        </row>
        <row r="4368">
          <cell r="A4368" t="str">
            <v>132101060007</v>
          </cell>
          <cell r="B4368" t="str">
            <v>VASSAR ROAD ES</v>
          </cell>
          <cell r="C4368" t="str">
            <v>No Title I</v>
          </cell>
        </row>
        <row r="4369">
          <cell r="A4369" t="str">
            <v>132101060008</v>
          </cell>
          <cell r="B4369" t="str">
            <v>SHEAFE ROAD ES</v>
          </cell>
          <cell r="C4369" t="str">
            <v>Targeted Assistance</v>
          </cell>
        </row>
        <row r="4370">
          <cell r="A4370" t="str">
            <v>132101060009</v>
          </cell>
          <cell r="B4370" t="str">
            <v>VAN WYCK JHS</v>
          </cell>
          <cell r="C4370" t="str">
            <v>No Title I</v>
          </cell>
        </row>
        <row r="4371">
          <cell r="A4371" t="str">
            <v>132101060010</v>
          </cell>
          <cell r="B4371" t="str">
            <v>WAPPINGERS FALLS JHS</v>
          </cell>
          <cell r="C4371" t="str">
            <v>No Title I</v>
          </cell>
        </row>
        <row r="4372">
          <cell r="A4372" t="str">
            <v>132101060011</v>
          </cell>
          <cell r="B4372" t="str">
            <v>ROY C. KETCHAM SHS</v>
          </cell>
          <cell r="C4372" t="str">
            <v>No Title I</v>
          </cell>
        </row>
        <row r="4373">
          <cell r="A4373" t="str">
            <v>132101060012</v>
          </cell>
          <cell r="B4373" t="str">
            <v>OAK GROVE ES</v>
          </cell>
          <cell r="C4373" t="str">
            <v>No Title I</v>
          </cell>
        </row>
        <row r="4374">
          <cell r="A4374" t="str">
            <v>132101060013</v>
          </cell>
          <cell r="B4374" t="str">
            <v>MYERS CORNERS SCHOOL</v>
          </cell>
          <cell r="C4374" t="str">
            <v>No Title I</v>
          </cell>
        </row>
        <row r="4375">
          <cell r="A4375" t="str">
            <v>132101060015</v>
          </cell>
          <cell r="B4375" t="str">
            <v>JOHN JAY SHS</v>
          </cell>
          <cell r="C4375" t="str">
            <v>No Title I</v>
          </cell>
        </row>
        <row r="4376">
          <cell r="A4376" t="str">
            <v>132101060016</v>
          </cell>
          <cell r="B4376" t="str">
            <v>ORCHARD VIEW ALT HS</v>
          </cell>
          <cell r="C4376" t="str">
            <v>No Title I</v>
          </cell>
        </row>
        <row r="4377">
          <cell r="A4377" t="str">
            <v>631201040001</v>
          </cell>
          <cell r="B4377" t="str">
            <v>WARRENSBURG JSHS</v>
          </cell>
          <cell r="C4377" t="str">
            <v>No Title I</v>
          </cell>
        </row>
        <row r="4378">
          <cell r="A4378" t="str">
            <v>631201040002</v>
          </cell>
          <cell r="B4378" t="str">
            <v>WARRENSBURG ES</v>
          </cell>
          <cell r="C4378" t="str">
            <v>Targeted Assistance</v>
          </cell>
        </row>
        <row r="4379">
          <cell r="A4379" t="str">
            <v>671501040001</v>
          </cell>
          <cell r="B4379" t="str">
            <v>WARSAW ES</v>
          </cell>
          <cell r="C4379" t="str">
            <v>Targeted Assistance</v>
          </cell>
        </row>
        <row r="4380">
          <cell r="A4380" t="str">
            <v>671501040002</v>
          </cell>
          <cell r="B4380" t="str">
            <v>WARSAW JSHS</v>
          </cell>
          <cell r="C4380" t="str">
            <v>No Title I</v>
          </cell>
        </row>
        <row r="4381">
          <cell r="A4381" t="str">
            <v>442101060001</v>
          </cell>
          <cell r="B4381" t="str">
            <v>PINE ISLAND SCHOOL</v>
          </cell>
          <cell r="C4381" t="str">
            <v>Targeted Assistance</v>
          </cell>
        </row>
        <row r="4382">
          <cell r="A4382" t="str">
            <v>442101060002</v>
          </cell>
          <cell r="B4382" t="str">
            <v>WARWICK VALLEY HS</v>
          </cell>
          <cell r="C4382" t="str">
            <v>No Title I</v>
          </cell>
        </row>
        <row r="4383">
          <cell r="A4383" t="str">
            <v>442101060003</v>
          </cell>
          <cell r="B4383" t="str">
            <v>WARWICK VALLEY MS</v>
          </cell>
          <cell r="C4383" t="str">
            <v>Targeted Assistance</v>
          </cell>
        </row>
        <row r="4384">
          <cell r="A4384" t="str">
            <v>442101060004</v>
          </cell>
          <cell r="B4384" t="str">
            <v>PARK AVE ES</v>
          </cell>
          <cell r="C4384" t="str">
            <v>Targeted Assistance</v>
          </cell>
        </row>
        <row r="4385">
          <cell r="A4385" t="str">
            <v>442101060006</v>
          </cell>
          <cell r="B4385" t="str">
            <v>KINGS ES</v>
          </cell>
          <cell r="C4385" t="str">
            <v>Targeted Assistance</v>
          </cell>
        </row>
        <row r="4386">
          <cell r="A4386" t="str">
            <v>442101060007</v>
          </cell>
          <cell r="B4386" t="str">
            <v>SANFORDVILLE ES</v>
          </cell>
          <cell r="C4386" t="str">
            <v>Targeted Assistance</v>
          </cell>
        </row>
        <row r="4387">
          <cell r="A4387" t="str">
            <v>440102060001</v>
          </cell>
          <cell r="B4387" t="str">
            <v>LITTLE BRITAIN ES</v>
          </cell>
          <cell r="C4387" t="str">
            <v>Targeted Assistance</v>
          </cell>
        </row>
        <row r="4388">
          <cell r="A4388" t="str">
            <v>440102060002</v>
          </cell>
          <cell r="B4388" t="str">
            <v>TAFT ES</v>
          </cell>
          <cell r="C4388" t="str">
            <v>No Title I</v>
          </cell>
        </row>
        <row r="4389">
          <cell r="A4389" t="str">
            <v>440102060003</v>
          </cell>
          <cell r="B4389" t="str">
            <v>WASHINGTONVILLE SHS</v>
          </cell>
          <cell r="C4389" t="str">
            <v>Targeted Assistance</v>
          </cell>
        </row>
        <row r="4390">
          <cell r="A4390" t="str">
            <v>440102060004</v>
          </cell>
          <cell r="B4390" t="str">
            <v>WASHINGTONVILLE MS</v>
          </cell>
          <cell r="C4390" t="str">
            <v>Targeted Assistance</v>
          </cell>
        </row>
        <row r="4391">
          <cell r="A4391" t="str">
            <v>440102060005</v>
          </cell>
          <cell r="B4391" t="str">
            <v>ROUND HILL ES</v>
          </cell>
          <cell r="C4391" t="str">
            <v>Targeted Assistance</v>
          </cell>
        </row>
        <row r="4392">
          <cell r="A4392" t="str">
            <v>522101030004</v>
          </cell>
          <cell r="B4392" t="str">
            <v>WATERFORD HS</v>
          </cell>
          <cell r="C4392" t="str">
            <v>No Title I</v>
          </cell>
        </row>
        <row r="4393">
          <cell r="A4393" t="str">
            <v>522101030005</v>
          </cell>
          <cell r="B4393" t="str">
            <v>WATERFORD ES</v>
          </cell>
          <cell r="C4393" t="str">
            <v>Targeted Assistance</v>
          </cell>
        </row>
        <row r="4394">
          <cell r="A4394" t="str">
            <v>561006060001</v>
          </cell>
          <cell r="B4394" t="str">
            <v>WATERLOO HS</v>
          </cell>
          <cell r="C4394" t="str">
            <v>Targeted Assistance</v>
          </cell>
        </row>
        <row r="4395">
          <cell r="A4395" t="str">
            <v>561006060002</v>
          </cell>
          <cell r="B4395" t="str">
            <v>LA FAYETTE SCHOOL</v>
          </cell>
          <cell r="C4395" t="str">
            <v>Targeted Assistance</v>
          </cell>
        </row>
        <row r="4396">
          <cell r="A4396" t="str">
            <v>561006060003</v>
          </cell>
          <cell r="B4396" t="str">
            <v>WATERLOO MS</v>
          </cell>
          <cell r="C4396" t="str">
            <v>Targeted Assistance</v>
          </cell>
        </row>
        <row r="4397">
          <cell r="A4397" t="str">
            <v>561006060004</v>
          </cell>
          <cell r="B4397" t="str">
            <v>SKOI-YASE SCHOOL</v>
          </cell>
          <cell r="C4397" t="str">
            <v>Targeted Assistance</v>
          </cell>
        </row>
        <row r="4398">
          <cell r="A4398" t="str">
            <v>561006060005</v>
          </cell>
          <cell r="B4398" t="str">
            <v>BORDER CITY ES</v>
          </cell>
          <cell r="C4398" t="str">
            <v>No Title I</v>
          </cell>
        </row>
        <row r="4399">
          <cell r="A4399" t="str">
            <v>222000010007</v>
          </cell>
          <cell r="B4399" t="str">
            <v>KNICKERBOCKER SCHOOL</v>
          </cell>
          <cell r="C4399" t="str">
            <v>Schoolwide Program</v>
          </cell>
        </row>
        <row r="4400">
          <cell r="A4400" t="str">
            <v>222000010010</v>
          </cell>
          <cell r="B4400" t="str">
            <v>SHERMAN SCHOOL</v>
          </cell>
          <cell r="C4400" t="str">
            <v>Targeted Assistance</v>
          </cell>
        </row>
        <row r="4401">
          <cell r="A4401" t="str">
            <v>222000010011</v>
          </cell>
          <cell r="B4401" t="str">
            <v>STARBUCK ELEMENTARY SCHOOL</v>
          </cell>
          <cell r="C4401" t="str">
            <v>Schoolwide Program</v>
          </cell>
        </row>
        <row r="4402">
          <cell r="A4402" t="str">
            <v>222000010013</v>
          </cell>
          <cell r="B4402" t="str">
            <v>CASE MS</v>
          </cell>
          <cell r="C4402" t="str">
            <v>Targeted Assistance</v>
          </cell>
        </row>
        <row r="4403">
          <cell r="A4403" t="str">
            <v>222000010014</v>
          </cell>
          <cell r="B4403" t="str">
            <v>NORTH ES</v>
          </cell>
          <cell r="C4403" t="str">
            <v>Schoolwide Program</v>
          </cell>
        </row>
        <row r="4404">
          <cell r="A4404" t="str">
            <v>222000010015</v>
          </cell>
          <cell r="B4404" t="str">
            <v>OHIO STREET SCHOOL</v>
          </cell>
          <cell r="C4404" t="str">
            <v>Schoolwide Program</v>
          </cell>
        </row>
        <row r="4405">
          <cell r="A4405" t="str">
            <v>222000010016</v>
          </cell>
          <cell r="B4405" t="str">
            <v>WATERTOWN SHS</v>
          </cell>
          <cell r="C4405" t="str">
            <v>Targeted Assistance</v>
          </cell>
        </row>
        <row r="4406">
          <cell r="A4406" t="str">
            <v>222000010017</v>
          </cell>
          <cell r="B4406" t="str">
            <v>HAROLD T. WILEY SCHOOL</v>
          </cell>
          <cell r="C4406" t="str">
            <v>Schoolwide Program</v>
          </cell>
        </row>
        <row r="4407">
          <cell r="A4407" t="str">
            <v>411902040001</v>
          </cell>
          <cell r="B4407" t="str">
            <v>MEMORIAL PARK ES</v>
          </cell>
          <cell r="C4407" t="str">
            <v>Targeted Assistance</v>
          </cell>
        </row>
        <row r="4408">
          <cell r="A4408" t="str">
            <v>411902040003</v>
          </cell>
          <cell r="B4408" t="str">
            <v>WATERVILLE HS</v>
          </cell>
          <cell r="C4408" t="str">
            <v>Targeted Assistance</v>
          </cell>
        </row>
        <row r="4409">
          <cell r="A4409" t="str">
            <v>011200010002</v>
          </cell>
          <cell r="B4409" t="str">
            <v>WATERVLIET ES</v>
          </cell>
          <cell r="C4409" t="str">
            <v>Schoolwide Program</v>
          </cell>
        </row>
        <row r="4410">
          <cell r="A4410" t="str">
            <v>011200010010</v>
          </cell>
          <cell r="B4410" t="str">
            <v>WATERVLIET JSHS</v>
          </cell>
          <cell r="C4410" t="str">
            <v>Schoolwide Program</v>
          </cell>
        </row>
        <row r="4411">
          <cell r="A4411" t="str">
            <v>550301060002</v>
          </cell>
          <cell r="B4411" t="str">
            <v>WATKINS GLEN ES</v>
          </cell>
          <cell r="C4411" t="str">
            <v>Targeted Assistance</v>
          </cell>
        </row>
        <row r="4412">
          <cell r="A4412" t="str">
            <v>550301060003</v>
          </cell>
          <cell r="B4412" t="str">
            <v>WATKINS GLEN MS</v>
          </cell>
          <cell r="C4412" t="str">
            <v>Targeted Assistance</v>
          </cell>
        </row>
        <row r="4413">
          <cell r="A4413" t="str">
            <v>550301060004</v>
          </cell>
          <cell r="B4413" t="str">
            <v>WATKINS GLEN CENTRAL HS</v>
          </cell>
          <cell r="C4413" t="str">
            <v>Targeted Assistance</v>
          </cell>
        </row>
        <row r="4414">
          <cell r="A4414" t="str">
            <v>600101060001</v>
          </cell>
          <cell r="B4414" t="str">
            <v>CHEMUNG ES</v>
          </cell>
          <cell r="C4414" t="str">
            <v>Schoolwide Program</v>
          </cell>
        </row>
        <row r="4415">
          <cell r="A4415" t="str">
            <v>600101060002</v>
          </cell>
          <cell r="B4415" t="str">
            <v>ELM STREET ES</v>
          </cell>
          <cell r="C4415" t="str">
            <v>Schoolwide Program</v>
          </cell>
        </row>
        <row r="4416">
          <cell r="A4416" t="str">
            <v>600101060004</v>
          </cell>
          <cell r="B4416" t="str">
            <v>LINCOLN STREET ES</v>
          </cell>
          <cell r="C4416" t="str">
            <v>Schoolwide Program</v>
          </cell>
        </row>
        <row r="4417">
          <cell r="A4417" t="str">
            <v>600101060005</v>
          </cell>
          <cell r="B4417" t="str">
            <v>WAVERLY MS</v>
          </cell>
          <cell r="C4417" t="str">
            <v>Schoolwide Program</v>
          </cell>
        </row>
        <row r="4418">
          <cell r="A4418" t="str">
            <v>600101060006</v>
          </cell>
          <cell r="B4418" t="str">
            <v>WAVERLY  HS</v>
          </cell>
          <cell r="C4418" t="str">
            <v>No Title I</v>
          </cell>
        </row>
        <row r="4419">
          <cell r="A4419" t="str">
            <v>573002040001</v>
          </cell>
          <cell r="B4419" t="str">
            <v>WAYLAND-COHOCTON HS</v>
          </cell>
          <cell r="C4419" t="str">
            <v>No Title I</v>
          </cell>
        </row>
        <row r="4420">
          <cell r="A4420" t="str">
            <v>573002040002</v>
          </cell>
          <cell r="B4420" t="str">
            <v>WAYLAND ES</v>
          </cell>
          <cell r="C4420" t="str">
            <v>Targeted Assistance</v>
          </cell>
        </row>
        <row r="4421">
          <cell r="A4421" t="str">
            <v>573002040003</v>
          </cell>
          <cell r="B4421" t="str">
            <v>WAYLAND-COHOCTON MS</v>
          </cell>
          <cell r="C4421" t="str">
            <v>Targeted Assistance</v>
          </cell>
        </row>
        <row r="4422">
          <cell r="A4422" t="str">
            <v>573002040004</v>
          </cell>
          <cell r="B4422" t="str">
            <v>COHOCTON ES</v>
          </cell>
          <cell r="C4422" t="str">
            <v>Targeted Assistance</v>
          </cell>
        </row>
        <row r="4423">
          <cell r="A4423" t="str">
            <v>650801060001</v>
          </cell>
          <cell r="B4423" t="str">
            <v>ONTARIO ES</v>
          </cell>
          <cell r="C4423" t="str">
            <v>Targeted Assistance</v>
          </cell>
        </row>
        <row r="4424">
          <cell r="A4424" t="str">
            <v>650801060003</v>
          </cell>
          <cell r="B4424" t="str">
            <v>WAYNE SHS</v>
          </cell>
          <cell r="C4424" t="str">
            <v>No Title I</v>
          </cell>
        </row>
        <row r="4425">
          <cell r="A4425" t="str">
            <v>650801060004</v>
          </cell>
          <cell r="B4425" t="str">
            <v>ONTARIO PRIMARY SCHOOL</v>
          </cell>
          <cell r="C4425" t="str">
            <v>Targeted Assistance</v>
          </cell>
        </row>
        <row r="4426">
          <cell r="A4426" t="str">
            <v>650801060005</v>
          </cell>
          <cell r="B4426" t="str">
            <v>WAYNE CENTRAL MS</v>
          </cell>
          <cell r="C4426" t="str">
            <v>Targeted Assistance</v>
          </cell>
        </row>
        <row r="4427">
          <cell r="A4427" t="str">
            <v>650801060006</v>
          </cell>
          <cell r="B4427" t="str">
            <v>FREEWILL ES</v>
          </cell>
          <cell r="C4427" t="str">
            <v>No Title I</v>
          </cell>
        </row>
        <row r="4428">
          <cell r="A4428" t="str">
            <v>261901060002</v>
          </cell>
          <cell r="B4428" t="str">
            <v>DEWITT ROAD ES</v>
          </cell>
          <cell r="C4428" t="str">
            <v>No Title I</v>
          </cell>
        </row>
        <row r="4429">
          <cell r="A4429" t="str">
            <v>261901060003</v>
          </cell>
          <cell r="B4429" t="str">
            <v>KLEM ROAD NORTH ES</v>
          </cell>
          <cell r="C4429" t="str">
            <v>No Title I</v>
          </cell>
        </row>
        <row r="4430">
          <cell r="A4430" t="str">
            <v>261901060004</v>
          </cell>
          <cell r="B4430" t="str">
            <v>PLANK ROAD NORTH ES</v>
          </cell>
          <cell r="C4430" t="str">
            <v>Targeted Assistance</v>
          </cell>
        </row>
        <row r="4431">
          <cell r="A4431" t="str">
            <v>261901060006</v>
          </cell>
          <cell r="B4431" t="str">
            <v>STATE ROAD ES</v>
          </cell>
          <cell r="C4431" t="str">
            <v>Targeted Assistance</v>
          </cell>
        </row>
        <row r="4432">
          <cell r="A4432" t="str">
            <v>261901060007</v>
          </cell>
          <cell r="B4432" t="str">
            <v>SPRY MS</v>
          </cell>
          <cell r="C4432" t="str">
            <v>Targeted Assistance</v>
          </cell>
        </row>
        <row r="4433">
          <cell r="A4433" t="str">
            <v>261901060009</v>
          </cell>
          <cell r="B4433" t="str">
            <v>WEBSTER-SCHROEDER HS</v>
          </cell>
          <cell r="C4433" t="str">
            <v>Targeted Assistance</v>
          </cell>
        </row>
        <row r="4434">
          <cell r="A4434" t="str">
            <v>261901060010</v>
          </cell>
          <cell r="B4434" t="str">
            <v>WILLINK MS</v>
          </cell>
          <cell r="C4434" t="str">
            <v>No Title I</v>
          </cell>
        </row>
        <row r="4435">
          <cell r="A4435" t="str">
            <v>261901060011</v>
          </cell>
          <cell r="B4435" t="str">
            <v>PLANK ROAD SOUTH ES</v>
          </cell>
          <cell r="C4435" t="str">
            <v>No Title I</v>
          </cell>
        </row>
        <row r="4436">
          <cell r="A4436" t="str">
            <v>261901060013</v>
          </cell>
          <cell r="B4436" t="str">
            <v>KLEM ROAD SOUTH ES</v>
          </cell>
          <cell r="C4436" t="str">
            <v>No Title I</v>
          </cell>
        </row>
        <row r="4437">
          <cell r="A4437" t="str">
            <v>261901060014</v>
          </cell>
          <cell r="B4437" t="str">
            <v>SCHLEGEL ROAD ES</v>
          </cell>
          <cell r="C4437" t="str">
            <v>Targeted Assistance</v>
          </cell>
        </row>
        <row r="4438">
          <cell r="A4438" t="str">
            <v>261901060015</v>
          </cell>
          <cell r="B4438" t="str">
            <v>THOMAS HS</v>
          </cell>
          <cell r="C4438" t="str">
            <v>No Title I</v>
          </cell>
        </row>
        <row r="4439">
          <cell r="A4439" t="str">
            <v>050301040002</v>
          </cell>
          <cell r="B4439" t="str">
            <v>WEEDSPORT JSHS</v>
          </cell>
          <cell r="C4439" t="str">
            <v>Targeted Assistance</v>
          </cell>
        </row>
        <row r="4440">
          <cell r="A4440" t="str">
            <v>050301040003</v>
          </cell>
          <cell r="B4440" t="str">
            <v>WEEDSPORT ES</v>
          </cell>
          <cell r="C4440" t="str">
            <v>Targeted Assistance</v>
          </cell>
        </row>
        <row r="4441">
          <cell r="A4441" t="str">
            <v>200901040001</v>
          </cell>
          <cell r="B4441" t="str">
            <v>WELLS SCHOOL</v>
          </cell>
          <cell r="C4441" t="str">
            <v>Targeted Assistance</v>
          </cell>
        </row>
        <row r="4442">
          <cell r="A4442" t="str">
            <v>022601060002</v>
          </cell>
          <cell r="B4442" t="str">
            <v>WELLSVILLE MS</v>
          </cell>
          <cell r="C4442" t="str">
            <v>Targeted Assistance</v>
          </cell>
        </row>
        <row r="4443">
          <cell r="A4443" t="str">
            <v>022601060004</v>
          </cell>
          <cell r="B4443" t="str">
            <v>WELLSVILLE SHS</v>
          </cell>
          <cell r="C4443" t="str">
            <v>Targeted Assistance</v>
          </cell>
        </row>
        <row r="4444">
          <cell r="A4444" t="str">
            <v>022601060005</v>
          </cell>
          <cell r="B4444" t="str">
            <v>WELLSVILLE ES</v>
          </cell>
          <cell r="C4444" t="str">
            <v>Schoolwide Program</v>
          </cell>
        </row>
        <row r="4445">
          <cell r="A4445" t="str">
            <v>580102030001</v>
          </cell>
          <cell r="B4445" t="str">
            <v>FOREST AVE SCHOOL</v>
          </cell>
          <cell r="C4445" t="str">
            <v>Targeted Assistance</v>
          </cell>
        </row>
        <row r="4446">
          <cell r="A4446" t="str">
            <v>580102030002</v>
          </cell>
          <cell r="B4446" t="str">
            <v>JOHN F. KENNEDY SCHOOL</v>
          </cell>
          <cell r="C4446" t="str">
            <v>No Title I</v>
          </cell>
        </row>
        <row r="4447">
          <cell r="A4447" t="str">
            <v>580102030004</v>
          </cell>
          <cell r="B4447" t="str">
            <v>SANTAPOGUE SCHOOL</v>
          </cell>
          <cell r="C4447" t="str">
            <v>Targeted Assistance</v>
          </cell>
        </row>
        <row r="4448">
          <cell r="A4448" t="str">
            <v>580102030005</v>
          </cell>
          <cell r="B4448" t="str">
            <v>SOUTH BAY SCHOOL</v>
          </cell>
          <cell r="C4448" t="str">
            <v>Targeted Assistance</v>
          </cell>
        </row>
        <row r="4449">
          <cell r="A4449" t="str">
            <v>580102030006</v>
          </cell>
          <cell r="B4449" t="str">
            <v>TOOKER AVE SCHOOL</v>
          </cell>
          <cell r="C4449" t="str">
            <v>Targeted Assistance</v>
          </cell>
        </row>
        <row r="4450">
          <cell r="A4450" t="str">
            <v>580102030007</v>
          </cell>
          <cell r="B4450" t="str">
            <v>WEST BABYLON JHS</v>
          </cell>
          <cell r="C4450" t="str">
            <v>Targeted Assistance</v>
          </cell>
        </row>
        <row r="4451">
          <cell r="A4451" t="str">
            <v>580102030008</v>
          </cell>
          <cell r="B4451" t="str">
            <v>WEST BABYLON SHS</v>
          </cell>
          <cell r="C4451" t="str">
            <v>No Title I</v>
          </cell>
        </row>
        <row r="4452">
          <cell r="A4452" t="str">
            <v>210302040003</v>
          </cell>
          <cell r="B4452" t="str">
            <v>WEST CANADA VALLEY JSHS</v>
          </cell>
          <cell r="C4452" t="str">
            <v>No Title I</v>
          </cell>
        </row>
        <row r="4453">
          <cell r="A4453" t="str">
            <v>210302040005</v>
          </cell>
          <cell r="B4453" t="str">
            <v>WEST CANADA VALLEY ES</v>
          </cell>
          <cell r="C4453" t="str">
            <v>Targeted Assistance</v>
          </cell>
        </row>
        <row r="4454">
          <cell r="A4454" t="str">
            <v>420101060001</v>
          </cell>
          <cell r="B4454" t="str">
            <v>EAST HILL ES</v>
          </cell>
          <cell r="C4454" t="str">
            <v>Targeted Assistance</v>
          </cell>
        </row>
        <row r="4455">
          <cell r="A4455" t="str">
            <v>420101060003</v>
          </cell>
          <cell r="B4455" t="str">
            <v>STONEHEDGE ES</v>
          </cell>
          <cell r="C4455" t="str">
            <v>Targeted Assistance</v>
          </cell>
        </row>
        <row r="4456">
          <cell r="A4456" t="str">
            <v>420101060005</v>
          </cell>
          <cell r="B4456" t="str">
            <v>ONONDAGA ROAD ES</v>
          </cell>
          <cell r="C4456" t="str">
            <v>No Title I</v>
          </cell>
        </row>
        <row r="4457">
          <cell r="A4457" t="str">
            <v>420101060006</v>
          </cell>
          <cell r="B4457" t="str">
            <v>SPLIT ROCK ES</v>
          </cell>
          <cell r="C4457" t="str">
            <v>No Title I</v>
          </cell>
        </row>
        <row r="4458">
          <cell r="A4458" t="str">
            <v>420101060008</v>
          </cell>
          <cell r="B4458" t="str">
            <v>WEST GENESEE MS</v>
          </cell>
          <cell r="C4458" t="str">
            <v>Targeted Assistance</v>
          </cell>
        </row>
        <row r="4459">
          <cell r="A4459" t="str">
            <v>420101060009</v>
          </cell>
          <cell r="B4459" t="str">
            <v>WEST GENESEE SHS</v>
          </cell>
          <cell r="C4459" t="str">
            <v>No Title I</v>
          </cell>
        </row>
        <row r="4460">
          <cell r="A4460" t="str">
            <v>420101060011</v>
          </cell>
          <cell r="B4460" t="str">
            <v>CAMILLUS MS</v>
          </cell>
          <cell r="C4460" t="str">
            <v>No Title I</v>
          </cell>
        </row>
        <row r="4461">
          <cell r="A4461" t="str">
            <v>280227030002</v>
          </cell>
          <cell r="B4461" t="str">
            <v>CORNWELL AVE SCHOOL</v>
          </cell>
          <cell r="C4461" t="str">
            <v>Targeted Assistance</v>
          </cell>
        </row>
        <row r="4462">
          <cell r="A4462" t="str">
            <v>280227030003</v>
          </cell>
          <cell r="B4462" t="str">
            <v>CHESTNUT STREET SCHOOL</v>
          </cell>
          <cell r="C4462" t="str">
            <v>Targeted Assistance</v>
          </cell>
        </row>
        <row r="4463">
          <cell r="A4463" t="str">
            <v>280227030004</v>
          </cell>
          <cell r="B4463" t="str">
            <v>WEST HEMPSTEAD MS</v>
          </cell>
          <cell r="C4463" t="str">
            <v>Targeted Assistance</v>
          </cell>
        </row>
        <row r="4464">
          <cell r="A4464" t="str">
            <v>280227030005</v>
          </cell>
          <cell r="B4464" t="str">
            <v>WEST HEMPSTEAD HS</v>
          </cell>
          <cell r="C4464" t="str">
            <v>No Title I</v>
          </cell>
        </row>
        <row r="4465">
          <cell r="A4465" t="str">
            <v>280227030006</v>
          </cell>
          <cell r="B4465" t="str">
            <v>GEORGE WASHINGTON SCHOOL</v>
          </cell>
          <cell r="C4465" t="str">
            <v>Targeted Assistance</v>
          </cell>
        </row>
        <row r="4466">
          <cell r="A4466" t="str">
            <v>260803060001</v>
          </cell>
          <cell r="B4466" t="str">
            <v>BRIARWOOD SCHOOL</v>
          </cell>
          <cell r="C4466" t="str">
            <v>No Title I</v>
          </cell>
        </row>
        <row r="4467">
          <cell r="A4467" t="str">
            <v>260803060002</v>
          </cell>
          <cell r="B4467" t="str">
            <v>DAKE JHS</v>
          </cell>
          <cell r="C4467" t="str">
            <v>Targeted Assistance</v>
          </cell>
        </row>
        <row r="4468">
          <cell r="A4468" t="str">
            <v>260803060003</v>
          </cell>
          <cell r="B4468" t="str">
            <v>IROQUOIS MS</v>
          </cell>
          <cell r="C4468" t="str">
            <v>No Title I</v>
          </cell>
        </row>
        <row r="4469">
          <cell r="A4469" t="str">
            <v>260803060004</v>
          </cell>
          <cell r="B4469" t="str">
            <v>ROGERS MS</v>
          </cell>
          <cell r="C4469" t="str">
            <v>Targeted Assistance</v>
          </cell>
        </row>
        <row r="4470">
          <cell r="A4470" t="str">
            <v>260803060005</v>
          </cell>
          <cell r="B4470" t="str">
            <v>IRONDEQUOIT HS</v>
          </cell>
          <cell r="C4470" t="str">
            <v>No Title I</v>
          </cell>
        </row>
        <row r="4471">
          <cell r="A4471" t="str">
            <v>260803060007</v>
          </cell>
          <cell r="B4471" t="str">
            <v>SENECA SCHOOL</v>
          </cell>
          <cell r="C4471" t="str">
            <v>No Title I</v>
          </cell>
        </row>
        <row r="4472">
          <cell r="A4472" t="str">
            <v>260803060009</v>
          </cell>
          <cell r="B4472" t="str">
            <v>COLEBROOK SCHOOL</v>
          </cell>
          <cell r="C4472" t="str">
            <v>No Title I</v>
          </cell>
        </row>
        <row r="4473">
          <cell r="A4473" t="str">
            <v>260803060011</v>
          </cell>
          <cell r="B4473" t="str">
            <v>SOUTHLAWN SCHOOL</v>
          </cell>
          <cell r="C4473" t="str">
            <v>Targeted Assistance</v>
          </cell>
        </row>
        <row r="4474">
          <cell r="A4474" t="str">
            <v>260803060012</v>
          </cell>
          <cell r="B4474" t="str">
            <v>BROOKVIEW SCHOOL</v>
          </cell>
          <cell r="C4474" t="str">
            <v>Targeted Assistance</v>
          </cell>
        </row>
        <row r="4475">
          <cell r="A4475" t="str">
            <v>260803060014</v>
          </cell>
          <cell r="B4475" t="str">
            <v>LISTWOOD SCHOOL</v>
          </cell>
          <cell r="C4475" t="str">
            <v>No Title I</v>
          </cell>
        </row>
        <row r="4476">
          <cell r="A4476" t="str">
            <v>580509030001</v>
          </cell>
          <cell r="B4476" t="str">
            <v>BAYVIEW ES</v>
          </cell>
          <cell r="C4476" t="str">
            <v>No Title I</v>
          </cell>
        </row>
        <row r="4477">
          <cell r="A4477" t="str">
            <v>580509030003</v>
          </cell>
          <cell r="B4477" t="str">
            <v>CAPTREE ES</v>
          </cell>
          <cell r="C4477" t="str">
            <v>No Title I</v>
          </cell>
        </row>
        <row r="4478">
          <cell r="A4478" t="str">
            <v>580509030004</v>
          </cell>
          <cell r="B4478" t="str">
            <v>MANETUCK ES</v>
          </cell>
          <cell r="C4478" t="str">
            <v>No Title I</v>
          </cell>
        </row>
        <row r="4479">
          <cell r="A4479" t="str">
            <v>580509030005</v>
          </cell>
          <cell r="B4479" t="str">
            <v>OQUENOCK ES</v>
          </cell>
          <cell r="C4479" t="str">
            <v>No Title I</v>
          </cell>
        </row>
        <row r="4480">
          <cell r="A4480" t="str">
            <v>580509030007</v>
          </cell>
          <cell r="B4480" t="str">
            <v>PAUL J. BELLEW ES</v>
          </cell>
          <cell r="C4480" t="str">
            <v>No Title I</v>
          </cell>
        </row>
        <row r="4481">
          <cell r="A4481" t="str">
            <v>580509030009</v>
          </cell>
          <cell r="B4481" t="str">
            <v>WESTBROOK ES</v>
          </cell>
          <cell r="C4481" t="str">
            <v>No Title I</v>
          </cell>
        </row>
        <row r="4482">
          <cell r="A4482" t="str">
            <v>580509030010</v>
          </cell>
          <cell r="B4482" t="str">
            <v>BEACH STREET MS</v>
          </cell>
          <cell r="C4482" t="str">
            <v>No Title I</v>
          </cell>
        </row>
        <row r="4483">
          <cell r="A4483" t="str">
            <v>580509030011</v>
          </cell>
          <cell r="B4483" t="str">
            <v>UDALL ROAD MS</v>
          </cell>
          <cell r="C4483" t="str">
            <v>Targeted Assistance</v>
          </cell>
        </row>
        <row r="4484">
          <cell r="A4484" t="str">
            <v>580509030012</v>
          </cell>
          <cell r="B4484" t="str">
            <v>WEST ISLIP SHS</v>
          </cell>
          <cell r="C4484" t="str">
            <v>No Title I</v>
          </cell>
        </row>
        <row r="4485">
          <cell r="A4485" t="str">
            <v>620202020001</v>
          </cell>
          <cell r="B4485" t="str">
            <v>WEST PARK SCHOOL</v>
          </cell>
          <cell r="C4485" t="str">
            <v>Schoolwide Program</v>
          </cell>
        </row>
        <row r="4486">
          <cell r="A4486" t="str">
            <v>142801060001</v>
          </cell>
          <cell r="B4486" t="str">
            <v>POTTERS ROAD SCHOOL</v>
          </cell>
          <cell r="C4486" t="str">
            <v>Targeted Assistance</v>
          </cell>
        </row>
        <row r="4487">
          <cell r="A4487" t="str">
            <v>142801060003</v>
          </cell>
          <cell r="B4487" t="str">
            <v>ALLENDALE SCHOOL</v>
          </cell>
          <cell r="C4487" t="str">
            <v>No Title I</v>
          </cell>
        </row>
        <row r="4488">
          <cell r="A4488" t="str">
            <v>142801060004</v>
          </cell>
          <cell r="B4488" t="str">
            <v>ALTERNATIVE LEARNING CTR</v>
          </cell>
          <cell r="C4488" t="str">
            <v>No Title I</v>
          </cell>
        </row>
        <row r="4489">
          <cell r="A4489" t="str">
            <v>142801060005</v>
          </cell>
          <cell r="B4489" t="str">
            <v>EAST MS</v>
          </cell>
          <cell r="C4489" t="str">
            <v>Targeted Assistance</v>
          </cell>
        </row>
        <row r="4490">
          <cell r="A4490" t="str">
            <v>142801060008</v>
          </cell>
          <cell r="B4490" t="str">
            <v>WINCHESTER SCHOOL</v>
          </cell>
          <cell r="C4490" t="str">
            <v>Targeted Assistance</v>
          </cell>
        </row>
        <row r="4491">
          <cell r="A4491" t="str">
            <v>142801060010</v>
          </cell>
          <cell r="B4491" t="str">
            <v>WEST SENECA WEST SHS</v>
          </cell>
          <cell r="C4491" t="str">
            <v>No Title I</v>
          </cell>
        </row>
        <row r="4492">
          <cell r="A4492" t="str">
            <v>142801060011</v>
          </cell>
          <cell r="B4492" t="str">
            <v>WEST MS</v>
          </cell>
          <cell r="C4492" t="str">
            <v>Targeted Assistance</v>
          </cell>
        </row>
        <row r="4493">
          <cell r="A4493" t="str">
            <v>142801060012</v>
          </cell>
          <cell r="B4493" t="str">
            <v>EAST ES</v>
          </cell>
          <cell r="C4493" t="str">
            <v>Targeted Assistance</v>
          </cell>
        </row>
        <row r="4494">
          <cell r="A4494" t="str">
            <v>142801060015</v>
          </cell>
          <cell r="B4494" t="str">
            <v>CLINTON STREET SCHOOL</v>
          </cell>
          <cell r="C4494" t="str">
            <v>Targeted Assistance</v>
          </cell>
        </row>
        <row r="4495">
          <cell r="A4495" t="str">
            <v>142801060016</v>
          </cell>
          <cell r="B4495" t="str">
            <v>WEST SENECA EAST SHS</v>
          </cell>
          <cell r="C4495" t="str">
            <v>No Title I</v>
          </cell>
        </row>
        <row r="4496">
          <cell r="A4496" t="str">
            <v>142801060017</v>
          </cell>
          <cell r="B4496" t="str">
            <v>NORTHWOOD ES</v>
          </cell>
          <cell r="C4496" t="str">
            <v>Targeted Assistance</v>
          </cell>
        </row>
        <row r="4497">
          <cell r="A4497" t="str">
            <v>142801060018</v>
          </cell>
          <cell r="B4497" t="str">
            <v>WEST ES</v>
          </cell>
          <cell r="C4497" t="str">
            <v>No Title I</v>
          </cell>
        </row>
        <row r="4498">
          <cell r="A4498" t="str">
            <v>040204040001</v>
          </cell>
          <cell r="B4498" t="str">
            <v>WEST VALLEY CENTRAL SCHOOL</v>
          </cell>
          <cell r="C4498" t="str">
            <v>Targeted Assistance</v>
          </cell>
        </row>
        <row r="4499">
          <cell r="A4499" t="str">
            <v>280401030001</v>
          </cell>
          <cell r="B4499" t="str">
            <v>PARK AVE SCHOOL</v>
          </cell>
          <cell r="C4499" t="str">
            <v>Targeted Assistance</v>
          </cell>
        </row>
        <row r="4500">
          <cell r="A4500" t="str">
            <v>280401030002</v>
          </cell>
          <cell r="B4500" t="str">
            <v>DREXEL AVE SCHOOL</v>
          </cell>
          <cell r="C4500" t="str">
            <v>Targeted Assistance</v>
          </cell>
        </row>
        <row r="4501">
          <cell r="A4501" t="str">
            <v>280401030003</v>
          </cell>
          <cell r="B4501" t="str">
            <v>DRYDEN STREET SCHOOL</v>
          </cell>
          <cell r="C4501" t="str">
            <v>Targeted Assistance</v>
          </cell>
        </row>
        <row r="4502">
          <cell r="A4502" t="str">
            <v>280401030005</v>
          </cell>
          <cell r="B4502" t="str">
            <v>POWELLS LANE SCHOOL</v>
          </cell>
          <cell r="C4502" t="str">
            <v>Targeted Assistance</v>
          </cell>
        </row>
        <row r="4503">
          <cell r="A4503" t="str">
            <v>280401030006</v>
          </cell>
          <cell r="B4503" t="str">
            <v>WESTBURY MS</v>
          </cell>
          <cell r="C4503" t="str">
            <v>Schoolwide Program</v>
          </cell>
        </row>
        <row r="4504">
          <cell r="A4504" t="str">
            <v>280401030007</v>
          </cell>
          <cell r="B4504" t="str">
            <v>WESTBURY SHS</v>
          </cell>
          <cell r="C4504" t="str">
            <v>Targeted Assistance</v>
          </cell>
        </row>
        <row r="4505">
          <cell r="A4505" t="str">
            <v>140600860863</v>
          </cell>
          <cell r="B4505" t="str">
            <v>WESTERN NY MARITIME CHARTER SCHOOL</v>
          </cell>
          <cell r="C4505" t="str">
            <v>Schoolwide Program</v>
          </cell>
        </row>
        <row r="4506">
          <cell r="A4506" t="str">
            <v>062901040001</v>
          </cell>
          <cell r="B4506" t="str">
            <v>WESTFIELD ES</v>
          </cell>
          <cell r="C4506" t="str">
            <v>Targeted Assistance</v>
          </cell>
        </row>
        <row r="4507">
          <cell r="A4507" t="str">
            <v>062901040002</v>
          </cell>
          <cell r="B4507" t="str">
            <v>WESTFIELD HS</v>
          </cell>
          <cell r="C4507" t="str">
            <v>Targeted Assistance</v>
          </cell>
        </row>
        <row r="4508">
          <cell r="A4508" t="str">
            <v>062901040004</v>
          </cell>
          <cell r="B4508" t="str">
            <v>WESTFIELD MS</v>
          </cell>
          <cell r="C4508" t="str">
            <v>Targeted Assistance</v>
          </cell>
        </row>
        <row r="4509">
          <cell r="A4509" t="str">
            <v>580902020001</v>
          </cell>
          <cell r="B4509" t="str">
            <v>WESTHAMPTON BEACH SHS</v>
          </cell>
          <cell r="C4509" t="str">
            <v>No Title I</v>
          </cell>
        </row>
        <row r="4510">
          <cell r="A4510" t="str">
            <v>580902020002</v>
          </cell>
          <cell r="B4510" t="str">
            <v>WESTHAMPTON BEACH ES</v>
          </cell>
          <cell r="C4510" t="str">
            <v>Targeted Assistance</v>
          </cell>
        </row>
        <row r="4511">
          <cell r="A4511" t="str">
            <v>580902020004</v>
          </cell>
          <cell r="B4511" t="str">
            <v>WESTHAMPTON MS</v>
          </cell>
          <cell r="C4511" t="str">
            <v>Targeted Assistance</v>
          </cell>
        </row>
        <row r="4512">
          <cell r="A4512" t="str">
            <v>420701060001</v>
          </cell>
          <cell r="B4512" t="str">
            <v>WESTHILL SHS</v>
          </cell>
          <cell r="C4512" t="str">
            <v>No Title I</v>
          </cell>
        </row>
        <row r="4513">
          <cell r="A4513" t="str">
            <v>420701060002</v>
          </cell>
          <cell r="B4513" t="str">
            <v>CHERRY ROAD ES</v>
          </cell>
          <cell r="C4513" t="str">
            <v>Targeted Assistance</v>
          </cell>
        </row>
        <row r="4514">
          <cell r="A4514" t="str">
            <v>420701060003</v>
          </cell>
          <cell r="B4514" t="str">
            <v>WALBERTA PARK PRIMARY SCHOOL</v>
          </cell>
          <cell r="C4514" t="str">
            <v>Targeted Assistance</v>
          </cell>
        </row>
        <row r="4515">
          <cell r="A4515" t="str">
            <v>420701060004</v>
          </cell>
          <cell r="B4515" t="str">
            <v>ONONDAGA HILL MS</v>
          </cell>
          <cell r="C4515" t="str">
            <v>No Title I</v>
          </cell>
        </row>
        <row r="4516">
          <cell r="A4516" t="str">
            <v>140600860874</v>
          </cell>
          <cell r="B4516" t="str">
            <v>WESTMINISTER COMM CHARTER SCHOOL</v>
          </cell>
          <cell r="C4516" t="str">
            <v>Schoolwide Program</v>
          </cell>
        </row>
        <row r="4517">
          <cell r="A4517" t="str">
            <v>412801040002</v>
          </cell>
          <cell r="B4517" t="str">
            <v>WESTMORELAND ES</v>
          </cell>
          <cell r="C4517" t="str">
            <v>Targeted Assistance</v>
          </cell>
        </row>
        <row r="4518">
          <cell r="A4518" t="str">
            <v>412801040003</v>
          </cell>
          <cell r="B4518" t="str">
            <v>WESTMORELAND HS</v>
          </cell>
          <cell r="C4518" t="str">
            <v>No Title I</v>
          </cell>
        </row>
        <row r="4519">
          <cell r="A4519" t="str">
            <v>412801040004</v>
          </cell>
          <cell r="B4519" t="str">
            <v>WESTMORELAND MS</v>
          </cell>
          <cell r="C4519" t="str">
            <v>No Title I</v>
          </cell>
        </row>
        <row r="4520">
          <cell r="A4520" t="str">
            <v>151601040001</v>
          </cell>
          <cell r="B4520" t="str">
            <v>WESTPORT CENTRAL SCHOOL</v>
          </cell>
          <cell r="C4520" t="str">
            <v>Targeted Assistance</v>
          </cell>
        </row>
        <row r="4521">
          <cell r="A4521" t="str">
            <v>262001040003</v>
          </cell>
          <cell r="B4521" t="str">
            <v>WHEATLAND CHILI HS</v>
          </cell>
          <cell r="C4521" t="str">
            <v>Schoolwide Program</v>
          </cell>
        </row>
        <row r="4522">
          <cell r="A4522" t="str">
            <v>262001040004</v>
          </cell>
          <cell r="B4522" t="str">
            <v>T.J. CONNOR ES</v>
          </cell>
          <cell r="C4522" t="str">
            <v>Schoolwide Program</v>
          </cell>
        </row>
        <row r="4523">
          <cell r="A4523" t="str">
            <v>170301020001</v>
          </cell>
          <cell r="B4523" t="str">
            <v>WHEELERVILLE SCHOOL</v>
          </cell>
          <cell r="C4523" t="str">
            <v>Targeted Assistance</v>
          </cell>
        </row>
        <row r="4524">
          <cell r="A4524" t="str">
            <v>662200010001</v>
          </cell>
          <cell r="B4524" t="str">
            <v>CHURCH STREET SCHOOL</v>
          </cell>
          <cell r="C4524" t="str">
            <v>Schoolwide Program</v>
          </cell>
        </row>
        <row r="4525">
          <cell r="A4525" t="str">
            <v>662200010002</v>
          </cell>
          <cell r="B4525" t="str">
            <v>GEORGE WASHINGTON SCHOOL</v>
          </cell>
          <cell r="C4525" t="str">
            <v>Schoolwide Program</v>
          </cell>
        </row>
        <row r="4526">
          <cell r="A4526" t="str">
            <v>662200010003</v>
          </cell>
          <cell r="B4526" t="str">
            <v>MAMARONECK AVE SCHOOL</v>
          </cell>
          <cell r="C4526" t="str">
            <v>Schoolwide Program</v>
          </cell>
        </row>
        <row r="4527">
          <cell r="A4527" t="str">
            <v>662200010005</v>
          </cell>
          <cell r="B4527" t="str">
            <v>POST ROAD SCHOOL</v>
          </cell>
          <cell r="C4527" t="str">
            <v>Schoolwide Program</v>
          </cell>
        </row>
        <row r="4528">
          <cell r="A4528" t="str">
            <v>662200010006</v>
          </cell>
          <cell r="B4528" t="str">
            <v>RIDGEWAY SCHOOL</v>
          </cell>
          <cell r="C4528" t="str">
            <v>Schoolwide Program</v>
          </cell>
        </row>
        <row r="4529">
          <cell r="A4529" t="str">
            <v>662200010011</v>
          </cell>
          <cell r="B4529" t="str">
            <v>WHITE PLAINS SHS</v>
          </cell>
          <cell r="C4529" t="str">
            <v>No Title I</v>
          </cell>
        </row>
        <row r="4530">
          <cell r="A4530" t="str">
            <v>662200010012</v>
          </cell>
          <cell r="B4530" t="str">
            <v>WHITE PLAINS MS</v>
          </cell>
          <cell r="C4530" t="str">
            <v>Schoolwide Program</v>
          </cell>
        </row>
        <row r="4531">
          <cell r="A4531" t="str">
            <v>662200010014</v>
          </cell>
          <cell r="B4531" t="str">
            <v>NY HOSPITAL ANNEX</v>
          </cell>
          <cell r="C4531" t="str">
            <v>Schoolwide Program</v>
          </cell>
        </row>
        <row r="4532">
          <cell r="A4532" t="str">
            <v>641701060001</v>
          </cell>
          <cell r="B4532" t="str">
            <v>WHITEHALL ES</v>
          </cell>
          <cell r="C4532" t="str">
            <v>Schoolwide Program</v>
          </cell>
        </row>
        <row r="4533">
          <cell r="A4533" t="str">
            <v>641701060002</v>
          </cell>
          <cell r="B4533" t="str">
            <v>WHITEHALL JSHS</v>
          </cell>
          <cell r="C4533" t="str">
            <v>Schoolwide Program</v>
          </cell>
        </row>
        <row r="4534">
          <cell r="A4534" t="str">
            <v>412902060002</v>
          </cell>
          <cell r="B4534" t="str">
            <v>MARCY ES</v>
          </cell>
          <cell r="C4534" t="str">
            <v>Targeted Assistance</v>
          </cell>
        </row>
        <row r="4535">
          <cell r="A4535" t="str">
            <v>412902060003</v>
          </cell>
          <cell r="B4535" t="str">
            <v>HARTS HILL SCHOOL</v>
          </cell>
          <cell r="C4535" t="str">
            <v>No Title I</v>
          </cell>
        </row>
        <row r="4536">
          <cell r="A4536" t="str">
            <v>412902060005</v>
          </cell>
          <cell r="B4536" t="str">
            <v>DEERFIELD ES</v>
          </cell>
          <cell r="C4536" t="str">
            <v>Targeted Assistance</v>
          </cell>
        </row>
        <row r="4537">
          <cell r="A4537" t="str">
            <v>412902060006</v>
          </cell>
          <cell r="B4537" t="str">
            <v>WHITESBORO MS</v>
          </cell>
          <cell r="C4537" t="str">
            <v>Targeted Assistance</v>
          </cell>
        </row>
        <row r="4538">
          <cell r="A4538" t="str">
            <v>412902060007</v>
          </cell>
          <cell r="B4538" t="str">
            <v>PARKWAY MS</v>
          </cell>
          <cell r="C4538" t="str">
            <v>Targeted Assistance</v>
          </cell>
        </row>
        <row r="4539">
          <cell r="A4539" t="str">
            <v>412902060008</v>
          </cell>
          <cell r="B4539" t="str">
            <v>WHITESBORO HS</v>
          </cell>
          <cell r="C4539" t="str">
            <v>Targeted Assistance</v>
          </cell>
        </row>
        <row r="4540">
          <cell r="A4540" t="str">
            <v>412902060009</v>
          </cell>
          <cell r="B4540" t="str">
            <v>WESTMORELAND ROAD ES</v>
          </cell>
          <cell r="C4540" t="str">
            <v>Targeted Assistance</v>
          </cell>
        </row>
        <row r="4541">
          <cell r="A4541" t="str">
            <v>022101040001</v>
          </cell>
          <cell r="B4541" t="str">
            <v>WHITESVILLE CENTRAL SCHOOL</v>
          </cell>
          <cell r="C4541" t="str">
            <v>Targeted Assistance</v>
          </cell>
        </row>
        <row r="4542">
          <cell r="A4542" t="str">
            <v>031401060002</v>
          </cell>
          <cell r="B4542" t="str">
            <v>WHITNEY POINT MS</v>
          </cell>
          <cell r="C4542" t="str">
            <v>Targeted Assistance</v>
          </cell>
        </row>
        <row r="4543">
          <cell r="A4543" t="str">
            <v>031401060004</v>
          </cell>
          <cell r="B4543" t="str">
            <v>WHITNEY POINT SHS</v>
          </cell>
          <cell r="C4543" t="str">
            <v>No Title I</v>
          </cell>
        </row>
        <row r="4544">
          <cell r="A4544" t="str">
            <v>031401060005</v>
          </cell>
          <cell r="B4544" t="str">
            <v>CARYL E. ADAMS PRIMARY SCHOOL</v>
          </cell>
          <cell r="C4544" t="str">
            <v>Targeted Assistance</v>
          </cell>
        </row>
        <row r="4545">
          <cell r="A4545" t="str">
            <v>580232030002</v>
          </cell>
          <cell r="B4545" t="str">
            <v>WILLIAM FLOYD HS</v>
          </cell>
          <cell r="C4545" t="str">
            <v>No Title I</v>
          </cell>
        </row>
        <row r="4546">
          <cell r="A4546" t="str">
            <v>580232030004</v>
          </cell>
          <cell r="B4546" t="str">
            <v>WILLIAM FLOYD ES</v>
          </cell>
          <cell r="C4546" t="str">
            <v>Targeted Assistance</v>
          </cell>
        </row>
        <row r="4547">
          <cell r="A4547" t="str">
            <v>580232030005</v>
          </cell>
          <cell r="B4547" t="str">
            <v>TANGIER SMITH SCHOOL</v>
          </cell>
          <cell r="C4547" t="str">
            <v>Targeted Assistance</v>
          </cell>
        </row>
        <row r="4548">
          <cell r="A4548" t="str">
            <v>580232030006</v>
          </cell>
          <cell r="B4548" t="str">
            <v>MORICHES ES</v>
          </cell>
          <cell r="C4548" t="str">
            <v>Targeted Assistance</v>
          </cell>
        </row>
        <row r="4549">
          <cell r="A4549" t="str">
            <v>580232030008</v>
          </cell>
          <cell r="B4549" t="str">
            <v>JOHN S. HOBART ES</v>
          </cell>
          <cell r="C4549" t="str">
            <v>Targeted Assistance</v>
          </cell>
        </row>
        <row r="4550">
          <cell r="A4550" t="str">
            <v>580232030010</v>
          </cell>
          <cell r="B4550" t="str">
            <v>WILLIAM FLOYD MS</v>
          </cell>
          <cell r="C4550" t="str">
            <v>Targeted Assistance</v>
          </cell>
        </row>
        <row r="4551">
          <cell r="A4551" t="str">
            <v>580232030011</v>
          </cell>
          <cell r="B4551" t="str">
            <v>NATHANIEL WOODHULL SCHOOL</v>
          </cell>
          <cell r="C4551" t="str">
            <v>Targeted Assistance</v>
          </cell>
        </row>
        <row r="4552">
          <cell r="A4552" t="str">
            <v>580232030012</v>
          </cell>
          <cell r="B4552" t="str">
            <v>WILLIAM PACA MS</v>
          </cell>
          <cell r="C4552" t="str">
            <v>Targeted Assistance</v>
          </cell>
        </row>
        <row r="4553">
          <cell r="A4553" t="str">
            <v>331400860865</v>
          </cell>
          <cell r="B4553" t="str">
            <v>WILLIAMSBURG CHARTER HIGH SCHOOL</v>
          </cell>
          <cell r="C4553" t="str">
            <v>Schoolwide Program</v>
          </cell>
        </row>
        <row r="4554">
          <cell r="A4554" t="str">
            <v>331400860885</v>
          </cell>
          <cell r="B4554" t="str">
            <v>WILLIAMSBURG COLLEGIATE CHARTER SCHOOL</v>
          </cell>
          <cell r="C4554" t="str">
            <v>Schoolwide Program</v>
          </cell>
        </row>
        <row r="4555">
          <cell r="A4555" t="str">
            <v>651402040001</v>
          </cell>
          <cell r="B4555" t="str">
            <v>WILLIAMSON MS</v>
          </cell>
          <cell r="C4555" t="str">
            <v>Targeted Assistance</v>
          </cell>
        </row>
        <row r="4556">
          <cell r="A4556" t="str">
            <v>651402040002</v>
          </cell>
          <cell r="B4556" t="str">
            <v>WILLIAMSON SHS</v>
          </cell>
          <cell r="C4556" t="str">
            <v>No Title I</v>
          </cell>
        </row>
        <row r="4557">
          <cell r="A4557" t="str">
            <v>651402040003</v>
          </cell>
          <cell r="B4557" t="str">
            <v>WILLIAMSON ES</v>
          </cell>
          <cell r="C4557" t="str">
            <v>Targeted Assistance</v>
          </cell>
        </row>
        <row r="4558">
          <cell r="A4558" t="str">
            <v>140203060001</v>
          </cell>
          <cell r="B4558" t="str">
            <v>MILL MS</v>
          </cell>
          <cell r="C4558" t="str">
            <v>No Title I</v>
          </cell>
        </row>
        <row r="4559">
          <cell r="A4559" t="str">
            <v>140203060002</v>
          </cell>
          <cell r="B4559" t="str">
            <v>DODGE ES</v>
          </cell>
          <cell r="C4559" t="str">
            <v>Targeted Assistance</v>
          </cell>
        </row>
        <row r="4560">
          <cell r="A4560" t="str">
            <v>140203060003</v>
          </cell>
          <cell r="B4560" t="str">
            <v>MAPLE EAST ES</v>
          </cell>
          <cell r="C4560" t="str">
            <v>No Title I</v>
          </cell>
        </row>
        <row r="4561">
          <cell r="A4561" t="str">
            <v>140203060004</v>
          </cell>
          <cell r="B4561" t="str">
            <v>WILLIAMSVILLE SOUTH HS</v>
          </cell>
          <cell r="C4561" t="str">
            <v>No Title I</v>
          </cell>
        </row>
        <row r="4562">
          <cell r="A4562" t="str">
            <v>140203060005</v>
          </cell>
          <cell r="B4562" t="str">
            <v>HEIM ES</v>
          </cell>
          <cell r="C4562" t="str">
            <v>No Title I</v>
          </cell>
        </row>
        <row r="4563">
          <cell r="A4563" t="str">
            <v>140203060007</v>
          </cell>
          <cell r="B4563" t="str">
            <v>FOREST ES</v>
          </cell>
          <cell r="C4563" t="str">
            <v>Targeted Assistance</v>
          </cell>
        </row>
        <row r="4564">
          <cell r="A4564" t="str">
            <v>140203060008</v>
          </cell>
          <cell r="B4564" t="str">
            <v>MAPLE WEST ES</v>
          </cell>
          <cell r="C4564" t="str">
            <v>No Title I</v>
          </cell>
        </row>
        <row r="4565">
          <cell r="A4565" t="str">
            <v>140203060009</v>
          </cell>
          <cell r="B4565" t="str">
            <v>HEIM MS</v>
          </cell>
          <cell r="C4565" t="str">
            <v>No Title I</v>
          </cell>
        </row>
        <row r="4566">
          <cell r="A4566" t="str">
            <v>140203060010</v>
          </cell>
          <cell r="B4566" t="str">
            <v>WILLIAMSVILLE NORTH HS</v>
          </cell>
          <cell r="C4566" t="str">
            <v>No Title I</v>
          </cell>
        </row>
        <row r="4567">
          <cell r="A4567" t="str">
            <v>140203060011</v>
          </cell>
          <cell r="B4567" t="str">
            <v>COUNTRY PARKWAY ES</v>
          </cell>
          <cell r="C4567" t="str">
            <v>No Title I</v>
          </cell>
        </row>
        <row r="4568">
          <cell r="A4568" t="str">
            <v>140203060012</v>
          </cell>
          <cell r="B4568" t="str">
            <v>CASEY MS</v>
          </cell>
          <cell r="C4568" t="str">
            <v>No Title I</v>
          </cell>
        </row>
        <row r="4569">
          <cell r="A4569" t="str">
            <v>140203060013</v>
          </cell>
          <cell r="B4569" t="str">
            <v>WILLIAMSVILLE EAST HS</v>
          </cell>
          <cell r="C4569" t="str">
            <v>No Title I</v>
          </cell>
        </row>
        <row r="4570">
          <cell r="A4570" t="str">
            <v>140203060015</v>
          </cell>
          <cell r="B4570" t="str">
            <v>TRANSIT MS</v>
          </cell>
          <cell r="C4570" t="str">
            <v>No Title I</v>
          </cell>
        </row>
        <row r="4571">
          <cell r="A4571" t="str">
            <v>151701040001</v>
          </cell>
          <cell r="B4571" t="str">
            <v>WILLSBORO CENTRAL SCHOOL</v>
          </cell>
          <cell r="C4571" t="str">
            <v>Targeted Assistance</v>
          </cell>
        </row>
        <row r="4572">
          <cell r="A4572" t="str">
            <v>401501060001</v>
          </cell>
          <cell r="B4572" t="str">
            <v>W.H. STEVENSON ES</v>
          </cell>
          <cell r="C4572" t="str">
            <v>Targeted Assistance</v>
          </cell>
        </row>
        <row r="4573">
          <cell r="A4573" t="str">
            <v>401501060002</v>
          </cell>
          <cell r="B4573" t="str">
            <v>THOMAS MARKS ES</v>
          </cell>
          <cell r="C4573" t="str">
            <v>Targeted Assistance</v>
          </cell>
        </row>
        <row r="4574">
          <cell r="A4574" t="str">
            <v>401501060003</v>
          </cell>
          <cell r="B4574" t="str">
            <v>WILSON HS</v>
          </cell>
          <cell r="C4574" t="str">
            <v>Schoolwide Program</v>
          </cell>
        </row>
        <row r="4575">
          <cell r="A4575" t="str">
            <v>191401040001</v>
          </cell>
          <cell r="B4575" t="str">
            <v>WINDHAM ASHLAND CENTRAL SCHOOL</v>
          </cell>
          <cell r="C4575" t="str">
            <v>Targeted Assistance</v>
          </cell>
        </row>
        <row r="4576">
          <cell r="A4576" t="str">
            <v>031701060002</v>
          </cell>
          <cell r="B4576" t="str">
            <v>FLOYD BELL ES</v>
          </cell>
          <cell r="C4576" t="str">
            <v>Targeted Assistance</v>
          </cell>
        </row>
        <row r="4577">
          <cell r="A4577" t="str">
            <v>031701060003</v>
          </cell>
          <cell r="B4577" t="str">
            <v>C.R. WEEKS ES</v>
          </cell>
          <cell r="C4577" t="str">
            <v>Targeted Assistance</v>
          </cell>
        </row>
        <row r="4578">
          <cell r="A4578" t="str">
            <v>031701060004</v>
          </cell>
          <cell r="B4578" t="str">
            <v>A.F. PALMER ES / WINDSOR CENTRAL MS</v>
          </cell>
          <cell r="C4578" t="str">
            <v>Targeted Assistance</v>
          </cell>
        </row>
        <row r="4579">
          <cell r="A4579" t="str">
            <v>031701060007</v>
          </cell>
          <cell r="B4579" t="str">
            <v>WINDSOR CENTRAL HS</v>
          </cell>
          <cell r="C4579" t="str">
            <v>No Title I</v>
          </cell>
        </row>
        <row r="4580">
          <cell r="A4580" t="str">
            <v>472506040001</v>
          </cell>
          <cell r="B4580" t="str">
            <v>WORCESTER SCHOOL</v>
          </cell>
          <cell r="C4580" t="str">
            <v>Schoolwide Program</v>
          </cell>
        </row>
        <row r="4581">
          <cell r="A4581" t="str">
            <v>580109020001</v>
          </cell>
          <cell r="B4581" t="str">
            <v>MARTIN LUTHER KING ES</v>
          </cell>
          <cell r="C4581" t="str">
            <v>Schoolwide Program</v>
          </cell>
        </row>
        <row r="4582">
          <cell r="A4582" t="str">
            <v>580109020003</v>
          </cell>
          <cell r="B4582" t="str">
            <v>WYANDANCH MEMORIAL HS</v>
          </cell>
          <cell r="C4582" t="str">
            <v>Schoolwide Program</v>
          </cell>
        </row>
        <row r="4583">
          <cell r="A4583" t="str">
            <v>580109020004</v>
          </cell>
          <cell r="B4583" t="str">
            <v>MILTON L. OLIVE MS</v>
          </cell>
          <cell r="C4583" t="str">
            <v>Schoolwide Program</v>
          </cell>
        </row>
        <row r="4584">
          <cell r="A4584" t="str">
            <v>580109020006</v>
          </cell>
          <cell r="B4584" t="str">
            <v>LA FRANCIS HARDIMAN ES</v>
          </cell>
          <cell r="C4584" t="str">
            <v>Schoolwide Program</v>
          </cell>
        </row>
        <row r="4585">
          <cell r="A4585" t="str">
            <v>490804020002</v>
          </cell>
          <cell r="B4585" t="str">
            <v>GARDNER-DICKINSON SCHOOL</v>
          </cell>
          <cell r="C4585" t="str">
            <v>Targeted Assistance</v>
          </cell>
        </row>
        <row r="4586">
          <cell r="A4586" t="str">
            <v>671002040001</v>
          </cell>
          <cell r="B4586" t="str">
            <v>WYOMING CENTRAL SCHOOL</v>
          </cell>
          <cell r="C4586" t="str">
            <v>Targeted Assistance</v>
          </cell>
        </row>
        <row r="4587">
          <cell r="A4587" t="str">
            <v>662300010001</v>
          </cell>
          <cell r="B4587" t="str">
            <v>ROBERT C. DODSON SCHOOL</v>
          </cell>
          <cell r="C4587" t="str">
            <v>Schoolwide Program</v>
          </cell>
        </row>
        <row r="4588">
          <cell r="A4588" t="str">
            <v>662300010002</v>
          </cell>
          <cell r="B4588" t="str">
            <v>FAMILY SCHOOL 32</v>
          </cell>
          <cell r="C4588" t="str">
            <v>Schoolwide Program</v>
          </cell>
        </row>
        <row r="4589">
          <cell r="A4589" t="str">
            <v>662300010004</v>
          </cell>
          <cell r="B4589" t="str">
            <v>MONTESSORI SCHOOL 31</v>
          </cell>
          <cell r="C4589" t="str">
            <v>Schoolwide Program</v>
          </cell>
        </row>
        <row r="4590">
          <cell r="A4590" t="str">
            <v>662300010005</v>
          </cell>
          <cell r="B4590" t="str">
            <v>SCHOOL  5</v>
          </cell>
          <cell r="C4590" t="str">
            <v>Schoolwide Program</v>
          </cell>
        </row>
        <row r="4591">
          <cell r="A4591" t="str">
            <v>662300010007</v>
          </cell>
          <cell r="B4591" t="str">
            <v>FOXFIRE SCHOOL</v>
          </cell>
          <cell r="C4591" t="str">
            <v>Schoolwide Program</v>
          </cell>
        </row>
        <row r="4592">
          <cell r="A4592" t="str">
            <v>662300010008</v>
          </cell>
          <cell r="B4592" t="str">
            <v>PATRICIA A. DICHIARO SCHOOL</v>
          </cell>
          <cell r="C4592" t="str">
            <v>Targeted Assistance</v>
          </cell>
        </row>
        <row r="4593">
          <cell r="A4593" t="str">
            <v>662300010009</v>
          </cell>
          <cell r="B4593" t="str">
            <v>SCHOOL  9</v>
          </cell>
          <cell r="C4593" t="str">
            <v>Schoolwide Program</v>
          </cell>
        </row>
        <row r="4594">
          <cell r="A4594" t="str">
            <v>662300010013</v>
          </cell>
          <cell r="B4594" t="str">
            <v>SCHOOL 13</v>
          </cell>
          <cell r="C4594" t="str">
            <v>Schoolwide Program</v>
          </cell>
        </row>
        <row r="4595">
          <cell r="A4595" t="str">
            <v>662300010014</v>
          </cell>
          <cell r="B4595" t="str">
            <v>ROSEMARIE ANN SIRAGUSA SCHOOL (SCH 1</v>
          </cell>
          <cell r="C4595" t="str">
            <v>Schoolwide Program</v>
          </cell>
        </row>
        <row r="4596">
          <cell r="A4596" t="str">
            <v>662300010015</v>
          </cell>
          <cell r="B4596" t="str">
            <v>PAIDEIA SCHOOL 15</v>
          </cell>
          <cell r="C4596" t="str">
            <v>Targeted Assistance</v>
          </cell>
        </row>
        <row r="4597">
          <cell r="A4597" t="str">
            <v>662300010016</v>
          </cell>
          <cell r="B4597" t="str">
            <v>SCHOOL 16</v>
          </cell>
          <cell r="C4597" t="str">
            <v>Schoolwide Program</v>
          </cell>
        </row>
        <row r="4598">
          <cell r="A4598" t="str">
            <v>662300010017</v>
          </cell>
          <cell r="B4598" t="str">
            <v>SCHOOL 17</v>
          </cell>
          <cell r="C4598" t="str">
            <v>Schoolwide Program</v>
          </cell>
        </row>
        <row r="4599">
          <cell r="A4599" t="str">
            <v>662300010018</v>
          </cell>
          <cell r="B4599" t="str">
            <v>SCHOLASTIC ACAD FOR ACAD EXCELLENCE</v>
          </cell>
          <cell r="C4599" t="str">
            <v>Schoolwide Program</v>
          </cell>
        </row>
        <row r="4600">
          <cell r="A4600" t="str">
            <v>662300010019</v>
          </cell>
          <cell r="B4600" t="str">
            <v>EUGENIO MARIA DE HOSTOS MICROSOCIETY</v>
          </cell>
          <cell r="C4600" t="str">
            <v>Schoolwide Program</v>
          </cell>
        </row>
        <row r="4601">
          <cell r="A4601" t="str">
            <v>662300010021</v>
          </cell>
          <cell r="B4601" t="str">
            <v>SCHOOL 21</v>
          </cell>
          <cell r="C4601" t="str">
            <v>Schoolwide Program</v>
          </cell>
        </row>
        <row r="4602">
          <cell r="A4602" t="str">
            <v>662300010022</v>
          </cell>
          <cell r="B4602" t="str">
            <v>SCHOOL 22</v>
          </cell>
          <cell r="C4602" t="str">
            <v>Targeted Assistance</v>
          </cell>
        </row>
        <row r="4603">
          <cell r="A4603" t="str">
            <v>662300010023</v>
          </cell>
          <cell r="B4603" t="str">
            <v>SCHOOL 23</v>
          </cell>
          <cell r="C4603" t="str">
            <v>Schoolwide Program</v>
          </cell>
        </row>
        <row r="4604">
          <cell r="A4604" t="str">
            <v>662300010024</v>
          </cell>
          <cell r="B4604" t="str">
            <v>PAIDEIA SCHOOL 24</v>
          </cell>
          <cell r="C4604" t="str">
            <v>Schoolwide Program</v>
          </cell>
        </row>
        <row r="4605">
          <cell r="A4605" t="str">
            <v>662300010025</v>
          </cell>
          <cell r="B4605" t="str">
            <v>MUSEUM SCHOOL 25</v>
          </cell>
          <cell r="C4605" t="str">
            <v>Schoolwide Program</v>
          </cell>
        </row>
        <row r="4606">
          <cell r="A4606" t="str">
            <v>662300010026</v>
          </cell>
          <cell r="B4606" t="str">
            <v>CASIMIR PULASKI SCHOOL</v>
          </cell>
          <cell r="C4606" t="str">
            <v>Schoolwide Program</v>
          </cell>
        </row>
        <row r="4607">
          <cell r="A4607" t="str">
            <v>662300010027</v>
          </cell>
          <cell r="B4607" t="str">
            <v>MONTESSORI SCHOOL 27</v>
          </cell>
          <cell r="C4607" t="str">
            <v>Schoolwide Program</v>
          </cell>
        </row>
        <row r="4608">
          <cell r="A4608" t="str">
            <v>662300010028</v>
          </cell>
          <cell r="B4608" t="str">
            <v>KAHLIL GIBRAN SCHOOL</v>
          </cell>
          <cell r="C4608" t="str">
            <v>Targeted Assistance</v>
          </cell>
        </row>
        <row r="4609">
          <cell r="A4609" t="str">
            <v>662300010029</v>
          </cell>
          <cell r="B4609" t="str">
            <v>SCHOOL 29</v>
          </cell>
          <cell r="C4609" t="str">
            <v>Schoolwide Program</v>
          </cell>
        </row>
        <row r="4610">
          <cell r="A4610" t="str">
            <v>662300010030</v>
          </cell>
          <cell r="B4610" t="str">
            <v>SCHOOL 30</v>
          </cell>
          <cell r="C4610" t="str">
            <v>Schoolwide Program</v>
          </cell>
        </row>
        <row r="4611">
          <cell r="A4611" t="str">
            <v>662300010033</v>
          </cell>
          <cell r="B4611" t="str">
            <v>ENRICO FERMI SCHOOL - PERF ARTS</v>
          </cell>
          <cell r="C4611" t="str">
            <v>Schoolwide Program</v>
          </cell>
        </row>
        <row r="4612">
          <cell r="A4612" t="str">
            <v>662300010036</v>
          </cell>
          <cell r="B4612" t="str">
            <v>EMERSON MS</v>
          </cell>
          <cell r="C4612" t="str">
            <v>Schoolwide Program</v>
          </cell>
        </row>
        <row r="4613">
          <cell r="A4613" t="str">
            <v>662300010037</v>
          </cell>
          <cell r="B4613" t="str">
            <v>GORTON HS</v>
          </cell>
          <cell r="C4613" t="str">
            <v>Targeted Assistance</v>
          </cell>
        </row>
        <row r="4614">
          <cell r="A4614" t="str">
            <v>662300010038</v>
          </cell>
          <cell r="B4614" t="str">
            <v>LINCOLN HS</v>
          </cell>
          <cell r="C4614" t="str">
            <v>Schoolwide Program</v>
          </cell>
        </row>
        <row r="4615">
          <cell r="A4615" t="str">
            <v>662300010040</v>
          </cell>
          <cell r="B4615" t="str">
            <v>SAUNDERS TRADES &amp; TECH HS</v>
          </cell>
          <cell r="C4615" t="str">
            <v>Targeted Assistance</v>
          </cell>
        </row>
        <row r="4616">
          <cell r="A4616" t="str">
            <v>662300010043</v>
          </cell>
          <cell r="B4616" t="str">
            <v>ROOSEVELT HS</v>
          </cell>
          <cell r="C4616" t="str">
            <v>Targeted Assistance</v>
          </cell>
        </row>
        <row r="4617">
          <cell r="A4617" t="str">
            <v>662300010044</v>
          </cell>
          <cell r="B4617" t="str">
            <v>MARK TWAIN MS</v>
          </cell>
          <cell r="C4617" t="str">
            <v>Targeted Assistance</v>
          </cell>
        </row>
        <row r="4618">
          <cell r="A4618" t="str">
            <v>662300010045</v>
          </cell>
          <cell r="B4618" t="str">
            <v>CEDAR PLACE ES</v>
          </cell>
          <cell r="C4618" t="str">
            <v>Schoolwide Program</v>
          </cell>
        </row>
        <row r="4619">
          <cell r="A4619" t="str">
            <v>662300010046</v>
          </cell>
          <cell r="B4619" t="str">
            <v>M L K JR. ES TECH &amp; COMPUTER MAGNET</v>
          </cell>
          <cell r="C4619" t="str">
            <v>Schoolwide Program</v>
          </cell>
        </row>
        <row r="4620">
          <cell r="A4620" t="str">
            <v>662300010047</v>
          </cell>
          <cell r="B4620" t="str">
            <v>PEARLS HAWTHORNE SCHOOL</v>
          </cell>
          <cell r="C4620" t="str">
            <v>Targeted Assistance</v>
          </cell>
        </row>
        <row r="4621">
          <cell r="A4621" t="str">
            <v>662300010048</v>
          </cell>
          <cell r="B4621" t="str">
            <v>YONKERS MS HS</v>
          </cell>
          <cell r="C4621" t="str">
            <v>Schoolwide Program</v>
          </cell>
        </row>
        <row r="4622">
          <cell r="A4622" t="str">
            <v>662300010050</v>
          </cell>
          <cell r="B4622" t="str">
            <v>MUSEUM MS</v>
          </cell>
          <cell r="C4622" t="str">
            <v>Schoolwide Program</v>
          </cell>
        </row>
        <row r="4623">
          <cell r="A4623" t="str">
            <v>662300010055</v>
          </cell>
          <cell r="B4623" t="str">
            <v>YONKERS MS</v>
          </cell>
          <cell r="C4623" t="str">
            <v>Schoolwide Program</v>
          </cell>
        </row>
        <row r="4624">
          <cell r="A4624" t="str">
            <v>662300010056</v>
          </cell>
          <cell r="B4624" t="str">
            <v>PALISADE PREPARATORY SCHOOL</v>
          </cell>
          <cell r="C4624" t="str">
            <v>Targeted Assistance</v>
          </cell>
        </row>
        <row r="4625">
          <cell r="A4625" t="str">
            <v>241701040003</v>
          </cell>
          <cell r="B4625" t="str">
            <v>YORK CENTRAL ES</v>
          </cell>
          <cell r="C4625" t="str">
            <v>Targeted Assistance</v>
          </cell>
        </row>
        <row r="4626">
          <cell r="A4626" t="str">
            <v>241701040004</v>
          </cell>
          <cell r="B4626" t="str">
            <v>YORK SHS</v>
          </cell>
          <cell r="C4626" t="str">
            <v>No Title I</v>
          </cell>
        </row>
        <row r="4627">
          <cell r="A4627" t="str">
            <v>241701040005</v>
          </cell>
          <cell r="B4627" t="str">
            <v>YORK MS</v>
          </cell>
          <cell r="C4627" t="str">
            <v>No Title I</v>
          </cell>
        </row>
        <row r="4628">
          <cell r="A4628" t="str">
            <v>043501060001</v>
          </cell>
          <cell r="B4628" t="str">
            <v>DELEVAN ES</v>
          </cell>
          <cell r="C4628" t="str">
            <v>Schoolwide Program</v>
          </cell>
        </row>
        <row r="4629">
          <cell r="A4629" t="str">
            <v>043501060004</v>
          </cell>
          <cell r="B4629" t="str">
            <v>PIONEER MS</v>
          </cell>
          <cell r="C4629" t="str">
            <v>Targeted Assistance</v>
          </cell>
        </row>
        <row r="4630">
          <cell r="A4630" t="str">
            <v>043501060005</v>
          </cell>
          <cell r="B4630" t="str">
            <v>ARCADE ES</v>
          </cell>
          <cell r="C4630" t="str">
            <v>Targeted Assistance</v>
          </cell>
        </row>
        <row r="4631">
          <cell r="A4631" t="str">
            <v>043501060006</v>
          </cell>
          <cell r="B4631" t="str">
            <v>PIONEER SHS</v>
          </cell>
          <cell r="C4631" t="str">
            <v>No Title I</v>
          </cell>
        </row>
        <row r="4632">
          <cell r="A4632" t="str">
            <v>662402060001</v>
          </cell>
          <cell r="B4632" t="str">
            <v>YORKTOWN HS</v>
          </cell>
          <cell r="C4632" t="str">
            <v>No Title I</v>
          </cell>
        </row>
        <row r="4633">
          <cell r="A4633" t="str">
            <v>662402060002</v>
          </cell>
          <cell r="B4633" t="str">
            <v>MILDRED E. STRANG MS</v>
          </cell>
          <cell r="C4633" t="str">
            <v>Targeted Assistance</v>
          </cell>
        </row>
        <row r="4634">
          <cell r="A4634" t="str">
            <v>662402060003</v>
          </cell>
          <cell r="B4634" t="str">
            <v>BROOKSIDE SCHOOL</v>
          </cell>
          <cell r="C4634" t="str">
            <v>Targeted Assistance</v>
          </cell>
        </row>
        <row r="4635">
          <cell r="A4635" t="str">
            <v>662402060004</v>
          </cell>
          <cell r="B4635" t="str">
            <v>CROMPOND SCHOOL</v>
          </cell>
          <cell r="C4635" t="str">
            <v>Targeted Assistance</v>
          </cell>
        </row>
        <row r="4636">
          <cell r="A4636" t="str">
            <v>662402060005</v>
          </cell>
          <cell r="B4636" t="str">
            <v>MOHANSIC SCHOOL</v>
          </cell>
          <cell r="C4636" t="str">
            <v>Targeted Assistance</v>
          </cell>
        </row>
        <row r="4637">
          <cell r="A4637" t="str">
            <v>662402060006</v>
          </cell>
          <cell r="B4637" t="str">
            <v>FRENCH HILL ES</v>
          </cell>
          <cell r="C4637" t="str">
            <v>No Title I</v>
          </cell>
        </row>
      </sheetData>
      <sheetData sheetId="2">
        <row r="2">
          <cell r="A2" t="str">
            <v>140600860911</v>
          </cell>
          <cell r="B2" t="str">
            <v>A D JOHNSON COMMUNITY CHARTER SCHOOL</v>
          </cell>
          <cell r="C2" t="str">
            <v>Targeted Assistance</v>
          </cell>
        </row>
        <row r="3">
          <cell r="A3" t="str">
            <v>660413020002</v>
          </cell>
          <cell r="B3" t="str">
            <v>ABBOTT SCHOOL</v>
          </cell>
          <cell r="C3" t="str">
            <v>No Title I</v>
          </cell>
        </row>
        <row r="4">
          <cell r="A4" t="str">
            <v>320700860957</v>
          </cell>
          <cell r="B4" t="str">
            <v>ACADEMIC LEADERSHIP CHARTER SCHOOL</v>
          </cell>
          <cell r="C4" t="str">
            <v>No Title I</v>
          </cell>
        </row>
        <row r="5">
          <cell r="A5" t="str">
            <v>280201860934</v>
          </cell>
          <cell r="B5" t="str">
            <v>ACADEMY CHARTER SCHOOL</v>
          </cell>
          <cell r="C5" t="str">
            <v>Targeted Assistance</v>
          </cell>
        </row>
        <row r="6">
          <cell r="A6" t="str">
            <v>010100860876</v>
          </cell>
          <cell r="B6" t="str">
            <v>ACHIEVEMENT ACAD CHARTER SCHOOL</v>
          </cell>
          <cell r="C6" t="str">
            <v>Targeted Assistance</v>
          </cell>
        </row>
        <row r="7">
          <cell r="A7" t="str">
            <v>332300860912</v>
          </cell>
          <cell r="B7" t="str">
            <v>ACHIEVEMENT FIRST BROWNSVILLE CHARTE</v>
          </cell>
          <cell r="C7" t="str">
            <v>Targeted Assistance</v>
          </cell>
        </row>
        <row r="8">
          <cell r="A8" t="str">
            <v>333200860906</v>
          </cell>
          <cell r="B8" t="str">
            <v>ACHIEVEMENT FIRST BUSHWICK CHARTER</v>
          </cell>
          <cell r="C8" t="str">
            <v>Targeted Assistance</v>
          </cell>
        </row>
        <row r="9">
          <cell r="A9" t="str">
            <v>331300860902</v>
          </cell>
          <cell r="B9" t="str">
            <v>ACHIEVEMENT FIRST ENDEAVOR CHAR SCH</v>
          </cell>
          <cell r="C9" t="str">
            <v>Targeted Assistance</v>
          </cell>
        </row>
        <row r="10">
          <cell r="A10" t="str">
            <v>331400860902</v>
          </cell>
          <cell r="B10" t="str">
            <v>ACHIEVEMENT FIRST ENDEAVOR CHARTER</v>
          </cell>
          <cell r="C10" t="str">
            <v>Targeted Assistance</v>
          </cell>
        </row>
        <row r="11">
          <cell r="A11" t="str">
            <v>331900860880</v>
          </cell>
          <cell r="B11" t="str">
            <v>ACHIEVEMENT FIRST-E NY CHARTER SCH</v>
          </cell>
          <cell r="C11" t="str">
            <v>Targeted Assistance</v>
          </cell>
        </row>
        <row r="12">
          <cell r="A12" t="str">
            <v>331700860879</v>
          </cell>
          <cell r="B12" t="str">
            <v>ACHVMNT FIRST CRWN HGHTS CHR SCH</v>
          </cell>
          <cell r="C12" t="str">
            <v>Targeted Assistance</v>
          </cell>
        </row>
        <row r="13">
          <cell r="A13" t="str">
            <v>570101040001</v>
          </cell>
          <cell r="B13" t="str">
            <v>TUSCARORA ES</v>
          </cell>
          <cell r="C13" t="str">
            <v>Schoolwide Program</v>
          </cell>
        </row>
        <row r="14">
          <cell r="A14" t="str">
            <v>570101040002</v>
          </cell>
          <cell r="B14" t="str">
            <v>ADDISON HS</v>
          </cell>
          <cell r="C14" t="str">
            <v>Schoolwide Program</v>
          </cell>
        </row>
        <row r="15">
          <cell r="A15" t="str">
            <v>570101040003</v>
          </cell>
          <cell r="B15" t="str">
            <v>VALLEY ES</v>
          </cell>
          <cell r="C15" t="str">
            <v>Schoolwide Program</v>
          </cell>
        </row>
        <row r="16">
          <cell r="A16" t="str">
            <v>410401060001</v>
          </cell>
          <cell r="B16" t="str">
            <v>ADIRONDACK MS</v>
          </cell>
          <cell r="C16" t="str">
            <v>Targeted Assistance</v>
          </cell>
        </row>
        <row r="17">
          <cell r="A17" t="str">
            <v>410401060002</v>
          </cell>
          <cell r="B17" t="str">
            <v>WEST LEYDEN ES</v>
          </cell>
          <cell r="C17" t="str">
            <v>Schoolwide Program</v>
          </cell>
        </row>
        <row r="18">
          <cell r="A18" t="str">
            <v>410401060003</v>
          </cell>
          <cell r="B18" t="str">
            <v>FORESTPORT ES</v>
          </cell>
          <cell r="C18" t="str">
            <v>Targeted Assistance</v>
          </cell>
        </row>
        <row r="19">
          <cell r="A19" t="str">
            <v>410401060004</v>
          </cell>
          <cell r="B19" t="str">
            <v>BOONVILLE SCHOOL</v>
          </cell>
          <cell r="C19" t="str">
            <v>Targeted Assistance</v>
          </cell>
        </row>
        <row r="20">
          <cell r="A20" t="str">
            <v>410401060005</v>
          </cell>
          <cell r="B20" t="str">
            <v>ADIRONDACK HS</v>
          </cell>
          <cell r="C20" t="str">
            <v>Targeted Assistance</v>
          </cell>
        </row>
        <row r="21">
          <cell r="A21" t="str">
            <v>080101040002</v>
          </cell>
          <cell r="B21" t="str">
            <v>AFTON ES</v>
          </cell>
          <cell r="C21" t="str">
            <v>Schoolwide Program</v>
          </cell>
        </row>
        <row r="22">
          <cell r="A22" t="str">
            <v>080101040003</v>
          </cell>
          <cell r="B22" t="str">
            <v>AFTON MS HS</v>
          </cell>
          <cell r="C22" t="str">
            <v>Schoolwide Program</v>
          </cell>
        </row>
        <row r="23">
          <cell r="A23" t="str">
            <v>142101040001</v>
          </cell>
          <cell r="B23" t="str">
            <v>AKRON ES</v>
          </cell>
          <cell r="C23" t="str">
            <v>Targeted Assistance</v>
          </cell>
        </row>
        <row r="24">
          <cell r="A24" t="str">
            <v>142101040002</v>
          </cell>
          <cell r="B24" t="str">
            <v>AKRON HS</v>
          </cell>
          <cell r="C24" t="str">
            <v>No Title I</v>
          </cell>
        </row>
        <row r="25">
          <cell r="A25" t="str">
            <v>142101040003</v>
          </cell>
          <cell r="B25" t="str">
            <v>AKRON MS</v>
          </cell>
          <cell r="C25" t="str">
            <v>Targeted Assistance</v>
          </cell>
        </row>
        <row r="26">
          <cell r="A26" t="str">
            <v>010100860899</v>
          </cell>
          <cell r="B26" t="str">
            <v>ALBANY COMMUNITY CHARTER SCHOOL</v>
          </cell>
          <cell r="C26" t="str">
            <v>Targeted Assistance</v>
          </cell>
        </row>
        <row r="27">
          <cell r="A27" t="str">
            <v>010100010014</v>
          </cell>
          <cell r="B27" t="str">
            <v>MONTESSORI MAGNET SCHOOL</v>
          </cell>
          <cell r="C27" t="str">
            <v>Schoolwide Program</v>
          </cell>
        </row>
        <row r="28">
          <cell r="A28" t="str">
            <v>010100010016</v>
          </cell>
          <cell r="B28" t="str">
            <v>SCHOOL 16</v>
          </cell>
          <cell r="C28" t="str">
            <v>Schoolwide Program</v>
          </cell>
        </row>
        <row r="29">
          <cell r="A29" t="str">
            <v>010100010018</v>
          </cell>
          <cell r="B29" t="str">
            <v>SCHOOL 18</v>
          </cell>
          <cell r="C29" t="str">
            <v>Targeted Assistance</v>
          </cell>
        </row>
        <row r="30">
          <cell r="A30" t="str">
            <v>010100010019</v>
          </cell>
          <cell r="B30" t="str">
            <v>SCHOOL 19</v>
          </cell>
          <cell r="C30" t="str">
            <v>Targeted Assistance</v>
          </cell>
        </row>
        <row r="31">
          <cell r="A31" t="str">
            <v>010100010020</v>
          </cell>
          <cell r="B31" t="str">
            <v>SCHOOL 20</v>
          </cell>
          <cell r="C31" t="str">
            <v>Schoolwide Program</v>
          </cell>
        </row>
        <row r="32">
          <cell r="A32" t="str">
            <v>010100010023</v>
          </cell>
          <cell r="B32" t="str">
            <v>ALBANY SCHOOL OF HUMANITIES</v>
          </cell>
          <cell r="C32" t="str">
            <v>Schoolwide Program</v>
          </cell>
        </row>
        <row r="33">
          <cell r="A33" t="str">
            <v>010100010027</v>
          </cell>
          <cell r="B33" t="str">
            <v>SCHOOL 27</v>
          </cell>
          <cell r="C33" t="str">
            <v>Targeted Assistance</v>
          </cell>
        </row>
        <row r="34">
          <cell r="A34" t="str">
            <v>010100010028</v>
          </cell>
          <cell r="B34" t="str">
            <v>THOMAS S. O'BRIEN ACAD OF SCI &amp; TECH</v>
          </cell>
          <cell r="C34" t="str">
            <v>Schoolwide Program</v>
          </cell>
        </row>
        <row r="35">
          <cell r="A35" t="str">
            <v>010100010029</v>
          </cell>
          <cell r="B35" t="str">
            <v>GIFFEN MEMORIAL SCHOOL</v>
          </cell>
          <cell r="C35" t="str">
            <v>Schoolwide Program</v>
          </cell>
        </row>
        <row r="36">
          <cell r="A36" t="str">
            <v>010100010030</v>
          </cell>
          <cell r="B36" t="str">
            <v>WILLIAM S. HACKETT MS</v>
          </cell>
          <cell r="C36" t="str">
            <v>Schoolwide Program</v>
          </cell>
        </row>
        <row r="37">
          <cell r="A37" t="str">
            <v>010100010034</v>
          </cell>
          <cell r="B37" t="str">
            <v>ALBANY HS</v>
          </cell>
          <cell r="C37" t="str">
            <v>No Title I</v>
          </cell>
        </row>
        <row r="38">
          <cell r="A38" t="str">
            <v>010100010039</v>
          </cell>
          <cell r="B38" t="str">
            <v>ARBOR HILL ES</v>
          </cell>
          <cell r="C38" t="str">
            <v>Schoolwide Program</v>
          </cell>
        </row>
        <row r="39">
          <cell r="A39" t="str">
            <v>010100010043</v>
          </cell>
          <cell r="B39" t="str">
            <v>P J SCHUYLER ACHIEVEMENT ACAD</v>
          </cell>
          <cell r="C39" t="str">
            <v>Schoolwide Program</v>
          </cell>
        </row>
        <row r="40">
          <cell r="A40" t="str">
            <v>010100010044</v>
          </cell>
          <cell r="B40" t="str">
            <v>SHERIDAN PREP ACAD</v>
          </cell>
          <cell r="C40" t="str">
            <v>Targeted Assistance</v>
          </cell>
        </row>
        <row r="41">
          <cell r="A41" t="str">
            <v>010100010045</v>
          </cell>
          <cell r="B41" t="str">
            <v>KELTON COURT MS</v>
          </cell>
          <cell r="C41" t="str">
            <v>Targeted Assistance</v>
          </cell>
        </row>
        <row r="42">
          <cell r="A42" t="str">
            <v>010100860884</v>
          </cell>
          <cell r="B42" t="str">
            <v>ALBANY PREP CHARTER SCHOOL</v>
          </cell>
          <cell r="C42" t="str">
            <v>Targeted Assistance</v>
          </cell>
        </row>
        <row r="43">
          <cell r="A43" t="str">
            <v>450101060002</v>
          </cell>
          <cell r="B43" t="str">
            <v>ALBION ES</v>
          </cell>
          <cell r="C43" t="str">
            <v>Targeted Assistance</v>
          </cell>
        </row>
        <row r="44">
          <cell r="A44" t="str">
            <v>450101060003</v>
          </cell>
          <cell r="B44" t="str">
            <v>ALBION HS</v>
          </cell>
          <cell r="C44" t="str">
            <v>No Title I</v>
          </cell>
        </row>
        <row r="45">
          <cell r="A45" t="str">
            <v>450101060005</v>
          </cell>
          <cell r="B45" t="str">
            <v>ALBION MS</v>
          </cell>
          <cell r="C45" t="str">
            <v>Targeted Assistance</v>
          </cell>
        </row>
        <row r="46">
          <cell r="A46" t="str">
            <v>140101060001</v>
          </cell>
          <cell r="B46" t="str">
            <v>ALDEN IS</v>
          </cell>
          <cell r="C46" t="str">
            <v>Targeted Assistance</v>
          </cell>
        </row>
        <row r="47">
          <cell r="A47" t="str">
            <v>140101060003</v>
          </cell>
          <cell r="B47" t="str">
            <v>ALDEN PRIMARY AT TOWNLINE</v>
          </cell>
          <cell r="C47" t="str">
            <v>No Title I</v>
          </cell>
        </row>
        <row r="48">
          <cell r="A48" t="str">
            <v>140101060005</v>
          </cell>
          <cell r="B48" t="str">
            <v>ALDEN MS</v>
          </cell>
          <cell r="C48" t="str">
            <v>Targeted Assistance</v>
          </cell>
        </row>
        <row r="49">
          <cell r="A49" t="str">
            <v>140101060006</v>
          </cell>
          <cell r="B49" t="str">
            <v>ALDEN SHS</v>
          </cell>
          <cell r="C49" t="str">
            <v>No Title I</v>
          </cell>
        </row>
        <row r="50">
          <cell r="A50" t="str">
            <v>180202040002</v>
          </cell>
          <cell r="B50" t="str">
            <v>ALEXANDER ES</v>
          </cell>
          <cell r="C50" t="str">
            <v>Targeted Assistance</v>
          </cell>
        </row>
        <row r="51">
          <cell r="A51" t="str">
            <v>180202040003</v>
          </cell>
          <cell r="B51" t="str">
            <v>ALEXANDER MSHS</v>
          </cell>
          <cell r="C51" t="str">
            <v>No Title I</v>
          </cell>
        </row>
        <row r="52">
          <cell r="A52" t="str">
            <v>220202040001</v>
          </cell>
          <cell r="B52" t="str">
            <v>ALEXANDRIA CENTRAL ES</v>
          </cell>
          <cell r="C52" t="str">
            <v>Targeted Assistance</v>
          </cell>
        </row>
        <row r="53">
          <cell r="A53" t="str">
            <v>220202040002</v>
          </cell>
          <cell r="B53" t="str">
            <v>ALEXANDRIA CENTRAL HS</v>
          </cell>
          <cell r="C53" t="str">
            <v>No Title I</v>
          </cell>
        </row>
        <row r="54">
          <cell r="A54" t="str">
            <v>020101040001</v>
          </cell>
          <cell r="B54" t="str">
            <v>ALFRED-ALMOND ES</v>
          </cell>
          <cell r="C54" t="str">
            <v>Targeted Assistance</v>
          </cell>
        </row>
        <row r="55">
          <cell r="A55" t="str">
            <v>020101040002</v>
          </cell>
          <cell r="B55" t="str">
            <v>ALFRED-ALMOND JSHS</v>
          </cell>
          <cell r="C55" t="str">
            <v>Targeted Assistance</v>
          </cell>
        </row>
        <row r="56">
          <cell r="A56" t="str">
            <v>040302060001</v>
          </cell>
          <cell r="B56" t="str">
            <v>ALLEGANY-LIMESTONE HS</v>
          </cell>
          <cell r="C56" t="str">
            <v>No Title I</v>
          </cell>
        </row>
        <row r="57">
          <cell r="A57" t="str">
            <v>040302060002</v>
          </cell>
          <cell r="B57" t="str">
            <v>ALLEGANY ES</v>
          </cell>
          <cell r="C57" t="str">
            <v>Targeted Assistance</v>
          </cell>
        </row>
        <row r="58">
          <cell r="A58" t="str">
            <v>040302060003</v>
          </cell>
          <cell r="B58" t="str">
            <v>LIMESTONE ES</v>
          </cell>
          <cell r="C58" t="str">
            <v>Targeted Assistance</v>
          </cell>
        </row>
        <row r="59">
          <cell r="A59" t="str">
            <v>040302060004</v>
          </cell>
          <cell r="B59" t="str">
            <v>ALLEGANY-LIMESTONE MS</v>
          </cell>
          <cell r="C59" t="str">
            <v>No Title I</v>
          </cell>
        </row>
        <row r="60">
          <cell r="A60" t="str">
            <v>460102040002</v>
          </cell>
          <cell r="B60" t="str">
            <v>ALTMAR ES</v>
          </cell>
          <cell r="C60" t="str">
            <v>Schoolwide Program</v>
          </cell>
        </row>
        <row r="61">
          <cell r="A61" t="str">
            <v>460102040003</v>
          </cell>
          <cell r="B61" t="str">
            <v>PARISH ES</v>
          </cell>
          <cell r="C61" t="str">
            <v>Schoolwide Program</v>
          </cell>
        </row>
        <row r="62">
          <cell r="A62" t="str">
            <v>460102040005</v>
          </cell>
          <cell r="B62" t="str">
            <v>ALTMAR-PARISH-WILLIAMSTOWN MS</v>
          </cell>
          <cell r="C62" t="str">
            <v>Schoolwide Program</v>
          </cell>
        </row>
        <row r="63">
          <cell r="A63" t="str">
            <v>460102040006</v>
          </cell>
          <cell r="B63" t="str">
            <v>ALTMAR-PARISH-WILLIAMSTOWN HS</v>
          </cell>
          <cell r="C63" t="str">
            <v>Schoolwide Program</v>
          </cell>
        </row>
        <row r="64">
          <cell r="A64" t="str">
            <v>580303020001</v>
          </cell>
          <cell r="B64" t="str">
            <v>AMAGANSETT SCHOOL</v>
          </cell>
          <cell r="C64" t="str">
            <v>Targeted Assistance</v>
          </cell>
        </row>
        <row r="65">
          <cell r="A65" t="str">
            <v>310400860806</v>
          </cell>
          <cell r="B65" t="str">
            <v>AMBER CHARTER SCHOOL</v>
          </cell>
          <cell r="C65" t="str">
            <v>Schoolwide Program</v>
          </cell>
        </row>
        <row r="66">
          <cell r="A66" t="str">
            <v>140201060001</v>
          </cell>
          <cell r="B66" t="str">
            <v>AMHERST MS</v>
          </cell>
          <cell r="C66" t="str">
            <v>No Title I</v>
          </cell>
        </row>
        <row r="67">
          <cell r="A67" t="str">
            <v>140201060002</v>
          </cell>
          <cell r="B67" t="str">
            <v>AMHERST CENTRAL HS</v>
          </cell>
          <cell r="C67" t="str">
            <v>No Title I</v>
          </cell>
        </row>
        <row r="68">
          <cell r="A68" t="str">
            <v>140201060005</v>
          </cell>
          <cell r="B68" t="str">
            <v>SMALLWOOD DRIVE SCHOOL</v>
          </cell>
          <cell r="C68" t="str">
            <v>No Title I</v>
          </cell>
        </row>
        <row r="69">
          <cell r="A69" t="str">
            <v>140201060006</v>
          </cell>
          <cell r="B69" t="str">
            <v>WINDERMERE BLVD SCHOOL</v>
          </cell>
          <cell r="C69" t="str">
            <v>Targeted Assistance</v>
          </cell>
        </row>
        <row r="70">
          <cell r="A70" t="str">
            <v>580106030001</v>
          </cell>
          <cell r="B70" t="str">
            <v>NORTHEAST SCHOOL</v>
          </cell>
          <cell r="C70" t="str">
            <v>Targeted Assistance</v>
          </cell>
        </row>
        <row r="71">
          <cell r="A71" t="str">
            <v>580106030002</v>
          </cell>
          <cell r="B71" t="str">
            <v>NORTHWEST ES</v>
          </cell>
          <cell r="C71" t="str">
            <v>Targeted Assistance</v>
          </cell>
        </row>
        <row r="72">
          <cell r="A72" t="str">
            <v>580106030003</v>
          </cell>
          <cell r="B72" t="str">
            <v>PARK AVE SCHOOL</v>
          </cell>
          <cell r="C72" t="str">
            <v>Targeted Assistance</v>
          </cell>
        </row>
        <row r="73">
          <cell r="A73" t="str">
            <v>580106030004</v>
          </cell>
          <cell r="B73" t="str">
            <v>EDMUND W. MILES MS</v>
          </cell>
          <cell r="C73" t="str">
            <v>Targeted Assistance</v>
          </cell>
        </row>
        <row r="74">
          <cell r="A74" t="str">
            <v>580106030005</v>
          </cell>
          <cell r="B74" t="str">
            <v>AMITYVILLE MEMORIAL HS</v>
          </cell>
          <cell r="C74" t="str">
            <v>Targeted Assistance</v>
          </cell>
        </row>
        <row r="75">
          <cell r="A75" t="str">
            <v>270100010003</v>
          </cell>
          <cell r="B75" t="str">
            <v>WILLIAM BARKLEY SCHOOL</v>
          </cell>
          <cell r="C75" t="str">
            <v>Targeted Assistance</v>
          </cell>
        </row>
        <row r="76">
          <cell r="A76" t="str">
            <v>270100010006</v>
          </cell>
          <cell r="B76" t="str">
            <v>RAPHAEL J. MCNULTY ES</v>
          </cell>
          <cell r="C76" t="str">
            <v>Targeted Assistance</v>
          </cell>
        </row>
        <row r="77">
          <cell r="A77" t="str">
            <v>270100010009</v>
          </cell>
          <cell r="B77" t="str">
            <v>LYNCH MS</v>
          </cell>
          <cell r="C77" t="str">
            <v>Targeted Assistance</v>
          </cell>
        </row>
        <row r="78">
          <cell r="A78" t="str">
            <v>270100010010</v>
          </cell>
          <cell r="B78" t="str">
            <v>AMSTERDAM HS</v>
          </cell>
          <cell r="C78" t="str">
            <v>Targeted Assistance</v>
          </cell>
        </row>
        <row r="79">
          <cell r="A79" t="str">
            <v>270100010018</v>
          </cell>
          <cell r="B79" t="str">
            <v>WILLIAM B. TECLER ES</v>
          </cell>
          <cell r="C79" t="str">
            <v>Targeted Assistance</v>
          </cell>
        </row>
        <row r="80">
          <cell r="A80" t="str">
            <v>270100010019</v>
          </cell>
          <cell r="B80" t="str">
            <v>MARIE CURIE ES</v>
          </cell>
          <cell r="C80" t="str">
            <v>Targeted Assistance</v>
          </cell>
        </row>
        <row r="81">
          <cell r="A81" t="str">
            <v>120102040001</v>
          </cell>
          <cell r="B81" t="str">
            <v>ANDES CENTRAL SCHOOL</v>
          </cell>
          <cell r="C81" t="str">
            <v>Targeted Assistance</v>
          </cell>
        </row>
        <row r="82">
          <cell r="A82" t="str">
            <v>020601040001</v>
          </cell>
          <cell r="B82" t="str">
            <v>ANDOVER SCHOOL</v>
          </cell>
          <cell r="C82" t="str">
            <v>Targeted Assistance</v>
          </cell>
        </row>
        <row r="83">
          <cell r="A83" t="str">
            <v>660405030001</v>
          </cell>
          <cell r="B83" t="str">
            <v>ARDSLEY HS</v>
          </cell>
          <cell r="C83" t="str">
            <v>No Title I</v>
          </cell>
        </row>
        <row r="84">
          <cell r="A84" t="str">
            <v>660405030002</v>
          </cell>
          <cell r="B84" t="str">
            <v>ARDSLEY MS</v>
          </cell>
          <cell r="C84" t="str">
            <v>No Title I</v>
          </cell>
        </row>
        <row r="85">
          <cell r="A85" t="str">
            <v>660405030003</v>
          </cell>
          <cell r="B85" t="str">
            <v>CONCORD ROAD ES</v>
          </cell>
          <cell r="C85" t="str">
            <v>Targeted Assistance</v>
          </cell>
        </row>
        <row r="86">
          <cell r="A86" t="str">
            <v>640101040001</v>
          </cell>
          <cell r="B86" t="str">
            <v>ARGYLE HS</v>
          </cell>
          <cell r="C86" t="str">
            <v>Targeted Assistance</v>
          </cell>
        </row>
        <row r="87">
          <cell r="A87" t="str">
            <v>640101040002</v>
          </cell>
          <cell r="B87" t="str">
            <v>ARGYLE ES</v>
          </cell>
          <cell r="C87" t="str">
            <v>Targeted Assistance</v>
          </cell>
        </row>
        <row r="88">
          <cell r="A88" t="str">
            <v>491700860034</v>
          </cell>
          <cell r="B88" t="str">
            <v>ARK COMM CHARTER SCHOOL (THE)</v>
          </cell>
          <cell r="C88" t="str">
            <v>Schoolwide Program</v>
          </cell>
        </row>
        <row r="89">
          <cell r="A89" t="str">
            <v>571901040004</v>
          </cell>
          <cell r="B89" t="str">
            <v>ARKPORT CENTRAL SCHOOL</v>
          </cell>
          <cell r="C89" t="str">
            <v>Targeted Assistance</v>
          </cell>
        </row>
        <row r="90">
          <cell r="A90" t="str">
            <v>131601060001</v>
          </cell>
          <cell r="B90" t="str">
            <v>ARTHUR S. MAY SCHOOL</v>
          </cell>
          <cell r="C90" t="str">
            <v>Targeted Assistance</v>
          </cell>
        </row>
        <row r="91">
          <cell r="A91" t="str">
            <v>131601060002</v>
          </cell>
          <cell r="B91" t="str">
            <v>BEEKMAN SCHOOL</v>
          </cell>
          <cell r="C91" t="str">
            <v>No Title I</v>
          </cell>
        </row>
        <row r="92">
          <cell r="A92" t="str">
            <v>131601060003</v>
          </cell>
          <cell r="B92" t="str">
            <v>LA GRANGE ES</v>
          </cell>
          <cell r="C92" t="str">
            <v>No Title I</v>
          </cell>
        </row>
        <row r="93">
          <cell r="A93" t="str">
            <v>131601060004</v>
          </cell>
          <cell r="B93" t="str">
            <v>OVERLOOK PRIMARY SCHOOL</v>
          </cell>
          <cell r="C93" t="str">
            <v>Targeted Assistance</v>
          </cell>
        </row>
        <row r="94">
          <cell r="A94" t="str">
            <v>131601060005</v>
          </cell>
          <cell r="B94" t="str">
            <v>TRAVER ROAD PRIMARY SCHOOL</v>
          </cell>
          <cell r="C94" t="str">
            <v>Targeted Assistance</v>
          </cell>
        </row>
        <row r="95">
          <cell r="A95" t="str">
            <v>131601060007</v>
          </cell>
          <cell r="B95" t="str">
            <v>ARLINGTON MS</v>
          </cell>
          <cell r="C95" t="str">
            <v>No Title I</v>
          </cell>
        </row>
        <row r="96">
          <cell r="A96" t="str">
            <v>131601060008</v>
          </cell>
          <cell r="B96" t="str">
            <v>ARLINGTON HS</v>
          </cell>
          <cell r="C96" t="str">
            <v>No Title I</v>
          </cell>
        </row>
        <row r="97">
          <cell r="A97" t="str">
            <v>131601060010</v>
          </cell>
          <cell r="B97" t="str">
            <v>WEST ROAD IS</v>
          </cell>
          <cell r="C97" t="str">
            <v>Targeted Assistance</v>
          </cell>
        </row>
        <row r="98">
          <cell r="A98" t="str">
            <v>131601060011</v>
          </cell>
          <cell r="B98" t="str">
            <v>NOXON ROAD ES</v>
          </cell>
          <cell r="C98" t="str">
            <v>No Title I</v>
          </cell>
        </row>
        <row r="99">
          <cell r="A99" t="str">
            <v>131601060012</v>
          </cell>
          <cell r="B99" t="str">
            <v>LA GRANGE MS</v>
          </cell>
          <cell r="C99" t="str">
            <v>No Title I</v>
          </cell>
        </row>
        <row r="100">
          <cell r="A100" t="str">
            <v>131601060013</v>
          </cell>
          <cell r="B100" t="str">
            <v>TITUSVILLE IS</v>
          </cell>
          <cell r="C100" t="str">
            <v>Targeted Assistance</v>
          </cell>
        </row>
        <row r="101">
          <cell r="A101" t="str">
            <v>131601060014</v>
          </cell>
          <cell r="B101" t="str">
            <v>VAIL FARM ES</v>
          </cell>
          <cell r="C101" t="str">
            <v>No Title I</v>
          </cell>
        </row>
        <row r="102">
          <cell r="A102" t="str">
            <v>131601060015</v>
          </cell>
          <cell r="B102" t="str">
            <v>UNION VALE MS</v>
          </cell>
          <cell r="C102" t="str">
            <v>No Title I</v>
          </cell>
        </row>
        <row r="103">
          <cell r="A103" t="str">
            <v>670201060001</v>
          </cell>
          <cell r="B103" t="str">
            <v>ATTICA SHS</v>
          </cell>
          <cell r="C103" t="str">
            <v>No Title I</v>
          </cell>
        </row>
        <row r="104">
          <cell r="A104" t="str">
            <v>670201060002</v>
          </cell>
          <cell r="B104" t="str">
            <v>ATTICA ES</v>
          </cell>
          <cell r="C104" t="str">
            <v>Targeted Assistance</v>
          </cell>
        </row>
        <row r="105">
          <cell r="A105" t="str">
            <v>670201060003</v>
          </cell>
          <cell r="B105" t="str">
            <v>SHELDON ES</v>
          </cell>
          <cell r="C105" t="str">
            <v>Targeted Assistance</v>
          </cell>
        </row>
        <row r="106">
          <cell r="A106" t="str">
            <v>670201060004</v>
          </cell>
          <cell r="B106" t="str">
            <v>ATTICA JHS</v>
          </cell>
          <cell r="C106" t="str">
            <v>Targeted Assistance</v>
          </cell>
        </row>
        <row r="107">
          <cell r="A107" t="str">
            <v>050100010002</v>
          </cell>
          <cell r="B107" t="str">
            <v>CASEY PARK ES</v>
          </cell>
          <cell r="C107" t="str">
            <v>Schoolwide Program</v>
          </cell>
        </row>
        <row r="108">
          <cell r="A108" t="str">
            <v>050100010004</v>
          </cell>
          <cell r="B108" t="str">
            <v>GENESEE STREET ES</v>
          </cell>
          <cell r="C108" t="str">
            <v>Schoolwide Program</v>
          </cell>
        </row>
        <row r="109">
          <cell r="A109" t="str">
            <v>050100010005</v>
          </cell>
          <cell r="B109" t="str">
            <v>HERMAN AVE ES</v>
          </cell>
          <cell r="C109" t="str">
            <v>No Title I</v>
          </cell>
        </row>
        <row r="110">
          <cell r="A110" t="str">
            <v>050100010007</v>
          </cell>
          <cell r="B110" t="str">
            <v>OWASCO ES</v>
          </cell>
          <cell r="C110" t="str">
            <v>No Title I</v>
          </cell>
        </row>
        <row r="111">
          <cell r="A111" t="str">
            <v>050100010008</v>
          </cell>
          <cell r="B111" t="str">
            <v>WILLIAM H. SEWARD ES</v>
          </cell>
          <cell r="C111" t="str">
            <v>Targeted Assistance</v>
          </cell>
        </row>
        <row r="112">
          <cell r="A112" t="str">
            <v>050100010009</v>
          </cell>
          <cell r="B112" t="str">
            <v>EAST MS</v>
          </cell>
          <cell r="C112" t="str">
            <v>Targeted Assistance</v>
          </cell>
        </row>
        <row r="113">
          <cell r="A113" t="str">
            <v>050100010012</v>
          </cell>
          <cell r="B113" t="str">
            <v>WEST MS</v>
          </cell>
          <cell r="C113" t="str">
            <v>Targeted Assistance</v>
          </cell>
        </row>
        <row r="114">
          <cell r="A114" t="str">
            <v>050100010013</v>
          </cell>
          <cell r="B114" t="str">
            <v>AUBURN HS</v>
          </cell>
          <cell r="C114" t="str">
            <v>No Title I</v>
          </cell>
        </row>
        <row r="115">
          <cell r="A115" t="str">
            <v>090201040001</v>
          </cell>
          <cell r="B115" t="str">
            <v>KEESVILLE PRIMARY SCHOOL</v>
          </cell>
          <cell r="C115" t="str">
            <v>Schoolwide Program</v>
          </cell>
        </row>
        <row r="116">
          <cell r="A116" t="str">
            <v>090201040002</v>
          </cell>
          <cell r="B116" t="str">
            <v>AUSABLE VALLEY HS</v>
          </cell>
          <cell r="C116" t="str">
            <v>Schoolwide Program</v>
          </cell>
        </row>
        <row r="117">
          <cell r="A117" t="str">
            <v>090201040004</v>
          </cell>
          <cell r="B117" t="str">
            <v>AUSABLE FORKS PRIMARY SCHOOL</v>
          </cell>
          <cell r="C117" t="str">
            <v>Schoolwide Program</v>
          </cell>
        </row>
        <row r="118">
          <cell r="A118" t="str">
            <v>090201040005</v>
          </cell>
          <cell r="B118" t="str">
            <v>AU SABLE VALLEY MS</v>
          </cell>
          <cell r="C118" t="str">
            <v>Schoolwide Program</v>
          </cell>
        </row>
        <row r="119">
          <cell r="A119" t="str">
            <v>491302060001</v>
          </cell>
          <cell r="B119" t="str">
            <v>SAND LAKE-MILLER HILL SCHOOL</v>
          </cell>
          <cell r="C119" t="str">
            <v>Targeted Assistance</v>
          </cell>
        </row>
        <row r="120">
          <cell r="A120" t="str">
            <v>491302060002</v>
          </cell>
          <cell r="B120" t="str">
            <v>AVERILL PARK HS</v>
          </cell>
          <cell r="C120" t="str">
            <v>No Title I</v>
          </cell>
        </row>
        <row r="121">
          <cell r="A121" t="str">
            <v>491302060003</v>
          </cell>
          <cell r="B121" t="str">
            <v>GEORGE WASHINGTON SCHOOL</v>
          </cell>
          <cell r="C121" t="str">
            <v>No Title I</v>
          </cell>
        </row>
        <row r="122">
          <cell r="A122" t="str">
            <v>491302060004</v>
          </cell>
          <cell r="B122" t="str">
            <v>POESTENKILL ES</v>
          </cell>
          <cell r="C122" t="str">
            <v>Targeted Assistance</v>
          </cell>
        </row>
        <row r="123">
          <cell r="A123" t="str">
            <v>491302060005</v>
          </cell>
          <cell r="B123" t="str">
            <v>WEST SAND LAKE ES</v>
          </cell>
          <cell r="C123" t="str">
            <v>Targeted Assistance</v>
          </cell>
        </row>
        <row r="124">
          <cell r="A124" t="str">
            <v>491302060006</v>
          </cell>
          <cell r="B124" t="str">
            <v>ALGONQUIN MS</v>
          </cell>
          <cell r="C124" t="str">
            <v>No Title I</v>
          </cell>
        </row>
        <row r="125">
          <cell r="A125" t="str">
            <v>570201040002</v>
          </cell>
          <cell r="B125" t="str">
            <v>AVOCA CENTRAL SCHOOL</v>
          </cell>
          <cell r="C125" t="str">
            <v>Targeted Assistance</v>
          </cell>
        </row>
        <row r="126">
          <cell r="A126" t="str">
            <v>240101040001</v>
          </cell>
          <cell r="B126" t="str">
            <v>AVON PRIMARY SCHOOL</v>
          </cell>
          <cell r="C126" t="str">
            <v>Targeted Assistance</v>
          </cell>
        </row>
        <row r="127">
          <cell r="A127" t="str">
            <v>240101040002</v>
          </cell>
          <cell r="B127" t="str">
            <v>AVON HS</v>
          </cell>
          <cell r="C127" t="str">
            <v>No Title I</v>
          </cell>
        </row>
        <row r="128">
          <cell r="A128" t="str">
            <v>240101040003</v>
          </cell>
          <cell r="B128" t="str">
            <v>AVON MS</v>
          </cell>
          <cell r="C128" t="str">
            <v>Targeted Assistance</v>
          </cell>
        </row>
        <row r="129">
          <cell r="A129" t="str">
            <v>580101030001</v>
          </cell>
          <cell r="B129" t="str">
            <v>BABYLON MEMORIAL GS</v>
          </cell>
          <cell r="C129" t="str">
            <v>Targeted Assistance</v>
          </cell>
        </row>
        <row r="130">
          <cell r="A130" t="str">
            <v>580101030002</v>
          </cell>
          <cell r="B130" t="str">
            <v>BABYLON JSHS</v>
          </cell>
          <cell r="C130" t="str">
            <v>No Title I</v>
          </cell>
        </row>
        <row r="131">
          <cell r="A131" t="str">
            <v>580101030003</v>
          </cell>
          <cell r="B131" t="str">
            <v>BABYLON ES</v>
          </cell>
          <cell r="C131" t="str">
            <v>Targeted Assistance</v>
          </cell>
        </row>
        <row r="132">
          <cell r="A132" t="str">
            <v>080201040001</v>
          </cell>
          <cell r="B132" t="str">
            <v>BAINBRIDGE-GUILFORD HS</v>
          </cell>
          <cell r="C132" t="str">
            <v>No Title I</v>
          </cell>
        </row>
        <row r="133">
          <cell r="A133" t="str">
            <v>080201040002</v>
          </cell>
          <cell r="B133" t="str">
            <v>GREENLAWN ES</v>
          </cell>
          <cell r="C133" t="str">
            <v>Targeted Assistance</v>
          </cell>
        </row>
        <row r="134">
          <cell r="A134" t="str">
            <v>080201040003</v>
          </cell>
          <cell r="B134" t="str">
            <v>GUILFORD ES</v>
          </cell>
          <cell r="C134" t="str">
            <v>Targeted Assistance</v>
          </cell>
        </row>
        <row r="135">
          <cell r="A135" t="str">
            <v>280210030001</v>
          </cell>
          <cell r="B135" t="str">
            <v>BROOKSIDE ES</v>
          </cell>
          <cell r="C135" t="str">
            <v>Targeted Assistance</v>
          </cell>
        </row>
        <row r="136">
          <cell r="A136" t="str">
            <v>280210030004</v>
          </cell>
          <cell r="B136" t="str">
            <v>LENOX ES</v>
          </cell>
          <cell r="C136" t="str">
            <v>Targeted Assistance</v>
          </cell>
        </row>
        <row r="137">
          <cell r="A137" t="str">
            <v>280210030005</v>
          </cell>
          <cell r="B137" t="str">
            <v>MEADOW ES</v>
          </cell>
          <cell r="C137" t="str">
            <v>Targeted Assistance</v>
          </cell>
        </row>
        <row r="138">
          <cell r="A138" t="str">
            <v>280210030006</v>
          </cell>
          <cell r="B138" t="str">
            <v>MILBURN ES</v>
          </cell>
          <cell r="C138" t="str">
            <v>Targeted Assistance</v>
          </cell>
        </row>
        <row r="139">
          <cell r="A139" t="str">
            <v>280210030007</v>
          </cell>
          <cell r="B139" t="str">
            <v>PLAZA ES</v>
          </cell>
          <cell r="C139" t="str">
            <v>Targeted Assistance</v>
          </cell>
        </row>
        <row r="140">
          <cell r="A140" t="str">
            <v>280210030009</v>
          </cell>
          <cell r="B140" t="str">
            <v>SHUBERT ES</v>
          </cell>
          <cell r="C140" t="str">
            <v>Targeted Assistance</v>
          </cell>
        </row>
        <row r="141">
          <cell r="A141" t="str">
            <v>280210030010</v>
          </cell>
          <cell r="B141" t="str">
            <v>STEELE ES</v>
          </cell>
          <cell r="C141" t="str">
            <v>Targeted Assistance</v>
          </cell>
        </row>
        <row r="142">
          <cell r="A142" t="str">
            <v>280210030012</v>
          </cell>
          <cell r="B142" t="str">
            <v>BALDWIN MS</v>
          </cell>
          <cell r="C142" t="str">
            <v>No Title I</v>
          </cell>
        </row>
        <row r="143">
          <cell r="A143" t="str">
            <v>280210030013</v>
          </cell>
          <cell r="B143" t="str">
            <v>BALDWIN SHS</v>
          </cell>
          <cell r="C143" t="str">
            <v>No Title I</v>
          </cell>
        </row>
        <row r="144">
          <cell r="A144" t="str">
            <v>420901060002</v>
          </cell>
          <cell r="B144" t="str">
            <v>HARRY E. ELDEN ES</v>
          </cell>
          <cell r="C144" t="str">
            <v>Schoolwide Program</v>
          </cell>
        </row>
        <row r="145">
          <cell r="A145" t="str">
            <v>420901060003</v>
          </cell>
          <cell r="B145" t="str">
            <v>CATHERINE M. MCNAMARA ES</v>
          </cell>
          <cell r="C145" t="str">
            <v>Schoolwide Program</v>
          </cell>
        </row>
        <row r="146">
          <cell r="A146" t="str">
            <v>420901060004</v>
          </cell>
          <cell r="B146" t="str">
            <v>L. PEARL PALMER ES</v>
          </cell>
          <cell r="C146" t="str">
            <v>No Title I</v>
          </cell>
        </row>
        <row r="147">
          <cell r="A147" t="str">
            <v>420901060005</v>
          </cell>
          <cell r="B147" t="str">
            <v>VAN BUREN SCHOOL</v>
          </cell>
          <cell r="C147" t="str">
            <v>Schoolwide Program</v>
          </cell>
        </row>
        <row r="148">
          <cell r="A148" t="str">
            <v>420901060006</v>
          </cell>
          <cell r="B148" t="str">
            <v>THEODORE R. DURGEE JHS</v>
          </cell>
          <cell r="C148" t="str">
            <v>Schoolwide Program</v>
          </cell>
        </row>
        <row r="149">
          <cell r="A149" t="str">
            <v>420901060007</v>
          </cell>
          <cell r="B149" t="str">
            <v>CHARLES W. BAKER HS</v>
          </cell>
          <cell r="C149" t="str">
            <v>Schoolwide Program</v>
          </cell>
        </row>
        <row r="150">
          <cell r="A150" t="str">
            <v>420901060008</v>
          </cell>
          <cell r="B150" t="str">
            <v>MAE E. REYNOLDS SCHOOL</v>
          </cell>
          <cell r="C150" t="str">
            <v>Schoolwide Program</v>
          </cell>
        </row>
        <row r="151">
          <cell r="A151" t="str">
            <v>420901060009</v>
          </cell>
          <cell r="B151" t="str">
            <v>DONALD S. RAY SCHOOL</v>
          </cell>
          <cell r="C151" t="str">
            <v>Schoolwide Program</v>
          </cell>
        </row>
        <row r="152">
          <cell r="A152" t="str">
            <v>521301060001</v>
          </cell>
          <cell r="B152" t="str">
            <v>BALLSTON SPA SHS</v>
          </cell>
          <cell r="C152" t="str">
            <v>No Title I</v>
          </cell>
        </row>
        <row r="153">
          <cell r="A153" t="str">
            <v>521301060002</v>
          </cell>
          <cell r="B153" t="str">
            <v>MALTA AVE IS</v>
          </cell>
          <cell r="C153" t="str">
            <v>No Title I</v>
          </cell>
        </row>
        <row r="154">
          <cell r="A154" t="str">
            <v>521301060003</v>
          </cell>
          <cell r="B154" t="str">
            <v>MILTON TERRACE PRIMARY SCHOOL</v>
          </cell>
          <cell r="C154" t="str">
            <v>No Title I</v>
          </cell>
        </row>
        <row r="155">
          <cell r="A155" t="str">
            <v>521301060005</v>
          </cell>
          <cell r="B155" t="str">
            <v>BALLSTON SPA MS</v>
          </cell>
          <cell r="C155" t="str">
            <v>Targeted Assistance</v>
          </cell>
        </row>
        <row r="156">
          <cell r="A156" t="str">
            <v>521301060006</v>
          </cell>
          <cell r="B156" t="str">
            <v>WOOD ROAD IS</v>
          </cell>
          <cell r="C156" t="str">
            <v>Targeted Assistance</v>
          </cell>
        </row>
        <row r="157">
          <cell r="A157" t="str">
            <v>521301060008</v>
          </cell>
          <cell r="B157" t="str">
            <v>MILTON TERRACE NORTH ELEMENTARY SCHO</v>
          </cell>
          <cell r="C157" t="str">
            <v>No Title I</v>
          </cell>
        </row>
        <row r="158">
          <cell r="A158" t="str">
            <v>401301040002</v>
          </cell>
          <cell r="B158" t="str">
            <v>PRATT ES</v>
          </cell>
          <cell r="C158" t="str">
            <v>Targeted Assistance</v>
          </cell>
        </row>
        <row r="159">
          <cell r="A159" t="str">
            <v>401301040003</v>
          </cell>
          <cell r="B159" t="str">
            <v>BARKER HS</v>
          </cell>
          <cell r="C159" t="str">
            <v>No Title I</v>
          </cell>
        </row>
        <row r="160">
          <cell r="A160" t="str">
            <v>401301040004</v>
          </cell>
          <cell r="B160" t="str">
            <v>BARKER MS</v>
          </cell>
          <cell r="C160" t="str">
            <v>Targeted Assistance</v>
          </cell>
        </row>
        <row r="161">
          <cell r="A161" t="str">
            <v>180300010001</v>
          </cell>
          <cell r="B161" t="str">
            <v>JOHN KENNEDY SCHOOL</v>
          </cell>
          <cell r="C161" t="str">
            <v>Targeted Assistance</v>
          </cell>
        </row>
        <row r="162">
          <cell r="A162" t="str">
            <v>180300010003</v>
          </cell>
          <cell r="B162" t="str">
            <v>JACKSON SCHOOL</v>
          </cell>
          <cell r="C162" t="str">
            <v>Targeted Assistance</v>
          </cell>
        </row>
        <row r="163">
          <cell r="A163" t="str">
            <v>180300010004</v>
          </cell>
          <cell r="B163" t="str">
            <v>ROBERT MORRIS SCHOOL</v>
          </cell>
          <cell r="C163" t="str">
            <v>Targeted Assistance</v>
          </cell>
        </row>
        <row r="164">
          <cell r="A164" t="str">
            <v>180300010005</v>
          </cell>
          <cell r="B164" t="str">
            <v>BATAVIA MS</v>
          </cell>
          <cell r="C164" t="str">
            <v>Targeted Assistance</v>
          </cell>
        </row>
        <row r="165">
          <cell r="A165" t="str">
            <v>180300010006</v>
          </cell>
          <cell r="B165" t="str">
            <v>BATAVIA HS</v>
          </cell>
          <cell r="C165" t="str">
            <v>Targeted Assistance</v>
          </cell>
        </row>
        <row r="166">
          <cell r="A166" t="str">
            <v>570302060001</v>
          </cell>
          <cell r="B166" t="str">
            <v>VERNON E. WIGHTMAN PRIMARY SCHOOL</v>
          </cell>
          <cell r="C166" t="str">
            <v>Targeted Assistance</v>
          </cell>
        </row>
        <row r="167">
          <cell r="A167" t="str">
            <v>570302060002</v>
          </cell>
          <cell r="B167" t="str">
            <v>DANA L. LYON ES</v>
          </cell>
          <cell r="C167" t="str">
            <v>Targeted Assistance</v>
          </cell>
        </row>
        <row r="168">
          <cell r="A168" t="str">
            <v>570302060003</v>
          </cell>
          <cell r="B168" t="str">
            <v>HAVERLING SHS</v>
          </cell>
          <cell r="C168" t="str">
            <v>Targeted Assistance</v>
          </cell>
        </row>
        <row r="169">
          <cell r="A169" t="str">
            <v>570302060004</v>
          </cell>
          <cell r="B169" t="str">
            <v>HAVERLING MS</v>
          </cell>
          <cell r="C169" t="str">
            <v>Targeted Assistance</v>
          </cell>
        </row>
        <row r="170">
          <cell r="A170" t="str">
            <v>580501030001</v>
          </cell>
          <cell r="B170" t="str">
            <v>BROOK AVE ES</v>
          </cell>
          <cell r="C170" t="str">
            <v>Targeted Assistance</v>
          </cell>
        </row>
        <row r="171">
          <cell r="A171" t="str">
            <v>580501030002</v>
          </cell>
          <cell r="B171" t="str">
            <v>GARDINER MANOR SCHOOL</v>
          </cell>
          <cell r="C171" t="str">
            <v>Targeted Assistance</v>
          </cell>
        </row>
        <row r="172">
          <cell r="A172" t="str">
            <v>580501030003</v>
          </cell>
          <cell r="B172" t="str">
            <v>MARY G. CLARKSON SCHOOL</v>
          </cell>
          <cell r="C172" t="str">
            <v>Targeted Assistance</v>
          </cell>
        </row>
        <row r="173">
          <cell r="A173" t="str">
            <v>580501030004</v>
          </cell>
          <cell r="B173" t="str">
            <v>FIFTH AVE SCHOOL</v>
          </cell>
          <cell r="C173" t="str">
            <v>Targeted Assistance</v>
          </cell>
        </row>
        <row r="174">
          <cell r="A174" t="str">
            <v>580501030005</v>
          </cell>
          <cell r="B174" t="str">
            <v>SOUTH COUNTRY SCHOOL</v>
          </cell>
          <cell r="C174" t="str">
            <v>Targeted Assistance</v>
          </cell>
        </row>
        <row r="175">
          <cell r="A175" t="str">
            <v>580501030006</v>
          </cell>
          <cell r="B175" t="str">
            <v>BAY SHORE SHS</v>
          </cell>
          <cell r="C175" t="str">
            <v>No Title I</v>
          </cell>
        </row>
        <row r="176">
          <cell r="A176" t="str">
            <v>580501030007</v>
          </cell>
          <cell r="B176" t="str">
            <v>BAY SHORE MS</v>
          </cell>
          <cell r="C176" t="str">
            <v>No Title I</v>
          </cell>
        </row>
        <row r="177">
          <cell r="A177" t="str">
            <v>580505020002</v>
          </cell>
          <cell r="B177" t="str">
            <v>BLUE POINT ES</v>
          </cell>
          <cell r="C177" t="str">
            <v>Targeted Assistance</v>
          </cell>
        </row>
        <row r="178">
          <cell r="A178" t="str">
            <v>580505020003</v>
          </cell>
          <cell r="B178" t="str">
            <v>SYLVAN AVE ES</v>
          </cell>
          <cell r="C178" t="str">
            <v>Targeted Assistance</v>
          </cell>
        </row>
        <row r="179">
          <cell r="A179" t="str">
            <v>580505020004</v>
          </cell>
          <cell r="B179" t="str">
            <v>BAYPORT-BLUE POINT HS</v>
          </cell>
          <cell r="C179" t="str">
            <v>No Title I</v>
          </cell>
        </row>
        <row r="180">
          <cell r="A180" t="str">
            <v>580505020005</v>
          </cell>
          <cell r="B180" t="str">
            <v>ACAD STREET ES</v>
          </cell>
          <cell r="C180" t="str">
            <v>No Title I</v>
          </cell>
        </row>
        <row r="181">
          <cell r="A181" t="str">
            <v>580505020006</v>
          </cell>
          <cell r="B181" t="str">
            <v>JAMES WILSON YOUNG MS</v>
          </cell>
          <cell r="C181" t="str">
            <v>Targeted Assistance</v>
          </cell>
        </row>
        <row r="182">
          <cell r="A182" t="str">
            <v>130200010001</v>
          </cell>
          <cell r="B182" t="str">
            <v>J.V. FORRESTAL ES</v>
          </cell>
          <cell r="C182" t="str">
            <v>Targeted Assistance</v>
          </cell>
        </row>
        <row r="183">
          <cell r="A183" t="str">
            <v>130200010002</v>
          </cell>
          <cell r="B183" t="str">
            <v>SOUTH AVE SCHOOL</v>
          </cell>
          <cell r="C183" t="str">
            <v>Targeted Assistance</v>
          </cell>
        </row>
        <row r="184">
          <cell r="A184" t="str">
            <v>130200010003</v>
          </cell>
          <cell r="B184" t="str">
            <v>GLENHAM SCHOOL</v>
          </cell>
          <cell r="C184" t="str">
            <v>No Title I</v>
          </cell>
        </row>
        <row r="185">
          <cell r="A185" t="str">
            <v>130200010004</v>
          </cell>
          <cell r="B185" t="str">
            <v>ROMBOUT MS</v>
          </cell>
          <cell r="C185" t="str">
            <v>Targeted Assistance</v>
          </cell>
        </row>
        <row r="186">
          <cell r="A186" t="str">
            <v>130200010005</v>
          </cell>
          <cell r="B186" t="str">
            <v>BEACON HS</v>
          </cell>
          <cell r="C186" t="str">
            <v>No Title I</v>
          </cell>
        </row>
        <row r="187">
          <cell r="A187" t="str">
            <v>130200010006</v>
          </cell>
          <cell r="B187" t="str">
            <v>SARGENT SCHOOL</v>
          </cell>
          <cell r="C187" t="str">
            <v>Targeted Assistance</v>
          </cell>
        </row>
        <row r="188">
          <cell r="A188" t="str">
            <v>231301040001</v>
          </cell>
          <cell r="B188" t="str">
            <v>BEAVER RIVER ES</v>
          </cell>
          <cell r="C188" t="str">
            <v>Targeted Assistance</v>
          </cell>
        </row>
        <row r="189">
          <cell r="A189" t="str">
            <v>231301040002</v>
          </cell>
          <cell r="B189" t="str">
            <v>BEAVER RIVER SHS</v>
          </cell>
          <cell r="C189" t="str">
            <v>Targeted Assistance</v>
          </cell>
        </row>
        <row r="190">
          <cell r="A190" t="str">
            <v>231301040004</v>
          </cell>
          <cell r="B190" t="str">
            <v>BEAVER RIVER MIDDLE SCHOOL</v>
          </cell>
          <cell r="C190" t="str">
            <v>Targeted Assistance</v>
          </cell>
        </row>
        <row r="191">
          <cell r="A191" t="str">
            <v>660102060001</v>
          </cell>
          <cell r="B191" t="str">
            <v>BEDFORD VILLAGE ES</v>
          </cell>
          <cell r="C191" t="str">
            <v>No Title I</v>
          </cell>
        </row>
        <row r="192">
          <cell r="A192" t="str">
            <v>660102060002</v>
          </cell>
          <cell r="B192" t="str">
            <v>BEDFORD HILLS ES</v>
          </cell>
          <cell r="C192" t="str">
            <v>No Title I</v>
          </cell>
        </row>
        <row r="193">
          <cell r="A193" t="str">
            <v>660102060003</v>
          </cell>
          <cell r="B193" t="str">
            <v>MT KISCO ES</v>
          </cell>
          <cell r="C193" t="str">
            <v>Targeted Assistance</v>
          </cell>
        </row>
        <row r="194">
          <cell r="A194" t="str">
            <v>660102060004</v>
          </cell>
          <cell r="B194" t="str">
            <v>POUND RIDGE ES</v>
          </cell>
          <cell r="C194" t="str">
            <v>No Title I</v>
          </cell>
        </row>
        <row r="195">
          <cell r="A195" t="str">
            <v>660102060005</v>
          </cell>
          <cell r="B195" t="str">
            <v>FOX LANE MS</v>
          </cell>
          <cell r="C195" t="str">
            <v>No Title I</v>
          </cell>
        </row>
        <row r="196">
          <cell r="A196" t="str">
            <v>660102060006</v>
          </cell>
          <cell r="B196" t="str">
            <v>FOX LANE HS</v>
          </cell>
          <cell r="C196" t="str">
            <v>No Title I</v>
          </cell>
        </row>
        <row r="197">
          <cell r="A197" t="str">
            <v>660102060007</v>
          </cell>
          <cell r="B197" t="str">
            <v>WEST PATENT ES</v>
          </cell>
          <cell r="C197" t="str">
            <v>No Title I</v>
          </cell>
        </row>
        <row r="198">
          <cell r="A198" t="str">
            <v>331600860918</v>
          </cell>
          <cell r="B198" t="str">
            <v>BEDFORD STUY COLLEGIATE CHARTER SCH</v>
          </cell>
          <cell r="C198" t="str">
            <v>Targeted Assistance</v>
          </cell>
        </row>
        <row r="199">
          <cell r="A199" t="str">
            <v>090301060001</v>
          </cell>
          <cell r="B199" t="str">
            <v>BEEKMANTOWN ES</v>
          </cell>
          <cell r="C199" t="str">
            <v>Schoolwide Program</v>
          </cell>
        </row>
        <row r="200">
          <cell r="A200" t="str">
            <v>090301060003</v>
          </cell>
          <cell r="B200" t="str">
            <v>CUMBERLAND HEAD ES</v>
          </cell>
          <cell r="C200" t="str">
            <v>Schoolwide Program</v>
          </cell>
        </row>
        <row r="201">
          <cell r="A201" t="str">
            <v>090301060005</v>
          </cell>
          <cell r="B201" t="str">
            <v>BEEKMANTOWN MS</v>
          </cell>
          <cell r="C201" t="str">
            <v>Targeted Assistance</v>
          </cell>
        </row>
        <row r="202">
          <cell r="A202" t="str">
            <v>090301060006</v>
          </cell>
          <cell r="B202" t="str">
            <v>BEEKMANTOWN HS</v>
          </cell>
          <cell r="C202" t="str">
            <v>No Title I</v>
          </cell>
        </row>
        <row r="203">
          <cell r="A203" t="str">
            <v>331400860825</v>
          </cell>
          <cell r="B203" t="str">
            <v>BEGINNING WITH CHILDREN CHARTER SCHO</v>
          </cell>
          <cell r="C203" t="str">
            <v>Schoolwide Program</v>
          </cell>
        </row>
        <row r="204">
          <cell r="A204" t="str">
            <v>020801040001</v>
          </cell>
          <cell r="B204" t="str">
            <v>BELFAST SCHOOL</v>
          </cell>
          <cell r="C204" t="str">
            <v>Schoolwide Program</v>
          </cell>
        </row>
        <row r="205">
          <cell r="A205" t="str">
            <v>220909040010</v>
          </cell>
          <cell r="B205" t="str">
            <v>BELLEVILLE HENDERSON CENTRAL SCHOOL</v>
          </cell>
          <cell r="C205" t="str">
            <v>Schoolwide Program</v>
          </cell>
        </row>
        <row r="206">
          <cell r="A206" t="str">
            <v>280207020002</v>
          </cell>
          <cell r="B206" t="str">
            <v>SHORE ROAD INTERMEDIATE CTR</v>
          </cell>
          <cell r="C206" t="str">
            <v>Targeted Assistance</v>
          </cell>
        </row>
        <row r="207">
          <cell r="A207" t="str">
            <v>280207020003</v>
          </cell>
          <cell r="B207" t="str">
            <v>WINTHROP AVE PRIMARY CTR</v>
          </cell>
          <cell r="C207" t="str">
            <v>Targeted Assistance</v>
          </cell>
        </row>
        <row r="208">
          <cell r="A208" t="str">
            <v>280207020004</v>
          </cell>
          <cell r="B208" t="str">
            <v>REINHARD EARLY CHLDHD CTR</v>
          </cell>
          <cell r="C208" t="str">
            <v>Targeted Assistance</v>
          </cell>
        </row>
        <row r="209">
          <cell r="A209" t="str">
            <v>280253070002</v>
          </cell>
          <cell r="B209" t="str">
            <v>GRAND AVE MS</v>
          </cell>
          <cell r="C209" t="str">
            <v>Targeted Assistance</v>
          </cell>
        </row>
        <row r="210">
          <cell r="A210" t="str">
            <v>280253070004</v>
          </cell>
          <cell r="B210" t="str">
            <v>MERRICK AVE MS</v>
          </cell>
          <cell r="C210" t="str">
            <v>Targeted Assistance</v>
          </cell>
        </row>
        <row r="211">
          <cell r="A211" t="str">
            <v>280253070005</v>
          </cell>
          <cell r="B211" t="str">
            <v>SANFORD H. CALHOUN HS</v>
          </cell>
          <cell r="C211" t="str">
            <v>Targeted Assistance</v>
          </cell>
        </row>
        <row r="212">
          <cell r="A212" t="str">
            <v>280253070006</v>
          </cell>
          <cell r="B212" t="str">
            <v>WELLINGTON C. MEPHAM HS</v>
          </cell>
          <cell r="C212" t="str">
            <v>Targeted Assistance</v>
          </cell>
        </row>
        <row r="213">
          <cell r="A213" t="str">
            <v>280253070007</v>
          </cell>
          <cell r="B213" t="str">
            <v>JOHN F. KENNEDY HS</v>
          </cell>
          <cell r="C213" t="str">
            <v>Targeted Assistance</v>
          </cell>
        </row>
        <row r="214">
          <cell r="A214" t="str">
            <v>061001040001</v>
          </cell>
          <cell r="B214" t="str">
            <v>BEMUS ES</v>
          </cell>
          <cell r="C214" t="str">
            <v>Targeted Assistance</v>
          </cell>
        </row>
        <row r="215">
          <cell r="A215" t="str">
            <v>061001040005</v>
          </cell>
          <cell r="B215" t="str">
            <v>MAPLE GROVE JSHS</v>
          </cell>
          <cell r="C215" t="str">
            <v>No Title I</v>
          </cell>
        </row>
        <row r="216">
          <cell r="A216" t="str">
            <v>100308020001</v>
          </cell>
          <cell r="B216" t="str">
            <v>BERKSHIRE JSHS</v>
          </cell>
          <cell r="C216" t="str">
            <v>Targeted Assistance</v>
          </cell>
        </row>
        <row r="217">
          <cell r="A217" t="str">
            <v>490101040001</v>
          </cell>
          <cell r="B217" t="str">
            <v>BERLIN ES</v>
          </cell>
          <cell r="C217" t="str">
            <v>Targeted Assistance</v>
          </cell>
        </row>
        <row r="218">
          <cell r="A218" t="str">
            <v>490101040002</v>
          </cell>
          <cell r="B218" t="str">
            <v>GRAFTON ES</v>
          </cell>
          <cell r="C218" t="str">
            <v>No Title I</v>
          </cell>
        </row>
        <row r="219">
          <cell r="A219" t="str">
            <v>490101040004</v>
          </cell>
          <cell r="B219" t="str">
            <v>BERLIN MIDDLE SCHOOL</v>
          </cell>
          <cell r="C219" t="str">
            <v>No Title I</v>
          </cell>
        </row>
        <row r="220">
          <cell r="A220" t="str">
            <v>490101040006</v>
          </cell>
          <cell r="B220" t="str">
            <v>BERLIN CENTRAL JSHS</v>
          </cell>
          <cell r="C220" t="str">
            <v>No Title I</v>
          </cell>
        </row>
        <row r="221">
          <cell r="A221" t="str">
            <v>010201040001</v>
          </cell>
          <cell r="B221" t="str">
            <v>BERNE-KNOX-WESTERLO JSHS</v>
          </cell>
          <cell r="C221" t="str">
            <v>Targeted Assistance</v>
          </cell>
        </row>
        <row r="222">
          <cell r="A222" t="str">
            <v>010201040002</v>
          </cell>
          <cell r="B222" t="str">
            <v>BERNE-KNOX-WESTERLO ES</v>
          </cell>
          <cell r="C222" t="str">
            <v>Targeted Assistance</v>
          </cell>
        </row>
        <row r="223">
          <cell r="A223" t="str">
            <v>010306060001</v>
          </cell>
          <cell r="B223" t="str">
            <v>CLARKSVILLE ES</v>
          </cell>
          <cell r="C223" t="str">
            <v>Targeted Assistance</v>
          </cell>
        </row>
        <row r="224">
          <cell r="A224" t="str">
            <v>010306060003</v>
          </cell>
          <cell r="B224" t="str">
            <v>ELSMERE ES</v>
          </cell>
          <cell r="C224" t="str">
            <v>Targeted Assistance</v>
          </cell>
        </row>
        <row r="225">
          <cell r="A225" t="str">
            <v>010306060004</v>
          </cell>
          <cell r="B225" t="str">
            <v>GLENMONT ES</v>
          </cell>
          <cell r="C225" t="str">
            <v>Targeted Assistance</v>
          </cell>
        </row>
        <row r="226">
          <cell r="A226" t="str">
            <v>010306060005</v>
          </cell>
          <cell r="B226" t="str">
            <v>HAMAGRAEL ES</v>
          </cell>
          <cell r="C226" t="str">
            <v>No Title I</v>
          </cell>
        </row>
        <row r="227">
          <cell r="A227" t="str">
            <v>010306060006</v>
          </cell>
          <cell r="B227" t="str">
            <v>SLINGERLANDS ES</v>
          </cell>
          <cell r="C227" t="str">
            <v>No Title I</v>
          </cell>
        </row>
        <row r="228">
          <cell r="A228" t="str">
            <v>010306060007</v>
          </cell>
          <cell r="B228" t="str">
            <v>BETHLEHEM CENTRAL MS</v>
          </cell>
          <cell r="C228" t="str">
            <v>Targeted Assistance</v>
          </cell>
        </row>
        <row r="229">
          <cell r="A229" t="str">
            <v>010306060008</v>
          </cell>
          <cell r="B229" t="str">
            <v>BETHLEHEM CENTRAL SHS</v>
          </cell>
          <cell r="C229" t="str">
            <v>No Title I</v>
          </cell>
        </row>
        <row r="230">
          <cell r="A230" t="str">
            <v>010306060009</v>
          </cell>
          <cell r="B230" t="str">
            <v>EAGLE ELEMENTARY SCHOOL</v>
          </cell>
          <cell r="C230" t="str">
            <v>No Title I</v>
          </cell>
        </row>
        <row r="231">
          <cell r="A231" t="str">
            <v>280521030002</v>
          </cell>
          <cell r="B231" t="str">
            <v>CENTRAL BOULEVARD ES</v>
          </cell>
          <cell r="C231" t="str">
            <v>Schoolwide Program</v>
          </cell>
        </row>
        <row r="232">
          <cell r="A232" t="str">
            <v>280521030003</v>
          </cell>
          <cell r="B232" t="str">
            <v>CHARLES CAMPAGNE SCHOOL</v>
          </cell>
          <cell r="C232" t="str">
            <v>Schoolwide Program</v>
          </cell>
        </row>
        <row r="233">
          <cell r="A233" t="str">
            <v>280521030004</v>
          </cell>
          <cell r="B233" t="str">
            <v>KRAMER LANE ES</v>
          </cell>
          <cell r="C233" t="str">
            <v>No Title I</v>
          </cell>
        </row>
        <row r="234">
          <cell r="A234" t="str">
            <v>280521030006</v>
          </cell>
          <cell r="B234" t="str">
            <v>BETHPAGE SHS</v>
          </cell>
          <cell r="C234" t="str">
            <v>Schoolwide Program</v>
          </cell>
        </row>
        <row r="235">
          <cell r="A235" t="str">
            <v>280521030008</v>
          </cell>
          <cell r="B235" t="str">
            <v>JOHN F. KENNEDY MS</v>
          </cell>
          <cell r="C235" t="str">
            <v>Schoolwide Program</v>
          </cell>
        </row>
        <row r="236">
          <cell r="A236" t="str">
            <v>320700860915</v>
          </cell>
          <cell r="B236" t="str">
            <v>BGLIG CHARTER SCHOOL</v>
          </cell>
          <cell r="C236" t="str">
            <v>Targeted Assistance</v>
          </cell>
        </row>
        <row r="237">
          <cell r="A237" t="str">
            <v>030200010002</v>
          </cell>
          <cell r="B237" t="str">
            <v>CALVIN COOLIDGE SCHOOL</v>
          </cell>
          <cell r="C237" t="str">
            <v>Schoolwide Program</v>
          </cell>
        </row>
        <row r="238">
          <cell r="A238" t="str">
            <v>030200010005</v>
          </cell>
          <cell r="B238" t="str">
            <v>BENJAMIN FRANKLIN ES</v>
          </cell>
          <cell r="C238" t="str">
            <v>Targeted Assistance</v>
          </cell>
        </row>
        <row r="239">
          <cell r="A239" t="str">
            <v>030200010008</v>
          </cell>
          <cell r="B239" t="str">
            <v>THOMAS JEFFERSON SCHOOL</v>
          </cell>
          <cell r="C239" t="str">
            <v>Schoolwide Program</v>
          </cell>
        </row>
        <row r="240">
          <cell r="A240" t="str">
            <v>030200010011</v>
          </cell>
          <cell r="B240" t="str">
            <v>MACARTHUR SCHOOL</v>
          </cell>
          <cell r="C240" t="str">
            <v>Schoolwide Program</v>
          </cell>
        </row>
        <row r="241">
          <cell r="A241" t="str">
            <v>030200010012</v>
          </cell>
          <cell r="B241" t="str">
            <v>THEODORE ROOSEVELT SCHOOL</v>
          </cell>
          <cell r="C241" t="str">
            <v>Schoolwide Program</v>
          </cell>
        </row>
        <row r="242">
          <cell r="A242" t="str">
            <v>030200010014</v>
          </cell>
          <cell r="B242" t="str">
            <v>WOODROW WILSON SCHOOL</v>
          </cell>
          <cell r="C242" t="str">
            <v>Schoolwide Program</v>
          </cell>
        </row>
        <row r="243">
          <cell r="A243" t="str">
            <v>030200010015</v>
          </cell>
          <cell r="B243" t="str">
            <v>EAST MS</v>
          </cell>
          <cell r="C243" t="str">
            <v>Schoolwide Program</v>
          </cell>
        </row>
        <row r="244">
          <cell r="A244" t="str">
            <v>030200010016</v>
          </cell>
          <cell r="B244" t="str">
            <v>WEST MS</v>
          </cell>
          <cell r="C244" t="str">
            <v>Schoolwide Program</v>
          </cell>
        </row>
        <row r="245">
          <cell r="A245" t="str">
            <v>030200010021</v>
          </cell>
          <cell r="B245" t="str">
            <v>BINGHAMTON HS</v>
          </cell>
          <cell r="C245" t="str">
            <v>No Title I</v>
          </cell>
        </row>
        <row r="246">
          <cell r="A246" t="str">
            <v>030200010022</v>
          </cell>
          <cell r="B246" t="str">
            <v>HORACE MANN SCHOOL</v>
          </cell>
          <cell r="C246" t="str">
            <v>Schoolwide Program</v>
          </cell>
        </row>
        <row r="247">
          <cell r="A247" t="str">
            <v>661905020001</v>
          </cell>
          <cell r="B247" t="str">
            <v>BRUNO M. PONTERIO RIDGE STREET SCHOO</v>
          </cell>
          <cell r="C247" t="str">
            <v>No Title I</v>
          </cell>
        </row>
        <row r="248">
          <cell r="A248" t="str">
            <v>661905020002</v>
          </cell>
          <cell r="B248" t="str">
            <v>BLIND BROOK  HS</v>
          </cell>
          <cell r="C248" t="str">
            <v>No Title I</v>
          </cell>
        </row>
        <row r="249">
          <cell r="A249" t="str">
            <v>661905020003</v>
          </cell>
          <cell r="B249" t="str">
            <v>BLIND BROOK-RYE MS</v>
          </cell>
          <cell r="C249" t="str">
            <v>No Title I</v>
          </cell>
        </row>
        <row r="250">
          <cell r="A250" t="str">
            <v>022902040001</v>
          </cell>
          <cell r="B250" t="str">
            <v>BOLIVAR-RICHBURG JSHS</v>
          </cell>
          <cell r="C250" t="str">
            <v>Schoolwide Program</v>
          </cell>
        </row>
        <row r="251">
          <cell r="A251" t="str">
            <v>022902040002</v>
          </cell>
          <cell r="B251" t="str">
            <v>BOLIVAR-RICHBURG ES</v>
          </cell>
          <cell r="C251" t="str">
            <v>Schoolwide Program</v>
          </cell>
        </row>
        <row r="252">
          <cell r="A252" t="str">
            <v>022902040003</v>
          </cell>
          <cell r="B252" t="str">
            <v>BOLIVAR-RICHBURG PRE-K PROG</v>
          </cell>
          <cell r="C252" t="str">
            <v>No Title I</v>
          </cell>
        </row>
        <row r="253">
          <cell r="A253" t="str">
            <v>630101040001</v>
          </cell>
          <cell r="B253" t="str">
            <v>BOLTON CENTRAL SCHOOL</v>
          </cell>
          <cell r="C253" t="str">
            <v>Schoolwide Program</v>
          </cell>
        </row>
        <row r="254">
          <cell r="A254" t="str">
            <v>570401040001</v>
          </cell>
          <cell r="B254" t="str">
            <v>BRADFORD CENTRAL SCHOOL</v>
          </cell>
          <cell r="C254" t="str">
            <v>Targeted Assistance</v>
          </cell>
        </row>
        <row r="255">
          <cell r="A255" t="str">
            <v>510101040001</v>
          </cell>
          <cell r="B255" t="str">
            <v>ST LAWRENCE MS</v>
          </cell>
          <cell r="C255" t="str">
            <v>Targeted Assistance</v>
          </cell>
        </row>
        <row r="256">
          <cell r="A256" t="str">
            <v>510101040002</v>
          </cell>
          <cell r="B256" t="str">
            <v>ST LAWRENCE ES</v>
          </cell>
          <cell r="C256" t="str">
            <v>Targeted Assistance</v>
          </cell>
        </row>
        <row r="257">
          <cell r="A257" t="str">
            <v>510101040003</v>
          </cell>
          <cell r="B257" t="str">
            <v>ST LAWRENCE HS</v>
          </cell>
          <cell r="C257" t="str">
            <v>Targeted Assistance</v>
          </cell>
        </row>
        <row r="258">
          <cell r="A258" t="str">
            <v>580512030001</v>
          </cell>
          <cell r="B258" t="str">
            <v>SOUTHWEST ES</v>
          </cell>
          <cell r="C258" t="str">
            <v>Schoolwide Program</v>
          </cell>
        </row>
        <row r="259">
          <cell r="A259" t="str">
            <v>580512030002</v>
          </cell>
          <cell r="B259" t="str">
            <v>EAST ES</v>
          </cell>
          <cell r="C259" t="str">
            <v>Schoolwide Program</v>
          </cell>
        </row>
        <row r="260">
          <cell r="A260" t="str">
            <v>580512030003</v>
          </cell>
          <cell r="B260" t="str">
            <v>HEMLOCK ES</v>
          </cell>
          <cell r="C260" t="str">
            <v>Schoolwide Program</v>
          </cell>
        </row>
        <row r="261">
          <cell r="A261" t="str">
            <v>580512030004</v>
          </cell>
          <cell r="B261" t="str">
            <v>LAUREL PARK ES</v>
          </cell>
          <cell r="C261" t="str">
            <v>Schoolwide Program</v>
          </cell>
        </row>
        <row r="262">
          <cell r="A262" t="str">
            <v>580512030005</v>
          </cell>
          <cell r="B262" t="str">
            <v>LORETTA PARK ES</v>
          </cell>
          <cell r="C262" t="str">
            <v>Schoolwide Program</v>
          </cell>
        </row>
        <row r="263">
          <cell r="A263" t="str">
            <v>580512030006</v>
          </cell>
          <cell r="B263" t="str">
            <v>NORTH ES</v>
          </cell>
          <cell r="C263" t="str">
            <v>Schoolwide Program</v>
          </cell>
        </row>
        <row r="264">
          <cell r="A264" t="str">
            <v>580512030007</v>
          </cell>
          <cell r="B264" t="str">
            <v>NORTHEAST ES</v>
          </cell>
          <cell r="C264" t="str">
            <v>Schoolwide Program</v>
          </cell>
        </row>
        <row r="265">
          <cell r="A265" t="str">
            <v>580512030009</v>
          </cell>
          <cell r="B265" t="str">
            <v>OAK PARK ES</v>
          </cell>
          <cell r="C265" t="str">
            <v>Schoolwide Program</v>
          </cell>
        </row>
        <row r="266">
          <cell r="A266" t="str">
            <v>580512030010</v>
          </cell>
          <cell r="B266" t="str">
            <v>PINE PARK ES</v>
          </cell>
          <cell r="C266" t="str">
            <v>Schoolwide Program</v>
          </cell>
        </row>
        <row r="267">
          <cell r="A267" t="str">
            <v>580512030012</v>
          </cell>
          <cell r="B267" t="str">
            <v>SOUTHEAST ES</v>
          </cell>
          <cell r="C267" t="str">
            <v>Schoolwide Program</v>
          </cell>
        </row>
        <row r="268">
          <cell r="A268" t="str">
            <v>580512030013</v>
          </cell>
          <cell r="B268" t="str">
            <v>TWIN PINES ES</v>
          </cell>
          <cell r="C268" t="str">
            <v>Schoolwide Program</v>
          </cell>
        </row>
        <row r="269">
          <cell r="A269" t="str">
            <v>580512030015</v>
          </cell>
          <cell r="B269" t="str">
            <v>WEST MS</v>
          </cell>
          <cell r="C269" t="str">
            <v>Schoolwide Program</v>
          </cell>
        </row>
        <row r="270">
          <cell r="A270" t="str">
            <v>580512030016</v>
          </cell>
          <cell r="B270" t="str">
            <v>NORTH MS</v>
          </cell>
          <cell r="C270" t="str">
            <v>Schoolwide Program</v>
          </cell>
        </row>
        <row r="271">
          <cell r="A271" t="str">
            <v>580512030018</v>
          </cell>
          <cell r="B271" t="str">
            <v>BRENTWOOD HS</v>
          </cell>
          <cell r="C271" t="str">
            <v>Schoolwide Program</v>
          </cell>
        </row>
        <row r="272">
          <cell r="A272" t="str">
            <v>580512030020</v>
          </cell>
          <cell r="B272" t="str">
            <v>EAST MS</v>
          </cell>
          <cell r="C272" t="str">
            <v>Schoolwide Program</v>
          </cell>
        </row>
        <row r="273">
          <cell r="A273" t="str">
            <v>580512030021</v>
          </cell>
          <cell r="B273" t="str">
            <v>SOUTH MS</v>
          </cell>
          <cell r="C273" t="str">
            <v>Schoolwide Program</v>
          </cell>
        </row>
        <row r="274">
          <cell r="A274" t="str">
            <v>580512030026</v>
          </cell>
          <cell r="B274" t="str">
            <v>FRESHMAN CTR</v>
          </cell>
          <cell r="C274" t="str">
            <v>Schoolwide Program</v>
          </cell>
        </row>
        <row r="275">
          <cell r="A275" t="str">
            <v>480601060001</v>
          </cell>
          <cell r="B275" t="str">
            <v>GARDEN STREET SCHOOL</v>
          </cell>
          <cell r="C275" t="str">
            <v>Targeted Assistance</v>
          </cell>
        </row>
        <row r="276">
          <cell r="A276" t="str">
            <v>480601060002</v>
          </cell>
          <cell r="B276" t="str">
            <v>C.V. STARR IS</v>
          </cell>
          <cell r="C276" t="str">
            <v>Targeted Assistance</v>
          </cell>
        </row>
        <row r="277">
          <cell r="A277" t="str">
            <v>480601060003</v>
          </cell>
          <cell r="B277" t="str">
            <v>BREWSTER HS</v>
          </cell>
          <cell r="C277" t="str">
            <v>No Title I</v>
          </cell>
        </row>
        <row r="278">
          <cell r="A278" t="str">
            <v>480601060004</v>
          </cell>
          <cell r="B278" t="str">
            <v>JOHN F. KENNEDY ES</v>
          </cell>
          <cell r="C278" t="str">
            <v>No Title I</v>
          </cell>
        </row>
        <row r="279">
          <cell r="A279" t="str">
            <v>480601060005</v>
          </cell>
          <cell r="B279" t="str">
            <v>HENRY H. WELLS MS</v>
          </cell>
          <cell r="C279" t="str">
            <v>Targeted Assistance</v>
          </cell>
        </row>
        <row r="280">
          <cell r="A280" t="str">
            <v>661402020001</v>
          </cell>
          <cell r="B280" t="str">
            <v>TODD ES</v>
          </cell>
          <cell r="C280" t="str">
            <v>No Title I</v>
          </cell>
        </row>
        <row r="281">
          <cell r="A281" t="str">
            <v>661402020002</v>
          </cell>
          <cell r="B281" t="str">
            <v>BRIARCLIFF HS</v>
          </cell>
          <cell r="C281" t="str">
            <v>No Title I</v>
          </cell>
        </row>
        <row r="282">
          <cell r="A282" t="str">
            <v>661402020004</v>
          </cell>
          <cell r="B282" t="str">
            <v>BRIARCLIFF MS</v>
          </cell>
          <cell r="C282" t="str">
            <v>No Title I</v>
          </cell>
        </row>
        <row r="283">
          <cell r="A283" t="str">
            <v>580909020001</v>
          </cell>
          <cell r="B283" t="str">
            <v>BRIDGEHAMPTON SCHOOL</v>
          </cell>
          <cell r="C283" t="str">
            <v>Targeted Assistance</v>
          </cell>
        </row>
        <row r="284">
          <cell r="A284" t="str">
            <v>212001040002</v>
          </cell>
          <cell r="B284" t="str">
            <v>MT MARKHAM ES</v>
          </cell>
          <cell r="C284" t="str">
            <v>Targeted Assistance</v>
          </cell>
        </row>
        <row r="285">
          <cell r="A285" t="str">
            <v>212001040003</v>
          </cell>
          <cell r="B285" t="str">
            <v>MT MARKHAM SHS</v>
          </cell>
          <cell r="C285" t="str">
            <v>No Title I</v>
          </cell>
        </row>
        <row r="286">
          <cell r="A286" t="str">
            <v>212001040005</v>
          </cell>
          <cell r="B286" t="str">
            <v>MT MARKHAM MS</v>
          </cell>
          <cell r="C286" t="str">
            <v>Targeted Assistance</v>
          </cell>
        </row>
        <row r="287">
          <cell r="A287" t="str">
            <v>010100860829</v>
          </cell>
          <cell r="B287" t="str">
            <v>BRIGHTER CHOICE CHARTER SCH-BOYS</v>
          </cell>
          <cell r="C287" t="str">
            <v>Targeted Assistance</v>
          </cell>
        </row>
        <row r="288">
          <cell r="A288" t="str">
            <v>010100860830</v>
          </cell>
          <cell r="B288" t="str">
            <v>BRIGHTER CHOICE CHARTER SCH-GIRLS</v>
          </cell>
          <cell r="C288" t="str">
            <v>Targeted Assistance</v>
          </cell>
        </row>
        <row r="289">
          <cell r="A289" t="str">
            <v>260101060001</v>
          </cell>
          <cell r="B289" t="str">
            <v>COUNCIL ROCK PRIMARY SCHOOL</v>
          </cell>
          <cell r="C289" t="str">
            <v>Targeted Assistance</v>
          </cell>
        </row>
        <row r="290">
          <cell r="A290" t="str">
            <v>260101060004</v>
          </cell>
          <cell r="B290" t="str">
            <v>BRIGHTON HS</v>
          </cell>
          <cell r="C290" t="str">
            <v>No Title I</v>
          </cell>
        </row>
        <row r="291">
          <cell r="A291" t="str">
            <v>260101060008</v>
          </cell>
          <cell r="B291" t="str">
            <v>TWELVE CORNERS MS</v>
          </cell>
          <cell r="C291" t="str">
            <v>No Title I</v>
          </cell>
        </row>
        <row r="292">
          <cell r="A292" t="str">
            <v>260101060010</v>
          </cell>
          <cell r="B292" t="str">
            <v>FRENCH ROAD ES</v>
          </cell>
          <cell r="C292" t="str">
            <v>Targeted Assistance</v>
          </cell>
        </row>
        <row r="293">
          <cell r="A293" t="str">
            <v>171102040001</v>
          </cell>
          <cell r="B293" t="str">
            <v>BROADALBIN-PERTH IS</v>
          </cell>
          <cell r="C293" t="str">
            <v>Targeted Assistance</v>
          </cell>
        </row>
        <row r="294">
          <cell r="A294" t="str">
            <v>171102040002</v>
          </cell>
          <cell r="B294" t="str">
            <v>BROADALBIN-PERTH PRIMARY SCHOOL</v>
          </cell>
          <cell r="C294" t="str">
            <v>Targeted Assistance</v>
          </cell>
        </row>
        <row r="295">
          <cell r="A295" t="str">
            <v>171102040003</v>
          </cell>
          <cell r="B295" t="str">
            <v>BROADALBIN-PERTH MS</v>
          </cell>
          <cell r="C295" t="str">
            <v>Targeted Assistance</v>
          </cell>
        </row>
        <row r="296">
          <cell r="A296" t="str">
            <v>171102040004</v>
          </cell>
          <cell r="B296" t="str">
            <v>BROADALBIN-PERTH HS</v>
          </cell>
          <cell r="C296" t="str">
            <v>No Title I</v>
          </cell>
        </row>
        <row r="297">
          <cell r="A297" t="str">
            <v>261801060002</v>
          </cell>
          <cell r="B297" t="str">
            <v>GINTHER ES</v>
          </cell>
          <cell r="C297" t="str">
            <v>Targeted Assistance</v>
          </cell>
        </row>
        <row r="298">
          <cell r="A298" t="str">
            <v>261801060003</v>
          </cell>
          <cell r="B298" t="str">
            <v>BROCKPORT HS</v>
          </cell>
          <cell r="C298" t="str">
            <v>No Title I</v>
          </cell>
        </row>
        <row r="299">
          <cell r="A299" t="str">
            <v>261801060004</v>
          </cell>
          <cell r="B299" t="str">
            <v>BARCLAY ES</v>
          </cell>
          <cell r="C299" t="str">
            <v>Targeted Assistance</v>
          </cell>
        </row>
        <row r="300">
          <cell r="A300" t="str">
            <v>261801060005</v>
          </cell>
          <cell r="B300" t="str">
            <v>A.D. OLIVER MS</v>
          </cell>
          <cell r="C300" t="str">
            <v>Targeted Assistance</v>
          </cell>
        </row>
        <row r="301">
          <cell r="A301" t="str">
            <v>261801060006</v>
          </cell>
          <cell r="B301" t="str">
            <v>FRED W. HILL SCHOOL</v>
          </cell>
          <cell r="C301" t="str">
            <v>Targeted Assistance</v>
          </cell>
        </row>
        <row r="302">
          <cell r="A302" t="str">
            <v>062301040002</v>
          </cell>
          <cell r="B302" t="str">
            <v>BROCTON ES</v>
          </cell>
          <cell r="C302" t="str">
            <v>Targeted Assistance</v>
          </cell>
        </row>
        <row r="303">
          <cell r="A303" t="str">
            <v>062301040003</v>
          </cell>
          <cell r="B303" t="str">
            <v>BROCTON MHS</v>
          </cell>
          <cell r="C303" t="str">
            <v>Targeted Assistance</v>
          </cell>
        </row>
        <row r="304">
          <cell r="A304" t="str">
            <v>320800860913</v>
          </cell>
          <cell r="B304" t="str">
            <v>BRONX ACADEMY OF PROMISE CHARTER SCH</v>
          </cell>
          <cell r="C304" t="str">
            <v>Schoolwide Program</v>
          </cell>
        </row>
        <row r="305">
          <cell r="A305" t="str">
            <v>320700860852</v>
          </cell>
          <cell r="B305" t="str">
            <v>BRONX CHARTER SCH-CHILDREN</v>
          </cell>
          <cell r="C305" t="str">
            <v>Schoolwide Program</v>
          </cell>
        </row>
        <row r="306">
          <cell r="A306" t="str">
            <v>321100860859</v>
          </cell>
          <cell r="B306" t="str">
            <v>BRONX CHARTER SCH-EXCELLENCE</v>
          </cell>
          <cell r="C306" t="str">
            <v>Schoolwide Program</v>
          </cell>
        </row>
        <row r="307">
          <cell r="A307" t="str">
            <v>320800860846</v>
          </cell>
          <cell r="B307" t="str">
            <v>BRONX CHARTER SCHOOL FOR ARTS</v>
          </cell>
          <cell r="C307" t="str">
            <v>Schoolwide Program</v>
          </cell>
        </row>
        <row r="308">
          <cell r="A308" t="str">
            <v>321100860855</v>
          </cell>
          <cell r="B308" t="str">
            <v>BRONX CHARTER SCHOOL FOR BETTER LEAR</v>
          </cell>
          <cell r="C308" t="str">
            <v>Targeted Assistance</v>
          </cell>
        </row>
        <row r="309">
          <cell r="A309" t="str">
            <v>321000860914</v>
          </cell>
          <cell r="B309" t="str">
            <v>BRONX COMMUNITY CHARTER SCHOOL</v>
          </cell>
          <cell r="C309" t="str">
            <v>Targeted Assistance</v>
          </cell>
        </row>
        <row r="310">
          <cell r="A310" t="str">
            <v>320800860870</v>
          </cell>
          <cell r="B310" t="str">
            <v>BRONX LIGHTHOUSE CHARTER SCHOOL</v>
          </cell>
          <cell r="C310" t="str">
            <v>Schoolwide Program</v>
          </cell>
        </row>
        <row r="311">
          <cell r="A311" t="str">
            <v>320900860807</v>
          </cell>
          <cell r="B311" t="str">
            <v>BRONX PREP CHARTER SCHOOL</v>
          </cell>
          <cell r="C311" t="str">
            <v>Schoolwide Program</v>
          </cell>
        </row>
        <row r="312">
          <cell r="A312" t="str">
            <v>660303030002</v>
          </cell>
          <cell r="B312" t="str">
            <v>BRONXVILLE HS</v>
          </cell>
          <cell r="C312" t="str">
            <v>No Title I</v>
          </cell>
        </row>
        <row r="313">
          <cell r="A313" t="str">
            <v>660303030003</v>
          </cell>
          <cell r="B313" t="str">
            <v>BRONXVILLE ES</v>
          </cell>
          <cell r="C313" t="str">
            <v>No Title I</v>
          </cell>
        </row>
        <row r="314">
          <cell r="A314" t="str">
            <v>660303030004</v>
          </cell>
          <cell r="B314" t="str">
            <v>BRONXVILLE MS</v>
          </cell>
          <cell r="C314" t="str">
            <v>No Title I</v>
          </cell>
        </row>
        <row r="315">
          <cell r="A315" t="str">
            <v>250109040001</v>
          </cell>
          <cell r="B315" t="str">
            <v>BROOKFIELD CENTRAL SCHOOL</v>
          </cell>
          <cell r="C315" t="str">
            <v>Targeted Assistance</v>
          </cell>
        </row>
        <row r="316">
          <cell r="A316" t="str">
            <v>580203020001</v>
          </cell>
          <cell r="B316" t="str">
            <v>TERRYVILLE ROAD SCHOOL</v>
          </cell>
          <cell r="C316" t="str">
            <v>Targeted Assistance</v>
          </cell>
        </row>
        <row r="317">
          <cell r="A317" t="str">
            <v>580203020002</v>
          </cell>
          <cell r="B317" t="str">
            <v>NORWOOD AVE SCHOOL</v>
          </cell>
          <cell r="C317" t="str">
            <v>No Title I</v>
          </cell>
        </row>
        <row r="318">
          <cell r="A318" t="str">
            <v>580203020004</v>
          </cell>
          <cell r="B318" t="str">
            <v>JOHN F. KENNEDY MS</v>
          </cell>
          <cell r="C318" t="str">
            <v>Targeted Assistance</v>
          </cell>
        </row>
        <row r="319">
          <cell r="A319" t="str">
            <v>580203020005</v>
          </cell>
          <cell r="B319" t="str">
            <v>CLINTON AVE SCHOOL</v>
          </cell>
          <cell r="C319" t="str">
            <v>No Title I</v>
          </cell>
        </row>
        <row r="320">
          <cell r="A320" t="str">
            <v>580203020007</v>
          </cell>
          <cell r="B320" t="str">
            <v>BOYLE ROAD ES</v>
          </cell>
          <cell r="C320" t="str">
            <v>No Title I</v>
          </cell>
        </row>
        <row r="321">
          <cell r="A321" t="str">
            <v>580203020008</v>
          </cell>
          <cell r="B321" t="str">
            <v>COMSEWOGUE SHS</v>
          </cell>
          <cell r="C321" t="str">
            <v>No Title I</v>
          </cell>
        </row>
        <row r="322">
          <cell r="A322" t="str">
            <v>331800860916</v>
          </cell>
          <cell r="B322" t="str">
            <v>BROOKLYN ASCEND CHARTER SCHOOL</v>
          </cell>
          <cell r="C322" t="str">
            <v>Targeted Assistance</v>
          </cell>
        </row>
        <row r="323">
          <cell r="A323" t="str">
            <v>331400860809</v>
          </cell>
          <cell r="B323" t="str">
            <v>BROOKLYN CHARTER SCHOOL</v>
          </cell>
          <cell r="C323" t="str">
            <v>Targeted Assistance</v>
          </cell>
        </row>
        <row r="324">
          <cell r="A324" t="str">
            <v>331600860847</v>
          </cell>
          <cell r="B324" t="str">
            <v>BROOKLYN EXCELSIOR CHARTER SCHOOL</v>
          </cell>
          <cell r="C324" t="str">
            <v>Schoolwide Program</v>
          </cell>
        </row>
        <row r="325">
          <cell r="A325" t="str">
            <v>331500860935</v>
          </cell>
          <cell r="B325" t="str">
            <v>BROOKLYN PROSPECT CHARTER SCHOOL</v>
          </cell>
          <cell r="C325" t="str">
            <v>No Title I</v>
          </cell>
        </row>
        <row r="326">
          <cell r="A326" t="str">
            <v>332300860954</v>
          </cell>
          <cell r="B326" t="str">
            <v>BROWNSVILLE ASCEND CHARTER SCHOOL</v>
          </cell>
          <cell r="C326" t="str">
            <v>No Title I</v>
          </cell>
        </row>
        <row r="327">
          <cell r="A327" t="str">
            <v>490202040002</v>
          </cell>
          <cell r="B327" t="str">
            <v>TAMARAC SHS</v>
          </cell>
          <cell r="C327" t="str">
            <v>No Title I</v>
          </cell>
        </row>
        <row r="328">
          <cell r="A328" t="str">
            <v>490202040003</v>
          </cell>
          <cell r="B328" t="str">
            <v>TAMARAC ES</v>
          </cell>
          <cell r="C328" t="str">
            <v>Targeted Assistance</v>
          </cell>
        </row>
        <row r="329">
          <cell r="A329" t="str">
            <v>161601040002</v>
          </cell>
          <cell r="B329" t="str">
            <v>BRUSHTON MOIRA HS</v>
          </cell>
          <cell r="C329" t="str">
            <v>Schoolwide Program</v>
          </cell>
        </row>
        <row r="330">
          <cell r="A330" t="str">
            <v>161601040003</v>
          </cell>
          <cell r="B330" t="str">
            <v>BRUSHTON GS</v>
          </cell>
          <cell r="C330" t="str">
            <v>Schoolwide Program</v>
          </cell>
        </row>
        <row r="331">
          <cell r="A331" t="str">
            <v>140600860861</v>
          </cell>
          <cell r="B331" t="str">
            <v>BUFFALO ACD-SCI CHARTER SCHOOL</v>
          </cell>
          <cell r="C331" t="str">
            <v>Schoolwide Program</v>
          </cell>
        </row>
        <row r="332">
          <cell r="A332" t="str">
            <v>140600010001</v>
          </cell>
          <cell r="B332" t="str">
            <v>DISCOVERY SCHOOL</v>
          </cell>
          <cell r="C332" t="str">
            <v>Targeted Assistance</v>
          </cell>
        </row>
        <row r="333">
          <cell r="A333" t="str">
            <v>140600010003</v>
          </cell>
          <cell r="B333" t="str">
            <v>PS  3</v>
          </cell>
          <cell r="C333" t="str">
            <v>Schoolwide Program</v>
          </cell>
        </row>
        <row r="334">
          <cell r="A334" t="str">
            <v>140600010006</v>
          </cell>
          <cell r="B334" t="str">
            <v>BUFFALO ES OF TECH</v>
          </cell>
          <cell r="C334" t="str">
            <v>Schoolwide Program</v>
          </cell>
        </row>
        <row r="335">
          <cell r="A335" t="str">
            <v>140600010017</v>
          </cell>
          <cell r="B335" t="str">
            <v>PS 17</v>
          </cell>
          <cell r="C335" t="str">
            <v>Schoolwide Program</v>
          </cell>
        </row>
        <row r="336">
          <cell r="A336" t="str">
            <v>140600010018</v>
          </cell>
          <cell r="B336" t="str">
            <v>DR A PANTOJA COMM SCH EXCLLNCE</v>
          </cell>
          <cell r="C336" t="str">
            <v>Schoolwide Program</v>
          </cell>
        </row>
        <row r="337">
          <cell r="A337" t="str">
            <v>140600010019</v>
          </cell>
          <cell r="B337" t="str">
            <v>PS 19</v>
          </cell>
          <cell r="C337" t="str">
            <v>Schoolwide Program</v>
          </cell>
        </row>
        <row r="338">
          <cell r="A338" t="str">
            <v>140600010027</v>
          </cell>
          <cell r="B338" t="str">
            <v>PS 27 HILLERY PARK ACAD</v>
          </cell>
          <cell r="C338" t="str">
            <v>Schoolwide Program</v>
          </cell>
        </row>
        <row r="339">
          <cell r="A339" t="str">
            <v>140600010031</v>
          </cell>
          <cell r="B339" t="str">
            <v>PS 31</v>
          </cell>
          <cell r="C339" t="str">
            <v>Schoolwide Program</v>
          </cell>
        </row>
        <row r="340">
          <cell r="A340" t="str">
            <v>140600010032</v>
          </cell>
          <cell r="B340" t="str">
            <v>BUILD ACAD</v>
          </cell>
          <cell r="C340" t="str">
            <v>Schoolwide Program</v>
          </cell>
        </row>
        <row r="341">
          <cell r="A341" t="str">
            <v>140600010033</v>
          </cell>
          <cell r="B341" t="str">
            <v>PS 33</v>
          </cell>
          <cell r="C341" t="str">
            <v>Schoolwide Program</v>
          </cell>
        </row>
        <row r="342">
          <cell r="A342" t="str">
            <v>140600010037</v>
          </cell>
          <cell r="B342" t="str">
            <v>PS 37 FUTURES ACAD</v>
          </cell>
          <cell r="C342" t="str">
            <v>Schoolwide Program</v>
          </cell>
        </row>
        <row r="343">
          <cell r="A343" t="str">
            <v>140600010039</v>
          </cell>
          <cell r="B343" t="str">
            <v>DR. MARTIN LUTHER KING, JR. MULTICUL</v>
          </cell>
          <cell r="C343" t="str">
            <v>Schoolwide Program</v>
          </cell>
        </row>
        <row r="344">
          <cell r="A344" t="str">
            <v>140600010042</v>
          </cell>
          <cell r="B344" t="str">
            <v>PS 42 OCCUP TRAINING CTR</v>
          </cell>
          <cell r="C344" t="str">
            <v>No Title I</v>
          </cell>
        </row>
        <row r="345">
          <cell r="A345" t="str">
            <v>140600010043</v>
          </cell>
          <cell r="B345" t="str">
            <v>PS 43</v>
          </cell>
          <cell r="C345" t="str">
            <v>Schoolwide Program</v>
          </cell>
        </row>
        <row r="346">
          <cell r="A346" t="str">
            <v>140600010045</v>
          </cell>
          <cell r="B346" t="str">
            <v>PS 45</v>
          </cell>
          <cell r="C346" t="str">
            <v>Schoolwide Program</v>
          </cell>
        </row>
        <row r="347">
          <cell r="A347" t="str">
            <v>140600010053</v>
          </cell>
          <cell r="B347" t="str">
            <v>PS 53</v>
          </cell>
          <cell r="C347" t="str">
            <v>Schoolwide Program</v>
          </cell>
        </row>
        <row r="348">
          <cell r="A348" t="str">
            <v>140600010054</v>
          </cell>
          <cell r="B348" t="str">
            <v>PS 54</v>
          </cell>
          <cell r="C348" t="str">
            <v>Schoolwide Program</v>
          </cell>
        </row>
        <row r="349">
          <cell r="A349" t="str">
            <v>140600010056</v>
          </cell>
          <cell r="B349" t="str">
            <v>PS 56</v>
          </cell>
          <cell r="C349" t="str">
            <v>Schoolwide Program</v>
          </cell>
        </row>
        <row r="350">
          <cell r="A350" t="str">
            <v>140600010059</v>
          </cell>
          <cell r="B350" t="str">
            <v>PS 59 DR. CHARLES DREW SCI MAGNET</v>
          </cell>
          <cell r="C350" t="str">
            <v>Schoolwide Program</v>
          </cell>
        </row>
        <row r="351">
          <cell r="A351" t="str">
            <v>140600010061</v>
          </cell>
          <cell r="B351" t="str">
            <v>PS 61</v>
          </cell>
          <cell r="C351" t="str">
            <v>Schoolwide Program</v>
          </cell>
        </row>
        <row r="352">
          <cell r="A352" t="str">
            <v>140600010064</v>
          </cell>
          <cell r="B352" t="str">
            <v>PS 64</v>
          </cell>
          <cell r="C352" t="str">
            <v>No Title I</v>
          </cell>
        </row>
        <row r="353">
          <cell r="A353" t="str">
            <v>140600010065</v>
          </cell>
          <cell r="B353" t="str">
            <v>PS 65 ROOSEVELT ACAD</v>
          </cell>
          <cell r="C353" t="str">
            <v>Schoolwide Program</v>
          </cell>
        </row>
        <row r="354">
          <cell r="A354" t="str">
            <v>140600010066</v>
          </cell>
          <cell r="B354" t="str">
            <v>PS 66 NORTH PARK ACAD</v>
          </cell>
          <cell r="C354" t="str">
            <v>Schoolwide Program</v>
          </cell>
        </row>
        <row r="355">
          <cell r="A355" t="str">
            <v>140600010069</v>
          </cell>
          <cell r="B355" t="str">
            <v>PS 69 HOUGHTON ACAD</v>
          </cell>
          <cell r="C355" t="str">
            <v>Schoolwide Program</v>
          </cell>
        </row>
        <row r="356">
          <cell r="A356" t="str">
            <v>140600010072</v>
          </cell>
          <cell r="B356" t="str">
            <v>LORRAINE ES</v>
          </cell>
          <cell r="C356" t="str">
            <v>Schoolwide Program</v>
          </cell>
        </row>
        <row r="357">
          <cell r="A357" t="str">
            <v>140600010074</v>
          </cell>
          <cell r="B357" t="str">
            <v>PS 74 HAMLIN PARK ES</v>
          </cell>
          <cell r="C357" t="str">
            <v>Schoolwide Program</v>
          </cell>
        </row>
        <row r="358">
          <cell r="A358" t="str">
            <v>140600010076</v>
          </cell>
          <cell r="B358" t="str">
            <v>HERMAN BADILLO COMM SCHOOL</v>
          </cell>
          <cell r="C358" t="str">
            <v>Schoolwide Program</v>
          </cell>
        </row>
        <row r="359">
          <cell r="A359" t="str">
            <v>140600010080</v>
          </cell>
          <cell r="B359" t="str">
            <v>PS 80</v>
          </cell>
          <cell r="C359" t="str">
            <v>Schoolwide Program</v>
          </cell>
        </row>
        <row r="360">
          <cell r="A360" t="str">
            <v>140600010081</v>
          </cell>
          <cell r="B360" t="str">
            <v>PS 81</v>
          </cell>
          <cell r="C360" t="str">
            <v>Schoolwide Program</v>
          </cell>
        </row>
        <row r="361">
          <cell r="A361" t="str">
            <v>140600010082</v>
          </cell>
          <cell r="B361" t="str">
            <v>PS 82</v>
          </cell>
          <cell r="C361" t="str">
            <v>Schoolwide Program</v>
          </cell>
        </row>
        <row r="362">
          <cell r="A362" t="str">
            <v>140600010084</v>
          </cell>
          <cell r="B362" t="str">
            <v>PS 84</v>
          </cell>
          <cell r="C362" t="str">
            <v>Targeted Assistance</v>
          </cell>
        </row>
        <row r="363">
          <cell r="A363" t="str">
            <v>140600010093</v>
          </cell>
          <cell r="B363" t="str">
            <v>SOUTHSIDE ES</v>
          </cell>
          <cell r="C363" t="str">
            <v>Schoolwide Program</v>
          </cell>
        </row>
        <row r="364">
          <cell r="A364" t="str">
            <v>140600010094</v>
          </cell>
          <cell r="B364" t="str">
            <v>DR LYDIA T WRIGHT SCH OF EXCELLENCE</v>
          </cell>
          <cell r="C364" t="str">
            <v>Schoolwide Program</v>
          </cell>
        </row>
        <row r="365">
          <cell r="A365" t="str">
            <v>140600010097</v>
          </cell>
          <cell r="B365" t="str">
            <v>BUFFALO ACAD - VIS &amp; PERF ARTS</v>
          </cell>
          <cell r="C365" t="str">
            <v>Schoolwide Program</v>
          </cell>
        </row>
        <row r="366">
          <cell r="A366" t="str">
            <v>140600010098</v>
          </cell>
          <cell r="B366" t="str">
            <v>MCKINLEY VOC HS</v>
          </cell>
          <cell r="C366" t="str">
            <v>Targeted Assistance</v>
          </cell>
        </row>
        <row r="367">
          <cell r="A367" t="str">
            <v>140600010099</v>
          </cell>
          <cell r="B367" t="str">
            <v>BENNETT HS</v>
          </cell>
          <cell r="C367" t="str">
            <v>Targeted Assistance</v>
          </cell>
        </row>
        <row r="368">
          <cell r="A368" t="str">
            <v>140600010101</v>
          </cell>
          <cell r="B368" t="str">
            <v>BURGARD VOC HS</v>
          </cell>
          <cell r="C368" t="str">
            <v>Targeted Assistance</v>
          </cell>
        </row>
        <row r="369">
          <cell r="A369" t="str">
            <v>140600010102</v>
          </cell>
          <cell r="B369" t="str">
            <v>CITY HONORS SCH-F MASTEN PK</v>
          </cell>
          <cell r="C369" t="str">
            <v>No Title I</v>
          </cell>
        </row>
        <row r="370">
          <cell r="A370" t="str">
            <v>140600010103</v>
          </cell>
          <cell r="B370" t="str">
            <v>GROVER CLEVELAND HS</v>
          </cell>
          <cell r="C370" t="str">
            <v>Schoolwide Program</v>
          </cell>
        </row>
        <row r="371">
          <cell r="A371" t="str">
            <v>140600010104</v>
          </cell>
          <cell r="B371" t="str">
            <v>EMERSON VOC HS</v>
          </cell>
          <cell r="C371" t="str">
            <v>Targeted Assistance</v>
          </cell>
        </row>
        <row r="372">
          <cell r="A372" t="str">
            <v>140600010105</v>
          </cell>
          <cell r="B372" t="str">
            <v>HUTCHINSON CENTRAL TECH HS</v>
          </cell>
          <cell r="C372" t="str">
            <v>No Title I</v>
          </cell>
        </row>
        <row r="373">
          <cell r="A373" t="str">
            <v>140600010107</v>
          </cell>
          <cell r="B373" t="str">
            <v>LAFAYETTE HS</v>
          </cell>
          <cell r="C373" t="str">
            <v>Schoolwide Program</v>
          </cell>
        </row>
        <row r="374">
          <cell r="A374" t="str">
            <v>140600010108</v>
          </cell>
          <cell r="B374" t="str">
            <v>RIVERSIDE INST OF TECH</v>
          </cell>
          <cell r="C374" t="str">
            <v>Targeted Assistance</v>
          </cell>
        </row>
        <row r="375">
          <cell r="A375" t="str">
            <v>140600010110</v>
          </cell>
          <cell r="B375" t="str">
            <v>SOUTH PARK HS</v>
          </cell>
          <cell r="C375" t="str">
            <v>Targeted Assistance</v>
          </cell>
        </row>
        <row r="376">
          <cell r="A376" t="str">
            <v>140600010118</v>
          </cell>
          <cell r="B376" t="str">
            <v>WEST HERTEL ES</v>
          </cell>
          <cell r="C376" t="str">
            <v>Schoolwide Program</v>
          </cell>
        </row>
        <row r="377">
          <cell r="A377" t="str">
            <v>140600010119</v>
          </cell>
          <cell r="B377" t="str">
            <v>WATERFRONT SCHOOL</v>
          </cell>
          <cell r="C377" t="str">
            <v>Schoolwide Program</v>
          </cell>
        </row>
        <row r="378">
          <cell r="A378" t="str">
            <v>140600010120</v>
          </cell>
          <cell r="B378" t="str">
            <v>CAMPUS WEST SCHOOL</v>
          </cell>
          <cell r="C378" t="str">
            <v>Schoolwide Program</v>
          </cell>
        </row>
        <row r="379">
          <cell r="A379" t="str">
            <v>140600010122</v>
          </cell>
          <cell r="B379" t="str">
            <v>MONTESSORI SCHOOL</v>
          </cell>
          <cell r="C379" t="str">
            <v>Schoolwide Program</v>
          </cell>
        </row>
        <row r="380">
          <cell r="A380" t="str">
            <v>140600010126</v>
          </cell>
          <cell r="B380" t="str">
            <v>STANLEY MAKOWSKI EARLY CHLDHD CTR</v>
          </cell>
          <cell r="C380" t="str">
            <v>Schoolwide Program</v>
          </cell>
        </row>
        <row r="381">
          <cell r="A381" t="str">
            <v>140600010128</v>
          </cell>
          <cell r="B381" t="str">
            <v>LEONARDO DA VINCI HS</v>
          </cell>
          <cell r="C381" t="str">
            <v>No Title I</v>
          </cell>
        </row>
        <row r="382">
          <cell r="A382" t="str">
            <v>140600010129</v>
          </cell>
          <cell r="B382" t="str">
            <v>GRABIARZ SCHOOL OF EXCELLENCE</v>
          </cell>
          <cell r="C382" t="str">
            <v>Schoolwide Program</v>
          </cell>
        </row>
        <row r="383">
          <cell r="A383" t="str">
            <v>140600010130</v>
          </cell>
          <cell r="B383" t="str">
            <v>Mayor Frank A. Sedita ES</v>
          </cell>
          <cell r="C383" t="str">
            <v>Schoolwide Program</v>
          </cell>
        </row>
        <row r="384">
          <cell r="A384" t="str">
            <v>140600010131</v>
          </cell>
          <cell r="B384" t="str">
            <v>Buffalo Alternative</v>
          </cell>
          <cell r="C384" t="str">
            <v>No Title I</v>
          </cell>
        </row>
        <row r="385">
          <cell r="A385" t="str">
            <v>140600010132</v>
          </cell>
          <cell r="B385" t="str">
            <v>The Math Science Technology Preparatory School @ S</v>
          </cell>
          <cell r="C385" t="str">
            <v>Targeted Assistance</v>
          </cell>
        </row>
        <row r="386">
          <cell r="A386" t="str">
            <v>140600010197</v>
          </cell>
          <cell r="B386" t="str">
            <v>HARVEY AUSTIN</v>
          </cell>
          <cell r="C386" t="str">
            <v>Schoolwide Program</v>
          </cell>
        </row>
        <row r="387">
          <cell r="A387" t="str">
            <v>140600010307</v>
          </cell>
          <cell r="B387" t="str">
            <v>EAST HIGH SCHOOL 307</v>
          </cell>
          <cell r="C387" t="str">
            <v>Targeted Assistance</v>
          </cell>
        </row>
        <row r="388">
          <cell r="A388" t="str">
            <v>140600010308</v>
          </cell>
          <cell r="B388" t="str">
            <v>INTER PREP SCH-GROVER CLEVELAND</v>
          </cell>
          <cell r="C388" t="str">
            <v>Schoolwide Program</v>
          </cell>
        </row>
        <row r="389">
          <cell r="A389" t="str">
            <v>140600860851</v>
          </cell>
          <cell r="B389" t="str">
            <v>BUFFALO UNITED CHARTER SCHOOL</v>
          </cell>
          <cell r="C389" t="str">
            <v>Schoolwide Program</v>
          </cell>
        </row>
        <row r="390">
          <cell r="A390" t="str">
            <v>520101060001</v>
          </cell>
          <cell r="B390" t="str">
            <v>FRANCIS L. STEVENS ES</v>
          </cell>
          <cell r="C390" t="str">
            <v>Targeted Assistance</v>
          </cell>
        </row>
        <row r="391">
          <cell r="A391" t="str">
            <v>520101060002</v>
          </cell>
          <cell r="B391" t="str">
            <v>CHARLTON HTS ES</v>
          </cell>
          <cell r="C391" t="str">
            <v>No Title I</v>
          </cell>
        </row>
        <row r="392">
          <cell r="A392" t="str">
            <v>520101060004</v>
          </cell>
          <cell r="B392" t="str">
            <v>PASHLEY ES</v>
          </cell>
          <cell r="C392" t="str">
            <v>Targeted Assistance</v>
          </cell>
        </row>
        <row r="393">
          <cell r="A393" t="str">
            <v>520101060005</v>
          </cell>
          <cell r="B393" t="str">
            <v>RICHARD H. O'ROURKE MS</v>
          </cell>
          <cell r="C393" t="str">
            <v>No Title I</v>
          </cell>
        </row>
        <row r="394">
          <cell r="A394" t="str">
            <v>520101060006</v>
          </cell>
          <cell r="B394" t="str">
            <v>BURNT HILLS-BALLSTON LAKE SHS</v>
          </cell>
          <cell r="C394" t="str">
            <v>No Title I</v>
          </cell>
        </row>
        <row r="395">
          <cell r="A395" t="str">
            <v>661201060002</v>
          </cell>
          <cell r="B395" t="str">
            <v>COMAN HILL SCHOOL</v>
          </cell>
          <cell r="C395" t="str">
            <v>No Title I</v>
          </cell>
        </row>
        <row r="396">
          <cell r="A396" t="str">
            <v>661201060005</v>
          </cell>
          <cell r="B396" t="str">
            <v>WAMPUS SCHOOL</v>
          </cell>
          <cell r="C396" t="str">
            <v>No Title I</v>
          </cell>
        </row>
        <row r="397">
          <cell r="A397" t="str">
            <v>661201060006</v>
          </cell>
          <cell r="B397" t="str">
            <v>BYRAM HILLS HS</v>
          </cell>
          <cell r="C397" t="str">
            <v>No Title I</v>
          </cell>
        </row>
        <row r="398">
          <cell r="A398" t="str">
            <v>661201060007</v>
          </cell>
          <cell r="B398" t="str">
            <v>H.C. CRITTENDEN MS</v>
          </cell>
          <cell r="C398" t="str">
            <v>No Title I</v>
          </cell>
        </row>
        <row r="399">
          <cell r="A399" t="str">
            <v>180701040001</v>
          </cell>
          <cell r="B399" t="str">
            <v>BYRON-BERGEN HS</v>
          </cell>
          <cell r="C399" t="str">
            <v>No Title I</v>
          </cell>
        </row>
        <row r="400">
          <cell r="A400" t="str">
            <v>180701040004</v>
          </cell>
          <cell r="B400" t="str">
            <v>BYRON-BERGEN ES</v>
          </cell>
          <cell r="C400" t="str">
            <v>Targeted Assistance</v>
          </cell>
        </row>
        <row r="401">
          <cell r="A401" t="str">
            <v>180701040005</v>
          </cell>
          <cell r="B401" t="str">
            <v>BYRON-BERGEN MS</v>
          </cell>
          <cell r="C401" t="str">
            <v>No Title I</v>
          </cell>
        </row>
        <row r="402">
          <cell r="A402" t="str">
            <v>190301040001</v>
          </cell>
          <cell r="B402" t="str">
            <v>CAIRO ES</v>
          </cell>
          <cell r="C402" t="str">
            <v>Targeted Assistance</v>
          </cell>
        </row>
        <row r="403">
          <cell r="A403" t="str">
            <v>190301040002</v>
          </cell>
          <cell r="B403" t="str">
            <v>DURHAM ES</v>
          </cell>
          <cell r="C403" t="str">
            <v>Targeted Assistance</v>
          </cell>
        </row>
        <row r="404">
          <cell r="A404" t="str">
            <v>190301040003</v>
          </cell>
          <cell r="B404" t="str">
            <v>CAIRO-DURHAM HS</v>
          </cell>
          <cell r="C404" t="str">
            <v>No Title I</v>
          </cell>
        </row>
        <row r="405">
          <cell r="A405" t="str">
            <v>190301040004</v>
          </cell>
          <cell r="B405" t="str">
            <v>CAIRO-DURHAM MS</v>
          </cell>
          <cell r="C405" t="str">
            <v>Targeted Assistance</v>
          </cell>
        </row>
        <row r="406">
          <cell r="A406" t="str">
            <v>240201040001</v>
          </cell>
          <cell r="B406" t="str">
            <v>CALEDONIA-MUMFORD ES</v>
          </cell>
          <cell r="C406" t="str">
            <v>Targeted Assistance</v>
          </cell>
        </row>
        <row r="407">
          <cell r="A407" t="str">
            <v>240201040002</v>
          </cell>
          <cell r="B407" t="str">
            <v>CALEDONIA-MUMFORD HS</v>
          </cell>
          <cell r="C407" t="str">
            <v>No Title I</v>
          </cell>
        </row>
        <row r="408">
          <cell r="A408" t="str">
            <v>240201040003</v>
          </cell>
          <cell r="B408" t="str">
            <v>CALEDONIA-MUMFORD MS</v>
          </cell>
          <cell r="C408" t="str">
            <v>No Title I</v>
          </cell>
        </row>
        <row r="409">
          <cell r="A409" t="str">
            <v>641610040002</v>
          </cell>
          <cell r="B409" t="str">
            <v>CAMBRIDGE ES</v>
          </cell>
          <cell r="C409" t="str">
            <v>Targeted Assistance</v>
          </cell>
        </row>
        <row r="410">
          <cell r="A410" t="str">
            <v>641610040003</v>
          </cell>
          <cell r="B410" t="str">
            <v>CAMBRIDGE JSHS</v>
          </cell>
          <cell r="C410" t="str">
            <v>No Title I</v>
          </cell>
        </row>
        <row r="411">
          <cell r="A411" t="str">
            <v>410601040002</v>
          </cell>
          <cell r="B411" t="str">
            <v>MCCONNELLSVILLE ES</v>
          </cell>
          <cell r="C411" t="str">
            <v>Schoolwide Program</v>
          </cell>
        </row>
        <row r="412">
          <cell r="A412" t="str">
            <v>410601040003</v>
          </cell>
          <cell r="B412" t="str">
            <v>NORTH BAY AREA SCHOOL</v>
          </cell>
          <cell r="C412" t="str">
            <v>Schoolwide Program</v>
          </cell>
        </row>
        <row r="413">
          <cell r="A413" t="str">
            <v>410601040004</v>
          </cell>
          <cell r="B413" t="str">
            <v>ANNSVILLE AREA SCHOOL</v>
          </cell>
          <cell r="C413" t="str">
            <v>Schoolwide Program</v>
          </cell>
        </row>
        <row r="414">
          <cell r="A414" t="str">
            <v>410601040006</v>
          </cell>
          <cell r="B414" t="str">
            <v>CAMDEN SHS</v>
          </cell>
          <cell r="C414" t="str">
            <v>No Title I</v>
          </cell>
        </row>
        <row r="415">
          <cell r="A415" t="str">
            <v>410601040007</v>
          </cell>
          <cell r="B415" t="str">
            <v>CAMDEN ES</v>
          </cell>
          <cell r="C415" t="str">
            <v>Schoolwide Program</v>
          </cell>
        </row>
        <row r="416">
          <cell r="A416" t="str">
            <v>410601040010</v>
          </cell>
          <cell r="B416" t="str">
            <v>CAMDEN MS</v>
          </cell>
          <cell r="C416" t="str">
            <v>Schoolwide Program</v>
          </cell>
        </row>
        <row r="417">
          <cell r="A417" t="str">
            <v>570604040002</v>
          </cell>
          <cell r="B417" t="str">
            <v>CAMPBELL HS</v>
          </cell>
          <cell r="C417" t="str">
            <v>No Title I</v>
          </cell>
        </row>
        <row r="418">
          <cell r="A418" t="str">
            <v>570604040003</v>
          </cell>
          <cell r="B418" t="str">
            <v>BRADFORD MS</v>
          </cell>
          <cell r="C418" t="str">
            <v>No Title I</v>
          </cell>
        </row>
        <row r="419">
          <cell r="A419" t="str">
            <v>570603040001</v>
          </cell>
          <cell r="B419" t="str">
            <v>CAMPBELL-SAVONA ES</v>
          </cell>
          <cell r="C419" t="str">
            <v>Targeted Assistance</v>
          </cell>
        </row>
        <row r="420">
          <cell r="A420" t="str">
            <v>570603040002</v>
          </cell>
          <cell r="B420" t="str">
            <v>CAMPBELL-SAVONA JSHS</v>
          </cell>
          <cell r="C420" t="str">
            <v>Targeted Assistance</v>
          </cell>
        </row>
        <row r="421">
          <cell r="A421" t="str">
            <v>570604040001</v>
          </cell>
          <cell r="B421" t="str">
            <v>SAVONA ES</v>
          </cell>
          <cell r="C421" t="str">
            <v>No Title I</v>
          </cell>
        </row>
        <row r="422">
          <cell r="A422" t="str">
            <v>270301040002</v>
          </cell>
          <cell r="B422" t="str">
            <v>CANAJOHARIE SHS</v>
          </cell>
          <cell r="C422" t="str">
            <v>Targeted Assistance</v>
          </cell>
        </row>
        <row r="423">
          <cell r="A423" t="str">
            <v>270301040003</v>
          </cell>
          <cell r="B423" t="str">
            <v>CANAJOHARIE MS</v>
          </cell>
          <cell r="C423" t="str">
            <v>Targeted Assistance</v>
          </cell>
        </row>
        <row r="424">
          <cell r="A424" t="str">
            <v>270301040004</v>
          </cell>
          <cell r="B424" t="str">
            <v>EAST HILL SCHOOL</v>
          </cell>
          <cell r="C424" t="str">
            <v>Targeted Assistance</v>
          </cell>
        </row>
        <row r="425">
          <cell r="A425" t="str">
            <v>430300050001</v>
          </cell>
          <cell r="B425" t="str">
            <v>CANANDAIGUA ES</v>
          </cell>
          <cell r="C425" t="str">
            <v>Targeted Assistance</v>
          </cell>
        </row>
        <row r="426">
          <cell r="A426" t="str">
            <v>430300050002</v>
          </cell>
          <cell r="B426" t="str">
            <v>CANANDAIGUA ACAD</v>
          </cell>
          <cell r="C426" t="str">
            <v>No Title I</v>
          </cell>
        </row>
        <row r="427">
          <cell r="A427" t="str">
            <v>430300050003</v>
          </cell>
          <cell r="B427" t="str">
            <v>CANANDAIGUA PRIMARY SCHOOL</v>
          </cell>
          <cell r="C427" t="str">
            <v>Targeted Assistance</v>
          </cell>
        </row>
        <row r="428">
          <cell r="A428" t="str">
            <v>430300050004</v>
          </cell>
          <cell r="B428" t="str">
            <v>CANANDAIGUA MS</v>
          </cell>
          <cell r="C428" t="str">
            <v>No Title I</v>
          </cell>
        </row>
        <row r="429">
          <cell r="A429" t="str">
            <v>021102040001</v>
          </cell>
          <cell r="B429" t="str">
            <v>CANASERAGA SCHOOL</v>
          </cell>
          <cell r="C429" t="str">
            <v>Schoolwide Program</v>
          </cell>
        </row>
        <row r="430">
          <cell r="A430" t="str">
            <v>250901060003</v>
          </cell>
          <cell r="B430" t="str">
            <v>PETERBORO STREET ES</v>
          </cell>
          <cell r="C430" t="str">
            <v>Targeted Assistance</v>
          </cell>
        </row>
        <row r="431">
          <cell r="A431" t="str">
            <v>250901060004</v>
          </cell>
          <cell r="B431" t="str">
            <v>CANASTOTA HS</v>
          </cell>
          <cell r="C431" t="str">
            <v>Targeted Assistance</v>
          </cell>
        </row>
        <row r="432">
          <cell r="A432" t="str">
            <v>250901060005</v>
          </cell>
          <cell r="B432" t="str">
            <v>ROBERTS STREET MS</v>
          </cell>
          <cell r="C432" t="str">
            <v>Targeted Assistance</v>
          </cell>
        </row>
        <row r="433">
          <cell r="A433" t="str">
            <v>250901060006</v>
          </cell>
          <cell r="B433" t="str">
            <v>SOUTH SIDE ES</v>
          </cell>
          <cell r="C433" t="str">
            <v>Targeted Assistance</v>
          </cell>
        </row>
        <row r="434">
          <cell r="A434" t="str">
            <v>600301040002</v>
          </cell>
          <cell r="B434" t="str">
            <v>CANDOR JSHS</v>
          </cell>
          <cell r="C434" t="str">
            <v>No Title I</v>
          </cell>
        </row>
        <row r="435">
          <cell r="A435" t="str">
            <v>600301040003</v>
          </cell>
          <cell r="B435" t="str">
            <v>CANDOR ES</v>
          </cell>
          <cell r="C435" t="str">
            <v>Schoolwide Program</v>
          </cell>
        </row>
        <row r="436">
          <cell r="A436" t="str">
            <v>570701040001</v>
          </cell>
          <cell r="B436" t="str">
            <v>CANISTEO JSHS</v>
          </cell>
          <cell r="C436" t="str">
            <v>No Title I</v>
          </cell>
        </row>
        <row r="437">
          <cell r="A437" t="str">
            <v>570701040002</v>
          </cell>
          <cell r="B437" t="str">
            <v>CANISTEO ES</v>
          </cell>
          <cell r="C437" t="str">
            <v>Targeted Assistance</v>
          </cell>
        </row>
        <row r="438">
          <cell r="A438" t="str">
            <v>571502060001</v>
          </cell>
          <cell r="B438" t="str">
            <v>CANISTEO-GREENWOOD JUNIOR-SENIOR HS</v>
          </cell>
          <cell r="C438" t="str">
            <v>No Title I</v>
          </cell>
        </row>
        <row r="439">
          <cell r="A439" t="str">
            <v>571502060002</v>
          </cell>
          <cell r="B439" t="str">
            <v>CANISTEO ELEMENTARY SCHOOL</v>
          </cell>
          <cell r="C439" t="str">
            <v>Targeted Assistance</v>
          </cell>
        </row>
        <row r="440">
          <cell r="A440" t="str">
            <v>571502060003</v>
          </cell>
          <cell r="B440" t="str">
            <v>GREENWOOD ELEMENTARY/MIDDLE SCHOOL</v>
          </cell>
          <cell r="C440" t="str">
            <v>Targeted Assistance</v>
          </cell>
        </row>
        <row r="441">
          <cell r="A441" t="str">
            <v>510201060001</v>
          </cell>
          <cell r="B441" t="str">
            <v>F.S. BANFORD ES</v>
          </cell>
          <cell r="C441" t="str">
            <v>Schoolwide Program</v>
          </cell>
        </row>
        <row r="442">
          <cell r="A442" t="str">
            <v>510201060003</v>
          </cell>
          <cell r="B442" t="str">
            <v>H.C. WILLIAMS SHS</v>
          </cell>
          <cell r="C442" t="str">
            <v>No Title I</v>
          </cell>
        </row>
        <row r="443">
          <cell r="A443" t="str">
            <v>510201060004</v>
          </cell>
          <cell r="B443" t="str">
            <v>J.M. MCKENNEY MS</v>
          </cell>
          <cell r="C443" t="str">
            <v>Schoolwide Program</v>
          </cell>
        </row>
        <row r="444">
          <cell r="A444" t="str">
            <v>320800860909</v>
          </cell>
          <cell r="B444" t="str">
            <v>CARL C ICAHN BRONX NO CHARTER SCHOOL</v>
          </cell>
          <cell r="C444" t="str">
            <v>Targeted Assistance</v>
          </cell>
        </row>
        <row r="445">
          <cell r="A445" t="str">
            <v>320700860917</v>
          </cell>
          <cell r="B445" t="str">
            <v>CARL C ICAHN SOUTH BRONX CHARTER SCH</v>
          </cell>
          <cell r="C445" t="str">
            <v>Targeted Assistance</v>
          </cell>
        </row>
        <row r="446">
          <cell r="A446" t="str">
            <v>320900860835</v>
          </cell>
          <cell r="B446" t="str">
            <v>CARL C. ICAHN CHARTER SCHOOL (THE)</v>
          </cell>
          <cell r="C446" t="str">
            <v>Targeted Assistance</v>
          </cell>
        </row>
        <row r="447">
          <cell r="A447" t="str">
            <v>280411030001</v>
          </cell>
          <cell r="B447" t="str">
            <v>CHERRY LANE SCHOOL</v>
          </cell>
          <cell r="C447" t="str">
            <v>Targeted Assistance</v>
          </cell>
        </row>
        <row r="448">
          <cell r="A448" t="str">
            <v>280411030002</v>
          </cell>
          <cell r="B448" t="str">
            <v>RUSHMORE AVE SCHOOL</v>
          </cell>
          <cell r="C448" t="str">
            <v>Targeted Assistance</v>
          </cell>
        </row>
        <row r="449">
          <cell r="A449" t="str">
            <v>280411030003</v>
          </cell>
          <cell r="B449" t="str">
            <v>CARLE PLACE MIDDLE SHS</v>
          </cell>
          <cell r="C449" t="str">
            <v>No Title I</v>
          </cell>
        </row>
        <row r="450">
          <cell r="A450" t="str">
            <v>480102060001</v>
          </cell>
          <cell r="B450" t="str">
            <v>KENT PRIMARY SCHOOL</v>
          </cell>
          <cell r="C450" t="str">
            <v>Targeted Assistance</v>
          </cell>
        </row>
        <row r="451">
          <cell r="A451" t="str">
            <v>480102060002</v>
          </cell>
          <cell r="B451" t="str">
            <v>KENT ES</v>
          </cell>
          <cell r="C451" t="str">
            <v>Targeted Assistance</v>
          </cell>
        </row>
        <row r="452">
          <cell r="A452" t="str">
            <v>480102060003</v>
          </cell>
          <cell r="B452" t="str">
            <v>MATTHEW PATERSON ES</v>
          </cell>
          <cell r="C452" t="str">
            <v>Targeted Assistance</v>
          </cell>
        </row>
        <row r="453">
          <cell r="A453" t="str">
            <v>480102060005</v>
          </cell>
          <cell r="B453" t="str">
            <v>CARMEL SHS</v>
          </cell>
          <cell r="C453" t="str">
            <v>No Title I</v>
          </cell>
        </row>
        <row r="454">
          <cell r="A454" t="str">
            <v>480102060007</v>
          </cell>
          <cell r="B454" t="str">
            <v>GEORGE FISCHER MS</v>
          </cell>
          <cell r="C454" t="str">
            <v>Targeted Assistance</v>
          </cell>
        </row>
        <row r="455">
          <cell r="A455" t="str">
            <v>222201060001</v>
          </cell>
          <cell r="B455" t="str">
            <v>CARTHAGE SHS</v>
          </cell>
          <cell r="C455" t="str">
            <v>No Title I</v>
          </cell>
        </row>
        <row r="456">
          <cell r="A456" t="str">
            <v>222201060002</v>
          </cell>
          <cell r="B456" t="str">
            <v>BLACK RIVER SCHOOL</v>
          </cell>
          <cell r="C456" t="str">
            <v>Schoolwide Program</v>
          </cell>
        </row>
        <row r="457">
          <cell r="A457" t="str">
            <v>222201060005</v>
          </cell>
          <cell r="B457" t="str">
            <v>CARTHAGE ES</v>
          </cell>
          <cell r="C457" t="str">
            <v>Schoolwide Program</v>
          </cell>
        </row>
        <row r="458">
          <cell r="A458" t="str">
            <v>222201060006</v>
          </cell>
          <cell r="B458" t="str">
            <v>WEST CARTHAGE ES</v>
          </cell>
          <cell r="C458" t="str">
            <v>Schoolwide Program</v>
          </cell>
        </row>
        <row r="459">
          <cell r="A459" t="str">
            <v>222201060011</v>
          </cell>
          <cell r="B459" t="str">
            <v>CARTHAGE MS</v>
          </cell>
          <cell r="C459" t="str">
            <v>Targeted Assistance</v>
          </cell>
        </row>
        <row r="460">
          <cell r="A460" t="str">
            <v>060401040002</v>
          </cell>
          <cell r="B460" t="str">
            <v>CASSADAGA ES</v>
          </cell>
          <cell r="C460" t="str">
            <v>Targeted Assistance</v>
          </cell>
        </row>
        <row r="461">
          <cell r="A461" t="str">
            <v>060401040003</v>
          </cell>
          <cell r="B461" t="str">
            <v>SINCLAIRVILLE ES</v>
          </cell>
          <cell r="C461" t="str">
            <v>Targeted Assistance</v>
          </cell>
        </row>
        <row r="462">
          <cell r="A462" t="str">
            <v>060401040006</v>
          </cell>
          <cell r="B462" t="str">
            <v>CASSADAGA VALLEY HS</v>
          </cell>
          <cell r="C462" t="str">
            <v>Targeted Assistance</v>
          </cell>
        </row>
        <row r="463">
          <cell r="A463" t="str">
            <v>050401040001</v>
          </cell>
          <cell r="B463" t="str">
            <v>CATO-MERIDIAN ES</v>
          </cell>
          <cell r="C463" t="str">
            <v>Targeted Assistance</v>
          </cell>
        </row>
        <row r="464">
          <cell r="A464" t="str">
            <v>050401040002</v>
          </cell>
          <cell r="B464" t="str">
            <v>CATO-MERIDIAN MS</v>
          </cell>
          <cell r="C464" t="str">
            <v>Targeted Assistance</v>
          </cell>
        </row>
        <row r="465">
          <cell r="A465" t="str">
            <v>050401040003</v>
          </cell>
          <cell r="B465" t="str">
            <v>CATO-MERIDIAN SHS</v>
          </cell>
          <cell r="C465" t="str">
            <v>Targeted Assistance</v>
          </cell>
        </row>
        <row r="466">
          <cell r="A466" t="str">
            <v>190401060003</v>
          </cell>
          <cell r="B466" t="str">
            <v>CATSKILL SHS</v>
          </cell>
          <cell r="C466" t="str">
            <v>Targeted Assistance</v>
          </cell>
        </row>
        <row r="467">
          <cell r="A467" t="str">
            <v>190401060007</v>
          </cell>
          <cell r="B467" t="str">
            <v>CATSKILL MS</v>
          </cell>
          <cell r="C467" t="str">
            <v>Targeted Assistance</v>
          </cell>
        </row>
        <row r="468">
          <cell r="A468" t="str">
            <v>190401060008</v>
          </cell>
          <cell r="B468" t="str">
            <v>CATSKILL ELEM SCH</v>
          </cell>
          <cell r="C468" t="str">
            <v>Targeted Assistance</v>
          </cell>
        </row>
        <row r="469">
          <cell r="A469" t="str">
            <v>042302040001</v>
          </cell>
          <cell r="B469" t="str">
            <v>LITTLE VALLEY CAMPUS ES</v>
          </cell>
          <cell r="C469" t="str">
            <v>Targeted Assistance</v>
          </cell>
        </row>
        <row r="470">
          <cell r="A470" t="str">
            <v>042302040002</v>
          </cell>
          <cell r="B470" t="str">
            <v>CATTARAUGUS CAMPUS ES</v>
          </cell>
          <cell r="C470" t="str">
            <v>Targeted Assistance</v>
          </cell>
        </row>
        <row r="471">
          <cell r="A471" t="str">
            <v>042302040003</v>
          </cell>
          <cell r="B471" t="str">
            <v>CATTARAUGUS-LITTLE VALLEY HS</v>
          </cell>
          <cell r="C471" t="str">
            <v>No Title I</v>
          </cell>
        </row>
        <row r="472">
          <cell r="A472" t="str">
            <v>042302040004</v>
          </cell>
          <cell r="B472" t="str">
            <v>CATTARAUGUS-LITTLE VALLEY MS</v>
          </cell>
          <cell r="C472" t="str">
            <v>No Title I</v>
          </cell>
        </row>
        <row r="473">
          <cell r="A473" t="str">
            <v>250201060001</v>
          </cell>
          <cell r="B473" t="str">
            <v>CAZENOVIA MS</v>
          </cell>
          <cell r="C473" t="str">
            <v>No Title I</v>
          </cell>
        </row>
        <row r="474">
          <cell r="A474" t="str">
            <v>250201060002</v>
          </cell>
          <cell r="B474" t="str">
            <v>CAZENOVIA HS</v>
          </cell>
          <cell r="C474" t="str">
            <v>No Title I</v>
          </cell>
        </row>
        <row r="475">
          <cell r="A475" t="str">
            <v>250201060006</v>
          </cell>
          <cell r="B475" t="str">
            <v>BURTON STREET ES</v>
          </cell>
          <cell r="C475" t="str">
            <v>Targeted Assistance</v>
          </cell>
        </row>
        <row r="476">
          <cell r="A476" t="str">
            <v>580233020001</v>
          </cell>
          <cell r="B476" t="str">
            <v>CTR MORICHES HS</v>
          </cell>
          <cell r="C476" t="str">
            <v>Targeted Assistance</v>
          </cell>
        </row>
        <row r="477">
          <cell r="A477" t="str">
            <v>580233020002</v>
          </cell>
          <cell r="B477" t="str">
            <v>CTR MORICHES MS</v>
          </cell>
          <cell r="C477" t="str">
            <v>Targeted Assistance</v>
          </cell>
        </row>
        <row r="478">
          <cell r="A478" t="str">
            <v>580233020003</v>
          </cell>
          <cell r="B478" t="str">
            <v>CLAYTON HUEY ES</v>
          </cell>
          <cell r="C478" t="str">
            <v>Targeted Assistance</v>
          </cell>
        </row>
        <row r="479">
          <cell r="A479" t="str">
            <v>580513030001</v>
          </cell>
          <cell r="B479" t="str">
            <v>CORDELLO AVE ES</v>
          </cell>
          <cell r="C479" t="str">
            <v>Targeted Assistance</v>
          </cell>
        </row>
        <row r="480">
          <cell r="A480" t="str">
            <v>580513030002</v>
          </cell>
          <cell r="B480" t="str">
            <v>FRANCIS J. O'NEILL SCHOOL</v>
          </cell>
          <cell r="C480" t="str">
            <v>Targeted Assistance</v>
          </cell>
        </row>
        <row r="481">
          <cell r="A481" t="str">
            <v>580513030003</v>
          </cell>
          <cell r="B481" t="str">
            <v>MARGUERITE L. MULVEY SCHOOL</v>
          </cell>
          <cell r="C481" t="str">
            <v>Targeted Assistance</v>
          </cell>
        </row>
        <row r="482">
          <cell r="A482" t="str">
            <v>580513030005</v>
          </cell>
          <cell r="B482" t="str">
            <v>CHARLES A. MULLIGAN SCHOOL</v>
          </cell>
          <cell r="C482" t="str">
            <v>Targeted Assistance</v>
          </cell>
        </row>
        <row r="483">
          <cell r="A483" t="str">
            <v>580513030006</v>
          </cell>
          <cell r="B483" t="str">
            <v>CENTRAL ISLIP SHS</v>
          </cell>
          <cell r="C483" t="str">
            <v>Targeted Assistance</v>
          </cell>
        </row>
        <row r="484">
          <cell r="A484" t="str">
            <v>580513030007</v>
          </cell>
          <cell r="B484" t="str">
            <v>ANDREW T. MORROW SCHOOL</v>
          </cell>
          <cell r="C484" t="str">
            <v>Targeted Assistance</v>
          </cell>
        </row>
        <row r="485">
          <cell r="A485" t="str">
            <v>580513030008</v>
          </cell>
          <cell r="B485" t="str">
            <v>RALPH REED SCHOOL</v>
          </cell>
          <cell r="C485" t="str">
            <v>Targeted Assistance</v>
          </cell>
        </row>
        <row r="486">
          <cell r="A486" t="str">
            <v>580513030009</v>
          </cell>
          <cell r="B486" t="str">
            <v>CENTRAL ISLIP EARLY CHLDHD CTR</v>
          </cell>
          <cell r="C486" t="str">
            <v>Targeted Assistance</v>
          </cell>
        </row>
        <row r="487">
          <cell r="A487" t="str">
            <v>460801060001</v>
          </cell>
          <cell r="B487" t="str">
            <v>AURA A. COLE ES</v>
          </cell>
          <cell r="C487" t="str">
            <v>Targeted Assistance</v>
          </cell>
        </row>
        <row r="488">
          <cell r="A488" t="str">
            <v>460801060002</v>
          </cell>
          <cell r="B488" t="str">
            <v>BREWERTON ES</v>
          </cell>
          <cell r="C488" t="str">
            <v>No Title I</v>
          </cell>
        </row>
        <row r="489">
          <cell r="A489" t="str">
            <v>460801060003</v>
          </cell>
          <cell r="B489" t="str">
            <v>CENTRAL SQUARE IS</v>
          </cell>
          <cell r="C489" t="str">
            <v>Targeted Assistance</v>
          </cell>
        </row>
        <row r="490">
          <cell r="A490" t="str">
            <v>460801060004</v>
          </cell>
          <cell r="B490" t="str">
            <v>CLEVELAND ES</v>
          </cell>
          <cell r="C490" t="str">
            <v>Targeted Assistance</v>
          </cell>
        </row>
        <row r="491">
          <cell r="A491" t="str">
            <v>460801060005</v>
          </cell>
          <cell r="B491" t="str">
            <v>PAUL V. MOORE HS</v>
          </cell>
          <cell r="C491" t="str">
            <v>No Title I</v>
          </cell>
        </row>
        <row r="492">
          <cell r="A492" t="str">
            <v>460801060006</v>
          </cell>
          <cell r="B492" t="str">
            <v>MILLARD HAWK PRIMARY SCHOOL</v>
          </cell>
          <cell r="C492" t="str">
            <v>Targeted Assistance</v>
          </cell>
        </row>
        <row r="493">
          <cell r="A493" t="str">
            <v>460801060007</v>
          </cell>
          <cell r="B493" t="str">
            <v>HASTINGS MALLORY ES</v>
          </cell>
          <cell r="C493" t="str">
            <v>Targeted Assistance</v>
          </cell>
        </row>
        <row r="494">
          <cell r="A494" t="str">
            <v>460801060008</v>
          </cell>
          <cell r="B494" t="str">
            <v>CENTRAL SQUARE MS</v>
          </cell>
          <cell r="C494" t="str">
            <v>Targeted Assistance</v>
          </cell>
        </row>
        <row r="495">
          <cell r="A495" t="str">
            <v>661004060001</v>
          </cell>
          <cell r="B495" t="str">
            <v>DOUGLAS G. GRAFFLIN SCHOOL</v>
          </cell>
          <cell r="C495" t="str">
            <v>No Title I</v>
          </cell>
        </row>
        <row r="496">
          <cell r="A496" t="str">
            <v>661004060002</v>
          </cell>
          <cell r="B496" t="str">
            <v>ROARING BROOK SCHOOL</v>
          </cell>
          <cell r="C496" t="str">
            <v>No Title I</v>
          </cell>
        </row>
        <row r="497">
          <cell r="A497" t="str">
            <v>661004060003</v>
          </cell>
          <cell r="B497" t="str">
            <v>ROBERT E. BELL SCHOOL</v>
          </cell>
          <cell r="C497" t="str">
            <v>No Title I</v>
          </cell>
        </row>
        <row r="498">
          <cell r="A498" t="str">
            <v>661004060004</v>
          </cell>
          <cell r="B498" t="str">
            <v>HORACE GREELEY HS</v>
          </cell>
          <cell r="C498" t="str">
            <v>No Title I</v>
          </cell>
        </row>
        <row r="499">
          <cell r="A499" t="str">
            <v>661004060005</v>
          </cell>
          <cell r="B499" t="str">
            <v>WESTORCHARD SCHOOL</v>
          </cell>
          <cell r="C499" t="str">
            <v>No Title I</v>
          </cell>
        </row>
        <row r="500">
          <cell r="A500" t="str">
            <v>661004060006</v>
          </cell>
          <cell r="B500" t="str">
            <v>SEVEN BRIDGES</v>
          </cell>
          <cell r="C500" t="str">
            <v>No Title I</v>
          </cell>
        </row>
        <row r="501">
          <cell r="A501" t="str">
            <v>120401040001</v>
          </cell>
          <cell r="B501" t="str">
            <v>CHARLOTTE VALLEY SCHOOL</v>
          </cell>
          <cell r="C501" t="str">
            <v>Schoolwide Program</v>
          </cell>
        </row>
        <row r="502">
          <cell r="A502" t="str">
            <v>662300860862</v>
          </cell>
          <cell r="B502" t="str">
            <v>CHARTER SCH-EDUC EXCELLENCE</v>
          </cell>
          <cell r="C502" t="str">
            <v>Targeted Assistance</v>
          </cell>
        </row>
        <row r="503">
          <cell r="A503" t="str">
            <v>142601860031</v>
          </cell>
          <cell r="B503" t="str">
            <v>CHARTER SCHOOL FOR APPLIED TECHNOLOG</v>
          </cell>
          <cell r="C503" t="str">
            <v>Schoolwide Program</v>
          </cell>
        </row>
        <row r="504">
          <cell r="A504" t="str">
            <v>160801040001</v>
          </cell>
          <cell r="B504" t="str">
            <v>CHATEAUGAY ES</v>
          </cell>
          <cell r="C504" t="str">
            <v>Targeted Assistance</v>
          </cell>
        </row>
        <row r="505">
          <cell r="A505" t="str">
            <v>160801040002</v>
          </cell>
          <cell r="B505" t="str">
            <v>CHATEAUGAY HS</v>
          </cell>
          <cell r="C505" t="str">
            <v>Targeted Assistance</v>
          </cell>
        </row>
        <row r="506">
          <cell r="A506" t="str">
            <v>101001040001</v>
          </cell>
          <cell r="B506" t="str">
            <v>MARY E. DARDESS ES</v>
          </cell>
          <cell r="C506" t="str">
            <v>Targeted Assistance</v>
          </cell>
        </row>
        <row r="507">
          <cell r="A507" t="str">
            <v>101001040002</v>
          </cell>
          <cell r="B507" t="str">
            <v>CHATHAM HS</v>
          </cell>
          <cell r="C507" t="str">
            <v>No Title I</v>
          </cell>
        </row>
        <row r="508">
          <cell r="A508" t="str">
            <v>101001040006</v>
          </cell>
          <cell r="B508" t="str">
            <v>CHATHAM MS</v>
          </cell>
          <cell r="C508" t="str">
            <v>Targeted Assistance</v>
          </cell>
        </row>
        <row r="509">
          <cell r="A509" t="str">
            <v>060503040001</v>
          </cell>
          <cell r="B509" t="str">
            <v>CHAUTAUQUA LAKE HS</v>
          </cell>
          <cell r="C509" t="str">
            <v>Targeted Assistance</v>
          </cell>
        </row>
        <row r="510">
          <cell r="A510" t="str">
            <v>060503040002</v>
          </cell>
          <cell r="B510" t="str">
            <v>CHAUTAUQUA LAKE ES</v>
          </cell>
          <cell r="C510" t="str">
            <v>Targeted Assistance</v>
          </cell>
        </row>
        <row r="511">
          <cell r="A511" t="str">
            <v>090601020001</v>
          </cell>
          <cell r="B511" t="str">
            <v>CHAZY CENTRAL RURAL ES</v>
          </cell>
          <cell r="C511" t="str">
            <v>Targeted Assistance</v>
          </cell>
        </row>
        <row r="512">
          <cell r="A512" t="str">
            <v>090601020002</v>
          </cell>
          <cell r="B512" t="str">
            <v>CHAZY CENTRAL RURAL JSHS</v>
          </cell>
          <cell r="C512" t="str">
            <v>Targeted Assistance</v>
          </cell>
        </row>
        <row r="513">
          <cell r="A513" t="str">
            <v>140701060001</v>
          </cell>
          <cell r="B513" t="str">
            <v>PINE HILL PRIMARY CTR</v>
          </cell>
          <cell r="C513" t="str">
            <v>Targeted Assistance</v>
          </cell>
        </row>
        <row r="514">
          <cell r="A514" t="str">
            <v>140701060004</v>
          </cell>
          <cell r="B514" t="str">
            <v>UNION EAST ES</v>
          </cell>
          <cell r="C514" t="str">
            <v>Targeted Assistance</v>
          </cell>
        </row>
        <row r="515">
          <cell r="A515" t="str">
            <v>140701060006</v>
          </cell>
          <cell r="B515" t="str">
            <v>CHEEKTOWAGA HS</v>
          </cell>
          <cell r="C515" t="str">
            <v>Targeted Assistance</v>
          </cell>
        </row>
        <row r="516">
          <cell r="A516" t="str">
            <v>140701060007</v>
          </cell>
          <cell r="B516" t="str">
            <v>CHEEKTOWAGA CENTRAL MS</v>
          </cell>
          <cell r="C516" t="str">
            <v>Targeted Assistance</v>
          </cell>
        </row>
        <row r="517">
          <cell r="A517" t="str">
            <v>140702030003</v>
          </cell>
          <cell r="B517" t="str">
            <v>MARYVALE PRIMARY SCHOOL</v>
          </cell>
          <cell r="C517" t="str">
            <v>Targeted Assistance</v>
          </cell>
        </row>
        <row r="518">
          <cell r="A518" t="str">
            <v>140702030004</v>
          </cell>
          <cell r="B518" t="str">
            <v>MARYVALE IS</v>
          </cell>
          <cell r="C518" t="str">
            <v>Targeted Assistance</v>
          </cell>
        </row>
        <row r="519">
          <cell r="A519" t="str">
            <v>140702030005</v>
          </cell>
          <cell r="B519" t="str">
            <v>MARYVALE MS</v>
          </cell>
          <cell r="C519" t="str">
            <v>Targeted Assistance</v>
          </cell>
        </row>
        <row r="520">
          <cell r="A520" t="str">
            <v>140702030006</v>
          </cell>
          <cell r="B520" t="str">
            <v>MARYVALE HS</v>
          </cell>
          <cell r="C520" t="str">
            <v>No Title I</v>
          </cell>
        </row>
        <row r="521">
          <cell r="A521" t="str">
            <v>140709030001</v>
          </cell>
          <cell r="B521" t="str">
            <v>THEODORE ROOSEVELT SCHOOL</v>
          </cell>
          <cell r="C521" t="str">
            <v>Targeted Assistance</v>
          </cell>
        </row>
        <row r="522">
          <cell r="A522" t="str">
            <v>140709030002</v>
          </cell>
          <cell r="B522" t="str">
            <v>WOODROW WILSON ES</v>
          </cell>
          <cell r="C522" t="str">
            <v>Targeted Assistance</v>
          </cell>
        </row>
        <row r="523">
          <cell r="A523" t="str">
            <v>140709030003</v>
          </cell>
          <cell r="B523" t="str">
            <v>JOHN F. KENNEDY MS</v>
          </cell>
          <cell r="C523" t="str">
            <v>Targeted Assistance</v>
          </cell>
        </row>
        <row r="524">
          <cell r="A524" t="str">
            <v>140709030004</v>
          </cell>
          <cell r="B524" t="str">
            <v>JOHN F. KENNEDY SHS</v>
          </cell>
          <cell r="C524" t="str">
            <v>Targeted Assistance</v>
          </cell>
        </row>
        <row r="525">
          <cell r="A525" t="str">
            <v>030101060001</v>
          </cell>
          <cell r="B525" t="str">
            <v>CHARLOTTE KENYON ES</v>
          </cell>
          <cell r="C525" t="str">
            <v>Targeted Assistance</v>
          </cell>
        </row>
        <row r="526">
          <cell r="A526" t="str">
            <v>030101060002</v>
          </cell>
          <cell r="B526" t="str">
            <v>JOHN R. HARSHAW PRIMARY SCHOOL</v>
          </cell>
          <cell r="C526" t="str">
            <v>Targeted Assistance</v>
          </cell>
        </row>
        <row r="527">
          <cell r="A527" t="str">
            <v>030101060003</v>
          </cell>
          <cell r="B527" t="str">
            <v>CHENANGO FORKS HS</v>
          </cell>
          <cell r="C527" t="str">
            <v>No Title I</v>
          </cell>
        </row>
        <row r="528">
          <cell r="A528" t="str">
            <v>030101060004</v>
          </cell>
          <cell r="B528" t="str">
            <v>CHENANGO FORKS MS</v>
          </cell>
          <cell r="C528" t="str">
            <v>Targeted Assistance</v>
          </cell>
        </row>
        <row r="529">
          <cell r="A529" t="str">
            <v>030701060001</v>
          </cell>
          <cell r="B529" t="str">
            <v>CHENANGO VALLEY  HS</v>
          </cell>
          <cell r="C529" t="str">
            <v>No Title I</v>
          </cell>
        </row>
        <row r="530">
          <cell r="A530" t="str">
            <v>030701060003</v>
          </cell>
          <cell r="B530" t="str">
            <v>CHENANGO BRIDGE ES</v>
          </cell>
          <cell r="C530" t="str">
            <v>Targeted Assistance</v>
          </cell>
        </row>
        <row r="531">
          <cell r="A531" t="str">
            <v>030701060004</v>
          </cell>
          <cell r="B531" t="str">
            <v>PORT DICKINSON ES</v>
          </cell>
          <cell r="C531" t="str">
            <v>Targeted Assistance</v>
          </cell>
        </row>
        <row r="532">
          <cell r="A532" t="str">
            <v>030701060005</v>
          </cell>
          <cell r="B532" t="str">
            <v>CHENANGO VALLEY MS</v>
          </cell>
          <cell r="C532" t="str">
            <v>No Title I</v>
          </cell>
        </row>
        <row r="533">
          <cell r="A533" t="str">
            <v>472202040001</v>
          </cell>
          <cell r="B533" t="str">
            <v>CHERRY VALLEY-SPRINGFIELD JSHS</v>
          </cell>
          <cell r="C533" t="str">
            <v>Targeted Assistance</v>
          </cell>
        </row>
        <row r="534">
          <cell r="A534" t="str">
            <v>472202040004</v>
          </cell>
          <cell r="B534" t="str">
            <v>CHERRY VALLEY-SPRINGFIELD ES</v>
          </cell>
          <cell r="C534" t="str">
            <v>Targeted Assistance</v>
          </cell>
        </row>
        <row r="535">
          <cell r="A535" t="str">
            <v>440201020001</v>
          </cell>
          <cell r="B535" t="str">
            <v>CHESTER JSHS</v>
          </cell>
          <cell r="C535" t="str">
            <v>No Title I</v>
          </cell>
        </row>
        <row r="536">
          <cell r="A536" t="str">
            <v>440201020002</v>
          </cell>
          <cell r="B536" t="str">
            <v>CHESTER ES</v>
          </cell>
          <cell r="C536" t="str">
            <v>Targeted Assistance</v>
          </cell>
        </row>
        <row r="537">
          <cell r="A537" t="str">
            <v>580302860027</v>
          </cell>
          <cell r="B537" t="str">
            <v>CHILD DVLPMNT CTR - HAMPTONS CHARTER</v>
          </cell>
          <cell r="C537" t="str">
            <v>Schoolwide Program</v>
          </cell>
        </row>
        <row r="538">
          <cell r="A538" t="str">
            <v>251601060001</v>
          </cell>
          <cell r="B538" t="str">
            <v>BRIDGEPORT ES</v>
          </cell>
          <cell r="C538" t="str">
            <v>Targeted Assistance</v>
          </cell>
        </row>
        <row r="539">
          <cell r="A539" t="str">
            <v>251601060002</v>
          </cell>
          <cell r="B539" t="str">
            <v>BOLIVAR ROAD ES</v>
          </cell>
          <cell r="C539" t="str">
            <v>Targeted Assistance</v>
          </cell>
        </row>
        <row r="540">
          <cell r="A540" t="str">
            <v>251601060003</v>
          </cell>
          <cell r="B540" t="str">
            <v>CHITTENANGO MS</v>
          </cell>
          <cell r="C540" t="str">
            <v>Targeted Assistance</v>
          </cell>
        </row>
        <row r="541">
          <cell r="A541" t="str">
            <v>251601060005</v>
          </cell>
          <cell r="B541" t="str">
            <v>CHITTENANGO HS</v>
          </cell>
          <cell r="C541" t="str">
            <v>No Title I</v>
          </cell>
        </row>
        <row r="542">
          <cell r="A542" t="str">
            <v>251601060006</v>
          </cell>
          <cell r="B542" t="str">
            <v>LAKE STREET ES</v>
          </cell>
          <cell r="C542" t="str">
            <v>Targeted Assistance</v>
          </cell>
        </row>
        <row r="543">
          <cell r="A543" t="str">
            <v>261501060002</v>
          </cell>
          <cell r="B543" t="str">
            <v>CHESTNUT RIDGE ES</v>
          </cell>
          <cell r="C543" t="str">
            <v>No Title I</v>
          </cell>
        </row>
        <row r="544">
          <cell r="A544" t="str">
            <v>261501060003</v>
          </cell>
          <cell r="B544" t="str">
            <v>CHURCHVILLE ES</v>
          </cell>
          <cell r="C544" t="str">
            <v>Targeted Assistance</v>
          </cell>
        </row>
        <row r="545">
          <cell r="A545" t="str">
            <v>261501060004</v>
          </cell>
          <cell r="B545" t="str">
            <v>CHURCHVILLE-CHILI SHS</v>
          </cell>
          <cell r="C545" t="str">
            <v>No Title I</v>
          </cell>
        </row>
        <row r="546">
          <cell r="A546" t="str">
            <v>261501060006</v>
          </cell>
          <cell r="B546" t="str">
            <v>FAIRBANKS ROAD ES</v>
          </cell>
          <cell r="C546" t="str">
            <v>Targeted Assistance</v>
          </cell>
        </row>
        <row r="547">
          <cell r="A547" t="str">
            <v>261501060008</v>
          </cell>
          <cell r="B547" t="str">
            <v>CHURCHVILLE-CHILI JHS</v>
          </cell>
          <cell r="C547" t="str">
            <v>Targeted Assistance</v>
          </cell>
        </row>
        <row r="548">
          <cell r="A548" t="str">
            <v>110101040001</v>
          </cell>
          <cell r="B548" t="str">
            <v>CINCINNATUS ES</v>
          </cell>
          <cell r="C548" t="str">
            <v>Schoolwide Program</v>
          </cell>
        </row>
        <row r="549">
          <cell r="A549" t="str">
            <v>110101040002</v>
          </cell>
          <cell r="B549" t="str">
            <v>CINCINNATUS JSHS</v>
          </cell>
          <cell r="C549" t="str">
            <v>Targeted Assistance</v>
          </cell>
        </row>
        <row r="550">
          <cell r="A550" t="str">
            <v>110101040003</v>
          </cell>
          <cell r="B550" t="str">
            <v>CINCINNATUS MS</v>
          </cell>
          <cell r="C550" t="str">
            <v>Targeted Assistance</v>
          </cell>
        </row>
        <row r="551">
          <cell r="A551" t="str">
            <v>140801060002</v>
          </cell>
          <cell r="B551" t="str">
            <v>HARRIS HILL ES</v>
          </cell>
          <cell r="C551" t="str">
            <v>Targeted Assistance</v>
          </cell>
        </row>
        <row r="552">
          <cell r="A552" t="str">
            <v>140801060003</v>
          </cell>
          <cell r="B552" t="str">
            <v>LEDGEVIEW ES</v>
          </cell>
          <cell r="C552" t="str">
            <v>No Title I</v>
          </cell>
        </row>
        <row r="553">
          <cell r="A553" t="str">
            <v>140801060005</v>
          </cell>
          <cell r="B553" t="str">
            <v>SHERIDAN HILL ES</v>
          </cell>
          <cell r="C553" t="str">
            <v>No Title I</v>
          </cell>
        </row>
        <row r="554">
          <cell r="A554" t="str">
            <v>140801060006</v>
          </cell>
          <cell r="B554" t="str">
            <v>CLARENCE SHS</v>
          </cell>
          <cell r="C554" t="str">
            <v>No Title I</v>
          </cell>
        </row>
        <row r="555">
          <cell r="A555" t="str">
            <v>140801060007</v>
          </cell>
          <cell r="B555" t="str">
            <v>CLARENCE CTR ES</v>
          </cell>
          <cell r="C555" t="str">
            <v>No Title I</v>
          </cell>
        </row>
        <row r="556">
          <cell r="A556" t="str">
            <v>140801060008</v>
          </cell>
          <cell r="B556" t="str">
            <v>CLARENCE MS</v>
          </cell>
          <cell r="C556" t="str">
            <v>Targeted Assistance</v>
          </cell>
        </row>
        <row r="557">
          <cell r="A557" t="str">
            <v>500101060001</v>
          </cell>
          <cell r="B557" t="str">
            <v>LITTLE TOR ES</v>
          </cell>
          <cell r="C557" t="str">
            <v>Targeted Assistance</v>
          </cell>
        </row>
        <row r="558">
          <cell r="A558" t="str">
            <v>500101060002</v>
          </cell>
          <cell r="B558" t="str">
            <v>BARDONIA ES</v>
          </cell>
          <cell r="C558" t="str">
            <v>Targeted Assistance</v>
          </cell>
        </row>
        <row r="559">
          <cell r="A559" t="str">
            <v>500101060005</v>
          </cell>
          <cell r="B559" t="str">
            <v>CONGERS ES</v>
          </cell>
          <cell r="C559" t="str">
            <v>Targeted Assistance</v>
          </cell>
        </row>
        <row r="560">
          <cell r="A560" t="str">
            <v>500101060006</v>
          </cell>
          <cell r="B560" t="str">
            <v>LAUREL PLAINS ES</v>
          </cell>
          <cell r="C560" t="str">
            <v>Targeted Assistance</v>
          </cell>
        </row>
        <row r="561">
          <cell r="A561" t="str">
            <v>500101060007</v>
          </cell>
          <cell r="B561" t="str">
            <v>LINK ES</v>
          </cell>
          <cell r="C561" t="str">
            <v>No Title I</v>
          </cell>
        </row>
        <row r="562">
          <cell r="A562" t="str">
            <v>500101060008</v>
          </cell>
          <cell r="B562" t="str">
            <v>NEW CITY ES</v>
          </cell>
          <cell r="C562" t="str">
            <v>No Title I</v>
          </cell>
        </row>
        <row r="563">
          <cell r="A563" t="str">
            <v>500101060010</v>
          </cell>
          <cell r="B563" t="str">
            <v>WEST NYACK SCHOOL</v>
          </cell>
          <cell r="C563" t="str">
            <v>Targeted Assistance</v>
          </cell>
        </row>
        <row r="564">
          <cell r="A564" t="str">
            <v>500101060011</v>
          </cell>
          <cell r="B564" t="str">
            <v>CLARKSTOWN NORTH SHS</v>
          </cell>
          <cell r="C564" t="str">
            <v>No Title I</v>
          </cell>
        </row>
        <row r="565">
          <cell r="A565" t="str">
            <v>500101060014</v>
          </cell>
          <cell r="B565" t="str">
            <v>LAKEWOOD ES</v>
          </cell>
          <cell r="C565" t="str">
            <v>Targeted Assistance</v>
          </cell>
        </row>
        <row r="566">
          <cell r="A566" t="str">
            <v>500101060015</v>
          </cell>
          <cell r="B566" t="str">
            <v>WOODGLEN ES</v>
          </cell>
          <cell r="C566" t="str">
            <v>Targeted Assistance</v>
          </cell>
        </row>
        <row r="567">
          <cell r="A567" t="str">
            <v>500101060016</v>
          </cell>
          <cell r="B567" t="str">
            <v>STRAWTOWN ES</v>
          </cell>
          <cell r="C567" t="str">
            <v>No Title I</v>
          </cell>
        </row>
        <row r="568">
          <cell r="A568" t="str">
            <v>500101060019</v>
          </cell>
          <cell r="B568" t="str">
            <v>CLARKSTOWN SOUTH SHS</v>
          </cell>
          <cell r="C568" t="str">
            <v>No Title I</v>
          </cell>
        </row>
        <row r="569">
          <cell r="A569" t="str">
            <v>500101060020</v>
          </cell>
          <cell r="B569" t="str">
            <v>BIRCHWOOD SCHOOL</v>
          </cell>
          <cell r="C569" t="str">
            <v>No Title I</v>
          </cell>
        </row>
        <row r="570">
          <cell r="A570" t="str">
            <v>500101060022</v>
          </cell>
          <cell r="B570" t="str">
            <v>FELIX FESTA DETERMINATION MIDDLE SCH</v>
          </cell>
          <cell r="C570" t="str">
            <v>Targeted Assistance</v>
          </cell>
        </row>
        <row r="571">
          <cell r="A571" t="str">
            <v>500101060023</v>
          </cell>
          <cell r="B571" t="str">
            <v>FELIX FESTA CHARACTER MIDDLE SCHOOL</v>
          </cell>
          <cell r="C571" t="str">
            <v>No Title I</v>
          </cell>
        </row>
        <row r="572">
          <cell r="A572" t="str">
            <v>500101060024</v>
          </cell>
          <cell r="B572" t="str">
            <v>FELIX FESTA ACHIEVEMENT MIDDLE SCH</v>
          </cell>
          <cell r="C572" t="str">
            <v>Targeted Assistance</v>
          </cell>
        </row>
        <row r="573">
          <cell r="A573" t="str">
            <v>140703020002</v>
          </cell>
          <cell r="B573" t="str">
            <v>CLEVELAND HILL ES</v>
          </cell>
          <cell r="C573" t="str">
            <v>Targeted Assistance</v>
          </cell>
        </row>
        <row r="574">
          <cell r="A574" t="str">
            <v>140703020003</v>
          </cell>
          <cell r="B574" t="str">
            <v>CLEVELAND HILL HS</v>
          </cell>
          <cell r="C574" t="str">
            <v>No Title I</v>
          </cell>
        </row>
        <row r="575">
          <cell r="A575" t="str">
            <v>140703020004</v>
          </cell>
          <cell r="B575" t="str">
            <v>CLEVELAND HILL MS</v>
          </cell>
          <cell r="C575" t="str">
            <v>Targeted Assistance</v>
          </cell>
        </row>
        <row r="576">
          <cell r="A576" t="str">
            <v>510401040001</v>
          </cell>
          <cell r="B576" t="str">
            <v>CLIFTON-FINE JSHS</v>
          </cell>
          <cell r="C576" t="str">
            <v>Schoolwide Program</v>
          </cell>
        </row>
        <row r="577">
          <cell r="A577" t="str">
            <v>510401040002</v>
          </cell>
          <cell r="B577" t="str">
            <v>CLIFTON-FINE ES</v>
          </cell>
          <cell r="C577" t="str">
            <v>Schoolwide Program</v>
          </cell>
        </row>
        <row r="578">
          <cell r="A578" t="str">
            <v>411101060001</v>
          </cell>
          <cell r="B578" t="str">
            <v>CLINTON ES</v>
          </cell>
          <cell r="C578" t="str">
            <v>Targeted Assistance</v>
          </cell>
        </row>
        <row r="579">
          <cell r="A579" t="str">
            <v>411101060004</v>
          </cell>
          <cell r="B579" t="str">
            <v>CLINTON MS</v>
          </cell>
          <cell r="C579" t="str">
            <v>No Title I</v>
          </cell>
        </row>
        <row r="580">
          <cell r="A580" t="str">
            <v>411101060005</v>
          </cell>
          <cell r="B580" t="str">
            <v>CLINTON SHS</v>
          </cell>
          <cell r="C580" t="str">
            <v>No Title I</v>
          </cell>
        </row>
        <row r="581">
          <cell r="A581" t="str">
            <v>650301040001</v>
          </cell>
          <cell r="B581" t="str">
            <v>SAVANNAH ES</v>
          </cell>
          <cell r="C581" t="str">
            <v>Targeted Assistance</v>
          </cell>
        </row>
        <row r="582">
          <cell r="A582" t="str">
            <v>650301040002</v>
          </cell>
          <cell r="B582" t="str">
            <v>CLYDE ES</v>
          </cell>
          <cell r="C582" t="str">
            <v>Targeted Assistance</v>
          </cell>
        </row>
        <row r="583">
          <cell r="A583" t="str">
            <v>650301040003</v>
          </cell>
          <cell r="B583" t="str">
            <v>CLYDE JSHS</v>
          </cell>
          <cell r="C583" t="str">
            <v>Targeted Assistance</v>
          </cell>
        </row>
        <row r="584">
          <cell r="A584" t="str">
            <v>060701040003</v>
          </cell>
          <cell r="B584" t="str">
            <v>CLYMER CENTRAL SCHOOL</v>
          </cell>
          <cell r="C584" t="str">
            <v>Schoolwide Program</v>
          </cell>
        </row>
        <row r="585">
          <cell r="A585" t="str">
            <v>541102060001</v>
          </cell>
          <cell r="B585" t="str">
            <v>GEORGE D. RYDER ES</v>
          </cell>
          <cell r="C585" t="str">
            <v>Targeted Assistance</v>
          </cell>
        </row>
        <row r="586">
          <cell r="A586" t="str">
            <v>541102060002</v>
          </cell>
          <cell r="B586" t="str">
            <v>COBLESKILL-RICHMONDVILLE HS</v>
          </cell>
          <cell r="C586" t="str">
            <v>No Title I</v>
          </cell>
        </row>
        <row r="587">
          <cell r="A587" t="str">
            <v>541102060004</v>
          </cell>
          <cell r="B587" t="str">
            <v>WILLIAM H. GOLDING MS</v>
          </cell>
          <cell r="C587" t="str">
            <v>No Title I</v>
          </cell>
        </row>
        <row r="588">
          <cell r="A588" t="str">
            <v>541102060005</v>
          </cell>
          <cell r="B588" t="str">
            <v>JOSEPH B. RADEZ ES</v>
          </cell>
          <cell r="C588" t="str">
            <v>Targeted Assistance</v>
          </cell>
        </row>
        <row r="589">
          <cell r="A589" t="str">
            <v>010500010005</v>
          </cell>
          <cell r="B589" t="str">
            <v>ABRAM LANSING SCHOOL</v>
          </cell>
          <cell r="C589" t="str">
            <v>Schoolwide Program</v>
          </cell>
        </row>
        <row r="590">
          <cell r="A590" t="str">
            <v>010500010006</v>
          </cell>
          <cell r="B590" t="str">
            <v>VAN SCHAICK ISLAND SCHOOL</v>
          </cell>
          <cell r="C590" t="str">
            <v>Schoolwide Program</v>
          </cell>
        </row>
        <row r="591">
          <cell r="A591" t="str">
            <v>010500010007</v>
          </cell>
          <cell r="B591" t="str">
            <v>COHOES HS</v>
          </cell>
          <cell r="C591" t="str">
            <v>No Title I</v>
          </cell>
        </row>
        <row r="592">
          <cell r="A592" t="str">
            <v>010500010008</v>
          </cell>
          <cell r="B592" t="str">
            <v>COHOES MS</v>
          </cell>
          <cell r="C592" t="str">
            <v>Schoolwide Program</v>
          </cell>
        </row>
        <row r="593">
          <cell r="A593" t="str">
            <v>010500010009</v>
          </cell>
          <cell r="B593" t="str">
            <v>HARMONY HILL SCHOOL</v>
          </cell>
          <cell r="C593" t="str">
            <v>Schoolwide Program</v>
          </cell>
        </row>
        <row r="594">
          <cell r="A594" t="str">
            <v>580402060002</v>
          </cell>
          <cell r="B594" t="str">
            <v>LLOYD HARBOR SCHOOL</v>
          </cell>
          <cell r="C594" t="str">
            <v>No Title I</v>
          </cell>
        </row>
        <row r="595">
          <cell r="A595" t="str">
            <v>580402060003</v>
          </cell>
          <cell r="B595" t="str">
            <v>WEST SIDE SCHOOL</v>
          </cell>
          <cell r="C595" t="str">
            <v>No Title I</v>
          </cell>
        </row>
        <row r="596">
          <cell r="A596" t="str">
            <v>580402060004</v>
          </cell>
          <cell r="B596" t="str">
            <v>COLD SPRING HARBOR HS</v>
          </cell>
          <cell r="C596" t="str">
            <v>No Title I</v>
          </cell>
        </row>
        <row r="597">
          <cell r="A597" t="str">
            <v>580402060005</v>
          </cell>
          <cell r="B597" t="str">
            <v>GOOSEHILL PRIMARY CTR</v>
          </cell>
          <cell r="C597" t="str">
            <v>No Title I</v>
          </cell>
        </row>
        <row r="598">
          <cell r="A598" t="str">
            <v>510501040001</v>
          </cell>
          <cell r="B598" t="str">
            <v>COLTON-PIERREPONT JSHS</v>
          </cell>
          <cell r="C598" t="str">
            <v>Schoolwide Program</v>
          </cell>
        </row>
        <row r="599">
          <cell r="A599" t="str">
            <v>510501040002</v>
          </cell>
          <cell r="B599" t="str">
            <v>COLTON-PIERREPONT ES</v>
          </cell>
          <cell r="C599" t="str">
            <v>Schoolwide Program</v>
          </cell>
        </row>
        <row r="600">
          <cell r="A600" t="str">
            <v>331300860810</v>
          </cell>
          <cell r="B600" t="str">
            <v>COMM PARTNERSHIP CHARTER SCHOOL</v>
          </cell>
          <cell r="C600" t="str">
            <v>Schoolwide Program</v>
          </cell>
        </row>
        <row r="601">
          <cell r="A601" t="str">
            <v>580410030005</v>
          </cell>
          <cell r="B601" t="str">
            <v>INDIAN HOLLOW SCHOOL</v>
          </cell>
          <cell r="C601" t="str">
            <v>No Title I</v>
          </cell>
        </row>
        <row r="602">
          <cell r="A602" t="str">
            <v>580410030008</v>
          </cell>
          <cell r="B602" t="str">
            <v>NORTH RIDGE SCHOOL</v>
          </cell>
          <cell r="C602" t="str">
            <v>Targeted Assistance</v>
          </cell>
        </row>
        <row r="603">
          <cell r="A603" t="str">
            <v>580410030014</v>
          </cell>
          <cell r="B603" t="str">
            <v>WOOD PARK SCHOOL</v>
          </cell>
          <cell r="C603" t="str">
            <v>Targeted Assistance</v>
          </cell>
        </row>
        <row r="604">
          <cell r="A604" t="str">
            <v>580410030017</v>
          </cell>
          <cell r="B604" t="str">
            <v>COMMACK HS</v>
          </cell>
          <cell r="C604" t="str">
            <v>Targeted Assistance</v>
          </cell>
        </row>
        <row r="605">
          <cell r="A605" t="str">
            <v>580410030018</v>
          </cell>
          <cell r="B605" t="str">
            <v>ROLLING HILLS SCHOOL</v>
          </cell>
          <cell r="C605" t="str">
            <v>Targeted Assistance</v>
          </cell>
        </row>
        <row r="606">
          <cell r="A606" t="str">
            <v>580410030019</v>
          </cell>
          <cell r="B606" t="str">
            <v>COMMACK MS</v>
          </cell>
          <cell r="C606" t="str">
            <v>Targeted Assistance</v>
          </cell>
        </row>
        <row r="607">
          <cell r="A607" t="str">
            <v>580410030020</v>
          </cell>
          <cell r="B607" t="str">
            <v>BURR IS</v>
          </cell>
          <cell r="C607" t="str">
            <v>No Title I</v>
          </cell>
        </row>
        <row r="608">
          <cell r="A608" t="str">
            <v>580410030021</v>
          </cell>
          <cell r="B608" t="str">
            <v>SAWMILL IS</v>
          </cell>
          <cell r="C608" t="str">
            <v>Targeted Assistance</v>
          </cell>
        </row>
        <row r="609">
          <cell r="A609" t="str">
            <v>140600860843</v>
          </cell>
          <cell r="B609" t="str">
            <v>COMMUNITY CHARTER SCHOOL</v>
          </cell>
          <cell r="C609" t="str">
            <v>Targeted Assistance</v>
          </cell>
        </row>
        <row r="610">
          <cell r="A610" t="str">
            <v>331300860893</v>
          </cell>
          <cell r="B610" t="str">
            <v>COMMUNITY ROOTS CHARTER SCHOOL</v>
          </cell>
          <cell r="C610" t="str">
            <v>Targeted Assistance</v>
          </cell>
        </row>
        <row r="611">
          <cell r="A611" t="str">
            <v>332100860949</v>
          </cell>
          <cell r="B611" t="str">
            <v>CONEY ISLAND PREPARATORY PUBLIC CHARTER SCHOOL</v>
          </cell>
          <cell r="C611" t="str">
            <v>No Title I</v>
          </cell>
        </row>
        <row r="612">
          <cell r="A612" t="str">
            <v>580507060002</v>
          </cell>
          <cell r="B612" t="str">
            <v>HELEN B. DUFFIELD ES</v>
          </cell>
          <cell r="C612" t="str">
            <v>Targeted Assistance</v>
          </cell>
        </row>
        <row r="613">
          <cell r="A613" t="str">
            <v>580507060003</v>
          </cell>
          <cell r="B613" t="str">
            <v>JOHN PEARL ES</v>
          </cell>
          <cell r="C613" t="str">
            <v>Targeted Assistance</v>
          </cell>
        </row>
        <row r="614">
          <cell r="A614" t="str">
            <v>580507060004</v>
          </cell>
          <cell r="B614" t="str">
            <v>EDITH L. SLOCUM ES</v>
          </cell>
          <cell r="C614" t="str">
            <v>Targeted Assistance</v>
          </cell>
        </row>
        <row r="615">
          <cell r="A615" t="str">
            <v>580507060005</v>
          </cell>
          <cell r="B615" t="str">
            <v>SYCAMORE AVE ES</v>
          </cell>
          <cell r="C615" t="str">
            <v>Targeted Assistance</v>
          </cell>
        </row>
        <row r="616">
          <cell r="A616" t="str">
            <v>580507060006</v>
          </cell>
          <cell r="B616" t="str">
            <v>CONNETQUOT HS</v>
          </cell>
          <cell r="C616" t="str">
            <v>No Title I</v>
          </cell>
        </row>
        <row r="617">
          <cell r="A617" t="str">
            <v>580507060007</v>
          </cell>
          <cell r="B617" t="str">
            <v>CHEROKEE STREET ES</v>
          </cell>
          <cell r="C617" t="str">
            <v>Targeted Assistance</v>
          </cell>
        </row>
        <row r="618">
          <cell r="A618" t="str">
            <v>580507060008</v>
          </cell>
          <cell r="B618" t="str">
            <v>IDLE HOUR ES</v>
          </cell>
          <cell r="C618" t="str">
            <v>No Title I</v>
          </cell>
        </row>
        <row r="619">
          <cell r="A619" t="str">
            <v>580507060009</v>
          </cell>
          <cell r="B619" t="str">
            <v>EDWARD J. BOSTI ES</v>
          </cell>
          <cell r="C619" t="str">
            <v>No Title I</v>
          </cell>
        </row>
        <row r="620">
          <cell r="A620" t="str">
            <v>580507060010</v>
          </cell>
          <cell r="B620" t="str">
            <v>RONKONKOMA JHS</v>
          </cell>
          <cell r="C620" t="str">
            <v>Targeted Assistance</v>
          </cell>
        </row>
        <row r="621">
          <cell r="A621" t="str">
            <v>580507060011</v>
          </cell>
          <cell r="B621" t="str">
            <v>OAKDALE-BOHEMIA JHS</v>
          </cell>
          <cell r="C621" t="str">
            <v>No Title I</v>
          </cell>
        </row>
        <row r="622">
          <cell r="A622" t="str">
            <v>471701040001</v>
          </cell>
          <cell r="B622" t="str">
            <v>COOPERSTOWN ES</v>
          </cell>
          <cell r="C622" t="str">
            <v>Targeted Assistance</v>
          </cell>
        </row>
        <row r="623">
          <cell r="A623" t="str">
            <v>471701040003</v>
          </cell>
          <cell r="B623" t="str">
            <v>COOPERSTOWN CENTRAL HS</v>
          </cell>
          <cell r="C623" t="str">
            <v>No Title I</v>
          </cell>
        </row>
        <row r="624">
          <cell r="A624" t="str">
            <v>471701040004</v>
          </cell>
          <cell r="B624" t="str">
            <v>COOPERSTOWN MS</v>
          </cell>
          <cell r="C624" t="str">
            <v>Targeted Assistance</v>
          </cell>
        </row>
        <row r="625">
          <cell r="A625" t="str">
            <v>230201040001</v>
          </cell>
          <cell r="B625" t="str">
            <v>COPENHAGEN JSHS</v>
          </cell>
          <cell r="C625" t="str">
            <v>Targeted Assistance</v>
          </cell>
        </row>
        <row r="626">
          <cell r="A626" t="str">
            <v>580105030001</v>
          </cell>
          <cell r="B626" t="str">
            <v>DEAUVILLE GARDENS ES</v>
          </cell>
          <cell r="C626" t="str">
            <v>Schoolwide Program</v>
          </cell>
        </row>
        <row r="627">
          <cell r="A627" t="str">
            <v>580105030002</v>
          </cell>
          <cell r="B627" t="str">
            <v>GREAT NECK ROAD ES</v>
          </cell>
          <cell r="C627" t="str">
            <v>Schoolwide Program</v>
          </cell>
        </row>
        <row r="628">
          <cell r="A628" t="str">
            <v>580105030004</v>
          </cell>
          <cell r="B628" t="str">
            <v>SUSAN E. WILEY SCHOOL</v>
          </cell>
          <cell r="C628" t="str">
            <v>Schoolwide Program</v>
          </cell>
        </row>
        <row r="629">
          <cell r="A629" t="str">
            <v>580105030005</v>
          </cell>
          <cell r="B629" t="str">
            <v>WALTER G. O'CONNELL COPIAGUE HS</v>
          </cell>
          <cell r="C629" t="str">
            <v>No Title I</v>
          </cell>
        </row>
        <row r="630">
          <cell r="A630" t="str">
            <v>580105030006</v>
          </cell>
          <cell r="B630" t="str">
            <v>COPIAGUE MS</v>
          </cell>
          <cell r="C630" t="str">
            <v>No Title I</v>
          </cell>
        </row>
        <row r="631">
          <cell r="A631" t="str">
            <v>520401040007</v>
          </cell>
          <cell r="B631" t="str">
            <v>CORINTH HS</v>
          </cell>
          <cell r="C631" t="str">
            <v>No Title I</v>
          </cell>
        </row>
        <row r="632">
          <cell r="A632" t="str">
            <v>520401040008</v>
          </cell>
          <cell r="B632" t="str">
            <v>CORINTH MS</v>
          </cell>
          <cell r="C632" t="str">
            <v>Targeted Assistance</v>
          </cell>
        </row>
        <row r="633">
          <cell r="A633" t="str">
            <v>520401040009</v>
          </cell>
          <cell r="B633" t="str">
            <v>CORINTH ES</v>
          </cell>
          <cell r="C633" t="str">
            <v>Targeted Assistance</v>
          </cell>
        </row>
        <row r="634">
          <cell r="A634" t="str">
            <v>571000010003</v>
          </cell>
          <cell r="B634" t="str">
            <v>CALVIN U. SMITH ES</v>
          </cell>
          <cell r="C634" t="str">
            <v>Targeted Assistance</v>
          </cell>
        </row>
        <row r="635">
          <cell r="A635" t="str">
            <v>571000010005</v>
          </cell>
          <cell r="B635" t="str">
            <v>ERWIN VALLEY ES</v>
          </cell>
          <cell r="C635" t="str">
            <v>No Title I</v>
          </cell>
        </row>
        <row r="636">
          <cell r="A636" t="str">
            <v>571000010006</v>
          </cell>
          <cell r="B636" t="str">
            <v>FRANK F. PIERCE EARLY CHLDHD CTR</v>
          </cell>
          <cell r="C636" t="str">
            <v>No Title I</v>
          </cell>
        </row>
        <row r="637">
          <cell r="A637" t="str">
            <v>571000010007</v>
          </cell>
          <cell r="B637" t="str">
            <v>FREDERICK CARDER ES</v>
          </cell>
          <cell r="C637" t="str">
            <v>No Title I</v>
          </cell>
        </row>
        <row r="638">
          <cell r="A638" t="str">
            <v>571000010008</v>
          </cell>
          <cell r="B638" t="str">
            <v>HUGH W. GREGG ES</v>
          </cell>
          <cell r="C638" t="str">
            <v>Targeted Assistance</v>
          </cell>
        </row>
        <row r="639">
          <cell r="A639" t="str">
            <v>571000010009</v>
          </cell>
          <cell r="B639" t="str">
            <v>KENT W. PHILLIPS ES</v>
          </cell>
          <cell r="C639" t="str">
            <v>No Title I</v>
          </cell>
        </row>
        <row r="640">
          <cell r="A640" t="str">
            <v>571000010010</v>
          </cell>
          <cell r="B640" t="str">
            <v>LINDLEY PRESHO ES</v>
          </cell>
          <cell r="C640" t="str">
            <v>No Title I</v>
          </cell>
        </row>
        <row r="641">
          <cell r="A641" t="str">
            <v>571000010012</v>
          </cell>
          <cell r="B641" t="str">
            <v>WILLIAM E. SEVERN ES</v>
          </cell>
          <cell r="C641" t="str">
            <v>Targeted Assistance</v>
          </cell>
        </row>
        <row r="642">
          <cell r="A642" t="str">
            <v>571000010013</v>
          </cell>
          <cell r="B642" t="str">
            <v>WINFIELD STREET ES</v>
          </cell>
          <cell r="C642" t="str">
            <v>Targeted Assistance</v>
          </cell>
        </row>
        <row r="643">
          <cell r="A643" t="str">
            <v>571000010014</v>
          </cell>
          <cell r="B643" t="str">
            <v>NORTHSIDE BLODGETT MS</v>
          </cell>
          <cell r="C643" t="str">
            <v>Targeted Assistance</v>
          </cell>
        </row>
        <row r="644">
          <cell r="A644" t="str">
            <v>571000010015</v>
          </cell>
          <cell r="B644" t="str">
            <v>CORNING FREE ACAD MS</v>
          </cell>
          <cell r="C644" t="str">
            <v>Targeted Assistance</v>
          </cell>
        </row>
        <row r="645">
          <cell r="A645" t="str">
            <v>571000010017</v>
          </cell>
          <cell r="B645" t="str">
            <v>CORNING-PAINTED POST EAST HS</v>
          </cell>
          <cell r="C645" t="str">
            <v>No Title I</v>
          </cell>
        </row>
        <row r="646">
          <cell r="A646" t="str">
            <v>571000010018</v>
          </cell>
          <cell r="B646" t="str">
            <v>CORNING-PAINTED POST WEST HS</v>
          </cell>
          <cell r="C646" t="str">
            <v>No Title I</v>
          </cell>
        </row>
        <row r="647">
          <cell r="A647" t="str">
            <v>571000010019</v>
          </cell>
          <cell r="B647" t="str">
            <v>CORNING-PAINTED POST HS LRN CTR</v>
          </cell>
          <cell r="C647" t="str">
            <v>No Title I</v>
          </cell>
        </row>
        <row r="648">
          <cell r="A648" t="str">
            <v>440301060001</v>
          </cell>
          <cell r="B648" t="str">
            <v>WILLOW AVE ES SCHOOL</v>
          </cell>
          <cell r="C648" t="str">
            <v>Targeted Assistance</v>
          </cell>
        </row>
        <row r="649">
          <cell r="A649" t="str">
            <v>440301060002</v>
          </cell>
          <cell r="B649" t="str">
            <v>CORNWALL-ON-HUDSON ES</v>
          </cell>
          <cell r="C649" t="str">
            <v>Targeted Assistance</v>
          </cell>
        </row>
        <row r="650">
          <cell r="A650" t="str">
            <v>440301060003</v>
          </cell>
          <cell r="B650" t="str">
            <v>CORNWALL CENTRAL HS</v>
          </cell>
          <cell r="C650" t="str">
            <v>Targeted Assistance</v>
          </cell>
        </row>
        <row r="651">
          <cell r="A651" t="str">
            <v>440301060004</v>
          </cell>
          <cell r="B651" t="str">
            <v>CORNWALL ES</v>
          </cell>
          <cell r="C651" t="str">
            <v>Targeted Assistance</v>
          </cell>
        </row>
        <row r="652">
          <cell r="A652" t="str">
            <v>440301060005</v>
          </cell>
          <cell r="B652" t="str">
            <v>CORNWALL CENTRAL MS</v>
          </cell>
          <cell r="C652" t="str">
            <v>No Title I</v>
          </cell>
        </row>
        <row r="653">
          <cell r="A653" t="str">
            <v>110200010003</v>
          </cell>
          <cell r="B653" t="str">
            <v>FRANKLYN S. BARRY SCHOOL</v>
          </cell>
          <cell r="C653" t="str">
            <v>Targeted Assistance</v>
          </cell>
        </row>
        <row r="654">
          <cell r="A654" t="str">
            <v>110200010004</v>
          </cell>
          <cell r="B654" t="str">
            <v>VIRGIL ES</v>
          </cell>
          <cell r="C654" t="str">
            <v>No Title I</v>
          </cell>
        </row>
        <row r="655">
          <cell r="A655" t="str">
            <v>110200010008</v>
          </cell>
          <cell r="B655" t="str">
            <v>ALTON B. PARKER SCHOOL</v>
          </cell>
          <cell r="C655" t="str">
            <v>Targeted Assistance</v>
          </cell>
        </row>
        <row r="656">
          <cell r="A656" t="str">
            <v>110200010009</v>
          </cell>
          <cell r="B656" t="str">
            <v>RANDALL SCHOOL</v>
          </cell>
          <cell r="C656" t="str">
            <v>Targeted Assistance</v>
          </cell>
        </row>
        <row r="657">
          <cell r="A657" t="str">
            <v>110200010010</v>
          </cell>
          <cell r="B657" t="str">
            <v>F.E. SMITH SCHOOL</v>
          </cell>
          <cell r="C657" t="str">
            <v>Targeted Assistance</v>
          </cell>
        </row>
        <row r="658">
          <cell r="A658" t="str">
            <v>110200010011</v>
          </cell>
          <cell r="B658" t="str">
            <v>CORTLAND JSHS</v>
          </cell>
          <cell r="C658" t="str">
            <v>No Title I</v>
          </cell>
        </row>
        <row r="659">
          <cell r="A659" t="str">
            <v>190501040001</v>
          </cell>
          <cell r="B659" t="str">
            <v>COXSACKIE-ATHENS HS</v>
          </cell>
          <cell r="C659" t="str">
            <v>No Title I</v>
          </cell>
        </row>
        <row r="660">
          <cell r="A660" t="str">
            <v>190501040002</v>
          </cell>
          <cell r="B660" t="str">
            <v>COXSACKIE ES</v>
          </cell>
          <cell r="C660" t="str">
            <v>Targeted Assistance</v>
          </cell>
        </row>
        <row r="661">
          <cell r="A661" t="str">
            <v>190501040003</v>
          </cell>
          <cell r="B661" t="str">
            <v>EDWARD J. ARTHUR ES</v>
          </cell>
          <cell r="C661" t="str">
            <v>Targeted Assistance</v>
          </cell>
        </row>
        <row r="662">
          <cell r="A662" t="str">
            <v>190501040004</v>
          </cell>
          <cell r="B662" t="str">
            <v>COXSACKIE-ATHENS MS</v>
          </cell>
          <cell r="C662" t="str">
            <v>Targeted Assistance</v>
          </cell>
        </row>
        <row r="663">
          <cell r="A663" t="str">
            <v>660202030001</v>
          </cell>
          <cell r="B663" t="str">
            <v>CARRIE E. TOMPKINS SCHOOL</v>
          </cell>
          <cell r="C663" t="str">
            <v>No Title I</v>
          </cell>
        </row>
        <row r="664">
          <cell r="A664" t="str">
            <v>660202030002</v>
          </cell>
          <cell r="B664" t="str">
            <v>PIERRE VAN CORTLANDT SCHOOL</v>
          </cell>
          <cell r="C664" t="str">
            <v>No Title I</v>
          </cell>
        </row>
        <row r="665">
          <cell r="A665" t="str">
            <v>660202030003</v>
          </cell>
          <cell r="B665" t="str">
            <v>CROTON-HARMON SHS</v>
          </cell>
          <cell r="C665" t="str">
            <v>No Title I</v>
          </cell>
        </row>
        <row r="666">
          <cell r="A666" t="str">
            <v>150203040001</v>
          </cell>
          <cell r="B666" t="str">
            <v>CROWN POINT CENTRAL SCHOOL</v>
          </cell>
          <cell r="C666" t="str">
            <v>Targeted Assistance</v>
          </cell>
        </row>
        <row r="667">
          <cell r="A667" t="str">
            <v>022302040001</v>
          </cell>
          <cell r="B667" t="str">
            <v>CUBA-RUSHFORD HS</v>
          </cell>
          <cell r="C667" t="str">
            <v>Targeted Assistance</v>
          </cell>
        </row>
        <row r="668">
          <cell r="A668" t="str">
            <v>022302040002</v>
          </cell>
          <cell r="B668" t="str">
            <v>CUBA ES</v>
          </cell>
          <cell r="C668" t="str">
            <v>Targeted Assistance</v>
          </cell>
        </row>
        <row r="669">
          <cell r="A669" t="str">
            <v>022302040003</v>
          </cell>
          <cell r="B669" t="str">
            <v>RUSHFORD ES</v>
          </cell>
          <cell r="C669" t="str">
            <v>Targeted Assistance</v>
          </cell>
        </row>
        <row r="670">
          <cell r="A670" t="str">
            <v>022302040004</v>
          </cell>
          <cell r="B670" t="str">
            <v>CUBA-RUSHFORD MS</v>
          </cell>
          <cell r="C670" t="str">
            <v>Targeted Assistance</v>
          </cell>
        </row>
        <row r="671">
          <cell r="A671" t="str">
            <v>241101040001</v>
          </cell>
          <cell r="B671" t="str">
            <v>KESHEQUA MS</v>
          </cell>
          <cell r="C671" t="str">
            <v>No Title I</v>
          </cell>
        </row>
        <row r="672">
          <cell r="A672" t="str">
            <v>241101040002</v>
          </cell>
          <cell r="B672" t="str">
            <v>KESHEQUA ES</v>
          </cell>
          <cell r="C672" t="str">
            <v>Targeted Assistance</v>
          </cell>
        </row>
        <row r="673">
          <cell r="A673" t="str">
            <v>241101040003</v>
          </cell>
          <cell r="B673" t="str">
            <v>KESHEQUA SHS</v>
          </cell>
          <cell r="C673" t="str">
            <v>No Title I</v>
          </cell>
        </row>
        <row r="674">
          <cell r="A674" t="str">
            <v>241001060001</v>
          </cell>
          <cell r="B674" t="str">
            <v>ELLIS B. HYDE ES</v>
          </cell>
          <cell r="C674" t="str">
            <v>Targeted Assistance</v>
          </cell>
        </row>
        <row r="675">
          <cell r="A675" t="str">
            <v>241001060002</v>
          </cell>
          <cell r="B675" t="str">
            <v>DANSVILLE MS</v>
          </cell>
          <cell r="C675" t="str">
            <v>No Title I</v>
          </cell>
        </row>
        <row r="676">
          <cell r="A676" t="str">
            <v>241001060003</v>
          </cell>
          <cell r="B676" t="str">
            <v>DANSVILLE SHS</v>
          </cell>
          <cell r="C676" t="str">
            <v>No Title I</v>
          </cell>
        </row>
        <row r="677">
          <cell r="A677" t="str">
            <v>241001060004</v>
          </cell>
          <cell r="B677" t="str">
            <v>DANSVILLE PRIMARY SCHOOL</v>
          </cell>
          <cell r="C677" t="str">
            <v>Targeted Assistance</v>
          </cell>
        </row>
        <row r="678">
          <cell r="A678" t="str">
            <v>250301040001</v>
          </cell>
          <cell r="B678" t="str">
            <v>DERUYTER HS</v>
          </cell>
          <cell r="C678" t="str">
            <v>Targeted Assistance</v>
          </cell>
        </row>
        <row r="679">
          <cell r="A679" t="str">
            <v>250301040002</v>
          </cell>
          <cell r="B679" t="str">
            <v>DERUYTER ES</v>
          </cell>
          <cell r="C679" t="str">
            <v>Targeted Assistance</v>
          </cell>
        </row>
        <row r="680">
          <cell r="A680" t="str">
            <v>580107030001</v>
          </cell>
          <cell r="B680" t="str">
            <v>MAY MOORE ES</v>
          </cell>
          <cell r="C680" t="str">
            <v>Targeted Assistance</v>
          </cell>
        </row>
        <row r="681">
          <cell r="A681" t="str">
            <v>580107030004</v>
          </cell>
          <cell r="B681" t="str">
            <v>JOHN QUINCY ADAMS ES</v>
          </cell>
          <cell r="C681" t="str">
            <v>Targeted Assistance</v>
          </cell>
        </row>
        <row r="682">
          <cell r="A682" t="str">
            <v>580107030007</v>
          </cell>
          <cell r="B682" t="str">
            <v>DEER PARK HS</v>
          </cell>
          <cell r="C682" t="str">
            <v>No Title I</v>
          </cell>
        </row>
        <row r="683">
          <cell r="A683" t="str">
            <v>580107030008</v>
          </cell>
          <cell r="B683" t="str">
            <v>JOHN F. KENNEDY IS</v>
          </cell>
          <cell r="C683" t="str">
            <v>Targeted Assistance</v>
          </cell>
        </row>
        <row r="684">
          <cell r="A684" t="str">
            <v>580107030009</v>
          </cell>
          <cell r="B684" t="str">
            <v>ROBERT FROST MS</v>
          </cell>
          <cell r="C684" t="str">
            <v>No Title I</v>
          </cell>
        </row>
        <row r="685">
          <cell r="A685" t="str">
            <v>580107030010</v>
          </cell>
          <cell r="B685" t="str">
            <v>LINCOLN SCHOOL</v>
          </cell>
          <cell r="C685" t="str">
            <v>No Title I</v>
          </cell>
        </row>
        <row r="686">
          <cell r="A686" t="str">
            <v>120501040001</v>
          </cell>
          <cell r="B686" t="str">
            <v>DELHI ES</v>
          </cell>
          <cell r="C686" t="str">
            <v>Targeted Assistance</v>
          </cell>
        </row>
        <row r="687">
          <cell r="A687" t="str">
            <v>120501040002</v>
          </cell>
          <cell r="B687" t="str">
            <v>DELAWARE ACAD HS</v>
          </cell>
          <cell r="C687" t="str">
            <v>No Title I</v>
          </cell>
        </row>
        <row r="688">
          <cell r="A688" t="str">
            <v>120501040004</v>
          </cell>
          <cell r="B688" t="str">
            <v>DELHI MS</v>
          </cell>
          <cell r="C688" t="str">
            <v>No Title I</v>
          </cell>
        </row>
        <row r="689">
          <cell r="A689" t="str">
            <v>310500860894</v>
          </cell>
          <cell r="B689" t="str">
            <v>DEMOCRACY PREP CHARTER SCHOOL</v>
          </cell>
          <cell r="C689" t="str">
            <v>Targeted Assistance</v>
          </cell>
        </row>
        <row r="690">
          <cell r="A690" t="str">
            <v>140707030003</v>
          </cell>
          <cell r="B690" t="str">
            <v>DEPEW HS</v>
          </cell>
          <cell r="C690" t="str">
            <v>No Title I</v>
          </cell>
        </row>
        <row r="691">
          <cell r="A691" t="str">
            <v>140707030004</v>
          </cell>
          <cell r="B691" t="str">
            <v>DEPEW MS</v>
          </cell>
          <cell r="C691" t="str">
            <v>No Title I</v>
          </cell>
        </row>
        <row r="692">
          <cell r="A692" t="str">
            <v>140707030005</v>
          </cell>
          <cell r="B692" t="str">
            <v>CAYUGA HTS ES</v>
          </cell>
          <cell r="C692" t="str">
            <v>Targeted Assistance</v>
          </cell>
        </row>
        <row r="693">
          <cell r="A693" t="str">
            <v>031301040002</v>
          </cell>
          <cell r="B693" t="str">
            <v>DEPOSIT ES</v>
          </cell>
          <cell r="C693" t="str">
            <v>Schoolwide Program</v>
          </cell>
        </row>
        <row r="694">
          <cell r="A694" t="str">
            <v>031301040003</v>
          </cell>
          <cell r="B694" t="str">
            <v>DEPOSIT JSHS</v>
          </cell>
          <cell r="C694" t="str">
            <v>Schoolwide Program</v>
          </cell>
        </row>
        <row r="695">
          <cell r="A695" t="str">
            <v>660403030001</v>
          </cell>
          <cell r="B695" t="str">
            <v>SPRINGHURST PRIMARY SCHOOL</v>
          </cell>
          <cell r="C695" t="str">
            <v>No Title I</v>
          </cell>
        </row>
        <row r="696">
          <cell r="A696" t="str">
            <v>660403030002</v>
          </cell>
          <cell r="B696" t="str">
            <v>DOBBS FERRY HS</v>
          </cell>
          <cell r="C696" t="str">
            <v>No Title I</v>
          </cell>
        </row>
        <row r="697">
          <cell r="A697" t="str">
            <v>660403030003</v>
          </cell>
          <cell r="B697" t="str">
            <v>DOBBS FERRY MS</v>
          </cell>
          <cell r="C697" t="str">
            <v>Targeted Assistance</v>
          </cell>
        </row>
        <row r="698">
          <cell r="A698" t="str">
            <v>211003040001</v>
          </cell>
          <cell r="B698" t="str">
            <v>DOLGEVILLE ES</v>
          </cell>
          <cell r="C698" t="str">
            <v>Targeted Assistance</v>
          </cell>
        </row>
        <row r="699">
          <cell r="A699" t="str">
            <v>211003040002</v>
          </cell>
          <cell r="B699" t="str">
            <v>JAMES A. GREEN HS</v>
          </cell>
          <cell r="C699" t="str">
            <v>Targeted Assistance</v>
          </cell>
        </row>
        <row r="700">
          <cell r="A700" t="str">
            <v>211003040004</v>
          </cell>
          <cell r="B700" t="str">
            <v>DOLGEVILLE MIDDLE SCHOOL</v>
          </cell>
          <cell r="C700" t="str">
            <v>Targeted Assistance</v>
          </cell>
        </row>
        <row r="701">
          <cell r="A701" t="str">
            <v>130502020001</v>
          </cell>
          <cell r="B701" t="str">
            <v>WINGDALE ES</v>
          </cell>
          <cell r="C701" t="str">
            <v>Targeted Assistance</v>
          </cell>
        </row>
        <row r="702">
          <cell r="A702" t="str">
            <v>130502020002</v>
          </cell>
          <cell r="B702" t="str">
            <v>DOVER ES</v>
          </cell>
          <cell r="C702" t="str">
            <v>Targeted Assistance</v>
          </cell>
        </row>
        <row r="703">
          <cell r="A703" t="str">
            <v>130502020003</v>
          </cell>
          <cell r="B703" t="str">
            <v>DOVER HS</v>
          </cell>
          <cell r="C703" t="str">
            <v>Targeted Assistance</v>
          </cell>
        </row>
        <row r="704">
          <cell r="A704" t="str">
            <v>130502020004</v>
          </cell>
          <cell r="B704" t="str">
            <v>DOVER MS</v>
          </cell>
          <cell r="C704" t="str">
            <v>Targeted Assistance</v>
          </cell>
        </row>
        <row r="705">
          <cell r="A705" t="str">
            <v>120301040001</v>
          </cell>
          <cell r="B705" t="str">
            <v>DOWNSVILLE CENTRAL SCHOOL</v>
          </cell>
          <cell r="C705" t="str">
            <v>Targeted Assistance</v>
          </cell>
        </row>
        <row r="706">
          <cell r="A706" t="str">
            <v>310400860919</v>
          </cell>
          <cell r="B706" t="str">
            <v>DREAM CHARTER SCHOOL</v>
          </cell>
          <cell r="C706" t="str">
            <v>Targeted Assistance</v>
          </cell>
        </row>
        <row r="707">
          <cell r="A707" t="str">
            <v>610301060001</v>
          </cell>
          <cell r="B707" t="str">
            <v>DRYDEN ELEMENTARY SCHOOL</v>
          </cell>
          <cell r="C707" t="str">
            <v>Targeted Assistance</v>
          </cell>
        </row>
        <row r="708">
          <cell r="A708" t="str">
            <v>610301060003</v>
          </cell>
          <cell r="B708" t="str">
            <v>DRYDEN HS</v>
          </cell>
          <cell r="C708" t="str">
            <v>Targeted Assistance</v>
          </cell>
        </row>
        <row r="709">
          <cell r="A709" t="str">
            <v>610301060006</v>
          </cell>
          <cell r="B709" t="str">
            <v>CASSAVANT ES</v>
          </cell>
          <cell r="C709" t="str">
            <v>Targeted Assistance</v>
          </cell>
        </row>
        <row r="710">
          <cell r="A710" t="str">
            <v>610301060007</v>
          </cell>
          <cell r="B710" t="str">
            <v>FREEVILLE ES</v>
          </cell>
          <cell r="C710" t="str">
            <v>Targeted Assistance</v>
          </cell>
        </row>
        <row r="711">
          <cell r="A711" t="str">
            <v>610301060008</v>
          </cell>
          <cell r="B711" t="str">
            <v>DRYDEN MS</v>
          </cell>
          <cell r="C711" t="str">
            <v>Targeted Assistance</v>
          </cell>
        </row>
        <row r="712">
          <cell r="A712" t="str">
            <v>530101040001</v>
          </cell>
          <cell r="B712" t="str">
            <v>DUANESBURG HIGH SCHOOL</v>
          </cell>
        </row>
        <row r="713">
          <cell r="A713" t="str">
            <v>530101040002</v>
          </cell>
          <cell r="B713" t="str">
            <v>DUANESBURG ES</v>
          </cell>
          <cell r="C713" t="str">
            <v>Targeted Assistance</v>
          </cell>
        </row>
        <row r="714">
          <cell r="A714" t="str">
            <v>530101040003</v>
          </cell>
          <cell r="B714" t="str">
            <v>DUANESBURG MIDDLE SCHOOL</v>
          </cell>
          <cell r="C714" t="str">
            <v>No Title I</v>
          </cell>
        </row>
        <row r="715">
          <cell r="A715" t="str">
            <v>680801040001</v>
          </cell>
          <cell r="B715" t="str">
            <v>DUNDEE JSHS</v>
          </cell>
          <cell r="C715" t="str">
            <v>Targeted Assistance</v>
          </cell>
        </row>
        <row r="716">
          <cell r="A716" t="str">
            <v>680801040002</v>
          </cell>
          <cell r="B716" t="str">
            <v>DUNDEE ES</v>
          </cell>
          <cell r="C716" t="str">
            <v>Targeted Assistance</v>
          </cell>
        </row>
        <row r="717">
          <cell r="A717" t="str">
            <v>060800010003</v>
          </cell>
          <cell r="B717" t="str">
            <v>SCHOOL  3</v>
          </cell>
          <cell r="C717" t="str">
            <v>Schoolwide Program</v>
          </cell>
        </row>
        <row r="718">
          <cell r="A718" t="str">
            <v>060800010004</v>
          </cell>
          <cell r="B718" t="str">
            <v>SCHOOL  4</v>
          </cell>
          <cell r="C718" t="str">
            <v>Schoolwide Program</v>
          </cell>
        </row>
        <row r="719">
          <cell r="A719" t="str">
            <v>060800010005</v>
          </cell>
          <cell r="B719" t="str">
            <v>SCHOOL  5</v>
          </cell>
          <cell r="C719" t="str">
            <v>Schoolwide Program</v>
          </cell>
        </row>
        <row r="720">
          <cell r="A720" t="str">
            <v>060800010007</v>
          </cell>
          <cell r="B720" t="str">
            <v>SCHOOL  7</v>
          </cell>
          <cell r="C720" t="str">
            <v>Schoolwide Program</v>
          </cell>
        </row>
        <row r="721">
          <cell r="A721" t="str">
            <v>060800010009</v>
          </cell>
          <cell r="B721" t="str">
            <v>DUNKIRK SHS</v>
          </cell>
          <cell r="C721" t="str">
            <v>No Title I</v>
          </cell>
        </row>
        <row r="722">
          <cell r="A722" t="str">
            <v>060800010010</v>
          </cell>
          <cell r="B722" t="str">
            <v>DUNKIRK MS</v>
          </cell>
          <cell r="C722" t="str">
            <v>Schoolwide Program</v>
          </cell>
        </row>
        <row r="723">
          <cell r="A723" t="str">
            <v>140301030001</v>
          </cell>
          <cell r="B723" t="str">
            <v>PARKDALE ES</v>
          </cell>
          <cell r="C723" t="str">
            <v>Targeted Assistance</v>
          </cell>
        </row>
        <row r="724">
          <cell r="A724" t="str">
            <v>140301030004</v>
          </cell>
          <cell r="B724" t="str">
            <v>EAST AURORA MS</v>
          </cell>
          <cell r="C724" t="str">
            <v>No Title I</v>
          </cell>
        </row>
        <row r="725">
          <cell r="A725" t="str">
            <v>140301030005</v>
          </cell>
          <cell r="B725" t="str">
            <v>EAST AURORA HS</v>
          </cell>
          <cell r="C725" t="str">
            <v>No Title I</v>
          </cell>
        </row>
        <row r="726">
          <cell r="A726" t="str">
            <v>140301030006</v>
          </cell>
          <cell r="B726" t="str">
            <v>MAIN STREET ES</v>
          </cell>
          <cell r="C726" t="str">
            <v>No Title I</v>
          </cell>
        </row>
        <row r="727">
          <cell r="A727" t="str">
            <v>430501040001</v>
          </cell>
          <cell r="B727" t="str">
            <v>BLOOMFIELD JSHS</v>
          </cell>
          <cell r="C727" t="str">
            <v>No Title I</v>
          </cell>
        </row>
        <row r="728">
          <cell r="A728" t="str">
            <v>430501040002</v>
          </cell>
          <cell r="B728" t="str">
            <v>BLOOMFIELD MS</v>
          </cell>
          <cell r="C728" t="str">
            <v>No Title I</v>
          </cell>
        </row>
        <row r="729">
          <cell r="A729" t="str">
            <v>430501040004</v>
          </cell>
          <cell r="B729" t="str">
            <v>BLOOMFIELD ES</v>
          </cell>
          <cell r="C729" t="str">
            <v>Targeted Assistance</v>
          </cell>
        </row>
        <row r="730">
          <cell r="A730" t="str">
            <v>490301060001</v>
          </cell>
          <cell r="B730" t="str">
            <v>DONALD P. SUTHERLAND SCHOOL</v>
          </cell>
          <cell r="C730" t="str">
            <v>Targeted Assistance</v>
          </cell>
        </row>
        <row r="731">
          <cell r="A731" t="str">
            <v>490301060002</v>
          </cell>
          <cell r="B731" t="str">
            <v>BELL TOP SCHOOL</v>
          </cell>
          <cell r="C731" t="str">
            <v>No Title I</v>
          </cell>
        </row>
        <row r="732">
          <cell r="A732" t="str">
            <v>490301060003</v>
          </cell>
          <cell r="B732" t="str">
            <v>GREEN MEADOW SCHOOL</v>
          </cell>
          <cell r="C732" t="str">
            <v>No Title I</v>
          </cell>
        </row>
        <row r="733">
          <cell r="A733" t="str">
            <v>490301060005</v>
          </cell>
          <cell r="B733" t="str">
            <v>CITIZEN EDMOND GENET SCHOOL</v>
          </cell>
          <cell r="C733" t="str">
            <v>No Title I</v>
          </cell>
        </row>
        <row r="734">
          <cell r="A734" t="str">
            <v>490301060006</v>
          </cell>
          <cell r="B734" t="str">
            <v>RED MILL SCHOOL</v>
          </cell>
          <cell r="C734" t="str">
            <v>Targeted Assistance</v>
          </cell>
        </row>
        <row r="735">
          <cell r="A735" t="str">
            <v>490301060007</v>
          </cell>
          <cell r="B735" t="str">
            <v>COLUMBIA HS</v>
          </cell>
          <cell r="C735" t="str">
            <v>No Title I</v>
          </cell>
        </row>
        <row r="736">
          <cell r="A736" t="str">
            <v>490301060008</v>
          </cell>
          <cell r="B736" t="str">
            <v>HOWARD L. GOFF SCHOOL</v>
          </cell>
          <cell r="C736" t="str">
            <v>No Title I</v>
          </cell>
        </row>
        <row r="737">
          <cell r="A737" t="str">
            <v>580301020001</v>
          </cell>
          <cell r="B737" t="str">
            <v>JOHN M. MARSHALL ES</v>
          </cell>
          <cell r="C737" t="str">
            <v>Targeted Assistance</v>
          </cell>
        </row>
        <row r="738">
          <cell r="A738" t="str">
            <v>580301020002</v>
          </cell>
          <cell r="B738" t="str">
            <v>EAST HAMPTON HS</v>
          </cell>
          <cell r="C738" t="str">
            <v>No Title I</v>
          </cell>
        </row>
        <row r="739">
          <cell r="A739" t="str">
            <v>580301020003</v>
          </cell>
          <cell r="B739" t="str">
            <v>EAST HAMPTON MS</v>
          </cell>
          <cell r="C739" t="str">
            <v>No Title I</v>
          </cell>
        </row>
        <row r="740">
          <cell r="A740" t="str">
            <v>310400860848</v>
          </cell>
          <cell r="B740" t="str">
            <v>EAST HARLEM VILLAGE ACADEMY CHARTER</v>
          </cell>
        </row>
        <row r="741">
          <cell r="A741" t="str">
            <v>260801060003</v>
          </cell>
          <cell r="B741" t="str">
            <v>LAURELTON-PARDEE IS</v>
          </cell>
          <cell r="C741" t="str">
            <v>No Title I</v>
          </cell>
        </row>
        <row r="742">
          <cell r="A742" t="str">
            <v>260801060005</v>
          </cell>
          <cell r="B742" t="str">
            <v>IVAN L. GREEN PRIMARY SCHOOL</v>
          </cell>
          <cell r="C742" t="str">
            <v>Targeted Assistance</v>
          </cell>
        </row>
        <row r="743">
          <cell r="A743" t="str">
            <v>260801060006</v>
          </cell>
          <cell r="B743" t="str">
            <v>EASTRIDGE SHS</v>
          </cell>
          <cell r="C743" t="str">
            <v>No Title I</v>
          </cell>
        </row>
        <row r="744">
          <cell r="A744" t="str">
            <v>260801060009</v>
          </cell>
          <cell r="B744" t="str">
            <v>DURAND-EASTMAN IS</v>
          </cell>
          <cell r="C744" t="str">
            <v>Targeted Assistance</v>
          </cell>
        </row>
        <row r="745">
          <cell r="A745" t="str">
            <v>260801060011</v>
          </cell>
          <cell r="B745" t="str">
            <v>HELENDALE ROAD PRIMARY SCHOOL</v>
          </cell>
          <cell r="C745" t="str">
            <v>No Title I</v>
          </cell>
        </row>
        <row r="746">
          <cell r="A746" t="str">
            <v>260801060012</v>
          </cell>
          <cell r="B746" t="str">
            <v>EAST IRONDEQUOIT MS</v>
          </cell>
          <cell r="C746" t="str">
            <v>Targeted Assistance</v>
          </cell>
        </row>
        <row r="747">
          <cell r="A747" t="str">
            <v>580503030001</v>
          </cell>
          <cell r="B747" t="str">
            <v>CONNETQUOT ES</v>
          </cell>
          <cell r="C747" t="str">
            <v>Targeted Assistance</v>
          </cell>
        </row>
        <row r="748">
          <cell r="A748" t="str">
            <v>580503030003</v>
          </cell>
          <cell r="B748" t="str">
            <v>JOHN F. KENNEDY ES</v>
          </cell>
          <cell r="C748" t="str">
            <v>No Title I</v>
          </cell>
        </row>
        <row r="749">
          <cell r="A749" t="str">
            <v>580503030004</v>
          </cell>
          <cell r="B749" t="str">
            <v>TIMBER POINT ES</v>
          </cell>
          <cell r="C749" t="str">
            <v>No Title I</v>
          </cell>
        </row>
        <row r="750">
          <cell r="A750" t="str">
            <v>580503030006</v>
          </cell>
          <cell r="B750" t="str">
            <v>EAST ISLIP HS</v>
          </cell>
          <cell r="C750" t="str">
            <v>No Title I</v>
          </cell>
        </row>
        <row r="751">
          <cell r="A751" t="str">
            <v>580503030007</v>
          </cell>
          <cell r="B751" t="str">
            <v>RUTH C. KINNEY ES</v>
          </cell>
          <cell r="C751" t="str">
            <v>Targeted Assistance</v>
          </cell>
        </row>
        <row r="752">
          <cell r="A752" t="str">
            <v>580503030008</v>
          </cell>
          <cell r="B752" t="str">
            <v>ISLIP TERRACE JHS</v>
          </cell>
          <cell r="C752" t="str">
            <v>No Title I</v>
          </cell>
        </row>
        <row r="753">
          <cell r="A753" t="str">
            <v>580503030009</v>
          </cell>
          <cell r="B753" t="str">
            <v>EARLY CHLDHD CTR</v>
          </cell>
          <cell r="C753" t="str">
            <v>No Title I</v>
          </cell>
        </row>
        <row r="754">
          <cell r="A754" t="str">
            <v>280203030001</v>
          </cell>
          <cell r="B754" t="str">
            <v>BARNUM WOODS SCHOOL</v>
          </cell>
          <cell r="C754" t="str">
            <v>Targeted Assistance</v>
          </cell>
        </row>
        <row r="755">
          <cell r="A755" t="str">
            <v>280203030002</v>
          </cell>
          <cell r="B755" t="str">
            <v>BOWLING GREEN SCHOOL</v>
          </cell>
          <cell r="C755" t="str">
            <v>Targeted Assistance</v>
          </cell>
        </row>
        <row r="756">
          <cell r="A756" t="str">
            <v>280203030003</v>
          </cell>
          <cell r="B756" t="str">
            <v>MCVEY ES</v>
          </cell>
          <cell r="C756" t="str">
            <v>Targeted Assistance</v>
          </cell>
        </row>
        <row r="757">
          <cell r="A757" t="str">
            <v>280203030006</v>
          </cell>
          <cell r="B757" t="str">
            <v>PARKWAY SCHOOL</v>
          </cell>
          <cell r="C757" t="str">
            <v>Targeted Assistance</v>
          </cell>
        </row>
        <row r="758">
          <cell r="A758" t="str">
            <v>280203030008</v>
          </cell>
          <cell r="B758" t="str">
            <v>CLARKE MS</v>
          </cell>
          <cell r="C758" t="str">
            <v>Targeted Assistance</v>
          </cell>
        </row>
        <row r="759">
          <cell r="A759" t="str">
            <v>280203030009</v>
          </cell>
          <cell r="B759" t="str">
            <v>WOODLAND MS</v>
          </cell>
          <cell r="C759" t="str">
            <v>Targeted Assistance</v>
          </cell>
        </row>
        <row r="760">
          <cell r="A760" t="str">
            <v>280203030010</v>
          </cell>
          <cell r="B760" t="str">
            <v>W. TRESPER CLARKE HS</v>
          </cell>
          <cell r="C760" t="str">
            <v>No Title I</v>
          </cell>
        </row>
        <row r="761">
          <cell r="A761" t="str">
            <v>280203030011</v>
          </cell>
          <cell r="B761" t="str">
            <v>EAST MEADOW HS</v>
          </cell>
          <cell r="C761" t="str">
            <v>No Title I</v>
          </cell>
        </row>
        <row r="762">
          <cell r="A762" t="str">
            <v>280203030012</v>
          </cell>
          <cell r="B762" t="str">
            <v>MEADOWBROOK ES</v>
          </cell>
          <cell r="C762" t="str">
            <v>Targeted Assistance</v>
          </cell>
        </row>
        <row r="763">
          <cell r="A763" t="str">
            <v>580234020001</v>
          </cell>
          <cell r="B763" t="str">
            <v>EAST MORICHES SCHOOL</v>
          </cell>
          <cell r="C763" t="str">
            <v>Schoolwide Program</v>
          </cell>
        </row>
        <row r="764">
          <cell r="A764" t="str">
            <v>580234020002</v>
          </cell>
          <cell r="B764" t="str">
            <v>EAST MORICHES ES</v>
          </cell>
          <cell r="C764" t="str">
            <v>Schoolwide Program</v>
          </cell>
        </row>
        <row r="765">
          <cell r="A765" t="str">
            <v>310400860849</v>
          </cell>
          <cell r="B765" t="str">
            <v>EAST NEW YORK VILL ACAD CHARTER SCH</v>
          </cell>
          <cell r="C765" t="str">
            <v>No Title I</v>
          </cell>
        </row>
        <row r="766">
          <cell r="A766" t="str">
            <v>332300860895</v>
          </cell>
          <cell r="B766" t="str">
            <v>EAST NY PREP CHARTER SCHOOL</v>
          </cell>
          <cell r="C766" t="str">
            <v>Schoolwide Program</v>
          </cell>
        </row>
        <row r="767">
          <cell r="A767" t="str">
            <v>580917020001</v>
          </cell>
          <cell r="B767" t="str">
            <v>EAST QUOGUE SCHOOL</v>
          </cell>
          <cell r="C767" t="str">
            <v>Targeted Assistance</v>
          </cell>
        </row>
        <row r="768">
          <cell r="A768" t="str">
            <v>500402060001</v>
          </cell>
          <cell r="B768" t="str">
            <v>FLEETWOOD ES</v>
          </cell>
          <cell r="C768" t="str">
            <v>Targeted Assistance</v>
          </cell>
        </row>
        <row r="769">
          <cell r="A769" t="str">
            <v>500402060002</v>
          </cell>
          <cell r="B769" t="str">
            <v>GRANDVIEW ES</v>
          </cell>
          <cell r="C769" t="str">
            <v>Targeted Assistance</v>
          </cell>
        </row>
        <row r="770">
          <cell r="A770" t="str">
            <v>500402060003</v>
          </cell>
          <cell r="B770" t="str">
            <v>HEMPSTEAD ES</v>
          </cell>
          <cell r="C770" t="str">
            <v>Targeted Assistance</v>
          </cell>
        </row>
        <row r="771">
          <cell r="A771" t="str">
            <v>500402060004</v>
          </cell>
          <cell r="B771" t="str">
            <v>HILLCREST ES</v>
          </cell>
          <cell r="C771" t="str">
            <v>Targeted Assistance</v>
          </cell>
        </row>
        <row r="772">
          <cell r="A772" t="str">
            <v>500402060005</v>
          </cell>
          <cell r="B772" t="str">
            <v>MARGETTS ES</v>
          </cell>
          <cell r="C772" t="str">
            <v>Targeted Assistance</v>
          </cell>
        </row>
        <row r="773">
          <cell r="A773" t="str">
            <v>500402060010</v>
          </cell>
          <cell r="B773" t="str">
            <v>SUMMIT PARK ES</v>
          </cell>
          <cell r="C773" t="str">
            <v>Targeted Assistance</v>
          </cell>
        </row>
        <row r="774">
          <cell r="A774" t="str">
            <v>500402060013</v>
          </cell>
          <cell r="B774" t="str">
            <v>CHESTNUT RIDGE MS</v>
          </cell>
          <cell r="C774" t="str">
            <v>No Title I</v>
          </cell>
        </row>
        <row r="775">
          <cell r="A775" t="str">
            <v>500402060014</v>
          </cell>
          <cell r="B775" t="str">
            <v>SPRING VALLEY HS</v>
          </cell>
          <cell r="C775" t="str">
            <v>No Title I</v>
          </cell>
        </row>
        <row r="776">
          <cell r="A776" t="str">
            <v>500402060015</v>
          </cell>
          <cell r="B776" t="str">
            <v>POMONA MS</v>
          </cell>
          <cell r="C776" t="str">
            <v>No Title I</v>
          </cell>
        </row>
        <row r="777">
          <cell r="A777" t="str">
            <v>500402060016</v>
          </cell>
          <cell r="B777" t="str">
            <v>ELMWOOD ES</v>
          </cell>
          <cell r="C777" t="str">
            <v>Targeted Assistance</v>
          </cell>
        </row>
        <row r="778">
          <cell r="A778" t="str">
            <v>500402060018</v>
          </cell>
          <cell r="B778" t="str">
            <v>RAMAPO HS</v>
          </cell>
          <cell r="C778" t="str">
            <v>No Title I</v>
          </cell>
        </row>
        <row r="779">
          <cell r="A779" t="str">
            <v>500402060019</v>
          </cell>
          <cell r="B779" t="str">
            <v>LIME KILN ES</v>
          </cell>
          <cell r="C779" t="str">
            <v>Targeted Assistance</v>
          </cell>
        </row>
        <row r="780">
          <cell r="A780" t="str">
            <v>500402060023</v>
          </cell>
          <cell r="B780" t="str">
            <v>ELDORADO ES</v>
          </cell>
          <cell r="C780" t="str">
            <v>Targeted Assistance</v>
          </cell>
        </row>
        <row r="781">
          <cell r="A781" t="str">
            <v>261313030001</v>
          </cell>
          <cell r="B781" t="str">
            <v>EAST ROCHESTER ES</v>
          </cell>
          <cell r="C781" t="str">
            <v>Targeted Assistance</v>
          </cell>
        </row>
        <row r="782">
          <cell r="A782" t="str">
            <v>261313030002</v>
          </cell>
          <cell r="B782" t="str">
            <v>EAST ROCHESTER JSHS</v>
          </cell>
          <cell r="C782" t="str">
            <v>Targeted Assistance</v>
          </cell>
        </row>
        <row r="783">
          <cell r="A783" t="str">
            <v>280219030001</v>
          </cell>
          <cell r="B783" t="str">
            <v>RHAME AVE ES</v>
          </cell>
          <cell r="C783" t="str">
            <v>No Title I</v>
          </cell>
        </row>
        <row r="784">
          <cell r="A784" t="str">
            <v>280219030002</v>
          </cell>
          <cell r="B784" t="str">
            <v>EAST ROCKAWAY JSHS</v>
          </cell>
          <cell r="C784" t="str">
            <v>Schoolwide Program</v>
          </cell>
        </row>
        <row r="785">
          <cell r="A785" t="str">
            <v>280219030004</v>
          </cell>
          <cell r="B785" t="str">
            <v>CENTRE AVE ES</v>
          </cell>
          <cell r="C785" t="str">
            <v>Schoolwide Program</v>
          </cell>
        </row>
        <row r="786">
          <cell r="A786" t="str">
            <v>420401060001</v>
          </cell>
          <cell r="B786" t="str">
            <v>PARK HILL SCHOOL</v>
          </cell>
          <cell r="C786" t="str">
            <v>No Title I</v>
          </cell>
        </row>
        <row r="787">
          <cell r="A787" t="str">
            <v>420401060002</v>
          </cell>
          <cell r="B787" t="str">
            <v>FREMONT ES</v>
          </cell>
          <cell r="C787" t="str">
            <v>No Title I</v>
          </cell>
        </row>
        <row r="788">
          <cell r="A788" t="str">
            <v>420401060003</v>
          </cell>
          <cell r="B788" t="str">
            <v>EAST SYRACUSE E S</v>
          </cell>
          <cell r="C788" t="str">
            <v>Targeted Assistance</v>
          </cell>
        </row>
        <row r="789">
          <cell r="A789" t="str">
            <v>420401060004</v>
          </cell>
          <cell r="B789" t="str">
            <v>WOODLAND ES</v>
          </cell>
          <cell r="C789" t="str">
            <v>Targeted Assistance</v>
          </cell>
        </row>
        <row r="790">
          <cell r="A790" t="str">
            <v>420401060005</v>
          </cell>
          <cell r="B790" t="str">
            <v>EAST SYRACUSE-MINOA CENTRAL HS</v>
          </cell>
          <cell r="C790" t="str">
            <v>No Title I</v>
          </cell>
        </row>
        <row r="791">
          <cell r="A791" t="str">
            <v>420401060009</v>
          </cell>
          <cell r="B791" t="str">
            <v>MINOA ES</v>
          </cell>
          <cell r="C791" t="str">
            <v>Targeted Assistance</v>
          </cell>
        </row>
        <row r="792">
          <cell r="A792" t="str">
            <v>420401060010</v>
          </cell>
          <cell r="B792" t="str">
            <v>PINE GROVE MS</v>
          </cell>
          <cell r="C792" t="str">
            <v>Targeted Assistance</v>
          </cell>
        </row>
        <row r="793">
          <cell r="A793" t="str">
            <v>280402030001</v>
          </cell>
          <cell r="B793" t="str">
            <v>NORTH SIDE SCHOOL</v>
          </cell>
          <cell r="C793" t="str">
            <v>Targeted Assistance</v>
          </cell>
        </row>
        <row r="794">
          <cell r="A794" t="str">
            <v>280402030002</v>
          </cell>
          <cell r="B794" t="str">
            <v>WILLETS ROAD SCHOOL</v>
          </cell>
          <cell r="C794" t="str">
            <v>Targeted Assistance</v>
          </cell>
        </row>
        <row r="795">
          <cell r="A795" t="str">
            <v>280402030003</v>
          </cell>
          <cell r="B795" t="str">
            <v>WHEATLEY SCHOOL</v>
          </cell>
          <cell r="C795" t="str">
            <v>No Title I</v>
          </cell>
        </row>
        <row r="796">
          <cell r="A796" t="str">
            <v>660301030001</v>
          </cell>
          <cell r="B796" t="str">
            <v>ANNE HUTCHINSON SCHOOL</v>
          </cell>
          <cell r="C796" t="str">
            <v>Targeted Assistance</v>
          </cell>
        </row>
        <row r="797">
          <cell r="A797" t="str">
            <v>660301030003</v>
          </cell>
          <cell r="B797" t="str">
            <v>GREENVALE SCHOOL</v>
          </cell>
          <cell r="C797" t="str">
            <v>No Title I</v>
          </cell>
        </row>
        <row r="798">
          <cell r="A798" t="str">
            <v>660301030004</v>
          </cell>
          <cell r="B798" t="str">
            <v>WAVERLY EARLY CHLDHD CTR</v>
          </cell>
          <cell r="C798" t="str">
            <v>Targeted Assistance</v>
          </cell>
        </row>
        <row r="799">
          <cell r="A799" t="str">
            <v>660301030005</v>
          </cell>
          <cell r="B799" t="str">
            <v>EASTCHESTER MS</v>
          </cell>
          <cell r="C799" t="str">
            <v>Targeted Assistance</v>
          </cell>
        </row>
        <row r="800">
          <cell r="A800" t="str">
            <v>660301030006</v>
          </cell>
          <cell r="B800" t="str">
            <v>EASTCHESTER SHS</v>
          </cell>
          <cell r="C800" t="str">
            <v>No Title I</v>
          </cell>
        </row>
        <row r="801">
          <cell r="A801" t="str">
            <v>580911020001</v>
          </cell>
          <cell r="B801" t="str">
            <v>EASTPORT SCHOOL</v>
          </cell>
        </row>
        <row r="802">
          <cell r="A802" t="str">
            <v>580251070001</v>
          </cell>
          <cell r="B802" t="str">
            <v>EASTPORT-SOUTH MANOR CENTRAL HS</v>
          </cell>
        </row>
        <row r="803">
          <cell r="A803" t="str">
            <v>580912060001</v>
          </cell>
          <cell r="B803" t="str">
            <v>EASTPORT-SOUTH MANOR JSHS</v>
          </cell>
          <cell r="C803" t="str">
            <v>Schoolwide Program</v>
          </cell>
        </row>
        <row r="804">
          <cell r="A804" t="str">
            <v>580912060002</v>
          </cell>
          <cell r="B804" t="str">
            <v>EASTPORT ELEM. SCHOOL</v>
          </cell>
          <cell r="C804" t="str">
            <v>Schoolwide Program</v>
          </cell>
        </row>
        <row r="805">
          <cell r="A805" t="str">
            <v>580912060003</v>
          </cell>
          <cell r="B805" t="str">
            <v>SOUTH STREET SCHOOL</v>
          </cell>
          <cell r="C805" t="str">
            <v>Schoolwide Program</v>
          </cell>
        </row>
        <row r="806">
          <cell r="A806" t="str">
            <v>580912060003</v>
          </cell>
          <cell r="B806" t="str">
            <v>SOUTH STREET SCHOOL</v>
          </cell>
          <cell r="C806" t="str">
            <v>Schoolwide Program</v>
          </cell>
        </row>
        <row r="807">
          <cell r="A807" t="str">
            <v>580912060004</v>
          </cell>
          <cell r="B807" t="str">
            <v>DAYTON AVENUE SCHOOL</v>
          </cell>
          <cell r="C807" t="str">
            <v>Schoolwide Program</v>
          </cell>
        </row>
        <row r="808">
          <cell r="A808" t="str">
            <v>141201060001</v>
          </cell>
          <cell r="B808" t="str">
            <v>EDEN JSHS</v>
          </cell>
          <cell r="C808" t="str">
            <v>No Title I</v>
          </cell>
        </row>
        <row r="809">
          <cell r="A809" t="str">
            <v>141201060002</v>
          </cell>
          <cell r="B809" t="str">
            <v>G.L. PRIESS PRIMARY SCHOOL</v>
          </cell>
          <cell r="C809" t="str">
            <v>Targeted Assistance</v>
          </cell>
        </row>
        <row r="810">
          <cell r="A810" t="str">
            <v>141201060005</v>
          </cell>
          <cell r="B810" t="str">
            <v>EDEN ES</v>
          </cell>
          <cell r="C810" t="str">
            <v>Targeted Assistance</v>
          </cell>
        </row>
        <row r="811">
          <cell r="A811" t="str">
            <v>660406030001</v>
          </cell>
          <cell r="B811" t="str">
            <v>GREENVILLE SCHOOL</v>
          </cell>
          <cell r="C811" t="str">
            <v>No Title I</v>
          </cell>
        </row>
        <row r="812">
          <cell r="A812" t="str">
            <v>660406030002</v>
          </cell>
          <cell r="B812" t="str">
            <v>SEELY PLACE SCHOOL</v>
          </cell>
          <cell r="C812" t="str">
            <v>No Title I</v>
          </cell>
        </row>
        <row r="813">
          <cell r="A813" t="str">
            <v>660406030003</v>
          </cell>
          <cell r="B813" t="str">
            <v>EDGEMONT JSHS</v>
          </cell>
          <cell r="C813" t="str">
            <v>No Title I</v>
          </cell>
        </row>
        <row r="814">
          <cell r="A814" t="str">
            <v>520601080001</v>
          </cell>
          <cell r="B814" t="str">
            <v>EDINBURG COMN SCHOOL</v>
          </cell>
          <cell r="C814" t="str">
            <v>Targeted Assistance</v>
          </cell>
        </row>
        <row r="815">
          <cell r="A815" t="str">
            <v>470501040001</v>
          </cell>
          <cell r="B815" t="str">
            <v>EDMESTON CENTRAL SCHOOL</v>
          </cell>
          <cell r="C815" t="str">
            <v>Targeted Assistance</v>
          </cell>
        </row>
        <row r="816">
          <cell r="A816" t="str">
            <v>513102040001</v>
          </cell>
          <cell r="B816" t="str">
            <v>EDWARDS-KNOX ES</v>
          </cell>
          <cell r="C816" t="str">
            <v>Schoolwide Program</v>
          </cell>
        </row>
        <row r="817">
          <cell r="A817" t="str">
            <v>513102040002</v>
          </cell>
          <cell r="B817" t="str">
            <v>EDWARDS-KNOX JSHS</v>
          </cell>
          <cell r="C817" t="str">
            <v>Schoolwide Program</v>
          </cell>
        </row>
        <row r="818">
          <cell r="A818" t="str">
            <v>180901040001</v>
          </cell>
          <cell r="B818" t="str">
            <v>ELBA ES</v>
          </cell>
          <cell r="C818" t="str">
            <v>Targeted Assistance</v>
          </cell>
        </row>
        <row r="819">
          <cell r="A819" t="str">
            <v>180901040002</v>
          </cell>
          <cell r="B819" t="str">
            <v>ELBA JSHS</v>
          </cell>
          <cell r="C819" t="str">
            <v>Targeted Assistance</v>
          </cell>
        </row>
        <row r="820">
          <cell r="A820" t="str">
            <v>590801040001</v>
          </cell>
          <cell r="B820" t="str">
            <v>ELDRED JSHS</v>
          </cell>
          <cell r="C820" t="str">
            <v>No Title I</v>
          </cell>
        </row>
        <row r="821">
          <cell r="A821" t="str">
            <v>590801040002</v>
          </cell>
          <cell r="B821" t="str">
            <v>GEORGE ROSS MACKENZIE ES</v>
          </cell>
          <cell r="C821" t="str">
            <v>Targeted Assistance</v>
          </cell>
        </row>
        <row r="822">
          <cell r="A822" t="str">
            <v>150301040001</v>
          </cell>
          <cell r="B822" t="str">
            <v>ELIZABETHTOWN-LEWIS CENTRAL SCHOOL</v>
          </cell>
          <cell r="C822" t="str">
            <v>Targeted Assistance</v>
          </cell>
        </row>
        <row r="823">
          <cell r="A823" t="str">
            <v>622002060002</v>
          </cell>
          <cell r="B823" t="str">
            <v>ELLENVILLE ES</v>
          </cell>
          <cell r="C823" t="str">
            <v>Schoolwide Program</v>
          </cell>
        </row>
        <row r="824">
          <cell r="A824" t="str">
            <v>622002060004</v>
          </cell>
          <cell r="B824" t="str">
            <v>ELLENVILLE HS</v>
          </cell>
          <cell r="C824" t="str">
            <v>Schoolwide Program</v>
          </cell>
        </row>
        <row r="825">
          <cell r="A825" t="str">
            <v>622002060005</v>
          </cell>
          <cell r="B825" t="str">
            <v>ELLENVILLE MS</v>
          </cell>
          <cell r="C825" t="str">
            <v>Schoolwide Program</v>
          </cell>
        </row>
        <row r="826">
          <cell r="A826" t="str">
            <v>040901040001</v>
          </cell>
          <cell r="B826" t="str">
            <v>ELLICOTTVILLE ES</v>
          </cell>
          <cell r="C826" t="str">
            <v>Targeted Assistance</v>
          </cell>
        </row>
        <row r="827">
          <cell r="A827" t="str">
            <v>040901040002</v>
          </cell>
          <cell r="B827" t="str">
            <v>ELLICOTTVILLE CENTRAL SCHOOL</v>
          </cell>
          <cell r="C827" t="str">
            <v>Targeted Assistance</v>
          </cell>
        </row>
        <row r="828">
          <cell r="A828" t="str">
            <v>070600010006</v>
          </cell>
          <cell r="B828" t="str">
            <v>DIVEN SCHOOL AT FASSETT</v>
          </cell>
          <cell r="C828" t="str">
            <v>Schoolwide Program</v>
          </cell>
        </row>
        <row r="829">
          <cell r="A829" t="str">
            <v>070600010007</v>
          </cell>
          <cell r="B829" t="str">
            <v>GEORGE WASHINGTON SCHOOL</v>
          </cell>
          <cell r="C829" t="str">
            <v>Schoolwide Program</v>
          </cell>
        </row>
        <row r="830">
          <cell r="A830" t="str">
            <v>070600010010</v>
          </cell>
          <cell r="B830" t="str">
            <v>HENDY AVE SCHOOL</v>
          </cell>
          <cell r="C830" t="str">
            <v>No Title I</v>
          </cell>
        </row>
        <row r="831">
          <cell r="A831" t="str">
            <v>070600010013</v>
          </cell>
          <cell r="B831" t="str">
            <v>PARLEY COBURN SCHOOL</v>
          </cell>
          <cell r="C831" t="str">
            <v>Schoolwide Program</v>
          </cell>
        </row>
        <row r="832">
          <cell r="A832" t="str">
            <v>070600010014</v>
          </cell>
          <cell r="B832" t="str">
            <v>PINE CITY SCHOOL</v>
          </cell>
          <cell r="C832" t="str">
            <v>No Title I</v>
          </cell>
        </row>
        <row r="833">
          <cell r="A833" t="str">
            <v>070600010015</v>
          </cell>
          <cell r="B833" t="str">
            <v>RIVERSIDE SCHOOL</v>
          </cell>
          <cell r="C833" t="str">
            <v>Schoolwide Program</v>
          </cell>
        </row>
        <row r="834">
          <cell r="A834" t="str">
            <v>070600010016</v>
          </cell>
          <cell r="B834" t="str">
            <v>THOMAS K. BEECHER SCHOOL</v>
          </cell>
          <cell r="C834" t="str">
            <v>Schoolwide Program</v>
          </cell>
        </row>
        <row r="835">
          <cell r="A835" t="str">
            <v>070600010018</v>
          </cell>
          <cell r="B835" t="str">
            <v>ERNIE DAVIS MS</v>
          </cell>
          <cell r="C835" t="str">
            <v>Schoolwide Program</v>
          </cell>
        </row>
        <row r="836">
          <cell r="A836" t="str">
            <v>070600010019</v>
          </cell>
          <cell r="B836" t="str">
            <v>BROADWAY MS</v>
          </cell>
          <cell r="C836" t="str">
            <v>Schoolwide Program</v>
          </cell>
        </row>
        <row r="837">
          <cell r="A837" t="str">
            <v>070600010020</v>
          </cell>
          <cell r="B837" t="str">
            <v>SOUTHSIDE  HS</v>
          </cell>
          <cell r="C837" t="str">
            <v>Schoolwide Program</v>
          </cell>
        </row>
        <row r="838">
          <cell r="A838" t="str">
            <v>070600010021</v>
          </cell>
          <cell r="B838" t="str">
            <v>ELMIRA FREE ACAD</v>
          </cell>
          <cell r="C838" t="str">
            <v>Schoolwide Program</v>
          </cell>
        </row>
        <row r="839">
          <cell r="A839" t="str">
            <v>070600010022</v>
          </cell>
          <cell r="B839" t="str">
            <v>BROADWAY ES</v>
          </cell>
          <cell r="C839" t="str">
            <v>Schoolwide Program</v>
          </cell>
        </row>
        <row r="840">
          <cell r="A840" t="str">
            <v>070600010023</v>
          </cell>
          <cell r="B840" t="str">
            <v>ELMIRA ALTERNATIVE HS</v>
          </cell>
          <cell r="C840" t="str">
            <v>Schoolwide Program</v>
          </cell>
        </row>
        <row r="841">
          <cell r="A841" t="str">
            <v>070902060002</v>
          </cell>
          <cell r="B841" t="str">
            <v>THOMAS A. EDISON HS</v>
          </cell>
          <cell r="C841" t="str">
            <v>No Title I</v>
          </cell>
        </row>
        <row r="842">
          <cell r="A842" t="str">
            <v>070902060004</v>
          </cell>
          <cell r="B842" t="str">
            <v>COHEN MS</v>
          </cell>
          <cell r="C842" t="str">
            <v>Targeted Assistance</v>
          </cell>
        </row>
        <row r="843">
          <cell r="A843" t="str">
            <v>070902060006</v>
          </cell>
          <cell r="B843" t="str">
            <v>COHEN ES</v>
          </cell>
          <cell r="C843" t="str">
            <v>Targeted Assistance</v>
          </cell>
        </row>
        <row r="844">
          <cell r="A844" t="str">
            <v>280216020001</v>
          </cell>
          <cell r="B844" t="str">
            <v>ALDEN TERRACE SCHOOL</v>
          </cell>
          <cell r="C844" t="str">
            <v>Targeted Assistance</v>
          </cell>
        </row>
        <row r="845">
          <cell r="A845" t="str">
            <v>280216020002</v>
          </cell>
          <cell r="B845" t="str">
            <v>CLARA H. CARLSON SCHOOL</v>
          </cell>
          <cell r="C845" t="str">
            <v>Targeted Assistance</v>
          </cell>
        </row>
        <row r="846">
          <cell r="A846" t="str">
            <v>280216020003</v>
          </cell>
          <cell r="B846" t="str">
            <v>COVERT AVE SCHOOL</v>
          </cell>
          <cell r="C846" t="str">
            <v>Targeted Assistance</v>
          </cell>
        </row>
        <row r="847">
          <cell r="A847" t="str">
            <v>280216020004</v>
          </cell>
          <cell r="B847" t="str">
            <v>DUTCH BROADWAY SCHOOL</v>
          </cell>
          <cell r="C847" t="str">
            <v>Targeted Assistance</v>
          </cell>
        </row>
        <row r="848">
          <cell r="A848" t="str">
            <v>280216020006</v>
          </cell>
          <cell r="B848" t="str">
            <v>GOTHAM AVE SCHOOL</v>
          </cell>
          <cell r="C848" t="str">
            <v>Targeted Assistance</v>
          </cell>
        </row>
        <row r="849">
          <cell r="A849" t="str">
            <v>280216020007</v>
          </cell>
          <cell r="B849" t="str">
            <v>STEWART MANOR ES</v>
          </cell>
          <cell r="C849" t="str">
            <v>Schoolwide Program</v>
          </cell>
        </row>
        <row r="850">
          <cell r="A850" t="str">
            <v>660409020001</v>
          </cell>
          <cell r="B850" t="str">
            <v>CARL L. DIXSON ES</v>
          </cell>
          <cell r="C850" t="str">
            <v>Targeted Assistance</v>
          </cell>
        </row>
        <row r="851">
          <cell r="A851" t="str">
            <v>660409020002</v>
          </cell>
          <cell r="B851" t="str">
            <v>ALICE E. GRADY ES</v>
          </cell>
          <cell r="C851" t="str">
            <v>Targeted Assistance</v>
          </cell>
        </row>
        <row r="852">
          <cell r="A852" t="str">
            <v>660409020003</v>
          </cell>
          <cell r="B852" t="str">
            <v>ALEXANDER HAMILTON HS</v>
          </cell>
          <cell r="C852" t="str">
            <v>Targeted Assistance</v>
          </cell>
        </row>
        <row r="853">
          <cell r="A853" t="str">
            <v>140600860896</v>
          </cell>
          <cell r="B853" t="str">
            <v>ELMWOOD VILLAGE CHARTER SCHOOL</v>
          </cell>
          <cell r="C853" t="str">
            <v>Targeted Assistance</v>
          </cell>
        </row>
        <row r="854">
          <cell r="A854" t="str">
            <v>580401020001</v>
          </cell>
          <cell r="B854" t="str">
            <v>JAMES H. BOYD ES</v>
          </cell>
          <cell r="C854" t="str">
            <v>Targeted Assistance</v>
          </cell>
        </row>
        <row r="855">
          <cell r="A855" t="str">
            <v>580401020003</v>
          </cell>
          <cell r="B855" t="str">
            <v>ELWOOD/JOHN GLENN HS</v>
          </cell>
          <cell r="C855" t="str">
            <v>Targeted Assistance</v>
          </cell>
        </row>
        <row r="856">
          <cell r="A856" t="str">
            <v>580401020004</v>
          </cell>
          <cell r="B856" t="str">
            <v>HARLEY AVE ES</v>
          </cell>
          <cell r="C856" t="str">
            <v>Targeted Assistance</v>
          </cell>
        </row>
        <row r="857">
          <cell r="A857" t="str">
            <v>580401020005</v>
          </cell>
          <cell r="B857" t="str">
            <v>ELWOOD MS</v>
          </cell>
          <cell r="C857" t="str">
            <v>Targeted Assistance</v>
          </cell>
        </row>
        <row r="858">
          <cell r="A858" t="str">
            <v>140600860856</v>
          </cell>
          <cell r="B858" t="str">
            <v>ENTERPRISE CHARTER SCHOOL</v>
          </cell>
          <cell r="C858" t="str">
            <v>Schoolwide Program</v>
          </cell>
        </row>
        <row r="859">
          <cell r="A859" t="str">
            <v>321100860956</v>
          </cell>
          <cell r="B859" t="str">
            <v>EQUALITY CHARTER SCHOOL</v>
          </cell>
          <cell r="C859" t="str">
            <v>No Title I</v>
          </cell>
        </row>
        <row r="860">
          <cell r="A860" t="str">
            <v>261600860811</v>
          </cell>
          <cell r="B860" t="str">
            <v>EUGENIO MARIA DE HOSTOS CHARTER SCHO</v>
          </cell>
          <cell r="C860" t="str">
            <v>Schoolwide Program</v>
          </cell>
        </row>
        <row r="861">
          <cell r="A861" t="str">
            <v>141401060001</v>
          </cell>
          <cell r="B861" t="str">
            <v>HIGHLAND ES</v>
          </cell>
          <cell r="C861" t="str">
            <v>No Title I</v>
          </cell>
        </row>
        <row r="862">
          <cell r="A862" t="str">
            <v>141401060002</v>
          </cell>
          <cell r="B862" t="str">
            <v>WILLIAM T. HOAG ES</v>
          </cell>
          <cell r="C862" t="str">
            <v>Targeted Assistance</v>
          </cell>
        </row>
        <row r="863">
          <cell r="A863" t="str">
            <v>141401060003</v>
          </cell>
          <cell r="B863" t="str">
            <v>LAKE SHORE SHS</v>
          </cell>
          <cell r="C863" t="str">
            <v>No Title I</v>
          </cell>
        </row>
        <row r="864">
          <cell r="A864" t="str">
            <v>141401060004</v>
          </cell>
          <cell r="B864" t="str">
            <v>JOHN T. WAUGH ES</v>
          </cell>
          <cell r="C864" t="str">
            <v>Targeted Assistance</v>
          </cell>
        </row>
        <row r="865">
          <cell r="A865" t="str">
            <v>141401060005</v>
          </cell>
          <cell r="B865" t="str">
            <v>BRANT ES</v>
          </cell>
          <cell r="C865" t="str">
            <v>No Title I</v>
          </cell>
        </row>
        <row r="866">
          <cell r="A866" t="str">
            <v>141401060008</v>
          </cell>
          <cell r="B866" t="str">
            <v>A.J. SCHMIDT ES</v>
          </cell>
          <cell r="C866" t="str">
            <v>Targeted Assistance</v>
          </cell>
        </row>
        <row r="867">
          <cell r="A867" t="str">
            <v>141401060009</v>
          </cell>
          <cell r="B867" t="str">
            <v>LAKE SHORE CENTRAL MS</v>
          </cell>
          <cell r="C867" t="str">
            <v>Targeted Assistance</v>
          </cell>
        </row>
        <row r="868">
          <cell r="A868" t="str">
            <v>331600860860</v>
          </cell>
          <cell r="B868" t="str">
            <v>EXCELLENCE CHARTER SCH-BED STUY</v>
          </cell>
          <cell r="C868" t="str">
            <v>Schoolwide Program</v>
          </cell>
        </row>
        <row r="869">
          <cell r="A869" t="str">
            <v>331300860860</v>
          </cell>
          <cell r="B869" t="str">
            <v>EXCELLENCE CHARTER SCHOOL BED STUY</v>
          </cell>
        </row>
        <row r="870">
          <cell r="A870" t="str">
            <v>331700860841</v>
          </cell>
          <cell r="B870" t="str">
            <v>EXPLORE CHARTER SCHOOL</v>
          </cell>
          <cell r="C870" t="str">
            <v>Schoolwide Program</v>
          </cell>
        </row>
        <row r="871">
          <cell r="A871" t="str">
            <v>332200860841</v>
          </cell>
          <cell r="B871" t="str">
            <v>EXPLORE CHARTER SCHOOL</v>
          </cell>
          <cell r="C871" t="str">
            <v>Schoolwide Program</v>
          </cell>
        </row>
        <row r="872">
          <cell r="A872" t="str">
            <v>331700860950</v>
          </cell>
          <cell r="B872" t="str">
            <v>EXPLORE EMPOWER CHARTER SCHOOL</v>
          </cell>
          <cell r="C872" t="str">
            <v>No Title I</v>
          </cell>
        </row>
        <row r="873">
          <cell r="A873" t="str">
            <v>420601040001</v>
          </cell>
          <cell r="B873" t="str">
            <v>FABIUS ES</v>
          </cell>
          <cell r="C873" t="str">
            <v>Targeted Assistance</v>
          </cell>
        </row>
        <row r="874">
          <cell r="A874" t="str">
            <v>420601040003</v>
          </cell>
          <cell r="B874" t="str">
            <v>FABIUS MS HS</v>
          </cell>
          <cell r="C874" t="str">
            <v>Targeted Assistance</v>
          </cell>
        </row>
        <row r="875">
          <cell r="A875" t="str">
            <v>261301060001</v>
          </cell>
          <cell r="B875" t="str">
            <v>BROOKS HILL SCHOOL</v>
          </cell>
          <cell r="C875" t="str">
            <v>Targeted Assistance</v>
          </cell>
        </row>
        <row r="876">
          <cell r="A876" t="str">
            <v>261301060002</v>
          </cell>
          <cell r="B876" t="str">
            <v>JOHANNA PERRIN MS</v>
          </cell>
          <cell r="C876" t="str">
            <v>Targeted Assistance</v>
          </cell>
        </row>
        <row r="877">
          <cell r="A877" t="str">
            <v>261301060004</v>
          </cell>
          <cell r="B877" t="str">
            <v>MARTHA BROWN MS</v>
          </cell>
          <cell r="C877" t="str">
            <v>Targeted Assistance</v>
          </cell>
        </row>
        <row r="878">
          <cell r="A878" t="str">
            <v>261301060006</v>
          </cell>
          <cell r="B878" t="str">
            <v>JEFFERSON AVE SCHOOL</v>
          </cell>
          <cell r="C878" t="str">
            <v>No Title I</v>
          </cell>
        </row>
        <row r="879">
          <cell r="A879" t="str">
            <v>261301060007</v>
          </cell>
          <cell r="B879" t="str">
            <v>MINERVA DELAND SCHOOL</v>
          </cell>
          <cell r="C879" t="str">
            <v>Targeted Assistance</v>
          </cell>
        </row>
        <row r="880">
          <cell r="A880" t="str">
            <v>261301060008</v>
          </cell>
          <cell r="B880" t="str">
            <v>NORTHSIDE SCHOOL</v>
          </cell>
          <cell r="C880" t="str">
            <v>Targeted Assistance</v>
          </cell>
        </row>
        <row r="881">
          <cell r="A881" t="str">
            <v>261301060009</v>
          </cell>
          <cell r="B881" t="str">
            <v>FAIRPORT SHS</v>
          </cell>
          <cell r="C881" t="str">
            <v>No Title I</v>
          </cell>
        </row>
        <row r="882">
          <cell r="A882" t="str">
            <v>261301060010</v>
          </cell>
          <cell r="B882" t="str">
            <v>DUDLEY SCHOOL</v>
          </cell>
          <cell r="C882" t="str">
            <v>Targeted Assistance</v>
          </cell>
        </row>
        <row r="883">
          <cell r="A883" t="str">
            <v>061101040001</v>
          </cell>
          <cell r="B883" t="str">
            <v>HARVEY C. FENNER ES</v>
          </cell>
          <cell r="C883" t="str">
            <v>Targeted Assistance</v>
          </cell>
        </row>
        <row r="884">
          <cell r="A884" t="str">
            <v>061101040007</v>
          </cell>
          <cell r="B884" t="str">
            <v>FALCONER HS</v>
          </cell>
          <cell r="C884" t="str">
            <v>No Title I</v>
          </cell>
        </row>
        <row r="885">
          <cell r="A885" t="str">
            <v>061101040009</v>
          </cell>
          <cell r="B885" t="str">
            <v>PAUL B.D. TEMPLE ES</v>
          </cell>
          <cell r="C885" t="str">
            <v>Targeted Assistance</v>
          </cell>
        </row>
        <row r="886">
          <cell r="A886" t="str">
            <v>590501060002</v>
          </cell>
          <cell r="B886" t="str">
            <v>FALLSBURG MSHS</v>
          </cell>
          <cell r="C886" t="str">
            <v>Targeted Assistance</v>
          </cell>
        </row>
        <row r="887">
          <cell r="A887" t="str">
            <v>590501060003</v>
          </cell>
          <cell r="B887" t="str">
            <v>BENJAMIN COSOR ES</v>
          </cell>
          <cell r="C887" t="str">
            <v>Targeted Assistance</v>
          </cell>
        </row>
        <row r="888">
          <cell r="A888" t="str">
            <v>320900860839</v>
          </cell>
          <cell r="B888" t="str">
            <v>FAMILY LIFE ACAD CHARTER SCHOOL</v>
          </cell>
          <cell r="C888" t="str">
            <v>Schoolwide Program</v>
          </cell>
        </row>
        <row r="889">
          <cell r="A889" t="str">
            <v>280522030001</v>
          </cell>
          <cell r="B889" t="str">
            <v>ALBANY AVE ES</v>
          </cell>
          <cell r="C889" t="str">
            <v>No Title I</v>
          </cell>
        </row>
        <row r="890">
          <cell r="A890" t="str">
            <v>280522030002</v>
          </cell>
          <cell r="B890" t="str">
            <v>SALTZMAN EAST MEMORIAL ES</v>
          </cell>
          <cell r="C890" t="str">
            <v>Targeted Assistance</v>
          </cell>
        </row>
        <row r="891">
          <cell r="A891" t="str">
            <v>280522030004</v>
          </cell>
          <cell r="B891" t="str">
            <v>NORTHSIDE ES</v>
          </cell>
          <cell r="C891" t="str">
            <v>Targeted Assistance</v>
          </cell>
        </row>
        <row r="892">
          <cell r="A892" t="str">
            <v>280522030006</v>
          </cell>
          <cell r="B892" t="str">
            <v>WOODWARD PARKWAY ES</v>
          </cell>
          <cell r="C892" t="str">
            <v>Targeted Assistance</v>
          </cell>
        </row>
        <row r="893">
          <cell r="A893" t="str">
            <v>280522030008</v>
          </cell>
          <cell r="B893" t="str">
            <v>HOWITT SCHOOL</v>
          </cell>
          <cell r="C893" t="str">
            <v>No Title I</v>
          </cell>
        </row>
        <row r="894">
          <cell r="A894" t="str">
            <v>280522030009</v>
          </cell>
          <cell r="B894" t="str">
            <v>FARMINGDALE SHS</v>
          </cell>
          <cell r="C894" t="str">
            <v>No Title I</v>
          </cell>
        </row>
        <row r="895">
          <cell r="A895" t="str">
            <v>421001060001</v>
          </cell>
          <cell r="B895" t="str">
            <v>FAYETTEVILLE ES</v>
          </cell>
          <cell r="C895" t="str">
            <v>Targeted Assistance</v>
          </cell>
        </row>
        <row r="896">
          <cell r="A896" t="str">
            <v>421001060002</v>
          </cell>
          <cell r="B896" t="str">
            <v>FAYETTEVILLE-MANLIUS SHS</v>
          </cell>
          <cell r="C896" t="str">
            <v>No Title I</v>
          </cell>
        </row>
        <row r="897">
          <cell r="A897" t="str">
            <v>421001060005</v>
          </cell>
          <cell r="B897" t="str">
            <v>EAGLE HILL MS</v>
          </cell>
          <cell r="C897" t="str">
            <v>No Title I</v>
          </cell>
        </row>
        <row r="898">
          <cell r="A898" t="str">
            <v>421001060006</v>
          </cell>
          <cell r="B898" t="str">
            <v>WELLWOOD MS</v>
          </cell>
          <cell r="C898" t="str">
            <v>Targeted Assistance</v>
          </cell>
        </row>
        <row r="899">
          <cell r="A899" t="str">
            <v>421001060007</v>
          </cell>
          <cell r="B899" t="str">
            <v>MOTT ROAD ES</v>
          </cell>
          <cell r="C899" t="str">
            <v>Targeted Assistance</v>
          </cell>
        </row>
        <row r="900">
          <cell r="A900" t="str">
            <v>421001060008</v>
          </cell>
          <cell r="B900" t="str">
            <v>ENDERS ROAD ES</v>
          </cell>
          <cell r="C900" t="str">
            <v>No Title I</v>
          </cell>
        </row>
        <row r="901">
          <cell r="A901" t="str">
            <v>022001040001</v>
          </cell>
          <cell r="B901" t="str">
            <v>FILLMORE CENTRAL SCHOOL</v>
          </cell>
          <cell r="C901" t="str">
            <v>Targeted Assistance</v>
          </cell>
        </row>
        <row r="902">
          <cell r="A902" t="str">
            <v>580514020001</v>
          </cell>
          <cell r="B902" t="str">
            <v>WOODHULL SCHOOL</v>
          </cell>
          <cell r="C902" t="str">
            <v>No Title I</v>
          </cell>
        </row>
        <row r="903">
          <cell r="A903" t="str">
            <v>581004020001</v>
          </cell>
          <cell r="B903" t="str">
            <v>FISHERS ISLAND SCHOOL</v>
          </cell>
          <cell r="C903" t="str">
            <v>No Title I</v>
          </cell>
        </row>
        <row r="904">
          <cell r="A904" t="str">
            <v>280222020001</v>
          </cell>
          <cell r="B904" t="str">
            <v>FLORAL PARK BELLEROSE SCHOOL</v>
          </cell>
          <cell r="C904" t="str">
            <v>No Title I</v>
          </cell>
        </row>
        <row r="905">
          <cell r="A905" t="str">
            <v>280222020002</v>
          </cell>
          <cell r="B905" t="str">
            <v>JOHN LEWIS CHILDS SCHOOL</v>
          </cell>
          <cell r="C905" t="str">
            <v>Targeted Assistance</v>
          </cell>
        </row>
        <row r="906">
          <cell r="A906" t="str">
            <v>442115020001</v>
          </cell>
          <cell r="B906" t="str">
            <v>S.S. SEWARD INST</v>
          </cell>
          <cell r="C906" t="str">
            <v>Targeted Assistance</v>
          </cell>
        </row>
        <row r="907">
          <cell r="A907" t="str">
            <v>442115020002</v>
          </cell>
          <cell r="B907" t="str">
            <v>GOLDEN HILL ELEMENTARY</v>
          </cell>
          <cell r="C907" t="str">
            <v>Targeted Assistance</v>
          </cell>
        </row>
        <row r="908">
          <cell r="A908" t="str">
            <v>270601040001</v>
          </cell>
          <cell r="B908" t="str">
            <v>FONDA-FULTONVILLE K-4 SCHOOL</v>
          </cell>
          <cell r="C908" t="str">
            <v>Schoolwide Program</v>
          </cell>
        </row>
        <row r="909">
          <cell r="A909" t="str">
            <v>270601040002</v>
          </cell>
          <cell r="B909" t="str">
            <v>FONDA-FULTONVILLE SHS</v>
          </cell>
          <cell r="C909" t="str">
            <v>Schoolwide Program</v>
          </cell>
        </row>
        <row r="910">
          <cell r="A910" t="str">
            <v>270601040003</v>
          </cell>
          <cell r="B910" t="str">
            <v>FONDA-FULTONVILLE 5-8 SCHOOL</v>
          </cell>
          <cell r="C910" t="str">
            <v>Schoolwide Program</v>
          </cell>
        </row>
        <row r="911">
          <cell r="A911" t="str">
            <v>061503040002</v>
          </cell>
          <cell r="B911" t="str">
            <v>FORESTVILLE ES</v>
          </cell>
          <cell r="C911" t="str">
            <v>Schoolwide Program</v>
          </cell>
        </row>
        <row r="912">
          <cell r="A912" t="str">
            <v>061503040003</v>
          </cell>
          <cell r="B912" t="str">
            <v>FORESTVILLE CENTRAL HS</v>
          </cell>
          <cell r="C912" t="str">
            <v>Schoolwide Program</v>
          </cell>
        </row>
        <row r="913">
          <cell r="A913" t="str">
            <v>640502040001</v>
          </cell>
          <cell r="B913" t="str">
            <v>FORT ANN CENTRAL SCHOOL</v>
          </cell>
          <cell r="C913" t="str">
            <v>Targeted Assistance</v>
          </cell>
        </row>
        <row r="914">
          <cell r="A914" t="str">
            <v>640601020001</v>
          </cell>
          <cell r="B914" t="str">
            <v>FORT EDWARD SCHOOL</v>
          </cell>
          <cell r="C914" t="str">
            <v>Schoolwide Program</v>
          </cell>
        </row>
        <row r="915">
          <cell r="A915" t="str">
            <v>270701040001</v>
          </cell>
          <cell r="B915" t="str">
            <v>HARRY HOAG SCHOOL</v>
          </cell>
          <cell r="C915" t="str">
            <v>Targeted Assistance</v>
          </cell>
        </row>
        <row r="916">
          <cell r="A916" t="str">
            <v>270701040003</v>
          </cell>
          <cell r="B916" t="str">
            <v>FORT PLAIN JSHS</v>
          </cell>
          <cell r="C916" t="str">
            <v>No Title I</v>
          </cell>
        </row>
        <row r="917">
          <cell r="A917" t="str">
            <v>210402060001</v>
          </cell>
          <cell r="B917" t="str">
            <v>FRANKFORT SCHUYLER CENTRAL HS</v>
          </cell>
          <cell r="C917" t="str">
            <v>Schoolwide Program</v>
          </cell>
        </row>
        <row r="918">
          <cell r="A918" t="str">
            <v>210402060002</v>
          </cell>
          <cell r="B918" t="str">
            <v>WEST FRANKFORT ES</v>
          </cell>
          <cell r="C918" t="str">
            <v>Schoolwide Program</v>
          </cell>
        </row>
        <row r="919">
          <cell r="A919" t="str">
            <v>210402060003</v>
          </cell>
          <cell r="B919" t="str">
            <v>REESE ROAD ES</v>
          </cell>
          <cell r="C919" t="str">
            <v>Schoolwide Program</v>
          </cell>
        </row>
        <row r="920">
          <cell r="A920" t="str">
            <v>210402060005</v>
          </cell>
          <cell r="B920" t="str">
            <v>FRANKFORT SCHUYLER MS</v>
          </cell>
          <cell r="C920" t="str">
            <v>Schoolwide Program</v>
          </cell>
        </row>
        <row r="921">
          <cell r="A921" t="str">
            <v>120701040001</v>
          </cell>
          <cell r="B921" t="str">
            <v>FRANKLIN CENTRAL SCHOOL</v>
          </cell>
          <cell r="C921" t="str">
            <v>Schoolwide Program</v>
          </cell>
        </row>
        <row r="922">
          <cell r="A922" t="str">
            <v>280217020001</v>
          </cell>
          <cell r="B922" t="str">
            <v>JOHN STREET SCHOOL</v>
          </cell>
          <cell r="C922" t="str">
            <v>Targeted Assistance</v>
          </cell>
        </row>
        <row r="923">
          <cell r="A923" t="str">
            <v>280217020003</v>
          </cell>
          <cell r="B923" t="str">
            <v>POLK STREET SCHOOL</v>
          </cell>
          <cell r="C923" t="str">
            <v>Targeted Assistance</v>
          </cell>
        </row>
        <row r="924">
          <cell r="A924" t="str">
            <v>280217020004</v>
          </cell>
          <cell r="B924" t="str">
            <v>WASHINGTON STREET SCHOOL</v>
          </cell>
          <cell r="C924" t="str">
            <v>Targeted Assistance</v>
          </cell>
        </row>
        <row r="925">
          <cell r="A925" t="str">
            <v>041101040002</v>
          </cell>
          <cell r="B925" t="str">
            <v>FRANKLINVILLE JSHS</v>
          </cell>
          <cell r="C925" t="str">
            <v>Schoolwide Program</v>
          </cell>
        </row>
        <row r="926">
          <cell r="A926" t="str">
            <v>041101040003</v>
          </cell>
          <cell r="B926" t="str">
            <v>FRANKLINVILLE ES</v>
          </cell>
          <cell r="C926" t="str">
            <v>Schoolwide Program</v>
          </cell>
        </row>
        <row r="927">
          <cell r="A927" t="str">
            <v>062201060001</v>
          </cell>
          <cell r="B927" t="str">
            <v>FREDONIA ES</v>
          </cell>
          <cell r="C927" t="str">
            <v>Targeted Assistance</v>
          </cell>
        </row>
        <row r="928">
          <cell r="A928" t="str">
            <v>062201060002</v>
          </cell>
          <cell r="B928" t="str">
            <v>FREDONIA MS</v>
          </cell>
          <cell r="C928" t="str">
            <v>Targeted Assistance</v>
          </cell>
        </row>
        <row r="929">
          <cell r="A929" t="str">
            <v>062201060003</v>
          </cell>
          <cell r="B929" t="str">
            <v>FREDONIA HS</v>
          </cell>
          <cell r="C929" t="str">
            <v>Targeted Assistance</v>
          </cell>
        </row>
        <row r="930">
          <cell r="A930" t="str">
            <v>062201060004</v>
          </cell>
          <cell r="B930" t="str">
            <v>FREDONIA PRIMARY SCHOOL</v>
          </cell>
          <cell r="C930" t="str">
            <v>Targeted Assistance</v>
          </cell>
        </row>
        <row r="931">
          <cell r="A931" t="str">
            <v>280209030001</v>
          </cell>
          <cell r="B931" t="str">
            <v>ARCHER STREET SCHOOL</v>
          </cell>
          <cell r="C931" t="str">
            <v>Targeted Assistance</v>
          </cell>
        </row>
        <row r="932">
          <cell r="A932" t="str">
            <v>280209030002</v>
          </cell>
          <cell r="B932" t="str">
            <v>BAYVIEW AVE SCHOOL</v>
          </cell>
          <cell r="C932" t="str">
            <v>Targeted Assistance</v>
          </cell>
        </row>
        <row r="933">
          <cell r="A933" t="str">
            <v>280209030003</v>
          </cell>
          <cell r="B933" t="str">
            <v>CAROLINE G. ATKINSON SCHOOL</v>
          </cell>
          <cell r="C933" t="str">
            <v>Targeted Assistance</v>
          </cell>
        </row>
        <row r="934">
          <cell r="A934" t="str">
            <v>280209030004</v>
          </cell>
          <cell r="B934" t="str">
            <v>COLUMBUS AVE SCHOOL - EARLY CHLDHD C</v>
          </cell>
          <cell r="C934" t="str">
            <v>No Title I</v>
          </cell>
        </row>
        <row r="935">
          <cell r="A935" t="str">
            <v>280209030005</v>
          </cell>
          <cell r="B935" t="str">
            <v>LEO F. GIBLYN SCHOOL</v>
          </cell>
          <cell r="C935" t="str">
            <v>Targeted Assistance</v>
          </cell>
        </row>
        <row r="936">
          <cell r="A936" t="str">
            <v>280209030006</v>
          </cell>
          <cell r="B936" t="str">
            <v>JOHN W. DODD MS</v>
          </cell>
          <cell r="C936" t="str">
            <v>Targeted Assistance</v>
          </cell>
        </row>
        <row r="937">
          <cell r="A937" t="str">
            <v>280209030007</v>
          </cell>
          <cell r="B937" t="str">
            <v>FREEPORT HS</v>
          </cell>
          <cell r="C937" t="str">
            <v>No Title I</v>
          </cell>
        </row>
        <row r="938">
          <cell r="A938" t="str">
            <v>280209030009</v>
          </cell>
          <cell r="B938" t="str">
            <v>NEW VISIONS ES</v>
          </cell>
          <cell r="C938" t="str">
            <v>Targeted Assistance</v>
          </cell>
        </row>
        <row r="939">
          <cell r="A939" t="str">
            <v>060301040002</v>
          </cell>
          <cell r="B939" t="str">
            <v>ROBERT H. JACKSON ES</v>
          </cell>
          <cell r="C939" t="str">
            <v>Targeted Assistance</v>
          </cell>
        </row>
        <row r="940">
          <cell r="A940" t="str">
            <v>060301040004</v>
          </cell>
          <cell r="B940" t="str">
            <v>FREWSBURG JSHS</v>
          </cell>
          <cell r="C940" t="str">
            <v>No Title I</v>
          </cell>
        </row>
        <row r="941">
          <cell r="A941" t="str">
            <v>021601040004</v>
          </cell>
          <cell r="B941" t="str">
            <v>FRIENDSHIP CSD</v>
          </cell>
          <cell r="C941" t="str">
            <v>Schoolwide Program</v>
          </cell>
        </row>
        <row r="942">
          <cell r="A942" t="str">
            <v>141604060003</v>
          </cell>
          <cell r="B942" t="str">
            <v>BIG TREE ES</v>
          </cell>
          <cell r="C942" t="str">
            <v>Targeted Assistance</v>
          </cell>
        </row>
        <row r="943">
          <cell r="A943" t="str">
            <v>141604060004</v>
          </cell>
          <cell r="B943" t="str">
            <v>BLASDELL ES</v>
          </cell>
          <cell r="C943" t="str">
            <v>Targeted Assistance</v>
          </cell>
        </row>
        <row r="944">
          <cell r="A944" t="str">
            <v>141604060005</v>
          </cell>
          <cell r="B944" t="str">
            <v>CLOVERBANK ES</v>
          </cell>
          <cell r="C944" t="str">
            <v>Targeted Assistance</v>
          </cell>
        </row>
        <row r="945">
          <cell r="A945" t="str">
            <v>141604060006</v>
          </cell>
          <cell r="B945" t="str">
            <v>PINEHURST ES</v>
          </cell>
          <cell r="C945" t="str">
            <v>No Title I</v>
          </cell>
        </row>
        <row r="946">
          <cell r="A946" t="str">
            <v>141604060007</v>
          </cell>
          <cell r="B946" t="str">
            <v>FRONTIER MS</v>
          </cell>
          <cell r="C946" t="str">
            <v>Targeted Assistance</v>
          </cell>
        </row>
        <row r="947">
          <cell r="A947" t="str">
            <v>141604060008</v>
          </cell>
          <cell r="B947" t="str">
            <v>FRONTIER SHS</v>
          </cell>
          <cell r="C947" t="str">
            <v>No Title I</v>
          </cell>
        </row>
        <row r="948">
          <cell r="A948" t="str">
            <v>460500010001</v>
          </cell>
          <cell r="B948" t="str">
            <v>FAIRGRIEVE SCHOOL</v>
          </cell>
          <cell r="C948" t="str">
            <v>Schoolwide Program</v>
          </cell>
        </row>
        <row r="949">
          <cell r="A949" t="str">
            <v>460500010005</v>
          </cell>
          <cell r="B949" t="str">
            <v>G. RAY BODLEY HS</v>
          </cell>
          <cell r="C949" t="str">
            <v>Targeted Assistance</v>
          </cell>
        </row>
        <row r="950">
          <cell r="A950" t="str">
            <v>460500010006</v>
          </cell>
          <cell r="B950" t="str">
            <v>FULTON JHS</v>
          </cell>
          <cell r="C950" t="str">
            <v>Targeted Assistance</v>
          </cell>
        </row>
        <row r="951">
          <cell r="A951" t="str">
            <v>460500010007</v>
          </cell>
          <cell r="B951" t="str">
            <v>GRANBY ES</v>
          </cell>
          <cell r="C951" t="str">
            <v>Schoolwide Program</v>
          </cell>
        </row>
        <row r="952">
          <cell r="A952" t="str">
            <v>460500010008</v>
          </cell>
          <cell r="B952" t="str">
            <v>J.E. LANIGAN SCHOOL</v>
          </cell>
          <cell r="C952" t="str">
            <v>Targeted Assistance</v>
          </cell>
        </row>
        <row r="953">
          <cell r="A953" t="str">
            <v>460500010011</v>
          </cell>
          <cell r="B953" t="str">
            <v>VOLNEY ES</v>
          </cell>
          <cell r="C953" t="str">
            <v>Targeted Assistance</v>
          </cell>
        </row>
        <row r="954">
          <cell r="A954" t="str">
            <v>310300860881</v>
          </cell>
          <cell r="B954" t="str">
            <v>FUTURE LEADERS INST CHARTER SCHOOL</v>
          </cell>
          <cell r="C954" t="str">
            <v>Schoolwide Program</v>
          </cell>
        </row>
        <row r="955">
          <cell r="A955" t="str">
            <v>520701040001</v>
          </cell>
          <cell r="B955" t="str">
            <v>JOSEPH HENRY ES</v>
          </cell>
          <cell r="C955" t="str">
            <v>Targeted Assistance</v>
          </cell>
        </row>
        <row r="956">
          <cell r="A956" t="str">
            <v>520701040002</v>
          </cell>
          <cell r="B956" t="str">
            <v>GALWAY HS</v>
          </cell>
          <cell r="C956" t="str">
            <v>Targeted Assistance</v>
          </cell>
        </row>
        <row r="957">
          <cell r="A957" t="str">
            <v>520701040003</v>
          </cell>
          <cell r="B957" t="str">
            <v>GALWAY MS</v>
          </cell>
          <cell r="C957" t="str">
            <v>Targeted Assistance</v>
          </cell>
        </row>
        <row r="958">
          <cell r="A958" t="str">
            <v>650902040001</v>
          </cell>
          <cell r="B958" t="str">
            <v>GANANDA / R A CIRILLO HS</v>
          </cell>
          <cell r="C958" t="str">
            <v>No Title I</v>
          </cell>
        </row>
        <row r="959">
          <cell r="A959" t="str">
            <v>650902040002</v>
          </cell>
          <cell r="B959" t="str">
            <v>GANANDA / R MANN ES</v>
          </cell>
          <cell r="C959" t="str">
            <v>Targeted Assistance</v>
          </cell>
        </row>
        <row r="960">
          <cell r="A960" t="str">
            <v>650902040003</v>
          </cell>
          <cell r="B960" t="str">
            <v>GANANDA MS</v>
          </cell>
          <cell r="C960" t="str">
            <v>Targeted Assistance</v>
          </cell>
        </row>
        <row r="961">
          <cell r="A961" t="str">
            <v>280218030001</v>
          </cell>
          <cell r="B961" t="str">
            <v>HEMLOCK SCHOOL</v>
          </cell>
          <cell r="C961" t="str">
            <v>No Title I</v>
          </cell>
        </row>
        <row r="962">
          <cell r="A962" t="str">
            <v>280218030002</v>
          </cell>
          <cell r="B962" t="str">
            <v>HOMESTEAD SCHOOL</v>
          </cell>
          <cell r="C962" t="str">
            <v>No Title I</v>
          </cell>
        </row>
        <row r="963">
          <cell r="A963" t="str">
            <v>280218030003</v>
          </cell>
          <cell r="B963" t="str">
            <v>LOCUST SCHOOL</v>
          </cell>
          <cell r="C963" t="str">
            <v>No Title I</v>
          </cell>
        </row>
        <row r="964">
          <cell r="A964" t="str">
            <v>280218030004</v>
          </cell>
          <cell r="B964" t="str">
            <v>STRATFORD AVE SCHOOL</v>
          </cell>
          <cell r="C964" t="str">
            <v>No Title I</v>
          </cell>
        </row>
        <row r="965">
          <cell r="A965" t="str">
            <v>280218030005</v>
          </cell>
          <cell r="B965" t="str">
            <v>STEWART SCHOOL</v>
          </cell>
          <cell r="C965" t="str">
            <v>No Title I</v>
          </cell>
        </row>
        <row r="966">
          <cell r="A966" t="str">
            <v>280218030006</v>
          </cell>
          <cell r="B966" t="str">
            <v>GARDEN CITY MS</v>
          </cell>
          <cell r="C966" t="str">
            <v>No Title I</v>
          </cell>
        </row>
        <row r="967">
          <cell r="A967" t="str">
            <v>280218030007</v>
          </cell>
          <cell r="B967" t="str">
            <v>GARDEN CITY HS</v>
          </cell>
          <cell r="C967" t="str">
            <v>No Title I</v>
          </cell>
        </row>
        <row r="968">
          <cell r="A968" t="str">
            <v>480404020001</v>
          </cell>
          <cell r="B968" t="str">
            <v>GARRISON SCHOOL</v>
          </cell>
          <cell r="C968" t="str">
            <v>Targeted Assistance</v>
          </cell>
        </row>
        <row r="969">
          <cell r="A969" t="str">
            <v>260401060001</v>
          </cell>
          <cell r="B969" t="str">
            <v>GATES-CHILI HS</v>
          </cell>
          <cell r="C969" t="str">
            <v>No Title I</v>
          </cell>
        </row>
        <row r="970">
          <cell r="A970" t="str">
            <v>260401060002</v>
          </cell>
          <cell r="B970" t="str">
            <v>FLORENCE BRASSER SCHOOL</v>
          </cell>
          <cell r="C970" t="str">
            <v>Targeted Assistance</v>
          </cell>
        </row>
        <row r="971">
          <cell r="A971" t="str">
            <v>260401060004</v>
          </cell>
          <cell r="B971" t="str">
            <v>GATES-CHILI MS</v>
          </cell>
          <cell r="C971" t="str">
            <v>Targeted Assistance</v>
          </cell>
        </row>
        <row r="972">
          <cell r="A972" t="str">
            <v>260401060007</v>
          </cell>
          <cell r="B972" t="str">
            <v>PAUL ROAD SCHOOL</v>
          </cell>
          <cell r="C972" t="str">
            <v>No Title I</v>
          </cell>
        </row>
        <row r="973">
          <cell r="A973" t="str">
            <v>260401060008</v>
          </cell>
          <cell r="B973" t="str">
            <v>WALT DISNEY SCHOOL</v>
          </cell>
          <cell r="C973" t="str">
            <v>Targeted Assistance</v>
          </cell>
        </row>
        <row r="974">
          <cell r="A974" t="str">
            <v>260401060009</v>
          </cell>
          <cell r="B974" t="str">
            <v>NEIL ARMSTRONG SCHOOL</v>
          </cell>
          <cell r="C974" t="str">
            <v>Targeted Assistance</v>
          </cell>
        </row>
        <row r="975">
          <cell r="A975" t="str">
            <v>220401040002</v>
          </cell>
          <cell r="B975" t="str">
            <v>BROWNVILLE SCHOOL</v>
          </cell>
          <cell r="C975" t="str">
            <v>No Title I</v>
          </cell>
        </row>
        <row r="976">
          <cell r="A976" t="str">
            <v>220401040003</v>
          </cell>
          <cell r="B976" t="str">
            <v>DEXTER ES</v>
          </cell>
          <cell r="C976" t="str">
            <v>Targeted Assistance</v>
          </cell>
        </row>
        <row r="977">
          <cell r="A977" t="str">
            <v>220401040004</v>
          </cell>
          <cell r="B977" t="str">
            <v>GENERAL BROWN JSHS</v>
          </cell>
          <cell r="C977" t="str">
            <v>Targeted Assistance</v>
          </cell>
        </row>
        <row r="978">
          <cell r="A978" t="str">
            <v>261600860826</v>
          </cell>
          <cell r="B978" t="str">
            <v>GENESEE COMM CHARTER SCHOOL AT THE R</v>
          </cell>
          <cell r="C978" t="str">
            <v>No Title I</v>
          </cell>
        </row>
        <row r="979">
          <cell r="A979" t="str">
            <v>020702040001</v>
          </cell>
          <cell r="B979" t="str">
            <v>ANGELICA ES</v>
          </cell>
          <cell r="C979" t="str">
            <v>Schoolwide Program</v>
          </cell>
        </row>
        <row r="980">
          <cell r="A980" t="str">
            <v>240401040001</v>
          </cell>
          <cell r="B980" t="str">
            <v>GENESEO MS HS</v>
          </cell>
          <cell r="C980" t="str">
            <v>No Title I</v>
          </cell>
        </row>
        <row r="981">
          <cell r="A981" t="str">
            <v>240401040002</v>
          </cell>
          <cell r="B981" t="str">
            <v>GENESEO ES</v>
          </cell>
          <cell r="C981" t="str">
            <v>Targeted Assistance</v>
          </cell>
        </row>
        <row r="982">
          <cell r="A982" t="str">
            <v>430700010001</v>
          </cell>
          <cell r="B982" t="str">
            <v>WEST STREET ES</v>
          </cell>
          <cell r="C982" t="str">
            <v>Targeted Assistance</v>
          </cell>
        </row>
        <row r="983">
          <cell r="A983" t="str">
            <v>430700010002</v>
          </cell>
          <cell r="B983" t="str">
            <v>NORTH STREET ES</v>
          </cell>
          <cell r="C983" t="str">
            <v>Targeted Assistance</v>
          </cell>
        </row>
        <row r="984">
          <cell r="A984" t="str">
            <v>430700010005</v>
          </cell>
          <cell r="B984" t="str">
            <v>GENEVA MS</v>
          </cell>
          <cell r="C984" t="str">
            <v>Targeted Assistance</v>
          </cell>
        </row>
        <row r="985">
          <cell r="A985" t="str">
            <v>430700010006</v>
          </cell>
          <cell r="B985" t="str">
            <v>GENEVA HS</v>
          </cell>
          <cell r="C985" t="str">
            <v>No Title I</v>
          </cell>
        </row>
        <row r="986">
          <cell r="A986" t="str">
            <v>610327020002</v>
          </cell>
          <cell r="B986" t="str">
            <v>GEORGE JUNIOR REPUBLIC SCHOOL</v>
          </cell>
          <cell r="C986" t="str">
            <v>No Title I</v>
          </cell>
        </row>
        <row r="987">
          <cell r="A987" t="str">
            <v>081401040001</v>
          </cell>
          <cell r="B987" t="str">
            <v>OTSELIC VALLEY JSHS</v>
          </cell>
          <cell r="C987" t="str">
            <v>Targeted Assistance</v>
          </cell>
        </row>
        <row r="988">
          <cell r="A988" t="str">
            <v>081401040002</v>
          </cell>
          <cell r="B988" t="str">
            <v>OTSELIC VALLEY ES</v>
          </cell>
          <cell r="C988" t="str">
            <v>Targeted Assistance</v>
          </cell>
        </row>
        <row r="989">
          <cell r="A989" t="str">
            <v>100902040001</v>
          </cell>
          <cell r="B989" t="str">
            <v>GERMANTOWN CENTRAL SCHOOL</v>
          </cell>
          <cell r="C989" t="str">
            <v>Targeted Assistance</v>
          </cell>
        </row>
        <row r="990">
          <cell r="A990" t="str">
            <v>470202040002</v>
          </cell>
          <cell r="B990" t="str">
            <v>GILBERTSVILLE-MOUNT UPTON ES</v>
          </cell>
          <cell r="C990" t="str">
            <v>Targeted Assistance</v>
          </cell>
        </row>
        <row r="991">
          <cell r="A991" t="str">
            <v>470202040003</v>
          </cell>
          <cell r="B991" t="str">
            <v>GILBERTSVILLE-MOUNT UPTON JSHS</v>
          </cell>
          <cell r="C991" t="str">
            <v>Targeted Assistance</v>
          </cell>
        </row>
        <row r="992">
          <cell r="A992" t="str">
            <v>540801040001</v>
          </cell>
          <cell r="B992" t="str">
            <v>GILBOA CONESVILLE CENTRAL SCHOOL</v>
          </cell>
          <cell r="C992" t="str">
            <v>Targeted Assistance</v>
          </cell>
        </row>
        <row r="993">
          <cell r="A993" t="str">
            <v>310100860866</v>
          </cell>
          <cell r="B993" t="str">
            <v>GIRLS PREP CHARTER SCHOOL</v>
          </cell>
          <cell r="C993" t="str">
            <v>Schoolwide Program</v>
          </cell>
        </row>
        <row r="994">
          <cell r="A994" t="str">
            <v>280100010001</v>
          </cell>
          <cell r="B994" t="str">
            <v>DEASY SCHOOL</v>
          </cell>
          <cell r="C994" t="str">
            <v>Targeted Assistance</v>
          </cell>
        </row>
        <row r="995">
          <cell r="A995" t="str">
            <v>280100010003</v>
          </cell>
          <cell r="B995" t="str">
            <v>CONNOLLY SCHOOL</v>
          </cell>
          <cell r="C995" t="str">
            <v>Targeted Assistance</v>
          </cell>
        </row>
        <row r="996">
          <cell r="A996" t="str">
            <v>280100010004</v>
          </cell>
          <cell r="B996" t="str">
            <v>GRIBBIN SCHOOL</v>
          </cell>
          <cell r="C996" t="str">
            <v>Targeted Assistance</v>
          </cell>
        </row>
        <row r="997">
          <cell r="A997" t="str">
            <v>280100010005</v>
          </cell>
          <cell r="B997" t="str">
            <v>LANDING SCHOOL</v>
          </cell>
          <cell r="C997" t="str">
            <v>Targeted Assistance</v>
          </cell>
        </row>
        <row r="998">
          <cell r="A998" t="str">
            <v>280100010007</v>
          </cell>
          <cell r="B998" t="str">
            <v>GLEN COVE HS</v>
          </cell>
          <cell r="C998" t="str">
            <v>No Title I</v>
          </cell>
        </row>
        <row r="999">
          <cell r="A999" t="str">
            <v>280100010008</v>
          </cell>
          <cell r="B999" t="str">
            <v>GLEN COVE MS</v>
          </cell>
          <cell r="C999" t="str">
            <v>No Title I</v>
          </cell>
        </row>
        <row r="1000">
          <cell r="A1000" t="str">
            <v>630918080001</v>
          </cell>
          <cell r="B1000" t="str">
            <v>ABRAHAM WING SCHOOL</v>
          </cell>
          <cell r="C1000" t="str">
            <v>Targeted Assistance</v>
          </cell>
        </row>
        <row r="1001">
          <cell r="A1001" t="str">
            <v>630300010001</v>
          </cell>
          <cell r="B1001" t="str">
            <v>BIG CROSS STREET SCHOOL</v>
          </cell>
          <cell r="C1001" t="str">
            <v>Targeted Assistance</v>
          </cell>
        </row>
        <row r="1002">
          <cell r="A1002" t="str">
            <v>630300010003</v>
          </cell>
          <cell r="B1002" t="str">
            <v>JACKSON HTS SCHOOL</v>
          </cell>
          <cell r="C1002" t="str">
            <v>Targeted Assistance</v>
          </cell>
        </row>
        <row r="1003">
          <cell r="A1003" t="str">
            <v>630300010004</v>
          </cell>
          <cell r="B1003" t="str">
            <v>KENSINGTON ROAD SCHOOL</v>
          </cell>
          <cell r="C1003" t="str">
            <v>No Title I</v>
          </cell>
        </row>
        <row r="1004">
          <cell r="A1004" t="str">
            <v>630300010005</v>
          </cell>
          <cell r="B1004" t="str">
            <v>SANFORD STREET SCHOOL</v>
          </cell>
          <cell r="C1004" t="str">
            <v>Targeted Assistance</v>
          </cell>
        </row>
        <row r="1005">
          <cell r="A1005" t="str">
            <v>630300010006</v>
          </cell>
          <cell r="B1005" t="str">
            <v>GLENS FALLS MS</v>
          </cell>
          <cell r="C1005" t="str">
            <v>Targeted Assistance</v>
          </cell>
        </row>
        <row r="1006">
          <cell r="A1006" t="str">
            <v>630300010007</v>
          </cell>
          <cell r="B1006" t="str">
            <v>GLENS FALLS SHS</v>
          </cell>
          <cell r="C1006" t="str">
            <v>No Title I</v>
          </cell>
        </row>
        <row r="1007">
          <cell r="A1007" t="str">
            <v>141800860044</v>
          </cell>
          <cell r="B1007" t="str">
            <v>GLOBAL CONCEPTS CHARTER SCHOOL</v>
          </cell>
          <cell r="C1007" t="str">
            <v>Targeted Assistance</v>
          </cell>
        </row>
        <row r="1008">
          <cell r="A1008" t="str">
            <v>170500010004</v>
          </cell>
          <cell r="B1008" t="str">
            <v>BOULEVARD SCHOOL</v>
          </cell>
          <cell r="C1008" t="str">
            <v>Schoolwide Program</v>
          </cell>
        </row>
        <row r="1009">
          <cell r="A1009" t="str">
            <v>170500010006</v>
          </cell>
          <cell r="B1009" t="str">
            <v>MCNAB SCHOOL</v>
          </cell>
          <cell r="C1009" t="str">
            <v>Schoolwide Program</v>
          </cell>
        </row>
        <row r="1010">
          <cell r="A1010" t="str">
            <v>170500010007</v>
          </cell>
          <cell r="B1010" t="str">
            <v>PARK TERRACE SCHOOL</v>
          </cell>
          <cell r="C1010" t="str">
            <v>Schoolwide Program</v>
          </cell>
        </row>
        <row r="1011">
          <cell r="A1011" t="str">
            <v>170500010008</v>
          </cell>
          <cell r="B1011" t="str">
            <v>GLOVERSVILLE MS</v>
          </cell>
          <cell r="C1011" t="str">
            <v>Schoolwide Program</v>
          </cell>
        </row>
        <row r="1012">
          <cell r="A1012" t="str">
            <v>170500010009</v>
          </cell>
          <cell r="B1012" t="str">
            <v>GLOVERSVILLE HS</v>
          </cell>
          <cell r="C1012" t="str">
            <v>Schoolwide Program</v>
          </cell>
        </row>
        <row r="1013">
          <cell r="A1013" t="str">
            <v>170500010011</v>
          </cell>
          <cell r="B1013" t="str">
            <v>KINGSBOROUGH SCHOOL</v>
          </cell>
          <cell r="C1013" t="str">
            <v>Schoolwide Program</v>
          </cell>
        </row>
        <row r="1014">
          <cell r="A1014" t="str">
            <v>430901060001</v>
          </cell>
          <cell r="B1014" t="str">
            <v>MARCUS WHITMAN HS</v>
          </cell>
          <cell r="C1014" t="str">
            <v>Targeted Assistance</v>
          </cell>
        </row>
        <row r="1015">
          <cell r="A1015" t="str">
            <v>430901060002</v>
          </cell>
          <cell r="B1015" t="str">
            <v>GORHAM ES</v>
          </cell>
          <cell r="C1015" t="str">
            <v>Targeted Assistance</v>
          </cell>
        </row>
        <row r="1016">
          <cell r="A1016" t="str">
            <v>430901060003</v>
          </cell>
          <cell r="B1016" t="str">
            <v>MARCUS WHITMAN MS</v>
          </cell>
          <cell r="C1016" t="str">
            <v>No Title I</v>
          </cell>
        </row>
        <row r="1017">
          <cell r="A1017" t="str">
            <v>430901060007</v>
          </cell>
          <cell r="B1017" t="str">
            <v>MIDDLESEX VALLEY ES</v>
          </cell>
          <cell r="C1017" t="str">
            <v>Targeted Assistance</v>
          </cell>
        </row>
        <row r="1018">
          <cell r="A1018" t="str">
            <v>440601040001</v>
          </cell>
          <cell r="B1018" t="str">
            <v>GOSHEN CENTRAL HS</v>
          </cell>
          <cell r="C1018" t="str">
            <v>No Title I</v>
          </cell>
        </row>
        <row r="1019">
          <cell r="A1019" t="str">
            <v>440601040003</v>
          </cell>
          <cell r="B1019" t="str">
            <v>SCOTCHTOWN AVE SCHOOL</v>
          </cell>
          <cell r="C1019" t="str">
            <v>Targeted Assistance</v>
          </cell>
        </row>
        <row r="1020">
          <cell r="A1020" t="str">
            <v>440601040004</v>
          </cell>
          <cell r="B1020" t="str">
            <v>C.J. HOOKER MS</v>
          </cell>
          <cell r="C1020" t="str">
            <v>Targeted Assistance</v>
          </cell>
        </row>
        <row r="1021">
          <cell r="A1021" t="str">
            <v>440601040005</v>
          </cell>
          <cell r="B1021" t="str">
            <v>GOSHEN IS</v>
          </cell>
          <cell r="C1021" t="str">
            <v>Targeted Assistance</v>
          </cell>
        </row>
        <row r="1022">
          <cell r="A1022" t="str">
            <v>511101060004</v>
          </cell>
          <cell r="B1022" t="str">
            <v>FOWLER ES</v>
          </cell>
          <cell r="C1022" t="str">
            <v>Schoolwide Program</v>
          </cell>
        </row>
        <row r="1023">
          <cell r="A1023" t="str">
            <v>511101060005</v>
          </cell>
          <cell r="B1023" t="str">
            <v>GOUVERNEUR JSHS</v>
          </cell>
          <cell r="C1023" t="str">
            <v>No Title I</v>
          </cell>
        </row>
        <row r="1024">
          <cell r="A1024" t="str">
            <v>511101060006</v>
          </cell>
          <cell r="B1024" t="str">
            <v>EAST SIDE ES</v>
          </cell>
          <cell r="C1024" t="str">
            <v>Schoolwide Program</v>
          </cell>
        </row>
        <row r="1025">
          <cell r="A1025" t="str">
            <v>511101060007</v>
          </cell>
          <cell r="B1025" t="str">
            <v>WEST SIDE ES</v>
          </cell>
          <cell r="C1025" t="str">
            <v>Schoolwide Program</v>
          </cell>
        </row>
        <row r="1026">
          <cell r="A1026" t="str">
            <v>042801060001</v>
          </cell>
          <cell r="B1026" t="str">
            <v>GOWANDA ES</v>
          </cell>
          <cell r="C1026" t="str">
            <v>Targeted Assistance</v>
          </cell>
        </row>
        <row r="1027">
          <cell r="A1027" t="str">
            <v>042801060005</v>
          </cell>
          <cell r="B1027" t="str">
            <v>GOWANDA MS</v>
          </cell>
          <cell r="C1027" t="str">
            <v>Targeted Assistance</v>
          </cell>
        </row>
        <row r="1028">
          <cell r="A1028" t="str">
            <v>042801060006</v>
          </cell>
          <cell r="B1028" t="str">
            <v>GOWANDA HS</v>
          </cell>
          <cell r="C1028" t="str">
            <v>Targeted Assistance</v>
          </cell>
        </row>
        <row r="1029">
          <cell r="A1029" t="str">
            <v>320900860872</v>
          </cell>
          <cell r="B1029" t="str">
            <v>GRAND CONCOURSE ACAD CHARTER SCH</v>
          </cell>
          <cell r="C1029" t="str">
            <v>Targeted Assistance</v>
          </cell>
        </row>
        <row r="1030">
          <cell r="A1030" t="str">
            <v>141501060001</v>
          </cell>
          <cell r="B1030" t="str">
            <v>HUTH ROAD SCHOOL</v>
          </cell>
          <cell r="C1030" t="str">
            <v>No Title I</v>
          </cell>
        </row>
        <row r="1031">
          <cell r="A1031" t="str">
            <v>141501060003</v>
          </cell>
          <cell r="B1031" t="str">
            <v>KAEGEBEIN SCHOOL</v>
          </cell>
          <cell r="C1031" t="str">
            <v>Targeted Assistance</v>
          </cell>
        </row>
        <row r="1032">
          <cell r="A1032" t="str">
            <v>141501060004</v>
          </cell>
          <cell r="B1032" t="str">
            <v>GRAND ISLAND SHS</v>
          </cell>
          <cell r="C1032" t="str">
            <v>No Title I</v>
          </cell>
        </row>
        <row r="1033">
          <cell r="A1033" t="str">
            <v>141501060005</v>
          </cell>
          <cell r="B1033" t="str">
            <v>VERONICA E. CONNOR MS</v>
          </cell>
          <cell r="C1033" t="str">
            <v>No Title I</v>
          </cell>
        </row>
        <row r="1034">
          <cell r="A1034" t="str">
            <v>141501060006</v>
          </cell>
          <cell r="B1034" t="str">
            <v>CHARLOTTE SIDWAY SCHOOL</v>
          </cell>
          <cell r="C1034" t="str">
            <v>No Title I</v>
          </cell>
        </row>
        <row r="1035">
          <cell r="A1035" t="str">
            <v>640701040002</v>
          </cell>
          <cell r="B1035" t="str">
            <v>MARY J. TANNER SCHOOL</v>
          </cell>
          <cell r="C1035" t="str">
            <v>Targeted Assistance</v>
          </cell>
        </row>
        <row r="1036">
          <cell r="A1036" t="str">
            <v>640701040003</v>
          </cell>
          <cell r="B1036" t="str">
            <v>GRANVILLE JSHS</v>
          </cell>
          <cell r="C1036" t="str">
            <v>Targeted Assistance</v>
          </cell>
        </row>
        <row r="1037">
          <cell r="A1037" t="str">
            <v>640701040004</v>
          </cell>
          <cell r="B1037" t="str">
            <v>GRANVILLE ES</v>
          </cell>
          <cell r="C1037" t="str">
            <v>Targeted Assistance</v>
          </cell>
        </row>
        <row r="1038">
          <cell r="A1038" t="str">
            <v>280407030006</v>
          </cell>
          <cell r="B1038" t="str">
            <v>E.M. BAKER SCHOOL</v>
          </cell>
          <cell r="C1038" t="str">
            <v>Targeted Assistance</v>
          </cell>
        </row>
        <row r="1039">
          <cell r="A1039" t="str">
            <v>280407030007</v>
          </cell>
          <cell r="B1039" t="str">
            <v>JOHN F. KENNEDY SCHOOL</v>
          </cell>
          <cell r="C1039" t="str">
            <v>Targeted Assistance</v>
          </cell>
        </row>
        <row r="1040">
          <cell r="A1040" t="str">
            <v>280407030008</v>
          </cell>
          <cell r="B1040" t="str">
            <v>LAKEVILLE SCHOOL</v>
          </cell>
          <cell r="C1040" t="str">
            <v>Targeted Assistance</v>
          </cell>
        </row>
        <row r="1041">
          <cell r="A1041" t="str">
            <v>280407030009</v>
          </cell>
          <cell r="B1041" t="str">
            <v>PARKVILLE PRE-K CTR</v>
          </cell>
          <cell r="C1041" t="str">
            <v>No Title I</v>
          </cell>
        </row>
        <row r="1042">
          <cell r="A1042" t="str">
            <v>280407030010</v>
          </cell>
          <cell r="B1042" t="str">
            <v>SADDLE ROCK SCHOOL</v>
          </cell>
          <cell r="C1042" t="str">
            <v>Targeted Assistance</v>
          </cell>
        </row>
        <row r="1043">
          <cell r="A1043" t="str">
            <v>280407030012</v>
          </cell>
          <cell r="B1043" t="str">
            <v>GREAT NECK NORTH MS</v>
          </cell>
          <cell r="C1043" t="str">
            <v>No Title I</v>
          </cell>
        </row>
        <row r="1044">
          <cell r="A1044" t="str">
            <v>280407030013</v>
          </cell>
          <cell r="B1044" t="str">
            <v>GREAT NECK SOUTH MS</v>
          </cell>
          <cell r="C1044" t="str">
            <v>No Title I</v>
          </cell>
        </row>
        <row r="1045">
          <cell r="A1045" t="str">
            <v>280407030014</v>
          </cell>
          <cell r="B1045" t="str">
            <v>GREAT NECK SOUTH HS</v>
          </cell>
          <cell r="C1045" t="str">
            <v>No Title I</v>
          </cell>
        </row>
        <row r="1046">
          <cell r="A1046" t="str">
            <v>280407030015</v>
          </cell>
          <cell r="B1046" t="str">
            <v>GREAT NECK NORTH HS</v>
          </cell>
          <cell r="C1046" t="str">
            <v>No Title I</v>
          </cell>
        </row>
        <row r="1047">
          <cell r="A1047" t="str">
            <v>280407030016</v>
          </cell>
          <cell r="B1047" t="str">
            <v>VILLAGE SCHOOL</v>
          </cell>
          <cell r="C1047" t="str">
            <v>No Title I</v>
          </cell>
        </row>
        <row r="1048">
          <cell r="A1048" t="str">
            <v>260501060001</v>
          </cell>
          <cell r="B1048" t="str">
            <v>AUTUMN LANE ES</v>
          </cell>
          <cell r="C1048" t="str">
            <v>No Title I</v>
          </cell>
        </row>
        <row r="1049">
          <cell r="A1049" t="str">
            <v>260501060002</v>
          </cell>
          <cell r="B1049" t="str">
            <v>LONGRIDGE SCHOOL</v>
          </cell>
          <cell r="C1049" t="str">
            <v>Targeted Assistance</v>
          </cell>
        </row>
        <row r="1050">
          <cell r="A1050" t="str">
            <v>260501060004</v>
          </cell>
          <cell r="B1050" t="str">
            <v>BROOKSIDE ES  CAMPUS</v>
          </cell>
          <cell r="C1050" t="str">
            <v>Targeted Assistance</v>
          </cell>
        </row>
        <row r="1051">
          <cell r="A1051" t="str">
            <v>260501060006</v>
          </cell>
          <cell r="B1051" t="str">
            <v>ENGLISH VILLAGE SCHOOL</v>
          </cell>
          <cell r="C1051" t="str">
            <v>Targeted Assistance</v>
          </cell>
        </row>
        <row r="1052">
          <cell r="A1052" t="str">
            <v>260501060007</v>
          </cell>
          <cell r="B1052" t="str">
            <v>WEST RIDGE SCHOOL</v>
          </cell>
          <cell r="C1052" t="str">
            <v>No Title I</v>
          </cell>
        </row>
        <row r="1053">
          <cell r="A1053" t="str">
            <v>260501060008</v>
          </cell>
          <cell r="B1053" t="str">
            <v>OLYMPIA SHS</v>
          </cell>
          <cell r="C1053" t="str">
            <v>No Title I</v>
          </cell>
        </row>
        <row r="1054">
          <cell r="A1054" t="str">
            <v>260501060009</v>
          </cell>
          <cell r="B1054" t="str">
            <v>PADDY HILL ES</v>
          </cell>
          <cell r="C1054" t="str">
            <v>No Title I</v>
          </cell>
        </row>
        <row r="1055">
          <cell r="A1055" t="str">
            <v>260501060010</v>
          </cell>
          <cell r="B1055" t="str">
            <v>GREECE ARCADIA HS</v>
          </cell>
          <cell r="C1055" t="str">
            <v>No Title I</v>
          </cell>
        </row>
        <row r="1056">
          <cell r="A1056" t="str">
            <v>260501060011</v>
          </cell>
          <cell r="B1056" t="str">
            <v>LAKESHORE ES</v>
          </cell>
          <cell r="C1056" t="str">
            <v>No Title I</v>
          </cell>
        </row>
        <row r="1057">
          <cell r="A1057" t="str">
            <v>260501060012</v>
          </cell>
          <cell r="B1057" t="str">
            <v>BUCKMAN HTS ES</v>
          </cell>
          <cell r="C1057" t="str">
            <v>Targeted Assistance</v>
          </cell>
        </row>
        <row r="1058">
          <cell r="A1058" t="str">
            <v>260501060013</v>
          </cell>
          <cell r="B1058" t="str">
            <v>ODYSSEY SCHOOL</v>
          </cell>
          <cell r="C1058" t="str">
            <v>No Title I</v>
          </cell>
        </row>
        <row r="1059">
          <cell r="A1059" t="str">
            <v>260501060014</v>
          </cell>
          <cell r="B1059" t="str">
            <v>PARKLAND ES CAMPUS</v>
          </cell>
          <cell r="C1059" t="str">
            <v>Targeted Assistance</v>
          </cell>
        </row>
        <row r="1060">
          <cell r="A1060" t="str">
            <v>260501060015</v>
          </cell>
          <cell r="B1060" t="str">
            <v>CRAIG HILL ES</v>
          </cell>
          <cell r="C1060" t="str">
            <v>No Title I</v>
          </cell>
        </row>
        <row r="1061">
          <cell r="A1061" t="str">
            <v>260501060016</v>
          </cell>
          <cell r="B1061" t="str">
            <v>HOLMES ROAD ES</v>
          </cell>
          <cell r="C1061" t="str">
            <v>Targeted Assistance</v>
          </cell>
        </row>
        <row r="1062">
          <cell r="A1062" t="str">
            <v>260501060018</v>
          </cell>
          <cell r="B1062" t="str">
            <v>KIRK ROAD SCHOOL</v>
          </cell>
          <cell r="C1062" t="str">
            <v>No Title I</v>
          </cell>
        </row>
        <row r="1063">
          <cell r="A1063" t="str">
            <v>260501060019</v>
          </cell>
          <cell r="B1063" t="str">
            <v>GREECE-ATHENA HS</v>
          </cell>
          <cell r="C1063" t="str">
            <v>No Title I</v>
          </cell>
        </row>
        <row r="1064">
          <cell r="A1064" t="str">
            <v>260501060020</v>
          </cell>
          <cell r="B1064" t="str">
            <v>GREECE-ATHENA MS</v>
          </cell>
          <cell r="C1064" t="str">
            <v>No Title I</v>
          </cell>
        </row>
        <row r="1065">
          <cell r="A1065" t="str">
            <v>260501060022</v>
          </cell>
          <cell r="B1065" t="str">
            <v>APOLLO MS</v>
          </cell>
          <cell r="C1065" t="str">
            <v>No Title I</v>
          </cell>
        </row>
        <row r="1066">
          <cell r="A1066" t="str">
            <v>260501060023</v>
          </cell>
          <cell r="B1066" t="str">
            <v>ARCADIA MS</v>
          </cell>
          <cell r="C1066" t="str">
            <v>No Title I</v>
          </cell>
        </row>
        <row r="1067">
          <cell r="A1067" t="str">
            <v>260501060024</v>
          </cell>
          <cell r="B1067" t="str">
            <v>PINE BROOK ES</v>
          </cell>
          <cell r="C1067" t="str">
            <v>No Title I</v>
          </cell>
        </row>
        <row r="1068">
          <cell r="A1068" t="str">
            <v>010701030001</v>
          </cell>
          <cell r="B1068" t="str">
            <v>HEATLY SCHOOL</v>
          </cell>
          <cell r="C1068" t="str">
            <v>Targeted Assistance</v>
          </cell>
        </row>
        <row r="1069">
          <cell r="A1069" t="str">
            <v>010100860907</v>
          </cell>
          <cell r="B1069" t="str">
            <v>GREEN TECH HIGH CHARTER SCHOOL</v>
          </cell>
          <cell r="C1069" t="str">
            <v>Targeted Assistance</v>
          </cell>
        </row>
        <row r="1070">
          <cell r="A1070" t="str">
            <v>660407060001</v>
          </cell>
          <cell r="B1070" t="str">
            <v>LEE F. JACKSON SCHOOL</v>
          </cell>
          <cell r="C1070" t="str">
            <v>Targeted Assistance</v>
          </cell>
        </row>
        <row r="1071">
          <cell r="A1071" t="str">
            <v>660407060003</v>
          </cell>
          <cell r="B1071" t="str">
            <v>RICHARD J. BAILEY SCHOOL</v>
          </cell>
          <cell r="C1071" t="str">
            <v>Targeted Assistance</v>
          </cell>
        </row>
        <row r="1072">
          <cell r="A1072" t="str">
            <v>660407060004</v>
          </cell>
          <cell r="B1072" t="str">
            <v>WOODLANDS SHS</v>
          </cell>
          <cell r="C1072" t="str">
            <v>No Title I</v>
          </cell>
        </row>
        <row r="1073">
          <cell r="A1073" t="str">
            <v>660407060005</v>
          </cell>
          <cell r="B1073" t="str">
            <v>WOODLANDS MS</v>
          </cell>
          <cell r="C1073" t="str">
            <v>No Title I</v>
          </cell>
        </row>
        <row r="1074">
          <cell r="A1074" t="str">
            <v>660407060006</v>
          </cell>
          <cell r="B1074" t="str">
            <v>EARLY CHLDHD PROG</v>
          </cell>
          <cell r="C1074" t="str">
            <v>No Title I</v>
          </cell>
        </row>
        <row r="1075">
          <cell r="A1075" t="str">
            <v>660407060009</v>
          </cell>
          <cell r="B1075" t="str">
            <v>HIGHVIEW SCHOOL</v>
          </cell>
          <cell r="C1075" t="str">
            <v>Targeted Assistance</v>
          </cell>
        </row>
        <row r="1076">
          <cell r="A1076" t="str">
            <v>660411020002</v>
          </cell>
          <cell r="B1076" t="str">
            <v>GREENBURGH ELEVEN ES</v>
          </cell>
          <cell r="C1076" t="str">
            <v>No Title I</v>
          </cell>
        </row>
        <row r="1077">
          <cell r="A1077" t="str">
            <v>660411020003</v>
          </cell>
          <cell r="B1077" t="str">
            <v>GREENBURGH ELEVEN MS</v>
          </cell>
          <cell r="C1077" t="str">
            <v>No Title I</v>
          </cell>
        </row>
        <row r="1078">
          <cell r="A1078" t="str">
            <v>660411020004</v>
          </cell>
          <cell r="B1078" t="str">
            <v>GREENBURGH ELEVEN HS</v>
          </cell>
          <cell r="C1078" t="str">
            <v>No Title I</v>
          </cell>
        </row>
        <row r="1079">
          <cell r="A1079" t="str">
            <v>660410020001</v>
          </cell>
          <cell r="B1079" t="str">
            <v>ZICCOLELLA ELEMENTARY/MIDDLE SCHOOL</v>
          </cell>
          <cell r="C1079" t="str">
            <v>Schoolwide Program</v>
          </cell>
        </row>
        <row r="1080">
          <cell r="A1080" t="str">
            <v>660410020002</v>
          </cell>
          <cell r="B1080" t="str">
            <v>MARTIN LUTHER KING, JR , HS</v>
          </cell>
          <cell r="C1080" t="str">
            <v>Schoolwide Program</v>
          </cell>
        </row>
        <row r="1081">
          <cell r="A1081" t="str">
            <v>660412020001</v>
          </cell>
          <cell r="B1081" t="str">
            <v>HS OF TRAVEL &amp; TOURISM</v>
          </cell>
          <cell r="C1081" t="str">
            <v>No Title I</v>
          </cell>
        </row>
        <row r="1082">
          <cell r="A1082" t="str">
            <v>660412020002</v>
          </cell>
          <cell r="B1082" t="str">
            <v>HS OF BUSINESS &amp; PERF ARTS</v>
          </cell>
          <cell r="C1082" t="str">
            <v>No Title I</v>
          </cell>
        </row>
        <row r="1083">
          <cell r="A1083" t="str">
            <v>660412020003</v>
          </cell>
          <cell r="B1083" t="str">
            <v>CLARK ACADEMY</v>
          </cell>
          <cell r="C1083" t="str">
            <v>No Title I</v>
          </cell>
        </row>
        <row r="1084">
          <cell r="A1084" t="str">
            <v>080601040001</v>
          </cell>
          <cell r="B1084" t="str">
            <v>GREENE PRIMARY SCHOOL</v>
          </cell>
          <cell r="C1084" t="str">
            <v>Targeted Assistance</v>
          </cell>
        </row>
        <row r="1085">
          <cell r="A1085" t="str">
            <v>080601040002</v>
          </cell>
          <cell r="B1085" t="str">
            <v>GREENE IS</v>
          </cell>
          <cell r="C1085" t="str">
            <v>Targeted Assistance</v>
          </cell>
        </row>
        <row r="1086">
          <cell r="A1086" t="str">
            <v>080601040003</v>
          </cell>
          <cell r="B1086" t="str">
            <v>GREENE HS</v>
          </cell>
          <cell r="C1086" t="str">
            <v>No Title I</v>
          </cell>
        </row>
        <row r="1087">
          <cell r="A1087" t="str">
            <v>080601040004</v>
          </cell>
          <cell r="B1087" t="str">
            <v>GREENE MS</v>
          </cell>
          <cell r="C1087" t="str">
            <v>Targeted Assistance</v>
          </cell>
        </row>
        <row r="1088">
          <cell r="A1088" t="str">
            <v>581010020001</v>
          </cell>
          <cell r="B1088" t="str">
            <v>GREENPORT HS</v>
          </cell>
          <cell r="C1088" t="str">
            <v>No Title I</v>
          </cell>
        </row>
        <row r="1089">
          <cell r="A1089" t="str">
            <v>581010020002</v>
          </cell>
          <cell r="B1089" t="str">
            <v>GREENPORT ES</v>
          </cell>
          <cell r="C1089" t="str">
            <v>Schoolwide Program</v>
          </cell>
        </row>
        <row r="1090">
          <cell r="A1090" t="str">
            <v>190701040001</v>
          </cell>
          <cell r="B1090" t="str">
            <v>GREENVILLE MS</v>
          </cell>
          <cell r="C1090" t="str">
            <v>No Title I</v>
          </cell>
        </row>
        <row r="1091">
          <cell r="A1091" t="str">
            <v>190701040004</v>
          </cell>
          <cell r="B1091" t="str">
            <v>GREENVILLE HS</v>
          </cell>
          <cell r="C1091" t="str">
            <v>No Title I</v>
          </cell>
        </row>
        <row r="1092">
          <cell r="A1092" t="str">
            <v>190701040005</v>
          </cell>
          <cell r="B1092" t="str">
            <v>SCOTT M. ELLIS ES</v>
          </cell>
          <cell r="C1092" t="str">
            <v>Targeted Assistance</v>
          </cell>
        </row>
        <row r="1093">
          <cell r="A1093" t="str">
            <v>640801040002</v>
          </cell>
          <cell r="B1093" t="str">
            <v>GREENWICH JSHS</v>
          </cell>
          <cell r="C1093" t="str">
            <v>Targeted Assistance</v>
          </cell>
        </row>
        <row r="1094">
          <cell r="A1094" t="str">
            <v>640801040003</v>
          </cell>
          <cell r="B1094" t="str">
            <v>GREENWICH ES</v>
          </cell>
          <cell r="C1094" t="str">
            <v>Targeted Assistance</v>
          </cell>
        </row>
        <row r="1095">
          <cell r="A1095" t="str">
            <v>571501040001</v>
          </cell>
          <cell r="B1095" t="str">
            <v>GREENWOOD CENTRAL SCHOOL</v>
          </cell>
          <cell r="C1095" t="str">
            <v>Targeted Assistance</v>
          </cell>
        </row>
        <row r="1096">
          <cell r="A1096" t="str">
            <v>442111020001</v>
          </cell>
          <cell r="B1096" t="str">
            <v>GREENWOOD LAKE MS</v>
          </cell>
          <cell r="C1096" t="str">
            <v>No Title I</v>
          </cell>
        </row>
        <row r="1097">
          <cell r="A1097" t="str">
            <v>442111020002</v>
          </cell>
          <cell r="B1097" t="str">
            <v>GREENWOOD LAKE ES</v>
          </cell>
          <cell r="C1097" t="str">
            <v>Targeted Assistance</v>
          </cell>
        </row>
        <row r="1098">
          <cell r="A1098" t="str">
            <v>610501040001</v>
          </cell>
          <cell r="B1098" t="str">
            <v>GROTON HS</v>
          </cell>
          <cell r="C1098" t="str">
            <v>No Title I</v>
          </cell>
        </row>
        <row r="1099">
          <cell r="A1099" t="str">
            <v>610501040002</v>
          </cell>
          <cell r="B1099" t="str">
            <v>GROTON ES</v>
          </cell>
          <cell r="C1099" t="str">
            <v>Targeted Assistance</v>
          </cell>
        </row>
        <row r="1100">
          <cell r="A1100" t="str">
            <v>610501040003</v>
          </cell>
          <cell r="B1100" t="str">
            <v>GROTON MS</v>
          </cell>
          <cell r="C1100" t="str">
            <v>No Title I</v>
          </cell>
        </row>
        <row r="1101">
          <cell r="A1101" t="str">
            <v>343000860952</v>
          </cell>
          <cell r="B1101" t="str">
            <v>GROWING UP GREEN CHARTER SCHOOL</v>
          </cell>
          <cell r="C1101" t="str">
            <v>No Title I</v>
          </cell>
        </row>
        <row r="1102">
          <cell r="A1102" t="str">
            <v>010802060001</v>
          </cell>
          <cell r="B1102" t="str">
            <v>ALTAMONT ES</v>
          </cell>
          <cell r="C1102" t="str">
            <v>Targeted Assistance</v>
          </cell>
        </row>
        <row r="1103">
          <cell r="A1103" t="str">
            <v>010802060003</v>
          </cell>
          <cell r="B1103" t="str">
            <v>GUILDERLAND ES</v>
          </cell>
          <cell r="C1103" t="str">
            <v>Targeted Assistance</v>
          </cell>
        </row>
        <row r="1104">
          <cell r="A1104" t="str">
            <v>010802060004</v>
          </cell>
          <cell r="B1104" t="str">
            <v>WESTMERE ES</v>
          </cell>
          <cell r="C1104" t="str">
            <v>Targeted Assistance</v>
          </cell>
        </row>
        <row r="1105">
          <cell r="A1105" t="str">
            <v>010802060005</v>
          </cell>
          <cell r="B1105" t="str">
            <v>GUILDERLAND HS</v>
          </cell>
          <cell r="C1105" t="str">
            <v>No Title I</v>
          </cell>
        </row>
        <row r="1106">
          <cell r="A1106" t="str">
            <v>010802060007</v>
          </cell>
          <cell r="B1106" t="str">
            <v>LYNNWOOD ES</v>
          </cell>
          <cell r="C1106" t="str">
            <v>No Title I</v>
          </cell>
        </row>
        <row r="1107">
          <cell r="A1107" t="str">
            <v>010802060008</v>
          </cell>
          <cell r="B1107" t="str">
            <v>FARNSWORTH MS</v>
          </cell>
          <cell r="C1107" t="str">
            <v>Targeted Assistance</v>
          </cell>
        </row>
        <row r="1108">
          <cell r="A1108" t="str">
            <v>010802060009</v>
          </cell>
          <cell r="B1108" t="str">
            <v>PINE BUSH ES</v>
          </cell>
          <cell r="C1108" t="str">
            <v>No Title I</v>
          </cell>
        </row>
        <row r="1109">
          <cell r="A1109" t="str">
            <v>630801040001</v>
          </cell>
          <cell r="B1109" t="str">
            <v>HADLEY-LUZERNE HS</v>
          </cell>
          <cell r="C1109" t="str">
            <v>Targeted Assistance</v>
          </cell>
        </row>
        <row r="1110">
          <cell r="A1110" t="str">
            <v>630801040002</v>
          </cell>
          <cell r="B1110" t="str">
            <v>HADLEY-LUZERNE ES</v>
          </cell>
          <cell r="C1110" t="str">
            <v>Targeted Assistance</v>
          </cell>
        </row>
        <row r="1111">
          <cell r="A1111" t="str">
            <v>630801040003</v>
          </cell>
          <cell r="B1111" t="str">
            <v>STUART M. TOWNSEND SCHOOL</v>
          </cell>
          <cell r="C1111" t="str">
            <v>Targeted Assistance</v>
          </cell>
        </row>
        <row r="1112">
          <cell r="A1112" t="str">
            <v>480401040001</v>
          </cell>
          <cell r="B1112" t="str">
            <v>HALDANE ES</v>
          </cell>
          <cell r="C1112" t="str">
            <v>Targeted Assistance</v>
          </cell>
        </row>
        <row r="1113">
          <cell r="A1113" t="str">
            <v>480401040002</v>
          </cell>
          <cell r="B1113" t="str">
            <v>HALDANE JSHS</v>
          </cell>
          <cell r="C1113" t="str">
            <v>Targeted Assistance</v>
          </cell>
        </row>
        <row r="1114">
          <cell r="A1114" t="str">
            <v>580405060001</v>
          </cell>
          <cell r="B1114" t="str">
            <v>OTSEGO ES</v>
          </cell>
          <cell r="C1114" t="str">
            <v>Targeted Assistance</v>
          </cell>
        </row>
        <row r="1115">
          <cell r="A1115" t="str">
            <v>580405060002</v>
          </cell>
          <cell r="B1115" t="str">
            <v>FOREST PARK ES</v>
          </cell>
          <cell r="C1115" t="str">
            <v>No Title I</v>
          </cell>
        </row>
        <row r="1116">
          <cell r="A1116" t="str">
            <v>580405060003</v>
          </cell>
          <cell r="B1116" t="str">
            <v>SUNQUAM ES</v>
          </cell>
          <cell r="C1116" t="str">
            <v>No Title I</v>
          </cell>
        </row>
        <row r="1117">
          <cell r="A1117" t="str">
            <v>580405060008</v>
          </cell>
          <cell r="B1117" t="str">
            <v>CANDLEWOOD MS</v>
          </cell>
          <cell r="C1117" t="str">
            <v>Targeted Assistance</v>
          </cell>
        </row>
        <row r="1118">
          <cell r="A1118" t="str">
            <v>580405060010</v>
          </cell>
          <cell r="B1118" t="str">
            <v>HALF HOLLOW HILLS HS EAST</v>
          </cell>
          <cell r="C1118" t="str">
            <v>Targeted Assistance</v>
          </cell>
        </row>
        <row r="1119">
          <cell r="A1119" t="str">
            <v>580405060011</v>
          </cell>
          <cell r="B1119" t="str">
            <v>VANDERBILT ES</v>
          </cell>
          <cell r="C1119" t="str">
            <v>Targeted Assistance</v>
          </cell>
        </row>
        <row r="1120">
          <cell r="A1120" t="str">
            <v>580405060012</v>
          </cell>
          <cell r="B1120" t="str">
            <v>PAUMANOK ES</v>
          </cell>
          <cell r="C1120" t="str">
            <v>Targeted Assistance</v>
          </cell>
        </row>
        <row r="1121">
          <cell r="A1121" t="str">
            <v>580405060013</v>
          </cell>
          <cell r="B1121" t="str">
            <v>SIGNAL HILL ES</v>
          </cell>
          <cell r="C1121" t="str">
            <v>No Title I</v>
          </cell>
        </row>
        <row r="1122">
          <cell r="A1122" t="str">
            <v>580405060014</v>
          </cell>
          <cell r="B1122" t="str">
            <v>WEST HOLLOW MS</v>
          </cell>
          <cell r="C1122" t="str">
            <v>Targeted Assistance</v>
          </cell>
        </row>
        <row r="1123">
          <cell r="A1123" t="str">
            <v>580405060015</v>
          </cell>
          <cell r="B1123" t="str">
            <v>CHESTNUT HILL ES</v>
          </cell>
          <cell r="C1123" t="str">
            <v>Targeted Assistance</v>
          </cell>
        </row>
        <row r="1124">
          <cell r="A1124" t="str">
            <v>580405060016</v>
          </cell>
          <cell r="B1124" t="str">
            <v>HALF HOLLOW HILLS HS WEST</v>
          </cell>
          <cell r="C1124" t="str">
            <v>No Title I</v>
          </cell>
        </row>
        <row r="1125">
          <cell r="A1125" t="str">
            <v>141601060001</v>
          </cell>
          <cell r="B1125" t="str">
            <v>ARMOR ES</v>
          </cell>
          <cell r="C1125" t="str">
            <v>Targeted Assistance</v>
          </cell>
        </row>
        <row r="1126">
          <cell r="A1126" t="str">
            <v>141601060002</v>
          </cell>
          <cell r="B1126" t="str">
            <v>BOSTON VALLEY ES</v>
          </cell>
          <cell r="C1126" t="str">
            <v>Targeted Assistance</v>
          </cell>
        </row>
        <row r="1127">
          <cell r="A1127" t="str">
            <v>141601060003</v>
          </cell>
          <cell r="B1127" t="str">
            <v>CHARLOTTE AVE ES</v>
          </cell>
          <cell r="C1127" t="str">
            <v>No Title I</v>
          </cell>
        </row>
        <row r="1128">
          <cell r="A1128" t="str">
            <v>141601060004</v>
          </cell>
          <cell r="B1128" t="str">
            <v>UNION PLEASANT AVE ES</v>
          </cell>
          <cell r="C1128" t="str">
            <v>Targeted Assistance</v>
          </cell>
        </row>
        <row r="1129">
          <cell r="A1129" t="str">
            <v>141601060006</v>
          </cell>
          <cell r="B1129" t="str">
            <v>HAMBURG MS</v>
          </cell>
          <cell r="C1129" t="str">
            <v>Targeted Assistance</v>
          </cell>
        </row>
        <row r="1130">
          <cell r="A1130" t="str">
            <v>141601060007</v>
          </cell>
          <cell r="B1130" t="str">
            <v>HAMBURG HS</v>
          </cell>
          <cell r="C1130" t="str">
            <v>No Title I</v>
          </cell>
        </row>
        <row r="1131">
          <cell r="A1131" t="str">
            <v>250701040001</v>
          </cell>
          <cell r="B1131" t="str">
            <v>HAMILTON JSHS</v>
          </cell>
          <cell r="C1131" t="str">
            <v>Targeted Assistance</v>
          </cell>
        </row>
        <row r="1132">
          <cell r="A1132" t="str">
            <v>250701040002</v>
          </cell>
          <cell r="B1132" t="str">
            <v>HAMILTON ES</v>
          </cell>
          <cell r="C1132" t="str">
            <v>Targeted Assistance</v>
          </cell>
        </row>
        <row r="1133">
          <cell r="A1133" t="str">
            <v>511201040001</v>
          </cell>
          <cell r="B1133" t="str">
            <v>HAMMOND CENTRAL SCHOOL</v>
          </cell>
          <cell r="C1133" t="str">
            <v>Targeted Assistance</v>
          </cell>
        </row>
        <row r="1134">
          <cell r="A1134" t="str">
            <v>572901040002</v>
          </cell>
          <cell r="B1134" t="str">
            <v>GLENN CURTISS MEMORIAL SCHOOL</v>
          </cell>
          <cell r="C1134" t="str">
            <v>Targeted Assistance</v>
          </cell>
        </row>
        <row r="1135">
          <cell r="A1135" t="str">
            <v>572901040004</v>
          </cell>
          <cell r="B1135" t="str">
            <v>HAMMONDSPORT JSHS</v>
          </cell>
          <cell r="C1135" t="str">
            <v>Targeted Assistance</v>
          </cell>
        </row>
        <row r="1136">
          <cell r="A1136" t="str">
            <v>580905020001</v>
          </cell>
          <cell r="B1136" t="str">
            <v>HAMPTON BAYS SECONDARY SCHOOL</v>
          </cell>
          <cell r="C1136" t="str">
            <v>No Title I</v>
          </cell>
        </row>
        <row r="1137">
          <cell r="A1137" t="str">
            <v>580905020002</v>
          </cell>
          <cell r="B1137" t="str">
            <v>HAMPTON BAYS ES</v>
          </cell>
          <cell r="C1137" t="str">
            <v>Targeted Assistance</v>
          </cell>
        </row>
        <row r="1138">
          <cell r="A1138" t="str">
            <v>580905020004</v>
          </cell>
          <cell r="B1138" t="str">
            <v>HAMPTON BAYS MIDDLE SCHOOL</v>
          </cell>
          <cell r="C1138" t="str">
            <v>No Title I</v>
          </cell>
        </row>
        <row r="1139">
          <cell r="A1139" t="str">
            <v>120906040001</v>
          </cell>
          <cell r="B1139" t="str">
            <v>HANCOCK ES</v>
          </cell>
          <cell r="C1139" t="str">
            <v>Targeted Assistance</v>
          </cell>
        </row>
        <row r="1140">
          <cell r="A1140" t="str">
            <v>120906040002</v>
          </cell>
          <cell r="B1140" t="str">
            <v>HANCOCK JSHS</v>
          </cell>
          <cell r="C1140" t="str">
            <v>Targeted Assistance</v>
          </cell>
        </row>
        <row r="1141">
          <cell r="A1141" t="str">
            <v>460701040001</v>
          </cell>
          <cell r="B1141" t="str">
            <v>KENNEY MS</v>
          </cell>
          <cell r="C1141" t="str">
            <v>Schoolwide Program</v>
          </cell>
        </row>
        <row r="1142">
          <cell r="A1142" t="str">
            <v>460701040002</v>
          </cell>
          <cell r="B1142" t="str">
            <v>HANNIBAL HS</v>
          </cell>
          <cell r="C1142" t="str">
            <v>Schoolwide Program</v>
          </cell>
        </row>
        <row r="1143">
          <cell r="A1143" t="str">
            <v>460701040003</v>
          </cell>
          <cell r="B1143" t="str">
            <v>FAIRLEY SCHOOL</v>
          </cell>
          <cell r="C1143" t="str">
            <v>Schoolwide Program</v>
          </cell>
        </row>
        <row r="1144">
          <cell r="A1144" t="str">
            <v>310400860812</v>
          </cell>
          <cell r="B1144" t="str">
            <v>HARBOR SCI &amp; ARTS CHARTER SCHOOL</v>
          </cell>
          <cell r="C1144" t="str">
            <v>Targeted Assistance</v>
          </cell>
        </row>
        <row r="1145">
          <cell r="A1145" t="str">
            <v>580406060001</v>
          </cell>
          <cell r="B1145" t="str">
            <v>WASHINGTON DRIVE PRIMARY SCHOOL</v>
          </cell>
          <cell r="C1145" t="str">
            <v>Targeted Assistance</v>
          </cell>
        </row>
        <row r="1146">
          <cell r="A1146" t="str">
            <v>580406060005</v>
          </cell>
          <cell r="B1146" t="str">
            <v>OLDFIELD MS</v>
          </cell>
          <cell r="C1146" t="str">
            <v>No Title I</v>
          </cell>
        </row>
        <row r="1147">
          <cell r="A1147" t="str">
            <v>580406060007</v>
          </cell>
          <cell r="B1147" t="str">
            <v>HARBORFIELDS HS</v>
          </cell>
          <cell r="C1147" t="str">
            <v>No Title I</v>
          </cell>
        </row>
        <row r="1148">
          <cell r="A1148" t="str">
            <v>580406060009</v>
          </cell>
          <cell r="B1148" t="str">
            <v>THOMAS J. LAHEY ES</v>
          </cell>
          <cell r="C1148" t="str">
            <v>Targeted Assistance</v>
          </cell>
        </row>
        <row r="1149">
          <cell r="A1149" t="str">
            <v>310400860840</v>
          </cell>
          <cell r="B1149" t="str">
            <v>HARLEM DAY CHARTER SCHOOL</v>
          </cell>
          <cell r="C1149" t="str">
            <v>Schoolwide Program</v>
          </cell>
        </row>
        <row r="1150">
          <cell r="A1150" t="str">
            <v>310300860875</v>
          </cell>
          <cell r="B1150" t="str">
            <v>HARLEM LINK CHARTER SCHOOL</v>
          </cell>
          <cell r="C1150" t="str">
            <v>Targeted Assistance</v>
          </cell>
        </row>
        <row r="1151">
          <cell r="A1151" t="str">
            <v>310500860864</v>
          </cell>
          <cell r="B1151" t="str">
            <v>HARLEM PROMISE CHARTER SCHOOL</v>
          </cell>
          <cell r="C1151" t="str">
            <v>Targeted Assistance</v>
          </cell>
        </row>
        <row r="1152">
          <cell r="A1152" t="str">
            <v>310500860921</v>
          </cell>
          <cell r="B1152" t="str">
            <v>HARLEM SUCCESS ACAD CHARTER SCH 2</v>
          </cell>
          <cell r="C1152" t="str">
            <v>Schoolwide Program</v>
          </cell>
        </row>
        <row r="1153">
          <cell r="A1153" t="str">
            <v>310400860922</v>
          </cell>
          <cell r="B1153" t="str">
            <v>HARLEM SUCCESS ACAD CHARTER SCH 3</v>
          </cell>
          <cell r="C1153" t="str">
            <v>Schoolwide Program</v>
          </cell>
        </row>
        <row r="1154">
          <cell r="A1154" t="str">
            <v>310300860923</v>
          </cell>
          <cell r="B1154" t="str">
            <v>HARLEM SUCCESS ACAD CHARTER SCH 4</v>
          </cell>
          <cell r="C1154" t="str">
            <v>Schoolwide Program</v>
          </cell>
        </row>
        <row r="1155">
          <cell r="A1155" t="str">
            <v>310300860897</v>
          </cell>
          <cell r="B1155" t="str">
            <v>HARLEM SUCCESS ACADEMY CHARTER SCH</v>
          </cell>
          <cell r="C1155" t="str">
            <v>Schoolwide Program</v>
          </cell>
        </row>
        <row r="1156">
          <cell r="A1156" t="str">
            <v>310500860897</v>
          </cell>
          <cell r="B1156" t="str">
            <v>HARLEM SUCCESS CHARTER SCHOOL</v>
          </cell>
          <cell r="C1156" t="str">
            <v>Schoolwide Program</v>
          </cell>
        </row>
        <row r="1157">
          <cell r="A1157" t="str">
            <v>310500860848</v>
          </cell>
          <cell r="B1157" t="str">
            <v>HARLEM VILL ACAD CHARTER SCH</v>
          </cell>
          <cell r="C1157" t="str">
            <v>Targeted Assistance</v>
          </cell>
        </row>
        <row r="1158">
          <cell r="A1158" t="str">
            <v>030501040001</v>
          </cell>
          <cell r="B1158" t="str">
            <v>W.A. OLMSTED ES</v>
          </cell>
          <cell r="C1158" t="str">
            <v>Schoolwide Program</v>
          </cell>
        </row>
        <row r="1159">
          <cell r="A1159" t="str">
            <v>030501040003</v>
          </cell>
          <cell r="B1159" t="str">
            <v>HARPURSVILLE JSHS</v>
          </cell>
          <cell r="C1159" t="str">
            <v>Targeted Assistance</v>
          </cell>
        </row>
        <row r="1160">
          <cell r="A1160" t="str">
            <v>320900860823</v>
          </cell>
          <cell r="B1160" t="str">
            <v>HARRIET TUBMAN CHARTER SCHOOL</v>
          </cell>
          <cell r="C1160" t="str">
            <v>Targeted Assistance</v>
          </cell>
        </row>
        <row r="1161">
          <cell r="A1161" t="str">
            <v>660501060002</v>
          </cell>
          <cell r="B1161" t="str">
            <v>HARRISON AVE ES</v>
          </cell>
          <cell r="C1161" t="str">
            <v>No Title I</v>
          </cell>
        </row>
        <row r="1162">
          <cell r="A1162" t="str">
            <v>660501060003</v>
          </cell>
          <cell r="B1162" t="str">
            <v>PARSONS MEMORIAL SCHOOL</v>
          </cell>
          <cell r="C1162" t="str">
            <v>Targeted Assistance</v>
          </cell>
        </row>
        <row r="1163">
          <cell r="A1163" t="str">
            <v>660501060004</v>
          </cell>
          <cell r="B1163" t="str">
            <v>HARRISON HS</v>
          </cell>
          <cell r="C1163" t="str">
            <v>Targeted Assistance</v>
          </cell>
        </row>
        <row r="1164">
          <cell r="A1164" t="str">
            <v>660501060005</v>
          </cell>
          <cell r="B1164" t="str">
            <v>PURCHASE SCHOOL</v>
          </cell>
          <cell r="C1164" t="str">
            <v>No Title I</v>
          </cell>
        </row>
        <row r="1165">
          <cell r="A1165" t="str">
            <v>660501060008</v>
          </cell>
          <cell r="B1165" t="str">
            <v>SAMUEL J. PRESTON SCHOOL</v>
          </cell>
          <cell r="C1165" t="str">
            <v>Targeted Assistance</v>
          </cell>
        </row>
        <row r="1166">
          <cell r="A1166" t="str">
            <v>660501060009</v>
          </cell>
          <cell r="B1166" t="str">
            <v>LOUIS M. KLEIN MS</v>
          </cell>
          <cell r="C1166" t="str">
            <v>Targeted Assistance</v>
          </cell>
        </row>
        <row r="1167">
          <cell r="A1167" t="str">
            <v>230301040001</v>
          </cell>
          <cell r="B1167" t="str">
            <v>HARRISVILLE ES</v>
          </cell>
          <cell r="C1167" t="str">
            <v>Schoolwide Program</v>
          </cell>
        </row>
        <row r="1168">
          <cell r="A1168" t="str">
            <v>230301040002</v>
          </cell>
          <cell r="B1168" t="str">
            <v>HARRISVILLE JSHS</v>
          </cell>
          <cell r="C1168" t="str">
            <v>Schoolwide Program</v>
          </cell>
        </row>
        <row r="1169">
          <cell r="A1169" t="str">
            <v>641001040001</v>
          </cell>
          <cell r="B1169" t="str">
            <v>HARTFORD CENTRAL SCHOOL</v>
          </cell>
          <cell r="C1169" t="str">
            <v>Targeted Assistance</v>
          </cell>
        </row>
        <row r="1170">
          <cell r="A1170" t="str">
            <v>660404030001</v>
          </cell>
          <cell r="B1170" t="str">
            <v>HILLSIDE ES</v>
          </cell>
          <cell r="C1170" t="str">
            <v>Schoolwide Program</v>
          </cell>
        </row>
        <row r="1171">
          <cell r="A1171" t="str">
            <v>660404030002</v>
          </cell>
          <cell r="B1171" t="str">
            <v>FARRAGUT MS</v>
          </cell>
          <cell r="C1171" t="str">
            <v>Schoolwide Program</v>
          </cell>
        </row>
        <row r="1172">
          <cell r="A1172" t="str">
            <v>660404030003</v>
          </cell>
          <cell r="B1172" t="str">
            <v>HASTINGS HS</v>
          </cell>
          <cell r="C1172" t="str">
            <v>Targeted Assistance</v>
          </cell>
        </row>
        <row r="1173">
          <cell r="A1173" t="str">
            <v>580506030003</v>
          </cell>
          <cell r="B1173" t="str">
            <v>PINES ES</v>
          </cell>
          <cell r="C1173" t="str">
            <v>No Title I</v>
          </cell>
        </row>
        <row r="1174">
          <cell r="A1174" t="str">
            <v>580506030004</v>
          </cell>
          <cell r="B1174" t="str">
            <v>BRETTON WOODS ES</v>
          </cell>
          <cell r="C1174" t="str">
            <v>Targeted Assistance</v>
          </cell>
        </row>
        <row r="1175">
          <cell r="A1175" t="str">
            <v>580506030005</v>
          </cell>
          <cell r="B1175" t="str">
            <v>HAUPPAUGE MS</v>
          </cell>
          <cell r="C1175" t="str">
            <v>Targeted Assistance</v>
          </cell>
        </row>
        <row r="1176">
          <cell r="A1176" t="str">
            <v>580506030007</v>
          </cell>
          <cell r="B1176" t="str">
            <v>HAUPPAUGE HS</v>
          </cell>
          <cell r="C1176" t="str">
            <v>Targeted Assistance</v>
          </cell>
        </row>
        <row r="1177">
          <cell r="A1177" t="str">
            <v>580506030008</v>
          </cell>
          <cell r="B1177" t="str">
            <v>FOREST BROOK ES</v>
          </cell>
          <cell r="C1177" t="str">
            <v>No Title I</v>
          </cell>
        </row>
        <row r="1178">
          <cell r="A1178" t="str">
            <v>500201060001</v>
          </cell>
          <cell r="B1178" t="str">
            <v>WILLOW GROVE MS</v>
          </cell>
          <cell r="C1178" t="str">
            <v>No Title I</v>
          </cell>
        </row>
        <row r="1179">
          <cell r="A1179" t="str">
            <v>500201060002</v>
          </cell>
          <cell r="B1179" t="str">
            <v>GERALD F. NEARY ES</v>
          </cell>
          <cell r="C1179" t="str">
            <v>Schoolwide Program</v>
          </cell>
        </row>
        <row r="1180">
          <cell r="A1180" t="str">
            <v>500201060003</v>
          </cell>
          <cell r="B1180" t="str">
            <v>NORTH GARNERVILLE ES</v>
          </cell>
          <cell r="C1180" t="str">
            <v>No Title I</v>
          </cell>
        </row>
        <row r="1181">
          <cell r="A1181" t="str">
            <v>500201060004</v>
          </cell>
          <cell r="B1181" t="str">
            <v>STONY POINT ES</v>
          </cell>
          <cell r="C1181" t="str">
            <v>No Title I</v>
          </cell>
        </row>
        <row r="1182">
          <cell r="A1182" t="str">
            <v>500201060008</v>
          </cell>
          <cell r="B1182" t="str">
            <v>JAMES A. FARLEY MS</v>
          </cell>
          <cell r="C1182" t="str">
            <v>No Title I</v>
          </cell>
        </row>
        <row r="1183">
          <cell r="A1183" t="str">
            <v>500201060009</v>
          </cell>
          <cell r="B1183" t="str">
            <v>NORTH ROCKLAND HS</v>
          </cell>
          <cell r="C1183" t="str">
            <v>No Title I</v>
          </cell>
        </row>
        <row r="1184">
          <cell r="A1184" t="str">
            <v>500201060010</v>
          </cell>
          <cell r="B1184" t="str">
            <v>HAVERSTRAW MS</v>
          </cell>
          <cell r="C1184" t="str">
            <v>No Title I</v>
          </cell>
        </row>
        <row r="1185">
          <cell r="A1185" t="str">
            <v>500201060011</v>
          </cell>
          <cell r="B1185" t="str">
            <v>THIELLS ES</v>
          </cell>
          <cell r="C1185" t="str">
            <v>No Title I</v>
          </cell>
        </row>
        <row r="1186">
          <cell r="A1186" t="str">
            <v>500201060012</v>
          </cell>
          <cell r="B1186" t="str">
            <v>WEST HAVERSTRAW ES</v>
          </cell>
          <cell r="C1186" t="str">
            <v>Schoolwide Program</v>
          </cell>
        </row>
        <row r="1187">
          <cell r="A1187" t="str">
            <v>500201060013</v>
          </cell>
          <cell r="B1187" t="str">
            <v>FIELDSTONE SECONDARY SCHOOL</v>
          </cell>
          <cell r="C1187" t="str">
            <v>No Title I</v>
          </cell>
        </row>
        <row r="1188">
          <cell r="A1188" t="str">
            <v>660803020001</v>
          </cell>
          <cell r="B1188" t="str">
            <v>HAWTHORNE CEDAR KNOLLS HS</v>
          </cell>
          <cell r="C1188" t="str">
            <v>No Title I</v>
          </cell>
        </row>
        <row r="1189">
          <cell r="A1189" t="str">
            <v>660803020002</v>
          </cell>
          <cell r="B1189" t="str">
            <v>HAWTHORNE CEDAR KNOLLS ES</v>
          </cell>
          <cell r="C1189" t="str">
            <v>No Title I</v>
          </cell>
        </row>
        <row r="1190">
          <cell r="A1190" t="str">
            <v>660803020003</v>
          </cell>
          <cell r="B1190" t="str">
            <v>LINDEN HILL SCHOOL</v>
          </cell>
          <cell r="C1190" t="str">
            <v>No Title I</v>
          </cell>
        </row>
        <row r="1191">
          <cell r="A1191" t="str">
            <v>660803020004</v>
          </cell>
          <cell r="B1191" t="str">
            <v>GELLER HOUSE SCHOOL</v>
          </cell>
          <cell r="C1191" t="str">
            <v>No Title I</v>
          </cell>
        </row>
        <row r="1192">
          <cell r="A1192" t="str">
            <v>332200860955</v>
          </cell>
          <cell r="B1192" t="str">
            <v>HEBREW LANGUAGE ACADEMY</v>
          </cell>
          <cell r="C1192" t="str">
            <v>No Title I</v>
          </cell>
        </row>
        <row r="1193">
          <cell r="A1193" t="str">
            <v>331500860878</v>
          </cell>
          <cell r="B1193" t="str">
            <v>HELLENIC CHARTER SCHOOL</v>
          </cell>
          <cell r="C1193" t="str">
            <v>Schoolwide Program</v>
          </cell>
        </row>
        <row r="1194">
          <cell r="A1194" t="str">
            <v>280201030001</v>
          </cell>
          <cell r="B1194" t="str">
            <v>FRANKLIN SCHOOL</v>
          </cell>
          <cell r="C1194" t="str">
            <v>Schoolwide Program</v>
          </cell>
        </row>
        <row r="1195">
          <cell r="A1195" t="str">
            <v>280201030002</v>
          </cell>
          <cell r="B1195" t="str">
            <v>FULTON SCHOOL</v>
          </cell>
          <cell r="C1195" t="str">
            <v>Schoolwide Program</v>
          </cell>
        </row>
        <row r="1196">
          <cell r="A1196" t="str">
            <v>280201030003</v>
          </cell>
          <cell r="B1196" t="str">
            <v>JACKSON MAIN ES</v>
          </cell>
          <cell r="C1196" t="str">
            <v>Schoolwide Program</v>
          </cell>
        </row>
        <row r="1197">
          <cell r="A1197" t="str">
            <v>280201030004</v>
          </cell>
          <cell r="B1197" t="str">
            <v>LUDLUM SCHOOL</v>
          </cell>
          <cell r="C1197" t="str">
            <v>Schoolwide Program</v>
          </cell>
        </row>
        <row r="1198">
          <cell r="A1198" t="str">
            <v>280201030007</v>
          </cell>
          <cell r="B1198" t="str">
            <v>HEMPSTEAD HS</v>
          </cell>
          <cell r="C1198" t="str">
            <v>Schoolwide Program</v>
          </cell>
        </row>
        <row r="1199">
          <cell r="A1199" t="str">
            <v>280201030008</v>
          </cell>
          <cell r="B1199" t="str">
            <v>MARSHALL SCHOOL</v>
          </cell>
          <cell r="C1199" t="str">
            <v>Schoolwide Program</v>
          </cell>
        </row>
        <row r="1200">
          <cell r="A1200" t="str">
            <v>280201030009</v>
          </cell>
          <cell r="B1200" t="str">
            <v>JACKSON ANNEX SCHOOL</v>
          </cell>
          <cell r="C1200" t="str">
            <v>Schoolwide Program</v>
          </cell>
        </row>
        <row r="1201">
          <cell r="A1201" t="str">
            <v>280201030010</v>
          </cell>
          <cell r="B1201" t="str">
            <v>ALVERTA B. GRAY SCHULTZ MS</v>
          </cell>
          <cell r="C1201" t="str">
            <v>Schoolwide Program</v>
          </cell>
        </row>
        <row r="1202">
          <cell r="A1202" t="str">
            <v>280201030011</v>
          </cell>
          <cell r="B1202" t="str">
            <v>HEMPSTEAD EARLY CHLDHD CTR</v>
          </cell>
          <cell r="C1202" t="str">
            <v>Schoolwide Program</v>
          </cell>
        </row>
        <row r="1203">
          <cell r="A1203" t="str">
            <v>660203060002</v>
          </cell>
          <cell r="B1203" t="str">
            <v>FRANK G. LINDSEY  ES</v>
          </cell>
          <cell r="C1203" t="str">
            <v>Targeted Assistance</v>
          </cell>
        </row>
        <row r="1204">
          <cell r="A1204" t="str">
            <v>660203060005</v>
          </cell>
          <cell r="B1204" t="str">
            <v>HENDRICK HUDSON HS</v>
          </cell>
          <cell r="C1204" t="str">
            <v>No Title I</v>
          </cell>
        </row>
        <row r="1205">
          <cell r="A1205" t="str">
            <v>660203060006</v>
          </cell>
          <cell r="B1205" t="str">
            <v>FURNACE WOODS ES</v>
          </cell>
          <cell r="C1205" t="str">
            <v>Targeted Assistance</v>
          </cell>
        </row>
        <row r="1206">
          <cell r="A1206" t="str">
            <v>660203060007</v>
          </cell>
          <cell r="B1206" t="str">
            <v>BLUE MOUNTAIN MS</v>
          </cell>
          <cell r="C1206" t="str">
            <v>No Title I</v>
          </cell>
        </row>
        <row r="1207">
          <cell r="A1207" t="str">
            <v>660203060008</v>
          </cell>
          <cell r="B1207" t="str">
            <v>BUCHANAN-VERPLANCK ES</v>
          </cell>
          <cell r="C1207" t="str">
            <v>Targeted Assistance</v>
          </cell>
        </row>
        <row r="1208">
          <cell r="A1208" t="str">
            <v>010100860892</v>
          </cell>
          <cell r="B1208" t="str">
            <v>HENRY JOHNSON CHARTER SCHOOL</v>
          </cell>
          <cell r="C1208" t="str">
            <v>Targeted Assistance</v>
          </cell>
        </row>
        <row r="1209">
          <cell r="A1209" t="str">
            <v>210601060005</v>
          </cell>
          <cell r="B1209" t="str">
            <v>HERKIMER HS</v>
          </cell>
          <cell r="C1209" t="str">
            <v>No Title I</v>
          </cell>
        </row>
        <row r="1210">
          <cell r="A1210" t="str">
            <v>210601060006</v>
          </cell>
          <cell r="B1210" t="str">
            <v>HERKIMER ES</v>
          </cell>
          <cell r="C1210" t="str">
            <v>Targeted Assistance</v>
          </cell>
        </row>
        <row r="1211">
          <cell r="A1211" t="str">
            <v>511301040002</v>
          </cell>
          <cell r="B1211" t="str">
            <v>HERMON-DEKALB CENTRAL SCHOOL</v>
          </cell>
          <cell r="C1211" t="str">
            <v>Targeted Assistance</v>
          </cell>
        </row>
        <row r="1212">
          <cell r="A1212" t="str">
            <v>280409030001</v>
          </cell>
          <cell r="B1212" t="str">
            <v>CTR STREET SCHOOL</v>
          </cell>
          <cell r="C1212" t="str">
            <v>Targeted Assistance</v>
          </cell>
        </row>
        <row r="1213">
          <cell r="A1213" t="str">
            <v>280409030002</v>
          </cell>
          <cell r="B1213" t="str">
            <v>DENTON AVE SCHOOL</v>
          </cell>
          <cell r="C1213" t="str">
            <v>Targeted Assistance</v>
          </cell>
        </row>
        <row r="1214">
          <cell r="A1214" t="str">
            <v>280409030004</v>
          </cell>
          <cell r="B1214" t="str">
            <v>SEARINGTOWN SCHOOL</v>
          </cell>
          <cell r="C1214" t="str">
            <v>Targeted Assistance</v>
          </cell>
        </row>
        <row r="1215">
          <cell r="A1215" t="str">
            <v>280409030007</v>
          </cell>
          <cell r="B1215" t="str">
            <v>HERRICKS MS</v>
          </cell>
          <cell r="C1215" t="str">
            <v>Targeted Assistance</v>
          </cell>
        </row>
        <row r="1216">
          <cell r="A1216" t="str">
            <v>280409030008</v>
          </cell>
          <cell r="B1216" t="str">
            <v>HERRICKS HS</v>
          </cell>
          <cell r="C1216" t="str">
            <v>No Title I</v>
          </cell>
        </row>
        <row r="1217">
          <cell r="A1217" t="str">
            <v>512404040001</v>
          </cell>
          <cell r="B1217" t="str">
            <v>HEUVELTON CENTRAL SCHOOL</v>
          </cell>
          <cell r="C1217" t="str">
            <v>Schoolwide Program</v>
          </cell>
        </row>
        <row r="1218">
          <cell r="A1218" t="str">
            <v>280214030001</v>
          </cell>
          <cell r="B1218" t="str">
            <v>FRANKLIN EARLY CHLDHD CTR</v>
          </cell>
          <cell r="C1218" t="str">
            <v>Targeted Assistance</v>
          </cell>
        </row>
        <row r="1219">
          <cell r="A1219" t="str">
            <v>280214030002</v>
          </cell>
          <cell r="B1219" t="str">
            <v>HEWLETT ES</v>
          </cell>
          <cell r="C1219" t="str">
            <v>Targeted Assistance</v>
          </cell>
        </row>
        <row r="1220">
          <cell r="A1220" t="str">
            <v>280214030003</v>
          </cell>
          <cell r="B1220" t="str">
            <v>OGDEN ES</v>
          </cell>
          <cell r="C1220" t="str">
            <v>Targeted Assistance</v>
          </cell>
        </row>
        <row r="1221">
          <cell r="A1221" t="str">
            <v>280214030006</v>
          </cell>
          <cell r="B1221" t="str">
            <v>WOODMERE MS</v>
          </cell>
          <cell r="C1221" t="str">
            <v>No Title I</v>
          </cell>
        </row>
        <row r="1222">
          <cell r="A1222" t="str">
            <v>280214030007</v>
          </cell>
          <cell r="B1222" t="str">
            <v>GEORGE W. HEWLETT HS</v>
          </cell>
          <cell r="C1222" t="str">
            <v>No Title I</v>
          </cell>
        </row>
        <row r="1223">
          <cell r="A1223" t="str">
            <v>280517030001</v>
          </cell>
          <cell r="B1223" t="str">
            <v>BURNS AVE SCHOOL</v>
          </cell>
          <cell r="C1223" t="str">
            <v>Targeted Assistance</v>
          </cell>
        </row>
        <row r="1224">
          <cell r="A1224" t="str">
            <v>280517030002</v>
          </cell>
          <cell r="B1224" t="str">
            <v>DUTCH LANE SCHOOL</v>
          </cell>
          <cell r="C1224" t="str">
            <v>No Title I</v>
          </cell>
        </row>
        <row r="1225">
          <cell r="A1225" t="str">
            <v>280517030004</v>
          </cell>
          <cell r="B1225" t="str">
            <v>FORK LANE SCHOOL</v>
          </cell>
          <cell r="C1225" t="str">
            <v>No Title I</v>
          </cell>
        </row>
        <row r="1226">
          <cell r="A1226" t="str">
            <v>280517030005</v>
          </cell>
          <cell r="B1226" t="str">
            <v>LEE AVE SCHOOL</v>
          </cell>
          <cell r="C1226" t="str">
            <v>Targeted Assistance</v>
          </cell>
        </row>
        <row r="1227">
          <cell r="A1227" t="str">
            <v>280517030006</v>
          </cell>
          <cell r="B1227" t="str">
            <v>OLD COUNTRY ROAD SCHOOL</v>
          </cell>
          <cell r="C1227" t="str">
            <v>Targeted Assistance</v>
          </cell>
        </row>
        <row r="1228">
          <cell r="A1228" t="str">
            <v>280517030008</v>
          </cell>
          <cell r="B1228" t="str">
            <v>WOODLAND AVE SCHOOL</v>
          </cell>
          <cell r="C1228" t="str">
            <v>No Title I</v>
          </cell>
        </row>
        <row r="1229">
          <cell r="A1229" t="str">
            <v>280517030010</v>
          </cell>
          <cell r="B1229" t="str">
            <v>HICKSVILLE HS</v>
          </cell>
          <cell r="C1229" t="str">
            <v>No Title I</v>
          </cell>
        </row>
        <row r="1230">
          <cell r="A1230" t="str">
            <v>280517030011</v>
          </cell>
          <cell r="B1230" t="str">
            <v>HICKSVILLE MS</v>
          </cell>
          <cell r="C1230" t="str">
            <v>No Title I</v>
          </cell>
        </row>
        <row r="1231">
          <cell r="A1231" t="str">
            <v>280517030013</v>
          </cell>
          <cell r="B1231" t="str">
            <v>EAST STREET SCHOOL</v>
          </cell>
          <cell r="C1231" t="str">
            <v>Targeted Assistance</v>
          </cell>
        </row>
        <row r="1232">
          <cell r="A1232" t="str">
            <v>620803040001</v>
          </cell>
          <cell r="B1232" t="str">
            <v>HIGHLAND ES</v>
          </cell>
          <cell r="C1232" t="str">
            <v>Schoolwide Program</v>
          </cell>
        </row>
        <row r="1233">
          <cell r="A1233" t="str">
            <v>620803040002</v>
          </cell>
          <cell r="B1233" t="str">
            <v>HIGHLAND HS</v>
          </cell>
          <cell r="C1233" t="str">
            <v>Schoolwide Program</v>
          </cell>
        </row>
        <row r="1234">
          <cell r="A1234" t="str">
            <v>620803040003</v>
          </cell>
          <cell r="B1234" t="str">
            <v>HIGHLAND MS</v>
          </cell>
          <cell r="C1234" t="str">
            <v>Schoolwide Program</v>
          </cell>
        </row>
        <row r="1235">
          <cell r="A1235" t="str">
            <v>440901040001</v>
          </cell>
          <cell r="B1235" t="str">
            <v>FORT MONTGOMERY ES</v>
          </cell>
          <cell r="C1235" t="str">
            <v>Targeted Assistance</v>
          </cell>
        </row>
        <row r="1236">
          <cell r="A1236" t="str">
            <v>440901040002</v>
          </cell>
          <cell r="B1236" t="str">
            <v>HIGHLAND FALLS ES</v>
          </cell>
          <cell r="C1236" t="str">
            <v>Targeted Assistance</v>
          </cell>
        </row>
        <row r="1237">
          <cell r="A1237" t="str">
            <v>440901040003</v>
          </cell>
          <cell r="B1237" t="str">
            <v>JAMES I. O'NEILL HS</v>
          </cell>
          <cell r="C1237" t="str">
            <v>No Title I</v>
          </cell>
        </row>
        <row r="1238">
          <cell r="A1238" t="str">
            <v>440901040004</v>
          </cell>
          <cell r="B1238" t="str">
            <v>HIGHLAND FALLS MS</v>
          </cell>
          <cell r="C1238" t="str">
            <v>Targeted Assistance</v>
          </cell>
        </row>
        <row r="1239">
          <cell r="A1239" t="str">
            <v>261101060001</v>
          </cell>
          <cell r="B1239" t="str">
            <v>VILLAGE ES</v>
          </cell>
          <cell r="C1239" t="str">
            <v>Targeted Assistance</v>
          </cell>
        </row>
        <row r="1240">
          <cell r="A1240" t="str">
            <v>261101060002</v>
          </cell>
          <cell r="B1240" t="str">
            <v>QUEST ES</v>
          </cell>
          <cell r="C1240" t="str">
            <v>No Title I</v>
          </cell>
        </row>
        <row r="1241">
          <cell r="A1241" t="str">
            <v>261101060004</v>
          </cell>
          <cell r="B1241" t="str">
            <v>HILTON HS</v>
          </cell>
          <cell r="C1241" t="str">
            <v>No Title I</v>
          </cell>
        </row>
        <row r="1242">
          <cell r="A1242" t="str">
            <v>261101060005</v>
          </cell>
          <cell r="B1242" t="str">
            <v>MERTON WILLIAMS MS</v>
          </cell>
          <cell r="C1242" t="str">
            <v>No Title I</v>
          </cell>
        </row>
        <row r="1243">
          <cell r="A1243" t="str">
            <v>261101060006</v>
          </cell>
          <cell r="B1243" t="str">
            <v>NORTHWOOD ES</v>
          </cell>
          <cell r="C1243" t="str">
            <v>No Title I</v>
          </cell>
        </row>
        <row r="1244">
          <cell r="A1244" t="str">
            <v>041401040001</v>
          </cell>
          <cell r="B1244" t="str">
            <v>HINSDALE CENTRAL SCHOOL</v>
          </cell>
          <cell r="C1244" t="str">
            <v>Targeted Assistance</v>
          </cell>
        </row>
        <row r="1245">
          <cell r="A1245" t="str">
            <v>141701040001</v>
          </cell>
          <cell r="B1245" t="str">
            <v>HOLLAND HS</v>
          </cell>
          <cell r="C1245" t="str">
            <v>No Title I</v>
          </cell>
        </row>
        <row r="1246">
          <cell r="A1246" t="str">
            <v>141701040002</v>
          </cell>
          <cell r="B1246" t="str">
            <v>HAROLD O. BRUMSTED ES</v>
          </cell>
          <cell r="C1246" t="str">
            <v>Targeted Assistance</v>
          </cell>
        </row>
        <row r="1247">
          <cell r="A1247" t="str">
            <v>141701040003</v>
          </cell>
          <cell r="B1247" t="str">
            <v>HOLLAND MS</v>
          </cell>
          <cell r="C1247" t="str">
            <v>Targeted Assistance</v>
          </cell>
        </row>
        <row r="1248">
          <cell r="A1248" t="str">
            <v>412201060001</v>
          </cell>
          <cell r="B1248" t="str">
            <v>HOLLAND-PATENT MS</v>
          </cell>
          <cell r="C1248" t="str">
            <v>Targeted Assistance</v>
          </cell>
        </row>
        <row r="1249">
          <cell r="A1249" t="str">
            <v>412201060003</v>
          </cell>
          <cell r="B1249" t="str">
            <v>HOLLAND-PATENT ES</v>
          </cell>
          <cell r="C1249" t="str">
            <v>Targeted Assistance</v>
          </cell>
        </row>
        <row r="1250">
          <cell r="A1250" t="str">
            <v>412201060005</v>
          </cell>
          <cell r="B1250" t="str">
            <v>GENERAL WILLIAM FLOYD ES</v>
          </cell>
          <cell r="C1250" t="str">
            <v>Targeted Assistance</v>
          </cell>
        </row>
        <row r="1251">
          <cell r="A1251" t="str">
            <v>412201060006</v>
          </cell>
          <cell r="B1251" t="str">
            <v>HOLLAND-PATENT CENTRAL HS</v>
          </cell>
          <cell r="C1251" t="str">
            <v>No Title I</v>
          </cell>
        </row>
        <row r="1252">
          <cell r="A1252" t="str">
            <v>450704040001</v>
          </cell>
          <cell r="B1252" t="str">
            <v>HOLLEY JSHS</v>
          </cell>
          <cell r="C1252" t="str">
            <v>Targeted Assistance</v>
          </cell>
        </row>
        <row r="1253">
          <cell r="A1253" t="str">
            <v>450704040005</v>
          </cell>
          <cell r="B1253" t="str">
            <v>HOLLEY ES</v>
          </cell>
          <cell r="C1253" t="str">
            <v>Targeted Assistance</v>
          </cell>
        </row>
        <row r="1254">
          <cell r="A1254" t="str">
            <v>110701060001</v>
          </cell>
          <cell r="B1254" t="str">
            <v>HOMER SHS</v>
          </cell>
          <cell r="C1254" t="str">
            <v>No Title I</v>
          </cell>
        </row>
        <row r="1255">
          <cell r="A1255" t="str">
            <v>110701060002</v>
          </cell>
          <cell r="B1255" t="str">
            <v>HOMER ES</v>
          </cell>
          <cell r="C1255" t="str">
            <v>Targeted Assistance</v>
          </cell>
        </row>
        <row r="1256">
          <cell r="A1256" t="str">
            <v>110701060003</v>
          </cell>
          <cell r="B1256" t="str">
            <v>HOMER IS</v>
          </cell>
          <cell r="C1256" t="str">
            <v>Targeted Assistance</v>
          </cell>
        </row>
        <row r="1257">
          <cell r="A1257" t="str">
            <v>110701060005</v>
          </cell>
          <cell r="B1257" t="str">
            <v>HARTNETT ES</v>
          </cell>
          <cell r="C1257" t="str">
            <v>Targeted Assistance</v>
          </cell>
        </row>
        <row r="1258">
          <cell r="A1258" t="str">
            <v>110701060006</v>
          </cell>
          <cell r="B1258" t="str">
            <v>HOMER JHS</v>
          </cell>
          <cell r="C1258" t="str">
            <v>No Title I</v>
          </cell>
        </row>
        <row r="1259">
          <cell r="A1259" t="str">
            <v>431401040001</v>
          </cell>
          <cell r="B1259" t="str">
            <v>HONEOYE ES</v>
          </cell>
          <cell r="C1259" t="str">
            <v>Targeted Assistance</v>
          </cell>
        </row>
        <row r="1260">
          <cell r="A1260" t="str">
            <v>431401040002</v>
          </cell>
          <cell r="B1260" t="str">
            <v>HONEOYE MS HS</v>
          </cell>
          <cell r="C1260" t="str">
            <v>Targeted Assistance</v>
          </cell>
        </row>
        <row r="1261">
          <cell r="A1261" t="str">
            <v>260901060001</v>
          </cell>
          <cell r="B1261" t="str">
            <v>LIMA ES</v>
          </cell>
          <cell r="C1261" t="str">
            <v>Targeted Assistance</v>
          </cell>
        </row>
        <row r="1262">
          <cell r="A1262" t="str">
            <v>260901060002</v>
          </cell>
          <cell r="B1262" t="str">
            <v>MANOR IS</v>
          </cell>
          <cell r="C1262" t="str">
            <v>Targeted Assistance</v>
          </cell>
        </row>
        <row r="1263">
          <cell r="A1263" t="str">
            <v>260901060004</v>
          </cell>
          <cell r="B1263" t="str">
            <v>HONEOYE FALLS-LIMA SHS</v>
          </cell>
          <cell r="C1263" t="str">
            <v>Targeted Assistance</v>
          </cell>
        </row>
        <row r="1264">
          <cell r="A1264" t="str">
            <v>260901060005</v>
          </cell>
          <cell r="B1264" t="str">
            <v>HONEOYE FALLS-LIMA MS</v>
          </cell>
          <cell r="C1264" t="str">
            <v>Targeted Assistance</v>
          </cell>
        </row>
        <row r="1265">
          <cell r="A1265" t="str">
            <v>491401040001</v>
          </cell>
          <cell r="B1265" t="str">
            <v>HOOSIC VALLEY ES</v>
          </cell>
          <cell r="C1265" t="str">
            <v>Targeted Assistance</v>
          </cell>
        </row>
        <row r="1266">
          <cell r="A1266" t="str">
            <v>491401040002</v>
          </cell>
          <cell r="B1266" t="str">
            <v>HOOSIC VALLEY SHS</v>
          </cell>
          <cell r="C1266" t="str">
            <v>Targeted Assistance</v>
          </cell>
        </row>
        <row r="1267">
          <cell r="A1267" t="str">
            <v>491401040003</v>
          </cell>
          <cell r="B1267" t="str">
            <v>HOOSIC VALLEY MS</v>
          </cell>
          <cell r="C1267" t="str">
            <v>Targeted Assistance</v>
          </cell>
        </row>
        <row r="1268">
          <cell r="A1268" t="str">
            <v>490501060002</v>
          </cell>
          <cell r="B1268" t="str">
            <v>HOOSICK FALLS ES</v>
          </cell>
          <cell r="C1268" t="str">
            <v>Targeted Assistance</v>
          </cell>
        </row>
        <row r="1269">
          <cell r="A1269" t="str">
            <v>490501060003</v>
          </cell>
          <cell r="B1269" t="str">
            <v>HOOSICK FALLS HS</v>
          </cell>
          <cell r="C1269" t="str">
            <v>Targeted Assistance</v>
          </cell>
        </row>
        <row r="1270">
          <cell r="A1270" t="str">
            <v>141603020001</v>
          </cell>
          <cell r="B1270" t="str">
            <v>HOPEVALE SCHOOL</v>
          </cell>
          <cell r="C1270" t="str">
            <v>No Title I</v>
          </cell>
        </row>
        <row r="1271">
          <cell r="A1271" t="str">
            <v>571800010001</v>
          </cell>
          <cell r="B1271" t="str">
            <v>HORNELL IS</v>
          </cell>
          <cell r="C1271" t="str">
            <v>Targeted Assistance</v>
          </cell>
        </row>
        <row r="1272">
          <cell r="A1272" t="str">
            <v>571800010002</v>
          </cell>
          <cell r="B1272" t="str">
            <v>BRYANT SCHOOL</v>
          </cell>
          <cell r="C1272" t="str">
            <v>Targeted Assistance</v>
          </cell>
        </row>
        <row r="1273">
          <cell r="A1273" t="str">
            <v>571800010006</v>
          </cell>
          <cell r="B1273" t="str">
            <v>HORNELL SHS</v>
          </cell>
          <cell r="C1273" t="str">
            <v>Targeted Assistance</v>
          </cell>
        </row>
        <row r="1274">
          <cell r="A1274" t="str">
            <v>571800010007</v>
          </cell>
          <cell r="B1274" t="str">
            <v>NORTH HORNELL SCHOOL</v>
          </cell>
          <cell r="C1274" t="str">
            <v>Targeted Assistance</v>
          </cell>
        </row>
        <row r="1275">
          <cell r="A1275" t="str">
            <v>571800010008</v>
          </cell>
          <cell r="B1275" t="str">
            <v>HORNELL JUNIOR HIGH SCHOOL</v>
          </cell>
          <cell r="C1275" t="str">
            <v>Targeted Assistance</v>
          </cell>
        </row>
        <row r="1276">
          <cell r="A1276" t="str">
            <v>070901060003</v>
          </cell>
          <cell r="B1276" t="str">
            <v>CTR STREET SCHOOL</v>
          </cell>
          <cell r="C1276" t="str">
            <v>Targeted Assistance</v>
          </cell>
        </row>
        <row r="1277">
          <cell r="A1277" t="str">
            <v>070901060004</v>
          </cell>
          <cell r="B1277" t="str">
            <v>RIDGE ROAD SCHOOL</v>
          </cell>
          <cell r="C1277" t="str">
            <v>Targeted Assistance</v>
          </cell>
        </row>
        <row r="1278">
          <cell r="A1278" t="str">
            <v>070901060005</v>
          </cell>
          <cell r="B1278" t="str">
            <v>BIG FLATS SCHOOL</v>
          </cell>
          <cell r="C1278" t="str">
            <v>No Title I</v>
          </cell>
        </row>
        <row r="1279">
          <cell r="A1279" t="str">
            <v>070901060007</v>
          </cell>
          <cell r="B1279" t="str">
            <v>HORSEHEADS SHS</v>
          </cell>
          <cell r="C1279" t="str">
            <v>No Title I</v>
          </cell>
        </row>
        <row r="1280">
          <cell r="A1280" t="str">
            <v>070901060009</v>
          </cell>
          <cell r="B1280" t="str">
            <v>GARDNER ROAD ES</v>
          </cell>
          <cell r="C1280" t="str">
            <v>Targeted Assistance</v>
          </cell>
        </row>
        <row r="1281">
          <cell r="A1281" t="str">
            <v>070901060010</v>
          </cell>
          <cell r="B1281" t="str">
            <v>HORSEHEADS MS</v>
          </cell>
          <cell r="C1281" t="str">
            <v>No Title I</v>
          </cell>
        </row>
        <row r="1282">
          <cell r="A1282" t="str">
            <v>070901060011</v>
          </cell>
          <cell r="B1282" t="str">
            <v>HORSEHEADS IS</v>
          </cell>
          <cell r="C1282" t="str">
            <v>Targeted Assistance</v>
          </cell>
        </row>
        <row r="1283">
          <cell r="A1283" t="str">
            <v>101300010001</v>
          </cell>
          <cell r="B1283" t="str">
            <v>HUDSON HS</v>
          </cell>
          <cell r="C1283" t="str">
            <v>Schoolwide Program</v>
          </cell>
        </row>
        <row r="1284">
          <cell r="A1284" t="str">
            <v>101300010002</v>
          </cell>
          <cell r="B1284" t="str">
            <v>JOHN L. EDWARDS SCHOOL</v>
          </cell>
          <cell r="C1284" t="str">
            <v>Schoolwide Program</v>
          </cell>
        </row>
        <row r="1285">
          <cell r="A1285" t="str">
            <v>101300010003</v>
          </cell>
          <cell r="B1285" t="str">
            <v>HUDSON MS</v>
          </cell>
          <cell r="C1285" t="str">
            <v>Schoolwide Program</v>
          </cell>
        </row>
        <row r="1286">
          <cell r="A1286" t="str">
            <v>641301060001</v>
          </cell>
          <cell r="B1286" t="str">
            <v>HUDSON FALLS HS</v>
          </cell>
          <cell r="C1286" t="str">
            <v>Targeted Assistance</v>
          </cell>
        </row>
        <row r="1287">
          <cell r="A1287" t="str">
            <v>641301060002</v>
          </cell>
          <cell r="B1287" t="str">
            <v>HUDSON FALLS MS</v>
          </cell>
          <cell r="C1287" t="str">
            <v>Targeted Assistance</v>
          </cell>
        </row>
        <row r="1288">
          <cell r="A1288" t="str">
            <v>641301060003</v>
          </cell>
          <cell r="B1288" t="str">
            <v>MARGARET MURPHY KNDG CTR</v>
          </cell>
          <cell r="C1288" t="str">
            <v>Targeted Assistance</v>
          </cell>
        </row>
        <row r="1289">
          <cell r="A1289" t="str">
            <v>641301060004</v>
          </cell>
          <cell r="B1289" t="str">
            <v>HUDSON FALLS IS</v>
          </cell>
          <cell r="C1289" t="str">
            <v>Targeted Assistance</v>
          </cell>
        </row>
        <row r="1290">
          <cell r="A1290" t="str">
            <v>641301060005</v>
          </cell>
          <cell r="B1290" t="str">
            <v>HUDSON FALLS PRIMARY SCHOOL</v>
          </cell>
          <cell r="C1290" t="str">
            <v>Targeted Assistance</v>
          </cell>
        </row>
        <row r="1291">
          <cell r="A1291" t="str">
            <v>190901040001</v>
          </cell>
          <cell r="B1291" t="str">
            <v>HUNTER-TANNERSVILLE MS HS</v>
          </cell>
          <cell r="C1291" t="str">
            <v>Targeted Assistance</v>
          </cell>
        </row>
        <row r="1292">
          <cell r="A1292" t="str">
            <v>190901040003</v>
          </cell>
          <cell r="B1292" t="str">
            <v>HUNTER ES</v>
          </cell>
          <cell r="C1292" t="str">
            <v>Targeted Assistance</v>
          </cell>
        </row>
        <row r="1293">
          <cell r="A1293" t="str">
            <v>580403030002</v>
          </cell>
          <cell r="B1293" t="str">
            <v>SOUTHDOWN SCHOOL</v>
          </cell>
          <cell r="C1293" t="str">
            <v>Targeted Assistance</v>
          </cell>
        </row>
        <row r="1294">
          <cell r="A1294" t="str">
            <v>580403030004</v>
          </cell>
          <cell r="B1294" t="str">
            <v>FLOWER HILL SCHOOL</v>
          </cell>
          <cell r="C1294" t="str">
            <v>No Title I</v>
          </cell>
        </row>
        <row r="1295">
          <cell r="A1295" t="str">
            <v>580403030005</v>
          </cell>
          <cell r="B1295" t="str">
            <v>JEFFERSON SCHOOL</v>
          </cell>
          <cell r="C1295" t="str">
            <v>Targeted Assistance</v>
          </cell>
        </row>
        <row r="1296">
          <cell r="A1296" t="str">
            <v>580403030009</v>
          </cell>
          <cell r="B1296" t="str">
            <v>WASHINGTON SCHOOL</v>
          </cell>
          <cell r="C1296" t="str">
            <v>Targeted Assistance</v>
          </cell>
        </row>
        <row r="1297">
          <cell r="A1297" t="str">
            <v>580403030013</v>
          </cell>
          <cell r="B1297" t="str">
            <v>HUNTINGTON HS</v>
          </cell>
          <cell r="C1297" t="str">
            <v>No Title I</v>
          </cell>
        </row>
        <row r="1298">
          <cell r="A1298" t="str">
            <v>580403030014</v>
          </cell>
          <cell r="B1298" t="str">
            <v>FINLEY JHS</v>
          </cell>
          <cell r="C1298" t="str">
            <v>No Title I</v>
          </cell>
        </row>
        <row r="1299">
          <cell r="A1299" t="str">
            <v>580403030016</v>
          </cell>
          <cell r="B1299" t="str">
            <v>HUNTINGTON IS</v>
          </cell>
          <cell r="C1299" t="str">
            <v>Targeted Assistance</v>
          </cell>
        </row>
        <row r="1300">
          <cell r="A1300" t="str">
            <v>580403030017</v>
          </cell>
          <cell r="B1300" t="str">
            <v>WOODHULL IS</v>
          </cell>
          <cell r="C1300" t="str">
            <v>Targeted Assistance</v>
          </cell>
        </row>
        <row r="1301">
          <cell r="A1301" t="str">
            <v>320800860903</v>
          </cell>
          <cell r="B1301" t="str">
            <v>HYDE LEADERSHIP CHARTER SCHOOL</v>
          </cell>
          <cell r="C1301" t="str">
            <v>Schoolwide Program</v>
          </cell>
        </row>
        <row r="1302">
          <cell r="A1302" t="str">
            <v>320800860903</v>
          </cell>
          <cell r="B1302" t="str">
            <v>HYDE LEADERSHIP CHARTER SCHOOL</v>
          </cell>
          <cell r="C1302" t="str">
            <v>Schoolwide Program</v>
          </cell>
        </row>
        <row r="1303">
          <cell r="A1303" t="str">
            <v>130801060001</v>
          </cell>
          <cell r="B1303" t="str">
            <v>HYDE PARK ES</v>
          </cell>
          <cell r="C1303" t="str">
            <v>Targeted Assistance</v>
          </cell>
        </row>
        <row r="1304">
          <cell r="A1304" t="str">
            <v>130801060002</v>
          </cell>
          <cell r="B1304" t="str">
            <v>NETHERWOOD SCHOOL</v>
          </cell>
          <cell r="C1304" t="str">
            <v>No Title I</v>
          </cell>
        </row>
        <row r="1305">
          <cell r="A1305" t="str">
            <v>130801060003</v>
          </cell>
          <cell r="B1305" t="str">
            <v>RALPH R. SMITH SCHOOL</v>
          </cell>
          <cell r="C1305" t="str">
            <v>Targeted Assistance</v>
          </cell>
        </row>
        <row r="1306">
          <cell r="A1306" t="str">
            <v>130801060005</v>
          </cell>
          <cell r="B1306" t="str">
            <v>VIOLET AVE SCHOOL</v>
          </cell>
          <cell r="C1306" t="str">
            <v>Targeted Assistance</v>
          </cell>
        </row>
        <row r="1307">
          <cell r="A1307" t="str">
            <v>130801060006</v>
          </cell>
          <cell r="B1307" t="str">
            <v>HAVILAND MS</v>
          </cell>
          <cell r="C1307" t="str">
            <v>No Title I</v>
          </cell>
        </row>
        <row r="1308">
          <cell r="A1308" t="str">
            <v>130801060007</v>
          </cell>
          <cell r="B1308" t="str">
            <v>FRANKLIN D. ROOSEVELT SHS</v>
          </cell>
          <cell r="C1308" t="str">
            <v>No Title I</v>
          </cell>
        </row>
        <row r="1309">
          <cell r="A1309" t="str">
            <v>130801060008</v>
          </cell>
          <cell r="B1309" t="str">
            <v>NORTH PARK ES</v>
          </cell>
          <cell r="C1309" t="str">
            <v>No Title I</v>
          </cell>
        </row>
        <row r="1310">
          <cell r="A1310" t="str">
            <v>320800860948</v>
          </cell>
          <cell r="B1310" t="str">
            <v>ICAHN CHARTER SCHOOL 4</v>
          </cell>
          <cell r="C1310" t="str">
            <v>Targeted Assistance</v>
          </cell>
        </row>
        <row r="1311">
          <cell r="A1311" t="str">
            <v>210501060005</v>
          </cell>
          <cell r="B1311" t="str">
            <v>ILION JSHS</v>
          </cell>
          <cell r="C1311" t="str">
            <v>No Title I</v>
          </cell>
        </row>
        <row r="1312">
          <cell r="A1312" t="str">
            <v>210501060006</v>
          </cell>
          <cell r="B1312" t="str">
            <v>BARRINGER ROAD ES</v>
          </cell>
          <cell r="C1312" t="str">
            <v>Targeted Assistance</v>
          </cell>
        </row>
        <row r="1313">
          <cell r="A1313" t="str">
            <v>210501060007</v>
          </cell>
          <cell r="B1313" t="str">
            <v>REMINGTON ES</v>
          </cell>
          <cell r="C1313" t="str">
            <v>Schoolwide Program</v>
          </cell>
        </row>
        <row r="1314">
          <cell r="A1314" t="str">
            <v>200401040001</v>
          </cell>
          <cell r="B1314" t="str">
            <v>INDIAN LAKE CENTRAL SCHOOL</v>
          </cell>
          <cell r="C1314" t="str">
            <v>Targeted Assistance</v>
          </cell>
        </row>
        <row r="1315">
          <cell r="A1315" t="str">
            <v>220301060001</v>
          </cell>
          <cell r="B1315" t="str">
            <v>ANTWERP PRIMARY SCHOOL</v>
          </cell>
          <cell r="C1315" t="str">
            <v>Schoolwide Program</v>
          </cell>
        </row>
        <row r="1316">
          <cell r="A1316" t="str">
            <v>220301060002</v>
          </cell>
          <cell r="B1316" t="str">
            <v>EVANS MILLS PRIMARY SCHOOL</v>
          </cell>
          <cell r="C1316" t="str">
            <v>Schoolwide Program</v>
          </cell>
        </row>
        <row r="1317">
          <cell r="A1317" t="str">
            <v>220301060003</v>
          </cell>
          <cell r="B1317" t="str">
            <v>PHILADELPHIA PRIMARY SCHOOL</v>
          </cell>
          <cell r="C1317" t="str">
            <v>Schoolwide Program</v>
          </cell>
        </row>
        <row r="1318">
          <cell r="A1318" t="str">
            <v>220301060004</v>
          </cell>
          <cell r="B1318" t="str">
            <v>THERESA PRIMARY SCHOOL</v>
          </cell>
          <cell r="C1318" t="str">
            <v>Schoolwide Program</v>
          </cell>
        </row>
        <row r="1319">
          <cell r="A1319" t="str">
            <v>220301060007</v>
          </cell>
          <cell r="B1319" t="str">
            <v>INDIAN RIVER HS</v>
          </cell>
          <cell r="C1319" t="str">
            <v>No Title I</v>
          </cell>
        </row>
        <row r="1320">
          <cell r="A1320" t="str">
            <v>220301060008</v>
          </cell>
          <cell r="B1320" t="str">
            <v>INDIAN RIVER MS</v>
          </cell>
          <cell r="C1320" t="str">
            <v>Targeted Assistance</v>
          </cell>
        </row>
        <row r="1321">
          <cell r="A1321" t="str">
            <v>220301060009</v>
          </cell>
          <cell r="B1321" t="str">
            <v>CALCIUM PRIMARY SCHOOL</v>
          </cell>
          <cell r="C1321" t="str">
            <v>Schoolwide Program</v>
          </cell>
        </row>
        <row r="1322">
          <cell r="A1322" t="str">
            <v>220301060010</v>
          </cell>
          <cell r="B1322" t="str">
            <v>INDIAN RIVER INTERM SCH</v>
          </cell>
          <cell r="C1322" t="str">
            <v>Targeted Assistance</v>
          </cell>
        </row>
        <row r="1323">
          <cell r="A1323" t="str">
            <v>200501080001</v>
          </cell>
          <cell r="B1323" t="str">
            <v>INLET ES</v>
          </cell>
          <cell r="C1323" t="str">
            <v>Targeted Assistance</v>
          </cell>
        </row>
        <row r="1324">
          <cell r="A1324" t="str">
            <v>530515860813</v>
          </cell>
          <cell r="B1324" t="str">
            <v>INTNTL CHARTER SCHOOL OF SCHENECTADY</v>
          </cell>
          <cell r="C1324" t="str">
            <v>Targeted Assistance</v>
          </cell>
        </row>
        <row r="1325">
          <cell r="A1325" t="str">
            <v>141301060002</v>
          </cell>
          <cell r="B1325" t="str">
            <v>IROQUOIS IS</v>
          </cell>
          <cell r="C1325" t="str">
            <v>Targeted Assistance</v>
          </cell>
        </row>
        <row r="1326">
          <cell r="A1326" t="str">
            <v>141301060003</v>
          </cell>
          <cell r="B1326" t="str">
            <v>MARILLA PRIMARY SCHOOL</v>
          </cell>
          <cell r="C1326" t="str">
            <v>Targeted Assistance</v>
          </cell>
        </row>
        <row r="1327">
          <cell r="A1327" t="str">
            <v>141301060004</v>
          </cell>
          <cell r="B1327" t="str">
            <v>WALES PRIMARY SCHOOL</v>
          </cell>
          <cell r="C1327" t="str">
            <v>Targeted Assistance</v>
          </cell>
        </row>
        <row r="1328">
          <cell r="A1328" t="str">
            <v>141301060005</v>
          </cell>
          <cell r="B1328" t="str">
            <v>IROQUOIS MS</v>
          </cell>
          <cell r="C1328" t="str">
            <v>Targeted Assistance</v>
          </cell>
        </row>
        <row r="1329">
          <cell r="A1329" t="str">
            <v>141301060006</v>
          </cell>
          <cell r="B1329" t="str">
            <v>IROQUOIS SHS</v>
          </cell>
          <cell r="C1329" t="str">
            <v>Targeted Assistance</v>
          </cell>
        </row>
        <row r="1330">
          <cell r="A1330" t="str">
            <v>141301060007</v>
          </cell>
          <cell r="B1330" t="str">
            <v>ELMA PRIMARY SCHOOL</v>
          </cell>
          <cell r="C1330" t="str">
            <v>Targeted Assistance</v>
          </cell>
        </row>
        <row r="1331">
          <cell r="A1331" t="str">
            <v>660402020001</v>
          </cell>
          <cell r="B1331" t="str">
            <v>IRVINGTON HS</v>
          </cell>
          <cell r="C1331" t="str">
            <v>No Title I</v>
          </cell>
        </row>
        <row r="1332">
          <cell r="A1332" t="str">
            <v>660402020002</v>
          </cell>
          <cell r="B1332" t="str">
            <v>DOWS LANE (4-5) SCHOOL</v>
          </cell>
          <cell r="C1332" t="str">
            <v>No Title I</v>
          </cell>
        </row>
        <row r="1333">
          <cell r="A1333" t="str">
            <v>660402020003</v>
          </cell>
          <cell r="B1333" t="str">
            <v>IRVINGTON MS</v>
          </cell>
          <cell r="C1333" t="str">
            <v>No Title I</v>
          </cell>
        </row>
        <row r="1334">
          <cell r="A1334" t="str">
            <v>660402020004</v>
          </cell>
          <cell r="B1334" t="str">
            <v>DOWS LANE (K-3) SCHOOL</v>
          </cell>
          <cell r="C1334" t="str">
            <v>Targeted Assistance</v>
          </cell>
        </row>
        <row r="1335">
          <cell r="A1335" t="str">
            <v>280231020001</v>
          </cell>
          <cell r="B1335" t="str">
            <v>ISLAND PARK LINCOLN ORENS MS</v>
          </cell>
          <cell r="C1335" t="str">
            <v>Targeted Assistance</v>
          </cell>
        </row>
        <row r="1336">
          <cell r="A1336" t="str">
            <v>280231020003</v>
          </cell>
          <cell r="B1336" t="str">
            <v>FRANCIS X. HEGARTY ES</v>
          </cell>
          <cell r="C1336" t="str">
            <v>Targeted Assistance</v>
          </cell>
        </row>
        <row r="1337">
          <cell r="A1337" t="str">
            <v>280226030002</v>
          </cell>
          <cell r="B1337" t="str">
            <v>ISLAND TREES MS</v>
          </cell>
          <cell r="C1337" t="str">
            <v>Targeted Assistance</v>
          </cell>
        </row>
        <row r="1338">
          <cell r="A1338" t="str">
            <v>280226030003</v>
          </cell>
          <cell r="B1338" t="str">
            <v>MICHAEL F. STOKES SCHOOL</v>
          </cell>
          <cell r="C1338" t="str">
            <v>Targeted Assistance</v>
          </cell>
        </row>
        <row r="1339">
          <cell r="A1339" t="str">
            <v>280226030004</v>
          </cell>
          <cell r="B1339" t="str">
            <v>J. FRED SPARKE SCHOOL</v>
          </cell>
          <cell r="C1339" t="str">
            <v>Targeted Assistance</v>
          </cell>
        </row>
        <row r="1340">
          <cell r="A1340" t="str">
            <v>280226030006</v>
          </cell>
          <cell r="B1340" t="str">
            <v>ISLAND TREES HS</v>
          </cell>
          <cell r="C1340" t="str">
            <v>No Title I</v>
          </cell>
        </row>
        <row r="1341">
          <cell r="A1341" t="str">
            <v>580502020001</v>
          </cell>
          <cell r="B1341" t="str">
            <v>ISLIP HS</v>
          </cell>
          <cell r="C1341" t="str">
            <v>No Title I</v>
          </cell>
        </row>
        <row r="1342">
          <cell r="A1342" t="str">
            <v>580502020002</v>
          </cell>
          <cell r="B1342" t="str">
            <v>COMMACK ROAD ES</v>
          </cell>
          <cell r="C1342" t="str">
            <v>Targeted Assistance</v>
          </cell>
        </row>
        <row r="1343">
          <cell r="A1343" t="str">
            <v>580502020004</v>
          </cell>
          <cell r="B1343" t="str">
            <v>ISLIP MS</v>
          </cell>
          <cell r="C1343" t="str">
            <v>No Title I</v>
          </cell>
        </row>
        <row r="1344">
          <cell r="A1344" t="str">
            <v>580502020005</v>
          </cell>
          <cell r="B1344" t="str">
            <v>MAUD S. SHERWOOD ES</v>
          </cell>
          <cell r="C1344" t="str">
            <v>Targeted Assistance</v>
          </cell>
        </row>
        <row r="1345">
          <cell r="A1345" t="str">
            <v>580502020006</v>
          </cell>
          <cell r="B1345" t="str">
            <v>ISLIP K-1 CENTER</v>
          </cell>
          <cell r="C1345" t="str">
            <v>Targeted Assistance</v>
          </cell>
        </row>
        <row r="1346">
          <cell r="A1346" t="str">
            <v>610600010001</v>
          </cell>
          <cell r="B1346" t="str">
            <v>BELLE SHERMAN SCHOOL</v>
          </cell>
          <cell r="C1346" t="str">
            <v>Targeted Assistance</v>
          </cell>
        </row>
        <row r="1347">
          <cell r="A1347" t="str">
            <v>610600010002</v>
          </cell>
          <cell r="B1347" t="str">
            <v>CAROLINE ES</v>
          </cell>
          <cell r="C1347" t="str">
            <v>Targeted Assistance</v>
          </cell>
        </row>
        <row r="1348">
          <cell r="A1348" t="str">
            <v>610600010003</v>
          </cell>
          <cell r="B1348" t="str">
            <v>CAYUGA HTS ES</v>
          </cell>
          <cell r="C1348" t="str">
            <v>No Title I</v>
          </cell>
        </row>
        <row r="1349">
          <cell r="A1349" t="str">
            <v>610600010004</v>
          </cell>
          <cell r="B1349" t="str">
            <v>BEVERLY J. MARTIN ES</v>
          </cell>
          <cell r="C1349" t="str">
            <v>Schoolwide Program</v>
          </cell>
        </row>
        <row r="1350">
          <cell r="A1350" t="str">
            <v>610600010007</v>
          </cell>
          <cell r="B1350" t="str">
            <v>ENFIELD SCHOOL</v>
          </cell>
          <cell r="C1350" t="str">
            <v>Targeted Assistance</v>
          </cell>
        </row>
        <row r="1351">
          <cell r="A1351" t="str">
            <v>610600010008</v>
          </cell>
          <cell r="B1351" t="str">
            <v>FALL CREEK ES</v>
          </cell>
          <cell r="C1351" t="str">
            <v>Targeted Assistance</v>
          </cell>
        </row>
        <row r="1352">
          <cell r="A1352" t="str">
            <v>610600010011</v>
          </cell>
          <cell r="B1352" t="str">
            <v>NORTHEAST SCHOOL</v>
          </cell>
          <cell r="C1352" t="str">
            <v>No Title I</v>
          </cell>
        </row>
        <row r="1353">
          <cell r="A1353" t="str">
            <v>610600010012</v>
          </cell>
          <cell r="B1353" t="str">
            <v>SOUTH HILL SCHOOL</v>
          </cell>
          <cell r="C1353" t="str">
            <v>No Title I</v>
          </cell>
        </row>
        <row r="1354">
          <cell r="A1354" t="str">
            <v>610600010014</v>
          </cell>
          <cell r="B1354" t="str">
            <v>BOYNTON MS</v>
          </cell>
          <cell r="C1354" t="str">
            <v>No Title I</v>
          </cell>
        </row>
        <row r="1355">
          <cell r="A1355" t="str">
            <v>610600010015</v>
          </cell>
          <cell r="B1355" t="str">
            <v>DEWITT MS</v>
          </cell>
          <cell r="C1355" t="str">
            <v>Targeted Assistance</v>
          </cell>
        </row>
        <row r="1356">
          <cell r="A1356" t="str">
            <v>610600010017</v>
          </cell>
          <cell r="B1356" t="str">
            <v>ITHACA SHS</v>
          </cell>
          <cell r="C1356" t="str">
            <v>No Title I</v>
          </cell>
        </row>
        <row r="1357">
          <cell r="A1357" t="str">
            <v>610600010019</v>
          </cell>
          <cell r="B1357" t="str">
            <v>ALTERNATIVE COMM SCHOOL</v>
          </cell>
          <cell r="C1357" t="str">
            <v>No Title I</v>
          </cell>
        </row>
        <row r="1358">
          <cell r="A1358" t="str">
            <v>061700010001</v>
          </cell>
          <cell r="B1358" t="str">
            <v>CARLYLE C. RING ES</v>
          </cell>
          <cell r="C1358" t="str">
            <v>Schoolwide Program</v>
          </cell>
        </row>
        <row r="1359">
          <cell r="A1359" t="str">
            <v>061700010003</v>
          </cell>
          <cell r="B1359" t="str">
            <v>CLINTON V. BUSH ES</v>
          </cell>
          <cell r="C1359" t="str">
            <v>Schoolwide Program</v>
          </cell>
        </row>
        <row r="1360">
          <cell r="A1360" t="str">
            <v>061700010006</v>
          </cell>
          <cell r="B1360" t="str">
            <v>PERSELL MS</v>
          </cell>
          <cell r="C1360" t="str">
            <v>Targeted Assistance</v>
          </cell>
        </row>
        <row r="1361">
          <cell r="A1361" t="str">
            <v>061700010007</v>
          </cell>
          <cell r="B1361" t="str">
            <v>MILTON J. FLETCHER ES</v>
          </cell>
          <cell r="C1361" t="str">
            <v>Targeted Assistance</v>
          </cell>
        </row>
        <row r="1362">
          <cell r="A1362" t="str">
            <v>061700010008</v>
          </cell>
          <cell r="B1362" t="str">
            <v>ROVILLUS R. ROGERS ES</v>
          </cell>
          <cell r="C1362" t="str">
            <v>Targeted Assistance</v>
          </cell>
        </row>
        <row r="1363">
          <cell r="A1363" t="str">
            <v>061700010009</v>
          </cell>
          <cell r="B1363" t="str">
            <v>SAMUEL G. LOVE ES</v>
          </cell>
          <cell r="C1363" t="str">
            <v>Schoolwide Program</v>
          </cell>
        </row>
        <row r="1364">
          <cell r="A1364" t="str">
            <v>061700010010</v>
          </cell>
          <cell r="B1364" t="str">
            <v>JEFFERSON MS</v>
          </cell>
          <cell r="C1364" t="str">
            <v>Targeted Assistance</v>
          </cell>
        </row>
        <row r="1365">
          <cell r="A1365" t="str">
            <v>061700010011</v>
          </cell>
          <cell r="B1365" t="str">
            <v>LINCOLN ES</v>
          </cell>
          <cell r="C1365" t="str">
            <v>Targeted Assistance</v>
          </cell>
        </row>
        <row r="1366">
          <cell r="A1366" t="str">
            <v>061700010012</v>
          </cell>
          <cell r="B1366" t="str">
            <v>WASHINGTON MS</v>
          </cell>
          <cell r="C1366" t="str">
            <v>Schoolwide Program</v>
          </cell>
        </row>
        <row r="1367">
          <cell r="A1367" t="str">
            <v>061700010013</v>
          </cell>
          <cell r="B1367" t="str">
            <v>JAMESTOWN HS</v>
          </cell>
          <cell r="C1367" t="str">
            <v>No Title I</v>
          </cell>
        </row>
        <row r="1368">
          <cell r="A1368" t="str">
            <v>420411060002</v>
          </cell>
          <cell r="B1368" t="str">
            <v>JAMESVILLE ES</v>
          </cell>
          <cell r="C1368" t="str">
            <v>No Title I</v>
          </cell>
        </row>
        <row r="1369">
          <cell r="A1369" t="str">
            <v>420411060003</v>
          </cell>
          <cell r="B1369" t="str">
            <v>MOSES DEWITT ES</v>
          </cell>
          <cell r="C1369" t="str">
            <v>Targeted Assistance</v>
          </cell>
        </row>
        <row r="1370">
          <cell r="A1370" t="str">
            <v>420411060004</v>
          </cell>
          <cell r="B1370" t="str">
            <v>TECUMSEH ES</v>
          </cell>
          <cell r="C1370" t="str">
            <v>No Title I</v>
          </cell>
        </row>
        <row r="1371">
          <cell r="A1371" t="str">
            <v>420411060005</v>
          </cell>
          <cell r="B1371" t="str">
            <v>JAMESVILLE-DEWITT MS</v>
          </cell>
          <cell r="C1371" t="str">
            <v>Targeted Assistance</v>
          </cell>
        </row>
        <row r="1372">
          <cell r="A1372" t="str">
            <v>420411060006</v>
          </cell>
          <cell r="B1372" t="str">
            <v>JAMESVILLE-DEWITT HS</v>
          </cell>
          <cell r="C1372" t="str">
            <v>No Title I</v>
          </cell>
        </row>
        <row r="1373">
          <cell r="A1373" t="str">
            <v>572702040001</v>
          </cell>
          <cell r="B1373" t="str">
            <v>JASPER-TROUPSBURG ES</v>
          </cell>
          <cell r="C1373" t="str">
            <v>Targeted Assistance</v>
          </cell>
        </row>
        <row r="1374">
          <cell r="A1374" t="str">
            <v>572702040002</v>
          </cell>
          <cell r="B1374" t="str">
            <v>JASPER-TROUPSBURG JSHS</v>
          </cell>
          <cell r="C1374" t="str">
            <v>Targeted Assistance</v>
          </cell>
        </row>
        <row r="1375">
          <cell r="A1375" t="str">
            <v>540901040001</v>
          </cell>
          <cell r="B1375" t="str">
            <v>JEFFERSON CENTRAL SCHOOL</v>
          </cell>
          <cell r="C1375" t="str">
            <v>Schoolwide Program</v>
          </cell>
        </row>
        <row r="1376">
          <cell r="A1376" t="str">
            <v>280515030001</v>
          </cell>
          <cell r="B1376" t="str">
            <v>CANTIAGUE ES</v>
          </cell>
          <cell r="C1376" t="str">
            <v>No Title I</v>
          </cell>
        </row>
        <row r="1377">
          <cell r="A1377" t="str">
            <v>280515030002</v>
          </cell>
          <cell r="B1377" t="str">
            <v>GEORGE A. JACKSON SCHOOL</v>
          </cell>
          <cell r="C1377" t="str">
            <v>Targeted Assistance</v>
          </cell>
        </row>
        <row r="1378">
          <cell r="A1378" t="str">
            <v>280515030003</v>
          </cell>
          <cell r="B1378" t="str">
            <v>ROBERT SEAMAN ES</v>
          </cell>
          <cell r="C1378" t="str">
            <v>No Title I</v>
          </cell>
        </row>
        <row r="1379">
          <cell r="A1379" t="str">
            <v>280515030005</v>
          </cell>
          <cell r="B1379" t="str">
            <v>JERICHO SHS</v>
          </cell>
          <cell r="C1379" t="str">
            <v>Targeted Assistance</v>
          </cell>
        </row>
        <row r="1380">
          <cell r="A1380" t="str">
            <v>280515030006</v>
          </cell>
          <cell r="B1380" t="str">
            <v>JERICHO MS</v>
          </cell>
          <cell r="C1380" t="str">
            <v>Targeted Assistance</v>
          </cell>
        </row>
        <row r="1381">
          <cell r="A1381" t="str">
            <v>310200860819</v>
          </cell>
          <cell r="B1381" t="str">
            <v>JOHN V. LINDSAY WILDCAT ACAD CH</v>
          </cell>
          <cell r="C1381" t="str">
            <v>Schoolwide Program</v>
          </cell>
        </row>
        <row r="1382">
          <cell r="A1382" t="str">
            <v>630601040001</v>
          </cell>
          <cell r="B1382" t="str">
            <v>JOHNSBURG CENTRAL SCHOOL</v>
          </cell>
          <cell r="C1382" t="str">
            <v>Targeted Assistance</v>
          </cell>
        </row>
        <row r="1383">
          <cell r="A1383" t="str">
            <v>031502060001</v>
          </cell>
          <cell r="B1383" t="str">
            <v>JOHNSON CITY ELEMENTARY-IS</v>
          </cell>
          <cell r="C1383" t="str">
            <v>Targeted Assistance</v>
          </cell>
        </row>
        <row r="1384">
          <cell r="A1384" t="str">
            <v>031502060003</v>
          </cell>
          <cell r="B1384" t="str">
            <v>JOHNSON CITY/PRIMARY</v>
          </cell>
          <cell r="C1384" t="str">
            <v>Targeted Assistance</v>
          </cell>
        </row>
        <row r="1385">
          <cell r="A1385" t="str">
            <v>031502060005</v>
          </cell>
          <cell r="B1385" t="str">
            <v>JOHNSON CITY MS</v>
          </cell>
          <cell r="C1385" t="str">
            <v>Targeted Assistance</v>
          </cell>
        </row>
        <row r="1386">
          <cell r="A1386" t="str">
            <v>031502060006</v>
          </cell>
          <cell r="B1386" t="str">
            <v>JOHNSON CITY SHS</v>
          </cell>
          <cell r="C1386" t="str">
            <v>Targeted Assistance</v>
          </cell>
        </row>
        <row r="1387">
          <cell r="A1387" t="str">
            <v>170600010001</v>
          </cell>
          <cell r="B1387" t="str">
            <v>GLEBE STREET ES</v>
          </cell>
          <cell r="C1387" t="str">
            <v>No Title I</v>
          </cell>
        </row>
        <row r="1388">
          <cell r="A1388" t="str">
            <v>170600010004</v>
          </cell>
          <cell r="B1388" t="str">
            <v>PLEASANT AVE SCHOOL</v>
          </cell>
          <cell r="C1388" t="str">
            <v>Schoolwide Program</v>
          </cell>
        </row>
        <row r="1389">
          <cell r="A1389" t="str">
            <v>170600010005</v>
          </cell>
          <cell r="B1389" t="str">
            <v>WARREN STREET SCHOOL</v>
          </cell>
          <cell r="C1389" t="str">
            <v>Schoolwide Program</v>
          </cell>
        </row>
        <row r="1390">
          <cell r="A1390" t="str">
            <v>170600010006</v>
          </cell>
          <cell r="B1390" t="str">
            <v>JOHNSTOWN SHS</v>
          </cell>
          <cell r="C1390" t="str">
            <v>No Title I</v>
          </cell>
        </row>
        <row r="1391">
          <cell r="A1391" t="str">
            <v>170600010007</v>
          </cell>
          <cell r="B1391" t="str">
            <v>KNOX JHS</v>
          </cell>
          <cell r="C1391" t="str">
            <v>Schoolwide Program</v>
          </cell>
        </row>
        <row r="1392">
          <cell r="A1392" t="str">
            <v>420501060001</v>
          </cell>
          <cell r="B1392" t="str">
            <v>ELBRIDGE ES</v>
          </cell>
          <cell r="C1392" t="str">
            <v>Targeted Assistance</v>
          </cell>
        </row>
        <row r="1393">
          <cell r="A1393" t="str">
            <v>420501060002</v>
          </cell>
          <cell r="B1393" t="str">
            <v>RAMSDELL ES</v>
          </cell>
          <cell r="C1393" t="str">
            <v>Targeted Assistance</v>
          </cell>
        </row>
        <row r="1394">
          <cell r="A1394" t="str">
            <v>420501060003</v>
          </cell>
          <cell r="B1394" t="str">
            <v>JORDAN-ELBRIDGE HS</v>
          </cell>
          <cell r="C1394" t="str">
            <v>Targeted Assistance</v>
          </cell>
        </row>
        <row r="1395">
          <cell r="A1395" t="str">
            <v>420501060004</v>
          </cell>
          <cell r="B1395" t="str">
            <v>JORDAN-ELBRIDGE MS</v>
          </cell>
          <cell r="C1395" t="str">
            <v>Targeted Assistance</v>
          </cell>
        </row>
        <row r="1396">
          <cell r="A1396" t="str">
            <v>660101030001</v>
          </cell>
          <cell r="B1396" t="str">
            <v>INCREASE MILLER ES</v>
          </cell>
          <cell r="C1396" t="str">
            <v>No Title I</v>
          </cell>
        </row>
        <row r="1397">
          <cell r="A1397" t="str">
            <v>660101030002</v>
          </cell>
          <cell r="B1397" t="str">
            <v>KATONAH ES</v>
          </cell>
          <cell r="C1397" t="str">
            <v>No Title I</v>
          </cell>
        </row>
        <row r="1398">
          <cell r="A1398" t="str">
            <v>660101030003</v>
          </cell>
          <cell r="B1398" t="str">
            <v>LEWISBORO ES</v>
          </cell>
          <cell r="C1398" t="str">
            <v>No Title I</v>
          </cell>
        </row>
        <row r="1399">
          <cell r="A1399" t="str">
            <v>660101030004</v>
          </cell>
          <cell r="B1399" t="str">
            <v>JOHN JAY HS</v>
          </cell>
          <cell r="C1399" t="str">
            <v>No Title I</v>
          </cell>
        </row>
        <row r="1400">
          <cell r="A1400" t="str">
            <v>660101030005</v>
          </cell>
          <cell r="B1400" t="str">
            <v>JOHN JAY MS</v>
          </cell>
          <cell r="C1400" t="str">
            <v>No Title I</v>
          </cell>
        </row>
        <row r="1401">
          <cell r="A1401" t="str">
            <v>660101030006</v>
          </cell>
          <cell r="B1401" t="str">
            <v>MEADOW POND ES</v>
          </cell>
          <cell r="C1401" t="str">
            <v>No Title I</v>
          </cell>
        </row>
        <row r="1402">
          <cell r="A1402" t="str">
            <v>150601040001</v>
          </cell>
          <cell r="B1402" t="str">
            <v>KEENE CENTRAL SCHOOL</v>
          </cell>
          <cell r="C1402" t="str">
            <v>No Title I</v>
          </cell>
        </row>
        <row r="1403">
          <cell r="A1403" t="str">
            <v>450607040002</v>
          </cell>
          <cell r="B1403" t="str">
            <v>KENDALL JSHS</v>
          </cell>
          <cell r="C1403" t="str">
            <v>No Title I</v>
          </cell>
        </row>
        <row r="1404">
          <cell r="A1404" t="str">
            <v>450607040003</v>
          </cell>
          <cell r="B1404" t="str">
            <v>KENDALL ES</v>
          </cell>
          <cell r="C1404" t="str">
            <v>Targeted Assistance</v>
          </cell>
        </row>
        <row r="1405">
          <cell r="A1405" t="str">
            <v>142601030002</v>
          </cell>
          <cell r="B1405" t="str">
            <v>ALEXANDER HAMILTON ES</v>
          </cell>
          <cell r="C1405" t="str">
            <v>No Title I</v>
          </cell>
        </row>
        <row r="1406">
          <cell r="A1406" t="str">
            <v>142601030003</v>
          </cell>
          <cell r="B1406" t="str">
            <v>BEN FRANKLIN MS</v>
          </cell>
          <cell r="C1406" t="str">
            <v>No Title I</v>
          </cell>
        </row>
        <row r="1407">
          <cell r="A1407" t="str">
            <v>142601030006</v>
          </cell>
          <cell r="B1407" t="str">
            <v>CHARLES A. LINDBERGH ES</v>
          </cell>
          <cell r="C1407" t="str">
            <v>No Title I</v>
          </cell>
        </row>
        <row r="1408">
          <cell r="A1408" t="str">
            <v>142601030011</v>
          </cell>
          <cell r="B1408" t="str">
            <v>HERBERT HOOVER MS</v>
          </cell>
          <cell r="C1408" t="str">
            <v>No Title I</v>
          </cell>
        </row>
        <row r="1409">
          <cell r="A1409" t="str">
            <v>142601030013</v>
          </cell>
          <cell r="B1409" t="str">
            <v>HOLMES ES</v>
          </cell>
          <cell r="C1409" t="str">
            <v>Schoolwide Program</v>
          </cell>
        </row>
        <row r="1410">
          <cell r="A1410" t="str">
            <v>142601030019</v>
          </cell>
          <cell r="B1410" t="str">
            <v>THEODORE ROOSEVELT ES</v>
          </cell>
          <cell r="C1410" t="str">
            <v>Targeted Assistance</v>
          </cell>
        </row>
        <row r="1411">
          <cell r="A1411" t="str">
            <v>142601030020</v>
          </cell>
          <cell r="B1411" t="str">
            <v>THOMAS A. EDISON ES</v>
          </cell>
          <cell r="C1411" t="str">
            <v>No Title I</v>
          </cell>
        </row>
        <row r="1412">
          <cell r="A1412" t="str">
            <v>142601030021</v>
          </cell>
          <cell r="B1412" t="str">
            <v>THOMAS JEFFERSON ES</v>
          </cell>
          <cell r="C1412" t="str">
            <v>No Title I</v>
          </cell>
        </row>
        <row r="1413">
          <cell r="A1413" t="str">
            <v>142601030022</v>
          </cell>
          <cell r="B1413" t="str">
            <v>KENMORE MS</v>
          </cell>
          <cell r="C1413" t="str">
            <v>No Title I</v>
          </cell>
        </row>
        <row r="1414">
          <cell r="A1414" t="str">
            <v>142601030023</v>
          </cell>
          <cell r="B1414" t="str">
            <v>BEN FRANKLIN ES</v>
          </cell>
          <cell r="C1414" t="str">
            <v>Targeted Assistance</v>
          </cell>
        </row>
        <row r="1415">
          <cell r="A1415" t="str">
            <v>142601030024</v>
          </cell>
          <cell r="B1415" t="str">
            <v>HERBERT HOOVER ES</v>
          </cell>
          <cell r="C1415" t="str">
            <v>No Title I</v>
          </cell>
        </row>
        <row r="1416">
          <cell r="A1416" t="str">
            <v>142601030025</v>
          </cell>
          <cell r="B1416" t="str">
            <v>KENMORE EAST SHS</v>
          </cell>
          <cell r="C1416" t="str">
            <v>No Title I</v>
          </cell>
        </row>
        <row r="1417">
          <cell r="A1417" t="str">
            <v>142601030026</v>
          </cell>
          <cell r="B1417" t="str">
            <v>KENMORE WEST SHS</v>
          </cell>
          <cell r="C1417" t="str">
            <v>No Title I</v>
          </cell>
        </row>
        <row r="1418">
          <cell r="A1418" t="str">
            <v>101401040001</v>
          </cell>
          <cell r="B1418" t="str">
            <v>MARTIN VAN BUREN ES</v>
          </cell>
          <cell r="C1418" t="str">
            <v>Targeted Assistance</v>
          </cell>
        </row>
        <row r="1419">
          <cell r="A1419" t="str">
            <v>101401040003</v>
          </cell>
          <cell r="B1419" t="str">
            <v>MARTIN H. GLYNN ES</v>
          </cell>
          <cell r="C1419" t="str">
            <v>Targeted Assistance</v>
          </cell>
        </row>
        <row r="1420">
          <cell r="A1420" t="str">
            <v>101401040004</v>
          </cell>
          <cell r="B1420" t="str">
            <v>ICHABOD CRANE PRIMARY SCHOOL</v>
          </cell>
          <cell r="C1420" t="str">
            <v>Targeted Assistance</v>
          </cell>
        </row>
        <row r="1421">
          <cell r="A1421" t="str">
            <v>101401040005</v>
          </cell>
          <cell r="B1421" t="str">
            <v>ICHABOD CRANE SHS</v>
          </cell>
          <cell r="C1421" t="str">
            <v>No Title I</v>
          </cell>
        </row>
        <row r="1422">
          <cell r="A1422" t="str">
            <v>101401040006</v>
          </cell>
          <cell r="B1422" t="str">
            <v>ICHABOD CRANE MS</v>
          </cell>
          <cell r="C1422" t="str">
            <v>Targeted Assistance</v>
          </cell>
        </row>
        <row r="1423">
          <cell r="A1423" t="str">
            <v>140600860814</v>
          </cell>
          <cell r="B1423" t="str">
            <v>KING CTR CHARTER SCHOOL</v>
          </cell>
          <cell r="C1423" t="str">
            <v>Schoolwide Program</v>
          </cell>
        </row>
        <row r="1424">
          <cell r="A1424" t="str">
            <v>331800860908</v>
          </cell>
          <cell r="B1424" t="str">
            <v>KINGS COLLEGIATE CHARTER SCHOOL</v>
          </cell>
          <cell r="C1424" t="str">
            <v>Schoolwide Program</v>
          </cell>
        </row>
        <row r="1425">
          <cell r="A1425" t="str">
            <v>580805060001</v>
          </cell>
          <cell r="B1425" t="str">
            <v>R.J.O. IS</v>
          </cell>
          <cell r="C1425" t="str">
            <v>Targeted Assistance</v>
          </cell>
        </row>
        <row r="1426">
          <cell r="A1426" t="str">
            <v>580805060004</v>
          </cell>
          <cell r="B1426" t="str">
            <v>KINGS PARK HS</v>
          </cell>
          <cell r="C1426" t="str">
            <v>No Title I</v>
          </cell>
        </row>
        <row r="1427">
          <cell r="A1427" t="str">
            <v>580805060005</v>
          </cell>
          <cell r="B1427" t="str">
            <v>PARKVIEW ES</v>
          </cell>
          <cell r="C1427" t="str">
            <v>No Title I</v>
          </cell>
        </row>
        <row r="1428">
          <cell r="A1428" t="str">
            <v>580805060006</v>
          </cell>
          <cell r="B1428" t="str">
            <v>FORT SALONGA ES</v>
          </cell>
          <cell r="C1428" t="str">
            <v>No Title I</v>
          </cell>
        </row>
        <row r="1429">
          <cell r="A1429" t="str">
            <v>580805060007</v>
          </cell>
          <cell r="B1429" t="str">
            <v>WILLIAM T. ROGERS MS</v>
          </cell>
          <cell r="C1429" t="str">
            <v>Targeted Assistance</v>
          </cell>
        </row>
        <row r="1430">
          <cell r="A1430" t="str">
            <v>620600010002</v>
          </cell>
          <cell r="B1430" t="str">
            <v>SOPHIE FINN SCHOOL</v>
          </cell>
          <cell r="C1430" t="str">
            <v>Schoolwide Program</v>
          </cell>
        </row>
        <row r="1431">
          <cell r="A1431" t="str">
            <v>620600010009</v>
          </cell>
          <cell r="B1431" t="str">
            <v>ANNA DEVINE SCHOOL</v>
          </cell>
          <cell r="C1431" t="str">
            <v>No Title I</v>
          </cell>
        </row>
        <row r="1432">
          <cell r="A1432" t="str">
            <v>620600010011</v>
          </cell>
          <cell r="B1432" t="str">
            <v>CHAMBERS SCHOOL</v>
          </cell>
          <cell r="C1432" t="str">
            <v>Targeted Assistance</v>
          </cell>
        </row>
        <row r="1433">
          <cell r="A1433" t="str">
            <v>620600010012</v>
          </cell>
          <cell r="B1433" t="str">
            <v>GEORGE WASHINGTON SCHOOL</v>
          </cell>
          <cell r="C1433" t="str">
            <v>Schoolwide Program</v>
          </cell>
        </row>
        <row r="1434">
          <cell r="A1434" t="str">
            <v>620600010013</v>
          </cell>
          <cell r="B1434" t="str">
            <v>ERNEST C. MYER SCHOOL</v>
          </cell>
          <cell r="C1434" t="str">
            <v>No Title I</v>
          </cell>
        </row>
        <row r="1435">
          <cell r="A1435" t="str">
            <v>620600010014</v>
          </cell>
          <cell r="B1435" t="str">
            <v>JOHN F. KENNEDY SCHOOL</v>
          </cell>
          <cell r="C1435" t="str">
            <v>Schoolwide Program</v>
          </cell>
        </row>
        <row r="1436">
          <cell r="A1436" t="str">
            <v>620600010015</v>
          </cell>
          <cell r="B1436" t="str">
            <v>E.R. CROSBY ES</v>
          </cell>
          <cell r="C1436" t="str">
            <v>No Title I</v>
          </cell>
        </row>
        <row r="1437">
          <cell r="A1437" t="str">
            <v>620600010016</v>
          </cell>
          <cell r="B1437" t="str">
            <v>FRANK L. MEAGHER SCHOOL</v>
          </cell>
          <cell r="C1437" t="str">
            <v>Schoolwide Program</v>
          </cell>
        </row>
        <row r="1438">
          <cell r="A1438" t="str">
            <v>620600010017</v>
          </cell>
          <cell r="B1438" t="str">
            <v>ROBERT R. GRAVES SCHOOL</v>
          </cell>
          <cell r="C1438" t="str">
            <v>No Title I</v>
          </cell>
        </row>
        <row r="1439">
          <cell r="A1439" t="str">
            <v>620600010020</v>
          </cell>
          <cell r="B1439" t="str">
            <v>J WATSON BAILEY MS</v>
          </cell>
          <cell r="C1439" t="str">
            <v>No Title I</v>
          </cell>
        </row>
        <row r="1440">
          <cell r="A1440" t="str">
            <v>620600010022</v>
          </cell>
          <cell r="B1440" t="str">
            <v>KINGSTON SHS</v>
          </cell>
          <cell r="C1440" t="str">
            <v>No Title I</v>
          </cell>
        </row>
        <row r="1441">
          <cell r="A1441" t="str">
            <v>620600010024</v>
          </cell>
          <cell r="B1441" t="str">
            <v>HARRY L. EDSON SCHOOL</v>
          </cell>
          <cell r="C1441" t="str">
            <v>No Title I</v>
          </cell>
        </row>
        <row r="1442">
          <cell r="A1442" t="str">
            <v>620600010025</v>
          </cell>
          <cell r="B1442" t="str">
            <v>M. CLIFFORD MILLER MS</v>
          </cell>
          <cell r="C1442" t="str">
            <v>Targeted Assistance</v>
          </cell>
        </row>
        <row r="1443">
          <cell r="A1443" t="str">
            <v>620600010026</v>
          </cell>
          <cell r="B1443" t="str">
            <v>ZENA ES</v>
          </cell>
          <cell r="C1443" t="str">
            <v>No Title I</v>
          </cell>
        </row>
        <row r="1444">
          <cell r="A1444" t="str">
            <v>320700860820</v>
          </cell>
          <cell r="B1444" t="str">
            <v>KIPP ACAD CHARTER SCHOOL</v>
          </cell>
          <cell r="C1444" t="str">
            <v>Schoolwide Program</v>
          </cell>
        </row>
        <row r="1445">
          <cell r="A1445" t="str">
            <v>331700860882</v>
          </cell>
          <cell r="B1445" t="str">
            <v>KIPP AMP CHARTER SCHOOL</v>
          </cell>
          <cell r="C1445" t="str">
            <v>Schoolwide Program</v>
          </cell>
        </row>
        <row r="1446">
          <cell r="A1446" t="str">
            <v>310500860883</v>
          </cell>
          <cell r="B1446" t="str">
            <v>KIPP INFINITY CHARTER SCHOOL</v>
          </cell>
          <cell r="C1446" t="str">
            <v>Schoolwide Program</v>
          </cell>
        </row>
        <row r="1447">
          <cell r="A1447" t="str">
            <v>310500860858</v>
          </cell>
          <cell r="B1447" t="str">
            <v>KIPP S.T.A.R. CHARTER SCHOOL</v>
          </cell>
          <cell r="C1447" t="str">
            <v>Schoolwide Program</v>
          </cell>
        </row>
        <row r="1448">
          <cell r="A1448" t="str">
            <v>010100860867</v>
          </cell>
          <cell r="B1448" t="str">
            <v>KIPP TECH VALLEY CHARTER SCHOOL</v>
          </cell>
          <cell r="C1448" t="str">
            <v>Targeted Assistance</v>
          </cell>
        </row>
        <row r="1449">
          <cell r="A1449" t="str">
            <v>441202020001</v>
          </cell>
          <cell r="B1449" t="str">
            <v>KIRYAS JOEL VILLAGE SCHOOL</v>
          </cell>
          <cell r="C1449" t="str">
            <v>Targeted Assistance</v>
          </cell>
        </row>
        <row r="1450">
          <cell r="A1450" t="str">
            <v>331600860924</v>
          </cell>
          <cell r="B1450" t="str">
            <v>LA CIMA CHARTER SCHOOL</v>
          </cell>
          <cell r="C1450" t="str">
            <v>Targeted Assistance</v>
          </cell>
        </row>
        <row r="1451">
          <cell r="A1451" t="str">
            <v>221401040001</v>
          </cell>
          <cell r="B1451" t="str">
            <v>LA FARGEVILLE CENTRAL SCHOOL</v>
          </cell>
          <cell r="C1451" t="str">
            <v>Schoolwide Program</v>
          </cell>
        </row>
        <row r="1452">
          <cell r="A1452" t="str">
            <v>420807040002</v>
          </cell>
          <cell r="B1452" t="str">
            <v>ONONDAGA NATION SCHOOL</v>
          </cell>
          <cell r="C1452" t="str">
            <v>No Title I</v>
          </cell>
        </row>
        <row r="1453">
          <cell r="A1453" t="str">
            <v>420807040003</v>
          </cell>
          <cell r="B1453" t="str">
            <v>LA FAYETTE JSHS</v>
          </cell>
          <cell r="C1453" t="str">
            <v>No Title I</v>
          </cell>
        </row>
        <row r="1454">
          <cell r="A1454" t="str">
            <v>420807040004</v>
          </cell>
          <cell r="B1454" t="str">
            <v>C. GRANT GRIMSHAW SCHOOL</v>
          </cell>
          <cell r="C1454" t="str">
            <v>Targeted Assistance</v>
          </cell>
        </row>
        <row r="1455">
          <cell r="A1455" t="str">
            <v>141800010005</v>
          </cell>
          <cell r="B1455" t="str">
            <v>LACKAWANNA MS</v>
          </cell>
          <cell r="C1455" t="str">
            <v>Schoolwide Program</v>
          </cell>
        </row>
        <row r="1456">
          <cell r="A1456" t="str">
            <v>141800010008</v>
          </cell>
          <cell r="B1456" t="str">
            <v>LACKAWANNA HS</v>
          </cell>
          <cell r="C1456" t="str">
            <v>Schoolwide Program</v>
          </cell>
        </row>
        <row r="1457">
          <cell r="A1457" t="str">
            <v>141800010010</v>
          </cell>
          <cell r="B1457" t="str">
            <v>TRUMAN ES</v>
          </cell>
          <cell r="C1457" t="str">
            <v>Schoolwide Program</v>
          </cell>
        </row>
        <row r="1458">
          <cell r="A1458" t="str">
            <v>141800010011</v>
          </cell>
          <cell r="B1458" t="str">
            <v>MARTIN ROAD ES</v>
          </cell>
          <cell r="C1458" t="str">
            <v>Schoolwide Program</v>
          </cell>
        </row>
        <row r="1459">
          <cell r="A1459" t="str">
            <v>630701040002</v>
          </cell>
          <cell r="B1459" t="str">
            <v>LAKE GEORGE ES</v>
          </cell>
          <cell r="C1459" t="str">
            <v>Targeted Assistance</v>
          </cell>
        </row>
        <row r="1460">
          <cell r="A1460" t="str">
            <v>630701040003</v>
          </cell>
          <cell r="B1460" t="str">
            <v>LAKE GEORGE JSHS</v>
          </cell>
          <cell r="C1460" t="str">
            <v>Targeted Assistance</v>
          </cell>
        </row>
        <row r="1461">
          <cell r="A1461" t="str">
            <v>151102040001</v>
          </cell>
          <cell r="B1461" t="str">
            <v>LAKE PLACID JSHS</v>
          </cell>
          <cell r="C1461" t="str">
            <v>Targeted Assistance</v>
          </cell>
        </row>
        <row r="1462">
          <cell r="A1462" t="str">
            <v>151102040002</v>
          </cell>
          <cell r="B1462" t="str">
            <v>LAKE PLACID ES</v>
          </cell>
          <cell r="C1462" t="str">
            <v>Targeted Assistance</v>
          </cell>
        </row>
        <row r="1463">
          <cell r="A1463" t="str">
            <v>200601040001</v>
          </cell>
          <cell r="B1463" t="str">
            <v>LAKE PLEASANT SCHOOL</v>
          </cell>
          <cell r="C1463" t="str">
            <v>No Title I</v>
          </cell>
        </row>
        <row r="1464">
          <cell r="A1464" t="str">
            <v>662401060001</v>
          </cell>
          <cell r="B1464" t="str">
            <v>THOMAS JEFFERSON ES</v>
          </cell>
          <cell r="C1464" t="str">
            <v>No Title I</v>
          </cell>
        </row>
        <row r="1465">
          <cell r="A1465" t="str">
            <v>662401060003</v>
          </cell>
          <cell r="B1465" t="str">
            <v>GEORGE WASHINGTON ES</v>
          </cell>
          <cell r="C1465" t="str">
            <v>Targeted Assistance</v>
          </cell>
        </row>
        <row r="1466">
          <cell r="A1466" t="str">
            <v>662401060004</v>
          </cell>
          <cell r="B1466" t="str">
            <v>LINCOLN TITUS ES</v>
          </cell>
          <cell r="C1466" t="str">
            <v>No Title I</v>
          </cell>
        </row>
        <row r="1467">
          <cell r="A1467" t="str">
            <v>662401060005</v>
          </cell>
          <cell r="B1467" t="str">
            <v>VAN CORTLANDTVILLE SCHOOL</v>
          </cell>
          <cell r="C1467" t="str">
            <v>Targeted Assistance</v>
          </cell>
        </row>
        <row r="1468">
          <cell r="A1468" t="str">
            <v>662401060007</v>
          </cell>
          <cell r="B1468" t="str">
            <v>LAKELAND HS</v>
          </cell>
          <cell r="C1468" t="str">
            <v>No Title I</v>
          </cell>
        </row>
        <row r="1469">
          <cell r="A1469" t="str">
            <v>662401060008</v>
          </cell>
          <cell r="B1469" t="str">
            <v>LAKELAND-COPPER BEECH MS</v>
          </cell>
          <cell r="C1469" t="str">
            <v>Targeted Assistance</v>
          </cell>
        </row>
        <row r="1470">
          <cell r="A1470" t="str">
            <v>662401060009</v>
          </cell>
          <cell r="B1470" t="str">
            <v>BENJAMIN FRANKLIN ES</v>
          </cell>
          <cell r="C1470" t="str">
            <v>No Title I</v>
          </cell>
        </row>
        <row r="1471">
          <cell r="A1471" t="str">
            <v>662401060010</v>
          </cell>
          <cell r="B1471" t="str">
            <v>WALTER PANAS HS</v>
          </cell>
          <cell r="C1471" t="str">
            <v>Targeted Assistance</v>
          </cell>
        </row>
        <row r="1472">
          <cell r="A1472" t="str">
            <v>662401060011</v>
          </cell>
          <cell r="B1472" t="str">
            <v>LAKELAND ALTERNATIVE HS</v>
          </cell>
          <cell r="C1472" t="str">
            <v>Targeted Assistance</v>
          </cell>
        </row>
        <row r="1473">
          <cell r="A1473" t="str">
            <v>141901060001</v>
          </cell>
          <cell r="B1473" t="str">
            <v>JOHN A. SCIOLE ES</v>
          </cell>
          <cell r="C1473" t="str">
            <v>Targeted Assistance</v>
          </cell>
        </row>
        <row r="1474">
          <cell r="A1474" t="str">
            <v>141901060004</v>
          </cell>
          <cell r="B1474" t="str">
            <v>COMO PARK ES</v>
          </cell>
          <cell r="C1474" t="str">
            <v>Targeted Assistance</v>
          </cell>
        </row>
        <row r="1475">
          <cell r="A1475" t="str">
            <v>141901060005</v>
          </cell>
          <cell r="B1475" t="str">
            <v>CT STREET ES</v>
          </cell>
          <cell r="C1475" t="str">
            <v>No Title I</v>
          </cell>
        </row>
        <row r="1476">
          <cell r="A1476" t="str">
            <v>141901060006</v>
          </cell>
          <cell r="B1476" t="str">
            <v>HILLVIEW ES</v>
          </cell>
          <cell r="C1476" t="str">
            <v>No Title I</v>
          </cell>
        </row>
        <row r="1477">
          <cell r="A1477" t="str">
            <v>141901060007</v>
          </cell>
          <cell r="B1477" t="str">
            <v>LANCASTER MS</v>
          </cell>
          <cell r="C1477" t="str">
            <v>Targeted Assistance</v>
          </cell>
        </row>
        <row r="1478">
          <cell r="A1478" t="str">
            <v>141901060008</v>
          </cell>
          <cell r="B1478" t="str">
            <v>LANCASTER HS</v>
          </cell>
          <cell r="C1478" t="str">
            <v>No Title I</v>
          </cell>
        </row>
        <row r="1479">
          <cell r="A1479" t="str">
            <v>141901060009</v>
          </cell>
          <cell r="B1479" t="str">
            <v>CENTRAL AVE ES</v>
          </cell>
          <cell r="C1479" t="str">
            <v>Targeted Assistance</v>
          </cell>
        </row>
        <row r="1480">
          <cell r="A1480" t="str">
            <v>141901060010</v>
          </cell>
          <cell r="B1480" t="str">
            <v>WILLIAM STREET SCHOOL</v>
          </cell>
          <cell r="C1480" t="str">
            <v>Targeted Assistance</v>
          </cell>
        </row>
        <row r="1481">
          <cell r="A1481" t="str">
            <v>610801040001</v>
          </cell>
          <cell r="B1481" t="str">
            <v>RAYMOND C. BUCKLEY ES</v>
          </cell>
          <cell r="C1481" t="str">
            <v>Targeted Assistance</v>
          </cell>
        </row>
        <row r="1482">
          <cell r="A1482" t="str">
            <v>610801040002</v>
          </cell>
          <cell r="B1482" t="str">
            <v>LANSING HS</v>
          </cell>
          <cell r="C1482" t="str">
            <v>No Title I</v>
          </cell>
        </row>
        <row r="1483">
          <cell r="A1483" t="str">
            <v>610801040003</v>
          </cell>
          <cell r="B1483" t="str">
            <v>LANSING MS</v>
          </cell>
          <cell r="C1483" t="str">
            <v>Targeted Assistance</v>
          </cell>
        </row>
        <row r="1484">
          <cell r="A1484" t="str">
            <v>490601060002</v>
          </cell>
          <cell r="B1484" t="str">
            <v>KNICKERBACKER MS</v>
          </cell>
          <cell r="C1484" t="str">
            <v>Schoolwide Program</v>
          </cell>
        </row>
        <row r="1485">
          <cell r="A1485" t="str">
            <v>490601060003</v>
          </cell>
          <cell r="B1485" t="str">
            <v>LANSINGBURGH SHS</v>
          </cell>
          <cell r="C1485" t="str">
            <v>Schoolwide Program</v>
          </cell>
        </row>
        <row r="1486">
          <cell r="A1486" t="str">
            <v>490601060008</v>
          </cell>
          <cell r="B1486" t="str">
            <v>TURNPIKE ES</v>
          </cell>
          <cell r="C1486" t="str">
            <v>Schoolwide Program</v>
          </cell>
        </row>
        <row r="1487">
          <cell r="A1487" t="str">
            <v>490601060009</v>
          </cell>
          <cell r="B1487" t="str">
            <v>RENSSELAER PARK ES</v>
          </cell>
          <cell r="C1487" t="str">
            <v>Schoolwide Program</v>
          </cell>
        </row>
        <row r="1488">
          <cell r="A1488" t="str">
            <v>470801040001</v>
          </cell>
          <cell r="B1488" t="str">
            <v>LAURENS CENTRAL SCHOOL</v>
          </cell>
          <cell r="C1488" t="str">
            <v>Targeted Assistance</v>
          </cell>
        </row>
        <row r="1489">
          <cell r="A1489" t="str">
            <v>280215030002</v>
          </cell>
          <cell r="B1489" t="str">
            <v>2 SCHOOL</v>
          </cell>
          <cell r="C1489" t="str">
            <v>No Title I</v>
          </cell>
        </row>
        <row r="1490">
          <cell r="A1490" t="str">
            <v>280215030004</v>
          </cell>
          <cell r="B1490" t="str">
            <v>4 SCHOOL</v>
          </cell>
          <cell r="C1490" t="str">
            <v>No Title I</v>
          </cell>
        </row>
        <row r="1491">
          <cell r="A1491" t="str">
            <v>280215030005</v>
          </cell>
          <cell r="B1491" t="str">
            <v>5 SCHOOL</v>
          </cell>
          <cell r="C1491" t="str">
            <v>Schoolwide Program</v>
          </cell>
        </row>
        <row r="1492">
          <cell r="A1492" t="str">
            <v>280215030007</v>
          </cell>
          <cell r="B1492" t="str">
            <v>LAWRENCE SHS</v>
          </cell>
          <cell r="C1492" t="str">
            <v>Schoolwide Program</v>
          </cell>
        </row>
        <row r="1493">
          <cell r="A1493" t="str">
            <v>280215030008</v>
          </cell>
          <cell r="B1493" t="str">
            <v>LAWRENCE MS</v>
          </cell>
          <cell r="C1493" t="str">
            <v>No Title I</v>
          </cell>
        </row>
        <row r="1494">
          <cell r="A1494" t="str">
            <v>181001060001</v>
          </cell>
          <cell r="B1494" t="str">
            <v>WOLCOTT STREET SCHOOL</v>
          </cell>
          <cell r="C1494" t="str">
            <v>Targeted Assistance</v>
          </cell>
        </row>
        <row r="1495">
          <cell r="A1495" t="str">
            <v>181001060002</v>
          </cell>
          <cell r="B1495" t="str">
            <v>LE ROY JSHS</v>
          </cell>
          <cell r="C1495" t="str">
            <v>Targeted Assistance</v>
          </cell>
        </row>
        <row r="1496">
          <cell r="A1496" t="str">
            <v>331300860901</v>
          </cell>
          <cell r="B1496" t="str">
            <v>LEADERSHIP PREP CHARTER SCHOOL</v>
          </cell>
          <cell r="C1496" t="str">
            <v>Schoolwide Program</v>
          </cell>
        </row>
        <row r="1497">
          <cell r="A1497" t="str">
            <v>331600860901</v>
          </cell>
          <cell r="B1497" t="str">
            <v>LEADERSHIP PREPARATORY CHARTER SCH</v>
          </cell>
          <cell r="C1497" t="str">
            <v>Schoolwide Program</v>
          </cell>
        </row>
        <row r="1498">
          <cell r="A1498" t="str">
            <v>670401040001</v>
          </cell>
          <cell r="B1498" t="str">
            <v>LETCHWORTH SHS</v>
          </cell>
          <cell r="C1498" t="str">
            <v>Targeted Assistance</v>
          </cell>
        </row>
        <row r="1499">
          <cell r="A1499" t="str">
            <v>670401040002</v>
          </cell>
          <cell r="B1499" t="str">
            <v>LETCHWORTH ES</v>
          </cell>
          <cell r="C1499" t="str">
            <v>Targeted Assistance</v>
          </cell>
        </row>
        <row r="1500">
          <cell r="A1500" t="str">
            <v>670401040003</v>
          </cell>
          <cell r="B1500" t="str">
            <v>LETCHWORTH MS</v>
          </cell>
          <cell r="C1500" t="str">
            <v>Targeted Assistance</v>
          </cell>
        </row>
        <row r="1501">
          <cell r="A1501" t="str">
            <v>280205030001</v>
          </cell>
          <cell r="B1501" t="str">
            <v>EAST BROADWAY SCHOOL</v>
          </cell>
          <cell r="C1501" t="str">
            <v>No Title I</v>
          </cell>
        </row>
        <row r="1502">
          <cell r="A1502" t="str">
            <v>280205030002</v>
          </cell>
          <cell r="B1502" t="str">
            <v>ABBEY LANE SCHOOL</v>
          </cell>
          <cell r="C1502" t="str">
            <v>Targeted Assistance</v>
          </cell>
        </row>
        <row r="1503">
          <cell r="A1503" t="str">
            <v>280205030005</v>
          </cell>
          <cell r="B1503" t="str">
            <v>GARDINERS AVE SCHOOL</v>
          </cell>
          <cell r="C1503" t="str">
            <v>No Title I</v>
          </cell>
        </row>
        <row r="1504">
          <cell r="A1504" t="str">
            <v>280205030006</v>
          </cell>
          <cell r="B1504" t="str">
            <v>LEE ROAD SCHOOL</v>
          </cell>
          <cell r="C1504" t="str">
            <v>No Title I</v>
          </cell>
        </row>
        <row r="1505">
          <cell r="A1505" t="str">
            <v>280205030009</v>
          </cell>
          <cell r="B1505" t="str">
            <v>SUMMIT LANE SCHOOL</v>
          </cell>
          <cell r="C1505" t="str">
            <v>Targeted Assistance</v>
          </cell>
        </row>
        <row r="1506">
          <cell r="A1506" t="str">
            <v>280205030010</v>
          </cell>
          <cell r="B1506" t="str">
            <v>WISDOM LANE MS</v>
          </cell>
          <cell r="C1506" t="str">
            <v>Targeted Assistance</v>
          </cell>
        </row>
        <row r="1507">
          <cell r="A1507" t="str">
            <v>280205030011</v>
          </cell>
          <cell r="B1507" t="str">
            <v>NORTHSIDE SCHOOL</v>
          </cell>
          <cell r="C1507" t="str">
            <v>Targeted Assistance</v>
          </cell>
        </row>
        <row r="1508">
          <cell r="A1508" t="str">
            <v>280205030013</v>
          </cell>
          <cell r="B1508" t="str">
            <v>JONAS E. SALK MS</v>
          </cell>
          <cell r="C1508" t="str">
            <v>No Title I</v>
          </cell>
        </row>
        <row r="1509">
          <cell r="A1509" t="str">
            <v>280205030015</v>
          </cell>
          <cell r="B1509" t="str">
            <v>DIV AVE SHS</v>
          </cell>
          <cell r="C1509" t="str">
            <v>Targeted Assistance</v>
          </cell>
        </row>
        <row r="1510">
          <cell r="A1510" t="str">
            <v>280205030016</v>
          </cell>
          <cell r="B1510" t="str">
            <v>GEN. DOUGLAS MACARTHUR SHS</v>
          </cell>
          <cell r="C1510" t="str">
            <v>No Title I</v>
          </cell>
        </row>
        <row r="1511">
          <cell r="A1511" t="str">
            <v>400301060002</v>
          </cell>
          <cell r="B1511" t="str">
            <v>LWSTN-PRTR PRIMARY EDUC CTR</v>
          </cell>
          <cell r="C1511" t="str">
            <v>Targeted Assistance</v>
          </cell>
        </row>
        <row r="1512">
          <cell r="A1512" t="str">
            <v>400301060003</v>
          </cell>
          <cell r="B1512" t="str">
            <v>LWSTN-PRTR INTRMED CTR</v>
          </cell>
          <cell r="C1512" t="str">
            <v>Targeted Assistance</v>
          </cell>
        </row>
        <row r="1513">
          <cell r="A1513" t="str">
            <v>400301060005</v>
          </cell>
          <cell r="B1513" t="str">
            <v>LEWISTON PORTER MS</v>
          </cell>
          <cell r="C1513" t="str">
            <v>Targeted Assistance</v>
          </cell>
        </row>
        <row r="1514">
          <cell r="A1514" t="str">
            <v>400301060006</v>
          </cell>
          <cell r="B1514" t="str">
            <v>LEWISTON PORTER SHS</v>
          </cell>
          <cell r="C1514" t="str">
            <v>Targeted Assistance</v>
          </cell>
        </row>
        <row r="1515">
          <cell r="A1515" t="str">
            <v>590901060005</v>
          </cell>
          <cell r="B1515" t="str">
            <v>LIBERTY ES</v>
          </cell>
          <cell r="C1515" t="str">
            <v>Targeted Assistance</v>
          </cell>
        </row>
        <row r="1516">
          <cell r="A1516" t="str">
            <v>590901060006</v>
          </cell>
          <cell r="B1516" t="str">
            <v>LIBERTY HS</v>
          </cell>
          <cell r="C1516" t="str">
            <v>No Title I</v>
          </cell>
        </row>
        <row r="1517">
          <cell r="A1517" t="str">
            <v>590901060009</v>
          </cell>
          <cell r="B1517" t="str">
            <v>LIBERTY MS</v>
          </cell>
          <cell r="C1517" t="str">
            <v>Targeted Assistance</v>
          </cell>
        </row>
        <row r="1518">
          <cell r="A1518" t="str">
            <v>580104030001</v>
          </cell>
          <cell r="B1518" t="str">
            <v>ALBANY AVE SCHOOL</v>
          </cell>
          <cell r="C1518" t="str">
            <v>Targeted Assistance</v>
          </cell>
        </row>
        <row r="1519">
          <cell r="A1519" t="str">
            <v>580104030002</v>
          </cell>
          <cell r="B1519" t="str">
            <v>ALLEGHANY AVE SCHOOL</v>
          </cell>
          <cell r="C1519" t="str">
            <v>No Title I</v>
          </cell>
        </row>
        <row r="1520">
          <cell r="A1520" t="str">
            <v>580104030003</v>
          </cell>
          <cell r="B1520" t="str">
            <v>DANIEL STREET SCHOOL</v>
          </cell>
          <cell r="C1520" t="str">
            <v>No Title I</v>
          </cell>
        </row>
        <row r="1521">
          <cell r="A1521" t="str">
            <v>580104030004</v>
          </cell>
          <cell r="B1521" t="str">
            <v>EDWARD W. BOWER SCHOOL</v>
          </cell>
          <cell r="C1521" t="str">
            <v>No Title I</v>
          </cell>
        </row>
        <row r="1522">
          <cell r="A1522" t="str">
            <v>580104030005</v>
          </cell>
          <cell r="B1522" t="str">
            <v>HARDING AVE SCHOOL</v>
          </cell>
          <cell r="C1522" t="str">
            <v>No Title I</v>
          </cell>
        </row>
        <row r="1523">
          <cell r="A1523" t="str">
            <v>580104030008</v>
          </cell>
          <cell r="B1523" t="str">
            <v>WILLIAM RALL SCHOOL</v>
          </cell>
          <cell r="C1523" t="str">
            <v>Targeted Assistance</v>
          </cell>
        </row>
        <row r="1524">
          <cell r="A1524" t="str">
            <v>580104030009</v>
          </cell>
          <cell r="B1524" t="str">
            <v>WEST GATES AVE SCHOOL</v>
          </cell>
          <cell r="C1524" t="str">
            <v>Targeted Assistance</v>
          </cell>
        </row>
        <row r="1525">
          <cell r="A1525" t="str">
            <v>580104030010</v>
          </cell>
          <cell r="B1525" t="str">
            <v>LINDENHURST SHS</v>
          </cell>
          <cell r="C1525" t="str">
            <v>No Title I</v>
          </cell>
        </row>
        <row r="1526">
          <cell r="A1526" t="str">
            <v>580104030011</v>
          </cell>
          <cell r="B1526" t="str">
            <v>LINDENHURST MS</v>
          </cell>
          <cell r="C1526" t="str">
            <v>Targeted Assistance</v>
          </cell>
        </row>
        <row r="1527">
          <cell r="A1527" t="str">
            <v>511602040002</v>
          </cell>
          <cell r="B1527" t="str">
            <v>LISBON CENTRAL SCHOOL</v>
          </cell>
          <cell r="C1527" t="str">
            <v>Schoolwide Program</v>
          </cell>
        </row>
        <row r="1528">
          <cell r="A1528" t="str">
            <v>210800050001</v>
          </cell>
          <cell r="B1528" t="str">
            <v>BENTON HALL ACAD</v>
          </cell>
          <cell r="C1528" t="str">
            <v>Schoolwide Program</v>
          </cell>
        </row>
        <row r="1529">
          <cell r="A1529" t="str">
            <v>210800050005</v>
          </cell>
          <cell r="B1529" t="str">
            <v>LITTLE FALLS HS</v>
          </cell>
          <cell r="C1529" t="str">
            <v>Targeted Assistance</v>
          </cell>
        </row>
        <row r="1530">
          <cell r="A1530" t="str">
            <v>210800050006</v>
          </cell>
          <cell r="B1530" t="str">
            <v>LITTLE FALLS MS</v>
          </cell>
          <cell r="C1530" t="str">
            <v>Targeted Assistance</v>
          </cell>
        </row>
        <row r="1531">
          <cell r="A1531" t="str">
            <v>580603020001</v>
          </cell>
          <cell r="B1531" t="str">
            <v>LITTLE FLOWER SCHOOL</v>
          </cell>
          <cell r="C1531" t="str">
            <v>Targeted Assistance</v>
          </cell>
        </row>
        <row r="1532">
          <cell r="A1532" t="str">
            <v>421501060001</v>
          </cell>
          <cell r="B1532" t="str">
            <v>NATE PERRY ES</v>
          </cell>
          <cell r="C1532" t="str">
            <v>Targeted Assistance</v>
          </cell>
        </row>
        <row r="1533">
          <cell r="A1533" t="str">
            <v>421501060002</v>
          </cell>
          <cell r="B1533" t="str">
            <v>CHESTNUT HILL MS</v>
          </cell>
          <cell r="C1533" t="str">
            <v>Targeted Assistance</v>
          </cell>
        </row>
        <row r="1534">
          <cell r="A1534" t="str">
            <v>421501060004</v>
          </cell>
          <cell r="B1534" t="str">
            <v>ELMCREST ES</v>
          </cell>
          <cell r="C1534" t="str">
            <v>Targeted Assistance</v>
          </cell>
        </row>
        <row r="1535">
          <cell r="A1535" t="str">
            <v>421501060005</v>
          </cell>
          <cell r="B1535" t="str">
            <v>LIVERPOOL MS</v>
          </cell>
          <cell r="C1535" t="str">
            <v>No Title I</v>
          </cell>
        </row>
        <row r="1536">
          <cell r="A1536" t="str">
            <v>421501060007</v>
          </cell>
          <cell r="B1536" t="str">
            <v>WETZEL ROAD ES</v>
          </cell>
          <cell r="C1536" t="str">
            <v>No Title I</v>
          </cell>
        </row>
        <row r="1537">
          <cell r="A1537" t="str">
            <v>421501060009</v>
          </cell>
          <cell r="B1537" t="str">
            <v>CHESTNUT HILL ES</v>
          </cell>
          <cell r="C1537" t="str">
            <v>Schoolwide Program</v>
          </cell>
        </row>
        <row r="1538">
          <cell r="A1538" t="str">
            <v>421501060010</v>
          </cell>
          <cell r="B1538" t="str">
            <v>LIVERPOOL ES</v>
          </cell>
          <cell r="C1538" t="str">
            <v>Targeted Assistance</v>
          </cell>
        </row>
        <row r="1539">
          <cell r="A1539" t="str">
            <v>421501060011</v>
          </cell>
          <cell r="B1539" t="str">
            <v>LIVERPOOL HS</v>
          </cell>
          <cell r="C1539" t="str">
            <v>No Title I</v>
          </cell>
        </row>
        <row r="1540">
          <cell r="A1540" t="str">
            <v>421501060012</v>
          </cell>
          <cell r="B1540" t="str">
            <v>MORGAN ROAD ES</v>
          </cell>
          <cell r="C1540" t="str">
            <v>Targeted Assistance</v>
          </cell>
        </row>
        <row r="1541">
          <cell r="A1541" t="str">
            <v>421501060013</v>
          </cell>
          <cell r="B1541" t="str">
            <v>SOULE ROAD ES</v>
          </cell>
          <cell r="C1541" t="str">
            <v>No Title I</v>
          </cell>
        </row>
        <row r="1542">
          <cell r="A1542" t="str">
            <v>421501060014</v>
          </cell>
          <cell r="B1542" t="str">
            <v>SOULE ROAD MS</v>
          </cell>
          <cell r="C1542" t="str">
            <v>No Title I</v>
          </cell>
        </row>
        <row r="1543">
          <cell r="A1543" t="str">
            <v>421501060015</v>
          </cell>
          <cell r="B1543" t="str">
            <v>LONG BRANCH ES</v>
          </cell>
          <cell r="C1543" t="str">
            <v>Targeted Assistance</v>
          </cell>
        </row>
        <row r="1544">
          <cell r="A1544" t="str">
            <v>421501060016</v>
          </cell>
          <cell r="B1544" t="str">
            <v>DONLIN DRIVE ES</v>
          </cell>
          <cell r="C1544" t="str">
            <v>Targeted Assistance</v>
          </cell>
        </row>
        <row r="1545">
          <cell r="A1545" t="str">
            <v>421501060019</v>
          </cell>
          <cell r="B1545" t="str">
            <v>WILLOW FIELD ES</v>
          </cell>
          <cell r="C1545" t="str">
            <v>No Title I</v>
          </cell>
        </row>
        <row r="1546">
          <cell r="A1546" t="str">
            <v>591302040003</v>
          </cell>
          <cell r="B1546" t="str">
            <v>LIVINGSTON MANOR ES</v>
          </cell>
          <cell r="C1546" t="str">
            <v>Targeted Assistance</v>
          </cell>
        </row>
        <row r="1547">
          <cell r="A1547" t="str">
            <v>591302040004</v>
          </cell>
          <cell r="B1547" t="str">
            <v>LIVINGSTON MANOR HS</v>
          </cell>
          <cell r="C1547" t="str">
            <v>Targeted Assistance</v>
          </cell>
        </row>
        <row r="1548">
          <cell r="A1548" t="str">
            <v>240801060001</v>
          </cell>
          <cell r="B1548" t="str">
            <v>LIVONIA PRIMARY SCHOOL</v>
          </cell>
          <cell r="C1548" t="str">
            <v>Targeted Assistance</v>
          </cell>
        </row>
        <row r="1549">
          <cell r="A1549" t="str">
            <v>240801060002</v>
          </cell>
          <cell r="B1549" t="str">
            <v>LIVONIA SHS</v>
          </cell>
          <cell r="C1549" t="str">
            <v>No Title I</v>
          </cell>
        </row>
        <row r="1550">
          <cell r="A1550" t="str">
            <v>240801060003</v>
          </cell>
          <cell r="B1550" t="str">
            <v>LIVONIA JHS</v>
          </cell>
          <cell r="C1550" t="str">
            <v>No Title I</v>
          </cell>
        </row>
        <row r="1551">
          <cell r="A1551" t="str">
            <v>240801060004</v>
          </cell>
          <cell r="B1551" t="str">
            <v>LIVONIA IS</v>
          </cell>
          <cell r="C1551" t="str">
            <v>No Title I</v>
          </cell>
        </row>
        <row r="1552">
          <cell r="A1552" t="str">
            <v>400400010001</v>
          </cell>
          <cell r="B1552" t="str">
            <v>ANNA MERRITT ES</v>
          </cell>
          <cell r="C1552" t="str">
            <v>Targeted Assistance</v>
          </cell>
        </row>
        <row r="1553">
          <cell r="A1553" t="str">
            <v>400400010002</v>
          </cell>
          <cell r="B1553" t="str">
            <v>CHARLES A. UPSON ES</v>
          </cell>
          <cell r="C1553" t="str">
            <v>Targeted Assistance</v>
          </cell>
        </row>
        <row r="1554">
          <cell r="A1554" t="str">
            <v>400400010004</v>
          </cell>
          <cell r="B1554" t="str">
            <v>DEWITT CLINTON ES</v>
          </cell>
          <cell r="C1554" t="str">
            <v>No Title I</v>
          </cell>
        </row>
        <row r="1555">
          <cell r="A1555" t="str">
            <v>400400010005</v>
          </cell>
          <cell r="B1555" t="str">
            <v>GEORGE SOUTHARD ES</v>
          </cell>
          <cell r="C1555" t="str">
            <v>Targeted Assistance</v>
          </cell>
        </row>
        <row r="1556">
          <cell r="A1556" t="str">
            <v>400400010006</v>
          </cell>
          <cell r="B1556" t="str">
            <v>JOHN E. POUND ES</v>
          </cell>
          <cell r="C1556" t="str">
            <v>No Title I</v>
          </cell>
        </row>
        <row r="1557">
          <cell r="A1557" t="str">
            <v>400400010007</v>
          </cell>
          <cell r="B1557" t="str">
            <v>ROY KELLEY ES</v>
          </cell>
          <cell r="C1557" t="str">
            <v>Targeted Assistance</v>
          </cell>
        </row>
        <row r="1558">
          <cell r="A1558" t="str">
            <v>400400010008</v>
          </cell>
          <cell r="B1558" t="str">
            <v>WASHINGTON HUNT SCHOOL</v>
          </cell>
          <cell r="C1558" t="str">
            <v>No Title I</v>
          </cell>
        </row>
        <row r="1559">
          <cell r="A1559" t="str">
            <v>400400010009</v>
          </cell>
          <cell r="B1559" t="str">
            <v>EMMET BELKNAP MS</v>
          </cell>
          <cell r="C1559" t="str">
            <v>Targeted Assistance</v>
          </cell>
        </row>
        <row r="1560">
          <cell r="A1560" t="str">
            <v>400400010010</v>
          </cell>
          <cell r="B1560" t="str">
            <v>NORTH PARK MS</v>
          </cell>
          <cell r="C1560" t="str">
            <v>Targeted Assistance</v>
          </cell>
        </row>
        <row r="1561">
          <cell r="A1561" t="str">
            <v>400400010011</v>
          </cell>
          <cell r="B1561" t="str">
            <v>LOCKPORT HS</v>
          </cell>
          <cell r="C1561" t="str">
            <v>Targeted Assistance</v>
          </cell>
        </row>
        <row r="1562">
          <cell r="A1562" t="str">
            <v>280503060001</v>
          </cell>
          <cell r="B1562" t="str">
            <v>BAYVILLE ES</v>
          </cell>
          <cell r="C1562" t="str">
            <v>No Title I</v>
          </cell>
        </row>
        <row r="1563">
          <cell r="A1563" t="str">
            <v>280503060002</v>
          </cell>
          <cell r="B1563" t="str">
            <v>LOCUST VALLEY MS</v>
          </cell>
          <cell r="C1563" t="str">
            <v>Targeted Assistance</v>
          </cell>
        </row>
        <row r="1564">
          <cell r="A1564" t="str">
            <v>280503060003</v>
          </cell>
          <cell r="B1564" t="str">
            <v>LOCUST VALLEY HS</v>
          </cell>
          <cell r="C1564" t="str">
            <v>No Title I</v>
          </cell>
        </row>
        <row r="1565">
          <cell r="A1565" t="str">
            <v>280503060004</v>
          </cell>
          <cell r="B1565" t="str">
            <v>LOCUST VALLEY ES</v>
          </cell>
          <cell r="C1565" t="str">
            <v>No Title I</v>
          </cell>
        </row>
        <row r="1566">
          <cell r="A1566" t="str">
            <v>280300010002</v>
          </cell>
          <cell r="B1566" t="str">
            <v>EAST ES</v>
          </cell>
          <cell r="C1566" t="str">
            <v>Targeted Assistance</v>
          </cell>
        </row>
        <row r="1567">
          <cell r="A1567" t="str">
            <v>280300010003</v>
          </cell>
          <cell r="B1567" t="str">
            <v>LIDO ES</v>
          </cell>
          <cell r="C1567" t="str">
            <v>Targeted Assistance</v>
          </cell>
        </row>
        <row r="1568">
          <cell r="A1568" t="str">
            <v>280300010004</v>
          </cell>
          <cell r="B1568" t="str">
            <v>WEST ES</v>
          </cell>
          <cell r="C1568" t="str">
            <v>Targeted Assistance</v>
          </cell>
        </row>
        <row r="1569">
          <cell r="A1569" t="str">
            <v>280300010005</v>
          </cell>
          <cell r="B1569" t="str">
            <v>LINDELL BOULEVARD SCHOOL</v>
          </cell>
          <cell r="C1569" t="str">
            <v>Targeted Assistance</v>
          </cell>
        </row>
        <row r="1570">
          <cell r="A1570" t="str">
            <v>280300010006</v>
          </cell>
          <cell r="B1570" t="str">
            <v>LONG BEACH MS</v>
          </cell>
          <cell r="C1570" t="str">
            <v>No Title I</v>
          </cell>
        </row>
        <row r="1571">
          <cell r="A1571" t="str">
            <v>280300010008</v>
          </cell>
          <cell r="B1571" t="str">
            <v>LONG BEACH SHS</v>
          </cell>
          <cell r="C1571" t="str">
            <v>No Title I</v>
          </cell>
        </row>
        <row r="1572">
          <cell r="A1572" t="str">
            <v>280300010009</v>
          </cell>
          <cell r="B1572" t="str">
            <v>BLACKHEATH ROAD PRE-K CTR</v>
          </cell>
          <cell r="C1572" t="str">
            <v>No Title I</v>
          </cell>
        </row>
        <row r="1573">
          <cell r="A1573" t="str">
            <v>200701040001</v>
          </cell>
          <cell r="B1573" t="str">
            <v>LONG LAKE CENTRAL SCHOOL</v>
          </cell>
          <cell r="C1573" t="str">
            <v>Targeted Assistance</v>
          </cell>
        </row>
        <row r="1574">
          <cell r="A1574" t="str">
            <v>580212060001</v>
          </cell>
          <cell r="B1574" t="str">
            <v>C.E. WALTERS SCHOOL</v>
          </cell>
          <cell r="C1574" t="str">
            <v>Targeted Assistance</v>
          </cell>
        </row>
        <row r="1575">
          <cell r="A1575" t="str">
            <v>580212060002</v>
          </cell>
          <cell r="B1575" t="str">
            <v>CORAM ES</v>
          </cell>
          <cell r="C1575" t="str">
            <v>Targeted Assistance</v>
          </cell>
        </row>
        <row r="1576">
          <cell r="A1576" t="str">
            <v>580212060003</v>
          </cell>
          <cell r="B1576" t="str">
            <v>RIDGE ES</v>
          </cell>
          <cell r="C1576" t="str">
            <v>Targeted Assistance</v>
          </cell>
        </row>
        <row r="1577">
          <cell r="A1577" t="str">
            <v>580212060004</v>
          </cell>
          <cell r="B1577" t="str">
            <v>WEST MIDDLE ISLAND SCHOOL</v>
          </cell>
          <cell r="C1577" t="str">
            <v>No Title I</v>
          </cell>
        </row>
        <row r="1578">
          <cell r="A1578" t="str">
            <v>580212060005</v>
          </cell>
          <cell r="B1578" t="str">
            <v>LONGWOOD HS</v>
          </cell>
          <cell r="C1578" t="str">
            <v>No Title I</v>
          </cell>
        </row>
        <row r="1579">
          <cell r="A1579" t="str">
            <v>580212060006</v>
          </cell>
          <cell r="B1579" t="str">
            <v>LONGWOOD JHS</v>
          </cell>
          <cell r="C1579" t="str">
            <v>No Title I</v>
          </cell>
        </row>
        <row r="1580">
          <cell r="A1580" t="str">
            <v>580212060007</v>
          </cell>
          <cell r="B1580" t="str">
            <v>LONGWOOD MS</v>
          </cell>
          <cell r="C1580" t="str">
            <v>Targeted Assistance</v>
          </cell>
        </row>
        <row r="1581">
          <cell r="A1581" t="str">
            <v>230901040001</v>
          </cell>
          <cell r="B1581" t="str">
            <v>LOWVILLE ES</v>
          </cell>
          <cell r="C1581" t="str">
            <v>Targeted Assistance</v>
          </cell>
        </row>
        <row r="1582">
          <cell r="A1582" t="str">
            <v>230901040002</v>
          </cell>
          <cell r="B1582" t="str">
            <v>LOWVILLE HS</v>
          </cell>
          <cell r="C1582" t="str">
            <v>Targeted Assistance</v>
          </cell>
        </row>
        <row r="1583">
          <cell r="A1583" t="str">
            <v>230901040003</v>
          </cell>
          <cell r="B1583" t="str">
            <v>LOWVILLE MS</v>
          </cell>
          <cell r="C1583" t="str">
            <v>Targeted Assistance</v>
          </cell>
        </row>
        <row r="1584">
          <cell r="A1584" t="str">
            <v>221301040001</v>
          </cell>
          <cell r="B1584" t="str">
            <v>LYME CENTRAL SCHOOL</v>
          </cell>
          <cell r="C1584" t="str">
            <v>Targeted Assistance</v>
          </cell>
        </row>
        <row r="1585">
          <cell r="A1585" t="str">
            <v>280220030001</v>
          </cell>
          <cell r="B1585" t="str">
            <v>KNDG CTR AT ATLANTIC AVE</v>
          </cell>
          <cell r="C1585" t="str">
            <v>No Title I</v>
          </cell>
        </row>
        <row r="1586">
          <cell r="A1586" t="str">
            <v>280220030002</v>
          </cell>
          <cell r="B1586" t="str">
            <v>MARION STREET SCHOOL</v>
          </cell>
          <cell r="C1586" t="str">
            <v>Targeted Assistance</v>
          </cell>
        </row>
        <row r="1587">
          <cell r="A1587" t="str">
            <v>280220030003</v>
          </cell>
          <cell r="B1587" t="str">
            <v>WAVERLY PARK SCHOOL</v>
          </cell>
          <cell r="C1587" t="str">
            <v>No Title I</v>
          </cell>
        </row>
        <row r="1588">
          <cell r="A1588" t="str">
            <v>280220030004</v>
          </cell>
          <cell r="B1588" t="str">
            <v>WEST END SCHOOL</v>
          </cell>
          <cell r="C1588" t="str">
            <v>Targeted Assistance</v>
          </cell>
        </row>
        <row r="1589">
          <cell r="A1589" t="str">
            <v>280220030005</v>
          </cell>
          <cell r="B1589" t="str">
            <v>LYNBROOK NORTH MS</v>
          </cell>
          <cell r="C1589" t="str">
            <v>Targeted Assistance</v>
          </cell>
        </row>
        <row r="1590">
          <cell r="A1590" t="str">
            <v>280220030006</v>
          </cell>
          <cell r="B1590" t="str">
            <v>LYNBROOK SOUTH MS</v>
          </cell>
          <cell r="C1590" t="str">
            <v>Targeted Assistance</v>
          </cell>
        </row>
        <row r="1591">
          <cell r="A1591" t="str">
            <v>280220030007</v>
          </cell>
          <cell r="B1591" t="str">
            <v>LYNBROOK SHS</v>
          </cell>
          <cell r="C1591" t="str">
            <v>No Title I</v>
          </cell>
        </row>
        <row r="1592">
          <cell r="A1592" t="str">
            <v>421504020001</v>
          </cell>
          <cell r="B1592" t="str">
            <v>LYNCOURT SCHOOL</v>
          </cell>
          <cell r="C1592" t="str">
            <v>Schoolwide Program</v>
          </cell>
        </row>
        <row r="1593">
          <cell r="A1593" t="str">
            <v>451001040001</v>
          </cell>
          <cell r="B1593" t="str">
            <v>LYNDONVILLE ES</v>
          </cell>
          <cell r="C1593" t="str">
            <v>Targeted Assistance</v>
          </cell>
        </row>
        <row r="1594">
          <cell r="A1594" t="str">
            <v>451001040002</v>
          </cell>
          <cell r="B1594" t="str">
            <v>L.A. WEBBER HS</v>
          </cell>
          <cell r="C1594" t="str">
            <v>Targeted Assistance</v>
          </cell>
        </row>
        <row r="1595">
          <cell r="A1595" t="str">
            <v>650501040001</v>
          </cell>
          <cell r="B1595" t="str">
            <v>LYONS ES</v>
          </cell>
          <cell r="C1595" t="str">
            <v>Schoolwide Program</v>
          </cell>
        </row>
        <row r="1596">
          <cell r="A1596" t="str">
            <v>650501040002</v>
          </cell>
          <cell r="B1596" t="str">
            <v>LYONS SHS</v>
          </cell>
          <cell r="C1596" t="str">
            <v>Targeted Assistance</v>
          </cell>
        </row>
        <row r="1597">
          <cell r="A1597" t="str">
            <v>650501040003</v>
          </cell>
          <cell r="B1597" t="str">
            <v>LYONS MS</v>
          </cell>
          <cell r="C1597" t="str">
            <v>Schoolwide Program</v>
          </cell>
        </row>
        <row r="1598">
          <cell r="A1598" t="str">
            <v>251101040003</v>
          </cell>
          <cell r="B1598" t="str">
            <v>MADISON CENTRAL SCHOOL</v>
          </cell>
          <cell r="C1598" t="str">
            <v>Schoolwide Program</v>
          </cell>
        </row>
        <row r="1599">
          <cell r="A1599" t="str">
            <v>511901040001</v>
          </cell>
          <cell r="B1599" t="str">
            <v>MADRID-WADDINGTON JSHS</v>
          </cell>
          <cell r="C1599" t="str">
            <v>Targeted Assistance</v>
          </cell>
        </row>
        <row r="1600">
          <cell r="A1600" t="str">
            <v>511901040004</v>
          </cell>
          <cell r="B1600" t="str">
            <v>MADRID WADDINGTON ES</v>
          </cell>
          <cell r="C1600" t="str">
            <v>Schoolwide Program</v>
          </cell>
        </row>
        <row r="1601">
          <cell r="A1601" t="str">
            <v>480101060001</v>
          </cell>
          <cell r="B1601" t="str">
            <v>MAHOPAC HS</v>
          </cell>
          <cell r="C1601" t="str">
            <v>No Title I</v>
          </cell>
        </row>
        <row r="1602">
          <cell r="A1602" t="str">
            <v>480101060002</v>
          </cell>
          <cell r="B1602" t="str">
            <v>AUSTIN ROAD ES</v>
          </cell>
          <cell r="C1602" t="str">
            <v>Targeted Assistance</v>
          </cell>
        </row>
        <row r="1603">
          <cell r="A1603" t="str">
            <v>480101060004</v>
          </cell>
          <cell r="B1603" t="str">
            <v>MAHOPAC MS</v>
          </cell>
          <cell r="C1603" t="str">
            <v>Targeted Assistance</v>
          </cell>
        </row>
        <row r="1604">
          <cell r="A1604" t="str">
            <v>480101060005</v>
          </cell>
          <cell r="B1604" t="str">
            <v>LAKEVIEW ES</v>
          </cell>
          <cell r="C1604" t="str">
            <v>Targeted Assistance</v>
          </cell>
        </row>
        <row r="1605">
          <cell r="A1605" t="str">
            <v>480101060006</v>
          </cell>
          <cell r="B1605" t="str">
            <v>FULMAR ROAD ES</v>
          </cell>
          <cell r="C1605" t="str">
            <v>No Title I</v>
          </cell>
        </row>
        <row r="1606">
          <cell r="A1606" t="str">
            <v>480101060007</v>
          </cell>
          <cell r="B1606" t="str">
            <v>MAHOPAC FALLS ES</v>
          </cell>
          <cell r="C1606" t="str">
            <v>No Title I</v>
          </cell>
        </row>
        <row r="1607">
          <cell r="A1607" t="str">
            <v>031101060003</v>
          </cell>
          <cell r="B1607" t="str">
            <v>HOMER BRINK SCHOOL</v>
          </cell>
          <cell r="C1607" t="str">
            <v>Targeted Assistance</v>
          </cell>
        </row>
        <row r="1608">
          <cell r="A1608" t="str">
            <v>031101060004</v>
          </cell>
          <cell r="B1608" t="str">
            <v>MAINE MEMORIAL SCHOOL</v>
          </cell>
          <cell r="C1608" t="str">
            <v>Targeted Assistance</v>
          </cell>
        </row>
        <row r="1609">
          <cell r="A1609" t="str">
            <v>031101060005</v>
          </cell>
          <cell r="B1609" t="str">
            <v>MAINE-ENDWELL MS</v>
          </cell>
          <cell r="C1609" t="str">
            <v>Targeted Assistance</v>
          </cell>
        </row>
        <row r="1610">
          <cell r="A1610" t="str">
            <v>031101060006</v>
          </cell>
          <cell r="B1610" t="str">
            <v>MAINE-ENDWELL SHS</v>
          </cell>
          <cell r="C1610" t="str">
            <v>No Title I</v>
          </cell>
        </row>
        <row r="1611">
          <cell r="A1611" t="str">
            <v>161501060006</v>
          </cell>
          <cell r="B1611" t="str">
            <v>FLANDERS ES</v>
          </cell>
          <cell r="C1611" t="str">
            <v>Targeted Assistance</v>
          </cell>
        </row>
        <row r="1612">
          <cell r="A1612" t="str">
            <v>161501060011</v>
          </cell>
          <cell r="B1612" t="str">
            <v>DAVIS ES</v>
          </cell>
          <cell r="C1612" t="str">
            <v>Targeted Assistance</v>
          </cell>
        </row>
        <row r="1613">
          <cell r="A1613" t="str">
            <v>161501060014</v>
          </cell>
          <cell r="B1613" t="str">
            <v>FRANKLIN ACAD HS</v>
          </cell>
          <cell r="C1613" t="str">
            <v>No Title I</v>
          </cell>
        </row>
        <row r="1614">
          <cell r="A1614" t="str">
            <v>161501060015</v>
          </cell>
          <cell r="B1614" t="str">
            <v>MALONE MS</v>
          </cell>
          <cell r="C1614" t="str">
            <v>No Title I</v>
          </cell>
        </row>
        <row r="1615">
          <cell r="A1615" t="str">
            <v>161501060016</v>
          </cell>
          <cell r="B1615" t="str">
            <v>ST JOSEPH'S ES</v>
          </cell>
          <cell r="C1615" t="str">
            <v>Targeted Assistance</v>
          </cell>
        </row>
        <row r="1616">
          <cell r="A1616" t="str">
            <v>280212030001</v>
          </cell>
          <cell r="B1616" t="str">
            <v>DAVISON AVE ES</v>
          </cell>
          <cell r="C1616" t="str">
            <v>Targeted Assistance</v>
          </cell>
        </row>
        <row r="1617">
          <cell r="A1617" t="str">
            <v>280212030002</v>
          </cell>
          <cell r="B1617" t="str">
            <v>MAURICE W DOWNING SCHOOL</v>
          </cell>
          <cell r="C1617" t="str">
            <v>Targeted Assistance</v>
          </cell>
        </row>
        <row r="1618">
          <cell r="A1618" t="str">
            <v>280212030005</v>
          </cell>
          <cell r="B1618" t="str">
            <v>MALVERNE SHS</v>
          </cell>
          <cell r="C1618" t="str">
            <v>No Title I</v>
          </cell>
        </row>
        <row r="1619">
          <cell r="A1619" t="str">
            <v>280212030006</v>
          </cell>
          <cell r="B1619" t="str">
            <v>HOWARD T. HERBER MS</v>
          </cell>
          <cell r="C1619" t="str">
            <v>Targeted Assistance</v>
          </cell>
        </row>
        <row r="1620">
          <cell r="A1620" t="str">
            <v>660701030001</v>
          </cell>
          <cell r="B1620" t="str">
            <v>CENTRAL SCHOOL</v>
          </cell>
          <cell r="C1620" t="str">
            <v>No Title I</v>
          </cell>
        </row>
        <row r="1621">
          <cell r="A1621" t="str">
            <v>660701030002</v>
          </cell>
          <cell r="B1621" t="str">
            <v>CHATSWORTH AVE SCHOOL</v>
          </cell>
          <cell r="C1621" t="str">
            <v>No Title I</v>
          </cell>
        </row>
        <row r="1622">
          <cell r="A1622" t="str">
            <v>660701030003</v>
          </cell>
          <cell r="B1622" t="str">
            <v>MAMARONECK AVE SCHOOL</v>
          </cell>
          <cell r="C1622" t="str">
            <v>Targeted Assistance</v>
          </cell>
        </row>
        <row r="1623">
          <cell r="A1623" t="str">
            <v>660701030004</v>
          </cell>
          <cell r="B1623" t="str">
            <v>MURRAY AVE SCHOOL</v>
          </cell>
          <cell r="C1623" t="str">
            <v>No Title I</v>
          </cell>
        </row>
        <row r="1624">
          <cell r="A1624" t="str">
            <v>660701030005</v>
          </cell>
          <cell r="B1624" t="str">
            <v>HOMMOCKS SCHOOL</v>
          </cell>
          <cell r="C1624" t="str">
            <v>No Title I</v>
          </cell>
        </row>
        <row r="1625">
          <cell r="A1625" t="str">
            <v>660701030006</v>
          </cell>
          <cell r="B1625" t="str">
            <v>MAMARONECK HS</v>
          </cell>
          <cell r="C1625" t="str">
            <v>No Title I</v>
          </cell>
        </row>
        <row r="1626">
          <cell r="A1626" t="str">
            <v>431101040001</v>
          </cell>
          <cell r="B1626" t="str">
            <v>RED JACKET ES</v>
          </cell>
          <cell r="C1626" t="str">
            <v>Targeted Assistance</v>
          </cell>
        </row>
        <row r="1627">
          <cell r="A1627" t="str">
            <v>431101040002</v>
          </cell>
          <cell r="B1627" t="str">
            <v>RED JACKET HS</v>
          </cell>
          <cell r="C1627" t="str">
            <v>Targeted Assistance</v>
          </cell>
        </row>
        <row r="1628">
          <cell r="A1628" t="str">
            <v>431101040003</v>
          </cell>
          <cell r="B1628" t="str">
            <v>RED JACKET MS</v>
          </cell>
          <cell r="C1628" t="str">
            <v>Targeted Assistance</v>
          </cell>
        </row>
        <row r="1629">
          <cell r="A1629" t="str">
            <v>280406030002</v>
          </cell>
          <cell r="B1629" t="str">
            <v>MANHASSET SHS</v>
          </cell>
          <cell r="C1629" t="str">
            <v>Targeted Assistance</v>
          </cell>
        </row>
        <row r="1630">
          <cell r="A1630" t="str">
            <v>280406030003</v>
          </cell>
          <cell r="B1630" t="str">
            <v>MUNSEY PARK ES</v>
          </cell>
          <cell r="C1630" t="str">
            <v>No Title I</v>
          </cell>
        </row>
        <row r="1631">
          <cell r="A1631" t="str">
            <v>280406030004</v>
          </cell>
          <cell r="B1631" t="str">
            <v>SHELTER ROCK ES</v>
          </cell>
          <cell r="C1631" t="str">
            <v>Targeted Assistance</v>
          </cell>
        </row>
        <row r="1632">
          <cell r="A1632" t="str">
            <v>280406030005</v>
          </cell>
          <cell r="B1632" t="str">
            <v>MANHASSET MS</v>
          </cell>
          <cell r="C1632" t="str">
            <v>No Title I</v>
          </cell>
        </row>
        <row r="1633">
          <cell r="A1633" t="str">
            <v>310100860873</v>
          </cell>
          <cell r="B1633" t="str">
            <v>MANHATTAN CHARTER SCHOOL</v>
          </cell>
          <cell r="C1633" t="str">
            <v>Targeted Assistance</v>
          </cell>
        </row>
        <row r="1634">
          <cell r="A1634" t="str">
            <v>110901040001</v>
          </cell>
          <cell r="B1634" t="str">
            <v>MARATHON HS</v>
          </cell>
          <cell r="C1634" t="str">
            <v>Targeted Assistance</v>
          </cell>
        </row>
        <row r="1635">
          <cell r="A1635" t="str">
            <v>110901040002</v>
          </cell>
          <cell r="B1635" t="str">
            <v>WILLIAM APPLEBY ES</v>
          </cell>
          <cell r="C1635" t="str">
            <v>Targeted Assistance</v>
          </cell>
        </row>
        <row r="1636">
          <cell r="A1636" t="str">
            <v>421101060001</v>
          </cell>
          <cell r="B1636" t="str">
            <v>K.C. HEFFERNAN ES</v>
          </cell>
          <cell r="C1636" t="str">
            <v>Targeted Assistance</v>
          </cell>
        </row>
        <row r="1637">
          <cell r="A1637" t="str">
            <v>421101060003</v>
          </cell>
          <cell r="B1637" t="str">
            <v>MARCELLUS HS</v>
          </cell>
          <cell r="C1637" t="str">
            <v>Targeted Assistance</v>
          </cell>
        </row>
        <row r="1638">
          <cell r="A1638" t="str">
            <v>421101060004</v>
          </cell>
          <cell r="B1638" t="str">
            <v>C.S. DRIVER MS</v>
          </cell>
          <cell r="C1638" t="str">
            <v>Targeted Assistance</v>
          </cell>
        </row>
        <row r="1639">
          <cell r="A1639" t="str">
            <v>121401040001</v>
          </cell>
          <cell r="B1639" t="str">
            <v>MARGARETVILLE CENTRAL SCHOOL</v>
          </cell>
          <cell r="C1639" t="str">
            <v>Schoolwide Program</v>
          </cell>
        </row>
        <row r="1640">
          <cell r="A1640" t="str">
            <v>650701040001</v>
          </cell>
          <cell r="B1640" t="str">
            <v>MARION ES</v>
          </cell>
          <cell r="C1640" t="str">
            <v>Targeted Assistance</v>
          </cell>
        </row>
        <row r="1641">
          <cell r="A1641" t="str">
            <v>650701040002</v>
          </cell>
          <cell r="B1641" t="str">
            <v>MARION JSHS</v>
          </cell>
          <cell r="C1641" t="str">
            <v>No Title I</v>
          </cell>
        </row>
        <row r="1642">
          <cell r="A1642" t="str">
            <v>621001060001</v>
          </cell>
          <cell r="B1642" t="str">
            <v>MARLBORO ES</v>
          </cell>
          <cell r="C1642" t="str">
            <v>Targeted Assistance</v>
          </cell>
        </row>
        <row r="1643">
          <cell r="A1643" t="str">
            <v>621001060002</v>
          </cell>
          <cell r="B1643" t="str">
            <v>MIDDLE HOPE ES</v>
          </cell>
          <cell r="C1643" t="str">
            <v>Targeted Assistance</v>
          </cell>
        </row>
        <row r="1644">
          <cell r="A1644" t="str">
            <v>621001060003</v>
          </cell>
          <cell r="B1644" t="str">
            <v>MILTON ES</v>
          </cell>
          <cell r="C1644" t="str">
            <v>Targeted Assistance</v>
          </cell>
        </row>
        <row r="1645">
          <cell r="A1645" t="str">
            <v>621001060004</v>
          </cell>
          <cell r="B1645" t="str">
            <v>MARLBORO MS</v>
          </cell>
          <cell r="C1645" t="str">
            <v>Targeted Assistance</v>
          </cell>
        </row>
        <row r="1646">
          <cell r="A1646" t="str">
            <v>621001060005</v>
          </cell>
          <cell r="B1646" t="str">
            <v>MARLBORO CENTRAL HS</v>
          </cell>
          <cell r="C1646" t="str">
            <v>No Title I</v>
          </cell>
        </row>
        <row r="1647">
          <cell r="A1647" t="str">
            <v>621001060006</v>
          </cell>
          <cell r="B1647" t="str">
            <v>MARLBORO IS</v>
          </cell>
          <cell r="C1647" t="str">
            <v>Targeted Assistance</v>
          </cell>
        </row>
        <row r="1648">
          <cell r="A1648" t="str">
            <v>280523030001</v>
          </cell>
          <cell r="B1648" t="str">
            <v>BIRCH LANE ES</v>
          </cell>
          <cell r="C1648" t="str">
            <v>Targeted Assistance</v>
          </cell>
        </row>
        <row r="1649">
          <cell r="A1649" t="str">
            <v>280523030003</v>
          </cell>
          <cell r="B1649" t="str">
            <v>EAST LAKE ES</v>
          </cell>
          <cell r="C1649" t="str">
            <v>No Title I</v>
          </cell>
        </row>
        <row r="1650">
          <cell r="A1650" t="str">
            <v>280523030004</v>
          </cell>
          <cell r="B1650" t="str">
            <v>FAIRFIELD ES</v>
          </cell>
          <cell r="C1650" t="str">
            <v>Targeted Assistance</v>
          </cell>
        </row>
        <row r="1651">
          <cell r="A1651" t="str">
            <v>280523030006</v>
          </cell>
          <cell r="B1651" t="str">
            <v>LOCKHART ES</v>
          </cell>
          <cell r="C1651" t="str">
            <v>Targeted Assistance</v>
          </cell>
        </row>
        <row r="1652">
          <cell r="A1652" t="str">
            <v>280523030007</v>
          </cell>
          <cell r="B1652" t="str">
            <v>UNQUA ES</v>
          </cell>
          <cell r="C1652" t="str">
            <v>No Title I</v>
          </cell>
        </row>
        <row r="1653">
          <cell r="A1653" t="str">
            <v>280523030010</v>
          </cell>
          <cell r="B1653" t="str">
            <v>BERNER JHS</v>
          </cell>
          <cell r="C1653" t="str">
            <v>Targeted Assistance</v>
          </cell>
        </row>
        <row r="1654">
          <cell r="A1654" t="str">
            <v>280523030011</v>
          </cell>
          <cell r="B1654" t="str">
            <v>MASSAPEQUA HS</v>
          </cell>
          <cell r="C1654" t="str">
            <v>No Title I</v>
          </cell>
        </row>
        <row r="1655">
          <cell r="A1655" t="str">
            <v>280523030012</v>
          </cell>
          <cell r="B1655" t="str">
            <v>MCKENNA ES</v>
          </cell>
          <cell r="C1655" t="str">
            <v>Targeted Assistance</v>
          </cell>
        </row>
        <row r="1656">
          <cell r="A1656" t="str">
            <v>280523030014</v>
          </cell>
          <cell r="B1656" t="str">
            <v>MHS AMES CAMPUS</v>
          </cell>
          <cell r="C1656" t="str">
            <v>No Title I</v>
          </cell>
        </row>
        <row r="1657">
          <cell r="A1657" t="str">
            <v>512001060001</v>
          </cell>
          <cell r="B1657" t="str">
            <v>JEFFERSON ES</v>
          </cell>
          <cell r="C1657" t="str">
            <v>Schoolwide Program</v>
          </cell>
        </row>
        <row r="1658">
          <cell r="A1658" t="str">
            <v>512001060004</v>
          </cell>
          <cell r="B1658" t="str">
            <v>MADISON ES</v>
          </cell>
          <cell r="C1658" t="str">
            <v>Schoolwide Program</v>
          </cell>
        </row>
        <row r="1659">
          <cell r="A1659" t="str">
            <v>512001060005</v>
          </cell>
          <cell r="B1659" t="str">
            <v>NIGHTENGALE ES</v>
          </cell>
          <cell r="C1659" t="str">
            <v>Schoolwide Program</v>
          </cell>
        </row>
        <row r="1660">
          <cell r="A1660" t="str">
            <v>512001060008</v>
          </cell>
          <cell r="B1660" t="str">
            <v>MASSENA SHS</v>
          </cell>
          <cell r="C1660" t="str">
            <v>Schoolwide Program</v>
          </cell>
        </row>
        <row r="1661">
          <cell r="A1661" t="str">
            <v>512001060009</v>
          </cell>
          <cell r="B1661" t="str">
            <v>J. WILLIAM LEARY JHS</v>
          </cell>
          <cell r="C1661" t="str">
            <v>Schoolwide Program</v>
          </cell>
        </row>
        <row r="1662">
          <cell r="A1662" t="str">
            <v>581012020001</v>
          </cell>
          <cell r="B1662" t="str">
            <v>MATTITUCK JSHS</v>
          </cell>
          <cell r="C1662" t="str">
            <v>No Title I</v>
          </cell>
        </row>
        <row r="1663">
          <cell r="A1663" t="str">
            <v>581012020002</v>
          </cell>
          <cell r="B1663" t="str">
            <v>MATTITUCK-CUTCHOGUE ES</v>
          </cell>
          <cell r="C1663" t="str">
            <v>Targeted Assistance</v>
          </cell>
        </row>
        <row r="1664">
          <cell r="A1664" t="str">
            <v>170801040001</v>
          </cell>
          <cell r="B1664" t="str">
            <v>MAYFIELD ES</v>
          </cell>
          <cell r="C1664" t="str">
            <v>Targeted Assistance</v>
          </cell>
        </row>
        <row r="1665">
          <cell r="A1665" t="str">
            <v>170801040002</v>
          </cell>
          <cell r="B1665" t="str">
            <v>MAYFIELD HS</v>
          </cell>
          <cell r="C1665" t="str">
            <v>No Title I</v>
          </cell>
        </row>
        <row r="1666">
          <cell r="A1666" t="str">
            <v>110304040001</v>
          </cell>
          <cell r="B1666" t="str">
            <v>MCGRAW ES</v>
          </cell>
          <cell r="C1666" t="str">
            <v>Targeted Assistance</v>
          </cell>
        </row>
        <row r="1667">
          <cell r="A1667" t="str">
            <v>110304040002</v>
          </cell>
          <cell r="B1667" t="str">
            <v>MCGRAW HS</v>
          </cell>
          <cell r="C1667" t="str">
            <v>Targeted Assistance</v>
          </cell>
        </row>
        <row r="1668">
          <cell r="A1668" t="str">
            <v>521200050001</v>
          </cell>
          <cell r="B1668" t="str">
            <v>MECHANICVILLE ES</v>
          </cell>
          <cell r="C1668" t="str">
            <v>Targeted Assistance</v>
          </cell>
        </row>
        <row r="1669">
          <cell r="A1669" t="str">
            <v>521200050003</v>
          </cell>
          <cell r="B1669" t="str">
            <v>MECHANICVILLE HS</v>
          </cell>
          <cell r="C1669" t="str">
            <v>No Title I</v>
          </cell>
        </row>
        <row r="1670">
          <cell r="A1670" t="str">
            <v>521200050004</v>
          </cell>
          <cell r="B1670" t="str">
            <v>MECHANICVILLE MS</v>
          </cell>
          <cell r="C1670" t="str">
            <v>No Title I</v>
          </cell>
        </row>
        <row r="1671">
          <cell r="A1671" t="str">
            <v>450801060002</v>
          </cell>
          <cell r="B1671" t="str">
            <v>OAK ORCHARD SCHOOL</v>
          </cell>
          <cell r="C1671" t="str">
            <v>Targeted Assistance</v>
          </cell>
        </row>
        <row r="1672">
          <cell r="A1672" t="str">
            <v>450801060003</v>
          </cell>
          <cell r="B1672" t="str">
            <v>CLIFFORD WISE MS</v>
          </cell>
          <cell r="C1672" t="str">
            <v>Targeted Assistance</v>
          </cell>
        </row>
        <row r="1673">
          <cell r="A1673" t="str">
            <v>450801060004</v>
          </cell>
          <cell r="B1673" t="str">
            <v>MEDINA HS</v>
          </cell>
          <cell r="C1673" t="str">
            <v>Targeted Assistance</v>
          </cell>
        </row>
        <row r="1674">
          <cell r="A1674" t="str">
            <v>450801060006</v>
          </cell>
          <cell r="B1674" t="str">
            <v>WARREN P. TOWNE ES</v>
          </cell>
          <cell r="C1674" t="str">
            <v>Targeted Assistance</v>
          </cell>
        </row>
        <row r="1675">
          <cell r="A1675" t="str">
            <v>010615020001</v>
          </cell>
          <cell r="B1675" t="str">
            <v>MENANDS SCHOOL</v>
          </cell>
          <cell r="C1675" t="str">
            <v>Targeted Assistance</v>
          </cell>
        </row>
        <row r="1676">
          <cell r="A1676" t="str">
            <v>342900860821</v>
          </cell>
          <cell r="B1676" t="str">
            <v>MERRICK ACADEMY-QUEENS PUBLIC CHARTE</v>
          </cell>
          <cell r="C1676" t="str">
            <v>Targeted Assistance</v>
          </cell>
        </row>
        <row r="1677">
          <cell r="A1677" t="str">
            <v>280225020001</v>
          </cell>
          <cell r="B1677" t="str">
            <v>BIRCH SCHOOL</v>
          </cell>
          <cell r="C1677" t="str">
            <v>No Title I</v>
          </cell>
        </row>
        <row r="1678">
          <cell r="A1678" t="str">
            <v>280225020002</v>
          </cell>
          <cell r="B1678" t="str">
            <v>NORMAN J. LEVY LAKESIDE SCHOOL</v>
          </cell>
          <cell r="C1678" t="str">
            <v>No Title I</v>
          </cell>
        </row>
        <row r="1679">
          <cell r="A1679" t="str">
            <v>280225020003</v>
          </cell>
          <cell r="B1679" t="str">
            <v>CHATTERTON SCHOOL</v>
          </cell>
          <cell r="C1679" t="str">
            <v>Targeted Assistance</v>
          </cell>
        </row>
        <row r="1680">
          <cell r="A1680" t="str">
            <v>460901060001</v>
          </cell>
          <cell r="B1680" t="str">
            <v>MEXICO ES</v>
          </cell>
          <cell r="C1680" t="str">
            <v>Targeted Assistance</v>
          </cell>
        </row>
        <row r="1681">
          <cell r="A1681" t="str">
            <v>460901060002</v>
          </cell>
          <cell r="B1681" t="str">
            <v>PALERMO ES</v>
          </cell>
          <cell r="C1681" t="str">
            <v>Targeted Assistance</v>
          </cell>
        </row>
        <row r="1682">
          <cell r="A1682" t="str">
            <v>460901060003</v>
          </cell>
          <cell r="B1682" t="str">
            <v>MEXICO HS</v>
          </cell>
          <cell r="C1682" t="str">
            <v>No Title I</v>
          </cell>
        </row>
        <row r="1683">
          <cell r="A1683" t="str">
            <v>460901060004</v>
          </cell>
          <cell r="B1683" t="str">
            <v>NEW HAVEN ES</v>
          </cell>
          <cell r="C1683" t="str">
            <v>Targeted Assistance</v>
          </cell>
        </row>
        <row r="1684">
          <cell r="A1684" t="str">
            <v>460901060005</v>
          </cell>
          <cell r="B1684" t="str">
            <v>MEXICO MS</v>
          </cell>
          <cell r="C1684" t="str">
            <v>Targeted Assistance</v>
          </cell>
        </row>
        <row r="1685">
          <cell r="A1685" t="str">
            <v>580211060002</v>
          </cell>
          <cell r="B1685" t="str">
            <v>HAWKINS PATH SCHOOL</v>
          </cell>
          <cell r="C1685" t="str">
            <v>Targeted Assistance</v>
          </cell>
        </row>
        <row r="1686">
          <cell r="A1686" t="str">
            <v>580211060003</v>
          </cell>
          <cell r="B1686" t="str">
            <v>HOLBROOK ROAD SCHOOL</v>
          </cell>
          <cell r="C1686" t="str">
            <v>No Title I</v>
          </cell>
        </row>
        <row r="1687">
          <cell r="A1687" t="str">
            <v>580211060004</v>
          </cell>
          <cell r="B1687" t="str">
            <v>NORTH COLEMAN ROAD SCHOOL</v>
          </cell>
          <cell r="C1687" t="str">
            <v>No Title I</v>
          </cell>
        </row>
        <row r="1688">
          <cell r="A1688" t="str">
            <v>580211060005</v>
          </cell>
          <cell r="B1688" t="str">
            <v>OXHEAD ROAD SCHOOL</v>
          </cell>
          <cell r="C1688" t="str">
            <v>Targeted Assistance</v>
          </cell>
        </row>
        <row r="1689">
          <cell r="A1689" t="str">
            <v>580211060006</v>
          </cell>
          <cell r="B1689" t="str">
            <v>BICYCLE PATH PRE-K CTR</v>
          </cell>
          <cell r="C1689" t="str">
            <v>No Title I</v>
          </cell>
        </row>
        <row r="1690">
          <cell r="A1690" t="str">
            <v>580211060007</v>
          </cell>
          <cell r="B1690" t="str">
            <v>EUGENE AUER MEMORIAL SCHOOL</v>
          </cell>
          <cell r="C1690" t="str">
            <v>No Title I</v>
          </cell>
        </row>
        <row r="1691">
          <cell r="A1691" t="str">
            <v>580211060009</v>
          </cell>
          <cell r="B1691" t="str">
            <v>DAWNWOOD MS</v>
          </cell>
          <cell r="C1691" t="str">
            <v>No Title I</v>
          </cell>
        </row>
        <row r="1692">
          <cell r="A1692" t="str">
            <v>580211060010</v>
          </cell>
          <cell r="B1692" t="str">
            <v>NEWFIELD HS</v>
          </cell>
          <cell r="C1692" t="str">
            <v>No Title I</v>
          </cell>
        </row>
        <row r="1693">
          <cell r="A1693" t="str">
            <v>580211060011</v>
          </cell>
          <cell r="B1693" t="str">
            <v>SELDEN MS</v>
          </cell>
          <cell r="C1693" t="str">
            <v>No Title I</v>
          </cell>
        </row>
        <row r="1694">
          <cell r="A1694" t="str">
            <v>580211060014</v>
          </cell>
          <cell r="B1694" t="str">
            <v>STAGECOACH SCHOOL</v>
          </cell>
          <cell r="C1694" t="str">
            <v>Targeted Assistance</v>
          </cell>
        </row>
        <row r="1695">
          <cell r="A1695" t="str">
            <v>580211060015</v>
          </cell>
          <cell r="B1695" t="str">
            <v>JERICHO ES</v>
          </cell>
          <cell r="C1695" t="str">
            <v>No Title I</v>
          </cell>
        </row>
        <row r="1696">
          <cell r="A1696" t="str">
            <v>580211060016</v>
          </cell>
          <cell r="B1696" t="str">
            <v>CENTEREACH HS</v>
          </cell>
          <cell r="C1696" t="str">
            <v>No Title I</v>
          </cell>
        </row>
        <row r="1697">
          <cell r="A1697" t="str">
            <v>580211060017</v>
          </cell>
          <cell r="B1697" t="str">
            <v>NEW LANE MEMORIAL ES</v>
          </cell>
          <cell r="C1697" t="str">
            <v>Targeted Assistance</v>
          </cell>
        </row>
        <row r="1698">
          <cell r="A1698" t="str">
            <v>580211060018</v>
          </cell>
          <cell r="B1698" t="str">
            <v>UNITY DRIVE PRE-K CTR</v>
          </cell>
          <cell r="C1698" t="str">
            <v>No Title I</v>
          </cell>
        </row>
        <row r="1699">
          <cell r="A1699" t="str">
            <v>541001040001</v>
          </cell>
          <cell r="B1699" t="str">
            <v>MIDDLEBURGH HS</v>
          </cell>
          <cell r="C1699" t="str">
            <v>Schoolwide Program</v>
          </cell>
        </row>
        <row r="1700">
          <cell r="A1700" t="str">
            <v>541001040002</v>
          </cell>
          <cell r="B1700" t="str">
            <v>MIDDLEBURGH ES</v>
          </cell>
          <cell r="C1700" t="str">
            <v>Schoolwide Program</v>
          </cell>
        </row>
        <row r="1701">
          <cell r="A1701" t="str">
            <v>541001040003</v>
          </cell>
          <cell r="B1701" t="str">
            <v>MIDDLEBURGH MS</v>
          </cell>
          <cell r="C1701" t="str">
            <v>Schoolwide Program</v>
          </cell>
        </row>
        <row r="1702">
          <cell r="A1702" t="str">
            <v>441000010003</v>
          </cell>
          <cell r="B1702" t="str">
            <v>JOHN W. CHORLEY SCHOOL</v>
          </cell>
          <cell r="C1702" t="str">
            <v>Schoolwide Program</v>
          </cell>
        </row>
        <row r="1703">
          <cell r="A1703" t="str">
            <v>441000010006</v>
          </cell>
          <cell r="B1703" t="str">
            <v>MECHANICSTOWN SCHOOL</v>
          </cell>
          <cell r="C1703" t="str">
            <v>Schoolwide Program</v>
          </cell>
        </row>
        <row r="1704">
          <cell r="A1704" t="str">
            <v>441000010007</v>
          </cell>
          <cell r="B1704" t="str">
            <v>TRUMAN MOON SCHOOL</v>
          </cell>
          <cell r="C1704" t="str">
            <v>Schoolwide Program</v>
          </cell>
        </row>
        <row r="1705">
          <cell r="A1705" t="str">
            <v>441000010009</v>
          </cell>
          <cell r="B1705" t="str">
            <v>MIDDLETOWN HS</v>
          </cell>
          <cell r="C1705" t="str">
            <v>Schoolwide Program</v>
          </cell>
        </row>
        <row r="1706">
          <cell r="A1706" t="str">
            <v>441000010010</v>
          </cell>
          <cell r="B1706" t="str">
            <v>MIDDLETOWN TWIN TOWERS MS</v>
          </cell>
          <cell r="C1706" t="str">
            <v>Schoolwide Program</v>
          </cell>
        </row>
        <row r="1707">
          <cell r="A1707" t="str">
            <v>441000010014</v>
          </cell>
          <cell r="B1707" t="str">
            <v>MONHAGEN MS</v>
          </cell>
          <cell r="C1707" t="str">
            <v>Schoolwide Program</v>
          </cell>
        </row>
        <row r="1708">
          <cell r="A1708" t="str">
            <v>441000010015</v>
          </cell>
          <cell r="B1708" t="str">
            <v>MAPLE HILL ES</v>
          </cell>
          <cell r="C1708" t="str">
            <v>Schoolwide Program</v>
          </cell>
        </row>
        <row r="1709">
          <cell r="A1709" t="str">
            <v>471101040001</v>
          </cell>
          <cell r="B1709" t="str">
            <v>MILFORD CENTRAL SCHOOL</v>
          </cell>
          <cell r="C1709" t="str">
            <v>Targeted Assistance</v>
          </cell>
        </row>
        <row r="1710">
          <cell r="A1710" t="str">
            <v>132201040001</v>
          </cell>
          <cell r="B1710" t="str">
            <v>MILLBROOK HS</v>
          </cell>
          <cell r="C1710" t="str">
            <v>Targeted Assistance</v>
          </cell>
        </row>
        <row r="1711">
          <cell r="A1711" t="str">
            <v>132201040002</v>
          </cell>
          <cell r="B1711" t="str">
            <v>ALDEN PLACE ES</v>
          </cell>
          <cell r="C1711" t="str">
            <v>No Title I</v>
          </cell>
        </row>
        <row r="1712">
          <cell r="A1712" t="str">
            <v>132201040003</v>
          </cell>
          <cell r="B1712" t="str">
            <v>ELM DRIVE ES</v>
          </cell>
          <cell r="C1712" t="str">
            <v>Targeted Assistance</v>
          </cell>
        </row>
        <row r="1713">
          <cell r="A1713" t="str">
            <v>132201040005</v>
          </cell>
          <cell r="B1713" t="str">
            <v>MILLBROOK MS</v>
          </cell>
          <cell r="C1713" t="str">
            <v>No Title I</v>
          </cell>
        </row>
        <row r="1714">
          <cell r="A1714" t="str">
            <v>580208020001</v>
          </cell>
          <cell r="B1714" t="str">
            <v>NORTH COUNTRY ROAD SCHOOL</v>
          </cell>
          <cell r="C1714" t="str">
            <v>Targeted Assistance</v>
          </cell>
        </row>
        <row r="1715">
          <cell r="A1715" t="str">
            <v>580208020002</v>
          </cell>
          <cell r="B1715" t="str">
            <v>ANDREW MULLER PRIMARY SCHOOL</v>
          </cell>
          <cell r="C1715" t="str">
            <v>Targeted Assistance</v>
          </cell>
        </row>
        <row r="1716">
          <cell r="A1716" t="str">
            <v>580208020003</v>
          </cell>
          <cell r="B1716" t="str">
            <v>MILLER PLACE HS</v>
          </cell>
          <cell r="C1716" t="str">
            <v>Targeted Assistance</v>
          </cell>
        </row>
        <row r="1717">
          <cell r="A1717" t="str">
            <v>580208020004</v>
          </cell>
          <cell r="B1717" t="str">
            <v>SOUND BEACH SCHOOL</v>
          </cell>
          <cell r="C1717" t="str">
            <v>Targeted Assistance</v>
          </cell>
        </row>
        <row r="1718">
          <cell r="A1718" t="str">
            <v>280410030001</v>
          </cell>
          <cell r="B1718" t="str">
            <v>CROSS STREET SCHOOL</v>
          </cell>
          <cell r="C1718" t="str">
            <v>Targeted Assistance</v>
          </cell>
        </row>
        <row r="1719">
          <cell r="A1719" t="str">
            <v>280410030002</v>
          </cell>
          <cell r="B1719" t="str">
            <v>HAMPTON STREET SCHOOL</v>
          </cell>
          <cell r="C1719" t="str">
            <v>Targeted Assistance</v>
          </cell>
        </row>
        <row r="1720">
          <cell r="A1720" t="str">
            <v>280410030003</v>
          </cell>
          <cell r="B1720" t="str">
            <v>JACKSON AVE SCHOOL</v>
          </cell>
          <cell r="C1720" t="str">
            <v>Targeted Assistance</v>
          </cell>
        </row>
        <row r="1721">
          <cell r="A1721" t="str">
            <v>280410030004</v>
          </cell>
          <cell r="B1721" t="str">
            <v>MEADOW DRIVE SCHOOL</v>
          </cell>
          <cell r="C1721" t="str">
            <v>No Title I</v>
          </cell>
        </row>
        <row r="1722">
          <cell r="A1722" t="str">
            <v>280410030006</v>
          </cell>
          <cell r="B1722" t="str">
            <v>MINEOLA HS</v>
          </cell>
          <cell r="C1722" t="str">
            <v>No Title I</v>
          </cell>
        </row>
        <row r="1723">
          <cell r="A1723" t="str">
            <v>280410030007</v>
          </cell>
          <cell r="B1723" t="str">
            <v>MINEOLA MS</v>
          </cell>
          <cell r="C1723" t="str">
            <v>Targeted Assistance</v>
          </cell>
        </row>
        <row r="1724">
          <cell r="A1724" t="str">
            <v>280410030008</v>
          </cell>
          <cell r="B1724" t="str">
            <v>WILLIS AVE SCHOOL</v>
          </cell>
          <cell r="C1724" t="str">
            <v>Targeted Assistance</v>
          </cell>
        </row>
        <row r="1725">
          <cell r="A1725" t="str">
            <v>150801040001</v>
          </cell>
          <cell r="B1725" t="str">
            <v>MINERVA CENTRAL SCHOOL</v>
          </cell>
          <cell r="C1725" t="str">
            <v>Targeted Assistance</v>
          </cell>
        </row>
        <row r="1726">
          <cell r="A1726" t="str">
            <v>441101040001</v>
          </cell>
          <cell r="B1726" t="str">
            <v>MINISINK VALLEY HS</v>
          </cell>
          <cell r="C1726" t="str">
            <v>No Title I</v>
          </cell>
        </row>
        <row r="1727">
          <cell r="A1727" t="str">
            <v>441101040002</v>
          </cell>
          <cell r="B1727" t="str">
            <v>MINISINK VALLEY ES</v>
          </cell>
          <cell r="C1727" t="str">
            <v>Targeted Assistance</v>
          </cell>
        </row>
        <row r="1728">
          <cell r="A1728" t="str">
            <v>441101040003</v>
          </cell>
          <cell r="B1728" t="str">
            <v>MINISINK VALLEY MS</v>
          </cell>
          <cell r="C1728" t="str">
            <v>No Title I</v>
          </cell>
        </row>
        <row r="1729">
          <cell r="A1729" t="str">
            <v>441101040004</v>
          </cell>
          <cell r="B1729" t="str">
            <v>OTISVILLE ES</v>
          </cell>
          <cell r="C1729" t="str">
            <v>Targeted Assistance</v>
          </cell>
        </row>
        <row r="1730">
          <cell r="A1730" t="str">
            <v>441101040005</v>
          </cell>
          <cell r="B1730" t="str">
            <v>MINISINK VALLEY IS</v>
          </cell>
          <cell r="C1730" t="str">
            <v>Targeted Assistance</v>
          </cell>
        </row>
        <row r="1731">
          <cell r="A1731" t="str">
            <v>210502040001</v>
          </cell>
          <cell r="B1731" t="str">
            <v>GREGORY B JARVIS JSHS</v>
          </cell>
          <cell r="C1731" t="str">
            <v>No Title I</v>
          </cell>
        </row>
        <row r="1732">
          <cell r="A1732" t="str">
            <v>210502040002</v>
          </cell>
          <cell r="B1732" t="str">
            <v>HARRY M FISHER ES</v>
          </cell>
          <cell r="C1732" t="str">
            <v>Targeted Assistance</v>
          </cell>
        </row>
        <row r="1733">
          <cell r="A1733" t="str">
            <v>441201060001</v>
          </cell>
          <cell r="B1733" t="str">
            <v>PINE TREE ES</v>
          </cell>
          <cell r="C1733" t="str">
            <v>No Title I</v>
          </cell>
        </row>
        <row r="1734">
          <cell r="A1734" t="str">
            <v>441201060002</v>
          </cell>
          <cell r="B1734" t="str">
            <v>CENTRAL VALLEY SCHOOL</v>
          </cell>
          <cell r="C1734" t="str">
            <v>Targeted Assistance</v>
          </cell>
        </row>
        <row r="1735">
          <cell r="A1735" t="str">
            <v>441201060003</v>
          </cell>
          <cell r="B1735" t="str">
            <v>NORTH MAIN STREET SCHOOL</v>
          </cell>
          <cell r="C1735" t="str">
            <v>Targeted Assistance</v>
          </cell>
        </row>
        <row r="1736">
          <cell r="A1736" t="str">
            <v>441201060005</v>
          </cell>
          <cell r="B1736" t="str">
            <v>SMITH CLOVE ES</v>
          </cell>
          <cell r="C1736" t="str">
            <v>Targeted Assistance</v>
          </cell>
        </row>
        <row r="1737">
          <cell r="A1737" t="str">
            <v>441201060006</v>
          </cell>
          <cell r="B1737" t="str">
            <v>MONROE WOODBURY HS</v>
          </cell>
          <cell r="C1737" t="str">
            <v>No Title I</v>
          </cell>
        </row>
        <row r="1738">
          <cell r="A1738" t="str">
            <v>441201060009</v>
          </cell>
          <cell r="B1738" t="str">
            <v>MONROE WOODBURY MS</v>
          </cell>
          <cell r="C1738" t="str">
            <v>Targeted Assistance</v>
          </cell>
        </row>
        <row r="1739">
          <cell r="A1739" t="str">
            <v>441201060011</v>
          </cell>
          <cell r="B1739" t="str">
            <v>SAPPHIRE ES</v>
          </cell>
          <cell r="C1739" t="str">
            <v>No Title I</v>
          </cell>
        </row>
        <row r="1740">
          <cell r="A1740" t="str">
            <v>580306020001</v>
          </cell>
          <cell r="B1740" t="str">
            <v>MONTAUK SCHOOL</v>
          </cell>
          <cell r="C1740" t="str">
            <v>Schoolwide Program</v>
          </cell>
        </row>
        <row r="1741">
          <cell r="A1741" t="str">
            <v>591401060001</v>
          </cell>
          <cell r="B1741" t="str">
            <v>CORNELIUS DUGGAN SCHOOL</v>
          </cell>
          <cell r="C1741" t="str">
            <v>Schoolwide Program</v>
          </cell>
        </row>
        <row r="1742">
          <cell r="A1742" t="str">
            <v>591401060002</v>
          </cell>
          <cell r="B1742" t="str">
            <v>EMMA C. CHASE SCHOOL</v>
          </cell>
          <cell r="C1742" t="str">
            <v>Targeted Assistance</v>
          </cell>
        </row>
        <row r="1743">
          <cell r="A1743" t="str">
            <v>591401060003</v>
          </cell>
          <cell r="B1743" t="str">
            <v>GEORGE L. COOKE SCHOOL</v>
          </cell>
          <cell r="C1743" t="str">
            <v>Schoolwide Program</v>
          </cell>
        </row>
        <row r="1744">
          <cell r="A1744" t="str">
            <v>591401060004</v>
          </cell>
          <cell r="B1744" t="str">
            <v>KENNETH L. RUTHERFORD SCHOOL</v>
          </cell>
          <cell r="C1744" t="str">
            <v>Schoolwide Program</v>
          </cell>
        </row>
        <row r="1745">
          <cell r="A1745" t="str">
            <v>591401060005</v>
          </cell>
          <cell r="B1745" t="str">
            <v>MONTICELLO HS</v>
          </cell>
          <cell r="C1745" t="str">
            <v>Schoolwide Program</v>
          </cell>
        </row>
        <row r="1746">
          <cell r="A1746" t="str">
            <v>591401060006</v>
          </cell>
          <cell r="B1746" t="str">
            <v>ROBERT J KAISER MS</v>
          </cell>
          <cell r="C1746" t="str">
            <v>Schoolwide Program</v>
          </cell>
        </row>
        <row r="1747">
          <cell r="A1747" t="str">
            <v>051301040001</v>
          </cell>
          <cell r="B1747" t="str">
            <v>MILLARD FILLMORE ES</v>
          </cell>
          <cell r="C1747" t="str">
            <v>Schoolwide Program</v>
          </cell>
        </row>
        <row r="1748">
          <cell r="A1748" t="str">
            <v>051301040003</v>
          </cell>
          <cell r="B1748" t="str">
            <v>MORAVIA JSHS</v>
          </cell>
          <cell r="C1748" t="str">
            <v>Schoolwide Program</v>
          </cell>
        </row>
        <row r="1749">
          <cell r="A1749" t="str">
            <v>150901040004</v>
          </cell>
          <cell r="B1749" t="str">
            <v>MORIAH JSHS</v>
          </cell>
          <cell r="C1749" t="str">
            <v>Targeted Assistance</v>
          </cell>
        </row>
        <row r="1750">
          <cell r="A1750" t="str">
            <v>150901040007</v>
          </cell>
          <cell r="B1750" t="str">
            <v>MORIAH ES</v>
          </cell>
          <cell r="C1750" t="str">
            <v>Targeted Assistance</v>
          </cell>
        </row>
        <row r="1751">
          <cell r="A1751" t="str">
            <v>471201040001</v>
          </cell>
          <cell r="B1751" t="str">
            <v>MORRIS CENTRAL SCHOOL</v>
          </cell>
          <cell r="C1751" t="str">
            <v>Targeted Assistance</v>
          </cell>
        </row>
        <row r="1752">
          <cell r="A1752" t="str">
            <v>512101040001</v>
          </cell>
          <cell r="B1752" t="str">
            <v>MORRISTOWN CENTRAL SCHOOL</v>
          </cell>
          <cell r="C1752" t="str">
            <v>Targeted Assistance</v>
          </cell>
        </row>
        <row r="1753">
          <cell r="A1753" t="str">
            <v>250401040001</v>
          </cell>
          <cell r="B1753" t="str">
            <v>EDWARD R. ANDREWS ES</v>
          </cell>
          <cell r="C1753" t="str">
            <v>Targeted Assistance</v>
          </cell>
        </row>
        <row r="1754">
          <cell r="A1754" t="str">
            <v>250401040004</v>
          </cell>
          <cell r="B1754" t="str">
            <v>MORRISVILLE MS HS</v>
          </cell>
          <cell r="C1754" t="str">
            <v>Targeted Assistance</v>
          </cell>
        </row>
        <row r="1755">
          <cell r="A1755" t="str">
            <v>320700860925</v>
          </cell>
          <cell r="B1755" t="str">
            <v>MOTT HAVEN ACADEMY CHARTER SCHOOL</v>
          </cell>
          <cell r="C1755" t="str">
            <v>Targeted Assistance</v>
          </cell>
        </row>
        <row r="1756">
          <cell r="A1756" t="str">
            <v>240901040001</v>
          </cell>
          <cell r="B1756" t="str">
            <v>MT MORRIS JSHS</v>
          </cell>
          <cell r="C1756" t="str">
            <v>Targeted Assistance</v>
          </cell>
        </row>
        <row r="1757">
          <cell r="A1757" t="str">
            <v>240901040002</v>
          </cell>
          <cell r="B1757" t="str">
            <v>MT MORRIS ES</v>
          </cell>
          <cell r="C1757" t="str">
            <v>Targeted Assistance</v>
          </cell>
        </row>
        <row r="1758">
          <cell r="A1758" t="str">
            <v>660801060003</v>
          </cell>
          <cell r="B1758" t="str">
            <v>HAWTHORNE ES</v>
          </cell>
          <cell r="C1758" t="str">
            <v>Targeted Assistance</v>
          </cell>
        </row>
        <row r="1759">
          <cell r="A1759" t="str">
            <v>660801060005</v>
          </cell>
          <cell r="B1759" t="str">
            <v>COLUMBUS ES</v>
          </cell>
          <cell r="C1759" t="str">
            <v>Targeted Assistance</v>
          </cell>
        </row>
        <row r="1760">
          <cell r="A1760" t="str">
            <v>660801060006</v>
          </cell>
          <cell r="B1760" t="str">
            <v>WESTLAKE HS</v>
          </cell>
          <cell r="C1760" t="str">
            <v>Targeted Assistance</v>
          </cell>
        </row>
        <row r="1761">
          <cell r="A1761" t="str">
            <v>660801060007</v>
          </cell>
          <cell r="B1761" t="str">
            <v>WESTLAKE MS</v>
          </cell>
          <cell r="C1761" t="str">
            <v>Targeted Assistance</v>
          </cell>
        </row>
        <row r="1762">
          <cell r="A1762" t="str">
            <v>660806020001</v>
          </cell>
          <cell r="B1762" t="str">
            <v>BLYTHEDALE SCHOOL</v>
          </cell>
          <cell r="C1762" t="str">
            <v>No Title I</v>
          </cell>
        </row>
        <row r="1763">
          <cell r="A1763" t="str">
            <v>660804020002</v>
          </cell>
          <cell r="B1763" t="str">
            <v>MT PLEASANT COTTAGE SCHOOL</v>
          </cell>
          <cell r="C1763" t="str">
            <v>No Title I</v>
          </cell>
        </row>
        <row r="1764">
          <cell r="A1764" t="str">
            <v>660804020003</v>
          </cell>
          <cell r="B1764" t="str">
            <v>EDENWALD SCHOOL</v>
          </cell>
          <cell r="C1764" t="str">
            <v>No Title I</v>
          </cell>
        </row>
        <row r="1765">
          <cell r="A1765" t="str">
            <v>580207020001</v>
          </cell>
          <cell r="B1765" t="str">
            <v>MT SINAI ES</v>
          </cell>
          <cell r="C1765" t="str">
            <v>Targeted Assistance</v>
          </cell>
        </row>
        <row r="1766">
          <cell r="A1766" t="str">
            <v>580207020002</v>
          </cell>
          <cell r="B1766" t="str">
            <v>MT SINAI MS</v>
          </cell>
          <cell r="C1766" t="str">
            <v>Targeted Assistance</v>
          </cell>
        </row>
        <row r="1767">
          <cell r="A1767" t="str">
            <v>580207020003</v>
          </cell>
          <cell r="B1767" t="str">
            <v>MT SINAI HS</v>
          </cell>
          <cell r="C1767" t="str">
            <v>Targeted Assistance</v>
          </cell>
        </row>
        <row r="1768">
          <cell r="A1768" t="str">
            <v>660900010001</v>
          </cell>
          <cell r="B1768" t="str">
            <v>COLUMBUS SCHOOL</v>
          </cell>
          <cell r="C1768" t="str">
            <v>Schoolwide Program</v>
          </cell>
        </row>
        <row r="1769">
          <cell r="A1769" t="str">
            <v>660900010002</v>
          </cell>
          <cell r="B1769" t="str">
            <v>EDWARD WILLIAMS SCHOOL</v>
          </cell>
          <cell r="C1769" t="str">
            <v>Schoolwide Program</v>
          </cell>
        </row>
        <row r="1770">
          <cell r="A1770" t="str">
            <v>660900010004</v>
          </cell>
          <cell r="B1770" t="str">
            <v>HAMILTON SCHOOL</v>
          </cell>
          <cell r="C1770" t="str">
            <v>Schoolwide Program</v>
          </cell>
        </row>
        <row r="1771">
          <cell r="A1771" t="str">
            <v>660900010005</v>
          </cell>
          <cell r="B1771" t="str">
            <v>HOLMES SCHOOL</v>
          </cell>
          <cell r="C1771" t="str">
            <v>Schoolwide Program</v>
          </cell>
        </row>
        <row r="1772">
          <cell r="A1772" t="str">
            <v>660900010006</v>
          </cell>
          <cell r="B1772" t="str">
            <v>LINCOLN SCHOOL</v>
          </cell>
          <cell r="C1772" t="str">
            <v>Schoolwide Program</v>
          </cell>
        </row>
        <row r="1773">
          <cell r="A1773" t="str">
            <v>660900010007</v>
          </cell>
          <cell r="B1773" t="str">
            <v>LONGFELLOW SCHOOL</v>
          </cell>
          <cell r="C1773" t="str">
            <v>Schoolwide Program</v>
          </cell>
        </row>
        <row r="1774">
          <cell r="A1774" t="str">
            <v>660900010008</v>
          </cell>
          <cell r="B1774" t="str">
            <v>CECIL H. PARKER SCHOOL</v>
          </cell>
          <cell r="C1774" t="str">
            <v>Schoolwide Program</v>
          </cell>
        </row>
        <row r="1775">
          <cell r="A1775" t="str">
            <v>660900010009</v>
          </cell>
          <cell r="B1775" t="str">
            <v>PENNINGTON-GRIMES SCHOOL</v>
          </cell>
          <cell r="C1775" t="str">
            <v>Schoolwide Program</v>
          </cell>
        </row>
        <row r="1776">
          <cell r="A1776" t="str">
            <v>660900010010</v>
          </cell>
          <cell r="B1776" t="str">
            <v>GRAHAM SCHOOL</v>
          </cell>
          <cell r="C1776" t="str">
            <v>Schoolwide Program</v>
          </cell>
        </row>
        <row r="1777">
          <cell r="A1777" t="str">
            <v>660900010011</v>
          </cell>
          <cell r="B1777" t="str">
            <v>TRAPHAGEN SCHOOL</v>
          </cell>
          <cell r="C1777" t="str">
            <v>Schoolwide Program</v>
          </cell>
        </row>
        <row r="1778">
          <cell r="A1778" t="str">
            <v>660900010013</v>
          </cell>
          <cell r="B1778" t="str">
            <v>MT VERNON HS</v>
          </cell>
          <cell r="C1778" t="str">
            <v>Schoolwide Program</v>
          </cell>
        </row>
        <row r="1779">
          <cell r="A1779" t="str">
            <v>660900010014</v>
          </cell>
          <cell r="B1779" t="str">
            <v>NELLIE A. THORNTON SCHOOL</v>
          </cell>
          <cell r="C1779" t="str">
            <v>Schoolwide Program</v>
          </cell>
        </row>
        <row r="1780">
          <cell r="A1780" t="str">
            <v>660900010022</v>
          </cell>
          <cell r="B1780" t="str">
            <v>DAVIS MS</v>
          </cell>
          <cell r="C1780" t="str">
            <v>Schoolwide Program</v>
          </cell>
        </row>
        <row r="1781">
          <cell r="A1781" t="str">
            <v>660900010023</v>
          </cell>
          <cell r="B1781" t="str">
            <v>ALFRED M. FRANKO MS</v>
          </cell>
          <cell r="C1781" t="str">
            <v>Schoolwide Program</v>
          </cell>
        </row>
        <row r="1782">
          <cell r="A1782" t="str">
            <v>660900010025</v>
          </cell>
          <cell r="B1782" t="str">
            <v>NELSON MANDELA COMM HS</v>
          </cell>
          <cell r="C1782" t="str">
            <v>Schoolwide Program</v>
          </cell>
        </row>
        <row r="1783">
          <cell r="A1783" t="str">
            <v>660900010026</v>
          </cell>
          <cell r="B1783" t="str">
            <v>THORNTON SCHOOL</v>
          </cell>
          <cell r="C1783" t="str">
            <v>Schoolwide Program</v>
          </cell>
        </row>
        <row r="1784">
          <cell r="A1784" t="str">
            <v>500108030001</v>
          </cell>
          <cell r="B1784" t="str">
            <v>HIGHVIEW ES</v>
          </cell>
          <cell r="C1784" t="str">
            <v>Targeted Assistance</v>
          </cell>
        </row>
        <row r="1785">
          <cell r="A1785" t="str">
            <v>500108030002</v>
          </cell>
          <cell r="B1785" t="str">
            <v>GEORGE W. MILLER ES</v>
          </cell>
          <cell r="C1785" t="str">
            <v>No Title I</v>
          </cell>
        </row>
        <row r="1786">
          <cell r="A1786" t="str">
            <v>500108030003</v>
          </cell>
          <cell r="B1786" t="str">
            <v>A. MACARTHUR BARR MS</v>
          </cell>
          <cell r="C1786" t="str">
            <v>Targeted Assistance</v>
          </cell>
        </row>
        <row r="1787">
          <cell r="A1787" t="str">
            <v>500108030004</v>
          </cell>
          <cell r="B1787" t="str">
            <v>NANUET SHS</v>
          </cell>
          <cell r="C1787" t="str">
            <v>No Title I</v>
          </cell>
        </row>
        <row r="1788">
          <cell r="A1788" t="str">
            <v>431201040002</v>
          </cell>
          <cell r="B1788" t="str">
            <v>NAPLES HS</v>
          </cell>
          <cell r="C1788" t="str">
            <v>Targeted Assistance</v>
          </cell>
        </row>
        <row r="1789">
          <cell r="A1789" t="str">
            <v>431201040003</v>
          </cell>
          <cell r="B1789" t="str">
            <v>NAPLES ES</v>
          </cell>
          <cell r="C1789" t="str">
            <v>Targeted Assistance</v>
          </cell>
        </row>
        <row r="1790">
          <cell r="A1790" t="str">
            <v>010100860005</v>
          </cell>
          <cell r="B1790" t="str">
            <v>NEW COVENANT CHARTER SCHOOL</v>
          </cell>
          <cell r="C1790" t="str">
            <v>Schoolwide Program</v>
          </cell>
        </row>
        <row r="1791">
          <cell r="A1791" t="str">
            <v>411501060001</v>
          </cell>
          <cell r="B1791" t="str">
            <v>NEW HARTFORD SHS</v>
          </cell>
          <cell r="C1791" t="str">
            <v>No Title I</v>
          </cell>
        </row>
        <row r="1792">
          <cell r="A1792" t="str">
            <v>411501060003</v>
          </cell>
          <cell r="B1792" t="str">
            <v>HUGHES ES</v>
          </cell>
          <cell r="C1792" t="str">
            <v>No Title I</v>
          </cell>
        </row>
        <row r="1793">
          <cell r="A1793" t="str">
            <v>411501060004</v>
          </cell>
          <cell r="B1793" t="str">
            <v>ROBERT L BRADLEY ELEMENTARY SCHOOL</v>
          </cell>
          <cell r="C1793" t="str">
            <v>No Title I</v>
          </cell>
        </row>
        <row r="1794">
          <cell r="A1794" t="str">
            <v>411501060005</v>
          </cell>
          <cell r="B1794" t="str">
            <v>MYLES ES</v>
          </cell>
          <cell r="C1794" t="str">
            <v>Targeted Assistance</v>
          </cell>
        </row>
        <row r="1795">
          <cell r="A1795" t="str">
            <v>411501060006</v>
          </cell>
          <cell r="B1795" t="str">
            <v>PERRY JHS</v>
          </cell>
          <cell r="C1795" t="str">
            <v>Targeted Assistance</v>
          </cell>
        </row>
        <row r="1796">
          <cell r="A1796" t="str">
            <v>310600860887</v>
          </cell>
          <cell r="B1796" t="str">
            <v>NEW HEIGHTS ACADEMY CHARTER SCHOOL</v>
          </cell>
          <cell r="C1796" t="str">
            <v>Targeted Assistance</v>
          </cell>
        </row>
        <row r="1797">
          <cell r="A1797" t="str">
            <v>280405020001</v>
          </cell>
          <cell r="B1797" t="str">
            <v>GARDEN CITY PARK SCHOOL</v>
          </cell>
          <cell r="C1797" t="str">
            <v>Targeted Assistance</v>
          </cell>
        </row>
        <row r="1798">
          <cell r="A1798" t="str">
            <v>280405020002</v>
          </cell>
          <cell r="B1798" t="str">
            <v>NEW HYDE PARK ROAD SCHOOL</v>
          </cell>
          <cell r="C1798" t="str">
            <v>Targeted Assistance</v>
          </cell>
        </row>
        <row r="1799">
          <cell r="A1799" t="str">
            <v>280405020003</v>
          </cell>
          <cell r="B1799" t="str">
            <v>HILLSIDE GS</v>
          </cell>
          <cell r="C1799" t="str">
            <v>Targeted Assistance</v>
          </cell>
        </row>
        <row r="1800">
          <cell r="A1800" t="str">
            <v>280405020004</v>
          </cell>
          <cell r="B1800" t="str">
            <v>MANOR OAKS WILLIAM BOWIE SCHOOL</v>
          </cell>
          <cell r="C1800" t="str">
            <v>No Title I</v>
          </cell>
        </row>
        <row r="1801">
          <cell r="A1801" t="str">
            <v>101601040002</v>
          </cell>
          <cell r="B1801" t="str">
            <v>WALTER B. HOWARD ES</v>
          </cell>
          <cell r="C1801" t="str">
            <v>Targeted Assistance</v>
          </cell>
        </row>
        <row r="1802">
          <cell r="A1802" t="str">
            <v>101601040003</v>
          </cell>
          <cell r="B1802" t="str">
            <v>NEW LEBANON JSHS</v>
          </cell>
          <cell r="C1802" t="str">
            <v>No Title I</v>
          </cell>
        </row>
        <row r="1803">
          <cell r="A1803" t="str">
            <v>621101060001</v>
          </cell>
          <cell r="B1803" t="str">
            <v>DUZINE SCHOOL</v>
          </cell>
          <cell r="C1803" t="str">
            <v>Targeted Assistance</v>
          </cell>
        </row>
        <row r="1804">
          <cell r="A1804" t="str">
            <v>621101060002</v>
          </cell>
          <cell r="B1804" t="str">
            <v>LENAPE ES</v>
          </cell>
          <cell r="C1804" t="str">
            <v>Targeted Assistance</v>
          </cell>
        </row>
        <row r="1805">
          <cell r="A1805" t="str">
            <v>621101060004</v>
          </cell>
          <cell r="B1805" t="str">
            <v>NEW PALTZ MS</v>
          </cell>
          <cell r="C1805" t="str">
            <v>Targeted Assistance</v>
          </cell>
        </row>
        <row r="1806">
          <cell r="A1806" t="str">
            <v>621101060005</v>
          </cell>
          <cell r="B1806" t="str">
            <v>NEW PALTZ SHS</v>
          </cell>
          <cell r="C1806" t="str">
            <v>No Title I</v>
          </cell>
        </row>
        <row r="1807">
          <cell r="A1807" t="str">
            <v>661100010001</v>
          </cell>
          <cell r="B1807" t="str">
            <v>HENRY BARNARD SCHOOL</v>
          </cell>
          <cell r="C1807" t="str">
            <v>Targeted Assistance</v>
          </cell>
        </row>
        <row r="1808">
          <cell r="A1808" t="str">
            <v>661100010002</v>
          </cell>
          <cell r="B1808" t="str">
            <v>COLUMBUS ES</v>
          </cell>
          <cell r="C1808" t="str">
            <v>Targeted Assistance</v>
          </cell>
        </row>
        <row r="1809">
          <cell r="A1809" t="str">
            <v>661100010003</v>
          </cell>
          <cell r="B1809" t="str">
            <v>GEORGE M. DAVIS ES</v>
          </cell>
          <cell r="C1809" t="str">
            <v>No Title I</v>
          </cell>
        </row>
        <row r="1810">
          <cell r="A1810" t="str">
            <v>661100010004</v>
          </cell>
          <cell r="B1810" t="str">
            <v>JEFFERSON ES</v>
          </cell>
          <cell r="C1810" t="str">
            <v>Targeted Assistance</v>
          </cell>
        </row>
        <row r="1811">
          <cell r="A1811" t="str">
            <v>661100010008</v>
          </cell>
          <cell r="B1811" t="str">
            <v>TRINITY ES</v>
          </cell>
          <cell r="C1811" t="str">
            <v>Targeted Assistance</v>
          </cell>
        </row>
        <row r="1812">
          <cell r="A1812" t="str">
            <v>661100010009</v>
          </cell>
          <cell r="B1812" t="str">
            <v>WILLIAM B. WARD ES</v>
          </cell>
          <cell r="C1812" t="str">
            <v>No Title I</v>
          </cell>
        </row>
        <row r="1813">
          <cell r="A1813" t="str">
            <v>661100010011</v>
          </cell>
          <cell r="B1813" t="str">
            <v>DANIEL WEBSTER ES</v>
          </cell>
          <cell r="C1813" t="str">
            <v>No Title I</v>
          </cell>
        </row>
        <row r="1814">
          <cell r="A1814" t="str">
            <v>661100010013</v>
          </cell>
          <cell r="B1814" t="str">
            <v>ALBERT LEONARD MS</v>
          </cell>
          <cell r="C1814" t="str">
            <v>No Title I</v>
          </cell>
        </row>
        <row r="1815">
          <cell r="A1815" t="str">
            <v>661100010014</v>
          </cell>
          <cell r="B1815" t="str">
            <v>ISAAC E. YOUNG MS</v>
          </cell>
          <cell r="C1815" t="str">
            <v>No Title I</v>
          </cell>
        </row>
        <row r="1816">
          <cell r="A1816" t="str">
            <v>661100010016</v>
          </cell>
          <cell r="B1816" t="str">
            <v>NEW ROCHELLE HS</v>
          </cell>
          <cell r="C1816" t="str">
            <v>No Title I</v>
          </cell>
        </row>
        <row r="1817">
          <cell r="A1817" t="str">
            <v>581015080001</v>
          </cell>
          <cell r="B1817" t="str">
            <v>NEW SUFFOLK SCHOOL</v>
          </cell>
          <cell r="C1817" t="str">
            <v>No Title I</v>
          </cell>
        </row>
        <row r="1818">
          <cell r="A1818" t="str">
            <v>411504020001</v>
          </cell>
          <cell r="B1818" t="str">
            <v>NY MILLS JSHS</v>
          </cell>
          <cell r="C1818" t="str">
            <v>No Title I</v>
          </cell>
        </row>
        <row r="1819">
          <cell r="A1819" t="str">
            <v>411504020003</v>
          </cell>
          <cell r="B1819" t="str">
            <v>NY MILLS ES</v>
          </cell>
          <cell r="C1819" t="str">
            <v>Targeted Assistance</v>
          </cell>
        </row>
        <row r="1820">
          <cell r="A1820" t="str">
            <v>650101060001</v>
          </cell>
          <cell r="B1820" t="str">
            <v>PERKINS ES</v>
          </cell>
          <cell r="C1820" t="str">
            <v>Targeted Assistance</v>
          </cell>
        </row>
        <row r="1821">
          <cell r="A1821" t="str">
            <v>650101060002</v>
          </cell>
          <cell r="B1821" t="str">
            <v>NORMAN R. KELLEY IS</v>
          </cell>
          <cell r="C1821" t="str">
            <v>Targeted Assistance</v>
          </cell>
        </row>
        <row r="1822">
          <cell r="A1822" t="str">
            <v>650101060003</v>
          </cell>
          <cell r="B1822" t="str">
            <v>LINCOLN ES</v>
          </cell>
          <cell r="C1822" t="str">
            <v>Targeted Assistance</v>
          </cell>
        </row>
        <row r="1823">
          <cell r="A1823" t="str">
            <v>650101060005</v>
          </cell>
          <cell r="B1823" t="str">
            <v>NEWARK MS</v>
          </cell>
          <cell r="C1823" t="str">
            <v>Targeted Assistance</v>
          </cell>
        </row>
        <row r="1824">
          <cell r="A1824" t="str">
            <v>650101060006</v>
          </cell>
          <cell r="B1824" t="str">
            <v>NEWARK SHS</v>
          </cell>
          <cell r="C1824" t="str">
            <v>No Title I</v>
          </cell>
        </row>
        <row r="1825">
          <cell r="A1825" t="str">
            <v>600402040001</v>
          </cell>
          <cell r="B1825" t="str">
            <v>NEWARK VALLEY MS</v>
          </cell>
          <cell r="C1825" t="str">
            <v>No Title I</v>
          </cell>
        </row>
        <row r="1826">
          <cell r="A1826" t="str">
            <v>600402040003</v>
          </cell>
          <cell r="B1826" t="str">
            <v>NATHAN T. HALL SCHOOL</v>
          </cell>
          <cell r="C1826" t="str">
            <v>Targeted Assistance</v>
          </cell>
        </row>
        <row r="1827">
          <cell r="A1827" t="str">
            <v>600402040004</v>
          </cell>
          <cell r="B1827" t="str">
            <v>NEWARK VALLEY SHS</v>
          </cell>
          <cell r="C1827" t="str">
            <v>No Title I</v>
          </cell>
        </row>
        <row r="1828">
          <cell r="A1828" t="str">
            <v>441600010001</v>
          </cell>
          <cell r="B1828" t="str">
            <v>BALMVILLE SCHOOL</v>
          </cell>
          <cell r="C1828" t="str">
            <v>Schoolwide Program</v>
          </cell>
        </row>
        <row r="1829">
          <cell r="A1829" t="str">
            <v>441600010002</v>
          </cell>
          <cell r="B1829" t="str">
            <v>NEWBURGH PREKINDERGARTEN CTR</v>
          </cell>
          <cell r="C1829" t="str">
            <v>Schoolwide Program</v>
          </cell>
        </row>
        <row r="1830">
          <cell r="A1830" t="str">
            <v>441600010003</v>
          </cell>
          <cell r="B1830" t="str">
            <v>HERITAGE JHS</v>
          </cell>
          <cell r="C1830" t="str">
            <v>Schoolwide Program</v>
          </cell>
        </row>
        <row r="1831">
          <cell r="A1831" t="str">
            <v>441600010004</v>
          </cell>
          <cell r="B1831" t="str">
            <v>FOSTERTOWN ETC MAGNET SCHOOL</v>
          </cell>
          <cell r="C1831" t="str">
            <v>Schoolwide Program</v>
          </cell>
        </row>
        <row r="1832">
          <cell r="A1832" t="str">
            <v>441600010005</v>
          </cell>
          <cell r="B1832" t="str">
            <v>GARDNERTOWN FUNDAMENTAL MAGNET SCHOO</v>
          </cell>
          <cell r="C1832" t="str">
            <v>Schoolwide Program</v>
          </cell>
        </row>
        <row r="1833">
          <cell r="A1833" t="str">
            <v>441600010006</v>
          </cell>
          <cell r="B1833" t="str">
            <v>GAMS TECH MAGNET SCHOOL</v>
          </cell>
          <cell r="C1833" t="str">
            <v>Schoolwide Program</v>
          </cell>
        </row>
        <row r="1834">
          <cell r="A1834" t="str">
            <v>441600010009</v>
          </cell>
          <cell r="B1834" t="str">
            <v>HORIZON-ON-THE-HUDSON MAGNET SCHOOL</v>
          </cell>
          <cell r="C1834" t="str">
            <v>Schoolwide Program</v>
          </cell>
        </row>
        <row r="1835">
          <cell r="A1835" t="str">
            <v>441600010010</v>
          </cell>
          <cell r="B1835" t="str">
            <v>NEW WINDSOR SCHOOL</v>
          </cell>
          <cell r="C1835" t="str">
            <v>Schoolwide Program</v>
          </cell>
        </row>
        <row r="1836">
          <cell r="A1836" t="str">
            <v>441600010012</v>
          </cell>
          <cell r="B1836" t="str">
            <v>VAILS GATE HIGH TECH MAGNET SCHOOL</v>
          </cell>
          <cell r="C1836" t="str">
            <v>Schoolwide Program</v>
          </cell>
        </row>
        <row r="1837">
          <cell r="A1837" t="str">
            <v>441600010014</v>
          </cell>
          <cell r="B1837" t="str">
            <v>WEST STREET PRE-K CTR</v>
          </cell>
          <cell r="C1837" t="str">
            <v>No Title I</v>
          </cell>
        </row>
        <row r="1838">
          <cell r="A1838" t="str">
            <v>441600010015</v>
          </cell>
          <cell r="B1838" t="str">
            <v>NORTH JHS</v>
          </cell>
          <cell r="C1838" t="str">
            <v>Schoolwide Program</v>
          </cell>
        </row>
        <row r="1839">
          <cell r="A1839" t="str">
            <v>441600010016</v>
          </cell>
          <cell r="B1839" t="str">
            <v>SOUTH JHS</v>
          </cell>
          <cell r="C1839" t="str">
            <v>Schoolwide Program</v>
          </cell>
        </row>
        <row r="1840">
          <cell r="A1840" t="str">
            <v>441600010017</v>
          </cell>
          <cell r="B1840" t="str">
            <v>NEWBURGH FREE ACAD</v>
          </cell>
          <cell r="C1840" t="str">
            <v>Schoolwide Program</v>
          </cell>
        </row>
        <row r="1841">
          <cell r="A1841" t="str">
            <v>441600010020</v>
          </cell>
          <cell r="B1841" t="str">
            <v>TEMPLE HILL SCHOOL</v>
          </cell>
          <cell r="C1841" t="str">
            <v>Schoolwide Program</v>
          </cell>
        </row>
        <row r="1842">
          <cell r="A1842" t="str">
            <v>441600010021</v>
          </cell>
          <cell r="B1842" t="str">
            <v>MEADOW HILL GLOBAL EXPLORATIONS MAGN</v>
          </cell>
          <cell r="C1842" t="str">
            <v>Schoolwide Program</v>
          </cell>
        </row>
        <row r="1843">
          <cell r="A1843" t="str">
            <v>441600010022</v>
          </cell>
          <cell r="B1843" t="str">
            <v>WEST STREET ELEMENTARY SCHOOL</v>
          </cell>
          <cell r="C1843" t="str">
            <v>Schoolwide Program</v>
          </cell>
        </row>
        <row r="1844">
          <cell r="A1844" t="str">
            <v>151001040001</v>
          </cell>
          <cell r="B1844" t="str">
            <v>NEWCOMB CENTRAL SCHOOL</v>
          </cell>
          <cell r="C1844" t="str">
            <v>Schoolwide Program</v>
          </cell>
        </row>
        <row r="1845">
          <cell r="A1845" t="str">
            <v>400601060001</v>
          </cell>
          <cell r="B1845" t="str">
            <v>NEWFANE EARLY CHLDHD CTR</v>
          </cell>
          <cell r="C1845" t="str">
            <v>Schoolwide Program</v>
          </cell>
        </row>
        <row r="1846">
          <cell r="A1846" t="str">
            <v>400601060002</v>
          </cell>
          <cell r="B1846" t="str">
            <v>NEWFANE ES</v>
          </cell>
          <cell r="C1846" t="str">
            <v>Schoolwide Program</v>
          </cell>
        </row>
        <row r="1847">
          <cell r="A1847" t="str">
            <v>400601060006</v>
          </cell>
          <cell r="B1847" t="str">
            <v>NEWFANE SHS</v>
          </cell>
          <cell r="C1847" t="str">
            <v>Targeted Assistance</v>
          </cell>
        </row>
        <row r="1848">
          <cell r="A1848" t="str">
            <v>400601060008</v>
          </cell>
          <cell r="B1848" t="str">
            <v>NEWFANE MS</v>
          </cell>
          <cell r="C1848" t="str">
            <v>Schoolwide Program</v>
          </cell>
        </row>
        <row r="1849">
          <cell r="A1849" t="str">
            <v>400601060009</v>
          </cell>
          <cell r="B1849" t="str">
            <v>NEWFANE IS</v>
          </cell>
          <cell r="C1849" t="str">
            <v>Schoolwide Program</v>
          </cell>
        </row>
        <row r="1850">
          <cell r="A1850" t="str">
            <v>610901040002</v>
          </cell>
          <cell r="B1850" t="str">
            <v>NEWFIELD ES</v>
          </cell>
          <cell r="C1850" t="str">
            <v>Targeted Assistance</v>
          </cell>
        </row>
        <row r="1851">
          <cell r="A1851" t="str">
            <v>610901040003</v>
          </cell>
          <cell r="B1851" t="str">
            <v>NEWFIELD SHS</v>
          </cell>
          <cell r="C1851" t="str">
            <v>No Title I</v>
          </cell>
        </row>
        <row r="1852">
          <cell r="A1852" t="str">
            <v>610901040004</v>
          </cell>
          <cell r="B1852" t="str">
            <v>NEWFIELD MS</v>
          </cell>
          <cell r="C1852" t="str">
            <v>No Title I</v>
          </cell>
        </row>
        <row r="1853">
          <cell r="A1853" t="str">
            <v>400701860890</v>
          </cell>
          <cell r="B1853" t="str">
            <v>NIAGARA CHARTER SCHOOL</v>
          </cell>
          <cell r="C1853" t="str">
            <v>Schoolwide Program</v>
          </cell>
        </row>
        <row r="1854">
          <cell r="A1854" t="str">
            <v>400800010010</v>
          </cell>
          <cell r="B1854" t="str">
            <v>SEVENTY NINTH STREET SCHOOL</v>
          </cell>
          <cell r="C1854" t="str">
            <v>Schoolwide Program</v>
          </cell>
        </row>
        <row r="1855">
          <cell r="A1855" t="str">
            <v>400800010012</v>
          </cell>
          <cell r="B1855" t="str">
            <v>GERALDINE J. MANN SCHOOL</v>
          </cell>
          <cell r="C1855" t="str">
            <v>Schoolwide Program</v>
          </cell>
        </row>
        <row r="1856">
          <cell r="A1856" t="str">
            <v>400800010015</v>
          </cell>
          <cell r="B1856" t="str">
            <v>HENRY J. KALFAS MAGNET SCHOOL</v>
          </cell>
          <cell r="C1856" t="str">
            <v>Schoolwide Program</v>
          </cell>
        </row>
        <row r="1857">
          <cell r="A1857" t="str">
            <v>400800010020</v>
          </cell>
          <cell r="B1857" t="str">
            <v>HYDE PARK SCHOOL</v>
          </cell>
          <cell r="C1857" t="str">
            <v>Schoolwide Program</v>
          </cell>
        </row>
        <row r="1858">
          <cell r="A1858" t="str">
            <v>400800010021</v>
          </cell>
          <cell r="B1858" t="str">
            <v>MAPLE AVE SCHOOL</v>
          </cell>
          <cell r="C1858" t="str">
            <v>Schoolwide Program</v>
          </cell>
        </row>
        <row r="1859">
          <cell r="A1859" t="str">
            <v>400800010022</v>
          </cell>
          <cell r="B1859" t="str">
            <v>NIAGARA STREET SCHOOL</v>
          </cell>
          <cell r="C1859" t="str">
            <v>Schoolwide Program</v>
          </cell>
        </row>
        <row r="1860">
          <cell r="A1860" t="str">
            <v>400800010031</v>
          </cell>
          <cell r="B1860" t="str">
            <v>HARRY F. ABATE ES</v>
          </cell>
          <cell r="C1860" t="str">
            <v>Schoolwide Program</v>
          </cell>
        </row>
        <row r="1861">
          <cell r="A1861" t="str">
            <v>400800010034</v>
          </cell>
          <cell r="B1861" t="str">
            <v>NIAGARA FALLS HS</v>
          </cell>
          <cell r="C1861" t="str">
            <v>Schoolwide Program</v>
          </cell>
        </row>
        <row r="1862">
          <cell r="A1862" t="str">
            <v>400800010040</v>
          </cell>
          <cell r="B1862" t="str">
            <v>GASKILL PREPARATORY SCHOOL</v>
          </cell>
          <cell r="C1862" t="str">
            <v>Schoolwide Program</v>
          </cell>
        </row>
        <row r="1863">
          <cell r="A1863" t="str">
            <v>400800010041</v>
          </cell>
          <cell r="B1863" t="str">
            <v>LASALLE PREPARATORY SCHOOL</v>
          </cell>
          <cell r="C1863" t="str">
            <v>Schoolwide Program</v>
          </cell>
        </row>
        <row r="1864">
          <cell r="A1864" t="str">
            <v>400800010042</v>
          </cell>
          <cell r="B1864" t="str">
            <v>CATARACT ELEMENTARY SCHOOL</v>
          </cell>
          <cell r="C1864" t="str">
            <v>Schoolwide Program</v>
          </cell>
        </row>
        <row r="1865">
          <cell r="A1865" t="str">
            <v>400701060002</v>
          </cell>
          <cell r="B1865" t="str">
            <v>WEST STREET ES</v>
          </cell>
          <cell r="C1865" t="str">
            <v>Targeted Assistance</v>
          </cell>
        </row>
        <row r="1866">
          <cell r="A1866" t="str">
            <v>400701060003</v>
          </cell>
          <cell r="B1866" t="str">
            <v>TUSCARORA ES</v>
          </cell>
          <cell r="C1866" t="str">
            <v>Targeted Assistance</v>
          </cell>
        </row>
        <row r="1867">
          <cell r="A1867" t="str">
            <v>400701060004</v>
          </cell>
          <cell r="B1867" t="str">
            <v>COLONIAL VILLAGE ES</v>
          </cell>
          <cell r="C1867" t="str">
            <v>Targeted Assistance</v>
          </cell>
        </row>
        <row r="1868">
          <cell r="A1868" t="str">
            <v>400701060005</v>
          </cell>
          <cell r="B1868" t="str">
            <v>ERRICK ROAD ES</v>
          </cell>
          <cell r="C1868" t="str">
            <v>No Title I</v>
          </cell>
        </row>
        <row r="1869">
          <cell r="A1869" t="str">
            <v>400701060009</v>
          </cell>
          <cell r="B1869" t="str">
            <v>EDWARD TOWN MS</v>
          </cell>
          <cell r="C1869" t="str">
            <v>No Title I</v>
          </cell>
        </row>
        <row r="1870">
          <cell r="A1870" t="str">
            <v>400701060010</v>
          </cell>
          <cell r="B1870" t="str">
            <v>NIAGARA-WHEATFIELD SHS</v>
          </cell>
          <cell r="C1870" t="str">
            <v>No Title I</v>
          </cell>
        </row>
        <row r="1871">
          <cell r="A1871" t="str">
            <v>530301060001</v>
          </cell>
          <cell r="B1871" t="str">
            <v>BIRCHWOOD ES</v>
          </cell>
          <cell r="C1871" t="str">
            <v>No Title I</v>
          </cell>
        </row>
        <row r="1872">
          <cell r="A1872" t="str">
            <v>530301060002</v>
          </cell>
          <cell r="B1872" t="str">
            <v>CRAIG SCHOOL</v>
          </cell>
          <cell r="C1872" t="str">
            <v>Targeted Assistance</v>
          </cell>
        </row>
        <row r="1873">
          <cell r="A1873" t="str">
            <v>530301060003</v>
          </cell>
          <cell r="B1873" t="str">
            <v>GLENCLIFF SCHOOL</v>
          </cell>
          <cell r="C1873" t="str">
            <v>No Title I</v>
          </cell>
        </row>
        <row r="1874">
          <cell r="A1874" t="str">
            <v>530301060004</v>
          </cell>
          <cell r="B1874" t="str">
            <v>HILLSIDE SCHOOL</v>
          </cell>
          <cell r="C1874" t="str">
            <v>Targeted Assistance</v>
          </cell>
        </row>
        <row r="1875">
          <cell r="A1875" t="str">
            <v>530301060005</v>
          </cell>
          <cell r="B1875" t="str">
            <v>ROSENDALE SCHOOL</v>
          </cell>
          <cell r="C1875" t="str">
            <v>No Title I</v>
          </cell>
        </row>
        <row r="1876">
          <cell r="A1876" t="str">
            <v>530301060006</v>
          </cell>
          <cell r="B1876" t="str">
            <v>VAN ANTWERP MS</v>
          </cell>
          <cell r="C1876" t="str">
            <v>No Title I</v>
          </cell>
        </row>
        <row r="1877">
          <cell r="A1877" t="str">
            <v>530301060007</v>
          </cell>
          <cell r="B1877" t="str">
            <v>NISKAYUNA HS</v>
          </cell>
          <cell r="C1877" t="str">
            <v>No Title I</v>
          </cell>
        </row>
        <row r="1878">
          <cell r="A1878" t="str">
            <v>530301060008</v>
          </cell>
          <cell r="B1878" t="str">
            <v>IROQUOIS MS</v>
          </cell>
          <cell r="C1878" t="str">
            <v>No Title I</v>
          </cell>
        </row>
        <row r="1879">
          <cell r="A1879" t="str">
            <v>490801080001</v>
          </cell>
          <cell r="B1879" t="str">
            <v>NORTH GREENBUSH SCHOOL</v>
          </cell>
          <cell r="C1879" t="str">
            <v>No Title I</v>
          </cell>
        </row>
        <row r="1880">
          <cell r="A1880" t="str">
            <v>580103030001</v>
          </cell>
          <cell r="B1880" t="str">
            <v>BELMONT ES</v>
          </cell>
          <cell r="C1880" t="str">
            <v>Targeted Assistance</v>
          </cell>
        </row>
        <row r="1881">
          <cell r="A1881" t="str">
            <v>580103030002</v>
          </cell>
          <cell r="B1881" t="str">
            <v>ROBERT MOSES MS</v>
          </cell>
          <cell r="C1881" t="str">
            <v>Targeted Assistance</v>
          </cell>
        </row>
        <row r="1882">
          <cell r="A1882" t="str">
            <v>580103030003</v>
          </cell>
          <cell r="B1882" t="str">
            <v>PARLIAMENT PLACE SCHOOL</v>
          </cell>
          <cell r="C1882" t="str">
            <v>Targeted Assistance</v>
          </cell>
        </row>
        <row r="1883">
          <cell r="A1883" t="str">
            <v>580103030006</v>
          </cell>
          <cell r="B1883" t="str">
            <v>WOODS ROAD ES</v>
          </cell>
          <cell r="C1883" t="str">
            <v>Targeted Assistance</v>
          </cell>
        </row>
        <row r="1884">
          <cell r="A1884" t="str">
            <v>580103030008</v>
          </cell>
          <cell r="B1884" t="str">
            <v>NORTH BABYLON HS</v>
          </cell>
          <cell r="C1884" t="str">
            <v>No Title I</v>
          </cell>
        </row>
        <row r="1885">
          <cell r="A1885" t="str">
            <v>580103030009</v>
          </cell>
          <cell r="B1885" t="str">
            <v>MARION G. VEDDER ES</v>
          </cell>
          <cell r="C1885" t="str">
            <v>Targeted Assistance</v>
          </cell>
        </row>
        <row r="1886">
          <cell r="A1886" t="str">
            <v>580103030010</v>
          </cell>
          <cell r="B1886" t="str">
            <v>WILLIAM E. DELUCA, JR. ES</v>
          </cell>
          <cell r="C1886" t="str">
            <v>Targeted Assistance</v>
          </cell>
        </row>
        <row r="1887">
          <cell r="A1887" t="str">
            <v>280204020001</v>
          </cell>
          <cell r="B1887" t="str">
            <v>JACOB GUNTHER ES</v>
          </cell>
          <cell r="C1887" t="str">
            <v>Targeted Assistance</v>
          </cell>
        </row>
        <row r="1888">
          <cell r="A1888" t="str">
            <v>280204020003</v>
          </cell>
          <cell r="B1888" t="str">
            <v>NEWBRIDGE ROAD SCHOOL</v>
          </cell>
          <cell r="C1888" t="str">
            <v>Targeted Assistance</v>
          </cell>
        </row>
        <row r="1889">
          <cell r="A1889" t="str">
            <v>280204020004</v>
          </cell>
          <cell r="B1889" t="str">
            <v>PARK AVE SCHOOL</v>
          </cell>
          <cell r="C1889" t="str">
            <v>No Title I</v>
          </cell>
        </row>
        <row r="1890">
          <cell r="A1890" t="str">
            <v>280204020005</v>
          </cell>
          <cell r="B1890" t="str">
            <v>SAW MILL ROAD SCHOOL</v>
          </cell>
          <cell r="C1890" t="str">
            <v>Targeted Assistance</v>
          </cell>
        </row>
        <row r="1891">
          <cell r="A1891" t="str">
            <v>280204020006</v>
          </cell>
          <cell r="B1891" t="str">
            <v>JOHN G. DINKELMEYER SCHOOL</v>
          </cell>
          <cell r="C1891" t="str">
            <v>No Title I</v>
          </cell>
        </row>
        <row r="1892">
          <cell r="A1892" t="str">
            <v>280204020007</v>
          </cell>
          <cell r="B1892" t="str">
            <v>MARTIN AVE ES</v>
          </cell>
          <cell r="C1892" t="str">
            <v>Targeted Assistance</v>
          </cell>
        </row>
        <row r="1893">
          <cell r="A1893" t="str">
            <v>142201040001</v>
          </cell>
          <cell r="B1893" t="str">
            <v>NORTH COLLINS JSHS</v>
          </cell>
          <cell r="C1893" t="str">
            <v>No Title I</v>
          </cell>
        </row>
        <row r="1894">
          <cell r="A1894" t="str">
            <v>142201040002</v>
          </cell>
          <cell r="B1894" t="str">
            <v>NORTH COLLINS ES</v>
          </cell>
          <cell r="C1894" t="str">
            <v>Targeted Assistance</v>
          </cell>
        </row>
        <row r="1895">
          <cell r="A1895" t="str">
            <v>010623060001</v>
          </cell>
          <cell r="B1895" t="str">
            <v>MAPLEWOOD SCHOOL</v>
          </cell>
          <cell r="C1895" t="str">
            <v>Targeted Assistance</v>
          </cell>
        </row>
        <row r="1896">
          <cell r="A1896" t="str">
            <v>010623060002</v>
          </cell>
          <cell r="B1896" t="str">
            <v>BLUE CREEK SCHOOL</v>
          </cell>
          <cell r="C1896" t="str">
            <v>Targeted Assistance</v>
          </cell>
        </row>
        <row r="1897">
          <cell r="A1897" t="str">
            <v>010623060003</v>
          </cell>
          <cell r="B1897" t="str">
            <v>BOGHT HILLS SCHOOL</v>
          </cell>
          <cell r="C1897" t="str">
            <v>Targeted Assistance</v>
          </cell>
        </row>
        <row r="1898">
          <cell r="A1898" t="str">
            <v>010623060004</v>
          </cell>
          <cell r="B1898" t="str">
            <v>FORTS FERRY SCHOOL</v>
          </cell>
          <cell r="C1898" t="str">
            <v>Targeted Assistance</v>
          </cell>
        </row>
        <row r="1899">
          <cell r="A1899" t="str">
            <v>010623060006</v>
          </cell>
          <cell r="B1899" t="str">
            <v>LATHAM RIDGE SCHOOL</v>
          </cell>
          <cell r="C1899" t="str">
            <v>Targeted Assistance</v>
          </cell>
        </row>
        <row r="1900">
          <cell r="A1900" t="str">
            <v>010623060007</v>
          </cell>
          <cell r="B1900" t="str">
            <v>LOUDONVILLE SCHOOL</v>
          </cell>
          <cell r="C1900" t="str">
            <v>No Title I</v>
          </cell>
        </row>
        <row r="1901">
          <cell r="A1901" t="str">
            <v>010623060008</v>
          </cell>
          <cell r="B1901" t="str">
            <v>SOUTHGATE SCHOOL</v>
          </cell>
          <cell r="C1901" t="str">
            <v>Targeted Assistance</v>
          </cell>
        </row>
        <row r="1902">
          <cell r="A1902" t="str">
            <v>010623060009</v>
          </cell>
          <cell r="B1902" t="str">
            <v>SHAKER JHS</v>
          </cell>
          <cell r="C1902" t="str">
            <v>No Title I</v>
          </cell>
        </row>
        <row r="1903">
          <cell r="A1903" t="str">
            <v>010623060010</v>
          </cell>
          <cell r="B1903" t="str">
            <v>SHAKER HS</v>
          </cell>
          <cell r="C1903" t="str">
            <v>No Title I</v>
          </cell>
        </row>
        <row r="1904">
          <cell r="A1904" t="str">
            <v>280229020001</v>
          </cell>
          <cell r="B1904" t="str">
            <v>CAMP AVE SCHOOL</v>
          </cell>
          <cell r="C1904" t="str">
            <v>Targeted Assistance</v>
          </cell>
        </row>
        <row r="1905">
          <cell r="A1905" t="str">
            <v>280229020002</v>
          </cell>
          <cell r="B1905" t="str">
            <v>HAROLD D. FAYETTE SCHOOL</v>
          </cell>
          <cell r="C1905" t="str">
            <v>Targeted Assistance</v>
          </cell>
        </row>
        <row r="1906">
          <cell r="A1906" t="str">
            <v>280229020003</v>
          </cell>
          <cell r="B1906" t="str">
            <v>OLD MILL ROAD SCHOOL</v>
          </cell>
          <cell r="C1906" t="str">
            <v>Targeted Assistance</v>
          </cell>
        </row>
        <row r="1907">
          <cell r="A1907" t="str">
            <v>651501060001</v>
          </cell>
          <cell r="B1907" t="str">
            <v>FLORENTINE HENDRICK ES</v>
          </cell>
          <cell r="C1907" t="str">
            <v>Schoolwide Program</v>
          </cell>
        </row>
        <row r="1908">
          <cell r="A1908" t="str">
            <v>651501060002</v>
          </cell>
          <cell r="B1908" t="str">
            <v>NORTH ROSE ES</v>
          </cell>
          <cell r="C1908" t="str">
            <v>Schoolwide Program</v>
          </cell>
        </row>
        <row r="1909">
          <cell r="A1909" t="str">
            <v>651501060004</v>
          </cell>
          <cell r="B1909" t="str">
            <v>NORTH ROSE-WOLCOTT MS</v>
          </cell>
          <cell r="C1909" t="str">
            <v>Targeted Assistance</v>
          </cell>
        </row>
        <row r="1910">
          <cell r="A1910" t="str">
            <v>651501060005</v>
          </cell>
          <cell r="B1910" t="str">
            <v>NORTH ROSE-WOLCOTT HS</v>
          </cell>
          <cell r="C1910" t="str">
            <v>No Title I</v>
          </cell>
        </row>
        <row r="1911">
          <cell r="A1911" t="str">
            <v>661301040002</v>
          </cell>
          <cell r="B1911" t="str">
            <v>PEQUENAKONCK ES</v>
          </cell>
          <cell r="C1911" t="str">
            <v>Targeted Assistance</v>
          </cell>
        </row>
        <row r="1912">
          <cell r="A1912" t="str">
            <v>661301040003</v>
          </cell>
          <cell r="B1912" t="str">
            <v>NORTH SALEM MS HS</v>
          </cell>
          <cell r="C1912" t="str">
            <v>Targeted Assistance</v>
          </cell>
        </row>
        <row r="1913">
          <cell r="A1913" t="str">
            <v>280501060001</v>
          </cell>
          <cell r="B1913" t="str">
            <v>GLEN HEAD ES</v>
          </cell>
          <cell r="C1913" t="str">
            <v>No Title I</v>
          </cell>
        </row>
        <row r="1914">
          <cell r="A1914" t="str">
            <v>280501060002</v>
          </cell>
          <cell r="B1914" t="str">
            <v>GLENWOOD LANDING ES</v>
          </cell>
          <cell r="C1914" t="str">
            <v>No Title I</v>
          </cell>
        </row>
        <row r="1915">
          <cell r="A1915" t="str">
            <v>280501060003</v>
          </cell>
          <cell r="B1915" t="str">
            <v>SEA CLIFF ES</v>
          </cell>
          <cell r="C1915" t="str">
            <v>Targeted Assistance</v>
          </cell>
        </row>
        <row r="1916">
          <cell r="A1916" t="str">
            <v>280501060004</v>
          </cell>
          <cell r="B1916" t="str">
            <v>NORTH SHORE SHS</v>
          </cell>
          <cell r="C1916" t="str">
            <v>No Title I</v>
          </cell>
        </row>
        <row r="1917">
          <cell r="A1917" t="str">
            <v>280501060005</v>
          </cell>
          <cell r="B1917" t="str">
            <v>NORTH SHORE MS</v>
          </cell>
          <cell r="C1917" t="str">
            <v>No Title I</v>
          </cell>
        </row>
        <row r="1918">
          <cell r="A1918" t="str">
            <v>420303060001</v>
          </cell>
          <cell r="B1918" t="str">
            <v>ALLEN ROAD ES</v>
          </cell>
          <cell r="C1918" t="str">
            <v>No Title I</v>
          </cell>
        </row>
        <row r="1919">
          <cell r="A1919" t="str">
            <v>420303060002</v>
          </cell>
          <cell r="B1919" t="str">
            <v>K. W. SAILE BEAR ROAD ES</v>
          </cell>
          <cell r="C1919" t="str">
            <v>Targeted Assistance</v>
          </cell>
        </row>
        <row r="1920">
          <cell r="A1920" t="str">
            <v>420303060003</v>
          </cell>
          <cell r="B1920" t="str">
            <v>CICERO ES</v>
          </cell>
          <cell r="C1920" t="str">
            <v>No Title I</v>
          </cell>
        </row>
        <row r="1921">
          <cell r="A1921" t="str">
            <v>420303060004</v>
          </cell>
          <cell r="B1921" t="str">
            <v>LAKESHORE ROAD ES</v>
          </cell>
          <cell r="C1921" t="str">
            <v>No Title I</v>
          </cell>
        </row>
        <row r="1922">
          <cell r="A1922" t="str">
            <v>420303060007</v>
          </cell>
          <cell r="B1922" t="str">
            <v>ROXBORO ROAD ES</v>
          </cell>
          <cell r="C1922" t="str">
            <v>Schoolwide Program</v>
          </cell>
        </row>
        <row r="1923">
          <cell r="A1923" t="str">
            <v>420303060008</v>
          </cell>
          <cell r="B1923" t="str">
            <v>SMITH ROAD ES</v>
          </cell>
          <cell r="C1923" t="str">
            <v>Targeted Assistance</v>
          </cell>
        </row>
        <row r="1924">
          <cell r="A1924" t="str">
            <v>420303060009</v>
          </cell>
          <cell r="B1924" t="str">
            <v>GILLETTE ROAD MS</v>
          </cell>
          <cell r="C1924" t="str">
            <v>No Title I</v>
          </cell>
        </row>
        <row r="1925">
          <cell r="A1925" t="str">
            <v>420303060010</v>
          </cell>
          <cell r="B1925" t="str">
            <v>NORTH SYRACUSE JHS</v>
          </cell>
          <cell r="C1925" t="str">
            <v>Targeted Assistance</v>
          </cell>
        </row>
        <row r="1926">
          <cell r="A1926" t="str">
            <v>420303060011</v>
          </cell>
          <cell r="B1926" t="str">
            <v>ROXBORO ROAD MS</v>
          </cell>
          <cell r="C1926" t="str">
            <v>Targeted Assistance</v>
          </cell>
        </row>
        <row r="1927">
          <cell r="A1927" t="str">
            <v>420303060014</v>
          </cell>
          <cell r="B1927" t="str">
            <v>CICERO-NORTH SYRACUSE HS</v>
          </cell>
          <cell r="C1927" t="str">
            <v>No Title I</v>
          </cell>
        </row>
        <row r="1928">
          <cell r="A1928" t="str">
            <v>420303060015</v>
          </cell>
          <cell r="B1928" t="str">
            <v>MAIN STREET ES</v>
          </cell>
          <cell r="C1928" t="str">
            <v>No Title I</v>
          </cell>
        </row>
        <row r="1929">
          <cell r="A1929" t="str">
            <v>400900010003</v>
          </cell>
          <cell r="B1929" t="str">
            <v>DRAKE SCHOOL</v>
          </cell>
          <cell r="C1929" t="str">
            <v>Targeted Assistance</v>
          </cell>
        </row>
        <row r="1930">
          <cell r="A1930" t="str">
            <v>400900010004</v>
          </cell>
          <cell r="B1930" t="str">
            <v>GILMORE SCHOOL</v>
          </cell>
          <cell r="C1930" t="str">
            <v>Targeted Assistance</v>
          </cell>
        </row>
        <row r="1931">
          <cell r="A1931" t="str">
            <v>400900010005</v>
          </cell>
          <cell r="B1931" t="str">
            <v>GRANT SCHOOL</v>
          </cell>
          <cell r="C1931" t="str">
            <v>No Title I</v>
          </cell>
        </row>
        <row r="1932">
          <cell r="A1932" t="str">
            <v>400900010007</v>
          </cell>
          <cell r="B1932" t="str">
            <v>MEADOW SCHOOL</v>
          </cell>
          <cell r="C1932" t="str">
            <v>No Title I</v>
          </cell>
        </row>
        <row r="1933">
          <cell r="A1933" t="str">
            <v>400900010008</v>
          </cell>
          <cell r="B1933" t="str">
            <v>OHIO SCHOOL</v>
          </cell>
          <cell r="C1933" t="str">
            <v>No Title I</v>
          </cell>
        </row>
        <row r="1934">
          <cell r="A1934" t="str">
            <v>400900010009</v>
          </cell>
          <cell r="B1934" t="str">
            <v>SPRUCE SCHOOL</v>
          </cell>
          <cell r="C1934" t="str">
            <v>Targeted Assistance</v>
          </cell>
        </row>
        <row r="1935">
          <cell r="A1935" t="str">
            <v>400900010011</v>
          </cell>
          <cell r="B1935" t="str">
            <v>NORTH TONAWANDA SHS</v>
          </cell>
          <cell r="C1935" t="str">
            <v>No Title I</v>
          </cell>
        </row>
        <row r="1936">
          <cell r="A1936" t="str">
            <v>400900010012</v>
          </cell>
          <cell r="B1936" t="str">
            <v>DR. THADDEUS F. RESZEL MS</v>
          </cell>
          <cell r="C1936" t="str">
            <v>No Title I</v>
          </cell>
        </row>
        <row r="1937">
          <cell r="A1937" t="str">
            <v>630202040001</v>
          </cell>
          <cell r="B1937" t="str">
            <v>NORTH WARREN CENTRAL SCHOOL</v>
          </cell>
          <cell r="C1937" t="str">
            <v>Schoolwide Program</v>
          </cell>
        </row>
        <row r="1938">
          <cell r="A1938" t="str">
            <v>131101040003</v>
          </cell>
          <cell r="B1938" t="str">
            <v>MILLERTON ES</v>
          </cell>
          <cell r="C1938" t="str">
            <v>No Title I</v>
          </cell>
        </row>
        <row r="1939">
          <cell r="A1939" t="str">
            <v>131101040004</v>
          </cell>
          <cell r="B1939" t="str">
            <v>WEBUTUCK MS HS</v>
          </cell>
          <cell r="C1939" t="str">
            <v>No Title I</v>
          </cell>
        </row>
        <row r="1940">
          <cell r="A1940" t="str">
            <v>131101040006</v>
          </cell>
          <cell r="B1940" t="str">
            <v>WEBUTUCK ELEM SCH</v>
          </cell>
          <cell r="C1940" t="str">
            <v>Targeted Assistance</v>
          </cell>
        </row>
        <row r="1941">
          <cell r="A1941" t="str">
            <v>131101040007</v>
          </cell>
          <cell r="B1941" t="str">
            <v>EUGENE BROOKS MIDDLE SCHOOL</v>
          </cell>
          <cell r="C1941" t="str">
            <v>Targeted Assistance</v>
          </cell>
        </row>
        <row r="1942">
          <cell r="A1942" t="str">
            <v>090501040002</v>
          </cell>
          <cell r="B1942" t="str">
            <v>NORTHEASTERN CLINTON SHS</v>
          </cell>
          <cell r="C1942" t="str">
            <v>Targeted Assistance</v>
          </cell>
        </row>
        <row r="1943">
          <cell r="A1943" t="str">
            <v>090501040003</v>
          </cell>
          <cell r="B1943" t="str">
            <v>ROUSES POINT ES</v>
          </cell>
          <cell r="C1943" t="str">
            <v>No Title I</v>
          </cell>
        </row>
        <row r="1944">
          <cell r="A1944" t="str">
            <v>090501040006</v>
          </cell>
          <cell r="B1944" t="str">
            <v>MOOERS ES</v>
          </cell>
          <cell r="C1944" t="str">
            <v>Targeted Assistance</v>
          </cell>
        </row>
        <row r="1945">
          <cell r="A1945" t="str">
            <v>090501040007</v>
          </cell>
          <cell r="B1945" t="str">
            <v>NORTHEASTERN CLINTON MS</v>
          </cell>
          <cell r="C1945" t="str">
            <v>Targeted Assistance</v>
          </cell>
        </row>
        <row r="1946">
          <cell r="A1946" t="str">
            <v>090901040001</v>
          </cell>
          <cell r="B1946" t="str">
            <v>NORTHERN ADIRONDACK ES</v>
          </cell>
          <cell r="C1946" t="str">
            <v>Schoolwide Program</v>
          </cell>
        </row>
        <row r="1947">
          <cell r="A1947" t="str">
            <v>090901040002</v>
          </cell>
          <cell r="B1947" t="str">
            <v>NORTHERN ADIRONDACK JSHS</v>
          </cell>
          <cell r="C1947" t="str">
            <v>No Title I</v>
          </cell>
        </row>
        <row r="1948">
          <cell r="A1948" t="str">
            <v>580404030001</v>
          </cell>
          <cell r="B1948" t="str">
            <v>DICKINSON AVE ES</v>
          </cell>
          <cell r="C1948" t="str">
            <v>Targeted Assistance</v>
          </cell>
        </row>
        <row r="1949">
          <cell r="A1949" t="str">
            <v>580404030002</v>
          </cell>
          <cell r="B1949" t="str">
            <v>FIFTH AVE ES</v>
          </cell>
          <cell r="C1949" t="str">
            <v>No Title I</v>
          </cell>
        </row>
        <row r="1950">
          <cell r="A1950" t="str">
            <v>580404030004</v>
          </cell>
          <cell r="B1950" t="str">
            <v>NORWOOD AVE SCHOOL</v>
          </cell>
          <cell r="C1950" t="str">
            <v>No Title I</v>
          </cell>
        </row>
        <row r="1951">
          <cell r="A1951" t="str">
            <v>580404030005</v>
          </cell>
          <cell r="B1951" t="str">
            <v>OCEAN AVE SCHOOL</v>
          </cell>
          <cell r="C1951" t="str">
            <v>No Title I</v>
          </cell>
        </row>
        <row r="1952">
          <cell r="A1952" t="str">
            <v>580404030006</v>
          </cell>
          <cell r="B1952" t="str">
            <v>PULASKI ROAD SCHOOL</v>
          </cell>
          <cell r="C1952" t="str">
            <v>Targeted Assistance</v>
          </cell>
        </row>
        <row r="1953">
          <cell r="A1953" t="str">
            <v>580404030007</v>
          </cell>
          <cell r="B1953" t="str">
            <v>EAST NORTHPORT MS</v>
          </cell>
          <cell r="C1953" t="str">
            <v>Targeted Assistance</v>
          </cell>
        </row>
        <row r="1954">
          <cell r="A1954" t="str">
            <v>580404030008</v>
          </cell>
          <cell r="B1954" t="str">
            <v>NORTHPORT MS</v>
          </cell>
          <cell r="C1954" t="str">
            <v>No Title I</v>
          </cell>
        </row>
        <row r="1955">
          <cell r="A1955" t="str">
            <v>580404030009</v>
          </cell>
          <cell r="B1955" t="str">
            <v>NORTHPORT SHS</v>
          </cell>
          <cell r="C1955" t="str">
            <v>No Title I</v>
          </cell>
        </row>
        <row r="1956">
          <cell r="A1956" t="str">
            <v>580404030011</v>
          </cell>
          <cell r="B1956" t="str">
            <v>BELLEROSE ES</v>
          </cell>
          <cell r="C1956" t="str">
            <v>Targeted Assistance</v>
          </cell>
        </row>
        <row r="1957">
          <cell r="A1957" t="str">
            <v>170901040001</v>
          </cell>
          <cell r="B1957" t="str">
            <v>NORTHVILLE HS</v>
          </cell>
          <cell r="C1957" t="str">
            <v>No Title I</v>
          </cell>
        </row>
        <row r="1958">
          <cell r="A1958" t="str">
            <v>170901040002</v>
          </cell>
          <cell r="B1958" t="str">
            <v>NORTHVILLE ES</v>
          </cell>
          <cell r="C1958" t="str">
            <v>Targeted Assistance</v>
          </cell>
        </row>
        <row r="1959">
          <cell r="A1959" t="str">
            <v>081200050001</v>
          </cell>
          <cell r="B1959" t="str">
            <v>PERRY BROWNE IS</v>
          </cell>
          <cell r="C1959" t="str">
            <v>Schoolwide Program</v>
          </cell>
        </row>
        <row r="1960">
          <cell r="A1960" t="str">
            <v>081200050002</v>
          </cell>
          <cell r="B1960" t="str">
            <v>STANFORD J. GIBSON PRIMARY SCHOOL</v>
          </cell>
          <cell r="C1960" t="str">
            <v>Schoolwide Program</v>
          </cell>
        </row>
        <row r="1961">
          <cell r="A1961" t="str">
            <v>081200050003</v>
          </cell>
          <cell r="B1961" t="str">
            <v>NORWICH MS</v>
          </cell>
          <cell r="C1961" t="str">
            <v>Schoolwide Program</v>
          </cell>
        </row>
        <row r="1962">
          <cell r="A1962" t="str">
            <v>081200050004</v>
          </cell>
          <cell r="B1962" t="str">
            <v>NORWICH HS</v>
          </cell>
          <cell r="C1962" t="str">
            <v>Schoolwide Program</v>
          </cell>
        </row>
        <row r="1963">
          <cell r="A1963" t="str">
            <v>512201040001</v>
          </cell>
          <cell r="B1963" t="str">
            <v>NORWOOD JSHS</v>
          </cell>
          <cell r="C1963" t="str">
            <v>Targeted Assistance</v>
          </cell>
        </row>
        <row r="1964">
          <cell r="A1964" t="str">
            <v>512201040002</v>
          </cell>
          <cell r="B1964" t="str">
            <v>NORWOOD-NORFOLK ES</v>
          </cell>
          <cell r="C1964" t="str">
            <v>Targeted Assistance</v>
          </cell>
        </row>
        <row r="1965">
          <cell r="A1965" t="str">
            <v>512201040003</v>
          </cell>
          <cell r="B1965" t="str">
            <v>NORWOOD-NORFOLK MS</v>
          </cell>
          <cell r="C1965" t="str">
            <v>Targeted Assistance</v>
          </cell>
        </row>
        <row r="1966">
          <cell r="A1966" t="str">
            <v>310400860888</v>
          </cell>
          <cell r="B1966" t="str">
            <v>NY CENTER FOR AUTISM CHARTER SCHOOL</v>
          </cell>
          <cell r="C1966" t="str">
            <v>No Title I</v>
          </cell>
        </row>
        <row r="1967">
          <cell r="A1967" t="str">
            <v>500304030002</v>
          </cell>
          <cell r="B1967" t="str">
            <v>LIBERTY ES</v>
          </cell>
          <cell r="C1967" t="str">
            <v>Targeted Assistance</v>
          </cell>
        </row>
        <row r="1968">
          <cell r="A1968" t="str">
            <v>500304030004</v>
          </cell>
          <cell r="B1968" t="str">
            <v>UPPER NYACK SCHOOL</v>
          </cell>
          <cell r="C1968" t="str">
            <v>No Title I</v>
          </cell>
        </row>
        <row r="1969">
          <cell r="A1969" t="str">
            <v>500304030005</v>
          </cell>
          <cell r="B1969" t="str">
            <v>VALLEY COTTAGE SCHOOL</v>
          </cell>
          <cell r="C1969" t="str">
            <v>Targeted Assistance</v>
          </cell>
        </row>
        <row r="1970">
          <cell r="A1970" t="str">
            <v>500304030006</v>
          </cell>
          <cell r="B1970" t="str">
            <v>NYACK SHS</v>
          </cell>
          <cell r="C1970" t="str">
            <v>Targeted Assistance</v>
          </cell>
        </row>
        <row r="1971">
          <cell r="A1971" t="str">
            <v>500304030007</v>
          </cell>
          <cell r="B1971" t="str">
            <v>NYACK MS</v>
          </cell>
          <cell r="C1971" t="str">
            <v>Targeted Assistance</v>
          </cell>
        </row>
        <row r="1972">
          <cell r="A1972" t="str">
            <v>320700860926</v>
          </cell>
          <cell r="B1972" t="str">
            <v>NYC CHARTER HS - AECI</v>
          </cell>
          <cell r="C1972" t="str">
            <v>Targeted Assistance</v>
          </cell>
        </row>
        <row r="1973">
          <cell r="A1973" t="str">
            <v>310100010015</v>
          </cell>
          <cell r="B1973" t="str">
            <v>ROBERTO CLEMENTE SCHOOL</v>
          </cell>
          <cell r="C1973" t="str">
            <v>Schoolwide Program</v>
          </cell>
        </row>
        <row r="1974">
          <cell r="A1974" t="str">
            <v>310100010019</v>
          </cell>
          <cell r="B1974" t="str">
            <v>ASHER LEVY SCHOOL</v>
          </cell>
          <cell r="C1974" t="str">
            <v>Schoolwide Program</v>
          </cell>
        </row>
        <row r="1975">
          <cell r="A1975" t="str">
            <v>310100010020</v>
          </cell>
          <cell r="B1975" t="str">
            <v>ANNA SILVER SCHOOL</v>
          </cell>
          <cell r="C1975" t="str">
            <v>Schoolwide Program</v>
          </cell>
        </row>
        <row r="1976">
          <cell r="A1976" t="str">
            <v>310100010034</v>
          </cell>
          <cell r="B1976" t="str">
            <v>FRANKLIN DELANO ROOSEVELT SCHOOL</v>
          </cell>
          <cell r="C1976" t="str">
            <v>Schoolwide Program</v>
          </cell>
        </row>
        <row r="1977">
          <cell r="A1977" t="str">
            <v>310100010063</v>
          </cell>
          <cell r="B1977" t="str">
            <v>WILLIAM MCKINLEY SCHOOL</v>
          </cell>
          <cell r="C1977" t="str">
            <v>Schoolwide Program</v>
          </cell>
        </row>
        <row r="1978">
          <cell r="A1978" t="str">
            <v>310100010064</v>
          </cell>
          <cell r="B1978" t="str">
            <v>ROBERT E. SIMON</v>
          </cell>
          <cell r="C1978" t="str">
            <v>Schoolwide Program</v>
          </cell>
        </row>
        <row r="1979">
          <cell r="A1979" t="str">
            <v>310100010110</v>
          </cell>
          <cell r="B1979" t="str">
            <v>FLORENCE NIGHTINGALE SCHOOL</v>
          </cell>
          <cell r="C1979" t="str">
            <v>Schoolwide Program</v>
          </cell>
        </row>
        <row r="1980">
          <cell r="A1980" t="str">
            <v>310100010134</v>
          </cell>
          <cell r="B1980" t="str">
            <v>HENRIETTA SZOLD SCHOOL</v>
          </cell>
          <cell r="C1980" t="str">
            <v>Schoolwide Program</v>
          </cell>
        </row>
        <row r="1981">
          <cell r="A1981" t="str">
            <v>310100010137</v>
          </cell>
          <cell r="B1981" t="str">
            <v>JOHN BERNSTEIN SCHOOL</v>
          </cell>
          <cell r="C1981" t="str">
            <v>Schoolwide Program</v>
          </cell>
        </row>
        <row r="1982">
          <cell r="A1982" t="str">
            <v>310100010140</v>
          </cell>
          <cell r="B1982" t="str">
            <v>THE NATHAN STRAUS PREP. SCHOOL OF HU</v>
          </cell>
          <cell r="C1982" t="str">
            <v>Schoolwide Program</v>
          </cell>
        </row>
        <row r="1983">
          <cell r="A1983" t="str">
            <v>310100010142</v>
          </cell>
          <cell r="B1983" t="str">
            <v>AMALIA CASTRO SCHOOL</v>
          </cell>
          <cell r="C1983" t="str">
            <v>Schoolwide Program</v>
          </cell>
        </row>
        <row r="1984">
          <cell r="A1984" t="str">
            <v>310100010184</v>
          </cell>
          <cell r="B1984" t="str">
            <v>SHUANG WEN ACADEMY</v>
          </cell>
          <cell r="C1984" t="str">
            <v>Schoolwide Program</v>
          </cell>
        </row>
        <row r="1985">
          <cell r="A1985" t="str">
            <v>310100010188</v>
          </cell>
          <cell r="B1985" t="str">
            <v>THE ISLAND SCHOOL</v>
          </cell>
          <cell r="C1985" t="str">
            <v>Schoolwide Program</v>
          </cell>
        </row>
        <row r="1986">
          <cell r="A1986" t="str">
            <v>310100010301</v>
          </cell>
          <cell r="B1986" t="str">
            <v>TECHNOLOGY, ARTS, AND SCIENCES STUDIO</v>
          </cell>
          <cell r="C1986" t="str">
            <v>Schoolwide Program</v>
          </cell>
        </row>
        <row r="1987">
          <cell r="A1987" t="str">
            <v>310100010315</v>
          </cell>
          <cell r="B1987" t="str">
            <v>EAST VILLAGE COMM SCHOOL</v>
          </cell>
          <cell r="C1987" t="str">
            <v>Schoolwide Program</v>
          </cell>
        </row>
        <row r="1988">
          <cell r="A1988" t="str">
            <v>310100010332</v>
          </cell>
          <cell r="B1988" t="str">
            <v>UNIV NEIGHBORHOOD MS</v>
          </cell>
          <cell r="C1988" t="str">
            <v>Schoolwide Program</v>
          </cell>
        </row>
        <row r="1989">
          <cell r="A1989" t="str">
            <v>310100010345</v>
          </cell>
          <cell r="B1989" t="str">
            <v>COLLABORATIVE ACADEMY OF SCIENCE, TECHNOLOGY, &amp; LA</v>
          </cell>
          <cell r="C1989" t="str">
            <v>Schoolwide Program</v>
          </cell>
        </row>
        <row r="1990">
          <cell r="A1990" t="str">
            <v>310100010361</v>
          </cell>
          <cell r="B1990" t="str">
            <v>CHILDREN'S WORKSHOP SCHOOL</v>
          </cell>
          <cell r="C1990" t="str">
            <v>Schoolwide Program</v>
          </cell>
        </row>
        <row r="1991">
          <cell r="A1991" t="str">
            <v>310100010363</v>
          </cell>
          <cell r="B1991" t="str">
            <v>NEIGHBORHOOD SCHOOL</v>
          </cell>
          <cell r="C1991" t="str">
            <v>Schoolwide Program</v>
          </cell>
        </row>
        <row r="1992">
          <cell r="A1992" t="str">
            <v>310100010364</v>
          </cell>
          <cell r="B1992" t="str">
            <v>EARTH SCHOOL</v>
          </cell>
          <cell r="C1992" t="str">
            <v>Schoolwide Program</v>
          </cell>
        </row>
        <row r="1993">
          <cell r="A1993" t="str">
            <v>310100010378</v>
          </cell>
          <cell r="B1993" t="str">
            <v>SCHOOL FOR GLOBAL LEADERS</v>
          </cell>
          <cell r="C1993" t="str">
            <v>Schoolwide Program</v>
          </cell>
        </row>
        <row r="1994">
          <cell r="A1994" t="str">
            <v>310100010839</v>
          </cell>
          <cell r="B1994" t="str">
            <v>TOMPKINS SQUARE MS Extension</v>
          </cell>
          <cell r="C1994" t="str">
            <v>Schoolwide Program</v>
          </cell>
        </row>
        <row r="1995">
          <cell r="A1995" t="str">
            <v>310100011292</v>
          </cell>
          <cell r="B1995" t="str">
            <v>HENRY STREET SCHOOL</v>
          </cell>
          <cell r="C1995" t="str">
            <v>Schoolwide Program</v>
          </cell>
        </row>
        <row r="1996">
          <cell r="A1996" t="str">
            <v>310100011292</v>
          </cell>
          <cell r="B1996" t="str">
            <v>HENRY STREET SCHOOL</v>
          </cell>
          <cell r="C1996" t="str">
            <v>Schoolwide Program</v>
          </cell>
        </row>
        <row r="1997">
          <cell r="A1997" t="str">
            <v>310100011448</v>
          </cell>
          <cell r="B1997" t="str">
            <v>UNIVERSITY NEIGHBORHOOD</v>
          </cell>
          <cell r="C1997" t="str">
            <v>Schoolwide Program</v>
          </cell>
        </row>
        <row r="1998">
          <cell r="A1998" t="str">
            <v>310100011450</v>
          </cell>
          <cell r="B1998" t="str">
            <v>EAST SIDE COMMUNITY  SCHOOL</v>
          </cell>
          <cell r="C1998" t="str">
            <v>Schoolwide Program</v>
          </cell>
        </row>
        <row r="1999">
          <cell r="A1999" t="str">
            <v>310100011509</v>
          </cell>
          <cell r="B1999" t="str">
            <v>MARTA VALLE MODEL  SCHOOL</v>
          </cell>
          <cell r="C1999" t="str">
            <v>Schoolwide Program</v>
          </cell>
        </row>
        <row r="2000">
          <cell r="A2000" t="str">
            <v>310100011515</v>
          </cell>
          <cell r="B2000" t="str">
            <v>LOWER EASTSIDE PREP</v>
          </cell>
          <cell r="C2000" t="str">
            <v>Schoolwide Program</v>
          </cell>
        </row>
        <row r="2001">
          <cell r="A2001" t="str">
            <v>310100011539</v>
          </cell>
          <cell r="B2001" t="str">
            <v>NEW EXPLORATIONS SCI, TECH, MATH</v>
          </cell>
          <cell r="C2001" t="str">
            <v>No Title I</v>
          </cell>
        </row>
        <row r="2002">
          <cell r="A2002" t="str">
            <v>310100011545</v>
          </cell>
          <cell r="B2002" t="str">
            <v>DUAL LANGUAGE &amp; ASIAN STUDIES HS</v>
          </cell>
        </row>
        <row r="2003">
          <cell r="A2003" t="str">
            <v>310100011650</v>
          </cell>
          <cell r="B2003" t="str">
            <v>CASCADE H.S. CTR FOR MULTIMEDIA COMMUNIC</v>
          </cell>
          <cell r="C2003" t="str">
            <v>Schoolwide Program</v>
          </cell>
        </row>
        <row r="2004">
          <cell r="A2004" t="str">
            <v>310100011695</v>
          </cell>
          <cell r="B2004" t="str">
            <v>BARD HS EARLY COLLEGE</v>
          </cell>
          <cell r="C2004" t="str">
            <v>No Title I</v>
          </cell>
        </row>
        <row r="2005">
          <cell r="A2005" t="str">
            <v>310100011696</v>
          </cell>
          <cell r="B2005" t="str">
            <v>BARD HS EARLY COLLEGE</v>
          </cell>
          <cell r="C2005" t="str">
            <v>No Title I</v>
          </cell>
        </row>
        <row r="2006">
          <cell r="A2006" t="str">
            <v>310200010001</v>
          </cell>
          <cell r="B2006" t="str">
            <v>ALFRED E. SMITH SCHOOL</v>
          </cell>
          <cell r="C2006" t="str">
            <v>Schoolwide Program</v>
          </cell>
        </row>
        <row r="2007">
          <cell r="A2007" t="str">
            <v>310200010002</v>
          </cell>
          <cell r="B2007" t="str">
            <v>MEYER LONDON SCHOOL</v>
          </cell>
          <cell r="C2007" t="str">
            <v>Schoolwide Program</v>
          </cell>
        </row>
        <row r="2008">
          <cell r="A2008" t="str">
            <v>310200010003</v>
          </cell>
          <cell r="B2008" t="str">
            <v>MELSER CHARETTE SCHOOL</v>
          </cell>
          <cell r="C2008" t="str">
            <v>No Title I</v>
          </cell>
        </row>
        <row r="2009">
          <cell r="A2009" t="str">
            <v>310200010006</v>
          </cell>
          <cell r="B2009" t="str">
            <v>LILLIE DEVEREAUX BLAKE SCHOOL</v>
          </cell>
          <cell r="C2009" t="str">
            <v>No Title I</v>
          </cell>
        </row>
        <row r="2010">
          <cell r="A2010" t="str">
            <v>310200010011</v>
          </cell>
          <cell r="B2010" t="str">
            <v>WILLIAM HARRIS SCHOOL</v>
          </cell>
          <cell r="C2010" t="str">
            <v>Schoolwide Program</v>
          </cell>
        </row>
        <row r="2011">
          <cell r="A2011" t="str">
            <v>310200010033</v>
          </cell>
          <cell r="B2011" t="str">
            <v>CHELSEA SCHOOL</v>
          </cell>
          <cell r="C2011" t="str">
            <v>Schoolwide Program</v>
          </cell>
        </row>
        <row r="2012">
          <cell r="A2012" t="str">
            <v>310200010040</v>
          </cell>
          <cell r="B2012" t="str">
            <v>AUGUSTUS ST. GAUDENS SCHOOL</v>
          </cell>
          <cell r="C2012" t="str">
            <v>No Title I</v>
          </cell>
        </row>
        <row r="2013">
          <cell r="A2013" t="str">
            <v>310200010041</v>
          </cell>
          <cell r="B2013" t="str">
            <v>GREENWICH VILLAGE SCHOOL</v>
          </cell>
          <cell r="C2013" t="str">
            <v>No Title I</v>
          </cell>
        </row>
        <row r="2014">
          <cell r="A2014" t="str">
            <v>310200010042</v>
          </cell>
          <cell r="B2014" t="str">
            <v>BENJAMIN ALTMAN SCHOOL</v>
          </cell>
          <cell r="C2014" t="str">
            <v>Schoolwide Program</v>
          </cell>
        </row>
        <row r="2015">
          <cell r="A2015" t="str">
            <v>310200010047</v>
          </cell>
          <cell r="B2015" t="str">
            <v>P.S. 47 American Sign Lang &amp; Eng School</v>
          </cell>
          <cell r="C2015" t="str">
            <v>Targeted Assistance</v>
          </cell>
        </row>
        <row r="2016">
          <cell r="A2016" t="str">
            <v>310200010051</v>
          </cell>
          <cell r="B2016" t="str">
            <v>ELIAS HOWE SCHOOL</v>
          </cell>
          <cell r="C2016" t="str">
            <v>Schoolwide Program</v>
          </cell>
        </row>
        <row r="2017">
          <cell r="A2017" t="str">
            <v>310200010059</v>
          </cell>
          <cell r="B2017" t="str">
            <v>BEEKMAN HILL SCHOOL</v>
          </cell>
          <cell r="C2017" t="str">
            <v>No Title I</v>
          </cell>
        </row>
        <row r="2018">
          <cell r="A2018" t="str">
            <v>310200010077</v>
          </cell>
          <cell r="B2018" t="str">
            <v>LOWER LAB SCHOOL</v>
          </cell>
          <cell r="C2018" t="str">
            <v>No Title I</v>
          </cell>
        </row>
        <row r="2019">
          <cell r="A2019" t="str">
            <v>310200010089</v>
          </cell>
          <cell r="B2019" t="str">
            <v>P.S. 89</v>
          </cell>
          <cell r="C2019" t="str">
            <v>No Title I</v>
          </cell>
        </row>
        <row r="2020">
          <cell r="A2020" t="str">
            <v>310200010104</v>
          </cell>
          <cell r="B2020" t="str">
            <v>SIMON BARUCH SCHOOL</v>
          </cell>
          <cell r="C2020" t="str">
            <v>Schoolwide Program</v>
          </cell>
        </row>
        <row r="2021">
          <cell r="A2021" t="str">
            <v>310200010111</v>
          </cell>
          <cell r="B2021" t="str">
            <v>ADOLPH S. OCHS SCHOOL</v>
          </cell>
          <cell r="C2021" t="str">
            <v>Schoolwide Program</v>
          </cell>
        </row>
        <row r="2022">
          <cell r="A2022" t="str">
            <v>310200010114</v>
          </cell>
          <cell r="B2022" t="str">
            <v>EAST SIDE MIDDLE SCHOOL</v>
          </cell>
          <cell r="C2022" t="str">
            <v>No Title I</v>
          </cell>
        </row>
        <row r="2023">
          <cell r="A2023" t="str">
            <v>310200010116</v>
          </cell>
          <cell r="B2023" t="str">
            <v>MARY LINDLEY MURRAY SCHOOL</v>
          </cell>
          <cell r="C2023" t="str">
            <v>No Title I</v>
          </cell>
        </row>
        <row r="2024">
          <cell r="A2024" t="str">
            <v>310200010124</v>
          </cell>
          <cell r="B2024" t="str">
            <v>YUNG WING SCHOOL</v>
          </cell>
          <cell r="C2024" t="str">
            <v>Schoolwide Program</v>
          </cell>
        </row>
        <row r="2025">
          <cell r="A2025" t="str">
            <v>310200010126</v>
          </cell>
          <cell r="B2025" t="str">
            <v>JACOB A. RIIS SCHOOL</v>
          </cell>
          <cell r="C2025" t="str">
            <v>Schoolwide Program</v>
          </cell>
        </row>
        <row r="2026">
          <cell r="A2026" t="str">
            <v>310200010130</v>
          </cell>
          <cell r="B2026" t="str">
            <v>HERNANDO DESOTO SCHOOL</v>
          </cell>
          <cell r="C2026" t="str">
            <v>Schoolwide Program</v>
          </cell>
        </row>
        <row r="2027">
          <cell r="A2027" t="str">
            <v>310200010131</v>
          </cell>
          <cell r="B2027" t="str">
            <v>DR. SUN YAT SEN SCHOOL</v>
          </cell>
          <cell r="C2027" t="str">
            <v>Schoolwide Program</v>
          </cell>
        </row>
        <row r="2028">
          <cell r="A2028" t="str">
            <v>310200010150</v>
          </cell>
          <cell r="B2028" t="str">
            <v>TRIBECA LEARNING CENTER</v>
          </cell>
          <cell r="C2028" t="str">
            <v>No Title I</v>
          </cell>
        </row>
        <row r="2029">
          <cell r="A2029" t="str">
            <v>310200010151</v>
          </cell>
          <cell r="B2029" t="str">
            <v>PS 151</v>
          </cell>
          <cell r="C2029" t="str">
            <v>No Title I</v>
          </cell>
        </row>
        <row r="2030">
          <cell r="A2030" t="str">
            <v>310200010158</v>
          </cell>
          <cell r="B2030" t="str">
            <v>BAYARD TAYLOR SCHOOL</v>
          </cell>
          <cell r="C2030" t="str">
            <v>No Title I</v>
          </cell>
        </row>
        <row r="2031">
          <cell r="A2031" t="str">
            <v>310200010167</v>
          </cell>
          <cell r="B2031" t="str">
            <v>ROBERT WAGNER SCHOOL</v>
          </cell>
          <cell r="C2031" t="str">
            <v>Schoolwide Program</v>
          </cell>
        </row>
        <row r="2032">
          <cell r="A2032" t="str">
            <v>310200010183</v>
          </cell>
          <cell r="B2032" t="str">
            <v>ROBERT LOUIS STEVENSON SCHOOL</v>
          </cell>
          <cell r="C2032" t="str">
            <v>No Title I</v>
          </cell>
        </row>
        <row r="2033">
          <cell r="A2033" t="str">
            <v>310200010198</v>
          </cell>
          <cell r="B2033" t="str">
            <v>ISADOR &amp; IDA STRAUS SCHOOL</v>
          </cell>
          <cell r="C2033" t="str">
            <v>Schoolwide Program</v>
          </cell>
        </row>
        <row r="2034">
          <cell r="A2034" t="str">
            <v>310200010212</v>
          </cell>
          <cell r="B2034" t="str">
            <v>MIDTOWN WEST SCHOOL</v>
          </cell>
          <cell r="C2034" t="str">
            <v>No Title I</v>
          </cell>
        </row>
        <row r="2035">
          <cell r="A2035" t="str">
            <v>310200010217</v>
          </cell>
          <cell r="B2035" t="str">
            <v>ROOSEVELT ISLAND SCHOOL</v>
          </cell>
          <cell r="C2035" t="str">
            <v>Schoolwide Program</v>
          </cell>
        </row>
        <row r="2036">
          <cell r="A2036" t="str">
            <v>310200010234</v>
          </cell>
          <cell r="B2036" t="str">
            <v>INDEPENDENCE SCHOOL</v>
          </cell>
          <cell r="C2036" t="str">
            <v>No Title I</v>
          </cell>
        </row>
        <row r="2037">
          <cell r="A2037" t="str">
            <v>310200010255</v>
          </cell>
          <cell r="B2037" t="str">
            <v>SALK SCHOOL OF SCIENCE</v>
          </cell>
          <cell r="C2037" t="str">
            <v>No Title I</v>
          </cell>
        </row>
        <row r="2038">
          <cell r="A2038" t="str">
            <v>310200010260</v>
          </cell>
          <cell r="B2038" t="str">
            <v>CLINTON SCHOOL FOR WRITERS AND ARTIS</v>
          </cell>
          <cell r="C2038" t="str">
            <v>No Title I</v>
          </cell>
        </row>
        <row r="2039">
          <cell r="A2039" t="str">
            <v>310200010276</v>
          </cell>
          <cell r="B2039" t="str">
            <v>BATTERY PARK CITY SCHOOL</v>
          </cell>
          <cell r="C2039" t="str">
            <v>No Title I</v>
          </cell>
        </row>
        <row r="2040">
          <cell r="A2040" t="str">
            <v>310200010289</v>
          </cell>
          <cell r="B2040" t="str">
            <v>I.S. 289</v>
          </cell>
          <cell r="C2040" t="str">
            <v>Schoolwide Program</v>
          </cell>
        </row>
        <row r="2041">
          <cell r="A2041" t="str">
            <v>310200010290</v>
          </cell>
          <cell r="B2041" t="str">
            <v>MANHATTAN NEW SCHOOL</v>
          </cell>
          <cell r="C2041" t="str">
            <v>No Title I</v>
          </cell>
        </row>
        <row r="2042">
          <cell r="A2042" t="str">
            <v>310200010312</v>
          </cell>
          <cell r="B2042" t="str">
            <v>NYC LAB MS FOR COLLABORATIVE STUDIES</v>
          </cell>
          <cell r="C2042" t="str">
            <v>No Title I</v>
          </cell>
        </row>
        <row r="2043">
          <cell r="A2043" t="str">
            <v>310200010347</v>
          </cell>
          <cell r="B2043" t="str">
            <v>THE AMERICAN SIGN LANGUAGE &amp; ENGLISH LOWER SCHOOL</v>
          </cell>
          <cell r="C2043" t="str">
            <v>Targeted Assistance</v>
          </cell>
        </row>
        <row r="2044">
          <cell r="A2044" t="str">
            <v>310200010397</v>
          </cell>
          <cell r="B2044" t="str">
            <v>SPRUCE STREET SCHOOL</v>
          </cell>
          <cell r="C2044" t="str">
            <v>No Title I</v>
          </cell>
        </row>
        <row r="2045">
          <cell r="A2045" t="str">
            <v>310200010411</v>
          </cell>
          <cell r="B2045" t="str">
            <v>BARUCH COLLEGE CAMPUS HIGH SCHOOL</v>
          </cell>
          <cell r="C2045" t="str">
            <v>No Title I</v>
          </cell>
        </row>
        <row r="2046">
          <cell r="A2046" t="str">
            <v>310200010412</v>
          </cell>
          <cell r="B2046" t="str">
            <v>NYC LAB HS FOR COLLABORATIVE STUDIES</v>
          </cell>
          <cell r="C2046" t="str">
            <v>No Title I</v>
          </cell>
        </row>
        <row r="2047">
          <cell r="A2047" t="str">
            <v>310200010413</v>
          </cell>
          <cell r="B2047" t="str">
            <v>SCHOOL OF THE FUTURE</v>
          </cell>
          <cell r="C2047" t="str">
            <v>Schoolwide Program</v>
          </cell>
        </row>
        <row r="2048">
          <cell r="A2048" t="str">
            <v>310200010414</v>
          </cell>
          <cell r="B2048" t="str">
            <v>NYC MUSEUM SCHOOL</v>
          </cell>
          <cell r="C2048" t="str">
            <v>Schoolwide Program</v>
          </cell>
        </row>
        <row r="2049">
          <cell r="A2049" t="str">
            <v>310200010416</v>
          </cell>
          <cell r="B2049" t="str">
            <v>Eleanor Roosevelt / Upper East Side</v>
          </cell>
          <cell r="C2049" t="str">
            <v>No Title I</v>
          </cell>
        </row>
        <row r="2050">
          <cell r="A2050" t="str">
            <v>310200010418</v>
          </cell>
          <cell r="B2050" t="str">
            <v>Millenium H.S. / Tribeca H.S.</v>
          </cell>
          <cell r="C2050" t="str">
            <v>Schoolwide Program</v>
          </cell>
        </row>
        <row r="2051">
          <cell r="A2051" t="str">
            <v>310200010896</v>
          </cell>
          <cell r="B2051" t="str">
            <v>Greenwich Village Middle School</v>
          </cell>
          <cell r="C2051" t="str">
            <v>Schoolwide Program</v>
          </cell>
        </row>
        <row r="2052">
          <cell r="A2052" t="str">
            <v>310200011225</v>
          </cell>
          <cell r="B2052" t="str">
            <v>ELLA BAKER ELEMENTARY SCHOOL</v>
          </cell>
          <cell r="C2052" t="str">
            <v>Schoolwide Program</v>
          </cell>
        </row>
        <row r="2053">
          <cell r="A2053" t="str">
            <v>310200011288</v>
          </cell>
          <cell r="B2053" t="str">
            <v>FOOD &amp; FINANCE HS</v>
          </cell>
          <cell r="C2053" t="str">
            <v>Schoolwide Program</v>
          </cell>
        </row>
        <row r="2054">
          <cell r="A2054" t="str">
            <v>310200011294</v>
          </cell>
          <cell r="B2054" t="str">
            <v>HS- HISTORY &amp; COMM</v>
          </cell>
          <cell r="C2054" t="str">
            <v>Schoolwide Program</v>
          </cell>
        </row>
        <row r="2055">
          <cell r="A2055" t="str">
            <v>310200011296</v>
          </cell>
          <cell r="B2055" t="str">
            <v>HS- HOSPITALITY MGMNT</v>
          </cell>
          <cell r="C2055" t="str">
            <v>Schoolwide Program</v>
          </cell>
        </row>
        <row r="2056">
          <cell r="A2056" t="str">
            <v>310200011298</v>
          </cell>
          <cell r="B2056" t="str">
            <v>PACE HS</v>
          </cell>
          <cell r="C2056" t="str">
            <v>Schoolwide Program</v>
          </cell>
        </row>
        <row r="2057">
          <cell r="A2057" t="str">
            <v>310200011300</v>
          </cell>
          <cell r="B2057" t="str">
            <v>URBAN ASSBL SCH- DESIGN &amp; CONST</v>
          </cell>
          <cell r="C2057" t="str">
            <v>Schoolwide Program</v>
          </cell>
        </row>
        <row r="2058">
          <cell r="A2058" t="str">
            <v>310200011303</v>
          </cell>
          <cell r="B2058" t="str">
            <v>THE FACING HISTORY SCHOOL</v>
          </cell>
          <cell r="C2058" t="str">
            <v>Schoolwide Program</v>
          </cell>
        </row>
        <row r="2059">
          <cell r="A2059" t="str">
            <v>310200011305</v>
          </cell>
          <cell r="B2059" t="str">
            <v>THE URBAN ASSEMBLY ACADEMY OF GOVERNMENT AND LAW</v>
          </cell>
          <cell r="C2059" t="str">
            <v>Schoolwide Program</v>
          </cell>
        </row>
        <row r="2060">
          <cell r="A2060" t="str">
            <v>310200011308</v>
          </cell>
          <cell r="B2060" t="str">
            <v>LOMA: LOWER MANHATTAN ARTS ACADEMY</v>
          </cell>
          <cell r="C2060" t="str">
            <v>Schoolwide Program</v>
          </cell>
        </row>
        <row r="2061">
          <cell r="A2061" t="str">
            <v>310200011313</v>
          </cell>
          <cell r="B2061" t="str">
            <v>THE JAMES BALDWIN SCHOOL: A SCHOOL FOR EXPEDITIONA</v>
          </cell>
          <cell r="C2061" t="str">
            <v>Schoolwide Program</v>
          </cell>
        </row>
        <row r="2062">
          <cell r="A2062" t="str">
            <v>310200011316</v>
          </cell>
          <cell r="B2062" t="str">
            <v>THE URBAN ASSEMBLY SCHOOL OF BUSINESS FOR YOUNG WO</v>
          </cell>
          <cell r="C2062" t="str">
            <v>Targeted Assistance</v>
          </cell>
        </row>
        <row r="2063">
          <cell r="A2063" t="str">
            <v>310200011316</v>
          </cell>
          <cell r="B2063" t="str">
            <v>THE URBAN ASSEMBLY SCHOOL OF BUSINESS FOR YOUNG WO</v>
          </cell>
          <cell r="C2063" t="str">
            <v>Targeted Assistance</v>
          </cell>
        </row>
        <row r="2064">
          <cell r="A2064" t="str">
            <v>310200011316</v>
          </cell>
          <cell r="B2064" t="str">
            <v>THE URBAN ASSEMBLY SCHOOL OF BUSINESS FOR YOUNG WO</v>
          </cell>
          <cell r="C2064" t="str">
            <v>Targeted Assistance</v>
          </cell>
        </row>
        <row r="2065">
          <cell r="A2065" t="str">
            <v>310200011316</v>
          </cell>
          <cell r="B2065" t="str">
            <v>THE URBAN ASSEMBLY SCHOOL OF BUSINESS FOR YOUNG WO</v>
          </cell>
          <cell r="C2065" t="str">
            <v>Targeted Assistance</v>
          </cell>
        </row>
        <row r="2066">
          <cell r="A2066" t="str">
            <v>310200011374</v>
          </cell>
          <cell r="B2066" t="str">
            <v>GRAMERCY ARTS HIGH SCHOOL</v>
          </cell>
          <cell r="C2066" t="str">
            <v>Schoolwide Program</v>
          </cell>
        </row>
        <row r="2067">
          <cell r="A2067" t="str">
            <v>310200011376</v>
          </cell>
          <cell r="B2067" t="str">
            <v>NYCI SCHOOL</v>
          </cell>
          <cell r="C2067" t="str">
            <v>Schoolwide Program</v>
          </cell>
        </row>
        <row r="2068">
          <cell r="A2068" t="str">
            <v>310200011392</v>
          </cell>
          <cell r="B2068" t="str">
            <v>MANHATTAN BUSINESS ACADEMY</v>
          </cell>
          <cell r="C2068" t="str">
            <v>Schoolwide Program</v>
          </cell>
        </row>
        <row r="2069">
          <cell r="A2069" t="str">
            <v>310200011393</v>
          </cell>
          <cell r="B2069" t="str">
            <v>THE BUSINESS OF SPORTS SCHOOL</v>
          </cell>
          <cell r="C2069" t="str">
            <v>Schoolwide Program</v>
          </cell>
        </row>
        <row r="2070">
          <cell r="A2070" t="str">
            <v>310200011394</v>
          </cell>
          <cell r="B2070" t="str">
            <v>EMMA LAZARUS HIGH SCHOOL</v>
          </cell>
          <cell r="C2070" t="str">
            <v>Schoolwide Program</v>
          </cell>
        </row>
        <row r="2071">
          <cell r="A2071" t="str">
            <v>310200011399</v>
          </cell>
          <cell r="B2071" t="str">
            <v>HIGH SCHOOL FOR LANGUAGE AND DIPLOMACY</v>
          </cell>
          <cell r="C2071" t="str">
            <v>Schoolwide Program</v>
          </cell>
        </row>
        <row r="2072">
          <cell r="A2072" t="str">
            <v>310200011400</v>
          </cell>
          <cell r="B2072" t="str">
            <v>HIGH SCHOOL FOR ENVIRONMENTAL STUDIE</v>
          </cell>
          <cell r="C2072" t="str">
            <v>Schoolwide Program</v>
          </cell>
        </row>
        <row r="2073">
          <cell r="A2073" t="str">
            <v>310200011407</v>
          </cell>
          <cell r="B2073" t="str">
            <v>INSTITUTE FOR COLLABORATIVE EDUCATIO</v>
          </cell>
          <cell r="C2073" t="str">
            <v>No Title I</v>
          </cell>
        </row>
        <row r="2074">
          <cell r="A2074" t="str">
            <v>310200011408</v>
          </cell>
          <cell r="B2074" t="str">
            <v>PROFESSIONAL PERFORMING ARTS SCHOOL</v>
          </cell>
          <cell r="C2074" t="str">
            <v>No Title I</v>
          </cell>
        </row>
        <row r="2075">
          <cell r="A2075" t="str">
            <v>310200011411</v>
          </cell>
          <cell r="B2075" t="str">
            <v>BARUCH COLLEGE CAMPUS HIGH SCHOOL</v>
          </cell>
          <cell r="C2075" t="str">
            <v>Schoolwide Program</v>
          </cell>
        </row>
        <row r="2076">
          <cell r="A2076" t="str">
            <v>310200011419</v>
          </cell>
          <cell r="B2076" t="str">
            <v>LANDMARK HIGH SCHOOL</v>
          </cell>
          <cell r="C2076" t="str">
            <v>Schoolwide Program</v>
          </cell>
        </row>
        <row r="2077">
          <cell r="A2077" t="str">
            <v>310200011420</v>
          </cell>
          <cell r="B2077" t="str">
            <v>HEALTH PROFESSIONS &amp; HUMAN SERVICES</v>
          </cell>
          <cell r="C2077" t="str">
            <v>Schoolwide Program</v>
          </cell>
        </row>
        <row r="2078">
          <cell r="A2078" t="str">
            <v>310200011422</v>
          </cell>
          <cell r="B2078" t="str">
            <v>QUEST TO LEARN</v>
          </cell>
          <cell r="C2078" t="str">
            <v>No Title I</v>
          </cell>
        </row>
        <row r="2079">
          <cell r="A2079" t="str">
            <v>310200011425</v>
          </cell>
          <cell r="B2079" t="str">
            <v>LEADERSHIP/PUBLIC SERVICE HIGH SCHOO</v>
          </cell>
          <cell r="C2079" t="str">
            <v>Schoolwide Program</v>
          </cell>
        </row>
        <row r="2080">
          <cell r="A2080" t="str">
            <v>310200011429</v>
          </cell>
          <cell r="B2080" t="str">
            <v>LEGACY SCHOOL FOR INTEGRATED STUDIES</v>
          </cell>
          <cell r="C2080" t="str">
            <v>Schoolwide Program</v>
          </cell>
        </row>
        <row r="2081">
          <cell r="A2081" t="str">
            <v>310200011439</v>
          </cell>
          <cell r="B2081" t="str">
            <v>MANHATTAN VILLAGE ACADEMY</v>
          </cell>
          <cell r="C2081" t="str">
            <v>Schoolwide Program</v>
          </cell>
        </row>
        <row r="2082">
          <cell r="A2082" t="str">
            <v>310200011440</v>
          </cell>
          <cell r="B2082" t="str">
            <v>HIGH SCHOOL FOR THE HUMANITIES</v>
          </cell>
          <cell r="C2082" t="str">
            <v>Schoolwide Program</v>
          </cell>
        </row>
        <row r="2083">
          <cell r="A2083" t="str">
            <v>310200011442</v>
          </cell>
          <cell r="B2083" t="str">
            <v>Ballet Tech/NYC Public School for Da</v>
          </cell>
          <cell r="C2083" t="str">
            <v>Schoolwide Program</v>
          </cell>
        </row>
        <row r="2084">
          <cell r="A2084" t="str">
            <v>310200011449</v>
          </cell>
          <cell r="B2084" t="str">
            <v>VANGUARD HIGH SCHOOL</v>
          </cell>
          <cell r="C2084" t="str">
            <v>Schoolwide Program</v>
          </cell>
        </row>
        <row r="2085">
          <cell r="A2085" t="str">
            <v>310200011459</v>
          </cell>
          <cell r="B2085" t="str">
            <v>MANHATTAN INTERNATIONAL HIGH SCHOOL</v>
          </cell>
          <cell r="C2085" t="str">
            <v>Schoolwide Program</v>
          </cell>
        </row>
        <row r="2086">
          <cell r="A2086" t="str">
            <v>310200011460</v>
          </cell>
          <cell r="B2086" t="str">
            <v>WASHINGTON IRVING HIGH SCHOOL</v>
          </cell>
          <cell r="C2086" t="str">
            <v>Schoolwide Program</v>
          </cell>
        </row>
        <row r="2087">
          <cell r="A2087" t="str">
            <v>310200011475</v>
          </cell>
          <cell r="B2087" t="str">
            <v>STUYVESANT HIGH SCHOOL</v>
          </cell>
          <cell r="C2087" t="str">
            <v>Schoolwide Program</v>
          </cell>
        </row>
        <row r="2088">
          <cell r="A2088" t="str">
            <v>310200011489</v>
          </cell>
          <cell r="B2088" t="str">
            <v>HIGH SCHOOL OF ECONOMICS AND FINANCE</v>
          </cell>
          <cell r="C2088" t="str">
            <v>Schoolwide Program</v>
          </cell>
        </row>
        <row r="2089">
          <cell r="A2089" t="str">
            <v>310200011500</v>
          </cell>
          <cell r="B2089" t="str">
            <v>UNITY  HIGH SCHOOL</v>
          </cell>
          <cell r="C2089" t="str">
            <v>Schoolwide Program</v>
          </cell>
        </row>
        <row r="2090">
          <cell r="A2090" t="str">
            <v>310200011519</v>
          </cell>
          <cell r="B2090" t="str">
            <v>TALENT UNLIMITED SCHOOL</v>
          </cell>
          <cell r="C2090" t="str">
            <v>Schoolwide Program</v>
          </cell>
        </row>
        <row r="2091">
          <cell r="A2091" t="str">
            <v>310200011520</v>
          </cell>
          <cell r="B2091" t="str">
            <v>MURRY BERGTRAUM HIGH SCHOOL FOR BUSI</v>
          </cell>
          <cell r="C2091" t="str">
            <v>Schoolwide Program</v>
          </cell>
        </row>
        <row r="2092">
          <cell r="A2092" t="str">
            <v>310200011529</v>
          </cell>
          <cell r="B2092" t="str">
            <v>JACQUELINE KENNEDY ONASSIS HIGH SCHO</v>
          </cell>
          <cell r="C2092" t="str">
            <v>Schoolwide Program</v>
          </cell>
        </row>
        <row r="2093">
          <cell r="A2093" t="str">
            <v>310200011531</v>
          </cell>
          <cell r="B2093" t="str">
            <v>NEW YORK CITY PUBLIC SCHOOL REPERTOR</v>
          </cell>
          <cell r="C2093" t="str">
            <v>Schoolwide Program</v>
          </cell>
        </row>
        <row r="2094">
          <cell r="A2094" t="str">
            <v>310200011542</v>
          </cell>
          <cell r="B2094" t="str">
            <v>MANHATTAN BRIDGES HS</v>
          </cell>
          <cell r="C2094" t="str">
            <v>Schoolwide Program</v>
          </cell>
        </row>
        <row r="2095">
          <cell r="A2095" t="str">
            <v>310200011543</v>
          </cell>
          <cell r="B2095" t="str">
            <v>NEW DESIGN HS</v>
          </cell>
          <cell r="C2095" t="str">
            <v>Schoolwide Program</v>
          </cell>
        </row>
        <row r="2096">
          <cell r="A2096" t="str">
            <v>310200011544</v>
          </cell>
          <cell r="B2096" t="str">
            <v>INDEPENDENCE H.S.</v>
          </cell>
          <cell r="C2096" t="str">
            <v>Schoolwide Program</v>
          </cell>
        </row>
        <row r="2097">
          <cell r="A2097" t="str">
            <v>310200011545</v>
          </cell>
          <cell r="B2097" t="str">
            <v>DUAL LANGUAGE &amp; ASIAN STUDIES HS</v>
          </cell>
          <cell r="C2097" t="str">
            <v>Schoolwide Program</v>
          </cell>
        </row>
        <row r="2098">
          <cell r="A2098" t="str">
            <v>310200011550</v>
          </cell>
          <cell r="B2098" t="str">
            <v>LIBERTY HIGH SCHOOL ACADEMY FOR NEWCOMER</v>
          </cell>
          <cell r="C2098" t="str">
            <v>Schoolwide Program</v>
          </cell>
        </row>
        <row r="2099">
          <cell r="A2099" t="str">
            <v>310200011560</v>
          </cell>
          <cell r="B2099" t="str">
            <v>CITY AS SCHOOL</v>
          </cell>
          <cell r="C2099" t="str">
            <v>Schoolwide Program</v>
          </cell>
        </row>
        <row r="2100">
          <cell r="A2100" t="str">
            <v>310200011565</v>
          </cell>
          <cell r="B2100" t="str">
            <v>URBAN ACADEMY LABORATORY SCHOOL</v>
          </cell>
          <cell r="C2100" t="str">
            <v>Schoolwide Program</v>
          </cell>
        </row>
        <row r="2101">
          <cell r="A2101" t="str">
            <v>310200011570</v>
          </cell>
          <cell r="B2101" t="str">
            <v>SATELLITE ACADEMY</v>
          </cell>
          <cell r="C2101" t="str">
            <v>Schoolwide Program</v>
          </cell>
        </row>
        <row r="2102">
          <cell r="A2102" t="str">
            <v>310200011575</v>
          </cell>
          <cell r="B2102" t="str">
            <v>MANHATTAN COMPREHENSIVE NIGHT &amp; DAY</v>
          </cell>
          <cell r="C2102" t="str">
            <v>Schoolwide Program</v>
          </cell>
        </row>
        <row r="2103">
          <cell r="A2103" t="str">
            <v>310200011580</v>
          </cell>
          <cell r="B2103" t="str">
            <v>HIGH SCHOOL OF TEACHING</v>
          </cell>
          <cell r="C2103" t="str">
            <v>Schoolwide Program</v>
          </cell>
        </row>
        <row r="2104">
          <cell r="A2104" t="str">
            <v>310200011586</v>
          </cell>
          <cell r="B2104" t="str">
            <v>HARVEY MILK HS</v>
          </cell>
          <cell r="C2104" t="str">
            <v>Schoolwide Program</v>
          </cell>
        </row>
        <row r="2105">
          <cell r="A2105" t="str">
            <v>310200011600</v>
          </cell>
          <cell r="B2105" t="str">
            <v>FASHION INDUSTRIES HIGH SCHOOL</v>
          </cell>
          <cell r="C2105" t="str">
            <v>Schoolwide Program</v>
          </cell>
        </row>
        <row r="2106">
          <cell r="A2106" t="str">
            <v>310200011605</v>
          </cell>
          <cell r="B2106" t="str">
            <v>HUMANITIES PREPARATORY ACADEMY</v>
          </cell>
          <cell r="C2106" t="str">
            <v>Schoolwide Program</v>
          </cell>
        </row>
        <row r="2107">
          <cell r="A2107" t="str">
            <v>310200011615</v>
          </cell>
          <cell r="B2107" t="str">
            <v>CHELSEA HIGH SCHOOL</v>
          </cell>
          <cell r="C2107" t="str">
            <v>Schoolwide Program</v>
          </cell>
        </row>
        <row r="2108">
          <cell r="A2108" t="str">
            <v>310200011620</v>
          </cell>
          <cell r="B2108" t="str">
            <v>NORMAN THOMAS HIGH SCHOOL</v>
          </cell>
          <cell r="C2108" t="str">
            <v>Schoolwide Program</v>
          </cell>
        </row>
        <row r="2109">
          <cell r="A2109" t="str">
            <v>310200011625</v>
          </cell>
          <cell r="B2109" t="str">
            <v>GRAPHIC COMMUNICATION ARTS HIGH SCHO</v>
          </cell>
          <cell r="C2109" t="str">
            <v>Schoolwide Program</v>
          </cell>
        </row>
        <row r="2110">
          <cell r="A2110" t="str">
            <v>310200011630</v>
          </cell>
          <cell r="B2110" t="str">
            <v>ART AND DESIGN HIGH SCHOOL</v>
          </cell>
          <cell r="C2110" t="str">
            <v>Schoolwide Program</v>
          </cell>
        </row>
        <row r="2111">
          <cell r="A2111" t="str">
            <v>310200011655</v>
          </cell>
          <cell r="B2111" t="str">
            <v>LIFE SCIENCES</v>
          </cell>
          <cell r="C2111" t="str">
            <v>Targeted Assistance</v>
          </cell>
        </row>
        <row r="2112">
          <cell r="A2112" t="str">
            <v>310200011690</v>
          </cell>
          <cell r="B2112" t="str">
            <v>SCHOOL FOR THE PHYSICAL CITY</v>
          </cell>
          <cell r="C2112" t="str">
            <v>Targeted Assistance</v>
          </cell>
        </row>
        <row r="2113">
          <cell r="A2113" t="str">
            <v>310300010009</v>
          </cell>
          <cell r="B2113" t="str">
            <v>SARAH ANDERSON SCHOOL</v>
          </cell>
          <cell r="C2113" t="str">
            <v>No Title I</v>
          </cell>
        </row>
        <row r="2114">
          <cell r="A2114" t="str">
            <v>310300010044</v>
          </cell>
          <cell r="B2114" t="str">
            <v>WILLIAM O'SHEA MIDDLE SCHOOL COMPLEX</v>
          </cell>
          <cell r="C2114" t="str">
            <v>Schoolwide Program</v>
          </cell>
        </row>
        <row r="2115">
          <cell r="A2115" t="str">
            <v>310300010054</v>
          </cell>
          <cell r="B2115" t="str">
            <v>BOOKER T. WASHINGTON SCHOOL</v>
          </cell>
          <cell r="C2115" t="str">
            <v>No Title I</v>
          </cell>
        </row>
        <row r="2116">
          <cell r="A2116" t="str">
            <v>310300010075</v>
          </cell>
          <cell r="B2116" t="str">
            <v>EMILY DICKINSON SCHOOL</v>
          </cell>
          <cell r="C2116" t="str">
            <v>Schoolwide Program</v>
          </cell>
        </row>
        <row r="2117">
          <cell r="A2117" t="str">
            <v>310300010076</v>
          </cell>
          <cell r="B2117" t="str">
            <v>A. PHILIP RANDOLPH SCHOOL</v>
          </cell>
          <cell r="C2117" t="str">
            <v>Schoolwide Program</v>
          </cell>
        </row>
        <row r="2118">
          <cell r="A2118" t="str">
            <v>310300010084</v>
          </cell>
          <cell r="B2118" t="str">
            <v>THE LILLIAN WEBER SCHOOL</v>
          </cell>
          <cell r="C2118" t="str">
            <v>Schoolwide Program</v>
          </cell>
        </row>
        <row r="2119">
          <cell r="A2119" t="str">
            <v>310300010087</v>
          </cell>
          <cell r="B2119" t="str">
            <v>WILLIAM SHERMAN SCHOOL</v>
          </cell>
          <cell r="C2119" t="str">
            <v>No Title I</v>
          </cell>
        </row>
        <row r="2120">
          <cell r="A2120" t="str">
            <v>310300010145</v>
          </cell>
          <cell r="B2120" t="str">
            <v>BLOOMINGDALE SCHOOL</v>
          </cell>
          <cell r="C2120" t="str">
            <v>Schoolwide Program</v>
          </cell>
        </row>
        <row r="2121">
          <cell r="A2121" t="str">
            <v>310300010149</v>
          </cell>
          <cell r="B2121" t="str">
            <v>SOJOURNER TRUTH SCHOOL</v>
          </cell>
          <cell r="C2121" t="str">
            <v>Schoolwide Program</v>
          </cell>
        </row>
        <row r="2122">
          <cell r="A2122" t="str">
            <v>310300010163</v>
          </cell>
          <cell r="B2122" t="str">
            <v>ALFRED E. SMITH SCHOOL</v>
          </cell>
          <cell r="C2122" t="str">
            <v>Schoolwide Program</v>
          </cell>
        </row>
        <row r="2123">
          <cell r="A2123" t="str">
            <v>310300010165</v>
          </cell>
          <cell r="B2123" t="str">
            <v>ROBERT E. SIMON SCHOOL</v>
          </cell>
          <cell r="C2123" t="str">
            <v>Schoolwide Program</v>
          </cell>
        </row>
        <row r="2124">
          <cell r="A2124" t="str">
            <v>310300010166</v>
          </cell>
          <cell r="B2124" t="str">
            <v>MANHATTAN SCHOOL OF THE ARTS</v>
          </cell>
          <cell r="C2124" t="str">
            <v>No Title I</v>
          </cell>
        </row>
        <row r="2125">
          <cell r="A2125" t="str">
            <v>310300010180</v>
          </cell>
          <cell r="B2125" t="str">
            <v>HUGO NEWMAN</v>
          </cell>
          <cell r="C2125" t="str">
            <v>Schoolwide Program</v>
          </cell>
        </row>
        <row r="2126">
          <cell r="A2126" t="str">
            <v>310300010185</v>
          </cell>
          <cell r="B2126" t="str">
            <v>JOHN MERCER LANGSTON SCHOOL</v>
          </cell>
          <cell r="C2126" t="str">
            <v>Schoolwide Program</v>
          </cell>
        </row>
        <row r="2127">
          <cell r="A2127" t="str">
            <v>310300010191</v>
          </cell>
          <cell r="B2127" t="str">
            <v>AMSTERDAM SCHOOL</v>
          </cell>
          <cell r="C2127" t="str">
            <v>Schoolwide Program</v>
          </cell>
        </row>
        <row r="2128">
          <cell r="A2128" t="str">
            <v>310300010199</v>
          </cell>
          <cell r="B2128" t="str">
            <v>P.S. 199: includes 199,859</v>
          </cell>
          <cell r="C2128" t="str">
            <v>No Title I</v>
          </cell>
        </row>
        <row r="2129">
          <cell r="A2129" t="str">
            <v>310300010208</v>
          </cell>
          <cell r="B2129" t="str">
            <v>ALAIN L. LOCKE SCHOOL</v>
          </cell>
          <cell r="C2129" t="str">
            <v>Schoolwide Program</v>
          </cell>
        </row>
        <row r="2130">
          <cell r="A2130" t="str">
            <v>310300010241</v>
          </cell>
          <cell r="B2130" t="str">
            <v>FAMILY ACADEMY</v>
          </cell>
          <cell r="C2130" t="str">
            <v>Schoolwide Program</v>
          </cell>
        </row>
        <row r="2131">
          <cell r="A2131" t="str">
            <v>310300010242</v>
          </cell>
          <cell r="B2131" t="str">
            <v>GWEN P. BROWN COMPUTER SCHOOL</v>
          </cell>
          <cell r="C2131" t="str">
            <v>Schoolwide Program</v>
          </cell>
        </row>
        <row r="2132">
          <cell r="A2132" t="str">
            <v>310300010243</v>
          </cell>
          <cell r="B2132" t="str">
            <v>CENTER SCHOOL</v>
          </cell>
          <cell r="C2132" t="str">
            <v>No Title I</v>
          </cell>
        </row>
        <row r="2133">
          <cell r="A2133" t="str">
            <v>310300010245</v>
          </cell>
          <cell r="B2133" t="str">
            <v>THE COMPUTER SCHOOL</v>
          </cell>
          <cell r="C2133" t="str">
            <v>No Title I</v>
          </cell>
        </row>
        <row r="2134">
          <cell r="A2134" t="str">
            <v>310300010246</v>
          </cell>
          <cell r="B2134" t="str">
            <v>CROSSROADS</v>
          </cell>
          <cell r="C2134" t="str">
            <v>Schoolwide Program</v>
          </cell>
        </row>
        <row r="2135">
          <cell r="A2135" t="str">
            <v>310300010247</v>
          </cell>
          <cell r="B2135" t="str">
            <v>DUAL LANGUAGE MIDDLE SCHOOL</v>
          </cell>
          <cell r="C2135" t="str">
            <v>Schoolwide Program</v>
          </cell>
        </row>
        <row r="2136">
          <cell r="A2136" t="str">
            <v>310300010250</v>
          </cell>
          <cell r="B2136" t="str">
            <v>WEST SIDE COLLABORATIVE</v>
          </cell>
          <cell r="C2136" t="str">
            <v>Schoolwide Program</v>
          </cell>
        </row>
        <row r="2137">
          <cell r="A2137" t="str">
            <v>310300010256</v>
          </cell>
          <cell r="B2137" t="str">
            <v>ACADEMIC AND ATHLETIC EXCELLENCE</v>
          </cell>
          <cell r="C2137" t="str">
            <v>Schoolwide Program</v>
          </cell>
        </row>
        <row r="2138">
          <cell r="A2138" t="str">
            <v>310300010258</v>
          </cell>
          <cell r="B2138" t="str">
            <v>COMMUNITY ACTION SCHOOL</v>
          </cell>
          <cell r="C2138" t="str">
            <v>Schoolwide Program</v>
          </cell>
        </row>
        <row r="2139">
          <cell r="A2139" t="str">
            <v>310300010333</v>
          </cell>
          <cell r="B2139" t="str">
            <v>MANHATTAN SCHOOL FOR CHILDREN</v>
          </cell>
          <cell r="C2139" t="str">
            <v>No Title I</v>
          </cell>
        </row>
        <row r="2140">
          <cell r="A2140" t="str">
            <v>310300010334</v>
          </cell>
          <cell r="B2140" t="str">
            <v>The Anderson School</v>
          </cell>
          <cell r="C2140" t="str">
            <v>No Title I</v>
          </cell>
        </row>
        <row r="2141">
          <cell r="A2141" t="str">
            <v>310300010421</v>
          </cell>
          <cell r="B2141" t="str">
            <v>WEST PREP ACADEMY</v>
          </cell>
          <cell r="C2141" t="str">
            <v>Targeted Assistance</v>
          </cell>
        </row>
        <row r="2142">
          <cell r="A2142" t="str">
            <v>310300010862</v>
          </cell>
          <cell r="B2142" t="str">
            <v>MOTT HALL II</v>
          </cell>
          <cell r="C2142" t="str">
            <v>Schoolwide Program</v>
          </cell>
        </row>
        <row r="2143">
          <cell r="A2143" t="str">
            <v>310300011245</v>
          </cell>
          <cell r="B2143" t="str">
            <v>THE COMPUTER SCHOOL</v>
          </cell>
          <cell r="C2143" t="str">
            <v>No Title I</v>
          </cell>
        </row>
        <row r="2144">
          <cell r="A2144" t="str">
            <v>310300011283</v>
          </cell>
          <cell r="B2144" t="str">
            <v>MANHATTAN THEATRE LAB</v>
          </cell>
          <cell r="C2144" t="str">
            <v>Schoolwide Program</v>
          </cell>
        </row>
        <row r="2145">
          <cell r="A2145" t="str">
            <v>310300011299</v>
          </cell>
          <cell r="B2145" t="str">
            <v>THE SCHOOL FOR ARTS, IMAGINATION, AND INQUIRY</v>
          </cell>
          <cell r="C2145" t="str">
            <v>Schoolwide Program</v>
          </cell>
        </row>
        <row r="2146">
          <cell r="A2146" t="str">
            <v>310300011307</v>
          </cell>
          <cell r="B2146" t="str">
            <v>URBAN ASSMBLY SCH- MEDIA STUDIES</v>
          </cell>
          <cell r="C2146" t="str">
            <v>Schoolwide Program</v>
          </cell>
        </row>
        <row r="2147">
          <cell r="A2147" t="str">
            <v>310300011402</v>
          </cell>
          <cell r="B2147" t="str">
            <v>URBAN ASSEMBLY FOR GREEN CAREERS</v>
          </cell>
          <cell r="C2147" t="str">
            <v>Targeted Assistance</v>
          </cell>
        </row>
        <row r="2148">
          <cell r="A2148" t="str">
            <v>310300011403</v>
          </cell>
          <cell r="B2148" t="str">
            <v>GLOBAL LEARNING COLLABORATIVE</v>
          </cell>
          <cell r="C2148" t="str">
            <v>Schoolwide Program</v>
          </cell>
        </row>
        <row r="2149">
          <cell r="A2149" t="str">
            <v>310300011404</v>
          </cell>
          <cell r="B2149" t="str">
            <v>INNOVATION DIPLOMA PLUS</v>
          </cell>
          <cell r="C2149" t="str">
            <v>Schoolwide Program</v>
          </cell>
        </row>
        <row r="2150">
          <cell r="A2150" t="str">
            <v>310300011415</v>
          </cell>
          <cell r="B2150" t="str">
            <v>WADLEIGH  SCHOOL</v>
          </cell>
          <cell r="C2150" t="str">
            <v>Schoolwide Program</v>
          </cell>
        </row>
        <row r="2151">
          <cell r="A2151" t="str">
            <v>310300011470</v>
          </cell>
          <cell r="B2151" t="str">
            <v>LOUIS D. BRANDEIS HIGH SCHOOL</v>
          </cell>
          <cell r="C2151" t="str">
            <v>Schoolwide Program</v>
          </cell>
        </row>
        <row r="2152">
          <cell r="A2152" t="str">
            <v>310300011479</v>
          </cell>
          <cell r="B2152" t="str">
            <v>BEACON HIGH SCHOOL</v>
          </cell>
          <cell r="C2152" t="str">
            <v>No Title I</v>
          </cell>
        </row>
        <row r="2153">
          <cell r="A2153" t="str">
            <v>310300011485</v>
          </cell>
          <cell r="B2153" t="str">
            <v>FIORELLO H. LAGUARDIA HIGH SCHOOL</v>
          </cell>
          <cell r="C2153" t="str">
            <v>No Title I</v>
          </cell>
        </row>
        <row r="2154">
          <cell r="A2154" t="str">
            <v>310300011492</v>
          </cell>
          <cell r="B2154" t="str">
            <v>MLK HS for Law, Advocacy and Communi</v>
          </cell>
          <cell r="C2154" t="str">
            <v>Schoolwide Program</v>
          </cell>
        </row>
        <row r="2155">
          <cell r="A2155" t="str">
            <v>310300011494</v>
          </cell>
          <cell r="B2155" t="str">
            <v>MLK HS for Art and Technology</v>
          </cell>
          <cell r="C2155" t="str">
            <v>Schoolwide Program</v>
          </cell>
        </row>
        <row r="2156">
          <cell r="A2156" t="str">
            <v>310300011505</v>
          </cell>
          <cell r="B2156" t="str">
            <v>EDWARD A.REYNOLDS WEST SIDE HS</v>
          </cell>
          <cell r="C2156" t="str">
            <v>Schoolwide Program</v>
          </cell>
        </row>
        <row r="2157">
          <cell r="A2157" t="str">
            <v>310300011541</v>
          </cell>
          <cell r="B2157" t="str">
            <v>MANHATTAN/HUNTER COLLEGE HS FOR THE</v>
          </cell>
          <cell r="C2157" t="str">
            <v>Schoolwide Program</v>
          </cell>
        </row>
        <row r="2158">
          <cell r="A2158" t="str">
            <v>310300011859</v>
          </cell>
          <cell r="B2158" t="str">
            <v>SPECIAL MUSIC SCHOOL</v>
          </cell>
          <cell r="C2158" t="str">
            <v>No Title I</v>
          </cell>
        </row>
        <row r="2159">
          <cell r="A2159" t="str">
            <v>310300011860</v>
          </cell>
          <cell r="B2159" t="str">
            <v>FREDERICK DOUGLAS ACAD II</v>
          </cell>
          <cell r="C2159" t="str">
            <v>Schoolwide Program</v>
          </cell>
        </row>
        <row r="2160">
          <cell r="A2160" t="str">
            <v>310300011860</v>
          </cell>
          <cell r="B2160" t="str">
            <v>FREDERICK DOUGLAS ACAD II</v>
          </cell>
        </row>
        <row r="2161">
          <cell r="A2161" t="str">
            <v>310400010007</v>
          </cell>
          <cell r="B2161" t="str">
            <v>SAMUEL STERN SCHOOL</v>
          </cell>
          <cell r="C2161" t="str">
            <v>Schoolwide Program</v>
          </cell>
        </row>
        <row r="2162">
          <cell r="A2162" t="str">
            <v>310400010012</v>
          </cell>
          <cell r="B2162" t="str">
            <v>TAG YOUNG SCHOLARS JHS</v>
          </cell>
          <cell r="C2162" t="str">
            <v>Schoolwide Program</v>
          </cell>
        </row>
        <row r="2163">
          <cell r="A2163" t="str">
            <v>310400010013</v>
          </cell>
          <cell r="B2163" t="str">
            <v>JACKIE ROBINSON ALTERNATIVE EDUCATIO</v>
          </cell>
          <cell r="C2163" t="str">
            <v>Schoolwide Program</v>
          </cell>
        </row>
        <row r="2164">
          <cell r="A2164" t="str">
            <v>310400010037</v>
          </cell>
          <cell r="B2164" t="str">
            <v>RIVER EAST SCHOOL</v>
          </cell>
          <cell r="C2164" t="str">
            <v>Schoolwide Program</v>
          </cell>
        </row>
        <row r="2165">
          <cell r="A2165" t="str">
            <v>310400010038</v>
          </cell>
          <cell r="B2165" t="str">
            <v>ROBERTO CLEMENTE SCHOOL</v>
          </cell>
          <cell r="C2165" t="str">
            <v>Schoolwide Program</v>
          </cell>
        </row>
        <row r="2166">
          <cell r="A2166" t="str">
            <v>310400010045</v>
          </cell>
          <cell r="B2166" t="str">
            <v>JOHN S. ROBERTS ALTERNATIVE EDUCATIO</v>
          </cell>
          <cell r="C2166" t="str">
            <v>Schoolwide Program</v>
          </cell>
        </row>
        <row r="2167">
          <cell r="A2167" t="str">
            <v>310400010050</v>
          </cell>
          <cell r="B2167" t="str">
            <v>VITO MARCANTONIO SCHOOL</v>
          </cell>
          <cell r="C2167" t="str">
            <v>Schoolwide Program</v>
          </cell>
        </row>
        <row r="2168">
          <cell r="A2168" t="str">
            <v>310400010057</v>
          </cell>
          <cell r="B2168" t="str">
            <v>JAMES WELDON JOHNSON SCHOOL</v>
          </cell>
          <cell r="C2168" t="str">
            <v>Schoolwide Program</v>
          </cell>
        </row>
        <row r="2169">
          <cell r="A2169" t="str">
            <v>310400010072</v>
          </cell>
          <cell r="B2169" t="str">
            <v>P.S. 72</v>
          </cell>
          <cell r="C2169" t="str">
            <v>Schoolwide Program</v>
          </cell>
        </row>
        <row r="2170">
          <cell r="A2170" t="str">
            <v>310400010083</v>
          </cell>
          <cell r="B2170" t="str">
            <v>MUNOZ LUIS RIVERA SCHOOL</v>
          </cell>
          <cell r="C2170" t="str">
            <v>Schoolwide Program</v>
          </cell>
        </row>
        <row r="2171">
          <cell r="A2171" t="str">
            <v>310400010096</v>
          </cell>
          <cell r="B2171" t="str">
            <v>JOSEPH LANZETTA</v>
          </cell>
          <cell r="C2171" t="str">
            <v>Schoolwide Program</v>
          </cell>
        </row>
        <row r="2172">
          <cell r="A2172" t="str">
            <v>310400010101</v>
          </cell>
          <cell r="B2172" t="str">
            <v>ANDREW DRAPER SCHOOL</v>
          </cell>
          <cell r="C2172" t="str">
            <v>Schoolwide Program</v>
          </cell>
        </row>
        <row r="2173">
          <cell r="A2173" t="str">
            <v>310400010102</v>
          </cell>
          <cell r="B2173" t="str">
            <v>JACQUES CARTIER SCHOOL</v>
          </cell>
          <cell r="C2173" t="str">
            <v>Schoolwide Program</v>
          </cell>
        </row>
        <row r="2174">
          <cell r="A2174" t="str">
            <v>310400010108</v>
          </cell>
          <cell r="B2174" t="str">
            <v>PS 108 ASSEMBLY ANGELO DEL TORO</v>
          </cell>
          <cell r="C2174" t="str">
            <v>Schoolwide Program</v>
          </cell>
        </row>
        <row r="2175">
          <cell r="A2175" t="str">
            <v>310400010112</v>
          </cell>
          <cell r="B2175" t="str">
            <v>JOSE BARBOSA SCHOOL</v>
          </cell>
          <cell r="C2175" t="str">
            <v>Schoolwide Program</v>
          </cell>
        </row>
        <row r="2176">
          <cell r="A2176" t="str">
            <v>310400010117</v>
          </cell>
          <cell r="B2176" t="str">
            <v>TITO PUENTE EDUCATION COMPLEX</v>
          </cell>
          <cell r="C2176" t="str">
            <v>Schoolwide Program</v>
          </cell>
        </row>
        <row r="2177">
          <cell r="A2177" t="str">
            <v>310400010146</v>
          </cell>
          <cell r="B2177" t="str">
            <v>ANNA M. SHORT SCHOOL</v>
          </cell>
          <cell r="C2177" t="str">
            <v>Schoolwide Program</v>
          </cell>
        </row>
        <row r="2178">
          <cell r="A2178" t="str">
            <v>310400010155</v>
          </cell>
          <cell r="B2178" t="str">
            <v>WILLIAM PACA SCHOOL</v>
          </cell>
          <cell r="C2178" t="str">
            <v>Schoolwide Program</v>
          </cell>
        </row>
        <row r="2179">
          <cell r="A2179" t="str">
            <v>310400010171</v>
          </cell>
          <cell r="B2179" t="str">
            <v>PATRICK HENRY SCHOOL</v>
          </cell>
          <cell r="C2179" t="str">
            <v>Schoolwide Program</v>
          </cell>
        </row>
        <row r="2180">
          <cell r="A2180" t="str">
            <v>310400010182</v>
          </cell>
          <cell r="B2180" t="str">
            <v>BILINGUAL BICULTURAL SCHOOL</v>
          </cell>
          <cell r="C2180" t="str">
            <v>Schoolwide Program</v>
          </cell>
        </row>
        <row r="2181">
          <cell r="A2181" t="str">
            <v>310400010206</v>
          </cell>
          <cell r="B2181" t="str">
            <v>JOSE CELSO BARBOSA SCHOOL</v>
          </cell>
          <cell r="C2181" t="str">
            <v>Schoolwide Program</v>
          </cell>
        </row>
        <row r="2182">
          <cell r="A2182" t="str">
            <v>310400010224</v>
          </cell>
          <cell r="B2182" t="str">
            <v>MANHATTAN EAST CENTER FOR ARTS &amp; SCI</v>
          </cell>
          <cell r="C2182" t="str">
            <v>Schoolwide Program</v>
          </cell>
        </row>
        <row r="2183">
          <cell r="A2183" t="str">
            <v>310400010372</v>
          </cell>
          <cell r="B2183" t="str">
            <v>ESPERANZA PREPATORY ACADEMY</v>
          </cell>
          <cell r="C2183" t="str">
            <v>Schoolwide Program</v>
          </cell>
        </row>
        <row r="2184">
          <cell r="A2184" t="str">
            <v>310400010375</v>
          </cell>
          <cell r="B2184" t="str">
            <v>MOSAIC PREPARATORY ACADEMY</v>
          </cell>
          <cell r="C2184" t="str">
            <v>Schoolwide Program</v>
          </cell>
        </row>
        <row r="2185">
          <cell r="A2185" t="str">
            <v>310400010377</v>
          </cell>
          <cell r="B2185" t="str">
            <v>RENAISSANCE SCHOOL OF THE ARTS</v>
          </cell>
          <cell r="C2185" t="str">
            <v>Schoolwide Program</v>
          </cell>
        </row>
        <row r="2186">
          <cell r="A2186" t="str">
            <v>310400010406</v>
          </cell>
          <cell r="B2186" t="str">
            <v>GLOBAL TECHNOLOGY PREPARATORY</v>
          </cell>
          <cell r="C2186" t="str">
            <v>Schoolwide Program</v>
          </cell>
        </row>
        <row r="2187">
          <cell r="A2187" t="str">
            <v>310400010497</v>
          </cell>
          <cell r="B2187" t="str">
            <v>CENTRAL PARK EAST I</v>
          </cell>
          <cell r="C2187" t="str">
            <v>Schoolwide Program</v>
          </cell>
        </row>
        <row r="2188">
          <cell r="A2188" t="str">
            <v>310400010825</v>
          </cell>
          <cell r="B2188" t="str">
            <v>ISAAC NEWTON JHS- SCI &amp; MATH</v>
          </cell>
          <cell r="C2188" t="str">
            <v>Schoolwide Program</v>
          </cell>
        </row>
        <row r="2189">
          <cell r="A2189" t="str">
            <v>310400010964</v>
          </cell>
          <cell r="B2189" t="str">
            <v>CENTRAL PARK EAST 2 SCHOOL</v>
          </cell>
          <cell r="C2189" t="str">
            <v>Schoolwide Program</v>
          </cell>
        </row>
        <row r="2190">
          <cell r="A2190" t="str">
            <v>310400011381</v>
          </cell>
          <cell r="B2190" t="str">
            <v>GLOBAL NEIGHBORHOOD SECONDARY SCHOOL</v>
          </cell>
          <cell r="C2190" t="str">
            <v>Schoolwide Program</v>
          </cell>
        </row>
        <row r="2191">
          <cell r="A2191" t="str">
            <v>310400011409</v>
          </cell>
          <cell r="B2191" t="str">
            <v>COALITION SCHOOL FOR SOCIAL CHANGE</v>
          </cell>
          <cell r="C2191" t="str">
            <v>Schoolwide Program</v>
          </cell>
        </row>
        <row r="2192">
          <cell r="A2192" t="str">
            <v>310400011435</v>
          </cell>
          <cell r="B2192" t="str">
            <v>MANHATTAN CENTER MATH AND SCIENCE</v>
          </cell>
          <cell r="C2192" t="str">
            <v>Schoolwide Program</v>
          </cell>
        </row>
        <row r="2193">
          <cell r="A2193" t="str">
            <v>310400011495</v>
          </cell>
          <cell r="B2193" t="str">
            <v>PARK EAST HIGH SCHOOL</v>
          </cell>
          <cell r="C2193" t="str">
            <v>Schoolwide Program</v>
          </cell>
        </row>
        <row r="2194">
          <cell r="A2194" t="str">
            <v>310400011555</v>
          </cell>
          <cell r="B2194" t="str">
            <v>CENTRAL PARK EAST SECONDARY SCHOOL</v>
          </cell>
          <cell r="C2194" t="str">
            <v>Schoolwide Program</v>
          </cell>
        </row>
        <row r="2195">
          <cell r="A2195" t="str">
            <v>310400011610</v>
          </cell>
          <cell r="B2195" t="str">
            <v>YOUNG WOMEN LEADERSHIP INST.</v>
          </cell>
          <cell r="C2195" t="str">
            <v>Schoolwide Program</v>
          </cell>
        </row>
        <row r="2196">
          <cell r="A2196" t="str">
            <v>310400011635</v>
          </cell>
          <cell r="B2196" t="str">
            <v>ACADEMY FOR ENVIRONMENTAL SCIENCE SECONDARY SCHOOL</v>
          </cell>
          <cell r="C2196" t="str">
            <v>Schoolwide Program</v>
          </cell>
        </row>
        <row r="2197">
          <cell r="A2197" t="str">
            <v>310400011680</v>
          </cell>
          <cell r="B2197" t="str">
            <v>HERITAGE SCHOOL</v>
          </cell>
          <cell r="C2197" t="str">
            <v>Schoolwide Program</v>
          </cell>
        </row>
        <row r="2198">
          <cell r="A2198" t="str">
            <v>310400011695</v>
          </cell>
          <cell r="B2198" t="str">
            <v>URBAN PEACE ACADEMY</v>
          </cell>
          <cell r="C2198" t="str">
            <v>Schoolwide Program</v>
          </cell>
        </row>
        <row r="2199">
          <cell r="A2199" t="str">
            <v>310500010030</v>
          </cell>
          <cell r="B2199" t="str">
            <v>HERNANDEZ-HUGHES LEARNING ACADEMY</v>
          </cell>
          <cell r="C2199" t="str">
            <v>Schoolwide Program</v>
          </cell>
        </row>
        <row r="2200">
          <cell r="A2200" t="str">
            <v>310500010036</v>
          </cell>
          <cell r="B2200" t="str">
            <v>MARGARET DOUGLAS SCHOOL</v>
          </cell>
          <cell r="C2200" t="str">
            <v>Schoolwide Program</v>
          </cell>
        </row>
        <row r="2201">
          <cell r="A2201" t="str">
            <v>310500010046</v>
          </cell>
          <cell r="B2201" t="str">
            <v>ARTHUR TAPPAN SCHOOL</v>
          </cell>
          <cell r="C2201" t="str">
            <v>Schoolwide Program</v>
          </cell>
        </row>
        <row r="2202">
          <cell r="A2202" t="str">
            <v>310500010092</v>
          </cell>
          <cell r="B2202" t="str">
            <v>MARY MCLEOD BETHUNE SCHOOL</v>
          </cell>
          <cell r="C2202" t="str">
            <v>Schoolwide Program</v>
          </cell>
        </row>
        <row r="2203">
          <cell r="A2203" t="str">
            <v>310500010123</v>
          </cell>
          <cell r="B2203" t="str">
            <v>MAHALIA JACKSON SCHOOL</v>
          </cell>
          <cell r="C2203" t="str">
            <v>Schoolwide Program</v>
          </cell>
        </row>
        <row r="2204">
          <cell r="A2204" t="str">
            <v>310500010125</v>
          </cell>
          <cell r="B2204" t="str">
            <v>RALPH J. BUNCHE SCHOOL</v>
          </cell>
          <cell r="C2204" t="str">
            <v>Schoolwide Program</v>
          </cell>
        </row>
        <row r="2205">
          <cell r="A2205" t="str">
            <v>310500010129</v>
          </cell>
          <cell r="B2205" t="str">
            <v>JOHN H. FINLEY CAMPUS SCHOOL</v>
          </cell>
          <cell r="C2205" t="str">
            <v>Schoolwide Program</v>
          </cell>
        </row>
        <row r="2206">
          <cell r="A2206" t="str">
            <v>310500010133</v>
          </cell>
          <cell r="B2206" t="str">
            <v>FRED R. MOORE SCHOOL</v>
          </cell>
          <cell r="C2206" t="str">
            <v>Schoolwide Program</v>
          </cell>
        </row>
        <row r="2207">
          <cell r="A2207" t="str">
            <v>310500010154</v>
          </cell>
          <cell r="B2207" t="str">
            <v>HARRIET TUBMAN SCHOOL</v>
          </cell>
          <cell r="C2207" t="str">
            <v>Schoolwide Program</v>
          </cell>
        </row>
        <row r="2208">
          <cell r="A2208" t="str">
            <v>310500010161</v>
          </cell>
          <cell r="B2208" t="str">
            <v>DON PEDRO ALBIZU CAMPOS</v>
          </cell>
          <cell r="C2208" t="str">
            <v>Schoolwide Program</v>
          </cell>
        </row>
        <row r="2209">
          <cell r="A2209" t="str">
            <v>310500010175</v>
          </cell>
          <cell r="B2209" t="str">
            <v>HENRY HIGHLAND GARNET SCHOOL</v>
          </cell>
          <cell r="C2209" t="str">
            <v>Schoolwide Program</v>
          </cell>
        </row>
        <row r="2210">
          <cell r="A2210" t="str">
            <v>310500010194</v>
          </cell>
          <cell r="B2210" t="str">
            <v>COUNTEE CULLEN SCHOOL</v>
          </cell>
          <cell r="C2210" t="str">
            <v>Schoolwide Program</v>
          </cell>
        </row>
        <row r="2211">
          <cell r="A2211" t="str">
            <v>310500010195</v>
          </cell>
          <cell r="B2211" t="str">
            <v>ROBERTO CLEMENTE SCHOOL</v>
          </cell>
          <cell r="C2211" t="str">
            <v>Schoolwide Program</v>
          </cell>
        </row>
        <row r="2212">
          <cell r="A2212" t="str">
            <v>310500010197</v>
          </cell>
          <cell r="B2212" t="str">
            <v>JOHN RUSSWURM SCHOOL</v>
          </cell>
          <cell r="C2212" t="str">
            <v>Schoolwide Program</v>
          </cell>
        </row>
        <row r="2213">
          <cell r="A2213" t="str">
            <v>310500010200</v>
          </cell>
          <cell r="B2213" t="str">
            <v>JAMES M. SMITH SCHOOL</v>
          </cell>
          <cell r="C2213" t="str">
            <v>Schoolwide Program</v>
          </cell>
        </row>
        <row r="2214">
          <cell r="A2214" t="str">
            <v>310500010286</v>
          </cell>
          <cell r="B2214" t="str">
            <v>ACADEMY &amp; RENAISSANCE LEADERSHIP</v>
          </cell>
          <cell r="C2214" t="str">
            <v>Schoolwide Program</v>
          </cell>
        </row>
        <row r="2215">
          <cell r="A2215" t="str">
            <v>310500010302</v>
          </cell>
          <cell r="B2215" t="str">
            <v>KAPPA IV</v>
          </cell>
          <cell r="C2215" t="str">
            <v>Schoolwide Program</v>
          </cell>
        </row>
        <row r="2216">
          <cell r="A2216" t="str">
            <v>310500010317</v>
          </cell>
          <cell r="B2216" t="str">
            <v>KAPPA II</v>
          </cell>
          <cell r="C2216" t="str">
            <v>Schoolwide Program</v>
          </cell>
        </row>
        <row r="2217">
          <cell r="A2217" t="str">
            <v>310500010318</v>
          </cell>
          <cell r="B2217" t="str">
            <v>KAPPA II</v>
          </cell>
          <cell r="C2217" t="str">
            <v>Schoolwide Program</v>
          </cell>
        </row>
        <row r="2218">
          <cell r="A2218" t="str">
            <v>310500010318</v>
          </cell>
          <cell r="B2218" t="str">
            <v>KAPPA II</v>
          </cell>
          <cell r="C2218" t="str">
            <v>Schoolwide Program</v>
          </cell>
        </row>
        <row r="2219">
          <cell r="A2219" t="str">
            <v>310500010318</v>
          </cell>
          <cell r="B2219" t="str">
            <v>THURGOOD MARSHALL ACADEMY LOWER SCHOOL</v>
          </cell>
          <cell r="C2219" t="str">
            <v>Schoolwide Program</v>
          </cell>
        </row>
        <row r="2220">
          <cell r="A2220" t="str">
            <v>310500010318</v>
          </cell>
          <cell r="B2220" t="str">
            <v>THURGOOD MARSHALL ACADEMY LOWER SCHOOL</v>
          </cell>
          <cell r="C2220" t="str">
            <v>Schoolwide Program</v>
          </cell>
        </row>
        <row r="2221">
          <cell r="A2221" t="str">
            <v>310500010344</v>
          </cell>
          <cell r="B2221" t="str">
            <v>ACADEMY OF COLLABORATIVE EDUCATION</v>
          </cell>
          <cell r="C2221" t="str">
            <v>Schoolwide Program</v>
          </cell>
        </row>
        <row r="2222">
          <cell r="A2222" t="str">
            <v>310500010410</v>
          </cell>
          <cell r="B2222" t="str">
            <v>URBAN ASSEMBLY INSTITUTE FOR NEW TECHNOLOGIES</v>
          </cell>
          <cell r="C2222" t="str">
            <v>Schoolwide Program</v>
          </cell>
        </row>
        <row r="2223">
          <cell r="A2223" t="str">
            <v>310500011285</v>
          </cell>
          <cell r="B2223" t="str">
            <v>Harlem Ren. HS (Diploma Plus III)</v>
          </cell>
          <cell r="C2223" t="str">
            <v>Schoolwide Program</v>
          </cell>
        </row>
        <row r="2224">
          <cell r="A2224" t="str">
            <v>310500011304</v>
          </cell>
          <cell r="B2224" t="str">
            <v>MOTT HALL HS</v>
          </cell>
          <cell r="C2224" t="str">
            <v>Schoolwide Program</v>
          </cell>
        </row>
        <row r="2225">
          <cell r="A2225" t="str">
            <v>310500011362</v>
          </cell>
          <cell r="B2225" t="str">
            <v>COLUMBIA SECONDARY SCHOOL</v>
          </cell>
          <cell r="C2225" t="str">
            <v>Schoolwide Program</v>
          </cell>
        </row>
        <row r="2226">
          <cell r="A2226" t="str">
            <v>310500011367</v>
          </cell>
          <cell r="B2226" t="str">
            <v>ACADEMY FOR SOCIAL ACTION</v>
          </cell>
          <cell r="C2226" t="str">
            <v>Schoolwide Program</v>
          </cell>
        </row>
        <row r="2227">
          <cell r="A2227" t="str">
            <v>310500011369</v>
          </cell>
          <cell r="B2227" t="str">
            <v>URBAN ASSEMBLY SCHOOL FOR THE PERFORMING ARTS</v>
          </cell>
          <cell r="C2227" t="str">
            <v>Schoolwide Program</v>
          </cell>
        </row>
        <row r="2228">
          <cell r="A2228" t="str">
            <v>310500011469</v>
          </cell>
          <cell r="B2228" t="str">
            <v>CHOIR ACADEMY OF HARLEM</v>
          </cell>
          <cell r="C2228" t="str">
            <v>Schoolwide Program</v>
          </cell>
        </row>
        <row r="2229">
          <cell r="A2229" t="str">
            <v>310500011499</v>
          </cell>
          <cell r="B2229" t="str">
            <v>FREDERICK DOUGLASS ACADEMY</v>
          </cell>
          <cell r="C2229" t="str">
            <v>Schoolwide Program</v>
          </cell>
        </row>
        <row r="2230">
          <cell r="A2230" t="str">
            <v>310500011670</v>
          </cell>
          <cell r="B2230" t="str">
            <v>THURGOOD MARSHALL ACADEMY</v>
          </cell>
          <cell r="C2230" t="str">
            <v>Schoolwide Program</v>
          </cell>
        </row>
        <row r="2231">
          <cell r="A2231" t="str">
            <v>310500011685</v>
          </cell>
          <cell r="B2231" t="str">
            <v>BREAD &amp; ROSES INTEGRATED ARTS HS</v>
          </cell>
          <cell r="C2231" t="str">
            <v>Schoolwide Program</v>
          </cell>
        </row>
        <row r="2232">
          <cell r="A2232" t="str">
            <v>310500011692</v>
          </cell>
          <cell r="B2232" t="str">
            <v>HS for Math, Science &amp; Engineering @ CCNY</v>
          </cell>
          <cell r="C2232" t="str">
            <v>No Title I</v>
          </cell>
        </row>
        <row r="2233">
          <cell r="A2233" t="str">
            <v>310600010004</v>
          </cell>
          <cell r="B2233" t="str">
            <v>DUKE ELLINGTON SCHOOL</v>
          </cell>
          <cell r="C2233" t="str">
            <v>Schoolwide Program</v>
          </cell>
        </row>
        <row r="2234">
          <cell r="A2234" t="str">
            <v>310600010005</v>
          </cell>
          <cell r="B2234" t="str">
            <v>ELLEN LURIE SCHOOL</v>
          </cell>
          <cell r="C2234" t="str">
            <v>Schoolwide Program</v>
          </cell>
        </row>
        <row r="2235">
          <cell r="A2235" t="str">
            <v>310600010008</v>
          </cell>
          <cell r="B2235" t="str">
            <v>LUIS BELLIARD SCHOOL</v>
          </cell>
          <cell r="C2235" t="str">
            <v>Schoolwide Program</v>
          </cell>
        </row>
        <row r="2236">
          <cell r="A2236" t="str">
            <v>310600010018</v>
          </cell>
          <cell r="B2236" t="str">
            <v>PARK TERRACE EARLY CHILDHOOD ACADEMY</v>
          </cell>
          <cell r="C2236" t="str">
            <v>Schoolwide Program</v>
          </cell>
        </row>
        <row r="2237">
          <cell r="A2237" t="str">
            <v>310600010028</v>
          </cell>
          <cell r="B2237" t="str">
            <v>WRIGHT BROTHERS SCHOOL</v>
          </cell>
          <cell r="C2237" t="str">
            <v>Schoolwide Program</v>
          </cell>
        </row>
        <row r="2238">
          <cell r="A2238" t="str">
            <v>310600010048</v>
          </cell>
          <cell r="B2238" t="str">
            <v>POLICE OFFICER MICHAEL JOHN BUCZEK S</v>
          </cell>
          <cell r="C2238" t="str">
            <v>Schoolwide Program</v>
          </cell>
        </row>
        <row r="2239">
          <cell r="A2239" t="str">
            <v>310600010052</v>
          </cell>
          <cell r="B2239" t="str">
            <v>INWOOD SCHOOL</v>
          </cell>
          <cell r="C2239" t="str">
            <v>Schoolwide Program</v>
          </cell>
        </row>
        <row r="2240">
          <cell r="A2240" t="str">
            <v>310600010098</v>
          </cell>
          <cell r="B2240" t="str">
            <v>SHORACKAPPOCK SCHOOL</v>
          </cell>
          <cell r="C2240" t="str">
            <v>Schoolwide Program</v>
          </cell>
        </row>
        <row r="2241">
          <cell r="A2241" t="str">
            <v>310600010115</v>
          </cell>
          <cell r="B2241" t="str">
            <v>ALEXANDER HUMBOLDT SCHOOL</v>
          </cell>
          <cell r="C2241" t="str">
            <v>Schoolwide Program</v>
          </cell>
        </row>
        <row r="2242">
          <cell r="A2242" t="str">
            <v>310600010128</v>
          </cell>
          <cell r="B2242" t="str">
            <v>AUDUBON SCHOOL</v>
          </cell>
          <cell r="C2242" t="str">
            <v>Schoolwide Program</v>
          </cell>
        </row>
        <row r="2243">
          <cell r="A2243" t="str">
            <v>310600010132</v>
          </cell>
          <cell r="B2243" t="str">
            <v>JUAN PABLO DUARTE SCHOOL</v>
          </cell>
          <cell r="C2243" t="str">
            <v>Schoolwide Program</v>
          </cell>
        </row>
        <row r="2244">
          <cell r="A2244" t="str">
            <v>310600010143</v>
          </cell>
          <cell r="B2244" t="str">
            <v>ELEANOR ROOSEVELT SCHOOL</v>
          </cell>
          <cell r="C2244" t="str">
            <v>Schoolwide Program</v>
          </cell>
        </row>
        <row r="2245">
          <cell r="A2245" t="str">
            <v>310600010152</v>
          </cell>
          <cell r="B2245" t="str">
            <v>DYCKMAN VALLEY SCHOOL</v>
          </cell>
          <cell r="C2245" t="str">
            <v>Schoolwide Program</v>
          </cell>
        </row>
        <row r="2246">
          <cell r="A2246" t="str">
            <v>310600010153</v>
          </cell>
          <cell r="B2246" t="str">
            <v>ADAM CLAYTON POWELL JR. ELEMENTARY S</v>
          </cell>
          <cell r="C2246" t="str">
            <v>Schoolwide Program</v>
          </cell>
        </row>
        <row r="2247">
          <cell r="A2247" t="str">
            <v>310600010173</v>
          </cell>
          <cell r="B2247" t="str">
            <v>PS 173</v>
          </cell>
          <cell r="C2247" t="str">
            <v>Schoolwide Program</v>
          </cell>
        </row>
        <row r="2248">
          <cell r="A2248" t="str">
            <v>310600010178</v>
          </cell>
          <cell r="B2248" t="str">
            <v>PROFESSOR JUAN BOSCH PUBLIC SCHOOL</v>
          </cell>
          <cell r="C2248" t="str">
            <v>Schoolwide Program</v>
          </cell>
        </row>
        <row r="2249">
          <cell r="A2249" t="str">
            <v>310600010187</v>
          </cell>
          <cell r="B2249" t="str">
            <v>HUDSON CLIFFS SCHOOL</v>
          </cell>
          <cell r="C2249" t="str">
            <v>Schoolwide Program</v>
          </cell>
        </row>
        <row r="2250">
          <cell r="A2250" t="str">
            <v>310600010189</v>
          </cell>
          <cell r="B2250" t="str">
            <v>PS  189</v>
          </cell>
          <cell r="C2250" t="str">
            <v>Schoolwide Program</v>
          </cell>
        </row>
        <row r="2251">
          <cell r="A2251" t="str">
            <v>310600010192</v>
          </cell>
          <cell r="B2251" t="str">
            <v>JACOB H. SCHIFF SCHOOL</v>
          </cell>
          <cell r="C2251" t="str">
            <v>Schoolwide Program</v>
          </cell>
        </row>
        <row r="2252">
          <cell r="A2252" t="str">
            <v>310600010210</v>
          </cell>
          <cell r="B2252" t="str">
            <v>TWENTY-FIRST CENTURY ACADEMY</v>
          </cell>
          <cell r="C2252" t="str">
            <v>Schoolwide Program</v>
          </cell>
        </row>
        <row r="2253">
          <cell r="A2253" t="str">
            <v>310600010218</v>
          </cell>
          <cell r="B2253" t="str">
            <v>SALOME URENA</v>
          </cell>
          <cell r="C2253" t="str">
            <v>Schoolwide Program</v>
          </cell>
        </row>
        <row r="2254">
          <cell r="A2254" t="str">
            <v>310600010223</v>
          </cell>
          <cell r="B2254" t="str">
            <v>MOTT HALL SCHOOL</v>
          </cell>
          <cell r="C2254" t="str">
            <v>Schoolwide Program</v>
          </cell>
        </row>
        <row r="2255">
          <cell r="A2255" t="str">
            <v>310600010278</v>
          </cell>
          <cell r="B2255" t="str">
            <v>PS 278</v>
          </cell>
          <cell r="C2255" t="str">
            <v>Schoolwide Program</v>
          </cell>
        </row>
        <row r="2256">
          <cell r="A2256" t="str">
            <v>310600010311</v>
          </cell>
          <cell r="B2256" t="str">
            <v>AMISTAD</v>
          </cell>
          <cell r="C2256" t="str">
            <v>Schoolwide Program</v>
          </cell>
        </row>
        <row r="2257">
          <cell r="A2257" t="str">
            <v>310600010314</v>
          </cell>
          <cell r="B2257" t="str">
            <v>MUSCOTA</v>
          </cell>
          <cell r="C2257" t="str">
            <v>Schoolwide Program</v>
          </cell>
        </row>
        <row r="2258">
          <cell r="A2258" t="str">
            <v>310600010319</v>
          </cell>
          <cell r="B2258" t="str">
            <v>MS 319 MINERVA MS</v>
          </cell>
          <cell r="C2258" t="str">
            <v>Schoolwide Program</v>
          </cell>
        </row>
        <row r="2259">
          <cell r="A2259" t="str">
            <v>310600010321</v>
          </cell>
          <cell r="B2259" t="str">
            <v>MS 321 MARIA TERESA MS</v>
          </cell>
          <cell r="C2259" t="str">
            <v>Schoolwide Program</v>
          </cell>
        </row>
        <row r="2260">
          <cell r="A2260" t="str">
            <v>310600010322</v>
          </cell>
          <cell r="B2260" t="str">
            <v>MIDDLE SCHOOL 322</v>
          </cell>
          <cell r="C2260" t="str">
            <v>Schoolwide Program</v>
          </cell>
        </row>
        <row r="2261">
          <cell r="A2261" t="str">
            <v>310600010324</v>
          </cell>
          <cell r="B2261" t="str">
            <v>MS 324 PATRIA MS</v>
          </cell>
          <cell r="C2261" t="str">
            <v>Schoolwide Program</v>
          </cell>
        </row>
        <row r="2262">
          <cell r="A2262" t="str">
            <v>310600010325</v>
          </cell>
          <cell r="B2262" t="str">
            <v>PS 325</v>
          </cell>
          <cell r="C2262" t="str">
            <v>Schoolwide Program</v>
          </cell>
        </row>
        <row r="2263">
          <cell r="A2263" t="str">
            <v>310600010326</v>
          </cell>
          <cell r="B2263" t="str">
            <v>MS 326 WRITERS TODAY</v>
          </cell>
          <cell r="C2263" t="str">
            <v>Schoolwide Program</v>
          </cell>
        </row>
        <row r="2264">
          <cell r="A2264" t="str">
            <v>310600010328</v>
          </cell>
          <cell r="B2264" t="str">
            <v>MS 328 MANH MS SCI</v>
          </cell>
          <cell r="C2264" t="str">
            <v>Schoolwide Program</v>
          </cell>
        </row>
        <row r="2265">
          <cell r="A2265" t="str">
            <v>310600010349</v>
          </cell>
          <cell r="B2265" t="str">
            <v>HARBOR HEIGHTS</v>
          </cell>
          <cell r="C2265" t="str">
            <v>Schoolwide Program</v>
          </cell>
        </row>
        <row r="2266">
          <cell r="A2266" t="str">
            <v>310600010366</v>
          </cell>
          <cell r="B2266" t="str">
            <v>WASHINGTON HEIGHTS ACADEMY</v>
          </cell>
          <cell r="C2266" t="str">
            <v>Schoolwide Program</v>
          </cell>
        </row>
        <row r="2267">
          <cell r="A2267" t="str">
            <v>310600010368</v>
          </cell>
          <cell r="B2267" t="str">
            <v>HAMILTON HEIGHTS ACADEMY</v>
          </cell>
          <cell r="C2267" t="str">
            <v>Schoolwide Program</v>
          </cell>
        </row>
        <row r="2268">
          <cell r="A2268" t="str">
            <v>310600010528</v>
          </cell>
          <cell r="B2268" t="str">
            <v>BEA FULLER RODGERS SCHOOL</v>
          </cell>
          <cell r="C2268" t="str">
            <v>Schoolwide Program</v>
          </cell>
        </row>
        <row r="2269">
          <cell r="A2269" t="str">
            <v>310600011293</v>
          </cell>
          <cell r="B2269" t="str">
            <v>CITY COLLEGE ACADEMY OF THE ARTS</v>
          </cell>
          <cell r="C2269" t="str">
            <v>Schoolwide Program</v>
          </cell>
        </row>
        <row r="2270">
          <cell r="A2270" t="str">
            <v>310600011346</v>
          </cell>
          <cell r="B2270" t="str">
            <v>COMMUNITY HEALTH ACADEMY OF THE HEIGHTS</v>
          </cell>
          <cell r="C2270" t="str">
            <v>Schoolwide Program</v>
          </cell>
        </row>
        <row r="2271">
          <cell r="A2271" t="str">
            <v>310600011348</v>
          </cell>
          <cell r="B2271" t="str">
            <v>WASHINGTON HEIGHTS EXPEDITIONARY LEARNING SCHOOL</v>
          </cell>
          <cell r="C2271" t="str">
            <v>Schoolwide Program</v>
          </cell>
        </row>
        <row r="2272">
          <cell r="A2272" t="str">
            <v>310600011423</v>
          </cell>
          <cell r="B2272" t="str">
            <v>HIGH SCH-EXCELLENCE AND INNOVATION</v>
          </cell>
          <cell r="C2272" t="str">
            <v>Schoolwide Program</v>
          </cell>
        </row>
        <row r="2273">
          <cell r="A2273" t="str">
            <v>310600011462</v>
          </cell>
          <cell r="B2273" t="str">
            <v>SCHOOL FOR INT'L BUS. &amp; FINANCE</v>
          </cell>
          <cell r="C2273" t="str">
            <v>Schoolwide Program</v>
          </cell>
        </row>
        <row r="2274">
          <cell r="A2274" t="str">
            <v>310600011463</v>
          </cell>
          <cell r="B2274" t="str">
            <v>SCHOOL FOR MEDIA &amp; COMMUNICATIONS</v>
          </cell>
          <cell r="C2274" t="str">
            <v>Schoolwide Program</v>
          </cell>
        </row>
        <row r="2275">
          <cell r="A2275" t="str">
            <v>310600011467</v>
          </cell>
          <cell r="B2275" t="str">
            <v>SCHOOL FOR LAW &amp; PUBLIC SERVICE</v>
          </cell>
          <cell r="C2275" t="str">
            <v>Schoolwide Program</v>
          </cell>
        </row>
        <row r="2276">
          <cell r="A2276" t="str">
            <v>310600011468</v>
          </cell>
          <cell r="B2276" t="str">
            <v>HS FOR HEALTH CAREERS &amp; SCIENCE</v>
          </cell>
          <cell r="C2276" t="str">
            <v>Schoolwide Program</v>
          </cell>
        </row>
        <row r="2277">
          <cell r="A2277" t="str">
            <v>310600011540</v>
          </cell>
          <cell r="B2277" t="str">
            <v>A. PHILIP RANDOLPH HIGH SCHOOL</v>
          </cell>
          <cell r="C2277" t="str">
            <v>Schoolwide Program</v>
          </cell>
        </row>
        <row r="2278">
          <cell r="A2278" t="str">
            <v>310600011552</v>
          </cell>
          <cell r="B2278" t="str">
            <v>GREGORIO LUPERON HS FOR SCIENCE AND MATH</v>
          </cell>
          <cell r="C2278" t="str">
            <v>Schoolwide Program</v>
          </cell>
        </row>
        <row r="2279">
          <cell r="A2279" t="str">
            <v>320700010001</v>
          </cell>
          <cell r="B2279" t="str">
            <v>COURTLANDT SCHOOL</v>
          </cell>
          <cell r="C2279" t="str">
            <v>Schoolwide Program</v>
          </cell>
        </row>
        <row r="2280">
          <cell r="A2280" t="str">
            <v>320700010005</v>
          </cell>
          <cell r="B2280" t="str">
            <v>PORT MORRIS SCHOOL</v>
          </cell>
          <cell r="C2280" t="str">
            <v>Schoolwide Program</v>
          </cell>
        </row>
        <row r="2281">
          <cell r="A2281" t="str">
            <v>320700010018</v>
          </cell>
          <cell r="B2281" t="str">
            <v>JOHN PETER ZENGER SCHOOL</v>
          </cell>
          <cell r="C2281" t="str">
            <v>Schoolwide Program</v>
          </cell>
        </row>
        <row r="2282">
          <cell r="A2282" t="str">
            <v>320700010025</v>
          </cell>
          <cell r="B2282" t="str">
            <v>BILINGUAL SCHOOL</v>
          </cell>
          <cell r="C2282" t="str">
            <v>Schoolwide Program</v>
          </cell>
        </row>
        <row r="2283">
          <cell r="A2283" t="str">
            <v>320700010029</v>
          </cell>
          <cell r="B2283" t="str">
            <v>MELROSE SCHOOL</v>
          </cell>
          <cell r="C2283" t="str">
            <v>Schoolwide Program</v>
          </cell>
        </row>
        <row r="2284">
          <cell r="A2284" t="str">
            <v>320700010030</v>
          </cell>
          <cell r="B2284" t="str">
            <v>WILTON SCHOOL</v>
          </cell>
          <cell r="C2284" t="str">
            <v>Schoolwide Program</v>
          </cell>
        </row>
        <row r="2285">
          <cell r="A2285" t="str">
            <v>320700010031</v>
          </cell>
          <cell r="B2285" t="str">
            <v>WILLIAM LLOYD GARRISON SCHOOL</v>
          </cell>
          <cell r="C2285" t="str">
            <v>Schoolwide Program</v>
          </cell>
        </row>
        <row r="2286">
          <cell r="A2286" t="str">
            <v>320700010043</v>
          </cell>
          <cell r="B2286" t="str">
            <v>JONAS BRONCK CLEARPOOL FAMILY SCHOOL</v>
          </cell>
          <cell r="C2286" t="str">
            <v>Schoolwide Program</v>
          </cell>
        </row>
        <row r="2287">
          <cell r="A2287" t="str">
            <v>320700010049</v>
          </cell>
          <cell r="B2287" t="str">
            <v>WILLIS AVENUE SCHOOL</v>
          </cell>
          <cell r="C2287" t="str">
            <v>Schoolwide Program</v>
          </cell>
        </row>
        <row r="2288">
          <cell r="A2288" t="str">
            <v>320700010065</v>
          </cell>
          <cell r="B2288" t="str">
            <v>MOTHER HALE SCHOOL</v>
          </cell>
          <cell r="C2288" t="str">
            <v>Schoolwide Program</v>
          </cell>
        </row>
        <row r="2289">
          <cell r="A2289" t="str">
            <v>320700010151</v>
          </cell>
          <cell r="B2289" t="str">
            <v>HENRY LOU GEHRIG SCHOOL</v>
          </cell>
          <cell r="C2289" t="str">
            <v>Schoolwide Program</v>
          </cell>
        </row>
        <row r="2290">
          <cell r="A2290" t="str">
            <v>320700010154</v>
          </cell>
          <cell r="B2290" t="str">
            <v>JONATHAN D. HYATT SCHOOL</v>
          </cell>
          <cell r="C2290" t="str">
            <v>Schoolwide Program</v>
          </cell>
        </row>
        <row r="2291">
          <cell r="A2291" t="str">
            <v>320700010157</v>
          </cell>
          <cell r="B2291" t="str">
            <v>GROVE HILL SCHOOL</v>
          </cell>
          <cell r="C2291" t="str">
            <v>Schoolwide Program</v>
          </cell>
        </row>
        <row r="2292">
          <cell r="A2292" t="str">
            <v>320700010161</v>
          </cell>
          <cell r="B2292" t="str">
            <v>JUAN PONCE DE LEON SCHOOL</v>
          </cell>
          <cell r="C2292" t="str">
            <v>Schoolwide Program</v>
          </cell>
        </row>
        <row r="2293">
          <cell r="A2293" t="str">
            <v>320700010162</v>
          </cell>
          <cell r="B2293" t="str">
            <v>IS 162 LOLA RODRIGUEZ DE TIO SCHOOL</v>
          </cell>
          <cell r="C2293" t="str">
            <v>Schoolwide Program</v>
          </cell>
        </row>
        <row r="2294">
          <cell r="A2294" t="str">
            <v>320700010179</v>
          </cell>
          <cell r="B2294" t="str">
            <v>P.S. 179</v>
          </cell>
          <cell r="C2294" t="str">
            <v>Schoolwide Program</v>
          </cell>
        </row>
        <row r="2295">
          <cell r="A2295" t="str">
            <v>320700010203</v>
          </cell>
          <cell r="B2295" t="str">
            <v>M.S. 203</v>
          </cell>
          <cell r="C2295" t="str">
            <v>Schoolwide Program</v>
          </cell>
        </row>
        <row r="2296">
          <cell r="A2296" t="str">
            <v>320700010221</v>
          </cell>
          <cell r="B2296" t="str">
            <v>SO BRONX PREP SCHOOL</v>
          </cell>
        </row>
        <row r="2297">
          <cell r="A2297" t="str">
            <v>320700010223</v>
          </cell>
          <cell r="B2297" t="str">
            <v>IS 223</v>
          </cell>
          <cell r="C2297" t="str">
            <v>Schoolwide Program</v>
          </cell>
        </row>
        <row r="2298">
          <cell r="A2298" t="str">
            <v>320700010224</v>
          </cell>
          <cell r="B2298" t="str">
            <v>IS 224</v>
          </cell>
          <cell r="C2298" t="str">
            <v>Schoolwide Program</v>
          </cell>
        </row>
        <row r="2299">
          <cell r="A2299" t="str">
            <v>320700010277</v>
          </cell>
          <cell r="B2299" t="str">
            <v>CHILDREN'S LITERACY CENTER</v>
          </cell>
          <cell r="C2299" t="str">
            <v>Schoolwide Program</v>
          </cell>
        </row>
        <row r="2300">
          <cell r="A2300" t="str">
            <v>320700010296</v>
          </cell>
          <cell r="B2300" t="str">
            <v>SOUTH BRONX ACADEMY FOR APPLIED MEDIA</v>
          </cell>
          <cell r="C2300" t="str">
            <v>Schoolwide Program</v>
          </cell>
        </row>
        <row r="2301">
          <cell r="A2301" t="str">
            <v>320700010298</v>
          </cell>
          <cell r="B2301" t="str">
            <v>ACADEMY OF PUBLIC RELATIONS</v>
          </cell>
          <cell r="C2301" t="str">
            <v>Schoolwide Program</v>
          </cell>
        </row>
        <row r="2302">
          <cell r="A2302" t="str">
            <v>320700010307</v>
          </cell>
          <cell r="B2302" t="str">
            <v>PS 307</v>
          </cell>
        </row>
        <row r="2303">
          <cell r="A2303" t="str">
            <v>320700010343</v>
          </cell>
          <cell r="B2303" t="str">
            <v>ACADEMY OF APPLIED MATHEMATICS AND TECHNOLOGY</v>
          </cell>
          <cell r="C2303" t="str">
            <v>Schoolwide Program</v>
          </cell>
        </row>
        <row r="2304">
          <cell r="A2304" t="str">
            <v>320700010369</v>
          </cell>
          <cell r="B2304" t="str">
            <v>YOUNG LEADERS ELEMENTARY SCHOOL</v>
          </cell>
          <cell r="C2304" t="str">
            <v>Schoolwide Program</v>
          </cell>
        </row>
        <row r="2305">
          <cell r="A2305" t="str">
            <v>320700010385</v>
          </cell>
          <cell r="B2305" t="str">
            <v>PERFORMANCE SCHOOL</v>
          </cell>
          <cell r="C2305" t="str">
            <v>Schoolwide Program</v>
          </cell>
        </row>
        <row r="2306">
          <cell r="A2306" t="str">
            <v>320700011221</v>
          </cell>
          <cell r="B2306" t="str">
            <v>SO BRONX PREP SCHOOL</v>
          </cell>
          <cell r="C2306" t="str">
            <v>Schoolwide Program</v>
          </cell>
        </row>
        <row r="2307">
          <cell r="A2307" t="str">
            <v>320700011321</v>
          </cell>
          <cell r="B2307" t="str">
            <v>Crotona Acad. HS (Diploma Plus II)</v>
          </cell>
          <cell r="C2307" t="str">
            <v>Targeted Assistance</v>
          </cell>
        </row>
        <row r="2308">
          <cell r="A2308" t="str">
            <v>320700011334</v>
          </cell>
          <cell r="B2308" t="str">
            <v>INTERNATIONAL HIGH SCHOOL</v>
          </cell>
          <cell r="C2308" t="str">
            <v>Schoolwide Program</v>
          </cell>
        </row>
        <row r="2309">
          <cell r="A2309" t="str">
            <v>320700011379</v>
          </cell>
          <cell r="B2309" t="str">
            <v>JILL CHAIFETZ TRANSFER HIGH SCHOOL</v>
          </cell>
          <cell r="C2309" t="str">
            <v>Schoolwide Program</v>
          </cell>
        </row>
        <row r="2310">
          <cell r="A2310" t="str">
            <v>320700011427</v>
          </cell>
          <cell r="B2310" t="str">
            <v>Community HS for Social Justice</v>
          </cell>
          <cell r="C2310" t="str">
            <v>Schoolwide Program</v>
          </cell>
        </row>
        <row r="2311">
          <cell r="A2311" t="str">
            <v>320700011473</v>
          </cell>
          <cell r="B2311" t="str">
            <v>Mott Haven Village Preparatory HS</v>
          </cell>
          <cell r="C2311" t="str">
            <v>Schoolwide Program</v>
          </cell>
        </row>
        <row r="2312">
          <cell r="A2312" t="str">
            <v>320700011500</v>
          </cell>
          <cell r="B2312" t="str">
            <v>HOSTOS-LINCOLN ACADEMY</v>
          </cell>
          <cell r="C2312" t="str">
            <v>Targeted Assistance</v>
          </cell>
        </row>
        <row r="2313">
          <cell r="A2313" t="str">
            <v>320700011520</v>
          </cell>
          <cell r="B2313" t="str">
            <v>FOREIGN LANGUAGE ACADEMY OF GLOBAL S</v>
          </cell>
          <cell r="C2313" t="str">
            <v>Schoolwide Program</v>
          </cell>
        </row>
        <row r="2314">
          <cell r="A2314" t="str">
            <v>320700011547</v>
          </cell>
          <cell r="B2314" t="str">
            <v>NEW EXPLORER HS</v>
          </cell>
          <cell r="C2314" t="str">
            <v>Schoolwide Program</v>
          </cell>
        </row>
        <row r="2315">
          <cell r="A2315" t="str">
            <v>320700011548</v>
          </cell>
          <cell r="B2315" t="str">
            <v>HS FOR CAREERS IN SPORTS</v>
          </cell>
          <cell r="C2315" t="str">
            <v>Schoolwide Program</v>
          </cell>
        </row>
        <row r="2316">
          <cell r="A2316" t="str">
            <v>320700011551</v>
          </cell>
          <cell r="B2316" t="str">
            <v>BRONX HS OF LETTERS</v>
          </cell>
          <cell r="C2316" t="str">
            <v>Schoolwide Program</v>
          </cell>
        </row>
        <row r="2317">
          <cell r="A2317" t="str">
            <v>320700011600</v>
          </cell>
          <cell r="B2317" t="str">
            <v>ALFRED E. SMITH HIGH SCHOOL</v>
          </cell>
          <cell r="C2317" t="str">
            <v>Schoolwide Program</v>
          </cell>
        </row>
        <row r="2318">
          <cell r="A2318" t="str">
            <v>320700011655</v>
          </cell>
          <cell r="B2318" t="str">
            <v>S. GOMPERS VOCATIONAL AND TECHNICAL</v>
          </cell>
          <cell r="C2318" t="str">
            <v>Schoolwide Program</v>
          </cell>
        </row>
        <row r="2319">
          <cell r="A2319" t="str">
            <v>320700011670</v>
          </cell>
          <cell r="B2319" t="str">
            <v>HEALTH OPPORTUNITIES SCHOOL</v>
          </cell>
          <cell r="C2319" t="str">
            <v>Schoolwide Program</v>
          </cell>
        </row>
        <row r="2320">
          <cell r="A2320" t="str">
            <v>320800010014</v>
          </cell>
          <cell r="B2320" t="str">
            <v>JOHN D. CALANDRA SCHOOL</v>
          </cell>
          <cell r="C2320" t="str">
            <v>Schoolwide Program</v>
          </cell>
        </row>
        <row r="2321">
          <cell r="A2321" t="str">
            <v>320800010036</v>
          </cell>
          <cell r="B2321" t="str">
            <v>UNIONPORT SCHOOL</v>
          </cell>
          <cell r="C2321" t="str">
            <v>Schoolwide Program</v>
          </cell>
        </row>
        <row r="2322">
          <cell r="A2322" t="str">
            <v>320800010048</v>
          </cell>
          <cell r="B2322" t="str">
            <v>JOSEPH R. DRAKE SCHOOL</v>
          </cell>
          <cell r="C2322" t="str">
            <v>Schoolwide Program</v>
          </cell>
        </row>
        <row r="2323">
          <cell r="A2323" t="str">
            <v>320800010062</v>
          </cell>
          <cell r="B2323" t="str">
            <v>INOCENSIO CASANOVA SCHOOL</v>
          </cell>
          <cell r="C2323" t="str">
            <v>Schoolwide Program</v>
          </cell>
        </row>
        <row r="2324">
          <cell r="A2324" t="str">
            <v>320800010069</v>
          </cell>
          <cell r="B2324" t="str">
            <v>THE NEW VISION SCHOOL</v>
          </cell>
          <cell r="C2324" t="str">
            <v>Schoolwide Program</v>
          </cell>
        </row>
        <row r="2325">
          <cell r="A2325" t="str">
            <v>320800010071</v>
          </cell>
          <cell r="B2325" t="str">
            <v>ROSE E. SCALA SCHOOL</v>
          </cell>
          <cell r="C2325" t="str">
            <v>Schoolwide Program</v>
          </cell>
        </row>
        <row r="2326">
          <cell r="A2326" t="str">
            <v>320800010072</v>
          </cell>
          <cell r="B2326" t="str">
            <v>DR. WILLIAM P. DORNEY SCHOOL</v>
          </cell>
          <cell r="C2326" t="str">
            <v>Schoolwide Program</v>
          </cell>
        </row>
        <row r="2327">
          <cell r="A2327" t="str">
            <v>320800010075</v>
          </cell>
          <cell r="B2327" t="str">
            <v>P.S./M.S. 75</v>
          </cell>
          <cell r="C2327" t="str">
            <v>Schoolwide Program</v>
          </cell>
        </row>
        <row r="2328">
          <cell r="A2328" t="str">
            <v>320800010093</v>
          </cell>
          <cell r="B2328" t="str">
            <v>ALBERT G. OLIVER SCHOOL</v>
          </cell>
          <cell r="C2328" t="str">
            <v>Schoolwide Program</v>
          </cell>
        </row>
        <row r="2329">
          <cell r="A2329" t="str">
            <v>320800010100</v>
          </cell>
          <cell r="B2329" t="str">
            <v>ISAAC CLASON SCHOOL</v>
          </cell>
          <cell r="C2329" t="str">
            <v>Schoolwide Program</v>
          </cell>
        </row>
        <row r="2330">
          <cell r="A2330" t="str">
            <v>320800010101</v>
          </cell>
          <cell r="B2330" t="str">
            <v>EDWARD R. BYRNE COMMUNITY SCHOOL</v>
          </cell>
          <cell r="C2330" t="str">
            <v>Schoolwide Program</v>
          </cell>
        </row>
        <row r="2331">
          <cell r="A2331" t="str">
            <v>320800010107</v>
          </cell>
          <cell r="B2331" t="str">
            <v>P.S. 107</v>
          </cell>
          <cell r="C2331" t="str">
            <v>Schoolwide Program</v>
          </cell>
        </row>
        <row r="2332">
          <cell r="A2332" t="str">
            <v>320800010119</v>
          </cell>
          <cell r="B2332" t="str">
            <v>P.S. 119</v>
          </cell>
          <cell r="C2332" t="str">
            <v>Schoolwide Program</v>
          </cell>
        </row>
        <row r="2333">
          <cell r="A2333" t="str">
            <v>320800010123</v>
          </cell>
          <cell r="B2333" t="str">
            <v>JAMES M. KIERAN SCHOOL</v>
          </cell>
          <cell r="C2333" t="str">
            <v>Schoolwide Program</v>
          </cell>
        </row>
        <row r="2334">
          <cell r="A2334" t="str">
            <v>320800010125</v>
          </cell>
          <cell r="B2334" t="str">
            <v>HENRY HUDSON SCHOOL</v>
          </cell>
          <cell r="C2334" t="str">
            <v>Schoolwide Program</v>
          </cell>
        </row>
        <row r="2335">
          <cell r="A2335" t="str">
            <v>320800010130</v>
          </cell>
          <cell r="B2335" t="str">
            <v>ABRAM STEVENS HEWITT SCHOOL</v>
          </cell>
          <cell r="C2335" t="str">
            <v>Schoolwide Program</v>
          </cell>
        </row>
        <row r="2336">
          <cell r="A2336" t="str">
            <v>320800010131</v>
          </cell>
          <cell r="B2336" t="str">
            <v>ALBERT EINSTEIN SCHOOL</v>
          </cell>
          <cell r="C2336" t="str">
            <v>Schoolwide Program</v>
          </cell>
        </row>
        <row r="2337">
          <cell r="A2337" t="str">
            <v>320800010138</v>
          </cell>
          <cell r="B2337" t="str">
            <v>SAMUEL RANDALL SCHOOL</v>
          </cell>
          <cell r="C2337" t="str">
            <v>Schoolwide Program</v>
          </cell>
        </row>
        <row r="2338">
          <cell r="A2338" t="str">
            <v>320800010140</v>
          </cell>
          <cell r="B2338" t="str">
            <v>EAGLE SCHOOL</v>
          </cell>
          <cell r="C2338" t="str">
            <v>Schoolwide Program</v>
          </cell>
        </row>
        <row r="2339">
          <cell r="A2339" t="str">
            <v>320800010146</v>
          </cell>
          <cell r="B2339" t="str">
            <v>EDWARD "POP" COLLINS SCHOOL</v>
          </cell>
          <cell r="C2339" t="str">
            <v>Schoolwide Program</v>
          </cell>
        </row>
        <row r="2340">
          <cell r="A2340" t="str">
            <v>320800010152</v>
          </cell>
          <cell r="B2340" t="str">
            <v>EVERGREEN SCHOOL</v>
          </cell>
          <cell r="C2340" t="str">
            <v>Schoolwide Program</v>
          </cell>
        </row>
        <row r="2341">
          <cell r="A2341" t="str">
            <v>320800010182</v>
          </cell>
          <cell r="B2341" t="str">
            <v>P.S. 182</v>
          </cell>
          <cell r="C2341" t="str">
            <v>Schoolwide Program</v>
          </cell>
        </row>
        <row r="2342">
          <cell r="A2342" t="str">
            <v>320800010269</v>
          </cell>
          <cell r="B2342" t="str">
            <v>BRONX STUDIO SCHOOL</v>
          </cell>
        </row>
        <row r="2343">
          <cell r="A2343" t="str">
            <v>320800010282</v>
          </cell>
          <cell r="B2343" t="str">
            <v>YOUNG WOMEN'S LDRSHP ACAD</v>
          </cell>
        </row>
        <row r="2344">
          <cell r="A2344" t="str">
            <v>320800010301</v>
          </cell>
          <cell r="B2344" t="str">
            <v>Paul Laurence Dunbar Middle School</v>
          </cell>
          <cell r="C2344" t="str">
            <v>Schoolwide Program</v>
          </cell>
        </row>
        <row r="2345">
          <cell r="A2345" t="str">
            <v>320800010302</v>
          </cell>
          <cell r="B2345" t="str">
            <v>Luisa Dessus Cruz M.S.</v>
          </cell>
          <cell r="C2345" t="str">
            <v>Schoolwide Program</v>
          </cell>
        </row>
        <row r="2346">
          <cell r="A2346" t="str">
            <v>320800010304</v>
          </cell>
          <cell r="B2346" t="str">
            <v>THE EARLY CHILDHOOD LAB SCHOOL</v>
          </cell>
          <cell r="C2346" t="str">
            <v>Schoolwide Program</v>
          </cell>
        </row>
        <row r="2347">
          <cell r="A2347" t="str">
            <v>320800010312</v>
          </cell>
          <cell r="B2347" t="str">
            <v>MILLENIUM ART ACADEMY</v>
          </cell>
          <cell r="C2347" t="str">
            <v>Schoolwide Program</v>
          </cell>
        </row>
        <row r="2348">
          <cell r="A2348" t="str">
            <v>320800010333</v>
          </cell>
          <cell r="B2348" t="str">
            <v>PS 333 MUSEUM SCHOOL</v>
          </cell>
          <cell r="C2348" t="str">
            <v>Schoolwide Program</v>
          </cell>
        </row>
        <row r="2349">
          <cell r="A2349" t="str">
            <v>320800010335</v>
          </cell>
          <cell r="B2349" t="str">
            <v>PS 335 ACAD OF THE ARTS</v>
          </cell>
          <cell r="C2349" t="str">
            <v>Schoolwide Program</v>
          </cell>
        </row>
        <row r="2350">
          <cell r="A2350" t="str">
            <v>320800010337</v>
          </cell>
          <cell r="B2350" t="str">
            <v>SCH- INQUIRY &amp; SOC JSTC</v>
          </cell>
          <cell r="C2350" t="str">
            <v>Schoolwide Program</v>
          </cell>
        </row>
        <row r="2351">
          <cell r="A2351" t="str">
            <v>320800010366</v>
          </cell>
          <cell r="B2351" t="str">
            <v>URBAN ASSEMBLY ACAD-CIVIC ENGAGEMENT</v>
          </cell>
          <cell r="C2351" t="str">
            <v>Schoolwide Program</v>
          </cell>
        </row>
        <row r="2352">
          <cell r="A2352" t="str">
            <v>320800010371</v>
          </cell>
          <cell r="B2352" t="str">
            <v>URBAN INSTITUTE OF MATHEMATICS</v>
          </cell>
          <cell r="C2352" t="str">
            <v>Schoolwide Program</v>
          </cell>
        </row>
        <row r="2353">
          <cell r="A2353" t="str">
            <v>320800010375</v>
          </cell>
          <cell r="B2353" t="str">
            <v>BRONX MATHEMATICS PREP ACADEMY</v>
          </cell>
          <cell r="C2353" t="str">
            <v>Schoolwide Program</v>
          </cell>
        </row>
        <row r="2354">
          <cell r="A2354" t="str">
            <v>320800010424</v>
          </cell>
          <cell r="B2354" t="str">
            <v>THE HUNTS POINT SCHOOL</v>
          </cell>
          <cell r="C2354" t="str">
            <v>Schoolwide Program</v>
          </cell>
        </row>
        <row r="2355">
          <cell r="A2355" t="str">
            <v>320800010448</v>
          </cell>
          <cell r="B2355" t="str">
            <v>SOUNDVIEW ACADEMY</v>
          </cell>
          <cell r="C2355" t="str">
            <v>Schoolwide Program</v>
          </cell>
        </row>
        <row r="2356">
          <cell r="A2356" t="str">
            <v>320800010467</v>
          </cell>
          <cell r="B2356" t="str">
            <v>MOTT HALL COMMUNITY SCHOOL</v>
          </cell>
          <cell r="C2356" t="str">
            <v>Schoolwide Program</v>
          </cell>
        </row>
        <row r="2357">
          <cell r="A2357" t="str">
            <v>320800011269</v>
          </cell>
          <cell r="B2357" t="str">
            <v>BRONX STUDIO SCHOOL</v>
          </cell>
          <cell r="C2357" t="str">
            <v>Schoolwide Program</v>
          </cell>
        </row>
        <row r="2358">
          <cell r="A2358" t="str">
            <v>320800011272</v>
          </cell>
          <cell r="B2358" t="str">
            <v>GATEWAY SCHOOL</v>
          </cell>
        </row>
        <row r="2359">
          <cell r="A2359" t="str">
            <v>320800011282</v>
          </cell>
          <cell r="B2359" t="str">
            <v>YOUNG WOMEN'S LDRSHP ACAD</v>
          </cell>
          <cell r="C2359" t="str">
            <v>Schoolwide Program</v>
          </cell>
        </row>
        <row r="2360">
          <cell r="A2360" t="str">
            <v>320800011293</v>
          </cell>
          <cell r="B2360" t="str">
            <v>RENAISSANCE HIGH SCHOOL FOR MUSICAL THEATER AND TE</v>
          </cell>
          <cell r="C2360" t="str">
            <v>Schoolwide Program</v>
          </cell>
        </row>
        <row r="2361">
          <cell r="A2361" t="str">
            <v>320800011295</v>
          </cell>
          <cell r="B2361" t="str">
            <v>GATEWAY SCHOOL FOR ENVIRONMENTAL RESEARCH AND TECH</v>
          </cell>
          <cell r="C2361" t="str">
            <v>Schoolwide Program</v>
          </cell>
        </row>
        <row r="2362">
          <cell r="A2362" t="str">
            <v>320800011305</v>
          </cell>
          <cell r="B2362" t="str">
            <v>PABLO NERUDA ACADEMY FOR ARCHITECTURE AND WORLD ST</v>
          </cell>
          <cell r="C2362" t="str">
            <v>Schoolwide Program</v>
          </cell>
        </row>
        <row r="2363">
          <cell r="A2363" t="str">
            <v>320800011332</v>
          </cell>
          <cell r="B2363" t="str">
            <v>HOLCOMBE L. RUCKER SCHOOL OF COMMUNITY RESEARCH</v>
          </cell>
          <cell r="C2363" t="str">
            <v>Schoolwide Program</v>
          </cell>
        </row>
        <row r="2364">
          <cell r="A2364" t="str">
            <v>320800011367</v>
          </cell>
          <cell r="B2364" t="str">
            <v>ARCHIMEDES ACAD-MATH, SCI, TECH</v>
          </cell>
          <cell r="C2364" t="str">
            <v>Schoolwide Program</v>
          </cell>
        </row>
        <row r="2365">
          <cell r="A2365" t="str">
            <v>320800011376</v>
          </cell>
          <cell r="B2365" t="str">
            <v>ANTONIA PANTOJA PREP ACADEMY</v>
          </cell>
          <cell r="C2365" t="str">
            <v>Schoolwide Program</v>
          </cell>
        </row>
        <row r="2366">
          <cell r="A2366" t="str">
            <v>320800011377</v>
          </cell>
          <cell r="B2366" t="str">
            <v>BRONX COMMUNITY HIGH SCHOOL</v>
          </cell>
          <cell r="C2366" t="str">
            <v>Schoolwide Program</v>
          </cell>
        </row>
        <row r="2367">
          <cell r="A2367" t="str">
            <v>320800011381</v>
          </cell>
          <cell r="B2367" t="str">
            <v>BRONX HAVEN HIGH SCHOOL</v>
          </cell>
          <cell r="C2367" t="str">
            <v>Schoolwide Program</v>
          </cell>
        </row>
        <row r="2368">
          <cell r="A2368" t="str">
            <v>320800011405</v>
          </cell>
          <cell r="B2368" t="str">
            <v>HERBERT H. LEHMAN HIGH SCHOOL</v>
          </cell>
          <cell r="C2368" t="str">
            <v>Schoolwide Program</v>
          </cell>
        </row>
        <row r="2369">
          <cell r="A2369" t="str">
            <v>320800011452</v>
          </cell>
          <cell r="B2369" t="str">
            <v>The Bronx Guild HS</v>
          </cell>
          <cell r="C2369" t="str">
            <v>Schoolwide Program</v>
          </cell>
        </row>
        <row r="2370">
          <cell r="A2370" t="str">
            <v>320800011519</v>
          </cell>
          <cell r="B2370" t="str">
            <v>THE FELISA RINCON DE GAUTIER INSTITUTE FOR LAW AND</v>
          </cell>
          <cell r="C2370" t="str">
            <v>Schoolwide Program</v>
          </cell>
        </row>
        <row r="2371">
          <cell r="A2371" t="str">
            <v>320800011530</v>
          </cell>
          <cell r="B2371" t="str">
            <v>BANANA KELLY COMMUNITY LEARNING CENT</v>
          </cell>
          <cell r="C2371" t="str">
            <v>Schoolwide Program</v>
          </cell>
        </row>
        <row r="2372">
          <cell r="A2372" t="str">
            <v>320800011540</v>
          </cell>
          <cell r="B2372" t="str">
            <v>HS FOR COMMUNITY RESEARCH &amp; LEARNING</v>
          </cell>
          <cell r="C2372" t="str">
            <v>Schoolwide Program</v>
          </cell>
        </row>
        <row r="2373">
          <cell r="A2373" t="str">
            <v>320800011560</v>
          </cell>
          <cell r="B2373" t="str">
            <v>BRONX ACADEMY H.S.</v>
          </cell>
          <cell r="C2373" t="str">
            <v>Schoolwide Program</v>
          </cell>
        </row>
        <row r="2374">
          <cell r="A2374" t="str">
            <v>320800011650</v>
          </cell>
          <cell r="B2374" t="str">
            <v>JANE ADDAMS HIGH SCHOOL</v>
          </cell>
          <cell r="C2374" t="str">
            <v>Schoolwide Program</v>
          </cell>
        </row>
        <row r="2375">
          <cell r="A2375" t="str">
            <v>320900010002</v>
          </cell>
          <cell r="B2375" t="str">
            <v>MORRISANIA SCHOOL</v>
          </cell>
          <cell r="C2375" t="str">
            <v>Schoolwide Program</v>
          </cell>
        </row>
        <row r="2376">
          <cell r="A2376" t="str">
            <v>320900010004</v>
          </cell>
          <cell r="B2376" t="str">
            <v>CROTONA PARK WEST COMMUNITY SCHOOL</v>
          </cell>
          <cell r="C2376" t="str">
            <v>Schoolwide Program</v>
          </cell>
        </row>
        <row r="2377">
          <cell r="A2377" t="str">
            <v>320900010011</v>
          </cell>
          <cell r="B2377" t="str">
            <v>THE HIGH BRIDGE SCHOOL</v>
          </cell>
          <cell r="C2377" t="str">
            <v>Schoolwide Program</v>
          </cell>
        </row>
        <row r="2378">
          <cell r="A2378" t="str">
            <v>320900010022</v>
          </cell>
          <cell r="B2378" t="str">
            <v>JORDAN L. MOTT SCHOOL</v>
          </cell>
          <cell r="C2378" t="str">
            <v>Schoolwide Program</v>
          </cell>
        </row>
        <row r="2379">
          <cell r="A2379" t="str">
            <v>320900010028</v>
          </cell>
          <cell r="B2379" t="str">
            <v>MOUNT HOPE CENTENNIAL SCHOOL</v>
          </cell>
          <cell r="C2379" t="str">
            <v>Schoolwide Program</v>
          </cell>
        </row>
        <row r="2380">
          <cell r="A2380" t="str">
            <v>320900010035</v>
          </cell>
          <cell r="B2380" t="str">
            <v>FRANZ SIGEL SCHOOL</v>
          </cell>
          <cell r="C2380" t="str">
            <v>Schoolwide Program</v>
          </cell>
        </row>
        <row r="2381">
          <cell r="A2381" t="str">
            <v>320900010042</v>
          </cell>
          <cell r="B2381" t="str">
            <v>CLAREMONT SCHOOL</v>
          </cell>
          <cell r="C2381" t="str">
            <v>Schoolwide Program</v>
          </cell>
        </row>
        <row r="2382">
          <cell r="A2382" t="str">
            <v>320900010053</v>
          </cell>
          <cell r="B2382" t="str">
            <v>BASHEER QUSIM SCHOOL</v>
          </cell>
          <cell r="C2382" t="str">
            <v>Schoolwide Program</v>
          </cell>
        </row>
        <row r="2383">
          <cell r="A2383" t="str">
            <v>320900010055</v>
          </cell>
          <cell r="B2383" t="str">
            <v>BENJAMIN FRANKLIN SCHOOL</v>
          </cell>
          <cell r="C2383" t="str">
            <v>Schoolwide Program</v>
          </cell>
        </row>
        <row r="2384">
          <cell r="A2384" t="str">
            <v>320900010058</v>
          </cell>
          <cell r="B2384" t="str">
            <v>C.E.S. 58</v>
          </cell>
          <cell r="C2384" t="str">
            <v>Schoolwide Program</v>
          </cell>
        </row>
        <row r="2385">
          <cell r="A2385" t="str">
            <v>320900010063</v>
          </cell>
          <cell r="B2385" t="str">
            <v>AUTHOR'S ACADEMY</v>
          </cell>
          <cell r="C2385" t="str">
            <v>Schoolwide Program</v>
          </cell>
        </row>
        <row r="2386">
          <cell r="A2386" t="str">
            <v>320900010064</v>
          </cell>
          <cell r="B2386" t="str">
            <v>PURA BELPRE SCHOOL</v>
          </cell>
          <cell r="C2386" t="str">
            <v>Schoolwide Program</v>
          </cell>
        </row>
        <row r="2387">
          <cell r="A2387" t="str">
            <v>320900010070</v>
          </cell>
          <cell r="B2387" t="str">
            <v>MAX SCHOENFELD SCHOOL</v>
          </cell>
          <cell r="C2387" t="str">
            <v>Schoolwide Program</v>
          </cell>
        </row>
        <row r="2388">
          <cell r="A2388" t="str">
            <v>320900010073</v>
          </cell>
          <cell r="B2388" t="str">
            <v>C.E.S. 73</v>
          </cell>
          <cell r="C2388" t="str">
            <v>Schoolwide Program</v>
          </cell>
        </row>
        <row r="2389">
          <cell r="A2389" t="str">
            <v>320900010088</v>
          </cell>
          <cell r="B2389" t="str">
            <v>THE SIDNEY SILVERSTEIN, LITTLE SPARR</v>
          </cell>
          <cell r="C2389" t="str">
            <v>Schoolwide Program</v>
          </cell>
        </row>
        <row r="2390">
          <cell r="A2390" t="str">
            <v>320900010090</v>
          </cell>
          <cell r="B2390" t="str">
            <v>GEORGE MEANY SCHOOL</v>
          </cell>
          <cell r="C2390" t="str">
            <v>Schoolwide Program</v>
          </cell>
        </row>
        <row r="2391">
          <cell r="A2391" t="str">
            <v>320900010109</v>
          </cell>
          <cell r="B2391" t="str">
            <v>SEDGWICK SCHOOL</v>
          </cell>
          <cell r="C2391" t="str">
            <v>Schoolwide Program</v>
          </cell>
        </row>
        <row r="2392">
          <cell r="A2392" t="str">
            <v>320900010110</v>
          </cell>
          <cell r="B2392" t="str">
            <v>THEODORE SCHOENFELD SCHOOL</v>
          </cell>
          <cell r="C2392" t="str">
            <v>Schoolwide Program</v>
          </cell>
        </row>
        <row r="2393">
          <cell r="A2393" t="str">
            <v>320900010114</v>
          </cell>
          <cell r="B2393" t="str">
            <v>LUIS LLORENS TORRES</v>
          </cell>
          <cell r="C2393" t="str">
            <v>Schoolwide Program</v>
          </cell>
        </row>
        <row r="2394">
          <cell r="A2394" t="str">
            <v>320900010117</v>
          </cell>
          <cell r="B2394" t="str">
            <v>JOSEPH H. WADE SCHOOL</v>
          </cell>
          <cell r="C2394" t="str">
            <v>Schoolwide Program</v>
          </cell>
        </row>
        <row r="2395">
          <cell r="A2395" t="str">
            <v>320900010126</v>
          </cell>
          <cell r="B2395" t="str">
            <v>THE DR. MARJORIE DUNBAR ELEMENTARY SCHOOL</v>
          </cell>
          <cell r="C2395" t="str">
            <v>Schoolwide Program</v>
          </cell>
        </row>
        <row r="2396">
          <cell r="A2396" t="str">
            <v>320900010128</v>
          </cell>
          <cell r="B2396" t="str">
            <v>MOTT HALL 3</v>
          </cell>
          <cell r="C2396" t="str">
            <v>Schoolwide Program</v>
          </cell>
        </row>
        <row r="2397">
          <cell r="A2397" t="str">
            <v>320900010132</v>
          </cell>
          <cell r="B2397" t="str">
            <v>GARRETT A. MORGAN SCHOOL</v>
          </cell>
          <cell r="C2397" t="str">
            <v>Schoolwide Program</v>
          </cell>
        </row>
        <row r="2398">
          <cell r="A2398" t="str">
            <v>320900010145</v>
          </cell>
          <cell r="B2398" t="str">
            <v>ARTURO TOSCANINI SCHOOL</v>
          </cell>
          <cell r="C2398" t="str">
            <v>Schoolwide Program</v>
          </cell>
        </row>
        <row r="2399">
          <cell r="A2399" t="str">
            <v>320900010163</v>
          </cell>
          <cell r="B2399" t="str">
            <v>ARTHUR SCHOMBURG SCHOOL</v>
          </cell>
          <cell r="C2399" t="str">
            <v>Schoolwide Program</v>
          </cell>
        </row>
        <row r="2400">
          <cell r="A2400" t="str">
            <v>320900010166</v>
          </cell>
          <cell r="B2400" t="str">
            <v>ROBERTO CLEMENTE SCHOOL</v>
          </cell>
          <cell r="C2400" t="str">
            <v>Schoolwide Program</v>
          </cell>
        </row>
        <row r="2401">
          <cell r="A2401" t="str">
            <v>320900010170</v>
          </cell>
          <cell r="B2401" t="str">
            <v>C.E.S. 170</v>
          </cell>
          <cell r="C2401" t="str">
            <v>Schoolwide Program</v>
          </cell>
        </row>
        <row r="2402">
          <cell r="A2402" t="str">
            <v>320900010199</v>
          </cell>
          <cell r="B2402" t="str">
            <v>THE SHAKESPEARE SCHOOL</v>
          </cell>
          <cell r="C2402" t="str">
            <v>Schoolwide Program</v>
          </cell>
        </row>
        <row r="2403">
          <cell r="A2403" t="str">
            <v>320900010204</v>
          </cell>
          <cell r="B2403" t="str">
            <v>MORRIS HEIGHTS</v>
          </cell>
          <cell r="C2403" t="str">
            <v>Schoolwide Program</v>
          </cell>
        </row>
        <row r="2404">
          <cell r="A2404" t="str">
            <v>320900010215</v>
          </cell>
          <cell r="B2404" t="str">
            <v>KAPPA</v>
          </cell>
          <cell r="C2404" t="str">
            <v>Schoolwide Program</v>
          </cell>
        </row>
        <row r="2405">
          <cell r="A2405" t="str">
            <v>320900010218</v>
          </cell>
          <cell r="B2405" t="str">
            <v>RAFAEL HERNANDEZ DUAL LANGUAGE MAGNE</v>
          </cell>
          <cell r="C2405" t="str">
            <v>Schoolwide Program</v>
          </cell>
        </row>
        <row r="2406">
          <cell r="A2406" t="str">
            <v>320900010219</v>
          </cell>
          <cell r="B2406" t="str">
            <v>NEW VENTURE ACADEMY</v>
          </cell>
          <cell r="C2406" t="str">
            <v>Schoolwide Program</v>
          </cell>
        </row>
        <row r="2407">
          <cell r="A2407" t="str">
            <v>320900010229</v>
          </cell>
          <cell r="B2407" t="str">
            <v>IS 229 DR. ROLAND N. PATTERSON SCHOOL</v>
          </cell>
          <cell r="C2407" t="str">
            <v>Schoolwide Program</v>
          </cell>
        </row>
        <row r="2408">
          <cell r="A2408" t="str">
            <v>320900010230</v>
          </cell>
          <cell r="B2408" t="str">
            <v>PS 230 DR. ROLAND N. PATTERSON SCHOOL</v>
          </cell>
          <cell r="C2408" t="str">
            <v>Schoolwide Program</v>
          </cell>
        </row>
        <row r="2409">
          <cell r="A2409" t="str">
            <v>320900010232</v>
          </cell>
          <cell r="B2409" t="str">
            <v>CIS 232</v>
          </cell>
          <cell r="C2409" t="str">
            <v>Schoolwide Program</v>
          </cell>
        </row>
        <row r="2410">
          <cell r="A2410" t="str">
            <v>320900010236</v>
          </cell>
          <cell r="B2410" t="str">
            <v>LANGSTON HUGHES SCHOOL</v>
          </cell>
          <cell r="C2410" t="str">
            <v>Schoolwide Program</v>
          </cell>
        </row>
        <row r="2411">
          <cell r="A2411" t="str">
            <v>320900010250</v>
          </cell>
          <cell r="B2411" t="str">
            <v>EXIMUS COLLEGE PREPARATORY ACADEMY: A COLLEGE BOAR</v>
          </cell>
        </row>
        <row r="2412">
          <cell r="A2412" t="str">
            <v>320900010303</v>
          </cell>
          <cell r="B2412" t="str">
            <v>LEADERSHIP AND COMMUNITY SERVICE ACADEMY</v>
          </cell>
          <cell r="C2412" t="str">
            <v>Schoolwide Program</v>
          </cell>
        </row>
        <row r="2413">
          <cell r="A2413" t="str">
            <v>320900010313</v>
          </cell>
          <cell r="B2413" t="str">
            <v>SCHOOL OF LEADERSHIP DEVELOPMENT</v>
          </cell>
          <cell r="C2413" t="str">
            <v>Schoolwide Program</v>
          </cell>
        </row>
        <row r="2414">
          <cell r="A2414" t="str">
            <v>320900010323</v>
          </cell>
          <cell r="B2414" t="str">
            <v>BRONX WRITING ACADEMY</v>
          </cell>
          <cell r="C2414" t="str">
            <v>Schoolwide Program</v>
          </cell>
        </row>
        <row r="2415">
          <cell r="A2415" t="str">
            <v>320900010325</v>
          </cell>
          <cell r="B2415" t="str">
            <v>URBAN SCIENCE ACADEMY</v>
          </cell>
          <cell r="C2415" t="str">
            <v>Schoolwide Program</v>
          </cell>
        </row>
        <row r="2416">
          <cell r="A2416" t="str">
            <v>320900010327</v>
          </cell>
          <cell r="B2416" t="str">
            <v>COMPREHENSIVE MODEL SCHOOL PROJECT MS 327</v>
          </cell>
          <cell r="C2416" t="str">
            <v>Schoolwide Program</v>
          </cell>
        </row>
        <row r="2417">
          <cell r="A2417" t="str">
            <v>320900010328</v>
          </cell>
          <cell r="B2417" t="str">
            <v>NEW MILLENNIUM BUSINESS ACADEMY</v>
          </cell>
          <cell r="C2417" t="str">
            <v>Schoolwide Program</v>
          </cell>
        </row>
        <row r="2418">
          <cell r="A2418" t="str">
            <v>320900010339</v>
          </cell>
          <cell r="B2418" t="str">
            <v>SCHOOL OF COMMUNICATION TECHNOLOGY</v>
          </cell>
          <cell r="C2418" t="str">
            <v>Schoolwide Program</v>
          </cell>
        </row>
        <row r="2419">
          <cell r="A2419" t="str">
            <v>320900010443</v>
          </cell>
          <cell r="B2419" t="str">
            <v>THE FAMILY SCHOOL</v>
          </cell>
          <cell r="C2419" t="str">
            <v>Schoolwide Program</v>
          </cell>
        </row>
        <row r="2420">
          <cell r="A2420" t="str">
            <v>320900010449</v>
          </cell>
          <cell r="B2420" t="str">
            <v>GRANT AVENUE ELEMENTARY SCHOOL</v>
          </cell>
          <cell r="C2420" t="str">
            <v>Schoolwide Program</v>
          </cell>
        </row>
        <row r="2421">
          <cell r="A2421" t="str">
            <v>320900010454</v>
          </cell>
          <cell r="B2421" t="str">
            <v>SCIENCE AND TECHNOLOGY ACADEMY:  A MOTT HALL SCHOO</v>
          </cell>
          <cell r="C2421" t="str">
            <v>Schoolwide Program</v>
          </cell>
        </row>
        <row r="2422">
          <cell r="A2422" t="str">
            <v>320900010457</v>
          </cell>
          <cell r="B2422" t="str">
            <v>SHERIDAN ACADEMY FOR YOUNG LEADERS</v>
          </cell>
          <cell r="C2422" t="str">
            <v>Schoolwide Program</v>
          </cell>
        </row>
        <row r="2423">
          <cell r="A2423" t="str">
            <v>320900010517</v>
          </cell>
          <cell r="B2423" t="str">
            <v>FREDERICK DOUGLAS ACAD III</v>
          </cell>
        </row>
        <row r="2424">
          <cell r="A2424" t="str">
            <v>320900011227</v>
          </cell>
          <cell r="B2424" t="str">
            <v>BRONX SCH- EPED LRNG</v>
          </cell>
          <cell r="C2424" t="str">
            <v>Schoolwide Program</v>
          </cell>
        </row>
        <row r="2425">
          <cell r="A2425" t="str">
            <v>320900011231</v>
          </cell>
          <cell r="B2425" t="str">
            <v>EAGLE ACAD - YOUNG MEN</v>
          </cell>
          <cell r="C2425" t="str">
            <v>Schoolwide Program</v>
          </cell>
        </row>
        <row r="2426">
          <cell r="A2426" t="str">
            <v>320900011239</v>
          </cell>
          <cell r="B2426" t="str">
            <v>URBAN ASSMBLY - ACAD - HIST</v>
          </cell>
          <cell r="C2426" t="str">
            <v>Schoolwide Program</v>
          </cell>
        </row>
        <row r="2427">
          <cell r="A2427" t="str">
            <v>320900011241</v>
          </cell>
          <cell r="B2427" t="str">
            <v>THE URBAN ASSEMBLY FOR APPLIED MATH AND SCIENCE</v>
          </cell>
          <cell r="C2427" t="str">
            <v>Schoolwide Program</v>
          </cell>
        </row>
        <row r="2428">
          <cell r="A2428" t="str">
            <v>320900011250</v>
          </cell>
          <cell r="B2428" t="str">
            <v>EXIMUS COLLEGE PREPARATORY ACADEMY: A COLLEGE BOAR</v>
          </cell>
          <cell r="C2428" t="str">
            <v>Schoolwide Program</v>
          </cell>
        </row>
        <row r="2429">
          <cell r="A2429" t="str">
            <v>320900011252</v>
          </cell>
          <cell r="B2429" t="str">
            <v>MOTT HALL BRONX HIGH SCHOOL</v>
          </cell>
          <cell r="C2429" t="str">
            <v>Schoolwide Program</v>
          </cell>
        </row>
        <row r="2430">
          <cell r="A2430" t="str">
            <v>320900011260</v>
          </cell>
          <cell r="B2430" t="str">
            <v>THE BRONX CENTER FOR SCIENCE AND MATHEMATICS</v>
          </cell>
          <cell r="C2430" t="str">
            <v>Schoolwide Program</v>
          </cell>
        </row>
        <row r="2431">
          <cell r="A2431" t="str">
            <v>320900011263</v>
          </cell>
          <cell r="B2431" t="str">
            <v>VALIDUS PREPARATORY ACADEMY: AN EXPEDITIONARY LEAR</v>
          </cell>
          <cell r="C2431" t="str">
            <v>Schoolwide Program</v>
          </cell>
        </row>
        <row r="2432">
          <cell r="A2432" t="str">
            <v>320900011276</v>
          </cell>
          <cell r="B2432" t="str">
            <v>THE LEADERSHIP INSTITUTE</v>
          </cell>
          <cell r="C2432" t="str">
            <v>Schoolwide Program</v>
          </cell>
        </row>
        <row r="2433">
          <cell r="A2433" t="str">
            <v>320900011297</v>
          </cell>
          <cell r="B2433" t="str">
            <v>MORRIS COLLABORATIVE HS FOR TECHNOLOGY AND HUMANIT</v>
          </cell>
          <cell r="C2433" t="str">
            <v>Schoolwide Program</v>
          </cell>
        </row>
        <row r="2434">
          <cell r="A2434" t="str">
            <v>320900011324</v>
          </cell>
          <cell r="B2434" t="str">
            <v>BRONX EARLY COLLEGE ACADEMY FOR TEACHING &amp; LEARNIN</v>
          </cell>
          <cell r="C2434" t="str">
            <v>Schoolwide Program</v>
          </cell>
        </row>
        <row r="2435">
          <cell r="A2435" t="str">
            <v>320900011329</v>
          </cell>
          <cell r="B2435" t="str">
            <v>DREAMYARD PREPARATORY SCHOOL</v>
          </cell>
          <cell r="C2435" t="str">
            <v>Schoolwide Program</v>
          </cell>
        </row>
        <row r="2436">
          <cell r="A2436" t="str">
            <v>320900011365</v>
          </cell>
          <cell r="B2436" t="str">
            <v>ACADEMY FOR LANGUAGE AND TECHNOLOGY</v>
          </cell>
          <cell r="C2436" t="str">
            <v>Schoolwide Program</v>
          </cell>
        </row>
        <row r="2437">
          <cell r="A2437" t="str">
            <v>320900011400</v>
          </cell>
          <cell r="B2437" t="str">
            <v>MORRIS HIGH SCHOOL</v>
          </cell>
          <cell r="C2437" t="str">
            <v>No Title I</v>
          </cell>
        </row>
        <row r="2438">
          <cell r="A2438" t="str">
            <v>320900011403</v>
          </cell>
          <cell r="B2438" t="str">
            <v>Bronx International HS</v>
          </cell>
          <cell r="C2438" t="str">
            <v>Schoolwide Program</v>
          </cell>
        </row>
        <row r="2439">
          <cell r="A2439" t="str">
            <v>320900011404</v>
          </cell>
          <cell r="B2439" t="str">
            <v>School for Excellence HS</v>
          </cell>
          <cell r="C2439" t="str">
            <v>Schoolwide Program</v>
          </cell>
        </row>
        <row r="2440">
          <cell r="A2440" t="str">
            <v>320900011412</v>
          </cell>
          <cell r="B2440" t="str">
            <v>Bronx HS of Business</v>
          </cell>
          <cell r="C2440" t="str">
            <v>Schoolwide Program</v>
          </cell>
        </row>
        <row r="2441">
          <cell r="A2441" t="str">
            <v>320900011413</v>
          </cell>
          <cell r="B2441" t="str">
            <v>High School of Medical Sciences</v>
          </cell>
          <cell r="C2441" t="str">
            <v>Targeted Assistance</v>
          </cell>
        </row>
        <row r="2442">
          <cell r="A2442" t="str">
            <v>320900011414</v>
          </cell>
          <cell r="B2442" t="str">
            <v>Johnathan Levin HS for Media and Communications</v>
          </cell>
          <cell r="C2442" t="str">
            <v>Targeted Assistance</v>
          </cell>
        </row>
        <row r="2443">
          <cell r="A2443" t="str">
            <v>320900011505</v>
          </cell>
          <cell r="B2443" t="str">
            <v>BRONX SCHOOL FOR LAW-GOVT-JUST</v>
          </cell>
          <cell r="C2443" t="str">
            <v>Schoolwide Program</v>
          </cell>
        </row>
        <row r="2444">
          <cell r="A2444" t="str">
            <v>320900011517</v>
          </cell>
          <cell r="B2444" t="str">
            <v>FREDERICK DOUGLAS ACAD III</v>
          </cell>
          <cell r="C2444" t="str">
            <v>Schoolwide Program</v>
          </cell>
        </row>
        <row r="2445">
          <cell r="A2445" t="str">
            <v>320900011525</v>
          </cell>
          <cell r="B2445" t="str">
            <v>BRONX  LEADERSHIP ACADEMY</v>
          </cell>
          <cell r="C2445" t="str">
            <v>Schoolwide Program</v>
          </cell>
        </row>
        <row r="2446">
          <cell r="A2446" t="str">
            <v>320900011527</v>
          </cell>
          <cell r="B2446" t="str">
            <v>Bronx Leadership Academy II HS</v>
          </cell>
          <cell r="C2446" t="str">
            <v>Schoolwide Program</v>
          </cell>
        </row>
        <row r="2447">
          <cell r="A2447" t="str">
            <v>320900011543</v>
          </cell>
          <cell r="B2447" t="str">
            <v>HS FOR VIOLIN AND DANCE</v>
          </cell>
          <cell r="C2447" t="str">
            <v>Schoolwide Program</v>
          </cell>
        </row>
        <row r="2448">
          <cell r="A2448" t="str">
            <v>321000010003</v>
          </cell>
          <cell r="B2448" t="str">
            <v>RAUL JULIA SCHOOL</v>
          </cell>
          <cell r="C2448" t="str">
            <v>Schoolwide Program</v>
          </cell>
        </row>
        <row r="2449">
          <cell r="A2449" t="str">
            <v>321000010007</v>
          </cell>
          <cell r="B2449" t="str">
            <v>KINGSBRIDGE SCHOOL</v>
          </cell>
          <cell r="C2449" t="str">
            <v>Schoolwide Program</v>
          </cell>
        </row>
        <row r="2450">
          <cell r="A2450" t="str">
            <v>321000010008</v>
          </cell>
          <cell r="B2450" t="str">
            <v>BRIGGS AVENUE ACADEMY</v>
          </cell>
          <cell r="C2450" t="str">
            <v>Schoolwide Program</v>
          </cell>
        </row>
        <row r="2451">
          <cell r="A2451" t="str">
            <v>321000010009</v>
          </cell>
          <cell r="B2451" t="str">
            <v>P.S. 9</v>
          </cell>
          <cell r="C2451" t="str">
            <v>Schoolwide Program</v>
          </cell>
        </row>
        <row r="2452">
          <cell r="A2452" t="str">
            <v>321000010015</v>
          </cell>
          <cell r="B2452" t="str">
            <v>INSTITUTE OF ENVIRONMENTAL LEARNING</v>
          </cell>
          <cell r="C2452" t="str">
            <v>Schoolwide Program</v>
          </cell>
        </row>
        <row r="2453">
          <cell r="A2453" t="str">
            <v>321000010020</v>
          </cell>
          <cell r="B2453" t="str">
            <v>GEORGE WERDANN III SCHOOL</v>
          </cell>
          <cell r="C2453" t="str">
            <v>Schoolwide Program</v>
          </cell>
        </row>
        <row r="2454">
          <cell r="A2454" t="str">
            <v>321000010023</v>
          </cell>
          <cell r="B2454" t="str">
            <v>NEW CHILDREN'S SCHOOL</v>
          </cell>
          <cell r="C2454" t="str">
            <v>Schoolwide Program</v>
          </cell>
        </row>
        <row r="2455">
          <cell r="A2455" t="str">
            <v>321000010024</v>
          </cell>
          <cell r="B2455" t="str">
            <v>SPUYTEN DUYVIL SCHOOL</v>
          </cell>
          <cell r="C2455" t="str">
            <v>No Title I</v>
          </cell>
        </row>
        <row r="2456">
          <cell r="A2456" t="str">
            <v>321000010032</v>
          </cell>
          <cell r="B2456" t="str">
            <v>BELMONT SCHOOL</v>
          </cell>
          <cell r="C2456" t="str">
            <v>Schoolwide Program</v>
          </cell>
        </row>
        <row r="2457">
          <cell r="A2457" t="str">
            <v>321000010033</v>
          </cell>
          <cell r="B2457" t="str">
            <v>TIMOTHY DWIGHT SCHOOL</v>
          </cell>
          <cell r="C2457" t="str">
            <v>Schoolwide Program</v>
          </cell>
        </row>
        <row r="2458">
          <cell r="A2458" t="str">
            <v>321000010037</v>
          </cell>
          <cell r="B2458" t="str">
            <v>MULTIPLE INTELLIGENCES SCHOOL</v>
          </cell>
          <cell r="C2458" t="str">
            <v>Schoolwide Program</v>
          </cell>
        </row>
        <row r="2459">
          <cell r="A2459" t="str">
            <v>321000010045</v>
          </cell>
          <cell r="B2459" t="str">
            <v>THOMAS C. GIORDANO SCHOOL</v>
          </cell>
          <cell r="C2459" t="str">
            <v>Schoolwide Program</v>
          </cell>
        </row>
        <row r="2460">
          <cell r="A2460" t="str">
            <v>321000010046</v>
          </cell>
          <cell r="B2460" t="str">
            <v>EDGAR ALLAN POE SCHOOL</v>
          </cell>
          <cell r="C2460" t="str">
            <v>Schoolwide Program</v>
          </cell>
        </row>
        <row r="2461">
          <cell r="A2461" t="str">
            <v>321000010051</v>
          </cell>
          <cell r="B2461" t="str">
            <v>BRONX NEW SCHOOL</v>
          </cell>
          <cell r="C2461" t="str">
            <v>Schoolwide Program</v>
          </cell>
        </row>
        <row r="2462">
          <cell r="A2462" t="str">
            <v>321000010054</v>
          </cell>
          <cell r="B2462" t="str">
            <v>P.S. 54</v>
          </cell>
          <cell r="C2462" t="str">
            <v>Schoolwide Program</v>
          </cell>
        </row>
        <row r="2463">
          <cell r="A2463" t="str">
            <v>321000010056</v>
          </cell>
          <cell r="B2463" t="str">
            <v>NORWOOD HEIGHTS SCHOOL</v>
          </cell>
          <cell r="C2463" t="str">
            <v>Schoolwide Program</v>
          </cell>
        </row>
        <row r="2464">
          <cell r="A2464" t="str">
            <v>321000010059</v>
          </cell>
          <cell r="B2464" t="str">
            <v>COMMUNITY SCHOOL OF TECHNOLOGY</v>
          </cell>
          <cell r="C2464" t="str">
            <v>Schoolwide Program</v>
          </cell>
        </row>
        <row r="2465">
          <cell r="A2465" t="str">
            <v>321000010079</v>
          </cell>
          <cell r="B2465" t="str">
            <v>CRESTON SCHOOL</v>
          </cell>
          <cell r="C2465" t="str">
            <v>Schoolwide Program</v>
          </cell>
        </row>
        <row r="2466">
          <cell r="A2466" t="str">
            <v>321000010080</v>
          </cell>
          <cell r="B2466" t="str">
            <v>J.H. 080 THE MOSHOLU PARKWAY</v>
          </cell>
          <cell r="C2466" t="str">
            <v>Schoolwide Program</v>
          </cell>
        </row>
        <row r="2467">
          <cell r="A2467" t="str">
            <v>321000010081</v>
          </cell>
          <cell r="B2467" t="str">
            <v>ROBERT J. CHRISTEN SCHOOL</v>
          </cell>
          <cell r="C2467" t="str">
            <v>Schoolwide Program</v>
          </cell>
        </row>
        <row r="2468">
          <cell r="A2468" t="str">
            <v>321000010085</v>
          </cell>
          <cell r="B2468" t="str">
            <v>PS 85</v>
          </cell>
          <cell r="C2468" t="str">
            <v>Schoolwide Program</v>
          </cell>
        </row>
        <row r="2469">
          <cell r="A2469" t="str">
            <v>321000010086</v>
          </cell>
          <cell r="B2469" t="str">
            <v>KINGSBRIDGE HEIGHTS SCHOOL</v>
          </cell>
          <cell r="C2469" t="str">
            <v>Schoolwide Program</v>
          </cell>
        </row>
        <row r="2470">
          <cell r="A2470" t="str">
            <v>321000010091</v>
          </cell>
          <cell r="B2470" t="str">
            <v>LAB SCHOOL</v>
          </cell>
          <cell r="C2470" t="str">
            <v>Schoolwide Program</v>
          </cell>
        </row>
        <row r="2471">
          <cell r="A2471" t="str">
            <v>321000010094</v>
          </cell>
          <cell r="B2471" t="str">
            <v>KINGS COLLEGE SCHOOL</v>
          </cell>
          <cell r="C2471" t="str">
            <v>Schoolwide Program</v>
          </cell>
        </row>
        <row r="2472">
          <cell r="A2472" t="str">
            <v>321000010095</v>
          </cell>
          <cell r="B2472" t="str">
            <v>SHEILA MENCHER SCHOOL</v>
          </cell>
          <cell r="C2472" t="str">
            <v>Schoolwide Program</v>
          </cell>
        </row>
        <row r="2473">
          <cell r="A2473" t="str">
            <v>321000010118</v>
          </cell>
          <cell r="B2473" t="str">
            <v>WILLIAM W. NILES SCHOOL</v>
          </cell>
          <cell r="C2473" t="str">
            <v>Schoolwide Program</v>
          </cell>
        </row>
        <row r="2474">
          <cell r="A2474" t="str">
            <v>321000010141</v>
          </cell>
          <cell r="B2474" t="str">
            <v>DAVID A. STEIN RIVERDALE/KINGSBRIDGE</v>
          </cell>
          <cell r="C2474" t="str">
            <v>No Title I</v>
          </cell>
        </row>
        <row r="2475">
          <cell r="A2475" t="str">
            <v>321000010159</v>
          </cell>
          <cell r="B2475" t="str">
            <v>LUIS MUNOZ MARIN BILINGUAL SCHOOL</v>
          </cell>
          <cell r="C2475" t="str">
            <v>Schoolwide Program</v>
          </cell>
        </row>
        <row r="2476">
          <cell r="A2476" t="str">
            <v>321000010205</v>
          </cell>
          <cell r="B2476" t="str">
            <v>FIORELLO LA GUARDIA SCHOOL</v>
          </cell>
          <cell r="C2476" t="str">
            <v>Schoolwide Program</v>
          </cell>
        </row>
        <row r="2477">
          <cell r="A2477" t="str">
            <v>321000010206</v>
          </cell>
          <cell r="B2477" t="str">
            <v>ANN CROSS MERSEREAU SCHOOL</v>
          </cell>
          <cell r="C2477" t="str">
            <v>Schoolwide Program</v>
          </cell>
        </row>
        <row r="2478">
          <cell r="A2478" t="str">
            <v>321000010207</v>
          </cell>
          <cell r="B2478" t="str">
            <v>P.S. 207</v>
          </cell>
          <cell r="C2478" t="str">
            <v>Schoolwide Program</v>
          </cell>
        </row>
        <row r="2479">
          <cell r="A2479" t="str">
            <v>321000010209</v>
          </cell>
          <cell r="B2479" t="str">
            <v>P.S. 209</v>
          </cell>
          <cell r="C2479" t="str">
            <v>Schoolwide Program</v>
          </cell>
        </row>
        <row r="2480">
          <cell r="A2480" t="str">
            <v>321000010225</v>
          </cell>
          <cell r="B2480" t="str">
            <v>THEATRE ARTS PRODUCTION COMPANY SCHOOL</v>
          </cell>
          <cell r="C2480" t="str">
            <v>Schoolwide Program</v>
          </cell>
        </row>
        <row r="2481">
          <cell r="A2481" t="str">
            <v>321000010226</v>
          </cell>
          <cell r="B2481" t="str">
            <v>NADIA J. PAGAN SCHOOL</v>
          </cell>
          <cell r="C2481" t="str">
            <v>Schoolwide Program</v>
          </cell>
        </row>
        <row r="2482">
          <cell r="A2482" t="str">
            <v>321000010228</v>
          </cell>
          <cell r="B2482" t="str">
            <v>Jonas  Bronck Academy</v>
          </cell>
          <cell r="C2482" t="str">
            <v>Schoolwide Program</v>
          </cell>
        </row>
        <row r="2483">
          <cell r="A2483" t="str">
            <v>321000010243</v>
          </cell>
          <cell r="B2483" t="str">
            <v>WEST BRONX ACAD FUTURE</v>
          </cell>
        </row>
        <row r="2484">
          <cell r="A2484" t="str">
            <v>321000010244</v>
          </cell>
          <cell r="B2484" t="str">
            <v>THE NEW SCHOOL FOR LEADERSHIP AND JOURNALISM</v>
          </cell>
          <cell r="C2484" t="str">
            <v>Schoolwide Program</v>
          </cell>
        </row>
        <row r="2485">
          <cell r="A2485" t="str">
            <v>321000010246</v>
          </cell>
          <cell r="B2485" t="str">
            <v>POE COTTAGE SCHOOL</v>
          </cell>
          <cell r="C2485" t="str">
            <v>Schoolwide Program</v>
          </cell>
        </row>
        <row r="2486">
          <cell r="A2486" t="str">
            <v>321000010254</v>
          </cell>
          <cell r="B2486" t="str">
            <v>M.S. 254</v>
          </cell>
          <cell r="C2486" t="str">
            <v>Schoolwide Program</v>
          </cell>
        </row>
        <row r="2487">
          <cell r="A2487" t="str">
            <v>321000010279</v>
          </cell>
          <cell r="B2487" t="str">
            <v>CAPTAIN MANUEL RIVERA JR. SCHOOL</v>
          </cell>
          <cell r="C2487" t="str">
            <v>Schoolwide Program</v>
          </cell>
        </row>
        <row r="2488">
          <cell r="A2488" t="str">
            <v>321000010280</v>
          </cell>
          <cell r="B2488" t="str">
            <v>THE RENAISSANCE SCHOOL</v>
          </cell>
          <cell r="C2488" t="str">
            <v>Schoolwide Program</v>
          </cell>
        </row>
        <row r="2489">
          <cell r="A2489" t="str">
            <v>321000010291</v>
          </cell>
          <cell r="B2489" t="str">
            <v>P.S. 291</v>
          </cell>
          <cell r="C2489" t="str">
            <v>Schoolwide Program</v>
          </cell>
        </row>
        <row r="2490">
          <cell r="A2490" t="str">
            <v>321000010306</v>
          </cell>
          <cell r="B2490" t="str">
            <v>THE EDUCATIONAL COMPLEX @ 306</v>
          </cell>
          <cell r="C2490" t="str">
            <v>Schoolwide Program</v>
          </cell>
        </row>
        <row r="2491">
          <cell r="A2491" t="str">
            <v>321000010307</v>
          </cell>
          <cell r="B2491" t="str">
            <v>EAMES PLACE (PS 307)</v>
          </cell>
          <cell r="C2491" t="str">
            <v>Schoolwide Program</v>
          </cell>
        </row>
        <row r="2492">
          <cell r="A2492" t="str">
            <v>321000010308</v>
          </cell>
          <cell r="B2492" t="str">
            <v>BRONX DANCE ACADEMY SCHOOL</v>
          </cell>
          <cell r="C2492" t="str">
            <v>Schoolwide Program</v>
          </cell>
        </row>
        <row r="2493">
          <cell r="A2493" t="str">
            <v>321000010310</v>
          </cell>
          <cell r="B2493" t="str">
            <v>MARBLE HILL SCHOOL</v>
          </cell>
          <cell r="C2493" t="str">
            <v>Schoolwide Program</v>
          </cell>
        </row>
        <row r="2494">
          <cell r="A2494" t="str">
            <v>321000010315</v>
          </cell>
          <cell r="B2494" t="str">
            <v>LAB SCHOOL</v>
          </cell>
          <cell r="C2494" t="str">
            <v>Schoolwide Program</v>
          </cell>
        </row>
        <row r="2495">
          <cell r="A2495" t="str">
            <v>321000010331</v>
          </cell>
          <cell r="B2495" t="str">
            <v>URBAN SCI ACAD AT PS/MS 306</v>
          </cell>
          <cell r="C2495" t="str">
            <v>Schoolwide Program</v>
          </cell>
        </row>
        <row r="2496">
          <cell r="A2496" t="str">
            <v>321000010340</v>
          </cell>
          <cell r="B2496" t="str">
            <v>P.S. 340</v>
          </cell>
          <cell r="C2496" t="str">
            <v>Schoolwide Program</v>
          </cell>
        </row>
        <row r="2497">
          <cell r="A2497" t="str">
            <v>321000010344</v>
          </cell>
          <cell r="B2497" t="str">
            <v>AMPARK NEIGHBORHOOD SCHOOL</v>
          </cell>
          <cell r="C2497" t="str">
            <v>Schoolwide Program</v>
          </cell>
        </row>
        <row r="2498">
          <cell r="A2498" t="str">
            <v>321000010360</v>
          </cell>
          <cell r="B2498" t="str">
            <v>P.S. 360</v>
          </cell>
          <cell r="C2498" t="str">
            <v>Schoolwide Program</v>
          </cell>
        </row>
        <row r="2499">
          <cell r="A2499" t="str">
            <v>321000010368</v>
          </cell>
          <cell r="B2499" t="str">
            <v>M.S./H.S. 368 INFORMATION AND NETWORK TECHNOLOGY S</v>
          </cell>
          <cell r="C2499" t="str">
            <v>Schoolwide Program</v>
          </cell>
        </row>
        <row r="2500">
          <cell r="A2500" t="str">
            <v>321000010382</v>
          </cell>
          <cell r="B2500" t="str">
            <v>ELEM SCHOOL FOR MATH, SCIENCE, TECH</v>
          </cell>
          <cell r="C2500" t="str">
            <v>Schoolwide Program</v>
          </cell>
        </row>
        <row r="2501">
          <cell r="A2501" t="str">
            <v>321000010386</v>
          </cell>
          <cell r="B2501" t="str">
            <v>SCHOOL FOR ENVIRONMENTAL CITIZENSHIP</v>
          </cell>
          <cell r="C2501" t="str">
            <v>Schoolwide Program</v>
          </cell>
        </row>
        <row r="2502">
          <cell r="A2502" t="str">
            <v>321000010390</v>
          </cell>
          <cell r="B2502" t="str">
            <v>BURNSIDE SCHOOL COMPLEX</v>
          </cell>
          <cell r="C2502" t="str">
            <v>Schoolwide Program</v>
          </cell>
        </row>
        <row r="2503">
          <cell r="A2503" t="str">
            <v>321000010391</v>
          </cell>
          <cell r="B2503" t="str">
            <v>ANGELO PATRI COMPLEX</v>
          </cell>
          <cell r="C2503" t="str">
            <v>Schoolwide Program</v>
          </cell>
        </row>
        <row r="2504">
          <cell r="A2504" t="str">
            <v>321000010396</v>
          </cell>
          <cell r="B2504" t="str">
            <v>BURNSIDE SCHOOL COMPLEX</v>
          </cell>
          <cell r="C2504" t="str">
            <v>Schoolwide Program</v>
          </cell>
        </row>
        <row r="2505">
          <cell r="A2505" t="str">
            <v>321000010399</v>
          </cell>
          <cell r="B2505" t="str">
            <v>ELIZABETH BARRET BROWNING SCHOOL</v>
          </cell>
          <cell r="C2505" t="str">
            <v>Schoolwide Program</v>
          </cell>
        </row>
        <row r="2506">
          <cell r="A2506" t="str">
            <v>321000010447</v>
          </cell>
          <cell r="B2506" t="str">
            <v>CRESTON ACADEMY</v>
          </cell>
          <cell r="C2506" t="str">
            <v>Schoolwide Program</v>
          </cell>
        </row>
        <row r="2507">
          <cell r="A2507" t="str">
            <v>321000011141</v>
          </cell>
          <cell r="B2507" t="str">
            <v>DAVID A. STEIN RIVERDALE/KINGSBRIDGE</v>
          </cell>
          <cell r="C2507" t="str">
            <v>Schoolwide Program</v>
          </cell>
        </row>
        <row r="2508">
          <cell r="A2508" t="str">
            <v>321000011213</v>
          </cell>
          <cell r="B2508" t="str">
            <v>BRONX ENGINEERING AND TECHNOLOGY ACADEMY</v>
          </cell>
          <cell r="C2508" t="str">
            <v>Schoolwide Program</v>
          </cell>
        </row>
        <row r="2509">
          <cell r="A2509" t="str">
            <v>321000011237</v>
          </cell>
          <cell r="B2509" t="str">
            <v>MARIE CURIE HS - NURSING</v>
          </cell>
          <cell r="C2509" t="str">
            <v>Schoolwide Program</v>
          </cell>
        </row>
        <row r="2510">
          <cell r="A2510" t="str">
            <v>321000011243</v>
          </cell>
          <cell r="B2510" t="str">
            <v>WEST BRONX ACAD FUTURE</v>
          </cell>
          <cell r="C2510" t="str">
            <v>Schoolwide Program</v>
          </cell>
        </row>
        <row r="2511">
          <cell r="A2511" t="str">
            <v>321000011268</v>
          </cell>
          <cell r="B2511" t="str">
            <v>KINGSBRIDGE INTERNATIONAL HIGH SCHOOL</v>
          </cell>
          <cell r="C2511" t="str">
            <v>Schoolwide Program</v>
          </cell>
        </row>
        <row r="2512">
          <cell r="A2512" t="str">
            <v>321000011284</v>
          </cell>
          <cell r="B2512" t="str">
            <v>BRONX SCHOOL OF LAW AND FINANCE</v>
          </cell>
          <cell r="C2512" t="str">
            <v>Schoolwide Program</v>
          </cell>
        </row>
        <row r="2513">
          <cell r="A2513" t="str">
            <v>321000011319</v>
          </cell>
          <cell r="B2513" t="str">
            <v>PULSE HS (Diploma Plus I)</v>
          </cell>
          <cell r="C2513" t="str">
            <v>Schoolwide Program</v>
          </cell>
        </row>
        <row r="2514">
          <cell r="A2514" t="str">
            <v>321000011342</v>
          </cell>
          <cell r="B2514" t="str">
            <v>INTERNATIONAL SCHOOL OF LIBERAL ARTS</v>
          </cell>
          <cell r="C2514" t="str">
            <v>Schoolwide Program</v>
          </cell>
        </row>
        <row r="2515">
          <cell r="A2515" t="str">
            <v>321000011374</v>
          </cell>
          <cell r="B2515" t="str">
            <v>KNOWLEDGE, POWER PREP ACAD INTER HS</v>
          </cell>
          <cell r="C2515" t="str">
            <v>Schoolwide Program</v>
          </cell>
        </row>
        <row r="2516">
          <cell r="A2516" t="str">
            <v>321000011397</v>
          </cell>
          <cell r="B2516" t="str">
            <v>ENGLISH LANGUAGE LEARNERS-INTER SUPP</v>
          </cell>
          <cell r="C2516" t="str">
            <v>Schoolwide Program</v>
          </cell>
        </row>
        <row r="2517">
          <cell r="A2517" t="str">
            <v>321000011433</v>
          </cell>
          <cell r="B2517" t="str">
            <v>HS for Teaching and the Professions</v>
          </cell>
          <cell r="C2517" t="str">
            <v>Schoolwide Program</v>
          </cell>
        </row>
        <row r="2518">
          <cell r="A2518" t="str">
            <v>321000011434</v>
          </cell>
          <cell r="B2518" t="str">
            <v>Belmont Preparatory HS</v>
          </cell>
          <cell r="C2518" t="str">
            <v>Schoolwide Program</v>
          </cell>
        </row>
        <row r="2519">
          <cell r="A2519" t="str">
            <v>321000011437</v>
          </cell>
          <cell r="B2519" t="str">
            <v>Fordam HS of the Arts</v>
          </cell>
          <cell r="C2519" t="str">
            <v>Schoolwide Program</v>
          </cell>
        </row>
        <row r="2520">
          <cell r="A2520" t="str">
            <v>321000011438</v>
          </cell>
          <cell r="B2520" t="str">
            <v>Fordam Leadership Acad. For Business</v>
          </cell>
          <cell r="C2520" t="str">
            <v>Schoolwide Program</v>
          </cell>
        </row>
        <row r="2521">
          <cell r="A2521" t="str">
            <v>321000011439</v>
          </cell>
          <cell r="B2521" t="str">
            <v>Bronx HS of Law and Community Servic</v>
          </cell>
          <cell r="C2521" t="str">
            <v>Schoolwide Program</v>
          </cell>
        </row>
        <row r="2522">
          <cell r="A2522" t="str">
            <v>321000011440</v>
          </cell>
          <cell r="B2522" t="str">
            <v>DEWITT CLINTON HIGH SCHOOL</v>
          </cell>
          <cell r="C2522" t="str">
            <v>Schoolwide Program</v>
          </cell>
        </row>
        <row r="2523">
          <cell r="A2523" t="str">
            <v>321000011442</v>
          </cell>
          <cell r="B2523" t="str">
            <v>BRONX HS OF MUSIC</v>
          </cell>
          <cell r="C2523" t="str">
            <v>Schoolwide Program</v>
          </cell>
        </row>
        <row r="2524">
          <cell r="A2524" t="str">
            <v>321000011445</v>
          </cell>
          <cell r="B2524" t="str">
            <v>BRONX HS OF SCIENCE</v>
          </cell>
          <cell r="C2524" t="str">
            <v>No Title I</v>
          </cell>
        </row>
        <row r="2525">
          <cell r="A2525" t="str">
            <v>321000011459</v>
          </cell>
          <cell r="B2525" t="str">
            <v>EAST FORDHAM ACADEMY FOR THE ARTS</v>
          </cell>
          <cell r="C2525" t="str">
            <v>Schoolwide Program</v>
          </cell>
        </row>
        <row r="2526">
          <cell r="A2526" t="str">
            <v>321000011475</v>
          </cell>
          <cell r="B2526" t="str">
            <v>JOHN F. KENNEDY HIGH SCHOOL</v>
          </cell>
          <cell r="C2526" t="str">
            <v>Schoolwide Program</v>
          </cell>
        </row>
        <row r="2527">
          <cell r="A2527" t="str">
            <v>321000011477</v>
          </cell>
          <cell r="B2527" t="str">
            <v>Marble Hill HS for International Studies</v>
          </cell>
          <cell r="C2527" t="str">
            <v>Schoolwide Program</v>
          </cell>
        </row>
        <row r="2528">
          <cell r="A2528" t="str">
            <v>321000011495</v>
          </cell>
          <cell r="B2528" t="str">
            <v>UNIVERSITY HEIGHTS</v>
          </cell>
          <cell r="C2528" t="str">
            <v>Schoolwide Program</v>
          </cell>
        </row>
        <row r="2529">
          <cell r="A2529" t="str">
            <v>321000011546</v>
          </cell>
          <cell r="B2529" t="str">
            <v>BRONX THEATRE HS</v>
          </cell>
          <cell r="C2529" t="str">
            <v>Schoolwide Program</v>
          </cell>
        </row>
        <row r="2530">
          <cell r="A2530" t="str">
            <v>321000011549</v>
          </cell>
          <cell r="B2530" t="str">
            <v>DISCOVERY HS</v>
          </cell>
          <cell r="C2530" t="str">
            <v>Schoolwide Program</v>
          </cell>
        </row>
        <row r="2531">
          <cell r="A2531" t="str">
            <v>321000011660</v>
          </cell>
          <cell r="B2531" t="str">
            <v>GRACE H. DODGE HIGH SCHOOL</v>
          </cell>
          <cell r="C2531" t="str">
            <v>Schoolwide Program</v>
          </cell>
        </row>
        <row r="2532">
          <cell r="A2532" t="str">
            <v>321000011696</v>
          </cell>
          <cell r="B2532" t="str">
            <v>HS of American Studies @ Lehman Coll</v>
          </cell>
          <cell r="C2532" t="str">
            <v>No Title I</v>
          </cell>
        </row>
        <row r="2533">
          <cell r="A2533" t="str">
            <v>321100010016</v>
          </cell>
          <cell r="B2533" t="str">
            <v>WAKEFIELD SCHOOL</v>
          </cell>
          <cell r="C2533" t="str">
            <v>Schoolwide Program</v>
          </cell>
        </row>
        <row r="2534">
          <cell r="A2534" t="str">
            <v>321100010019</v>
          </cell>
          <cell r="B2534" t="str">
            <v>JUDITH K. WEISS SCHOOL</v>
          </cell>
          <cell r="C2534" t="str">
            <v>Schoolwide Program</v>
          </cell>
        </row>
        <row r="2535">
          <cell r="A2535" t="str">
            <v>321100010021</v>
          </cell>
          <cell r="B2535" t="str">
            <v>PHILIP M. SHERIDAN SCHOOL</v>
          </cell>
          <cell r="C2535" t="str">
            <v>Schoolwide Program</v>
          </cell>
        </row>
        <row r="2536">
          <cell r="A2536" t="str">
            <v>321100010041</v>
          </cell>
          <cell r="B2536" t="str">
            <v>GUN HILL ROAD SCHOOL</v>
          </cell>
          <cell r="C2536" t="str">
            <v>Schoolwide Program</v>
          </cell>
        </row>
        <row r="2537">
          <cell r="A2537" t="str">
            <v>321100010068</v>
          </cell>
          <cell r="B2537" t="str">
            <v>THE EDWARD A. FOGEL SCHOOL</v>
          </cell>
          <cell r="C2537" t="str">
            <v>Schoolwide Program</v>
          </cell>
        </row>
        <row r="2538">
          <cell r="A2538" t="str">
            <v>321100010076</v>
          </cell>
          <cell r="B2538" t="str">
            <v>BENNINGTON SCHOOL</v>
          </cell>
          <cell r="C2538" t="str">
            <v>Schoolwide Program</v>
          </cell>
        </row>
        <row r="2539">
          <cell r="A2539" t="str">
            <v>321100010078</v>
          </cell>
          <cell r="B2539" t="str">
            <v>ANNE HUTCHINSON SCHOOL</v>
          </cell>
          <cell r="C2539" t="str">
            <v>Schoolwide Program</v>
          </cell>
        </row>
        <row r="2540">
          <cell r="A2540" t="str">
            <v>321100010083</v>
          </cell>
          <cell r="B2540" t="str">
            <v>DONALD HERTZ SCHOOL</v>
          </cell>
          <cell r="C2540" t="str">
            <v>Schoolwide Program</v>
          </cell>
        </row>
        <row r="2541">
          <cell r="A2541" t="str">
            <v>321100010087</v>
          </cell>
          <cell r="B2541" t="str">
            <v>P.S. 87</v>
          </cell>
          <cell r="C2541" t="str">
            <v>Schoolwide Program</v>
          </cell>
        </row>
        <row r="2542">
          <cell r="A2542" t="str">
            <v>321100010089</v>
          </cell>
          <cell r="B2542" t="str">
            <v>THE WILLIAMSBRIDGE SCHOOL</v>
          </cell>
          <cell r="C2542" t="str">
            <v>Schoolwide Program</v>
          </cell>
        </row>
        <row r="2543">
          <cell r="A2543" t="str">
            <v>321100010096</v>
          </cell>
          <cell r="B2543" t="str">
            <v>RICHARD RODGERS SCHOOL</v>
          </cell>
          <cell r="C2543" t="str">
            <v>Schoolwide Program</v>
          </cell>
        </row>
        <row r="2544">
          <cell r="A2544" t="str">
            <v>321100010097</v>
          </cell>
          <cell r="B2544" t="str">
            <v>P.S. 97</v>
          </cell>
          <cell r="C2544" t="str">
            <v>Schoolwide Program</v>
          </cell>
        </row>
        <row r="2545">
          <cell r="A2545" t="str">
            <v>321100010103</v>
          </cell>
          <cell r="B2545" t="str">
            <v>HECTOR FONTANEZ SCHOOL</v>
          </cell>
          <cell r="C2545" t="str">
            <v>Schoolwide Program</v>
          </cell>
        </row>
        <row r="2546">
          <cell r="A2546" t="str">
            <v>321100010105</v>
          </cell>
          <cell r="B2546" t="str">
            <v>SENATOR ABRAHAM BERNSTEIN SCHOOL</v>
          </cell>
          <cell r="C2546" t="str">
            <v>Schoolwide Program</v>
          </cell>
        </row>
        <row r="2547">
          <cell r="A2547" t="str">
            <v>321100010106</v>
          </cell>
          <cell r="B2547" t="str">
            <v>PARKCHESTER SCHOOL</v>
          </cell>
          <cell r="C2547" t="str">
            <v>Schoolwide Program</v>
          </cell>
        </row>
        <row r="2548">
          <cell r="A2548" t="str">
            <v>321100010108</v>
          </cell>
          <cell r="B2548" t="str">
            <v>PHILIP J. ABINANTI SCHOOL</v>
          </cell>
          <cell r="C2548" t="str">
            <v>Schoolwide Program</v>
          </cell>
        </row>
        <row r="2549">
          <cell r="A2549" t="str">
            <v>321100010111</v>
          </cell>
          <cell r="B2549" t="str">
            <v>SETON FALLS SCHOOL</v>
          </cell>
          <cell r="C2549" t="str">
            <v>Schoolwide Program</v>
          </cell>
        </row>
        <row r="2550">
          <cell r="A2550" t="str">
            <v>321100010112</v>
          </cell>
          <cell r="B2550" t="str">
            <v>BRONXWOOD SCHOOL</v>
          </cell>
          <cell r="C2550" t="str">
            <v>Schoolwide Program</v>
          </cell>
        </row>
        <row r="2551">
          <cell r="A2551" t="str">
            <v>321100010121</v>
          </cell>
          <cell r="B2551" t="str">
            <v>THE THROOP SCHOOL</v>
          </cell>
          <cell r="C2551" t="str">
            <v>Schoolwide Program</v>
          </cell>
        </row>
        <row r="2552">
          <cell r="A2552" t="str">
            <v>321100010127</v>
          </cell>
          <cell r="B2552" t="str">
            <v>CASTLE HILL SCHOOL</v>
          </cell>
          <cell r="C2552" t="str">
            <v>Schoolwide Program</v>
          </cell>
        </row>
        <row r="2553">
          <cell r="A2553" t="str">
            <v>321100010142</v>
          </cell>
          <cell r="B2553" t="str">
            <v>JOHN PHILIP SOUSA SCHOOL</v>
          </cell>
          <cell r="C2553" t="str">
            <v>Schoolwide Program</v>
          </cell>
        </row>
        <row r="2554">
          <cell r="A2554" t="str">
            <v>321100010144</v>
          </cell>
          <cell r="B2554" t="str">
            <v>MICHELANGELO SCHOOL</v>
          </cell>
          <cell r="C2554" t="str">
            <v>Schoolwide Program</v>
          </cell>
        </row>
        <row r="2555">
          <cell r="A2555" t="str">
            <v>321100010153</v>
          </cell>
          <cell r="B2555" t="str">
            <v>HELEN KELLER SCHOOL</v>
          </cell>
          <cell r="C2555" t="str">
            <v>Schoolwide Program</v>
          </cell>
        </row>
        <row r="2556">
          <cell r="A2556" t="str">
            <v>321100010160</v>
          </cell>
          <cell r="B2556" t="str">
            <v>WALT DISNEY SCHOOL</v>
          </cell>
          <cell r="C2556" t="str">
            <v>Schoolwide Program</v>
          </cell>
        </row>
        <row r="2557">
          <cell r="A2557" t="str">
            <v>321100010169</v>
          </cell>
          <cell r="B2557" t="str">
            <v>BAYCHESTER ACADEMY</v>
          </cell>
          <cell r="C2557" t="str">
            <v>Schoolwide Program</v>
          </cell>
        </row>
        <row r="2558">
          <cell r="A2558" t="str">
            <v>321100010175</v>
          </cell>
          <cell r="B2558" t="str">
            <v>CITY ISLAND SCHOOL</v>
          </cell>
          <cell r="C2558" t="str">
            <v>Schoolwide Program</v>
          </cell>
        </row>
        <row r="2559">
          <cell r="A2559" t="str">
            <v>321100010178</v>
          </cell>
          <cell r="B2559" t="str">
            <v>SELMAN WAKSMAN SCHOOL</v>
          </cell>
          <cell r="C2559" t="str">
            <v>Schoolwide Program</v>
          </cell>
        </row>
        <row r="2560">
          <cell r="A2560" t="str">
            <v>321100010180</v>
          </cell>
          <cell r="B2560" t="str">
            <v>DR. DANIEL HALE WILLIAMS SCHOOL</v>
          </cell>
          <cell r="C2560" t="str">
            <v>Schoolwide Program</v>
          </cell>
        </row>
        <row r="2561">
          <cell r="A2561" t="str">
            <v>321100010181</v>
          </cell>
          <cell r="B2561" t="str">
            <v>PABLO CASALS SCHOOL</v>
          </cell>
          <cell r="C2561" t="str">
            <v>Schoolwide Program</v>
          </cell>
        </row>
        <row r="2562">
          <cell r="A2562" t="str">
            <v>321100010189</v>
          </cell>
          <cell r="B2562" t="str">
            <v>CORNERSTONE ACAD FOR SOCIAL ACTION</v>
          </cell>
          <cell r="C2562" t="str">
            <v>Schoolwide Program</v>
          </cell>
        </row>
        <row r="2563">
          <cell r="A2563" t="str">
            <v>321100010194</v>
          </cell>
          <cell r="B2563" t="str">
            <v>PS/IS 194</v>
          </cell>
          <cell r="C2563" t="str">
            <v>Schoolwide Program</v>
          </cell>
        </row>
        <row r="2564">
          <cell r="A2564" t="str">
            <v>321100010287</v>
          </cell>
          <cell r="B2564" t="str">
            <v>THE FORWARD SCHOOL</v>
          </cell>
          <cell r="C2564" t="str">
            <v>Schoolwide Program</v>
          </cell>
        </row>
        <row r="2565">
          <cell r="A2565" t="str">
            <v>321100010289</v>
          </cell>
          <cell r="B2565" t="str">
            <v>THE YOUNG SCHOLARS ACADEMY</v>
          </cell>
          <cell r="C2565" t="str">
            <v>Schoolwide Program</v>
          </cell>
        </row>
        <row r="2566">
          <cell r="A2566" t="str">
            <v>321100010322</v>
          </cell>
          <cell r="B2566" t="str">
            <v>ASPIRE PREPARATORY SCHOOL</v>
          </cell>
          <cell r="C2566" t="str">
            <v>Schoolwide Program</v>
          </cell>
        </row>
        <row r="2567">
          <cell r="A2567" t="str">
            <v>321100010326</v>
          </cell>
          <cell r="B2567" t="str">
            <v>BRONX GREEN MIDDLE SCHOOL</v>
          </cell>
          <cell r="C2567" t="str">
            <v>Schoolwide Program</v>
          </cell>
        </row>
        <row r="2568">
          <cell r="A2568" t="str">
            <v>321100010370</v>
          </cell>
          <cell r="B2568" t="str">
            <v>SCHOOL OF DIPLOMACY</v>
          </cell>
          <cell r="C2568" t="str">
            <v>Schoolwide Program</v>
          </cell>
        </row>
        <row r="2569">
          <cell r="A2569" t="str">
            <v>321100010462</v>
          </cell>
          <cell r="B2569" t="str">
            <v>CORNERSTONE ACADEMY FOR SOCIAL ACTION MIDDLE SCHOO</v>
          </cell>
          <cell r="C2569" t="str">
            <v>Schoolwide Program</v>
          </cell>
        </row>
        <row r="2570">
          <cell r="A2570" t="str">
            <v>321100010468</v>
          </cell>
          <cell r="B2570" t="str">
            <v>PELHAM ACADEMY OF ACADEMICS AND COMMUNITY ENGAGEME</v>
          </cell>
          <cell r="C2570" t="str">
            <v>Schoolwide Program</v>
          </cell>
        </row>
        <row r="2571">
          <cell r="A2571" t="str">
            <v>321100011249</v>
          </cell>
          <cell r="B2571" t="str">
            <v>BRONX HEALTH SCI HS</v>
          </cell>
          <cell r="C2571" t="str">
            <v>Schoolwide Program</v>
          </cell>
        </row>
        <row r="2572">
          <cell r="A2572" t="str">
            <v>321100011253</v>
          </cell>
          <cell r="B2572" t="str">
            <v>BRONS HS - WRITING &amp; COMM ARTS</v>
          </cell>
          <cell r="C2572" t="str">
            <v>Schoolwide Program</v>
          </cell>
        </row>
        <row r="2573">
          <cell r="A2573" t="str">
            <v>321100011262</v>
          </cell>
          <cell r="B2573" t="str">
            <v>THE BRONX HIGH SCHOOL OF PERFORMANCE AND STAGECRAF</v>
          </cell>
        </row>
        <row r="2574">
          <cell r="A2574" t="str">
            <v>321100011265</v>
          </cell>
          <cell r="B2574" t="str">
            <v>BRONX LAB SCHOOL</v>
          </cell>
          <cell r="C2574" t="str">
            <v>Schoolwide Program</v>
          </cell>
        </row>
        <row r="2575">
          <cell r="A2575" t="str">
            <v>321100011270</v>
          </cell>
          <cell r="B2575" t="str">
            <v>ACADEMY FOR SCHOLARSHIP AND ENTREPRENEURSHIP A COL</v>
          </cell>
          <cell r="C2575" t="str">
            <v>Schoolwide Program</v>
          </cell>
        </row>
        <row r="2576">
          <cell r="A2576" t="str">
            <v>321100011272</v>
          </cell>
          <cell r="B2576" t="str">
            <v>GLOBE SCHOOL FOR ENVIRONMENTAL RESEARCH</v>
          </cell>
          <cell r="C2576" t="str">
            <v>Schoolwide Program</v>
          </cell>
        </row>
        <row r="2577">
          <cell r="A2577" t="str">
            <v>321100011275</v>
          </cell>
          <cell r="B2577" t="str">
            <v>HS - COMPUTERS &amp; TECH</v>
          </cell>
          <cell r="C2577" t="str">
            <v>Schoolwide Program</v>
          </cell>
        </row>
        <row r="2578">
          <cell r="A2578" t="str">
            <v>321100011288</v>
          </cell>
          <cell r="B2578" t="str">
            <v>COLUMBUS INSTITUTE FOR MATH AND SCIENCE</v>
          </cell>
          <cell r="C2578" t="str">
            <v>Schoolwide Program</v>
          </cell>
        </row>
        <row r="2579">
          <cell r="A2579" t="str">
            <v>321100011290</v>
          </cell>
          <cell r="B2579" t="str">
            <v>BRONX ACADEMY OF HEALTH CAREERS</v>
          </cell>
          <cell r="C2579" t="str">
            <v>Schoolwide Program</v>
          </cell>
        </row>
        <row r="2580">
          <cell r="A2580" t="str">
            <v>321100011299</v>
          </cell>
          <cell r="B2580" t="str">
            <v>ASTOR COLLEGIATE HS</v>
          </cell>
          <cell r="C2580" t="str">
            <v>Schoolwide Program</v>
          </cell>
        </row>
        <row r="2581">
          <cell r="A2581" t="str">
            <v>321100011415</v>
          </cell>
          <cell r="B2581" t="str">
            <v>CHRISTOPHER COLUMBUS HIGH SCHOOL</v>
          </cell>
          <cell r="C2581" t="str">
            <v>Schoolwide Program</v>
          </cell>
        </row>
        <row r="2582">
          <cell r="A2582" t="str">
            <v>321100011418</v>
          </cell>
          <cell r="B2582" t="str">
            <v>Bronx HS for the Visual Arts</v>
          </cell>
          <cell r="C2582" t="str">
            <v>Schoolwide Program</v>
          </cell>
        </row>
        <row r="2583">
          <cell r="A2583" t="str">
            <v>321100011427</v>
          </cell>
          <cell r="B2583" t="str">
            <v>Community HS for Social Justice</v>
          </cell>
        </row>
        <row r="2584">
          <cell r="A2584" t="str">
            <v>321100011455</v>
          </cell>
          <cell r="B2584" t="str">
            <v>HARRY S. TRUMAN HIGH SCHOOL</v>
          </cell>
          <cell r="C2584" t="str">
            <v>Schoolwide Program</v>
          </cell>
        </row>
        <row r="2585">
          <cell r="A2585" t="str">
            <v>321100011513</v>
          </cell>
          <cell r="B2585" t="str">
            <v>New World High School</v>
          </cell>
          <cell r="C2585" t="str">
            <v>Schoolwide Program</v>
          </cell>
        </row>
        <row r="2586">
          <cell r="A2586" t="str">
            <v>321100011514</v>
          </cell>
          <cell r="B2586" t="str">
            <v>Sports Professions HS</v>
          </cell>
          <cell r="C2586" t="str">
            <v>Schoolwide Program</v>
          </cell>
        </row>
        <row r="2587">
          <cell r="A2587" t="str">
            <v>321100011541</v>
          </cell>
          <cell r="B2587" t="str">
            <v>GLOBAL ENTERPRISE HS</v>
          </cell>
          <cell r="C2587" t="str">
            <v>Schoolwide Program</v>
          </cell>
        </row>
        <row r="2588">
          <cell r="A2588" t="str">
            <v>321100011542</v>
          </cell>
          <cell r="B2588" t="str">
            <v>PELHAM PREP HS</v>
          </cell>
          <cell r="C2588" t="str">
            <v>Schoolwide Program</v>
          </cell>
        </row>
        <row r="2589">
          <cell r="A2589" t="str">
            <v>321100011544</v>
          </cell>
          <cell r="B2589" t="str">
            <v>HS OF CONTEMPORARY ARTS</v>
          </cell>
          <cell r="C2589" t="str">
            <v>Schoolwide Program</v>
          </cell>
        </row>
        <row r="2590">
          <cell r="A2590" t="str">
            <v>321100011545</v>
          </cell>
          <cell r="B2590" t="str">
            <v>BRONX AEROSPACE HS</v>
          </cell>
          <cell r="C2590" t="str">
            <v>Targeted Assistance</v>
          </cell>
        </row>
        <row r="2591">
          <cell r="A2591" t="str">
            <v>321200010006</v>
          </cell>
          <cell r="B2591" t="str">
            <v>WEST FARMS SCHOOL</v>
          </cell>
          <cell r="C2591" t="str">
            <v>Schoolwide Program</v>
          </cell>
        </row>
        <row r="2592">
          <cell r="A2592" t="str">
            <v>321200010044</v>
          </cell>
          <cell r="B2592" t="str">
            <v>DAVID FARRAGUT SCHOOL</v>
          </cell>
          <cell r="C2592" t="str">
            <v>Schoolwide Program</v>
          </cell>
        </row>
        <row r="2593">
          <cell r="A2593" t="str">
            <v>321200010047</v>
          </cell>
          <cell r="B2593" t="str">
            <v>JOHN RANDOLPH SCHOOL</v>
          </cell>
          <cell r="C2593" t="str">
            <v>Schoolwide Program</v>
          </cell>
        </row>
        <row r="2594">
          <cell r="A2594" t="str">
            <v>321200010050</v>
          </cell>
          <cell r="B2594" t="str">
            <v>CLARA BARTON SCHOOL</v>
          </cell>
          <cell r="C2594" t="str">
            <v>Schoolwide Program</v>
          </cell>
        </row>
        <row r="2595">
          <cell r="A2595" t="str">
            <v>321200010057</v>
          </cell>
          <cell r="B2595" t="str">
            <v>THE CRESCENT SCHOOL</v>
          </cell>
          <cell r="C2595" t="str">
            <v>Schoolwide Program</v>
          </cell>
        </row>
        <row r="2596">
          <cell r="A2596" t="str">
            <v>321200010061</v>
          </cell>
          <cell r="B2596" t="str">
            <v>FRANCISCO OLLER SCHOOL</v>
          </cell>
          <cell r="C2596" t="str">
            <v>Schoolwide Program</v>
          </cell>
        </row>
        <row r="2597">
          <cell r="A2597" t="str">
            <v>321200010066</v>
          </cell>
          <cell r="B2597" t="str">
            <v>SCHOOL OF HIGHER EXPECTATIONS</v>
          </cell>
          <cell r="C2597" t="str">
            <v>Schoolwide Program</v>
          </cell>
        </row>
        <row r="2598">
          <cell r="A2598" t="str">
            <v>321200010067</v>
          </cell>
          <cell r="B2598" t="str">
            <v>THE MOHEGAN SCHOOL</v>
          </cell>
          <cell r="C2598" t="str">
            <v>Schoolwide Program</v>
          </cell>
        </row>
        <row r="2599">
          <cell r="A2599" t="str">
            <v>321200010092</v>
          </cell>
          <cell r="B2599" t="str">
            <v>C.S. 92</v>
          </cell>
          <cell r="C2599" t="str">
            <v>Schoolwide Program</v>
          </cell>
        </row>
        <row r="2600">
          <cell r="A2600" t="str">
            <v>321200010098</v>
          </cell>
          <cell r="B2600" t="str">
            <v>HERMAN RIDDER</v>
          </cell>
          <cell r="C2600" t="str">
            <v>Schoolwide Program</v>
          </cell>
        </row>
        <row r="2601">
          <cell r="A2601" t="str">
            <v>321200010102</v>
          </cell>
          <cell r="B2601" t="str">
            <v>JOSEPH LORETAN SCHOOL</v>
          </cell>
          <cell r="C2601" t="str">
            <v>Schoolwide Program</v>
          </cell>
        </row>
        <row r="2602">
          <cell r="A2602" t="str">
            <v>321200010129</v>
          </cell>
          <cell r="B2602" t="str">
            <v>TWIN PARKS UPPER SCHOOL</v>
          </cell>
          <cell r="C2602" t="str">
            <v>Schoolwide Program</v>
          </cell>
        </row>
        <row r="2603">
          <cell r="A2603" t="str">
            <v>321200010134</v>
          </cell>
          <cell r="B2603" t="str">
            <v>GEORGE F. BRISTOW SCHOOL</v>
          </cell>
          <cell r="C2603" t="str">
            <v>Schoolwide Program</v>
          </cell>
        </row>
        <row r="2604">
          <cell r="A2604" t="str">
            <v>321200010150</v>
          </cell>
          <cell r="B2604" t="str">
            <v>CHARLES JAMES FOX SCHOOL</v>
          </cell>
          <cell r="C2604" t="str">
            <v>Schoolwide Program</v>
          </cell>
        </row>
        <row r="2605">
          <cell r="A2605" t="str">
            <v>321200010190</v>
          </cell>
          <cell r="B2605" t="str">
            <v>IS 190</v>
          </cell>
          <cell r="C2605" t="str">
            <v>Schoolwide Program</v>
          </cell>
        </row>
        <row r="2606">
          <cell r="A2606" t="str">
            <v>321200010195</v>
          </cell>
          <cell r="B2606" t="str">
            <v>MATH, SCIENCE AND TECHNOLOGY</v>
          </cell>
          <cell r="C2606" t="str">
            <v>Schoolwide Program</v>
          </cell>
        </row>
        <row r="2607">
          <cell r="A2607" t="str">
            <v>321200010196</v>
          </cell>
          <cell r="B2607" t="str">
            <v>LITERACY AND THE ARTS ACADEMY</v>
          </cell>
          <cell r="C2607" t="str">
            <v>Schoolwide Program</v>
          </cell>
        </row>
        <row r="2608">
          <cell r="A2608" t="str">
            <v>321200010197</v>
          </cell>
          <cell r="B2608" t="str">
            <v>GLOBAL VISIONS</v>
          </cell>
          <cell r="C2608" t="str">
            <v>Schoolwide Program</v>
          </cell>
        </row>
        <row r="2609">
          <cell r="A2609" t="str">
            <v>321200010198</v>
          </cell>
          <cell r="B2609" t="str">
            <v>C.S. 198</v>
          </cell>
          <cell r="C2609" t="str">
            <v>Schoolwide Program</v>
          </cell>
        </row>
        <row r="2610">
          <cell r="A2610" t="str">
            <v>321200010211</v>
          </cell>
          <cell r="B2610" t="str">
            <v>THE BILINGUAL SCHOOL</v>
          </cell>
          <cell r="C2610" t="str">
            <v>Schoolwide Program</v>
          </cell>
        </row>
        <row r="2611">
          <cell r="A2611" t="str">
            <v>321200010212</v>
          </cell>
          <cell r="B2611" t="str">
            <v>THE MULTICULTURAL MAGNET SCHOOL</v>
          </cell>
          <cell r="C2611" t="str">
            <v>Schoolwide Program</v>
          </cell>
        </row>
        <row r="2612">
          <cell r="A2612" t="str">
            <v>321200010214</v>
          </cell>
          <cell r="B2612" t="str">
            <v>LORRAINE HANSBERRY ACADEMY</v>
          </cell>
          <cell r="C2612" t="str">
            <v>Schoolwide Program</v>
          </cell>
        </row>
        <row r="2613">
          <cell r="A2613" t="str">
            <v>321200010216</v>
          </cell>
          <cell r="B2613" t="str">
            <v>Business School for Entrepreneurship</v>
          </cell>
          <cell r="C2613" t="str">
            <v>Schoolwide Program</v>
          </cell>
        </row>
        <row r="2614">
          <cell r="A2614" t="str">
            <v>321200010217</v>
          </cell>
          <cell r="B2614" t="str">
            <v>School of Performing Arts</v>
          </cell>
          <cell r="C2614" t="str">
            <v>Schoolwide Program</v>
          </cell>
        </row>
        <row r="2615">
          <cell r="A2615" t="str">
            <v>321200010242</v>
          </cell>
          <cell r="B2615" t="str">
            <v>MOTT HALL V</v>
          </cell>
          <cell r="C2615" t="str">
            <v>Schoolwide Program</v>
          </cell>
        </row>
        <row r="2616">
          <cell r="A2616" t="str">
            <v>321200010271</v>
          </cell>
          <cell r="B2616" t="str">
            <v>East Bronx Academy for the Future</v>
          </cell>
        </row>
        <row r="2617">
          <cell r="A2617" t="str">
            <v>321200010273</v>
          </cell>
          <cell r="B2617" t="str">
            <v>FREDERICK DOUGLAS ACADEMY V</v>
          </cell>
          <cell r="C2617" t="str">
            <v>Schoolwide Program</v>
          </cell>
        </row>
        <row r="2618">
          <cell r="A2618" t="str">
            <v>321200010286</v>
          </cell>
          <cell r="B2618" t="str">
            <v>FANNIE LOU HAMER MIDDLE SCHOOL</v>
          </cell>
          <cell r="C2618" t="str">
            <v>Schoolwide Program</v>
          </cell>
        </row>
        <row r="2619">
          <cell r="A2619" t="str">
            <v>321200010300</v>
          </cell>
          <cell r="B2619" t="str">
            <v>The School of Science and Applied Learning</v>
          </cell>
          <cell r="C2619" t="str">
            <v>Schoolwide Program</v>
          </cell>
        </row>
        <row r="2620">
          <cell r="A2620" t="str">
            <v>321200010316</v>
          </cell>
          <cell r="B2620" t="str">
            <v>KAPPA III</v>
          </cell>
          <cell r="C2620" t="str">
            <v>Schoolwide Program</v>
          </cell>
        </row>
        <row r="2621">
          <cell r="A2621" t="str">
            <v>321200010318</v>
          </cell>
          <cell r="B2621" t="str">
            <v>SCHOOL OF MSTA</v>
          </cell>
          <cell r="C2621" t="str">
            <v>Schoolwide Program</v>
          </cell>
        </row>
        <row r="2622">
          <cell r="A2622" t="str">
            <v>321200010341</v>
          </cell>
          <cell r="B2622" t="str">
            <v>ACCION ACADEMY</v>
          </cell>
          <cell r="C2622" t="str">
            <v>Schoolwide Program</v>
          </cell>
        </row>
        <row r="2623">
          <cell r="A2623" t="str">
            <v>321200010372</v>
          </cell>
          <cell r="B2623" t="str">
            <v>URBAN ASSEMBLY-WILDLIFE CONSERVATION</v>
          </cell>
          <cell r="C2623" t="str">
            <v>Schoolwide Program</v>
          </cell>
        </row>
        <row r="2624">
          <cell r="A2624" t="str">
            <v>321200010383</v>
          </cell>
          <cell r="B2624" t="str">
            <v>EMOLIOR ACADEMY</v>
          </cell>
          <cell r="C2624" t="str">
            <v>Schoolwide Program</v>
          </cell>
        </row>
        <row r="2625">
          <cell r="A2625" t="str">
            <v>321200010384</v>
          </cell>
          <cell r="B2625" t="str">
            <v>ENTRADA ACADEMY</v>
          </cell>
          <cell r="C2625" t="str">
            <v>Schoolwide Program</v>
          </cell>
        </row>
        <row r="2626">
          <cell r="A2626" t="str">
            <v>321200010463</v>
          </cell>
          <cell r="B2626" t="str">
            <v>URBAN SCHOLARS COMMUNITY SCHOOL</v>
          </cell>
          <cell r="C2626" t="str">
            <v>Schoolwide Program</v>
          </cell>
        </row>
        <row r="2627">
          <cell r="A2627" t="str">
            <v>321200011245</v>
          </cell>
          <cell r="B2627" t="str">
            <v>NEW DAY ACADEMY</v>
          </cell>
          <cell r="C2627" t="str">
            <v>Schoolwide Program</v>
          </cell>
        </row>
        <row r="2628">
          <cell r="A2628" t="str">
            <v>321200011245</v>
          </cell>
          <cell r="B2628" t="str">
            <v>NEW DAY ACADEMY</v>
          </cell>
          <cell r="C2628" t="str">
            <v>Schoolwide Program</v>
          </cell>
        </row>
        <row r="2629">
          <cell r="A2629" t="str">
            <v>321200011248</v>
          </cell>
          <cell r="B2629" t="str">
            <v>METROPOLITAN HIGH SCHOOL</v>
          </cell>
          <cell r="C2629" t="str">
            <v>Schoolwide Program</v>
          </cell>
        </row>
        <row r="2630">
          <cell r="A2630" t="str">
            <v>321200011251</v>
          </cell>
          <cell r="B2630" t="str">
            <v>EXPLORATIONS ACADEMY</v>
          </cell>
          <cell r="C2630" t="str">
            <v>Schoolwide Program</v>
          </cell>
        </row>
        <row r="2631">
          <cell r="A2631" t="str">
            <v>321200011251</v>
          </cell>
          <cell r="B2631" t="str">
            <v>EXPLORATIONS ACADEMY</v>
          </cell>
        </row>
        <row r="2632">
          <cell r="A2632" t="str">
            <v>321200011262</v>
          </cell>
          <cell r="B2632" t="str">
            <v>THE BRONX HIGH SCHOOL OF PERFORMANCE AND STAGECRAF</v>
          </cell>
          <cell r="C2632" t="str">
            <v>Schoolwide Program</v>
          </cell>
        </row>
        <row r="2633">
          <cell r="A2633" t="str">
            <v>321200011267</v>
          </cell>
          <cell r="B2633" t="str">
            <v>BRONX LATIN SCHOOL</v>
          </cell>
          <cell r="C2633" t="str">
            <v>Schoolwide Program</v>
          </cell>
        </row>
        <row r="2634">
          <cell r="A2634" t="str">
            <v>321200011267</v>
          </cell>
          <cell r="B2634" t="str">
            <v>BRONX LATIN SCHOOL</v>
          </cell>
          <cell r="C2634" t="str">
            <v>Targeted Assistance</v>
          </cell>
        </row>
        <row r="2635">
          <cell r="A2635" t="str">
            <v>321200011271</v>
          </cell>
          <cell r="B2635" t="str">
            <v>East Bronx Academy for the Future</v>
          </cell>
          <cell r="C2635" t="str">
            <v>Schoolwide Program</v>
          </cell>
        </row>
        <row r="2636">
          <cell r="A2636" t="str">
            <v>321200011271</v>
          </cell>
          <cell r="B2636" t="str">
            <v>East Bronx Academy for the Future</v>
          </cell>
          <cell r="C2636" t="str">
            <v>Schoolwide Program</v>
          </cell>
        </row>
        <row r="2637">
          <cell r="A2637" t="str">
            <v>321200011278</v>
          </cell>
          <cell r="B2637" t="str">
            <v>PEACE &amp; DIVERSITY ACAD</v>
          </cell>
          <cell r="C2637" t="str">
            <v>Schoolwide Program</v>
          </cell>
        </row>
        <row r="2638">
          <cell r="A2638" t="str">
            <v>321200011388</v>
          </cell>
          <cell r="B2638" t="str">
            <v>PAN AMERICAN INTERNATIONAL HS-MONROE</v>
          </cell>
          <cell r="C2638" t="str">
            <v>Schoolwide Program</v>
          </cell>
        </row>
        <row r="2639">
          <cell r="A2639" t="str">
            <v>321200011478</v>
          </cell>
          <cell r="B2639" t="str">
            <v>THE CINEMA SCHOOL</v>
          </cell>
          <cell r="C2639" t="str">
            <v>Schoolwide Program</v>
          </cell>
        </row>
        <row r="2640">
          <cell r="A2640" t="str">
            <v>321200011479</v>
          </cell>
          <cell r="B2640" t="str">
            <v>BRONX CAREER AND COLLEGE PREPARATORY HIGH SCHOOL</v>
          </cell>
          <cell r="C2640" t="str">
            <v>Schoolwide Program</v>
          </cell>
        </row>
        <row r="2641">
          <cell r="A2641" t="str">
            <v>321200011480</v>
          </cell>
          <cell r="B2641" t="str">
            <v>BRONX REGIONAL HIGH SCHOOL</v>
          </cell>
          <cell r="C2641" t="str">
            <v>Schoolwide Program</v>
          </cell>
        </row>
        <row r="2642">
          <cell r="A2642" t="str">
            <v>321200011550</v>
          </cell>
          <cell r="B2642" t="str">
            <v>HIGH SCHOOL OF WORLD CULTURES</v>
          </cell>
          <cell r="C2642" t="str">
            <v>Schoolwide Program</v>
          </cell>
        </row>
        <row r="2643">
          <cell r="A2643" t="str">
            <v>321200011560</v>
          </cell>
          <cell r="B2643" t="str">
            <v>BRONX ACADEMY HS</v>
          </cell>
        </row>
        <row r="2644">
          <cell r="A2644" t="str">
            <v>321200011680</v>
          </cell>
          <cell r="B2644" t="str">
            <v>BRONX COALITION COMMUNITY SCHOOL</v>
          </cell>
          <cell r="C2644" t="str">
            <v>Schoolwide Program</v>
          </cell>
        </row>
        <row r="2645">
          <cell r="A2645" t="str">
            <v>321200011682</v>
          </cell>
          <cell r="B2645" t="str">
            <v>FANNIE LOU HAMER FREEDOM SCHOOL</v>
          </cell>
          <cell r="C2645" t="str">
            <v>Schoolwide Program</v>
          </cell>
        </row>
        <row r="2646">
          <cell r="A2646" t="str">
            <v>321200011684</v>
          </cell>
          <cell r="B2646" t="str">
            <v>WINGS ACADEMY</v>
          </cell>
          <cell r="C2646" t="str">
            <v>Schoolwide Program</v>
          </cell>
        </row>
        <row r="2647">
          <cell r="A2647" t="str">
            <v>321200011690</v>
          </cell>
          <cell r="B2647" t="str">
            <v>MONROE ACADEMY FOR BUSINESS &amp; LAW</v>
          </cell>
          <cell r="C2647" t="str">
            <v>Schoolwide Program</v>
          </cell>
        </row>
        <row r="2648">
          <cell r="A2648" t="str">
            <v>321200011691</v>
          </cell>
          <cell r="B2648" t="str">
            <v>BRONX LITTLE SCHOOL</v>
          </cell>
          <cell r="C2648" t="str">
            <v>Schoolwide Program</v>
          </cell>
        </row>
        <row r="2649">
          <cell r="A2649" t="str">
            <v>321200011692</v>
          </cell>
          <cell r="B2649" t="str">
            <v>MONROE ACADEMY FOR VISUAL ARTS &amp; DES</v>
          </cell>
          <cell r="C2649" t="str">
            <v>Schoolwide Program</v>
          </cell>
        </row>
        <row r="2650">
          <cell r="A2650" t="str">
            <v>331300010003</v>
          </cell>
          <cell r="B2650" t="str">
            <v>BEDFORD VILLAGE SCHOOL</v>
          </cell>
          <cell r="C2650" t="str">
            <v>Schoolwide Program</v>
          </cell>
        </row>
        <row r="2651">
          <cell r="A2651" t="str">
            <v>331300010008</v>
          </cell>
          <cell r="B2651" t="str">
            <v>ROBERT FULTON SCHOOL</v>
          </cell>
          <cell r="C2651" t="str">
            <v>No Title I</v>
          </cell>
        </row>
        <row r="2652">
          <cell r="A2652" t="str">
            <v>331300010009</v>
          </cell>
          <cell r="B2652" t="str">
            <v>TEUNIS G. BERGEN SCHOOL</v>
          </cell>
          <cell r="C2652" t="str">
            <v>Schoolwide Program</v>
          </cell>
        </row>
        <row r="2653">
          <cell r="A2653" t="str">
            <v>331300010011</v>
          </cell>
          <cell r="B2653" t="str">
            <v>PURVIS J. BEHAN SCHOOL</v>
          </cell>
          <cell r="C2653" t="str">
            <v>Schoolwide Program</v>
          </cell>
        </row>
        <row r="2654">
          <cell r="A2654" t="str">
            <v>331300010020</v>
          </cell>
          <cell r="B2654" t="str">
            <v>CLINTON HILL SCHOOL</v>
          </cell>
          <cell r="C2654" t="str">
            <v>Schoolwide Program</v>
          </cell>
        </row>
        <row r="2655">
          <cell r="A2655" t="str">
            <v>331300010044</v>
          </cell>
          <cell r="B2655" t="str">
            <v>MARCUS GARVEY SCHOOL</v>
          </cell>
          <cell r="C2655" t="str">
            <v>Schoolwide Program</v>
          </cell>
        </row>
        <row r="2656">
          <cell r="A2656" t="str">
            <v>331300010046</v>
          </cell>
          <cell r="B2656" t="str">
            <v>EDWARD C. BLUM SCHOOL</v>
          </cell>
          <cell r="C2656" t="str">
            <v>Schoolwide Program</v>
          </cell>
        </row>
        <row r="2657">
          <cell r="A2657" t="str">
            <v>331300010054</v>
          </cell>
          <cell r="B2657" t="str">
            <v>SAMUEL C. BARNES SCHOOL</v>
          </cell>
          <cell r="C2657" t="str">
            <v>Schoolwide Program</v>
          </cell>
        </row>
        <row r="2658">
          <cell r="A2658" t="str">
            <v>331300010056</v>
          </cell>
          <cell r="B2658" t="str">
            <v>LEWIS H. LATIMER SCHOOL</v>
          </cell>
          <cell r="C2658" t="str">
            <v>Schoolwide Program</v>
          </cell>
        </row>
        <row r="2659">
          <cell r="A2659" t="str">
            <v>331300010067</v>
          </cell>
          <cell r="B2659" t="str">
            <v>CHARLES DORSEY SCHOOL</v>
          </cell>
          <cell r="C2659" t="str">
            <v>Schoolwide Program</v>
          </cell>
        </row>
        <row r="2660">
          <cell r="A2660" t="str">
            <v>331300010093</v>
          </cell>
          <cell r="B2660" t="str">
            <v>WILLIAM PRESCOTT SCHOOL</v>
          </cell>
          <cell r="C2660" t="str">
            <v>Schoolwide Program</v>
          </cell>
        </row>
        <row r="2661">
          <cell r="A2661" t="str">
            <v>331300010103</v>
          </cell>
          <cell r="B2661" t="str">
            <v>SATELLITE III</v>
          </cell>
          <cell r="C2661" t="str">
            <v>Schoolwide Program</v>
          </cell>
        </row>
        <row r="2662">
          <cell r="A2662" t="str">
            <v>331300010113</v>
          </cell>
          <cell r="B2662" t="str">
            <v>RONALD EDMONDS SCHOOL</v>
          </cell>
          <cell r="C2662" t="str">
            <v>Schoolwide Program</v>
          </cell>
        </row>
        <row r="2663">
          <cell r="A2663" t="str">
            <v>331300010133</v>
          </cell>
          <cell r="B2663" t="str">
            <v>WILLIAM BUTLER SCHOOL</v>
          </cell>
          <cell r="C2663" t="str">
            <v>Schoolwide Program</v>
          </cell>
        </row>
        <row r="2664">
          <cell r="A2664" t="str">
            <v>331300010256</v>
          </cell>
          <cell r="B2664" t="str">
            <v>BENJAMIN BANNEKER SCHOOL</v>
          </cell>
          <cell r="C2664" t="str">
            <v>Schoolwide Program</v>
          </cell>
        </row>
        <row r="2665">
          <cell r="A2665" t="str">
            <v>331300010265</v>
          </cell>
          <cell r="B2665" t="str">
            <v>P.S./H.S. 267: includes 265,866</v>
          </cell>
          <cell r="C2665" t="str">
            <v>Schoolwide Program</v>
          </cell>
        </row>
        <row r="2666">
          <cell r="A2666" t="str">
            <v>331300010266</v>
          </cell>
          <cell r="B2666" t="str">
            <v>PARK PLACE COMMUNITY MIDDLE SCHOOL</v>
          </cell>
          <cell r="C2666" t="str">
            <v>Schoolwide Program</v>
          </cell>
        </row>
        <row r="2667">
          <cell r="A2667" t="str">
            <v>331300010270</v>
          </cell>
          <cell r="B2667" t="str">
            <v>JOHANN DEKALB SCHOOL</v>
          </cell>
          <cell r="C2667" t="str">
            <v>Schoolwide Program</v>
          </cell>
        </row>
        <row r="2668">
          <cell r="A2668" t="str">
            <v>331300010282</v>
          </cell>
          <cell r="B2668" t="str">
            <v>PARK SLOPE SCHOOL</v>
          </cell>
          <cell r="C2668" t="str">
            <v>Schoolwide Program</v>
          </cell>
        </row>
        <row r="2669">
          <cell r="A2669" t="str">
            <v>331300010287</v>
          </cell>
          <cell r="B2669" t="str">
            <v>DR. BAILEY ASHFORD SCHOOL</v>
          </cell>
          <cell r="C2669" t="str">
            <v>Schoolwide Program</v>
          </cell>
        </row>
        <row r="2670">
          <cell r="A2670" t="str">
            <v>331300010301</v>
          </cell>
          <cell r="B2670" t="str">
            <v>SATELLITE EAST ACADEMY</v>
          </cell>
          <cell r="C2670" t="str">
            <v>Schoolwide Program</v>
          </cell>
        </row>
        <row r="2671">
          <cell r="A2671" t="str">
            <v>331300010305</v>
          </cell>
          <cell r="B2671" t="str">
            <v>DR. PETER RAY SCHOOL</v>
          </cell>
          <cell r="C2671" t="str">
            <v>Schoolwide Program</v>
          </cell>
        </row>
        <row r="2672">
          <cell r="A2672" t="str">
            <v>331300010307</v>
          </cell>
          <cell r="B2672" t="str">
            <v>PS 307 DANIEL HALE WILLIAMS SCHOOL</v>
          </cell>
          <cell r="C2672" t="str">
            <v>Schoolwide Program</v>
          </cell>
        </row>
        <row r="2673">
          <cell r="A2673" t="str">
            <v>331300010313</v>
          </cell>
          <cell r="B2673" t="str">
            <v>SATELLINTE WEST</v>
          </cell>
          <cell r="C2673" t="str">
            <v>Targeted Assistance</v>
          </cell>
        </row>
        <row r="2674">
          <cell r="A2674" t="str">
            <v>331300010571</v>
          </cell>
          <cell r="B2674" t="str">
            <v>MS 571</v>
          </cell>
          <cell r="C2674" t="str">
            <v>Schoolwide Program</v>
          </cell>
        </row>
        <row r="2675">
          <cell r="A2675" t="str">
            <v>331300010596</v>
          </cell>
          <cell r="B2675" t="str">
            <v>KNOWLEDGE AND POWER PREP VII MS</v>
          </cell>
          <cell r="C2675" t="str">
            <v>Schoolwide Program</v>
          </cell>
        </row>
        <row r="2676">
          <cell r="A2676" t="str">
            <v>331300010670</v>
          </cell>
          <cell r="B2676" t="str">
            <v>BENJAMIN BANNEKER ACADEMY</v>
          </cell>
          <cell r="C2676" t="str">
            <v>No Title I</v>
          </cell>
        </row>
        <row r="2677">
          <cell r="A2677" t="str">
            <v>331300011336</v>
          </cell>
          <cell r="B2677" t="str">
            <v>THE URBAN ASSEMBLY ACADEMY OF BUSINESS AND COMMUNI</v>
          </cell>
          <cell r="C2677" t="str">
            <v>Schoolwide Program</v>
          </cell>
        </row>
        <row r="2678">
          <cell r="A2678" t="str">
            <v>331300011350</v>
          </cell>
          <cell r="B2678" t="str">
            <v>URBAN ASSEMBLY SCHOOL OF MUSIC AND ART</v>
          </cell>
          <cell r="C2678" t="str">
            <v>Schoolwide Program</v>
          </cell>
        </row>
        <row r="2679">
          <cell r="A2679" t="str">
            <v>331300011412</v>
          </cell>
          <cell r="B2679" t="str">
            <v>BROOKLYN COMMUNITY HIGH SCHOOL OF COMMUNICATIONS,</v>
          </cell>
          <cell r="C2679" t="str">
            <v>Schoolwide Program</v>
          </cell>
        </row>
        <row r="2680">
          <cell r="A2680" t="str">
            <v>331300011419</v>
          </cell>
          <cell r="B2680" t="str">
            <v>SCIENCE SKILLS CENTER</v>
          </cell>
          <cell r="C2680" t="str">
            <v>Schoolwide Program</v>
          </cell>
        </row>
        <row r="2681">
          <cell r="A2681" t="str">
            <v>331300011430</v>
          </cell>
          <cell r="B2681" t="str">
            <v>BROOKLYN TECHNICAL HIGH SCHOOL</v>
          </cell>
          <cell r="C2681" t="str">
            <v>Schoolwide Program</v>
          </cell>
        </row>
        <row r="2682">
          <cell r="A2682" t="str">
            <v>331300011439</v>
          </cell>
          <cell r="B2682" t="str">
            <v>BROOKLYN INTERNATIONAL HIGH SCHOOL</v>
          </cell>
          <cell r="C2682" t="str">
            <v>Schoolwide Program</v>
          </cell>
        </row>
        <row r="2683">
          <cell r="A2683" t="str">
            <v>331300011483</v>
          </cell>
          <cell r="B2683" t="str">
            <v>URBAN ASSMBLY SCH - LAW &amp; JSTCE</v>
          </cell>
          <cell r="C2683" t="str">
            <v>Schoolwide Program</v>
          </cell>
        </row>
        <row r="2684">
          <cell r="A2684" t="str">
            <v>331300011492</v>
          </cell>
          <cell r="B2684" t="str">
            <v>URBAN ASSEMBLY ACADEMY OF ARTS AND LETTERS</v>
          </cell>
          <cell r="C2684" t="str">
            <v>Schoolwide Program</v>
          </cell>
        </row>
        <row r="2685">
          <cell r="A2685" t="str">
            <v>331300011499</v>
          </cell>
          <cell r="B2685" t="str">
            <v>ACORN COMMUNITY HIGH SCHOOL</v>
          </cell>
          <cell r="C2685" t="str">
            <v>Schoolwide Program</v>
          </cell>
        </row>
        <row r="2686">
          <cell r="A2686" t="str">
            <v>331300011499</v>
          </cell>
          <cell r="B2686" t="str">
            <v>ACORN COMMUNITY HIGH SCHOOL</v>
          </cell>
          <cell r="C2686" t="str">
            <v>Schoolwide Program</v>
          </cell>
        </row>
        <row r="2687">
          <cell r="A2687" t="str">
            <v>331300011509</v>
          </cell>
          <cell r="B2687" t="str">
            <v>FREEDOM ACADEMY</v>
          </cell>
          <cell r="C2687" t="str">
            <v>Targeted Assistance</v>
          </cell>
        </row>
        <row r="2688">
          <cell r="A2688" t="str">
            <v>331300011527</v>
          </cell>
          <cell r="B2688" t="str">
            <v>URBAN ASSEMBLY INSTITUTE OF MATH AND SCIENCE FOR Y</v>
          </cell>
          <cell r="C2688" t="str">
            <v>Schoolwide Program</v>
          </cell>
        </row>
        <row r="2689">
          <cell r="A2689" t="str">
            <v>331300011553</v>
          </cell>
          <cell r="B2689" t="str">
            <v>BROOKLYN ACADEMY H.S.</v>
          </cell>
          <cell r="C2689" t="str">
            <v>Schoolwide Program</v>
          </cell>
        </row>
        <row r="2690">
          <cell r="A2690" t="str">
            <v>331300011575</v>
          </cell>
          <cell r="B2690" t="str">
            <v>Bedford-Stuyvesant Preparatory High School</v>
          </cell>
          <cell r="C2690" t="str">
            <v>Schoolwide Program</v>
          </cell>
        </row>
        <row r="2691">
          <cell r="A2691" t="str">
            <v>331300011592</v>
          </cell>
          <cell r="B2691" t="str">
            <v>KHALIL GIBRAN INTERNATIONAL ACADEMY</v>
          </cell>
          <cell r="C2691" t="str">
            <v>Schoolwide Program</v>
          </cell>
        </row>
        <row r="2692">
          <cell r="A2692" t="str">
            <v>331300011595</v>
          </cell>
          <cell r="B2692" t="str">
            <v>BEDFORD ACADEMY HIGH SCHOOL</v>
          </cell>
          <cell r="C2692" t="str">
            <v>Schoolwide Program</v>
          </cell>
        </row>
        <row r="2693">
          <cell r="A2693" t="str">
            <v>331300011605</v>
          </cell>
          <cell r="B2693" t="str">
            <v>GEORGE WESTINGHOUSE HIGH SCHOOL</v>
          </cell>
          <cell r="C2693" t="str">
            <v>Schoolwide Program</v>
          </cell>
        </row>
        <row r="2694">
          <cell r="A2694" t="str">
            <v>331300011616</v>
          </cell>
          <cell r="B2694" t="str">
            <v>BROOKLYN HS-LEADERSHIP &amp; COMMUNITY</v>
          </cell>
          <cell r="C2694" t="str">
            <v>Schoolwide Program</v>
          </cell>
        </row>
        <row r="2695">
          <cell r="A2695" t="str">
            <v>331300011670</v>
          </cell>
          <cell r="B2695" t="str">
            <v>BENJAMIN BANNEKER ACADEMY</v>
          </cell>
          <cell r="C2695" t="str">
            <v>Schoolwide Program</v>
          </cell>
        </row>
        <row r="2696">
          <cell r="A2696" t="str">
            <v>331300011674</v>
          </cell>
          <cell r="B2696" t="str">
            <v>CITY POLYTECHNIC HIGH SCHOOL OF ENGINEERING, ARCHI</v>
          </cell>
          <cell r="C2696" t="str">
            <v>Schoolwide Program</v>
          </cell>
        </row>
        <row r="2697">
          <cell r="A2697" t="str">
            <v>331400010016</v>
          </cell>
          <cell r="B2697" t="str">
            <v>LEONARD DUNKLY SCHOOL</v>
          </cell>
          <cell r="C2697" t="str">
            <v>Schoolwide Program</v>
          </cell>
        </row>
        <row r="2698">
          <cell r="A2698" t="str">
            <v>331400010017</v>
          </cell>
          <cell r="B2698" t="str">
            <v>HENRY WOODWORTH SCHOOL</v>
          </cell>
          <cell r="C2698" t="str">
            <v>Targeted Assistance</v>
          </cell>
        </row>
        <row r="2699">
          <cell r="A2699" t="str">
            <v>331400010018</v>
          </cell>
          <cell r="B2699" t="str">
            <v>EDWARD BUSH SCHOOL</v>
          </cell>
          <cell r="C2699" t="str">
            <v>Schoolwide Program</v>
          </cell>
        </row>
        <row r="2700">
          <cell r="A2700" t="str">
            <v>331400010019</v>
          </cell>
          <cell r="B2700" t="str">
            <v>ROBERTO CLEMENTE SCHOOL</v>
          </cell>
          <cell r="C2700" t="str">
            <v>Schoolwide Program</v>
          </cell>
        </row>
        <row r="2701">
          <cell r="A2701" t="str">
            <v>331400010023</v>
          </cell>
          <cell r="B2701" t="str">
            <v>CARTER WOODSON SCHOOL</v>
          </cell>
          <cell r="C2701" t="str">
            <v>Schoolwide Program</v>
          </cell>
        </row>
        <row r="2702">
          <cell r="A2702" t="str">
            <v>331400010031</v>
          </cell>
          <cell r="B2702" t="str">
            <v>SAMUEL F. DUPONT SCHOOL</v>
          </cell>
          <cell r="C2702" t="str">
            <v>Schoolwide Program</v>
          </cell>
        </row>
        <row r="2703">
          <cell r="A2703" t="str">
            <v>331400010034</v>
          </cell>
          <cell r="B2703" t="str">
            <v>OLIVER H. PERRY SCHOOL</v>
          </cell>
          <cell r="C2703" t="str">
            <v>Schoolwide Program</v>
          </cell>
        </row>
        <row r="2704">
          <cell r="A2704" t="str">
            <v>331400010050</v>
          </cell>
          <cell r="B2704" t="str">
            <v>JOHN D. WELLS JUNIOR HIGH SCHOOL</v>
          </cell>
          <cell r="C2704" t="str">
            <v>Schoolwide Program</v>
          </cell>
        </row>
        <row r="2705">
          <cell r="A2705" t="str">
            <v>331400010059</v>
          </cell>
          <cell r="B2705" t="str">
            <v>WILLIAM FLOYD SCHOOL</v>
          </cell>
          <cell r="C2705" t="str">
            <v>Schoolwide Program</v>
          </cell>
        </row>
        <row r="2706">
          <cell r="A2706" t="str">
            <v>331400010071</v>
          </cell>
          <cell r="B2706" t="str">
            <v>JUAN MOREL CAMPOS INTERMEDIATE SCHOO</v>
          </cell>
        </row>
        <row r="2707">
          <cell r="A2707" t="str">
            <v>331400010084</v>
          </cell>
          <cell r="B2707" t="str">
            <v>JOSE DEDIEGO SCHOOL</v>
          </cell>
          <cell r="C2707" t="str">
            <v>Schoolwide Program</v>
          </cell>
        </row>
        <row r="2708">
          <cell r="A2708" t="str">
            <v>331400010110</v>
          </cell>
          <cell r="B2708" t="str">
            <v>MONITOR SCHOOL</v>
          </cell>
          <cell r="C2708" t="str">
            <v>Schoolwide Program</v>
          </cell>
        </row>
        <row r="2709">
          <cell r="A2709" t="str">
            <v>331400010120</v>
          </cell>
          <cell r="B2709" t="str">
            <v>CARLOS TAPIA SCHOOL</v>
          </cell>
          <cell r="C2709" t="str">
            <v>Schoolwide Program</v>
          </cell>
        </row>
        <row r="2710">
          <cell r="A2710" t="str">
            <v>331400010126</v>
          </cell>
          <cell r="B2710" t="str">
            <v>JOHN ERICSSON JUNIOR HIGH SCHOOL</v>
          </cell>
          <cell r="C2710" t="str">
            <v>Schoolwide Program</v>
          </cell>
        </row>
        <row r="2711">
          <cell r="A2711" t="str">
            <v>331400010132</v>
          </cell>
          <cell r="B2711" t="str">
            <v>CONSELYEA SCHOOL</v>
          </cell>
          <cell r="C2711" t="str">
            <v>Schoolwide Program</v>
          </cell>
        </row>
        <row r="2712">
          <cell r="A2712" t="str">
            <v>331400010147</v>
          </cell>
          <cell r="B2712" t="str">
            <v>ISSAC REMSEN SCHOOL</v>
          </cell>
          <cell r="C2712" t="str">
            <v>Schoolwide Program</v>
          </cell>
        </row>
        <row r="2713">
          <cell r="A2713" t="str">
            <v>331400010157</v>
          </cell>
          <cell r="B2713" t="str">
            <v>BENJAMIN FRANKLIN SCHOOL</v>
          </cell>
          <cell r="C2713" t="str">
            <v>Schoolwide Program</v>
          </cell>
        </row>
        <row r="2714">
          <cell r="A2714" t="str">
            <v>331400010196</v>
          </cell>
          <cell r="B2714" t="str">
            <v>TEN EYCK SCHOOL</v>
          </cell>
          <cell r="C2714" t="str">
            <v>Schoolwide Program</v>
          </cell>
        </row>
        <row r="2715">
          <cell r="A2715" t="str">
            <v>331400010250</v>
          </cell>
          <cell r="B2715" t="str">
            <v>GEORGE LINDSAY SCHOOL</v>
          </cell>
          <cell r="C2715" t="str">
            <v>Schoolwide Program</v>
          </cell>
        </row>
        <row r="2716">
          <cell r="A2716" t="str">
            <v>331400010257</v>
          </cell>
          <cell r="B2716" t="str">
            <v>JOHN F. HYLAN SCHOOL</v>
          </cell>
          <cell r="C2716" t="str">
            <v>Schoolwide Program</v>
          </cell>
        </row>
        <row r="2717">
          <cell r="A2717" t="str">
            <v>331400010297</v>
          </cell>
          <cell r="B2717" t="str">
            <v>THE RICHARD STOCKTON SCHOOL</v>
          </cell>
          <cell r="C2717" t="str">
            <v>Schoolwide Program</v>
          </cell>
        </row>
        <row r="2718">
          <cell r="A2718" t="str">
            <v>331400010318</v>
          </cell>
          <cell r="B2718" t="str">
            <v>EUGENIO MARIA DE HOSTOS INTERMEDIATE</v>
          </cell>
          <cell r="C2718" t="str">
            <v>Schoolwide Program</v>
          </cell>
        </row>
        <row r="2719">
          <cell r="A2719" t="str">
            <v>331400010319</v>
          </cell>
          <cell r="B2719" t="str">
            <v>P.S. 319</v>
          </cell>
          <cell r="C2719" t="str">
            <v>Schoolwide Program</v>
          </cell>
        </row>
        <row r="2720">
          <cell r="A2720" t="str">
            <v>331400010330</v>
          </cell>
          <cell r="B2720" t="str">
            <v>THE URBAN ASSEMBLY SCHOOL FOR THE URBAN ENVIRONMEN</v>
          </cell>
        </row>
        <row r="2721">
          <cell r="A2721" t="str">
            <v>331400010380</v>
          </cell>
          <cell r="B2721" t="str">
            <v>JOHN WAYNE SCHOOL</v>
          </cell>
          <cell r="C2721" t="str">
            <v>Schoolwide Program</v>
          </cell>
        </row>
        <row r="2722">
          <cell r="A2722" t="str">
            <v>331400010577</v>
          </cell>
          <cell r="B2722" t="str">
            <v>MS 577 - CONSELYEA PREP</v>
          </cell>
          <cell r="C2722" t="str">
            <v>Schoolwide Program</v>
          </cell>
        </row>
        <row r="2723">
          <cell r="A2723" t="str">
            <v>331400010582</v>
          </cell>
          <cell r="B2723" t="str">
            <v>MS 582</v>
          </cell>
          <cell r="C2723" t="str">
            <v>Schoolwide Program</v>
          </cell>
        </row>
        <row r="2724">
          <cell r="A2724" t="str">
            <v>331400011071</v>
          </cell>
          <cell r="B2724" t="str">
            <v>JUAN MOREL CAMPOS INTERMEDIATE SCHOO</v>
          </cell>
          <cell r="C2724" t="str">
            <v>Schoolwide Program</v>
          </cell>
        </row>
        <row r="2725">
          <cell r="A2725" t="str">
            <v>331400011322</v>
          </cell>
          <cell r="B2725" t="str">
            <v>FOUNDATIONS ACADEMY</v>
          </cell>
          <cell r="C2725" t="str">
            <v>Schoolwide Program</v>
          </cell>
        </row>
        <row r="2726">
          <cell r="A2726" t="str">
            <v>331400011330</v>
          </cell>
          <cell r="B2726" t="str">
            <v>THE URBAN ASSEMBLY SCHOOL FOR THE URBAN ENVIRONMEN</v>
          </cell>
          <cell r="C2726" t="str">
            <v>Schoolwide Program</v>
          </cell>
        </row>
        <row r="2727">
          <cell r="A2727" t="str">
            <v>331400011404</v>
          </cell>
          <cell r="B2727" t="str">
            <v>ACADEMY FOR YOUNG WRITERS</v>
          </cell>
          <cell r="C2727" t="str">
            <v>Schoolwide Program</v>
          </cell>
        </row>
        <row r="2728">
          <cell r="A2728" t="str">
            <v>331400011449</v>
          </cell>
          <cell r="B2728" t="str">
            <v>BROOKLYN LATIN</v>
          </cell>
          <cell r="C2728" t="str">
            <v>Schoolwide Program</v>
          </cell>
        </row>
        <row r="2729">
          <cell r="A2729" t="str">
            <v>331400011454</v>
          </cell>
          <cell r="B2729" t="str">
            <v>GREEN SCHOOL: AN ACADEMY FOR ENVIRONMENTAL CAREERS</v>
          </cell>
          <cell r="C2729" t="str">
            <v>Schoolwide Program</v>
          </cell>
        </row>
        <row r="2730">
          <cell r="A2730" t="str">
            <v>331400011474</v>
          </cell>
          <cell r="B2730" t="str">
            <v>PROGRESS HIGH SCHOOL</v>
          </cell>
          <cell r="C2730" t="str">
            <v>Schoolwide Program</v>
          </cell>
        </row>
        <row r="2731">
          <cell r="A2731" t="str">
            <v>331400011477</v>
          </cell>
          <cell r="B2731" t="str">
            <v>HIGH SCHOOL FOR LEGAL STUDIES</v>
          </cell>
          <cell r="C2731" t="str">
            <v>Schoolwide Program</v>
          </cell>
        </row>
        <row r="2732">
          <cell r="A2732" t="str">
            <v>331400011478</v>
          </cell>
          <cell r="B2732" t="str">
            <v>H.S. FOR ENTERPRISE, BUSINESS, AND T</v>
          </cell>
          <cell r="C2732" t="str">
            <v>Schoolwide Program</v>
          </cell>
        </row>
        <row r="2733">
          <cell r="A2733" t="str">
            <v>331400011488</v>
          </cell>
          <cell r="B2733" t="str">
            <v>BROOKLYN PREP HS</v>
          </cell>
          <cell r="C2733" t="str">
            <v>Schoolwide Program</v>
          </cell>
        </row>
        <row r="2734">
          <cell r="A2734" t="str">
            <v>331400011553</v>
          </cell>
          <cell r="B2734" t="str">
            <v>BROOKLYN ACADEMY HS</v>
          </cell>
        </row>
        <row r="2735">
          <cell r="A2735" t="str">
            <v>331400011558</v>
          </cell>
          <cell r="B2735" t="str">
            <v>WILLIAMSBURG HS - ARCH &amp; DESIGN</v>
          </cell>
          <cell r="C2735" t="str">
            <v>Schoolwide Program</v>
          </cell>
        </row>
        <row r="2736">
          <cell r="A2736" t="str">
            <v>331400011561</v>
          </cell>
          <cell r="B2736" t="str">
            <v>WILLIAMSBURG PREP</v>
          </cell>
          <cell r="C2736" t="str">
            <v>Schoolwide Program</v>
          </cell>
        </row>
        <row r="2737">
          <cell r="A2737" t="str">
            <v>331400011586</v>
          </cell>
          <cell r="B2737" t="str">
            <v>LYONS COMMUNITY SCHOOL</v>
          </cell>
          <cell r="C2737" t="str">
            <v>Schoolwide Program</v>
          </cell>
        </row>
        <row r="2738">
          <cell r="A2738" t="str">
            <v>331400011610</v>
          </cell>
          <cell r="B2738" t="str">
            <v>AUTOMOTIVE  HIGH SCHOOL</v>
          </cell>
          <cell r="C2738" t="str">
            <v>Schoolwide Program</v>
          </cell>
        </row>
        <row r="2739">
          <cell r="A2739" t="str">
            <v>331400011614</v>
          </cell>
          <cell r="B2739" t="str">
            <v>YOUNG WOMENS LEADERSHIP SCH-BROOKLY</v>
          </cell>
          <cell r="C2739" t="str">
            <v>Schoolwide Program</v>
          </cell>
        </row>
        <row r="2740">
          <cell r="A2740" t="str">
            <v>331400011632</v>
          </cell>
          <cell r="B2740" t="str">
            <v>FRANCES PERKINS ACADEMY</v>
          </cell>
          <cell r="C2740" t="str">
            <v>Schoolwide Program</v>
          </cell>
        </row>
        <row r="2741">
          <cell r="A2741" t="str">
            <v>331400011685</v>
          </cell>
          <cell r="B2741" t="str">
            <v>EL PUENTE ACADEMY FOR PEACE AND JUST</v>
          </cell>
          <cell r="C2741" t="str">
            <v>Schoolwide Program</v>
          </cell>
        </row>
        <row r="2742">
          <cell r="A2742" t="str">
            <v>331500010001</v>
          </cell>
          <cell r="B2742" t="str">
            <v>BERGEN SCHOOL</v>
          </cell>
          <cell r="C2742" t="str">
            <v>Schoolwide Program</v>
          </cell>
        </row>
        <row r="2743">
          <cell r="A2743" t="str">
            <v>331500010010</v>
          </cell>
          <cell r="B2743" t="str">
            <v>MAGNET SCH. OF MATH, SCI. AND DESIGN TECHNOLOGY</v>
          </cell>
          <cell r="C2743" t="str">
            <v>Schoolwide Program</v>
          </cell>
        </row>
        <row r="2744">
          <cell r="A2744" t="str">
            <v>331500010015</v>
          </cell>
          <cell r="B2744" t="str">
            <v>PATRICK F. DALY SCHOOL</v>
          </cell>
          <cell r="C2744" t="str">
            <v>Schoolwide Program</v>
          </cell>
        </row>
        <row r="2745">
          <cell r="A2745" t="str">
            <v>331500010024</v>
          </cell>
          <cell r="B2745" t="str">
            <v>P.S. 24</v>
          </cell>
          <cell r="C2745" t="str">
            <v>Schoolwide Program</v>
          </cell>
        </row>
        <row r="2746">
          <cell r="A2746" t="str">
            <v>331500010027</v>
          </cell>
          <cell r="B2746" t="str">
            <v>AGNES Y. HUMPHREY SCHOOL</v>
          </cell>
          <cell r="C2746" t="str">
            <v>Schoolwide Program</v>
          </cell>
        </row>
        <row r="2747">
          <cell r="A2747" t="str">
            <v>331500010029</v>
          </cell>
          <cell r="B2747" t="str">
            <v>JOHN HARRIGAN SCHOOL</v>
          </cell>
          <cell r="C2747" t="str">
            <v>No Title I</v>
          </cell>
        </row>
        <row r="2748">
          <cell r="A2748" t="str">
            <v>331500010032</v>
          </cell>
          <cell r="B2748" t="str">
            <v>SAMUEL MILLS SPROLE SCHOOL</v>
          </cell>
          <cell r="C2748" t="str">
            <v>Schoolwide Program</v>
          </cell>
        </row>
        <row r="2749">
          <cell r="A2749" t="str">
            <v>331500010038</v>
          </cell>
          <cell r="B2749" t="str">
            <v>PACIFIC SCHOOL</v>
          </cell>
          <cell r="C2749" t="str">
            <v>Schoolwide Program</v>
          </cell>
        </row>
        <row r="2750">
          <cell r="A2750" t="str">
            <v>331500010039</v>
          </cell>
          <cell r="B2750" t="str">
            <v>HENRY BRISTOW SCHOOL</v>
          </cell>
          <cell r="C2750" t="str">
            <v>No Title I</v>
          </cell>
        </row>
        <row r="2751">
          <cell r="A2751" t="str">
            <v>331500010051</v>
          </cell>
          <cell r="B2751" t="str">
            <v>WILLIAM ALEXANDER SCHOOL</v>
          </cell>
          <cell r="C2751" t="str">
            <v>No Title I</v>
          </cell>
        </row>
        <row r="2752">
          <cell r="A2752" t="str">
            <v>331500010058</v>
          </cell>
          <cell r="B2752" t="str">
            <v>CARROLL SCHOOL</v>
          </cell>
          <cell r="C2752" t="str">
            <v>No Title I</v>
          </cell>
        </row>
        <row r="2753">
          <cell r="A2753" t="str">
            <v>331500010088</v>
          </cell>
          <cell r="B2753" t="str">
            <v>PETER ROUGET SCHOOL</v>
          </cell>
          <cell r="C2753" t="str">
            <v>Schoolwide Program</v>
          </cell>
        </row>
        <row r="2754">
          <cell r="A2754" t="str">
            <v>331500010094</v>
          </cell>
          <cell r="B2754" t="str">
            <v>HENRY LONGFELLOW SCHOOL</v>
          </cell>
          <cell r="C2754" t="str">
            <v>Schoolwide Program</v>
          </cell>
        </row>
        <row r="2755">
          <cell r="A2755" t="str">
            <v>331500010107</v>
          </cell>
          <cell r="B2755" t="str">
            <v>JOHN W. KIMBALL SCHOOL</v>
          </cell>
          <cell r="C2755" t="str">
            <v>No Title I</v>
          </cell>
        </row>
        <row r="2756">
          <cell r="A2756" t="str">
            <v>331500010124</v>
          </cell>
          <cell r="B2756" t="str">
            <v>SILAS DUTCHER SCHOOL</v>
          </cell>
          <cell r="C2756" t="str">
            <v>Schoolwide Program</v>
          </cell>
        </row>
        <row r="2757">
          <cell r="A2757" t="str">
            <v>331500010130</v>
          </cell>
          <cell r="B2757" t="str">
            <v>PARKSIDE SCHOOL</v>
          </cell>
          <cell r="C2757" t="str">
            <v>Schoolwide Program</v>
          </cell>
        </row>
        <row r="2758">
          <cell r="A2758" t="str">
            <v>331500010131</v>
          </cell>
          <cell r="B2758" t="str">
            <v>P.S. 131</v>
          </cell>
          <cell r="C2758" t="str">
            <v>Schoolwide Program</v>
          </cell>
        </row>
        <row r="2759">
          <cell r="A2759" t="str">
            <v>331500010136</v>
          </cell>
          <cell r="B2759" t="str">
            <v>CHARLES O. DEWEY</v>
          </cell>
          <cell r="C2759" t="str">
            <v>Schoolwide Program</v>
          </cell>
        </row>
        <row r="2760">
          <cell r="A2760" t="str">
            <v>331500010146</v>
          </cell>
          <cell r="B2760" t="str">
            <v>P.S. 146: includes 146,835</v>
          </cell>
          <cell r="C2760" t="str">
            <v>No Title I</v>
          </cell>
        </row>
        <row r="2761">
          <cell r="A2761" t="str">
            <v>331500010154</v>
          </cell>
          <cell r="B2761" t="str">
            <v>WINDSOR TERRACE SCHOOL</v>
          </cell>
          <cell r="C2761" t="str">
            <v>No Title I</v>
          </cell>
        </row>
        <row r="2762">
          <cell r="A2762" t="str">
            <v>331500010169</v>
          </cell>
          <cell r="B2762" t="str">
            <v>SUNSET PARK SCHOOL</v>
          </cell>
          <cell r="C2762" t="str">
            <v>Schoolwide Program</v>
          </cell>
        </row>
        <row r="2763">
          <cell r="A2763" t="str">
            <v>331500010172</v>
          </cell>
          <cell r="B2763" t="str">
            <v>GOWANUS SCHOOL</v>
          </cell>
          <cell r="C2763" t="str">
            <v>Schoolwide Program</v>
          </cell>
        </row>
        <row r="2764">
          <cell r="A2764" t="str">
            <v>331500010230</v>
          </cell>
          <cell r="B2764" t="str">
            <v>DORIS COHEN SCHOOL</v>
          </cell>
          <cell r="C2764" t="str">
            <v>Schoolwide Program</v>
          </cell>
        </row>
        <row r="2765">
          <cell r="A2765" t="str">
            <v>331500010261</v>
          </cell>
          <cell r="B2765" t="str">
            <v>PHILIP LIVINGSTON SCHOOL</v>
          </cell>
          <cell r="C2765" t="str">
            <v>Schoolwide Program</v>
          </cell>
        </row>
        <row r="2766">
          <cell r="A2766" t="str">
            <v>331500010295</v>
          </cell>
          <cell r="B2766" t="str">
            <v>P.S. 295</v>
          </cell>
          <cell r="C2766" t="str">
            <v>Schoolwide Program</v>
          </cell>
        </row>
        <row r="2767">
          <cell r="A2767" t="str">
            <v>331500010321</v>
          </cell>
          <cell r="B2767" t="str">
            <v>WILLIAM PENN SCHOOL</v>
          </cell>
          <cell r="C2767" t="str">
            <v>No Title I</v>
          </cell>
        </row>
        <row r="2768">
          <cell r="A2768" t="str">
            <v>331500010442</v>
          </cell>
          <cell r="B2768" t="str">
            <v>NEW HORIZONS SCHOOL</v>
          </cell>
          <cell r="C2768" t="str">
            <v>Schoolwide Program</v>
          </cell>
        </row>
        <row r="2769">
          <cell r="A2769" t="str">
            <v>331500010442</v>
          </cell>
          <cell r="B2769" t="str">
            <v>NEW HORIZONS SCHOOL</v>
          </cell>
          <cell r="C2769" t="str">
            <v>Schoolwide Program</v>
          </cell>
        </row>
        <row r="2770">
          <cell r="A2770" t="str">
            <v>331500010443</v>
          </cell>
          <cell r="B2770" t="str">
            <v>NEW VOICES SCHOOL OF ACADEMIC &amp; CREA</v>
          </cell>
          <cell r="C2770" t="str">
            <v>Schoolwide Program</v>
          </cell>
        </row>
        <row r="2771">
          <cell r="A2771" t="str">
            <v>331500010447</v>
          </cell>
          <cell r="B2771" t="str">
            <v>THE Upper Carroll School</v>
          </cell>
          <cell r="C2771" t="str">
            <v>No Title I</v>
          </cell>
        </row>
        <row r="2772">
          <cell r="A2772" t="str">
            <v>331500010448</v>
          </cell>
          <cell r="B2772" t="str">
            <v>BROOKLYN SCHOOL FOR COLLABORATIVE STUDIES</v>
          </cell>
          <cell r="C2772" t="str">
            <v>Schoolwide Program</v>
          </cell>
        </row>
        <row r="2773">
          <cell r="A2773" t="str">
            <v>331500010676</v>
          </cell>
          <cell r="B2773" t="str">
            <v>RED HOOK NEIGHBORHOOD SCHOOL</v>
          </cell>
          <cell r="C2773" t="str">
            <v>Schoolwide Program</v>
          </cell>
        </row>
        <row r="2774">
          <cell r="A2774" t="str">
            <v>331500010821</v>
          </cell>
          <cell r="B2774" t="str">
            <v>SUNSET PARK PREP SCHOOL</v>
          </cell>
          <cell r="C2774" t="str">
            <v>Schoolwide Program</v>
          </cell>
        </row>
        <row r="2775">
          <cell r="A2775" t="str">
            <v>331500011429</v>
          </cell>
          <cell r="B2775" t="str">
            <v>BROOKLYN SCHOOL FOR GLOBAL STUDIES</v>
          </cell>
          <cell r="C2775" t="str">
            <v>Schoolwide Program</v>
          </cell>
        </row>
        <row r="2776">
          <cell r="A2776" t="str">
            <v>331500011462</v>
          </cell>
          <cell r="B2776" t="str">
            <v>SECONDARY SCHOOL FOR LAW</v>
          </cell>
          <cell r="C2776" t="str">
            <v>Schoolwide Program</v>
          </cell>
        </row>
        <row r="2777">
          <cell r="A2777" t="str">
            <v>331500011463</v>
          </cell>
          <cell r="B2777" t="str">
            <v>SECONDARY SCHOOL FOR JOURNALISM</v>
          </cell>
          <cell r="C2777" t="str">
            <v>Schoolwide Program</v>
          </cell>
        </row>
        <row r="2778">
          <cell r="A2778" t="str">
            <v>331500011464</v>
          </cell>
          <cell r="B2778" t="str">
            <v>SECONDARY SCHOOL FOR RESEARCH</v>
          </cell>
          <cell r="C2778" t="str">
            <v>Schoolwide Program</v>
          </cell>
        </row>
        <row r="2779">
          <cell r="A2779" t="str">
            <v>331500011497</v>
          </cell>
          <cell r="B2779" t="str">
            <v>THE SCHOOL FOR INTERNATIONAL STUDIES</v>
          </cell>
          <cell r="C2779" t="str">
            <v>Schoolwide Program</v>
          </cell>
        </row>
        <row r="2780">
          <cell r="A2780" t="str">
            <v>331500011498</v>
          </cell>
          <cell r="B2780" t="str">
            <v>ACORN HS FOR SOCIAL JUSTICE</v>
          </cell>
          <cell r="C2780" t="str">
            <v>Schoolwide Program</v>
          </cell>
        </row>
        <row r="2781">
          <cell r="A2781" t="str">
            <v>331500011519</v>
          </cell>
          <cell r="B2781" t="str">
            <v>COBBLE HILL SCHOOL OF AMERICAN STUDI</v>
          </cell>
          <cell r="C2781" t="str">
            <v>Schoolwide Program</v>
          </cell>
        </row>
        <row r="2782">
          <cell r="A2782" t="str">
            <v>331500011520</v>
          </cell>
          <cell r="B2782" t="str">
            <v>PACIFIC HS</v>
          </cell>
          <cell r="C2782" t="str">
            <v>Schoolwide Program</v>
          </cell>
        </row>
        <row r="2783">
          <cell r="A2783" t="str">
            <v>331500011529</v>
          </cell>
          <cell r="B2783" t="str">
            <v>WEST BROOKLYN COMMUNITY HIGH SCHOOL</v>
          </cell>
          <cell r="C2783" t="str">
            <v>Schoolwide Program</v>
          </cell>
        </row>
        <row r="2784">
          <cell r="A2784" t="str">
            <v>331500011530</v>
          </cell>
          <cell r="B2784" t="str">
            <v>METROPOLITAN CORPORATE ACADEMY</v>
          </cell>
          <cell r="C2784" t="str">
            <v>Schoolwide Program</v>
          </cell>
        </row>
        <row r="2785">
          <cell r="A2785" t="str">
            <v>331500011595</v>
          </cell>
          <cell r="B2785" t="str">
            <v>BEDFORD ACADEMY HIGH SCHOOL</v>
          </cell>
          <cell r="C2785" t="str">
            <v>No Title I</v>
          </cell>
        </row>
        <row r="2786">
          <cell r="A2786" t="str">
            <v>331500011656</v>
          </cell>
          <cell r="B2786" t="str">
            <v>BROOKLYN HIGH SCHOOL FOR THE ARTS</v>
          </cell>
          <cell r="C2786" t="str">
            <v>Schoolwide Program</v>
          </cell>
        </row>
        <row r="2787">
          <cell r="A2787" t="str">
            <v>331500011667</v>
          </cell>
          <cell r="B2787" t="str">
            <v>SUNSET PARK HIGH SCHOOL</v>
          </cell>
          <cell r="C2787" t="str">
            <v>Schoolwide Program</v>
          </cell>
        </row>
        <row r="2788">
          <cell r="A2788" t="str">
            <v>331500011698</v>
          </cell>
          <cell r="B2788" t="str">
            <v>South Brooklyn Community HS</v>
          </cell>
          <cell r="C2788" t="str">
            <v>Schoolwide Program</v>
          </cell>
        </row>
        <row r="2789">
          <cell r="A2789" t="str">
            <v>331600010005</v>
          </cell>
          <cell r="B2789" t="str">
            <v>DR. RONALD MCNAIR SCHOOL</v>
          </cell>
          <cell r="C2789" t="str">
            <v>Schoolwide Program</v>
          </cell>
        </row>
        <row r="2790">
          <cell r="A2790" t="str">
            <v>331600010021</v>
          </cell>
          <cell r="B2790" t="str">
            <v>CRISPUS ATTUCKS SCHOOL</v>
          </cell>
          <cell r="C2790" t="str">
            <v>Schoolwide Program</v>
          </cell>
        </row>
        <row r="2791">
          <cell r="A2791" t="str">
            <v>331600010025</v>
          </cell>
          <cell r="B2791" t="str">
            <v>EUBIE BLAKE SCHOOL</v>
          </cell>
          <cell r="C2791" t="str">
            <v>Schoolwide Program</v>
          </cell>
        </row>
        <row r="2792">
          <cell r="A2792" t="str">
            <v>331600010026</v>
          </cell>
          <cell r="B2792" t="str">
            <v>JESSE OWENS SCHOOL</v>
          </cell>
          <cell r="C2792" t="str">
            <v>Schoolwide Program</v>
          </cell>
        </row>
        <row r="2793">
          <cell r="A2793" t="str">
            <v>331600010028</v>
          </cell>
          <cell r="B2793" t="str">
            <v>PS 028 THE WARREN</v>
          </cell>
          <cell r="C2793" t="str">
            <v>Schoolwide Program</v>
          </cell>
        </row>
        <row r="2794">
          <cell r="A2794" t="str">
            <v>331600010035</v>
          </cell>
          <cell r="B2794" t="str">
            <v>DECATUR CLEARPOOL SCHOOL</v>
          </cell>
          <cell r="C2794" t="str">
            <v>Schoolwide Program</v>
          </cell>
        </row>
        <row r="2795">
          <cell r="A2795" t="str">
            <v>331600010040</v>
          </cell>
          <cell r="B2795" t="str">
            <v>GEORGE WASHINGTON CARVER SCHOOL</v>
          </cell>
          <cell r="C2795" t="str">
            <v>Schoolwide Program</v>
          </cell>
        </row>
        <row r="2796">
          <cell r="A2796" t="str">
            <v>331600010057</v>
          </cell>
          <cell r="B2796" t="str">
            <v>THE RON BROWN ACADEMY</v>
          </cell>
          <cell r="C2796" t="str">
            <v>Schoolwide Program</v>
          </cell>
        </row>
        <row r="2797">
          <cell r="A2797" t="str">
            <v>331600010081</v>
          </cell>
          <cell r="B2797" t="str">
            <v>THADDEUS STEVENS SCHOOL</v>
          </cell>
          <cell r="C2797" t="str">
            <v>Schoolwide Program</v>
          </cell>
        </row>
        <row r="2798">
          <cell r="A2798" t="str">
            <v>331600010243</v>
          </cell>
          <cell r="B2798" t="str">
            <v>WEEKSVILLE SCHOOL</v>
          </cell>
          <cell r="C2798" t="str">
            <v>Schoolwide Program</v>
          </cell>
        </row>
        <row r="2799">
          <cell r="A2799" t="str">
            <v>331600010262</v>
          </cell>
          <cell r="B2799" t="str">
            <v>EL HAJJ MALIK EL SHABAZZ SCHOOL</v>
          </cell>
          <cell r="C2799" t="str">
            <v>Schoolwide Program</v>
          </cell>
        </row>
        <row r="2800">
          <cell r="A2800" t="str">
            <v>331600010267</v>
          </cell>
          <cell r="B2800" t="str">
            <v>MATH, SCIENCE &amp; TECHNOLOGY</v>
          </cell>
          <cell r="C2800" t="str">
            <v>Schoolwide Program</v>
          </cell>
        </row>
        <row r="2801">
          <cell r="A2801" t="str">
            <v>331600010308</v>
          </cell>
          <cell r="B2801" t="str">
            <v>CLARA CARDWELL SCHOOL</v>
          </cell>
          <cell r="C2801" t="str">
            <v>Schoolwide Program</v>
          </cell>
        </row>
        <row r="2802">
          <cell r="A2802" t="str">
            <v>331600010309</v>
          </cell>
          <cell r="B2802" t="str">
            <v>GEORGE WIBECAN</v>
          </cell>
          <cell r="C2802" t="str">
            <v>Schoolwide Program</v>
          </cell>
        </row>
        <row r="2803">
          <cell r="A2803" t="str">
            <v>331600010335</v>
          </cell>
          <cell r="B2803" t="str">
            <v>GRANVILLE WOODS SCHOOL</v>
          </cell>
          <cell r="C2803" t="str">
            <v>Schoolwide Program</v>
          </cell>
        </row>
        <row r="2804">
          <cell r="A2804" t="str">
            <v>331600010385</v>
          </cell>
          <cell r="B2804" t="str">
            <v>MS 385 BUSINESS, FINANCE &amp; ENTREPRENEURSHIP</v>
          </cell>
          <cell r="C2804" t="str">
            <v>Schoolwide Program</v>
          </cell>
        </row>
        <row r="2805">
          <cell r="A2805" t="str">
            <v>331600010393</v>
          </cell>
          <cell r="B2805" t="str">
            <v>FREDERICK DOUGLASS ACAD IV HS</v>
          </cell>
          <cell r="C2805" t="str">
            <v>Schoolwide Program</v>
          </cell>
        </row>
        <row r="2806">
          <cell r="A2806" t="str">
            <v>331600010534</v>
          </cell>
          <cell r="B2806" t="str">
            <v>UPPER SCHOOL @ PS025</v>
          </cell>
          <cell r="C2806" t="str">
            <v>Schoolwide Program</v>
          </cell>
        </row>
        <row r="2807">
          <cell r="A2807" t="str">
            <v>331600010584</v>
          </cell>
          <cell r="B2807" t="str">
            <v>MS 584</v>
          </cell>
          <cell r="C2807" t="str">
            <v>Schoolwide Program</v>
          </cell>
        </row>
        <row r="2808">
          <cell r="A2808" t="str">
            <v>331600010627</v>
          </cell>
          <cell r="B2808" t="str">
            <v>PS 627-BRIGHTER CHOICE COMMUNITY</v>
          </cell>
          <cell r="C2808" t="str">
            <v>Schoolwide Program</v>
          </cell>
        </row>
        <row r="2809">
          <cell r="A2809" t="str">
            <v>331600010628</v>
          </cell>
          <cell r="B2809" t="str">
            <v>BROOKLYN BROWNSTONE SCHOOL</v>
          </cell>
          <cell r="C2809" t="str">
            <v>Schoolwide Program</v>
          </cell>
        </row>
        <row r="2810">
          <cell r="A2810" t="str">
            <v>331600010636</v>
          </cell>
          <cell r="B2810" t="str">
            <v>YOUNG SCHOLARS ACAD-DISCOVER &amp; EXPLO</v>
          </cell>
          <cell r="C2810" t="str">
            <v>Schoolwide Program</v>
          </cell>
        </row>
        <row r="2811">
          <cell r="A2811" t="str">
            <v>331600011455</v>
          </cell>
          <cell r="B2811" t="str">
            <v>BOYS AND GIRLS HIGH SCHOOL</v>
          </cell>
          <cell r="C2811" t="str">
            <v>Schoolwide Program</v>
          </cell>
        </row>
        <row r="2812">
          <cell r="A2812" t="str">
            <v>331600011594</v>
          </cell>
          <cell r="B2812" t="str">
            <v>GOTHAM PROFESSIONAL ARTS ACADEMY</v>
          </cell>
          <cell r="C2812" t="str">
            <v>Schoolwide Program</v>
          </cell>
        </row>
        <row r="2813">
          <cell r="A2813" t="str">
            <v>331600011688</v>
          </cell>
          <cell r="B2813" t="str">
            <v>THE BROOKLYN ACADEMY OF GLOBAL FINANCE</v>
          </cell>
          <cell r="C2813" t="str">
            <v>Schoolwide Program</v>
          </cell>
        </row>
        <row r="2814">
          <cell r="A2814" t="str">
            <v>331700010002</v>
          </cell>
          <cell r="B2814" t="str">
            <v>M.S. 2</v>
          </cell>
          <cell r="C2814" t="str">
            <v>Schoolwide Program</v>
          </cell>
        </row>
        <row r="2815">
          <cell r="A2815" t="str">
            <v>331700010006</v>
          </cell>
          <cell r="B2815" t="str">
            <v>P.S. 6</v>
          </cell>
          <cell r="C2815" t="str">
            <v>Schoolwide Program</v>
          </cell>
        </row>
        <row r="2816">
          <cell r="A2816" t="str">
            <v>331700010012</v>
          </cell>
          <cell r="B2816" t="str">
            <v>PS 12</v>
          </cell>
          <cell r="C2816" t="str">
            <v>Schoolwide Program</v>
          </cell>
        </row>
        <row r="2817">
          <cell r="A2817" t="str">
            <v>331700010022</v>
          </cell>
          <cell r="B2817" t="str">
            <v>P.S. 22</v>
          </cell>
          <cell r="C2817" t="str">
            <v>Schoolwide Program</v>
          </cell>
        </row>
        <row r="2818">
          <cell r="A2818" t="str">
            <v>331700010061</v>
          </cell>
          <cell r="B2818" t="str">
            <v>DR. GLADSTONE ATWELL STAR ACADEMY</v>
          </cell>
          <cell r="C2818" t="str">
            <v>Schoolwide Program</v>
          </cell>
        </row>
        <row r="2819">
          <cell r="A2819" t="str">
            <v>331700010091</v>
          </cell>
          <cell r="B2819" t="str">
            <v>ALBANY SCHOOL</v>
          </cell>
          <cell r="C2819" t="str">
            <v>Schoolwide Program</v>
          </cell>
        </row>
        <row r="2820">
          <cell r="A2820" t="str">
            <v>331700010092</v>
          </cell>
          <cell r="B2820" t="str">
            <v>ADRIAN HEGEMAN</v>
          </cell>
          <cell r="C2820" t="str">
            <v>Schoolwide Program</v>
          </cell>
        </row>
        <row r="2821">
          <cell r="A2821" t="str">
            <v>331700010138</v>
          </cell>
          <cell r="B2821" t="str">
            <v>P.S. 138</v>
          </cell>
          <cell r="C2821" t="str">
            <v>Schoolwide Program</v>
          </cell>
        </row>
        <row r="2822">
          <cell r="A2822" t="str">
            <v>331700010161</v>
          </cell>
          <cell r="B2822" t="str">
            <v>CROWN SCHOOL</v>
          </cell>
          <cell r="C2822" t="str">
            <v>Schoolwide Program</v>
          </cell>
        </row>
        <row r="2823">
          <cell r="A2823" t="str">
            <v>331700010167</v>
          </cell>
          <cell r="B2823" t="str">
            <v>PARKWAY SCHOOL</v>
          </cell>
          <cell r="C2823" t="str">
            <v>Schoolwide Program</v>
          </cell>
        </row>
        <row r="2824">
          <cell r="A2824" t="str">
            <v>331700010181</v>
          </cell>
          <cell r="B2824" t="str">
            <v>THE JOHN STEPTOE SCHOOL OF THE 21ST</v>
          </cell>
          <cell r="C2824" t="str">
            <v>Schoolwide Program</v>
          </cell>
        </row>
        <row r="2825">
          <cell r="A2825" t="str">
            <v>331700010189</v>
          </cell>
          <cell r="B2825" t="str">
            <v>LINCOLN TERRACE SCHOOL</v>
          </cell>
          <cell r="C2825" t="str">
            <v>Schoolwide Program</v>
          </cell>
        </row>
        <row r="2826">
          <cell r="A2826" t="str">
            <v>331700010191</v>
          </cell>
          <cell r="B2826" t="str">
            <v>PAUL ROBESON SCHOOL</v>
          </cell>
          <cell r="C2826" t="str">
            <v>Schoolwide Program</v>
          </cell>
        </row>
        <row r="2827">
          <cell r="A2827" t="str">
            <v>331700010221</v>
          </cell>
          <cell r="B2827" t="str">
            <v>THE TOUSSAINT L'OUVERTURE SCHOOL</v>
          </cell>
          <cell r="C2827" t="str">
            <v>Schoolwide Program</v>
          </cell>
        </row>
        <row r="2828">
          <cell r="A2828" t="str">
            <v>331700010241</v>
          </cell>
          <cell r="B2828" t="str">
            <v>EMMA JOHNSTON SCHOOL</v>
          </cell>
          <cell r="C2828" t="str">
            <v>Schoolwide Program</v>
          </cell>
        </row>
        <row r="2829">
          <cell r="A2829" t="str">
            <v>331700010245</v>
          </cell>
          <cell r="B2829" t="str">
            <v>P.S. 245</v>
          </cell>
          <cell r="C2829" t="str">
            <v>No Title I</v>
          </cell>
        </row>
        <row r="2830">
          <cell r="A2830" t="str">
            <v>331700010246</v>
          </cell>
          <cell r="B2830" t="str">
            <v>WALT WHITMAN SCHOOL</v>
          </cell>
          <cell r="C2830" t="str">
            <v>Schoolwide Program</v>
          </cell>
        </row>
        <row r="2831">
          <cell r="A2831" t="str">
            <v>331700010249</v>
          </cell>
          <cell r="B2831" t="str">
            <v>CATON SCHOOL</v>
          </cell>
          <cell r="C2831" t="str">
            <v>Schoolwide Program</v>
          </cell>
        </row>
        <row r="2832">
          <cell r="A2832" t="str">
            <v>331700010289</v>
          </cell>
          <cell r="B2832" t="str">
            <v>V. BROWER SCHOOL</v>
          </cell>
          <cell r="C2832" t="str">
            <v>Schoolwide Program</v>
          </cell>
        </row>
        <row r="2833">
          <cell r="A2833" t="str">
            <v>331700010316</v>
          </cell>
          <cell r="B2833" t="str">
            <v>ELIJAH G. STROUD SCHOOL</v>
          </cell>
          <cell r="C2833" t="str">
            <v>Schoolwide Program</v>
          </cell>
        </row>
        <row r="2834">
          <cell r="A2834" t="str">
            <v>331700010334</v>
          </cell>
          <cell r="B2834" t="str">
            <v>MIDDLE SCHOOL FOR ACADEMIC AND SOCIAL EXCELLENCE</v>
          </cell>
          <cell r="C2834" t="str">
            <v>Schoolwide Program</v>
          </cell>
        </row>
        <row r="2835">
          <cell r="A2835" t="str">
            <v>331700010340</v>
          </cell>
          <cell r="B2835" t="str">
            <v>IS 340</v>
          </cell>
          <cell r="C2835" t="str">
            <v>Schoolwide Program</v>
          </cell>
        </row>
        <row r="2836">
          <cell r="A2836" t="str">
            <v>331700010340</v>
          </cell>
          <cell r="B2836" t="str">
            <v>IS 340</v>
          </cell>
        </row>
        <row r="2837">
          <cell r="A2837" t="str">
            <v>331700010352</v>
          </cell>
          <cell r="B2837" t="str">
            <v>EBBETS FIELD MIDDLE SCHOOL</v>
          </cell>
          <cell r="C2837" t="str">
            <v>Schoolwide Program</v>
          </cell>
        </row>
        <row r="2838">
          <cell r="A2838" t="str">
            <v>331700010353</v>
          </cell>
          <cell r="B2838" t="str">
            <v>ELIJAH STROUD MIDDLE SCHOOL</v>
          </cell>
          <cell r="C2838" t="str">
            <v>Schoolwide Program</v>
          </cell>
        </row>
        <row r="2839">
          <cell r="A2839" t="str">
            <v>331700010354</v>
          </cell>
          <cell r="B2839" t="str">
            <v>THE SCHOOL OF INTEGRATED LEARNING</v>
          </cell>
          <cell r="C2839" t="str">
            <v>Schoolwide Program</v>
          </cell>
        </row>
        <row r="2840">
          <cell r="A2840" t="str">
            <v>331700010375</v>
          </cell>
          <cell r="B2840" t="str">
            <v>JACKIE ROBINSON SCHOOL</v>
          </cell>
          <cell r="C2840" t="str">
            <v>Schoolwide Program</v>
          </cell>
        </row>
        <row r="2841">
          <cell r="A2841" t="str">
            <v>331700010394</v>
          </cell>
          <cell r="B2841" t="str">
            <v>MARY MCLEOD BETHUNE ACADEMY</v>
          </cell>
          <cell r="C2841" t="str">
            <v>Schoolwide Program</v>
          </cell>
        </row>
        <row r="2842">
          <cell r="A2842" t="str">
            <v>331700010397</v>
          </cell>
          <cell r="B2842" t="str">
            <v>FOSTER-LAURIE SCHOOL</v>
          </cell>
          <cell r="C2842" t="str">
            <v>Schoolwide Program</v>
          </cell>
        </row>
        <row r="2843">
          <cell r="A2843" t="str">
            <v>331700010398</v>
          </cell>
          <cell r="B2843" t="str">
            <v>WALTER WEAVER SCHOOL</v>
          </cell>
          <cell r="C2843" t="str">
            <v>Schoolwide Program</v>
          </cell>
        </row>
        <row r="2844">
          <cell r="A2844" t="str">
            <v>331700010399</v>
          </cell>
          <cell r="B2844" t="str">
            <v>STANLEY EUGENE CLARK SCHOOL</v>
          </cell>
          <cell r="C2844" t="str">
            <v>Schoolwide Program</v>
          </cell>
        </row>
        <row r="2845">
          <cell r="A2845" t="str">
            <v>331700010484</v>
          </cell>
          <cell r="B2845" t="str">
            <v>RONALD EDMONDS LEARNING CENTER II</v>
          </cell>
          <cell r="C2845" t="str">
            <v>Schoolwide Program</v>
          </cell>
        </row>
        <row r="2846">
          <cell r="A2846" t="str">
            <v>331700010484</v>
          </cell>
          <cell r="B2846" t="str">
            <v>RONALD EDMONDS LEARNING CTR II</v>
          </cell>
        </row>
        <row r="2847">
          <cell r="A2847" t="str">
            <v>331700010531</v>
          </cell>
          <cell r="B2847" t="str">
            <v>AMNESTY INTRNL SCH - HUMAN  RIGHTS</v>
          </cell>
          <cell r="C2847" t="str">
            <v>No Title I</v>
          </cell>
        </row>
        <row r="2848">
          <cell r="A2848" t="str">
            <v>331700010533</v>
          </cell>
          <cell r="B2848" t="str">
            <v>SCH - DEMOCRACY &amp; LEADERSHIP</v>
          </cell>
        </row>
        <row r="2849">
          <cell r="A2849" t="str">
            <v>331700010587</v>
          </cell>
          <cell r="B2849" t="str">
            <v>MIDDLE SCHOOL FOR THE ARTS</v>
          </cell>
          <cell r="C2849" t="str">
            <v>Schoolwide Program</v>
          </cell>
        </row>
        <row r="2850">
          <cell r="A2850" t="str">
            <v>331700011382</v>
          </cell>
          <cell r="B2850" t="str">
            <v>ACADEMY FOR COLLEGE PREPARATION AND CAREER EXPLORA</v>
          </cell>
          <cell r="C2850" t="str">
            <v>Schoolwide Program</v>
          </cell>
        </row>
        <row r="2851">
          <cell r="A2851" t="str">
            <v>331700011408</v>
          </cell>
          <cell r="B2851" t="str">
            <v>ACADEMY OF HOSPITALITY AND TOURISM</v>
          </cell>
          <cell r="C2851" t="str">
            <v>Schoolwide Program</v>
          </cell>
        </row>
        <row r="2852">
          <cell r="A2852" t="str">
            <v>331700011488</v>
          </cell>
          <cell r="B2852" t="str">
            <v>W.E.B. DUBOIS ACADEMIC HIGH SCHOOL</v>
          </cell>
        </row>
        <row r="2853">
          <cell r="A2853" t="str">
            <v>331700011489</v>
          </cell>
          <cell r="B2853" t="str">
            <v>W.E.B. DUBOIS ACADEMIC HIGH SCHOOL</v>
          </cell>
          <cell r="C2853" t="str">
            <v>Schoolwide Program</v>
          </cell>
        </row>
        <row r="2854">
          <cell r="A2854" t="str">
            <v>331700011524</v>
          </cell>
          <cell r="B2854" t="str">
            <v>INTERNTL HS - PROSPECT HGHTS</v>
          </cell>
          <cell r="C2854" t="str">
            <v>Schoolwide Program</v>
          </cell>
        </row>
        <row r="2855">
          <cell r="A2855" t="str">
            <v>331700011528</v>
          </cell>
          <cell r="B2855" t="str">
            <v>High School for Global Citizenship</v>
          </cell>
          <cell r="C2855" t="str">
            <v>Schoolwide Program</v>
          </cell>
        </row>
        <row r="2856">
          <cell r="A2856" t="str">
            <v>331700011531</v>
          </cell>
          <cell r="B2856" t="str">
            <v>AMNESTY INTRNL SCH - HUMAN  RIGHTS</v>
          </cell>
          <cell r="C2856" t="str">
            <v>Schoolwide Program</v>
          </cell>
        </row>
        <row r="2857">
          <cell r="A2857" t="str">
            <v>331700011533</v>
          </cell>
          <cell r="B2857" t="str">
            <v>SCH - DEMOCRACY &amp; LEADERSHIP</v>
          </cell>
          <cell r="C2857" t="str">
            <v>Schoolwide Program</v>
          </cell>
        </row>
        <row r="2858">
          <cell r="A2858" t="str">
            <v>331700011537</v>
          </cell>
          <cell r="B2858" t="str">
            <v>HS FOR YOUTH AND COMM DEVELOPMENT</v>
          </cell>
          <cell r="C2858" t="str">
            <v>Schoolwide Program</v>
          </cell>
        </row>
        <row r="2859">
          <cell r="A2859" t="str">
            <v>331700011539</v>
          </cell>
          <cell r="B2859" t="str">
            <v>High School for Service &amp; Learning</v>
          </cell>
          <cell r="C2859" t="str">
            <v>Schoolwide Program</v>
          </cell>
        </row>
        <row r="2860">
          <cell r="A2860" t="str">
            <v>331700011543</v>
          </cell>
          <cell r="B2860" t="str">
            <v>SCIENCE, TECH &amp; RESEARCH (STAR) HS A</v>
          </cell>
          <cell r="C2860" t="str">
            <v>Schoolwide Program</v>
          </cell>
        </row>
        <row r="2861">
          <cell r="A2861" t="str">
            <v>331700011544</v>
          </cell>
          <cell r="B2861" t="str">
            <v>INTERNATIONAL ARTS BUSINESS HS</v>
          </cell>
          <cell r="C2861" t="str">
            <v>Schoolwide Program</v>
          </cell>
        </row>
        <row r="2862">
          <cell r="A2862" t="str">
            <v>331700011546</v>
          </cell>
          <cell r="B2862" t="str">
            <v>HS FOR PUBLIC SERVICE</v>
          </cell>
          <cell r="C2862" t="str">
            <v>Schoolwide Program</v>
          </cell>
        </row>
        <row r="2863">
          <cell r="A2863" t="str">
            <v>331700011547</v>
          </cell>
          <cell r="B2863" t="str">
            <v>BROOKLYN HS FOR SCIENCE &amp; THE ENVIRO</v>
          </cell>
          <cell r="C2863" t="str">
            <v>Schoolwide Program</v>
          </cell>
        </row>
        <row r="2864">
          <cell r="A2864" t="str">
            <v>331700011548</v>
          </cell>
          <cell r="B2864" t="str">
            <v>BROOKLYN HS FOR MUSIC AND THEATER</v>
          </cell>
          <cell r="C2864" t="str">
            <v>Schoolwide Program</v>
          </cell>
        </row>
        <row r="2865">
          <cell r="A2865" t="str">
            <v>331700011568</v>
          </cell>
          <cell r="B2865" t="str">
            <v>BROWNSVILLE DIPLOMA PLUS HIGH SCHOOL</v>
          </cell>
          <cell r="C2865" t="str">
            <v>Schoolwide Program</v>
          </cell>
        </row>
        <row r="2866">
          <cell r="A2866" t="str">
            <v>331700011590</v>
          </cell>
          <cell r="B2866" t="str">
            <v>MIDDLE COLLEGE HS AT MEDGAR EVERS COLLEGE</v>
          </cell>
          <cell r="C2866" t="str">
            <v>Schoolwide Program</v>
          </cell>
        </row>
        <row r="2867">
          <cell r="A2867" t="str">
            <v>331700011600</v>
          </cell>
          <cell r="B2867" t="str">
            <v>CLARA BARTON HIGH SCHOOL</v>
          </cell>
          <cell r="C2867" t="str">
            <v>Schoolwide Program</v>
          </cell>
        </row>
        <row r="2868">
          <cell r="A2868" t="str">
            <v>331700011625</v>
          </cell>
          <cell r="B2868" t="str">
            <v>PAUL ROBESON HIGH SCHOOL</v>
          </cell>
          <cell r="C2868" t="str">
            <v>Schoolwide Program</v>
          </cell>
        </row>
        <row r="2869">
          <cell r="A2869" t="str">
            <v>331700011697</v>
          </cell>
          <cell r="B2869" t="str">
            <v>TEACHER'S PREPARATORY SCHOOL</v>
          </cell>
        </row>
        <row r="2870">
          <cell r="A2870" t="str">
            <v>331800010066</v>
          </cell>
          <cell r="B2870" t="str">
            <v>PS 66</v>
          </cell>
          <cell r="C2870" t="str">
            <v>Schoolwide Program</v>
          </cell>
        </row>
        <row r="2871">
          <cell r="A2871" t="str">
            <v>331800010068</v>
          </cell>
          <cell r="B2871" t="str">
            <v>ISAAC BILDERSEE SCHOOL</v>
          </cell>
          <cell r="C2871" t="str">
            <v>Schoolwide Program</v>
          </cell>
        </row>
        <row r="2872">
          <cell r="A2872" t="str">
            <v>331800010114</v>
          </cell>
          <cell r="B2872" t="str">
            <v>RYDER SCHOOL</v>
          </cell>
          <cell r="C2872" t="str">
            <v>Schoolwide Program</v>
          </cell>
        </row>
        <row r="2873">
          <cell r="A2873" t="str">
            <v>331800010115</v>
          </cell>
          <cell r="B2873" t="str">
            <v>THE DANIEL MUCATEL SCHOOL</v>
          </cell>
          <cell r="C2873" t="str">
            <v>Schoolwide Program</v>
          </cell>
        </row>
        <row r="2874">
          <cell r="A2874" t="str">
            <v>331800010135</v>
          </cell>
          <cell r="B2874" t="str">
            <v>SHELDON BROOKNER SCHOOL</v>
          </cell>
          <cell r="C2874" t="str">
            <v>Schoolwide Program</v>
          </cell>
        </row>
        <row r="2875">
          <cell r="A2875" t="str">
            <v>331800010208</v>
          </cell>
          <cell r="B2875" t="str">
            <v>ELSA EBELING SCHOOL</v>
          </cell>
          <cell r="C2875" t="str">
            <v>Schoolwide Program</v>
          </cell>
        </row>
        <row r="2876">
          <cell r="A2876" t="str">
            <v>331800010211</v>
          </cell>
          <cell r="B2876" t="str">
            <v>JOHN WILSON SCHOOL</v>
          </cell>
          <cell r="C2876" t="str">
            <v>Schoolwide Program</v>
          </cell>
        </row>
        <row r="2877">
          <cell r="A2877" t="str">
            <v>331800010219</v>
          </cell>
          <cell r="B2877" t="str">
            <v>KENNEDY-KING SCHOOL</v>
          </cell>
          <cell r="C2877" t="str">
            <v>Schoolwide Program</v>
          </cell>
        </row>
        <row r="2878">
          <cell r="A2878" t="str">
            <v>331800010233</v>
          </cell>
          <cell r="B2878" t="str">
            <v>LANGSTON HUGHES SCHOOL</v>
          </cell>
          <cell r="C2878" t="str">
            <v>Schoolwide Program</v>
          </cell>
        </row>
        <row r="2879">
          <cell r="A2879" t="str">
            <v>331800010235</v>
          </cell>
          <cell r="B2879" t="str">
            <v>LENOX SCHOOL</v>
          </cell>
          <cell r="C2879" t="str">
            <v>Schoolwide Program</v>
          </cell>
        </row>
        <row r="2880">
          <cell r="A2880" t="str">
            <v>331800010244</v>
          </cell>
          <cell r="B2880" t="str">
            <v>RICHARD R. GREEN SCHOOL</v>
          </cell>
          <cell r="C2880" t="str">
            <v>Schoolwide Program</v>
          </cell>
        </row>
        <row r="2881">
          <cell r="A2881" t="str">
            <v>331800010268</v>
          </cell>
          <cell r="B2881" t="str">
            <v>EMMA LAZARUS SCHOOL</v>
          </cell>
          <cell r="C2881" t="str">
            <v>Schoolwide Program</v>
          </cell>
        </row>
        <row r="2882">
          <cell r="A2882" t="str">
            <v>331800010272</v>
          </cell>
          <cell r="B2882" t="str">
            <v>CURTIS ESTABROOK SCHOOL</v>
          </cell>
          <cell r="C2882" t="str">
            <v>Schoolwide Program</v>
          </cell>
        </row>
        <row r="2883">
          <cell r="A2883" t="str">
            <v>331800010276</v>
          </cell>
          <cell r="B2883" t="str">
            <v>LOUIS MARSHALL SCHOOL</v>
          </cell>
          <cell r="C2883" t="str">
            <v>Schoolwide Program</v>
          </cell>
        </row>
        <row r="2884">
          <cell r="A2884" t="str">
            <v>331800010279</v>
          </cell>
          <cell r="B2884" t="str">
            <v>HERMAN SCHREIBER SCHOOL</v>
          </cell>
          <cell r="C2884" t="str">
            <v>Schoolwide Program</v>
          </cell>
        </row>
        <row r="2885">
          <cell r="A2885" t="str">
            <v>331800010285</v>
          </cell>
          <cell r="B2885" t="str">
            <v>MEYER LEVIN SCHOOL</v>
          </cell>
          <cell r="C2885" t="str">
            <v>Schoolwide Program</v>
          </cell>
        </row>
        <row r="2886">
          <cell r="A2886" t="str">
            <v>331800010366</v>
          </cell>
          <cell r="B2886" t="str">
            <v>THE SCIENCE AND MEDICINE MIDDLE SCHOOL</v>
          </cell>
          <cell r="C2886" t="str">
            <v>Schoolwide Program</v>
          </cell>
        </row>
        <row r="2887">
          <cell r="A2887" t="str">
            <v>331800010581</v>
          </cell>
          <cell r="B2887" t="str">
            <v>EAST FLATBUSH COMM RESEARCH SCHOOL</v>
          </cell>
          <cell r="C2887" t="str">
            <v>Schoolwide Program</v>
          </cell>
        </row>
        <row r="2888">
          <cell r="A2888" t="str">
            <v>331800010588</v>
          </cell>
          <cell r="B2888" t="str">
            <v>MIDDLE SCHOOL FOR ART AND PHILOSOPHY</v>
          </cell>
          <cell r="C2888" t="str">
            <v>Schoolwide Program</v>
          </cell>
        </row>
        <row r="2889">
          <cell r="A2889" t="str">
            <v>331800010598</v>
          </cell>
          <cell r="B2889" t="str">
            <v>MS OF MARKETING AND LEGAL STUDIES</v>
          </cell>
          <cell r="C2889" t="str">
            <v>Schoolwide Program</v>
          </cell>
        </row>
        <row r="2890">
          <cell r="A2890" t="str">
            <v>331800011415</v>
          </cell>
          <cell r="B2890" t="str">
            <v>SAMUEL J. TILDEN HIGH SCHOOL</v>
          </cell>
        </row>
        <row r="2891">
          <cell r="A2891" t="str">
            <v>331800011500</v>
          </cell>
          <cell r="B2891" t="str">
            <v>CANARSIE HIGH SCHOOL</v>
          </cell>
          <cell r="C2891" t="str">
            <v>No Title I</v>
          </cell>
        </row>
        <row r="2892">
          <cell r="A2892" t="str">
            <v>331800011515</v>
          </cell>
          <cell r="B2892" t="str">
            <v>SOUTH SHORE HIGH SCHOOL</v>
          </cell>
        </row>
        <row r="2893">
          <cell r="A2893" t="str">
            <v>331800011563</v>
          </cell>
          <cell r="B2893" t="str">
            <v>IT TAKES A VILLAGE (ITAVA)</v>
          </cell>
          <cell r="C2893" t="str">
            <v>Schoolwide Program</v>
          </cell>
        </row>
        <row r="2894">
          <cell r="A2894" t="str">
            <v>331800011566</v>
          </cell>
          <cell r="B2894" t="str">
            <v>BROOKLYN GENERATION SCHOOL</v>
          </cell>
          <cell r="C2894" t="str">
            <v>Schoolwide Program</v>
          </cell>
        </row>
        <row r="2895">
          <cell r="A2895" t="str">
            <v>331800011567</v>
          </cell>
          <cell r="B2895" t="str">
            <v>BROOKLYN THEATRE ARTS HIGH SCHOOL</v>
          </cell>
          <cell r="C2895" t="str">
            <v>Schoolwide Program</v>
          </cell>
        </row>
        <row r="2896">
          <cell r="A2896" t="str">
            <v>331800011569</v>
          </cell>
          <cell r="B2896" t="str">
            <v>KURT HAHN EXPEDITIONARY LRNING SCH</v>
          </cell>
          <cell r="C2896" t="str">
            <v>Schoolwide Program</v>
          </cell>
        </row>
        <row r="2897">
          <cell r="A2897" t="str">
            <v>331800011576</v>
          </cell>
          <cell r="B2897" t="str">
            <v>VICTORY COLLEGIATE HIGH SCHOOL</v>
          </cell>
          <cell r="C2897" t="str">
            <v>Schoolwide Program</v>
          </cell>
        </row>
        <row r="2898">
          <cell r="A2898" t="str">
            <v>331800011578</v>
          </cell>
          <cell r="B2898" t="str">
            <v>BROOKLYN BRIDGE ACADEMY</v>
          </cell>
          <cell r="C2898" t="str">
            <v>Schoolwide Program</v>
          </cell>
        </row>
        <row r="2899">
          <cell r="A2899" t="str">
            <v>331800011589</v>
          </cell>
          <cell r="B2899" t="str">
            <v>ARTS &amp; MEDIA PREP ACADEMY</v>
          </cell>
          <cell r="C2899" t="str">
            <v>Schoolwide Program</v>
          </cell>
        </row>
        <row r="2900">
          <cell r="A2900" t="str">
            <v>331800011617</v>
          </cell>
          <cell r="B2900" t="str">
            <v>HS FOR INNOVATION -ADVERTISING/MEDIA</v>
          </cell>
          <cell r="C2900" t="str">
            <v>Schoolwide Program</v>
          </cell>
        </row>
        <row r="2901">
          <cell r="A2901" t="str">
            <v>331800011629</v>
          </cell>
          <cell r="B2901" t="str">
            <v>CULTURAL ACADEMY-ARTS AND SCIENCES</v>
          </cell>
          <cell r="C2901" t="str">
            <v>Schoolwide Program</v>
          </cell>
        </row>
        <row r="2902">
          <cell r="A2902" t="str">
            <v>331800011633</v>
          </cell>
          <cell r="B2902" t="str">
            <v>HIGH SCHOOL FOR MEDICAL PROFESSIONS</v>
          </cell>
          <cell r="C2902" t="str">
            <v>Schoolwide Program</v>
          </cell>
        </row>
        <row r="2903">
          <cell r="A2903" t="str">
            <v>331800011635</v>
          </cell>
          <cell r="B2903" t="str">
            <v>OLYMPUS ACADEMY</v>
          </cell>
          <cell r="C2903" t="str">
            <v>Schoolwide Program</v>
          </cell>
        </row>
        <row r="2904">
          <cell r="A2904" t="str">
            <v>331800011637</v>
          </cell>
          <cell r="B2904" t="str">
            <v>ACAD FOR CONSERVATION &amp; ENVIRONMENT</v>
          </cell>
          <cell r="C2904" t="str">
            <v>Schoolwide Program</v>
          </cell>
        </row>
        <row r="2905">
          <cell r="A2905" t="str">
            <v>331800011642</v>
          </cell>
          <cell r="B2905" t="str">
            <v>URBAN ACTION ACADEMY</v>
          </cell>
          <cell r="C2905" t="str">
            <v>Schoolwide Program</v>
          </cell>
        </row>
        <row r="2906">
          <cell r="A2906" t="str">
            <v>331800011673</v>
          </cell>
          <cell r="B2906" t="str">
            <v>EAST BROOKLYN COMMUNITY HIGH SCHOOL</v>
          </cell>
          <cell r="C2906" t="str">
            <v>Schoolwide Program</v>
          </cell>
        </row>
        <row r="2907">
          <cell r="A2907" t="str">
            <v>331900010007</v>
          </cell>
          <cell r="B2907" t="str">
            <v>ABRAHAM LINCOLN SCHOOL</v>
          </cell>
          <cell r="C2907" t="str">
            <v>Schoolwide Program</v>
          </cell>
        </row>
        <row r="2908">
          <cell r="A2908" t="str">
            <v>331900010013</v>
          </cell>
          <cell r="B2908" t="str">
            <v>ROBERTO CLEMENTE SCHOOL</v>
          </cell>
          <cell r="C2908" t="str">
            <v>Schoolwide Program</v>
          </cell>
        </row>
        <row r="2909">
          <cell r="A2909" t="str">
            <v>331900010065</v>
          </cell>
          <cell r="B2909" t="str">
            <v>LITTLE RED SCHOOL HOUSE</v>
          </cell>
          <cell r="C2909" t="str">
            <v>Schoolwide Program</v>
          </cell>
        </row>
        <row r="2910">
          <cell r="A2910" t="str">
            <v>331900010072</v>
          </cell>
          <cell r="B2910" t="str">
            <v>ANNETTE P. GOLDMAN SCHOOL</v>
          </cell>
          <cell r="C2910" t="str">
            <v>Schoolwide Program</v>
          </cell>
        </row>
        <row r="2911">
          <cell r="A2911" t="str">
            <v>331900010089</v>
          </cell>
          <cell r="B2911" t="str">
            <v>CYPRESS HILLS COMMUNITY SCHOOL</v>
          </cell>
          <cell r="C2911" t="str">
            <v>Schoolwide Program</v>
          </cell>
        </row>
        <row r="2912">
          <cell r="A2912" t="str">
            <v>331900010108</v>
          </cell>
          <cell r="B2912" t="str">
            <v>THE SAL ABBRACCIAMENTO LANDMARK SCHO</v>
          </cell>
          <cell r="C2912" t="str">
            <v>Schoolwide Program</v>
          </cell>
        </row>
        <row r="2913">
          <cell r="A2913" t="str">
            <v>331900010149</v>
          </cell>
          <cell r="B2913" t="str">
            <v>THE DANNY KAYE SCHOOL</v>
          </cell>
          <cell r="C2913" t="str">
            <v>Schoolwide Program</v>
          </cell>
        </row>
        <row r="2914">
          <cell r="A2914" t="str">
            <v>331900010158</v>
          </cell>
          <cell r="B2914" t="str">
            <v>THE WARWICK SCHOOL</v>
          </cell>
          <cell r="C2914" t="str">
            <v>Schoolwide Program</v>
          </cell>
        </row>
        <row r="2915">
          <cell r="A2915" t="str">
            <v>331900010159</v>
          </cell>
          <cell r="B2915" t="str">
            <v>ISAAC PITKIN SCHOOL</v>
          </cell>
          <cell r="C2915" t="str">
            <v>Schoolwide Program</v>
          </cell>
        </row>
        <row r="2916">
          <cell r="A2916" t="str">
            <v>331900010166</v>
          </cell>
          <cell r="B2916" t="str">
            <v>GEORGE GERSHWIN SCHOOL</v>
          </cell>
          <cell r="C2916" t="str">
            <v>Schoolwide Program</v>
          </cell>
        </row>
        <row r="2917">
          <cell r="A2917" t="str">
            <v>331900010171</v>
          </cell>
          <cell r="B2917" t="str">
            <v>ABRAHAM LINCOLN SCHOOL</v>
          </cell>
          <cell r="C2917" t="str">
            <v>Schoolwide Program</v>
          </cell>
        </row>
        <row r="2918">
          <cell r="A2918" t="str">
            <v>331900010174</v>
          </cell>
          <cell r="B2918" t="str">
            <v>DUMONT SCHOOL</v>
          </cell>
          <cell r="C2918" t="str">
            <v>Schoolwide Program</v>
          </cell>
        </row>
        <row r="2919">
          <cell r="A2919" t="str">
            <v>331900010190</v>
          </cell>
          <cell r="B2919" t="str">
            <v>SHEFFIELD SCHOOL</v>
          </cell>
          <cell r="C2919" t="str">
            <v>Schoolwide Program</v>
          </cell>
        </row>
        <row r="2920">
          <cell r="A2920" t="str">
            <v>331900010202</v>
          </cell>
          <cell r="B2920" t="str">
            <v>ERNEST JENKYNS SCHOOL</v>
          </cell>
          <cell r="C2920" t="str">
            <v>Schoolwide Program</v>
          </cell>
        </row>
        <row r="2921">
          <cell r="A2921" t="str">
            <v>331900010213</v>
          </cell>
          <cell r="B2921" t="str">
            <v>NEW LOTS SCHOOL</v>
          </cell>
          <cell r="C2921" t="str">
            <v>Schoolwide Program</v>
          </cell>
        </row>
        <row r="2922">
          <cell r="A2922" t="str">
            <v>331900010214</v>
          </cell>
          <cell r="B2922" t="str">
            <v>MICHAEL FRIEDSAM SCHOOL</v>
          </cell>
          <cell r="C2922" t="str">
            <v>Schoolwide Program</v>
          </cell>
        </row>
        <row r="2923">
          <cell r="A2923" t="str">
            <v>331900010218</v>
          </cell>
          <cell r="B2923" t="str">
            <v>JAMES PETER SINNOTT MAGNET SCHOOL</v>
          </cell>
          <cell r="C2923" t="str">
            <v>Schoolwide Program</v>
          </cell>
        </row>
        <row r="2924">
          <cell r="A2924" t="str">
            <v>331900010224</v>
          </cell>
          <cell r="B2924" t="str">
            <v>HALE A. WOODRUFF SCHOOL</v>
          </cell>
          <cell r="C2924" t="str">
            <v>Schoolwide Program</v>
          </cell>
        </row>
        <row r="2925">
          <cell r="A2925" t="str">
            <v>331900010260</v>
          </cell>
          <cell r="B2925" t="str">
            <v>BREUCKELEN SCHOOL</v>
          </cell>
          <cell r="C2925" t="str">
            <v>Schoolwide Program</v>
          </cell>
        </row>
        <row r="2926">
          <cell r="A2926" t="str">
            <v>331900010273</v>
          </cell>
          <cell r="B2926" t="str">
            <v>WORTMAN SCHOOL</v>
          </cell>
          <cell r="C2926" t="str">
            <v>Schoolwide Program</v>
          </cell>
        </row>
        <row r="2927">
          <cell r="A2927" t="str">
            <v>331900010290</v>
          </cell>
          <cell r="B2927" t="str">
            <v>JUAN MOREL CAMPOS SCHOOL</v>
          </cell>
          <cell r="C2927" t="str">
            <v>Schoolwide Program</v>
          </cell>
        </row>
        <row r="2928">
          <cell r="A2928" t="str">
            <v>331900010292</v>
          </cell>
          <cell r="B2928" t="str">
            <v>MARGARET S. DOUGLAS SCHOOL</v>
          </cell>
          <cell r="C2928" t="str">
            <v>Schoolwide Program</v>
          </cell>
        </row>
        <row r="2929">
          <cell r="A2929" t="str">
            <v>331900010302</v>
          </cell>
          <cell r="B2929" t="str">
            <v>RAFAEL CORDERO Y. MOLINA SCHOOL</v>
          </cell>
          <cell r="C2929" t="str">
            <v>Schoolwide Program</v>
          </cell>
        </row>
        <row r="2930">
          <cell r="A2930" t="str">
            <v>331900010306</v>
          </cell>
          <cell r="B2930" t="str">
            <v>ETHAN ALLEN SCHOOL</v>
          </cell>
          <cell r="C2930" t="str">
            <v>Schoolwide Program</v>
          </cell>
        </row>
        <row r="2931">
          <cell r="A2931" t="str">
            <v>331900010311</v>
          </cell>
          <cell r="B2931" t="str">
            <v>ESSENCE SCHOOL</v>
          </cell>
          <cell r="C2931" t="str">
            <v>Schoolwide Program</v>
          </cell>
        </row>
        <row r="2932">
          <cell r="A2932" t="str">
            <v>331900010328</v>
          </cell>
          <cell r="B2932" t="str">
            <v>PHILLIS WHEATLEY SCHOOL</v>
          </cell>
          <cell r="C2932" t="str">
            <v>Schoolwide Program</v>
          </cell>
        </row>
        <row r="2933">
          <cell r="A2933" t="str">
            <v>331900010345</v>
          </cell>
          <cell r="B2933" t="str">
            <v>PATROLMAN ROBERT BOLDEN SCHOOL</v>
          </cell>
          <cell r="C2933" t="str">
            <v>Schoolwide Program</v>
          </cell>
        </row>
        <row r="2934">
          <cell r="A2934" t="str">
            <v>331900010346</v>
          </cell>
          <cell r="B2934" t="str">
            <v>ABE STARK SCHOOL</v>
          </cell>
          <cell r="C2934" t="str">
            <v>Schoolwide Program</v>
          </cell>
        </row>
        <row r="2935">
          <cell r="A2935" t="str">
            <v>331900010364</v>
          </cell>
          <cell r="B2935" t="str">
            <v>GATEWAY SCHOOL</v>
          </cell>
          <cell r="C2935" t="str">
            <v>Schoolwide Program</v>
          </cell>
        </row>
        <row r="2936">
          <cell r="A2936" t="str">
            <v>331900010452</v>
          </cell>
          <cell r="B2936" t="str">
            <v>FREDERICK DOUGLASS ACADEMY VIII MIDDLE SCHOOL</v>
          </cell>
          <cell r="C2936" t="str">
            <v>Schoolwide Program</v>
          </cell>
        </row>
        <row r="2937">
          <cell r="A2937" t="str">
            <v>331900010677</v>
          </cell>
          <cell r="B2937" t="str">
            <v>EAST NEW YORK ELEMENTARY SCHOOL OF EXCELLENCE</v>
          </cell>
          <cell r="C2937" t="str">
            <v>Schoolwide Program</v>
          </cell>
        </row>
        <row r="2938">
          <cell r="A2938" t="str">
            <v>331900010678</v>
          </cell>
          <cell r="B2938" t="str">
            <v>EAST NEW YORK MIDDLE SCHOOL OF EXCELLENCE</v>
          </cell>
          <cell r="C2938" t="str">
            <v>Schoolwide Program</v>
          </cell>
        </row>
        <row r="2939">
          <cell r="A2939" t="str">
            <v>331900011409</v>
          </cell>
          <cell r="B2939" t="str">
            <v>EAST NEW YORK FAMILY ACADEMY</v>
          </cell>
          <cell r="C2939" t="str">
            <v>Schoolwide Program</v>
          </cell>
        </row>
        <row r="2940">
          <cell r="A2940" t="str">
            <v>331900011420</v>
          </cell>
          <cell r="B2940" t="str">
            <v>FRANKLIN K. LANE HIGH SCHOOL</v>
          </cell>
          <cell r="C2940" t="str">
            <v>Schoolwide Program</v>
          </cell>
        </row>
        <row r="2941">
          <cell r="A2941" t="str">
            <v>331900011502</v>
          </cell>
          <cell r="B2941" t="str">
            <v>FDNY HS - FIRE &amp; LIFE SAFETY</v>
          </cell>
          <cell r="C2941" t="str">
            <v>Schoolwide Program</v>
          </cell>
        </row>
        <row r="2942">
          <cell r="A2942" t="str">
            <v>331900011504</v>
          </cell>
          <cell r="B2942" t="str">
            <v>HS - CIVIL RIGHTS</v>
          </cell>
          <cell r="C2942" t="str">
            <v>Schoolwide Program</v>
          </cell>
        </row>
        <row r="2943">
          <cell r="A2943" t="str">
            <v>331900011507</v>
          </cell>
          <cell r="B2943" t="str">
            <v>PERF ARTS &amp; TECH  HS</v>
          </cell>
          <cell r="C2943" t="str">
            <v>Schoolwide Program</v>
          </cell>
        </row>
        <row r="2944">
          <cell r="A2944" t="str">
            <v>331900011510</v>
          </cell>
          <cell r="B2944" t="str">
            <v>WORLD ADVOCACY FOR TOTAL COMMUNITY HEALTH HS (WATC</v>
          </cell>
          <cell r="C2944" t="str">
            <v>Schoolwide Program</v>
          </cell>
        </row>
        <row r="2945">
          <cell r="A2945" t="str">
            <v>331900011583</v>
          </cell>
          <cell r="B2945" t="str">
            <v>MULTICULTURAL HIGH SCHOOL</v>
          </cell>
          <cell r="C2945" t="str">
            <v>Schoolwide Program</v>
          </cell>
        </row>
        <row r="2946">
          <cell r="A2946" t="str">
            <v>331900011583</v>
          </cell>
          <cell r="B2946" t="str">
            <v>MULTICULTURAL HIGH SCHOOL</v>
          </cell>
        </row>
        <row r="2947">
          <cell r="A2947" t="str">
            <v>331900011615</v>
          </cell>
          <cell r="B2947" t="str">
            <v>EAST NEW YORK TRANSIT TECHNOLOGY HS</v>
          </cell>
          <cell r="C2947" t="str">
            <v>Schoolwide Program</v>
          </cell>
        </row>
        <row r="2948">
          <cell r="A2948" t="str">
            <v>331900011618</v>
          </cell>
          <cell r="B2948" t="str">
            <v>ACADEMY OF INNOVATIVE TECHNOLOGY</v>
          </cell>
          <cell r="C2948" t="str">
            <v>Schoolwide Program</v>
          </cell>
        </row>
        <row r="2949">
          <cell r="A2949" t="str">
            <v>331900011639</v>
          </cell>
          <cell r="B2949" t="str">
            <v>BROOKLYN LAB SCHOOL</v>
          </cell>
          <cell r="C2949" t="str">
            <v>Schoolwide Program</v>
          </cell>
        </row>
        <row r="2950">
          <cell r="A2950" t="str">
            <v>331900011659</v>
          </cell>
          <cell r="B2950" t="str">
            <v>CYPRESS HILLS COLLEGIATE PREP SCHOOL</v>
          </cell>
          <cell r="C2950" t="str">
            <v>Schoolwide Program</v>
          </cell>
        </row>
        <row r="2951">
          <cell r="A2951" t="str">
            <v>331900011660</v>
          </cell>
          <cell r="B2951" t="str">
            <v>WILLIAM H. MAXWELL VOCATIONAL HIGH S</v>
          </cell>
          <cell r="C2951" t="str">
            <v>Schoolwide Program</v>
          </cell>
        </row>
        <row r="2952">
          <cell r="A2952" t="str">
            <v>331900011683</v>
          </cell>
          <cell r="B2952" t="str">
            <v>THE SCHOOL FOR CLASSICS:  AN ACADEMY OF THINKERS,</v>
          </cell>
          <cell r="C2952" t="str">
            <v>Schoolwide Program</v>
          </cell>
        </row>
        <row r="2953">
          <cell r="A2953" t="str">
            <v>332000010030</v>
          </cell>
          <cell r="B2953" t="str">
            <v>HUDSON SCHOOL</v>
          </cell>
          <cell r="C2953" t="str">
            <v>Schoolwide Program</v>
          </cell>
        </row>
        <row r="2954">
          <cell r="A2954" t="str">
            <v>332000010048</v>
          </cell>
          <cell r="B2954" t="str">
            <v>MAPLETON SCHOOL</v>
          </cell>
          <cell r="C2954" t="str">
            <v>Schoolwide Program</v>
          </cell>
        </row>
        <row r="2955">
          <cell r="A2955" t="str">
            <v>332000010062</v>
          </cell>
          <cell r="B2955" t="str">
            <v>DITMAS SCHOOL</v>
          </cell>
          <cell r="C2955" t="str">
            <v>Schoolwide Program</v>
          </cell>
        </row>
        <row r="2956">
          <cell r="A2956" t="str">
            <v>332000010069</v>
          </cell>
          <cell r="B2956" t="str">
            <v>P.S. 69</v>
          </cell>
          <cell r="C2956" t="str">
            <v>Schoolwide Program</v>
          </cell>
        </row>
        <row r="2957">
          <cell r="A2957" t="str">
            <v>332000010102</v>
          </cell>
          <cell r="B2957" t="str">
            <v>BAY VIEW SCHOOL</v>
          </cell>
          <cell r="C2957" t="str">
            <v>Schoolwide Program</v>
          </cell>
        </row>
        <row r="2958">
          <cell r="A2958" t="str">
            <v>332000010104</v>
          </cell>
          <cell r="B2958" t="str">
            <v>FORT HAMILTON SCHOOL</v>
          </cell>
          <cell r="C2958" t="str">
            <v>Schoolwide Program</v>
          </cell>
        </row>
        <row r="2959">
          <cell r="A2959" t="str">
            <v>332000010105</v>
          </cell>
          <cell r="B2959" t="str">
            <v>BLYTHEBOURNE SCHOOL</v>
          </cell>
          <cell r="C2959" t="str">
            <v>Targeted Assistance</v>
          </cell>
        </row>
        <row r="2960">
          <cell r="A2960" t="str">
            <v>332000010112</v>
          </cell>
          <cell r="B2960" t="str">
            <v>LEFFERTS PARK SCHOOL</v>
          </cell>
          <cell r="C2960" t="str">
            <v>Schoolwide Program</v>
          </cell>
        </row>
        <row r="2961">
          <cell r="A2961" t="str">
            <v>332000010127</v>
          </cell>
          <cell r="B2961" t="str">
            <v>MCKINLEY PARK SCHOOL</v>
          </cell>
          <cell r="C2961" t="str">
            <v>Schoolwide Program</v>
          </cell>
        </row>
        <row r="2962">
          <cell r="A2962" t="str">
            <v>332000010160</v>
          </cell>
          <cell r="B2962" t="str">
            <v>WILLIAM T. SAMPSON SCHOOL</v>
          </cell>
          <cell r="C2962" t="str">
            <v>Schoolwide Program</v>
          </cell>
        </row>
        <row r="2963">
          <cell r="A2963" t="str">
            <v>332000010163</v>
          </cell>
          <cell r="B2963" t="str">
            <v>BATH BEACH SCHOOL</v>
          </cell>
          <cell r="C2963" t="str">
            <v>Schoolwide Program</v>
          </cell>
        </row>
        <row r="2964">
          <cell r="A2964" t="str">
            <v>332000010164</v>
          </cell>
          <cell r="B2964" t="str">
            <v>CAESAR RODNEY SCHOOL</v>
          </cell>
          <cell r="C2964" t="str">
            <v>Schoolwide Program</v>
          </cell>
        </row>
        <row r="2965">
          <cell r="A2965" t="str">
            <v>332000010170</v>
          </cell>
          <cell r="B2965" t="str">
            <v>LEXINGTON SCHOOL</v>
          </cell>
          <cell r="C2965" t="str">
            <v>Schoolwide Program</v>
          </cell>
        </row>
        <row r="2966">
          <cell r="A2966" t="str">
            <v>332000010176</v>
          </cell>
          <cell r="B2966" t="str">
            <v>OVINGTON SCHOOL</v>
          </cell>
          <cell r="C2966" t="str">
            <v>Schoolwide Program</v>
          </cell>
        </row>
        <row r="2967">
          <cell r="A2967" t="str">
            <v>332000010179</v>
          </cell>
          <cell r="B2967" t="str">
            <v>KENSINGTON SCHOOL</v>
          </cell>
          <cell r="C2967" t="str">
            <v>Schoolwide Program</v>
          </cell>
        </row>
        <row r="2968">
          <cell r="A2968" t="str">
            <v>332000010180</v>
          </cell>
          <cell r="B2968" t="str">
            <v>HOMEWOOD SCHOOL</v>
          </cell>
          <cell r="C2968" t="str">
            <v>Schoolwide Program</v>
          </cell>
        </row>
        <row r="2969">
          <cell r="A2969" t="str">
            <v>332000010185</v>
          </cell>
          <cell r="B2969" t="str">
            <v>WALTER KASSENBROCK SCHOOL</v>
          </cell>
          <cell r="C2969" t="str">
            <v>Schoolwide Program</v>
          </cell>
        </row>
        <row r="2970">
          <cell r="A2970" t="str">
            <v>332000010186</v>
          </cell>
          <cell r="B2970" t="str">
            <v>DR. IRVING A. GLADSTONE SCHOOL</v>
          </cell>
          <cell r="C2970" t="str">
            <v>Schoolwide Program</v>
          </cell>
        </row>
        <row r="2971">
          <cell r="A2971" t="str">
            <v>332000010187</v>
          </cell>
          <cell r="B2971" t="str">
            <v>CHRISTA  MCAULIFFE SCHOOL</v>
          </cell>
          <cell r="C2971" t="str">
            <v>Schoolwide Program</v>
          </cell>
        </row>
        <row r="2972">
          <cell r="A2972" t="str">
            <v>332000010192</v>
          </cell>
          <cell r="B2972" t="str">
            <v>P.S. 192</v>
          </cell>
          <cell r="C2972" t="str">
            <v>Schoolwide Program</v>
          </cell>
        </row>
        <row r="2973">
          <cell r="A2973" t="str">
            <v>332000010200</v>
          </cell>
          <cell r="B2973" t="str">
            <v>BENSON SCHOOL</v>
          </cell>
          <cell r="C2973" t="str">
            <v>Schoolwide Program</v>
          </cell>
        </row>
        <row r="2974">
          <cell r="A2974" t="str">
            <v>332000010201</v>
          </cell>
          <cell r="B2974" t="str">
            <v>DYKER HEIGHTS INTERMEDIATE SCHOOL</v>
          </cell>
          <cell r="C2974" t="str">
            <v>Schoolwide Program</v>
          </cell>
        </row>
        <row r="2975">
          <cell r="A2975" t="str">
            <v>332000010204</v>
          </cell>
          <cell r="B2975" t="str">
            <v>VINCE LOMBARDI SCHOOL</v>
          </cell>
          <cell r="C2975" t="str">
            <v>Schoolwide Program</v>
          </cell>
        </row>
        <row r="2976">
          <cell r="A2976" t="str">
            <v>332000010205</v>
          </cell>
          <cell r="B2976" t="str">
            <v>CLARION SCHOOL</v>
          </cell>
          <cell r="C2976" t="str">
            <v>Schoolwide Program</v>
          </cell>
        </row>
        <row r="2977">
          <cell r="A2977" t="str">
            <v>332000010220</v>
          </cell>
          <cell r="B2977" t="str">
            <v>JOHN J. PERSHING SCHOOL</v>
          </cell>
          <cell r="C2977" t="str">
            <v>Schoolwide Program</v>
          </cell>
        </row>
        <row r="2978">
          <cell r="A2978" t="str">
            <v>332000010223</v>
          </cell>
          <cell r="B2978" t="str">
            <v>THE MONTAUK EDUCATIONAL CENTER</v>
          </cell>
          <cell r="C2978" t="str">
            <v>Schoolwide Program</v>
          </cell>
        </row>
        <row r="2979">
          <cell r="A2979" t="str">
            <v>332000010227</v>
          </cell>
          <cell r="B2979" t="str">
            <v>EDWARD SHALLOW SCHOOL</v>
          </cell>
          <cell r="C2979" t="str">
            <v>Schoolwide Program</v>
          </cell>
        </row>
        <row r="2980">
          <cell r="A2980" t="str">
            <v>332000010229</v>
          </cell>
          <cell r="B2980" t="str">
            <v>DYKER SCHOOL</v>
          </cell>
          <cell r="C2980" t="str">
            <v>Schoolwide Program</v>
          </cell>
        </row>
        <row r="2981">
          <cell r="A2981" t="str">
            <v>332000010247</v>
          </cell>
          <cell r="B2981" t="str">
            <v>P.S. 247</v>
          </cell>
          <cell r="C2981" t="str">
            <v>Schoolwide Program</v>
          </cell>
        </row>
        <row r="2982">
          <cell r="A2982" t="str">
            <v>332000010259</v>
          </cell>
          <cell r="B2982" t="str">
            <v>WILLIAM MCKINLEY EDUCATIONAL CENTER</v>
          </cell>
          <cell r="C2982" t="str">
            <v>Schoolwide Program</v>
          </cell>
        </row>
        <row r="2983">
          <cell r="A2983" t="str">
            <v>332000010503</v>
          </cell>
          <cell r="B2983" t="str">
            <v>NEW SCHOOL @ K314</v>
          </cell>
          <cell r="C2983" t="str">
            <v>Schoolwide Program</v>
          </cell>
        </row>
        <row r="2984">
          <cell r="A2984" t="str">
            <v>332000010506</v>
          </cell>
          <cell r="B2984" t="str">
            <v>NEW SCHOOL  #2 @ K314</v>
          </cell>
          <cell r="C2984" t="str">
            <v>Schoolwide Program</v>
          </cell>
        </row>
        <row r="2985">
          <cell r="A2985" t="str">
            <v>332000010682</v>
          </cell>
          <cell r="B2985" t="str">
            <v>THE ACADEMY OF TALENTED SCHOLARS</v>
          </cell>
          <cell r="C2985" t="str">
            <v>Schoolwide Program</v>
          </cell>
        </row>
        <row r="2986">
          <cell r="A2986" t="str">
            <v>332000010686</v>
          </cell>
          <cell r="B2986" t="str">
            <v>THE BROOKLYN SCHOOL OF INQUIRY</v>
          </cell>
          <cell r="C2986" t="str">
            <v>No Title I</v>
          </cell>
        </row>
        <row r="2987">
          <cell r="A2987" t="str">
            <v>332000011445</v>
          </cell>
          <cell r="B2987" t="str">
            <v>NEW UTRECHT HIGH SCHOOL</v>
          </cell>
          <cell r="C2987" t="str">
            <v>Schoolwide Program</v>
          </cell>
        </row>
        <row r="2988">
          <cell r="A2988" t="str">
            <v>332000011485</v>
          </cell>
          <cell r="B2988" t="str">
            <v>HS OF TELECOMM ARTS &amp; TECHNOLOGY</v>
          </cell>
          <cell r="C2988" t="str">
            <v>Schoolwide Program</v>
          </cell>
        </row>
        <row r="2989">
          <cell r="A2989" t="str">
            <v>332000011490</v>
          </cell>
          <cell r="B2989" t="str">
            <v>FORT HAMILTON HIGH SCHOOL</v>
          </cell>
          <cell r="C2989" t="str">
            <v>Schoolwide Program</v>
          </cell>
        </row>
        <row r="2990">
          <cell r="A2990" t="str">
            <v>332000011505</v>
          </cell>
          <cell r="B2990" t="str">
            <v>FRANKLIN D. ROOSEVELT HIGH SCHOOL</v>
          </cell>
          <cell r="C2990" t="str">
            <v>Schoolwide Program</v>
          </cell>
        </row>
        <row r="2991">
          <cell r="A2991" t="str">
            <v>332000011609</v>
          </cell>
          <cell r="B2991" t="str">
            <v>URBAN ASSEMBLY SCH-CRIMINAL JUSTICE</v>
          </cell>
          <cell r="C2991" t="str">
            <v>Schoolwide Program</v>
          </cell>
        </row>
        <row r="2992">
          <cell r="A2992" t="str">
            <v>332100010090</v>
          </cell>
          <cell r="B2992" t="str">
            <v>EDNA COHEN SCHOOL</v>
          </cell>
          <cell r="C2992" t="str">
            <v>Schoolwide Program</v>
          </cell>
        </row>
        <row r="2993">
          <cell r="A2993" t="str">
            <v>332100010095</v>
          </cell>
          <cell r="B2993" t="str">
            <v>GRAVESEND SCHOOL</v>
          </cell>
          <cell r="C2993" t="str">
            <v>Schoolwide Program</v>
          </cell>
        </row>
        <row r="2994">
          <cell r="A2994" t="str">
            <v>332100010096</v>
          </cell>
          <cell r="B2994" t="str">
            <v>SETH LOW SCHOOL</v>
          </cell>
          <cell r="C2994" t="str">
            <v>Schoolwide Program</v>
          </cell>
        </row>
        <row r="2995">
          <cell r="A2995" t="str">
            <v>332100010097</v>
          </cell>
          <cell r="B2995" t="str">
            <v>HIGHLAWN SCHOOL</v>
          </cell>
          <cell r="C2995" t="str">
            <v>Schoolwide Program</v>
          </cell>
        </row>
        <row r="2996">
          <cell r="A2996" t="str">
            <v>332100010098</v>
          </cell>
          <cell r="B2996" t="str">
            <v>THE BAY ACADEMY FOR THE ARTS AND SCIENCE</v>
          </cell>
          <cell r="C2996" t="str">
            <v>Schoolwide Program</v>
          </cell>
        </row>
        <row r="2997">
          <cell r="A2997" t="str">
            <v>332100010099</v>
          </cell>
          <cell r="B2997" t="str">
            <v>ISAAC ASIMOV SCHOOL</v>
          </cell>
          <cell r="C2997" t="str">
            <v>Schoolwide Program</v>
          </cell>
        </row>
        <row r="2998">
          <cell r="A2998" t="str">
            <v>332100010100</v>
          </cell>
          <cell r="B2998" t="str">
            <v>CONEY ISLAND SCHOOL</v>
          </cell>
          <cell r="C2998" t="str">
            <v>Schoolwide Program</v>
          </cell>
        </row>
        <row r="2999">
          <cell r="A2999" t="str">
            <v>332100010101</v>
          </cell>
          <cell r="B2999" t="str">
            <v>VERRAZANO SCHOOL</v>
          </cell>
          <cell r="C2999" t="str">
            <v>Schoolwide Program</v>
          </cell>
        </row>
        <row r="3000">
          <cell r="A3000" t="str">
            <v>332100010121</v>
          </cell>
          <cell r="B3000" t="str">
            <v>NELSON ROCKEFELLER SCHOOL</v>
          </cell>
          <cell r="C3000" t="str">
            <v>Schoolwide Program</v>
          </cell>
        </row>
        <row r="3001">
          <cell r="A3001" t="str">
            <v>332100010128</v>
          </cell>
          <cell r="B3001" t="str">
            <v>BENSONHURST SCHOOL</v>
          </cell>
          <cell r="C3001" t="str">
            <v>Schoolwide Program</v>
          </cell>
        </row>
        <row r="3002">
          <cell r="A3002" t="str">
            <v>332100010153</v>
          </cell>
          <cell r="B3002" t="str">
            <v>HOMECREST SCHOOL</v>
          </cell>
          <cell r="C3002" t="str">
            <v>Schoolwide Program</v>
          </cell>
        </row>
        <row r="3003">
          <cell r="A3003" t="str">
            <v>332100010177</v>
          </cell>
          <cell r="B3003" t="str">
            <v>MARLBORO SCHOOL</v>
          </cell>
          <cell r="C3003" t="str">
            <v>Schoolwide Program</v>
          </cell>
        </row>
        <row r="3004">
          <cell r="A3004" t="str">
            <v>332100010188</v>
          </cell>
          <cell r="B3004" t="str">
            <v>MICHAEL E. BERDY SCHOOL</v>
          </cell>
          <cell r="C3004" t="str">
            <v>Schoolwide Program</v>
          </cell>
        </row>
        <row r="3005">
          <cell r="A3005" t="str">
            <v>332100010199</v>
          </cell>
          <cell r="B3005" t="str">
            <v>FREDERICK WACHTEL SCHOOL</v>
          </cell>
          <cell r="C3005" t="str">
            <v>Schoolwide Program</v>
          </cell>
        </row>
        <row r="3006">
          <cell r="A3006" t="str">
            <v>332100010209</v>
          </cell>
          <cell r="B3006" t="str">
            <v>MARGARET MEAD SCHOOL</v>
          </cell>
          <cell r="C3006" t="str">
            <v>Schoolwide Program</v>
          </cell>
        </row>
        <row r="3007">
          <cell r="A3007" t="str">
            <v>332100010212</v>
          </cell>
          <cell r="B3007" t="str">
            <v>LADY DEBORAH MOODY SCHOOL</v>
          </cell>
          <cell r="C3007" t="str">
            <v>Schoolwide Program</v>
          </cell>
        </row>
        <row r="3008">
          <cell r="A3008" t="str">
            <v>332100010215</v>
          </cell>
          <cell r="B3008" t="str">
            <v>MORRIS H. WEISS SCHOOL</v>
          </cell>
          <cell r="C3008" t="str">
            <v>Schoolwide Program</v>
          </cell>
        </row>
        <row r="3009">
          <cell r="A3009" t="str">
            <v>332100010216</v>
          </cell>
          <cell r="B3009" t="str">
            <v>ARTURO TOSCANINI SCHOOL</v>
          </cell>
          <cell r="C3009" t="str">
            <v>Schoolwide Program</v>
          </cell>
        </row>
        <row r="3010">
          <cell r="A3010" t="str">
            <v>332100010225</v>
          </cell>
          <cell r="B3010" t="str">
            <v>EILEEN E. ZAGLIN SCHOOL</v>
          </cell>
          <cell r="C3010" t="str">
            <v>Schoolwide Program</v>
          </cell>
        </row>
        <row r="3011">
          <cell r="A3011" t="str">
            <v>332100010226</v>
          </cell>
          <cell r="B3011" t="str">
            <v>ALFRED DE B. MASON SCHOOL</v>
          </cell>
          <cell r="C3011" t="str">
            <v>Schoolwide Program</v>
          </cell>
        </row>
        <row r="3012">
          <cell r="A3012" t="str">
            <v>332100010228</v>
          </cell>
          <cell r="B3012" t="str">
            <v>DAVID A. BOODY SCHOOL</v>
          </cell>
          <cell r="C3012" t="str">
            <v>Schoolwide Program</v>
          </cell>
        </row>
        <row r="3013">
          <cell r="A3013" t="str">
            <v>332100010238</v>
          </cell>
          <cell r="B3013" t="str">
            <v>ANNE SULLIVAN SCHOOL</v>
          </cell>
          <cell r="C3013" t="str">
            <v>Schoolwide Program</v>
          </cell>
        </row>
        <row r="3014">
          <cell r="A3014" t="str">
            <v>332100010239</v>
          </cell>
          <cell r="B3014" t="str">
            <v>MARK TWAIN SCHOOL</v>
          </cell>
          <cell r="C3014" t="str">
            <v>Schoolwide Program</v>
          </cell>
        </row>
        <row r="3015">
          <cell r="A3015" t="str">
            <v>332100010253</v>
          </cell>
          <cell r="B3015" t="str">
            <v>EZRA JACK KEATS INTERNATIONAL SCHOOL</v>
          </cell>
          <cell r="C3015" t="str">
            <v>Schoolwide Program</v>
          </cell>
        </row>
        <row r="3016">
          <cell r="A3016" t="str">
            <v>332100010281</v>
          </cell>
          <cell r="B3016" t="str">
            <v>JOSEPH B. CAVALLARO SCHOOL</v>
          </cell>
          <cell r="C3016" t="str">
            <v>Schoolwide Program</v>
          </cell>
        </row>
        <row r="3017">
          <cell r="A3017" t="str">
            <v>332100010288</v>
          </cell>
          <cell r="B3017" t="str">
            <v>SHIRLEY TANYHILL SCHOOL</v>
          </cell>
          <cell r="C3017" t="str">
            <v>Schoolwide Program</v>
          </cell>
        </row>
        <row r="3018">
          <cell r="A3018" t="str">
            <v>332100010303</v>
          </cell>
          <cell r="B3018" t="str">
            <v>HERBERT S. EISENBERG SCHOOL</v>
          </cell>
          <cell r="C3018" t="str">
            <v>Schoolwide Program</v>
          </cell>
        </row>
        <row r="3019">
          <cell r="A3019" t="str">
            <v>332100010329</v>
          </cell>
          <cell r="B3019" t="str">
            <v>SURFSIDE SCHOOL</v>
          </cell>
          <cell r="C3019" t="str">
            <v>Schoolwide Program</v>
          </cell>
        </row>
        <row r="3020">
          <cell r="A3020" t="str">
            <v>332100011337</v>
          </cell>
          <cell r="B3020" t="str">
            <v>INTERNATIONAL HIGH SCHOOL AT KINGSBOROUGH COMMUNIT</v>
          </cell>
          <cell r="C3020" t="str">
            <v>Schoolwide Program</v>
          </cell>
        </row>
        <row r="3021">
          <cell r="A3021" t="str">
            <v>332100011344</v>
          </cell>
          <cell r="B3021" t="str">
            <v>RACHEL CARSON SCHOOL OF COASTAL STUDIES</v>
          </cell>
          <cell r="C3021" t="str">
            <v>Schoolwide Program</v>
          </cell>
        </row>
        <row r="3022">
          <cell r="A3022" t="str">
            <v>332100011348</v>
          </cell>
          <cell r="B3022" t="str">
            <v>THE HIGH SCHOOL OF SPORTS MANAGEMENT</v>
          </cell>
          <cell r="C3022" t="str">
            <v>Schoolwide Program</v>
          </cell>
        </row>
        <row r="3023">
          <cell r="A3023" t="str">
            <v>332100011400</v>
          </cell>
          <cell r="B3023" t="str">
            <v>LAFAYETTE HIGH SCHOOL</v>
          </cell>
          <cell r="C3023" t="str">
            <v>Schoolwide Program</v>
          </cell>
        </row>
        <row r="3024">
          <cell r="A3024" t="str">
            <v>332100011410</v>
          </cell>
          <cell r="B3024" t="str">
            <v>ABRAHAM LINCOLN HIGH SCHOOL</v>
          </cell>
          <cell r="C3024" t="str">
            <v>Schoolwide Program</v>
          </cell>
        </row>
        <row r="3025">
          <cell r="A3025" t="str">
            <v>332100011468</v>
          </cell>
          <cell r="B3025" t="str">
            <v>KINGSBOROUGH EARLY COLLEGE SCHOOL</v>
          </cell>
          <cell r="C3025" t="str">
            <v>Schoolwide Program</v>
          </cell>
        </row>
        <row r="3026">
          <cell r="A3026" t="str">
            <v>332100011525</v>
          </cell>
          <cell r="B3026" t="str">
            <v>EDWARD R. MURROW HIGH SCHOOL</v>
          </cell>
          <cell r="C3026" t="str">
            <v>No Title I</v>
          </cell>
        </row>
        <row r="3027">
          <cell r="A3027" t="str">
            <v>332100011540</v>
          </cell>
          <cell r="B3027" t="str">
            <v>JOHN DEWEY HIGH SCHOOL</v>
          </cell>
          <cell r="C3027" t="str">
            <v>Schoolwide Program</v>
          </cell>
        </row>
        <row r="3028">
          <cell r="A3028" t="str">
            <v>332100011559</v>
          </cell>
          <cell r="B3028" t="str">
            <v>LIFE ACAD HS FOR FILM AND MUSIC</v>
          </cell>
          <cell r="C3028" t="str">
            <v>Schoolwide Program</v>
          </cell>
        </row>
        <row r="3029">
          <cell r="A3029" t="str">
            <v>332100011572</v>
          </cell>
          <cell r="B3029" t="str">
            <v>EXPEDITIONARY LRN SCH-COMM LEADERS</v>
          </cell>
          <cell r="C3029" t="str">
            <v>Schoolwide Program</v>
          </cell>
        </row>
        <row r="3030">
          <cell r="A3030" t="str">
            <v>332100011620</v>
          </cell>
          <cell r="B3030" t="str">
            <v>WILLIAM E. GRADY HIGH SCHOOL</v>
          </cell>
          <cell r="C3030" t="str">
            <v>Schoolwide Program</v>
          </cell>
        </row>
        <row r="3031">
          <cell r="A3031" t="str">
            <v>332100011690</v>
          </cell>
          <cell r="B3031" t="str">
            <v>BROOKLYN STUDIO SCHOOL</v>
          </cell>
          <cell r="C3031" t="str">
            <v>Schoolwide Program</v>
          </cell>
        </row>
        <row r="3032">
          <cell r="A3032" t="str">
            <v>332100011728</v>
          </cell>
          <cell r="B3032" t="str">
            <v>LIBERATION DIPLOMA PLUS HIGH SCHOOL</v>
          </cell>
          <cell r="C3032" t="str">
            <v>Schoolwide Program</v>
          </cell>
        </row>
        <row r="3033">
          <cell r="A3033" t="str">
            <v>332200010014</v>
          </cell>
          <cell r="B3033" t="str">
            <v>SHELL BANK SCHOOL</v>
          </cell>
          <cell r="C3033" t="str">
            <v>Schoolwide Program</v>
          </cell>
        </row>
        <row r="3034">
          <cell r="A3034" t="str">
            <v>332200010052</v>
          </cell>
          <cell r="B3034" t="str">
            <v>SHEEPSHEAD BAY SCHOOL</v>
          </cell>
          <cell r="C3034" t="str">
            <v>Schoolwide Program</v>
          </cell>
        </row>
        <row r="3035">
          <cell r="A3035" t="str">
            <v>332200010078</v>
          </cell>
          <cell r="B3035" t="str">
            <v>ROY H. MANN SCHOOL</v>
          </cell>
          <cell r="C3035" t="str">
            <v>Schoolwide Program</v>
          </cell>
        </row>
        <row r="3036">
          <cell r="A3036" t="str">
            <v>332200010109</v>
          </cell>
          <cell r="B3036" t="str">
            <v>P.S. 109</v>
          </cell>
          <cell r="C3036" t="str">
            <v>Schoolwide Program</v>
          </cell>
        </row>
        <row r="3037">
          <cell r="A3037" t="str">
            <v>332200010119</v>
          </cell>
          <cell r="B3037" t="str">
            <v>THE AMERSFORT SCHOOL</v>
          </cell>
          <cell r="C3037" t="str">
            <v>Schoolwide Program</v>
          </cell>
        </row>
        <row r="3038">
          <cell r="A3038" t="str">
            <v>332200010134</v>
          </cell>
          <cell r="B3038" t="str">
            <v>P.S. 134</v>
          </cell>
          <cell r="C3038" t="str">
            <v>Schoolwide Program</v>
          </cell>
        </row>
        <row r="3039">
          <cell r="A3039" t="str">
            <v>332200010139</v>
          </cell>
          <cell r="B3039" t="str">
            <v>ALEXINE A. FENTY SCHOOL</v>
          </cell>
          <cell r="C3039" t="str">
            <v>Schoolwide Program</v>
          </cell>
        </row>
        <row r="3040">
          <cell r="A3040" t="str">
            <v>332200010152</v>
          </cell>
          <cell r="B3040" t="str">
            <v>SCHOOL OF SCIENCE AND TECHNOLOGY</v>
          </cell>
          <cell r="C3040" t="str">
            <v>Schoolwide Program</v>
          </cell>
        </row>
        <row r="3041">
          <cell r="A3041" t="str">
            <v>332200010193</v>
          </cell>
          <cell r="B3041" t="str">
            <v>GIL HODGES SCHOOL</v>
          </cell>
          <cell r="C3041" t="str">
            <v>Schoolwide Program</v>
          </cell>
        </row>
        <row r="3042">
          <cell r="A3042" t="str">
            <v>332200010194</v>
          </cell>
          <cell r="B3042" t="str">
            <v>RAOUL WALLENBERG SCHOOL</v>
          </cell>
          <cell r="C3042" t="str">
            <v>Schoolwide Program</v>
          </cell>
        </row>
        <row r="3043">
          <cell r="A3043" t="str">
            <v>332200010195</v>
          </cell>
          <cell r="B3043" t="str">
            <v>MANHATTAN BEACH SCHOOL</v>
          </cell>
          <cell r="C3043" t="str">
            <v>No Title I</v>
          </cell>
        </row>
        <row r="3044">
          <cell r="A3044" t="str">
            <v>332200010197</v>
          </cell>
          <cell r="B3044" t="str">
            <v>P.S. 197</v>
          </cell>
          <cell r="C3044" t="str">
            <v>Schoolwide Program</v>
          </cell>
        </row>
        <row r="3045">
          <cell r="A3045" t="str">
            <v>332200010198</v>
          </cell>
          <cell r="B3045" t="str">
            <v>P.S. 198</v>
          </cell>
          <cell r="C3045" t="str">
            <v>Schoolwide Program</v>
          </cell>
        </row>
        <row r="3046">
          <cell r="A3046" t="str">
            <v>332200010203</v>
          </cell>
          <cell r="B3046" t="str">
            <v>FLOYD BENNETT SCHOOL</v>
          </cell>
          <cell r="C3046" t="str">
            <v>Schoolwide Program</v>
          </cell>
        </row>
        <row r="3047">
          <cell r="A3047" t="str">
            <v>332200010206</v>
          </cell>
          <cell r="B3047" t="str">
            <v>JOSEPH F. LAMB SCHOOL</v>
          </cell>
          <cell r="C3047" t="str">
            <v>Schoolwide Program</v>
          </cell>
        </row>
        <row r="3048">
          <cell r="A3048" t="str">
            <v>332200010207</v>
          </cell>
          <cell r="B3048" t="str">
            <v>ELIZABETH LEARY SCHOOL</v>
          </cell>
          <cell r="C3048" t="str">
            <v>Schoolwide Program</v>
          </cell>
        </row>
        <row r="3049">
          <cell r="A3049" t="str">
            <v>332200010217</v>
          </cell>
          <cell r="B3049" t="str">
            <v>COL. DAVID MARCUS SCHOOL</v>
          </cell>
          <cell r="C3049" t="str">
            <v>Schoolwide Program</v>
          </cell>
        </row>
        <row r="3050">
          <cell r="A3050" t="str">
            <v>332200010222</v>
          </cell>
          <cell r="B3050" t="str">
            <v>KATHERINE R. SNYDER SCHOOL</v>
          </cell>
          <cell r="C3050" t="str">
            <v>Schoolwide Program</v>
          </cell>
        </row>
        <row r="3051">
          <cell r="A3051" t="str">
            <v>332200010234</v>
          </cell>
          <cell r="B3051" t="str">
            <v>W. ARTHUR CUNNINGHAM SCHOOL</v>
          </cell>
          <cell r="C3051" t="str">
            <v>Schoolwide Program</v>
          </cell>
        </row>
        <row r="3052">
          <cell r="A3052" t="str">
            <v>332200010236</v>
          </cell>
          <cell r="B3052" t="str">
            <v>MILL BASIN SCHOOL</v>
          </cell>
          <cell r="C3052" t="str">
            <v>Schoolwide Program</v>
          </cell>
        </row>
        <row r="3053">
          <cell r="A3053" t="str">
            <v>332200010240</v>
          </cell>
          <cell r="B3053" t="str">
            <v>ANDRIES HUDDE SCHOOL</v>
          </cell>
          <cell r="C3053" t="str">
            <v>Schoolwide Program</v>
          </cell>
        </row>
        <row r="3054">
          <cell r="A3054" t="str">
            <v>332200010245</v>
          </cell>
          <cell r="B3054" t="str">
            <v>P.S. 245</v>
          </cell>
          <cell r="C3054" t="str">
            <v>Schoolwide Program</v>
          </cell>
        </row>
        <row r="3055">
          <cell r="A3055" t="str">
            <v>332200010245</v>
          </cell>
          <cell r="B3055" t="str">
            <v>P.S. 245</v>
          </cell>
          <cell r="C3055" t="str">
            <v>Schoolwide Program</v>
          </cell>
        </row>
        <row r="3056">
          <cell r="A3056" t="str">
            <v>332200010251</v>
          </cell>
          <cell r="B3056" t="str">
            <v>PAERDERGAT SCHOOL</v>
          </cell>
          <cell r="C3056" t="str">
            <v>Schoolwide Program</v>
          </cell>
        </row>
        <row r="3057">
          <cell r="A3057" t="str">
            <v>332200010254</v>
          </cell>
          <cell r="B3057" t="str">
            <v>DAG HAMMARSKJOLD SCHOOL</v>
          </cell>
          <cell r="C3057" t="str">
            <v>Schoolwide Program</v>
          </cell>
        </row>
        <row r="3058">
          <cell r="A3058" t="str">
            <v>332200010255</v>
          </cell>
          <cell r="B3058" t="str">
            <v>BARBARA REING SCHOOL</v>
          </cell>
          <cell r="C3058" t="str">
            <v>Schoolwide Program</v>
          </cell>
        </row>
        <row r="3059">
          <cell r="A3059" t="str">
            <v>332200010269</v>
          </cell>
          <cell r="B3059" t="str">
            <v>NOSTRAND SCHOOL</v>
          </cell>
          <cell r="C3059" t="str">
            <v>Schoolwide Program</v>
          </cell>
        </row>
        <row r="3060">
          <cell r="A3060" t="str">
            <v>332200010277</v>
          </cell>
          <cell r="B3060" t="str">
            <v>GERRITSEN BEACH SCHOOL</v>
          </cell>
          <cell r="C3060" t="str">
            <v>Schoolwide Program</v>
          </cell>
        </row>
        <row r="3061">
          <cell r="A3061" t="str">
            <v>332200010278</v>
          </cell>
          <cell r="B3061" t="str">
            <v>MARINE PARK SCHOOL</v>
          </cell>
          <cell r="C3061" t="str">
            <v>Schoolwide Program</v>
          </cell>
        </row>
        <row r="3062">
          <cell r="A3062" t="str">
            <v>332200010312</v>
          </cell>
          <cell r="B3062" t="str">
            <v>BERGEN BEACH SCHOOL</v>
          </cell>
          <cell r="C3062" t="str">
            <v>Schoolwide Program</v>
          </cell>
        </row>
        <row r="3063">
          <cell r="A3063" t="str">
            <v>332200010315</v>
          </cell>
          <cell r="B3063" t="str">
            <v>SCHOOL OF PERFORMING ARTS</v>
          </cell>
          <cell r="C3063" t="str">
            <v>Schoolwide Program</v>
          </cell>
        </row>
        <row r="3064">
          <cell r="A3064" t="str">
            <v>332200010326</v>
          </cell>
          <cell r="B3064" t="str">
            <v>P.S. 326</v>
          </cell>
          <cell r="C3064" t="str">
            <v>Schoolwide Program</v>
          </cell>
        </row>
        <row r="3065">
          <cell r="A3065" t="str">
            <v>332200010361</v>
          </cell>
          <cell r="B3065" t="str">
            <v>P.S. 361</v>
          </cell>
          <cell r="C3065" t="str">
            <v>Schoolwide Program</v>
          </cell>
        </row>
        <row r="3066">
          <cell r="A3066" t="str">
            <v>332200010381</v>
          </cell>
          <cell r="B3066" t="str">
            <v>MAGNET SCHOOL FOR BIOLOGICAL SCIENCE</v>
          </cell>
          <cell r="C3066" t="str">
            <v>Schoolwide Program</v>
          </cell>
        </row>
        <row r="3067">
          <cell r="A3067" t="str">
            <v>332200011405</v>
          </cell>
          <cell r="B3067" t="str">
            <v>MIDWOOD HIGH SCHOOL</v>
          </cell>
          <cell r="C3067" t="str">
            <v>No Title I</v>
          </cell>
        </row>
        <row r="3068">
          <cell r="A3068" t="str">
            <v>332200011425</v>
          </cell>
          <cell r="B3068" t="str">
            <v>JAMES MADISON HIGH SCHOOL</v>
          </cell>
          <cell r="C3068" t="str">
            <v>Schoolwide Program</v>
          </cell>
        </row>
        <row r="3069">
          <cell r="A3069" t="str">
            <v>332200011495</v>
          </cell>
          <cell r="B3069" t="str">
            <v>SHEEPSHEAD BAY HIGH SCHOOL</v>
          </cell>
          <cell r="C3069" t="str">
            <v>Schoolwide Program</v>
          </cell>
        </row>
        <row r="3070">
          <cell r="A3070" t="str">
            <v>332200011535</v>
          </cell>
          <cell r="B3070" t="str">
            <v>LEON M. GOLDSTEIN H.S. FOR THE SCIENCE</v>
          </cell>
          <cell r="C3070" t="str">
            <v>No Title I</v>
          </cell>
        </row>
        <row r="3071">
          <cell r="A3071" t="str">
            <v>332200011555</v>
          </cell>
          <cell r="B3071" t="str">
            <v>BROOKLYN COLLEGE ACADEMY</v>
          </cell>
          <cell r="C3071" t="str">
            <v>Schoolwide Program</v>
          </cell>
        </row>
        <row r="3072">
          <cell r="A3072" t="str">
            <v>332300010012</v>
          </cell>
          <cell r="B3072" t="str">
            <v>P.S. 12</v>
          </cell>
        </row>
        <row r="3073">
          <cell r="A3073" t="str">
            <v>332300010041</v>
          </cell>
          <cell r="B3073" t="str">
            <v>WALTER FRANCIS WHITE SCHOOL</v>
          </cell>
          <cell r="C3073" t="str">
            <v>Schoolwide Program</v>
          </cell>
        </row>
        <row r="3074">
          <cell r="A3074" t="str">
            <v>332300010073</v>
          </cell>
          <cell r="B3074" t="str">
            <v>THOMAS S. BOYLAND SCHOOL</v>
          </cell>
          <cell r="C3074" t="str">
            <v>Schoolwide Program</v>
          </cell>
        </row>
        <row r="3075">
          <cell r="A3075" t="str">
            <v>332300010137</v>
          </cell>
          <cell r="B3075" t="str">
            <v>RACHEL JEAN MITCHELL SCHOOL</v>
          </cell>
          <cell r="C3075" t="str">
            <v>Schoolwide Program</v>
          </cell>
        </row>
        <row r="3076">
          <cell r="A3076" t="str">
            <v>332300010150</v>
          </cell>
          <cell r="B3076" t="str">
            <v>CHRISTOPHER STREET SCHOOL</v>
          </cell>
          <cell r="C3076" t="str">
            <v>Schoolwide Program</v>
          </cell>
        </row>
        <row r="3077">
          <cell r="A3077" t="str">
            <v>332300010155</v>
          </cell>
          <cell r="B3077" t="str">
            <v>NICHOLAS HERKIMER SCHOOL</v>
          </cell>
          <cell r="C3077" t="str">
            <v>Schoolwide Program</v>
          </cell>
        </row>
        <row r="3078">
          <cell r="A3078" t="str">
            <v>332300010156</v>
          </cell>
          <cell r="B3078" t="str">
            <v>WAVERLY SCHOOL OF THE ARTS</v>
          </cell>
          <cell r="C3078" t="str">
            <v>Schoolwide Program</v>
          </cell>
        </row>
        <row r="3079">
          <cell r="A3079" t="str">
            <v>332300010165</v>
          </cell>
          <cell r="B3079" t="str">
            <v>IDA R. POSNER SCHOOL</v>
          </cell>
          <cell r="C3079" t="str">
            <v>Schoolwide Program</v>
          </cell>
        </row>
        <row r="3080">
          <cell r="A3080" t="str">
            <v>332300010178</v>
          </cell>
          <cell r="B3080" t="str">
            <v>ST. CLAIR MCKELWAY SCHOOL</v>
          </cell>
          <cell r="C3080" t="str">
            <v>Schoolwide Program</v>
          </cell>
        </row>
        <row r="3081">
          <cell r="A3081" t="str">
            <v>332300010184</v>
          </cell>
          <cell r="B3081" t="str">
            <v>THE NEWPORT STREET SCHOOL</v>
          </cell>
          <cell r="C3081" t="str">
            <v>Schoolwide Program</v>
          </cell>
        </row>
        <row r="3082">
          <cell r="A3082" t="str">
            <v>332300010284</v>
          </cell>
          <cell r="B3082" t="str">
            <v>LEW  WALLACE SCHOOL</v>
          </cell>
          <cell r="C3082" t="str">
            <v>Schoolwide Program</v>
          </cell>
        </row>
        <row r="3083">
          <cell r="A3083" t="str">
            <v>332300010298</v>
          </cell>
          <cell r="B3083" t="str">
            <v>DR. BETTY SHABAZZ SCHOOL</v>
          </cell>
          <cell r="C3083" t="str">
            <v>Schoolwide Program</v>
          </cell>
        </row>
        <row r="3084">
          <cell r="A3084" t="str">
            <v>332300010323</v>
          </cell>
          <cell r="B3084" t="str">
            <v>PS/IS 323</v>
          </cell>
          <cell r="C3084" t="str">
            <v>Schoolwide Program</v>
          </cell>
        </row>
        <row r="3085">
          <cell r="A3085" t="str">
            <v>332300010327</v>
          </cell>
          <cell r="B3085" t="str">
            <v>DR. ROSE B. ENGLISH SCHOOL</v>
          </cell>
          <cell r="C3085" t="str">
            <v>Schoolwide Program</v>
          </cell>
        </row>
        <row r="3086">
          <cell r="A3086" t="str">
            <v>332300010332</v>
          </cell>
          <cell r="B3086" t="str">
            <v>CHARLES H. HOUSTON SCHOOL</v>
          </cell>
          <cell r="C3086" t="str">
            <v>Schoolwide Program</v>
          </cell>
        </row>
        <row r="3087">
          <cell r="A3087" t="str">
            <v>332300010392</v>
          </cell>
          <cell r="B3087" t="str">
            <v>I.S. 392</v>
          </cell>
          <cell r="C3087" t="str">
            <v>Schoolwide Program</v>
          </cell>
        </row>
        <row r="3088">
          <cell r="A3088" t="str">
            <v>332300010493</v>
          </cell>
          <cell r="B3088" t="str">
            <v>BROOKLYN COLLEGIATE SCHOOL</v>
          </cell>
        </row>
        <row r="3089">
          <cell r="A3089" t="str">
            <v>332300010514</v>
          </cell>
          <cell r="B3089" t="str">
            <v>FREDERICK DOUGLASS ACADEMY VII HIGH SCHOOL</v>
          </cell>
          <cell r="C3089" t="str">
            <v>Schoolwide Program</v>
          </cell>
        </row>
        <row r="3090">
          <cell r="A3090" t="str">
            <v>332300010518</v>
          </cell>
          <cell r="B3090" t="str">
            <v>KAPPA V</v>
          </cell>
          <cell r="C3090" t="str">
            <v>Schoolwide Program</v>
          </cell>
        </row>
        <row r="3091">
          <cell r="A3091" t="str">
            <v>332300010522</v>
          </cell>
          <cell r="B3091" t="str">
            <v>MOTT HALL IV</v>
          </cell>
          <cell r="C3091" t="str">
            <v>Schoolwide Program</v>
          </cell>
        </row>
        <row r="3092">
          <cell r="A3092" t="str">
            <v>332300010631</v>
          </cell>
          <cell r="B3092" t="str">
            <v>GENERAL D CHAPPIE JAMES ELEM SCHOOL</v>
          </cell>
          <cell r="C3092" t="str">
            <v>Schoolwide Program</v>
          </cell>
        </row>
        <row r="3093">
          <cell r="A3093" t="str">
            <v>332300010634</v>
          </cell>
          <cell r="B3093" t="str">
            <v>GENERAL D CHAPPIE JAMES MIDDLE SCH</v>
          </cell>
          <cell r="C3093" t="str">
            <v>Schoolwide Program</v>
          </cell>
        </row>
        <row r="3094">
          <cell r="A3094" t="str">
            <v>332300011493</v>
          </cell>
          <cell r="B3094" t="str">
            <v>BROOKLYN COLLEGIATE SCHOOL</v>
          </cell>
          <cell r="C3094" t="str">
            <v>Schoolwide Program</v>
          </cell>
        </row>
        <row r="3095">
          <cell r="A3095" t="str">
            <v>332300011643</v>
          </cell>
          <cell r="B3095" t="str">
            <v>BROOKLYN DEMOCRACY ACADEMY</v>
          </cell>
          <cell r="C3095" t="str">
            <v>Targeted Assistance</v>
          </cell>
        </row>
        <row r="3096">
          <cell r="A3096" t="str">
            <v>332300011644</v>
          </cell>
          <cell r="B3096" t="str">
            <v>EAGLE ACADEMY FOR YOUNG MEN II</v>
          </cell>
          <cell r="C3096" t="str">
            <v>Schoolwide Program</v>
          </cell>
        </row>
        <row r="3097">
          <cell r="A3097" t="str">
            <v>332300011645</v>
          </cell>
          <cell r="B3097" t="str">
            <v>EBC/EAST NY H.S. FOR PUBLIC SAFETY A</v>
          </cell>
          <cell r="C3097" t="str">
            <v>Schoolwide Program</v>
          </cell>
        </row>
        <row r="3098">
          <cell r="A3098" t="str">
            <v>332300011646</v>
          </cell>
          <cell r="B3098" t="str">
            <v>ASPIRATIONS DIPLOMA PLUS HIGH SCHOOL</v>
          </cell>
          <cell r="C3098" t="str">
            <v>Targeted Assistance</v>
          </cell>
        </row>
        <row r="3099">
          <cell r="A3099" t="str">
            <v>332300011647</v>
          </cell>
          <cell r="B3099" t="str">
            <v>METROPOLITAN DIPLOMA PLUS HIGH SCH</v>
          </cell>
          <cell r="C3099" t="str">
            <v>Schoolwide Program</v>
          </cell>
        </row>
        <row r="3100">
          <cell r="A3100" t="str">
            <v>332300011697</v>
          </cell>
          <cell r="B3100" t="str">
            <v>TEACHER'S PREPARATORY SCHOOL</v>
          </cell>
          <cell r="C3100" t="str">
            <v>Schoolwide Program</v>
          </cell>
        </row>
        <row r="3101">
          <cell r="A3101" t="str">
            <v>333200010045</v>
          </cell>
          <cell r="B3101" t="str">
            <v>HORACE E. GREENE SCHOOL</v>
          </cell>
          <cell r="C3101" t="str">
            <v>Schoolwide Program</v>
          </cell>
        </row>
        <row r="3102">
          <cell r="A3102" t="str">
            <v>333200010075</v>
          </cell>
          <cell r="B3102" t="str">
            <v>MAYDA CORTIELLA</v>
          </cell>
          <cell r="C3102" t="str">
            <v>Schoolwide Program</v>
          </cell>
        </row>
        <row r="3103">
          <cell r="A3103" t="str">
            <v>333200010086</v>
          </cell>
          <cell r="B3103" t="str">
            <v>IRVINGTON SCHOOL</v>
          </cell>
          <cell r="C3103" t="str">
            <v>Schoolwide Program</v>
          </cell>
        </row>
        <row r="3104">
          <cell r="A3104" t="str">
            <v>333200010106</v>
          </cell>
          <cell r="B3104" t="str">
            <v>EDWARD EVERETT HALE SCHOOL</v>
          </cell>
          <cell r="C3104" t="str">
            <v>Schoolwide Program</v>
          </cell>
        </row>
        <row r="3105">
          <cell r="A3105" t="str">
            <v>333200010116</v>
          </cell>
          <cell r="B3105" t="str">
            <v>ELIZABETH L FARRELL SCHOOL</v>
          </cell>
          <cell r="C3105" t="str">
            <v>Schoolwide Program</v>
          </cell>
        </row>
        <row r="3106">
          <cell r="A3106" t="str">
            <v>333200010123</v>
          </cell>
          <cell r="B3106" t="str">
            <v>SUYDAM SCHOOL</v>
          </cell>
          <cell r="C3106" t="str">
            <v>Schoolwide Program</v>
          </cell>
        </row>
        <row r="3107">
          <cell r="A3107" t="str">
            <v>333200010145</v>
          </cell>
          <cell r="B3107" t="str">
            <v>ANDREW JACKSON SCHOOL</v>
          </cell>
          <cell r="C3107" t="str">
            <v>Schoolwide Program</v>
          </cell>
        </row>
        <row r="3108">
          <cell r="A3108" t="str">
            <v>333200010151</v>
          </cell>
          <cell r="B3108" t="str">
            <v>LYNDON BAINES JOHNSON SCHOOL</v>
          </cell>
          <cell r="C3108" t="str">
            <v>Schoolwide Program</v>
          </cell>
        </row>
        <row r="3109">
          <cell r="A3109" t="str">
            <v>333200010162</v>
          </cell>
          <cell r="B3109" t="str">
            <v>WILLOUGHBY MIDDLE SCHOOL</v>
          </cell>
          <cell r="C3109" t="str">
            <v>Schoolwide Program</v>
          </cell>
        </row>
        <row r="3110">
          <cell r="A3110" t="str">
            <v>333200010274</v>
          </cell>
          <cell r="B3110" t="str">
            <v>KOSCIUSKO SCHOOL</v>
          </cell>
          <cell r="C3110" t="str">
            <v>Schoolwide Program</v>
          </cell>
        </row>
        <row r="3111">
          <cell r="A3111" t="str">
            <v>333200010291</v>
          </cell>
          <cell r="B3111" t="str">
            <v>ROLAND HAYES SCHOOL</v>
          </cell>
          <cell r="C3111" t="str">
            <v>Schoolwide Program</v>
          </cell>
        </row>
        <row r="3112">
          <cell r="A3112" t="str">
            <v>333200010296</v>
          </cell>
          <cell r="B3112" t="str">
            <v>HALSEY SCHOOL</v>
          </cell>
          <cell r="C3112" t="str">
            <v>Schoolwide Program</v>
          </cell>
        </row>
        <row r="3113">
          <cell r="A3113" t="str">
            <v>333200010299</v>
          </cell>
          <cell r="B3113" t="str">
            <v>THOMAS WARREN FIELD SCHOOL</v>
          </cell>
          <cell r="C3113" t="str">
            <v>Schoolwide Program</v>
          </cell>
        </row>
        <row r="3114">
          <cell r="A3114" t="str">
            <v>333200010347</v>
          </cell>
          <cell r="B3114" t="str">
            <v>SCHOOL OF HUMANITIES</v>
          </cell>
          <cell r="C3114" t="str">
            <v>Schoolwide Program</v>
          </cell>
        </row>
        <row r="3115">
          <cell r="A3115" t="str">
            <v>333200010349</v>
          </cell>
          <cell r="B3115" t="str">
            <v>SCHOOL OF MATHEMATICS, SCIENCE &amp; TEC</v>
          </cell>
          <cell r="C3115" t="str">
            <v>Schoolwide Program</v>
          </cell>
        </row>
        <row r="3116">
          <cell r="A3116" t="str">
            <v>333200010376</v>
          </cell>
          <cell r="B3116" t="str">
            <v>FELICITA RINCON DE GAUTIER SCHOOL</v>
          </cell>
          <cell r="C3116" t="str">
            <v>Schoolwide Program</v>
          </cell>
        </row>
        <row r="3117">
          <cell r="A3117" t="str">
            <v>333200010377</v>
          </cell>
          <cell r="B3117" t="str">
            <v>ALEJANDRINA BENITEZ DE GAUTIER SCHOO</v>
          </cell>
          <cell r="C3117" t="str">
            <v>Schoolwide Program</v>
          </cell>
        </row>
        <row r="3118">
          <cell r="A3118" t="str">
            <v>333200010383</v>
          </cell>
          <cell r="B3118" t="str">
            <v>PHILIPPA SCHUYLER SCHOOL</v>
          </cell>
          <cell r="C3118" t="str">
            <v>Schoolwide Program</v>
          </cell>
        </row>
        <row r="3119">
          <cell r="A3119" t="str">
            <v>333200010384</v>
          </cell>
          <cell r="B3119" t="str">
            <v>FRANCES E. CARTER SCHOOL</v>
          </cell>
          <cell r="C3119" t="str">
            <v>Schoolwide Program</v>
          </cell>
        </row>
        <row r="3120">
          <cell r="A3120" t="str">
            <v>333200010564</v>
          </cell>
          <cell r="B3120" t="str">
            <v>Bushwick Community High School</v>
          </cell>
          <cell r="C3120" t="str">
            <v>Schoolwide Program</v>
          </cell>
        </row>
        <row r="3121">
          <cell r="A3121" t="str">
            <v>333200011403</v>
          </cell>
          <cell r="B3121" t="str">
            <v>ACADEMY FOR ENVIRONMENTAL LEADERSHIP</v>
          </cell>
          <cell r="C3121" t="str">
            <v>Schoolwide Program</v>
          </cell>
        </row>
        <row r="3122">
          <cell r="A3122" t="str">
            <v>333200011545</v>
          </cell>
          <cell r="B3122" t="str">
            <v>EBC/PUBLIC SERVICE BUSHWICK HIGH SCH</v>
          </cell>
          <cell r="C3122" t="str">
            <v>Schoolwide Program</v>
          </cell>
        </row>
        <row r="3123">
          <cell r="A3123" t="str">
            <v>333200011549</v>
          </cell>
          <cell r="B3123" t="str">
            <v>BUSHWICK HS FOR SOCIAL JUSTICE</v>
          </cell>
          <cell r="C3123" t="str">
            <v>Schoolwide Program</v>
          </cell>
        </row>
        <row r="3124">
          <cell r="A3124" t="str">
            <v>333200011551</v>
          </cell>
          <cell r="B3124" t="str">
            <v>THE HARBOR HS</v>
          </cell>
          <cell r="C3124" t="str">
            <v>Schoolwide Program</v>
          </cell>
        </row>
        <row r="3125">
          <cell r="A3125" t="str">
            <v>333200011552</v>
          </cell>
          <cell r="B3125" t="str">
            <v>THE HIGH SCHOOL OF URBAN PLANNING</v>
          </cell>
          <cell r="C3125" t="str">
            <v>Schoolwide Program</v>
          </cell>
        </row>
        <row r="3126">
          <cell r="A3126" t="str">
            <v>333200011554</v>
          </cell>
          <cell r="B3126" t="str">
            <v>ALL CITY LEADERSHIP SECONDARY SCHOOL</v>
          </cell>
          <cell r="C3126" t="str">
            <v>Schoolwide Program</v>
          </cell>
        </row>
        <row r="3127">
          <cell r="A3127" t="str">
            <v>333200011554</v>
          </cell>
          <cell r="B3127" t="str">
            <v>ALL CITY LEADERSHIP SECONDARY SCHOOL</v>
          </cell>
          <cell r="C3127" t="str">
            <v>Schoolwide Program</v>
          </cell>
        </row>
        <row r="3128">
          <cell r="A3128" t="str">
            <v>333200011556</v>
          </cell>
          <cell r="B3128" t="str">
            <v>BUSHWICK LEADERS HS FOR ACADEMIC EXCELLENCE</v>
          </cell>
          <cell r="C3128" t="str">
            <v>Schoolwide Program</v>
          </cell>
        </row>
        <row r="3129">
          <cell r="A3129" t="str">
            <v>342400010005</v>
          </cell>
          <cell r="B3129" t="str">
            <v>WALTER H. CROWLEY INTERMEDIATE SCHOO</v>
          </cell>
          <cell r="C3129" t="str">
            <v>Schoolwide Program</v>
          </cell>
        </row>
        <row r="3130">
          <cell r="A3130" t="str">
            <v>342400010007</v>
          </cell>
          <cell r="B3130" t="str">
            <v>LOUIS F. SIMEONE SCHOOL</v>
          </cell>
          <cell r="C3130" t="str">
            <v>Schoolwide Program</v>
          </cell>
        </row>
        <row r="3131">
          <cell r="A3131" t="str">
            <v>342400010012</v>
          </cell>
          <cell r="B3131" t="str">
            <v>JAMES B. COLGATE SCHOOL</v>
          </cell>
          <cell r="C3131" t="str">
            <v>Schoolwide Program</v>
          </cell>
        </row>
        <row r="3132">
          <cell r="A3132" t="str">
            <v>342400010013</v>
          </cell>
          <cell r="B3132" t="str">
            <v>CLEMENT C. MOORE SCHOOL</v>
          </cell>
          <cell r="C3132" t="str">
            <v>Schoolwide Program</v>
          </cell>
        </row>
        <row r="3133">
          <cell r="A3133" t="str">
            <v>342400010014</v>
          </cell>
          <cell r="B3133" t="str">
            <v>FAIRVIEW SCHOOL</v>
          </cell>
          <cell r="C3133" t="str">
            <v>Schoolwide Program</v>
          </cell>
        </row>
        <row r="3134">
          <cell r="A3134" t="str">
            <v>342400010016</v>
          </cell>
          <cell r="B3134" t="str">
            <v>CORONA</v>
          </cell>
          <cell r="C3134" t="str">
            <v>Schoolwide Program</v>
          </cell>
        </row>
        <row r="3135">
          <cell r="A3135" t="str">
            <v>342400010019</v>
          </cell>
          <cell r="B3135" t="str">
            <v>MARINO P. JEANTET SCHOOL</v>
          </cell>
          <cell r="C3135" t="str">
            <v>Schoolwide Program</v>
          </cell>
        </row>
        <row r="3136">
          <cell r="A3136" t="str">
            <v>342400010028</v>
          </cell>
          <cell r="B3136" t="str">
            <v>P.S. 28</v>
          </cell>
          <cell r="C3136" t="str">
            <v>Schoolwide Program</v>
          </cell>
        </row>
        <row r="3137">
          <cell r="A3137" t="str">
            <v>342400010049</v>
          </cell>
          <cell r="B3137" t="str">
            <v>DOROTHY BONAWIT KOLE SCHOOL</v>
          </cell>
          <cell r="C3137" t="str">
            <v>Schoolwide Program</v>
          </cell>
        </row>
        <row r="3138">
          <cell r="A3138" t="str">
            <v>342400010058</v>
          </cell>
          <cell r="B3138" t="str">
            <v>P.S. 58</v>
          </cell>
          <cell r="C3138" t="str">
            <v>Schoolwide Program</v>
          </cell>
        </row>
        <row r="3139">
          <cell r="A3139" t="str">
            <v>342400010061</v>
          </cell>
          <cell r="B3139" t="str">
            <v>LEONARDO DA VINCI SCHOOL</v>
          </cell>
          <cell r="C3139" t="str">
            <v>Schoolwide Program</v>
          </cell>
        </row>
        <row r="3140">
          <cell r="A3140" t="str">
            <v>342400010068</v>
          </cell>
          <cell r="B3140" t="str">
            <v>CAMBRIDGE SCHOOL</v>
          </cell>
          <cell r="C3140" t="str">
            <v>Schoolwide Program</v>
          </cell>
        </row>
        <row r="3141">
          <cell r="A3141" t="str">
            <v>342400010071</v>
          </cell>
          <cell r="B3141" t="str">
            <v>FOREST SCHOOL</v>
          </cell>
          <cell r="C3141" t="str">
            <v>Schoolwide Program</v>
          </cell>
        </row>
        <row r="3142">
          <cell r="A3142" t="str">
            <v>342400010073</v>
          </cell>
          <cell r="B3142" t="str">
            <v>WILLIAM COWPER INTERMEDIATE SCHOOL</v>
          </cell>
          <cell r="C3142" t="str">
            <v>Schoolwide Program</v>
          </cell>
        </row>
        <row r="3143">
          <cell r="A3143" t="str">
            <v>342400010077</v>
          </cell>
          <cell r="B3143" t="str">
            <v>I.S. 77</v>
          </cell>
          <cell r="C3143" t="str">
            <v>Schoolwide Program</v>
          </cell>
        </row>
        <row r="3144">
          <cell r="A3144" t="str">
            <v>342400010081</v>
          </cell>
          <cell r="B3144" t="str">
            <v>JEAN PAUL RICHTER SCHOOL</v>
          </cell>
          <cell r="C3144" t="str">
            <v>Schoolwide Program</v>
          </cell>
        </row>
        <row r="3145">
          <cell r="A3145" t="str">
            <v>342400010087</v>
          </cell>
          <cell r="B3145" t="str">
            <v>MIDDLE VILLAGE SCHOOL</v>
          </cell>
          <cell r="C3145" t="str">
            <v>Schoolwide Program</v>
          </cell>
        </row>
        <row r="3146">
          <cell r="A3146" t="str">
            <v>342400010088</v>
          </cell>
          <cell r="B3146" t="str">
            <v>SENECA SCHOOL</v>
          </cell>
          <cell r="C3146" t="str">
            <v>Schoolwide Program</v>
          </cell>
        </row>
        <row r="3147">
          <cell r="A3147" t="str">
            <v>342400010089</v>
          </cell>
          <cell r="B3147" t="str">
            <v>ELMHURST SCHOOL</v>
          </cell>
          <cell r="C3147" t="str">
            <v>Schoolwide Program</v>
          </cell>
        </row>
        <row r="3148">
          <cell r="A3148" t="str">
            <v>342400010091</v>
          </cell>
          <cell r="B3148" t="str">
            <v>RICHARD ARKWRIGHT SCHOOL</v>
          </cell>
          <cell r="C3148" t="str">
            <v>Schoolwide Program</v>
          </cell>
        </row>
        <row r="3149">
          <cell r="A3149" t="str">
            <v>342400010093</v>
          </cell>
          <cell r="B3149" t="str">
            <v>RIDGEWOOD INTERMEDIATE SCHOOL</v>
          </cell>
          <cell r="C3149" t="str">
            <v>Schoolwide Program</v>
          </cell>
        </row>
        <row r="3150">
          <cell r="A3150" t="str">
            <v>342400010102</v>
          </cell>
          <cell r="B3150" t="str">
            <v>BAYVIEW SCHOOL</v>
          </cell>
          <cell r="C3150" t="str">
            <v>Schoolwide Program</v>
          </cell>
        </row>
        <row r="3151">
          <cell r="A3151" t="str">
            <v>342400010113</v>
          </cell>
          <cell r="B3151" t="str">
            <v>ISAAC CHAUCEY SCHOOL</v>
          </cell>
          <cell r="C3151" t="str">
            <v>Schoolwide Program</v>
          </cell>
        </row>
        <row r="3152">
          <cell r="A3152" t="str">
            <v>342400010119</v>
          </cell>
          <cell r="B3152" t="str">
            <v>GLENDALE SCHOOL</v>
          </cell>
          <cell r="C3152" t="str">
            <v>Schoolwide Program</v>
          </cell>
        </row>
        <row r="3153">
          <cell r="A3153" t="str">
            <v>342400010125</v>
          </cell>
          <cell r="B3153" t="str">
            <v>WOODSIDE SCHOOL</v>
          </cell>
          <cell r="C3153" t="str">
            <v>Schoolwide Program</v>
          </cell>
        </row>
        <row r="3154">
          <cell r="A3154" t="str">
            <v>342400010128</v>
          </cell>
          <cell r="B3154" t="str">
            <v>JUNIPER VALLEY SCHOOL</v>
          </cell>
          <cell r="C3154" t="str">
            <v>No Title I</v>
          </cell>
        </row>
        <row r="3155">
          <cell r="A3155" t="str">
            <v>342400010143</v>
          </cell>
          <cell r="B3155" t="str">
            <v>LOUIS ARMSTRONG SCHOOL</v>
          </cell>
          <cell r="C3155" t="str">
            <v>Schoolwide Program</v>
          </cell>
        </row>
        <row r="3156">
          <cell r="A3156" t="str">
            <v>342400010153</v>
          </cell>
          <cell r="B3156" t="str">
            <v>MASPETH SCHOOL</v>
          </cell>
          <cell r="C3156" t="str">
            <v>Schoolwide Program</v>
          </cell>
        </row>
        <row r="3157">
          <cell r="A3157" t="str">
            <v>342400010199</v>
          </cell>
          <cell r="B3157" t="str">
            <v>MAURICE FITZGERALD SCHOOL</v>
          </cell>
          <cell r="C3157" t="str">
            <v>Schoolwide Program</v>
          </cell>
        </row>
        <row r="3158">
          <cell r="A3158" t="str">
            <v>342400010229</v>
          </cell>
          <cell r="B3158" t="str">
            <v>EMANUEL KAPLAN SCHOOL</v>
          </cell>
          <cell r="C3158" t="str">
            <v>Schoolwide Program</v>
          </cell>
        </row>
        <row r="3159">
          <cell r="A3159" t="str">
            <v>342400010239</v>
          </cell>
          <cell r="B3159" t="str">
            <v>PS 239</v>
          </cell>
          <cell r="C3159" t="str">
            <v>Schoolwide Program</v>
          </cell>
        </row>
        <row r="3160">
          <cell r="A3160" t="str">
            <v>342400010264</v>
          </cell>
          <cell r="B3160" t="str">
            <v>THE ACADEMY OF FINANCE AND ENTERPRISE</v>
          </cell>
        </row>
        <row r="3161">
          <cell r="A3161" t="str">
            <v>342400010305</v>
          </cell>
          <cell r="B3161" t="str">
            <v>LEARNERS AND LEADERS</v>
          </cell>
          <cell r="C3161" t="str">
            <v>Schoolwide Program</v>
          </cell>
        </row>
        <row r="3162">
          <cell r="A3162" t="str">
            <v>342400010307</v>
          </cell>
          <cell r="B3162" t="str">
            <v>PIONEER ACADEMY</v>
          </cell>
          <cell r="C3162" t="str">
            <v>Schoolwide Program</v>
          </cell>
        </row>
        <row r="3163">
          <cell r="A3163" t="str">
            <v>342400010877</v>
          </cell>
          <cell r="B3163" t="str">
            <v>51st Avenue Academy</v>
          </cell>
          <cell r="C3163" t="str">
            <v>Schoolwide Program</v>
          </cell>
        </row>
        <row r="3164">
          <cell r="A3164" t="str">
            <v>342400011264</v>
          </cell>
          <cell r="B3164" t="str">
            <v>THE ACADEMY OF FINANCE AND ENTERPRISE</v>
          </cell>
          <cell r="C3164" t="str">
            <v>Schoolwide Program</v>
          </cell>
        </row>
        <row r="3165">
          <cell r="A3165" t="str">
            <v>342400011267</v>
          </cell>
          <cell r="B3165" t="str">
            <v>THE HIGH SCHOOL OF APPLIED COMMUNICATION</v>
          </cell>
          <cell r="C3165" t="str">
            <v>Schoolwide Program</v>
          </cell>
        </row>
        <row r="3166">
          <cell r="A3166" t="str">
            <v>342400011293</v>
          </cell>
          <cell r="B3166" t="str">
            <v>CIVIC LEADERSHIP ACADEMY</v>
          </cell>
          <cell r="C3166" t="str">
            <v>Schoolwide Program</v>
          </cell>
        </row>
        <row r="3167">
          <cell r="A3167" t="str">
            <v>342400011296</v>
          </cell>
          <cell r="B3167" t="str">
            <v>PAN AMERICAN INTERNATIONAL HS-QUEENS</v>
          </cell>
          <cell r="C3167" t="str">
            <v>Schoolwide Program</v>
          </cell>
        </row>
        <row r="3168">
          <cell r="A3168" t="str">
            <v>342400011299</v>
          </cell>
          <cell r="B3168" t="str">
            <v>BARD HIGH SCH FOR EARLY COLLEGE II</v>
          </cell>
          <cell r="C3168" t="str">
            <v>Schoolwide Program</v>
          </cell>
        </row>
        <row r="3169">
          <cell r="A3169" t="str">
            <v>342400011455</v>
          </cell>
          <cell r="B3169" t="str">
            <v>NEWTOWN HIGH SCHOOL</v>
          </cell>
          <cell r="C3169" t="str">
            <v>Schoolwide Program</v>
          </cell>
        </row>
        <row r="3170">
          <cell r="A3170" t="str">
            <v>342400011485</v>
          </cell>
          <cell r="B3170" t="str">
            <v>GROVER CLEVELAND HIGH SCHOOL</v>
          </cell>
          <cell r="C3170" t="str">
            <v>Schoolwide Program</v>
          </cell>
        </row>
        <row r="3171">
          <cell r="A3171" t="str">
            <v>342400011520</v>
          </cell>
          <cell r="B3171" t="str">
            <v>MIDDLE COLLEGE HIGH SCHOOL</v>
          </cell>
          <cell r="C3171" t="str">
            <v>Schoolwide Program</v>
          </cell>
        </row>
        <row r="3172">
          <cell r="A3172" t="str">
            <v>342400011530</v>
          </cell>
          <cell r="B3172" t="str">
            <v>INTERNATIONAL HIGH SCHOOL</v>
          </cell>
          <cell r="C3172" t="str">
            <v>Schoolwide Program</v>
          </cell>
        </row>
        <row r="3173">
          <cell r="A3173" t="str">
            <v>342400011550</v>
          </cell>
          <cell r="B3173" t="str">
            <v>ART AND BUSINESS</v>
          </cell>
          <cell r="C3173" t="str">
            <v>Schoolwide Program</v>
          </cell>
        </row>
        <row r="3174">
          <cell r="A3174" t="str">
            <v>342400011560</v>
          </cell>
          <cell r="B3174" t="str">
            <v>ROBERT WAGNER JR. INST. FOR ART &amp; TE</v>
          </cell>
          <cell r="C3174" t="str">
            <v>Schoolwide Program</v>
          </cell>
        </row>
        <row r="3175">
          <cell r="A3175" t="str">
            <v>342400011580</v>
          </cell>
          <cell r="B3175" t="str">
            <v>BACCALAUREATE SCHOOL FOR GLOBAL COMM</v>
          </cell>
          <cell r="C3175" t="str">
            <v>No Title I</v>
          </cell>
        </row>
        <row r="3176">
          <cell r="A3176" t="str">
            <v>342400011600</v>
          </cell>
          <cell r="B3176" t="str">
            <v>QUEENS VOCATIONAL HIGH SCHOOL</v>
          </cell>
          <cell r="C3176" t="str">
            <v>Schoolwide Program</v>
          </cell>
        </row>
        <row r="3177">
          <cell r="A3177" t="str">
            <v>342400011610</v>
          </cell>
          <cell r="B3177" t="str">
            <v>AVIATION HIGH SCHOOL</v>
          </cell>
          <cell r="C3177" t="str">
            <v>Schoolwide Program</v>
          </cell>
        </row>
        <row r="3178">
          <cell r="A3178" t="str">
            <v>342400011744</v>
          </cell>
          <cell r="B3178" t="str">
            <v>VOYAGES PREPARATORY</v>
          </cell>
          <cell r="C3178" t="str">
            <v>Schoolwide Program</v>
          </cell>
        </row>
        <row r="3179">
          <cell r="A3179" t="str">
            <v>342500010020</v>
          </cell>
          <cell r="B3179" t="str">
            <v>JOHN BOWNE SCHOOL</v>
          </cell>
          <cell r="C3179" t="str">
            <v>Schoolwide Program</v>
          </cell>
        </row>
        <row r="3180">
          <cell r="A3180" t="str">
            <v>342500010021</v>
          </cell>
          <cell r="B3180" t="str">
            <v>EDWARD HART SCHOOL</v>
          </cell>
          <cell r="C3180" t="str">
            <v>Schoolwide Program</v>
          </cell>
        </row>
        <row r="3181">
          <cell r="A3181" t="str">
            <v>342500010022</v>
          </cell>
          <cell r="B3181" t="str">
            <v>THOMAS JEFFERSON SCHOOL</v>
          </cell>
          <cell r="C3181" t="str">
            <v>Schoolwide Program</v>
          </cell>
        </row>
        <row r="3182">
          <cell r="A3182" t="str">
            <v>342500010024</v>
          </cell>
          <cell r="B3182" t="str">
            <v>ANDREW JACKSON SCHOOL</v>
          </cell>
          <cell r="C3182" t="str">
            <v>Schoolwide Program</v>
          </cell>
        </row>
        <row r="3183">
          <cell r="A3183" t="str">
            <v>342500010025</v>
          </cell>
          <cell r="B3183" t="str">
            <v>ADRIEN BLOCK SCHOOL</v>
          </cell>
          <cell r="C3183" t="str">
            <v>Schoolwide Program</v>
          </cell>
        </row>
        <row r="3184">
          <cell r="A3184" t="str">
            <v>342500010029</v>
          </cell>
          <cell r="B3184" t="str">
            <v>P.S. 29</v>
          </cell>
          <cell r="C3184" t="str">
            <v>Schoolwide Program</v>
          </cell>
        </row>
        <row r="3185">
          <cell r="A3185" t="str">
            <v>342500010032</v>
          </cell>
          <cell r="B3185" t="str">
            <v>STATE STREET SCHOOL</v>
          </cell>
          <cell r="C3185" t="str">
            <v>Schoolwide Program</v>
          </cell>
        </row>
        <row r="3186">
          <cell r="A3186" t="str">
            <v>342500010079</v>
          </cell>
          <cell r="B3186" t="str">
            <v>FRANCIS LEWIS SCHOOL</v>
          </cell>
          <cell r="C3186" t="str">
            <v>Schoolwide Program</v>
          </cell>
        </row>
        <row r="3187">
          <cell r="A3187" t="str">
            <v>342500010107</v>
          </cell>
          <cell r="B3187" t="str">
            <v>DR. THOMAS DOOLEY SCHOOL</v>
          </cell>
          <cell r="C3187" t="str">
            <v>Schoolwide Program</v>
          </cell>
        </row>
        <row r="3188">
          <cell r="A3188" t="str">
            <v>342500010120</v>
          </cell>
          <cell r="B3188" t="str">
            <v>P.S. 120</v>
          </cell>
          <cell r="C3188" t="str">
            <v>Schoolwide Program</v>
          </cell>
        </row>
        <row r="3189">
          <cell r="A3189" t="str">
            <v>342500010129</v>
          </cell>
          <cell r="B3189" t="str">
            <v>PATRICIA A. LARKIN SCHOOL</v>
          </cell>
          <cell r="C3189" t="str">
            <v>Schoolwide Program</v>
          </cell>
        </row>
        <row r="3190">
          <cell r="A3190" t="str">
            <v>342500010130</v>
          </cell>
          <cell r="B3190" t="str">
            <v>PS 130</v>
          </cell>
          <cell r="C3190" t="str">
            <v>Schoolwide Program</v>
          </cell>
        </row>
        <row r="3191">
          <cell r="A3191" t="str">
            <v>342500010154</v>
          </cell>
          <cell r="B3191" t="str">
            <v>P.S. 154</v>
          </cell>
          <cell r="C3191" t="str">
            <v>Schoolwide Program</v>
          </cell>
        </row>
        <row r="3192">
          <cell r="A3192" t="str">
            <v>342500010163</v>
          </cell>
          <cell r="B3192" t="str">
            <v>FLUSHING HEIGHTS SCHOOL</v>
          </cell>
          <cell r="C3192" t="str">
            <v>Schoolwide Program</v>
          </cell>
        </row>
        <row r="3193">
          <cell r="A3193" t="str">
            <v>342500010164</v>
          </cell>
          <cell r="B3193" t="str">
            <v>QUEENS VALLEY SCHOOL</v>
          </cell>
          <cell r="C3193" t="str">
            <v>Schoolwide Program</v>
          </cell>
        </row>
        <row r="3194">
          <cell r="A3194" t="str">
            <v>342500010165</v>
          </cell>
          <cell r="B3194" t="str">
            <v>EDITH K. BERGTRAUM ELEMENTARY SCHOOL</v>
          </cell>
          <cell r="C3194" t="str">
            <v>Schoolwide Program</v>
          </cell>
        </row>
        <row r="3195">
          <cell r="A3195" t="str">
            <v>342500010169</v>
          </cell>
          <cell r="B3195" t="str">
            <v>BAY TERRACE SCHOOL</v>
          </cell>
          <cell r="C3195" t="str">
            <v>Schoolwide Program</v>
          </cell>
        </row>
        <row r="3196">
          <cell r="A3196" t="str">
            <v>342500010184</v>
          </cell>
          <cell r="B3196" t="str">
            <v>FLUSHING MANOR SCHOOL</v>
          </cell>
          <cell r="C3196" t="str">
            <v>Schoolwide Program</v>
          </cell>
        </row>
        <row r="3197">
          <cell r="A3197" t="str">
            <v>342500010185</v>
          </cell>
          <cell r="B3197" t="str">
            <v>EDWARD BLEEKER JUNIOR HIGH SCHOOL</v>
          </cell>
          <cell r="C3197" t="str">
            <v>Schoolwide Program</v>
          </cell>
        </row>
        <row r="3198">
          <cell r="A3198" t="str">
            <v>342500010189</v>
          </cell>
          <cell r="B3198" t="str">
            <v>DANIEL CARTER BEARD SCHOOL</v>
          </cell>
          <cell r="C3198" t="str">
            <v>Schoolwide Program</v>
          </cell>
        </row>
        <row r="3199">
          <cell r="A3199" t="str">
            <v>342500010193</v>
          </cell>
          <cell r="B3199" t="str">
            <v>ALFRED KENNEDY SCHOOL</v>
          </cell>
          <cell r="C3199" t="str">
            <v>No Title I</v>
          </cell>
        </row>
        <row r="3200">
          <cell r="A3200" t="str">
            <v>342500010194</v>
          </cell>
          <cell r="B3200" t="str">
            <v>WILLIAM H. CARR SCHOOL</v>
          </cell>
          <cell r="C3200" t="str">
            <v>Schoolwide Program</v>
          </cell>
        </row>
        <row r="3201">
          <cell r="A3201" t="str">
            <v>342500010200</v>
          </cell>
          <cell r="B3201" t="str">
            <v>POMONOK SCHOOL</v>
          </cell>
          <cell r="C3201" t="str">
            <v>Schoolwide Program</v>
          </cell>
        </row>
        <row r="3202">
          <cell r="A3202" t="str">
            <v>342500010201</v>
          </cell>
          <cell r="B3202" t="str">
            <v>KISSENA SCHOOL</v>
          </cell>
          <cell r="C3202" t="str">
            <v>Schoolwide Program</v>
          </cell>
        </row>
        <row r="3203">
          <cell r="A3203" t="str">
            <v>342500010209</v>
          </cell>
          <cell r="B3203" t="str">
            <v>CLEARVIEW GARDENS SCHOOL</v>
          </cell>
          <cell r="C3203" t="str">
            <v>Schoolwide Program</v>
          </cell>
        </row>
        <row r="3204">
          <cell r="A3204" t="str">
            <v>342500010214</v>
          </cell>
          <cell r="B3204" t="str">
            <v>CADWALLADER COLDEN SCHOOL</v>
          </cell>
          <cell r="C3204" t="str">
            <v>Schoolwide Program</v>
          </cell>
        </row>
        <row r="3205">
          <cell r="A3205" t="str">
            <v>342500010219</v>
          </cell>
          <cell r="B3205" t="str">
            <v>PAUL KLAPPER SCHOOL</v>
          </cell>
          <cell r="C3205" t="str">
            <v>Schoolwide Program</v>
          </cell>
        </row>
        <row r="3206">
          <cell r="A3206" t="str">
            <v>342500010237</v>
          </cell>
          <cell r="B3206" t="str">
            <v>RACHEL L. CARSON SCHOOL</v>
          </cell>
          <cell r="C3206" t="str">
            <v>Schoolwide Program</v>
          </cell>
        </row>
        <row r="3207">
          <cell r="A3207" t="str">
            <v>342500010242</v>
          </cell>
          <cell r="B3207" t="str">
            <v>PS 242</v>
          </cell>
          <cell r="C3207" t="str">
            <v>Schoolwide Program</v>
          </cell>
        </row>
        <row r="3208">
          <cell r="A3208" t="str">
            <v>342500010244</v>
          </cell>
          <cell r="B3208" t="str">
            <v>ACTIVE LEARNING ELEMENTARY SCHOOL</v>
          </cell>
          <cell r="C3208" t="str">
            <v>Schoolwide Program</v>
          </cell>
        </row>
        <row r="3209">
          <cell r="A3209" t="str">
            <v>342500010250</v>
          </cell>
          <cell r="B3209" t="str">
            <v>ROBERT F. KENNEDY COMMUNITY MIDDLE SCHOOL</v>
          </cell>
          <cell r="C3209" t="str">
            <v>Schoolwide Program</v>
          </cell>
        </row>
        <row r="3210">
          <cell r="A3210" t="str">
            <v>342500010294</v>
          </cell>
          <cell r="B3210" t="str">
            <v>BELL ACADEMY</v>
          </cell>
          <cell r="C3210" t="str">
            <v>Schoolwide Program</v>
          </cell>
        </row>
        <row r="3211">
          <cell r="A3211" t="str">
            <v>342500011252</v>
          </cell>
          <cell r="B3211" t="str">
            <v>THE QUEENS SCHOOL OF INQUIRY</v>
          </cell>
          <cell r="C3211" t="str">
            <v>Schoolwide Program</v>
          </cell>
        </row>
        <row r="3212">
          <cell r="A3212" t="str">
            <v>342500011263</v>
          </cell>
          <cell r="B3212" t="str">
            <v>FLUSHING INTRNL HS</v>
          </cell>
          <cell r="C3212" t="str">
            <v>Schoolwide Program</v>
          </cell>
        </row>
        <row r="3213">
          <cell r="A3213" t="str">
            <v>342500011281</v>
          </cell>
          <cell r="B3213" t="str">
            <v>EAST-WEST SCHOOL OF INTERNATIONAL STUDIES</v>
          </cell>
          <cell r="C3213" t="str">
            <v>Schoolwide Program</v>
          </cell>
        </row>
        <row r="3214">
          <cell r="A3214" t="str">
            <v>342500011285</v>
          </cell>
          <cell r="B3214" t="str">
            <v>WORLD JOURNALISM PREPARATORY: A COLLEGE BOARD SCHO</v>
          </cell>
          <cell r="C3214" t="str">
            <v>Schoolwide Program</v>
          </cell>
        </row>
        <row r="3215">
          <cell r="A3215" t="str">
            <v>342500011425</v>
          </cell>
          <cell r="B3215" t="str">
            <v>JOHN BOWNE HIGH SCHOOL</v>
          </cell>
          <cell r="C3215" t="str">
            <v>Schoolwide Program</v>
          </cell>
        </row>
        <row r="3216">
          <cell r="A3216" t="str">
            <v>342500011460</v>
          </cell>
          <cell r="B3216" t="str">
            <v>FLUSHING HIGH SCHOOL</v>
          </cell>
          <cell r="C3216" t="str">
            <v>Schoolwide Program</v>
          </cell>
        </row>
        <row r="3217">
          <cell r="A3217" t="str">
            <v>342500011499</v>
          </cell>
          <cell r="B3217" t="str">
            <v>THE QUEENS COLLEGE SCHOOL FOR MATH, SCIENCE, AND T</v>
          </cell>
          <cell r="C3217" t="str">
            <v>Schoolwide Program</v>
          </cell>
        </row>
        <row r="3218">
          <cell r="A3218" t="str">
            <v>342500011525</v>
          </cell>
          <cell r="B3218" t="str">
            <v>TOWNSEND HARRIS HIGH SCHOOL</v>
          </cell>
          <cell r="C3218" t="str">
            <v>No Title I</v>
          </cell>
        </row>
        <row r="3219">
          <cell r="A3219" t="str">
            <v>342500011540</v>
          </cell>
          <cell r="B3219" t="str">
            <v>QUEENS ACADEMY HIGH SCHOOL</v>
          </cell>
          <cell r="C3219" t="str">
            <v>Schoolwide Program</v>
          </cell>
        </row>
        <row r="3220">
          <cell r="A3220" t="str">
            <v>342500011670</v>
          </cell>
          <cell r="B3220" t="str">
            <v>ROBERT F. KENNEDY COMMUNITY HIGH SCH</v>
          </cell>
          <cell r="C3220" t="str">
            <v>Schoolwide Program</v>
          </cell>
        </row>
        <row r="3221">
          <cell r="A3221" t="str">
            <v>342500011792</v>
          </cell>
          <cell r="B3221" t="str">
            <v>NORTH QUEENS COMMUNITY HIGH SCHOOL</v>
          </cell>
          <cell r="C3221" t="str">
            <v>Schoolwide Program</v>
          </cell>
        </row>
        <row r="3222">
          <cell r="A3222" t="str">
            <v>342600010018</v>
          </cell>
          <cell r="B3222" t="str">
            <v>WINCHESTER SCHOOL</v>
          </cell>
          <cell r="C3222" t="str">
            <v>Schoolwide Program</v>
          </cell>
        </row>
        <row r="3223">
          <cell r="A3223" t="str">
            <v>342600010026</v>
          </cell>
          <cell r="B3223" t="str">
            <v>RUFUS KING SCHOOL</v>
          </cell>
          <cell r="C3223" t="str">
            <v>Schoolwide Program</v>
          </cell>
        </row>
        <row r="3224">
          <cell r="A3224" t="str">
            <v>342600010031</v>
          </cell>
          <cell r="B3224" t="str">
            <v>BAYSIDE SCHOOL</v>
          </cell>
          <cell r="C3224" t="str">
            <v>Schoolwide Program</v>
          </cell>
        </row>
        <row r="3225">
          <cell r="A3225" t="str">
            <v>342600010041</v>
          </cell>
          <cell r="B3225" t="str">
            <v>CROCHERON SCHOOL</v>
          </cell>
          <cell r="C3225" t="str">
            <v>No Title I</v>
          </cell>
        </row>
        <row r="3226">
          <cell r="A3226" t="str">
            <v>342600010046</v>
          </cell>
          <cell r="B3226" t="str">
            <v>ALLEY POND SCHOOL</v>
          </cell>
          <cell r="C3226" t="str">
            <v>Schoolwide Program</v>
          </cell>
        </row>
        <row r="3227">
          <cell r="A3227" t="str">
            <v>342600010067</v>
          </cell>
          <cell r="B3227" t="str">
            <v>LOUIS PASTEUR MIDDLE SCHOOL</v>
          </cell>
          <cell r="C3227" t="str">
            <v>No Title I</v>
          </cell>
        </row>
        <row r="3228">
          <cell r="A3228" t="str">
            <v>342600010074</v>
          </cell>
          <cell r="B3228" t="str">
            <v>NATHANIEL HAWTHORNE SCHOOL</v>
          </cell>
          <cell r="C3228" t="str">
            <v>Schoolwide Program</v>
          </cell>
        </row>
        <row r="3229">
          <cell r="A3229" t="str">
            <v>342600010094</v>
          </cell>
          <cell r="B3229" t="str">
            <v>DAVID PORTER SCHOOL</v>
          </cell>
          <cell r="C3229" t="str">
            <v>No Title I</v>
          </cell>
        </row>
        <row r="3230">
          <cell r="A3230" t="str">
            <v>342600010098</v>
          </cell>
          <cell r="B3230" t="str">
            <v>DOUGLASTON SCHOOL</v>
          </cell>
          <cell r="C3230" t="str">
            <v>No Title I</v>
          </cell>
        </row>
        <row r="3231">
          <cell r="A3231" t="str">
            <v>342600010115</v>
          </cell>
          <cell r="B3231" t="str">
            <v>GLEN OAKS SCHOOL</v>
          </cell>
          <cell r="C3231" t="str">
            <v>Schoolwide Program</v>
          </cell>
        </row>
        <row r="3232">
          <cell r="A3232" t="str">
            <v>342600010130</v>
          </cell>
          <cell r="B3232" t="str">
            <v>P.S. 130</v>
          </cell>
          <cell r="C3232" t="str">
            <v>Targeted Assistance</v>
          </cell>
        </row>
        <row r="3233">
          <cell r="A3233" t="str">
            <v>342600010133</v>
          </cell>
          <cell r="B3233" t="str">
            <v>P.S. 133</v>
          </cell>
          <cell r="C3233" t="str">
            <v>Schoolwide Program</v>
          </cell>
        </row>
        <row r="3234">
          <cell r="A3234" t="str">
            <v>342600010158</v>
          </cell>
          <cell r="B3234" t="str">
            <v>MARIE CURIE SCHOOL</v>
          </cell>
          <cell r="C3234" t="str">
            <v>Schoolwide Program</v>
          </cell>
        </row>
        <row r="3235">
          <cell r="A3235" t="str">
            <v>342600010159</v>
          </cell>
          <cell r="B3235" t="str">
            <v>P.S. 159</v>
          </cell>
          <cell r="C3235" t="str">
            <v>Schoolwide Program</v>
          </cell>
        </row>
        <row r="3236">
          <cell r="A3236" t="str">
            <v>342600010162</v>
          </cell>
          <cell r="B3236" t="str">
            <v>JOHN GOLDEN SCHOOL</v>
          </cell>
          <cell r="C3236" t="str">
            <v>Schoolwide Program</v>
          </cell>
        </row>
        <row r="3237">
          <cell r="A3237" t="str">
            <v>342600010172</v>
          </cell>
          <cell r="B3237" t="str">
            <v>IRWIN ALTMAN SCHOOL</v>
          </cell>
          <cell r="C3237" t="str">
            <v>Schoolwide Program</v>
          </cell>
        </row>
        <row r="3238">
          <cell r="A3238" t="str">
            <v>342600010173</v>
          </cell>
          <cell r="B3238" t="str">
            <v>FRESH MEADOWS SCHOOL</v>
          </cell>
          <cell r="C3238" t="str">
            <v>Schoolwide Program</v>
          </cell>
        </row>
        <row r="3239">
          <cell r="A3239" t="str">
            <v>342600010178</v>
          </cell>
          <cell r="B3239" t="str">
            <v>HOLLISWOOD SCHOOL</v>
          </cell>
          <cell r="C3239" t="str">
            <v>Schoolwide Program</v>
          </cell>
        </row>
        <row r="3240">
          <cell r="A3240" t="str">
            <v>342600010186</v>
          </cell>
          <cell r="B3240" t="str">
            <v>CASTLEWOOD SCHOOL</v>
          </cell>
          <cell r="C3240" t="str">
            <v>No Title I</v>
          </cell>
        </row>
        <row r="3241">
          <cell r="A3241" t="str">
            <v>342600010188</v>
          </cell>
          <cell r="B3241" t="str">
            <v>KINGSBURY SCHOOL</v>
          </cell>
          <cell r="C3241" t="str">
            <v>No Title I</v>
          </cell>
        </row>
        <row r="3242">
          <cell r="A3242" t="str">
            <v>342600010191</v>
          </cell>
          <cell r="B3242" t="str">
            <v>MAYFLOWER SCHOOL</v>
          </cell>
          <cell r="C3242" t="str">
            <v>Schoolwide Program</v>
          </cell>
        </row>
        <row r="3243">
          <cell r="A3243" t="str">
            <v>342600010203</v>
          </cell>
          <cell r="B3243" t="str">
            <v>OAKLAND GARDENS SCHOOL</v>
          </cell>
          <cell r="C3243" t="str">
            <v>Schoolwide Program</v>
          </cell>
        </row>
        <row r="3244">
          <cell r="A3244" t="str">
            <v>342600010205</v>
          </cell>
          <cell r="B3244" t="str">
            <v>ALEXANDER GRAHAM BELL SCHOOL</v>
          </cell>
          <cell r="C3244" t="str">
            <v>No Title I</v>
          </cell>
        </row>
        <row r="3245">
          <cell r="A3245" t="str">
            <v>342600010213</v>
          </cell>
          <cell r="B3245" t="str">
            <v>CARL ULLMAN SCHOOL</v>
          </cell>
          <cell r="C3245" t="str">
            <v>Schoolwide Program</v>
          </cell>
        </row>
        <row r="3246">
          <cell r="A3246" t="str">
            <v>342600010216</v>
          </cell>
          <cell r="B3246" t="str">
            <v>GEORGE J. RYAN JUNIOR HIGH SCHOOL</v>
          </cell>
          <cell r="C3246" t="str">
            <v>Schoolwide Program</v>
          </cell>
        </row>
        <row r="3247">
          <cell r="A3247" t="str">
            <v>342600010221</v>
          </cell>
          <cell r="B3247" t="str">
            <v>NORTH HILLS SCHOOL</v>
          </cell>
          <cell r="C3247" t="str">
            <v>No Title I</v>
          </cell>
        </row>
        <row r="3248">
          <cell r="A3248" t="str">
            <v>342600010266</v>
          </cell>
          <cell r="B3248" t="str">
            <v>PS/IS 266</v>
          </cell>
          <cell r="C3248" t="str">
            <v>No Title I</v>
          </cell>
        </row>
        <row r="3249">
          <cell r="A3249" t="str">
            <v>342600011415</v>
          </cell>
          <cell r="B3249" t="str">
            <v>BENJAMIN CARDOZO HIGH SCHOOL</v>
          </cell>
          <cell r="C3249" t="str">
            <v>No Title I</v>
          </cell>
        </row>
        <row r="3250">
          <cell r="A3250" t="str">
            <v>342600011430</v>
          </cell>
          <cell r="B3250" t="str">
            <v>FRANCIS LEWIS HIGH SCHOOL</v>
          </cell>
          <cell r="C3250" t="str">
            <v>Schoolwide Program</v>
          </cell>
        </row>
        <row r="3251">
          <cell r="A3251" t="str">
            <v>342600011435</v>
          </cell>
          <cell r="B3251" t="str">
            <v>MARTIN VAN BUREN HIGH SCHOOL</v>
          </cell>
          <cell r="C3251" t="str">
            <v>Schoolwide Program</v>
          </cell>
        </row>
        <row r="3252">
          <cell r="A3252" t="str">
            <v>342600011495</v>
          </cell>
          <cell r="B3252" t="str">
            <v>BAYSIDE HIGH SCHOOL</v>
          </cell>
          <cell r="C3252" t="str">
            <v>Schoolwide Program</v>
          </cell>
        </row>
        <row r="3253">
          <cell r="A3253" t="str">
            <v>342600011566</v>
          </cell>
          <cell r="B3253" t="str">
            <v>QUEENS HIGH SCHOOL OF TEACHING, LIBE</v>
          </cell>
          <cell r="C3253" t="str">
            <v>Schoolwide Program</v>
          </cell>
        </row>
        <row r="3254">
          <cell r="A3254" t="str">
            <v>342700010042</v>
          </cell>
          <cell r="B3254" t="str">
            <v>ROBERT VERNAM SCHOOL</v>
          </cell>
          <cell r="C3254" t="str">
            <v>Schoolwide Program</v>
          </cell>
        </row>
        <row r="3255">
          <cell r="A3255" t="str">
            <v>342700010043</v>
          </cell>
          <cell r="B3255" t="str">
            <v>P.S. 43</v>
          </cell>
          <cell r="C3255" t="str">
            <v>Schoolwide Program</v>
          </cell>
        </row>
        <row r="3256">
          <cell r="A3256" t="str">
            <v>342700010045</v>
          </cell>
          <cell r="B3256" t="str">
            <v>CLARENCE WITHERSPOON SCHOOL</v>
          </cell>
          <cell r="C3256" t="str">
            <v>Schoolwide Program</v>
          </cell>
        </row>
        <row r="3257">
          <cell r="A3257" t="str">
            <v>342700010047</v>
          </cell>
          <cell r="B3257" t="str">
            <v>CHRIS GALAS SCHOOL</v>
          </cell>
          <cell r="C3257" t="str">
            <v>Schoolwide Program</v>
          </cell>
        </row>
        <row r="3258">
          <cell r="A3258" t="str">
            <v>342700010051</v>
          </cell>
          <cell r="B3258" t="str">
            <v>P.S. 51</v>
          </cell>
          <cell r="C3258" t="str">
            <v>Schoolwide Program</v>
          </cell>
        </row>
        <row r="3259">
          <cell r="A3259" t="str">
            <v>342700010053</v>
          </cell>
          <cell r="B3259" t="str">
            <v>BRIAN PICCOLO SCHOOL</v>
          </cell>
          <cell r="C3259" t="str">
            <v>Schoolwide Program</v>
          </cell>
        </row>
        <row r="3260">
          <cell r="A3260" t="str">
            <v>342700010056</v>
          </cell>
          <cell r="B3260" t="str">
            <v>HARRY EICHLER SCHOOL</v>
          </cell>
          <cell r="C3260" t="str">
            <v>Schoolwide Program</v>
          </cell>
        </row>
        <row r="3261">
          <cell r="A3261" t="str">
            <v>342700010060</v>
          </cell>
          <cell r="B3261" t="str">
            <v>WOODHAVEN SCHOOL</v>
          </cell>
          <cell r="C3261" t="str">
            <v>Schoolwide Program</v>
          </cell>
        </row>
        <row r="3262">
          <cell r="A3262" t="str">
            <v>342700010062</v>
          </cell>
          <cell r="B3262" t="str">
            <v>CHESTER PARK SCHOOL</v>
          </cell>
          <cell r="C3262" t="str">
            <v>Schoolwide Program</v>
          </cell>
        </row>
        <row r="3263">
          <cell r="A3263" t="str">
            <v>342700010063</v>
          </cell>
          <cell r="B3263" t="str">
            <v>OLD SOUTH SCHOOL</v>
          </cell>
          <cell r="C3263" t="str">
            <v>Schoolwide Program</v>
          </cell>
        </row>
        <row r="3264">
          <cell r="A3264" t="str">
            <v>342700010064</v>
          </cell>
          <cell r="B3264" t="str">
            <v>JOSEPH ADDABBO SCHOOL</v>
          </cell>
          <cell r="C3264" t="str">
            <v>Schoolwide Program</v>
          </cell>
        </row>
        <row r="3265">
          <cell r="A3265" t="str">
            <v>342700010065</v>
          </cell>
          <cell r="B3265" t="str">
            <v>P.S. 65</v>
          </cell>
          <cell r="C3265" t="str">
            <v>Schoolwide Program</v>
          </cell>
        </row>
        <row r="3266">
          <cell r="A3266" t="str">
            <v>342700010066</v>
          </cell>
          <cell r="B3266" t="str">
            <v>OXFORD SCHOOL</v>
          </cell>
          <cell r="C3266" t="str">
            <v>Schoolwide Program</v>
          </cell>
        </row>
        <row r="3267">
          <cell r="A3267" t="str">
            <v>342700010090</v>
          </cell>
          <cell r="B3267" t="str">
            <v>HORACE MANN SCHOOL</v>
          </cell>
          <cell r="C3267" t="str">
            <v>Schoolwide Program</v>
          </cell>
        </row>
        <row r="3268">
          <cell r="A3268" t="str">
            <v>342700010096</v>
          </cell>
          <cell r="B3268" t="str">
            <v>P.S. 96</v>
          </cell>
          <cell r="C3268" t="str">
            <v>Schoolwide Program</v>
          </cell>
        </row>
        <row r="3269">
          <cell r="A3269" t="str">
            <v>342700010097</v>
          </cell>
          <cell r="B3269" t="str">
            <v>FOREST PARK SCHOOL</v>
          </cell>
          <cell r="C3269" t="str">
            <v>Schoolwide Program</v>
          </cell>
        </row>
        <row r="3270">
          <cell r="A3270" t="str">
            <v>342700010100</v>
          </cell>
          <cell r="B3270" t="str">
            <v>GLEN MORRIS SCHOOL</v>
          </cell>
          <cell r="C3270" t="str">
            <v>Schoolwide Program</v>
          </cell>
        </row>
        <row r="3271">
          <cell r="A3271" t="str">
            <v>342700010104</v>
          </cell>
          <cell r="B3271" t="str">
            <v>THE BAYSWATER SCHOOL</v>
          </cell>
          <cell r="C3271" t="str">
            <v>Schoolwide Program</v>
          </cell>
        </row>
        <row r="3272">
          <cell r="A3272" t="str">
            <v>342700010105</v>
          </cell>
          <cell r="B3272" t="str">
            <v>BAY SCHOOL</v>
          </cell>
          <cell r="C3272" t="str">
            <v>Schoolwide Program</v>
          </cell>
        </row>
        <row r="3273">
          <cell r="A3273" t="str">
            <v>342700010106</v>
          </cell>
          <cell r="B3273" t="str">
            <v>P.S. 106</v>
          </cell>
          <cell r="C3273" t="str">
            <v>Schoolwide Program</v>
          </cell>
        </row>
        <row r="3274">
          <cell r="A3274" t="str">
            <v>342700010108</v>
          </cell>
          <cell r="B3274" t="str">
            <v>VINCENT G. FOWLER</v>
          </cell>
          <cell r="C3274" t="str">
            <v>Schoolwide Program</v>
          </cell>
        </row>
        <row r="3275">
          <cell r="A3275" t="str">
            <v>342700010114</v>
          </cell>
          <cell r="B3275" t="str">
            <v>BELLE HARBOR SCHOOL</v>
          </cell>
          <cell r="C3275" t="str">
            <v>No Title I</v>
          </cell>
        </row>
        <row r="3276">
          <cell r="A3276" t="str">
            <v>342700010123</v>
          </cell>
          <cell r="B3276" t="str">
            <v>P.S. 123</v>
          </cell>
          <cell r="C3276" t="str">
            <v>Schoolwide Program</v>
          </cell>
        </row>
        <row r="3277">
          <cell r="A3277" t="str">
            <v>342700010124</v>
          </cell>
          <cell r="B3277" t="str">
            <v>OSMOND A. CHURCH SCHOOL</v>
          </cell>
          <cell r="C3277" t="str">
            <v>Schoolwide Program</v>
          </cell>
        </row>
        <row r="3278">
          <cell r="A3278" t="str">
            <v>342700010137</v>
          </cell>
          <cell r="B3278" t="str">
            <v>M.S. 137</v>
          </cell>
          <cell r="C3278" t="str">
            <v>Schoolwide Program</v>
          </cell>
        </row>
        <row r="3279">
          <cell r="A3279" t="str">
            <v>342700010146</v>
          </cell>
          <cell r="B3279" t="str">
            <v>HOWARD BEACH SCHOOL</v>
          </cell>
          <cell r="C3279" t="str">
            <v>Schoolwide Program</v>
          </cell>
        </row>
        <row r="3280">
          <cell r="A3280" t="str">
            <v>342700010155</v>
          </cell>
          <cell r="B3280" t="str">
            <v>RONALD H. BROWN COMMUNITY SCHOOL</v>
          </cell>
          <cell r="C3280" t="str">
            <v>Schoolwide Program</v>
          </cell>
        </row>
        <row r="3281">
          <cell r="A3281" t="str">
            <v>342700010183</v>
          </cell>
          <cell r="B3281" t="str">
            <v>DR. RICHARD R. GREEN SCHOOL</v>
          </cell>
          <cell r="C3281" t="str">
            <v>Schoolwide Program</v>
          </cell>
        </row>
        <row r="3282">
          <cell r="A3282" t="str">
            <v>342700010197</v>
          </cell>
          <cell r="B3282" t="str">
            <v>OCEAN SCHOOL</v>
          </cell>
          <cell r="C3282" t="str">
            <v>Schoolwide Program</v>
          </cell>
        </row>
        <row r="3283">
          <cell r="A3283" t="str">
            <v>342700010202</v>
          </cell>
          <cell r="B3283" t="str">
            <v>ROBERT H.GODDARD SCHOOL</v>
          </cell>
          <cell r="C3283" t="str">
            <v>Schoolwide Program</v>
          </cell>
        </row>
        <row r="3284">
          <cell r="A3284" t="str">
            <v>342700010207</v>
          </cell>
          <cell r="B3284" t="str">
            <v>ROCKWOOD PARK SCHOOL</v>
          </cell>
          <cell r="C3284" t="str">
            <v>Schoolwide Program</v>
          </cell>
        </row>
        <row r="3285">
          <cell r="A3285" t="str">
            <v>342700010210</v>
          </cell>
          <cell r="B3285" t="str">
            <v>ELIZABETH BLACKWELL SCHOOL</v>
          </cell>
          <cell r="C3285" t="str">
            <v>Schoolwide Program</v>
          </cell>
        </row>
        <row r="3286">
          <cell r="A3286" t="str">
            <v>342700010215</v>
          </cell>
          <cell r="B3286" t="str">
            <v>LUCRETIA MOTT SCHOOL</v>
          </cell>
          <cell r="C3286" t="str">
            <v>Schoolwide Program</v>
          </cell>
        </row>
        <row r="3287">
          <cell r="A3287" t="str">
            <v>342700010223</v>
          </cell>
          <cell r="B3287" t="str">
            <v>LYNDON BAINES JOHNSON SCHOOL</v>
          </cell>
          <cell r="C3287" t="str">
            <v>Schoolwide Program</v>
          </cell>
        </row>
        <row r="3288">
          <cell r="A3288" t="str">
            <v>342700010225</v>
          </cell>
          <cell r="B3288" t="str">
            <v>SEASIDE SCHOOL</v>
          </cell>
          <cell r="C3288" t="str">
            <v>Schoolwide Program</v>
          </cell>
        </row>
        <row r="3289">
          <cell r="A3289" t="str">
            <v>342700010226</v>
          </cell>
          <cell r="B3289" t="str">
            <v>VIRGIL I. GRISSOM SCHOOL</v>
          </cell>
          <cell r="C3289" t="str">
            <v>Schoolwide Program</v>
          </cell>
        </row>
        <row r="3290">
          <cell r="A3290" t="str">
            <v>342700010232</v>
          </cell>
          <cell r="B3290" t="str">
            <v>PS 232 LINDENWOOD SCHOOL</v>
          </cell>
          <cell r="C3290" t="str">
            <v>Schoolwide Program</v>
          </cell>
        </row>
        <row r="3291">
          <cell r="A3291" t="str">
            <v>342700010253</v>
          </cell>
          <cell r="B3291" t="str">
            <v>PS 253</v>
          </cell>
          <cell r="C3291" t="str">
            <v>Schoolwide Program</v>
          </cell>
        </row>
        <row r="3292">
          <cell r="A3292" t="str">
            <v>342700010254</v>
          </cell>
          <cell r="B3292" t="str">
            <v>PS 254</v>
          </cell>
          <cell r="C3292" t="str">
            <v>Schoolwide Program</v>
          </cell>
        </row>
        <row r="3293">
          <cell r="A3293" t="str">
            <v>342700010262</v>
          </cell>
          <cell r="B3293" t="str">
            <v>CHANNEL VIEW SCH - RESEARCH</v>
          </cell>
        </row>
        <row r="3294">
          <cell r="A3294" t="str">
            <v>342700010282</v>
          </cell>
          <cell r="B3294" t="str">
            <v>KNOWLEDGE AND POWER PREPARATORY ACADEMY VI</v>
          </cell>
          <cell r="C3294" t="str">
            <v>Schoolwide Program</v>
          </cell>
        </row>
        <row r="3295">
          <cell r="A3295" t="str">
            <v>342700010306</v>
          </cell>
          <cell r="B3295" t="str">
            <v>NEW YORK CITY ACADEMY FOR DISCOVERY</v>
          </cell>
          <cell r="C3295" t="str">
            <v>Schoolwide Program</v>
          </cell>
        </row>
        <row r="3296">
          <cell r="A3296" t="str">
            <v>342700010317</v>
          </cell>
          <cell r="B3296" t="str">
            <v>WATERSIDE CHILDREN'S STUDIO SCHOOL</v>
          </cell>
          <cell r="C3296" t="str">
            <v>Schoolwide Program</v>
          </cell>
        </row>
        <row r="3297">
          <cell r="A3297" t="str">
            <v>342700010318</v>
          </cell>
          <cell r="B3297" t="str">
            <v>WATERSIDE SCHOOL FOR LEADERSHIP</v>
          </cell>
          <cell r="C3297" t="str">
            <v>Schoolwide Program</v>
          </cell>
        </row>
        <row r="3298">
          <cell r="A3298" t="str">
            <v>342700010319</v>
          </cell>
          <cell r="B3298" t="str">
            <v>VILLAGE ACADEMY</v>
          </cell>
          <cell r="C3298" t="str">
            <v>Schoolwide Program</v>
          </cell>
        </row>
        <row r="3299">
          <cell r="A3299" t="str">
            <v>342700010323</v>
          </cell>
          <cell r="B3299" t="str">
            <v>THE SCHOLARS ACADEMY</v>
          </cell>
          <cell r="C3299" t="str">
            <v>Schoolwide Program</v>
          </cell>
        </row>
        <row r="3300">
          <cell r="A3300" t="str">
            <v>342700010333</v>
          </cell>
          <cell r="B3300" t="str">
            <v>GOLDIE MAPLE ACADEMY</v>
          </cell>
          <cell r="C3300" t="str">
            <v>Schoolwide Program</v>
          </cell>
        </row>
        <row r="3301">
          <cell r="A3301" t="str">
            <v>342700011260</v>
          </cell>
          <cell r="B3301" t="str">
            <v>FREDERICK DOUGLAS ACAD VI</v>
          </cell>
          <cell r="C3301" t="str">
            <v>Schoolwide Program</v>
          </cell>
        </row>
        <row r="3302">
          <cell r="A3302" t="str">
            <v>342700011262</v>
          </cell>
          <cell r="B3302" t="str">
            <v>CHANNEL VIEW SCH - RESEARCH</v>
          </cell>
          <cell r="C3302" t="str">
            <v>Schoolwide Program</v>
          </cell>
        </row>
        <row r="3303">
          <cell r="A3303" t="str">
            <v>342700011302</v>
          </cell>
          <cell r="B3303" t="str">
            <v>QUEENS HS FOR INFOR AND RESEARCH</v>
          </cell>
          <cell r="C3303" t="str">
            <v>Schoolwide Program</v>
          </cell>
        </row>
        <row r="3304">
          <cell r="A3304" t="str">
            <v>342700011308</v>
          </cell>
          <cell r="B3304" t="str">
            <v>ROBERT H GODDARD HS-COMMUNICATION</v>
          </cell>
          <cell r="C3304" t="str">
            <v>Schoolwide Program</v>
          </cell>
        </row>
        <row r="3305">
          <cell r="A3305" t="str">
            <v>342700011309</v>
          </cell>
          <cell r="B3305" t="str">
            <v>ACADEMY OF MEDICAL TECHNOLOGY</v>
          </cell>
          <cell r="C3305" t="str">
            <v>Schoolwide Program</v>
          </cell>
        </row>
        <row r="3306">
          <cell r="A3306" t="str">
            <v>342700011400</v>
          </cell>
          <cell r="B3306" t="str">
            <v>AUGUST MARTIN HIGH SCHOOL</v>
          </cell>
          <cell r="C3306" t="str">
            <v>Schoolwide Program</v>
          </cell>
        </row>
        <row r="3307">
          <cell r="A3307" t="str">
            <v>342700011410</v>
          </cell>
          <cell r="B3307" t="str">
            <v>BEACH CHANNEL HIGH SCHOOL</v>
          </cell>
          <cell r="C3307" t="str">
            <v>Schoolwide Program</v>
          </cell>
        </row>
        <row r="3308">
          <cell r="A3308" t="str">
            <v>342700011465</v>
          </cell>
          <cell r="B3308" t="str">
            <v>FAR ROCKAWAY HIGH SCHOOL</v>
          </cell>
          <cell r="C3308" t="str">
            <v>Schoolwide Program</v>
          </cell>
        </row>
        <row r="3309">
          <cell r="A3309" t="str">
            <v>342700011475</v>
          </cell>
          <cell r="B3309" t="str">
            <v>RICHMOND HILL HIGH SCHOOL</v>
          </cell>
          <cell r="C3309" t="str">
            <v>Schoolwide Program</v>
          </cell>
        </row>
        <row r="3310">
          <cell r="A3310" t="str">
            <v>342700011480</v>
          </cell>
          <cell r="B3310" t="str">
            <v>JOHN ADAMS HIGH SCHOOL</v>
          </cell>
          <cell r="C3310" t="str">
            <v>Schoolwide Program</v>
          </cell>
        </row>
        <row r="3311">
          <cell r="A3311" t="str">
            <v>342700011650</v>
          </cell>
          <cell r="B3311" t="str">
            <v>THE HIGH SCHOOL FOR CONSTRUCTION TRADES, ENGINEERI</v>
          </cell>
          <cell r="C3311" t="str">
            <v>Schoolwide Program</v>
          </cell>
        </row>
        <row r="3312">
          <cell r="A3312" t="str">
            <v>342800010008</v>
          </cell>
          <cell r="B3312" t="str">
            <v>JHS 8 RICHARD S GROSSLEY</v>
          </cell>
          <cell r="C3312" t="str">
            <v>Schoolwide Program</v>
          </cell>
        </row>
        <row r="3313">
          <cell r="A3313" t="str">
            <v>342800010030</v>
          </cell>
          <cell r="B3313" t="str">
            <v>P.S. 30</v>
          </cell>
          <cell r="C3313" t="str">
            <v>Schoolwide Program</v>
          </cell>
        </row>
        <row r="3314">
          <cell r="A3314" t="str">
            <v>342800010040</v>
          </cell>
          <cell r="B3314" t="str">
            <v>SAMUEL HUNTINGTON</v>
          </cell>
          <cell r="C3314" t="str">
            <v>Schoolwide Program</v>
          </cell>
        </row>
        <row r="3315">
          <cell r="A3315" t="str">
            <v>342800010048</v>
          </cell>
          <cell r="B3315" t="str">
            <v>WILLIAM WORDSWORTH SCHOOL</v>
          </cell>
          <cell r="C3315" t="str">
            <v>Schoolwide Program</v>
          </cell>
        </row>
        <row r="3316">
          <cell r="A3316" t="str">
            <v>342800010050</v>
          </cell>
          <cell r="B3316" t="str">
            <v>TALFOURD LAWN SCHOOL</v>
          </cell>
          <cell r="C3316" t="str">
            <v>Schoolwide Program</v>
          </cell>
        </row>
        <row r="3317">
          <cell r="A3317" t="str">
            <v>342800010054</v>
          </cell>
          <cell r="B3317" t="str">
            <v>HILLSIDE SCHOOL</v>
          </cell>
          <cell r="C3317" t="str">
            <v>Schoolwide Program</v>
          </cell>
        </row>
        <row r="3318">
          <cell r="A3318" t="str">
            <v>342800010055</v>
          </cell>
          <cell r="B3318" t="str">
            <v>MAURE SCHOOL</v>
          </cell>
          <cell r="C3318" t="str">
            <v>Schoolwide Program</v>
          </cell>
        </row>
        <row r="3319">
          <cell r="A3319" t="str">
            <v>342800010072</v>
          </cell>
          <cell r="B3319" t="str">
            <v>CATHERINE &amp; COUNT BASIE SCHOOL</v>
          </cell>
          <cell r="C3319" t="str">
            <v>Schoolwide Program</v>
          </cell>
        </row>
        <row r="3320">
          <cell r="A3320" t="str">
            <v>342800010080</v>
          </cell>
          <cell r="B3320" t="str">
            <v>THURGOOD MARSHALL SCHOOL</v>
          </cell>
          <cell r="C3320" t="str">
            <v>Schoolwide Program</v>
          </cell>
        </row>
        <row r="3321">
          <cell r="A3321" t="str">
            <v>342800010082</v>
          </cell>
          <cell r="B3321" t="str">
            <v>HAMMOND SCHOOL</v>
          </cell>
          <cell r="C3321" t="str">
            <v>Schoolwide Program</v>
          </cell>
        </row>
        <row r="3322">
          <cell r="A3322" t="str">
            <v>342800010086</v>
          </cell>
          <cell r="B3322" t="str">
            <v>P.S. 86</v>
          </cell>
          <cell r="C3322" t="str">
            <v>Schoolwide Program</v>
          </cell>
        </row>
        <row r="3323">
          <cell r="A3323" t="str">
            <v>342800010099</v>
          </cell>
          <cell r="B3323" t="str">
            <v>KEW GARDENS SCHOOL</v>
          </cell>
          <cell r="C3323" t="str">
            <v>Schoolwide Program</v>
          </cell>
        </row>
        <row r="3324">
          <cell r="A3324" t="str">
            <v>342800010101</v>
          </cell>
          <cell r="B3324" t="str">
            <v>SCHOOL IN THE GARDENS</v>
          </cell>
          <cell r="C3324" t="str">
            <v>No Title I</v>
          </cell>
        </row>
        <row r="3325">
          <cell r="A3325" t="str">
            <v>342800010117</v>
          </cell>
          <cell r="B3325" t="str">
            <v>JOYCE BRIARWOODS KELD SCHOOL</v>
          </cell>
          <cell r="C3325" t="str">
            <v>Schoolwide Program</v>
          </cell>
        </row>
        <row r="3326">
          <cell r="A3326" t="str">
            <v>342800010121</v>
          </cell>
          <cell r="B3326" t="str">
            <v>P.S. 121</v>
          </cell>
          <cell r="C3326" t="str">
            <v>Schoolwide Program</v>
          </cell>
        </row>
        <row r="3327">
          <cell r="A3327" t="str">
            <v>342800010139</v>
          </cell>
          <cell r="B3327" t="str">
            <v>REGO PARK SCHOOL</v>
          </cell>
          <cell r="C3327" t="str">
            <v>Schoolwide Program</v>
          </cell>
        </row>
        <row r="3328">
          <cell r="A3328" t="str">
            <v>342800010140</v>
          </cell>
          <cell r="B3328" t="str">
            <v>EDWARD K. ELLINGTON SCHOOL</v>
          </cell>
          <cell r="C3328" t="str">
            <v>Schoolwide Program</v>
          </cell>
        </row>
        <row r="3329">
          <cell r="A3329" t="str">
            <v>342800010144</v>
          </cell>
          <cell r="B3329" t="str">
            <v>COLONEL JEROMUS REMSEN SCHOOL</v>
          </cell>
          <cell r="C3329" t="str">
            <v>No Title I</v>
          </cell>
        </row>
        <row r="3330">
          <cell r="A3330" t="str">
            <v>342800010157</v>
          </cell>
          <cell r="B3330" t="str">
            <v>STEPHEN HALSEY SCHOOL</v>
          </cell>
          <cell r="C3330" t="str">
            <v>Schoolwide Program</v>
          </cell>
        </row>
        <row r="3331">
          <cell r="A3331" t="str">
            <v>342800010160</v>
          </cell>
          <cell r="B3331" t="str">
            <v>WALTER FRANCIS BISHOP SCHOOL</v>
          </cell>
          <cell r="C3331" t="str">
            <v>Schoolwide Program</v>
          </cell>
        </row>
        <row r="3332">
          <cell r="A3332" t="str">
            <v>342800010161</v>
          </cell>
          <cell r="B3332" t="str">
            <v>THE ARTHUR ASHE SCHOOL</v>
          </cell>
          <cell r="C3332" t="str">
            <v>Schoolwide Program</v>
          </cell>
        </row>
        <row r="3333">
          <cell r="A3333" t="str">
            <v>342800010174</v>
          </cell>
          <cell r="B3333" t="str">
            <v>WILLIAM SYDNEY MOUNT SCHOOL</v>
          </cell>
          <cell r="C3333" t="str">
            <v>Schoolwide Program</v>
          </cell>
        </row>
        <row r="3334">
          <cell r="A3334" t="str">
            <v>342800010175</v>
          </cell>
          <cell r="B3334" t="str">
            <v>LYNN GROSS DISCOVERY SCHOOL</v>
          </cell>
          <cell r="C3334" t="str">
            <v>Schoolwide Program</v>
          </cell>
        </row>
        <row r="3335">
          <cell r="A3335" t="str">
            <v>342800010182</v>
          </cell>
          <cell r="B3335" t="str">
            <v>SAMANTHA SMITH SCHOOL</v>
          </cell>
          <cell r="C3335" t="str">
            <v>Schoolwide Program</v>
          </cell>
        </row>
        <row r="3336">
          <cell r="A3336" t="str">
            <v>342800010190</v>
          </cell>
          <cell r="B3336" t="str">
            <v>RUSSELL SAGE SCHOOL</v>
          </cell>
          <cell r="C3336" t="str">
            <v>Schoolwide Program</v>
          </cell>
        </row>
        <row r="3337">
          <cell r="A3337" t="str">
            <v>342800010196</v>
          </cell>
          <cell r="B3337" t="str">
            <v>GRAND CENTRAL PARKWAY SCHOOL</v>
          </cell>
          <cell r="C3337" t="str">
            <v>No Title I</v>
          </cell>
        </row>
        <row r="3338">
          <cell r="A3338" t="str">
            <v>342800010206</v>
          </cell>
          <cell r="B3338" t="str">
            <v>HORACE HARDING SCHOOL</v>
          </cell>
          <cell r="C3338" t="str">
            <v>Schoolwide Program</v>
          </cell>
        </row>
        <row r="3339">
          <cell r="A3339" t="str">
            <v>342800010217</v>
          </cell>
          <cell r="B3339" t="str">
            <v>ROBERT VAN WYCK SCHOOL</v>
          </cell>
          <cell r="C3339" t="str">
            <v>Schoolwide Program</v>
          </cell>
        </row>
        <row r="3340">
          <cell r="A3340" t="str">
            <v>342800010220</v>
          </cell>
          <cell r="B3340" t="str">
            <v>EDWARD MANDEL SCHOOL</v>
          </cell>
          <cell r="C3340" t="str">
            <v>Schoolwide Program</v>
          </cell>
        </row>
        <row r="3341">
          <cell r="A3341" t="str">
            <v>342800010303</v>
          </cell>
          <cell r="B3341" t="str">
            <v>THE ACAD FOR EXCELLENCE-ARTS</v>
          </cell>
          <cell r="C3341" t="str">
            <v>No Title I</v>
          </cell>
        </row>
        <row r="3342">
          <cell r="A3342" t="str">
            <v>342800011284</v>
          </cell>
          <cell r="B3342" t="str">
            <v>YORK EARLY COLLEGE ACADEM</v>
          </cell>
          <cell r="C3342" t="str">
            <v>Schoolwide Program</v>
          </cell>
        </row>
        <row r="3343">
          <cell r="A3343" t="str">
            <v>342800011310</v>
          </cell>
          <cell r="B3343" t="str">
            <v>QUEENS COLLEGIATE</v>
          </cell>
          <cell r="C3343" t="str">
            <v>Schoolwide Program</v>
          </cell>
        </row>
        <row r="3344">
          <cell r="A3344" t="str">
            <v>342800011440</v>
          </cell>
          <cell r="B3344" t="str">
            <v>FOREST HILLS HIGH SCHOOL</v>
          </cell>
          <cell r="C3344" t="str">
            <v>Schoolwide Program</v>
          </cell>
        </row>
        <row r="3345">
          <cell r="A3345" t="str">
            <v>342800011470</v>
          </cell>
          <cell r="B3345" t="str">
            <v>JAMAICA HIGH SCHOOL</v>
          </cell>
          <cell r="C3345" t="str">
            <v>Schoolwide Program</v>
          </cell>
        </row>
        <row r="3346">
          <cell r="A3346" t="str">
            <v>342800011505</v>
          </cell>
          <cell r="B3346" t="str">
            <v>HILLCREST HIGH SCHOOL</v>
          </cell>
          <cell r="C3346" t="str">
            <v>Schoolwide Program</v>
          </cell>
        </row>
        <row r="3347">
          <cell r="A3347" t="str">
            <v>342800011620</v>
          </cell>
          <cell r="B3347" t="str">
            <v>THOMAS A. EDISON HIGH SCHOOL</v>
          </cell>
          <cell r="C3347" t="str">
            <v>Schoolwide Program</v>
          </cell>
        </row>
        <row r="3348">
          <cell r="A3348" t="str">
            <v>342800011680</v>
          </cell>
          <cell r="B3348" t="str">
            <v>GATEWAY TO HEALTH SERVICES SCHOOL</v>
          </cell>
          <cell r="C3348" t="str">
            <v>Schoolwide Program</v>
          </cell>
        </row>
        <row r="3349">
          <cell r="A3349" t="str">
            <v>342800011687</v>
          </cell>
          <cell r="B3349" t="str">
            <v>Queens HS for the Science @ York College</v>
          </cell>
          <cell r="C3349" t="str">
            <v>Schoolwide Program</v>
          </cell>
        </row>
        <row r="3350">
          <cell r="A3350" t="str">
            <v>342800011690</v>
          </cell>
          <cell r="B3350" t="str">
            <v>HS for LAW ENFORCEMENT &amp; PUBLIC SAFE</v>
          </cell>
          <cell r="C3350" t="str">
            <v>Schoolwide Program</v>
          </cell>
        </row>
        <row r="3351">
          <cell r="A3351" t="str">
            <v>342800011896</v>
          </cell>
          <cell r="B3351" t="str">
            <v>THE YOUNG WOMEN'S LEADERSHIP SCHOOL, QUEENS</v>
          </cell>
          <cell r="C3351" t="str">
            <v>Schoolwide Program</v>
          </cell>
        </row>
        <row r="3352">
          <cell r="A3352" t="str">
            <v>342900010015</v>
          </cell>
          <cell r="B3352" t="str">
            <v>JACKIE ROBINSON SCHOOL</v>
          </cell>
          <cell r="C3352" t="str">
            <v>Targeted Assistance</v>
          </cell>
        </row>
        <row r="3353">
          <cell r="A3353" t="str">
            <v>342900010033</v>
          </cell>
          <cell r="B3353" t="str">
            <v>EDWARD M. FUNK SCHOOL</v>
          </cell>
          <cell r="C3353" t="str">
            <v>Schoolwide Program</v>
          </cell>
        </row>
        <row r="3354">
          <cell r="A3354" t="str">
            <v>342900010034</v>
          </cell>
          <cell r="B3354" t="str">
            <v>JOHN HARVARD SCHOOL</v>
          </cell>
          <cell r="C3354" t="str">
            <v>Schoolwide Program</v>
          </cell>
        </row>
        <row r="3355">
          <cell r="A3355" t="str">
            <v>342900010035</v>
          </cell>
          <cell r="B3355" t="str">
            <v>NATHANIEL WOODHULL SCHOOL</v>
          </cell>
          <cell r="C3355" t="str">
            <v>Schoolwide Program</v>
          </cell>
        </row>
        <row r="3356">
          <cell r="A3356" t="str">
            <v>342900010036</v>
          </cell>
          <cell r="B3356" t="str">
            <v>ST. ALBANS SCHOOL</v>
          </cell>
          <cell r="C3356" t="str">
            <v>Schoolwide Program</v>
          </cell>
        </row>
        <row r="3357">
          <cell r="A3357" t="str">
            <v>342900010037</v>
          </cell>
          <cell r="B3357" t="str">
            <v>CYNTHIA JENKINS SCHOOL</v>
          </cell>
          <cell r="C3357" t="str">
            <v>Schoolwide Program</v>
          </cell>
        </row>
        <row r="3358">
          <cell r="A3358" t="str">
            <v>342900010038</v>
          </cell>
          <cell r="B3358" t="str">
            <v>ROSEDALE SCHOOL</v>
          </cell>
          <cell r="C3358" t="str">
            <v>Schoolwide Program</v>
          </cell>
        </row>
        <row r="3359">
          <cell r="A3359" t="str">
            <v>342900010052</v>
          </cell>
          <cell r="B3359" t="str">
            <v>P.S. 52</v>
          </cell>
          <cell r="C3359" t="str">
            <v>Schoolwide Program</v>
          </cell>
        </row>
        <row r="3360">
          <cell r="A3360" t="str">
            <v>342900010059</v>
          </cell>
          <cell r="B3360" t="str">
            <v>SPRINGFIELD GARDENS SCHOOL</v>
          </cell>
          <cell r="C3360" t="str">
            <v>Schoolwide Program</v>
          </cell>
        </row>
        <row r="3361">
          <cell r="A3361" t="str">
            <v>342900010095</v>
          </cell>
          <cell r="B3361" t="str">
            <v>EASTWOOD SCHOOL</v>
          </cell>
          <cell r="C3361" t="str">
            <v>Schoolwide Program</v>
          </cell>
        </row>
        <row r="3362">
          <cell r="A3362" t="str">
            <v>342900010109</v>
          </cell>
          <cell r="B3362" t="str">
            <v>THE JEAN NUZZI SCHOOL</v>
          </cell>
          <cell r="C3362" t="str">
            <v>Schoolwide Program</v>
          </cell>
        </row>
        <row r="3363">
          <cell r="A3363" t="str">
            <v>342900010116</v>
          </cell>
          <cell r="B3363" t="str">
            <v>WILLIAM HUGHLEY SCHOOL</v>
          </cell>
          <cell r="C3363" t="str">
            <v>Schoolwide Program</v>
          </cell>
        </row>
        <row r="3364">
          <cell r="A3364" t="str">
            <v>342900010118</v>
          </cell>
          <cell r="B3364" t="str">
            <v>THE LORRAINE HANSBERRY SCHOOL</v>
          </cell>
          <cell r="C3364" t="str">
            <v>Schoolwide Program</v>
          </cell>
        </row>
        <row r="3365">
          <cell r="A3365" t="str">
            <v>342900010131</v>
          </cell>
          <cell r="B3365" t="str">
            <v>ABIGAIL ADAMS SCHOOL</v>
          </cell>
          <cell r="C3365" t="str">
            <v>Schoolwide Program</v>
          </cell>
        </row>
        <row r="3366">
          <cell r="A3366" t="str">
            <v>342900010132</v>
          </cell>
          <cell r="B3366" t="str">
            <v>RALPH BUNCHE SCHOOL</v>
          </cell>
          <cell r="C3366" t="str">
            <v>Schoolwide Program</v>
          </cell>
        </row>
        <row r="3367">
          <cell r="A3367" t="str">
            <v>342900010134</v>
          </cell>
          <cell r="B3367" t="str">
            <v>HOLLIS SCHOOL</v>
          </cell>
          <cell r="C3367" t="str">
            <v>Schoolwide Program</v>
          </cell>
        </row>
        <row r="3368">
          <cell r="A3368" t="str">
            <v>342900010135</v>
          </cell>
          <cell r="B3368" t="str">
            <v>BELAIRE SCHOOL</v>
          </cell>
          <cell r="C3368" t="str">
            <v>Targeted Assistance</v>
          </cell>
        </row>
        <row r="3369">
          <cell r="A3369" t="str">
            <v>342900010136</v>
          </cell>
          <cell r="B3369" t="str">
            <v>ROY WILKINS SCHOOL</v>
          </cell>
          <cell r="C3369" t="str">
            <v>Schoolwide Program</v>
          </cell>
        </row>
        <row r="3370">
          <cell r="A3370" t="str">
            <v>342900010138</v>
          </cell>
          <cell r="B3370" t="str">
            <v>SUNRISE SCHOOL</v>
          </cell>
          <cell r="C3370" t="str">
            <v>Schoolwide Program</v>
          </cell>
        </row>
        <row r="3371">
          <cell r="A3371" t="str">
            <v>342900010147</v>
          </cell>
          <cell r="B3371" t="str">
            <v>RONALD MCNAIR SCHOOL</v>
          </cell>
          <cell r="C3371" t="str">
            <v>Schoolwide Program</v>
          </cell>
        </row>
        <row r="3372">
          <cell r="A3372" t="str">
            <v>342900010156</v>
          </cell>
          <cell r="B3372" t="str">
            <v>LAURELTON SCHOOL</v>
          </cell>
          <cell r="C3372" t="str">
            <v>Schoolwide Program</v>
          </cell>
        </row>
        <row r="3373">
          <cell r="A3373" t="str">
            <v>342900010176</v>
          </cell>
          <cell r="B3373" t="str">
            <v>CAMBRIA HEIGHTS SCHOOL</v>
          </cell>
          <cell r="C3373" t="str">
            <v>Schoolwide Program</v>
          </cell>
        </row>
        <row r="3374">
          <cell r="A3374" t="str">
            <v>342900010181</v>
          </cell>
          <cell r="B3374" t="str">
            <v>BROOKFIELD SCHOOL</v>
          </cell>
          <cell r="C3374" t="str">
            <v>Schoolwide Program</v>
          </cell>
        </row>
        <row r="3375">
          <cell r="A3375" t="str">
            <v>342900010192</v>
          </cell>
          <cell r="B3375" t="str">
            <v>THE RENAISSANCE MIDDLE SCHOOL</v>
          </cell>
          <cell r="C3375" t="str">
            <v>Schoolwide Program</v>
          </cell>
        </row>
        <row r="3376">
          <cell r="A3376" t="str">
            <v>342900010195</v>
          </cell>
          <cell r="B3376" t="str">
            <v>WILLIAM HABERLE SCHOOL</v>
          </cell>
          <cell r="C3376" t="str">
            <v>Schoolwide Program</v>
          </cell>
        </row>
        <row r="3377">
          <cell r="A3377" t="str">
            <v>342900010208</v>
          </cell>
          <cell r="B3377" t="str">
            <v>PS/IS 208</v>
          </cell>
          <cell r="C3377" t="str">
            <v>Schoolwide Program</v>
          </cell>
        </row>
        <row r="3378">
          <cell r="A3378" t="str">
            <v>342900010231</v>
          </cell>
          <cell r="B3378" t="str">
            <v>IS 231 MAGNETECH 2000</v>
          </cell>
          <cell r="C3378" t="str">
            <v>Schoolwide Program</v>
          </cell>
        </row>
        <row r="3379">
          <cell r="A3379" t="str">
            <v>342900010238</v>
          </cell>
          <cell r="B3379" t="str">
            <v>SUSAN B. ANTHONY SCHOOL</v>
          </cell>
          <cell r="C3379" t="str">
            <v>Schoolwide Program</v>
          </cell>
        </row>
        <row r="3380">
          <cell r="A3380" t="str">
            <v>342900010251</v>
          </cell>
          <cell r="B3380" t="str">
            <v>P.S. 251</v>
          </cell>
          <cell r="C3380" t="str">
            <v>Schoolwide Program</v>
          </cell>
        </row>
        <row r="3381">
          <cell r="A3381" t="str">
            <v>342900010268</v>
          </cell>
          <cell r="B3381" t="str">
            <v>PS 268</v>
          </cell>
          <cell r="C3381" t="str">
            <v>Schoolwide Program</v>
          </cell>
        </row>
        <row r="3382">
          <cell r="A3382" t="str">
            <v>342900010270</v>
          </cell>
          <cell r="B3382" t="str">
            <v>PS 270</v>
          </cell>
          <cell r="C3382" t="str">
            <v>Schoolwide Program</v>
          </cell>
        </row>
        <row r="3383">
          <cell r="A3383" t="str">
            <v>342900010295</v>
          </cell>
          <cell r="B3383" t="str">
            <v>PS/IS 295</v>
          </cell>
          <cell r="C3383" t="str">
            <v>Schoolwide Program</v>
          </cell>
        </row>
        <row r="3384">
          <cell r="A3384" t="str">
            <v>342900011248</v>
          </cell>
          <cell r="B3384" t="str">
            <v>QUEENS PREPARATORY ACADEMY</v>
          </cell>
          <cell r="C3384" t="str">
            <v>Schoolwide Program</v>
          </cell>
        </row>
        <row r="3385">
          <cell r="A3385" t="str">
            <v>342900011259</v>
          </cell>
          <cell r="B3385" t="str">
            <v>PATHWAYS COLLEGE PREPARATORY SCHOOL: A COLLEGE BOA</v>
          </cell>
          <cell r="C3385" t="str">
            <v>Schoolwide Program</v>
          </cell>
        </row>
        <row r="3386">
          <cell r="A3386" t="str">
            <v>342900011265</v>
          </cell>
          <cell r="B3386" t="str">
            <v>EXCELSIOR PREP HS</v>
          </cell>
          <cell r="C3386" t="str">
            <v>Schoolwide Program</v>
          </cell>
        </row>
        <row r="3387">
          <cell r="A3387" t="str">
            <v>342900011272</v>
          </cell>
          <cell r="B3387" t="str">
            <v>GEO W CARVER HS SCIENCES</v>
          </cell>
          <cell r="C3387" t="str">
            <v>Schoolwide Program</v>
          </cell>
        </row>
        <row r="3388">
          <cell r="A3388" t="str">
            <v>342900011283</v>
          </cell>
          <cell r="B3388" t="str">
            <v>PREPARATORY ACADEMY FOR WRITERS: A COLLEGE BOARD S</v>
          </cell>
          <cell r="C3388" t="str">
            <v>Schoolwide Program</v>
          </cell>
        </row>
        <row r="3389">
          <cell r="A3389" t="str">
            <v>342900011492</v>
          </cell>
          <cell r="B3389" t="str">
            <v>MATH/SCIENCE RESEARCH TECH CENTER</v>
          </cell>
          <cell r="C3389" t="str">
            <v>Schoolwide Program</v>
          </cell>
        </row>
        <row r="3390">
          <cell r="A3390" t="str">
            <v>342900011494</v>
          </cell>
          <cell r="B3390" t="str">
            <v>MAGNET SCHOOL OF LAW &amp; GOVERNMENT</v>
          </cell>
          <cell r="C3390" t="str">
            <v>Schoolwide Program</v>
          </cell>
        </row>
        <row r="3391">
          <cell r="A3391" t="str">
            <v>342900011496</v>
          </cell>
          <cell r="B3391" t="str">
            <v>BUSINESS/COMP APPLICATIONS/ENTREPREN</v>
          </cell>
          <cell r="C3391" t="str">
            <v>Targeted Assistance</v>
          </cell>
        </row>
        <row r="3392">
          <cell r="A3392" t="str">
            <v>342900011498</v>
          </cell>
          <cell r="B3392" t="str">
            <v>HUMANITIES &amp; THE ARTS MAGNET HS</v>
          </cell>
          <cell r="C3392" t="str">
            <v>Schoolwide Program</v>
          </cell>
        </row>
        <row r="3393">
          <cell r="A3393" t="str">
            <v>343000010002</v>
          </cell>
          <cell r="B3393" t="str">
            <v>ALFRED ZIMBERG SCHOOL</v>
          </cell>
          <cell r="C3393" t="str">
            <v>Schoolwide Program</v>
          </cell>
        </row>
        <row r="3394">
          <cell r="A3394" t="str">
            <v>343000010010</v>
          </cell>
          <cell r="B3394" t="str">
            <v>HORACE GREELEY SCHOOL</v>
          </cell>
          <cell r="C3394" t="str">
            <v>Schoolwide Program</v>
          </cell>
        </row>
        <row r="3395">
          <cell r="A3395" t="str">
            <v>343000010011</v>
          </cell>
          <cell r="B3395" t="str">
            <v>KATHRYN M. PHELAN SCHOOL</v>
          </cell>
          <cell r="C3395" t="str">
            <v>Schoolwide Program</v>
          </cell>
        </row>
        <row r="3396">
          <cell r="A3396" t="str">
            <v>343000010017</v>
          </cell>
          <cell r="B3396" t="str">
            <v>HENRY THOREAU SCHOOL</v>
          </cell>
          <cell r="C3396" t="str">
            <v>Schoolwide Program</v>
          </cell>
        </row>
        <row r="3397">
          <cell r="A3397" t="str">
            <v>343000010069</v>
          </cell>
          <cell r="B3397" t="str">
            <v>JACKSON HEIGHTS SCHOOL</v>
          </cell>
          <cell r="C3397" t="str">
            <v>Schoolwide Program</v>
          </cell>
        </row>
        <row r="3398">
          <cell r="A3398" t="str">
            <v>343000010070</v>
          </cell>
          <cell r="B3398" t="str">
            <v>P.S. 70</v>
          </cell>
          <cell r="C3398" t="str">
            <v>Schoolwide Program</v>
          </cell>
        </row>
        <row r="3399">
          <cell r="A3399" t="str">
            <v>343000010076</v>
          </cell>
          <cell r="B3399" t="str">
            <v>WILLIAM HALLETT SCHOOL</v>
          </cell>
          <cell r="C3399" t="str">
            <v>Schoolwide Program</v>
          </cell>
        </row>
        <row r="3400">
          <cell r="A3400" t="str">
            <v>343000010078</v>
          </cell>
          <cell r="B3400" t="str">
            <v>THE ROBERT F. WAGNER JR. SCHOOL</v>
          </cell>
          <cell r="C3400" t="str">
            <v>Schoolwide Program</v>
          </cell>
        </row>
        <row r="3401">
          <cell r="A3401" t="str">
            <v>343000010084</v>
          </cell>
          <cell r="B3401" t="str">
            <v>STEINWAY SCHOOL</v>
          </cell>
          <cell r="C3401" t="str">
            <v>Schoolwide Program</v>
          </cell>
        </row>
        <row r="3402">
          <cell r="A3402" t="str">
            <v>343000010085</v>
          </cell>
          <cell r="B3402" t="str">
            <v>THE JUDGE CHARLES J. VALLONE SCHOOL</v>
          </cell>
          <cell r="C3402" t="str">
            <v>Schoolwide Program</v>
          </cell>
        </row>
        <row r="3403">
          <cell r="A3403" t="str">
            <v>343000010092</v>
          </cell>
          <cell r="B3403" t="str">
            <v>HARRY T. STEWART SR. SCHOOL</v>
          </cell>
          <cell r="C3403" t="str">
            <v>Schoolwide Program</v>
          </cell>
        </row>
        <row r="3404">
          <cell r="A3404" t="str">
            <v>343000010111</v>
          </cell>
          <cell r="B3404" t="str">
            <v>THE JACOB BLACKWELL SCHOOL</v>
          </cell>
          <cell r="C3404" t="str">
            <v>Schoolwide Program</v>
          </cell>
        </row>
        <row r="3405">
          <cell r="A3405" t="str">
            <v>343000010112</v>
          </cell>
          <cell r="B3405" t="str">
            <v>DUTCH KILLS SCHOOL</v>
          </cell>
          <cell r="C3405" t="str">
            <v>Schoolwide Program</v>
          </cell>
        </row>
        <row r="3406">
          <cell r="A3406" t="str">
            <v>343000010122</v>
          </cell>
          <cell r="B3406" t="str">
            <v>MAMIE FAY SCHOOL</v>
          </cell>
          <cell r="C3406" t="str">
            <v>Schoolwide Program</v>
          </cell>
        </row>
        <row r="3407">
          <cell r="A3407" t="str">
            <v>343000010126</v>
          </cell>
          <cell r="B3407" t="str">
            <v>ALBERT SHANKER SCHOOL FOR VISUAL AND PERFORMING AR</v>
          </cell>
          <cell r="C3407" t="str">
            <v>Schoolwide Program</v>
          </cell>
        </row>
        <row r="3408">
          <cell r="A3408" t="str">
            <v>343000010127</v>
          </cell>
          <cell r="B3408" t="str">
            <v>THE AEROSPACE SCIENCE ACADEMY</v>
          </cell>
          <cell r="C3408" t="str">
            <v>Schoolwide Program</v>
          </cell>
        </row>
        <row r="3409">
          <cell r="A3409" t="str">
            <v>343000010141</v>
          </cell>
          <cell r="B3409" t="str">
            <v>STEINWAY SCHOOL</v>
          </cell>
          <cell r="C3409" t="str">
            <v>Schoolwide Program</v>
          </cell>
        </row>
        <row r="3410">
          <cell r="A3410" t="str">
            <v>343000010145</v>
          </cell>
          <cell r="B3410" t="str">
            <v>JOSEPH PULITZER SCHOOL</v>
          </cell>
          <cell r="C3410" t="str">
            <v>Schoolwide Program</v>
          </cell>
        </row>
        <row r="3411">
          <cell r="A3411" t="str">
            <v>343000010148</v>
          </cell>
          <cell r="B3411" t="str">
            <v>RUBY G. ALLEN SCHOOL</v>
          </cell>
          <cell r="C3411" t="str">
            <v>Schoolwide Program</v>
          </cell>
        </row>
        <row r="3412">
          <cell r="A3412" t="str">
            <v>343000010149</v>
          </cell>
          <cell r="B3412" t="str">
            <v>CHRISTA MCAULIFFE SCHOOL</v>
          </cell>
          <cell r="C3412" t="str">
            <v>Schoolwide Program</v>
          </cell>
        </row>
        <row r="3413">
          <cell r="A3413" t="str">
            <v>343000010150</v>
          </cell>
          <cell r="B3413" t="str">
            <v>P.S. 150</v>
          </cell>
          <cell r="C3413" t="str">
            <v>Schoolwide Program</v>
          </cell>
        </row>
        <row r="3414">
          <cell r="A3414" t="str">
            <v>343000010151</v>
          </cell>
          <cell r="B3414" t="str">
            <v>MARY D. CARTER SCHOOL</v>
          </cell>
          <cell r="C3414" t="str">
            <v>Schoolwide Program</v>
          </cell>
        </row>
        <row r="3415">
          <cell r="A3415" t="str">
            <v>343000010152</v>
          </cell>
          <cell r="B3415" t="str">
            <v>GWENDOLINE ALLEYNE SCHOOL</v>
          </cell>
          <cell r="C3415" t="str">
            <v>Schoolwide Program</v>
          </cell>
        </row>
        <row r="3416">
          <cell r="A3416" t="str">
            <v>343000010166</v>
          </cell>
          <cell r="B3416" t="str">
            <v>HENRY GRADSTEIN SCHOOL</v>
          </cell>
          <cell r="C3416" t="str">
            <v>Schoolwide Program</v>
          </cell>
        </row>
        <row r="3417">
          <cell r="A3417" t="str">
            <v>343000010171</v>
          </cell>
          <cell r="B3417" t="str">
            <v>PETER G. VAN ALST SCHOOL</v>
          </cell>
          <cell r="C3417" t="str">
            <v>Schoolwide Program</v>
          </cell>
        </row>
        <row r="3418">
          <cell r="A3418" t="str">
            <v>343000010204</v>
          </cell>
          <cell r="B3418" t="str">
            <v>OLIVER WENDELL HOLMES MIDDLE SCHOOL</v>
          </cell>
          <cell r="C3418" t="str">
            <v>Schoolwide Program</v>
          </cell>
        </row>
        <row r="3419">
          <cell r="A3419" t="str">
            <v>343000010212</v>
          </cell>
          <cell r="B3419" t="str">
            <v>P.S. 212</v>
          </cell>
          <cell r="C3419" t="str">
            <v>Schoolwide Program</v>
          </cell>
        </row>
        <row r="3420">
          <cell r="A3420" t="str">
            <v>343000010222</v>
          </cell>
          <cell r="B3420" t="str">
            <v>P.S. 222</v>
          </cell>
          <cell r="C3420" t="str">
            <v>Schoolwide Program</v>
          </cell>
        </row>
        <row r="3421">
          <cell r="A3421" t="str">
            <v>343000010228</v>
          </cell>
          <cell r="B3421" t="str">
            <v>P.S. 228</v>
          </cell>
          <cell r="C3421" t="str">
            <v>Schoolwide Program</v>
          </cell>
        </row>
        <row r="3422">
          <cell r="A3422" t="str">
            <v>343000010230</v>
          </cell>
          <cell r="B3422" t="str">
            <v>I.S. 230</v>
          </cell>
          <cell r="C3422" t="str">
            <v>Schoolwide Program</v>
          </cell>
        </row>
        <row r="3423">
          <cell r="A3423" t="str">
            <v>343000010234</v>
          </cell>
          <cell r="B3423" t="str">
            <v>PS 234</v>
          </cell>
          <cell r="C3423" t="str">
            <v>Schoolwide Program</v>
          </cell>
        </row>
        <row r="3424">
          <cell r="A3424" t="str">
            <v>343000010235</v>
          </cell>
          <cell r="B3424" t="str">
            <v>ACADEMY FOR NEW AMERICANS</v>
          </cell>
          <cell r="C3424" t="str">
            <v>Schoolwide Program</v>
          </cell>
        </row>
        <row r="3425">
          <cell r="A3425" t="str">
            <v>343000011227</v>
          </cell>
          <cell r="B3425" t="str">
            <v>LOUIS ARMSTRONG MIDDLE SCHOOL</v>
          </cell>
          <cell r="C3425" t="str">
            <v>Schoolwide Program</v>
          </cell>
        </row>
        <row r="3426">
          <cell r="A3426" t="str">
            <v>343000011286</v>
          </cell>
          <cell r="B3426" t="str">
            <v>YOUNG WOMEN'S LEADERSHIP SCHOOL, ASTORIA</v>
          </cell>
          <cell r="C3426" t="str">
            <v>Schoolwide Program</v>
          </cell>
        </row>
        <row r="3427">
          <cell r="A3427" t="str">
            <v>343000011301</v>
          </cell>
          <cell r="B3427" t="str">
            <v>ACAD FOR CAREERS IN TELEVISION-FILM</v>
          </cell>
          <cell r="C3427" t="str">
            <v>Schoolwide Program</v>
          </cell>
        </row>
        <row r="3428">
          <cell r="A3428" t="str">
            <v>343000011445</v>
          </cell>
          <cell r="B3428" t="str">
            <v>WILLIAM C. BRYANT HIGH SCHOOL</v>
          </cell>
          <cell r="C3428" t="str">
            <v>No Title I</v>
          </cell>
        </row>
        <row r="3429">
          <cell r="A3429" t="str">
            <v>343000011450</v>
          </cell>
          <cell r="B3429" t="str">
            <v>LONG ISLAND CITY HIGH SCHOOL</v>
          </cell>
          <cell r="C3429" t="str">
            <v>Schoolwide Program</v>
          </cell>
        </row>
        <row r="3430">
          <cell r="A3430" t="str">
            <v>343000011501</v>
          </cell>
          <cell r="B3430" t="str">
            <v>FRANK SINATRA SCHOOL FOR THE ARTS</v>
          </cell>
          <cell r="C3430" t="str">
            <v>No Title I</v>
          </cell>
        </row>
        <row r="3431">
          <cell r="A3431" t="str">
            <v>343000011502</v>
          </cell>
          <cell r="B3431" t="str">
            <v>INFORMATION TECHNOLOGY HS</v>
          </cell>
          <cell r="C3431" t="str">
            <v>Schoolwide Program</v>
          </cell>
        </row>
        <row r="3432">
          <cell r="A3432" t="str">
            <v>343000011555</v>
          </cell>
          <cell r="B3432" t="str">
            <v>NEWCOMERS HS: ACADEMY FOR NEW AMERICANS</v>
          </cell>
          <cell r="C3432" t="str">
            <v>Schoolwide Program</v>
          </cell>
        </row>
        <row r="3433">
          <cell r="A3433" t="str">
            <v>343000011575</v>
          </cell>
          <cell r="B3433" t="str">
            <v>ACADEMY OF AMERICAN STUDIES</v>
          </cell>
          <cell r="C3433" t="str">
            <v>Schoolwide Program</v>
          </cell>
        </row>
        <row r="3434">
          <cell r="A3434" t="str">
            <v>343000011580</v>
          </cell>
          <cell r="B3434" t="str">
            <v>BACCALAUREATE SCHOOL FOR GLOBAL COMM</v>
          </cell>
          <cell r="C3434" t="str">
            <v>Schoolwide Program</v>
          </cell>
        </row>
        <row r="3435">
          <cell r="A3435" t="str">
            <v>353100010001</v>
          </cell>
          <cell r="B3435" t="str">
            <v>TOTTENVILLE SCHOOL</v>
          </cell>
          <cell r="C3435" t="str">
            <v>No Title I</v>
          </cell>
        </row>
        <row r="3436">
          <cell r="A3436" t="str">
            <v>353100010002</v>
          </cell>
          <cell r="B3436" t="str">
            <v>GEORGE EGBERT SCHOOL</v>
          </cell>
          <cell r="C3436" t="str">
            <v>Schoolwide Program</v>
          </cell>
        </row>
        <row r="3437">
          <cell r="A3437" t="str">
            <v>353100010003</v>
          </cell>
          <cell r="B3437" t="str">
            <v>PLEASANT PLAINS SCHOOL</v>
          </cell>
          <cell r="C3437" t="str">
            <v>No Title I</v>
          </cell>
        </row>
        <row r="3438">
          <cell r="A3438" t="str">
            <v>353100010004</v>
          </cell>
          <cell r="B3438" t="str">
            <v>MAURICE WOLLIN SCHOOL</v>
          </cell>
          <cell r="C3438" t="str">
            <v>Schoolwide Program</v>
          </cell>
        </row>
        <row r="3439">
          <cell r="A3439" t="str">
            <v>353100010005</v>
          </cell>
          <cell r="B3439" t="str">
            <v>HUGUENOT SCHOOL</v>
          </cell>
          <cell r="C3439" t="str">
            <v>No Title I</v>
          </cell>
        </row>
        <row r="3440">
          <cell r="A3440" t="str">
            <v>353100010006</v>
          </cell>
          <cell r="B3440" t="str">
            <v>CORPORAL ALAN F. KIVLEHAN</v>
          </cell>
          <cell r="C3440" t="str">
            <v>No Title I</v>
          </cell>
        </row>
        <row r="3441">
          <cell r="A3441" t="str">
            <v>353100010007</v>
          </cell>
          <cell r="B3441" t="str">
            <v>ELIAS BERNSTEIN SCHOOL</v>
          </cell>
          <cell r="C3441" t="str">
            <v>No Title I</v>
          </cell>
        </row>
        <row r="3442">
          <cell r="A3442" t="str">
            <v>353100010008</v>
          </cell>
          <cell r="B3442" t="str">
            <v>SHIRLEE SOLOMON SCHOOL</v>
          </cell>
          <cell r="C3442" t="str">
            <v>Schoolwide Program</v>
          </cell>
        </row>
        <row r="3443">
          <cell r="A3443" t="str">
            <v>353100010011</v>
          </cell>
          <cell r="B3443" t="str">
            <v>THOMAS DONGAN SCHOOL</v>
          </cell>
          <cell r="C3443" t="str">
            <v>Schoolwide Program</v>
          </cell>
        </row>
        <row r="3444">
          <cell r="A3444" t="str">
            <v>353100010013</v>
          </cell>
          <cell r="B3444" t="str">
            <v>MARGARET L. LINDEMEYER SCHOOL</v>
          </cell>
          <cell r="C3444" t="str">
            <v>Schoolwide Program</v>
          </cell>
        </row>
        <row r="3445">
          <cell r="A3445" t="str">
            <v>353100010014</v>
          </cell>
          <cell r="B3445" t="str">
            <v>CORNELIUS VANDERBILT SCHOOL</v>
          </cell>
          <cell r="C3445" t="str">
            <v>Schoolwide Program</v>
          </cell>
        </row>
        <row r="3446">
          <cell r="A3446" t="str">
            <v>353100010016</v>
          </cell>
          <cell r="B3446" t="str">
            <v>JOHN DRISCOLL SCHOOL</v>
          </cell>
          <cell r="C3446" t="str">
            <v>Schoolwide Program</v>
          </cell>
        </row>
        <row r="3447">
          <cell r="A3447" t="str">
            <v>353100010018</v>
          </cell>
          <cell r="B3447" t="str">
            <v>JOHN GREENLEAF WHITTIER SCHOOL</v>
          </cell>
          <cell r="C3447" t="str">
            <v>Schoolwide Program</v>
          </cell>
        </row>
        <row r="3448">
          <cell r="A3448" t="str">
            <v>353100010019</v>
          </cell>
          <cell r="B3448" t="str">
            <v>CURTIS SCHOOL</v>
          </cell>
          <cell r="C3448" t="str">
            <v>Schoolwide Program</v>
          </cell>
        </row>
        <row r="3449">
          <cell r="A3449" t="str">
            <v>353100010020</v>
          </cell>
          <cell r="B3449" t="str">
            <v>PORT RICHMOND SCHOOL</v>
          </cell>
          <cell r="C3449" t="str">
            <v>Schoolwide Program</v>
          </cell>
        </row>
        <row r="3450">
          <cell r="A3450" t="str">
            <v>353100010021</v>
          </cell>
          <cell r="B3450" t="str">
            <v>MARGARET EMERY - ELM PARK SCHOOL</v>
          </cell>
          <cell r="C3450" t="str">
            <v>Schoolwide Program</v>
          </cell>
        </row>
        <row r="3451">
          <cell r="A3451" t="str">
            <v>353100010022</v>
          </cell>
          <cell r="B3451" t="str">
            <v>GRANITEVILLE SCHOOL</v>
          </cell>
          <cell r="C3451" t="str">
            <v>Schoolwide Program</v>
          </cell>
        </row>
        <row r="3452">
          <cell r="A3452" t="str">
            <v>353100010023</v>
          </cell>
          <cell r="B3452" t="str">
            <v>RICHMONDTOWN SCHOOL</v>
          </cell>
          <cell r="C3452" t="str">
            <v>No Title I</v>
          </cell>
        </row>
        <row r="3453">
          <cell r="A3453" t="str">
            <v>353100010024</v>
          </cell>
          <cell r="B3453" t="str">
            <v>MYRA S. BARNES INTERMEDIATE SCHOOL</v>
          </cell>
          <cell r="C3453" t="str">
            <v>Targeted Assistance</v>
          </cell>
        </row>
        <row r="3454">
          <cell r="A3454" t="str">
            <v>353100010026</v>
          </cell>
          <cell r="B3454" t="str">
            <v>CARTERET SCHOOL</v>
          </cell>
          <cell r="C3454" t="str">
            <v>Schoolwide Program</v>
          </cell>
        </row>
        <row r="3455">
          <cell r="A3455" t="str">
            <v>353100010027</v>
          </cell>
          <cell r="B3455" t="str">
            <v>ANNING S. PRALL SCHOOL</v>
          </cell>
          <cell r="C3455" t="str">
            <v>Schoolwide Program</v>
          </cell>
        </row>
        <row r="3456">
          <cell r="A3456" t="str">
            <v>353100010029</v>
          </cell>
          <cell r="B3456" t="str">
            <v>BARDWELL SCHOOL</v>
          </cell>
          <cell r="C3456" t="str">
            <v>Schoolwide Program</v>
          </cell>
        </row>
        <row r="3457">
          <cell r="A3457" t="str">
            <v>353100010030</v>
          </cell>
          <cell r="B3457" t="str">
            <v>WESTERLEIGH SCHOOL</v>
          </cell>
          <cell r="C3457" t="str">
            <v>Targeted Assistance</v>
          </cell>
        </row>
        <row r="3458">
          <cell r="A3458" t="str">
            <v>353100010031</v>
          </cell>
          <cell r="B3458" t="str">
            <v>WILLIAM T. DAVIS SCHOOL</v>
          </cell>
          <cell r="C3458" t="str">
            <v>Schoolwide Program</v>
          </cell>
        </row>
        <row r="3459">
          <cell r="A3459" t="str">
            <v>353100010032</v>
          </cell>
          <cell r="B3459" t="str">
            <v>GIFFORDS SCHOOL</v>
          </cell>
          <cell r="C3459" t="str">
            <v>No Title I</v>
          </cell>
        </row>
        <row r="3460">
          <cell r="A3460" t="str">
            <v>353100010034</v>
          </cell>
          <cell r="B3460" t="str">
            <v>TOTTEN INTERMEDIATE SCHOOL</v>
          </cell>
          <cell r="C3460" t="str">
            <v>No Title I</v>
          </cell>
        </row>
        <row r="3461">
          <cell r="A3461" t="str">
            <v>353100010035</v>
          </cell>
          <cell r="B3461" t="str">
            <v>CLOVE VALLEY SCHOOL</v>
          </cell>
          <cell r="C3461" t="str">
            <v>Schoolwide Program</v>
          </cell>
        </row>
        <row r="3462">
          <cell r="A3462" t="str">
            <v>353100010036</v>
          </cell>
          <cell r="B3462" t="str">
            <v>JOHN C. DRUMGOOLE SCHOOL</v>
          </cell>
          <cell r="C3462" t="str">
            <v>No Title I</v>
          </cell>
        </row>
        <row r="3463">
          <cell r="A3463" t="str">
            <v>353100010038</v>
          </cell>
          <cell r="B3463" t="str">
            <v>GEORGE CROMWELL SCHOOL</v>
          </cell>
          <cell r="C3463" t="str">
            <v>Schoolwide Program</v>
          </cell>
        </row>
        <row r="3464">
          <cell r="A3464" t="str">
            <v>353100010039</v>
          </cell>
          <cell r="B3464" t="str">
            <v>FRANCIS J. MURPHY JR. SCHOOL</v>
          </cell>
          <cell r="C3464" t="str">
            <v>Schoolwide Program</v>
          </cell>
        </row>
        <row r="3465">
          <cell r="A3465" t="str">
            <v>353100010041</v>
          </cell>
          <cell r="B3465" t="str">
            <v>NEW DORP SCHOOL</v>
          </cell>
          <cell r="C3465" t="str">
            <v>Schoolwide Program</v>
          </cell>
        </row>
        <row r="3466">
          <cell r="A3466" t="str">
            <v>353100010042</v>
          </cell>
          <cell r="B3466" t="str">
            <v>ELTINGVILLE SCHOOL</v>
          </cell>
          <cell r="C3466" t="str">
            <v>Targeted Assistance</v>
          </cell>
        </row>
        <row r="3467">
          <cell r="A3467" t="str">
            <v>353100010044</v>
          </cell>
          <cell r="B3467" t="str">
            <v>THOMAS BROWN SCHOOL</v>
          </cell>
          <cell r="C3467" t="str">
            <v>Schoolwide Program</v>
          </cell>
        </row>
        <row r="3468">
          <cell r="A3468" t="str">
            <v>353100010045</v>
          </cell>
          <cell r="B3468" t="str">
            <v>JOHN TYLER SCHOOL</v>
          </cell>
          <cell r="C3468" t="str">
            <v>Schoolwide Program</v>
          </cell>
        </row>
        <row r="3469">
          <cell r="A3469" t="str">
            <v>353100010046</v>
          </cell>
          <cell r="B3469" t="str">
            <v>ALBERT V. MANISCALCO SCHOOL</v>
          </cell>
          <cell r="C3469" t="str">
            <v>Schoolwide Program</v>
          </cell>
        </row>
        <row r="3470">
          <cell r="A3470" t="str">
            <v>353100010048</v>
          </cell>
          <cell r="B3470" t="str">
            <v>WILLIAM WILCOX SCHOOL</v>
          </cell>
          <cell r="C3470" t="str">
            <v>Schoolwide Program</v>
          </cell>
        </row>
        <row r="3471">
          <cell r="A3471" t="str">
            <v>353100010049</v>
          </cell>
          <cell r="B3471" t="str">
            <v>BERTHA DREYFUS SCHOOL</v>
          </cell>
          <cell r="C3471" t="str">
            <v>Schoolwide Program</v>
          </cell>
        </row>
        <row r="3472">
          <cell r="A3472" t="str">
            <v>353100010050</v>
          </cell>
          <cell r="B3472" t="str">
            <v>FRANK HANKINSON SCHOOL</v>
          </cell>
          <cell r="C3472" t="str">
            <v>Schoolwide Program</v>
          </cell>
        </row>
        <row r="3473">
          <cell r="A3473" t="str">
            <v>353100010051</v>
          </cell>
          <cell r="B3473" t="str">
            <v>EDWIN MARKHAM SCHOOL</v>
          </cell>
          <cell r="C3473" t="str">
            <v>Schoolwide Program</v>
          </cell>
        </row>
        <row r="3474">
          <cell r="A3474" t="str">
            <v>353100010052</v>
          </cell>
          <cell r="B3474" t="str">
            <v>JOHN THOMPSON SCHOOL</v>
          </cell>
          <cell r="C3474" t="str">
            <v>Schoolwide Program</v>
          </cell>
        </row>
        <row r="3475">
          <cell r="A3475" t="str">
            <v>353100010053</v>
          </cell>
          <cell r="B3475" t="str">
            <v>BAY TERRACE SCHOOL</v>
          </cell>
          <cell r="C3475" t="str">
            <v>No Title I</v>
          </cell>
        </row>
        <row r="3476">
          <cell r="A3476" t="str">
            <v>353100010054</v>
          </cell>
          <cell r="B3476" t="str">
            <v>CHARLES W. LENG SCHOOL</v>
          </cell>
          <cell r="C3476" t="str">
            <v>Schoolwide Program</v>
          </cell>
        </row>
        <row r="3477">
          <cell r="A3477" t="str">
            <v>353100010055</v>
          </cell>
          <cell r="B3477" t="str">
            <v>HENRY BOEHM SCHOOL</v>
          </cell>
          <cell r="C3477" t="str">
            <v>No Title I</v>
          </cell>
        </row>
        <row r="3478">
          <cell r="A3478" t="str">
            <v>353100010056</v>
          </cell>
          <cell r="B3478" t="str">
            <v>LOUIS DE SARIO SCHOOL</v>
          </cell>
          <cell r="C3478" t="str">
            <v>Targeted Assistance</v>
          </cell>
        </row>
        <row r="3479">
          <cell r="A3479" t="str">
            <v>353100010057</v>
          </cell>
          <cell r="B3479" t="str">
            <v>HUBERT HUMPHREY SCHOOL</v>
          </cell>
          <cell r="C3479" t="str">
            <v>Schoolwide Program</v>
          </cell>
        </row>
        <row r="3480">
          <cell r="A3480" t="str">
            <v>353100010058</v>
          </cell>
          <cell r="B3480" t="str">
            <v>PS 58</v>
          </cell>
          <cell r="C3480" t="str">
            <v>Schoolwide Program</v>
          </cell>
        </row>
        <row r="3481">
          <cell r="A3481" t="str">
            <v>353100010060</v>
          </cell>
          <cell r="B3481" t="str">
            <v>ALICE AUSTEN SCHOOL</v>
          </cell>
          <cell r="C3481" t="str">
            <v>Schoolwide Program</v>
          </cell>
        </row>
        <row r="3482">
          <cell r="A3482" t="str">
            <v>353100010061</v>
          </cell>
          <cell r="B3482" t="str">
            <v>WILLIAM MORRIS SCHOOL</v>
          </cell>
          <cell r="C3482" t="str">
            <v>Schoolwide Program</v>
          </cell>
        </row>
        <row r="3483">
          <cell r="A3483" t="str">
            <v>353100010063</v>
          </cell>
          <cell r="B3483" t="str">
            <v>MARSH AVE SCH FOR EXPEDITIONARY LRN</v>
          </cell>
          <cell r="C3483" t="str">
            <v>Schoolwide Program</v>
          </cell>
        </row>
        <row r="3484">
          <cell r="A3484" t="str">
            <v>353100010065</v>
          </cell>
          <cell r="B3484" t="str">
            <v>ACADEMY OF INNOVATIVE LEARNING</v>
          </cell>
          <cell r="C3484" t="str">
            <v>Schoolwide Program</v>
          </cell>
        </row>
        <row r="3485">
          <cell r="A3485" t="str">
            <v>353100010069</v>
          </cell>
          <cell r="B3485" t="str">
            <v>DANIEL D. TOMPKINS SCHOOL</v>
          </cell>
          <cell r="C3485" t="str">
            <v>Schoolwide Program</v>
          </cell>
        </row>
        <row r="3486">
          <cell r="A3486" t="str">
            <v>353100010072</v>
          </cell>
          <cell r="B3486" t="str">
            <v>ROCCO LAURIE SCHOOL</v>
          </cell>
          <cell r="C3486" t="str">
            <v>Schoolwide Program</v>
          </cell>
        </row>
        <row r="3487">
          <cell r="A3487" t="str">
            <v>353100010075</v>
          </cell>
          <cell r="B3487" t="str">
            <v>FRANK D. PAULO SCHOOL</v>
          </cell>
          <cell r="C3487" t="str">
            <v>Targeted Assistance</v>
          </cell>
        </row>
        <row r="3488">
          <cell r="A3488" t="str">
            <v>353100010861</v>
          </cell>
          <cell r="B3488" t="str">
            <v>STATEN ISLAND SCHOOL OF CIVIC LEADERSHIP</v>
          </cell>
          <cell r="C3488" t="str">
            <v>Schoolwide Program</v>
          </cell>
        </row>
        <row r="3489">
          <cell r="A3489" t="str">
            <v>353100011047</v>
          </cell>
          <cell r="B3489" t="str">
            <v>CSI HIGH SCHOOL FOR INTERNATIONAL STUDIES</v>
          </cell>
          <cell r="C3489" t="str">
            <v>Targeted Assistance</v>
          </cell>
        </row>
        <row r="3490">
          <cell r="A3490" t="str">
            <v>353100011064</v>
          </cell>
          <cell r="B3490" t="str">
            <v>MCCOWN EXPEDITIONARY LEARNING SCHOOL</v>
          </cell>
          <cell r="C3490" t="str">
            <v>Schoolwide Program</v>
          </cell>
        </row>
        <row r="3491">
          <cell r="A3491" t="str">
            <v>353100011080</v>
          </cell>
          <cell r="B3491" t="str">
            <v>MICHAEL J. PETRIDES SCHOOL</v>
          </cell>
          <cell r="C3491" t="str">
            <v>Schoolwide Program</v>
          </cell>
        </row>
        <row r="3492">
          <cell r="A3492" t="str">
            <v>353100011440</v>
          </cell>
          <cell r="B3492" t="str">
            <v>NEW DORP HIGH SCHOOL</v>
          </cell>
          <cell r="C3492" t="str">
            <v>Schoolwide Program</v>
          </cell>
        </row>
        <row r="3493">
          <cell r="A3493" t="str">
            <v>353100011445</v>
          </cell>
          <cell r="B3493" t="str">
            <v>PORT RICHMOND HIGH SCHOOL</v>
          </cell>
          <cell r="C3493" t="str">
            <v>Schoolwide Program</v>
          </cell>
        </row>
        <row r="3494">
          <cell r="A3494" t="str">
            <v>353100011450</v>
          </cell>
          <cell r="B3494" t="str">
            <v>CURTIS HIGH SCHOOL</v>
          </cell>
          <cell r="C3494" t="str">
            <v>Schoolwide Program</v>
          </cell>
        </row>
        <row r="3495">
          <cell r="A3495" t="str">
            <v>353100011455</v>
          </cell>
          <cell r="B3495" t="str">
            <v>TOTTENVILLE HIGH SCHOOL</v>
          </cell>
          <cell r="C3495" t="str">
            <v>No Title I</v>
          </cell>
        </row>
        <row r="3496">
          <cell r="A3496" t="str">
            <v>353100011460</v>
          </cell>
          <cell r="B3496" t="str">
            <v>SUSAN E. WAGNER HIGH SCHOOL</v>
          </cell>
          <cell r="C3496" t="str">
            <v>Schoolwide Program</v>
          </cell>
        </row>
        <row r="3497">
          <cell r="A3497" t="str">
            <v>353100011470</v>
          </cell>
          <cell r="B3497" t="str">
            <v>CONCORD HS</v>
          </cell>
          <cell r="C3497" t="str">
            <v>Schoolwide Program</v>
          </cell>
        </row>
        <row r="3498">
          <cell r="A3498" t="str">
            <v>353100011600</v>
          </cell>
          <cell r="B3498" t="str">
            <v>RALPH MCKEE HIGH SCHOOL</v>
          </cell>
          <cell r="C3498" t="str">
            <v>Schoolwide Program</v>
          </cell>
        </row>
        <row r="3499">
          <cell r="A3499" t="str">
            <v>353100011605</v>
          </cell>
          <cell r="B3499" t="str">
            <v>STATEN ISLAND TECHNICAL HIGH SCHOOL</v>
          </cell>
          <cell r="C3499" t="str">
            <v>No Title I</v>
          </cell>
        </row>
        <row r="3500">
          <cell r="A3500" t="str">
            <v>181101040001</v>
          </cell>
          <cell r="B3500" t="str">
            <v>OAKFIELD-ALABAMA MS HS</v>
          </cell>
          <cell r="C3500" t="str">
            <v>No Title I</v>
          </cell>
        </row>
        <row r="3501">
          <cell r="A3501" t="str">
            <v>181101040006</v>
          </cell>
          <cell r="B3501" t="str">
            <v>OAKFIELD-ALABAMA ES</v>
          </cell>
          <cell r="C3501" t="str">
            <v>Targeted Assistance</v>
          </cell>
        </row>
        <row r="3502">
          <cell r="A3502" t="str">
            <v>280211030002</v>
          </cell>
          <cell r="B3502" t="str">
            <v>SCHOOL 2</v>
          </cell>
          <cell r="C3502" t="str">
            <v>Targeted Assistance</v>
          </cell>
        </row>
        <row r="3503">
          <cell r="A3503" t="str">
            <v>280211030003</v>
          </cell>
          <cell r="B3503" t="str">
            <v>SCHOOL 3</v>
          </cell>
          <cell r="C3503" t="str">
            <v>No Title I</v>
          </cell>
        </row>
        <row r="3504">
          <cell r="A3504" t="str">
            <v>280211030004</v>
          </cell>
          <cell r="B3504" t="str">
            <v>SCHOOL 4</v>
          </cell>
          <cell r="C3504" t="str">
            <v>Targeted Assistance</v>
          </cell>
        </row>
        <row r="3505">
          <cell r="A3505" t="str">
            <v>280211030005</v>
          </cell>
          <cell r="B3505" t="str">
            <v>SCHOOL 5</v>
          </cell>
          <cell r="C3505" t="str">
            <v>Targeted Assistance</v>
          </cell>
        </row>
        <row r="3506">
          <cell r="A3506" t="str">
            <v>280211030007</v>
          </cell>
          <cell r="B3506" t="str">
            <v>BOARDMAN ES</v>
          </cell>
          <cell r="C3506" t="str">
            <v>No Title I</v>
          </cell>
        </row>
        <row r="3507">
          <cell r="A3507" t="str">
            <v>280211030008</v>
          </cell>
          <cell r="B3507" t="str">
            <v>SCHOOL 8</v>
          </cell>
          <cell r="C3507" t="str">
            <v>No Title I</v>
          </cell>
        </row>
        <row r="3508">
          <cell r="A3508" t="str">
            <v>280211030009</v>
          </cell>
          <cell r="B3508" t="str">
            <v>OCEANSIDE MS</v>
          </cell>
          <cell r="C3508" t="str">
            <v>No Title I</v>
          </cell>
        </row>
        <row r="3509">
          <cell r="A3509" t="str">
            <v>280211030010</v>
          </cell>
          <cell r="B3509" t="str">
            <v>OCEANSIDE SHS</v>
          </cell>
          <cell r="C3509" t="str">
            <v>No Title I</v>
          </cell>
        </row>
        <row r="3510">
          <cell r="A3510" t="str">
            <v>280211030011</v>
          </cell>
          <cell r="B3510" t="str">
            <v>CASTLETON ACADEMY HS OF OCEANSIDE</v>
          </cell>
          <cell r="C3510" t="str">
            <v>No Title I</v>
          </cell>
        </row>
        <row r="3511">
          <cell r="A3511" t="str">
            <v>280211030016</v>
          </cell>
          <cell r="B3511" t="str">
            <v>SCHOOL 6-KINDERGARTEN CTR</v>
          </cell>
          <cell r="C3511" t="str">
            <v>No Title I</v>
          </cell>
        </row>
        <row r="3512">
          <cell r="A3512" t="str">
            <v>550101040001</v>
          </cell>
          <cell r="B3512" t="str">
            <v>B.C. CATE ES</v>
          </cell>
          <cell r="C3512" t="str">
            <v>Targeted Assistance</v>
          </cell>
        </row>
        <row r="3513">
          <cell r="A3513" t="str">
            <v>550101040002</v>
          </cell>
          <cell r="B3513" t="str">
            <v>HOWARD A. HANLON ES</v>
          </cell>
          <cell r="C3513" t="str">
            <v>Targeted Assistance</v>
          </cell>
        </row>
        <row r="3514">
          <cell r="A3514" t="str">
            <v>550101040003</v>
          </cell>
          <cell r="B3514" t="str">
            <v>ODESSA-MONTOUR JSHS</v>
          </cell>
          <cell r="C3514" t="str">
            <v>Targeted Assistance</v>
          </cell>
        </row>
        <row r="3515">
          <cell r="A3515" t="str">
            <v>512300010002</v>
          </cell>
          <cell r="B3515" t="str">
            <v>JOHN F. KENNEDY SCHOOL</v>
          </cell>
          <cell r="C3515" t="str">
            <v>Schoolwide Program</v>
          </cell>
        </row>
        <row r="3516">
          <cell r="A3516" t="str">
            <v>512300010003</v>
          </cell>
          <cell r="B3516" t="str">
            <v>LINCOLN SCHOOL</v>
          </cell>
          <cell r="C3516" t="str">
            <v>Schoolwide Program</v>
          </cell>
        </row>
        <row r="3517">
          <cell r="A3517" t="str">
            <v>512300010004</v>
          </cell>
          <cell r="B3517" t="str">
            <v>MADILL SCHOOL</v>
          </cell>
          <cell r="C3517" t="str">
            <v>Schoolwide Program</v>
          </cell>
        </row>
        <row r="3518">
          <cell r="A3518" t="str">
            <v>512300010005</v>
          </cell>
          <cell r="B3518" t="str">
            <v>SHERMAN SCHOOL</v>
          </cell>
          <cell r="C3518" t="str">
            <v>Schoolwide Program</v>
          </cell>
        </row>
        <row r="3519">
          <cell r="A3519" t="str">
            <v>512300010009</v>
          </cell>
          <cell r="B3519" t="str">
            <v>OGDENSBURG FREE ACAD HS</v>
          </cell>
          <cell r="C3519" t="str">
            <v>Schoolwide Program</v>
          </cell>
        </row>
        <row r="3520">
          <cell r="A3520" t="str">
            <v>042400010002</v>
          </cell>
          <cell r="B3520" t="str">
            <v>WASHINGTON WEST ES</v>
          </cell>
          <cell r="C3520" t="str">
            <v>Targeted Assistance</v>
          </cell>
        </row>
        <row r="3521">
          <cell r="A3521" t="str">
            <v>042400010004</v>
          </cell>
          <cell r="B3521" t="str">
            <v>EAST VIEW ES</v>
          </cell>
          <cell r="C3521" t="str">
            <v>Targeted Assistance</v>
          </cell>
        </row>
        <row r="3522">
          <cell r="A3522" t="str">
            <v>042400010005</v>
          </cell>
          <cell r="B3522" t="str">
            <v>BOARDMANVILLE ES</v>
          </cell>
          <cell r="C3522" t="str">
            <v>No Title I</v>
          </cell>
        </row>
        <row r="3523">
          <cell r="A3523" t="str">
            <v>042400010010</v>
          </cell>
          <cell r="B3523" t="str">
            <v>IVERS J. NORTON ES</v>
          </cell>
          <cell r="C3523" t="str">
            <v>Targeted Assistance</v>
          </cell>
        </row>
        <row r="3524">
          <cell r="A3524" t="str">
            <v>042400010013</v>
          </cell>
          <cell r="B3524" t="str">
            <v>OLEAN SHS</v>
          </cell>
          <cell r="C3524" t="str">
            <v>No Title I</v>
          </cell>
        </row>
        <row r="3525">
          <cell r="A3525" t="str">
            <v>042400010016</v>
          </cell>
          <cell r="B3525" t="str">
            <v>OLEAN MS</v>
          </cell>
          <cell r="C3525" t="str">
            <v>Targeted Assistance</v>
          </cell>
        </row>
        <row r="3526">
          <cell r="A3526" t="str">
            <v>251400010002</v>
          </cell>
          <cell r="B3526" t="str">
            <v>DURHAMVILLE SCHOOL</v>
          </cell>
          <cell r="C3526" t="str">
            <v>Targeted Assistance</v>
          </cell>
        </row>
        <row r="3527">
          <cell r="A3527" t="str">
            <v>251400010003</v>
          </cell>
          <cell r="B3527" t="str">
            <v>NORTH BROAD STREET SCHOOL</v>
          </cell>
          <cell r="C3527" t="str">
            <v>Targeted Assistance</v>
          </cell>
        </row>
        <row r="3528">
          <cell r="A3528" t="str">
            <v>251400010004</v>
          </cell>
          <cell r="B3528" t="str">
            <v>ONEIDA CASTLE SCHOOL</v>
          </cell>
          <cell r="C3528" t="str">
            <v>No Title I</v>
          </cell>
        </row>
        <row r="3529">
          <cell r="A3529" t="str">
            <v>251400010005</v>
          </cell>
          <cell r="B3529" t="str">
            <v>SENECA STREET SCHOOL</v>
          </cell>
          <cell r="C3529" t="str">
            <v>No Title I</v>
          </cell>
        </row>
        <row r="3530">
          <cell r="A3530" t="str">
            <v>251400010006</v>
          </cell>
          <cell r="B3530" t="str">
            <v>W.F. PRIOR ES</v>
          </cell>
          <cell r="C3530" t="str">
            <v>Targeted Assistance</v>
          </cell>
        </row>
        <row r="3531">
          <cell r="A3531" t="str">
            <v>251400010008</v>
          </cell>
          <cell r="B3531" t="str">
            <v>OTTO L. SHORTELL MS</v>
          </cell>
          <cell r="C3531" t="str">
            <v>Targeted Assistance</v>
          </cell>
        </row>
        <row r="3532">
          <cell r="A3532" t="str">
            <v>251400010009</v>
          </cell>
          <cell r="B3532" t="str">
            <v>ONEIDA SHS</v>
          </cell>
          <cell r="C3532" t="str">
            <v>No Title I</v>
          </cell>
        </row>
        <row r="3533">
          <cell r="A3533" t="str">
            <v>471400010002</v>
          </cell>
          <cell r="B3533" t="str">
            <v>ONEONTA SHS</v>
          </cell>
          <cell r="C3533" t="str">
            <v>No Title I</v>
          </cell>
        </row>
        <row r="3534">
          <cell r="A3534" t="str">
            <v>471400010003</v>
          </cell>
          <cell r="B3534" t="str">
            <v>VALLEYVIEW ES</v>
          </cell>
          <cell r="C3534" t="str">
            <v>Targeted Assistance</v>
          </cell>
        </row>
        <row r="3535">
          <cell r="A3535" t="str">
            <v>471400010004</v>
          </cell>
          <cell r="B3535" t="str">
            <v>GREATER PLAINS ES</v>
          </cell>
          <cell r="C3535" t="str">
            <v>Targeted Assistance</v>
          </cell>
        </row>
        <row r="3536">
          <cell r="A3536" t="str">
            <v>471400010006</v>
          </cell>
          <cell r="B3536" t="str">
            <v>CTR STREET ES</v>
          </cell>
          <cell r="C3536" t="str">
            <v>Targeted Assistance</v>
          </cell>
        </row>
        <row r="3537">
          <cell r="A3537" t="str">
            <v>471400010007</v>
          </cell>
          <cell r="B3537" t="str">
            <v>ONEONTA MS</v>
          </cell>
          <cell r="C3537" t="str">
            <v>No Title I</v>
          </cell>
        </row>
        <row r="3538">
          <cell r="A3538" t="str">
            <v>471400010008</v>
          </cell>
          <cell r="B3538" t="str">
            <v>RIVERSIDE ES</v>
          </cell>
          <cell r="C3538" t="str">
            <v>Targeted Assistance</v>
          </cell>
        </row>
        <row r="3539">
          <cell r="A3539" t="str">
            <v>421201040001</v>
          </cell>
          <cell r="B3539" t="str">
            <v>ROCKWELL ES</v>
          </cell>
          <cell r="C3539" t="str">
            <v>Targeted Assistance</v>
          </cell>
        </row>
        <row r="3540">
          <cell r="A3540" t="str">
            <v>421201040002</v>
          </cell>
          <cell r="B3540" t="str">
            <v>WHEELER SCHOOL</v>
          </cell>
          <cell r="C3540" t="str">
            <v>Targeted Assistance</v>
          </cell>
        </row>
        <row r="3541">
          <cell r="A3541" t="str">
            <v>421201040003</v>
          </cell>
          <cell r="B3541" t="str">
            <v>ONONDAGA HS</v>
          </cell>
          <cell r="C3541" t="str">
            <v>No Title I</v>
          </cell>
        </row>
        <row r="3542">
          <cell r="A3542" t="str">
            <v>621201060001</v>
          </cell>
          <cell r="B3542" t="str">
            <v>REGINALD BENNETT ES</v>
          </cell>
          <cell r="C3542" t="str">
            <v>Targeted Assistance</v>
          </cell>
        </row>
        <row r="3543">
          <cell r="A3543" t="str">
            <v>621201060002</v>
          </cell>
          <cell r="B3543" t="str">
            <v>PHOENICIA ES</v>
          </cell>
          <cell r="C3543" t="str">
            <v>Targeted Assistance</v>
          </cell>
        </row>
        <row r="3544">
          <cell r="A3544" t="str">
            <v>621201060004</v>
          </cell>
          <cell r="B3544" t="str">
            <v>WOODSTOCK ES</v>
          </cell>
          <cell r="C3544" t="str">
            <v>Targeted Assistance</v>
          </cell>
        </row>
        <row r="3545">
          <cell r="A3545" t="str">
            <v>621201060005</v>
          </cell>
          <cell r="B3545" t="str">
            <v>ONTEORA HS</v>
          </cell>
          <cell r="C3545" t="str">
            <v>No Title I</v>
          </cell>
        </row>
        <row r="3546">
          <cell r="A3546" t="str">
            <v>621201060006</v>
          </cell>
          <cell r="B3546" t="str">
            <v>ONTEORA MS</v>
          </cell>
          <cell r="C3546" t="str">
            <v>Targeted Assistance</v>
          </cell>
        </row>
        <row r="3547">
          <cell r="A3547" t="str">
            <v>171001040001</v>
          </cell>
          <cell r="B3547" t="str">
            <v>OPPENHEIM-EPHRATAH CENTRAL SCHOOL</v>
          </cell>
          <cell r="C3547" t="str">
            <v>Targeted Assistance</v>
          </cell>
        </row>
        <row r="3548">
          <cell r="A3548" t="str">
            <v>310300860871</v>
          </cell>
          <cell r="B3548" t="str">
            <v>OPPORTUNITY CHARTER SCHOOL</v>
          </cell>
          <cell r="C3548" t="str">
            <v>Targeted Assistance</v>
          </cell>
        </row>
        <row r="3549">
          <cell r="A3549" t="str">
            <v>140600860868</v>
          </cell>
          <cell r="B3549" t="str">
            <v>ORACLE CHARTER SCHOOL</v>
          </cell>
          <cell r="C3549" t="str">
            <v>Targeted Assistance</v>
          </cell>
        </row>
        <row r="3550">
          <cell r="A3550" t="str">
            <v>142301060001</v>
          </cell>
          <cell r="B3550" t="str">
            <v>WINDOM ES</v>
          </cell>
          <cell r="C3550" t="str">
            <v>Targeted Assistance</v>
          </cell>
        </row>
        <row r="3551">
          <cell r="A3551" t="str">
            <v>142301060002</v>
          </cell>
          <cell r="B3551" t="str">
            <v>ORCHARD PARK MS</v>
          </cell>
          <cell r="C3551" t="str">
            <v>No Title I</v>
          </cell>
        </row>
        <row r="3552">
          <cell r="A3552" t="str">
            <v>142301060003</v>
          </cell>
          <cell r="B3552" t="str">
            <v>EGGERT ROAD ES</v>
          </cell>
          <cell r="C3552" t="str">
            <v>No Title I</v>
          </cell>
        </row>
        <row r="3553">
          <cell r="A3553" t="str">
            <v>142301060005</v>
          </cell>
          <cell r="B3553" t="str">
            <v>SOUTH DAVIS ES</v>
          </cell>
          <cell r="C3553" t="str">
            <v>No Title I</v>
          </cell>
        </row>
        <row r="3554">
          <cell r="A3554" t="str">
            <v>142301060006</v>
          </cell>
          <cell r="B3554" t="str">
            <v>ORCHARD PARK HS</v>
          </cell>
          <cell r="C3554" t="str">
            <v>No Title I</v>
          </cell>
        </row>
        <row r="3555">
          <cell r="A3555" t="str">
            <v>142301060007</v>
          </cell>
          <cell r="B3555" t="str">
            <v>ELLICOTT ROAD ES</v>
          </cell>
          <cell r="C3555" t="str">
            <v>No Title I</v>
          </cell>
        </row>
        <row r="3556">
          <cell r="A3556" t="str">
            <v>412901040002</v>
          </cell>
          <cell r="B3556" t="str">
            <v>N.A. WALBRAN ES</v>
          </cell>
          <cell r="C3556" t="str">
            <v>Targeted Assistance</v>
          </cell>
        </row>
        <row r="3557">
          <cell r="A3557" t="str">
            <v>412901040003</v>
          </cell>
          <cell r="B3557" t="str">
            <v>ORISKANY JSHS</v>
          </cell>
          <cell r="C3557" t="str">
            <v>No Title I</v>
          </cell>
        </row>
        <row r="3558">
          <cell r="A3558" t="str">
            <v>661401030001</v>
          </cell>
          <cell r="B3558" t="str">
            <v>BROOKSIDE SCHOOL</v>
          </cell>
          <cell r="C3558" t="str">
            <v>Targeted Assistance</v>
          </cell>
        </row>
        <row r="3559">
          <cell r="A3559" t="str">
            <v>661401030002</v>
          </cell>
          <cell r="B3559" t="str">
            <v>CLAREMONT SCHOOL</v>
          </cell>
          <cell r="C3559" t="str">
            <v>No Title I</v>
          </cell>
        </row>
        <row r="3560">
          <cell r="A3560" t="str">
            <v>661401030003</v>
          </cell>
          <cell r="B3560" t="str">
            <v>PARK SCHOOL</v>
          </cell>
          <cell r="C3560" t="str">
            <v>Targeted Assistance</v>
          </cell>
        </row>
        <row r="3561">
          <cell r="A3561" t="str">
            <v>661401030005</v>
          </cell>
          <cell r="B3561" t="str">
            <v>ROOSEVELT SCHOOL</v>
          </cell>
          <cell r="C3561" t="str">
            <v>No Title I</v>
          </cell>
        </row>
        <row r="3562">
          <cell r="A3562" t="str">
            <v>661401030006</v>
          </cell>
          <cell r="B3562" t="str">
            <v>ANNE M. DORNER MS</v>
          </cell>
          <cell r="C3562" t="str">
            <v>No Title I</v>
          </cell>
        </row>
        <row r="3563">
          <cell r="A3563" t="str">
            <v>661401030007</v>
          </cell>
          <cell r="B3563" t="str">
            <v>OSSINING HS</v>
          </cell>
          <cell r="C3563" t="str">
            <v>No Title I</v>
          </cell>
        </row>
        <row r="3564">
          <cell r="A3564" t="str">
            <v>461300010002</v>
          </cell>
          <cell r="B3564" t="str">
            <v>CHARLES E. RILEY ES</v>
          </cell>
          <cell r="C3564" t="str">
            <v>Targeted Assistance</v>
          </cell>
        </row>
        <row r="3565">
          <cell r="A3565" t="str">
            <v>461300010003</v>
          </cell>
          <cell r="B3565" t="str">
            <v>LEIGHTON ES</v>
          </cell>
          <cell r="C3565" t="str">
            <v>Targeted Assistance</v>
          </cell>
        </row>
        <row r="3566">
          <cell r="A3566" t="str">
            <v>461300010004</v>
          </cell>
          <cell r="B3566" t="str">
            <v>FITZHUGH PARK ES</v>
          </cell>
          <cell r="C3566" t="str">
            <v>Targeted Assistance</v>
          </cell>
        </row>
        <row r="3567">
          <cell r="A3567" t="str">
            <v>461300010005</v>
          </cell>
          <cell r="B3567" t="str">
            <v>KINGSFORD PARK ES</v>
          </cell>
          <cell r="C3567" t="str">
            <v>No Title I</v>
          </cell>
        </row>
        <row r="3568">
          <cell r="A3568" t="str">
            <v>461300010006</v>
          </cell>
          <cell r="B3568" t="str">
            <v>MINETTO ES</v>
          </cell>
          <cell r="C3568" t="str">
            <v>No Title I</v>
          </cell>
        </row>
        <row r="3569">
          <cell r="A3569" t="str">
            <v>461300010007</v>
          </cell>
          <cell r="B3569" t="str">
            <v>OSWEGO MS</v>
          </cell>
          <cell r="C3569" t="str">
            <v>Targeted Assistance</v>
          </cell>
        </row>
        <row r="3570">
          <cell r="A3570" t="str">
            <v>461300010008</v>
          </cell>
          <cell r="B3570" t="str">
            <v>OSWEGO HS</v>
          </cell>
          <cell r="C3570" t="str">
            <v>Targeted Assistance</v>
          </cell>
        </row>
        <row r="3571">
          <cell r="A3571" t="str">
            <v>471601040002</v>
          </cell>
          <cell r="B3571" t="str">
            <v>OTEGO ES</v>
          </cell>
          <cell r="C3571" t="str">
            <v>Targeted Assistance</v>
          </cell>
        </row>
        <row r="3572">
          <cell r="A3572" t="str">
            <v>471601040004</v>
          </cell>
          <cell r="B3572" t="str">
            <v>UNADILLA ES</v>
          </cell>
          <cell r="C3572" t="str">
            <v>Targeted Assistance</v>
          </cell>
        </row>
        <row r="3573">
          <cell r="A3573" t="str">
            <v>471601040005</v>
          </cell>
          <cell r="B3573" t="str">
            <v>UNATEGO JSHS</v>
          </cell>
          <cell r="C3573" t="str">
            <v>No Title I</v>
          </cell>
        </row>
        <row r="3574">
          <cell r="A3574" t="str">
            <v>343000860836</v>
          </cell>
          <cell r="B3574" t="str">
            <v>OUR WORLD NEIGHBORHOOD CHARTER SCHOO</v>
          </cell>
          <cell r="C3574" t="str">
            <v>Schoolwide Program</v>
          </cell>
        </row>
        <row r="3575">
          <cell r="A3575" t="str">
            <v>600601060001</v>
          </cell>
          <cell r="B3575" t="str">
            <v>APALACHIN ES</v>
          </cell>
          <cell r="C3575" t="str">
            <v>No Title I</v>
          </cell>
        </row>
        <row r="3576">
          <cell r="A3576" t="str">
            <v>600601060002</v>
          </cell>
          <cell r="B3576" t="str">
            <v>OWEGO ES</v>
          </cell>
          <cell r="C3576" t="str">
            <v>Targeted Assistance</v>
          </cell>
        </row>
        <row r="3577">
          <cell r="A3577" t="str">
            <v>600601060006</v>
          </cell>
          <cell r="B3577" t="str">
            <v>OWEGO-APALACHIN MS</v>
          </cell>
          <cell r="C3577" t="str">
            <v>No Title I</v>
          </cell>
        </row>
        <row r="3578">
          <cell r="A3578" t="str">
            <v>600601060007</v>
          </cell>
          <cell r="B3578" t="str">
            <v>OWEGO FREE ACAD</v>
          </cell>
          <cell r="C3578" t="str">
            <v>No Title I</v>
          </cell>
        </row>
        <row r="3579">
          <cell r="A3579" t="str">
            <v>081501040001</v>
          </cell>
          <cell r="B3579" t="str">
            <v>OXFORD ACAD MS</v>
          </cell>
          <cell r="C3579" t="str">
            <v>Targeted Assistance</v>
          </cell>
        </row>
        <row r="3580">
          <cell r="A3580" t="str">
            <v>081501040002</v>
          </cell>
          <cell r="B3580" t="str">
            <v>OXFORD ACAD HS</v>
          </cell>
          <cell r="C3580" t="str">
            <v>No Title I</v>
          </cell>
        </row>
        <row r="3581">
          <cell r="A3581" t="str">
            <v>081501040003</v>
          </cell>
          <cell r="B3581" t="str">
            <v>OXFORD ACAD PRIMARY SCHOOL</v>
          </cell>
          <cell r="C3581" t="str">
            <v>Targeted Assistance</v>
          </cell>
        </row>
        <row r="3582">
          <cell r="A3582" t="str">
            <v>280506060002</v>
          </cell>
          <cell r="B3582" t="str">
            <v>OYSTER BAY HS</v>
          </cell>
          <cell r="C3582" t="str">
            <v>Targeted Assistance</v>
          </cell>
        </row>
        <row r="3583">
          <cell r="A3583" t="str">
            <v>280506060003</v>
          </cell>
          <cell r="B3583" t="str">
            <v>THEODORE ROOSEVELT SCHOOL</v>
          </cell>
          <cell r="C3583" t="str">
            <v>Targeted Assistance</v>
          </cell>
        </row>
        <row r="3584">
          <cell r="A3584" t="str">
            <v>280506060005</v>
          </cell>
          <cell r="B3584" t="str">
            <v>VERNON SCHOOL</v>
          </cell>
          <cell r="C3584" t="str">
            <v>Targeted Assistance</v>
          </cell>
        </row>
        <row r="3585">
          <cell r="A3585" t="str">
            <v>581002020001</v>
          </cell>
          <cell r="B3585" t="str">
            <v>OYSTERPONDS ES</v>
          </cell>
          <cell r="C3585" t="str">
            <v>No Title I</v>
          </cell>
        </row>
        <row r="3586">
          <cell r="A3586" t="str">
            <v>650901060001</v>
          </cell>
          <cell r="B3586" t="str">
            <v>PALMYRA-MACEDON SHS</v>
          </cell>
          <cell r="C3586" t="str">
            <v>Targeted Assistance</v>
          </cell>
        </row>
        <row r="3587">
          <cell r="A3587" t="str">
            <v>650901060002</v>
          </cell>
          <cell r="B3587" t="str">
            <v>MACEDON ES</v>
          </cell>
          <cell r="C3587" t="str">
            <v>No Title I</v>
          </cell>
        </row>
        <row r="3588">
          <cell r="A3588" t="str">
            <v>650901060003</v>
          </cell>
          <cell r="B3588" t="str">
            <v>PALMYRA ES</v>
          </cell>
          <cell r="C3588" t="str">
            <v>Targeted Assistance</v>
          </cell>
        </row>
        <row r="3589">
          <cell r="A3589" t="str">
            <v>650901060004</v>
          </cell>
          <cell r="B3589" t="str">
            <v>PALMYRA-MACEDON MS</v>
          </cell>
          <cell r="C3589" t="str">
            <v>Targeted Assistance</v>
          </cell>
        </row>
        <row r="3590">
          <cell r="A3590" t="str">
            <v>061601040001</v>
          </cell>
          <cell r="B3590" t="str">
            <v>PANAMA HS</v>
          </cell>
          <cell r="C3590" t="str">
            <v>Targeted Assistance</v>
          </cell>
        </row>
        <row r="3591">
          <cell r="A3591" t="str">
            <v>061601040003</v>
          </cell>
          <cell r="B3591" t="str">
            <v>PANAMA K-8 SCHOOL</v>
          </cell>
          <cell r="C3591" t="str">
            <v>Targeted Assistance</v>
          </cell>
        </row>
        <row r="3592">
          <cell r="A3592" t="str">
            <v>512501040002</v>
          </cell>
          <cell r="B3592" t="str">
            <v>PARISHVILLE-HOPKINTON ES</v>
          </cell>
          <cell r="C3592" t="str">
            <v>Schoolwide Program</v>
          </cell>
        </row>
        <row r="3593">
          <cell r="A3593" t="str">
            <v>512501040004</v>
          </cell>
          <cell r="B3593" t="str">
            <v>PARISHVILLE-HOPKINTON JSHS</v>
          </cell>
          <cell r="C3593" t="str">
            <v>Schoolwide Program</v>
          </cell>
        </row>
        <row r="3594">
          <cell r="A3594" t="str">
            <v>580224030001</v>
          </cell>
          <cell r="B3594" t="str">
            <v>BARTON ES</v>
          </cell>
          <cell r="C3594" t="str">
            <v>No Title I</v>
          </cell>
        </row>
        <row r="3595">
          <cell r="A3595" t="str">
            <v>580224030002</v>
          </cell>
          <cell r="B3595" t="str">
            <v>TREMONT ES</v>
          </cell>
          <cell r="C3595" t="str">
            <v>No Title I</v>
          </cell>
        </row>
        <row r="3596">
          <cell r="A3596" t="str">
            <v>580224030003</v>
          </cell>
          <cell r="B3596" t="str">
            <v>BAY ES</v>
          </cell>
          <cell r="C3596" t="str">
            <v>Targeted Assistance</v>
          </cell>
        </row>
        <row r="3597">
          <cell r="A3597" t="str">
            <v>580224030004</v>
          </cell>
          <cell r="B3597" t="str">
            <v>MEDFORD ES</v>
          </cell>
          <cell r="C3597" t="str">
            <v>Targeted Assistance</v>
          </cell>
        </row>
        <row r="3598">
          <cell r="A3598" t="str">
            <v>580224030005</v>
          </cell>
          <cell r="B3598" t="str">
            <v>RIVER ES</v>
          </cell>
          <cell r="C3598" t="str">
            <v>Targeted Assistance</v>
          </cell>
        </row>
        <row r="3599">
          <cell r="A3599" t="str">
            <v>580224030006</v>
          </cell>
          <cell r="B3599" t="str">
            <v>OREGON MS</v>
          </cell>
          <cell r="C3599" t="str">
            <v>No Title I</v>
          </cell>
        </row>
        <row r="3600">
          <cell r="A3600" t="str">
            <v>580224030007</v>
          </cell>
          <cell r="B3600" t="str">
            <v>SOUTH OCEAN MS</v>
          </cell>
          <cell r="C3600" t="str">
            <v>Targeted Assistance</v>
          </cell>
        </row>
        <row r="3601">
          <cell r="A3601" t="str">
            <v>580224030008</v>
          </cell>
          <cell r="B3601" t="str">
            <v>PATCHOGUE-MEDFORD HS</v>
          </cell>
          <cell r="C3601" t="str">
            <v>No Title I</v>
          </cell>
        </row>
        <row r="3602">
          <cell r="A3602" t="str">
            <v>580224030009</v>
          </cell>
          <cell r="B3602" t="str">
            <v>EAGLE ES</v>
          </cell>
          <cell r="C3602" t="str">
            <v>Targeted Assistance</v>
          </cell>
        </row>
        <row r="3603">
          <cell r="A3603" t="str">
            <v>580224030010</v>
          </cell>
          <cell r="B3603" t="str">
            <v>CANAAN ES</v>
          </cell>
          <cell r="C3603" t="str">
            <v>Targeted Assistance</v>
          </cell>
        </row>
        <row r="3604">
          <cell r="A3604" t="str">
            <v>580224030011</v>
          </cell>
          <cell r="B3604" t="str">
            <v>SAXTON MS</v>
          </cell>
          <cell r="C3604" t="str">
            <v>No Title I</v>
          </cell>
        </row>
        <row r="3605">
          <cell r="A3605" t="str">
            <v>331500860927</v>
          </cell>
          <cell r="B3605" t="str">
            <v>PAVE ACADEMY CHARTER SCHOOL</v>
          </cell>
          <cell r="C3605" t="str">
            <v>Targeted Assistance</v>
          </cell>
        </row>
        <row r="3606">
          <cell r="A3606" t="str">
            <v>181201040001</v>
          </cell>
          <cell r="B3606" t="str">
            <v>PAVILION JSHS</v>
          </cell>
          <cell r="C3606" t="str">
            <v>Targeted Assistance</v>
          </cell>
        </row>
        <row r="3607">
          <cell r="A3607" t="str">
            <v>181201040002</v>
          </cell>
          <cell r="B3607" t="str">
            <v>D.B. BUNCE ES</v>
          </cell>
          <cell r="C3607" t="str">
            <v>Targeted Assistance</v>
          </cell>
        </row>
        <row r="3608">
          <cell r="A3608" t="str">
            <v>131201040001</v>
          </cell>
          <cell r="B3608" t="str">
            <v>PAWLING ES</v>
          </cell>
          <cell r="C3608" t="str">
            <v>Targeted Assistance</v>
          </cell>
        </row>
        <row r="3609">
          <cell r="A3609" t="str">
            <v>131201040002</v>
          </cell>
          <cell r="B3609" t="str">
            <v>PAWLING HS</v>
          </cell>
          <cell r="C3609" t="str">
            <v>No Title I</v>
          </cell>
        </row>
        <row r="3610">
          <cell r="A3610" t="str">
            <v>131201040003</v>
          </cell>
          <cell r="B3610" t="str">
            <v>PAWLING MS</v>
          </cell>
          <cell r="C3610" t="str">
            <v>No Title I</v>
          </cell>
        </row>
        <row r="3611">
          <cell r="A3611" t="str">
            <v>500308030003</v>
          </cell>
          <cell r="B3611" t="str">
            <v>EVANS PARK SCHOOL</v>
          </cell>
          <cell r="C3611" t="str">
            <v>Targeted Assistance</v>
          </cell>
        </row>
        <row r="3612">
          <cell r="A3612" t="str">
            <v>500308030008</v>
          </cell>
          <cell r="B3612" t="str">
            <v>PEARL RIVER HS</v>
          </cell>
          <cell r="C3612" t="str">
            <v>Targeted Assistance</v>
          </cell>
        </row>
        <row r="3613">
          <cell r="A3613" t="str">
            <v>500308030009</v>
          </cell>
          <cell r="B3613" t="str">
            <v>PEARL RIVER MS</v>
          </cell>
          <cell r="C3613" t="str">
            <v>Targeted Assistance</v>
          </cell>
        </row>
        <row r="3614">
          <cell r="A3614" t="str">
            <v>500308030010</v>
          </cell>
          <cell r="B3614" t="str">
            <v>FRANKLIN AVE SCHOOL</v>
          </cell>
          <cell r="C3614" t="str">
            <v>No Title I</v>
          </cell>
        </row>
        <row r="3615">
          <cell r="A3615" t="str">
            <v>500308030011</v>
          </cell>
          <cell r="B3615" t="str">
            <v>LINCOLN AVE SCHOOL</v>
          </cell>
          <cell r="C3615" t="str">
            <v>No Title I</v>
          </cell>
        </row>
        <row r="3616">
          <cell r="A3616" t="str">
            <v>661500010001</v>
          </cell>
          <cell r="B3616" t="str">
            <v>HILLCREST SCHOOL</v>
          </cell>
          <cell r="C3616" t="str">
            <v>Schoolwide Program</v>
          </cell>
        </row>
        <row r="3617">
          <cell r="A3617" t="str">
            <v>661500010002</v>
          </cell>
          <cell r="B3617" t="str">
            <v>OAKSIDE SCHOOL</v>
          </cell>
          <cell r="C3617" t="str">
            <v>Schoolwide Program</v>
          </cell>
        </row>
        <row r="3618">
          <cell r="A3618" t="str">
            <v>661500010004</v>
          </cell>
          <cell r="B3618" t="str">
            <v>WOODSIDE SCHOOL</v>
          </cell>
          <cell r="C3618" t="str">
            <v>Schoolwide Program</v>
          </cell>
        </row>
        <row r="3619">
          <cell r="A3619" t="str">
            <v>661500010009</v>
          </cell>
          <cell r="B3619" t="str">
            <v>PEEKSKILL HS</v>
          </cell>
          <cell r="C3619" t="str">
            <v>No Title I</v>
          </cell>
        </row>
        <row r="3620">
          <cell r="A3620" t="str">
            <v>661500010010</v>
          </cell>
          <cell r="B3620" t="str">
            <v>PEEKSKILL MS</v>
          </cell>
          <cell r="C3620" t="str">
            <v>No Title I</v>
          </cell>
        </row>
        <row r="3621">
          <cell r="A3621" t="str">
            <v>661601030001</v>
          </cell>
          <cell r="B3621" t="str">
            <v>COLONIAL SCHOOL</v>
          </cell>
          <cell r="C3621" t="str">
            <v>No Title I</v>
          </cell>
        </row>
        <row r="3622">
          <cell r="A3622" t="str">
            <v>661601030002</v>
          </cell>
          <cell r="B3622" t="str">
            <v>HUTCHINSON SCHOOL</v>
          </cell>
          <cell r="C3622" t="str">
            <v>Targeted Assistance</v>
          </cell>
        </row>
        <row r="3623">
          <cell r="A3623" t="str">
            <v>661601030003</v>
          </cell>
          <cell r="B3623" t="str">
            <v>PROSPECT HILL SCHOOL</v>
          </cell>
          <cell r="C3623" t="str">
            <v>No Title I</v>
          </cell>
        </row>
        <row r="3624">
          <cell r="A3624" t="str">
            <v>661601030004</v>
          </cell>
          <cell r="B3624" t="str">
            <v>SIWANOY SCHOOL</v>
          </cell>
          <cell r="C3624" t="str">
            <v>No Title I</v>
          </cell>
        </row>
        <row r="3625">
          <cell r="A3625" t="str">
            <v>661601030005</v>
          </cell>
          <cell r="B3625" t="str">
            <v>PELHAM MEMORIAL HS</v>
          </cell>
          <cell r="C3625" t="str">
            <v>No Title I</v>
          </cell>
        </row>
        <row r="3626">
          <cell r="A3626" t="str">
            <v>661601030006</v>
          </cell>
          <cell r="B3626" t="str">
            <v>PELHAM MS</v>
          </cell>
          <cell r="C3626" t="str">
            <v>No Title I</v>
          </cell>
        </row>
        <row r="3627">
          <cell r="A3627" t="str">
            <v>181302040001</v>
          </cell>
          <cell r="B3627" t="str">
            <v>PEMBROKE IS</v>
          </cell>
          <cell r="C3627" t="str">
            <v>Targeted Assistance</v>
          </cell>
        </row>
        <row r="3628">
          <cell r="A3628" t="str">
            <v>181302040002</v>
          </cell>
          <cell r="B3628" t="str">
            <v>PEMBROKE JSHS</v>
          </cell>
          <cell r="C3628" t="str">
            <v>No Title I</v>
          </cell>
        </row>
        <row r="3629">
          <cell r="A3629" t="str">
            <v>181302040003</v>
          </cell>
          <cell r="B3629" t="str">
            <v>PEMBROKE PRIMARY SCHOOL</v>
          </cell>
          <cell r="C3629" t="str">
            <v>Targeted Assistance</v>
          </cell>
        </row>
        <row r="3630">
          <cell r="A3630" t="str">
            <v>261201060003</v>
          </cell>
          <cell r="B3630" t="str">
            <v>COBBLES ES</v>
          </cell>
          <cell r="C3630" t="str">
            <v>Targeted Assistance</v>
          </cell>
        </row>
        <row r="3631">
          <cell r="A3631" t="str">
            <v>261201060004</v>
          </cell>
          <cell r="B3631" t="str">
            <v>INDIAN LANDING ES</v>
          </cell>
          <cell r="C3631" t="str">
            <v>Targeted Assistance</v>
          </cell>
        </row>
        <row r="3632">
          <cell r="A3632" t="str">
            <v>261201060005</v>
          </cell>
          <cell r="B3632" t="str">
            <v>SCRIBNER ROAD ES</v>
          </cell>
          <cell r="C3632" t="str">
            <v>No Title I</v>
          </cell>
        </row>
        <row r="3633">
          <cell r="A3633" t="str">
            <v>261201060006</v>
          </cell>
          <cell r="B3633" t="str">
            <v>PENFIELD SHS</v>
          </cell>
          <cell r="C3633" t="str">
            <v>No Title I</v>
          </cell>
        </row>
        <row r="3634">
          <cell r="A3634" t="str">
            <v>261201060008</v>
          </cell>
          <cell r="B3634" t="str">
            <v>BAY TRAIL MS</v>
          </cell>
          <cell r="C3634" t="str">
            <v>Targeted Assistance</v>
          </cell>
        </row>
        <row r="3635">
          <cell r="A3635" t="str">
            <v>261201060009</v>
          </cell>
          <cell r="B3635" t="str">
            <v>HARRIS HILL ES</v>
          </cell>
          <cell r="C3635" t="str">
            <v>No Title I</v>
          </cell>
        </row>
        <row r="3636">
          <cell r="A3636" t="str">
            <v>342700860869</v>
          </cell>
          <cell r="B3636" t="str">
            <v>PENINSULA PREP ACAD CHARTER SCHOOL</v>
          </cell>
          <cell r="C3636" t="str">
            <v>Schoolwide Program</v>
          </cell>
        </row>
        <row r="3637">
          <cell r="A3637" t="str">
            <v>680601060001</v>
          </cell>
          <cell r="B3637" t="str">
            <v>PENN YAN ACAD</v>
          </cell>
          <cell r="C3637" t="str">
            <v>Targeted Assistance</v>
          </cell>
        </row>
        <row r="3638">
          <cell r="A3638" t="str">
            <v>680601060002</v>
          </cell>
          <cell r="B3638" t="str">
            <v>PENN YAN MS</v>
          </cell>
          <cell r="C3638" t="str">
            <v>Targeted Assistance</v>
          </cell>
        </row>
        <row r="3639">
          <cell r="A3639" t="str">
            <v>680601060005</v>
          </cell>
          <cell r="B3639" t="str">
            <v>PENN YAN ES</v>
          </cell>
          <cell r="C3639" t="str">
            <v>Targeted Assistance</v>
          </cell>
        </row>
        <row r="3640">
          <cell r="A3640" t="str">
            <v>671201060001</v>
          </cell>
          <cell r="B3640" t="str">
            <v>PERRY ELEMENTARY/MIDDLE SCHOOL</v>
          </cell>
          <cell r="C3640" t="str">
            <v>Targeted Assistance</v>
          </cell>
        </row>
        <row r="3641">
          <cell r="A3641" t="str">
            <v>671201060002</v>
          </cell>
          <cell r="B3641" t="str">
            <v>PERRY HS</v>
          </cell>
          <cell r="C3641" t="str">
            <v>No Title I</v>
          </cell>
        </row>
        <row r="3642">
          <cell r="A3642" t="str">
            <v>671201060003</v>
          </cell>
          <cell r="B3642" t="str">
            <v>PERRY MS</v>
          </cell>
          <cell r="C3642" t="str">
            <v>Targeted Assistance</v>
          </cell>
        </row>
        <row r="3643">
          <cell r="A3643" t="str">
            <v>091101060001</v>
          </cell>
          <cell r="B3643" t="str">
            <v>PRIMARY BLDG SCHOOL</v>
          </cell>
          <cell r="C3643" t="str">
            <v>Targeted Assistance</v>
          </cell>
        </row>
        <row r="3644">
          <cell r="A3644" t="str">
            <v>091101060004</v>
          </cell>
          <cell r="B3644" t="str">
            <v>PERU IS</v>
          </cell>
          <cell r="C3644" t="str">
            <v>Targeted Assistance</v>
          </cell>
        </row>
        <row r="3645">
          <cell r="A3645" t="str">
            <v>091101060005</v>
          </cell>
          <cell r="B3645" t="str">
            <v>PERU SHS</v>
          </cell>
          <cell r="C3645" t="str">
            <v>Targeted Assistance</v>
          </cell>
        </row>
        <row r="3646">
          <cell r="A3646" t="str">
            <v>091101060006</v>
          </cell>
          <cell r="B3646" t="str">
            <v>PERU MS</v>
          </cell>
          <cell r="C3646" t="str">
            <v>Targeted Assistance</v>
          </cell>
        </row>
        <row r="3647">
          <cell r="A3647" t="str">
            <v>431301060001</v>
          </cell>
          <cell r="B3647" t="str">
            <v>MIDLAKES PRIMARY SCHOOL</v>
          </cell>
          <cell r="C3647" t="str">
            <v>Targeted Assistance</v>
          </cell>
        </row>
        <row r="3648">
          <cell r="A3648" t="str">
            <v>431301060002</v>
          </cell>
          <cell r="B3648" t="str">
            <v>MIDLAKES MS</v>
          </cell>
          <cell r="C3648" t="str">
            <v>Targeted Assistance</v>
          </cell>
        </row>
        <row r="3649">
          <cell r="A3649" t="str">
            <v>431301060003</v>
          </cell>
          <cell r="B3649" t="str">
            <v>MIDLAKES IS</v>
          </cell>
          <cell r="C3649" t="str">
            <v>Targeted Assistance</v>
          </cell>
        </row>
        <row r="3650">
          <cell r="A3650" t="str">
            <v>431301060004</v>
          </cell>
          <cell r="B3650" t="str">
            <v>MIDLAKES HS</v>
          </cell>
          <cell r="C3650" t="str">
            <v>No Title I</v>
          </cell>
        </row>
        <row r="3651">
          <cell r="A3651" t="str">
            <v>462001060001</v>
          </cell>
          <cell r="B3651" t="str">
            <v>ELM STREET ES</v>
          </cell>
          <cell r="C3651" t="str">
            <v>Targeted Assistance</v>
          </cell>
        </row>
        <row r="3652">
          <cell r="A3652" t="str">
            <v>462001060004</v>
          </cell>
          <cell r="B3652" t="str">
            <v>EMERSON J. DILLON MS</v>
          </cell>
          <cell r="C3652" t="str">
            <v>Targeted Assistance</v>
          </cell>
        </row>
        <row r="3653">
          <cell r="A3653" t="str">
            <v>462001060006</v>
          </cell>
          <cell r="B3653" t="str">
            <v>JOHN C. BIRDLEBOUGH HS</v>
          </cell>
          <cell r="C3653" t="str">
            <v>No Title I</v>
          </cell>
        </row>
        <row r="3654">
          <cell r="A3654" t="str">
            <v>440401060001</v>
          </cell>
          <cell r="B3654" t="str">
            <v>E.J. RUSSELL ES</v>
          </cell>
          <cell r="C3654" t="str">
            <v>No Title I</v>
          </cell>
        </row>
        <row r="3655">
          <cell r="A3655" t="str">
            <v>440401060004</v>
          </cell>
          <cell r="B3655" t="str">
            <v>CRISPELL MS</v>
          </cell>
          <cell r="C3655" t="str">
            <v>No Title I</v>
          </cell>
        </row>
        <row r="3656">
          <cell r="A3656" t="str">
            <v>440401060005</v>
          </cell>
          <cell r="B3656" t="str">
            <v>PINE BUSH SHS</v>
          </cell>
          <cell r="C3656" t="str">
            <v>No Title I</v>
          </cell>
        </row>
        <row r="3657">
          <cell r="A3657" t="str">
            <v>440401060006</v>
          </cell>
          <cell r="B3657" t="str">
            <v>CIRCLEVILLE ES</v>
          </cell>
          <cell r="C3657" t="str">
            <v>Targeted Assistance</v>
          </cell>
        </row>
        <row r="3658">
          <cell r="A3658" t="str">
            <v>440401060007</v>
          </cell>
          <cell r="B3658" t="str">
            <v>CIRCLEVILLE MS</v>
          </cell>
          <cell r="C3658" t="str">
            <v>Targeted Assistance</v>
          </cell>
        </row>
        <row r="3659">
          <cell r="A3659" t="str">
            <v>440401060008</v>
          </cell>
          <cell r="B3659" t="str">
            <v>PAKANASINK ES</v>
          </cell>
          <cell r="C3659" t="str">
            <v>Targeted Assistance</v>
          </cell>
        </row>
        <row r="3660">
          <cell r="A3660" t="str">
            <v>440401060009</v>
          </cell>
          <cell r="B3660" t="str">
            <v>PINE BUSH ES</v>
          </cell>
          <cell r="C3660" t="str">
            <v>No Title I</v>
          </cell>
        </row>
        <row r="3661">
          <cell r="A3661" t="str">
            <v>131301040001</v>
          </cell>
          <cell r="B3661" t="str">
            <v>SEYMOUR SMITH ES</v>
          </cell>
          <cell r="C3661" t="str">
            <v>Targeted Assistance</v>
          </cell>
        </row>
        <row r="3662">
          <cell r="A3662" t="str">
            <v>131301040002</v>
          </cell>
          <cell r="B3662" t="str">
            <v>STISSING MOUNTAIN SHS</v>
          </cell>
          <cell r="C3662" t="str">
            <v>Targeted Assistance</v>
          </cell>
        </row>
        <row r="3663">
          <cell r="A3663" t="str">
            <v>131301040003</v>
          </cell>
          <cell r="B3663" t="str">
            <v>COLD SPRING ES</v>
          </cell>
          <cell r="C3663" t="str">
            <v>Targeted Assistance</v>
          </cell>
        </row>
        <row r="3664">
          <cell r="A3664" t="str">
            <v>131301040004</v>
          </cell>
          <cell r="B3664" t="str">
            <v>STISSING MOUNTAIN MS</v>
          </cell>
          <cell r="C3664" t="str">
            <v>Targeted Assistance</v>
          </cell>
        </row>
        <row r="3665">
          <cell r="A3665" t="str">
            <v>060601040002</v>
          </cell>
          <cell r="B3665" t="str">
            <v>PINE VALLEY ES</v>
          </cell>
          <cell r="C3665" t="str">
            <v>Targeted Assistance</v>
          </cell>
        </row>
        <row r="3666">
          <cell r="A3666" t="str">
            <v>060601040003</v>
          </cell>
          <cell r="B3666" t="str">
            <v>PINE VALLEY CENTRAL JSHS</v>
          </cell>
          <cell r="C3666" t="str">
            <v>Targeted Assistance</v>
          </cell>
        </row>
        <row r="3667">
          <cell r="A3667" t="str">
            <v>140600860853</v>
          </cell>
          <cell r="B3667" t="str">
            <v>PINNACLE CHARTER SCHOOL</v>
          </cell>
          <cell r="C3667" t="str">
            <v>Schoolwide Program</v>
          </cell>
        </row>
        <row r="3668">
          <cell r="A3668" t="str">
            <v>200101080001</v>
          </cell>
          <cell r="B3668" t="str">
            <v>PISECO ES</v>
          </cell>
          <cell r="C3668" t="str">
            <v>No Title I</v>
          </cell>
        </row>
        <row r="3669">
          <cell r="A3669" t="str">
            <v>261401060001</v>
          </cell>
          <cell r="B3669" t="str">
            <v>ALLEN CREEK SCHOOL</v>
          </cell>
          <cell r="C3669" t="str">
            <v>Targeted Assistance</v>
          </cell>
        </row>
        <row r="3670">
          <cell r="A3670" t="str">
            <v>261401060002</v>
          </cell>
          <cell r="B3670" t="str">
            <v>JEFFERSON ROAD SCHOOL</v>
          </cell>
          <cell r="C3670" t="str">
            <v>Targeted Assistance</v>
          </cell>
        </row>
        <row r="3671">
          <cell r="A3671" t="str">
            <v>261401060004</v>
          </cell>
          <cell r="B3671" t="str">
            <v>PARK ROAD SCHOOL</v>
          </cell>
          <cell r="C3671" t="str">
            <v>No Title I</v>
          </cell>
        </row>
        <row r="3672">
          <cell r="A3672" t="str">
            <v>261401060005</v>
          </cell>
          <cell r="B3672" t="str">
            <v>MENDON CTR ES</v>
          </cell>
          <cell r="C3672" t="str">
            <v>No Title I</v>
          </cell>
        </row>
        <row r="3673">
          <cell r="A3673" t="str">
            <v>261401060006</v>
          </cell>
          <cell r="B3673" t="str">
            <v>PITTSFORD SUTHERLAND HS</v>
          </cell>
          <cell r="C3673" t="str">
            <v>Targeted Assistance</v>
          </cell>
        </row>
        <row r="3674">
          <cell r="A3674" t="str">
            <v>261401060008</v>
          </cell>
          <cell r="B3674" t="str">
            <v>BARKER ROAD MS</v>
          </cell>
          <cell r="C3674" t="str">
            <v>No Title I</v>
          </cell>
        </row>
        <row r="3675">
          <cell r="A3675" t="str">
            <v>261401060009</v>
          </cell>
          <cell r="B3675" t="str">
            <v>THORNELL ROAD SCHOOL</v>
          </cell>
          <cell r="C3675" t="str">
            <v>No Title I</v>
          </cell>
        </row>
        <row r="3676">
          <cell r="A3676" t="str">
            <v>261401060010</v>
          </cell>
          <cell r="B3676" t="str">
            <v>PITTSFORD-MENDON HS</v>
          </cell>
          <cell r="C3676" t="str">
            <v>No Title I</v>
          </cell>
        </row>
        <row r="3677">
          <cell r="A3677" t="str">
            <v>261401060011</v>
          </cell>
          <cell r="B3677" t="str">
            <v>CALKINS ROAD MS</v>
          </cell>
          <cell r="C3677" t="str">
            <v>Targeted Assistance</v>
          </cell>
        </row>
        <row r="3678">
          <cell r="A3678" t="str">
            <v>280518030001</v>
          </cell>
          <cell r="B3678" t="str">
            <v>PLAINEDGE MS</v>
          </cell>
          <cell r="C3678" t="str">
            <v>Targeted Assistance</v>
          </cell>
        </row>
        <row r="3679">
          <cell r="A3679" t="str">
            <v>280518030002</v>
          </cell>
          <cell r="B3679" t="str">
            <v>EASTPLAIN SCHOOL</v>
          </cell>
          <cell r="C3679" t="str">
            <v>No Title I</v>
          </cell>
        </row>
        <row r="3680">
          <cell r="A3680" t="str">
            <v>280518030003</v>
          </cell>
          <cell r="B3680" t="str">
            <v>JOHN H. WEST SCHOOL</v>
          </cell>
          <cell r="C3680" t="str">
            <v>Targeted Assistance</v>
          </cell>
        </row>
        <row r="3681">
          <cell r="A3681" t="str">
            <v>280518030006</v>
          </cell>
          <cell r="B3681" t="str">
            <v>CHARLES E. SCHWARTING SCHOOL</v>
          </cell>
          <cell r="C3681" t="str">
            <v>No Title I</v>
          </cell>
        </row>
        <row r="3682">
          <cell r="A3682" t="str">
            <v>280518030009</v>
          </cell>
          <cell r="B3682" t="str">
            <v>PLAINEDGE SHS</v>
          </cell>
          <cell r="C3682" t="str">
            <v>No Title I</v>
          </cell>
        </row>
        <row r="3683">
          <cell r="A3683" t="str">
            <v>280504060001</v>
          </cell>
          <cell r="B3683" t="str">
            <v>PASADENA ES</v>
          </cell>
          <cell r="C3683" t="str">
            <v>Targeted Assistance</v>
          </cell>
        </row>
        <row r="3684">
          <cell r="A3684" t="str">
            <v>280504060004</v>
          </cell>
          <cell r="B3684" t="str">
            <v>PARKWAY SCHOOL</v>
          </cell>
          <cell r="C3684" t="str">
            <v>No Title I</v>
          </cell>
        </row>
        <row r="3685">
          <cell r="A3685" t="str">
            <v>280504060006</v>
          </cell>
          <cell r="B3685" t="str">
            <v>H.B. MATTLIN MS</v>
          </cell>
          <cell r="C3685" t="str">
            <v>No Title I</v>
          </cell>
        </row>
        <row r="3686">
          <cell r="A3686" t="str">
            <v>280504060010</v>
          </cell>
          <cell r="B3686" t="str">
            <v>PLAINVIEW-OLD BETHPAGE/JFK HS</v>
          </cell>
          <cell r="C3686" t="str">
            <v>Targeted Assistance</v>
          </cell>
        </row>
        <row r="3687">
          <cell r="A3687" t="str">
            <v>280504060012</v>
          </cell>
          <cell r="B3687" t="str">
            <v>OLD BETHPAGE SCHOOL</v>
          </cell>
          <cell r="C3687" t="str">
            <v>No Title I</v>
          </cell>
        </row>
        <row r="3688">
          <cell r="A3688" t="str">
            <v>280504060014</v>
          </cell>
          <cell r="B3688" t="str">
            <v>PLAINVIEW-OLD BETHPAGE MS</v>
          </cell>
          <cell r="C3688" t="str">
            <v>Targeted Assistance</v>
          </cell>
        </row>
        <row r="3689">
          <cell r="A3689" t="str">
            <v>280504060015</v>
          </cell>
          <cell r="B3689" t="str">
            <v>STRATFORD ROAD SCHOOL</v>
          </cell>
          <cell r="C3689" t="str">
            <v>Targeted Assistance</v>
          </cell>
        </row>
        <row r="3690">
          <cell r="A3690" t="str">
            <v>280504060016</v>
          </cell>
          <cell r="B3690" t="str">
            <v>PLAINVIEW-OLD BETHPAGE KNDG CTR</v>
          </cell>
          <cell r="C3690" t="str">
            <v>Targeted Assistance</v>
          </cell>
        </row>
        <row r="3691">
          <cell r="A3691" t="str">
            <v>091200010001</v>
          </cell>
          <cell r="B3691" t="str">
            <v>BAILEY AVE SCHOOL</v>
          </cell>
          <cell r="C3691" t="str">
            <v>No Title I</v>
          </cell>
        </row>
        <row r="3692">
          <cell r="A3692" t="str">
            <v>091200010003</v>
          </cell>
          <cell r="B3692" t="str">
            <v>ARTHUR P. MOMOT ES</v>
          </cell>
          <cell r="C3692" t="str">
            <v>Targeted Assistance</v>
          </cell>
        </row>
        <row r="3693">
          <cell r="A3693" t="str">
            <v>091200010004</v>
          </cell>
          <cell r="B3693" t="str">
            <v>OAK STREET SCHOOL</v>
          </cell>
          <cell r="C3693" t="str">
            <v>No Title I</v>
          </cell>
        </row>
        <row r="3694">
          <cell r="A3694" t="str">
            <v>091200010005</v>
          </cell>
          <cell r="B3694" t="str">
            <v>STAFFORD MS</v>
          </cell>
          <cell r="C3694" t="str">
            <v>No Title I</v>
          </cell>
        </row>
        <row r="3695">
          <cell r="A3695" t="str">
            <v>091200010006</v>
          </cell>
          <cell r="B3695" t="str">
            <v>PLATTSBURGH SHS</v>
          </cell>
          <cell r="C3695" t="str">
            <v>No Title I</v>
          </cell>
        </row>
        <row r="3696">
          <cell r="A3696" t="str">
            <v>660809030002</v>
          </cell>
          <cell r="B3696" t="str">
            <v>BEDFORD ROAD SCHOOL</v>
          </cell>
          <cell r="C3696" t="str">
            <v>Targeted Assistance</v>
          </cell>
        </row>
        <row r="3697">
          <cell r="A3697" t="str">
            <v>660809030003</v>
          </cell>
          <cell r="B3697" t="str">
            <v>PLEASANTVILLE HS</v>
          </cell>
          <cell r="C3697" t="str">
            <v>No Title I</v>
          </cell>
        </row>
        <row r="3698">
          <cell r="A3698" t="str">
            <v>660809030004</v>
          </cell>
          <cell r="B3698" t="str">
            <v>PLEASANTVILLE MS</v>
          </cell>
          <cell r="C3698" t="str">
            <v>No Title I</v>
          </cell>
        </row>
        <row r="3699">
          <cell r="A3699" t="str">
            <v>660802040001</v>
          </cell>
          <cell r="B3699" t="str">
            <v>POCANTICO HILLS CENTRAL SCHOOL</v>
          </cell>
          <cell r="C3699" t="str">
            <v>Targeted Assistance</v>
          </cell>
        </row>
        <row r="3700">
          <cell r="A3700" t="str">
            <v>211103040001</v>
          </cell>
          <cell r="B3700" t="str">
            <v>POLAND JSHS</v>
          </cell>
          <cell r="C3700" t="str">
            <v>Targeted Assistance</v>
          </cell>
        </row>
        <row r="3701">
          <cell r="A3701" t="str">
            <v>211103040003</v>
          </cell>
          <cell r="B3701" t="str">
            <v>POLAND ES</v>
          </cell>
          <cell r="C3701" t="str">
            <v>Targeted Assistance</v>
          </cell>
        </row>
        <row r="3702">
          <cell r="A3702" t="str">
            <v>051101040001</v>
          </cell>
          <cell r="B3702" t="str">
            <v>A.A. GATES ES</v>
          </cell>
          <cell r="C3702" t="str">
            <v>Targeted Assistance</v>
          </cell>
        </row>
        <row r="3703">
          <cell r="A3703" t="str">
            <v>051101040004</v>
          </cell>
          <cell r="B3703" t="str">
            <v>PORT BYRON SHS</v>
          </cell>
          <cell r="C3703" t="str">
            <v>No Title I</v>
          </cell>
        </row>
        <row r="3704">
          <cell r="A3704" t="str">
            <v>661904030003</v>
          </cell>
          <cell r="B3704" t="str">
            <v>JOHN F. KENNEDY MAGNET SCHOOL</v>
          </cell>
          <cell r="C3704" t="str">
            <v>Targeted Assistance</v>
          </cell>
        </row>
        <row r="3705">
          <cell r="A3705" t="str">
            <v>661904030004</v>
          </cell>
          <cell r="B3705" t="str">
            <v>KING STREET SCHOOL</v>
          </cell>
          <cell r="C3705" t="str">
            <v>No Title I</v>
          </cell>
        </row>
        <row r="3706">
          <cell r="A3706" t="str">
            <v>661904030005</v>
          </cell>
          <cell r="B3706" t="str">
            <v>PARK AVE SCHOOL</v>
          </cell>
          <cell r="C3706" t="str">
            <v>No Title I</v>
          </cell>
        </row>
        <row r="3707">
          <cell r="A3707" t="str">
            <v>661904030006</v>
          </cell>
          <cell r="B3707" t="str">
            <v>THOMAS A. EDISON SCHOOL</v>
          </cell>
          <cell r="C3707" t="str">
            <v>Targeted Assistance</v>
          </cell>
        </row>
        <row r="3708">
          <cell r="A3708" t="str">
            <v>661904030008</v>
          </cell>
          <cell r="B3708" t="str">
            <v>PORT CHESTER SHS</v>
          </cell>
          <cell r="C3708" t="str">
            <v>No Title I</v>
          </cell>
        </row>
        <row r="3709">
          <cell r="A3709" t="str">
            <v>661904030010</v>
          </cell>
          <cell r="B3709" t="str">
            <v>PORT CHESTER MS</v>
          </cell>
          <cell r="C3709" t="str">
            <v>Targeted Assistance</v>
          </cell>
        </row>
        <row r="3710">
          <cell r="A3710" t="str">
            <v>580206020002</v>
          </cell>
          <cell r="B3710" t="str">
            <v>PORT JEFFERSON MS</v>
          </cell>
          <cell r="C3710" t="str">
            <v>Targeted Assistance</v>
          </cell>
        </row>
        <row r="3711">
          <cell r="A3711" t="str">
            <v>580206020003</v>
          </cell>
          <cell r="B3711" t="str">
            <v>PORT JEFFERSON HS</v>
          </cell>
          <cell r="C3711" t="str">
            <v>No Title I</v>
          </cell>
        </row>
        <row r="3712">
          <cell r="A3712" t="str">
            <v>580206020004</v>
          </cell>
          <cell r="B3712" t="str">
            <v>EDNA LOUISE SPEAR ES</v>
          </cell>
          <cell r="C3712" t="str">
            <v>Targeted Assistance</v>
          </cell>
        </row>
        <row r="3713">
          <cell r="A3713" t="str">
            <v>441800050001</v>
          </cell>
          <cell r="B3713" t="str">
            <v>ANNA S. KUHL ES</v>
          </cell>
          <cell r="C3713" t="str">
            <v>Targeted Assistance</v>
          </cell>
        </row>
        <row r="3714">
          <cell r="A3714" t="str">
            <v>441800050002</v>
          </cell>
          <cell r="B3714" t="str">
            <v>N.A. HAMILTON BICENTENIAL SCHOOL</v>
          </cell>
          <cell r="C3714" t="str">
            <v>Targeted Assistance</v>
          </cell>
        </row>
        <row r="3715">
          <cell r="A3715" t="str">
            <v>441800050005</v>
          </cell>
          <cell r="B3715" t="str">
            <v>PORT JERVIS MS</v>
          </cell>
          <cell r="C3715" t="str">
            <v>Targeted Assistance</v>
          </cell>
        </row>
        <row r="3716">
          <cell r="A3716" t="str">
            <v>441800050006</v>
          </cell>
          <cell r="B3716" t="str">
            <v>PORT JERVIS SHS</v>
          </cell>
          <cell r="C3716" t="str">
            <v>No Title I</v>
          </cell>
        </row>
        <row r="3717">
          <cell r="A3717" t="str">
            <v>280404030002</v>
          </cell>
          <cell r="B3717" t="str">
            <v>GUGGENHEIM ES</v>
          </cell>
          <cell r="C3717" t="str">
            <v>Targeted Assistance</v>
          </cell>
        </row>
        <row r="3718">
          <cell r="A3718" t="str">
            <v>280404030004</v>
          </cell>
          <cell r="B3718" t="str">
            <v>MANORHAVEN ES</v>
          </cell>
          <cell r="C3718" t="str">
            <v>Targeted Assistance</v>
          </cell>
        </row>
        <row r="3719">
          <cell r="A3719" t="str">
            <v>280404030005</v>
          </cell>
          <cell r="B3719" t="str">
            <v>JOHN J. DALY ES</v>
          </cell>
          <cell r="C3719" t="str">
            <v>Targeted Assistance</v>
          </cell>
        </row>
        <row r="3720">
          <cell r="A3720" t="str">
            <v>280404030006</v>
          </cell>
          <cell r="B3720" t="str">
            <v>SOUTH SALEM ES</v>
          </cell>
          <cell r="C3720" t="str">
            <v>No Title I</v>
          </cell>
        </row>
        <row r="3721">
          <cell r="A3721" t="str">
            <v>280404030007</v>
          </cell>
          <cell r="B3721" t="str">
            <v>JOHN PHILIP SOUSA ES</v>
          </cell>
          <cell r="C3721" t="str">
            <v>No Title I</v>
          </cell>
        </row>
        <row r="3722">
          <cell r="A3722" t="str">
            <v>280404030008</v>
          </cell>
          <cell r="B3722" t="str">
            <v>CARRIE PALMER WEBER MS</v>
          </cell>
          <cell r="C3722" t="str">
            <v>No Title I</v>
          </cell>
        </row>
        <row r="3723">
          <cell r="A3723" t="str">
            <v>280404030009</v>
          </cell>
          <cell r="B3723" t="str">
            <v>PAUL D. SCHREIBER SHS</v>
          </cell>
          <cell r="C3723" t="str">
            <v>No Title I</v>
          </cell>
        </row>
        <row r="3724">
          <cell r="A3724" t="str">
            <v>042901040001</v>
          </cell>
          <cell r="B3724" t="str">
            <v>PORTVILLE ES</v>
          </cell>
          <cell r="C3724" t="str">
            <v>Targeted Assistance</v>
          </cell>
        </row>
        <row r="3725">
          <cell r="A3725" t="str">
            <v>042901040002</v>
          </cell>
          <cell r="B3725" t="str">
            <v>PORTVILLE JSHS</v>
          </cell>
          <cell r="C3725" t="str">
            <v>Targeted Assistance</v>
          </cell>
        </row>
        <row r="3726">
          <cell r="A3726" t="str">
            <v>512902060002</v>
          </cell>
          <cell r="B3726" t="str">
            <v>LAWRENCE AVE ES</v>
          </cell>
          <cell r="C3726" t="str">
            <v>Targeted Assistance</v>
          </cell>
        </row>
        <row r="3727">
          <cell r="A3727" t="str">
            <v>512902060003</v>
          </cell>
          <cell r="B3727" t="str">
            <v>POTSDAM SHS</v>
          </cell>
          <cell r="C3727" t="str">
            <v>Targeted Assistance</v>
          </cell>
        </row>
        <row r="3728">
          <cell r="A3728" t="str">
            <v>512902060004</v>
          </cell>
          <cell r="B3728" t="str">
            <v>A.A. KINGSTON MS</v>
          </cell>
          <cell r="C3728" t="str">
            <v>Targeted Assistance</v>
          </cell>
        </row>
        <row r="3729">
          <cell r="A3729" t="str">
            <v>131500010001</v>
          </cell>
          <cell r="B3729" t="str">
            <v>WARRING MAGNET ACAD OF SCI &amp; TECH</v>
          </cell>
          <cell r="C3729" t="str">
            <v>Targeted Assistance</v>
          </cell>
        </row>
        <row r="3730">
          <cell r="A3730" t="str">
            <v>131500010003</v>
          </cell>
          <cell r="B3730" t="str">
            <v>GOV. GEORGE CLINTON SCHOOL</v>
          </cell>
          <cell r="C3730" t="str">
            <v>Schoolwide Program</v>
          </cell>
        </row>
        <row r="3731">
          <cell r="A3731" t="str">
            <v>131500010006</v>
          </cell>
          <cell r="B3731" t="str">
            <v>G.W. KRIEGER SCHOOL</v>
          </cell>
          <cell r="C3731" t="str">
            <v>Schoolwide Program</v>
          </cell>
        </row>
        <row r="3732">
          <cell r="A3732" t="str">
            <v>131500010007</v>
          </cell>
          <cell r="B3732" t="str">
            <v>W.W. SMITH SCHOOL</v>
          </cell>
          <cell r="C3732" t="str">
            <v>Targeted Assistance</v>
          </cell>
        </row>
        <row r="3733">
          <cell r="A3733" t="str">
            <v>131500010009</v>
          </cell>
          <cell r="B3733" t="str">
            <v>MORSE YOUNG CHILD MAGNET SCHOOL</v>
          </cell>
          <cell r="C3733" t="str">
            <v>Targeted Assistance</v>
          </cell>
        </row>
        <row r="3734">
          <cell r="A3734" t="str">
            <v>131500010010</v>
          </cell>
          <cell r="B3734" t="str">
            <v>POUGHKEEPSIE HS</v>
          </cell>
          <cell r="C3734" t="str">
            <v>No Title I</v>
          </cell>
        </row>
        <row r="3735">
          <cell r="A3735" t="str">
            <v>131500010011</v>
          </cell>
          <cell r="B3735" t="str">
            <v>POUGHKEEPSIE MS</v>
          </cell>
          <cell r="C3735" t="str">
            <v>Targeted Assistance</v>
          </cell>
        </row>
        <row r="3736">
          <cell r="A3736" t="str">
            <v>131500010013</v>
          </cell>
          <cell r="B3736" t="str">
            <v>COLUMBUS SCHOOL</v>
          </cell>
          <cell r="C3736" t="str">
            <v>Targeted Assistance</v>
          </cell>
        </row>
        <row r="3737">
          <cell r="A3737" t="str">
            <v>572301040001</v>
          </cell>
          <cell r="B3737" t="str">
            <v>PRATTSBURGH CENTRAL SCHOOL</v>
          </cell>
          <cell r="C3737" t="str">
            <v>Schoolwide Program</v>
          </cell>
        </row>
        <row r="3738">
          <cell r="A3738" t="str">
            <v>461801040001</v>
          </cell>
          <cell r="B3738" t="str">
            <v>PULASKI JSHS</v>
          </cell>
          <cell r="C3738" t="str">
            <v>No Title I</v>
          </cell>
        </row>
        <row r="3739">
          <cell r="A3739" t="str">
            <v>461801040003</v>
          </cell>
          <cell r="B3739" t="str">
            <v>PULASKI ES</v>
          </cell>
          <cell r="C3739" t="str">
            <v>Targeted Assistance</v>
          </cell>
        </row>
        <row r="3740">
          <cell r="A3740" t="str">
            <v>641401040001</v>
          </cell>
          <cell r="B3740" t="str">
            <v>PUTNAM CENTRAL SCHOOL</v>
          </cell>
          <cell r="C3740" t="str">
            <v>Targeted Assistance</v>
          </cell>
        </row>
        <row r="3741">
          <cell r="A3741" t="str">
            <v>480503040001</v>
          </cell>
          <cell r="B3741" t="str">
            <v>PUTNAM VALLEY HS</v>
          </cell>
          <cell r="C3741" t="str">
            <v>Targeted Assistance</v>
          </cell>
        </row>
        <row r="3742">
          <cell r="A3742" t="str">
            <v>480503040002</v>
          </cell>
          <cell r="B3742" t="str">
            <v>PUTNAM VALLEY MS</v>
          </cell>
          <cell r="C3742" t="str">
            <v>Targeted Assistance</v>
          </cell>
        </row>
        <row r="3743">
          <cell r="A3743" t="str">
            <v>480503040003</v>
          </cell>
          <cell r="B3743" t="str">
            <v>PUTNAM VALLEY ES</v>
          </cell>
          <cell r="C3743" t="str">
            <v>Targeted Assistance</v>
          </cell>
        </row>
        <row r="3744">
          <cell r="A3744" t="str">
            <v>630902030001</v>
          </cell>
          <cell r="B3744" t="str">
            <v>QUEENSBURY ES</v>
          </cell>
          <cell r="C3744" t="str">
            <v>Targeted Assistance</v>
          </cell>
        </row>
        <row r="3745">
          <cell r="A3745" t="str">
            <v>630902030002</v>
          </cell>
          <cell r="B3745" t="str">
            <v>QUEENSBURY SHS</v>
          </cell>
          <cell r="C3745" t="str">
            <v>No Title I</v>
          </cell>
        </row>
        <row r="3746">
          <cell r="A3746" t="str">
            <v>630902030003</v>
          </cell>
          <cell r="B3746" t="str">
            <v>QUEENSBURY MS</v>
          </cell>
          <cell r="C3746" t="str">
            <v>No Title I</v>
          </cell>
        </row>
        <row r="3747">
          <cell r="A3747" t="str">
            <v>630902030004</v>
          </cell>
          <cell r="B3747" t="str">
            <v>WILLIAM H. BARTON IS</v>
          </cell>
          <cell r="C3747" t="str">
            <v>Targeted Assistance</v>
          </cell>
        </row>
        <row r="3748">
          <cell r="A3748" t="str">
            <v>580903020001</v>
          </cell>
          <cell r="B3748" t="str">
            <v>QUOGUE ES</v>
          </cell>
          <cell r="C3748" t="str">
            <v>Targeted Assistance</v>
          </cell>
        </row>
        <row r="3749">
          <cell r="A3749" t="str">
            <v>500401060001</v>
          </cell>
          <cell r="B3749" t="str">
            <v>CHERRY LANE ES</v>
          </cell>
          <cell r="C3749" t="str">
            <v>No Title I</v>
          </cell>
        </row>
        <row r="3750">
          <cell r="A3750" t="str">
            <v>500401060002</v>
          </cell>
          <cell r="B3750" t="str">
            <v>RICHARD P. CONNOR ES</v>
          </cell>
          <cell r="C3750" t="str">
            <v>Targeted Assistance</v>
          </cell>
        </row>
        <row r="3751">
          <cell r="A3751" t="str">
            <v>500401060004</v>
          </cell>
          <cell r="B3751" t="str">
            <v>SLOATSBURG ES</v>
          </cell>
          <cell r="C3751" t="str">
            <v>No Title I</v>
          </cell>
        </row>
        <row r="3752">
          <cell r="A3752" t="str">
            <v>500401060009</v>
          </cell>
          <cell r="B3752" t="str">
            <v>SUFFERN SHS</v>
          </cell>
          <cell r="C3752" t="str">
            <v>No Title I</v>
          </cell>
        </row>
        <row r="3753">
          <cell r="A3753" t="str">
            <v>500401060010</v>
          </cell>
          <cell r="B3753" t="str">
            <v>MONTEBELLO ROAD SCHOOL</v>
          </cell>
          <cell r="C3753" t="str">
            <v>No Title I</v>
          </cell>
        </row>
        <row r="3754">
          <cell r="A3754" t="str">
            <v>500401060011</v>
          </cell>
          <cell r="B3754" t="str">
            <v>SUFFERN MS</v>
          </cell>
          <cell r="C3754" t="str">
            <v>No Title I</v>
          </cell>
        </row>
        <row r="3755">
          <cell r="A3755" t="str">
            <v>500401060012</v>
          </cell>
          <cell r="B3755" t="str">
            <v>VIOLA ES</v>
          </cell>
          <cell r="C3755" t="str">
            <v>No Title I</v>
          </cell>
        </row>
        <row r="3756">
          <cell r="A3756" t="str">
            <v>043011020001</v>
          </cell>
          <cell r="B3756" t="str">
            <v>RANDOLPH ACAD</v>
          </cell>
          <cell r="C3756" t="str">
            <v>No Title I</v>
          </cell>
        </row>
        <row r="3757">
          <cell r="A3757" t="str">
            <v>043001040002</v>
          </cell>
          <cell r="B3757" t="str">
            <v>RANDOLPH JSHS</v>
          </cell>
          <cell r="C3757" t="str">
            <v>Targeted Assistance</v>
          </cell>
        </row>
        <row r="3758">
          <cell r="A3758" t="str">
            <v>043001040003</v>
          </cell>
          <cell r="B3758" t="str">
            <v>G.N. CHAPMAN ES</v>
          </cell>
          <cell r="C3758" t="str">
            <v>Targeted Assistance</v>
          </cell>
        </row>
        <row r="3759">
          <cell r="A3759" t="str">
            <v>200702020001</v>
          </cell>
          <cell r="B3759" t="str">
            <v>RAQUETTE LAKE ES</v>
          </cell>
          <cell r="C3759" t="str">
            <v>No Title I</v>
          </cell>
        </row>
        <row r="3760">
          <cell r="A3760" t="str">
            <v>010402060001</v>
          </cell>
          <cell r="B3760" t="str">
            <v>RAVENA SHS</v>
          </cell>
          <cell r="C3760" t="str">
            <v>Targeted Assistance</v>
          </cell>
        </row>
        <row r="3761">
          <cell r="A3761" t="str">
            <v>010402060002</v>
          </cell>
          <cell r="B3761" t="str">
            <v>ALBERTUS W. BECKER SCHOOL</v>
          </cell>
        </row>
        <row r="3762">
          <cell r="A3762" t="str">
            <v>010402060003</v>
          </cell>
          <cell r="B3762" t="str">
            <v>PIETER B. COEYMANS SCHOOL</v>
          </cell>
          <cell r="C3762" t="str">
            <v>Targeted Assistance</v>
          </cell>
        </row>
        <row r="3763">
          <cell r="A3763" t="str">
            <v>010402060008</v>
          </cell>
          <cell r="B3763" t="str">
            <v>RAVENA MS</v>
          </cell>
          <cell r="C3763" t="str">
            <v>Targeted Assistance</v>
          </cell>
        </row>
        <row r="3764">
          <cell r="A3764" t="str">
            <v>651503040002</v>
          </cell>
          <cell r="B3764" t="str">
            <v>MARGARET W. CUYLER ES</v>
          </cell>
          <cell r="C3764" t="str">
            <v>Schoolwide Program</v>
          </cell>
        </row>
        <row r="3765">
          <cell r="A3765" t="str">
            <v>651503040003</v>
          </cell>
          <cell r="B3765" t="str">
            <v>RED CREEK HS</v>
          </cell>
          <cell r="C3765" t="str">
            <v>Schoolwide Program</v>
          </cell>
        </row>
        <row r="3766">
          <cell r="A3766" t="str">
            <v>651503040004</v>
          </cell>
          <cell r="B3766" t="str">
            <v>RED CREEK MS</v>
          </cell>
          <cell r="C3766" t="str">
            <v>Schoolwide Program</v>
          </cell>
        </row>
        <row r="3767">
          <cell r="A3767" t="str">
            <v>131701060002</v>
          </cell>
          <cell r="B3767" t="str">
            <v>RED HOOK SHS</v>
          </cell>
          <cell r="C3767" t="str">
            <v>Targeted Assistance</v>
          </cell>
        </row>
        <row r="3768">
          <cell r="A3768" t="str">
            <v>131701060004</v>
          </cell>
          <cell r="B3768" t="str">
            <v>LINDEN AVE MS</v>
          </cell>
          <cell r="C3768" t="str">
            <v>Targeted Assistance</v>
          </cell>
        </row>
        <row r="3769">
          <cell r="A3769" t="str">
            <v>131701060006</v>
          </cell>
          <cell r="B3769" t="str">
            <v>MILL ROAD - INTERMEDIATE GRADES</v>
          </cell>
          <cell r="C3769" t="str">
            <v>Targeted Assistance</v>
          </cell>
        </row>
        <row r="3770">
          <cell r="A3770" t="str">
            <v>131701060008</v>
          </cell>
          <cell r="B3770" t="str">
            <v>MILL ROAD - PRIMARY GRADES</v>
          </cell>
          <cell r="C3770" t="str">
            <v>Targeted Assistance</v>
          </cell>
        </row>
        <row r="3771">
          <cell r="A3771" t="str">
            <v>411701040001</v>
          </cell>
          <cell r="B3771" t="str">
            <v>REMSEN ES</v>
          </cell>
          <cell r="C3771" t="str">
            <v>Targeted Assistance</v>
          </cell>
        </row>
        <row r="3772">
          <cell r="A3772" t="str">
            <v>411701040002</v>
          </cell>
          <cell r="B3772" t="str">
            <v>REMSEN JSHS</v>
          </cell>
          <cell r="C3772" t="str">
            <v>No Title I</v>
          </cell>
        </row>
        <row r="3773">
          <cell r="A3773" t="str">
            <v>580901020001</v>
          </cell>
          <cell r="B3773" t="str">
            <v>REMSENBURG-SPEONK ES</v>
          </cell>
          <cell r="C3773" t="str">
            <v>Targeted Assistance</v>
          </cell>
        </row>
        <row r="3774">
          <cell r="A3774" t="str">
            <v>343000860822</v>
          </cell>
          <cell r="B3774" t="str">
            <v>RENAISSANCE CHARTER SCHOOL (THE)</v>
          </cell>
          <cell r="C3774" t="str">
            <v>Targeted Assistance</v>
          </cell>
        </row>
        <row r="3775">
          <cell r="A3775" t="str">
            <v>491200010006</v>
          </cell>
          <cell r="B3775" t="str">
            <v>VAN RENSSELAER ES</v>
          </cell>
          <cell r="C3775" t="str">
            <v>Schoolwide Program</v>
          </cell>
        </row>
        <row r="3776">
          <cell r="A3776" t="str">
            <v>491200010007</v>
          </cell>
          <cell r="B3776" t="str">
            <v>RENSSELAER HS</v>
          </cell>
          <cell r="C3776" t="str">
            <v>Schoolwide Program</v>
          </cell>
        </row>
        <row r="3777">
          <cell r="A3777" t="str">
            <v>491200010008</v>
          </cell>
          <cell r="B3777" t="str">
            <v>RENSSELAER MS</v>
          </cell>
          <cell r="C3777" t="str">
            <v>Schoolwide Program</v>
          </cell>
        </row>
        <row r="3778">
          <cell r="A3778" t="str">
            <v>131801040001</v>
          </cell>
          <cell r="B3778" t="str">
            <v>RHINEBECK SHS</v>
          </cell>
          <cell r="C3778" t="str">
            <v>No Title I</v>
          </cell>
        </row>
        <row r="3779">
          <cell r="A3779" t="str">
            <v>131801040002</v>
          </cell>
          <cell r="B3779" t="str">
            <v>CHANCELLOR LIVINGSTON ES</v>
          </cell>
          <cell r="C3779" t="str">
            <v>Targeted Assistance</v>
          </cell>
        </row>
        <row r="3780">
          <cell r="A3780" t="str">
            <v>131801040003</v>
          </cell>
          <cell r="B3780" t="str">
            <v>BULKELEY MIDDLE  SCHOOL</v>
          </cell>
          <cell r="C3780" t="str">
            <v>Targeted Assistance</v>
          </cell>
        </row>
        <row r="3781">
          <cell r="A3781" t="str">
            <v>472001040001</v>
          </cell>
          <cell r="B3781" t="str">
            <v>RICHFIELD SPRINGS CENTRAL SCHOOL</v>
          </cell>
          <cell r="C3781" t="str">
            <v>Targeted Assistance</v>
          </cell>
        </row>
        <row r="3782">
          <cell r="A3782" t="str">
            <v>062401040001</v>
          </cell>
          <cell r="B3782" t="str">
            <v>RIPLEY CENTRAL SCHOOL</v>
          </cell>
          <cell r="C3782" t="str">
            <v>Targeted Assistance</v>
          </cell>
        </row>
        <row r="3783">
          <cell r="A3783" t="str">
            <v>580602860032</v>
          </cell>
          <cell r="B3783" t="str">
            <v>RIVERHEAD CHARTER SCHOOL</v>
          </cell>
          <cell r="C3783" t="str">
            <v>Schoolwide Program</v>
          </cell>
        </row>
        <row r="3784">
          <cell r="A3784" t="str">
            <v>580602040002</v>
          </cell>
          <cell r="B3784" t="str">
            <v>ROANOKE AVE SCHOOL</v>
          </cell>
          <cell r="C3784" t="str">
            <v>Targeted Assistance</v>
          </cell>
        </row>
        <row r="3785">
          <cell r="A3785" t="str">
            <v>580602040003</v>
          </cell>
          <cell r="B3785" t="str">
            <v>AQUEBOGUE ES</v>
          </cell>
          <cell r="C3785" t="str">
            <v>No Title I</v>
          </cell>
        </row>
        <row r="3786">
          <cell r="A3786" t="str">
            <v>580602040004</v>
          </cell>
          <cell r="B3786" t="str">
            <v>PHILLIPS AVE SCHOOL</v>
          </cell>
          <cell r="C3786" t="str">
            <v>Targeted Assistance</v>
          </cell>
        </row>
        <row r="3787">
          <cell r="A3787" t="str">
            <v>580602040006</v>
          </cell>
          <cell r="B3787" t="str">
            <v>RIVERHEAD MS</v>
          </cell>
          <cell r="C3787" t="str">
            <v>No Title I</v>
          </cell>
        </row>
        <row r="3788">
          <cell r="A3788" t="str">
            <v>580602040007</v>
          </cell>
          <cell r="B3788" t="str">
            <v>RILEY AVE SCHOOL</v>
          </cell>
          <cell r="C3788" t="str">
            <v>No Title I</v>
          </cell>
        </row>
        <row r="3789">
          <cell r="A3789" t="str">
            <v>580602040008</v>
          </cell>
          <cell r="B3789" t="str">
            <v>RIVERHEAD SHS</v>
          </cell>
          <cell r="C3789" t="str">
            <v>No Title I</v>
          </cell>
        </row>
        <row r="3790">
          <cell r="A3790" t="str">
            <v>580602040009</v>
          </cell>
          <cell r="B3790" t="str">
            <v>PULASKI STREET ES</v>
          </cell>
          <cell r="C3790" t="str">
            <v>Targeted Assistance</v>
          </cell>
        </row>
        <row r="3791">
          <cell r="A3791" t="str">
            <v>261600860910</v>
          </cell>
          <cell r="B3791" t="str">
            <v>ROCHESTER ACADEMY CHARTER SCHOOL</v>
          </cell>
          <cell r="C3791" t="str">
            <v>Targeted Assistance</v>
          </cell>
        </row>
        <row r="3792">
          <cell r="A3792" t="str">
            <v>261600010001</v>
          </cell>
          <cell r="B3792" t="str">
            <v>SCHOOL  1-MARTIN B ANDERSON</v>
          </cell>
          <cell r="C3792" t="str">
            <v>Schoolwide Program</v>
          </cell>
        </row>
        <row r="3793">
          <cell r="A3793" t="str">
            <v>261600010002</v>
          </cell>
          <cell r="B3793" t="str">
            <v>SCHOOL  2-CLARA BARTON</v>
          </cell>
          <cell r="C3793" t="str">
            <v>Schoolwide Program</v>
          </cell>
        </row>
        <row r="3794">
          <cell r="A3794" t="str">
            <v>261600010003</v>
          </cell>
          <cell r="B3794" t="str">
            <v>SCHOOL 3-NATHANIEL ROCH COMM SCH</v>
          </cell>
          <cell r="C3794" t="str">
            <v>Schoolwide Program</v>
          </cell>
        </row>
        <row r="3795">
          <cell r="A3795" t="str">
            <v>261600010004</v>
          </cell>
          <cell r="B3795" t="str">
            <v>SCHOOL  4-GEORGE MATHER FORBES</v>
          </cell>
          <cell r="C3795" t="str">
            <v>Schoolwide Program</v>
          </cell>
        </row>
        <row r="3796">
          <cell r="A3796" t="str">
            <v>261600010005</v>
          </cell>
          <cell r="B3796" t="str">
            <v>SCHOOL  5-JOHN WILLIAMS</v>
          </cell>
          <cell r="C3796" t="str">
            <v>Schoolwide Program</v>
          </cell>
        </row>
        <row r="3797">
          <cell r="A3797" t="str">
            <v>261600010006</v>
          </cell>
          <cell r="B3797" t="str">
            <v>SCHOOL  6-DAG HAMMARSKJOLD</v>
          </cell>
          <cell r="C3797" t="str">
            <v>Schoolwide Program</v>
          </cell>
        </row>
        <row r="3798">
          <cell r="A3798" t="str">
            <v>261600010007</v>
          </cell>
          <cell r="B3798" t="str">
            <v>SCHOOL  7-VIRGIL GRISSOM</v>
          </cell>
          <cell r="C3798" t="str">
            <v>Schoolwide Program</v>
          </cell>
        </row>
        <row r="3799">
          <cell r="A3799" t="str">
            <v>261600010008</v>
          </cell>
          <cell r="B3799" t="str">
            <v>SCHOOL  8-ROBERTO CLEMENTE</v>
          </cell>
          <cell r="C3799" t="str">
            <v>Schoolwide Program</v>
          </cell>
        </row>
        <row r="3800">
          <cell r="A3800" t="str">
            <v>261600010009</v>
          </cell>
          <cell r="B3800" t="str">
            <v>SCHOOL  9-DR MARTIN LUTHER KING, JR</v>
          </cell>
          <cell r="C3800" t="str">
            <v>Schoolwide Program</v>
          </cell>
        </row>
        <row r="3801">
          <cell r="A3801" t="str">
            <v>261600010010</v>
          </cell>
          <cell r="B3801" t="str">
            <v>DR WALTER COOPER ACADEMY</v>
          </cell>
          <cell r="C3801" t="str">
            <v>Schoolwide Program</v>
          </cell>
        </row>
        <row r="3802">
          <cell r="A3802" t="str">
            <v>261600010012</v>
          </cell>
          <cell r="B3802" t="str">
            <v>SCHOOL 12-JAMES P B DUFFY</v>
          </cell>
          <cell r="C3802" t="str">
            <v>Schoolwide Program</v>
          </cell>
        </row>
        <row r="3803">
          <cell r="A3803" t="str">
            <v>261600010014</v>
          </cell>
          <cell r="B3803" t="str">
            <v>SCHOOL 14-CHESTER DEWEY</v>
          </cell>
          <cell r="C3803" t="str">
            <v>Schoolwide Program</v>
          </cell>
        </row>
        <row r="3804">
          <cell r="A3804" t="str">
            <v>261600010015</v>
          </cell>
          <cell r="B3804" t="str">
            <v>SCHOOL 15-CHILDREN'S SCHOOL OF ROCHE</v>
          </cell>
          <cell r="C3804" t="str">
            <v>Schoolwide Program</v>
          </cell>
        </row>
        <row r="3805">
          <cell r="A3805" t="str">
            <v>261600010016</v>
          </cell>
          <cell r="B3805" t="str">
            <v>SCHOOL 16-JOHN WALTON SPENCER</v>
          </cell>
          <cell r="C3805" t="str">
            <v>Schoolwide Program</v>
          </cell>
        </row>
        <row r="3806">
          <cell r="A3806" t="str">
            <v>261600010017</v>
          </cell>
          <cell r="B3806" t="str">
            <v>SCHOOL 17-ENRICO FERMI</v>
          </cell>
          <cell r="C3806" t="str">
            <v>Schoolwide Program</v>
          </cell>
        </row>
        <row r="3807">
          <cell r="A3807" t="str">
            <v>261600010019</v>
          </cell>
          <cell r="B3807" t="str">
            <v>SCHOOL 19-DR CHARLES T LUNSFORD</v>
          </cell>
          <cell r="C3807" t="str">
            <v>Schoolwide Program</v>
          </cell>
        </row>
        <row r="3808">
          <cell r="A3808" t="str">
            <v>261600010020</v>
          </cell>
          <cell r="B3808" t="str">
            <v>SCHOOL 20-HENRY LOMB SCHOOL</v>
          </cell>
          <cell r="C3808" t="str">
            <v>Schoolwide Program</v>
          </cell>
        </row>
        <row r="3809">
          <cell r="A3809" t="str">
            <v>261600010022</v>
          </cell>
          <cell r="B3809" t="str">
            <v>SCHOOL 22-LINCOLN SCHOOL</v>
          </cell>
          <cell r="C3809" t="str">
            <v>Schoolwide Program</v>
          </cell>
        </row>
        <row r="3810">
          <cell r="A3810" t="str">
            <v>261600010023</v>
          </cell>
          <cell r="B3810" t="str">
            <v>SCHOOL 23-FRANCIS PARKER</v>
          </cell>
          <cell r="C3810" t="str">
            <v>Schoolwide Program</v>
          </cell>
        </row>
        <row r="3811">
          <cell r="A3811" t="str">
            <v>261600010025</v>
          </cell>
          <cell r="B3811" t="str">
            <v>SCHOOL 25-NATHANIEL HAWTHORNE</v>
          </cell>
          <cell r="C3811" t="str">
            <v>Schoolwide Program</v>
          </cell>
        </row>
        <row r="3812">
          <cell r="A3812" t="str">
            <v>261600010028</v>
          </cell>
          <cell r="B3812" t="str">
            <v>SCHOOL 28-HENRY HUDSON</v>
          </cell>
          <cell r="C3812" t="str">
            <v>Schoolwide Program</v>
          </cell>
        </row>
        <row r="3813">
          <cell r="A3813" t="str">
            <v>261600010029</v>
          </cell>
          <cell r="B3813" t="str">
            <v>SCHOOL 29-ADLAI E STEVENSON</v>
          </cell>
          <cell r="C3813" t="str">
            <v>Schoolwide Program</v>
          </cell>
        </row>
        <row r="3814">
          <cell r="A3814" t="str">
            <v>261600010030</v>
          </cell>
          <cell r="B3814" t="str">
            <v>SCHOOL 30-GENERAL ELWELL S OTIS</v>
          </cell>
          <cell r="C3814" t="str">
            <v>Schoolwide Program</v>
          </cell>
        </row>
        <row r="3815">
          <cell r="A3815" t="str">
            <v>261600010033</v>
          </cell>
          <cell r="B3815" t="str">
            <v>SCHOOL 33-AUDUBON</v>
          </cell>
          <cell r="C3815" t="str">
            <v>Schoolwide Program</v>
          </cell>
        </row>
        <row r="3816">
          <cell r="A3816" t="str">
            <v>261600010034</v>
          </cell>
          <cell r="B3816" t="str">
            <v>SCHOOL 34-DR LOUIS A CERULLI</v>
          </cell>
          <cell r="C3816" t="str">
            <v>Schoolwide Program</v>
          </cell>
        </row>
        <row r="3817">
          <cell r="A3817" t="str">
            <v>261600010035</v>
          </cell>
          <cell r="B3817" t="str">
            <v>SCHOOL 35-PINNACLE</v>
          </cell>
          <cell r="C3817" t="str">
            <v>Schoolwide Program</v>
          </cell>
        </row>
        <row r="3818">
          <cell r="A3818" t="str">
            <v>261600010036</v>
          </cell>
          <cell r="B3818" t="str">
            <v>SCHOOL 36-HENRY W LONGFELLOW</v>
          </cell>
          <cell r="C3818" t="str">
            <v>Schoolwide Program</v>
          </cell>
        </row>
        <row r="3819">
          <cell r="A3819" t="str">
            <v>261600010039</v>
          </cell>
          <cell r="B3819" t="str">
            <v>SCHOOL 39-ANDREW J TOWNSON</v>
          </cell>
          <cell r="C3819" t="str">
            <v>Schoolwide Program</v>
          </cell>
        </row>
        <row r="3820">
          <cell r="A3820" t="str">
            <v>261600010041</v>
          </cell>
          <cell r="B3820" t="str">
            <v>SCHOOL 41-KODAK PARK</v>
          </cell>
          <cell r="C3820" t="str">
            <v>Schoolwide Program</v>
          </cell>
        </row>
        <row r="3821">
          <cell r="A3821" t="str">
            <v>261600010042</v>
          </cell>
          <cell r="B3821" t="str">
            <v>SCHOOL 42-ABELARD REYNOLDS</v>
          </cell>
          <cell r="C3821" t="str">
            <v>Schoolwide Program</v>
          </cell>
        </row>
        <row r="3822">
          <cell r="A3822" t="str">
            <v>261600010043</v>
          </cell>
          <cell r="B3822" t="str">
            <v>SCHOOL 43-THEODORE ROOSEVELT</v>
          </cell>
          <cell r="C3822" t="str">
            <v>Schoolwide Program</v>
          </cell>
        </row>
        <row r="3823">
          <cell r="A3823" t="str">
            <v>261600010044</v>
          </cell>
          <cell r="B3823" t="str">
            <v>SCHOOL 44-LINCOLN PARK</v>
          </cell>
          <cell r="C3823" t="str">
            <v>Schoolwide Program</v>
          </cell>
        </row>
        <row r="3824">
          <cell r="A3824" t="str">
            <v>261600010045</v>
          </cell>
          <cell r="B3824" t="str">
            <v>SCHOOL 45-MARY MCLEOD BETHUNE</v>
          </cell>
          <cell r="C3824" t="str">
            <v>Schoolwide Program</v>
          </cell>
        </row>
        <row r="3825">
          <cell r="A3825" t="str">
            <v>261600010046</v>
          </cell>
          <cell r="B3825" t="str">
            <v>SCHOOL 46-CHARLES CARROLL</v>
          </cell>
          <cell r="C3825" t="str">
            <v>Schoolwide Program</v>
          </cell>
        </row>
        <row r="3826">
          <cell r="A3826" t="str">
            <v>261600010050</v>
          </cell>
          <cell r="B3826" t="str">
            <v>SCHOOL 50-HELEN BARRETT MONTGOMERY</v>
          </cell>
          <cell r="C3826" t="str">
            <v>Schoolwide Program</v>
          </cell>
        </row>
        <row r="3827">
          <cell r="A3827" t="str">
            <v>261600010052</v>
          </cell>
          <cell r="B3827" t="str">
            <v>SCHOOL 52-FRANK FOWLER DOW</v>
          </cell>
          <cell r="C3827" t="str">
            <v>Schoolwide Program</v>
          </cell>
        </row>
        <row r="3828">
          <cell r="A3828" t="str">
            <v>261600010053</v>
          </cell>
          <cell r="B3828" t="str">
            <v>BENJAMIN FRANKLIN MONTESSORI SCHOOL</v>
          </cell>
          <cell r="C3828" t="str">
            <v>Schoolwide Program</v>
          </cell>
        </row>
        <row r="3829">
          <cell r="A3829" t="str">
            <v>261600010054</v>
          </cell>
          <cell r="B3829" t="str">
            <v>SCHOOL 54-FLOWER CITY COMM SCHOOL</v>
          </cell>
          <cell r="C3829" t="str">
            <v>Schoolwide Program</v>
          </cell>
        </row>
        <row r="3830">
          <cell r="A3830" t="str">
            <v>261600010057</v>
          </cell>
          <cell r="B3830" t="str">
            <v>EARLY CHLDHD SCHOOL OF ROCHESTER</v>
          </cell>
          <cell r="C3830" t="str">
            <v>Schoolwide Program</v>
          </cell>
        </row>
        <row r="3831">
          <cell r="A3831" t="str">
            <v>261600010058</v>
          </cell>
          <cell r="B3831" t="str">
            <v>SCHOOL 58-WORLD OF INQUIRY SCHOOL</v>
          </cell>
          <cell r="C3831" t="str">
            <v>Schoolwide Program</v>
          </cell>
        </row>
        <row r="3832">
          <cell r="A3832" t="str">
            <v>261600010060</v>
          </cell>
          <cell r="B3832" t="str">
            <v>CHARLOTTE MS</v>
          </cell>
          <cell r="C3832" t="str">
            <v>Schoolwide Program</v>
          </cell>
        </row>
        <row r="3833">
          <cell r="A3833" t="str">
            <v>261600010061</v>
          </cell>
          <cell r="B3833" t="str">
            <v>EAST HS</v>
          </cell>
          <cell r="C3833" t="str">
            <v>Schoolwide Program</v>
          </cell>
        </row>
        <row r="3834">
          <cell r="A3834" t="str">
            <v>261600010063</v>
          </cell>
          <cell r="B3834" t="str">
            <v>THOMAS JEFFERSON MS</v>
          </cell>
          <cell r="C3834" t="str">
            <v>Schoolwide Program</v>
          </cell>
        </row>
        <row r="3835">
          <cell r="A3835" t="str">
            <v>261600010065</v>
          </cell>
          <cell r="B3835" t="str">
            <v>JOHN MARSHALL H S</v>
          </cell>
          <cell r="C3835" t="str">
            <v>Schoolwide Program</v>
          </cell>
        </row>
        <row r="3836">
          <cell r="A3836" t="str">
            <v>261600010066</v>
          </cell>
          <cell r="B3836" t="str">
            <v>JAMES MONROE MS</v>
          </cell>
          <cell r="C3836" t="str">
            <v>Schoolwide Program</v>
          </cell>
        </row>
        <row r="3837">
          <cell r="A3837" t="str">
            <v>261600010067</v>
          </cell>
          <cell r="B3837" t="str">
            <v>JOSEPH C. WILSON MAGNET HS</v>
          </cell>
          <cell r="C3837" t="str">
            <v>Schoolwide Program</v>
          </cell>
        </row>
        <row r="3838">
          <cell r="A3838" t="str">
            <v>261600010068</v>
          </cell>
          <cell r="B3838" t="str">
            <v>JOSEPH C WILSON FOUNDATION ACADEMY</v>
          </cell>
          <cell r="C3838" t="str">
            <v>Schoolwide Program</v>
          </cell>
        </row>
        <row r="3839">
          <cell r="A3839" t="str">
            <v>261600010069</v>
          </cell>
          <cell r="B3839" t="str">
            <v>SCHOOL WITHOUT WALLS</v>
          </cell>
          <cell r="C3839" t="str">
            <v>Schoolwide Program</v>
          </cell>
        </row>
        <row r="3840">
          <cell r="A3840" t="str">
            <v>261600010073</v>
          </cell>
          <cell r="B3840" t="str">
            <v>NORTHEAST COLLEGE PREP HS</v>
          </cell>
          <cell r="C3840" t="str">
            <v>Schoolwide Program</v>
          </cell>
        </row>
        <row r="3841">
          <cell r="A3841" t="str">
            <v>261600010074</v>
          </cell>
          <cell r="B3841" t="str">
            <v>SCHOOL OF THE  ARTS</v>
          </cell>
          <cell r="C3841" t="str">
            <v>Schoolwide Program</v>
          </cell>
        </row>
        <row r="3842">
          <cell r="A3842" t="str">
            <v>261600010076</v>
          </cell>
          <cell r="B3842" t="str">
            <v>BIOSCIENCE AT FRANKLIN</v>
          </cell>
          <cell r="C3842" t="str">
            <v>Schoolwide Program</v>
          </cell>
        </row>
        <row r="3843">
          <cell r="A3843" t="str">
            <v>261600010081</v>
          </cell>
          <cell r="B3843" t="str">
            <v>SCH- BUSINESS FIN &amp; ENTRP</v>
          </cell>
          <cell r="C3843" t="str">
            <v>Schoolwide Program</v>
          </cell>
        </row>
        <row r="3844">
          <cell r="A3844" t="str">
            <v>261600010082</v>
          </cell>
          <cell r="B3844" t="str">
            <v>SCH- ENGNRG &amp; MFG</v>
          </cell>
          <cell r="C3844" t="str">
            <v>Schoolwide Program</v>
          </cell>
        </row>
        <row r="3845">
          <cell r="A3845" t="str">
            <v>261600010083</v>
          </cell>
          <cell r="B3845" t="str">
            <v>SCH- SKILLED TRADES</v>
          </cell>
          <cell r="C3845" t="str">
            <v>Schoolwide Program</v>
          </cell>
        </row>
        <row r="3846">
          <cell r="A3846" t="str">
            <v>261600010084</v>
          </cell>
          <cell r="B3846" t="str">
            <v>GLOBAL MEDIA ARTS AT FRANKLIN</v>
          </cell>
          <cell r="C3846" t="str">
            <v>Schoolwide Program</v>
          </cell>
        </row>
        <row r="3847">
          <cell r="A3847" t="str">
            <v>261600010085</v>
          </cell>
          <cell r="B3847" t="str">
            <v>DR FREDDIE THOMAS HS</v>
          </cell>
          <cell r="C3847" t="str">
            <v>Schoolwide Program</v>
          </cell>
        </row>
        <row r="3848">
          <cell r="A3848" t="str">
            <v>261600010086</v>
          </cell>
          <cell r="B3848" t="str">
            <v>INTL FIN SCHOOL AT FRANKLIN</v>
          </cell>
          <cell r="C3848" t="str">
            <v>Schoolwide Program</v>
          </cell>
        </row>
        <row r="3849">
          <cell r="A3849" t="str">
            <v>261600010089</v>
          </cell>
          <cell r="B3849" t="str">
            <v>NORTHWEST COLLEGE PREP HS</v>
          </cell>
          <cell r="C3849" t="str">
            <v>Schoolwide Program</v>
          </cell>
        </row>
        <row r="3850">
          <cell r="A3850" t="str">
            <v>261600010094</v>
          </cell>
          <cell r="B3850" t="str">
            <v>SCH- IMAGNG &amp; INFO TECH</v>
          </cell>
          <cell r="C3850" t="str">
            <v>Schoolwide Program</v>
          </cell>
        </row>
        <row r="3851">
          <cell r="A3851" t="str">
            <v>261600010307</v>
          </cell>
          <cell r="B3851" t="str">
            <v>PRESCHOOL-PARENT PROG</v>
          </cell>
          <cell r="C3851" t="str">
            <v>Schoolwide Program</v>
          </cell>
        </row>
        <row r="3852">
          <cell r="A3852" t="str">
            <v>261600010392</v>
          </cell>
          <cell r="B3852" t="str">
            <v>TUTORING SVCS</v>
          </cell>
          <cell r="C3852" t="str">
            <v>No Title I</v>
          </cell>
        </row>
        <row r="3853">
          <cell r="A3853" t="str">
            <v>261600010393</v>
          </cell>
          <cell r="B3853" t="str">
            <v>YOUNG MOTHERS PROG</v>
          </cell>
          <cell r="C3853" t="str">
            <v>Schoolwide Program</v>
          </cell>
        </row>
        <row r="3854">
          <cell r="A3854" t="str">
            <v>280221030001</v>
          </cell>
          <cell r="B3854" t="str">
            <v>SOUTH SIDE HS</v>
          </cell>
          <cell r="C3854" t="str">
            <v>No Title I</v>
          </cell>
        </row>
        <row r="3855">
          <cell r="A3855" t="str">
            <v>280221030002</v>
          </cell>
          <cell r="B3855" t="str">
            <v>SOUTH SIDE MS</v>
          </cell>
          <cell r="C3855" t="str">
            <v>No Title I</v>
          </cell>
        </row>
        <row r="3856">
          <cell r="A3856" t="str">
            <v>280221030003</v>
          </cell>
          <cell r="B3856" t="str">
            <v>WATSON SCHOOL</v>
          </cell>
          <cell r="C3856" t="str">
            <v>Targeted Assistance</v>
          </cell>
        </row>
        <row r="3857">
          <cell r="A3857" t="str">
            <v>280221030004</v>
          </cell>
          <cell r="B3857" t="str">
            <v>RIVERSIDE SCHOOL</v>
          </cell>
          <cell r="C3857" t="str">
            <v>Targeted Assistance</v>
          </cell>
        </row>
        <row r="3858">
          <cell r="A3858" t="str">
            <v>280221030005</v>
          </cell>
          <cell r="B3858" t="str">
            <v>HEWITT SCHOOL</v>
          </cell>
          <cell r="C3858" t="str">
            <v>No Title I</v>
          </cell>
        </row>
        <row r="3859">
          <cell r="A3859" t="str">
            <v>280221030006</v>
          </cell>
          <cell r="B3859" t="str">
            <v>WILLIAM S. COVERT SCHOOL</v>
          </cell>
          <cell r="C3859" t="str">
            <v>No Title I</v>
          </cell>
        </row>
        <row r="3860">
          <cell r="A3860" t="str">
            <v>280221030008</v>
          </cell>
          <cell r="B3860" t="str">
            <v>WILSON SCHOOL</v>
          </cell>
          <cell r="C3860" t="str">
            <v>No Title I</v>
          </cell>
        </row>
        <row r="3861">
          <cell r="A3861" t="str">
            <v>580209020001</v>
          </cell>
          <cell r="B3861" t="str">
            <v>JOSEPH A. EDGAR IS</v>
          </cell>
          <cell r="C3861" t="str">
            <v>Targeted Assistance</v>
          </cell>
        </row>
        <row r="3862">
          <cell r="A3862" t="str">
            <v>580209020002</v>
          </cell>
          <cell r="B3862" t="str">
            <v>ROCKY POINT HS</v>
          </cell>
          <cell r="C3862" t="str">
            <v>No Title I</v>
          </cell>
        </row>
        <row r="3863">
          <cell r="A3863" t="str">
            <v>580209020003</v>
          </cell>
          <cell r="B3863" t="str">
            <v>FRANK J. CARASITI ES</v>
          </cell>
          <cell r="C3863" t="str">
            <v>Targeted Assistance</v>
          </cell>
        </row>
        <row r="3864">
          <cell r="A3864" t="str">
            <v>580209020004</v>
          </cell>
          <cell r="B3864" t="str">
            <v>ROCKY POINT MS</v>
          </cell>
          <cell r="C3864" t="str">
            <v>Targeted Assistance</v>
          </cell>
        </row>
        <row r="3865">
          <cell r="A3865" t="str">
            <v>411800010001</v>
          </cell>
          <cell r="B3865" t="str">
            <v>GANSEVOORT SCHOOL</v>
          </cell>
          <cell r="C3865" t="str">
            <v>Schoolwide Program</v>
          </cell>
        </row>
        <row r="3866">
          <cell r="A3866" t="str">
            <v>411800010008</v>
          </cell>
          <cell r="B3866" t="str">
            <v>BELLAMY SCHOOL</v>
          </cell>
          <cell r="C3866" t="str">
            <v>Schoolwide Program</v>
          </cell>
        </row>
        <row r="3867">
          <cell r="A3867" t="str">
            <v>411800010010</v>
          </cell>
          <cell r="B3867" t="str">
            <v>LYNDON H. STROUGH JHS</v>
          </cell>
          <cell r="C3867" t="str">
            <v>Schoolwide Program</v>
          </cell>
        </row>
        <row r="3868">
          <cell r="A3868" t="str">
            <v>411800010013</v>
          </cell>
          <cell r="B3868" t="str">
            <v>RIDGE MILLS SCHOOL</v>
          </cell>
          <cell r="C3868" t="str">
            <v>No Title I</v>
          </cell>
        </row>
        <row r="3869">
          <cell r="A3869" t="str">
            <v>411800010014</v>
          </cell>
          <cell r="B3869" t="str">
            <v>STOKES SCHOOL</v>
          </cell>
          <cell r="C3869" t="str">
            <v>No Title I</v>
          </cell>
        </row>
        <row r="3870">
          <cell r="A3870" t="str">
            <v>411800010015</v>
          </cell>
          <cell r="B3870" t="str">
            <v>JOY SCHOOL</v>
          </cell>
          <cell r="C3870" t="str">
            <v>No Title I</v>
          </cell>
        </row>
        <row r="3871">
          <cell r="A3871" t="str">
            <v>411800010020</v>
          </cell>
          <cell r="B3871" t="str">
            <v>ROME FREE ACAD</v>
          </cell>
          <cell r="C3871" t="str">
            <v>Schoolwide Program</v>
          </cell>
        </row>
        <row r="3872">
          <cell r="A3872" t="str">
            <v>411800010023</v>
          </cell>
          <cell r="B3872" t="str">
            <v>LOUIS DENTI SCHOOL</v>
          </cell>
          <cell r="C3872" t="str">
            <v>Schoolwide Program</v>
          </cell>
        </row>
        <row r="3873">
          <cell r="A3873" t="str">
            <v>411800010025</v>
          </cell>
          <cell r="B3873" t="str">
            <v>STALEY SCHOOL</v>
          </cell>
          <cell r="C3873" t="str">
            <v>Schoolwide Program</v>
          </cell>
        </row>
        <row r="3874">
          <cell r="A3874" t="str">
            <v>560603040001</v>
          </cell>
          <cell r="B3874" t="str">
            <v>ROMULUS JSHS</v>
          </cell>
          <cell r="C3874" t="str">
            <v>Schoolwide Program</v>
          </cell>
        </row>
        <row r="3875">
          <cell r="A3875" t="str">
            <v>620901060001</v>
          </cell>
          <cell r="B3875" t="str">
            <v>RONDOUT VALLEY HS</v>
          </cell>
          <cell r="C3875" t="str">
            <v>No Title I</v>
          </cell>
        </row>
        <row r="3876">
          <cell r="A3876" t="str">
            <v>620901060002</v>
          </cell>
          <cell r="B3876" t="str">
            <v>MARBLETOWN ES</v>
          </cell>
          <cell r="C3876" t="str">
            <v>No Title I</v>
          </cell>
        </row>
        <row r="3877">
          <cell r="A3877" t="str">
            <v>620901060003</v>
          </cell>
          <cell r="B3877" t="str">
            <v>KERHONKSON ES</v>
          </cell>
          <cell r="C3877" t="str">
            <v>Targeted Assistance</v>
          </cell>
        </row>
        <row r="3878">
          <cell r="A3878" t="str">
            <v>620901060005</v>
          </cell>
          <cell r="B3878" t="str">
            <v>ROSENDALE SCHOOL</v>
          </cell>
          <cell r="C3878" t="str">
            <v>Targeted Assistance</v>
          </cell>
        </row>
        <row r="3879">
          <cell r="A3879" t="str">
            <v>620901060006</v>
          </cell>
          <cell r="B3879" t="str">
            <v>RONDOUT VALLEY MS</v>
          </cell>
          <cell r="C3879" t="str">
            <v>Targeted Assistance</v>
          </cell>
        </row>
        <row r="3880">
          <cell r="A3880" t="str">
            <v>280208860024</v>
          </cell>
          <cell r="B3880" t="str">
            <v>ROOSEVELT CHILDREN'S ACAD CHARTER SC</v>
          </cell>
          <cell r="C3880" t="str">
            <v>Targeted Assistance</v>
          </cell>
        </row>
        <row r="3881">
          <cell r="A3881" t="str">
            <v>280208030002</v>
          </cell>
          <cell r="B3881" t="str">
            <v>CENTENNIAL AVE SCHOOL</v>
          </cell>
          <cell r="C3881" t="str">
            <v>Schoolwide Program</v>
          </cell>
        </row>
        <row r="3882">
          <cell r="A3882" t="str">
            <v>280208030003</v>
          </cell>
          <cell r="B3882" t="str">
            <v>ULYSSES BYAS ES</v>
          </cell>
          <cell r="C3882" t="str">
            <v>Schoolwide Program</v>
          </cell>
        </row>
        <row r="3883">
          <cell r="A3883" t="str">
            <v>280208030004</v>
          </cell>
          <cell r="B3883" t="str">
            <v>WASHINGTON ROSE SCHOOL</v>
          </cell>
          <cell r="C3883" t="str">
            <v>Schoolwide Program</v>
          </cell>
        </row>
        <row r="3884">
          <cell r="A3884" t="str">
            <v>280208030005</v>
          </cell>
          <cell r="B3884" t="str">
            <v>ROOSEVELT HS</v>
          </cell>
          <cell r="C3884" t="str">
            <v>Schoolwide Program</v>
          </cell>
        </row>
        <row r="3885">
          <cell r="A3885" t="str">
            <v>280208030009</v>
          </cell>
          <cell r="B3885" t="str">
            <v>ROOSEVELT MS</v>
          </cell>
          <cell r="C3885" t="str">
            <v>Schoolwide Program</v>
          </cell>
        </row>
        <row r="3886">
          <cell r="A3886" t="str">
            <v>591301040001</v>
          </cell>
          <cell r="B3886" t="str">
            <v>ROSCOE CENTRAL SCHOOL</v>
          </cell>
          <cell r="C3886" t="str">
            <v>Schoolwide Program</v>
          </cell>
        </row>
        <row r="3887">
          <cell r="A3887" t="str">
            <v>280403030004</v>
          </cell>
          <cell r="B3887" t="str">
            <v>EAST HILLS SCHOOL</v>
          </cell>
          <cell r="C3887" t="str">
            <v>Targeted Assistance</v>
          </cell>
        </row>
        <row r="3888">
          <cell r="A3888" t="str">
            <v>280403030006</v>
          </cell>
          <cell r="B3888" t="str">
            <v>ROSLYN HTS ES</v>
          </cell>
          <cell r="C3888" t="str">
            <v>Targeted Assistance</v>
          </cell>
        </row>
        <row r="3889">
          <cell r="A3889" t="str">
            <v>280403030007</v>
          </cell>
          <cell r="B3889" t="str">
            <v>HARBOR HILL SCHOOL</v>
          </cell>
          <cell r="C3889" t="str">
            <v>No Title I</v>
          </cell>
        </row>
        <row r="3890">
          <cell r="A3890" t="str">
            <v>280403030008</v>
          </cell>
          <cell r="B3890" t="str">
            <v>ROSLYN HS</v>
          </cell>
          <cell r="C3890" t="str">
            <v>No Title I</v>
          </cell>
        </row>
        <row r="3891">
          <cell r="A3891" t="str">
            <v>280403030009</v>
          </cell>
          <cell r="B3891" t="str">
            <v>ROSLYN MS</v>
          </cell>
          <cell r="C3891" t="str">
            <v>No Title I</v>
          </cell>
        </row>
        <row r="3892">
          <cell r="A3892" t="str">
            <v>310200860905</v>
          </cell>
          <cell r="B3892" t="str">
            <v>ROSS GLOBAL ACADEMY CHARTER SCHOOL</v>
          </cell>
          <cell r="C3892" t="str">
            <v>Schoolwide Program</v>
          </cell>
        </row>
        <row r="3893">
          <cell r="A3893" t="str">
            <v>530515060001</v>
          </cell>
          <cell r="B3893" t="str">
            <v>HERMAN L. BRADT ES</v>
          </cell>
          <cell r="C3893" t="str">
            <v>Targeted Assistance</v>
          </cell>
        </row>
        <row r="3894">
          <cell r="A3894" t="str">
            <v>530515060003</v>
          </cell>
          <cell r="B3894" t="str">
            <v>DRAPER MS</v>
          </cell>
          <cell r="C3894" t="str">
            <v>Targeted Assistance</v>
          </cell>
        </row>
        <row r="3895">
          <cell r="A3895" t="str">
            <v>530515060004</v>
          </cell>
          <cell r="B3895" t="str">
            <v>MOHONASEN SHS</v>
          </cell>
          <cell r="C3895" t="str">
            <v>Targeted Assistance</v>
          </cell>
        </row>
        <row r="3896">
          <cell r="A3896" t="str">
            <v>530515060005</v>
          </cell>
          <cell r="B3896" t="str">
            <v>PINEWOOD ES</v>
          </cell>
          <cell r="C3896" t="str">
            <v>Targeted Assistance</v>
          </cell>
        </row>
        <row r="3897">
          <cell r="A3897" t="str">
            <v>121502040001</v>
          </cell>
          <cell r="B3897" t="str">
            <v>ROXBURY CENTRAL SCHOOL</v>
          </cell>
          <cell r="C3897" t="str">
            <v>Targeted Assistance</v>
          </cell>
        </row>
        <row r="3898">
          <cell r="A3898" t="str">
            <v>401201060001</v>
          </cell>
          <cell r="B3898" t="str">
            <v>ROYALTON HARTLAND ES</v>
          </cell>
          <cell r="C3898" t="str">
            <v>No Title I</v>
          </cell>
        </row>
        <row r="3899">
          <cell r="A3899" t="str">
            <v>401201060003</v>
          </cell>
          <cell r="B3899" t="str">
            <v>ROYALTON HARTLAND HS</v>
          </cell>
          <cell r="C3899" t="str">
            <v>No Title I</v>
          </cell>
        </row>
        <row r="3900">
          <cell r="A3900" t="str">
            <v>401201060004</v>
          </cell>
          <cell r="B3900" t="str">
            <v>ROYALTON HARTLAND MS</v>
          </cell>
          <cell r="C3900" t="str">
            <v>Targeted Assistance</v>
          </cell>
        </row>
        <row r="3901">
          <cell r="A3901" t="str">
            <v>261701060002</v>
          </cell>
          <cell r="B3901" t="str">
            <v>ETHEL K. FYLE ES</v>
          </cell>
          <cell r="C3901" t="str">
            <v>Targeted Assistance</v>
          </cell>
        </row>
        <row r="3902">
          <cell r="A3902" t="str">
            <v>261701060004</v>
          </cell>
          <cell r="B3902" t="str">
            <v>MONICA B. LEARY ES</v>
          </cell>
          <cell r="C3902" t="str">
            <v>No Title I</v>
          </cell>
        </row>
        <row r="3903">
          <cell r="A3903" t="str">
            <v>261701060005</v>
          </cell>
          <cell r="B3903" t="str">
            <v>DAVID B. CRANE ES</v>
          </cell>
          <cell r="C3903" t="str">
            <v>Targeted Assistance</v>
          </cell>
        </row>
        <row r="3904">
          <cell r="A3904" t="str">
            <v>261701060006</v>
          </cell>
          <cell r="B3904" t="str">
            <v>FLOYD S. WINSLOW ES</v>
          </cell>
          <cell r="C3904" t="str">
            <v>Targeted Assistance</v>
          </cell>
        </row>
        <row r="3905">
          <cell r="A3905" t="str">
            <v>261701060009</v>
          </cell>
          <cell r="B3905" t="str">
            <v>NINTH GRADE ACAD</v>
          </cell>
          <cell r="C3905" t="str">
            <v>No Title I</v>
          </cell>
        </row>
        <row r="3906">
          <cell r="A3906" t="str">
            <v>261701060012</v>
          </cell>
          <cell r="B3906" t="str">
            <v>EMMA E. SHERMAN ES</v>
          </cell>
          <cell r="C3906" t="str">
            <v>No Title I</v>
          </cell>
        </row>
        <row r="3907">
          <cell r="A3907" t="str">
            <v>261701060013</v>
          </cell>
          <cell r="B3907" t="str">
            <v>RUSH-HENRIETTA SHS</v>
          </cell>
          <cell r="C3907" t="str">
            <v>No Title I</v>
          </cell>
        </row>
        <row r="3908">
          <cell r="A3908" t="str">
            <v>261701060014</v>
          </cell>
          <cell r="B3908" t="str">
            <v>CHARLES H. ROTH MS</v>
          </cell>
          <cell r="C3908" t="str">
            <v>No Title I</v>
          </cell>
        </row>
        <row r="3909">
          <cell r="A3909" t="str">
            <v>261701060015</v>
          </cell>
          <cell r="B3909" t="str">
            <v>HENRY V. BURGER MS</v>
          </cell>
          <cell r="C3909" t="str">
            <v>Targeted Assistance</v>
          </cell>
        </row>
        <row r="3910">
          <cell r="A3910" t="str">
            <v>661800010001</v>
          </cell>
          <cell r="B3910" t="str">
            <v>MIDLAND SCHOOL</v>
          </cell>
          <cell r="C3910" t="str">
            <v>No Title I</v>
          </cell>
        </row>
        <row r="3911">
          <cell r="A3911" t="str">
            <v>661800010002</v>
          </cell>
          <cell r="B3911" t="str">
            <v>MILTON SCHOOL</v>
          </cell>
          <cell r="C3911" t="str">
            <v>No Title I</v>
          </cell>
        </row>
        <row r="3912">
          <cell r="A3912" t="str">
            <v>661800010003</v>
          </cell>
          <cell r="B3912" t="str">
            <v>OSBORN SCHOOL</v>
          </cell>
          <cell r="C3912" t="str">
            <v>No Title I</v>
          </cell>
        </row>
        <row r="3913">
          <cell r="A3913" t="str">
            <v>661800010004</v>
          </cell>
          <cell r="B3913" t="str">
            <v>RYE HS</v>
          </cell>
          <cell r="C3913" t="str">
            <v>No Title I</v>
          </cell>
        </row>
        <row r="3914">
          <cell r="A3914" t="str">
            <v>661800010005</v>
          </cell>
          <cell r="B3914" t="str">
            <v>RYE MS</v>
          </cell>
          <cell r="C3914" t="str">
            <v>No Title I</v>
          </cell>
        </row>
        <row r="3915">
          <cell r="A3915" t="str">
            <v>661901030001</v>
          </cell>
          <cell r="B3915" t="str">
            <v>F.E. BELLOWS ES</v>
          </cell>
          <cell r="C3915" t="str">
            <v>Targeted Assistance</v>
          </cell>
        </row>
        <row r="3916">
          <cell r="A3916" t="str">
            <v>661901030002</v>
          </cell>
          <cell r="B3916" t="str">
            <v>RYE NECK SHS</v>
          </cell>
          <cell r="C3916" t="str">
            <v>Targeted Assistance</v>
          </cell>
        </row>
        <row r="3917">
          <cell r="A3917" t="str">
            <v>661901030004</v>
          </cell>
          <cell r="B3917" t="str">
            <v>RYE NECK MS</v>
          </cell>
          <cell r="C3917" t="str">
            <v>Targeted Assistance</v>
          </cell>
        </row>
        <row r="3918">
          <cell r="A3918" t="str">
            <v>661901030005</v>
          </cell>
          <cell r="B3918" t="str">
            <v>DANIEL WARREN K-1 SCHOOL</v>
          </cell>
          <cell r="C3918" t="str">
            <v>Targeted Assistance</v>
          </cell>
        </row>
        <row r="3919">
          <cell r="A3919" t="str">
            <v>580205060001</v>
          </cell>
          <cell r="B3919" t="str">
            <v>GATELOT AVE SCHOOL</v>
          </cell>
          <cell r="C3919" t="str">
            <v>Targeted Assistance</v>
          </cell>
        </row>
        <row r="3920">
          <cell r="A3920" t="str">
            <v>580205060002</v>
          </cell>
          <cell r="B3920" t="str">
            <v>GRUNDY AVE SCHOOL</v>
          </cell>
          <cell r="C3920" t="str">
            <v>Targeted Assistance</v>
          </cell>
        </row>
        <row r="3921">
          <cell r="A3921" t="str">
            <v>580205060003</v>
          </cell>
          <cell r="B3921" t="str">
            <v>HIAWATHA SCHOOL</v>
          </cell>
          <cell r="C3921" t="str">
            <v>Targeted Assistance</v>
          </cell>
        </row>
        <row r="3922">
          <cell r="A3922" t="str">
            <v>580205060004</v>
          </cell>
          <cell r="B3922" t="str">
            <v>LYNWOOD AVE SCHOOL</v>
          </cell>
          <cell r="C3922" t="str">
            <v>Targeted Assistance</v>
          </cell>
        </row>
        <row r="3923">
          <cell r="A3923" t="str">
            <v>580205060005</v>
          </cell>
          <cell r="B3923" t="str">
            <v>NOKOMIS SCHOOL</v>
          </cell>
          <cell r="C3923" t="str">
            <v>Targeted Assistance</v>
          </cell>
        </row>
        <row r="3924">
          <cell r="A3924" t="str">
            <v>580205060006</v>
          </cell>
          <cell r="B3924" t="str">
            <v>WAVERLY AVE SCHOOL</v>
          </cell>
          <cell r="C3924" t="str">
            <v>Targeted Assistance</v>
          </cell>
        </row>
        <row r="3925">
          <cell r="A3925" t="str">
            <v>580205060007</v>
          </cell>
          <cell r="B3925" t="str">
            <v>SAGAMORE JHS</v>
          </cell>
          <cell r="C3925" t="str">
            <v>Targeted Assistance</v>
          </cell>
        </row>
        <row r="3926">
          <cell r="A3926" t="str">
            <v>580205060011</v>
          </cell>
          <cell r="B3926" t="str">
            <v>SENECA JHS</v>
          </cell>
          <cell r="C3926" t="str">
            <v>Targeted Assistance</v>
          </cell>
        </row>
        <row r="3927">
          <cell r="A3927" t="str">
            <v>580205060012</v>
          </cell>
          <cell r="B3927" t="str">
            <v>WENONAH SCHOOL</v>
          </cell>
          <cell r="C3927" t="str">
            <v>Targeted Assistance</v>
          </cell>
        </row>
        <row r="3928">
          <cell r="A3928" t="str">
            <v>580205060013</v>
          </cell>
          <cell r="B3928" t="str">
            <v>CAYUGA SCHOOL</v>
          </cell>
          <cell r="C3928" t="str">
            <v>No Title I</v>
          </cell>
        </row>
        <row r="3929">
          <cell r="A3929" t="str">
            <v>580205060014</v>
          </cell>
          <cell r="B3929" t="str">
            <v>MERRIMAC SCHOOL</v>
          </cell>
          <cell r="C3929" t="str">
            <v>No Title I</v>
          </cell>
        </row>
        <row r="3930">
          <cell r="A3930" t="str">
            <v>580205060015</v>
          </cell>
          <cell r="B3930" t="str">
            <v>CHIPPEWA ES</v>
          </cell>
          <cell r="C3930" t="str">
            <v>Targeted Assistance</v>
          </cell>
        </row>
        <row r="3931">
          <cell r="A3931" t="str">
            <v>580205060017</v>
          </cell>
          <cell r="B3931" t="str">
            <v>TECUMSEH ES</v>
          </cell>
          <cell r="C3931" t="str">
            <v>Targeted Assistance</v>
          </cell>
        </row>
        <row r="3932">
          <cell r="A3932" t="str">
            <v>580205060018</v>
          </cell>
          <cell r="B3932" t="str">
            <v>TAMARAC ES</v>
          </cell>
          <cell r="C3932" t="str">
            <v>No Title I</v>
          </cell>
        </row>
        <row r="3933">
          <cell r="A3933" t="str">
            <v>580205060019</v>
          </cell>
          <cell r="B3933" t="str">
            <v>SACHEM HS</v>
          </cell>
          <cell r="C3933" t="str">
            <v>Targeted Assistance</v>
          </cell>
        </row>
        <row r="3934">
          <cell r="A3934" t="str">
            <v>580205060020</v>
          </cell>
          <cell r="B3934" t="str">
            <v>SACHEM HS - EAST</v>
          </cell>
          <cell r="C3934" t="str">
            <v>No Title I</v>
          </cell>
        </row>
        <row r="3935">
          <cell r="A3935" t="str">
            <v>580205060021</v>
          </cell>
          <cell r="B3935" t="str">
            <v>SEQUOYA MS</v>
          </cell>
          <cell r="C3935" t="str">
            <v>No Title I</v>
          </cell>
        </row>
        <row r="3936">
          <cell r="A3936" t="str">
            <v>580205060022</v>
          </cell>
          <cell r="B3936" t="str">
            <v>SAMOSET MS</v>
          </cell>
          <cell r="C3936" t="str">
            <v>Targeted Assistance</v>
          </cell>
        </row>
        <row r="3937">
          <cell r="A3937" t="str">
            <v>221001040001</v>
          </cell>
          <cell r="B3937" t="str">
            <v>SACKETS HARBOR CENTRAL SCHOOL</v>
          </cell>
          <cell r="C3937" t="str">
            <v>Targeted Assistance</v>
          </cell>
        </row>
        <row r="3938">
          <cell r="A3938" t="str">
            <v>580305020001</v>
          </cell>
          <cell r="B3938" t="str">
            <v>SAG HARBOR ES</v>
          </cell>
          <cell r="C3938" t="str">
            <v>Targeted Assistance</v>
          </cell>
        </row>
        <row r="3939">
          <cell r="A3939" t="str">
            <v>580305020004</v>
          </cell>
          <cell r="B3939" t="str">
            <v>PIERSON HS</v>
          </cell>
          <cell r="C3939" t="str">
            <v>No Title I</v>
          </cell>
        </row>
        <row r="3940">
          <cell r="A3940" t="str">
            <v>580910080001</v>
          </cell>
          <cell r="B3940" t="str">
            <v>SAGAPONACK SCHOOL</v>
          </cell>
          <cell r="C3940" t="str">
            <v>No Title I</v>
          </cell>
        </row>
        <row r="3941">
          <cell r="A3941" t="str">
            <v>271102040003</v>
          </cell>
          <cell r="B3941" t="str">
            <v>DAVID H. ROBBINS ES</v>
          </cell>
          <cell r="C3941" t="str">
            <v>Targeted Assistance</v>
          </cell>
        </row>
        <row r="3942">
          <cell r="A3942" t="str">
            <v>271102040004</v>
          </cell>
          <cell r="B3942" t="str">
            <v>ST JOHNSVILLE JSHS</v>
          </cell>
          <cell r="C3942" t="str">
            <v>Targeted Assistance</v>
          </cell>
        </row>
        <row r="3943">
          <cell r="A3943" t="str">
            <v>161801040001</v>
          </cell>
          <cell r="B3943" t="str">
            <v>ST REGIS FALLS CENTRAL SCHOOL</v>
          </cell>
          <cell r="C3943" t="str">
            <v>Schoolwide Program</v>
          </cell>
        </row>
        <row r="3944">
          <cell r="A3944" t="str">
            <v>043200050002</v>
          </cell>
          <cell r="B3944" t="str">
            <v>SALAMANCA HS</v>
          </cell>
          <cell r="C3944" t="str">
            <v>Schoolwide Program</v>
          </cell>
        </row>
        <row r="3945">
          <cell r="A3945" t="str">
            <v>043200050004</v>
          </cell>
          <cell r="B3945" t="str">
            <v>PROSPECT ES</v>
          </cell>
          <cell r="C3945" t="str">
            <v>Schoolwide Program</v>
          </cell>
        </row>
        <row r="3946">
          <cell r="A3946" t="str">
            <v>043200050005</v>
          </cell>
          <cell r="B3946" t="str">
            <v>SENECA ES</v>
          </cell>
          <cell r="C3946" t="str">
            <v>Schoolwide Program</v>
          </cell>
        </row>
        <row r="3947">
          <cell r="A3947" t="str">
            <v>043200050006</v>
          </cell>
          <cell r="B3947" t="str">
            <v>SALAMANCA MS</v>
          </cell>
          <cell r="C3947" t="str">
            <v>Schoolwide Program</v>
          </cell>
        </row>
        <row r="3948">
          <cell r="A3948" t="str">
            <v>043200050007</v>
          </cell>
          <cell r="B3948" t="str">
            <v>SALAMANCA ALTERNATIVE SCHOOL</v>
          </cell>
          <cell r="C3948" t="str">
            <v>No Title I</v>
          </cell>
        </row>
        <row r="3949">
          <cell r="A3949" t="str">
            <v>641501040001</v>
          </cell>
          <cell r="B3949" t="str">
            <v>SALEM HS</v>
          </cell>
          <cell r="C3949" t="str">
            <v>No Title I</v>
          </cell>
        </row>
        <row r="3950">
          <cell r="A3950" t="str">
            <v>641501040002</v>
          </cell>
          <cell r="B3950" t="str">
            <v>SALEM ES</v>
          </cell>
          <cell r="C3950" t="str">
            <v>Targeted Assistance</v>
          </cell>
        </row>
        <row r="3951">
          <cell r="A3951" t="str">
            <v>161201040001</v>
          </cell>
          <cell r="B3951" t="str">
            <v>ST REGIS MOHAWK SCHOOL</v>
          </cell>
          <cell r="C3951" t="str">
            <v>Schoolwide Program</v>
          </cell>
        </row>
        <row r="3952">
          <cell r="A3952" t="str">
            <v>161201040002</v>
          </cell>
          <cell r="B3952" t="str">
            <v>SALMON RIVER JSHS</v>
          </cell>
          <cell r="C3952" t="str">
            <v>Schoolwide Program</v>
          </cell>
        </row>
        <row r="3953">
          <cell r="A3953" t="str">
            <v>161201040003</v>
          </cell>
          <cell r="B3953" t="str">
            <v>SALMON RIVER ES</v>
          </cell>
          <cell r="C3953" t="str">
            <v>Schoolwide Program</v>
          </cell>
        </row>
        <row r="3954">
          <cell r="A3954" t="str">
            <v>461901040001</v>
          </cell>
          <cell r="B3954" t="str">
            <v>SANDY CREEK HS</v>
          </cell>
          <cell r="C3954" t="str">
            <v>Schoolwide Program</v>
          </cell>
        </row>
        <row r="3955">
          <cell r="A3955" t="str">
            <v>461901040002</v>
          </cell>
          <cell r="B3955" t="str">
            <v>SANDY CREEK ES</v>
          </cell>
          <cell r="C3955" t="str">
            <v>Schoolwide Program</v>
          </cell>
        </row>
        <row r="3956">
          <cell r="A3956" t="str">
            <v>461901040003</v>
          </cell>
          <cell r="B3956" t="str">
            <v>SANDY CREEK MS</v>
          </cell>
          <cell r="C3956" t="str">
            <v>Schoolwide Program</v>
          </cell>
        </row>
        <row r="3957">
          <cell r="A3957" t="str">
            <v>091402060002</v>
          </cell>
          <cell r="B3957" t="str">
            <v>MORRISONVILLE ES</v>
          </cell>
          <cell r="C3957" t="str">
            <v>No Title I</v>
          </cell>
        </row>
        <row r="3958">
          <cell r="A3958" t="str">
            <v>091402060004</v>
          </cell>
          <cell r="B3958" t="str">
            <v>SARANAC ES</v>
          </cell>
          <cell r="C3958" t="str">
            <v>Targeted Assistance</v>
          </cell>
        </row>
        <row r="3959">
          <cell r="A3959" t="str">
            <v>091402060005</v>
          </cell>
          <cell r="B3959" t="str">
            <v>SARANAC HS</v>
          </cell>
          <cell r="C3959" t="str">
            <v>Targeted Assistance</v>
          </cell>
        </row>
        <row r="3960">
          <cell r="A3960" t="str">
            <v>091402060007</v>
          </cell>
          <cell r="B3960" t="str">
            <v>SARANAC JHS</v>
          </cell>
          <cell r="C3960" t="str">
            <v>Targeted Assistance</v>
          </cell>
        </row>
        <row r="3961">
          <cell r="A3961" t="str">
            <v>161401060001</v>
          </cell>
          <cell r="B3961" t="str">
            <v>PETROVA ES</v>
          </cell>
          <cell r="C3961" t="str">
            <v>Targeted Assistance</v>
          </cell>
        </row>
        <row r="3962">
          <cell r="A3962" t="str">
            <v>161401060002</v>
          </cell>
          <cell r="B3962" t="str">
            <v>SARANAC LAKE SHS</v>
          </cell>
          <cell r="C3962" t="str">
            <v>Targeted Assistance</v>
          </cell>
        </row>
        <row r="3963">
          <cell r="A3963" t="str">
            <v>161401060003</v>
          </cell>
          <cell r="B3963" t="str">
            <v>SARANAC LAKE MS</v>
          </cell>
          <cell r="C3963" t="str">
            <v>Targeted Assistance</v>
          </cell>
        </row>
        <row r="3964">
          <cell r="A3964" t="str">
            <v>161401060004</v>
          </cell>
          <cell r="B3964" t="str">
            <v>BLOOMINGDALE SCHOOL</v>
          </cell>
          <cell r="C3964" t="str">
            <v>Targeted Assistance</v>
          </cell>
        </row>
        <row r="3965">
          <cell r="A3965" t="str">
            <v>161401060007</v>
          </cell>
          <cell r="B3965" t="str">
            <v>LAKE COLBY SCHOOL</v>
          </cell>
          <cell r="C3965" t="str">
            <v>Targeted Assistance</v>
          </cell>
        </row>
        <row r="3966">
          <cell r="A3966" t="str">
            <v>521800010006</v>
          </cell>
          <cell r="B3966" t="str">
            <v>DOROTHY NOLAN ES</v>
          </cell>
          <cell r="C3966" t="str">
            <v>No Title I</v>
          </cell>
        </row>
        <row r="3967">
          <cell r="A3967" t="str">
            <v>521800010007</v>
          </cell>
          <cell r="B3967" t="str">
            <v>GREENFIELD ES</v>
          </cell>
          <cell r="C3967" t="str">
            <v>Targeted Assistance</v>
          </cell>
        </row>
        <row r="3968">
          <cell r="A3968" t="str">
            <v>521800010008</v>
          </cell>
          <cell r="B3968" t="str">
            <v>CAROLINE STREET ELEMENTARY  SCHOOL</v>
          </cell>
          <cell r="C3968" t="str">
            <v>No Title I</v>
          </cell>
        </row>
        <row r="3969">
          <cell r="A3969" t="str">
            <v>521800010009</v>
          </cell>
          <cell r="B3969" t="str">
            <v>DIV STREET ES</v>
          </cell>
          <cell r="C3969" t="str">
            <v>Targeted Assistance</v>
          </cell>
        </row>
        <row r="3970">
          <cell r="A3970" t="str">
            <v>521800010010</v>
          </cell>
          <cell r="B3970" t="str">
            <v>SARATOGA SPRINGS HS</v>
          </cell>
          <cell r="C3970" t="str">
            <v>No Title I</v>
          </cell>
        </row>
        <row r="3971">
          <cell r="A3971" t="str">
            <v>521800010012</v>
          </cell>
          <cell r="B3971" t="str">
            <v>LAKE AVE ES</v>
          </cell>
          <cell r="C3971" t="str">
            <v>Targeted Assistance</v>
          </cell>
        </row>
        <row r="3972">
          <cell r="A3972" t="str">
            <v>521800010014</v>
          </cell>
          <cell r="B3972" t="str">
            <v>GEYSER ROAD ES</v>
          </cell>
          <cell r="C3972" t="str">
            <v>Targeted Assistance</v>
          </cell>
        </row>
        <row r="3973">
          <cell r="A3973" t="str">
            <v>521800010015</v>
          </cell>
          <cell r="B3973" t="str">
            <v>MAPLE AVE MS</v>
          </cell>
          <cell r="C3973" t="str">
            <v>Targeted Assistance</v>
          </cell>
        </row>
        <row r="3974">
          <cell r="A3974" t="str">
            <v>621601060001</v>
          </cell>
          <cell r="B3974" t="str">
            <v>RICCARDI ES</v>
          </cell>
          <cell r="C3974" t="str">
            <v>Targeted Assistance</v>
          </cell>
        </row>
        <row r="3975">
          <cell r="A3975" t="str">
            <v>621601060002</v>
          </cell>
          <cell r="B3975" t="str">
            <v>MORSE SCHOOL</v>
          </cell>
          <cell r="C3975" t="str">
            <v>No Title I</v>
          </cell>
        </row>
        <row r="3976">
          <cell r="A3976" t="str">
            <v>621601060003</v>
          </cell>
          <cell r="B3976" t="str">
            <v>CAHILL SCHOOL</v>
          </cell>
          <cell r="C3976" t="str">
            <v>Targeted Assistance</v>
          </cell>
        </row>
        <row r="3977">
          <cell r="A3977" t="str">
            <v>621601060004</v>
          </cell>
          <cell r="B3977" t="str">
            <v>MT MARION ES</v>
          </cell>
          <cell r="C3977" t="str">
            <v>Targeted Assistance</v>
          </cell>
        </row>
        <row r="3978">
          <cell r="A3978" t="str">
            <v>621601060005</v>
          </cell>
          <cell r="B3978" t="str">
            <v>SAUGERTIES JHS</v>
          </cell>
          <cell r="C3978" t="str">
            <v>No Title I</v>
          </cell>
        </row>
        <row r="3979">
          <cell r="A3979" t="str">
            <v>621601060007</v>
          </cell>
          <cell r="B3979" t="str">
            <v>SAUGERTIES SHS</v>
          </cell>
          <cell r="C3979" t="str">
            <v>No Title I</v>
          </cell>
        </row>
        <row r="3980">
          <cell r="A3980" t="str">
            <v>411603040001</v>
          </cell>
          <cell r="B3980" t="str">
            <v>SAUQUOIT VALLEY ES</v>
          </cell>
          <cell r="C3980" t="str">
            <v>Targeted Assistance</v>
          </cell>
        </row>
        <row r="3981">
          <cell r="A3981" t="str">
            <v>411603040003</v>
          </cell>
          <cell r="B3981" t="str">
            <v>SAUQUOIT VALLEY SHS</v>
          </cell>
          <cell r="C3981" t="str">
            <v>No Title I</v>
          </cell>
        </row>
        <row r="3982">
          <cell r="A3982" t="str">
            <v>411603040004</v>
          </cell>
          <cell r="B3982" t="str">
            <v>SAUQUOIT VALLEY MS</v>
          </cell>
          <cell r="C3982" t="str">
            <v>No Title I</v>
          </cell>
        </row>
        <row r="3983">
          <cell r="A3983" t="str">
            <v>580504030001</v>
          </cell>
          <cell r="B3983" t="str">
            <v>CHERRY AVE ES</v>
          </cell>
          <cell r="C3983" t="str">
            <v>Targeted Assistance</v>
          </cell>
        </row>
        <row r="3984">
          <cell r="A3984" t="str">
            <v>580504030003</v>
          </cell>
          <cell r="B3984" t="str">
            <v>SUNRISE DRIVE ES</v>
          </cell>
          <cell r="C3984" t="str">
            <v>Targeted Assistance</v>
          </cell>
        </row>
        <row r="3985">
          <cell r="A3985" t="str">
            <v>580504030004</v>
          </cell>
          <cell r="B3985" t="str">
            <v>SAYVILLE HS</v>
          </cell>
          <cell r="C3985" t="str">
            <v>No Title I</v>
          </cell>
        </row>
        <row r="3986">
          <cell r="A3986" t="str">
            <v>580504030005</v>
          </cell>
          <cell r="B3986" t="str">
            <v>SAYVILLE MS</v>
          </cell>
          <cell r="C3986" t="str">
            <v>Targeted Assistance</v>
          </cell>
        </row>
        <row r="3987">
          <cell r="A3987" t="str">
            <v>580504030006</v>
          </cell>
          <cell r="B3987" t="str">
            <v>LINCOLN AVE ES</v>
          </cell>
          <cell r="C3987" t="str">
            <v>Targeted Assistance</v>
          </cell>
        </row>
        <row r="3988">
          <cell r="A3988" t="str">
            <v>662001030001</v>
          </cell>
          <cell r="B3988" t="str">
            <v>EDGEWOOD SCHOOL</v>
          </cell>
          <cell r="C3988" t="str">
            <v>No Title I</v>
          </cell>
        </row>
        <row r="3989">
          <cell r="A3989" t="str">
            <v>662001030002</v>
          </cell>
          <cell r="B3989" t="str">
            <v>FOX MEADOW SCHOOL</v>
          </cell>
          <cell r="C3989" t="str">
            <v>No Title I</v>
          </cell>
        </row>
        <row r="3990">
          <cell r="A3990" t="str">
            <v>662001030003</v>
          </cell>
          <cell r="B3990" t="str">
            <v>GREENACRES SCHOOL</v>
          </cell>
          <cell r="C3990" t="str">
            <v>No Title I</v>
          </cell>
        </row>
        <row r="3991">
          <cell r="A3991" t="str">
            <v>662001030004</v>
          </cell>
          <cell r="B3991" t="str">
            <v>HEATHCOTE SCHOOL</v>
          </cell>
          <cell r="C3991" t="str">
            <v>No Title I</v>
          </cell>
        </row>
        <row r="3992">
          <cell r="A3992" t="str">
            <v>662001030005</v>
          </cell>
          <cell r="B3992" t="str">
            <v>QUAKER RIDGE SCHOOL</v>
          </cell>
          <cell r="C3992" t="str">
            <v>No Title I</v>
          </cell>
        </row>
        <row r="3993">
          <cell r="A3993" t="str">
            <v>662001030010</v>
          </cell>
          <cell r="B3993" t="str">
            <v>SCARSDALE SHS</v>
          </cell>
          <cell r="C3993" t="str">
            <v>No Title I</v>
          </cell>
        </row>
        <row r="3994">
          <cell r="A3994" t="str">
            <v>662001030011</v>
          </cell>
          <cell r="B3994" t="str">
            <v>SCARSDALE MS</v>
          </cell>
          <cell r="C3994" t="str">
            <v>No Title I</v>
          </cell>
        </row>
        <row r="3995">
          <cell r="A3995" t="str">
            <v>530501060003</v>
          </cell>
          <cell r="B3995" t="str">
            <v>JEFFERSON ES</v>
          </cell>
          <cell r="C3995" t="str">
            <v>No Title I</v>
          </cell>
        </row>
        <row r="3996">
          <cell r="A3996" t="str">
            <v>530501060004</v>
          </cell>
          <cell r="B3996" t="str">
            <v>SCHALMONT MS</v>
          </cell>
          <cell r="C3996" t="str">
            <v>No Title I</v>
          </cell>
        </row>
        <row r="3997">
          <cell r="A3997" t="str">
            <v>530501060005</v>
          </cell>
          <cell r="B3997" t="str">
            <v>WOESTINA ES</v>
          </cell>
          <cell r="C3997" t="str">
            <v>Targeted Assistance</v>
          </cell>
        </row>
        <row r="3998">
          <cell r="A3998" t="str">
            <v>530501060006</v>
          </cell>
          <cell r="B3998" t="str">
            <v>SCHALMONT HS</v>
          </cell>
          <cell r="C3998" t="str">
            <v>No Title I</v>
          </cell>
        </row>
        <row r="3999">
          <cell r="A3999" t="str">
            <v>530501060007</v>
          </cell>
          <cell r="B3999" t="str">
            <v>MARIAVILLE ES</v>
          </cell>
          <cell r="C3999" t="str">
            <v>No Title I</v>
          </cell>
        </row>
        <row r="4000">
          <cell r="A4000" t="str">
            <v>530600010006</v>
          </cell>
          <cell r="B4000" t="str">
            <v>FULTON ELEMENTARY SCHOOL</v>
          </cell>
          <cell r="C4000" t="str">
            <v>Schoolwide Program</v>
          </cell>
        </row>
        <row r="4001">
          <cell r="A4001" t="str">
            <v>530600010030</v>
          </cell>
          <cell r="B4001" t="str">
            <v>WILLIAM C KEANE ELEMENTARY SCHOOL</v>
          </cell>
          <cell r="C4001" t="str">
            <v>Schoolwide Program</v>
          </cell>
        </row>
        <row r="4002">
          <cell r="A4002" t="str">
            <v>530600010031</v>
          </cell>
          <cell r="B4002" t="str">
            <v>FRANKLIN D ROOSEVELT ELEMENTARY SCH</v>
          </cell>
          <cell r="C4002" t="str">
            <v>Schoolwide Program</v>
          </cell>
        </row>
        <row r="4003">
          <cell r="A4003" t="str">
            <v>530600010032</v>
          </cell>
          <cell r="B4003" t="str">
            <v>KATHARINE BURR BLODGETT SCHOOL</v>
          </cell>
          <cell r="C4003" t="str">
            <v>Schoolwide Program</v>
          </cell>
        </row>
        <row r="4004">
          <cell r="A4004" t="str">
            <v>530600010034</v>
          </cell>
          <cell r="B4004" t="str">
            <v>CENTRAL PARK INTERNATIONAL MAGNET SCHOOL</v>
          </cell>
          <cell r="C4004" t="str">
            <v>Schoolwide Program</v>
          </cell>
        </row>
        <row r="4005">
          <cell r="A4005" t="str">
            <v>530600010003</v>
          </cell>
          <cell r="B4005" t="str">
            <v>ELMER AVE SCHOOL</v>
          </cell>
          <cell r="C4005" t="str">
            <v>Schoolwide Program</v>
          </cell>
        </row>
        <row r="4006">
          <cell r="A4006" t="str">
            <v>530600010008</v>
          </cell>
          <cell r="B4006" t="str">
            <v>MARTIN LUTHER KING SCHOOL</v>
          </cell>
          <cell r="C4006" t="str">
            <v>Schoolwide Program</v>
          </cell>
        </row>
        <row r="4007">
          <cell r="A4007" t="str">
            <v>530600010009</v>
          </cell>
          <cell r="B4007" t="str">
            <v>HAMILTON ES</v>
          </cell>
          <cell r="C4007" t="str">
            <v>Schoolwide Program</v>
          </cell>
        </row>
        <row r="4008">
          <cell r="A4008" t="str">
            <v>530600010010</v>
          </cell>
          <cell r="B4008" t="str">
            <v>HOWE INTNTL MAGNET SCHOOL</v>
          </cell>
          <cell r="C4008" t="str">
            <v>Schoolwide Program</v>
          </cell>
        </row>
        <row r="4009">
          <cell r="A4009" t="str">
            <v>530600010011</v>
          </cell>
          <cell r="B4009" t="str">
            <v>LINCOLN SCHOOL</v>
          </cell>
          <cell r="C4009" t="str">
            <v>Schoolwide Program</v>
          </cell>
        </row>
        <row r="4010">
          <cell r="A4010" t="str">
            <v>530600010013</v>
          </cell>
          <cell r="B4010" t="str">
            <v>PAIGE ES</v>
          </cell>
          <cell r="C4010" t="str">
            <v>Schoolwide Program</v>
          </cell>
        </row>
        <row r="4011">
          <cell r="A4011" t="str">
            <v>530600010014</v>
          </cell>
          <cell r="B4011" t="str">
            <v>PLEASANT VALLEY SCHOOL</v>
          </cell>
          <cell r="C4011" t="str">
            <v>Schoolwide Program</v>
          </cell>
        </row>
        <row r="4012">
          <cell r="A4012" t="str">
            <v>530600010017</v>
          </cell>
          <cell r="B4012" t="str">
            <v>YATES SCHOOL</v>
          </cell>
          <cell r="C4012" t="str">
            <v>Schoolwide Program</v>
          </cell>
        </row>
        <row r="4013">
          <cell r="A4013" t="str">
            <v>530600010018</v>
          </cell>
          <cell r="B4013" t="str">
            <v>JESSIE T. ZOLLER SCHOOL</v>
          </cell>
          <cell r="C4013" t="str">
            <v>Schoolwide Program</v>
          </cell>
        </row>
        <row r="4014">
          <cell r="A4014" t="str">
            <v>530600010022</v>
          </cell>
          <cell r="B4014" t="str">
            <v>ONEIDA MS</v>
          </cell>
          <cell r="C4014" t="str">
            <v>Schoolwide Program</v>
          </cell>
        </row>
        <row r="4015">
          <cell r="A4015" t="str">
            <v>530600010024</v>
          </cell>
          <cell r="B4015" t="str">
            <v>MONT PLEASANT MS</v>
          </cell>
          <cell r="C4015" t="str">
            <v>Schoolwide Program</v>
          </cell>
        </row>
        <row r="4016">
          <cell r="A4016" t="str">
            <v>530600010025</v>
          </cell>
          <cell r="B4016" t="str">
            <v>SCHENECTADY HS</v>
          </cell>
          <cell r="C4016" t="str">
            <v>No Title I</v>
          </cell>
        </row>
        <row r="4017">
          <cell r="A4017" t="str">
            <v>530600010026</v>
          </cell>
          <cell r="B4017" t="str">
            <v>VAN CORLAER SCHOOL</v>
          </cell>
          <cell r="C4017" t="str">
            <v>Schoolwide Program</v>
          </cell>
        </row>
        <row r="4018">
          <cell r="A4018" t="str">
            <v>530600010029</v>
          </cell>
          <cell r="B4018" t="str">
            <v>WOODLAWN SCHOOL</v>
          </cell>
          <cell r="C4018" t="str">
            <v>Schoolwide Program</v>
          </cell>
        </row>
        <row r="4019">
          <cell r="A4019" t="str">
            <v>470901040001</v>
          </cell>
          <cell r="B4019" t="str">
            <v>SCHENEVUS CENTRAL SCHOOL</v>
          </cell>
          <cell r="C4019" t="str">
            <v>Schoolwide Program</v>
          </cell>
        </row>
        <row r="4020">
          <cell r="A4020" t="str">
            <v>491501040002</v>
          </cell>
          <cell r="B4020" t="str">
            <v>MAPLE HILL HS</v>
          </cell>
          <cell r="C4020" t="str">
            <v>No Title I</v>
          </cell>
        </row>
        <row r="4021">
          <cell r="A4021" t="str">
            <v>491501040003</v>
          </cell>
          <cell r="B4021" t="str">
            <v>CASTLETON ES</v>
          </cell>
          <cell r="C4021" t="str">
            <v>Targeted Assistance</v>
          </cell>
        </row>
        <row r="4022">
          <cell r="A4022" t="str">
            <v>491501040004</v>
          </cell>
          <cell r="B4022" t="str">
            <v>MAPLE HILL MS</v>
          </cell>
          <cell r="C4022" t="str">
            <v>Targeted Assistance</v>
          </cell>
        </row>
        <row r="4023">
          <cell r="A4023" t="str">
            <v>541201040002</v>
          </cell>
          <cell r="B4023" t="str">
            <v>SCHOHARIE ES</v>
          </cell>
          <cell r="C4023" t="str">
            <v>Targeted Assistance</v>
          </cell>
        </row>
        <row r="4024">
          <cell r="A4024" t="str">
            <v>541201040003</v>
          </cell>
          <cell r="B4024" t="str">
            <v>SCHOHARIE HS</v>
          </cell>
          <cell r="C4024" t="str">
            <v>Targeted Assistance</v>
          </cell>
        </row>
        <row r="4025">
          <cell r="A4025" t="str">
            <v>151401040001</v>
          </cell>
          <cell r="B4025" t="str">
            <v>SCHROON LAKE CENTRAL SCHOOL</v>
          </cell>
          <cell r="C4025" t="str">
            <v>Targeted Assistance</v>
          </cell>
        </row>
        <row r="4026">
          <cell r="A4026" t="str">
            <v>521701040002</v>
          </cell>
          <cell r="B4026" t="str">
            <v>SCHUYLERVILLE JSHS</v>
          </cell>
          <cell r="C4026" t="str">
            <v>Targeted Assistance</v>
          </cell>
        </row>
        <row r="4027">
          <cell r="A4027" t="str">
            <v>521701040003</v>
          </cell>
          <cell r="B4027" t="str">
            <v>SCHUYLERVILLE ES</v>
          </cell>
          <cell r="C4027" t="str">
            <v>Targeted Assistance</v>
          </cell>
        </row>
        <row r="4028">
          <cell r="A4028" t="str">
            <v>022401040003</v>
          </cell>
          <cell r="B4028" t="str">
            <v>SCIO CENTRAL SCHOOL</v>
          </cell>
          <cell r="C4028" t="str">
            <v>Targeted Assistance</v>
          </cell>
        </row>
        <row r="4029">
          <cell r="A4029" t="str">
            <v>530202060001</v>
          </cell>
          <cell r="B4029" t="str">
            <v>GLEN-WORDEN ES</v>
          </cell>
          <cell r="C4029" t="str">
            <v>No Title I</v>
          </cell>
        </row>
        <row r="4030">
          <cell r="A4030" t="str">
            <v>530202060002</v>
          </cell>
          <cell r="B4030" t="str">
            <v>GLENDAAL SCHOOL</v>
          </cell>
          <cell r="C4030" t="str">
            <v>No Title I</v>
          </cell>
        </row>
        <row r="4031">
          <cell r="A4031" t="str">
            <v>530202060003</v>
          </cell>
          <cell r="B4031" t="str">
            <v>LINCOLN SCHOOL</v>
          </cell>
          <cell r="C4031" t="str">
            <v>Targeted Assistance</v>
          </cell>
        </row>
        <row r="4032">
          <cell r="A4032" t="str">
            <v>530202060005</v>
          </cell>
          <cell r="B4032" t="str">
            <v>SACANDAGA SCHOOL</v>
          </cell>
          <cell r="C4032" t="str">
            <v>Targeted Assistance</v>
          </cell>
        </row>
        <row r="4033">
          <cell r="A4033" t="str">
            <v>530202060006</v>
          </cell>
          <cell r="B4033" t="str">
            <v>SCOTIA-GLENVILLE SHS</v>
          </cell>
          <cell r="C4033" t="str">
            <v>No Title I</v>
          </cell>
        </row>
        <row r="4034">
          <cell r="A4034" t="str">
            <v>530202060007</v>
          </cell>
          <cell r="B4034" t="str">
            <v>SCOTIA-GLENVILLE MS</v>
          </cell>
          <cell r="C4034" t="str">
            <v>Targeted Assistance</v>
          </cell>
        </row>
        <row r="4035">
          <cell r="A4035" t="str">
            <v>280206030003</v>
          </cell>
          <cell r="B4035" t="str">
            <v>SEAFORD HARBOR SCHOOL</v>
          </cell>
          <cell r="C4035" t="str">
            <v>Targeted Assistance</v>
          </cell>
        </row>
        <row r="4036">
          <cell r="A4036" t="str">
            <v>280206030004</v>
          </cell>
          <cell r="B4036" t="str">
            <v>SEAFORD MANOR SCHOOL</v>
          </cell>
          <cell r="C4036" t="str">
            <v>Targeted Assistance</v>
          </cell>
        </row>
        <row r="4037">
          <cell r="A4037" t="str">
            <v>280206030005</v>
          </cell>
          <cell r="B4037" t="str">
            <v>SEAFORD MS</v>
          </cell>
          <cell r="C4037" t="str">
            <v>Targeted Assistance</v>
          </cell>
        </row>
        <row r="4038">
          <cell r="A4038" t="str">
            <v>280206030006</v>
          </cell>
          <cell r="B4038" t="str">
            <v>SEAFORD SHS</v>
          </cell>
          <cell r="C4038" t="str">
            <v>No Title I</v>
          </cell>
        </row>
        <row r="4039">
          <cell r="A4039" t="str">
            <v>560701060001</v>
          </cell>
          <cell r="B4039" t="str">
            <v>FRANK M. KNIGHT ES</v>
          </cell>
          <cell r="C4039" t="str">
            <v>Targeted Assistance</v>
          </cell>
        </row>
        <row r="4040">
          <cell r="A4040" t="str">
            <v>560701060003</v>
          </cell>
          <cell r="B4040" t="str">
            <v>MYNDERSE ACAD</v>
          </cell>
          <cell r="C4040" t="str">
            <v>No Title I</v>
          </cell>
        </row>
        <row r="4041">
          <cell r="A4041" t="str">
            <v>560701060004</v>
          </cell>
          <cell r="B4041" t="str">
            <v>ELIZABETH CADY STANTON ES</v>
          </cell>
          <cell r="C4041" t="str">
            <v>Targeted Assistance</v>
          </cell>
        </row>
        <row r="4042">
          <cell r="A4042" t="str">
            <v>560701060005</v>
          </cell>
          <cell r="B4042" t="str">
            <v>SENECA FALLS MS</v>
          </cell>
          <cell r="C4042" t="str">
            <v>Targeted Assistance</v>
          </cell>
        </row>
        <row r="4043">
          <cell r="A4043" t="str">
            <v>280252070002</v>
          </cell>
          <cell r="B4043" t="str">
            <v>ELMONT MEMORIAL JSHS</v>
          </cell>
          <cell r="C4043" t="str">
            <v>Targeted Assistance</v>
          </cell>
        </row>
        <row r="4044">
          <cell r="A4044" t="str">
            <v>280252070003</v>
          </cell>
          <cell r="B4044" t="str">
            <v>FLORAL PARK MEMORIAL HS</v>
          </cell>
          <cell r="C4044" t="str">
            <v>No Title I</v>
          </cell>
        </row>
        <row r="4045">
          <cell r="A4045" t="str">
            <v>280252070004</v>
          </cell>
          <cell r="B4045" t="str">
            <v>H. FRANK CAREY JSHS</v>
          </cell>
          <cell r="C4045" t="str">
            <v>No Title I</v>
          </cell>
        </row>
        <row r="4046">
          <cell r="A4046" t="str">
            <v>280252070005</v>
          </cell>
          <cell r="B4046" t="str">
            <v>NEW HYDE PARK MEMORIAL JSHS</v>
          </cell>
          <cell r="C4046" t="str">
            <v>No Title I</v>
          </cell>
        </row>
        <row r="4047">
          <cell r="A4047" t="str">
            <v>280252070006</v>
          </cell>
          <cell r="B4047" t="str">
            <v>SEWANHAKA HS</v>
          </cell>
          <cell r="C4047" t="str">
            <v>Targeted Assistance</v>
          </cell>
        </row>
        <row r="4048">
          <cell r="A4048" t="str">
            <v>541401040001</v>
          </cell>
          <cell r="B4048" t="str">
            <v>SHARON SPRINGS CENTRAL SCHOOL</v>
          </cell>
          <cell r="C4048" t="str">
            <v>Schoolwide Program</v>
          </cell>
        </row>
        <row r="4049">
          <cell r="A4049" t="str">
            <v>580701020001</v>
          </cell>
          <cell r="B4049" t="str">
            <v>SHELTER ISLAND SCHOOL</v>
          </cell>
          <cell r="C4049" t="str">
            <v>Targeted Assistance</v>
          </cell>
        </row>
        <row r="4050">
          <cell r="A4050" t="str">
            <v>520302060001</v>
          </cell>
          <cell r="B4050" t="str">
            <v>SHENENDEHOWA HS</v>
          </cell>
          <cell r="C4050" t="str">
            <v>No Title I</v>
          </cell>
        </row>
        <row r="4051">
          <cell r="A4051" t="str">
            <v>520302060002</v>
          </cell>
          <cell r="B4051" t="str">
            <v>SKANO ES</v>
          </cell>
          <cell r="C4051" t="str">
            <v>No Title I</v>
          </cell>
        </row>
        <row r="4052">
          <cell r="A4052" t="str">
            <v>520302060003</v>
          </cell>
          <cell r="B4052" t="str">
            <v>ARONGEN ES</v>
          </cell>
          <cell r="C4052" t="str">
            <v>Targeted Assistance</v>
          </cell>
        </row>
        <row r="4053">
          <cell r="A4053" t="str">
            <v>520302060004</v>
          </cell>
          <cell r="B4053" t="str">
            <v>OKTE ES</v>
          </cell>
          <cell r="C4053" t="str">
            <v>No Title I</v>
          </cell>
        </row>
        <row r="4054">
          <cell r="A4054" t="str">
            <v>520302060005</v>
          </cell>
          <cell r="B4054" t="str">
            <v>TESAGO ES</v>
          </cell>
          <cell r="C4054" t="str">
            <v>No Title I</v>
          </cell>
        </row>
        <row r="4055">
          <cell r="A4055" t="str">
            <v>520302060006</v>
          </cell>
          <cell r="B4055" t="str">
            <v>ORENDA ES</v>
          </cell>
          <cell r="C4055" t="str">
            <v>Targeted Assistance</v>
          </cell>
        </row>
        <row r="4056">
          <cell r="A4056" t="str">
            <v>520302060007</v>
          </cell>
          <cell r="B4056" t="str">
            <v>KARIGON ES</v>
          </cell>
          <cell r="C4056" t="str">
            <v>No Title I</v>
          </cell>
        </row>
        <row r="4057">
          <cell r="A4057" t="str">
            <v>520302060008</v>
          </cell>
          <cell r="B4057" t="str">
            <v>KODA MS</v>
          </cell>
          <cell r="C4057" t="str">
            <v>Targeted Assistance</v>
          </cell>
        </row>
        <row r="4058">
          <cell r="A4058" t="str">
            <v>520302060009</v>
          </cell>
          <cell r="B4058" t="str">
            <v>GOWANA MS</v>
          </cell>
          <cell r="C4058" t="str">
            <v>No Title I</v>
          </cell>
        </row>
        <row r="4059">
          <cell r="A4059" t="str">
            <v>520302060010</v>
          </cell>
          <cell r="B4059" t="str">
            <v>CHANGO ES</v>
          </cell>
          <cell r="C4059" t="str">
            <v>No Title I</v>
          </cell>
        </row>
        <row r="4060">
          <cell r="A4060" t="str">
            <v>520302060011</v>
          </cell>
          <cell r="B4060" t="str">
            <v>ACADIA MS</v>
          </cell>
          <cell r="C4060" t="str">
            <v>No Title I</v>
          </cell>
        </row>
        <row r="4061">
          <cell r="A4061" t="str">
            <v>520302060013</v>
          </cell>
          <cell r="B4061" t="str">
            <v>SHATEKON ELEMENTARY SCHOOL</v>
          </cell>
          <cell r="C4061" t="str">
            <v>Targeted Assistance</v>
          </cell>
        </row>
        <row r="4062">
          <cell r="A4062" t="str">
            <v>082001040002</v>
          </cell>
          <cell r="B4062" t="str">
            <v>SHERBURNE-EARLVILLE ES</v>
          </cell>
          <cell r="C4062" t="str">
            <v>Targeted Assistance</v>
          </cell>
        </row>
        <row r="4063">
          <cell r="A4063" t="str">
            <v>082001040003</v>
          </cell>
          <cell r="B4063" t="str">
            <v>SHERBURNE-EARLVILLE MS</v>
          </cell>
          <cell r="C4063" t="str">
            <v>Targeted Assistance</v>
          </cell>
        </row>
        <row r="4064">
          <cell r="A4064" t="str">
            <v>082001040004</v>
          </cell>
          <cell r="B4064" t="str">
            <v>SHERBURNE-EARLVILLE SHS</v>
          </cell>
          <cell r="C4064" t="str">
            <v>No Title I</v>
          </cell>
        </row>
        <row r="4065">
          <cell r="A4065" t="str">
            <v>062601040002</v>
          </cell>
          <cell r="B4065" t="str">
            <v>SHERMAN ES</v>
          </cell>
          <cell r="C4065" t="str">
            <v>Targeted Assistance</v>
          </cell>
        </row>
        <row r="4066">
          <cell r="A4066" t="str">
            <v>062601040003</v>
          </cell>
          <cell r="B4066" t="str">
            <v>SHERMAN HIGH SCHOOL</v>
          </cell>
          <cell r="C4066" t="str">
            <v>Targeted Assistance</v>
          </cell>
        </row>
        <row r="4067">
          <cell r="A4067" t="str">
            <v>412000050001</v>
          </cell>
          <cell r="B4067" t="str">
            <v>J. D. GEORGE ES</v>
          </cell>
          <cell r="C4067" t="str">
            <v>Targeted Assistance</v>
          </cell>
        </row>
        <row r="4068">
          <cell r="A4068" t="str">
            <v>412000050004</v>
          </cell>
          <cell r="B4068" t="str">
            <v>VERNON-VERONA-SHERRILL SHS</v>
          </cell>
          <cell r="C4068" t="str">
            <v>Targeted Assistance</v>
          </cell>
        </row>
        <row r="4069">
          <cell r="A4069" t="str">
            <v>412000050005</v>
          </cell>
          <cell r="B4069" t="str">
            <v>W. A. WETTEL ES</v>
          </cell>
          <cell r="C4069" t="str">
            <v>Targeted Assistance</v>
          </cell>
        </row>
        <row r="4070">
          <cell r="A4070" t="str">
            <v>412000050006</v>
          </cell>
          <cell r="B4070" t="str">
            <v>E.A. MCALLISTER ES</v>
          </cell>
          <cell r="C4070" t="str">
            <v>No Title I</v>
          </cell>
        </row>
        <row r="4071">
          <cell r="A4071" t="str">
            <v>412000050007</v>
          </cell>
          <cell r="B4071" t="str">
            <v>VERNON-VERONA-SHERRILL MS</v>
          </cell>
          <cell r="C4071" t="str">
            <v>Targeted Assistance</v>
          </cell>
        </row>
        <row r="4072">
          <cell r="A4072" t="str">
            <v>580601040001</v>
          </cell>
          <cell r="B4072" t="str">
            <v>BRIARCLIFF SCHOOL</v>
          </cell>
          <cell r="C4072" t="str">
            <v>No Title I</v>
          </cell>
        </row>
        <row r="4073">
          <cell r="A4073" t="str">
            <v>580601040002</v>
          </cell>
          <cell r="B4073" t="str">
            <v>MILLER AVE SCHOOL</v>
          </cell>
          <cell r="C4073" t="str">
            <v>No Title I</v>
          </cell>
        </row>
        <row r="4074">
          <cell r="A4074" t="str">
            <v>580601040003</v>
          </cell>
          <cell r="B4074" t="str">
            <v>WADING RIVER SCHOOL</v>
          </cell>
          <cell r="C4074" t="str">
            <v>No Title I</v>
          </cell>
        </row>
        <row r="4075">
          <cell r="A4075" t="str">
            <v>580601040004</v>
          </cell>
          <cell r="B4075" t="str">
            <v>SHOREHAM-WADING RIVER MS</v>
          </cell>
          <cell r="C4075" t="str">
            <v>No Title I</v>
          </cell>
        </row>
        <row r="4076">
          <cell r="A4076" t="str">
            <v>580601040005</v>
          </cell>
          <cell r="B4076" t="str">
            <v>SHOREHAM-WADING RIVER HS</v>
          </cell>
          <cell r="C4076" t="str">
            <v>No Title I</v>
          </cell>
        </row>
        <row r="4077">
          <cell r="A4077" t="str">
            <v>121601060002</v>
          </cell>
          <cell r="B4077" t="str">
            <v>SIDNEY ES</v>
          </cell>
          <cell r="C4077" t="str">
            <v>Targeted Assistance</v>
          </cell>
        </row>
        <row r="4078">
          <cell r="A4078" t="str">
            <v>121601060005</v>
          </cell>
          <cell r="B4078" t="str">
            <v>SIDNEY MS</v>
          </cell>
          <cell r="C4078" t="str">
            <v>Targeted Assistance</v>
          </cell>
        </row>
        <row r="4079">
          <cell r="A4079" t="str">
            <v>121601060006</v>
          </cell>
          <cell r="B4079" t="str">
            <v>SIDNEY HS</v>
          </cell>
          <cell r="C4079" t="str">
            <v>Targeted Assistance</v>
          </cell>
        </row>
        <row r="4080">
          <cell r="A4080" t="str">
            <v>061501040001</v>
          </cell>
          <cell r="B4080" t="str">
            <v>SILVER CREEK HS</v>
          </cell>
          <cell r="C4080" t="str">
            <v>Schoolwide Program</v>
          </cell>
        </row>
        <row r="4081">
          <cell r="A4081" t="str">
            <v>061501040002</v>
          </cell>
          <cell r="B4081" t="str">
            <v>SILVER CREEK MS</v>
          </cell>
          <cell r="C4081" t="str">
            <v>Schoolwide Program</v>
          </cell>
        </row>
        <row r="4082">
          <cell r="A4082" t="str">
            <v>061501040003</v>
          </cell>
          <cell r="B4082" t="str">
            <v>SILVER CREEK ES</v>
          </cell>
          <cell r="C4082" t="str">
            <v>Schoolwide Program</v>
          </cell>
        </row>
        <row r="4083">
          <cell r="A4083" t="str">
            <v>310300860804</v>
          </cell>
          <cell r="B4083" t="str">
            <v>SISULU CHILDREN'S CHARTER SCHOOL</v>
          </cell>
          <cell r="C4083" t="str">
            <v>Targeted Assistance</v>
          </cell>
        </row>
        <row r="4084">
          <cell r="A4084" t="str">
            <v>310500860804</v>
          </cell>
          <cell r="B4084" t="str">
            <v>SISULU CHILDREN'S CHARTER SCHOOL</v>
          </cell>
          <cell r="C4084" t="str">
            <v>No Title I</v>
          </cell>
        </row>
        <row r="4085">
          <cell r="A4085" t="str">
            <v>421601060002</v>
          </cell>
          <cell r="B4085" t="str">
            <v>SKANEATELES SHS</v>
          </cell>
          <cell r="C4085" t="str">
            <v>No Title I</v>
          </cell>
        </row>
        <row r="4086">
          <cell r="A4086" t="str">
            <v>421601060003</v>
          </cell>
          <cell r="B4086" t="str">
            <v>WATERMAN ES</v>
          </cell>
          <cell r="C4086" t="str">
            <v>Targeted Assistance</v>
          </cell>
        </row>
        <row r="4087">
          <cell r="A4087" t="str">
            <v>421601060004</v>
          </cell>
          <cell r="B4087" t="str">
            <v>STATE STREET IS</v>
          </cell>
          <cell r="C4087" t="str">
            <v>Targeted Assistance</v>
          </cell>
        </row>
        <row r="4088">
          <cell r="A4088" t="str">
            <v>421601060005</v>
          </cell>
          <cell r="B4088" t="str">
            <v>SKANEATELES MS</v>
          </cell>
          <cell r="C4088" t="str">
            <v>No Title I</v>
          </cell>
        </row>
        <row r="4089">
          <cell r="A4089" t="str">
            <v>580801060001</v>
          </cell>
          <cell r="B4089" t="str">
            <v>DOGWOOD ES</v>
          </cell>
          <cell r="C4089" t="str">
            <v>No Title I</v>
          </cell>
        </row>
        <row r="4090">
          <cell r="A4090" t="str">
            <v>580801060004</v>
          </cell>
          <cell r="B4090" t="str">
            <v>MILLS POND ES</v>
          </cell>
          <cell r="C4090" t="str">
            <v>No Title I</v>
          </cell>
        </row>
        <row r="4091">
          <cell r="A4091" t="str">
            <v>580801060005</v>
          </cell>
          <cell r="B4091" t="str">
            <v>MT PLEASANT ES</v>
          </cell>
          <cell r="C4091" t="str">
            <v>No Title I</v>
          </cell>
        </row>
        <row r="4092">
          <cell r="A4092" t="str">
            <v>580801060006</v>
          </cell>
          <cell r="B4092" t="str">
            <v>NESCONSET ES</v>
          </cell>
          <cell r="C4092" t="str">
            <v>Targeted Assistance</v>
          </cell>
        </row>
        <row r="4093">
          <cell r="A4093" t="str">
            <v>580801060007</v>
          </cell>
          <cell r="B4093" t="str">
            <v>ST JAMES ES</v>
          </cell>
          <cell r="C4093" t="str">
            <v>No Title I</v>
          </cell>
        </row>
        <row r="4094">
          <cell r="A4094" t="str">
            <v>580801060008</v>
          </cell>
          <cell r="B4094" t="str">
            <v>SMITHTOWN ES</v>
          </cell>
          <cell r="C4094" t="str">
            <v>Targeted Assistance</v>
          </cell>
        </row>
        <row r="4095">
          <cell r="A4095" t="str">
            <v>580801060013</v>
          </cell>
          <cell r="B4095" t="str">
            <v>ACCOMPSETT ES</v>
          </cell>
          <cell r="C4095" t="str">
            <v>No Title I</v>
          </cell>
        </row>
        <row r="4096">
          <cell r="A4096" t="str">
            <v>580801060014</v>
          </cell>
          <cell r="B4096" t="str">
            <v>SMITHTOWN HS EAST</v>
          </cell>
          <cell r="C4096" t="str">
            <v>No Title I</v>
          </cell>
        </row>
        <row r="4097">
          <cell r="A4097" t="str">
            <v>580801060015</v>
          </cell>
          <cell r="B4097" t="str">
            <v>BRANCH BROOK ES</v>
          </cell>
          <cell r="C4097" t="str">
            <v>Targeted Assistance</v>
          </cell>
        </row>
        <row r="4098">
          <cell r="A4098" t="str">
            <v>580801060016</v>
          </cell>
          <cell r="B4098" t="str">
            <v>NESAQUAKE MS</v>
          </cell>
          <cell r="C4098" t="str">
            <v>No Title I</v>
          </cell>
        </row>
        <row r="4099">
          <cell r="A4099" t="str">
            <v>580801060018</v>
          </cell>
          <cell r="B4099" t="str">
            <v>TACKAN ES</v>
          </cell>
          <cell r="C4099" t="str">
            <v>Targeted Assistance</v>
          </cell>
        </row>
        <row r="4100">
          <cell r="A4100" t="str">
            <v>580801060019</v>
          </cell>
          <cell r="B4100" t="str">
            <v>ACCOMPSETT MS</v>
          </cell>
          <cell r="C4100" t="str">
            <v>No Title I</v>
          </cell>
        </row>
        <row r="4101">
          <cell r="A4101" t="str">
            <v>580801060022</v>
          </cell>
          <cell r="B4101" t="str">
            <v>SMITHTOWN HS WEST</v>
          </cell>
          <cell r="C4101" t="str">
            <v>No Title I</v>
          </cell>
        </row>
        <row r="4102">
          <cell r="A4102" t="str">
            <v>580801060024</v>
          </cell>
          <cell r="B4102" t="str">
            <v>GREAT HOLLOW MS</v>
          </cell>
          <cell r="C4102" t="str">
            <v>No Title I</v>
          </cell>
        </row>
        <row r="4103">
          <cell r="A4103" t="str">
            <v>651201060001</v>
          </cell>
          <cell r="B4103" t="str">
            <v>SODUS PRIMARY SCHOOL</v>
          </cell>
          <cell r="C4103" t="str">
            <v>Targeted Assistance</v>
          </cell>
        </row>
        <row r="4104">
          <cell r="A4104" t="str">
            <v>651201060003</v>
          </cell>
          <cell r="B4104" t="str">
            <v>SODUS HS</v>
          </cell>
          <cell r="C4104" t="str">
            <v>No Title I</v>
          </cell>
        </row>
        <row r="4105">
          <cell r="A4105" t="str">
            <v>651201060004</v>
          </cell>
          <cell r="B4105" t="str">
            <v>SODUS MS</v>
          </cell>
          <cell r="C4105" t="str">
            <v>Targeted Assistance</v>
          </cell>
        </row>
        <row r="4106">
          <cell r="A4106" t="str">
            <v>420702030001</v>
          </cell>
          <cell r="B4106" t="str">
            <v>SOLVAY ES</v>
          </cell>
          <cell r="C4106" t="str">
            <v>Targeted Assistance</v>
          </cell>
        </row>
        <row r="4107">
          <cell r="A4107" t="str">
            <v>420702030004</v>
          </cell>
          <cell r="B4107" t="str">
            <v>SOLVAY HS</v>
          </cell>
          <cell r="C4107" t="str">
            <v>Targeted Assistance</v>
          </cell>
        </row>
        <row r="4108">
          <cell r="A4108" t="str">
            <v>420702030007</v>
          </cell>
          <cell r="B4108" t="str">
            <v>SOLVAY MS</v>
          </cell>
          <cell r="C4108" t="str">
            <v>Targeted Assistance</v>
          </cell>
        </row>
        <row r="4109">
          <cell r="A4109" t="str">
            <v>662101060001</v>
          </cell>
          <cell r="B4109" t="str">
            <v>SOMERS SHS</v>
          </cell>
          <cell r="C4109" t="str">
            <v>No Title I</v>
          </cell>
        </row>
        <row r="4110">
          <cell r="A4110" t="str">
            <v>662101060002</v>
          </cell>
          <cell r="B4110" t="str">
            <v>PRIMROSE SCHOOL</v>
          </cell>
          <cell r="C4110" t="str">
            <v>No Title I</v>
          </cell>
        </row>
        <row r="4111">
          <cell r="A4111" t="str">
            <v>662101060003</v>
          </cell>
          <cell r="B4111" t="str">
            <v>SOMERS IS</v>
          </cell>
          <cell r="C4111" t="str">
            <v>No Title I</v>
          </cell>
        </row>
        <row r="4112">
          <cell r="A4112" t="str">
            <v>662101060004</v>
          </cell>
          <cell r="B4112" t="str">
            <v>SOMERS MS</v>
          </cell>
          <cell r="C4112" t="str">
            <v>No Title I</v>
          </cell>
        </row>
        <row r="4113">
          <cell r="A4113" t="str">
            <v>320700860889</v>
          </cell>
          <cell r="B4113" t="str">
            <v>SOUTH BRONX CHARTER SCHOOL</v>
          </cell>
          <cell r="C4113" t="str">
            <v>Targeted Assistance</v>
          </cell>
        </row>
        <row r="4114">
          <cell r="A4114" t="str">
            <v>320700860898</v>
          </cell>
          <cell r="B4114" t="str">
            <v>SOUTH BRONX CLASSICAL CHARTER SCH</v>
          </cell>
        </row>
        <row r="4115">
          <cell r="A4115" t="str">
            <v>321200860898</v>
          </cell>
          <cell r="B4115" t="str">
            <v>SOUTH BRONX CLASSICAL CHARTER SCHOOL</v>
          </cell>
          <cell r="C4115" t="str">
            <v>Targeted Assistance</v>
          </cell>
        </row>
        <row r="4116">
          <cell r="A4116" t="str">
            <v>140600860817</v>
          </cell>
          <cell r="B4116" t="str">
            <v>SOUTH BUFFALO CHARTER SCHOOL</v>
          </cell>
          <cell r="C4116" t="str">
            <v>Schoolwide Program</v>
          </cell>
        </row>
        <row r="4117">
          <cell r="A4117" t="str">
            <v>010601060003</v>
          </cell>
          <cell r="B4117" t="str">
            <v>ROESSLEVILLE SCHOOL</v>
          </cell>
          <cell r="C4117" t="str">
            <v>Targeted Assistance</v>
          </cell>
        </row>
        <row r="4118">
          <cell r="A4118" t="str">
            <v>010601060005</v>
          </cell>
          <cell r="B4118" t="str">
            <v>SADDLEWOOD ES</v>
          </cell>
          <cell r="C4118" t="str">
            <v>No Title I</v>
          </cell>
        </row>
        <row r="4119">
          <cell r="A4119" t="str">
            <v>010601060006</v>
          </cell>
          <cell r="B4119" t="str">
            <v>SHAKER ROAD ES</v>
          </cell>
          <cell r="C4119" t="str">
            <v>No Title I</v>
          </cell>
        </row>
        <row r="4120">
          <cell r="A4120" t="str">
            <v>010601060008</v>
          </cell>
          <cell r="B4120" t="str">
            <v>COLONIE CENTRAL HS</v>
          </cell>
          <cell r="C4120" t="str">
            <v>No Title I</v>
          </cell>
        </row>
        <row r="4121">
          <cell r="A4121" t="str">
            <v>010601060010</v>
          </cell>
          <cell r="B4121" t="str">
            <v>FOREST PARK ES</v>
          </cell>
          <cell r="C4121" t="str">
            <v>Targeted Assistance</v>
          </cell>
        </row>
        <row r="4122">
          <cell r="A4122" t="str">
            <v>010601060011</v>
          </cell>
          <cell r="B4122" t="str">
            <v>VEEDER ES</v>
          </cell>
          <cell r="C4122" t="str">
            <v>No Title I</v>
          </cell>
        </row>
        <row r="4123">
          <cell r="A4123" t="str">
            <v>010601060012</v>
          </cell>
          <cell r="B4123" t="str">
            <v>SAND CREEK MS</v>
          </cell>
          <cell r="C4123" t="str">
            <v>Targeted Assistance</v>
          </cell>
        </row>
        <row r="4124">
          <cell r="A4124" t="str">
            <v>010601060013</v>
          </cell>
          <cell r="B4124" t="str">
            <v>LISHA KILL MS</v>
          </cell>
          <cell r="C4124" t="str">
            <v>No Title I</v>
          </cell>
        </row>
        <row r="4125">
          <cell r="A4125" t="str">
            <v>580235060002</v>
          </cell>
          <cell r="B4125" t="str">
            <v>KREAMER STREET ES</v>
          </cell>
          <cell r="C4125" t="str">
            <v>Targeted Assistance</v>
          </cell>
        </row>
        <row r="4126">
          <cell r="A4126" t="str">
            <v>580235060003</v>
          </cell>
          <cell r="B4126" t="str">
            <v>BROOKHAVEN ES</v>
          </cell>
          <cell r="C4126" t="str">
            <v>Targeted Assistance</v>
          </cell>
        </row>
        <row r="4127">
          <cell r="A4127" t="str">
            <v>580235060004</v>
          </cell>
          <cell r="B4127" t="str">
            <v>BELLPORT MS</v>
          </cell>
          <cell r="C4127" t="str">
            <v>No Title I</v>
          </cell>
        </row>
        <row r="4128">
          <cell r="A4128" t="str">
            <v>580235060005</v>
          </cell>
          <cell r="B4128" t="str">
            <v>FRANK P. LONG IS</v>
          </cell>
          <cell r="C4128" t="str">
            <v>Targeted Assistance</v>
          </cell>
        </row>
        <row r="4129">
          <cell r="A4129" t="str">
            <v>580235060006</v>
          </cell>
          <cell r="B4129" t="str">
            <v>BELLPORT SHS</v>
          </cell>
          <cell r="C4129" t="str">
            <v>No Title I</v>
          </cell>
        </row>
        <row r="4130">
          <cell r="A4130" t="str">
            <v>580235060007</v>
          </cell>
          <cell r="B4130" t="str">
            <v>VERNE W. CRITZ ES</v>
          </cell>
          <cell r="C4130" t="str">
            <v>Targeted Assistance</v>
          </cell>
        </row>
        <row r="4131">
          <cell r="A4131" t="str">
            <v>521401040002</v>
          </cell>
          <cell r="B4131" t="str">
            <v>OLIVER W. WINCH MS</v>
          </cell>
          <cell r="C4131" t="str">
            <v>No Title I</v>
          </cell>
        </row>
        <row r="4132">
          <cell r="A4132" t="str">
            <v>521401040003</v>
          </cell>
          <cell r="B4132" t="str">
            <v>HARRISON AVE ES</v>
          </cell>
          <cell r="C4132" t="str">
            <v>Targeted Assistance</v>
          </cell>
        </row>
        <row r="4133">
          <cell r="A4133" t="str">
            <v>521401040007</v>
          </cell>
          <cell r="B4133" t="str">
            <v>SOUTH GLENS FALLS SHS</v>
          </cell>
          <cell r="C4133" t="str">
            <v>No Title I</v>
          </cell>
        </row>
        <row r="4134">
          <cell r="A4134" t="str">
            <v>521401040008</v>
          </cell>
          <cell r="B4134" t="str">
            <v>MOREAU ES</v>
          </cell>
          <cell r="C4134" t="str">
            <v>Targeted Assistance</v>
          </cell>
        </row>
        <row r="4135">
          <cell r="A4135" t="str">
            <v>521401040009</v>
          </cell>
          <cell r="B4135" t="str">
            <v>BALLARD ES</v>
          </cell>
          <cell r="C4135" t="str">
            <v>Targeted Assistance</v>
          </cell>
        </row>
        <row r="4136">
          <cell r="A4136" t="str">
            <v>521401040010</v>
          </cell>
          <cell r="B4136" t="str">
            <v>TANGLEWOOD ES</v>
          </cell>
          <cell r="C4136" t="str">
            <v>No Title I</v>
          </cell>
        </row>
        <row r="4137">
          <cell r="A4137" t="str">
            <v>580413030003</v>
          </cell>
          <cell r="B4137" t="str">
            <v>OAKWOOD PRIMARY CTR</v>
          </cell>
          <cell r="C4137" t="str">
            <v>Targeted Assistance</v>
          </cell>
        </row>
        <row r="4138">
          <cell r="A4138" t="str">
            <v>580413030008</v>
          </cell>
          <cell r="B4138" t="str">
            <v>BIRCHWOOD IS</v>
          </cell>
          <cell r="C4138" t="str">
            <v>Targeted Assistance</v>
          </cell>
        </row>
        <row r="4139">
          <cell r="A4139" t="str">
            <v>580413030009</v>
          </cell>
          <cell r="B4139" t="str">
            <v>COUNTRYWOOD PRIMARY CTR</v>
          </cell>
          <cell r="C4139" t="str">
            <v>No Title I</v>
          </cell>
        </row>
        <row r="4140">
          <cell r="A4140" t="str">
            <v>580413030011</v>
          </cell>
          <cell r="B4140" t="str">
            <v>WALT WHITMAN HS</v>
          </cell>
          <cell r="C4140" t="str">
            <v>No Title I</v>
          </cell>
        </row>
        <row r="4141">
          <cell r="A4141" t="str">
            <v>580413030012</v>
          </cell>
          <cell r="B4141" t="str">
            <v>MAPLEWOOD IS</v>
          </cell>
          <cell r="C4141" t="str">
            <v>No Title I</v>
          </cell>
        </row>
        <row r="4142">
          <cell r="A4142" t="str">
            <v>580413030013</v>
          </cell>
          <cell r="B4142" t="str">
            <v>HENRY L. STIMSON MS</v>
          </cell>
          <cell r="C4142" t="str">
            <v>Targeted Assistance</v>
          </cell>
        </row>
        <row r="4143">
          <cell r="A4143" t="str">
            <v>220101040002</v>
          </cell>
          <cell r="B4143" t="str">
            <v>SOUTH JEFFERSON HS</v>
          </cell>
          <cell r="C4143" t="str">
            <v>Targeted Assistance</v>
          </cell>
        </row>
        <row r="4144">
          <cell r="A4144" t="str">
            <v>220101040003</v>
          </cell>
          <cell r="B4144" t="str">
            <v>MAYNARD P. WILSON ES</v>
          </cell>
          <cell r="C4144" t="str">
            <v>Targeted Assistance</v>
          </cell>
        </row>
        <row r="4145">
          <cell r="A4145" t="str">
            <v>220101040004</v>
          </cell>
          <cell r="B4145" t="str">
            <v>MANNSVILLE MANOR ES</v>
          </cell>
          <cell r="C4145" t="str">
            <v>Targeted Assistance</v>
          </cell>
        </row>
        <row r="4146">
          <cell r="A4146" t="str">
            <v>220101040006</v>
          </cell>
          <cell r="B4146" t="str">
            <v>CLARKE MS</v>
          </cell>
          <cell r="C4146" t="str">
            <v>Targeted Assistance</v>
          </cell>
        </row>
        <row r="4147">
          <cell r="A4147" t="str">
            <v>121702040001</v>
          </cell>
          <cell r="B4147" t="str">
            <v>SOUTH KORTRIGHT CENTRAL SCHOOL</v>
          </cell>
          <cell r="C4147" t="str">
            <v>Schoolwide Program</v>
          </cell>
        </row>
        <row r="4148">
          <cell r="A4148" t="str">
            <v>231101040004</v>
          </cell>
          <cell r="B4148" t="str">
            <v>CONSTABLEVILLE ES</v>
          </cell>
          <cell r="C4148" t="str">
            <v>Targeted Assistance</v>
          </cell>
        </row>
        <row r="4149">
          <cell r="A4149" t="str">
            <v>231101040005</v>
          </cell>
          <cell r="B4149" t="str">
            <v>GLENFIELD ES</v>
          </cell>
          <cell r="C4149" t="str">
            <v>Targeted Assistance</v>
          </cell>
        </row>
        <row r="4150">
          <cell r="A4150" t="str">
            <v>231101040006</v>
          </cell>
          <cell r="B4150" t="str">
            <v>SOUTH LEWIS MS</v>
          </cell>
          <cell r="C4150" t="str">
            <v>Targeted Assistance</v>
          </cell>
        </row>
        <row r="4151">
          <cell r="A4151" t="str">
            <v>231101040007</v>
          </cell>
          <cell r="B4151" t="str">
            <v>SOUTH LEWIS SHS</v>
          </cell>
          <cell r="C4151" t="str">
            <v>Targeted Assistance</v>
          </cell>
        </row>
        <row r="4152">
          <cell r="A4152" t="str">
            <v>231101040008</v>
          </cell>
          <cell r="B4152" t="str">
            <v>PORT LEYDEN ES</v>
          </cell>
          <cell r="C4152" t="str">
            <v>Targeted Assistance</v>
          </cell>
        </row>
        <row r="4153">
          <cell r="A4153" t="str">
            <v>580221020002</v>
          </cell>
          <cell r="B4153" t="str">
            <v>DAYTON AVE SCHOOL</v>
          </cell>
        </row>
        <row r="4154">
          <cell r="A4154" t="str">
            <v>500301060004</v>
          </cell>
          <cell r="B4154" t="str">
            <v>TAPPAN ZEE ES</v>
          </cell>
          <cell r="C4154" t="str">
            <v>Targeted Assistance</v>
          </cell>
        </row>
        <row r="4155">
          <cell r="A4155" t="str">
            <v>500301060006</v>
          </cell>
          <cell r="B4155" t="str">
            <v>WILLIAM O. SCHAEFER ES</v>
          </cell>
          <cell r="C4155" t="str">
            <v>Targeted Assistance</v>
          </cell>
        </row>
        <row r="4156">
          <cell r="A4156" t="str">
            <v>500301060007</v>
          </cell>
          <cell r="B4156" t="str">
            <v>TAPPAN ZEE HS</v>
          </cell>
          <cell r="C4156" t="str">
            <v>Targeted Assistance</v>
          </cell>
        </row>
        <row r="4157">
          <cell r="A4157" t="str">
            <v>500301060008</v>
          </cell>
          <cell r="B4157" t="str">
            <v>SOUTH ORANGETOWN MS</v>
          </cell>
          <cell r="C4157" t="str">
            <v>Targeted Assistance</v>
          </cell>
        </row>
        <row r="4158">
          <cell r="A4158" t="str">
            <v>500301060009</v>
          </cell>
          <cell r="B4158" t="str">
            <v>COTTAGE LANE ES</v>
          </cell>
          <cell r="C4158" t="str">
            <v>Targeted Assistance</v>
          </cell>
        </row>
        <row r="4159">
          <cell r="A4159" t="str">
            <v>560501040003</v>
          </cell>
          <cell r="B4159" t="str">
            <v>SOUTH SENECA ES</v>
          </cell>
          <cell r="C4159" t="str">
            <v>Targeted Assistance</v>
          </cell>
        </row>
        <row r="4160">
          <cell r="A4160" t="str">
            <v>560501040004</v>
          </cell>
          <cell r="B4160" t="str">
            <v>SOUTH SENECA HS</v>
          </cell>
          <cell r="C4160" t="str">
            <v>No Title I</v>
          </cell>
        </row>
        <row r="4161">
          <cell r="A4161" t="str">
            <v>560501040005</v>
          </cell>
          <cell r="B4161" t="str">
            <v>SOUTH SENECA MS</v>
          </cell>
          <cell r="C4161" t="str">
            <v>Targeted Assistance</v>
          </cell>
        </row>
        <row r="4162">
          <cell r="A4162" t="str">
            <v>580906030001</v>
          </cell>
          <cell r="B4162" t="str">
            <v>SOUTHAMPTON ES</v>
          </cell>
          <cell r="C4162" t="str">
            <v>Targeted Assistance</v>
          </cell>
        </row>
        <row r="4163">
          <cell r="A4163" t="str">
            <v>580906030002</v>
          </cell>
          <cell r="B4163" t="str">
            <v>SOUTHAMPTON IS</v>
          </cell>
          <cell r="C4163" t="str">
            <v>No Title I</v>
          </cell>
        </row>
        <row r="4164">
          <cell r="A4164" t="str">
            <v>580906030003</v>
          </cell>
          <cell r="B4164" t="str">
            <v>SOUTHAMPTON SHS</v>
          </cell>
          <cell r="C4164" t="str">
            <v>No Title I</v>
          </cell>
        </row>
        <row r="4165">
          <cell r="A4165" t="str">
            <v>050701040005</v>
          </cell>
          <cell r="B4165" t="str">
            <v>SOUTHERN CAYUGA HS</v>
          </cell>
          <cell r="C4165" t="str">
            <v>Schoolwide Program</v>
          </cell>
        </row>
        <row r="4166">
          <cell r="A4166" t="str">
            <v>050701040006</v>
          </cell>
          <cell r="B4166" t="str">
            <v>SOUTHERN CAYUGA ES - HOWLAND BLDG</v>
          </cell>
          <cell r="C4166" t="str">
            <v>Schoolwide Program</v>
          </cell>
        </row>
        <row r="4167">
          <cell r="A4167" t="str">
            <v>050701040007</v>
          </cell>
          <cell r="B4167" t="str">
            <v>SOUTHERN CAYUGA MS</v>
          </cell>
          <cell r="C4167" t="str">
            <v>Schoolwide Program</v>
          </cell>
        </row>
        <row r="4168">
          <cell r="A4168" t="str">
            <v>581005020002</v>
          </cell>
          <cell r="B4168" t="str">
            <v>SOUTHOLD ES</v>
          </cell>
          <cell r="C4168" t="str">
            <v>Targeted Assistance</v>
          </cell>
        </row>
        <row r="4169">
          <cell r="A4169" t="str">
            <v>581005020003</v>
          </cell>
          <cell r="B4169" t="str">
            <v>SOUTHOLD JSHS</v>
          </cell>
          <cell r="C4169" t="str">
            <v>No Title I</v>
          </cell>
        </row>
        <row r="4170">
          <cell r="A4170" t="str">
            <v>421800860845</v>
          </cell>
          <cell r="B4170" t="str">
            <v>SOUTHSIDE ACAD CHARTER SCHOOL</v>
          </cell>
          <cell r="C4170" t="str">
            <v>Schoolwide Program</v>
          </cell>
        </row>
        <row r="4171">
          <cell r="A4171" t="str">
            <v>060201060003</v>
          </cell>
          <cell r="B4171" t="str">
            <v>SOUTHWESTERN SHS</v>
          </cell>
          <cell r="C4171" t="str">
            <v>Targeted Assistance</v>
          </cell>
        </row>
        <row r="4172">
          <cell r="A4172" t="str">
            <v>060201060006</v>
          </cell>
          <cell r="B4172" t="str">
            <v>SOUTHWESTERN MS</v>
          </cell>
          <cell r="C4172" t="str">
            <v>Targeted Assistance</v>
          </cell>
        </row>
        <row r="4173">
          <cell r="A4173" t="str">
            <v>060201060007</v>
          </cell>
          <cell r="B4173" t="str">
            <v>SOUTHWESTERN ELEM SCHOOL</v>
          </cell>
          <cell r="C4173" t="str">
            <v>Targeted Assistance</v>
          </cell>
        </row>
        <row r="4174">
          <cell r="A4174" t="str">
            <v>131602020001</v>
          </cell>
          <cell r="B4174" t="str">
            <v>HAGAN SCHOOL</v>
          </cell>
          <cell r="C4174" t="str">
            <v>No Title I</v>
          </cell>
        </row>
        <row r="4175">
          <cell r="A4175" t="str">
            <v>131602020003</v>
          </cell>
          <cell r="B4175" t="str">
            <v>NASSAU SCHOOL</v>
          </cell>
          <cell r="C4175" t="str">
            <v>Targeted Assistance</v>
          </cell>
        </row>
        <row r="4176">
          <cell r="A4176" t="str">
            <v>131602020004</v>
          </cell>
          <cell r="B4176" t="str">
            <v>ORVILLE A. TODD MS</v>
          </cell>
          <cell r="C4176" t="str">
            <v>No Title I</v>
          </cell>
        </row>
        <row r="4177">
          <cell r="A4177" t="str">
            <v>131602020005</v>
          </cell>
          <cell r="B4177" t="str">
            <v>SPACKENKILL HS</v>
          </cell>
          <cell r="C4177" t="str">
            <v>No Title I</v>
          </cell>
        </row>
        <row r="4178">
          <cell r="A4178" t="str">
            <v>261001060001</v>
          </cell>
          <cell r="B4178" t="str">
            <v>SPENCERPORT HS</v>
          </cell>
          <cell r="C4178" t="str">
            <v>No Title I</v>
          </cell>
        </row>
        <row r="4179">
          <cell r="A4179" t="str">
            <v>261001060002</v>
          </cell>
          <cell r="B4179" t="str">
            <v>WILLIAM C. MUNN SCHOOL</v>
          </cell>
          <cell r="C4179" t="str">
            <v>Targeted Assistance</v>
          </cell>
        </row>
        <row r="4180">
          <cell r="A4180" t="str">
            <v>261001060003</v>
          </cell>
          <cell r="B4180" t="str">
            <v>LEO BERNABI SCHOOL</v>
          </cell>
          <cell r="C4180" t="str">
            <v>Targeted Assistance</v>
          </cell>
        </row>
        <row r="4181">
          <cell r="A4181" t="str">
            <v>261001060005</v>
          </cell>
          <cell r="B4181" t="str">
            <v>A.M. COSGROVE MS</v>
          </cell>
          <cell r="C4181" t="str">
            <v>Targeted Assistance</v>
          </cell>
        </row>
        <row r="4182">
          <cell r="A4182" t="str">
            <v>261001060006</v>
          </cell>
          <cell r="B4182" t="str">
            <v>TERRY TAYLOR ES</v>
          </cell>
          <cell r="C4182" t="str">
            <v>Targeted Assistance</v>
          </cell>
        </row>
        <row r="4183">
          <cell r="A4183" t="str">
            <v>261001060007</v>
          </cell>
          <cell r="B4183" t="str">
            <v>CANAL VIEW ES</v>
          </cell>
          <cell r="C4183" t="str">
            <v>Targeted Assistance</v>
          </cell>
        </row>
        <row r="4184">
          <cell r="A4184" t="str">
            <v>600801040001</v>
          </cell>
          <cell r="B4184" t="str">
            <v>SPENCER-VAN ETTEN MS</v>
          </cell>
          <cell r="C4184" t="str">
            <v>No Title I</v>
          </cell>
        </row>
        <row r="4185">
          <cell r="A4185" t="str">
            <v>600801040002</v>
          </cell>
          <cell r="B4185" t="str">
            <v>SPENCER-VAN ETTEN HS</v>
          </cell>
          <cell r="C4185" t="str">
            <v>No Title I</v>
          </cell>
        </row>
        <row r="4186">
          <cell r="A4186" t="str">
            <v>600801040003</v>
          </cell>
          <cell r="B4186" t="str">
            <v>SPENCER-VAN ETTEN ES</v>
          </cell>
          <cell r="C4186" t="str">
            <v>Schoolwide Program</v>
          </cell>
        </row>
        <row r="4187">
          <cell r="A4187" t="str">
            <v>580304020001</v>
          </cell>
          <cell r="B4187" t="str">
            <v>SPRINGS SCHOOL</v>
          </cell>
          <cell r="C4187" t="str">
            <v>Targeted Assistance</v>
          </cell>
        </row>
        <row r="4188">
          <cell r="A4188" t="str">
            <v>141101060001</v>
          </cell>
          <cell r="B4188" t="str">
            <v>GRIFFITH INST HS</v>
          </cell>
          <cell r="C4188" t="str">
            <v>No Title I</v>
          </cell>
        </row>
        <row r="4189">
          <cell r="A4189" t="str">
            <v>141101060002</v>
          </cell>
          <cell r="B4189" t="str">
            <v>COLDEN ES</v>
          </cell>
          <cell r="C4189" t="str">
            <v>No Title I</v>
          </cell>
        </row>
        <row r="4190">
          <cell r="A4190" t="str">
            <v>141101060003</v>
          </cell>
          <cell r="B4190" t="str">
            <v>SPRINGVILLE ES</v>
          </cell>
          <cell r="C4190" t="str">
            <v>Targeted Assistance</v>
          </cell>
        </row>
        <row r="4191">
          <cell r="A4191" t="str">
            <v>141101060004</v>
          </cell>
          <cell r="B4191" t="str">
            <v>GRIFFITH INST MS</v>
          </cell>
          <cell r="C4191" t="str">
            <v>Targeted Assistance</v>
          </cell>
        </row>
        <row r="4192">
          <cell r="A4192" t="str">
            <v>310500860928</v>
          </cell>
          <cell r="B4192" t="str">
            <v>ST HOPE LEADERSHIP ACAD CHARTER SCH</v>
          </cell>
          <cell r="C4192" t="str">
            <v>Targeted Assistance</v>
          </cell>
        </row>
        <row r="4193">
          <cell r="A4193" t="str">
            <v>121701040001</v>
          </cell>
          <cell r="B4193" t="str">
            <v>STAMFORD CENTRAL SCHOOL</v>
          </cell>
          <cell r="C4193" t="str">
            <v>Targeted Assistance</v>
          </cell>
        </row>
        <row r="4194">
          <cell r="A4194" t="str">
            <v>401001060001</v>
          </cell>
          <cell r="B4194" t="str">
            <v>STARPOINT SHS</v>
          </cell>
          <cell r="C4194" t="str">
            <v>Targeted Assistance</v>
          </cell>
        </row>
        <row r="4195">
          <cell r="A4195" t="str">
            <v>401001060002</v>
          </cell>
          <cell r="B4195" t="str">
            <v>STARPOINT MS</v>
          </cell>
          <cell r="C4195" t="str">
            <v>Targeted Assistance</v>
          </cell>
        </row>
        <row r="4196">
          <cell r="A4196" t="str">
            <v>401001060003</v>
          </cell>
          <cell r="B4196" t="str">
            <v>FRICANO ES</v>
          </cell>
          <cell r="C4196" t="str">
            <v>Targeted Assistance</v>
          </cell>
        </row>
        <row r="4197">
          <cell r="A4197" t="str">
            <v>401001060004</v>
          </cell>
          <cell r="B4197" t="str">
            <v>STARPOINT INTERMEDIATE SCHOOL</v>
          </cell>
          <cell r="C4197" t="str">
            <v>Targeted Assistance</v>
          </cell>
        </row>
        <row r="4198">
          <cell r="A4198" t="str">
            <v>522001040002</v>
          </cell>
          <cell r="B4198" t="str">
            <v>STILLWATER ES</v>
          </cell>
          <cell r="C4198" t="str">
            <v>Targeted Assistance</v>
          </cell>
        </row>
        <row r="4199">
          <cell r="A4199" t="str">
            <v>522001040003</v>
          </cell>
          <cell r="B4199" t="str">
            <v>STILLWATER MS HS</v>
          </cell>
          <cell r="C4199" t="str">
            <v>Targeted Assistance</v>
          </cell>
        </row>
        <row r="4200">
          <cell r="A4200" t="str">
            <v>251501040001</v>
          </cell>
          <cell r="B4200" t="str">
            <v>STOCKBRIDGE VALLEY CENTRAL SCHOOL</v>
          </cell>
          <cell r="C4200" t="str">
            <v>Targeted Assistance</v>
          </cell>
        </row>
        <row r="4201">
          <cell r="A4201" t="str">
            <v>591502040003</v>
          </cell>
          <cell r="B4201" t="str">
            <v>JEFFERSONVILLE YOUNGSVILLE ES</v>
          </cell>
          <cell r="C4201" t="str">
            <v>Targeted Assistance</v>
          </cell>
        </row>
        <row r="4202">
          <cell r="A4202" t="str">
            <v>591502040004</v>
          </cell>
          <cell r="B4202" t="str">
            <v>JEFFERSONVILLE-YOUNGSVILLE HS</v>
          </cell>
          <cell r="C4202" t="str">
            <v>No Title I</v>
          </cell>
        </row>
        <row r="4203">
          <cell r="A4203" t="str">
            <v>331500860953</v>
          </cell>
          <cell r="B4203" t="str">
            <v>SUMMIT ACADEMY CHARTER SCHOOL</v>
          </cell>
          <cell r="C4203" t="str">
            <v>No Title I</v>
          </cell>
        </row>
        <row r="4204">
          <cell r="A4204" t="str">
            <v>030601060001</v>
          </cell>
          <cell r="B4204" t="str">
            <v>BROOKSIDE ES</v>
          </cell>
          <cell r="C4204" t="str">
            <v>Targeted Assistance</v>
          </cell>
        </row>
        <row r="4205">
          <cell r="A4205" t="str">
            <v>030601060004</v>
          </cell>
          <cell r="B4205" t="str">
            <v>F.P. DONNELLY SCHOOL</v>
          </cell>
          <cell r="C4205" t="str">
            <v>Targeted Assistance</v>
          </cell>
        </row>
        <row r="4206">
          <cell r="A4206" t="str">
            <v>030601060005</v>
          </cell>
          <cell r="B4206" t="str">
            <v>RICHARD T. STANK MS</v>
          </cell>
          <cell r="C4206" t="str">
            <v>Targeted Assistance</v>
          </cell>
        </row>
        <row r="4207">
          <cell r="A4207" t="str">
            <v>030601060006</v>
          </cell>
          <cell r="B4207" t="str">
            <v>SUSQUEHANNA VALLEY SHS</v>
          </cell>
          <cell r="C4207" t="str">
            <v>No Title I</v>
          </cell>
        </row>
        <row r="4208">
          <cell r="A4208" t="str">
            <v>140207060002</v>
          </cell>
          <cell r="B4208" t="str">
            <v>GLENDALE ES</v>
          </cell>
          <cell r="C4208" t="str">
            <v>Targeted Assistance</v>
          </cell>
        </row>
        <row r="4209">
          <cell r="A4209" t="str">
            <v>140207060003</v>
          </cell>
          <cell r="B4209" t="str">
            <v>MAPLEMERE ES</v>
          </cell>
          <cell r="C4209" t="str">
            <v>No Title I</v>
          </cell>
        </row>
        <row r="4210">
          <cell r="A4210" t="str">
            <v>140207060005</v>
          </cell>
          <cell r="B4210" t="str">
            <v>SWEET HOME MS</v>
          </cell>
          <cell r="C4210" t="str">
            <v>Targeted Assistance</v>
          </cell>
        </row>
        <row r="4211">
          <cell r="A4211" t="str">
            <v>140207060006</v>
          </cell>
          <cell r="B4211" t="str">
            <v>SWEET HOME SHS</v>
          </cell>
          <cell r="C4211" t="str">
            <v>No Title I</v>
          </cell>
        </row>
        <row r="4212">
          <cell r="A4212" t="str">
            <v>140207060007</v>
          </cell>
          <cell r="B4212" t="str">
            <v>WILLOW RIDGE ES</v>
          </cell>
          <cell r="C4212" t="str">
            <v>No Title I</v>
          </cell>
        </row>
        <row r="4213">
          <cell r="A4213" t="str">
            <v>140207060008</v>
          </cell>
          <cell r="B4213" t="str">
            <v>HERITAGE HTS ES</v>
          </cell>
          <cell r="C4213" t="str">
            <v>Targeted Assistance</v>
          </cell>
        </row>
        <row r="4214">
          <cell r="A4214" t="str">
            <v>280502060001</v>
          </cell>
          <cell r="B4214" t="str">
            <v>WALT WHITMAN ES</v>
          </cell>
          <cell r="C4214" t="str">
            <v>No Title I</v>
          </cell>
        </row>
        <row r="4215">
          <cell r="A4215" t="str">
            <v>280502060002</v>
          </cell>
          <cell r="B4215" t="str">
            <v>WILLITS ES</v>
          </cell>
          <cell r="C4215" t="str">
            <v>Targeted Assistance</v>
          </cell>
        </row>
        <row r="4216">
          <cell r="A4216" t="str">
            <v>280502060003</v>
          </cell>
          <cell r="B4216" t="str">
            <v>BERRY HILL ES</v>
          </cell>
          <cell r="C4216" t="str">
            <v>No Title I</v>
          </cell>
        </row>
        <row r="4217">
          <cell r="A4217" t="str">
            <v>280502060004</v>
          </cell>
          <cell r="B4217" t="str">
            <v>BAYLIS ES</v>
          </cell>
          <cell r="C4217" t="str">
            <v>No Title I</v>
          </cell>
        </row>
        <row r="4218">
          <cell r="A4218" t="str">
            <v>280502060006</v>
          </cell>
          <cell r="B4218" t="str">
            <v>ROBBINS LANE ES</v>
          </cell>
          <cell r="C4218" t="str">
            <v>Schoolwide Program</v>
          </cell>
        </row>
        <row r="4219">
          <cell r="A4219" t="str">
            <v>280502060007</v>
          </cell>
          <cell r="B4219" t="str">
            <v>SOUTH GROVE ES</v>
          </cell>
          <cell r="C4219" t="str">
            <v>No Title I</v>
          </cell>
        </row>
        <row r="4220">
          <cell r="A4220" t="str">
            <v>280502060010</v>
          </cell>
          <cell r="B4220" t="str">
            <v>VILLAGE ES</v>
          </cell>
          <cell r="C4220" t="str">
            <v>Targeted Assistance</v>
          </cell>
        </row>
        <row r="4221">
          <cell r="A4221" t="str">
            <v>280502060011</v>
          </cell>
          <cell r="B4221" t="str">
            <v>H.B. THOMPSON MS</v>
          </cell>
          <cell r="C4221" t="str">
            <v>No Title I</v>
          </cell>
        </row>
        <row r="4222">
          <cell r="A4222" t="str">
            <v>280502060012</v>
          </cell>
          <cell r="B4222" t="str">
            <v>SOUTH WOODS MS</v>
          </cell>
          <cell r="C4222" t="str">
            <v>No Title I</v>
          </cell>
        </row>
        <row r="4223">
          <cell r="A4223" t="str">
            <v>280502060014</v>
          </cell>
          <cell r="B4223" t="str">
            <v>SYOSSET SHS</v>
          </cell>
          <cell r="C4223" t="str">
            <v>No Title I</v>
          </cell>
        </row>
        <row r="4224">
          <cell r="A4224" t="str">
            <v>421800860854</v>
          </cell>
          <cell r="B4224" t="str">
            <v>SYRACUSE ACAD OF SCIENCE CHARTER SCH</v>
          </cell>
          <cell r="C4224" t="str">
            <v>Targeted Assistance</v>
          </cell>
        </row>
        <row r="4225">
          <cell r="A4225" t="str">
            <v>421800010003</v>
          </cell>
          <cell r="B4225" t="str">
            <v>CLARY MATH/SCIENCE MAGNET MS</v>
          </cell>
          <cell r="C4225" t="str">
            <v>Schoolwide Program</v>
          </cell>
        </row>
        <row r="4226">
          <cell r="A4226" t="str">
            <v>421800010004</v>
          </cell>
          <cell r="B4226" t="str">
            <v>BELLEVUE ES</v>
          </cell>
          <cell r="C4226" t="str">
            <v>Schoolwide Program</v>
          </cell>
        </row>
        <row r="4227">
          <cell r="A4227" t="str">
            <v>421800010006</v>
          </cell>
          <cell r="B4227" t="str">
            <v>VAN DUYN ES</v>
          </cell>
          <cell r="C4227" t="str">
            <v>Schoolwide Program</v>
          </cell>
        </row>
        <row r="4228">
          <cell r="A4228" t="str">
            <v>421800010008</v>
          </cell>
          <cell r="B4228" t="str">
            <v>EDWARD SMITH ES</v>
          </cell>
          <cell r="C4228" t="str">
            <v>Schoolwide Program</v>
          </cell>
        </row>
        <row r="4229">
          <cell r="A4229" t="str">
            <v>421800010010</v>
          </cell>
          <cell r="B4229" t="str">
            <v>ROBERTS SCHOOL</v>
          </cell>
          <cell r="C4229" t="str">
            <v>Schoolwide Program</v>
          </cell>
        </row>
        <row r="4230">
          <cell r="A4230" t="str">
            <v>421800010011</v>
          </cell>
          <cell r="B4230" t="str">
            <v>MEACHEM ES</v>
          </cell>
          <cell r="C4230" t="str">
            <v>Schoolwide Program</v>
          </cell>
        </row>
        <row r="4231">
          <cell r="A4231" t="str">
            <v>421800010012</v>
          </cell>
          <cell r="B4231" t="str">
            <v>LEMOYNE ES</v>
          </cell>
          <cell r="C4231" t="str">
            <v>Schoolwide Program</v>
          </cell>
        </row>
        <row r="4232">
          <cell r="A4232" t="str">
            <v>421800010013</v>
          </cell>
          <cell r="B4232" t="str">
            <v>SALEM HYDE ES</v>
          </cell>
          <cell r="C4232" t="str">
            <v>Schoolwide Program</v>
          </cell>
        </row>
        <row r="4233">
          <cell r="A4233" t="str">
            <v>421800010015</v>
          </cell>
          <cell r="B4233" t="str">
            <v>HUNTINGTON SCHOOL</v>
          </cell>
          <cell r="C4233" t="str">
            <v>Schoolwide Program</v>
          </cell>
        </row>
        <row r="4234">
          <cell r="A4234" t="str">
            <v>421800010018</v>
          </cell>
          <cell r="B4234" t="str">
            <v>APPLIED SCI MAGNET AT M L K COMM SCH</v>
          </cell>
          <cell r="C4234" t="str">
            <v>Schoolwide Program</v>
          </cell>
        </row>
        <row r="4235">
          <cell r="A4235" t="str">
            <v>421800010020</v>
          </cell>
          <cell r="B4235" t="str">
            <v>DANFORTH MAGNET ES</v>
          </cell>
          <cell r="C4235" t="str">
            <v>Schoolwide Program</v>
          </cell>
        </row>
        <row r="4236">
          <cell r="A4236" t="str">
            <v>421800010021</v>
          </cell>
          <cell r="B4236" t="str">
            <v>FRANKLIN MAGNET SCHOOL - ARTS &amp; MUSI</v>
          </cell>
          <cell r="C4236" t="str">
            <v>Schoolwide Program</v>
          </cell>
        </row>
        <row r="4237">
          <cell r="A4237" t="str">
            <v>421800010022</v>
          </cell>
          <cell r="B4237" t="str">
            <v>FRAZER SCHOOL</v>
          </cell>
          <cell r="C4237" t="str">
            <v>Schoolwide Program</v>
          </cell>
        </row>
        <row r="4238">
          <cell r="A4238" t="str">
            <v>421800010025</v>
          </cell>
          <cell r="B4238" t="str">
            <v>HUGHES ACAD MAGNET SCHOOL</v>
          </cell>
          <cell r="C4238" t="str">
            <v>Schoolwide Program</v>
          </cell>
        </row>
        <row r="4239">
          <cell r="A4239" t="str">
            <v>421800010027</v>
          </cell>
          <cell r="B4239" t="str">
            <v>PORTER SCHOOL OF TECH &amp; CAREER EXPLO</v>
          </cell>
          <cell r="C4239" t="str">
            <v>Schoolwide Program</v>
          </cell>
        </row>
        <row r="4240">
          <cell r="A4240" t="str">
            <v>421800010028</v>
          </cell>
          <cell r="B4240" t="str">
            <v>SEYMOUR MAGNET SCHOOL - INTNTL HUMAN</v>
          </cell>
          <cell r="C4240" t="str">
            <v>Schoolwide Program</v>
          </cell>
        </row>
        <row r="4241">
          <cell r="A4241" t="str">
            <v>421800010029</v>
          </cell>
          <cell r="B4241" t="str">
            <v>ELMWOOD ES</v>
          </cell>
          <cell r="C4241" t="str">
            <v>Schoolwide Program</v>
          </cell>
        </row>
        <row r="4242">
          <cell r="A4242" t="str">
            <v>421800010031</v>
          </cell>
          <cell r="B4242" t="str">
            <v>H.W. SMITH ES</v>
          </cell>
          <cell r="C4242" t="str">
            <v>Schoolwide Program</v>
          </cell>
        </row>
        <row r="4243">
          <cell r="A4243" t="str">
            <v>421800010033</v>
          </cell>
          <cell r="B4243" t="str">
            <v>CORCORAN HS</v>
          </cell>
          <cell r="C4243" t="str">
            <v>No Title I</v>
          </cell>
        </row>
        <row r="4244">
          <cell r="A4244" t="str">
            <v>421800010035</v>
          </cell>
          <cell r="B4244" t="str">
            <v>GRANT MS</v>
          </cell>
          <cell r="C4244" t="str">
            <v>Schoolwide Program</v>
          </cell>
        </row>
        <row r="4245">
          <cell r="A4245" t="str">
            <v>421800010036</v>
          </cell>
          <cell r="B4245" t="str">
            <v>T. AARON LEVY MS</v>
          </cell>
          <cell r="C4245" t="str">
            <v>No Title I</v>
          </cell>
        </row>
        <row r="4246">
          <cell r="A4246" t="str">
            <v>421800010039</v>
          </cell>
          <cell r="B4246" t="str">
            <v>NOTTINGHAM HS</v>
          </cell>
          <cell r="C4246" t="str">
            <v>No Title I</v>
          </cell>
        </row>
        <row r="4247">
          <cell r="A4247" t="str">
            <v>421800010040</v>
          </cell>
          <cell r="B4247" t="str">
            <v>HENNINGER HS</v>
          </cell>
          <cell r="C4247" t="str">
            <v>No Title I</v>
          </cell>
        </row>
        <row r="4248">
          <cell r="A4248" t="str">
            <v>421800010041</v>
          </cell>
          <cell r="B4248" t="str">
            <v>DELAWARE ES</v>
          </cell>
          <cell r="C4248" t="str">
            <v>Schoolwide Program</v>
          </cell>
        </row>
        <row r="4249">
          <cell r="A4249" t="str">
            <v>421800010042</v>
          </cell>
          <cell r="B4249" t="str">
            <v>MCKINLEY-BRIGHTON MAGNET ES</v>
          </cell>
          <cell r="C4249" t="str">
            <v>Schoolwide Program</v>
          </cell>
        </row>
        <row r="4250">
          <cell r="A4250" t="str">
            <v>421800010043</v>
          </cell>
          <cell r="B4250" t="str">
            <v>WEBSTER ES</v>
          </cell>
          <cell r="C4250" t="str">
            <v>Schoolwide Program</v>
          </cell>
        </row>
        <row r="4251">
          <cell r="A4251" t="str">
            <v>421800010047</v>
          </cell>
          <cell r="B4251" t="str">
            <v>INSTITUTE OF TECH AT SYRACUSE CENTRA</v>
          </cell>
          <cell r="C4251" t="str">
            <v>No Title I</v>
          </cell>
        </row>
        <row r="4252">
          <cell r="A4252" t="str">
            <v>421800010048</v>
          </cell>
          <cell r="B4252" t="str">
            <v>LINCOLN MS</v>
          </cell>
          <cell r="C4252" t="str">
            <v>Schoolwide Program</v>
          </cell>
        </row>
        <row r="4253">
          <cell r="A4253" t="str">
            <v>421800010049</v>
          </cell>
          <cell r="B4253" t="str">
            <v>GEORGE FOWLER HS</v>
          </cell>
          <cell r="C4253" t="str">
            <v>No Title I</v>
          </cell>
        </row>
        <row r="4254">
          <cell r="A4254" t="str">
            <v>421800010052</v>
          </cell>
          <cell r="B4254" t="str">
            <v>DR. EDWIN E. WEEKS ES</v>
          </cell>
          <cell r="C4254" t="str">
            <v>Schoolwide Program</v>
          </cell>
        </row>
        <row r="4255">
          <cell r="A4255" t="str">
            <v>421800010054</v>
          </cell>
          <cell r="B4255" t="str">
            <v>PREKINDERGARTEN PROG</v>
          </cell>
          <cell r="C4255" t="str">
            <v>No Title I</v>
          </cell>
        </row>
        <row r="4256">
          <cell r="A4256" t="str">
            <v>421800010055</v>
          </cell>
          <cell r="B4256" t="str">
            <v>BLODGETT ES</v>
          </cell>
          <cell r="C4256" t="str">
            <v>Schoolwide Program</v>
          </cell>
        </row>
        <row r="4257">
          <cell r="A4257" t="str">
            <v>421800010057</v>
          </cell>
          <cell r="B4257" t="str">
            <v>BELLEVUE MIDDLE SCHOOL ACADEMY</v>
          </cell>
          <cell r="C4257" t="str">
            <v>Schoolwide Program</v>
          </cell>
        </row>
        <row r="4258">
          <cell r="A4258" t="str">
            <v>100501040003</v>
          </cell>
          <cell r="B4258" t="str">
            <v>TACONIC HILLS HS</v>
          </cell>
          <cell r="C4258" t="str">
            <v>Targeted Assistance</v>
          </cell>
        </row>
        <row r="4259">
          <cell r="A4259" t="str">
            <v>100501040005</v>
          </cell>
          <cell r="B4259" t="str">
            <v>TACONIC HILLS MS</v>
          </cell>
          <cell r="C4259" t="str">
            <v>Targeted Assistance</v>
          </cell>
        </row>
        <row r="4260">
          <cell r="A4260" t="str">
            <v>100501040006</v>
          </cell>
          <cell r="B4260" t="str">
            <v>TACONIC HILLS ES</v>
          </cell>
          <cell r="C4260" t="str">
            <v>Targeted Assistance</v>
          </cell>
        </row>
        <row r="4261">
          <cell r="A4261" t="str">
            <v>140600860838</v>
          </cell>
          <cell r="B4261" t="str">
            <v>TAPESTRY CHARTER SCHOOL</v>
          </cell>
          <cell r="C4261" t="str">
            <v>Targeted Assistance</v>
          </cell>
        </row>
        <row r="4262">
          <cell r="A4262" t="str">
            <v>310600860929</v>
          </cell>
          <cell r="B4262" t="str">
            <v>THE EQUITY PROJECT CHARTER SCHOOL</v>
          </cell>
          <cell r="C4262" t="str">
            <v>No Title I</v>
          </cell>
        </row>
        <row r="4263">
          <cell r="A4263" t="str">
            <v>320700860930</v>
          </cell>
          <cell r="B4263" t="str">
            <v>THE ETHICAL COMMUNITY CHARTER SCHOOL</v>
          </cell>
          <cell r="C4263" t="str">
            <v>Targeted Assistance</v>
          </cell>
        </row>
        <row r="4264">
          <cell r="A4264" t="str">
            <v>331400860865</v>
          </cell>
          <cell r="B4264" t="str">
            <v>THE WILLIAMSBURG CHARTER SCHOOL</v>
          </cell>
          <cell r="C4264" t="str">
            <v>Schoolwide Program</v>
          </cell>
        </row>
        <row r="4265">
          <cell r="A4265" t="str">
            <v>220701040001</v>
          </cell>
          <cell r="B4265" t="str">
            <v>GUARDINO ES</v>
          </cell>
          <cell r="C4265" t="str">
            <v>Targeted Assistance</v>
          </cell>
        </row>
        <row r="4266">
          <cell r="A4266" t="str">
            <v>220701040002</v>
          </cell>
          <cell r="B4266" t="str">
            <v>CAPE VINCENT ES</v>
          </cell>
          <cell r="C4266" t="str">
            <v>Targeted Assistance</v>
          </cell>
        </row>
        <row r="4267">
          <cell r="A4267" t="str">
            <v>220701040003</v>
          </cell>
          <cell r="B4267" t="str">
            <v>THOUSAND ISLANDS HS</v>
          </cell>
          <cell r="C4267" t="str">
            <v>No Title I</v>
          </cell>
        </row>
        <row r="4268">
          <cell r="A4268" t="str">
            <v>220701040004</v>
          </cell>
          <cell r="B4268" t="str">
            <v>THOUSAND ISLANDS MS</v>
          </cell>
          <cell r="C4268" t="str">
            <v>Targeted Assistance</v>
          </cell>
        </row>
        <row r="4269">
          <cell r="A4269" t="str">
            <v>580201060003</v>
          </cell>
          <cell r="B4269" t="str">
            <v>ARROWHEAD ES</v>
          </cell>
          <cell r="C4269" t="str">
            <v>Targeted Assistance</v>
          </cell>
        </row>
        <row r="4270">
          <cell r="A4270" t="str">
            <v>580201060004</v>
          </cell>
          <cell r="B4270" t="str">
            <v>NASSAKEAG ES</v>
          </cell>
          <cell r="C4270" t="str">
            <v>No Title I</v>
          </cell>
        </row>
        <row r="4271">
          <cell r="A4271" t="str">
            <v>580201060005</v>
          </cell>
          <cell r="B4271" t="str">
            <v>WARD MELVILLE SHS</v>
          </cell>
          <cell r="C4271" t="str">
            <v>No Title I</v>
          </cell>
        </row>
        <row r="4272">
          <cell r="A4272" t="str">
            <v>580201060006</v>
          </cell>
          <cell r="B4272" t="str">
            <v>WILLIAM SIDNEY MT SCHOOL</v>
          </cell>
          <cell r="C4272" t="str">
            <v>No Title I</v>
          </cell>
        </row>
        <row r="4273">
          <cell r="A4273" t="str">
            <v>580201060007</v>
          </cell>
          <cell r="B4273" t="str">
            <v>SETAUKET ES</v>
          </cell>
          <cell r="C4273" t="str">
            <v>No Title I</v>
          </cell>
        </row>
        <row r="4274">
          <cell r="A4274" t="str">
            <v>580201060008</v>
          </cell>
          <cell r="B4274" t="str">
            <v>MINNESAUKE ES</v>
          </cell>
          <cell r="C4274" t="str">
            <v>No Title I</v>
          </cell>
        </row>
        <row r="4275">
          <cell r="A4275" t="str">
            <v>580201060009</v>
          </cell>
          <cell r="B4275" t="str">
            <v>PAUL J. GELINAS JHS</v>
          </cell>
          <cell r="C4275" t="str">
            <v>No Title I</v>
          </cell>
        </row>
        <row r="4276">
          <cell r="A4276" t="str">
            <v>580201060010</v>
          </cell>
          <cell r="B4276" t="str">
            <v>ROBERT CUSHMAN MURPHY JHS</v>
          </cell>
          <cell r="C4276" t="str">
            <v>Targeted Assistance</v>
          </cell>
        </row>
        <row r="4277">
          <cell r="A4277" t="str">
            <v>151501060001</v>
          </cell>
          <cell r="B4277" t="str">
            <v>TICONDEROGA SHS</v>
          </cell>
          <cell r="C4277" t="str">
            <v>Targeted Assistance</v>
          </cell>
        </row>
        <row r="4278">
          <cell r="A4278" t="str">
            <v>151501060003</v>
          </cell>
          <cell r="B4278" t="str">
            <v>TICONDEROGA ES</v>
          </cell>
          <cell r="C4278" t="str">
            <v>Targeted Assistance</v>
          </cell>
        </row>
        <row r="4279">
          <cell r="A4279" t="str">
            <v>151501060007</v>
          </cell>
          <cell r="B4279" t="str">
            <v>TICONDEROGA MS</v>
          </cell>
          <cell r="C4279" t="str">
            <v>Targeted Assistance</v>
          </cell>
        </row>
        <row r="4280">
          <cell r="A4280" t="str">
            <v>600903040001</v>
          </cell>
          <cell r="B4280" t="str">
            <v>TIOGA SHS</v>
          </cell>
          <cell r="C4280" t="str">
            <v>No Title I</v>
          </cell>
        </row>
        <row r="4281">
          <cell r="A4281" t="str">
            <v>600903040002</v>
          </cell>
          <cell r="B4281" t="str">
            <v>NICHOLS ES</v>
          </cell>
          <cell r="C4281" t="str">
            <v>Targeted Assistance</v>
          </cell>
        </row>
        <row r="4282">
          <cell r="A4282" t="str">
            <v>600903040003</v>
          </cell>
          <cell r="B4282" t="str">
            <v>TIOGA ES</v>
          </cell>
          <cell r="C4282" t="str">
            <v>Targeted Assistance</v>
          </cell>
        </row>
        <row r="4283">
          <cell r="A4283" t="str">
            <v>600903040004</v>
          </cell>
          <cell r="B4283" t="str">
            <v>TIOGA MS</v>
          </cell>
          <cell r="C4283" t="str">
            <v>Targeted Assistance</v>
          </cell>
        </row>
        <row r="4284">
          <cell r="A4284" t="str">
            <v>142500010003</v>
          </cell>
          <cell r="B4284" t="str">
            <v>FLETCHER ES</v>
          </cell>
          <cell r="C4284" t="str">
            <v>Targeted Assistance</v>
          </cell>
        </row>
        <row r="4285">
          <cell r="A4285" t="str">
            <v>142500010005</v>
          </cell>
          <cell r="B4285" t="str">
            <v>MULLEN ES</v>
          </cell>
          <cell r="C4285" t="str">
            <v>Targeted Assistance</v>
          </cell>
        </row>
        <row r="4286">
          <cell r="A4286" t="str">
            <v>142500010007</v>
          </cell>
          <cell r="B4286" t="str">
            <v>RIVERVIEW ES</v>
          </cell>
          <cell r="C4286" t="str">
            <v>No Title I</v>
          </cell>
        </row>
        <row r="4287">
          <cell r="A4287" t="str">
            <v>142500010009</v>
          </cell>
          <cell r="B4287" t="str">
            <v>TONAWANDA SHS</v>
          </cell>
          <cell r="C4287" t="str">
            <v>Targeted Assistance</v>
          </cell>
        </row>
        <row r="4288">
          <cell r="A4288" t="str">
            <v>142500010010</v>
          </cell>
          <cell r="B4288" t="str">
            <v>TONAWANDA JHS</v>
          </cell>
          <cell r="C4288" t="str">
            <v>Targeted Assistance</v>
          </cell>
        </row>
        <row r="4289">
          <cell r="A4289" t="str">
            <v>211901020001</v>
          </cell>
          <cell r="B4289" t="str">
            <v>TOWN OF WEBB SCHOOL</v>
          </cell>
          <cell r="C4289" t="str">
            <v>Targeted Assistance</v>
          </cell>
        </row>
        <row r="4290">
          <cell r="A4290" t="str">
            <v>591201040002</v>
          </cell>
          <cell r="B4290" t="str">
            <v>TRI-VALLEY ES</v>
          </cell>
          <cell r="C4290" t="str">
            <v>Targeted Assistance</v>
          </cell>
        </row>
        <row r="4291">
          <cell r="A4291" t="str">
            <v>591201040003</v>
          </cell>
          <cell r="B4291" t="str">
            <v>TRI-VALLEY SECONDARY SCHOOL</v>
          </cell>
          <cell r="C4291" t="str">
            <v>Targeted Assistance</v>
          </cell>
        </row>
        <row r="4292">
          <cell r="A4292" t="str">
            <v>491700010002</v>
          </cell>
          <cell r="B4292" t="str">
            <v>PS   2</v>
          </cell>
          <cell r="C4292" t="str">
            <v>Schoolwide Program</v>
          </cell>
        </row>
        <row r="4293">
          <cell r="A4293" t="str">
            <v>491700010012</v>
          </cell>
          <cell r="B4293" t="str">
            <v>PS  12</v>
          </cell>
          <cell r="C4293" t="str">
            <v>Schoolwide Program</v>
          </cell>
        </row>
        <row r="4294">
          <cell r="A4294" t="str">
            <v>491700010014</v>
          </cell>
          <cell r="B4294" t="str">
            <v>PS  14</v>
          </cell>
          <cell r="C4294" t="str">
            <v>Schoolwide Program</v>
          </cell>
        </row>
        <row r="4295">
          <cell r="A4295" t="str">
            <v>491700010016</v>
          </cell>
          <cell r="B4295" t="str">
            <v>PS  16</v>
          </cell>
          <cell r="C4295" t="str">
            <v>No Title I</v>
          </cell>
        </row>
        <row r="4296">
          <cell r="A4296" t="str">
            <v>491700010018</v>
          </cell>
          <cell r="B4296" t="str">
            <v>PS  18</v>
          </cell>
          <cell r="C4296" t="str">
            <v>No Title I</v>
          </cell>
        </row>
        <row r="4297">
          <cell r="A4297" t="str">
            <v>491700010019</v>
          </cell>
          <cell r="B4297" t="str">
            <v>TROY HS</v>
          </cell>
          <cell r="C4297" t="str">
            <v>No Title I</v>
          </cell>
        </row>
        <row r="4298">
          <cell r="A4298" t="str">
            <v>491700010020</v>
          </cell>
          <cell r="B4298" t="str">
            <v>CARROLL HILL SCHOOL</v>
          </cell>
          <cell r="C4298" t="str">
            <v>Schoolwide Program</v>
          </cell>
        </row>
        <row r="4299">
          <cell r="A4299" t="str">
            <v>491700010021</v>
          </cell>
          <cell r="B4299" t="str">
            <v>W. KENNETH DOYLE MS</v>
          </cell>
          <cell r="C4299" t="str">
            <v>Schoolwide Program</v>
          </cell>
        </row>
        <row r="4300">
          <cell r="A4300" t="str">
            <v>261600860906</v>
          </cell>
          <cell r="B4300" t="str">
            <v>TRUE NORTH ROCHESTER PREP CHARTER</v>
          </cell>
          <cell r="C4300" t="str">
            <v>Schoolwide Program</v>
          </cell>
        </row>
        <row r="4301">
          <cell r="A4301" t="str">
            <v>611001040001</v>
          </cell>
          <cell r="B4301" t="str">
            <v>RUSSELL I. DOIG MS</v>
          </cell>
          <cell r="C4301" t="str">
            <v>Targeted Assistance</v>
          </cell>
        </row>
        <row r="4302">
          <cell r="A4302" t="str">
            <v>611001040002</v>
          </cell>
          <cell r="B4302" t="str">
            <v>CHARLES O. DICKERSON HS</v>
          </cell>
          <cell r="C4302" t="str">
            <v>No Title I</v>
          </cell>
        </row>
        <row r="4303">
          <cell r="A4303" t="str">
            <v>611001040003</v>
          </cell>
          <cell r="B4303" t="str">
            <v>TRUMANSBURG ES</v>
          </cell>
          <cell r="C4303" t="str">
            <v>Targeted Assistance</v>
          </cell>
        </row>
        <row r="4304">
          <cell r="A4304" t="str">
            <v>580913080001</v>
          </cell>
          <cell r="B4304" t="str">
            <v>TUCKAHOE SCHOOL</v>
          </cell>
          <cell r="C4304" t="str">
            <v>Targeted Assistance</v>
          </cell>
        </row>
        <row r="4305">
          <cell r="A4305" t="str">
            <v>660302030001</v>
          </cell>
          <cell r="B4305" t="str">
            <v>WILLIAM E. COTTLE SCHOOL</v>
          </cell>
          <cell r="C4305" t="str">
            <v>Targeted Assistance</v>
          </cell>
        </row>
        <row r="4306">
          <cell r="A4306" t="str">
            <v>660302030002</v>
          </cell>
          <cell r="B4306" t="str">
            <v>TUCKAHOE HS</v>
          </cell>
          <cell r="C4306" t="str">
            <v>Targeted Assistance</v>
          </cell>
        </row>
        <row r="4307">
          <cell r="A4307" t="str">
            <v>660302030003</v>
          </cell>
          <cell r="B4307" t="str">
            <v>TUCKAHOE MS</v>
          </cell>
          <cell r="C4307" t="str">
            <v>Targeted Assistance</v>
          </cell>
        </row>
        <row r="4308">
          <cell r="A4308" t="str">
            <v>421902040001</v>
          </cell>
          <cell r="B4308" t="str">
            <v>TULLY JSHS</v>
          </cell>
          <cell r="C4308" t="str">
            <v>No Title I</v>
          </cell>
        </row>
        <row r="4309">
          <cell r="A4309" t="str">
            <v>421902040002</v>
          </cell>
          <cell r="B4309" t="str">
            <v>TULLY ES</v>
          </cell>
          <cell r="C4309" t="str">
            <v>Targeted Assistance</v>
          </cell>
        </row>
        <row r="4310">
          <cell r="A4310" t="str">
            <v>160101060001</v>
          </cell>
          <cell r="B4310" t="str">
            <v>TUPPER LAKE MIDDLE-HIGH SCHOOL</v>
          </cell>
          <cell r="C4310" t="str">
            <v>Targeted Assistance</v>
          </cell>
        </row>
        <row r="4311">
          <cell r="A4311" t="str">
            <v>160101060003</v>
          </cell>
          <cell r="B4311" t="str">
            <v>L.P. QUINN ES</v>
          </cell>
          <cell r="C4311" t="str">
            <v>Targeted Assistance</v>
          </cell>
        </row>
        <row r="4312">
          <cell r="A4312" t="str">
            <v>441903020001</v>
          </cell>
          <cell r="B4312" t="str">
            <v>GEORGE F. BAKER HS</v>
          </cell>
          <cell r="C4312" t="str">
            <v>No Title I</v>
          </cell>
        </row>
        <row r="4313">
          <cell r="A4313" t="str">
            <v>441903020002</v>
          </cell>
          <cell r="B4313" t="str">
            <v>GEORGE GRANT MASON ES</v>
          </cell>
          <cell r="C4313" t="str">
            <v>Schoolwide Program</v>
          </cell>
        </row>
        <row r="4314">
          <cell r="A4314" t="str">
            <v>660401030007</v>
          </cell>
          <cell r="B4314" t="str">
            <v>SLEEPY HOLLOW MIDDLE SCHOOL</v>
          </cell>
          <cell r="C4314" t="str">
            <v>Targeted Assistance</v>
          </cell>
        </row>
        <row r="4315">
          <cell r="A4315" t="str">
            <v>660401030001</v>
          </cell>
          <cell r="B4315" t="str">
            <v>JOHN PAULDING SCHOOL</v>
          </cell>
          <cell r="C4315" t="str">
            <v>No Title I</v>
          </cell>
        </row>
        <row r="4316">
          <cell r="A4316" t="str">
            <v>660401030002</v>
          </cell>
          <cell r="B4316" t="str">
            <v>W.L. MORSE SCHOOL</v>
          </cell>
          <cell r="C4316" t="str">
            <v>Targeted Assistance</v>
          </cell>
        </row>
        <row r="4317">
          <cell r="A4317" t="str">
            <v>660401030003</v>
          </cell>
          <cell r="B4317" t="str">
            <v>SLEEPY HOLLOW MS HS</v>
          </cell>
          <cell r="C4317" t="str">
            <v>No Title I</v>
          </cell>
        </row>
        <row r="4318">
          <cell r="A4318" t="str">
            <v>660401030004</v>
          </cell>
          <cell r="B4318" t="str">
            <v>TAPPAN HILL SCHOOL</v>
          </cell>
          <cell r="C4318" t="str">
            <v>No Title I</v>
          </cell>
        </row>
        <row r="4319">
          <cell r="A4319" t="str">
            <v>660401030006</v>
          </cell>
          <cell r="B4319" t="str">
            <v>WASHINGTON IRVING INTERM SCHOOL</v>
          </cell>
          <cell r="C4319" t="str">
            <v>Targeted Assistance</v>
          </cell>
        </row>
        <row r="4320">
          <cell r="A4320" t="str">
            <v>331900860891</v>
          </cell>
          <cell r="B4320" t="str">
            <v>UFT CHARTER SCHOOL</v>
          </cell>
          <cell r="C4320" t="str">
            <v>Schoolwide Program</v>
          </cell>
        </row>
        <row r="4321">
          <cell r="A4321" t="str">
            <v>081003040001</v>
          </cell>
          <cell r="B4321" t="str">
            <v>UNADILLA VALLEY ES</v>
          </cell>
          <cell r="C4321" t="str">
            <v>Targeted Assistance</v>
          </cell>
        </row>
        <row r="4322">
          <cell r="A4322" t="str">
            <v>081003040003</v>
          </cell>
          <cell r="B4322" t="str">
            <v>UNADILLA VALLEY MS</v>
          </cell>
          <cell r="C4322" t="str">
            <v>Targeted Assistance</v>
          </cell>
        </row>
        <row r="4323">
          <cell r="A4323" t="str">
            <v>081003040004</v>
          </cell>
          <cell r="B4323" t="str">
            <v>UNADILLA VALLEY HS</v>
          </cell>
          <cell r="C4323" t="str">
            <v>Targeted Assistance</v>
          </cell>
        </row>
        <row r="4324">
          <cell r="A4324" t="str">
            <v>051901040002</v>
          </cell>
          <cell r="B4324" t="str">
            <v>ANDREW J. SMITH ES</v>
          </cell>
          <cell r="C4324" t="str">
            <v>Targeted Assistance</v>
          </cell>
        </row>
        <row r="4325">
          <cell r="A4325" t="str">
            <v>051901040003</v>
          </cell>
          <cell r="B4325" t="str">
            <v>CAYUGA ES</v>
          </cell>
          <cell r="C4325" t="str">
            <v>Targeted Assistance</v>
          </cell>
        </row>
        <row r="4326">
          <cell r="A4326" t="str">
            <v>051901040005</v>
          </cell>
          <cell r="B4326" t="str">
            <v>UNION SPRINGS MS HS</v>
          </cell>
          <cell r="C4326" t="str">
            <v>No Title I</v>
          </cell>
        </row>
        <row r="4327">
          <cell r="A4327" t="str">
            <v>280202030003</v>
          </cell>
          <cell r="B4327" t="str">
            <v>CALIFORNIA AVE  ES</v>
          </cell>
          <cell r="C4327" t="str">
            <v>Targeted Assistance</v>
          </cell>
        </row>
        <row r="4328">
          <cell r="A4328" t="str">
            <v>280202030004</v>
          </cell>
          <cell r="B4328" t="str">
            <v>GRAND AVE ES</v>
          </cell>
          <cell r="C4328" t="str">
            <v>Targeted Assistance</v>
          </cell>
        </row>
        <row r="4329">
          <cell r="A4329" t="str">
            <v>280202030005</v>
          </cell>
          <cell r="B4329" t="str">
            <v>NORTHERN PARKWAY ES</v>
          </cell>
          <cell r="C4329" t="str">
            <v>Targeted Assistance</v>
          </cell>
        </row>
        <row r="4330">
          <cell r="A4330" t="str">
            <v>280202030006</v>
          </cell>
          <cell r="B4330" t="str">
            <v>SMITH STREET ES</v>
          </cell>
          <cell r="C4330" t="str">
            <v>Targeted Assistance</v>
          </cell>
        </row>
        <row r="4331">
          <cell r="A4331" t="str">
            <v>280202030007</v>
          </cell>
          <cell r="B4331" t="str">
            <v>WALNUT STREET ES</v>
          </cell>
          <cell r="C4331" t="str">
            <v>Targeted Assistance</v>
          </cell>
        </row>
        <row r="4332">
          <cell r="A4332" t="str">
            <v>280202030008</v>
          </cell>
          <cell r="B4332" t="str">
            <v>LAWRENCE ROAD MS</v>
          </cell>
          <cell r="C4332" t="str">
            <v>Targeted Assistance</v>
          </cell>
        </row>
        <row r="4333">
          <cell r="A4333" t="str">
            <v>280202030009</v>
          </cell>
          <cell r="B4333" t="str">
            <v>TURTLE HOOK MS</v>
          </cell>
          <cell r="C4333" t="str">
            <v>Targeted Assistance</v>
          </cell>
        </row>
        <row r="4334">
          <cell r="A4334" t="str">
            <v>280202030010</v>
          </cell>
          <cell r="B4334" t="str">
            <v>UNIONDALE HS</v>
          </cell>
          <cell r="C4334" t="str">
            <v>Targeted Assistance</v>
          </cell>
        </row>
        <row r="4335">
          <cell r="A4335" t="str">
            <v>031501060001</v>
          </cell>
          <cell r="B4335" t="str">
            <v>CHARLES F. JOHNSON, JR. ES</v>
          </cell>
          <cell r="C4335" t="str">
            <v>Targeted Assistance</v>
          </cell>
        </row>
        <row r="4336">
          <cell r="A4336" t="str">
            <v>031501060002</v>
          </cell>
          <cell r="B4336" t="str">
            <v>GEORGE F. JOHNSON ES</v>
          </cell>
          <cell r="C4336" t="str">
            <v>No Title I</v>
          </cell>
        </row>
        <row r="4337">
          <cell r="A4337" t="str">
            <v>031501060009</v>
          </cell>
          <cell r="B4337" t="str">
            <v>JENNIE F. SNAPP MS</v>
          </cell>
          <cell r="C4337" t="str">
            <v>Targeted Assistance</v>
          </cell>
        </row>
        <row r="4338">
          <cell r="A4338" t="str">
            <v>031501060011</v>
          </cell>
          <cell r="B4338" t="str">
            <v>LINNAEUS W. WEST PRIMARY SCHOOL</v>
          </cell>
          <cell r="C4338" t="str">
            <v>Targeted Assistance</v>
          </cell>
        </row>
        <row r="4339">
          <cell r="A4339" t="str">
            <v>031501060012</v>
          </cell>
          <cell r="B4339" t="str">
            <v>UNION ENDICOTT HS</v>
          </cell>
          <cell r="C4339" t="str">
            <v>No Title I</v>
          </cell>
        </row>
        <row r="4340">
          <cell r="A4340" t="str">
            <v>031501060013</v>
          </cell>
          <cell r="B4340" t="str">
            <v>THOMAS J. WATSON, SR. ES</v>
          </cell>
          <cell r="C4340" t="str">
            <v>Targeted Assistance</v>
          </cell>
        </row>
        <row r="4341">
          <cell r="A4341" t="str">
            <v>031501060014</v>
          </cell>
          <cell r="B4341" t="str">
            <v>ANN G. MCGUINNESS IS</v>
          </cell>
          <cell r="C4341" t="str">
            <v>Targeted Assistance</v>
          </cell>
        </row>
        <row r="4342">
          <cell r="A4342" t="str">
            <v>261600860877</v>
          </cell>
          <cell r="B4342" t="str">
            <v>URBAN CHOICE CHARTER SCHOOL</v>
          </cell>
          <cell r="C4342" t="str">
            <v>Targeted Assistance</v>
          </cell>
        </row>
        <row r="4343">
          <cell r="A4343" t="str">
            <v>412300010003</v>
          </cell>
          <cell r="B4343" t="str">
            <v>ALBANY ES</v>
          </cell>
          <cell r="C4343" t="str">
            <v>Targeted Assistance</v>
          </cell>
        </row>
        <row r="4344">
          <cell r="A4344" t="str">
            <v>412300010005</v>
          </cell>
          <cell r="B4344" t="str">
            <v>CHRISTOPHER COLUMBUS ES</v>
          </cell>
          <cell r="C4344" t="str">
            <v>Schoolwide Program</v>
          </cell>
        </row>
        <row r="4345">
          <cell r="A4345" t="str">
            <v>412300010006</v>
          </cell>
          <cell r="B4345" t="str">
            <v>GENERAL HERKIMER ES</v>
          </cell>
          <cell r="C4345" t="str">
            <v>Schoolwide Program</v>
          </cell>
        </row>
        <row r="4346">
          <cell r="A4346" t="str">
            <v>412300010009</v>
          </cell>
          <cell r="B4346" t="str">
            <v>HUGH R. JONES ES</v>
          </cell>
          <cell r="C4346" t="str">
            <v>Targeted Assistance</v>
          </cell>
        </row>
        <row r="4347">
          <cell r="A4347" t="str">
            <v>412300010011</v>
          </cell>
          <cell r="B4347" t="str">
            <v>MARTIN LUTHER KING, JR. ES</v>
          </cell>
          <cell r="C4347" t="str">
            <v>Schoolwide Program</v>
          </cell>
        </row>
        <row r="4348">
          <cell r="A4348" t="str">
            <v>412300010012</v>
          </cell>
          <cell r="B4348" t="str">
            <v>WATSON WILLIAMS ES</v>
          </cell>
          <cell r="C4348" t="str">
            <v>Schoolwide Program</v>
          </cell>
        </row>
        <row r="4349">
          <cell r="A4349" t="str">
            <v>412300010014</v>
          </cell>
          <cell r="B4349" t="str">
            <v>THOMAS JEFFERSON ES</v>
          </cell>
          <cell r="C4349" t="str">
            <v>Schoolwide Program</v>
          </cell>
        </row>
        <row r="4350">
          <cell r="A4350" t="str">
            <v>412300010016</v>
          </cell>
          <cell r="B4350" t="str">
            <v>JOHN F. HUGHES ES</v>
          </cell>
          <cell r="C4350" t="str">
            <v>Targeted Assistance</v>
          </cell>
        </row>
        <row r="4351">
          <cell r="A4351" t="str">
            <v>412300010018</v>
          </cell>
          <cell r="B4351" t="str">
            <v>KERNAN ES</v>
          </cell>
          <cell r="C4351" t="str">
            <v>Schoolwide Program</v>
          </cell>
        </row>
        <row r="4352">
          <cell r="A4352" t="str">
            <v>412300010022</v>
          </cell>
          <cell r="B4352" t="str">
            <v>JOHN F. KENNEDY MS</v>
          </cell>
          <cell r="C4352" t="str">
            <v>Targeted Assistance</v>
          </cell>
        </row>
        <row r="4353">
          <cell r="A4353" t="str">
            <v>412300010023</v>
          </cell>
          <cell r="B4353" t="str">
            <v>SENATOR JAMES H. DONOVAN MS</v>
          </cell>
          <cell r="C4353" t="str">
            <v>Targeted Assistance</v>
          </cell>
        </row>
        <row r="4354">
          <cell r="A4354" t="str">
            <v>412300010024</v>
          </cell>
          <cell r="B4354" t="str">
            <v>THOMAS R. PROCTOR HS</v>
          </cell>
          <cell r="C4354" t="str">
            <v>Targeted Assistance</v>
          </cell>
        </row>
        <row r="4355">
          <cell r="A4355" t="str">
            <v>660805030001</v>
          </cell>
          <cell r="B4355" t="str">
            <v>KENSICO SCHOOL</v>
          </cell>
          <cell r="C4355" t="str">
            <v>Targeted Assistance</v>
          </cell>
        </row>
        <row r="4356">
          <cell r="A4356" t="str">
            <v>660805030003</v>
          </cell>
          <cell r="B4356" t="str">
            <v>VIRGINIA ROAD ES</v>
          </cell>
          <cell r="C4356" t="str">
            <v>Targeted Assistance</v>
          </cell>
        </row>
        <row r="4357">
          <cell r="A4357" t="str">
            <v>660805030004</v>
          </cell>
          <cell r="B4357" t="str">
            <v>VALHALLA HS</v>
          </cell>
          <cell r="C4357" t="str">
            <v>Targeted Assistance</v>
          </cell>
        </row>
        <row r="4358">
          <cell r="A4358" t="str">
            <v>660805030005</v>
          </cell>
          <cell r="B4358" t="str">
            <v>VALHALLA MS</v>
          </cell>
          <cell r="C4358" t="str">
            <v>Targeted Assistance</v>
          </cell>
        </row>
        <row r="4359">
          <cell r="A4359" t="str">
            <v>441301060001</v>
          </cell>
          <cell r="B4359" t="str">
            <v>EAST COLDENHAM ES</v>
          </cell>
          <cell r="C4359" t="str">
            <v>Targeted Assistance</v>
          </cell>
        </row>
        <row r="4360">
          <cell r="A4360" t="str">
            <v>441301060002</v>
          </cell>
          <cell r="B4360" t="str">
            <v>MONTGOMERY ES</v>
          </cell>
          <cell r="C4360" t="str">
            <v>No Title I</v>
          </cell>
        </row>
        <row r="4361">
          <cell r="A4361" t="str">
            <v>441301060003</v>
          </cell>
          <cell r="B4361" t="str">
            <v>WALDEN ES</v>
          </cell>
          <cell r="C4361" t="str">
            <v>Targeted Assistance</v>
          </cell>
        </row>
        <row r="4362">
          <cell r="A4362" t="str">
            <v>441301060004</v>
          </cell>
          <cell r="B4362" t="str">
            <v>VALLEY CENTRAL  HS</v>
          </cell>
          <cell r="C4362" t="str">
            <v>No Title I</v>
          </cell>
        </row>
        <row r="4363">
          <cell r="A4363" t="str">
            <v>441301060005</v>
          </cell>
          <cell r="B4363" t="str">
            <v>MAYBROOK ES</v>
          </cell>
          <cell r="C4363" t="str">
            <v>Targeted Assistance</v>
          </cell>
        </row>
        <row r="4364">
          <cell r="A4364" t="str">
            <v>441301060006</v>
          </cell>
          <cell r="B4364" t="str">
            <v>VALLEY CENTRAL MS</v>
          </cell>
          <cell r="C4364" t="str">
            <v>No Title I</v>
          </cell>
        </row>
        <row r="4365">
          <cell r="A4365" t="str">
            <v>441301060007</v>
          </cell>
          <cell r="B4365" t="str">
            <v>BEREA ES</v>
          </cell>
          <cell r="C4365" t="str">
            <v>No Title I</v>
          </cell>
        </row>
        <row r="4366">
          <cell r="A4366" t="str">
            <v>280213020001</v>
          </cell>
          <cell r="B4366" t="str">
            <v>JAMES A. DEVER SCHOOL</v>
          </cell>
          <cell r="C4366" t="str">
            <v>No Title I</v>
          </cell>
        </row>
        <row r="4367">
          <cell r="A4367" t="str">
            <v>280213020002</v>
          </cell>
          <cell r="B4367" t="str">
            <v>HOWELL ROAD SCHOOL</v>
          </cell>
          <cell r="C4367" t="str">
            <v>Targeted Assistance</v>
          </cell>
        </row>
        <row r="4368">
          <cell r="A4368" t="str">
            <v>280213020003</v>
          </cell>
          <cell r="B4368" t="str">
            <v>WHEELER AVE SCHOOL</v>
          </cell>
          <cell r="C4368" t="str">
            <v>No Title I</v>
          </cell>
        </row>
        <row r="4369">
          <cell r="A4369" t="str">
            <v>280213020004</v>
          </cell>
          <cell r="B4369" t="str">
            <v>WILLOW ROAD SCHOOL</v>
          </cell>
          <cell r="C4369" t="str">
            <v>No Title I</v>
          </cell>
        </row>
        <row r="4370">
          <cell r="A4370" t="str">
            <v>280224020001</v>
          </cell>
          <cell r="B4370" t="str">
            <v>BROOKLYN AVE SCHOOL</v>
          </cell>
          <cell r="C4370" t="str">
            <v>Targeted Assistance</v>
          </cell>
        </row>
        <row r="4371">
          <cell r="A4371" t="str">
            <v>280224020003</v>
          </cell>
          <cell r="B4371" t="str">
            <v>ROBERT W. CARBONARO SCHOOL</v>
          </cell>
          <cell r="C4371" t="str">
            <v>No Title I</v>
          </cell>
        </row>
        <row r="4372">
          <cell r="A4372" t="str">
            <v>280224020004</v>
          </cell>
          <cell r="B4372" t="str">
            <v>WILLIAM L. BUCK SCHOOL</v>
          </cell>
          <cell r="C4372" t="str">
            <v>No Title I</v>
          </cell>
        </row>
        <row r="4373">
          <cell r="A4373" t="str">
            <v>280230020001</v>
          </cell>
          <cell r="B4373" t="str">
            <v>CLEARSTREAM AVE SCHOOL</v>
          </cell>
          <cell r="C4373" t="str">
            <v>Targeted Assistance</v>
          </cell>
        </row>
        <row r="4374">
          <cell r="A4374" t="str">
            <v>280230020002</v>
          </cell>
          <cell r="B4374" t="str">
            <v>FOREST ROAD SCHOOL</v>
          </cell>
          <cell r="C4374" t="str">
            <v>No Title I</v>
          </cell>
        </row>
        <row r="4375">
          <cell r="A4375" t="str">
            <v>280230020003</v>
          </cell>
          <cell r="B4375" t="str">
            <v>SHAW AVE SCHOOL</v>
          </cell>
          <cell r="C4375" t="str">
            <v>Targeted Assistance</v>
          </cell>
        </row>
        <row r="4376">
          <cell r="A4376" t="str">
            <v>280251070001</v>
          </cell>
          <cell r="B4376" t="str">
            <v>VALLEY STREAM MEMORIAL JHS</v>
          </cell>
          <cell r="C4376" t="str">
            <v>Targeted Assistance</v>
          </cell>
        </row>
        <row r="4377">
          <cell r="A4377" t="str">
            <v>280251070002</v>
          </cell>
          <cell r="B4377" t="str">
            <v>VALLEY STREAM NORTH HS</v>
          </cell>
          <cell r="C4377" t="str">
            <v>No Title I</v>
          </cell>
        </row>
        <row r="4378">
          <cell r="A4378" t="str">
            <v>280251070003</v>
          </cell>
          <cell r="B4378" t="str">
            <v>VALLEY STREAM SOUTH HS</v>
          </cell>
          <cell r="C4378" t="str">
            <v>No Title I</v>
          </cell>
        </row>
        <row r="4379">
          <cell r="A4379" t="str">
            <v>280251070004</v>
          </cell>
          <cell r="B4379" t="str">
            <v>VALLEY STREAM CENTRAL HS</v>
          </cell>
          <cell r="C4379" t="str">
            <v>No Title I</v>
          </cell>
        </row>
        <row r="4380">
          <cell r="A4380" t="str">
            <v>211701040001</v>
          </cell>
          <cell r="B4380" t="str">
            <v>OWEN D. YOUNG CENTRAL SCHOOL</v>
          </cell>
          <cell r="C4380" t="str">
            <v>Schoolwide Program</v>
          </cell>
        </row>
        <row r="4381">
          <cell r="A4381" t="str">
            <v>031601060021</v>
          </cell>
          <cell r="B4381" t="str">
            <v>AFRICAN ROAD ES</v>
          </cell>
          <cell r="C4381" t="str">
            <v>Targeted Assistance</v>
          </cell>
        </row>
        <row r="4382">
          <cell r="A4382" t="str">
            <v>031601060022</v>
          </cell>
          <cell r="B4382" t="str">
            <v>CLAYTON AVE ES</v>
          </cell>
          <cell r="C4382" t="str">
            <v>Targeted Assistance</v>
          </cell>
        </row>
        <row r="4383">
          <cell r="A4383" t="str">
            <v>031601060023</v>
          </cell>
          <cell r="B4383" t="str">
            <v>GLENWOOD ES</v>
          </cell>
          <cell r="C4383" t="str">
            <v>Targeted Assistance</v>
          </cell>
        </row>
        <row r="4384">
          <cell r="A4384" t="str">
            <v>031601060026</v>
          </cell>
          <cell r="B4384" t="str">
            <v>TIOGA HILLS ES</v>
          </cell>
          <cell r="C4384" t="str">
            <v>Targeted Assistance</v>
          </cell>
        </row>
        <row r="4385">
          <cell r="A4385" t="str">
            <v>031601060028</v>
          </cell>
          <cell r="B4385" t="str">
            <v>VESTAL HILLS ES</v>
          </cell>
          <cell r="C4385" t="str">
            <v>Targeted Assistance</v>
          </cell>
        </row>
        <row r="4386">
          <cell r="A4386" t="str">
            <v>031601060041</v>
          </cell>
          <cell r="B4386" t="str">
            <v>VESTAL MS</v>
          </cell>
          <cell r="C4386" t="str">
            <v>No Title I</v>
          </cell>
        </row>
        <row r="4387">
          <cell r="A4387" t="str">
            <v>031601060051</v>
          </cell>
          <cell r="B4387" t="str">
            <v>VESTAL SHS</v>
          </cell>
          <cell r="C4387" t="str">
            <v>No Title I</v>
          </cell>
        </row>
        <row r="4388">
          <cell r="A4388" t="str">
            <v>431701060001</v>
          </cell>
          <cell r="B4388" t="str">
            <v>VICTOR IS</v>
          </cell>
          <cell r="C4388" t="str">
            <v>Targeted Assistance</v>
          </cell>
        </row>
        <row r="4389">
          <cell r="A4389" t="str">
            <v>431701060002</v>
          </cell>
          <cell r="B4389" t="str">
            <v>VICTOR JHS</v>
          </cell>
          <cell r="C4389" t="str">
            <v>No Title I</v>
          </cell>
        </row>
        <row r="4390">
          <cell r="A4390" t="str">
            <v>431701060003</v>
          </cell>
          <cell r="B4390" t="str">
            <v>VICTOR PRIMARY SCHOOL</v>
          </cell>
          <cell r="C4390" t="str">
            <v>Targeted Assistance</v>
          </cell>
        </row>
        <row r="4391">
          <cell r="A4391" t="str">
            <v>431701060004</v>
          </cell>
          <cell r="B4391" t="str">
            <v>VICTOR SHS</v>
          </cell>
          <cell r="C4391" t="str">
            <v>No Title I</v>
          </cell>
        </row>
        <row r="4392">
          <cell r="A4392" t="str">
            <v>431701060005</v>
          </cell>
          <cell r="B4392" t="str">
            <v>VICTOR EARLY CHLDHD CTR</v>
          </cell>
          <cell r="C4392" t="str">
            <v>Targeted Assistance</v>
          </cell>
        </row>
        <row r="4393">
          <cell r="A4393" t="str">
            <v>343000860932</v>
          </cell>
          <cell r="B4393" t="str">
            <v>VOICE CHARTER SCHOOL OF NEW YORK</v>
          </cell>
          <cell r="C4393" t="str">
            <v>Schoolwide Program</v>
          </cell>
        </row>
        <row r="4394">
          <cell r="A4394" t="str">
            <v>011003060001</v>
          </cell>
          <cell r="B4394" t="str">
            <v>VOORHEESVILLE ES</v>
          </cell>
          <cell r="C4394" t="str">
            <v>Targeted Assistance</v>
          </cell>
        </row>
        <row r="4395">
          <cell r="A4395" t="str">
            <v>011003060002</v>
          </cell>
          <cell r="B4395" t="str">
            <v>C.A. BOUTON MSHS</v>
          </cell>
          <cell r="C4395" t="str">
            <v>No Title I</v>
          </cell>
        </row>
        <row r="4396">
          <cell r="A4396" t="str">
            <v>011003060003</v>
          </cell>
          <cell r="B4396" t="str">
            <v>VOORHEESVILLE MIDDLE SCHOOL</v>
          </cell>
          <cell r="C4396" t="str">
            <v>Targeted Assistance</v>
          </cell>
        </row>
        <row r="4397">
          <cell r="A4397" t="str">
            <v>580302080001</v>
          </cell>
          <cell r="B4397" t="str">
            <v>WAINSCOTT SCHOOL</v>
          </cell>
          <cell r="C4397" t="str">
            <v>No Title I</v>
          </cell>
        </row>
        <row r="4398">
          <cell r="A4398" t="str">
            <v>621801060001</v>
          </cell>
          <cell r="B4398" t="str">
            <v>LEPTONDALE ES</v>
          </cell>
          <cell r="C4398" t="str">
            <v>No Title I</v>
          </cell>
        </row>
        <row r="4399">
          <cell r="A4399" t="str">
            <v>621801060003</v>
          </cell>
          <cell r="B4399" t="str">
            <v>OSTRANDER ES</v>
          </cell>
          <cell r="C4399" t="str">
            <v>No Title I</v>
          </cell>
        </row>
        <row r="4400">
          <cell r="A4400" t="str">
            <v>621801060004</v>
          </cell>
          <cell r="B4400" t="str">
            <v>PLATTEKILL ES</v>
          </cell>
          <cell r="C4400" t="str">
            <v>Targeted Assistance</v>
          </cell>
        </row>
        <row r="4401">
          <cell r="A4401" t="str">
            <v>621801060005</v>
          </cell>
          <cell r="B4401" t="str">
            <v>WALLKILL SHS</v>
          </cell>
          <cell r="C4401" t="str">
            <v>Targeted Assistance</v>
          </cell>
        </row>
        <row r="4402">
          <cell r="A4402" t="str">
            <v>621801060006</v>
          </cell>
          <cell r="B4402" t="str">
            <v>WALLKILL MS</v>
          </cell>
          <cell r="C4402" t="str">
            <v>Targeted Assistance</v>
          </cell>
        </row>
        <row r="4403">
          <cell r="A4403" t="str">
            <v>121901040001</v>
          </cell>
          <cell r="B4403" t="str">
            <v>TOWNSEND ES</v>
          </cell>
          <cell r="C4403" t="str">
            <v>Targeted Assistance</v>
          </cell>
        </row>
        <row r="4404">
          <cell r="A4404" t="str">
            <v>121901040002</v>
          </cell>
          <cell r="B4404" t="str">
            <v>WALTON HS</v>
          </cell>
          <cell r="C4404" t="str">
            <v>Targeted Assistance</v>
          </cell>
        </row>
        <row r="4405">
          <cell r="A4405" t="str">
            <v>121901040003</v>
          </cell>
          <cell r="B4405" t="str">
            <v>WALTON MS</v>
          </cell>
          <cell r="C4405" t="str">
            <v>Targeted Assistance</v>
          </cell>
        </row>
        <row r="4406">
          <cell r="A4406" t="str">
            <v>280223030001</v>
          </cell>
          <cell r="B4406" t="str">
            <v>FOREST LAKE SCHOOL</v>
          </cell>
          <cell r="C4406" t="str">
            <v>No Title I</v>
          </cell>
        </row>
        <row r="4407">
          <cell r="A4407" t="str">
            <v>280223030002</v>
          </cell>
          <cell r="B4407" t="str">
            <v>MANDALAY SCHOOL</v>
          </cell>
          <cell r="C4407" t="str">
            <v>No Title I</v>
          </cell>
        </row>
        <row r="4408">
          <cell r="A4408" t="str">
            <v>280223030004</v>
          </cell>
          <cell r="B4408" t="str">
            <v>WANTAGH SCHOOL</v>
          </cell>
          <cell r="C4408" t="str">
            <v>No Title I</v>
          </cell>
        </row>
        <row r="4409">
          <cell r="A4409" t="str">
            <v>280223030005</v>
          </cell>
          <cell r="B4409" t="str">
            <v>WANTAGH SHS</v>
          </cell>
          <cell r="C4409" t="str">
            <v>No Title I</v>
          </cell>
        </row>
        <row r="4410">
          <cell r="A4410" t="str">
            <v>280223030006</v>
          </cell>
          <cell r="B4410" t="str">
            <v>WANTAGH MS</v>
          </cell>
          <cell r="C4410" t="str">
            <v>Targeted Assistance</v>
          </cell>
        </row>
        <row r="4411">
          <cell r="A4411" t="str">
            <v>132101060001</v>
          </cell>
          <cell r="B4411" t="str">
            <v>BRINCKERHOFF ES</v>
          </cell>
          <cell r="C4411" t="str">
            <v>No Title I</v>
          </cell>
        </row>
        <row r="4412">
          <cell r="A4412" t="str">
            <v>132101060002</v>
          </cell>
          <cell r="B4412" t="str">
            <v>FISHKILL ES</v>
          </cell>
          <cell r="C4412" t="str">
            <v>No Title I</v>
          </cell>
        </row>
        <row r="4413">
          <cell r="A4413" t="str">
            <v>132101060003</v>
          </cell>
          <cell r="B4413" t="str">
            <v>FISHKILL PLAINS ES</v>
          </cell>
          <cell r="C4413" t="str">
            <v>No Title I</v>
          </cell>
        </row>
        <row r="4414">
          <cell r="A4414" t="str">
            <v>132101060004</v>
          </cell>
          <cell r="B4414" t="str">
            <v>GAYHEAD SCHOOL</v>
          </cell>
          <cell r="C4414" t="str">
            <v>No Title I</v>
          </cell>
        </row>
        <row r="4415">
          <cell r="A4415" t="str">
            <v>132101060005</v>
          </cell>
          <cell r="B4415" t="str">
            <v>JAMES S. EVANS ES</v>
          </cell>
          <cell r="C4415" t="str">
            <v>Targeted Assistance</v>
          </cell>
        </row>
        <row r="4416">
          <cell r="A4416" t="str">
            <v>132101060006</v>
          </cell>
          <cell r="B4416" t="str">
            <v>KINRY ROAD ES</v>
          </cell>
          <cell r="C4416" t="str">
            <v>No Title I</v>
          </cell>
        </row>
        <row r="4417">
          <cell r="A4417" t="str">
            <v>132101060007</v>
          </cell>
          <cell r="B4417" t="str">
            <v>VASSAR ROAD ES</v>
          </cell>
          <cell r="C4417" t="str">
            <v>No Title I</v>
          </cell>
        </row>
        <row r="4418">
          <cell r="A4418" t="str">
            <v>132101060008</v>
          </cell>
          <cell r="B4418" t="str">
            <v>SHEAFE ROAD ES</v>
          </cell>
          <cell r="C4418" t="str">
            <v>Targeted Assistance</v>
          </cell>
        </row>
        <row r="4419">
          <cell r="A4419" t="str">
            <v>132101060009</v>
          </cell>
          <cell r="B4419" t="str">
            <v>VAN WYCK JHS</v>
          </cell>
          <cell r="C4419" t="str">
            <v>No Title I</v>
          </cell>
        </row>
        <row r="4420">
          <cell r="A4420" t="str">
            <v>132101060010</v>
          </cell>
          <cell r="B4420" t="str">
            <v>WAPPINGERS FALLS JHS</v>
          </cell>
          <cell r="C4420" t="str">
            <v>No Title I</v>
          </cell>
        </row>
        <row r="4421">
          <cell r="A4421" t="str">
            <v>132101060011</v>
          </cell>
          <cell r="B4421" t="str">
            <v>ROY C. KETCHAM SHS</v>
          </cell>
          <cell r="C4421" t="str">
            <v>No Title I</v>
          </cell>
        </row>
        <row r="4422">
          <cell r="A4422" t="str">
            <v>132101060012</v>
          </cell>
          <cell r="B4422" t="str">
            <v>OAK GROVE ES</v>
          </cell>
          <cell r="C4422" t="str">
            <v>No Title I</v>
          </cell>
        </row>
        <row r="4423">
          <cell r="A4423" t="str">
            <v>132101060013</v>
          </cell>
          <cell r="B4423" t="str">
            <v>MYERS CORNERS SCHOOL</v>
          </cell>
          <cell r="C4423" t="str">
            <v>No Title I</v>
          </cell>
        </row>
        <row r="4424">
          <cell r="A4424" t="str">
            <v>132101060015</v>
          </cell>
          <cell r="B4424" t="str">
            <v>JOHN JAY SHS</v>
          </cell>
          <cell r="C4424" t="str">
            <v>No Title I</v>
          </cell>
        </row>
        <row r="4425">
          <cell r="A4425" t="str">
            <v>132101060016</v>
          </cell>
          <cell r="B4425" t="str">
            <v>ORCHARD VIEW ALT HS</v>
          </cell>
          <cell r="C4425" t="str">
            <v>No Title I</v>
          </cell>
        </row>
        <row r="4426">
          <cell r="A4426" t="str">
            <v>631201040001</v>
          </cell>
          <cell r="B4426" t="str">
            <v>WARRENSBURG JSHS</v>
          </cell>
          <cell r="C4426" t="str">
            <v>No Title I</v>
          </cell>
        </row>
        <row r="4427">
          <cell r="A4427" t="str">
            <v>631201040002</v>
          </cell>
          <cell r="B4427" t="str">
            <v>WARRENSBURG ES</v>
          </cell>
          <cell r="C4427" t="str">
            <v>Targeted Assistance</v>
          </cell>
        </row>
        <row r="4428">
          <cell r="A4428" t="str">
            <v>671501040001</v>
          </cell>
          <cell r="B4428" t="str">
            <v>WARSAW ES</v>
          </cell>
          <cell r="C4428" t="str">
            <v>Targeted Assistance</v>
          </cell>
        </row>
        <row r="4429">
          <cell r="A4429" t="str">
            <v>671501040002</v>
          </cell>
          <cell r="B4429" t="str">
            <v>WARSAW JSHS</v>
          </cell>
          <cell r="C4429" t="str">
            <v>No Title I</v>
          </cell>
        </row>
        <row r="4430">
          <cell r="A4430" t="str">
            <v>442101060001</v>
          </cell>
          <cell r="B4430" t="str">
            <v>PINE ISLAND SCHOOL</v>
          </cell>
          <cell r="C4430" t="str">
            <v>Targeted Assistance</v>
          </cell>
        </row>
        <row r="4431">
          <cell r="A4431" t="str">
            <v>442101060002</v>
          </cell>
          <cell r="B4431" t="str">
            <v>WARWICK VALLEY HS</v>
          </cell>
          <cell r="C4431" t="str">
            <v>No Title I</v>
          </cell>
        </row>
        <row r="4432">
          <cell r="A4432" t="str">
            <v>442101060003</v>
          </cell>
          <cell r="B4432" t="str">
            <v>WARWICK VALLEY MS</v>
          </cell>
          <cell r="C4432" t="str">
            <v>Targeted Assistance</v>
          </cell>
        </row>
        <row r="4433">
          <cell r="A4433" t="str">
            <v>442101060004</v>
          </cell>
          <cell r="B4433" t="str">
            <v>PARK AVE ES</v>
          </cell>
          <cell r="C4433" t="str">
            <v>Targeted Assistance</v>
          </cell>
        </row>
        <row r="4434">
          <cell r="A4434" t="str">
            <v>442101060006</v>
          </cell>
          <cell r="B4434" t="str">
            <v>KINGS ES</v>
          </cell>
          <cell r="C4434" t="str">
            <v>Targeted Assistance</v>
          </cell>
        </row>
        <row r="4435">
          <cell r="A4435" t="str">
            <v>442101060007</v>
          </cell>
          <cell r="B4435" t="str">
            <v>SANFORDVILLE ES</v>
          </cell>
          <cell r="C4435" t="str">
            <v>Targeted Assistance</v>
          </cell>
        </row>
        <row r="4436">
          <cell r="A4436" t="str">
            <v>440102060001</v>
          </cell>
          <cell r="B4436" t="str">
            <v>LITTLE BRITAIN ES</v>
          </cell>
          <cell r="C4436" t="str">
            <v>Targeted Assistance</v>
          </cell>
        </row>
        <row r="4437">
          <cell r="A4437" t="str">
            <v>440102060002</v>
          </cell>
          <cell r="B4437" t="str">
            <v>TAFT ES</v>
          </cell>
          <cell r="C4437" t="str">
            <v>No Title I</v>
          </cell>
        </row>
        <row r="4438">
          <cell r="A4438" t="str">
            <v>440102060003</v>
          </cell>
          <cell r="B4438" t="str">
            <v>WASHINGTONVILLE SHS</v>
          </cell>
          <cell r="C4438" t="str">
            <v>Targeted Assistance</v>
          </cell>
        </row>
        <row r="4439">
          <cell r="A4439" t="str">
            <v>440102060004</v>
          </cell>
          <cell r="B4439" t="str">
            <v>WASHINGTONVILLE MS</v>
          </cell>
          <cell r="C4439" t="str">
            <v>Targeted Assistance</v>
          </cell>
        </row>
        <row r="4440">
          <cell r="A4440" t="str">
            <v>440102060005</v>
          </cell>
          <cell r="B4440" t="str">
            <v>ROUND HILL ES</v>
          </cell>
          <cell r="C4440" t="str">
            <v>Targeted Assistance</v>
          </cell>
        </row>
        <row r="4441">
          <cell r="A4441" t="str">
            <v>522101030004</v>
          </cell>
          <cell r="B4441" t="str">
            <v>WATERFORD HS</v>
          </cell>
          <cell r="C4441" t="str">
            <v>No Title I</v>
          </cell>
        </row>
        <row r="4442">
          <cell r="A4442" t="str">
            <v>522101030005</v>
          </cell>
          <cell r="B4442" t="str">
            <v>WATERFORD ES</v>
          </cell>
          <cell r="C4442" t="str">
            <v>Targeted Assistance</v>
          </cell>
        </row>
        <row r="4443">
          <cell r="A4443" t="str">
            <v>561006060001</v>
          </cell>
          <cell r="B4443" t="str">
            <v>WATERLOO HS</v>
          </cell>
          <cell r="C4443" t="str">
            <v>Targeted Assistance</v>
          </cell>
        </row>
        <row r="4444">
          <cell r="A4444" t="str">
            <v>561006060002</v>
          </cell>
          <cell r="B4444" t="str">
            <v>LA FAYETTE SCHOOL</v>
          </cell>
          <cell r="C4444" t="str">
            <v>Targeted Assistance</v>
          </cell>
        </row>
        <row r="4445">
          <cell r="A4445" t="str">
            <v>561006060003</v>
          </cell>
          <cell r="B4445" t="str">
            <v>WATERLOO MS</v>
          </cell>
          <cell r="C4445" t="str">
            <v>Targeted Assistance</v>
          </cell>
        </row>
        <row r="4446">
          <cell r="A4446" t="str">
            <v>561006060004</v>
          </cell>
          <cell r="B4446" t="str">
            <v>SKOI-YASE SCHOOL</v>
          </cell>
          <cell r="C4446" t="str">
            <v>Targeted Assistance</v>
          </cell>
        </row>
        <row r="4447">
          <cell r="A4447" t="str">
            <v>561006060005</v>
          </cell>
          <cell r="B4447" t="str">
            <v>BORDER CITY ES</v>
          </cell>
          <cell r="C4447" t="str">
            <v>No Title I</v>
          </cell>
        </row>
        <row r="4448">
          <cell r="A4448" t="str">
            <v>222000010007</v>
          </cell>
          <cell r="B4448" t="str">
            <v>KNICKERBOCKER SCHOOL</v>
          </cell>
          <cell r="C4448" t="str">
            <v>Schoolwide Program</v>
          </cell>
        </row>
        <row r="4449">
          <cell r="A4449" t="str">
            <v>222000010010</v>
          </cell>
          <cell r="B4449" t="str">
            <v>SHERMAN SCHOOL</v>
          </cell>
          <cell r="C4449" t="str">
            <v>Targeted Assistance</v>
          </cell>
        </row>
        <row r="4450">
          <cell r="A4450" t="str">
            <v>222000010011</v>
          </cell>
          <cell r="B4450" t="str">
            <v>STARBUCK ELEMENTARY SCHOOL</v>
          </cell>
          <cell r="C4450" t="str">
            <v>Schoolwide Program</v>
          </cell>
        </row>
        <row r="4451">
          <cell r="A4451" t="str">
            <v>222000010013</v>
          </cell>
          <cell r="B4451" t="str">
            <v>CASE MS</v>
          </cell>
          <cell r="C4451" t="str">
            <v>Targeted Assistance</v>
          </cell>
        </row>
        <row r="4452">
          <cell r="A4452" t="str">
            <v>222000010014</v>
          </cell>
          <cell r="B4452" t="str">
            <v>NORTH ES</v>
          </cell>
          <cell r="C4452" t="str">
            <v>Schoolwide Program</v>
          </cell>
        </row>
        <row r="4453">
          <cell r="A4453" t="str">
            <v>222000010015</v>
          </cell>
          <cell r="B4453" t="str">
            <v>OHIO STREET SCHOOL</v>
          </cell>
          <cell r="C4453" t="str">
            <v>Schoolwide Program</v>
          </cell>
        </row>
        <row r="4454">
          <cell r="A4454" t="str">
            <v>222000010016</v>
          </cell>
          <cell r="B4454" t="str">
            <v>WATERTOWN SHS</v>
          </cell>
          <cell r="C4454" t="str">
            <v>Targeted Assistance</v>
          </cell>
        </row>
        <row r="4455">
          <cell r="A4455" t="str">
            <v>222000010017</v>
          </cell>
          <cell r="B4455" t="str">
            <v>HAROLD T. WILEY SCHOOL</v>
          </cell>
          <cell r="C4455" t="str">
            <v>Schoolwide Program</v>
          </cell>
        </row>
        <row r="4456">
          <cell r="A4456" t="str">
            <v>411902040001</v>
          </cell>
          <cell r="B4456" t="str">
            <v>MEMORIAL PARK ES</v>
          </cell>
          <cell r="C4456" t="str">
            <v>Targeted Assistance</v>
          </cell>
        </row>
        <row r="4457">
          <cell r="A4457" t="str">
            <v>411902040003</v>
          </cell>
          <cell r="B4457" t="str">
            <v>WATERVILLE HS</v>
          </cell>
          <cell r="C4457" t="str">
            <v>Targeted Assistance</v>
          </cell>
        </row>
        <row r="4458">
          <cell r="A4458" t="str">
            <v>011200010002</v>
          </cell>
          <cell r="B4458" t="str">
            <v>WATERVLIET ES</v>
          </cell>
          <cell r="C4458" t="str">
            <v>Schoolwide Program</v>
          </cell>
        </row>
        <row r="4459">
          <cell r="A4459" t="str">
            <v>011200010010</v>
          </cell>
          <cell r="B4459" t="str">
            <v>WATERVLIET JSHS</v>
          </cell>
          <cell r="C4459" t="str">
            <v>Schoolwide Program</v>
          </cell>
        </row>
        <row r="4460">
          <cell r="A4460" t="str">
            <v>550301060002</v>
          </cell>
          <cell r="B4460" t="str">
            <v>WATKINS GLEN ES</v>
          </cell>
          <cell r="C4460" t="str">
            <v>Targeted Assistance</v>
          </cell>
        </row>
        <row r="4461">
          <cell r="A4461" t="str">
            <v>550301060003</v>
          </cell>
          <cell r="B4461" t="str">
            <v>WATKINS GLEN MS</v>
          </cell>
          <cell r="C4461" t="str">
            <v>Targeted Assistance</v>
          </cell>
        </row>
        <row r="4462">
          <cell r="A4462" t="str">
            <v>550301060004</v>
          </cell>
          <cell r="B4462" t="str">
            <v>WATKINS GLEN CENTRAL HS</v>
          </cell>
          <cell r="C4462" t="str">
            <v>Targeted Assistance</v>
          </cell>
        </row>
        <row r="4463">
          <cell r="A4463" t="str">
            <v>600101060001</v>
          </cell>
          <cell r="B4463" t="str">
            <v>CHEMUNG ES</v>
          </cell>
          <cell r="C4463" t="str">
            <v>Schoolwide Program</v>
          </cell>
        </row>
        <row r="4464">
          <cell r="A4464" t="str">
            <v>600101060002</v>
          </cell>
          <cell r="B4464" t="str">
            <v>ELM STREET ES</v>
          </cell>
          <cell r="C4464" t="str">
            <v>Schoolwide Program</v>
          </cell>
        </row>
        <row r="4465">
          <cell r="A4465" t="str">
            <v>600101060004</v>
          </cell>
          <cell r="B4465" t="str">
            <v>LINCOLN STREET ES</v>
          </cell>
          <cell r="C4465" t="str">
            <v>Schoolwide Program</v>
          </cell>
        </row>
        <row r="4466">
          <cell r="A4466" t="str">
            <v>600101060005</v>
          </cell>
          <cell r="B4466" t="str">
            <v>WAVERLY MS</v>
          </cell>
          <cell r="C4466" t="str">
            <v>Schoolwide Program</v>
          </cell>
        </row>
        <row r="4467">
          <cell r="A4467" t="str">
            <v>600101060006</v>
          </cell>
          <cell r="B4467" t="str">
            <v>WAVERLY  HS</v>
          </cell>
          <cell r="C4467" t="str">
            <v>No Title I</v>
          </cell>
        </row>
        <row r="4468">
          <cell r="A4468" t="str">
            <v>573002040001</v>
          </cell>
          <cell r="B4468" t="str">
            <v>WAYLAND-COHOCTON HS</v>
          </cell>
          <cell r="C4468" t="str">
            <v>No Title I</v>
          </cell>
        </row>
        <row r="4469">
          <cell r="A4469" t="str">
            <v>573002040002</v>
          </cell>
          <cell r="B4469" t="str">
            <v>WAYLAND ES</v>
          </cell>
          <cell r="C4469" t="str">
            <v>Targeted Assistance</v>
          </cell>
        </row>
        <row r="4470">
          <cell r="A4470" t="str">
            <v>573002040003</v>
          </cell>
          <cell r="B4470" t="str">
            <v>WAYLAND-COHOCTON MS</v>
          </cell>
          <cell r="C4470" t="str">
            <v>Targeted Assistance</v>
          </cell>
        </row>
        <row r="4471">
          <cell r="A4471" t="str">
            <v>573002040004</v>
          </cell>
          <cell r="B4471" t="str">
            <v>COHOCTON ES</v>
          </cell>
          <cell r="C4471" t="str">
            <v>Targeted Assistance</v>
          </cell>
        </row>
        <row r="4472">
          <cell r="A4472" t="str">
            <v>650801060001</v>
          </cell>
          <cell r="B4472" t="str">
            <v>ONTARIO ES</v>
          </cell>
          <cell r="C4472" t="str">
            <v>Targeted Assistance</v>
          </cell>
        </row>
        <row r="4473">
          <cell r="A4473" t="str">
            <v>650801060003</v>
          </cell>
          <cell r="B4473" t="str">
            <v>WAYNE SHS</v>
          </cell>
          <cell r="C4473" t="str">
            <v>No Title I</v>
          </cell>
        </row>
        <row r="4474">
          <cell r="A4474" t="str">
            <v>650801060004</v>
          </cell>
          <cell r="B4474" t="str">
            <v>ONTARIO PRIMARY SCHOOL</v>
          </cell>
          <cell r="C4474" t="str">
            <v>Targeted Assistance</v>
          </cell>
        </row>
        <row r="4475">
          <cell r="A4475" t="str">
            <v>650801060005</v>
          </cell>
          <cell r="B4475" t="str">
            <v>WAYNE CENTRAL MS</v>
          </cell>
          <cell r="C4475" t="str">
            <v>Targeted Assistance</v>
          </cell>
        </row>
        <row r="4476">
          <cell r="A4476" t="str">
            <v>650801060006</v>
          </cell>
          <cell r="B4476" t="str">
            <v>FREEWILL ES</v>
          </cell>
          <cell r="C4476" t="str">
            <v>No Title I</v>
          </cell>
        </row>
        <row r="4477">
          <cell r="A4477" t="str">
            <v>261901060002</v>
          </cell>
          <cell r="B4477" t="str">
            <v>DEWITT ROAD ES</v>
          </cell>
          <cell r="C4477" t="str">
            <v>No Title I</v>
          </cell>
        </row>
        <row r="4478">
          <cell r="A4478" t="str">
            <v>261901060003</v>
          </cell>
          <cell r="B4478" t="str">
            <v>KLEM ROAD NORTH ES</v>
          </cell>
          <cell r="C4478" t="str">
            <v>No Title I</v>
          </cell>
        </row>
        <row r="4479">
          <cell r="A4479" t="str">
            <v>261901060004</v>
          </cell>
          <cell r="B4479" t="str">
            <v>PLANK ROAD NORTH ES</v>
          </cell>
          <cell r="C4479" t="str">
            <v>Targeted Assistance</v>
          </cell>
        </row>
        <row r="4480">
          <cell r="A4480" t="str">
            <v>261901060006</v>
          </cell>
          <cell r="B4480" t="str">
            <v>STATE ROAD ES</v>
          </cell>
          <cell r="C4480" t="str">
            <v>Targeted Assistance</v>
          </cell>
        </row>
        <row r="4481">
          <cell r="A4481" t="str">
            <v>261901060007</v>
          </cell>
          <cell r="B4481" t="str">
            <v>SPRY MS</v>
          </cell>
          <cell r="C4481" t="str">
            <v>Targeted Assistance</v>
          </cell>
        </row>
        <row r="4482">
          <cell r="A4482" t="str">
            <v>261901060009</v>
          </cell>
          <cell r="B4482" t="str">
            <v>WEBSTER-SCHROEDER HS</v>
          </cell>
          <cell r="C4482" t="str">
            <v>Targeted Assistance</v>
          </cell>
        </row>
        <row r="4483">
          <cell r="A4483" t="str">
            <v>261901060010</v>
          </cell>
          <cell r="B4483" t="str">
            <v>WILLINK MS</v>
          </cell>
          <cell r="C4483" t="str">
            <v>No Title I</v>
          </cell>
        </row>
        <row r="4484">
          <cell r="A4484" t="str">
            <v>261901060011</v>
          </cell>
          <cell r="B4484" t="str">
            <v>PLANK ROAD SOUTH ES</v>
          </cell>
          <cell r="C4484" t="str">
            <v>No Title I</v>
          </cell>
        </row>
        <row r="4485">
          <cell r="A4485" t="str">
            <v>261901060013</v>
          </cell>
          <cell r="B4485" t="str">
            <v>KLEM ROAD SOUTH ES</v>
          </cell>
          <cell r="C4485" t="str">
            <v>No Title I</v>
          </cell>
        </row>
        <row r="4486">
          <cell r="A4486" t="str">
            <v>261901060014</v>
          </cell>
          <cell r="B4486" t="str">
            <v>SCHLEGEL ROAD ES</v>
          </cell>
          <cell r="C4486" t="str">
            <v>Targeted Assistance</v>
          </cell>
        </row>
        <row r="4487">
          <cell r="A4487" t="str">
            <v>261901060015</v>
          </cell>
          <cell r="B4487" t="str">
            <v>THOMAS HS</v>
          </cell>
          <cell r="C4487" t="str">
            <v>No Title I</v>
          </cell>
        </row>
        <row r="4488">
          <cell r="A4488" t="str">
            <v>050301040002</v>
          </cell>
          <cell r="B4488" t="str">
            <v>WEEDSPORT JSHS</v>
          </cell>
          <cell r="C4488" t="str">
            <v>Targeted Assistance</v>
          </cell>
        </row>
        <row r="4489">
          <cell r="A4489" t="str">
            <v>050301040003</v>
          </cell>
          <cell r="B4489" t="str">
            <v>WEEDSPORT ES</v>
          </cell>
          <cell r="C4489" t="str">
            <v>Targeted Assistance</v>
          </cell>
        </row>
        <row r="4490">
          <cell r="A4490" t="str">
            <v>200901040001</v>
          </cell>
          <cell r="B4490" t="str">
            <v>WELLS SCHOOL</v>
          </cell>
          <cell r="C4490" t="str">
            <v>Targeted Assistance</v>
          </cell>
        </row>
        <row r="4491">
          <cell r="A4491" t="str">
            <v>022601060002</v>
          </cell>
          <cell r="B4491" t="str">
            <v>WELLSVILLE MS</v>
          </cell>
          <cell r="C4491" t="str">
            <v>Targeted Assistance</v>
          </cell>
        </row>
        <row r="4492">
          <cell r="A4492" t="str">
            <v>022601060004</v>
          </cell>
          <cell r="B4492" t="str">
            <v>WELLSVILLE SHS</v>
          </cell>
          <cell r="C4492" t="str">
            <v>Targeted Assistance</v>
          </cell>
        </row>
        <row r="4493">
          <cell r="A4493" t="str">
            <v>022601060005</v>
          </cell>
          <cell r="B4493" t="str">
            <v>WELLSVILLE ES</v>
          </cell>
          <cell r="C4493" t="str">
            <v>Schoolwide Program</v>
          </cell>
        </row>
        <row r="4494">
          <cell r="A4494" t="str">
            <v>580102030001</v>
          </cell>
          <cell r="B4494" t="str">
            <v>FOREST AVE SCHOOL</v>
          </cell>
          <cell r="C4494" t="str">
            <v>Targeted Assistance</v>
          </cell>
        </row>
        <row r="4495">
          <cell r="A4495" t="str">
            <v>580102030002</v>
          </cell>
          <cell r="B4495" t="str">
            <v>JOHN F. KENNEDY SCHOOL</v>
          </cell>
          <cell r="C4495" t="str">
            <v>No Title I</v>
          </cell>
        </row>
        <row r="4496">
          <cell r="A4496" t="str">
            <v>580102030004</v>
          </cell>
          <cell r="B4496" t="str">
            <v>SANTAPOGUE SCHOOL</v>
          </cell>
          <cell r="C4496" t="str">
            <v>Targeted Assistance</v>
          </cell>
        </row>
        <row r="4497">
          <cell r="A4497" t="str">
            <v>580102030005</v>
          </cell>
          <cell r="B4497" t="str">
            <v>SOUTH BAY SCHOOL</v>
          </cell>
          <cell r="C4497" t="str">
            <v>Targeted Assistance</v>
          </cell>
        </row>
        <row r="4498">
          <cell r="A4498" t="str">
            <v>580102030006</v>
          </cell>
          <cell r="B4498" t="str">
            <v>TOOKER AVE SCHOOL</v>
          </cell>
          <cell r="C4498" t="str">
            <v>Targeted Assistance</v>
          </cell>
        </row>
        <row r="4499">
          <cell r="A4499" t="str">
            <v>580102030007</v>
          </cell>
          <cell r="B4499" t="str">
            <v>WEST BABYLON JHS</v>
          </cell>
          <cell r="C4499" t="str">
            <v>Targeted Assistance</v>
          </cell>
        </row>
        <row r="4500">
          <cell r="A4500" t="str">
            <v>580102030008</v>
          </cell>
          <cell r="B4500" t="str">
            <v>WEST BABYLON SHS</v>
          </cell>
          <cell r="C4500" t="str">
            <v>No Title I</v>
          </cell>
        </row>
        <row r="4501">
          <cell r="A4501" t="str">
            <v>210302040003</v>
          </cell>
          <cell r="B4501" t="str">
            <v>WEST CANADA VALLEY JSHS</v>
          </cell>
          <cell r="C4501" t="str">
            <v>No Title I</v>
          </cell>
        </row>
        <row r="4502">
          <cell r="A4502" t="str">
            <v>210302040005</v>
          </cell>
          <cell r="B4502" t="str">
            <v>WEST CANADA VALLEY ES</v>
          </cell>
          <cell r="C4502" t="str">
            <v>Targeted Assistance</v>
          </cell>
        </row>
        <row r="4503">
          <cell r="A4503" t="str">
            <v>420101060001</v>
          </cell>
          <cell r="B4503" t="str">
            <v>EAST HILL ES</v>
          </cell>
          <cell r="C4503" t="str">
            <v>Targeted Assistance</v>
          </cell>
        </row>
        <row r="4504">
          <cell r="A4504" t="str">
            <v>420101060003</v>
          </cell>
          <cell r="B4504" t="str">
            <v>STONEHEDGE ES</v>
          </cell>
          <cell r="C4504" t="str">
            <v>Targeted Assistance</v>
          </cell>
        </row>
        <row r="4505">
          <cell r="A4505" t="str">
            <v>420101060005</v>
          </cell>
          <cell r="B4505" t="str">
            <v>ONONDAGA ROAD ES</v>
          </cell>
          <cell r="C4505" t="str">
            <v>No Title I</v>
          </cell>
        </row>
        <row r="4506">
          <cell r="A4506" t="str">
            <v>420101060006</v>
          </cell>
          <cell r="B4506" t="str">
            <v>SPLIT ROCK ES</v>
          </cell>
          <cell r="C4506" t="str">
            <v>No Title I</v>
          </cell>
        </row>
        <row r="4507">
          <cell r="A4507" t="str">
            <v>420101060008</v>
          </cell>
          <cell r="B4507" t="str">
            <v>WEST GENESEE MS</v>
          </cell>
          <cell r="C4507" t="str">
            <v>Targeted Assistance</v>
          </cell>
        </row>
        <row r="4508">
          <cell r="A4508" t="str">
            <v>420101060009</v>
          </cell>
          <cell r="B4508" t="str">
            <v>WEST GENESEE SHS</v>
          </cell>
          <cell r="C4508" t="str">
            <v>No Title I</v>
          </cell>
        </row>
        <row r="4509">
          <cell r="A4509" t="str">
            <v>420101060011</v>
          </cell>
          <cell r="B4509" t="str">
            <v>CAMILLUS MS</v>
          </cell>
          <cell r="C4509" t="str">
            <v>No Title I</v>
          </cell>
        </row>
        <row r="4510">
          <cell r="A4510" t="str">
            <v>280227030002</v>
          </cell>
          <cell r="B4510" t="str">
            <v>CORNWELL AVE SCHOOL</v>
          </cell>
          <cell r="C4510" t="str">
            <v>Targeted Assistance</v>
          </cell>
        </row>
        <row r="4511">
          <cell r="A4511" t="str">
            <v>280227030003</v>
          </cell>
          <cell r="B4511" t="str">
            <v>CHESTNUT STREET SCHOOL</v>
          </cell>
          <cell r="C4511" t="str">
            <v>Targeted Assistance</v>
          </cell>
        </row>
        <row r="4512">
          <cell r="A4512" t="str">
            <v>280227030004</v>
          </cell>
          <cell r="B4512" t="str">
            <v>WEST HEMPSTEAD MS</v>
          </cell>
          <cell r="C4512" t="str">
            <v>Targeted Assistance</v>
          </cell>
        </row>
        <row r="4513">
          <cell r="A4513" t="str">
            <v>280227030005</v>
          </cell>
          <cell r="B4513" t="str">
            <v>WEST HEMPSTEAD HS</v>
          </cell>
          <cell r="C4513" t="str">
            <v>No Title I</v>
          </cell>
        </row>
        <row r="4514">
          <cell r="A4514" t="str">
            <v>280227030006</v>
          </cell>
          <cell r="B4514" t="str">
            <v>GEORGE WASHINGTON SCHOOL</v>
          </cell>
          <cell r="C4514" t="str">
            <v>Targeted Assistance</v>
          </cell>
        </row>
        <row r="4515">
          <cell r="A4515" t="str">
            <v>260803060001</v>
          </cell>
          <cell r="B4515" t="str">
            <v>BRIARWOOD SCHOOL</v>
          </cell>
          <cell r="C4515" t="str">
            <v>No Title I</v>
          </cell>
        </row>
        <row r="4516">
          <cell r="A4516" t="str">
            <v>260803060002</v>
          </cell>
          <cell r="B4516" t="str">
            <v>DAKE JHS</v>
          </cell>
          <cell r="C4516" t="str">
            <v>Targeted Assistance</v>
          </cell>
        </row>
        <row r="4517">
          <cell r="A4517" t="str">
            <v>260803060003</v>
          </cell>
          <cell r="B4517" t="str">
            <v>IROQUOIS MS</v>
          </cell>
          <cell r="C4517" t="str">
            <v>No Title I</v>
          </cell>
        </row>
        <row r="4518">
          <cell r="A4518" t="str">
            <v>260803060004</v>
          </cell>
          <cell r="B4518" t="str">
            <v>ROGERS MS</v>
          </cell>
          <cell r="C4518" t="str">
            <v>Targeted Assistance</v>
          </cell>
        </row>
        <row r="4519">
          <cell r="A4519" t="str">
            <v>260803060005</v>
          </cell>
          <cell r="B4519" t="str">
            <v>IRONDEQUOIT HS</v>
          </cell>
          <cell r="C4519" t="str">
            <v>No Title I</v>
          </cell>
        </row>
        <row r="4520">
          <cell r="A4520" t="str">
            <v>260803060007</v>
          </cell>
          <cell r="B4520" t="str">
            <v>SENECA SCHOOL</v>
          </cell>
          <cell r="C4520" t="str">
            <v>No Title I</v>
          </cell>
        </row>
        <row r="4521">
          <cell r="A4521" t="str">
            <v>260803060009</v>
          </cell>
          <cell r="B4521" t="str">
            <v>COLEBROOK SCHOOL</v>
          </cell>
          <cell r="C4521" t="str">
            <v>No Title I</v>
          </cell>
        </row>
        <row r="4522">
          <cell r="A4522" t="str">
            <v>260803060011</v>
          </cell>
          <cell r="B4522" t="str">
            <v>SOUTHLAWN SCHOOL</v>
          </cell>
          <cell r="C4522" t="str">
            <v>Targeted Assistance</v>
          </cell>
        </row>
        <row r="4523">
          <cell r="A4523" t="str">
            <v>260803060012</v>
          </cell>
          <cell r="B4523" t="str">
            <v>BROOKVIEW SCHOOL</v>
          </cell>
          <cell r="C4523" t="str">
            <v>Targeted Assistance</v>
          </cell>
        </row>
        <row r="4524">
          <cell r="A4524" t="str">
            <v>260803060014</v>
          </cell>
          <cell r="B4524" t="str">
            <v>LISTWOOD SCHOOL</v>
          </cell>
          <cell r="C4524" t="str">
            <v>No Title I</v>
          </cell>
        </row>
        <row r="4525">
          <cell r="A4525" t="str">
            <v>580509030001</v>
          </cell>
          <cell r="B4525" t="str">
            <v>BAYVIEW ES</v>
          </cell>
          <cell r="C4525" t="str">
            <v>No Title I</v>
          </cell>
        </row>
        <row r="4526">
          <cell r="A4526" t="str">
            <v>580509030003</v>
          </cell>
          <cell r="B4526" t="str">
            <v>CAPTREE ES</v>
          </cell>
          <cell r="C4526" t="str">
            <v>No Title I</v>
          </cell>
        </row>
        <row r="4527">
          <cell r="A4527" t="str">
            <v>580509030004</v>
          </cell>
          <cell r="B4527" t="str">
            <v>MANETUCK ES</v>
          </cell>
          <cell r="C4527" t="str">
            <v>No Title I</v>
          </cell>
        </row>
        <row r="4528">
          <cell r="A4528" t="str">
            <v>580509030005</v>
          </cell>
          <cell r="B4528" t="str">
            <v>OQUENOCK ES</v>
          </cell>
          <cell r="C4528" t="str">
            <v>No Title I</v>
          </cell>
        </row>
        <row r="4529">
          <cell r="A4529" t="str">
            <v>580509030007</v>
          </cell>
          <cell r="B4529" t="str">
            <v>PAUL J. BELLEW ES</v>
          </cell>
          <cell r="C4529" t="str">
            <v>No Title I</v>
          </cell>
        </row>
        <row r="4530">
          <cell r="A4530" t="str">
            <v>580509030009</v>
          </cell>
          <cell r="B4530" t="str">
            <v>WESTBROOK ES</v>
          </cell>
          <cell r="C4530" t="str">
            <v>No Title I</v>
          </cell>
        </row>
        <row r="4531">
          <cell r="A4531" t="str">
            <v>580509030010</v>
          </cell>
          <cell r="B4531" t="str">
            <v>BEACH STREET MS</v>
          </cell>
          <cell r="C4531" t="str">
            <v>No Title I</v>
          </cell>
        </row>
        <row r="4532">
          <cell r="A4532" t="str">
            <v>580509030011</v>
          </cell>
          <cell r="B4532" t="str">
            <v>UDALL ROAD MS</v>
          </cell>
          <cell r="C4532" t="str">
            <v>Targeted Assistance</v>
          </cell>
        </row>
        <row r="4533">
          <cell r="A4533" t="str">
            <v>580509030012</v>
          </cell>
          <cell r="B4533" t="str">
            <v>WEST ISLIP SHS</v>
          </cell>
          <cell r="C4533" t="str">
            <v>No Title I</v>
          </cell>
        </row>
        <row r="4534">
          <cell r="A4534" t="str">
            <v>620202020001</v>
          </cell>
          <cell r="B4534" t="str">
            <v>WEST PARK SCHOOL</v>
          </cell>
          <cell r="C4534" t="str">
            <v>Schoolwide Program</v>
          </cell>
        </row>
        <row r="4535">
          <cell r="A4535" t="str">
            <v>142801060001</v>
          </cell>
          <cell r="B4535" t="str">
            <v>POTTERS ROAD SCHOOL</v>
          </cell>
          <cell r="C4535" t="str">
            <v>Targeted Assistance</v>
          </cell>
        </row>
        <row r="4536">
          <cell r="A4536" t="str">
            <v>142801060003</v>
          </cell>
          <cell r="B4536" t="str">
            <v>ALLENDALE SCHOOL</v>
          </cell>
          <cell r="C4536" t="str">
            <v>No Title I</v>
          </cell>
        </row>
        <row r="4537">
          <cell r="A4537" t="str">
            <v>142801060004</v>
          </cell>
          <cell r="B4537" t="str">
            <v>ALTERNATIVE LEARNING CTR</v>
          </cell>
          <cell r="C4537" t="str">
            <v>No Title I</v>
          </cell>
        </row>
        <row r="4538">
          <cell r="A4538" t="str">
            <v>142801060005</v>
          </cell>
          <cell r="B4538" t="str">
            <v>EAST MS</v>
          </cell>
          <cell r="C4538" t="str">
            <v>Targeted Assistance</v>
          </cell>
        </row>
        <row r="4539">
          <cell r="A4539" t="str">
            <v>142801060008</v>
          </cell>
          <cell r="B4539" t="str">
            <v>WINCHESTER SCHOOL</v>
          </cell>
          <cell r="C4539" t="str">
            <v>Targeted Assistance</v>
          </cell>
        </row>
        <row r="4540">
          <cell r="A4540" t="str">
            <v>142801060010</v>
          </cell>
          <cell r="B4540" t="str">
            <v>WEST SENECA WEST SHS</v>
          </cell>
          <cell r="C4540" t="str">
            <v>No Title I</v>
          </cell>
        </row>
        <row r="4541">
          <cell r="A4541" t="str">
            <v>142801060011</v>
          </cell>
          <cell r="B4541" t="str">
            <v>WEST MS</v>
          </cell>
          <cell r="C4541" t="str">
            <v>Targeted Assistance</v>
          </cell>
        </row>
        <row r="4542">
          <cell r="A4542" t="str">
            <v>142801060012</v>
          </cell>
          <cell r="B4542" t="str">
            <v>EAST ES</v>
          </cell>
          <cell r="C4542" t="str">
            <v>Targeted Assistance</v>
          </cell>
        </row>
        <row r="4543">
          <cell r="A4543" t="str">
            <v>142801060015</v>
          </cell>
          <cell r="B4543" t="str">
            <v>CLINTON STREET SCHOOL</v>
          </cell>
          <cell r="C4543" t="str">
            <v>Targeted Assistance</v>
          </cell>
        </row>
        <row r="4544">
          <cell r="A4544" t="str">
            <v>142801060016</v>
          </cell>
          <cell r="B4544" t="str">
            <v>WEST SENECA EAST SHS</v>
          </cell>
          <cell r="C4544" t="str">
            <v>No Title I</v>
          </cell>
        </row>
        <row r="4545">
          <cell r="A4545" t="str">
            <v>142801060017</v>
          </cell>
          <cell r="B4545" t="str">
            <v>NORTHWOOD ES</v>
          </cell>
          <cell r="C4545" t="str">
            <v>Targeted Assistance</v>
          </cell>
        </row>
        <row r="4546">
          <cell r="A4546" t="str">
            <v>142801060018</v>
          </cell>
          <cell r="B4546" t="str">
            <v>WEST ES</v>
          </cell>
          <cell r="C4546" t="str">
            <v>No Title I</v>
          </cell>
        </row>
        <row r="4547">
          <cell r="A4547" t="str">
            <v>040204040001</v>
          </cell>
          <cell r="B4547" t="str">
            <v>WEST VALLEY CENTRAL SCHOOL</v>
          </cell>
          <cell r="C4547" t="str">
            <v>Targeted Assistance</v>
          </cell>
        </row>
        <row r="4548">
          <cell r="A4548" t="str">
            <v>280401030001</v>
          </cell>
          <cell r="B4548" t="str">
            <v>PARK AVE SCHOOL</v>
          </cell>
          <cell r="C4548" t="str">
            <v>Targeted Assistance</v>
          </cell>
        </row>
        <row r="4549">
          <cell r="A4549" t="str">
            <v>280401030002</v>
          </cell>
          <cell r="B4549" t="str">
            <v>DREXEL AVE SCHOOL</v>
          </cell>
          <cell r="C4549" t="str">
            <v>Targeted Assistance</v>
          </cell>
        </row>
        <row r="4550">
          <cell r="A4550" t="str">
            <v>280401030003</v>
          </cell>
          <cell r="B4550" t="str">
            <v>DRYDEN STREET SCHOOL</v>
          </cell>
          <cell r="C4550" t="str">
            <v>Targeted Assistance</v>
          </cell>
        </row>
        <row r="4551">
          <cell r="A4551" t="str">
            <v>280401030005</v>
          </cell>
          <cell r="B4551" t="str">
            <v>POWELLS LANE SCHOOL</v>
          </cell>
          <cell r="C4551" t="str">
            <v>Targeted Assistance</v>
          </cell>
        </row>
        <row r="4552">
          <cell r="A4552" t="str">
            <v>280401030006</v>
          </cell>
          <cell r="B4552" t="str">
            <v>WESTBURY MS</v>
          </cell>
          <cell r="C4552" t="str">
            <v>Schoolwide Program</v>
          </cell>
        </row>
        <row r="4553">
          <cell r="A4553" t="str">
            <v>280401030007</v>
          </cell>
          <cell r="B4553" t="str">
            <v>WESTBURY SHS</v>
          </cell>
          <cell r="C4553" t="str">
            <v>Targeted Assistance</v>
          </cell>
        </row>
        <row r="4554">
          <cell r="A4554" t="str">
            <v>140600860863</v>
          </cell>
          <cell r="B4554" t="str">
            <v>WESTERN NY MARITIME CHARTER SCHOOL</v>
          </cell>
          <cell r="C4554" t="str">
            <v>Schoolwide Program</v>
          </cell>
        </row>
        <row r="4555">
          <cell r="A4555" t="str">
            <v>062901040001</v>
          </cell>
          <cell r="B4555" t="str">
            <v>WESTFIELD ES</v>
          </cell>
          <cell r="C4555" t="str">
            <v>Targeted Assistance</v>
          </cell>
        </row>
        <row r="4556">
          <cell r="A4556" t="str">
            <v>062901040002</v>
          </cell>
          <cell r="B4556" t="str">
            <v>WESTFIELD HS</v>
          </cell>
          <cell r="C4556" t="str">
            <v>Targeted Assistance</v>
          </cell>
        </row>
        <row r="4557">
          <cell r="A4557" t="str">
            <v>062901040004</v>
          </cell>
          <cell r="B4557" t="str">
            <v>WESTFIELD MS</v>
          </cell>
          <cell r="C4557" t="str">
            <v>Targeted Assistance</v>
          </cell>
        </row>
        <row r="4558">
          <cell r="A4558" t="str">
            <v>580902020001</v>
          </cell>
          <cell r="B4558" t="str">
            <v>WESTHAMPTON BEACH SHS</v>
          </cell>
          <cell r="C4558" t="str">
            <v>No Title I</v>
          </cell>
        </row>
        <row r="4559">
          <cell r="A4559" t="str">
            <v>580902020002</v>
          </cell>
          <cell r="B4559" t="str">
            <v>WESTHAMPTON BEACH ES</v>
          </cell>
          <cell r="C4559" t="str">
            <v>Targeted Assistance</v>
          </cell>
        </row>
        <row r="4560">
          <cell r="A4560" t="str">
            <v>580902020004</v>
          </cell>
          <cell r="B4560" t="str">
            <v>WESTHAMPTON MS</v>
          </cell>
          <cell r="C4560" t="str">
            <v>Targeted Assistance</v>
          </cell>
        </row>
        <row r="4561">
          <cell r="A4561" t="str">
            <v>420701060001</v>
          </cell>
          <cell r="B4561" t="str">
            <v>WESTHILL SHS</v>
          </cell>
          <cell r="C4561" t="str">
            <v>No Title I</v>
          </cell>
        </row>
        <row r="4562">
          <cell r="A4562" t="str">
            <v>420701060002</v>
          </cell>
          <cell r="B4562" t="str">
            <v>CHERRY ROAD ES</v>
          </cell>
          <cell r="C4562" t="str">
            <v>Targeted Assistance</v>
          </cell>
        </row>
        <row r="4563">
          <cell r="A4563" t="str">
            <v>420701060003</v>
          </cell>
          <cell r="B4563" t="str">
            <v>WALBERTA PARK PRIMARY SCHOOL</v>
          </cell>
          <cell r="C4563" t="str">
            <v>Targeted Assistance</v>
          </cell>
        </row>
        <row r="4564">
          <cell r="A4564" t="str">
            <v>420701060004</v>
          </cell>
          <cell r="B4564" t="str">
            <v>ONONDAGA HILL MS</v>
          </cell>
          <cell r="C4564" t="str">
            <v>No Title I</v>
          </cell>
        </row>
        <row r="4565">
          <cell r="A4565" t="str">
            <v>140600860874</v>
          </cell>
          <cell r="B4565" t="str">
            <v>WESTMINISTER COMM CHARTER SCHOOL</v>
          </cell>
          <cell r="C4565" t="str">
            <v>Schoolwide Program</v>
          </cell>
        </row>
        <row r="4566">
          <cell r="A4566" t="str">
            <v>412801040002</v>
          </cell>
          <cell r="B4566" t="str">
            <v>WESTMORELAND ES</v>
          </cell>
          <cell r="C4566" t="str">
            <v>Targeted Assistance</v>
          </cell>
        </row>
        <row r="4567">
          <cell r="A4567" t="str">
            <v>412801040003</v>
          </cell>
          <cell r="B4567" t="str">
            <v>WESTMORELAND HS</v>
          </cell>
          <cell r="C4567" t="str">
            <v>No Title I</v>
          </cell>
        </row>
        <row r="4568">
          <cell r="A4568" t="str">
            <v>412801040004</v>
          </cell>
          <cell r="B4568" t="str">
            <v>WESTMORELAND MS</v>
          </cell>
          <cell r="C4568" t="str">
            <v>No Title I</v>
          </cell>
        </row>
        <row r="4569">
          <cell r="A4569" t="str">
            <v>151601040001</v>
          </cell>
          <cell r="B4569" t="str">
            <v>WESTPORT CENTRAL SCHOOL</v>
          </cell>
          <cell r="C4569" t="str">
            <v>Targeted Assistance</v>
          </cell>
        </row>
        <row r="4570">
          <cell r="A4570" t="str">
            <v>262001040003</v>
          </cell>
          <cell r="B4570" t="str">
            <v>WHEATLAND CHILI HS</v>
          </cell>
          <cell r="C4570" t="str">
            <v>Schoolwide Program</v>
          </cell>
        </row>
        <row r="4571">
          <cell r="A4571" t="str">
            <v>262001040004</v>
          </cell>
          <cell r="B4571" t="str">
            <v>T.J. CONNOR ES</v>
          </cell>
          <cell r="C4571" t="str">
            <v>Schoolwide Program</v>
          </cell>
        </row>
        <row r="4572">
          <cell r="A4572" t="str">
            <v>170301020001</v>
          </cell>
          <cell r="B4572" t="str">
            <v>WHEELERVILLE SCHOOL</v>
          </cell>
          <cell r="C4572" t="str">
            <v>Targeted Assistance</v>
          </cell>
        </row>
        <row r="4573">
          <cell r="A4573" t="str">
            <v>662200010001</v>
          </cell>
          <cell r="B4573" t="str">
            <v>CHURCH STREET SCHOOL</v>
          </cell>
          <cell r="C4573" t="str">
            <v>Schoolwide Program</v>
          </cell>
        </row>
        <row r="4574">
          <cell r="A4574" t="str">
            <v>662200010002</v>
          </cell>
          <cell r="B4574" t="str">
            <v>GEORGE WASHINGTON SCHOOL</v>
          </cell>
          <cell r="C4574" t="str">
            <v>Schoolwide Program</v>
          </cell>
        </row>
        <row r="4575">
          <cell r="A4575" t="str">
            <v>662200010003</v>
          </cell>
          <cell r="B4575" t="str">
            <v>MAMARONECK AVE SCHOOL</v>
          </cell>
          <cell r="C4575" t="str">
            <v>Schoolwide Program</v>
          </cell>
        </row>
        <row r="4576">
          <cell r="A4576" t="str">
            <v>662200010005</v>
          </cell>
          <cell r="B4576" t="str">
            <v>POST ROAD SCHOOL</v>
          </cell>
          <cell r="C4576" t="str">
            <v>Schoolwide Program</v>
          </cell>
        </row>
        <row r="4577">
          <cell r="A4577" t="str">
            <v>662200010006</v>
          </cell>
          <cell r="B4577" t="str">
            <v>RIDGEWAY SCHOOL</v>
          </cell>
          <cell r="C4577" t="str">
            <v>Schoolwide Program</v>
          </cell>
        </row>
        <row r="4578">
          <cell r="A4578" t="str">
            <v>662200010011</v>
          </cell>
          <cell r="B4578" t="str">
            <v>WHITE PLAINS SHS</v>
          </cell>
          <cell r="C4578" t="str">
            <v>No Title I</v>
          </cell>
        </row>
        <row r="4579">
          <cell r="A4579" t="str">
            <v>662200010012</v>
          </cell>
          <cell r="B4579" t="str">
            <v>WHITE PLAINS MS</v>
          </cell>
          <cell r="C4579" t="str">
            <v>Schoolwide Program</v>
          </cell>
        </row>
        <row r="4580">
          <cell r="A4580" t="str">
            <v>662200010014</v>
          </cell>
          <cell r="B4580" t="str">
            <v>NY HOSPITAL ANNEX</v>
          </cell>
          <cell r="C4580" t="str">
            <v>Schoolwide Program</v>
          </cell>
        </row>
        <row r="4581">
          <cell r="A4581" t="str">
            <v>641701060001</v>
          </cell>
          <cell r="B4581" t="str">
            <v>WHITEHALL ES</v>
          </cell>
          <cell r="C4581" t="str">
            <v>Schoolwide Program</v>
          </cell>
        </row>
        <row r="4582">
          <cell r="A4582" t="str">
            <v>641701060002</v>
          </cell>
          <cell r="B4582" t="str">
            <v>WHITEHALL JSHS</v>
          </cell>
          <cell r="C4582" t="str">
            <v>Schoolwide Program</v>
          </cell>
        </row>
        <row r="4583">
          <cell r="A4583" t="str">
            <v>412902060002</v>
          </cell>
          <cell r="B4583" t="str">
            <v>MARCY ES</v>
          </cell>
          <cell r="C4583" t="str">
            <v>Targeted Assistance</v>
          </cell>
        </row>
        <row r="4584">
          <cell r="A4584" t="str">
            <v>412902060003</v>
          </cell>
          <cell r="B4584" t="str">
            <v>HARTS HILL SCHOOL</v>
          </cell>
          <cell r="C4584" t="str">
            <v>No Title I</v>
          </cell>
        </row>
        <row r="4585">
          <cell r="A4585" t="str">
            <v>412902060005</v>
          </cell>
          <cell r="B4585" t="str">
            <v>DEERFIELD ES</v>
          </cell>
          <cell r="C4585" t="str">
            <v>Targeted Assistance</v>
          </cell>
        </row>
        <row r="4586">
          <cell r="A4586" t="str">
            <v>412902060006</v>
          </cell>
          <cell r="B4586" t="str">
            <v>WHITESBORO MS</v>
          </cell>
          <cell r="C4586" t="str">
            <v>Targeted Assistance</v>
          </cell>
        </row>
        <row r="4587">
          <cell r="A4587" t="str">
            <v>412902060007</v>
          </cell>
          <cell r="B4587" t="str">
            <v>PARKWAY MS</v>
          </cell>
          <cell r="C4587" t="str">
            <v>Targeted Assistance</v>
          </cell>
        </row>
        <row r="4588">
          <cell r="A4588" t="str">
            <v>412902060008</v>
          </cell>
          <cell r="B4588" t="str">
            <v>WHITESBORO HS</v>
          </cell>
          <cell r="C4588" t="str">
            <v>Targeted Assistance</v>
          </cell>
        </row>
        <row r="4589">
          <cell r="A4589" t="str">
            <v>412902060009</v>
          </cell>
          <cell r="B4589" t="str">
            <v>WESTMORELAND ROAD ES</v>
          </cell>
          <cell r="C4589" t="str">
            <v>Targeted Assistance</v>
          </cell>
        </row>
        <row r="4590">
          <cell r="A4590" t="str">
            <v>022101040001</v>
          </cell>
          <cell r="B4590" t="str">
            <v>WHITESVILLE CENTRAL SCHOOL</v>
          </cell>
          <cell r="C4590" t="str">
            <v>Targeted Assistance</v>
          </cell>
        </row>
        <row r="4591">
          <cell r="A4591" t="str">
            <v>031401060002</v>
          </cell>
          <cell r="B4591" t="str">
            <v>WHITNEY POINT MS</v>
          </cell>
          <cell r="C4591" t="str">
            <v>Targeted Assistance</v>
          </cell>
        </row>
        <row r="4592">
          <cell r="A4592" t="str">
            <v>031401060004</v>
          </cell>
          <cell r="B4592" t="str">
            <v>WHITNEY POINT SHS</v>
          </cell>
          <cell r="C4592" t="str">
            <v>No Title I</v>
          </cell>
        </row>
        <row r="4593">
          <cell r="A4593" t="str">
            <v>031401060005</v>
          </cell>
          <cell r="B4593" t="str">
            <v>CARYL E. ADAMS PRIMARY SCHOOL</v>
          </cell>
          <cell r="C4593" t="str">
            <v>Targeted Assistance</v>
          </cell>
        </row>
        <row r="4594">
          <cell r="A4594" t="str">
            <v>580232030002</v>
          </cell>
          <cell r="B4594" t="str">
            <v>WILLIAM FLOYD HS</v>
          </cell>
          <cell r="C4594" t="str">
            <v>No Title I</v>
          </cell>
        </row>
        <row r="4595">
          <cell r="A4595" t="str">
            <v>580232030004</v>
          </cell>
          <cell r="B4595" t="str">
            <v>WILLIAM FLOYD ES</v>
          </cell>
          <cell r="C4595" t="str">
            <v>Targeted Assistance</v>
          </cell>
        </row>
        <row r="4596">
          <cell r="A4596" t="str">
            <v>580232030005</v>
          </cell>
          <cell r="B4596" t="str">
            <v>TANGIER SMITH SCHOOL</v>
          </cell>
          <cell r="C4596" t="str">
            <v>Targeted Assistance</v>
          </cell>
        </row>
        <row r="4597">
          <cell r="A4597" t="str">
            <v>580232030006</v>
          </cell>
          <cell r="B4597" t="str">
            <v>MORICHES ES</v>
          </cell>
          <cell r="C4597" t="str">
            <v>Targeted Assistance</v>
          </cell>
        </row>
        <row r="4598">
          <cell r="A4598" t="str">
            <v>580232030008</v>
          </cell>
          <cell r="B4598" t="str">
            <v>JOHN S. HOBART ES</v>
          </cell>
          <cell r="C4598" t="str">
            <v>Targeted Assistance</v>
          </cell>
        </row>
        <row r="4599">
          <cell r="A4599" t="str">
            <v>580232030010</v>
          </cell>
          <cell r="B4599" t="str">
            <v>WILLIAM FLOYD MS</v>
          </cell>
          <cell r="C4599" t="str">
            <v>Targeted Assistance</v>
          </cell>
        </row>
        <row r="4600">
          <cell r="A4600" t="str">
            <v>580232030011</v>
          </cell>
          <cell r="B4600" t="str">
            <v>NATHANIEL WOODHULL SCHOOL</v>
          </cell>
          <cell r="C4600" t="str">
            <v>Targeted Assistance</v>
          </cell>
        </row>
        <row r="4601">
          <cell r="A4601" t="str">
            <v>580232030012</v>
          </cell>
          <cell r="B4601" t="str">
            <v>WILLIAM PACA MS</v>
          </cell>
          <cell r="C4601" t="str">
            <v>Targeted Assistance</v>
          </cell>
        </row>
        <row r="4602">
          <cell r="A4602" t="str">
            <v>331500860865</v>
          </cell>
          <cell r="B4602" t="str">
            <v>WILLIAMSBURG CHARTER SCHOOL</v>
          </cell>
        </row>
        <row r="4603">
          <cell r="A4603" t="str">
            <v>331400860885</v>
          </cell>
          <cell r="B4603" t="str">
            <v>WILLIAMSBURG COLLEGIATE CHRTR SCH</v>
          </cell>
          <cell r="C4603" t="str">
            <v>Schoolwide Program</v>
          </cell>
        </row>
        <row r="4604">
          <cell r="A4604" t="str">
            <v>651402040001</v>
          </cell>
          <cell r="B4604" t="str">
            <v>WILLIAMSON MS</v>
          </cell>
          <cell r="C4604" t="str">
            <v>Targeted Assistance</v>
          </cell>
        </row>
        <row r="4605">
          <cell r="A4605" t="str">
            <v>651402040002</v>
          </cell>
          <cell r="B4605" t="str">
            <v>WILLIAMSON SHS</v>
          </cell>
          <cell r="C4605" t="str">
            <v>No Title I</v>
          </cell>
        </row>
        <row r="4606">
          <cell r="A4606" t="str">
            <v>651402040003</v>
          </cell>
          <cell r="B4606" t="str">
            <v>WILLIAMSON ES</v>
          </cell>
          <cell r="C4606" t="str">
            <v>Targeted Assistance</v>
          </cell>
        </row>
        <row r="4607">
          <cell r="A4607" t="str">
            <v>140203060001</v>
          </cell>
          <cell r="B4607" t="str">
            <v>MILL MS</v>
          </cell>
          <cell r="C4607" t="str">
            <v>No Title I</v>
          </cell>
        </row>
        <row r="4608">
          <cell r="A4608" t="str">
            <v>140203060002</v>
          </cell>
          <cell r="B4608" t="str">
            <v>DODGE ES</v>
          </cell>
          <cell r="C4608" t="str">
            <v>Targeted Assistance</v>
          </cell>
        </row>
        <row r="4609">
          <cell r="A4609" t="str">
            <v>140203060003</v>
          </cell>
          <cell r="B4609" t="str">
            <v>MAPLE EAST ES</v>
          </cell>
          <cell r="C4609" t="str">
            <v>No Title I</v>
          </cell>
        </row>
        <row r="4610">
          <cell r="A4610" t="str">
            <v>140203060004</v>
          </cell>
          <cell r="B4610" t="str">
            <v>WILLIAMSVILLE SOUTH HS</v>
          </cell>
          <cell r="C4610" t="str">
            <v>No Title I</v>
          </cell>
        </row>
        <row r="4611">
          <cell r="A4611" t="str">
            <v>140203060005</v>
          </cell>
          <cell r="B4611" t="str">
            <v>HEIM ES</v>
          </cell>
          <cell r="C4611" t="str">
            <v>No Title I</v>
          </cell>
        </row>
        <row r="4612">
          <cell r="A4612" t="str">
            <v>140203060007</v>
          </cell>
          <cell r="B4612" t="str">
            <v>FOREST ES</v>
          </cell>
          <cell r="C4612" t="str">
            <v>Targeted Assistance</v>
          </cell>
        </row>
        <row r="4613">
          <cell r="A4613" t="str">
            <v>140203060008</v>
          </cell>
          <cell r="B4613" t="str">
            <v>MAPLE WEST ES</v>
          </cell>
          <cell r="C4613" t="str">
            <v>No Title I</v>
          </cell>
        </row>
        <row r="4614">
          <cell r="A4614" t="str">
            <v>140203060009</v>
          </cell>
          <cell r="B4614" t="str">
            <v>HEIM MS</v>
          </cell>
          <cell r="C4614" t="str">
            <v>No Title I</v>
          </cell>
        </row>
        <row r="4615">
          <cell r="A4615" t="str">
            <v>140203060010</v>
          </cell>
          <cell r="B4615" t="str">
            <v>WILLIAMSVILLE NORTH HS</v>
          </cell>
          <cell r="C4615" t="str">
            <v>No Title I</v>
          </cell>
        </row>
        <row r="4616">
          <cell r="A4616" t="str">
            <v>140203060011</v>
          </cell>
          <cell r="B4616" t="str">
            <v>COUNTRY PARKWAY ES</v>
          </cell>
          <cell r="C4616" t="str">
            <v>No Title I</v>
          </cell>
        </row>
        <row r="4617">
          <cell r="A4617" t="str">
            <v>140203060012</v>
          </cell>
          <cell r="B4617" t="str">
            <v>CASEY MS</v>
          </cell>
          <cell r="C4617" t="str">
            <v>No Title I</v>
          </cell>
        </row>
        <row r="4618">
          <cell r="A4618" t="str">
            <v>140203060013</v>
          </cell>
          <cell r="B4618" t="str">
            <v>WILLIAMSVILLE EAST HS</v>
          </cell>
          <cell r="C4618" t="str">
            <v>No Title I</v>
          </cell>
        </row>
        <row r="4619">
          <cell r="A4619" t="str">
            <v>140203060015</v>
          </cell>
          <cell r="B4619" t="str">
            <v>TRANSIT MS</v>
          </cell>
          <cell r="C4619" t="str">
            <v>No Title I</v>
          </cell>
        </row>
        <row r="4620">
          <cell r="A4620" t="str">
            <v>151701040001</v>
          </cell>
          <cell r="B4620" t="str">
            <v>WILLSBORO CENTRAL SCHOOL</v>
          </cell>
          <cell r="C4620" t="str">
            <v>Targeted Assistance</v>
          </cell>
        </row>
        <row r="4621">
          <cell r="A4621" t="str">
            <v>401501060001</v>
          </cell>
          <cell r="B4621" t="str">
            <v>W.H. STEVENSON ES</v>
          </cell>
          <cell r="C4621" t="str">
            <v>Targeted Assistance</v>
          </cell>
        </row>
        <row r="4622">
          <cell r="A4622" t="str">
            <v>401501060002</v>
          </cell>
          <cell r="B4622" t="str">
            <v>THOMAS MARKS ES</v>
          </cell>
          <cell r="C4622" t="str">
            <v>Targeted Assistance</v>
          </cell>
        </row>
        <row r="4623">
          <cell r="A4623" t="str">
            <v>401501060003</v>
          </cell>
          <cell r="B4623" t="str">
            <v>WILSON HS</v>
          </cell>
          <cell r="C4623" t="str">
            <v>Schoolwide Program</v>
          </cell>
        </row>
        <row r="4624">
          <cell r="A4624" t="str">
            <v>191401040001</v>
          </cell>
          <cell r="B4624" t="str">
            <v>WINDHAM ASHLAND CENTRAL SCHOOL</v>
          </cell>
          <cell r="C4624" t="str">
            <v>Targeted Assistance</v>
          </cell>
        </row>
        <row r="4625">
          <cell r="A4625" t="str">
            <v>031701060002</v>
          </cell>
          <cell r="B4625" t="str">
            <v>FLOYD BELL ES</v>
          </cell>
          <cell r="C4625" t="str">
            <v>Targeted Assistance</v>
          </cell>
        </row>
        <row r="4626">
          <cell r="A4626" t="str">
            <v>031701060003</v>
          </cell>
          <cell r="B4626" t="str">
            <v>C.R. WEEKS ES</v>
          </cell>
          <cell r="C4626" t="str">
            <v>Targeted Assistance</v>
          </cell>
        </row>
        <row r="4627">
          <cell r="A4627" t="str">
            <v>031701060004</v>
          </cell>
          <cell r="B4627" t="str">
            <v>A.F. PALMER ES / WINDSOR CENTRAL MS</v>
          </cell>
          <cell r="C4627" t="str">
            <v>Targeted Assistance</v>
          </cell>
        </row>
        <row r="4628">
          <cell r="A4628" t="str">
            <v>031701060007</v>
          </cell>
          <cell r="B4628" t="str">
            <v>WINDSOR CENTRAL HS</v>
          </cell>
          <cell r="C4628" t="str">
            <v>No Title I</v>
          </cell>
        </row>
        <row r="4629">
          <cell r="A4629" t="str">
            <v>472506040001</v>
          </cell>
          <cell r="B4629" t="str">
            <v>WORCESTER SCHOOL</v>
          </cell>
          <cell r="C4629" t="str">
            <v>Schoolwide Program</v>
          </cell>
        </row>
        <row r="4630">
          <cell r="A4630" t="str">
            <v>580109020001</v>
          </cell>
          <cell r="B4630" t="str">
            <v>MARTIN LUTHER KING ES</v>
          </cell>
          <cell r="C4630" t="str">
            <v>Schoolwide Program</v>
          </cell>
        </row>
        <row r="4631">
          <cell r="A4631" t="str">
            <v>580109020003</v>
          </cell>
          <cell r="B4631" t="str">
            <v>WYANDANCH MEMORIAL HS</v>
          </cell>
          <cell r="C4631" t="str">
            <v>Schoolwide Program</v>
          </cell>
        </row>
        <row r="4632">
          <cell r="A4632" t="str">
            <v>580109020004</v>
          </cell>
          <cell r="B4632" t="str">
            <v>MILTON L. OLIVE MS</v>
          </cell>
          <cell r="C4632" t="str">
            <v>Schoolwide Program</v>
          </cell>
        </row>
        <row r="4633">
          <cell r="A4633" t="str">
            <v>580109020006</v>
          </cell>
          <cell r="B4633" t="str">
            <v>LA FRANCIS HARDIMAN ES</v>
          </cell>
          <cell r="C4633" t="str">
            <v>Schoolwide Program</v>
          </cell>
        </row>
        <row r="4634">
          <cell r="A4634" t="str">
            <v>490804020002</v>
          </cell>
          <cell r="B4634" t="str">
            <v>GARDNER-DICKINSON SCHOOL</v>
          </cell>
          <cell r="C4634" t="str">
            <v>Targeted Assistance</v>
          </cell>
        </row>
        <row r="4635">
          <cell r="A4635" t="str">
            <v>671002040001</v>
          </cell>
          <cell r="B4635" t="str">
            <v>WYOMING CENTRAL SCHOOL</v>
          </cell>
          <cell r="C4635" t="str">
            <v>Targeted Assistance</v>
          </cell>
        </row>
        <row r="4636">
          <cell r="A4636" t="str">
            <v>662300010001</v>
          </cell>
          <cell r="B4636" t="str">
            <v>ROBERT C. DODSON SCHOOL</v>
          </cell>
          <cell r="C4636" t="str">
            <v>Schoolwide Program</v>
          </cell>
        </row>
        <row r="4637">
          <cell r="A4637" t="str">
            <v>662300010002</v>
          </cell>
          <cell r="B4637" t="str">
            <v>FAMILY SCHOOL 32</v>
          </cell>
          <cell r="C4637" t="str">
            <v>Schoolwide Program</v>
          </cell>
        </row>
        <row r="4638">
          <cell r="A4638" t="str">
            <v>662300010004</v>
          </cell>
          <cell r="B4638" t="str">
            <v>MONTESSORI SCHOOL 31</v>
          </cell>
          <cell r="C4638" t="str">
            <v>Schoolwide Program</v>
          </cell>
        </row>
        <row r="4639">
          <cell r="A4639" t="str">
            <v>662300010005</v>
          </cell>
          <cell r="B4639" t="str">
            <v>SCHOOL  5</v>
          </cell>
          <cell r="C4639" t="str">
            <v>Schoolwide Program</v>
          </cell>
        </row>
        <row r="4640">
          <cell r="A4640" t="str">
            <v>662300010007</v>
          </cell>
          <cell r="B4640" t="str">
            <v>FOXFIRE SCHOOL</v>
          </cell>
          <cell r="C4640" t="str">
            <v>Schoolwide Program</v>
          </cell>
        </row>
        <row r="4641">
          <cell r="A4641" t="str">
            <v>662300010008</v>
          </cell>
          <cell r="B4641" t="str">
            <v>PATRICIA A. DICHIARO SCHOOL</v>
          </cell>
          <cell r="C4641" t="str">
            <v>Targeted Assistance</v>
          </cell>
        </row>
        <row r="4642">
          <cell r="A4642" t="str">
            <v>662300010009</v>
          </cell>
          <cell r="B4642" t="str">
            <v>SCHOOL  9</v>
          </cell>
          <cell r="C4642" t="str">
            <v>Schoolwide Program</v>
          </cell>
        </row>
        <row r="4643">
          <cell r="A4643" t="str">
            <v>662300010013</v>
          </cell>
          <cell r="B4643" t="str">
            <v>SCHOOL 13</v>
          </cell>
          <cell r="C4643" t="str">
            <v>Schoolwide Program</v>
          </cell>
        </row>
        <row r="4644">
          <cell r="A4644" t="str">
            <v>662300010014</v>
          </cell>
          <cell r="B4644" t="str">
            <v>ROSEMARIE ANN SIRAGUSA SCHOOL (SCH 1</v>
          </cell>
          <cell r="C4644" t="str">
            <v>Schoolwide Program</v>
          </cell>
        </row>
        <row r="4645">
          <cell r="A4645" t="str">
            <v>662300010015</v>
          </cell>
          <cell r="B4645" t="str">
            <v>PAIDEIA SCHOOL 15</v>
          </cell>
          <cell r="C4645" t="str">
            <v>Targeted Assistance</v>
          </cell>
        </row>
        <row r="4646">
          <cell r="A4646" t="str">
            <v>662300010016</v>
          </cell>
          <cell r="B4646" t="str">
            <v>SCHOOL 16</v>
          </cell>
          <cell r="C4646" t="str">
            <v>Schoolwide Program</v>
          </cell>
        </row>
        <row r="4647">
          <cell r="A4647" t="str">
            <v>662300010017</v>
          </cell>
          <cell r="B4647" t="str">
            <v>SCHOOL 17</v>
          </cell>
          <cell r="C4647" t="str">
            <v>Schoolwide Program</v>
          </cell>
        </row>
        <row r="4648">
          <cell r="A4648" t="str">
            <v>662300010018</v>
          </cell>
          <cell r="B4648" t="str">
            <v>SCHOLASTIC ACAD FOR ACAD EXCELLENCE</v>
          </cell>
          <cell r="C4648" t="str">
            <v>Schoolwide Program</v>
          </cell>
        </row>
        <row r="4649">
          <cell r="A4649" t="str">
            <v>662300010019</v>
          </cell>
          <cell r="B4649" t="str">
            <v>EUGENIO MARIA DE HOSTOS MICROSOCIETY</v>
          </cell>
          <cell r="C4649" t="str">
            <v>Schoolwide Program</v>
          </cell>
        </row>
        <row r="4650">
          <cell r="A4650" t="str">
            <v>662300010021</v>
          </cell>
          <cell r="B4650" t="str">
            <v>SCHOOL 21</v>
          </cell>
          <cell r="C4650" t="str">
            <v>Schoolwide Program</v>
          </cell>
        </row>
        <row r="4651">
          <cell r="A4651" t="str">
            <v>662300010022</v>
          </cell>
          <cell r="B4651" t="str">
            <v>SCHOOL 22</v>
          </cell>
          <cell r="C4651" t="str">
            <v>Targeted Assistance</v>
          </cell>
        </row>
        <row r="4652">
          <cell r="A4652" t="str">
            <v>662300010023</v>
          </cell>
          <cell r="B4652" t="str">
            <v>SCHOOL 23</v>
          </cell>
          <cell r="C4652" t="str">
            <v>Schoolwide Program</v>
          </cell>
        </row>
        <row r="4653">
          <cell r="A4653" t="str">
            <v>662300010024</v>
          </cell>
          <cell r="B4653" t="str">
            <v>PAIDEIA SCHOOL 24</v>
          </cell>
          <cell r="C4653" t="str">
            <v>Schoolwide Program</v>
          </cell>
        </row>
        <row r="4654">
          <cell r="A4654" t="str">
            <v>662300010025</v>
          </cell>
          <cell r="B4654" t="str">
            <v>MUSEUM SCHOOL 25</v>
          </cell>
          <cell r="C4654" t="str">
            <v>Schoolwide Program</v>
          </cell>
        </row>
        <row r="4655">
          <cell r="A4655" t="str">
            <v>662300010026</v>
          </cell>
          <cell r="B4655" t="str">
            <v>CASIMIR PULASKI SCHOOL</v>
          </cell>
          <cell r="C4655" t="str">
            <v>Schoolwide Program</v>
          </cell>
        </row>
        <row r="4656">
          <cell r="A4656" t="str">
            <v>662300010027</v>
          </cell>
          <cell r="B4656" t="str">
            <v>MONTESSORI SCHOOL 27</v>
          </cell>
          <cell r="C4656" t="str">
            <v>Schoolwide Program</v>
          </cell>
        </row>
        <row r="4657">
          <cell r="A4657" t="str">
            <v>662300010028</v>
          </cell>
          <cell r="B4657" t="str">
            <v>KAHLIL GIBRAN SCHOOL</v>
          </cell>
          <cell r="C4657" t="str">
            <v>Targeted Assistance</v>
          </cell>
        </row>
        <row r="4658">
          <cell r="A4658" t="str">
            <v>662300010029</v>
          </cell>
          <cell r="B4658" t="str">
            <v>SCHOOL 29</v>
          </cell>
          <cell r="C4658" t="str">
            <v>Schoolwide Program</v>
          </cell>
        </row>
        <row r="4659">
          <cell r="A4659" t="str">
            <v>662300010030</v>
          </cell>
          <cell r="B4659" t="str">
            <v>SCHOOL 30</v>
          </cell>
          <cell r="C4659" t="str">
            <v>Schoolwide Program</v>
          </cell>
        </row>
        <row r="4660">
          <cell r="A4660" t="str">
            <v>662300010033</v>
          </cell>
          <cell r="B4660" t="str">
            <v>ENRICO FERMI SCHOOL - PERF ARTS</v>
          </cell>
          <cell r="C4660" t="str">
            <v>Schoolwide Program</v>
          </cell>
        </row>
        <row r="4661">
          <cell r="A4661" t="str">
            <v>662300010036</v>
          </cell>
          <cell r="B4661" t="str">
            <v>EMERSON MS</v>
          </cell>
          <cell r="C4661" t="str">
            <v>Schoolwide Program</v>
          </cell>
        </row>
        <row r="4662">
          <cell r="A4662" t="str">
            <v>662300010037</v>
          </cell>
          <cell r="B4662" t="str">
            <v>GORTON HS</v>
          </cell>
          <cell r="C4662" t="str">
            <v>Targeted Assistance</v>
          </cell>
        </row>
        <row r="4663">
          <cell r="A4663" t="str">
            <v>662300010038</v>
          </cell>
          <cell r="B4663" t="str">
            <v>LINCOLN HS</v>
          </cell>
          <cell r="C4663" t="str">
            <v>Schoolwide Program</v>
          </cell>
        </row>
        <row r="4664">
          <cell r="A4664" t="str">
            <v>662300010040</v>
          </cell>
          <cell r="B4664" t="str">
            <v>SAUNDERS TRADES &amp; TECH HS</v>
          </cell>
          <cell r="C4664" t="str">
            <v>Targeted Assistance</v>
          </cell>
        </row>
        <row r="4665">
          <cell r="A4665" t="str">
            <v>662300010043</v>
          </cell>
          <cell r="B4665" t="str">
            <v>ROOSEVELT HS</v>
          </cell>
          <cell r="C4665" t="str">
            <v>Targeted Assistance</v>
          </cell>
        </row>
        <row r="4666">
          <cell r="A4666" t="str">
            <v>662300010044</v>
          </cell>
          <cell r="B4666" t="str">
            <v>MARK TWAIN MS</v>
          </cell>
          <cell r="C4666" t="str">
            <v>Targeted Assistance</v>
          </cell>
        </row>
        <row r="4667">
          <cell r="A4667" t="str">
            <v>662300010045</v>
          </cell>
          <cell r="B4667" t="str">
            <v>CEDAR PLACE ES</v>
          </cell>
          <cell r="C4667" t="str">
            <v>Schoolwide Program</v>
          </cell>
        </row>
        <row r="4668">
          <cell r="A4668" t="str">
            <v>662300010046</v>
          </cell>
          <cell r="B4668" t="str">
            <v>M L K JR. ES TECH &amp; COMPUTER MAGNET</v>
          </cell>
          <cell r="C4668" t="str">
            <v>Schoolwide Program</v>
          </cell>
        </row>
        <row r="4669">
          <cell r="A4669" t="str">
            <v>662300010047</v>
          </cell>
          <cell r="B4669" t="str">
            <v>PEARLS HAWTHORNE SCHOOL</v>
          </cell>
          <cell r="C4669" t="str">
            <v>Targeted Assistance</v>
          </cell>
        </row>
        <row r="4670">
          <cell r="A4670" t="str">
            <v>662300010048</v>
          </cell>
          <cell r="B4670" t="str">
            <v>YONKERS MS HS</v>
          </cell>
          <cell r="C4670" t="str">
            <v>Schoolwide Program</v>
          </cell>
        </row>
        <row r="4671">
          <cell r="A4671" t="str">
            <v>662300010050</v>
          </cell>
          <cell r="B4671" t="str">
            <v>MUSEUM MS</v>
          </cell>
          <cell r="C4671" t="str">
            <v>Schoolwide Program</v>
          </cell>
        </row>
        <row r="4672">
          <cell r="A4672" t="str">
            <v>662300010055</v>
          </cell>
          <cell r="B4672" t="str">
            <v>YONKERS MS</v>
          </cell>
          <cell r="C4672" t="str">
            <v>Schoolwide Program</v>
          </cell>
        </row>
        <row r="4673">
          <cell r="A4673" t="str">
            <v>662300010056</v>
          </cell>
          <cell r="B4673" t="str">
            <v>PALISADE PREPARATORY SCHOOL</v>
          </cell>
          <cell r="C4673" t="str">
            <v>Targeted Assistance</v>
          </cell>
        </row>
        <row r="4674">
          <cell r="A4674" t="str">
            <v>241701040003</v>
          </cell>
          <cell r="B4674" t="str">
            <v>YORK CENTRAL ES</v>
          </cell>
          <cell r="C4674" t="str">
            <v>Targeted Assistance</v>
          </cell>
        </row>
        <row r="4675">
          <cell r="A4675" t="str">
            <v>241701040004</v>
          </cell>
          <cell r="B4675" t="str">
            <v>YORK SHS</v>
          </cell>
          <cell r="C4675" t="str">
            <v>No Title I</v>
          </cell>
        </row>
        <row r="4676">
          <cell r="A4676" t="str">
            <v>241701040005</v>
          </cell>
          <cell r="B4676" t="str">
            <v>YORK MS</v>
          </cell>
          <cell r="C4676" t="str">
            <v>No Title I</v>
          </cell>
        </row>
        <row r="4677">
          <cell r="A4677" t="str">
            <v>043501060001</v>
          </cell>
          <cell r="B4677" t="str">
            <v>DELEVAN ES</v>
          </cell>
          <cell r="C4677" t="str">
            <v>Schoolwide Program</v>
          </cell>
        </row>
        <row r="4678">
          <cell r="A4678" t="str">
            <v>043501060004</v>
          </cell>
          <cell r="B4678" t="str">
            <v>PIONEER MS</v>
          </cell>
          <cell r="C4678" t="str">
            <v>Targeted Assistance</v>
          </cell>
        </row>
        <row r="4679">
          <cell r="A4679" t="str">
            <v>043501060005</v>
          </cell>
          <cell r="B4679" t="str">
            <v>ARCADE ES</v>
          </cell>
          <cell r="C4679" t="str">
            <v>Targeted Assistance</v>
          </cell>
        </row>
        <row r="4680">
          <cell r="A4680" t="str">
            <v>043501060006</v>
          </cell>
          <cell r="B4680" t="str">
            <v>PIONEER SHS</v>
          </cell>
          <cell r="C4680" t="str">
            <v>No Title I</v>
          </cell>
        </row>
        <row r="4681">
          <cell r="A4681" t="str">
            <v>662402060001</v>
          </cell>
          <cell r="B4681" t="str">
            <v>YORKTOWN HS</v>
          </cell>
          <cell r="C4681" t="str">
            <v>No Title I</v>
          </cell>
        </row>
        <row r="4682">
          <cell r="A4682" t="str">
            <v>662402060002</v>
          </cell>
          <cell r="B4682" t="str">
            <v>MILDRED E. STRANG MS</v>
          </cell>
          <cell r="C4682" t="str">
            <v>Targeted Assistance</v>
          </cell>
        </row>
        <row r="4683">
          <cell r="A4683" t="str">
            <v>662402060003</v>
          </cell>
          <cell r="B4683" t="str">
            <v>BROOKSIDE SCHOOL</v>
          </cell>
          <cell r="C4683" t="str">
            <v>Targeted Assistance</v>
          </cell>
        </row>
        <row r="4684">
          <cell r="A4684" t="str">
            <v>662402060004</v>
          </cell>
          <cell r="B4684" t="str">
            <v>CROMPOND SCHOOL</v>
          </cell>
          <cell r="C4684" t="str">
            <v>Targeted Assistance</v>
          </cell>
        </row>
        <row r="4685">
          <cell r="A4685" t="str">
            <v>662402060005</v>
          </cell>
          <cell r="B4685" t="str">
            <v>MOHANSIC SCHOOL</v>
          </cell>
          <cell r="C4685" t="str">
            <v>Targeted Assistance</v>
          </cell>
        </row>
        <row r="4686">
          <cell r="A4686" t="str">
            <v>662402060006</v>
          </cell>
          <cell r="B4686" t="str">
            <v>FRENCH HILL ES</v>
          </cell>
          <cell r="C4686" t="str">
            <v>No Title I</v>
          </cell>
        </row>
      </sheetData>
      <sheetData sheetId="3">
        <row r="1">
          <cell r="A1" t="str">
            <v>BEDSCODES</v>
          </cell>
          <cell r="B1" t="str">
            <v>SCHOOL NAME</v>
          </cell>
          <cell r="C1" t="str">
            <v xml:space="preserve">STATUS 11-12 </v>
          </cell>
        </row>
        <row r="2">
          <cell r="A2" t="str">
            <v>140600860911</v>
          </cell>
          <cell r="B2" t="str">
            <v>ALOMA D JOHNSON COMMUNITY CHARTER SCHOOL</v>
          </cell>
          <cell r="C2" t="str">
            <v>Targeted Assistance</v>
          </cell>
        </row>
        <row r="3">
          <cell r="A3" t="str">
            <v>660413020002</v>
          </cell>
          <cell r="B3" t="str">
            <v>ABBOTT SCHOOL</v>
          </cell>
          <cell r="C3" t="str">
            <v>No Title I</v>
          </cell>
        </row>
        <row r="4">
          <cell r="A4" t="str">
            <v>320700860957</v>
          </cell>
          <cell r="B4" t="str">
            <v>ACADEMIC LEADERSHIP CHARTER SCHOOL</v>
          </cell>
          <cell r="C4" t="str">
            <v>No Title I</v>
          </cell>
        </row>
        <row r="5">
          <cell r="A5" t="str">
            <v>280201860934</v>
          </cell>
          <cell r="B5" t="str">
            <v>ACADEMY CHARTER SCHOOL</v>
          </cell>
          <cell r="C5" t="str">
            <v>Targeted Assistance</v>
          </cell>
        </row>
        <row r="6">
          <cell r="A6" t="str">
            <v>010100860876</v>
          </cell>
          <cell r="B6" t="str">
            <v>ACHIEVEMENT ACADEMY CHARTER SCHOOL</v>
          </cell>
          <cell r="C6" t="str">
            <v>Targeted Assistance</v>
          </cell>
        </row>
        <row r="7">
          <cell r="A7" t="str">
            <v>332300860912</v>
          </cell>
          <cell r="B7" t="str">
            <v>ACHIEVEMENT FIRST BROWNSVILLE CHARTER SCHOOL</v>
          </cell>
          <cell r="C7" t="str">
            <v>Schoolwide Program</v>
          </cell>
        </row>
        <row r="8">
          <cell r="A8" t="str">
            <v>333200860906</v>
          </cell>
          <cell r="B8" t="str">
            <v>ACHIEVEMENT FIRST BUSHWICK CHARTER SCHOOL</v>
          </cell>
          <cell r="C8" t="str">
            <v>Schoolwide Program</v>
          </cell>
        </row>
        <row r="9">
          <cell r="A9" t="str">
            <v>331300860902</v>
          </cell>
          <cell r="B9" t="str">
            <v>ACHIEVEMENT FIRST ENDEAVOR CHARTER SCHOOL</v>
          </cell>
          <cell r="C9" t="str">
            <v>Schoolwide Program</v>
          </cell>
        </row>
        <row r="10">
          <cell r="A10" t="str">
            <v>331900860880</v>
          </cell>
          <cell r="B10" t="str">
            <v>ACHIEVEMENT FIRST EAST NEW YORK CHARTER SCHOOL</v>
          </cell>
          <cell r="C10" t="str">
            <v>Schoolwide Program</v>
          </cell>
        </row>
        <row r="11">
          <cell r="A11" t="str">
            <v>331700860879</v>
          </cell>
          <cell r="B11" t="str">
            <v>ACHIEVEMENT FIRST CROWN HEIGHTS CHARTER SCHOOL</v>
          </cell>
          <cell r="C11" t="str">
            <v>Schoolwide Program</v>
          </cell>
        </row>
        <row r="12">
          <cell r="A12" t="str">
            <v>570101040001</v>
          </cell>
          <cell r="B12" t="str">
            <v>TUSCARORA ELEMENTARY SCHOOL</v>
          </cell>
          <cell r="C12" t="str">
            <v>Schoolwide Program</v>
          </cell>
        </row>
        <row r="13">
          <cell r="A13" t="str">
            <v>570101040002</v>
          </cell>
          <cell r="B13" t="str">
            <v>ADDISON HIGH SCHOOL</v>
          </cell>
          <cell r="C13" t="str">
            <v>Schoolwide Program</v>
          </cell>
        </row>
        <row r="14">
          <cell r="A14" t="str">
            <v>570101040003</v>
          </cell>
          <cell r="B14" t="str">
            <v>VALLEY ELEMENTARY SCHOOL</v>
          </cell>
          <cell r="C14" t="str">
            <v>Schoolwide Program</v>
          </cell>
        </row>
        <row r="15">
          <cell r="A15" t="str">
            <v>410401060001</v>
          </cell>
          <cell r="B15" t="str">
            <v>ADIRONDACK MIDDLE SCHOOL</v>
          </cell>
          <cell r="C15" t="str">
            <v>Targeted Assistance</v>
          </cell>
        </row>
        <row r="16">
          <cell r="A16" t="str">
            <v>410401060002</v>
          </cell>
          <cell r="B16" t="str">
            <v>WEST LEYDEN ELEMENTARY SCHOOL</v>
          </cell>
          <cell r="C16" t="str">
            <v>Schoolwide Program</v>
          </cell>
        </row>
        <row r="17">
          <cell r="A17" t="str">
            <v>410401060003</v>
          </cell>
          <cell r="B17" t="str">
            <v>FORESTPORT ELEMENTARY SCHOOL</v>
          </cell>
          <cell r="C17" t="str">
            <v>Targeted Assistance</v>
          </cell>
        </row>
        <row r="18">
          <cell r="A18" t="str">
            <v>410401060004</v>
          </cell>
          <cell r="B18" t="str">
            <v>BOONVILLE ELEMENTARY SCHOOL</v>
          </cell>
          <cell r="C18" t="str">
            <v>Targeted Assistance</v>
          </cell>
        </row>
        <row r="19">
          <cell r="A19" t="str">
            <v>410401060005</v>
          </cell>
          <cell r="B19" t="str">
            <v>ADIRONDACK HIGH SCHOOL</v>
          </cell>
          <cell r="C19" t="str">
            <v>Targeted Assistance</v>
          </cell>
        </row>
        <row r="20">
          <cell r="A20" t="str">
            <v>080101040002</v>
          </cell>
          <cell r="B20" t="str">
            <v>AFTON ELEMENTARY SCHOOL</v>
          </cell>
          <cell r="C20" t="str">
            <v>Schoolwide Program</v>
          </cell>
        </row>
        <row r="21">
          <cell r="A21" t="str">
            <v>080101040003</v>
          </cell>
          <cell r="B21" t="str">
            <v>AFTON JUNIOR/SENIOR HIGH SCHOOL</v>
          </cell>
          <cell r="C21" t="str">
            <v>Schoolwide Program</v>
          </cell>
        </row>
        <row r="22">
          <cell r="A22" t="str">
            <v>142101040001</v>
          </cell>
          <cell r="B22" t="str">
            <v>AKRON ELEMENTARY SCHOOL</v>
          </cell>
          <cell r="C22" t="str">
            <v>Targeted Assistance</v>
          </cell>
        </row>
        <row r="23">
          <cell r="A23" t="str">
            <v>142101040002</v>
          </cell>
          <cell r="B23" t="str">
            <v>AKRON HIGH SCHOOL</v>
          </cell>
          <cell r="C23" t="str">
            <v>No Title I</v>
          </cell>
        </row>
        <row r="24">
          <cell r="A24" t="str">
            <v>142101040003</v>
          </cell>
          <cell r="B24" t="str">
            <v>AKRON MIDDLE SCHOOL</v>
          </cell>
          <cell r="C24" t="str">
            <v>Targeted Assistance</v>
          </cell>
        </row>
        <row r="25">
          <cell r="A25" t="str">
            <v>010100860899</v>
          </cell>
          <cell r="B25" t="str">
            <v>ALBANY COMMUNITY CHARTER SCHOOL</v>
          </cell>
          <cell r="C25" t="str">
            <v>Targeted Assistance</v>
          </cell>
        </row>
        <row r="26">
          <cell r="A26" t="str">
            <v>010100010014</v>
          </cell>
          <cell r="B26" t="str">
            <v>MONTESSORI MAGNET SCHOOL</v>
          </cell>
          <cell r="C26" t="str">
            <v>Schoolwide Program</v>
          </cell>
        </row>
        <row r="27">
          <cell r="A27" t="str">
            <v>010100010016</v>
          </cell>
          <cell r="B27" t="str">
            <v>PINE HILLS ELEMENTARY SCHOOL</v>
          </cell>
          <cell r="C27" t="str">
            <v>Schoolwide Program</v>
          </cell>
        </row>
        <row r="28">
          <cell r="A28" t="str">
            <v>010100010018</v>
          </cell>
          <cell r="B28" t="str">
            <v>DELAWARE COMMUNITY SCHOOL</v>
          </cell>
          <cell r="C28" t="str">
            <v>Targeted Assistance</v>
          </cell>
        </row>
        <row r="29">
          <cell r="A29" t="str">
            <v>010100010019</v>
          </cell>
          <cell r="B29" t="str">
            <v>NEW SCOTLAND ELEMENTARY SCHOOL</v>
          </cell>
          <cell r="C29" t="str">
            <v>Targeted Assistance</v>
          </cell>
        </row>
        <row r="30">
          <cell r="A30" t="str">
            <v>010100010020</v>
          </cell>
          <cell r="B30" t="str">
            <v>NORTH ALBANY ACADEMY</v>
          </cell>
          <cell r="C30" t="str">
            <v>Schoolwide Program</v>
          </cell>
        </row>
        <row r="31">
          <cell r="A31" t="str">
            <v>010100010023</v>
          </cell>
          <cell r="B31" t="str">
            <v>ALBANY SCHOOL OF HUMANITIES</v>
          </cell>
          <cell r="C31" t="str">
            <v>Schoolwide Program</v>
          </cell>
        </row>
        <row r="32">
          <cell r="A32" t="str">
            <v>010100010027</v>
          </cell>
          <cell r="B32" t="str">
            <v>EAGLE POINT ELEMENTARY SCHOOL</v>
          </cell>
          <cell r="C32" t="str">
            <v>Targeted Assistance</v>
          </cell>
        </row>
        <row r="33">
          <cell r="A33" t="str">
            <v>010100010028</v>
          </cell>
          <cell r="B33" t="str">
            <v>THOMAS S O'BRIEN ACADEMY OF SCIENCE &amp; TECHNOLOGY</v>
          </cell>
          <cell r="C33" t="str">
            <v>Schoolwide Program</v>
          </cell>
        </row>
        <row r="34">
          <cell r="A34" t="str">
            <v>010100010029</v>
          </cell>
          <cell r="B34" t="str">
            <v>GIFFEN MEMORIAL ELEMENTARY SCHOOL</v>
          </cell>
          <cell r="C34" t="str">
            <v>Schoolwide Program</v>
          </cell>
        </row>
        <row r="35">
          <cell r="A35" t="str">
            <v>010100010030</v>
          </cell>
          <cell r="B35" t="str">
            <v>WILLIAM S HACKETT MIDDLE SCHOOL</v>
          </cell>
          <cell r="C35" t="str">
            <v>Schoolwide Program</v>
          </cell>
        </row>
        <row r="36">
          <cell r="A36" t="str">
            <v>010100010034</v>
          </cell>
          <cell r="B36" t="str">
            <v>ALBANY HIGH SCHOOL</v>
          </cell>
          <cell r="C36" t="str">
            <v>No Title I</v>
          </cell>
        </row>
        <row r="37">
          <cell r="A37" t="str">
            <v>010100010039</v>
          </cell>
          <cell r="B37" t="str">
            <v>ARBOR HILL ELEMENTARY SCHOOL</v>
          </cell>
          <cell r="C37" t="str">
            <v>Schoolwide Program</v>
          </cell>
        </row>
        <row r="38">
          <cell r="A38" t="str">
            <v>010100010043</v>
          </cell>
          <cell r="B38" t="str">
            <v>PHILIP J SCHUYLER ACHIEVEMENT ACADEMY</v>
          </cell>
          <cell r="C38" t="str">
            <v>Schoolwide Program</v>
          </cell>
        </row>
        <row r="39">
          <cell r="A39" t="str">
            <v>010100010044</v>
          </cell>
          <cell r="B39" t="str">
            <v>SHERIDAN PREPARATORY ACADEMY</v>
          </cell>
          <cell r="C39" t="str">
            <v>Targeted Assistance</v>
          </cell>
        </row>
        <row r="40">
          <cell r="A40" t="str">
            <v>010100010045</v>
          </cell>
          <cell r="B40" t="str">
            <v>STEPHEN AND HARRIET MYERS MIDDLE SCHOOL</v>
          </cell>
          <cell r="C40" t="str">
            <v>Targeted Assistance</v>
          </cell>
        </row>
        <row r="41">
          <cell r="A41" t="str">
            <v>010100860884</v>
          </cell>
          <cell r="B41" t="str">
            <v>ALBANY PREPARATORY CHARTER SCHOOL</v>
          </cell>
          <cell r="C41" t="str">
            <v>Targeted Assistance</v>
          </cell>
        </row>
        <row r="42">
          <cell r="A42" t="str">
            <v>450101060002</v>
          </cell>
          <cell r="B42" t="str">
            <v>RONALD L SODOMA ELEMENTARY SCHOOL</v>
          </cell>
          <cell r="C42" t="str">
            <v>Targeted Assistance</v>
          </cell>
        </row>
        <row r="43">
          <cell r="A43" t="str">
            <v>450101060003</v>
          </cell>
          <cell r="B43" t="str">
            <v>CHARLES D'AMICO HIGH SCHOOL</v>
          </cell>
          <cell r="C43" t="str">
            <v>No Title I</v>
          </cell>
        </row>
        <row r="44">
          <cell r="A44" t="str">
            <v>450101060005</v>
          </cell>
          <cell r="B44" t="str">
            <v>CARL I BERGERSON MIDDLE SCHOOL</v>
          </cell>
          <cell r="C44" t="str">
            <v>Targeted Assistance</v>
          </cell>
        </row>
        <row r="45">
          <cell r="A45" t="str">
            <v>140101060003</v>
          </cell>
          <cell r="B45" t="str">
            <v>ALDEN PRIMARY AT TOWNLINE</v>
          </cell>
          <cell r="C45" t="str">
            <v>No Title I</v>
          </cell>
        </row>
        <row r="46">
          <cell r="A46" t="str">
            <v>140101060005</v>
          </cell>
          <cell r="B46" t="str">
            <v>ALDEN MIDDLE SCHOOL</v>
          </cell>
          <cell r="C46" t="str">
            <v>Targeted Assistance</v>
          </cell>
        </row>
        <row r="47">
          <cell r="A47" t="str">
            <v>140101060006</v>
          </cell>
          <cell r="B47" t="str">
            <v>ALDEN SENIOR HIGH SCHOOL</v>
          </cell>
          <cell r="C47" t="str">
            <v>No Title I</v>
          </cell>
        </row>
        <row r="48">
          <cell r="A48" t="str">
            <v>180202040002</v>
          </cell>
          <cell r="B48" t="str">
            <v>ALEXANDER ELEMENTARY SCHOOL</v>
          </cell>
          <cell r="C48" t="str">
            <v>Targeted Assistance</v>
          </cell>
        </row>
        <row r="49">
          <cell r="A49" t="str">
            <v>180202040003</v>
          </cell>
          <cell r="B49" t="str">
            <v>ALEXANDER MIDDLE SCHOOL-HIGH SCHOOL</v>
          </cell>
          <cell r="C49" t="str">
            <v>No Title I</v>
          </cell>
        </row>
        <row r="50">
          <cell r="A50" t="str">
            <v>220202040001</v>
          </cell>
          <cell r="B50" t="str">
            <v>ALEXANDRIA CENTRAL ELEMENTARY SCHOOL</v>
          </cell>
          <cell r="C50" t="str">
            <v>Targeted Assistance</v>
          </cell>
        </row>
        <row r="51">
          <cell r="A51" t="str">
            <v>220202040002</v>
          </cell>
          <cell r="B51" t="str">
            <v>ALEXANDRIA CENTRAL HIGH SCHOOL</v>
          </cell>
          <cell r="C51" t="str">
            <v>No Title I</v>
          </cell>
        </row>
        <row r="52">
          <cell r="A52" t="str">
            <v>020101040001</v>
          </cell>
          <cell r="B52" t="str">
            <v>ALFRED-ALMOND ELEMENTARY SCHOOL</v>
          </cell>
          <cell r="C52" t="str">
            <v>Targeted Assistance</v>
          </cell>
        </row>
        <row r="53">
          <cell r="A53" t="str">
            <v>020101040002</v>
          </cell>
          <cell r="B53" t="str">
            <v>ALFRED-ALMOND JUNIOR-SENIOR HIGH SCHOOL</v>
          </cell>
          <cell r="C53" t="str">
            <v>Targeted Assistance</v>
          </cell>
        </row>
        <row r="54">
          <cell r="A54" t="str">
            <v>040302060001</v>
          </cell>
          <cell r="B54" t="str">
            <v>ALLEGANY-LIMESTONE HIGH SCHOOL</v>
          </cell>
          <cell r="C54" t="str">
            <v>No Title I</v>
          </cell>
        </row>
        <row r="55">
          <cell r="A55" t="str">
            <v>040302060002</v>
          </cell>
          <cell r="B55" t="str">
            <v>ALLEGANY-LIMESTONE ELEMENTARY SCHOOL</v>
          </cell>
          <cell r="C55" t="str">
            <v>Targeted Assistance</v>
          </cell>
        </row>
        <row r="56">
          <cell r="A56" t="str">
            <v>040302060004</v>
          </cell>
          <cell r="B56" t="str">
            <v>ALLEGANY-LIMESTONE MIDDLE SCHOOL</v>
          </cell>
          <cell r="C56" t="str">
            <v>No Title I</v>
          </cell>
        </row>
        <row r="57">
          <cell r="A57" t="str">
            <v>460102040002</v>
          </cell>
          <cell r="B57" t="str">
            <v>ALTMAR ELEMENTARY SCHOOL</v>
          </cell>
          <cell r="C57" t="str">
            <v>Schoolwide Program</v>
          </cell>
        </row>
        <row r="58">
          <cell r="A58" t="str">
            <v>460102040003</v>
          </cell>
          <cell r="B58" t="str">
            <v>PARISH ELEMENTARY SCHOOL</v>
          </cell>
          <cell r="C58" t="str">
            <v>Schoolwide Program</v>
          </cell>
        </row>
        <row r="59">
          <cell r="A59" t="str">
            <v>460102040005</v>
          </cell>
          <cell r="B59" t="str">
            <v>ALTMAR-PARISH-WILLIAMSTOWN MIDDLE SCHOOL</v>
          </cell>
          <cell r="C59" t="str">
            <v>Schoolwide Program</v>
          </cell>
        </row>
        <row r="60">
          <cell r="A60" t="str">
            <v>460102040006</v>
          </cell>
          <cell r="B60" t="str">
            <v>ALTMAR-PARISH-WILLIAMSTOWN HIGH SCHOOL</v>
          </cell>
          <cell r="C60" t="str">
            <v>Schoolwide Program</v>
          </cell>
        </row>
        <row r="61">
          <cell r="A61" t="str">
            <v>580303020001</v>
          </cell>
          <cell r="B61" t="str">
            <v>AMAGANSETT SCHOOL</v>
          </cell>
          <cell r="C61" t="str">
            <v>Targeted Assistance</v>
          </cell>
        </row>
        <row r="62">
          <cell r="A62" t="str">
            <v>310400860806</v>
          </cell>
          <cell r="B62" t="str">
            <v>AMBER CHARTER SCHOOL</v>
          </cell>
          <cell r="C62" t="str">
            <v>Schoolwide Program</v>
          </cell>
        </row>
        <row r="63">
          <cell r="A63" t="str">
            <v>140201060001</v>
          </cell>
          <cell r="B63" t="str">
            <v>AMHERST MIDDLE SCHOOL</v>
          </cell>
          <cell r="C63" t="str">
            <v>No Title I</v>
          </cell>
        </row>
        <row r="64">
          <cell r="A64" t="str">
            <v>140201060002</v>
          </cell>
          <cell r="B64" t="str">
            <v>AMHERST CENTRAL HIGH SCHOOL</v>
          </cell>
          <cell r="C64" t="str">
            <v>No Title I</v>
          </cell>
        </row>
        <row r="65">
          <cell r="A65" t="str">
            <v>140201060005</v>
          </cell>
          <cell r="B65" t="str">
            <v>SMALLWOOD DRIVE SCHOOL</v>
          </cell>
          <cell r="C65" t="str">
            <v>No Title I</v>
          </cell>
        </row>
        <row r="66">
          <cell r="A66" t="str">
            <v>140201060006</v>
          </cell>
          <cell r="B66" t="str">
            <v>WINDERMERE BLVD SCHOOL</v>
          </cell>
          <cell r="C66" t="str">
            <v>Targeted Assistance</v>
          </cell>
        </row>
        <row r="67">
          <cell r="A67" t="str">
            <v>580106030001</v>
          </cell>
          <cell r="B67" t="str">
            <v>NORTHEAST SCHOOL</v>
          </cell>
          <cell r="C67" t="str">
            <v>Targeted Assistance</v>
          </cell>
        </row>
        <row r="68">
          <cell r="A68" t="str">
            <v>580106030002</v>
          </cell>
          <cell r="B68" t="str">
            <v>NORTHWEST ELEMENTARY SCHOOL</v>
          </cell>
          <cell r="C68" t="str">
            <v>Targeted Assistance</v>
          </cell>
        </row>
        <row r="69">
          <cell r="A69" t="str">
            <v>580106030003</v>
          </cell>
          <cell r="B69" t="str">
            <v>PARK AVENUE SCHOOL</v>
          </cell>
          <cell r="C69" t="str">
            <v>Targeted Assistance</v>
          </cell>
        </row>
        <row r="70">
          <cell r="A70" t="str">
            <v>580106030004</v>
          </cell>
          <cell r="B70" t="str">
            <v>EDMUND W MILES MIDDLE SCHOOL</v>
          </cell>
          <cell r="C70" t="str">
            <v>Targeted Assistance</v>
          </cell>
        </row>
        <row r="71">
          <cell r="A71" t="str">
            <v>580106030005</v>
          </cell>
          <cell r="B71" t="str">
            <v>AMITYVILLE MEMORIAL HIGH SCHOOL</v>
          </cell>
          <cell r="C71" t="str">
            <v>Targeted Assistance</v>
          </cell>
        </row>
        <row r="72">
          <cell r="A72" t="str">
            <v>270100010003</v>
          </cell>
          <cell r="B72" t="str">
            <v>WILLIAM H BARKLEY MICROSOCIETY</v>
          </cell>
          <cell r="C72" t="str">
            <v>Targeted Assistance</v>
          </cell>
        </row>
        <row r="73">
          <cell r="A73" t="str">
            <v>270100010006</v>
          </cell>
          <cell r="B73" t="str">
            <v>RAPHAEL J MCNULTY ACADEMY FOR INTERN STUDIES &amp; LITERACY</v>
          </cell>
          <cell r="C73" t="str">
            <v>Schoolwide Program</v>
          </cell>
        </row>
        <row r="74">
          <cell r="A74" t="str">
            <v>270100010009</v>
          </cell>
          <cell r="B74" t="str">
            <v>WILBUR H LYNCH LITERACY ACADEMY</v>
          </cell>
          <cell r="C74" t="str">
            <v>Targeted Assistance</v>
          </cell>
        </row>
        <row r="75">
          <cell r="A75" t="str">
            <v>270100010010</v>
          </cell>
          <cell r="B75" t="str">
            <v>AMSTERDAM HIGH SCHOOL</v>
          </cell>
          <cell r="C75" t="str">
            <v>Schoolwide Program</v>
          </cell>
        </row>
        <row r="76">
          <cell r="A76" t="str">
            <v>270100010018</v>
          </cell>
          <cell r="B76" t="str">
            <v>WILLIAM B TECLER ARTS IN EDUCATION</v>
          </cell>
          <cell r="C76" t="str">
            <v>Targeted Assistance</v>
          </cell>
        </row>
        <row r="77">
          <cell r="A77" t="str">
            <v>270100010019</v>
          </cell>
          <cell r="B77" t="str">
            <v>MARIE CURIE INSTITUTE OF ENGINEERING AND COMMUNICATION</v>
          </cell>
          <cell r="C77" t="str">
            <v>Targeted Assistance</v>
          </cell>
        </row>
        <row r="78">
          <cell r="A78" t="str">
            <v>120102040001</v>
          </cell>
          <cell r="B78" t="str">
            <v>ANDES CENTRAL SCHOOL</v>
          </cell>
          <cell r="C78" t="str">
            <v>Targeted Assistance</v>
          </cell>
        </row>
        <row r="79">
          <cell r="A79" t="str">
            <v>020601040001</v>
          </cell>
          <cell r="B79" t="str">
            <v>ANDOVER SCHOOL</v>
          </cell>
          <cell r="C79" t="str">
            <v>Targeted Assistance</v>
          </cell>
        </row>
        <row r="80">
          <cell r="A80" t="str">
            <v>660405030001</v>
          </cell>
          <cell r="B80" t="str">
            <v>ARDSLEY HIGH SCHOOL</v>
          </cell>
          <cell r="C80" t="str">
            <v>No Title I</v>
          </cell>
        </row>
        <row r="81">
          <cell r="A81" t="str">
            <v>660405030002</v>
          </cell>
          <cell r="B81" t="str">
            <v>ARDSLEY MIDDLE SCHOOL</v>
          </cell>
          <cell r="C81" t="str">
            <v>No Title I</v>
          </cell>
        </row>
        <row r="82">
          <cell r="A82" t="str">
            <v>660405030003</v>
          </cell>
          <cell r="B82" t="str">
            <v>CONCORD ROAD ELEMENTARY SCHOOL</v>
          </cell>
          <cell r="C82" t="str">
            <v>Targeted Assistance</v>
          </cell>
        </row>
        <row r="83">
          <cell r="A83" t="str">
            <v>640101040001</v>
          </cell>
          <cell r="B83" t="str">
            <v>ARGYLE JUNIOR/SENIOR HIGH SCHOOL</v>
          </cell>
          <cell r="C83" t="str">
            <v>Targeted Assistance</v>
          </cell>
        </row>
        <row r="84">
          <cell r="A84" t="str">
            <v>640101040002</v>
          </cell>
          <cell r="B84" t="str">
            <v>ARGYLE ELEMENTARY SCHOOL</v>
          </cell>
          <cell r="C84" t="str">
            <v>Targeted Assistance</v>
          </cell>
        </row>
        <row r="85">
          <cell r="A85" t="str">
            <v>491700860034</v>
          </cell>
          <cell r="B85" t="str">
            <v>ARK COMMUNITY CHARTER SCHOOL</v>
          </cell>
          <cell r="C85" t="str">
            <v>Schoolwide Program</v>
          </cell>
        </row>
        <row r="86">
          <cell r="A86" t="str">
            <v>571901040004</v>
          </cell>
          <cell r="B86" t="str">
            <v>ARKPORT CENTRAL SCHOOL</v>
          </cell>
          <cell r="C86" t="str">
            <v>Targeted Assistance</v>
          </cell>
        </row>
        <row r="87">
          <cell r="A87" t="str">
            <v>131601060001</v>
          </cell>
          <cell r="B87" t="str">
            <v>ARTHUR S MAY SCHOOL</v>
          </cell>
          <cell r="C87" t="str">
            <v>Targeted Assistance</v>
          </cell>
        </row>
        <row r="88">
          <cell r="A88" t="str">
            <v>131601060002</v>
          </cell>
          <cell r="B88" t="str">
            <v>BEEKMAN SCHOOL</v>
          </cell>
          <cell r="C88" t="str">
            <v>No Title I</v>
          </cell>
        </row>
        <row r="89">
          <cell r="A89" t="str">
            <v>131601060004</v>
          </cell>
          <cell r="B89" t="str">
            <v>OVERLOOK PRIMARY SCHOOL</v>
          </cell>
          <cell r="C89" t="str">
            <v>Targeted Assistance</v>
          </cell>
        </row>
        <row r="90">
          <cell r="A90" t="str">
            <v>131601060005</v>
          </cell>
          <cell r="B90" t="str">
            <v>TRAVER ROAD PRIMARY SCHOOL</v>
          </cell>
          <cell r="C90" t="str">
            <v>Targeted Assistance</v>
          </cell>
        </row>
        <row r="91">
          <cell r="A91" t="str">
            <v>131601060007</v>
          </cell>
          <cell r="B91" t="str">
            <v>ARLINGTON MIDDLE SCHOOL</v>
          </cell>
          <cell r="C91" t="str">
            <v>No Title I</v>
          </cell>
        </row>
        <row r="92">
          <cell r="A92" t="str">
            <v>131601060008</v>
          </cell>
          <cell r="B92" t="str">
            <v>ARLINGTON HIGH SCHOOL</v>
          </cell>
          <cell r="C92" t="str">
            <v>No Title I</v>
          </cell>
        </row>
        <row r="93">
          <cell r="A93" t="str">
            <v>131601060010</v>
          </cell>
          <cell r="B93" t="str">
            <v>WEST ROAD/D'AQUANNIS INTERMEDIATE SCHOOL</v>
          </cell>
          <cell r="C93" t="str">
            <v>Targeted Assistance</v>
          </cell>
        </row>
        <row r="94">
          <cell r="A94" t="str">
            <v>131601060011</v>
          </cell>
          <cell r="B94" t="str">
            <v>NOXON ROAD ELEMENTARY SCHOOL</v>
          </cell>
          <cell r="C94" t="str">
            <v>No Title I</v>
          </cell>
        </row>
        <row r="95">
          <cell r="A95" t="str">
            <v>131601060012</v>
          </cell>
          <cell r="B95" t="str">
            <v>LAGRANGE MIDDLE SCHOOL</v>
          </cell>
          <cell r="C95" t="str">
            <v>No Title I</v>
          </cell>
        </row>
        <row r="96">
          <cell r="A96" t="str">
            <v>131601060013</v>
          </cell>
          <cell r="B96" t="str">
            <v>TITUSVILLE INTERMEDIATE</v>
          </cell>
          <cell r="C96" t="str">
            <v>Targeted Assistance</v>
          </cell>
        </row>
        <row r="97">
          <cell r="A97" t="str">
            <v>131601060014</v>
          </cell>
          <cell r="B97" t="str">
            <v>VAIL FARM ELEMENTARY SCHOOL</v>
          </cell>
          <cell r="C97" t="str">
            <v>No Title I</v>
          </cell>
        </row>
        <row r="98">
          <cell r="A98" t="str">
            <v>131601060015</v>
          </cell>
          <cell r="B98" t="str">
            <v>UNION VALE MIDDLE SCHOOL</v>
          </cell>
          <cell r="C98" t="str">
            <v>No Title I</v>
          </cell>
        </row>
        <row r="99">
          <cell r="A99" t="str">
            <v>670201060001</v>
          </cell>
          <cell r="B99" t="str">
            <v>ATTICA SENIOR HIGH SCHOOL</v>
          </cell>
          <cell r="C99" t="str">
            <v>No Title I</v>
          </cell>
        </row>
        <row r="100">
          <cell r="A100" t="str">
            <v>670201060002</v>
          </cell>
          <cell r="B100" t="str">
            <v>ATTICA ELEMENTARY SCHOOL</v>
          </cell>
          <cell r="C100" t="str">
            <v>Targeted Assistance</v>
          </cell>
        </row>
        <row r="101">
          <cell r="A101" t="str">
            <v>670201060003</v>
          </cell>
          <cell r="B101" t="str">
            <v>SHELDON ELEMENTARY SCHOOL</v>
          </cell>
          <cell r="C101" t="str">
            <v>Targeted Assistance</v>
          </cell>
        </row>
        <row r="102">
          <cell r="A102" t="str">
            <v>670201060004</v>
          </cell>
          <cell r="B102" t="str">
            <v>ATTICA JUNIOR HIGH SCHOOL</v>
          </cell>
          <cell r="C102" t="str">
            <v>Targeted Assistance</v>
          </cell>
        </row>
        <row r="103">
          <cell r="A103" t="str">
            <v>050100010002</v>
          </cell>
          <cell r="B103" t="str">
            <v>CASEY PARK ELEMENTARY SCHOOL</v>
          </cell>
          <cell r="C103" t="str">
            <v>Schoolwide Program</v>
          </cell>
        </row>
        <row r="104">
          <cell r="A104" t="str">
            <v>050100010004</v>
          </cell>
          <cell r="B104" t="str">
            <v>GENESEE STREET ELEMENTARY SCHOOL</v>
          </cell>
          <cell r="C104" t="str">
            <v>Schoolwide Program</v>
          </cell>
        </row>
        <row r="105">
          <cell r="A105" t="str">
            <v>050100010005</v>
          </cell>
          <cell r="B105" t="str">
            <v>HERMAN AVENUE ELEMENTARY SCHOOL</v>
          </cell>
          <cell r="C105" t="str">
            <v>No Title I</v>
          </cell>
        </row>
        <row r="106">
          <cell r="A106" t="str">
            <v>050100010007</v>
          </cell>
          <cell r="B106" t="str">
            <v>OWASCO ELEMENTARY SCHOOL</v>
          </cell>
          <cell r="C106" t="str">
            <v>No Title I</v>
          </cell>
        </row>
        <row r="107">
          <cell r="A107" t="str">
            <v>050100010008</v>
          </cell>
          <cell r="B107" t="str">
            <v>WILLIAM H SEWARD ELEMENTARY SCHOOL</v>
          </cell>
          <cell r="C107" t="str">
            <v>Schoolwide Program</v>
          </cell>
        </row>
        <row r="108">
          <cell r="A108" t="str">
            <v>050100010009</v>
          </cell>
          <cell r="B108" t="str">
            <v>AUBURN JUNIOR HIGH SCHOOL</v>
          </cell>
          <cell r="C108" t="str">
            <v>Targeted Assistance</v>
          </cell>
        </row>
        <row r="109">
          <cell r="A109" t="str">
            <v>050100010013</v>
          </cell>
          <cell r="B109" t="str">
            <v>AUBURN HIGH SCHOOL</v>
          </cell>
          <cell r="C109" t="str">
            <v>No Title I</v>
          </cell>
        </row>
        <row r="110">
          <cell r="A110" t="str">
            <v>090201040001</v>
          </cell>
          <cell r="B110" t="str">
            <v>KEESVILLE PRIMARY SCHOOL</v>
          </cell>
          <cell r="C110" t="str">
            <v>Schoolwide Program</v>
          </cell>
        </row>
        <row r="111">
          <cell r="A111" t="str">
            <v>090201040002</v>
          </cell>
          <cell r="B111" t="str">
            <v>AUSABLE VALLEY HIGH SCHOOL</v>
          </cell>
          <cell r="C111" t="str">
            <v>Schoolwide Program</v>
          </cell>
        </row>
        <row r="112">
          <cell r="A112" t="str">
            <v>090201040004</v>
          </cell>
          <cell r="B112" t="str">
            <v>AUSABLE FORKS ELEMENTARY SCHOOL</v>
          </cell>
          <cell r="C112" t="str">
            <v>Schoolwide Program</v>
          </cell>
        </row>
        <row r="113">
          <cell r="A113" t="str">
            <v>090201040005</v>
          </cell>
          <cell r="B113" t="str">
            <v>AUSABLE VALLEY MIDDLE SCHOOL</v>
          </cell>
          <cell r="C113" t="str">
            <v>Schoolwide Program</v>
          </cell>
        </row>
        <row r="114">
          <cell r="A114" t="str">
            <v>491302060001</v>
          </cell>
          <cell r="B114" t="str">
            <v>SAND LAKE-MILLER HILL SCHOOL</v>
          </cell>
          <cell r="C114" t="str">
            <v>Targeted Assistance</v>
          </cell>
        </row>
        <row r="115">
          <cell r="A115" t="str">
            <v>491302060002</v>
          </cell>
          <cell r="B115" t="str">
            <v>AVERILL PARK HIGH SCHOOL</v>
          </cell>
          <cell r="C115" t="str">
            <v>No Title I</v>
          </cell>
        </row>
        <row r="116">
          <cell r="A116" t="str">
            <v>491302060004</v>
          </cell>
          <cell r="B116" t="str">
            <v>POESTENKILL ELEMENTARY SCHOOL</v>
          </cell>
          <cell r="C116" t="str">
            <v>Targeted Assistance</v>
          </cell>
        </row>
        <row r="117">
          <cell r="A117" t="str">
            <v>491302060005</v>
          </cell>
          <cell r="B117" t="str">
            <v>WEST SAND LAKE ELEMENTARY SCHOOL</v>
          </cell>
          <cell r="C117" t="str">
            <v>Targeted Assistance</v>
          </cell>
        </row>
        <row r="118">
          <cell r="A118" t="str">
            <v>491302060006</v>
          </cell>
          <cell r="B118" t="str">
            <v>ALGONQUIN MIDDLE SCHOOL</v>
          </cell>
          <cell r="C118" t="str">
            <v>No Title I</v>
          </cell>
        </row>
        <row r="119">
          <cell r="A119" t="str">
            <v>570201040002</v>
          </cell>
          <cell r="B119" t="str">
            <v>AVOCA CENTRAL SCHOOL</v>
          </cell>
          <cell r="C119" t="str">
            <v>Targeted Assistance</v>
          </cell>
        </row>
        <row r="120">
          <cell r="A120" t="str">
            <v>240101040001</v>
          </cell>
          <cell r="B120" t="str">
            <v>AVON PRIMARY SCHOOL</v>
          </cell>
          <cell r="C120" t="str">
            <v>Targeted Assistance</v>
          </cell>
        </row>
        <row r="121">
          <cell r="A121" t="str">
            <v>240101040002</v>
          </cell>
          <cell r="B121" t="str">
            <v>AVON HIGH SCHOOL</v>
          </cell>
          <cell r="C121" t="str">
            <v>No Title I</v>
          </cell>
        </row>
        <row r="122">
          <cell r="A122" t="str">
            <v>240101040003</v>
          </cell>
          <cell r="B122" t="str">
            <v>AVON MIDDLE SCHOOL</v>
          </cell>
          <cell r="C122" t="str">
            <v>Targeted Assistance</v>
          </cell>
        </row>
        <row r="123">
          <cell r="A123" t="str">
            <v>580101030001</v>
          </cell>
          <cell r="B123" t="str">
            <v>BABYLON MEMORIAL GRADE SCHOOL</v>
          </cell>
          <cell r="C123" t="str">
            <v>Targeted Assistance</v>
          </cell>
        </row>
        <row r="124">
          <cell r="A124" t="str">
            <v>580101030002</v>
          </cell>
          <cell r="B124" t="str">
            <v>BABYLON JUNIOR-SENIOR HIGH SCHOOL</v>
          </cell>
          <cell r="C124" t="str">
            <v>No Title I</v>
          </cell>
        </row>
        <row r="125">
          <cell r="A125" t="str">
            <v>580101030003</v>
          </cell>
          <cell r="B125" t="str">
            <v>BABYLON ELEMENTARY SCHOOL</v>
          </cell>
          <cell r="C125" t="str">
            <v>Targeted Assistance</v>
          </cell>
        </row>
        <row r="126">
          <cell r="A126" t="str">
            <v>080201040001</v>
          </cell>
          <cell r="B126" t="str">
            <v>BAINBRIDGE-GUILFORD HIGH SCHOOL</v>
          </cell>
          <cell r="C126" t="str">
            <v>No Title I</v>
          </cell>
        </row>
        <row r="127">
          <cell r="A127" t="str">
            <v>080201040002</v>
          </cell>
          <cell r="B127" t="str">
            <v>GREENLAWN ELEMENTARY SCHOOL</v>
          </cell>
          <cell r="C127" t="str">
            <v>Targeted Assistance</v>
          </cell>
        </row>
        <row r="128">
          <cell r="A128" t="str">
            <v>080201040003</v>
          </cell>
          <cell r="B128" t="str">
            <v>GUILFORD ELEMENTARY SCHOOL</v>
          </cell>
          <cell r="C128" t="str">
            <v>Targeted Assistance</v>
          </cell>
        </row>
        <row r="129">
          <cell r="A129" t="str">
            <v>280210030001</v>
          </cell>
          <cell r="B129" t="str">
            <v>BROOKSIDE ELEMENTARY SCHOOL</v>
          </cell>
          <cell r="C129" t="str">
            <v>Targeted Assistance</v>
          </cell>
        </row>
        <row r="130">
          <cell r="A130" t="str">
            <v>280210030004</v>
          </cell>
          <cell r="B130" t="str">
            <v>LENOX ELEMENTARY SCHOOL</v>
          </cell>
          <cell r="C130" t="str">
            <v>Targeted Assistance</v>
          </cell>
        </row>
        <row r="131">
          <cell r="A131" t="str">
            <v>280210030005</v>
          </cell>
          <cell r="B131" t="str">
            <v>MEADOW ELEMENTARY SCHOOL</v>
          </cell>
          <cell r="C131" t="str">
            <v>Targeted Assistance</v>
          </cell>
        </row>
        <row r="132">
          <cell r="A132" t="str">
            <v>280210030006</v>
          </cell>
          <cell r="B132" t="str">
            <v>MILBURN ELEMENTARY SCHOOL</v>
          </cell>
          <cell r="C132" t="str">
            <v>Targeted Assistance</v>
          </cell>
        </row>
        <row r="133">
          <cell r="A133" t="str">
            <v>280210030007</v>
          </cell>
          <cell r="B133" t="str">
            <v>PLAZA ELEMENTARY SCHOOL</v>
          </cell>
          <cell r="C133" t="str">
            <v>Targeted Assistance</v>
          </cell>
        </row>
        <row r="134">
          <cell r="A134" t="str">
            <v>280210030009</v>
          </cell>
          <cell r="B134" t="str">
            <v>SHUBERT ELEMENTARY SCHOOL</v>
          </cell>
          <cell r="C134" t="str">
            <v>Targeted Assistance</v>
          </cell>
        </row>
        <row r="135">
          <cell r="A135" t="str">
            <v>280210030010</v>
          </cell>
          <cell r="B135" t="str">
            <v>STEELE ELEMENTARY SCHOOL</v>
          </cell>
          <cell r="C135" t="str">
            <v>Targeted Assistance</v>
          </cell>
        </row>
        <row r="136">
          <cell r="A136" t="str">
            <v>280210030012</v>
          </cell>
          <cell r="B136" t="str">
            <v>BALDWIN MIDDLE SCHOOL</v>
          </cell>
          <cell r="C136" t="str">
            <v>No Title I</v>
          </cell>
        </row>
        <row r="137">
          <cell r="A137" t="str">
            <v>280210030013</v>
          </cell>
          <cell r="B137" t="str">
            <v>BALDWIN SENIOR HIGH SCHOOL</v>
          </cell>
          <cell r="C137" t="str">
            <v>No Title I</v>
          </cell>
        </row>
        <row r="138">
          <cell r="A138" t="str">
            <v>420901060002</v>
          </cell>
          <cell r="B138" t="str">
            <v>HARRY E ELDEN ELEMENTARY SCHOOL</v>
          </cell>
          <cell r="C138" t="str">
            <v>Targeted Assistance</v>
          </cell>
        </row>
        <row r="139">
          <cell r="A139" t="str">
            <v>420901060003</v>
          </cell>
          <cell r="B139" t="str">
            <v>CATHERINE M MCNAMARA ELEMENTARY SCHOOL</v>
          </cell>
          <cell r="C139" t="str">
            <v>Targeted Assistance</v>
          </cell>
        </row>
        <row r="140">
          <cell r="A140" t="str">
            <v>420901060004</v>
          </cell>
          <cell r="B140" t="str">
            <v>L PEARL PALMER ELEMENTARY SCHOOL</v>
          </cell>
          <cell r="C140" t="str">
            <v>No Title I</v>
          </cell>
        </row>
        <row r="141">
          <cell r="A141" t="str">
            <v>420901060005</v>
          </cell>
          <cell r="B141" t="str">
            <v>VAN BUREN ELEMENTARY SCHOOL</v>
          </cell>
          <cell r="C141" t="str">
            <v>Targeted Assistance</v>
          </cell>
        </row>
        <row r="142">
          <cell r="A142" t="str">
            <v>420901060006</v>
          </cell>
          <cell r="B142" t="str">
            <v>THEODORE R DURGEE JUNIOR HIGH SCHOOL</v>
          </cell>
          <cell r="C142" t="str">
            <v>Targeted Assistance</v>
          </cell>
        </row>
        <row r="143">
          <cell r="A143" t="str">
            <v>420901060007</v>
          </cell>
          <cell r="B143" t="str">
            <v>CHARLES W BAKER HIGH SCHOOL</v>
          </cell>
          <cell r="C143" t="str">
            <v>Targeted Assistance</v>
          </cell>
        </row>
        <row r="144">
          <cell r="A144" t="str">
            <v>420901060008</v>
          </cell>
          <cell r="B144" t="str">
            <v>MAE E REYNOLDS SCHOOL</v>
          </cell>
          <cell r="C144" t="str">
            <v>Targeted Assistance</v>
          </cell>
        </row>
        <row r="145">
          <cell r="A145" t="str">
            <v>420901060009</v>
          </cell>
          <cell r="B145" t="str">
            <v>DONALD S RAY SCHOOL</v>
          </cell>
          <cell r="C145" t="str">
            <v>Targeted Assistance</v>
          </cell>
        </row>
        <row r="146">
          <cell r="A146" t="str">
            <v>521301060001</v>
          </cell>
          <cell r="B146" t="str">
            <v>BALLSTON SPA SENIOR HIGH SCHOOL</v>
          </cell>
          <cell r="C146" t="str">
            <v>No Title I</v>
          </cell>
        </row>
        <row r="147">
          <cell r="A147" t="str">
            <v>521301060002</v>
          </cell>
          <cell r="B147" t="str">
            <v>MALTA AVENUE ELEMENTARY SCHOOL</v>
          </cell>
          <cell r="C147" t="str">
            <v>No Title I</v>
          </cell>
        </row>
        <row r="148">
          <cell r="A148" t="str">
            <v>521301060003</v>
          </cell>
          <cell r="B148" t="str">
            <v>MILTON TERRACE SOUTH ELEMENTARY SCHOOL</v>
          </cell>
          <cell r="C148" t="str">
            <v>Targeted Assistance</v>
          </cell>
        </row>
        <row r="149">
          <cell r="A149" t="str">
            <v>521301060005</v>
          </cell>
          <cell r="B149" t="str">
            <v>BALLSTON SPA MIDDLE SCHOOL</v>
          </cell>
          <cell r="C149" t="str">
            <v>Targeted Assistance</v>
          </cell>
        </row>
        <row r="150">
          <cell r="A150" t="str">
            <v>521301060006</v>
          </cell>
          <cell r="B150" t="str">
            <v>WOOD ROAD ELEMENTARY SCHOOL</v>
          </cell>
          <cell r="C150" t="str">
            <v>Targeted Assistance</v>
          </cell>
        </row>
        <row r="151">
          <cell r="A151" t="str">
            <v>521301060008</v>
          </cell>
          <cell r="B151" t="str">
            <v>MILTON TERRACE NORTH ELEMENTARY SCHOOL</v>
          </cell>
          <cell r="C151" t="str">
            <v>No Title I</v>
          </cell>
        </row>
        <row r="152">
          <cell r="A152" t="str">
            <v>401301040002</v>
          </cell>
          <cell r="B152" t="str">
            <v>PRATT ELEMENTARY SCHOOL</v>
          </cell>
          <cell r="C152" t="str">
            <v>Targeted Assistance</v>
          </cell>
        </row>
        <row r="153">
          <cell r="A153" t="str">
            <v>401301040003</v>
          </cell>
          <cell r="B153" t="str">
            <v>BARKER JUNIOR/SENIOR HIGH SCHOOL</v>
          </cell>
          <cell r="C153" t="str">
            <v>No Title I</v>
          </cell>
        </row>
        <row r="154">
          <cell r="A154" t="str">
            <v>180300010001</v>
          </cell>
          <cell r="B154" t="str">
            <v>JOHN KENNEDY SCHOOL</v>
          </cell>
          <cell r="C154" t="str">
            <v>Targeted Assistance</v>
          </cell>
        </row>
        <row r="155">
          <cell r="A155" t="str">
            <v>180300010003</v>
          </cell>
          <cell r="B155" t="str">
            <v>JACKSON SCHOOL</v>
          </cell>
          <cell r="C155" t="str">
            <v>Targeted Assistance</v>
          </cell>
        </row>
        <row r="156">
          <cell r="A156" t="str">
            <v>180300010004</v>
          </cell>
          <cell r="B156" t="str">
            <v>ROBERT MORRIS SCHOOL</v>
          </cell>
          <cell r="C156" t="str">
            <v>Targeted Assistance</v>
          </cell>
        </row>
        <row r="157">
          <cell r="A157" t="str">
            <v>180300010005</v>
          </cell>
          <cell r="B157" t="str">
            <v>BATAVIA MIDDLE SCHOOL</v>
          </cell>
          <cell r="C157" t="str">
            <v>Targeted Assistance</v>
          </cell>
        </row>
        <row r="158">
          <cell r="A158" t="str">
            <v>180300010006</v>
          </cell>
          <cell r="B158" t="str">
            <v>BATAVIA HIGH SCHOOL</v>
          </cell>
          <cell r="C158" t="str">
            <v>Targeted Assistance</v>
          </cell>
        </row>
        <row r="159">
          <cell r="A159" t="str">
            <v>570302060001</v>
          </cell>
          <cell r="B159" t="str">
            <v>VERNON E WIGHTMAN PRIMARY SCHOOL</v>
          </cell>
          <cell r="C159" t="str">
            <v>Targeted Assistance</v>
          </cell>
        </row>
        <row r="160">
          <cell r="A160" t="str">
            <v>570302060003</v>
          </cell>
          <cell r="B160" t="str">
            <v>HAVERLING SENIOR HIGH SCHOOL</v>
          </cell>
          <cell r="C160" t="str">
            <v>Targeted Assistance</v>
          </cell>
        </row>
        <row r="161">
          <cell r="A161" t="str">
            <v>570302060004</v>
          </cell>
          <cell r="B161" t="str">
            <v>DANA L LYON MIDDLE SCHOOL</v>
          </cell>
          <cell r="C161" t="str">
            <v>Targeted Assistance</v>
          </cell>
        </row>
        <row r="162">
          <cell r="A162" t="str">
            <v>580501030001</v>
          </cell>
          <cell r="B162" t="str">
            <v>BROOK AVENUE ELEMENTARY SCHOOL</v>
          </cell>
          <cell r="C162" t="str">
            <v>Targeted Assistance</v>
          </cell>
        </row>
        <row r="163">
          <cell r="A163" t="str">
            <v>580501030002</v>
          </cell>
          <cell r="B163" t="str">
            <v>GARDINER MANOR SCHOOL</v>
          </cell>
          <cell r="C163" t="str">
            <v>Targeted Assistance</v>
          </cell>
        </row>
        <row r="164">
          <cell r="A164" t="str">
            <v>580501030003</v>
          </cell>
          <cell r="B164" t="str">
            <v>MARY G CLARKSON SCHOOL</v>
          </cell>
          <cell r="C164" t="str">
            <v>Targeted Assistance</v>
          </cell>
        </row>
        <row r="165">
          <cell r="A165" t="str">
            <v>580501030004</v>
          </cell>
          <cell r="B165" t="str">
            <v>FIFTH AVENUE SCHOOL</v>
          </cell>
          <cell r="C165" t="str">
            <v>Targeted Assistance</v>
          </cell>
        </row>
        <row r="166">
          <cell r="A166" t="str">
            <v>580501030005</v>
          </cell>
          <cell r="B166" t="str">
            <v>SOUTH COUNTRY SCHOOL</v>
          </cell>
          <cell r="C166" t="str">
            <v>Targeted Assistance</v>
          </cell>
        </row>
        <row r="167">
          <cell r="A167" t="str">
            <v>580501030006</v>
          </cell>
          <cell r="B167" t="str">
            <v>BAY SHORE SENIOR HIGH SCHOOL</v>
          </cell>
          <cell r="C167" t="str">
            <v>No Title I</v>
          </cell>
        </row>
        <row r="168">
          <cell r="A168" t="str">
            <v>580501030007</v>
          </cell>
          <cell r="B168" t="str">
            <v>BAY SHORE MIDDLE SCHOOL</v>
          </cell>
          <cell r="C168" t="str">
            <v>No Title I</v>
          </cell>
        </row>
        <row r="169">
          <cell r="A169" t="str">
            <v>580505020002</v>
          </cell>
          <cell r="B169" t="str">
            <v>BLUE POINT ELEMENTARY SCHOOL</v>
          </cell>
          <cell r="C169" t="str">
            <v>Targeted Assistance</v>
          </cell>
        </row>
        <row r="170">
          <cell r="A170" t="str">
            <v>580505020003</v>
          </cell>
          <cell r="B170" t="str">
            <v>SYLVAN AVENUE ELEMENTARY SCHOOL</v>
          </cell>
          <cell r="C170" t="str">
            <v>Targeted Assistance</v>
          </cell>
        </row>
        <row r="171">
          <cell r="A171" t="str">
            <v>580505020004</v>
          </cell>
          <cell r="B171" t="str">
            <v>BAYPORT-BLUE POINT HIGH SCHOOL</v>
          </cell>
          <cell r="C171" t="str">
            <v>No Title I</v>
          </cell>
        </row>
        <row r="172">
          <cell r="A172" t="str">
            <v>580505020005</v>
          </cell>
          <cell r="B172" t="str">
            <v>ACADEMY STREET ELEMENTARY SCHOOL</v>
          </cell>
          <cell r="C172" t="str">
            <v>No Title I</v>
          </cell>
        </row>
        <row r="173">
          <cell r="A173" t="str">
            <v>580505020006</v>
          </cell>
          <cell r="B173" t="str">
            <v>JAMES WILSON YOUNG MIDDLE SCHOOL</v>
          </cell>
          <cell r="C173" t="str">
            <v>Targeted Assistance</v>
          </cell>
        </row>
        <row r="174">
          <cell r="A174" t="str">
            <v>130200010001</v>
          </cell>
          <cell r="B174" t="str">
            <v>J V FORRESTAL ELEMENTARY SCHOOL</v>
          </cell>
          <cell r="C174" t="str">
            <v>Targeted Assistance</v>
          </cell>
        </row>
        <row r="175">
          <cell r="A175" t="str">
            <v>130200010002</v>
          </cell>
          <cell r="B175" t="str">
            <v>SOUTH AVENUE SCHOOL</v>
          </cell>
          <cell r="C175" t="str">
            <v>Targeted Assistance</v>
          </cell>
        </row>
        <row r="176">
          <cell r="A176" t="str">
            <v>130200010003</v>
          </cell>
          <cell r="B176" t="str">
            <v>GLENHAM SCHOOL</v>
          </cell>
          <cell r="C176" t="str">
            <v>No Title I</v>
          </cell>
        </row>
        <row r="177">
          <cell r="A177" t="str">
            <v>130200010004</v>
          </cell>
          <cell r="B177" t="str">
            <v>ROMBOUT MIDDLE SCHOOL</v>
          </cell>
          <cell r="C177" t="str">
            <v>Targeted Assistance</v>
          </cell>
        </row>
        <row r="178">
          <cell r="A178" t="str">
            <v>130200010005</v>
          </cell>
          <cell r="B178" t="str">
            <v>BEACON HIGH SCHOOL</v>
          </cell>
          <cell r="C178" t="str">
            <v>No Title I</v>
          </cell>
        </row>
        <row r="179">
          <cell r="A179" t="str">
            <v>130200010006</v>
          </cell>
          <cell r="B179" t="str">
            <v>SARGENT SCHOOL</v>
          </cell>
          <cell r="C179" t="str">
            <v>Targeted Assistance</v>
          </cell>
        </row>
        <row r="180">
          <cell r="A180" t="str">
            <v>231301040001</v>
          </cell>
          <cell r="B180" t="str">
            <v>BEAVER RIVER ELEMENTARY SCHOOL</v>
          </cell>
          <cell r="C180" t="str">
            <v>Targeted Assistance</v>
          </cell>
        </row>
        <row r="181">
          <cell r="A181" t="str">
            <v>231301040002</v>
          </cell>
          <cell r="B181" t="str">
            <v>BEAVER RIVER SENIOR HIGH SCHOOL</v>
          </cell>
          <cell r="C181" t="str">
            <v>Targeted Assistance</v>
          </cell>
        </row>
        <row r="182">
          <cell r="A182" t="str">
            <v>231301040004</v>
          </cell>
          <cell r="B182" t="str">
            <v>BEAVER RIVER MIDDLE SCHOOL</v>
          </cell>
          <cell r="C182" t="str">
            <v>Targeted Assistance</v>
          </cell>
        </row>
        <row r="183">
          <cell r="A183" t="str">
            <v>660102060001</v>
          </cell>
          <cell r="B183" t="str">
            <v>BEDFORD VILLAGE ELEMENTARY SCHOOL</v>
          </cell>
          <cell r="C183" t="str">
            <v>No Title I</v>
          </cell>
        </row>
        <row r="184">
          <cell r="A184" t="str">
            <v>660102060002</v>
          </cell>
          <cell r="B184" t="str">
            <v>BEDFORD HILLS ELEMENTARY SCHOOL</v>
          </cell>
          <cell r="C184" t="str">
            <v>No Title I</v>
          </cell>
        </row>
        <row r="185">
          <cell r="A185" t="str">
            <v>660102060003</v>
          </cell>
          <cell r="B185" t="str">
            <v>MOUNT KISCO ELEMENTARY SCHOOL</v>
          </cell>
          <cell r="C185" t="str">
            <v>Targeted Assistance</v>
          </cell>
        </row>
        <row r="186">
          <cell r="A186" t="str">
            <v>660102060004</v>
          </cell>
          <cell r="B186" t="str">
            <v>POUND RIDGE ELEMENTARY SCHOOL</v>
          </cell>
          <cell r="C186" t="str">
            <v>No Title I</v>
          </cell>
        </row>
        <row r="187">
          <cell r="A187" t="str">
            <v>660102060005</v>
          </cell>
          <cell r="B187" t="str">
            <v>FOX LANE MIDDLE SCHOOL</v>
          </cell>
          <cell r="C187" t="str">
            <v>No Title I</v>
          </cell>
        </row>
        <row r="188">
          <cell r="A188" t="str">
            <v>660102060006</v>
          </cell>
          <cell r="B188" t="str">
            <v>FOX LANE HIGH SCHOOL</v>
          </cell>
          <cell r="C188" t="str">
            <v>No Title I</v>
          </cell>
        </row>
        <row r="189">
          <cell r="A189" t="str">
            <v>660102060007</v>
          </cell>
          <cell r="B189" t="str">
            <v>WEST PATENT ELEMENTARY SCHOOL</v>
          </cell>
          <cell r="C189" t="str">
            <v>No Title I</v>
          </cell>
        </row>
        <row r="190">
          <cell r="A190" t="str">
            <v>331600860918</v>
          </cell>
          <cell r="B190" t="str">
            <v>BEDFORD STUYVESANT COLLEGIATE CHARTER SCHOOL</v>
          </cell>
          <cell r="C190" t="str">
            <v>Targeted Assistance</v>
          </cell>
        </row>
        <row r="191">
          <cell r="A191" t="str">
            <v>090301060001</v>
          </cell>
          <cell r="B191" t="str">
            <v>BEEKMANTOWN ELEMENTARY SCHOOL</v>
          </cell>
          <cell r="C191" t="str">
            <v>Schoolwide Program</v>
          </cell>
        </row>
        <row r="192">
          <cell r="A192" t="str">
            <v>090301060003</v>
          </cell>
          <cell r="B192" t="str">
            <v>CUMBERLAND HEAD ELEMENTARY SCHOOL</v>
          </cell>
          <cell r="C192" t="str">
            <v>Schoolwide Program</v>
          </cell>
        </row>
        <row r="193">
          <cell r="A193" t="str">
            <v>090301060005</v>
          </cell>
          <cell r="B193" t="str">
            <v>BEEKMANTOWN MIDDLE SCHOOL</v>
          </cell>
          <cell r="C193" t="str">
            <v>Targeted Assistance</v>
          </cell>
        </row>
        <row r="194">
          <cell r="A194" t="str">
            <v>090301060006</v>
          </cell>
          <cell r="B194" t="str">
            <v>BEEKMANTOWN HIGH SCHOOL</v>
          </cell>
          <cell r="C194" t="str">
            <v>No Title I</v>
          </cell>
        </row>
        <row r="195">
          <cell r="A195" t="str">
            <v>331400860825</v>
          </cell>
          <cell r="B195" t="str">
            <v>BEGINNING WITH CHILDREN CHARTER SCHOOL</v>
          </cell>
          <cell r="C195" t="str">
            <v>Schoolwide Program</v>
          </cell>
        </row>
        <row r="196">
          <cell r="A196" t="str">
            <v>020801040001</v>
          </cell>
          <cell r="B196" t="str">
            <v>BELFAST SCHOOL</v>
          </cell>
          <cell r="C196" t="str">
            <v>Schoolwide Program</v>
          </cell>
        </row>
        <row r="197">
          <cell r="A197" t="str">
            <v>220909040010</v>
          </cell>
          <cell r="B197" t="str">
            <v>BELLEVILLE HENDERSON CENTRAL SCHOOL</v>
          </cell>
          <cell r="C197" t="str">
            <v>Schoolwide Program</v>
          </cell>
        </row>
        <row r="198">
          <cell r="A198" t="str">
            <v>280207020002</v>
          </cell>
          <cell r="B198" t="str">
            <v>SHORE ROAD SCHOOL</v>
          </cell>
          <cell r="C198" t="str">
            <v>Targeted Assistance</v>
          </cell>
        </row>
        <row r="199">
          <cell r="A199" t="str">
            <v>280207020003</v>
          </cell>
          <cell r="B199" t="str">
            <v>WINTHROP AVENUE SCHOOL</v>
          </cell>
          <cell r="C199" t="str">
            <v>Targeted Assistance</v>
          </cell>
        </row>
        <row r="200">
          <cell r="A200" t="str">
            <v>280207020004</v>
          </cell>
          <cell r="B200" t="str">
            <v>REINHARD EARLY CHILDHOOD CENTER</v>
          </cell>
          <cell r="C200" t="str">
            <v>Targeted Assistance</v>
          </cell>
        </row>
        <row r="201">
          <cell r="A201" t="str">
            <v>280253070002</v>
          </cell>
          <cell r="B201" t="str">
            <v>GRAND AVENUE MIDDLE SCHOOL</v>
          </cell>
          <cell r="C201" t="str">
            <v>Targeted Assistance</v>
          </cell>
        </row>
        <row r="202">
          <cell r="A202" t="str">
            <v>280253070004</v>
          </cell>
          <cell r="B202" t="str">
            <v>MERRICK AVENUE MIDDLE SCHOOL</v>
          </cell>
          <cell r="C202" t="str">
            <v>No Title I</v>
          </cell>
        </row>
        <row r="203">
          <cell r="A203" t="str">
            <v>280253070005</v>
          </cell>
          <cell r="B203" t="str">
            <v>SANFORD H CALHOUN HIGH SCHOOL</v>
          </cell>
          <cell r="C203" t="str">
            <v>No Title I</v>
          </cell>
        </row>
        <row r="204">
          <cell r="A204" t="str">
            <v>280253070006</v>
          </cell>
          <cell r="B204" t="str">
            <v>WELLINGTON C MEPHAM HIGH SCHOOL</v>
          </cell>
          <cell r="C204" t="str">
            <v>Targeted Assistance</v>
          </cell>
        </row>
        <row r="205">
          <cell r="A205" t="str">
            <v>280253070007</v>
          </cell>
          <cell r="B205" t="str">
            <v>JOHN F KENNEDY HIGH SCHOOL</v>
          </cell>
          <cell r="C205" t="str">
            <v>No Title I</v>
          </cell>
        </row>
        <row r="206">
          <cell r="A206" t="str">
            <v>061001040001</v>
          </cell>
          <cell r="B206" t="str">
            <v>BEMUS ELEMENTARY SCHOOL</v>
          </cell>
          <cell r="C206" t="str">
            <v>Targeted Assistance</v>
          </cell>
        </row>
        <row r="207">
          <cell r="A207" t="str">
            <v>061001040005</v>
          </cell>
          <cell r="B207" t="str">
            <v>MAPLE GROVE JUNIOR-SENIOR HIGH SCHOOL</v>
          </cell>
          <cell r="C207" t="str">
            <v>No Title I</v>
          </cell>
        </row>
        <row r="208">
          <cell r="A208" t="str">
            <v>100308020001</v>
          </cell>
          <cell r="B208" t="str">
            <v>BERKSHIRE JUNIOR-SENIOR HIGH SCHOOL</v>
          </cell>
          <cell r="C208" t="str">
            <v>Targeted Assistance</v>
          </cell>
        </row>
        <row r="209">
          <cell r="A209" t="str">
            <v>490101040001</v>
          </cell>
          <cell r="B209" t="str">
            <v>BERLIN ELEMENTARY SCHOOL</v>
          </cell>
          <cell r="C209" t="str">
            <v>Targeted Assistance</v>
          </cell>
        </row>
        <row r="210">
          <cell r="A210" t="str">
            <v>490101040004</v>
          </cell>
          <cell r="B210" t="str">
            <v>BERLIN MIDDLE SCHOOL</v>
          </cell>
          <cell r="C210" t="str">
            <v>No Title I</v>
          </cell>
        </row>
        <row r="211">
          <cell r="A211" t="str">
            <v>490101040006</v>
          </cell>
          <cell r="B211" t="str">
            <v>BERLIN HIGH SCHOOL</v>
          </cell>
          <cell r="C211" t="str">
            <v>No Title I</v>
          </cell>
        </row>
        <row r="212">
          <cell r="A212" t="str">
            <v>010201040001</v>
          </cell>
          <cell r="B212" t="str">
            <v>BERNE-KNOX-WESTERLO JUNIOR-SENIOR HIGH SCHOOL</v>
          </cell>
          <cell r="C212" t="str">
            <v>Targeted Assistance</v>
          </cell>
        </row>
        <row r="213">
          <cell r="A213" t="str">
            <v>010201040002</v>
          </cell>
          <cell r="B213" t="str">
            <v>BERNE-KNOX-WESTERLO ELEMENTARY SCHOOL</v>
          </cell>
          <cell r="C213" t="str">
            <v>Targeted Assistance</v>
          </cell>
        </row>
        <row r="214">
          <cell r="A214" t="str">
            <v>010306060003</v>
          </cell>
          <cell r="B214" t="str">
            <v>ELSMERE ELEMENTARY SCHOOL</v>
          </cell>
          <cell r="C214" t="str">
            <v>Targeted Assistance</v>
          </cell>
        </row>
        <row r="215">
          <cell r="A215" t="str">
            <v>010306060004</v>
          </cell>
          <cell r="B215" t="str">
            <v>GLENMONT ELEMENTARY SCHOOL</v>
          </cell>
          <cell r="C215" t="str">
            <v>Targeted Assistance</v>
          </cell>
        </row>
        <row r="216">
          <cell r="A216" t="str">
            <v>010306060005</v>
          </cell>
          <cell r="B216" t="str">
            <v>HAMAGRAEL ELEMENTARY SCHOOL</v>
          </cell>
          <cell r="C216" t="str">
            <v>No Title I</v>
          </cell>
        </row>
        <row r="217">
          <cell r="A217" t="str">
            <v>010306060006</v>
          </cell>
          <cell r="B217" t="str">
            <v>SLINGERLANDS ELEMENTARY SCHOOL</v>
          </cell>
          <cell r="C217" t="str">
            <v>No Title I</v>
          </cell>
        </row>
        <row r="218">
          <cell r="A218" t="str">
            <v>010306060007</v>
          </cell>
          <cell r="B218" t="str">
            <v>BETHLEHEM CENTRAL MIDDLE SCHOOL</v>
          </cell>
          <cell r="C218" t="str">
            <v>Targeted Assistance</v>
          </cell>
        </row>
        <row r="219">
          <cell r="A219" t="str">
            <v>010306060008</v>
          </cell>
          <cell r="B219" t="str">
            <v>BETHLEHEM CENTRAL SENIOR HIGH SCHOOL</v>
          </cell>
          <cell r="C219" t="str">
            <v>No Title I</v>
          </cell>
        </row>
        <row r="220">
          <cell r="A220" t="str">
            <v>010306060009</v>
          </cell>
          <cell r="B220" t="str">
            <v>EAGLE ELEMENTARY SCHOOL</v>
          </cell>
          <cell r="C220" t="str">
            <v>No Title I</v>
          </cell>
        </row>
        <row r="221">
          <cell r="A221" t="str">
            <v>280521030002</v>
          </cell>
          <cell r="B221" t="str">
            <v>CENTRAL BOULEVARD ELEMENTARY SCHOOL</v>
          </cell>
          <cell r="C221" t="str">
            <v>Targeted Assistance</v>
          </cell>
        </row>
        <row r="222">
          <cell r="A222" t="str">
            <v>280521030003</v>
          </cell>
          <cell r="B222" t="str">
            <v>CHARLES CAMPAGNE SCHOOL</v>
          </cell>
          <cell r="C222" t="str">
            <v>Targeted Assistance</v>
          </cell>
        </row>
        <row r="223">
          <cell r="A223" t="str">
            <v>280521030004</v>
          </cell>
          <cell r="B223" t="str">
            <v>KRAMER LANE ELEMENTARY SCHOOL</v>
          </cell>
          <cell r="C223" t="str">
            <v>No Title I</v>
          </cell>
        </row>
        <row r="224">
          <cell r="A224" t="str">
            <v>280521030006</v>
          </cell>
          <cell r="B224" t="str">
            <v>BETHPAGE SENIOR HIGH SCHOOL</v>
          </cell>
          <cell r="C224" t="str">
            <v>Targeted Assistance</v>
          </cell>
        </row>
        <row r="225">
          <cell r="A225" t="str">
            <v>280521030008</v>
          </cell>
          <cell r="B225" t="str">
            <v>JOHN F KENNEDY MIDDLE SCHOOL</v>
          </cell>
          <cell r="C225" t="str">
            <v>Targeted Assistance</v>
          </cell>
        </row>
        <row r="226">
          <cell r="A226" t="str">
            <v>320700860915</v>
          </cell>
          <cell r="B226" t="str">
            <v>BRONX GLOBAL LEARNING INSTITUTE FOR GIRLS CHARTER SCHOOL</v>
          </cell>
          <cell r="C226" t="str">
            <v>Targeted Assistance</v>
          </cell>
        </row>
        <row r="227">
          <cell r="A227" t="str">
            <v>030200010002</v>
          </cell>
          <cell r="B227" t="str">
            <v>CALVIN COOLIDGE SCHOOL</v>
          </cell>
          <cell r="C227" t="str">
            <v>Schoolwide Program</v>
          </cell>
        </row>
        <row r="228">
          <cell r="A228" t="str">
            <v>030200010005</v>
          </cell>
          <cell r="B228" t="str">
            <v>BENJAMIN FRANKLIN ELEMENTARY SCHOOL</v>
          </cell>
          <cell r="C228" t="str">
            <v>Targeted Assistance</v>
          </cell>
        </row>
        <row r="229">
          <cell r="A229" t="str">
            <v>030200010008</v>
          </cell>
          <cell r="B229" t="str">
            <v>THOMAS JEFFERSON SCHOOL</v>
          </cell>
          <cell r="C229" t="str">
            <v>Schoolwide Program</v>
          </cell>
        </row>
        <row r="230">
          <cell r="A230" t="str">
            <v>030200010011</v>
          </cell>
          <cell r="B230" t="str">
            <v>MACARTHUR SCHOOL</v>
          </cell>
          <cell r="C230" t="str">
            <v>Schoolwide Program</v>
          </cell>
        </row>
        <row r="231">
          <cell r="A231" t="str">
            <v>030200010012</v>
          </cell>
          <cell r="B231" t="str">
            <v>THEODORE ROOSEVELT SCHOOL</v>
          </cell>
          <cell r="C231" t="str">
            <v>Schoolwide Program</v>
          </cell>
        </row>
        <row r="232">
          <cell r="A232" t="str">
            <v>030200010014</v>
          </cell>
          <cell r="B232" t="str">
            <v>WOODROW WILSON SCHOOL</v>
          </cell>
          <cell r="C232" t="str">
            <v>Schoolwide Program</v>
          </cell>
        </row>
        <row r="233">
          <cell r="A233" t="str">
            <v>030200010015</v>
          </cell>
          <cell r="B233" t="str">
            <v>EAST MIDDLE SCHOOL</v>
          </cell>
          <cell r="C233" t="str">
            <v>Schoolwide Program</v>
          </cell>
        </row>
        <row r="234">
          <cell r="A234" t="str">
            <v>030200010016</v>
          </cell>
          <cell r="B234" t="str">
            <v>WEST MIDDLE SCHOOL</v>
          </cell>
          <cell r="C234" t="str">
            <v>Schoolwide Program</v>
          </cell>
        </row>
        <row r="235">
          <cell r="A235" t="str">
            <v>030200010021</v>
          </cell>
          <cell r="B235" t="str">
            <v>BINGHAMTON HIGH SCHOOL</v>
          </cell>
          <cell r="C235" t="str">
            <v>No Title I</v>
          </cell>
        </row>
        <row r="236">
          <cell r="A236" t="str">
            <v>030200010022</v>
          </cell>
          <cell r="B236" t="str">
            <v>HORACE MANN SCHOOL</v>
          </cell>
          <cell r="C236" t="str">
            <v>Schoolwide Program</v>
          </cell>
        </row>
        <row r="237">
          <cell r="A237" t="str">
            <v>661905020001</v>
          </cell>
          <cell r="B237" t="str">
            <v>BRUNO M PONTERIO RIDGE STREET SCHOOL</v>
          </cell>
          <cell r="C237" t="str">
            <v>No Title I</v>
          </cell>
        </row>
        <row r="238">
          <cell r="A238" t="str">
            <v>661905020002</v>
          </cell>
          <cell r="B238" t="str">
            <v>BLIND BROOK HIGH SCHOOL</v>
          </cell>
          <cell r="C238" t="str">
            <v>No Title I</v>
          </cell>
        </row>
        <row r="239">
          <cell r="A239" t="str">
            <v>661905020003</v>
          </cell>
          <cell r="B239" t="str">
            <v>BLIND BROOK-RYE MIDDLE SCHOOL</v>
          </cell>
          <cell r="C239" t="str">
            <v>No Title I</v>
          </cell>
        </row>
        <row r="240">
          <cell r="A240" t="str">
            <v>022902040001</v>
          </cell>
          <cell r="B240" t="str">
            <v>BOLIVAR-RICHBURG JUNIOR-SENIOR HIGH SCHOOL</v>
          </cell>
          <cell r="C240" t="str">
            <v>Schoolwide Program</v>
          </cell>
        </row>
        <row r="241">
          <cell r="A241" t="str">
            <v>022902040002</v>
          </cell>
          <cell r="B241" t="str">
            <v>BOLIVAR-RICHBURG ELEMENTARY SCHOOL</v>
          </cell>
          <cell r="C241" t="str">
            <v>Schoolwide Program</v>
          </cell>
        </row>
        <row r="242">
          <cell r="A242" t="str">
            <v>022902040003</v>
          </cell>
          <cell r="B242" t="str">
            <v>BOLIVAR-RICHBURG PRE-K PROGRAM</v>
          </cell>
          <cell r="C242" t="str">
            <v>Schoolwide Program</v>
          </cell>
        </row>
        <row r="243">
          <cell r="A243" t="str">
            <v>630101040001</v>
          </cell>
          <cell r="B243" t="str">
            <v>BOLTON CENTRAL SCHOOL</v>
          </cell>
          <cell r="C243" t="str">
            <v>Schoolwide Program</v>
          </cell>
        </row>
        <row r="244">
          <cell r="A244" t="str">
            <v>570401040001</v>
          </cell>
          <cell r="B244" t="str">
            <v>BRADFORD CENTRAL SCHOOL</v>
          </cell>
          <cell r="C244" t="str">
            <v>Targeted Assistance</v>
          </cell>
        </row>
        <row r="245">
          <cell r="A245" t="str">
            <v>510101040001</v>
          </cell>
          <cell r="B245" t="str">
            <v>ST LAWRENCE MIDDLE SCHOOL</v>
          </cell>
          <cell r="C245" t="str">
            <v>Targeted Assistance</v>
          </cell>
        </row>
        <row r="246">
          <cell r="A246" t="str">
            <v>510101040002</v>
          </cell>
          <cell r="B246" t="str">
            <v>SAINT LAWRENCE ELEMENTARY SCHOOL</v>
          </cell>
          <cell r="C246" t="str">
            <v>Targeted Assistance</v>
          </cell>
        </row>
        <row r="247">
          <cell r="A247" t="str">
            <v>510101040003</v>
          </cell>
          <cell r="B247" t="str">
            <v>SAINT LAWRENCE HIGH SCHOOL</v>
          </cell>
          <cell r="C247" t="str">
            <v>Targeted Assistance</v>
          </cell>
        </row>
        <row r="248">
          <cell r="A248" t="str">
            <v>580512030001</v>
          </cell>
          <cell r="B248" t="str">
            <v>SOUTHWEST ELEMENTARY SCHOOL</v>
          </cell>
          <cell r="C248" t="str">
            <v>Schoolwide Program</v>
          </cell>
        </row>
        <row r="249">
          <cell r="A249" t="str">
            <v>580512030002</v>
          </cell>
          <cell r="B249" t="str">
            <v>EAST ELEMENTARY SCHOOL</v>
          </cell>
          <cell r="C249" t="str">
            <v>Schoolwide Program</v>
          </cell>
        </row>
        <row r="250">
          <cell r="A250" t="str">
            <v>580512030003</v>
          </cell>
          <cell r="B250" t="str">
            <v>HEMLOCK ELEMENTARY SCHOOL</v>
          </cell>
          <cell r="C250" t="str">
            <v>Schoolwide Program</v>
          </cell>
        </row>
        <row r="251">
          <cell r="A251" t="str">
            <v>580512030004</v>
          </cell>
          <cell r="B251" t="str">
            <v>LAUREL PARK ELEMENTARY SCHOOL</v>
          </cell>
          <cell r="C251" t="str">
            <v>Schoolwide Program</v>
          </cell>
        </row>
        <row r="252">
          <cell r="A252" t="str">
            <v>580512030005</v>
          </cell>
          <cell r="B252" t="str">
            <v>LORETTA PARK ELEMENTARY SCHOOL</v>
          </cell>
          <cell r="C252" t="str">
            <v>Schoolwide Program</v>
          </cell>
        </row>
        <row r="253">
          <cell r="A253" t="str">
            <v>580512030006</v>
          </cell>
          <cell r="B253" t="str">
            <v>NORTH ELEMENTARY SCHOOL</v>
          </cell>
          <cell r="C253" t="str">
            <v>Schoolwide Program</v>
          </cell>
        </row>
        <row r="254">
          <cell r="A254" t="str">
            <v>580512030007</v>
          </cell>
          <cell r="B254" t="str">
            <v>NORTHEAST ELEMENTARY SCHOOL</v>
          </cell>
          <cell r="C254" t="str">
            <v>Schoolwide Program</v>
          </cell>
        </row>
        <row r="255">
          <cell r="A255" t="str">
            <v>580512030009</v>
          </cell>
          <cell r="B255" t="str">
            <v>OAK PARK ELEMENTARY SCHOOL</v>
          </cell>
          <cell r="C255" t="str">
            <v>Schoolwide Program</v>
          </cell>
        </row>
        <row r="256">
          <cell r="A256" t="str">
            <v>580512030010</v>
          </cell>
          <cell r="B256" t="str">
            <v>PINE PARK ELEMENTARY SCHOOL</v>
          </cell>
          <cell r="C256" t="str">
            <v>Schoolwide Program</v>
          </cell>
        </row>
        <row r="257">
          <cell r="A257" t="str">
            <v>580512030012</v>
          </cell>
          <cell r="B257" t="str">
            <v>SOUTHEAST ELEMENTARY SCHOOL</v>
          </cell>
          <cell r="C257" t="str">
            <v>Schoolwide Program</v>
          </cell>
        </row>
        <row r="258">
          <cell r="A258" t="str">
            <v>580512030013</v>
          </cell>
          <cell r="B258" t="str">
            <v>TWIN PINES ELEMENTARY SCHOOL</v>
          </cell>
          <cell r="C258" t="str">
            <v>Schoolwide Program</v>
          </cell>
        </row>
        <row r="259">
          <cell r="A259" t="str">
            <v>580512030015</v>
          </cell>
          <cell r="B259" t="str">
            <v>WEST MIDDLE SCHOOL</v>
          </cell>
          <cell r="C259" t="str">
            <v>Schoolwide Program</v>
          </cell>
        </row>
        <row r="260">
          <cell r="A260" t="str">
            <v>580512030016</v>
          </cell>
          <cell r="B260" t="str">
            <v>NORTH MIDDLE SCHOOL</v>
          </cell>
          <cell r="C260" t="str">
            <v>Schoolwide Program</v>
          </cell>
        </row>
        <row r="261">
          <cell r="A261" t="str">
            <v>580512030018</v>
          </cell>
          <cell r="B261" t="str">
            <v>BRENTWOOD HIGH SCHOOL</v>
          </cell>
          <cell r="C261" t="str">
            <v>Schoolwide Program</v>
          </cell>
        </row>
        <row r="262">
          <cell r="A262" t="str">
            <v>580512030020</v>
          </cell>
          <cell r="B262" t="str">
            <v>EAST MIDDLE SCHOOL</v>
          </cell>
          <cell r="C262" t="str">
            <v>Schoolwide Program</v>
          </cell>
        </row>
        <row r="263">
          <cell r="A263" t="str">
            <v>580512030021</v>
          </cell>
          <cell r="B263" t="str">
            <v>SOUTH MIDDLE SCHOOL</v>
          </cell>
          <cell r="C263" t="str">
            <v>Schoolwide Program</v>
          </cell>
        </row>
        <row r="264">
          <cell r="A264" t="str">
            <v>580512030026</v>
          </cell>
          <cell r="B264" t="str">
            <v>FRESHMAN CENTER</v>
          </cell>
          <cell r="C264" t="str">
            <v>Schoolwide Program</v>
          </cell>
        </row>
        <row r="265">
          <cell r="A265" t="str">
            <v>480601060001</v>
          </cell>
          <cell r="B265" t="str">
            <v>GARDEN STREET SCHOOL</v>
          </cell>
          <cell r="C265" t="str">
            <v>Targeted Assistance</v>
          </cell>
        </row>
        <row r="266">
          <cell r="A266" t="str">
            <v>480601060002</v>
          </cell>
          <cell r="B266" t="str">
            <v>C V STARR INTERMEDIATE SCHOOL</v>
          </cell>
          <cell r="C266" t="str">
            <v>Targeted Assistance</v>
          </cell>
        </row>
        <row r="267">
          <cell r="A267" t="str">
            <v>480601060003</v>
          </cell>
          <cell r="B267" t="str">
            <v>BREWSTER HIGH SCHOOL</v>
          </cell>
          <cell r="C267" t="str">
            <v>No Title I</v>
          </cell>
        </row>
        <row r="268">
          <cell r="A268" t="str">
            <v>480601060004</v>
          </cell>
          <cell r="B268" t="str">
            <v>JOHN F KENNEDY ELEMENTARY SCHOOL</v>
          </cell>
          <cell r="C268" t="str">
            <v>No Title I</v>
          </cell>
        </row>
        <row r="269">
          <cell r="A269" t="str">
            <v>480601060005</v>
          </cell>
          <cell r="B269" t="str">
            <v>HENRY H WELLS MIDDLE SCHOOL</v>
          </cell>
          <cell r="C269" t="str">
            <v>Targeted Assistance</v>
          </cell>
        </row>
        <row r="270">
          <cell r="A270" t="str">
            <v>661402020001</v>
          </cell>
          <cell r="B270" t="str">
            <v>TODD ELEMENTARY SCHOOL</v>
          </cell>
          <cell r="C270" t="str">
            <v>No Title I</v>
          </cell>
        </row>
        <row r="271">
          <cell r="A271" t="str">
            <v>661402020002</v>
          </cell>
          <cell r="B271" t="str">
            <v>BRIARCLIFF HIGH SCHOOL</v>
          </cell>
          <cell r="C271" t="str">
            <v>No Title I</v>
          </cell>
        </row>
        <row r="272">
          <cell r="A272" t="str">
            <v>661402020004</v>
          </cell>
          <cell r="B272" t="str">
            <v>BRIARCLIFF MIDDLE SCHOOL</v>
          </cell>
          <cell r="C272" t="str">
            <v>No Title I</v>
          </cell>
        </row>
        <row r="273">
          <cell r="A273" t="str">
            <v>580909020001</v>
          </cell>
          <cell r="B273" t="str">
            <v>BRIDGEHAMPTON SCHOOL</v>
          </cell>
          <cell r="C273" t="str">
            <v>Targeted Assistance</v>
          </cell>
        </row>
        <row r="274">
          <cell r="A274" t="str">
            <v>212001040002</v>
          </cell>
          <cell r="B274" t="str">
            <v>MOUNT MARKHAM ELEMENTARY SCHOOL</v>
          </cell>
          <cell r="C274" t="str">
            <v>Targeted Assistance</v>
          </cell>
        </row>
        <row r="275">
          <cell r="A275" t="str">
            <v>212001040003</v>
          </cell>
          <cell r="B275" t="str">
            <v>MOUNT MARKHAM SENIOR HIGH SCHOOL</v>
          </cell>
          <cell r="C275" t="str">
            <v>No Title I</v>
          </cell>
        </row>
        <row r="276">
          <cell r="A276" t="str">
            <v>212001040005</v>
          </cell>
          <cell r="B276" t="str">
            <v>MOUNT MARKHAM MIDDLE SCHOOL</v>
          </cell>
          <cell r="C276" t="str">
            <v>Targeted Assistance</v>
          </cell>
        </row>
        <row r="277">
          <cell r="A277" t="str">
            <v>010100860829</v>
          </cell>
          <cell r="B277" t="str">
            <v>BRIGHTER CHOICE CHARTER SCHOOL FOR BOYS</v>
          </cell>
          <cell r="C277" t="str">
            <v>Targeted Assistance</v>
          </cell>
        </row>
        <row r="278">
          <cell r="A278" t="str">
            <v>010100860830</v>
          </cell>
          <cell r="B278" t="str">
            <v>BRIGHTER CHOICE CHARTER SCHOOL FOR GIRLS</v>
          </cell>
          <cell r="C278" t="str">
            <v>Targeted Assistance</v>
          </cell>
        </row>
        <row r="279">
          <cell r="A279" t="str">
            <v>260101060001</v>
          </cell>
          <cell r="B279" t="str">
            <v>COUNCIL ROCK PRIMARY SCHOOL</v>
          </cell>
          <cell r="C279" t="str">
            <v>Targeted Assistance</v>
          </cell>
        </row>
        <row r="280">
          <cell r="A280" t="str">
            <v>260101060004</v>
          </cell>
          <cell r="B280" t="str">
            <v>BRIGHTON HIGH SCHOOL</v>
          </cell>
          <cell r="C280" t="str">
            <v>No Title I</v>
          </cell>
        </row>
        <row r="281">
          <cell r="A281" t="str">
            <v>260101060008</v>
          </cell>
          <cell r="B281" t="str">
            <v>TWELVE CORNERS MIDDLE SCHOOL</v>
          </cell>
          <cell r="C281" t="str">
            <v>No Title I</v>
          </cell>
        </row>
        <row r="282">
          <cell r="A282" t="str">
            <v>260101060010</v>
          </cell>
          <cell r="B282" t="str">
            <v>FRENCH ROAD ELEMENTARY SCHOOL</v>
          </cell>
          <cell r="C282" t="str">
            <v>Targeted Assistance</v>
          </cell>
        </row>
        <row r="283">
          <cell r="A283" t="str">
            <v>171102040001</v>
          </cell>
          <cell r="B283" t="str">
            <v>BROADALBIN-PERTH INTERMEDIATE SCHOOL</v>
          </cell>
          <cell r="C283" t="str">
            <v>Targeted Assistance</v>
          </cell>
        </row>
        <row r="284">
          <cell r="A284" t="str">
            <v>171102040002</v>
          </cell>
          <cell r="B284" t="str">
            <v>THE LEARNING COMMUNITY AT BROADALBIN-PERTH</v>
          </cell>
          <cell r="C284" t="str">
            <v>Targeted Assistance</v>
          </cell>
        </row>
        <row r="285">
          <cell r="A285" t="str">
            <v>171102040003</v>
          </cell>
          <cell r="B285" t="str">
            <v>BROADALBIN-PERTH MIDDLE SCHOOL</v>
          </cell>
          <cell r="C285" t="str">
            <v>No Title I</v>
          </cell>
        </row>
        <row r="286">
          <cell r="A286" t="str">
            <v>171102040004</v>
          </cell>
          <cell r="B286" t="str">
            <v>BROADALBIN-PERTH HIGH SCHOOL</v>
          </cell>
          <cell r="C286" t="str">
            <v>No Title I</v>
          </cell>
        </row>
        <row r="287">
          <cell r="A287" t="str">
            <v>261801060002</v>
          </cell>
          <cell r="B287" t="str">
            <v>GINTHER ELEMENTARY SCHOOL</v>
          </cell>
          <cell r="C287" t="str">
            <v>No Title I</v>
          </cell>
        </row>
        <row r="288">
          <cell r="A288" t="str">
            <v>261801060003</v>
          </cell>
          <cell r="B288" t="str">
            <v>BROCKPORT HIGH SCHOOL</v>
          </cell>
          <cell r="C288" t="str">
            <v>No Title I</v>
          </cell>
        </row>
        <row r="289">
          <cell r="A289" t="str">
            <v>261801060004</v>
          </cell>
          <cell r="B289" t="str">
            <v>BARCLAY ELEMENTARY SCHOOL</v>
          </cell>
          <cell r="C289" t="str">
            <v>No Title I</v>
          </cell>
        </row>
        <row r="290">
          <cell r="A290" t="str">
            <v>261801060005</v>
          </cell>
          <cell r="B290" t="str">
            <v>A D OLIVER MIDDLE SCHOOL</v>
          </cell>
          <cell r="C290" t="str">
            <v>No Title I</v>
          </cell>
        </row>
        <row r="291">
          <cell r="A291" t="str">
            <v>261801060006</v>
          </cell>
          <cell r="B291" t="str">
            <v>FRED W HILL SCHOOL</v>
          </cell>
          <cell r="C291" t="str">
            <v>No Title I</v>
          </cell>
        </row>
        <row r="292">
          <cell r="A292" t="str">
            <v>062301040002</v>
          </cell>
          <cell r="B292" t="str">
            <v>BROCTON ELEMENTARY SCHOOL</v>
          </cell>
          <cell r="C292" t="str">
            <v>Targeted Assistance</v>
          </cell>
        </row>
        <row r="293">
          <cell r="A293" t="str">
            <v>062301040003</v>
          </cell>
          <cell r="B293" t="str">
            <v>BROCTON MIDDLE HIGH SCHOOL</v>
          </cell>
          <cell r="C293" t="str">
            <v>Targeted Assistance</v>
          </cell>
        </row>
        <row r="294">
          <cell r="A294" t="str">
            <v>320700860852</v>
          </cell>
          <cell r="B294" t="str">
            <v>BRONX CHARTER SCHOOL FOR CHILDREN</v>
          </cell>
          <cell r="C294" t="str">
            <v>Schoolwide Program</v>
          </cell>
        </row>
        <row r="295">
          <cell r="A295" t="str">
            <v>321100860859</v>
          </cell>
          <cell r="B295" t="str">
            <v>BRONX CHARTER SCHOOL FOR EXCELLENCE</v>
          </cell>
          <cell r="C295" t="str">
            <v>Schoolwide Program</v>
          </cell>
        </row>
        <row r="296">
          <cell r="A296" t="str">
            <v>320800860846</v>
          </cell>
          <cell r="B296" t="str">
            <v>BRONX CHARTER SCHOOL FOR THE ARTS</v>
          </cell>
          <cell r="C296" t="str">
            <v>Schoolwide Program</v>
          </cell>
        </row>
        <row r="297">
          <cell r="A297" t="str">
            <v>321100860855</v>
          </cell>
          <cell r="B297" t="str">
            <v>BRONX CHARTER SCHOOL FOR BETTER LEARNING</v>
          </cell>
          <cell r="C297" t="str">
            <v>Targeted Assistance</v>
          </cell>
        </row>
        <row r="298">
          <cell r="A298" t="str">
            <v>321000860914</v>
          </cell>
          <cell r="B298" t="str">
            <v>BRONX COMMUNITY CHARTER SCHOOL</v>
          </cell>
          <cell r="C298" t="str">
            <v>Targeted Assistance</v>
          </cell>
        </row>
        <row r="299">
          <cell r="A299" t="str">
            <v>320900860807</v>
          </cell>
          <cell r="B299" t="str">
            <v>BRONX PREPARATORY CHARTER SCHOOL</v>
          </cell>
          <cell r="C299" t="str">
            <v>Schoolwide Program</v>
          </cell>
        </row>
        <row r="300">
          <cell r="A300" t="str">
            <v>660303030002</v>
          </cell>
          <cell r="B300" t="str">
            <v>BRONXVILLE HIGH SCHOOL</v>
          </cell>
          <cell r="C300" t="str">
            <v>No Title I</v>
          </cell>
        </row>
        <row r="301">
          <cell r="A301" t="str">
            <v>660303030003</v>
          </cell>
          <cell r="B301" t="str">
            <v>BRONXVILLE ELEMENTARY SCHOOL</v>
          </cell>
          <cell r="C301" t="str">
            <v>No Title I</v>
          </cell>
        </row>
        <row r="302">
          <cell r="A302" t="str">
            <v>660303030004</v>
          </cell>
          <cell r="B302" t="str">
            <v>BRONXVILLE MIDDLE SCHOOL</v>
          </cell>
          <cell r="C302" t="str">
            <v>No Title I</v>
          </cell>
        </row>
        <row r="303">
          <cell r="A303" t="str">
            <v>250109040001</v>
          </cell>
          <cell r="B303" t="str">
            <v>BROOKFIELD CENTRAL SCHOOL</v>
          </cell>
          <cell r="C303" t="str">
            <v>Targeted Assistance</v>
          </cell>
        </row>
        <row r="304">
          <cell r="A304" t="str">
            <v>580203020001</v>
          </cell>
          <cell r="B304" t="str">
            <v>TERRYVILLE ROAD SCHOOL</v>
          </cell>
          <cell r="C304" t="str">
            <v>Targeted Assistance</v>
          </cell>
        </row>
        <row r="305">
          <cell r="A305" t="str">
            <v>580203020002</v>
          </cell>
          <cell r="B305" t="str">
            <v>NORWOOD AVENUE SCHOOL</v>
          </cell>
          <cell r="C305" t="str">
            <v>No Title I</v>
          </cell>
        </row>
        <row r="306">
          <cell r="A306" t="str">
            <v>580203020004</v>
          </cell>
          <cell r="B306" t="str">
            <v>JOHN F KENNEDY MIDDLE SCHOOL</v>
          </cell>
          <cell r="C306" t="str">
            <v>Targeted Assistance</v>
          </cell>
        </row>
        <row r="307">
          <cell r="A307" t="str">
            <v>580203020005</v>
          </cell>
          <cell r="B307" t="str">
            <v>CLINTON AVENUE SCHOOL</v>
          </cell>
          <cell r="C307" t="str">
            <v>No Title I</v>
          </cell>
        </row>
        <row r="308">
          <cell r="A308" t="str">
            <v>580203020007</v>
          </cell>
          <cell r="B308" t="str">
            <v>BOYLE ROAD ELEMENTARY SCHOOL</v>
          </cell>
          <cell r="C308" t="str">
            <v>No Title I</v>
          </cell>
        </row>
        <row r="309">
          <cell r="A309" t="str">
            <v>580203020008</v>
          </cell>
          <cell r="B309" t="str">
            <v>COMSEWOGUE HIGH SCHOOL</v>
          </cell>
          <cell r="C309" t="str">
            <v>No Title I</v>
          </cell>
        </row>
        <row r="310">
          <cell r="A310" t="str">
            <v>331800860916</v>
          </cell>
          <cell r="B310" t="str">
            <v>BROOKLYN ASCEND CHARTER SCHOOL</v>
          </cell>
          <cell r="C310" t="str">
            <v>Targeted Assistance</v>
          </cell>
        </row>
        <row r="311">
          <cell r="A311" t="str">
            <v>331400860809</v>
          </cell>
          <cell r="B311" t="str">
            <v>BROOKLYN CHARTER SCHOOL (THE)</v>
          </cell>
          <cell r="C311" t="str">
            <v>Targeted Assistance</v>
          </cell>
        </row>
        <row r="312">
          <cell r="A312" t="str">
            <v>331600860847</v>
          </cell>
          <cell r="B312" t="str">
            <v>BROOKLYN EXCELSIOR CHARTER SCHOOL</v>
          </cell>
          <cell r="C312" t="str">
            <v>Schoolwide Program</v>
          </cell>
        </row>
        <row r="313">
          <cell r="A313" t="str">
            <v>331500860935</v>
          </cell>
          <cell r="B313" t="str">
            <v>BROOKLYN PROSPECT CHARTER SCHOOL</v>
          </cell>
          <cell r="C313" t="str">
            <v>Targeted Assistance</v>
          </cell>
        </row>
        <row r="314">
          <cell r="A314" t="str">
            <v>332300860954</v>
          </cell>
          <cell r="B314" t="str">
            <v>BROWNSVILLE ASCEND CHARTER SCHOOL</v>
          </cell>
          <cell r="C314" t="str">
            <v>No Title I</v>
          </cell>
        </row>
        <row r="315">
          <cell r="A315" t="str">
            <v>490202040002</v>
          </cell>
          <cell r="B315" t="str">
            <v>TAMARAC MIDDLE SCHOOL HIGH SCHOOL</v>
          </cell>
          <cell r="C315" t="str">
            <v>No Title I</v>
          </cell>
        </row>
        <row r="316">
          <cell r="A316" t="str">
            <v>490202040003</v>
          </cell>
          <cell r="B316" t="str">
            <v>TAMARAC ELEMENTARY SCHOOL</v>
          </cell>
          <cell r="C316" t="str">
            <v>Targeted Assistance</v>
          </cell>
        </row>
        <row r="317">
          <cell r="A317" t="str">
            <v>161601040002</v>
          </cell>
          <cell r="B317" t="str">
            <v>BRUSHTON MOIRA HIGH SCHOOL</v>
          </cell>
          <cell r="C317" t="str">
            <v>Schoolwide Program</v>
          </cell>
        </row>
        <row r="318">
          <cell r="A318" t="str">
            <v>161601040003</v>
          </cell>
          <cell r="B318" t="str">
            <v>BRUSHTON GRADE SCHOOL</v>
          </cell>
          <cell r="C318" t="str">
            <v>Schoolwide Program</v>
          </cell>
        </row>
        <row r="319">
          <cell r="A319" t="str">
            <v>140600860861</v>
          </cell>
          <cell r="B319" t="str">
            <v>BUFFALO ACADEMY OF SCIENCE CHARTER SCHOOL</v>
          </cell>
          <cell r="C319" t="str">
            <v>Schoolwide Program</v>
          </cell>
        </row>
        <row r="320">
          <cell r="A320" t="str">
            <v>140600010001</v>
          </cell>
          <cell r="B320" t="str">
            <v>DISCOVERY SCHOOL</v>
          </cell>
          <cell r="C320" t="str">
            <v>Targeted Assistance</v>
          </cell>
        </row>
        <row r="321">
          <cell r="A321" t="str">
            <v>140600010003</v>
          </cell>
          <cell r="B321" t="str">
            <v>D'YOUVILLE-PORTER CAMPUS</v>
          </cell>
          <cell r="C321" t="str">
            <v>Schoolwide Program</v>
          </cell>
        </row>
        <row r="322">
          <cell r="A322" t="str">
            <v>140600010006</v>
          </cell>
          <cell r="B322" t="str">
            <v>BUFFALO ELEMENTARY SCHOOL OF TECHNOLOGY</v>
          </cell>
          <cell r="C322" t="str">
            <v>Schoolwide Program</v>
          </cell>
        </row>
        <row r="323">
          <cell r="A323" t="str">
            <v>140600010017</v>
          </cell>
          <cell r="B323" t="str">
            <v>PS 17</v>
          </cell>
          <cell r="C323" t="str">
            <v>Schoolwide Program</v>
          </cell>
        </row>
        <row r="324">
          <cell r="A324" t="str">
            <v>140600010018</v>
          </cell>
          <cell r="B324" t="str">
            <v>DR ANTONIA PANTOJA COMMUNITY SCHOOL OF ACADEMIC EXCELLENCE AT #77</v>
          </cell>
          <cell r="C324" t="str">
            <v>Schoolwide Program</v>
          </cell>
        </row>
        <row r="325">
          <cell r="A325" t="str">
            <v>140600010019</v>
          </cell>
          <cell r="B325" t="str">
            <v>NATIVE AMERICAN MAGNET</v>
          </cell>
          <cell r="C325" t="str">
            <v>Schoolwide Program</v>
          </cell>
        </row>
        <row r="326">
          <cell r="A326" t="str">
            <v>140600010027</v>
          </cell>
          <cell r="B326" t="str">
            <v>PS 27 HILLERY PARK ACADEMY</v>
          </cell>
          <cell r="C326" t="str">
            <v>Schoolwide Program</v>
          </cell>
        </row>
        <row r="327">
          <cell r="A327" t="str">
            <v>140600010031</v>
          </cell>
          <cell r="B327" t="str">
            <v>HARRIET ROSS TUBMAN ACADEMY</v>
          </cell>
          <cell r="C327" t="str">
            <v>Schoolwide Program</v>
          </cell>
        </row>
        <row r="328">
          <cell r="A328" t="str">
            <v>140600010032</v>
          </cell>
          <cell r="B328" t="str">
            <v>BUILD ACADEMY</v>
          </cell>
          <cell r="C328" t="str">
            <v>Schoolwide Program</v>
          </cell>
        </row>
        <row r="329">
          <cell r="A329" t="str">
            <v>140600010033</v>
          </cell>
          <cell r="B329" t="str">
            <v>BILINGUAL CENTER</v>
          </cell>
          <cell r="C329" t="str">
            <v>Schoolwide Program</v>
          </cell>
        </row>
        <row r="330">
          <cell r="A330" t="str">
            <v>140600010037</v>
          </cell>
          <cell r="B330" t="str">
            <v>PS 37 FUTURES ACADEMY</v>
          </cell>
          <cell r="C330" t="str">
            <v>Schoolwide Program</v>
          </cell>
        </row>
        <row r="331">
          <cell r="A331" t="str">
            <v>140600010039</v>
          </cell>
          <cell r="B331" t="str">
            <v>DR MARTIN LUTHER KING, JR MULTICULTURAL INSTITUTE</v>
          </cell>
          <cell r="C331" t="str">
            <v>Schoolwide Program</v>
          </cell>
        </row>
        <row r="332">
          <cell r="A332" t="str">
            <v>140600010042</v>
          </cell>
          <cell r="B332" t="str">
            <v>PS 42 OCCUPATIONAL TRAINING CENTER</v>
          </cell>
          <cell r="C332" t="str">
            <v>No Title I</v>
          </cell>
        </row>
        <row r="333">
          <cell r="A333" t="str">
            <v>140600010043</v>
          </cell>
          <cell r="B333" t="str">
            <v>LOVEJOY DISCOVERY SCHOOL #43</v>
          </cell>
          <cell r="C333" t="str">
            <v>Schoolwide Program</v>
          </cell>
        </row>
        <row r="334">
          <cell r="A334" t="str">
            <v>140600010045</v>
          </cell>
          <cell r="B334" t="str">
            <v>INTERNATIONAL SCHOOL</v>
          </cell>
          <cell r="C334" t="str">
            <v>Schoolwide Program</v>
          </cell>
        </row>
        <row r="335">
          <cell r="A335" t="str">
            <v>140600010053</v>
          </cell>
          <cell r="B335" t="str">
            <v>COMMUNITY SCHOOL #53 AT #4</v>
          </cell>
          <cell r="C335" t="str">
            <v>Schoolwide Program</v>
          </cell>
        </row>
        <row r="336">
          <cell r="A336" t="str">
            <v>140600010054</v>
          </cell>
          <cell r="B336" t="str">
            <v>DR GEORGE BLACKMAN ECC</v>
          </cell>
          <cell r="C336" t="str">
            <v>Schoolwide Program</v>
          </cell>
        </row>
        <row r="337">
          <cell r="A337" t="str">
            <v>140600010056</v>
          </cell>
          <cell r="B337" t="str">
            <v>FREDERICK OLMSTED #56</v>
          </cell>
          <cell r="C337" t="str">
            <v>Schoolwide Program</v>
          </cell>
        </row>
        <row r="338">
          <cell r="A338" t="str">
            <v>140600010059</v>
          </cell>
          <cell r="B338" t="str">
            <v>PS 59 DR CHARLES DREW SCIENCE MAGNET</v>
          </cell>
          <cell r="C338" t="str">
            <v>Schoolwide Program</v>
          </cell>
        </row>
        <row r="339">
          <cell r="A339" t="str">
            <v>140600010061</v>
          </cell>
          <cell r="B339" t="str">
            <v>PS 61</v>
          </cell>
          <cell r="C339" t="str">
            <v>Schoolwide Program</v>
          </cell>
        </row>
        <row r="340">
          <cell r="A340" t="str">
            <v>140600010064</v>
          </cell>
          <cell r="B340" t="str">
            <v>FREDERICK OLMSTED #64 AT #78</v>
          </cell>
          <cell r="C340" t="str">
            <v>No Title I</v>
          </cell>
        </row>
        <row r="341">
          <cell r="A341" t="str">
            <v>140600010065</v>
          </cell>
          <cell r="B341" t="str">
            <v>PS 65 ROOSEVELT ACADEMY</v>
          </cell>
          <cell r="C341" t="str">
            <v>Schoolwide Program</v>
          </cell>
        </row>
        <row r="342">
          <cell r="A342" t="str">
            <v>140600010066</v>
          </cell>
          <cell r="B342" t="str">
            <v>PS 66 NORTH PARK ACADEMY</v>
          </cell>
          <cell r="C342" t="str">
            <v>Schoolwide Program</v>
          </cell>
        </row>
        <row r="343">
          <cell r="A343" t="str">
            <v>140600010069</v>
          </cell>
          <cell r="B343" t="str">
            <v>PS 69 HOUGHTON ACADEMY</v>
          </cell>
          <cell r="C343" t="str">
            <v>Schoolwide Program</v>
          </cell>
        </row>
        <row r="344">
          <cell r="A344" t="str">
            <v>140600010072</v>
          </cell>
          <cell r="B344" t="str">
            <v>LORRAINE ELEMENTARY SCHOOL</v>
          </cell>
          <cell r="C344" t="str">
            <v>Schoolwide Program</v>
          </cell>
        </row>
        <row r="345">
          <cell r="A345" t="str">
            <v>140600010074</v>
          </cell>
          <cell r="B345" t="str">
            <v>PS 74 HAMLIN PARK ELEMENTARY SCHOOL</v>
          </cell>
          <cell r="C345" t="str">
            <v>Schoolwide Program</v>
          </cell>
        </row>
        <row r="346">
          <cell r="A346" t="str">
            <v>140600010076</v>
          </cell>
          <cell r="B346" t="str">
            <v>HERMAN BADILLO COMMUNITY SCHOOL</v>
          </cell>
          <cell r="C346" t="str">
            <v>Schoolwide Program</v>
          </cell>
        </row>
        <row r="347">
          <cell r="A347" t="str">
            <v>140600010080</v>
          </cell>
          <cell r="B347" t="str">
            <v>HIGHGATE HEIGHTS</v>
          </cell>
          <cell r="C347" t="str">
            <v>Schoolwide Program</v>
          </cell>
        </row>
        <row r="348">
          <cell r="A348" t="str">
            <v>140600010081</v>
          </cell>
          <cell r="B348" t="str">
            <v>PS 81</v>
          </cell>
          <cell r="C348" t="str">
            <v>Schoolwide Program</v>
          </cell>
        </row>
        <row r="349">
          <cell r="A349" t="str">
            <v>140600010082</v>
          </cell>
          <cell r="B349" t="str">
            <v>PS 82</v>
          </cell>
          <cell r="C349" t="str">
            <v>Schoolwide Program</v>
          </cell>
        </row>
        <row r="350">
          <cell r="A350" t="str">
            <v>140600010084</v>
          </cell>
          <cell r="B350" t="str">
            <v>PS 84</v>
          </cell>
          <cell r="C350" t="str">
            <v>Targeted Assistance</v>
          </cell>
        </row>
        <row r="351">
          <cell r="A351" t="str">
            <v>140600010093</v>
          </cell>
          <cell r="B351" t="str">
            <v>SOUTHSIDE ELEMENTARY SCHOOL</v>
          </cell>
          <cell r="C351" t="str">
            <v>Schoolwide Program</v>
          </cell>
        </row>
        <row r="352">
          <cell r="A352" t="str">
            <v>140600010094</v>
          </cell>
          <cell r="B352" t="str">
            <v>DR LYDIA T WRIGHT SCH OF EXCELLENCE</v>
          </cell>
          <cell r="C352" t="str">
            <v>Schoolwide Program</v>
          </cell>
        </row>
        <row r="353">
          <cell r="A353" t="str">
            <v>140600010097</v>
          </cell>
          <cell r="B353" t="str">
            <v>BUFFALO ACADEMY FOR THE VISUAL &amp; PERFORMING ARTS</v>
          </cell>
          <cell r="C353" t="str">
            <v>Schoolwide Program</v>
          </cell>
        </row>
        <row r="354">
          <cell r="A354" t="str">
            <v>140600010098</v>
          </cell>
          <cell r="B354" t="str">
            <v>MCKINLEY VOCATIONAL HIGH SCHOOL</v>
          </cell>
          <cell r="C354" t="str">
            <v>Targeted Assistance</v>
          </cell>
        </row>
        <row r="355">
          <cell r="A355" t="str">
            <v>140600010099</v>
          </cell>
          <cell r="B355" t="str">
            <v>BENNETT HIGH SCHOOL</v>
          </cell>
          <cell r="C355" t="str">
            <v>Targeted Assistance</v>
          </cell>
        </row>
        <row r="356">
          <cell r="A356" t="str">
            <v>140600010101</v>
          </cell>
          <cell r="B356" t="str">
            <v>BURGARD VOCATIONAL HIGH SCHOOL</v>
          </cell>
          <cell r="C356" t="str">
            <v>Targeted Assistance</v>
          </cell>
        </row>
        <row r="357">
          <cell r="A357" t="str">
            <v>140600010102</v>
          </cell>
          <cell r="B357" t="str">
            <v>CITY HONORS SCHOOL AT FOSDICK MASTEN PARK</v>
          </cell>
          <cell r="C357" t="str">
            <v>No Title I</v>
          </cell>
        </row>
        <row r="358">
          <cell r="A358" t="str">
            <v>140600010104</v>
          </cell>
          <cell r="B358" t="str">
            <v>EMERSON SCHOOL OF HOSPITALITY</v>
          </cell>
          <cell r="C358" t="str">
            <v>Targeted Assistance</v>
          </cell>
        </row>
        <row r="359">
          <cell r="A359" t="str">
            <v>140600010105</v>
          </cell>
          <cell r="B359" t="str">
            <v>HUTCHINSON CENTRAL TECHNICAL HIGH SCHOOL</v>
          </cell>
          <cell r="C359" t="str">
            <v>No Title I</v>
          </cell>
        </row>
        <row r="360">
          <cell r="A360" t="str">
            <v>140600010107</v>
          </cell>
          <cell r="B360" t="str">
            <v>LAFAYETTE HIGH SCHOOL</v>
          </cell>
          <cell r="C360" t="str">
            <v>Schoolwide Program</v>
          </cell>
        </row>
        <row r="361">
          <cell r="A361" t="str">
            <v>140600010108</v>
          </cell>
          <cell r="B361" t="str">
            <v>RIVERSIDE INSTITUTE OF TECHNOLOGY</v>
          </cell>
          <cell r="C361" t="str">
            <v>Targeted Assistance</v>
          </cell>
        </row>
        <row r="362">
          <cell r="A362" t="str">
            <v>140600010110</v>
          </cell>
          <cell r="B362" t="str">
            <v>SOUTH PARK HIGH SCHOOL</v>
          </cell>
          <cell r="C362" t="str">
            <v>Targeted Assistance</v>
          </cell>
        </row>
        <row r="363">
          <cell r="A363" t="str">
            <v>140600010118</v>
          </cell>
          <cell r="B363" t="str">
            <v>WEST HERTEL ELEMENTARY SCHOOL</v>
          </cell>
          <cell r="C363" t="str">
            <v>Schoolwide Program</v>
          </cell>
        </row>
        <row r="364">
          <cell r="A364" t="str">
            <v>140600010119</v>
          </cell>
          <cell r="B364" t="str">
            <v>WATERFRONT SCHOOL</v>
          </cell>
          <cell r="C364" t="str">
            <v>Schoolwide Program</v>
          </cell>
        </row>
        <row r="365">
          <cell r="A365" t="str">
            <v>140600010122</v>
          </cell>
          <cell r="B365" t="str">
            <v>BENNETT PARK MONTESSORI SCHOOL</v>
          </cell>
          <cell r="C365" t="str">
            <v>Schoolwide Program</v>
          </cell>
        </row>
        <row r="366">
          <cell r="A366" t="str">
            <v>140600010126</v>
          </cell>
          <cell r="B366" t="str">
            <v>STANLEY MAKOWSKI EARLY CHILDHOOD CENTER</v>
          </cell>
          <cell r="C366" t="str">
            <v>Schoolwide Program</v>
          </cell>
        </row>
        <row r="367">
          <cell r="A367" t="str">
            <v>140600010128</v>
          </cell>
          <cell r="B367" t="str">
            <v>LEONARDO DA VINCI HIGH SCHOOL</v>
          </cell>
          <cell r="C367" t="str">
            <v>No Title I</v>
          </cell>
        </row>
        <row r="368">
          <cell r="A368" t="str">
            <v>140600010129</v>
          </cell>
          <cell r="B368" t="str">
            <v>GRABIARZ-CAMPUS SCHOOL #79</v>
          </cell>
          <cell r="C368" t="str">
            <v>Schoolwide Program</v>
          </cell>
        </row>
        <row r="369">
          <cell r="A369" t="str">
            <v>140600010130</v>
          </cell>
          <cell r="B369" t="str">
            <v>FRANK A SEDITA SCHOOL #30</v>
          </cell>
          <cell r="C369" t="str">
            <v>Schoolwide Program</v>
          </cell>
        </row>
        <row r="370">
          <cell r="A370" t="str">
            <v>140600010132</v>
          </cell>
          <cell r="B370" t="str">
            <v>THE MATH SCIENCE TECHNOLOGY PREPARATORY SCHOOL AT SENECA</v>
          </cell>
          <cell r="C370" t="str">
            <v>Targeted Assistance</v>
          </cell>
        </row>
        <row r="371">
          <cell r="A371" t="str">
            <v>140600010197</v>
          </cell>
          <cell r="B371" t="str">
            <v>HARVEY AUSTIN SCHOOL #97</v>
          </cell>
          <cell r="C371" t="str">
            <v>Schoolwide Program</v>
          </cell>
        </row>
        <row r="372">
          <cell r="A372" t="str">
            <v>140600010307</v>
          </cell>
          <cell r="B372" t="str">
            <v>EAST HIGH SCHOOL</v>
          </cell>
          <cell r="C372" t="str">
            <v>Targeted Assistance</v>
          </cell>
        </row>
        <row r="373">
          <cell r="A373" t="str">
            <v>140600010308</v>
          </cell>
          <cell r="B373" t="str">
            <v>INTERNATIONAL PREPARATORY SCHOOL AT GROVER CLEVELAND AT #187</v>
          </cell>
          <cell r="C373" t="str">
            <v>Schoolwide Program</v>
          </cell>
        </row>
        <row r="374">
          <cell r="A374" t="str">
            <v>140600860851</v>
          </cell>
          <cell r="B374" t="str">
            <v>BUFFALO UNITED CHARTER SCHOOL</v>
          </cell>
          <cell r="C374" t="str">
            <v>Schoolwide Program</v>
          </cell>
        </row>
        <row r="375">
          <cell r="A375" t="str">
            <v>520101060001</v>
          </cell>
          <cell r="B375" t="str">
            <v>FRANCIS L STEVENS ELEMENTARY SCHOOL</v>
          </cell>
          <cell r="C375" t="str">
            <v>Targeted Assistance</v>
          </cell>
        </row>
        <row r="376">
          <cell r="A376" t="str">
            <v>520101060002</v>
          </cell>
          <cell r="B376" t="str">
            <v>CHARLTON HEIGHTS ELEMENTARY SCHOOL</v>
          </cell>
          <cell r="C376" t="str">
            <v>No Title I</v>
          </cell>
        </row>
        <row r="377">
          <cell r="A377" t="str">
            <v>520101060004</v>
          </cell>
          <cell r="B377" t="str">
            <v>PASHLEY ELEMENTARY SCHOOL</v>
          </cell>
          <cell r="C377" t="str">
            <v>Targeted Assistance</v>
          </cell>
        </row>
        <row r="378">
          <cell r="A378" t="str">
            <v>520101060005</v>
          </cell>
          <cell r="B378" t="str">
            <v>RICHARD H O'ROURKE MIDDLE SCHOOL</v>
          </cell>
          <cell r="C378" t="str">
            <v>No Title I</v>
          </cell>
        </row>
        <row r="379">
          <cell r="A379" t="str">
            <v>520101060006</v>
          </cell>
          <cell r="B379" t="str">
            <v>BURNT HILLS-BALLSTON LAKE SENIOR HIGH SCHOOL</v>
          </cell>
          <cell r="C379" t="str">
            <v>No Title I</v>
          </cell>
        </row>
        <row r="380">
          <cell r="A380" t="str">
            <v>661201060002</v>
          </cell>
          <cell r="B380" t="str">
            <v>COMAN HILL SCHOOL</v>
          </cell>
          <cell r="C380" t="str">
            <v>No Title I</v>
          </cell>
        </row>
        <row r="381">
          <cell r="A381" t="str">
            <v>661201060005</v>
          </cell>
          <cell r="B381" t="str">
            <v>WAMPUS SCHOOL</v>
          </cell>
          <cell r="C381" t="str">
            <v>No Title I</v>
          </cell>
        </row>
        <row r="382">
          <cell r="A382" t="str">
            <v>661201060006</v>
          </cell>
          <cell r="B382" t="str">
            <v>BYRAM HILLS HIGH SCHOOL</v>
          </cell>
          <cell r="C382" t="str">
            <v>No Title I</v>
          </cell>
        </row>
        <row r="383">
          <cell r="A383" t="str">
            <v>661201060007</v>
          </cell>
          <cell r="B383" t="str">
            <v>H C CRITTENDEN MIDDLE SCHOOL</v>
          </cell>
          <cell r="C383" t="str">
            <v>No Title I</v>
          </cell>
        </row>
        <row r="384">
          <cell r="A384" t="str">
            <v>180701040001</v>
          </cell>
          <cell r="B384" t="str">
            <v>BYRON-BERGEN HIGH SCHOOL</v>
          </cell>
          <cell r="C384" t="str">
            <v>No Title I</v>
          </cell>
        </row>
        <row r="385">
          <cell r="A385" t="str">
            <v>180701040004</v>
          </cell>
          <cell r="B385" t="str">
            <v>BYRON-BERGEN ELEMENTARY SCHOOL</v>
          </cell>
          <cell r="C385" t="str">
            <v>Targeted Assistance</v>
          </cell>
        </row>
        <row r="386">
          <cell r="A386" t="str">
            <v>180701040005</v>
          </cell>
          <cell r="B386" t="str">
            <v>BYRON-BERGEN MIDDLE SCHOOL</v>
          </cell>
          <cell r="C386" t="str">
            <v>No Title I</v>
          </cell>
        </row>
        <row r="387">
          <cell r="A387" t="str">
            <v>190301040001</v>
          </cell>
          <cell r="B387" t="str">
            <v>CAIRO ELEMENTARY SCHOOL</v>
          </cell>
          <cell r="C387" t="str">
            <v>Targeted Assistance</v>
          </cell>
        </row>
        <row r="388">
          <cell r="A388" t="str">
            <v>190301040002</v>
          </cell>
          <cell r="B388" t="str">
            <v>DURHAM ELEMENTARY SCHOOL</v>
          </cell>
          <cell r="C388" t="str">
            <v>Targeted Assistance</v>
          </cell>
        </row>
        <row r="389">
          <cell r="A389" t="str">
            <v>190301040003</v>
          </cell>
          <cell r="B389" t="str">
            <v>CAIRO-DURHAM HIGH SCHOOL</v>
          </cell>
          <cell r="C389" t="str">
            <v>No Title I</v>
          </cell>
        </row>
        <row r="390">
          <cell r="A390" t="str">
            <v>190301040004</v>
          </cell>
          <cell r="B390" t="str">
            <v>CAIRO-DURHAM MIDDLE SCHOOL</v>
          </cell>
          <cell r="C390" t="str">
            <v>Targeted Assistance</v>
          </cell>
        </row>
        <row r="391">
          <cell r="A391" t="str">
            <v>240201040001</v>
          </cell>
          <cell r="B391" t="str">
            <v>CALEDONIA-MUMFORD ELEMENTARY SCHOOL</v>
          </cell>
          <cell r="C391" t="str">
            <v>Targeted Assistance</v>
          </cell>
        </row>
        <row r="392">
          <cell r="A392" t="str">
            <v>240201040002</v>
          </cell>
          <cell r="B392" t="str">
            <v>CALEDONIA-MUMFORD HIGH SCHOOL</v>
          </cell>
          <cell r="C392" t="str">
            <v>No Title I</v>
          </cell>
        </row>
        <row r="393">
          <cell r="A393" t="str">
            <v>240201040003</v>
          </cell>
          <cell r="B393" t="str">
            <v>CALEDONIA-MUMFORD MIDDLE SCHOOL</v>
          </cell>
          <cell r="C393" t="str">
            <v>No Title I</v>
          </cell>
        </row>
        <row r="394">
          <cell r="A394" t="str">
            <v>641610040002</v>
          </cell>
          <cell r="B394" t="str">
            <v>CAMBRIDGE ELEMENTARY SCHOOL</v>
          </cell>
          <cell r="C394" t="str">
            <v>Targeted Assistance</v>
          </cell>
        </row>
        <row r="395">
          <cell r="A395" t="str">
            <v>641610040003</v>
          </cell>
          <cell r="B395" t="str">
            <v>CAMBRIDGE JUNIOR-SENIOR HIGH SCHOOL</v>
          </cell>
          <cell r="C395" t="str">
            <v>No Title I</v>
          </cell>
        </row>
        <row r="396">
          <cell r="A396" t="str">
            <v>410601040002</v>
          </cell>
          <cell r="B396" t="str">
            <v>MCCONNELLSVILLE ELEMENTARY SCHOOL</v>
          </cell>
          <cell r="C396" t="str">
            <v>Schoolwide Program</v>
          </cell>
        </row>
        <row r="397">
          <cell r="A397" t="str">
            <v>410601040003</v>
          </cell>
          <cell r="B397" t="str">
            <v>NORTH BAY AREA SCHOOL</v>
          </cell>
          <cell r="C397" t="str">
            <v>Schoolwide Program</v>
          </cell>
        </row>
        <row r="398">
          <cell r="A398" t="str">
            <v>410601040004</v>
          </cell>
          <cell r="B398" t="str">
            <v>ANNSVILLE AREA SCHOOL</v>
          </cell>
          <cell r="C398" t="str">
            <v>Schoolwide Program</v>
          </cell>
        </row>
        <row r="399">
          <cell r="A399" t="str">
            <v>410601040006</v>
          </cell>
          <cell r="B399" t="str">
            <v>CAMDEN SENIOR HIGH SCHOOL</v>
          </cell>
          <cell r="C399" t="str">
            <v>No Title I</v>
          </cell>
        </row>
        <row r="400">
          <cell r="A400" t="str">
            <v>410601040007</v>
          </cell>
          <cell r="B400" t="str">
            <v>CAMDEN ELEMENTARY SCHOOL</v>
          </cell>
          <cell r="C400" t="str">
            <v>Schoolwide Program</v>
          </cell>
        </row>
        <row r="401">
          <cell r="A401" t="str">
            <v>410601040010</v>
          </cell>
          <cell r="B401" t="str">
            <v>CAMDEN MIDDLE SCHOOL</v>
          </cell>
          <cell r="C401" t="str">
            <v>Schoolwide Program</v>
          </cell>
        </row>
        <row r="402">
          <cell r="A402" t="str">
            <v>570603040001</v>
          </cell>
          <cell r="B402" t="str">
            <v>CAMPBELL-SAVONA ELEMENTARY SCHOOL</v>
          </cell>
          <cell r="C402" t="str">
            <v>Targeted Assistance</v>
          </cell>
        </row>
        <row r="403">
          <cell r="A403" t="str">
            <v>570603040002</v>
          </cell>
          <cell r="B403" t="str">
            <v>CAMPBELL-SAVONA JUNIOR/SENIOR HIGH SCHOOL</v>
          </cell>
          <cell r="C403" t="str">
            <v>Targeted Assistance</v>
          </cell>
        </row>
        <row r="404">
          <cell r="A404" t="str">
            <v>270301040002</v>
          </cell>
          <cell r="B404" t="str">
            <v>CANAJOHARIE SENIOR HIGH SCHOOL</v>
          </cell>
          <cell r="C404" t="str">
            <v>Targeted Assistance</v>
          </cell>
        </row>
        <row r="405">
          <cell r="A405" t="str">
            <v>270301040003</v>
          </cell>
          <cell r="B405" t="str">
            <v>CANAJOHARIE MIDDLE SCHOOL</v>
          </cell>
          <cell r="C405" t="str">
            <v>Targeted Assistance</v>
          </cell>
        </row>
        <row r="406">
          <cell r="A406" t="str">
            <v>270301040004</v>
          </cell>
          <cell r="B406" t="str">
            <v>EAST HILL SCHOOL</v>
          </cell>
          <cell r="C406" t="str">
            <v>Targeted Assistance</v>
          </cell>
        </row>
        <row r="407">
          <cell r="A407" t="str">
            <v>430300050001</v>
          </cell>
          <cell r="B407" t="str">
            <v>CANANDAIGUA ELEMENTARY SCHOOL</v>
          </cell>
          <cell r="C407" t="str">
            <v>Targeted Assistance</v>
          </cell>
        </row>
        <row r="408">
          <cell r="A408" t="str">
            <v>430300050002</v>
          </cell>
          <cell r="B408" t="str">
            <v>CANANDAIGUA ACADEMY &amp; MIDDLE SCHOOL</v>
          </cell>
          <cell r="C408" t="str">
            <v>No Title I</v>
          </cell>
        </row>
        <row r="409">
          <cell r="A409" t="str">
            <v>430300050003</v>
          </cell>
          <cell r="B409" t="str">
            <v>CANANDAIGUA PRIMARY SCHOOL</v>
          </cell>
          <cell r="C409" t="str">
            <v>Targeted Assistance</v>
          </cell>
        </row>
        <row r="410">
          <cell r="A410" t="str">
            <v>430300050004</v>
          </cell>
          <cell r="B410" t="str">
            <v>CANANDAIGUA MIDDLE SCHOOL</v>
          </cell>
          <cell r="C410" t="str">
            <v>No Title I</v>
          </cell>
        </row>
        <row r="411">
          <cell r="A411" t="str">
            <v>021102040001</v>
          </cell>
          <cell r="B411" t="str">
            <v>CANASERAGA SCHOOL</v>
          </cell>
          <cell r="C411" t="str">
            <v>Schoolwide Program</v>
          </cell>
        </row>
        <row r="412">
          <cell r="A412" t="str">
            <v>250901060003</v>
          </cell>
          <cell r="B412" t="str">
            <v>PETERBORO STREET ELEMENTARY SCHOOL</v>
          </cell>
          <cell r="C412" t="str">
            <v>Targeted Assistance</v>
          </cell>
        </row>
        <row r="413">
          <cell r="A413" t="str">
            <v>250901060004</v>
          </cell>
          <cell r="B413" t="str">
            <v>CANASTOTA HIGH SCHOOL</v>
          </cell>
          <cell r="C413" t="str">
            <v>Targeted Assistance</v>
          </cell>
        </row>
        <row r="414">
          <cell r="A414" t="str">
            <v>250901060005</v>
          </cell>
          <cell r="B414" t="str">
            <v>ROBERTS STREET MIDDLE SCHOOL</v>
          </cell>
          <cell r="C414" t="str">
            <v>Targeted Assistance</v>
          </cell>
        </row>
        <row r="415">
          <cell r="A415" t="str">
            <v>250901060006</v>
          </cell>
          <cell r="B415" t="str">
            <v>SOUTH SIDE ELEMENTARY SCHOOL</v>
          </cell>
          <cell r="C415" t="str">
            <v>Targeted Assistance</v>
          </cell>
        </row>
        <row r="416">
          <cell r="A416" t="str">
            <v>600301040002</v>
          </cell>
          <cell r="B416" t="str">
            <v>CANDOR JUNIOR-SENIOR HIGH SCHOOL</v>
          </cell>
          <cell r="C416" t="str">
            <v>No Title I</v>
          </cell>
        </row>
        <row r="417">
          <cell r="A417" t="str">
            <v>600301040003</v>
          </cell>
          <cell r="B417" t="str">
            <v>CANDOR ELEMENTARY SCHOOL</v>
          </cell>
          <cell r="C417" t="str">
            <v>Schoolwide Program</v>
          </cell>
        </row>
        <row r="418">
          <cell r="A418" t="str">
            <v>571502060001</v>
          </cell>
          <cell r="B418" t="str">
            <v>CANISTEO-GREENWOOD HIGH SCHOOL</v>
          </cell>
          <cell r="C418" t="str">
            <v>Targeted Assistance</v>
          </cell>
        </row>
        <row r="419">
          <cell r="A419" t="str">
            <v>571502060002</v>
          </cell>
          <cell r="B419" t="str">
            <v>CANISTEO-GREENWOOD ELEMENTARY SCHOOL</v>
          </cell>
          <cell r="C419" t="str">
            <v>Targeted Assistance</v>
          </cell>
        </row>
        <row r="420">
          <cell r="A420" t="str">
            <v>571502060003</v>
          </cell>
          <cell r="B420" t="str">
            <v>CANISTEO-GREENWOOD MIDDLE SCHOOL</v>
          </cell>
          <cell r="C420" t="str">
            <v>Targeted Assistance</v>
          </cell>
        </row>
        <row r="421">
          <cell r="A421" t="str">
            <v>510201060001</v>
          </cell>
          <cell r="B421" t="str">
            <v>F S BANFORD ELEMENTARY SCHOOL</v>
          </cell>
          <cell r="C421" t="str">
            <v>Schoolwide Program</v>
          </cell>
        </row>
        <row r="422">
          <cell r="A422" t="str">
            <v>510201060003</v>
          </cell>
          <cell r="B422" t="str">
            <v>H C WILLIAMS SENIOR HIGH SCHOOL</v>
          </cell>
          <cell r="C422" t="str">
            <v>No Title I</v>
          </cell>
        </row>
        <row r="423">
          <cell r="A423" t="str">
            <v>510201060004</v>
          </cell>
          <cell r="B423" t="str">
            <v>J M MCKENNEY MIDDLE SCHOOL</v>
          </cell>
          <cell r="C423" t="str">
            <v>Schoolwide Program</v>
          </cell>
        </row>
        <row r="424">
          <cell r="A424" t="str">
            <v>320900860835</v>
          </cell>
          <cell r="B424" t="str">
            <v>ICAHN CHARTER SCHOOL 1</v>
          </cell>
          <cell r="C424" t="str">
            <v>Targeted Assistance</v>
          </cell>
        </row>
        <row r="425">
          <cell r="A425" t="str">
            <v>280411030001</v>
          </cell>
          <cell r="B425" t="str">
            <v>CHERRY LANE SCHOOL</v>
          </cell>
          <cell r="C425" t="str">
            <v>Targeted Assistance</v>
          </cell>
        </row>
        <row r="426">
          <cell r="A426" t="str">
            <v>280411030002</v>
          </cell>
          <cell r="B426" t="str">
            <v>RUSHMORE AVENUE SCHOOL</v>
          </cell>
          <cell r="C426" t="str">
            <v>Targeted Assistance</v>
          </cell>
        </row>
        <row r="427">
          <cell r="A427" t="str">
            <v>280411030003</v>
          </cell>
          <cell r="B427" t="str">
            <v>CARLE PLACE MIDDLE SENIOR HIGH SCHOOL</v>
          </cell>
          <cell r="C427" t="str">
            <v>Targeted Assistance</v>
          </cell>
        </row>
        <row r="428">
          <cell r="A428" t="str">
            <v>480102060001</v>
          </cell>
          <cell r="B428" t="str">
            <v>KENT PRIMARY SCHOOL</v>
          </cell>
          <cell r="C428" t="str">
            <v>Targeted Assistance</v>
          </cell>
        </row>
        <row r="429">
          <cell r="A429" t="str">
            <v>480102060002</v>
          </cell>
          <cell r="B429" t="str">
            <v>KENT ELEMENTARY SCHOOL</v>
          </cell>
          <cell r="C429" t="str">
            <v>Targeted Assistance</v>
          </cell>
        </row>
        <row r="430">
          <cell r="A430" t="str">
            <v>480102060003</v>
          </cell>
          <cell r="B430" t="str">
            <v>MATTHEW PATERSON ELEMENTARY SCHOOL</v>
          </cell>
          <cell r="C430" t="str">
            <v>Targeted Assistance</v>
          </cell>
        </row>
        <row r="431">
          <cell r="A431" t="str">
            <v>480102060005</v>
          </cell>
          <cell r="B431" t="str">
            <v>CARMEL HIGH SCHOOL</v>
          </cell>
          <cell r="C431" t="str">
            <v>No Title I</v>
          </cell>
        </row>
        <row r="432">
          <cell r="A432" t="str">
            <v>480102060007</v>
          </cell>
          <cell r="B432" t="str">
            <v>GEORGE FISCHER MIDDLE SCHOOL</v>
          </cell>
          <cell r="C432" t="str">
            <v>Targeted Assistance</v>
          </cell>
        </row>
        <row r="433">
          <cell r="A433" t="str">
            <v>222201060001</v>
          </cell>
          <cell r="B433" t="str">
            <v>CARTHAGE SENIOR HIGH SCHOOL</v>
          </cell>
          <cell r="C433" t="str">
            <v>No Title I</v>
          </cell>
        </row>
        <row r="434">
          <cell r="A434" t="str">
            <v>222201060002</v>
          </cell>
          <cell r="B434" t="str">
            <v>BLACK RIVER SCHOOL</v>
          </cell>
          <cell r="C434" t="str">
            <v>Schoolwide Program</v>
          </cell>
        </row>
        <row r="435">
          <cell r="A435" t="str">
            <v>222201060005</v>
          </cell>
          <cell r="B435" t="str">
            <v>CARTHAGE ELEMENTARY SCHOOL</v>
          </cell>
          <cell r="C435" t="str">
            <v>Schoolwide Program</v>
          </cell>
        </row>
        <row r="436">
          <cell r="A436" t="str">
            <v>222201060006</v>
          </cell>
          <cell r="B436" t="str">
            <v>WEST CARTHAGE ELEMENTARY SCHOOL</v>
          </cell>
          <cell r="C436" t="str">
            <v>Schoolwide Program</v>
          </cell>
        </row>
        <row r="437">
          <cell r="A437" t="str">
            <v>222201060011</v>
          </cell>
          <cell r="B437" t="str">
            <v>CARTHAGE MIDDLE SCHOOL</v>
          </cell>
          <cell r="C437" t="str">
            <v>Targeted Assistance</v>
          </cell>
        </row>
        <row r="438">
          <cell r="A438" t="str">
            <v>060401040002</v>
          </cell>
          <cell r="B438" t="str">
            <v>CASSADAGA ELEMENTARY SCHOOL</v>
          </cell>
          <cell r="C438" t="str">
            <v>Targeted Assistance</v>
          </cell>
        </row>
        <row r="439">
          <cell r="A439" t="str">
            <v>060401040003</v>
          </cell>
          <cell r="B439" t="str">
            <v>SINCLAIRVILLE ELEMENTARY SCHOOL</v>
          </cell>
          <cell r="C439" t="str">
            <v>Targeted Assistance</v>
          </cell>
        </row>
        <row r="440">
          <cell r="A440" t="str">
            <v>060401040006</v>
          </cell>
          <cell r="B440" t="str">
            <v>CASSADAGA VALLEY HIGH SCHOOL</v>
          </cell>
          <cell r="C440" t="str">
            <v>Targeted Assistance</v>
          </cell>
        </row>
        <row r="441">
          <cell r="A441" t="str">
            <v>050401040001</v>
          </cell>
          <cell r="B441" t="str">
            <v>CATO-MERIDIAN ELEMENTARY SCHOOL</v>
          </cell>
          <cell r="C441" t="str">
            <v>Targeted Assistance</v>
          </cell>
        </row>
        <row r="442">
          <cell r="A442" t="str">
            <v>050401040002</v>
          </cell>
          <cell r="B442" t="str">
            <v>CATO-MERIDIAN MIDDLE SCHOOL</v>
          </cell>
          <cell r="C442" t="str">
            <v>Targeted Assistance</v>
          </cell>
        </row>
        <row r="443">
          <cell r="A443" t="str">
            <v>050401040003</v>
          </cell>
          <cell r="B443" t="str">
            <v>CATO-MERIDIAN SENIOR HIGH SCHOOL</v>
          </cell>
          <cell r="C443" t="str">
            <v>Targeted Assistance</v>
          </cell>
        </row>
        <row r="444">
          <cell r="A444" t="str">
            <v>190401060003</v>
          </cell>
          <cell r="B444" t="str">
            <v>CATSKILL SENIOR HIGH SCHOOL</v>
          </cell>
          <cell r="C444" t="str">
            <v>Targeted Assistance</v>
          </cell>
        </row>
        <row r="445">
          <cell r="A445" t="str">
            <v>190401060007</v>
          </cell>
          <cell r="B445" t="str">
            <v>CATSKILL MIDDLE SCHOOL</v>
          </cell>
          <cell r="C445" t="str">
            <v>Targeted Assistance</v>
          </cell>
        </row>
        <row r="446">
          <cell r="A446" t="str">
            <v>190401060008</v>
          </cell>
          <cell r="B446" t="str">
            <v>CATSKILL ELEMENTARY SCHOOL</v>
          </cell>
          <cell r="C446" t="str">
            <v>Targeted Assistance</v>
          </cell>
        </row>
        <row r="447">
          <cell r="A447" t="str">
            <v>042302040001</v>
          </cell>
          <cell r="B447" t="str">
            <v>CATTARAUGUS-LITTLE VALLEY INTERMEDIATE SCHOOL</v>
          </cell>
          <cell r="C447" t="str">
            <v>Targeted Assistance</v>
          </cell>
        </row>
        <row r="448">
          <cell r="A448" t="str">
            <v>042302040002</v>
          </cell>
          <cell r="B448" t="str">
            <v>CATTARAUGUS-LITTLE VALLEY PRIMARY SCHOOL</v>
          </cell>
          <cell r="C448" t="str">
            <v>Targeted Assistance</v>
          </cell>
        </row>
        <row r="449">
          <cell r="A449" t="str">
            <v>042302040003</v>
          </cell>
          <cell r="B449" t="str">
            <v>CATTARAUGUS-LITTLE VALLEY HIGH SCHOOL</v>
          </cell>
          <cell r="C449" t="str">
            <v>No Title I</v>
          </cell>
        </row>
        <row r="450">
          <cell r="A450" t="str">
            <v>042302040004</v>
          </cell>
          <cell r="B450" t="str">
            <v>CATTARAUGUS-LITTLE VALLEY MIDDLE SCHOOL</v>
          </cell>
          <cell r="C450" t="str">
            <v>No Title I</v>
          </cell>
        </row>
        <row r="451">
          <cell r="A451" t="str">
            <v>250201060001</v>
          </cell>
          <cell r="B451" t="str">
            <v>CAZENOVIA MIDDLE SCHOOL</v>
          </cell>
          <cell r="C451" t="str">
            <v>No Title I</v>
          </cell>
        </row>
        <row r="452">
          <cell r="A452" t="str">
            <v>250201060002</v>
          </cell>
          <cell r="B452" t="str">
            <v>CAZENOVIA HIGH SCHOOL</v>
          </cell>
          <cell r="C452" t="str">
            <v>No Title I</v>
          </cell>
        </row>
        <row r="453">
          <cell r="A453" t="str">
            <v>250201060006</v>
          </cell>
          <cell r="B453" t="str">
            <v>BURTON STREET ELEMENTARY SCHOOL</v>
          </cell>
          <cell r="C453" t="str">
            <v>Targeted Assistance</v>
          </cell>
        </row>
        <row r="454">
          <cell r="A454" t="str">
            <v>580233020001</v>
          </cell>
          <cell r="B454" t="str">
            <v>CENTER MORICHES HIGH SCHOOL</v>
          </cell>
          <cell r="C454" t="str">
            <v>Targeted Assistance</v>
          </cell>
        </row>
        <row r="455">
          <cell r="A455" t="str">
            <v>580233020002</v>
          </cell>
          <cell r="B455" t="str">
            <v>CENTER MORICHES MIDDLE SCHOOL</v>
          </cell>
          <cell r="C455" t="str">
            <v>Targeted Assistance</v>
          </cell>
        </row>
        <row r="456">
          <cell r="A456" t="str">
            <v>580233020003</v>
          </cell>
          <cell r="B456" t="str">
            <v>CLAYTON HUEY ELEMENTARY SCHOOL</v>
          </cell>
          <cell r="C456" t="str">
            <v>Targeted Assistance</v>
          </cell>
        </row>
        <row r="457">
          <cell r="A457" t="str">
            <v>580513030001</v>
          </cell>
          <cell r="B457" t="str">
            <v>CORDELLO AVENUE ELEMENTARY SCHOOL</v>
          </cell>
          <cell r="C457" t="str">
            <v>Targeted Assistance</v>
          </cell>
        </row>
        <row r="458">
          <cell r="A458" t="str">
            <v>580513030002</v>
          </cell>
          <cell r="B458" t="str">
            <v>FRANCIS J O'NEILL SCHOOL</v>
          </cell>
          <cell r="C458" t="str">
            <v>Targeted Assistance</v>
          </cell>
        </row>
        <row r="459">
          <cell r="A459" t="str">
            <v>580513030003</v>
          </cell>
          <cell r="B459" t="str">
            <v>MARGUERITE L MULVEY SCHOOL</v>
          </cell>
          <cell r="C459" t="str">
            <v>Targeted Assistance</v>
          </cell>
        </row>
        <row r="460">
          <cell r="A460" t="str">
            <v>580513030005</v>
          </cell>
          <cell r="B460" t="str">
            <v>CHARLES A MULLIGAN SCHOOL</v>
          </cell>
          <cell r="C460" t="str">
            <v>Targeted Assistance</v>
          </cell>
        </row>
        <row r="461">
          <cell r="A461" t="str">
            <v>580513030006</v>
          </cell>
          <cell r="B461" t="str">
            <v>CENTRAL ISLIP SENIOR HIGH SCHOOL</v>
          </cell>
          <cell r="C461" t="str">
            <v>Targeted Assistance</v>
          </cell>
        </row>
        <row r="462">
          <cell r="A462" t="str">
            <v>580513030007</v>
          </cell>
          <cell r="B462" t="str">
            <v>ANDREW T MORROW SCHOOL</v>
          </cell>
          <cell r="C462" t="str">
            <v>Targeted Assistance</v>
          </cell>
        </row>
        <row r="463">
          <cell r="A463" t="str">
            <v>580513030008</v>
          </cell>
          <cell r="B463" t="str">
            <v>RALPH REED SCHOOL</v>
          </cell>
          <cell r="C463" t="str">
            <v>Targeted Assistance</v>
          </cell>
        </row>
        <row r="464">
          <cell r="A464" t="str">
            <v>580513030009</v>
          </cell>
          <cell r="B464" t="str">
            <v>CENTRAL ISLIP EARLY CHILDHOOD CENTER</v>
          </cell>
          <cell r="C464" t="str">
            <v>Targeted Assistance</v>
          </cell>
        </row>
        <row r="465">
          <cell r="A465" t="str">
            <v>460801060001</v>
          </cell>
          <cell r="B465" t="str">
            <v>AURA A COLE ELEMENTARY SCHOOL</v>
          </cell>
          <cell r="C465" t="str">
            <v>Targeted Assistance</v>
          </cell>
        </row>
        <row r="466">
          <cell r="A466" t="str">
            <v>460801060002</v>
          </cell>
          <cell r="B466" t="str">
            <v>BREWERTON ELEMENTARY SCHOOL</v>
          </cell>
          <cell r="C466" t="str">
            <v>No Title I</v>
          </cell>
        </row>
        <row r="467">
          <cell r="A467" t="str">
            <v>460801060003</v>
          </cell>
          <cell r="B467" t="str">
            <v>CENTRAL SQUARE INTERMEDIATE SCHOOL</v>
          </cell>
          <cell r="C467" t="str">
            <v>Targeted Assistance</v>
          </cell>
        </row>
        <row r="468">
          <cell r="A468" t="str">
            <v>460801060004</v>
          </cell>
          <cell r="B468" t="str">
            <v>CLEVELAND ELEMENTARY SCHOOL</v>
          </cell>
          <cell r="C468" t="str">
            <v>Targeted Assistance</v>
          </cell>
        </row>
        <row r="469">
          <cell r="A469" t="str">
            <v>460801060005</v>
          </cell>
          <cell r="B469" t="str">
            <v>PAUL V MOORE HIGH SCHOOL</v>
          </cell>
          <cell r="C469" t="str">
            <v>No Title I</v>
          </cell>
        </row>
        <row r="470">
          <cell r="A470" t="str">
            <v>460801060006</v>
          </cell>
          <cell r="B470" t="str">
            <v>MILLARD HAWK PRIMARY SCHOOL</v>
          </cell>
          <cell r="C470" t="str">
            <v>Targeted Assistance</v>
          </cell>
        </row>
        <row r="471">
          <cell r="A471" t="str">
            <v>460801060007</v>
          </cell>
          <cell r="B471" t="str">
            <v>HASTINGS MALLORY ELEMENTARY SCHOOL</v>
          </cell>
          <cell r="C471" t="str">
            <v>Targeted Assistance</v>
          </cell>
        </row>
        <row r="472">
          <cell r="A472" t="str">
            <v>460801060008</v>
          </cell>
          <cell r="B472" t="str">
            <v>CENTRAL SQUARE MIDDLE SCHOOL</v>
          </cell>
          <cell r="C472" t="str">
            <v>Targeted Assistance</v>
          </cell>
        </row>
        <row r="473">
          <cell r="A473" t="str">
            <v>661004060001</v>
          </cell>
          <cell r="B473" t="str">
            <v>DOUGLAS G GRAFFLIN SCHOOL</v>
          </cell>
          <cell r="C473" t="str">
            <v>Schoolwide Program</v>
          </cell>
        </row>
        <row r="474">
          <cell r="A474" t="str">
            <v>661004060002</v>
          </cell>
          <cell r="B474" t="str">
            <v>ROARING BROOK SCHOOL</v>
          </cell>
          <cell r="C474" t="str">
            <v>No Title I</v>
          </cell>
        </row>
        <row r="475">
          <cell r="A475" t="str">
            <v>661004060003</v>
          </cell>
          <cell r="B475" t="str">
            <v>ROBERT E BELL SCHOOL</v>
          </cell>
          <cell r="C475" t="str">
            <v>Schoolwide Program</v>
          </cell>
        </row>
        <row r="476">
          <cell r="A476" t="str">
            <v>661004060004</v>
          </cell>
          <cell r="B476" t="str">
            <v>HORACE GREELEY HIGH SCHOOL</v>
          </cell>
          <cell r="C476" t="str">
            <v>No Title I</v>
          </cell>
        </row>
        <row r="477">
          <cell r="A477" t="str">
            <v>661004060005</v>
          </cell>
          <cell r="B477" t="str">
            <v>WESTORCHARD SCHOOL</v>
          </cell>
          <cell r="C477" t="str">
            <v>No Title I</v>
          </cell>
        </row>
        <row r="478">
          <cell r="A478" t="str">
            <v>661004060006</v>
          </cell>
          <cell r="B478" t="str">
            <v>SEVEN BRIDGES MIDDLE SCHOOL</v>
          </cell>
          <cell r="C478" t="str">
            <v>No Title I</v>
          </cell>
        </row>
        <row r="479">
          <cell r="A479" t="str">
            <v>120401040001</v>
          </cell>
          <cell r="B479" t="str">
            <v>CHARLOTTE VALLEY SCHOOL</v>
          </cell>
          <cell r="C479" t="str">
            <v>Schoolwide Program</v>
          </cell>
        </row>
        <row r="480">
          <cell r="A480" t="str">
            <v>662300860862</v>
          </cell>
          <cell r="B480" t="str">
            <v>CHARTER SCHOOL OF EDUCATIONAL EXCELLENCE</v>
          </cell>
          <cell r="C480" t="str">
            <v>Targeted Assistance</v>
          </cell>
        </row>
        <row r="481">
          <cell r="A481" t="str">
            <v>142601860031</v>
          </cell>
          <cell r="B481" t="str">
            <v>CHARTER SCHOOL FOR APPLIED TECHNOLOGIES</v>
          </cell>
          <cell r="C481" t="str">
            <v>Schoolwide Program</v>
          </cell>
        </row>
        <row r="482">
          <cell r="A482" t="str">
            <v>160801040001</v>
          </cell>
          <cell r="B482" t="str">
            <v>CHATEAUGAY ELEMENTARY SCHOOL</v>
          </cell>
          <cell r="C482" t="str">
            <v>Targeted Assistance</v>
          </cell>
        </row>
        <row r="483">
          <cell r="A483" t="str">
            <v>160801040002</v>
          </cell>
          <cell r="B483" t="str">
            <v>CHATEAUGAY HIGH SCHOOL</v>
          </cell>
          <cell r="C483" t="str">
            <v>Targeted Assistance</v>
          </cell>
        </row>
        <row r="484">
          <cell r="A484" t="str">
            <v>101001040001</v>
          </cell>
          <cell r="B484" t="str">
            <v>MARY E DARDESS ELEMENTARY SCHOOL</v>
          </cell>
          <cell r="C484" t="str">
            <v>Targeted Assistance</v>
          </cell>
        </row>
        <row r="485">
          <cell r="A485" t="str">
            <v>101001040002</v>
          </cell>
          <cell r="B485" t="str">
            <v>CHATHAM HIGH SCHOOL</v>
          </cell>
          <cell r="C485" t="str">
            <v>No Title I</v>
          </cell>
        </row>
        <row r="486">
          <cell r="A486" t="str">
            <v>101001040006</v>
          </cell>
          <cell r="B486" t="str">
            <v>CHATHAM MIDDLE SCHOOL</v>
          </cell>
          <cell r="C486" t="str">
            <v>Targeted Assistance</v>
          </cell>
        </row>
        <row r="487">
          <cell r="A487" t="str">
            <v>060503040001</v>
          </cell>
          <cell r="B487" t="str">
            <v>CHAUTAUQUA LAKE SECONDARY SCHOOL</v>
          </cell>
          <cell r="C487" t="str">
            <v>Targeted Assistance</v>
          </cell>
        </row>
        <row r="488">
          <cell r="A488" t="str">
            <v>060503040002</v>
          </cell>
          <cell r="B488" t="str">
            <v>CHAUTAUQUA LAKE ELEMENTARY SCHOOL</v>
          </cell>
          <cell r="C488" t="str">
            <v>Targeted Assistance</v>
          </cell>
        </row>
        <row r="489">
          <cell r="A489" t="str">
            <v>090601020001</v>
          </cell>
          <cell r="B489" t="str">
            <v>CHAZY CENTRAL RURAL ELEMENTARY SCHOOL</v>
          </cell>
          <cell r="C489" t="str">
            <v>Targeted Assistance</v>
          </cell>
        </row>
        <row r="490">
          <cell r="A490" t="str">
            <v>090601020002</v>
          </cell>
          <cell r="B490" t="str">
            <v>CHAZY CENTRAL RURAL JUNIOR-SENIOR HIGH SCHOOL</v>
          </cell>
          <cell r="C490" t="str">
            <v>Targeted Assistance</v>
          </cell>
        </row>
        <row r="491">
          <cell r="A491" t="str">
            <v>140701060004</v>
          </cell>
          <cell r="B491" t="str">
            <v>UNION EAST ELEMENTARY SCHOOL</v>
          </cell>
          <cell r="C491" t="str">
            <v>Targeted Assistance</v>
          </cell>
        </row>
        <row r="492">
          <cell r="A492" t="str">
            <v>140701060006</v>
          </cell>
          <cell r="B492" t="str">
            <v>CHEEKTOWAGA HIGH SCHOOL</v>
          </cell>
          <cell r="C492" t="str">
            <v>Targeted Assistance</v>
          </cell>
        </row>
        <row r="493">
          <cell r="A493" t="str">
            <v>140701060007</v>
          </cell>
          <cell r="B493" t="str">
            <v>CHEEKTOWAGA MIDDLE SCHOOL</v>
          </cell>
          <cell r="C493" t="str">
            <v>Targeted Assistance</v>
          </cell>
        </row>
        <row r="494">
          <cell r="A494" t="str">
            <v>140702030003</v>
          </cell>
          <cell r="B494" t="str">
            <v>MARYVALE PRIMARY SCHOOL</v>
          </cell>
          <cell r="C494" t="str">
            <v>Targeted Assistance</v>
          </cell>
        </row>
        <row r="495">
          <cell r="A495" t="str">
            <v>140702030004</v>
          </cell>
          <cell r="B495" t="str">
            <v>MARYVALE INTERMEDIATE SCHOOL</v>
          </cell>
          <cell r="C495" t="str">
            <v>Targeted Assistance</v>
          </cell>
        </row>
        <row r="496">
          <cell r="A496" t="str">
            <v>140702030005</v>
          </cell>
          <cell r="B496" t="str">
            <v>MARYVALE MIDDLE SCHOOL</v>
          </cell>
          <cell r="C496" t="str">
            <v>Targeted Assistance</v>
          </cell>
        </row>
        <row r="497">
          <cell r="A497" t="str">
            <v>140702030006</v>
          </cell>
          <cell r="B497" t="str">
            <v>MARYVALE HIGH SCHOOL</v>
          </cell>
          <cell r="C497" t="str">
            <v>No Title I</v>
          </cell>
        </row>
        <row r="498">
          <cell r="A498" t="str">
            <v>140709030001</v>
          </cell>
          <cell r="B498" t="str">
            <v>THEODORE ROOSEVELT SCHOOL</v>
          </cell>
          <cell r="C498" t="str">
            <v>Targeted Assistance</v>
          </cell>
        </row>
        <row r="499">
          <cell r="A499" t="str">
            <v>140709030002</v>
          </cell>
          <cell r="B499" t="str">
            <v>WOODROW WILSON ELEMENTARY SCHOOL</v>
          </cell>
          <cell r="C499" t="str">
            <v>Targeted Assistance</v>
          </cell>
        </row>
        <row r="500">
          <cell r="A500" t="str">
            <v>140709030003</v>
          </cell>
          <cell r="B500" t="str">
            <v>JOHN F KENNEDY MIDDLE SCHOOL</v>
          </cell>
          <cell r="C500" t="str">
            <v>Targeted Assistance</v>
          </cell>
        </row>
        <row r="501">
          <cell r="A501" t="str">
            <v>140709030004</v>
          </cell>
          <cell r="B501" t="str">
            <v>JOHN F KENNEDY SENIOR HIGH SCHOOL</v>
          </cell>
          <cell r="C501" t="str">
            <v>Targeted Assistance</v>
          </cell>
        </row>
        <row r="502">
          <cell r="A502" t="str">
            <v>030101060001</v>
          </cell>
          <cell r="B502" t="str">
            <v>CHENANGO FORKS ELEMENTARY SCHOOL</v>
          </cell>
          <cell r="C502" t="str">
            <v>Targeted Assistance</v>
          </cell>
        </row>
        <row r="503">
          <cell r="A503" t="str">
            <v>030101060003</v>
          </cell>
          <cell r="B503" t="str">
            <v>CHENANGO FORKS HIGH SCHOOL</v>
          </cell>
          <cell r="C503" t="str">
            <v>No Title I</v>
          </cell>
        </row>
        <row r="504">
          <cell r="A504" t="str">
            <v>030101060004</v>
          </cell>
          <cell r="B504" t="str">
            <v>CHENANGO FORKS MIDDLE SCHOOL</v>
          </cell>
          <cell r="C504" t="str">
            <v>No Title I</v>
          </cell>
        </row>
        <row r="505">
          <cell r="A505" t="str">
            <v>030701060001</v>
          </cell>
          <cell r="B505" t="str">
            <v>CHENANGO VALLEY HIGH SCHOOL</v>
          </cell>
          <cell r="C505" t="str">
            <v>No Title I</v>
          </cell>
        </row>
        <row r="506">
          <cell r="A506" t="str">
            <v>030701060003</v>
          </cell>
          <cell r="B506" t="str">
            <v>CHENANGO BRIDGE ELEMENTARY SCHOOL</v>
          </cell>
          <cell r="C506" t="str">
            <v>Targeted Assistance</v>
          </cell>
        </row>
        <row r="507">
          <cell r="A507" t="str">
            <v>030701060004</v>
          </cell>
          <cell r="B507" t="str">
            <v>PORT DICKINSON ELEMENTARY SCHOOL</v>
          </cell>
          <cell r="C507" t="str">
            <v>Targeted Assistance</v>
          </cell>
        </row>
        <row r="508">
          <cell r="A508" t="str">
            <v>030701060005</v>
          </cell>
          <cell r="B508" t="str">
            <v>CHENANGO VALLEY MIDDLE SCHOOL</v>
          </cell>
          <cell r="C508" t="str">
            <v>No Title I</v>
          </cell>
        </row>
        <row r="509">
          <cell r="A509" t="str">
            <v>472202040001</v>
          </cell>
          <cell r="B509" t="str">
            <v>CHERRY VALLEY-SPRINGFIELD CENTRAL SCHOOL</v>
          </cell>
          <cell r="C509" t="str">
            <v>Targeted Assistance</v>
          </cell>
        </row>
        <row r="510">
          <cell r="A510" t="str">
            <v>440201020001</v>
          </cell>
          <cell r="B510" t="str">
            <v>CHESTER ACADEMY-MIDDLE/HIGH SCHOOL</v>
          </cell>
          <cell r="C510" t="str">
            <v>No Title I</v>
          </cell>
        </row>
        <row r="511">
          <cell r="A511" t="str">
            <v>440201020002</v>
          </cell>
          <cell r="B511" t="str">
            <v>CHESTER ELEMENTARY SCHOOL</v>
          </cell>
          <cell r="C511" t="str">
            <v>Targeted Assistance</v>
          </cell>
        </row>
        <row r="512">
          <cell r="A512" t="str">
            <v>580302860027</v>
          </cell>
          <cell r="B512" t="str">
            <v>CHILD DEVELOPMENT CENTER OF THE HAMPTONS CHARTER SCHOOL</v>
          </cell>
          <cell r="C512" t="str">
            <v>Schoolwide Program</v>
          </cell>
        </row>
        <row r="513">
          <cell r="A513" t="str">
            <v>251601060001</v>
          </cell>
          <cell r="B513" t="str">
            <v>BRIDGEPORT ELEMENTARY SCHOOL</v>
          </cell>
          <cell r="C513" t="str">
            <v>Targeted Assistance</v>
          </cell>
        </row>
        <row r="514">
          <cell r="A514" t="str">
            <v>251601060002</v>
          </cell>
          <cell r="B514" t="str">
            <v>BOLIVAR ROAD ELEMENTARY SCHOOL</v>
          </cell>
          <cell r="C514" t="str">
            <v>Targeted Assistance</v>
          </cell>
        </row>
        <row r="515">
          <cell r="A515" t="str">
            <v>251601060003</v>
          </cell>
          <cell r="B515" t="str">
            <v>CHITTENANGO MIDDLE SCHOOL</v>
          </cell>
          <cell r="C515" t="str">
            <v>Targeted Assistance</v>
          </cell>
        </row>
        <row r="516">
          <cell r="A516" t="str">
            <v>251601060005</v>
          </cell>
          <cell r="B516" t="str">
            <v>CHITTENANGO HIGH SCHOOL</v>
          </cell>
          <cell r="C516" t="str">
            <v>No Title I</v>
          </cell>
        </row>
        <row r="517">
          <cell r="A517" t="str">
            <v>251601060006</v>
          </cell>
          <cell r="B517" t="str">
            <v>LAKE STREET ELEMENTARY SCHOOL</v>
          </cell>
          <cell r="C517" t="str">
            <v>Targeted Assistance</v>
          </cell>
        </row>
        <row r="518">
          <cell r="A518" t="str">
            <v>261501060002</v>
          </cell>
          <cell r="B518" t="str">
            <v>CHESTNUT RIDGE ELEMENTARY SCHOOL</v>
          </cell>
          <cell r="C518" t="str">
            <v>No Title I</v>
          </cell>
        </row>
        <row r="519">
          <cell r="A519" t="str">
            <v>261501060003</v>
          </cell>
          <cell r="B519" t="str">
            <v>CHURCHVILLE ELEMENTARY SCHOOL</v>
          </cell>
          <cell r="C519" t="str">
            <v>Targeted Assistance</v>
          </cell>
        </row>
        <row r="520">
          <cell r="A520" t="str">
            <v>261501060004</v>
          </cell>
          <cell r="B520" t="str">
            <v>CHURCHVILLE-CHILI SENIOR HIGH SCHOOL</v>
          </cell>
          <cell r="C520" t="str">
            <v>No Title I</v>
          </cell>
        </row>
        <row r="521">
          <cell r="A521" t="str">
            <v>261501060006</v>
          </cell>
          <cell r="B521" t="str">
            <v>FAIRBANKS ROAD ELEMENTARY SCHOOL</v>
          </cell>
          <cell r="C521" t="str">
            <v>Targeted Assistance</v>
          </cell>
        </row>
        <row r="522">
          <cell r="A522" t="str">
            <v>261501060008</v>
          </cell>
          <cell r="B522" t="str">
            <v>CHURCHVILLE-CHILI MIDDLE SCHOOL 5-8</v>
          </cell>
          <cell r="C522" t="str">
            <v>No Title I</v>
          </cell>
        </row>
        <row r="523">
          <cell r="A523" t="str">
            <v>110101040001</v>
          </cell>
          <cell r="B523" t="str">
            <v>CINCINNATUS ELEMENTARY SCHOOL</v>
          </cell>
          <cell r="C523" t="str">
            <v>Schoolwide Program</v>
          </cell>
        </row>
        <row r="524">
          <cell r="A524" t="str">
            <v>110101040002</v>
          </cell>
          <cell r="B524" t="str">
            <v>CINCINNATUS HIGH SCHOOL</v>
          </cell>
          <cell r="C524" t="str">
            <v>Targeted Assistance</v>
          </cell>
        </row>
        <row r="525">
          <cell r="A525" t="str">
            <v>110101040003</v>
          </cell>
          <cell r="B525" t="str">
            <v>CINCINNATUS MIDDLE SCHOOL</v>
          </cell>
          <cell r="C525" t="str">
            <v>Targeted Assistance</v>
          </cell>
        </row>
        <row r="526">
          <cell r="A526" t="str">
            <v>140801060002</v>
          </cell>
          <cell r="B526" t="str">
            <v>HARRIS HILL ELEMENTARY SCHOOL</v>
          </cell>
          <cell r="C526" t="str">
            <v>Targeted Assistance</v>
          </cell>
        </row>
        <row r="527">
          <cell r="A527" t="str">
            <v>140801060003</v>
          </cell>
          <cell r="B527" t="str">
            <v>LEDGEVIEW ELEMENTARY SCHOOL</v>
          </cell>
          <cell r="C527" t="str">
            <v>No Title I</v>
          </cell>
        </row>
        <row r="528">
          <cell r="A528" t="str">
            <v>140801060005</v>
          </cell>
          <cell r="B528" t="str">
            <v>SHERIDAN HILL ELEMENTARY SCHOOL</v>
          </cell>
          <cell r="C528" t="str">
            <v>No Title I</v>
          </cell>
        </row>
        <row r="529">
          <cell r="A529" t="str">
            <v>140801060006</v>
          </cell>
          <cell r="B529" t="str">
            <v>CLARENCE SENIOR HIGH SCHOOL</v>
          </cell>
          <cell r="C529" t="str">
            <v>Targeted Assistance</v>
          </cell>
        </row>
        <row r="530">
          <cell r="A530" t="str">
            <v>140801060007</v>
          </cell>
          <cell r="B530" t="str">
            <v>CLARENCE CENTER ELEMENTARY SCHOOL</v>
          </cell>
          <cell r="C530" t="str">
            <v>Targeted Assistance</v>
          </cell>
        </row>
        <row r="531">
          <cell r="A531" t="str">
            <v>140801060008</v>
          </cell>
          <cell r="B531" t="str">
            <v>CLARENCE MIDDLE SCHOOL</v>
          </cell>
          <cell r="C531" t="str">
            <v>Targeted Assistance</v>
          </cell>
        </row>
        <row r="532">
          <cell r="A532" t="str">
            <v>500101060001</v>
          </cell>
          <cell r="B532" t="str">
            <v>LITTLE TOR ELEMENTARY SCHOOL</v>
          </cell>
          <cell r="C532" t="str">
            <v>No Title I</v>
          </cell>
        </row>
        <row r="533">
          <cell r="A533" t="str">
            <v>500101060002</v>
          </cell>
          <cell r="B533" t="str">
            <v>BARDONIA ELEMENTARY SCHOOL</v>
          </cell>
          <cell r="C533" t="str">
            <v>Targeted Assistance</v>
          </cell>
        </row>
        <row r="534">
          <cell r="A534" t="str">
            <v>500101060005</v>
          </cell>
          <cell r="B534" t="str">
            <v>CONGERS ELEMENTARY SCHOOL</v>
          </cell>
          <cell r="C534" t="str">
            <v>Targeted Assistance</v>
          </cell>
        </row>
        <row r="535">
          <cell r="A535" t="str">
            <v>500101060006</v>
          </cell>
          <cell r="B535" t="str">
            <v>LAUREL PLAINS ELEMENTARY SCHOOL</v>
          </cell>
          <cell r="C535" t="str">
            <v>No Title I</v>
          </cell>
        </row>
        <row r="536">
          <cell r="A536" t="str">
            <v>500101060007</v>
          </cell>
          <cell r="B536" t="str">
            <v>LINK ELEMENTARY SCHOOL</v>
          </cell>
          <cell r="C536" t="str">
            <v>No Title I</v>
          </cell>
        </row>
        <row r="537">
          <cell r="A537" t="str">
            <v>500101060008</v>
          </cell>
          <cell r="B537" t="str">
            <v>NEW CITY ELEMENTARY SCHOOL</v>
          </cell>
          <cell r="C537" t="str">
            <v>No Title I</v>
          </cell>
        </row>
        <row r="538">
          <cell r="A538" t="str">
            <v>500101060010</v>
          </cell>
          <cell r="B538" t="str">
            <v>WEST NYACK ELEMENTARY SCHOOL</v>
          </cell>
          <cell r="C538" t="str">
            <v>Targeted Assistance</v>
          </cell>
        </row>
        <row r="539">
          <cell r="A539" t="str">
            <v>500101060011</v>
          </cell>
          <cell r="B539" t="str">
            <v>CLARKSTOWN NORTH SENIOR HIGH SCHOOL</v>
          </cell>
          <cell r="C539" t="str">
            <v>No Title I</v>
          </cell>
        </row>
        <row r="540">
          <cell r="A540" t="str">
            <v>500101060014</v>
          </cell>
          <cell r="B540" t="str">
            <v>LAKEWOOD ELEMENTARY SCHOOL</v>
          </cell>
          <cell r="C540" t="str">
            <v>Targeted Assistance</v>
          </cell>
        </row>
        <row r="541">
          <cell r="A541" t="str">
            <v>500101060015</v>
          </cell>
          <cell r="B541" t="str">
            <v>WOODGLEN ELEMENTARY SCHOOL</v>
          </cell>
          <cell r="C541" t="str">
            <v>Targeted Assistance</v>
          </cell>
        </row>
        <row r="542">
          <cell r="A542" t="str">
            <v>500101060016</v>
          </cell>
          <cell r="B542" t="str">
            <v>STRAWTOWN ELEMENTARY SCHOOL</v>
          </cell>
          <cell r="C542" t="str">
            <v>No Title I</v>
          </cell>
        </row>
        <row r="543">
          <cell r="A543" t="str">
            <v>500101060019</v>
          </cell>
          <cell r="B543" t="str">
            <v>CLARKSTOWN SOUTH SENIOR HIGH SCHOOL</v>
          </cell>
          <cell r="C543" t="str">
            <v>No Title I</v>
          </cell>
        </row>
        <row r="544">
          <cell r="A544" t="str">
            <v>500101060020</v>
          </cell>
          <cell r="B544" t="str">
            <v>BIRCHWOOD SCHOOL</v>
          </cell>
          <cell r="C544" t="str">
            <v>No Title I</v>
          </cell>
        </row>
        <row r="545">
          <cell r="A545" t="str">
            <v>500101060022</v>
          </cell>
          <cell r="B545" t="str">
            <v>FELIX FESTA DETERMINATION MIDDLE SCHOOL</v>
          </cell>
          <cell r="C545" t="str">
            <v>Targeted Assistance</v>
          </cell>
        </row>
        <row r="546">
          <cell r="A546" t="str">
            <v>500101060023</v>
          </cell>
          <cell r="B546" t="str">
            <v>FELIX FESTA CHARACTER MIDDLE SCHOOL</v>
          </cell>
          <cell r="C546" t="str">
            <v>No Title I</v>
          </cell>
        </row>
        <row r="547">
          <cell r="A547" t="str">
            <v>500101060024</v>
          </cell>
          <cell r="B547" t="str">
            <v>FELIX FESTA ACHIEVEMENT MIDDLE SCHOOL</v>
          </cell>
          <cell r="C547" t="str">
            <v>Targeted Assistance</v>
          </cell>
        </row>
        <row r="548">
          <cell r="A548" t="str">
            <v>140703020002</v>
          </cell>
          <cell r="B548" t="str">
            <v>CLEVELAND HILL ELEMENTARY SCHOOL</v>
          </cell>
          <cell r="C548" t="str">
            <v>Targeted Assistance</v>
          </cell>
        </row>
        <row r="549">
          <cell r="A549" t="str">
            <v>140703020003</v>
          </cell>
          <cell r="B549" t="str">
            <v>CLEVELAND HILL HIGH SCHOOL</v>
          </cell>
          <cell r="C549" t="str">
            <v>No Title I</v>
          </cell>
        </row>
        <row r="550">
          <cell r="A550" t="str">
            <v>140703020004</v>
          </cell>
          <cell r="B550" t="str">
            <v>CLEVELAND HILL MIDDLE SCHOOL</v>
          </cell>
          <cell r="C550" t="str">
            <v>Targeted Assistance</v>
          </cell>
        </row>
        <row r="551">
          <cell r="A551" t="str">
            <v>510401040001</v>
          </cell>
          <cell r="B551" t="str">
            <v>CLIFTON-FINE JUNIOR-SENIOR HIGH SCHOOL</v>
          </cell>
          <cell r="C551" t="str">
            <v>Schoolwide Program</v>
          </cell>
        </row>
        <row r="552">
          <cell r="A552" t="str">
            <v>510401040002</v>
          </cell>
          <cell r="B552" t="str">
            <v>CLIFTON-FINE ELEMENTARY SCHOOL</v>
          </cell>
          <cell r="C552" t="str">
            <v>Schoolwide Program</v>
          </cell>
        </row>
        <row r="553">
          <cell r="A553" t="str">
            <v>411101060001</v>
          </cell>
          <cell r="B553" t="str">
            <v>CLINTON ELEMENTARY SCHOOL</v>
          </cell>
          <cell r="C553" t="str">
            <v>Targeted Assistance</v>
          </cell>
        </row>
        <row r="554">
          <cell r="A554" t="str">
            <v>411101060004</v>
          </cell>
          <cell r="B554" t="str">
            <v>CLINTON MIDDLE SCHOOL</v>
          </cell>
          <cell r="C554" t="str">
            <v>No Title I</v>
          </cell>
        </row>
        <row r="555">
          <cell r="A555" t="str">
            <v>411101060005</v>
          </cell>
          <cell r="B555" t="str">
            <v>CLINTON SENIOR HIGH SCHOOL</v>
          </cell>
          <cell r="C555" t="str">
            <v>No Title I</v>
          </cell>
        </row>
        <row r="556">
          <cell r="A556" t="str">
            <v>650301040002</v>
          </cell>
          <cell r="B556" t="str">
            <v>CLYDE-SAVANNAH ELEMENTARY SCHOOL</v>
          </cell>
          <cell r="C556" t="str">
            <v>Targeted Assistance</v>
          </cell>
        </row>
        <row r="557">
          <cell r="A557" t="str">
            <v>650301040003</v>
          </cell>
          <cell r="B557" t="str">
            <v>CLYDE-SAVANNAH HIGH SCHOOL</v>
          </cell>
          <cell r="C557" t="str">
            <v>Targeted Assistance</v>
          </cell>
        </row>
        <row r="558">
          <cell r="A558" t="str">
            <v>060701040003</v>
          </cell>
          <cell r="B558" t="str">
            <v>CLYMER CENTRAL SCHOOL</v>
          </cell>
          <cell r="C558" t="str">
            <v>Schoolwide Program</v>
          </cell>
        </row>
        <row r="559">
          <cell r="A559" t="str">
            <v>541102060001</v>
          </cell>
          <cell r="B559" t="str">
            <v>GEORGE D RYDER ELEMENTARY SCHOOL</v>
          </cell>
          <cell r="C559" t="str">
            <v>Targeted Assistance</v>
          </cell>
        </row>
        <row r="560">
          <cell r="A560" t="str">
            <v>541102060002</v>
          </cell>
          <cell r="B560" t="str">
            <v>COBLESKILL-RICHMONDVILLE HIGH SCHOOL</v>
          </cell>
          <cell r="C560" t="str">
            <v>No Title I</v>
          </cell>
        </row>
        <row r="561">
          <cell r="A561" t="str">
            <v>541102060004</v>
          </cell>
          <cell r="B561" t="str">
            <v>WILLIAM H GOLDING MIDDLE SCHOOL</v>
          </cell>
          <cell r="C561" t="str">
            <v>No Title I</v>
          </cell>
        </row>
        <row r="562">
          <cell r="A562" t="str">
            <v>541102060005</v>
          </cell>
          <cell r="B562" t="str">
            <v>JOSEPH B RADEZ ELEMENTARY SCHOOL</v>
          </cell>
          <cell r="C562" t="str">
            <v>Targeted Assistance</v>
          </cell>
        </row>
        <row r="563">
          <cell r="A563" t="str">
            <v>010500010005</v>
          </cell>
          <cell r="B563" t="str">
            <v>ABRAM LANSING SCHOOL</v>
          </cell>
          <cell r="C563" t="str">
            <v>Schoolwide Program</v>
          </cell>
        </row>
        <row r="564">
          <cell r="A564" t="str">
            <v>010500010006</v>
          </cell>
          <cell r="B564" t="str">
            <v>VAN SCHAICK ISLAND SCHOOL</v>
          </cell>
          <cell r="C564" t="str">
            <v>Schoolwide Program</v>
          </cell>
        </row>
        <row r="565">
          <cell r="A565" t="str">
            <v>010500010007</v>
          </cell>
          <cell r="B565" t="str">
            <v>COHOES HIGH SCHOOL</v>
          </cell>
          <cell r="C565" t="str">
            <v>No Title I</v>
          </cell>
        </row>
        <row r="566">
          <cell r="A566" t="str">
            <v>010500010008</v>
          </cell>
          <cell r="B566" t="str">
            <v>COHOES MIDDLE SCHOOL</v>
          </cell>
          <cell r="C566" t="str">
            <v>Schoolwide Program</v>
          </cell>
        </row>
        <row r="567">
          <cell r="A567" t="str">
            <v>010500010009</v>
          </cell>
          <cell r="B567" t="str">
            <v>HARMONY HILL SCHOOL</v>
          </cell>
          <cell r="C567" t="str">
            <v>Schoolwide Program</v>
          </cell>
        </row>
        <row r="568">
          <cell r="A568" t="str">
            <v>580402060002</v>
          </cell>
          <cell r="B568" t="str">
            <v>LLOYD HARBOR SCHOOL</v>
          </cell>
          <cell r="C568" t="str">
            <v>No Title I</v>
          </cell>
        </row>
        <row r="569">
          <cell r="A569" t="str">
            <v>580402060003</v>
          </cell>
          <cell r="B569" t="str">
            <v>WEST SIDE SCHOOL</v>
          </cell>
          <cell r="C569" t="str">
            <v>No Title I</v>
          </cell>
        </row>
        <row r="570">
          <cell r="A570" t="str">
            <v>580402060004</v>
          </cell>
          <cell r="B570" t="str">
            <v>COLD SPRING HARBOR HIGH SCHOOL</v>
          </cell>
          <cell r="C570" t="str">
            <v>No Title I</v>
          </cell>
        </row>
        <row r="571">
          <cell r="A571" t="str">
            <v>580402060005</v>
          </cell>
          <cell r="B571" t="str">
            <v>GOOSEHILL PRIMARY CENTER</v>
          </cell>
          <cell r="C571" t="str">
            <v>No Title I</v>
          </cell>
        </row>
        <row r="572">
          <cell r="A572" t="str">
            <v>510501040001</v>
          </cell>
          <cell r="B572" t="str">
            <v>COLTON-PIERREPONT CENTRAL SCHOOL</v>
          </cell>
          <cell r="C572" t="str">
            <v>Schoolwide Program</v>
          </cell>
        </row>
        <row r="573">
          <cell r="A573" t="str">
            <v>331300860810</v>
          </cell>
          <cell r="B573" t="str">
            <v>COMMUNITY PARTNERSHIP CHARTER SCHOOL</v>
          </cell>
          <cell r="C573" t="str">
            <v>Schoolwide Program</v>
          </cell>
        </row>
        <row r="574">
          <cell r="A574" t="str">
            <v>580410030005</v>
          </cell>
          <cell r="B574" t="str">
            <v>INDIAN HOLLOW SCHOOL</v>
          </cell>
          <cell r="C574" t="str">
            <v>No Title I</v>
          </cell>
        </row>
        <row r="575">
          <cell r="A575" t="str">
            <v>580410030008</v>
          </cell>
          <cell r="B575" t="str">
            <v>NORTH RIDGE SCHOOL</v>
          </cell>
          <cell r="C575" t="str">
            <v>Targeted Assistance</v>
          </cell>
        </row>
        <row r="576">
          <cell r="A576" t="str">
            <v>580410030014</v>
          </cell>
          <cell r="B576" t="str">
            <v>WOOD PARK SCHOOL</v>
          </cell>
          <cell r="C576" t="str">
            <v>Targeted Assistance</v>
          </cell>
        </row>
        <row r="577">
          <cell r="A577" t="str">
            <v>580410030017</v>
          </cell>
          <cell r="B577" t="str">
            <v>COMMACK HIGH SCHOOL</v>
          </cell>
          <cell r="C577" t="str">
            <v>Targeted Assistance</v>
          </cell>
        </row>
        <row r="578">
          <cell r="A578" t="str">
            <v>580410030018</v>
          </cell>
          <cell r="B578" t="str">
            <v>ROLLING HILLS SCHOOL</v>
          </cell>
          <cell r="C578" t="str">
            <v>Targeted Assistance</v>
          </cell>
        </row>
        <row r="579">
          <cell r="A579" t="str">
            <v>580410030019</v>
          </cell>
          <cell r="B579" t="str">
            <v>COMMACK MIDDLE SCHOOL</v>
          </cell>
          <cell r="C579" t="str">
            <v>Targeted Assistance</v>
          </cell>
        </row>
        <row r="580">
          <cell r="A580" t="str">
            <v>580410030020</v>
          </cell>
          <cell r="B580" t="str">
            <v>BURR INTERMEDIATE SCHOOL</v>
          </cell>
          <cell r="C580" t="str">
            <v>No Title I</v>
          </cell>
        </row>
        <row r="581">
          <cell r="A581" t="str">
            <v>580410030021</v>
          </cell>
          <cell r="B581" t="str">
            <v>SAWMILL INTERMEDIATE SCHOOL</v>
          </cell>
          <cell r="C581" t="str">
            <v>Targeted Assistance</v>
          </cell>
        </row>
        <row r="582">
          <cell r="A582" t="str">
            <v>140600860843</v>
          </cell>
          <cell r="B582" t="str">
            <v>COMMUNITY CHARTER SCHOOL</v>
          </cell>
          <cell r="C582" t="str">
            <v>Targeted Assistance</v>
          </cell>
        </row>
        <row r="583">
          <cell r="A583" t="str">
            <v>331300860893</v>
          </cell>
          <cell r="B583" t="str">
            <v>COMMUNITY ROOTS CHARTER SCHOOL</v>
          </cell>
          <cell r="C583" t="str">
            <v>Targeted Assistance</v>
          </cell>
        </row>
        <row r="584">
          <cell r="A584" t="str">
            <v>332100860949</v>
          </cell>
          <cell r="B584" t="str">
            <v>CONEY ISLAND PREPARATORY PUBLIC CHARTER SCHOOL</v>
          </cell>
          <cell r="C584" t="str">
            <v>Targeted Assistance</v>
          </cell>
        </row>
        <row r="585">
          <cell r="A585" t="str">
            <v>580507060002</v>
          </cell>
          <cell r="B585" t="str">
            <v>HELEN B DUFFIELD ELEMENTARY SCHOOL</v>
          </cell>
          <cell r="C585" t="str">
            <v>Targeted Assistance</v>
          </cell>
        </row>
        <row r="586">
          <cell r="A586" t="str">
            <v>580507060003</v>
          </cell>
          <cell r="B586" t="str">
            <v>JOHN PEARL ELEMENTARY SCHOOL</v>
          </cell>
          <cell r="C586" t="str">
            <v>Targeted Assistance</v>
          </cell>
        </row>
        <row r="587">
          <cell r="A587" t="str">
            <v>580507060004</v>
          </cell>
          <cell r="B587" t="str">
            <v>EDITH L SLOCUM ELEMENTARY SCHOOL</v>
          </cell>
          <cell r="C587" t="str">
            <v>Targeted Assistance</v>
          </cell>
        </row>
        <row r="588">
          <cell r="A588" t="str">
            <v>580507060005</v>
          </cell>
          <cell r="B588" t="str">
            <v>SYCAMORE AVENUE ELEMENTARY SCHOOL</v>
          </cell>
          <cell r="C588" t="str">
            <v>Targeted Assistance</v>
          </cell>
        </row>
        <row r="589">
          <cell r="A589" t="str">
            <v>580507060006</v>
          </cell>
          <cell r="B589" t="str">
            <v>CONNETQUOT HIGH SCHOOL</v>
          </cell>
          <cell r="C589" t="str">
            <v>No Title I</v>
          </cell>
        </row>
        <row r="590">
          <cell r="A590" t="str">
            <v>580507060007</v>
          </cell>
          <cell r="B590" t="str">
            <v>CHEROKEE STREET ELEMENTARY SCHOOL</v>
          </cell>
          <cell r="C590" t="str">
            <v>Targeted Assistance</v>
          </cell>
        </row>
        <row r="591">
          <cell r="A591" t="str">
            <v>580507060008</v>
          </cell>
          <cell r="B591" t="str">
            <v>IDLE HOUR ELEMENTARY SCHOOL</v>
          </cell>
          <cell r="C591" t="str">
            <v>No Title I</v>
          </cell>
        </row>
        <row r="592">
          <cell r="A592" t="str">
            <v>580507060009</v>
          </cell>
          <cell r="B592" t="str">
            <v>EDWARD J BOSTI ELEMENTARY SCHOOL</v>
          </cell>
          <cell r="C592" t="str">
            <v>No Title I</v>
          </cell>
        </row>
        <row r="593">
          <cell r="A593" t="str">
            <v>580507060010</v>
          </cell>
          <cell r="B593" t="str">
            <v>RONKONKOMA MIDDLE SCHOOL</v>
          </cell>
          <cell r="C593" t="str">
            <v>Targeted Assistance</v>
          </cell>
        </row>
        <row r="594">
          <cell r="A594" t="str">
            <v>580507060011</v>
          </cell>
          <cell r="B594" t="str">
            <v>OAKDALE-BOHEMIA MIDDLE SCHOOL</v>
          </cell>
          <cell r="C594" t="str">
            <v>No Title I</v>
          </cell>
        </row>
        <row r="595">
          <cell r="A595" t="str">
            <v>471701040001</v>
          </cell>
          <cell r="B595" t="str">
            <v>COOPERSTOWN ELEMENTARY SCHOOL</v>
          </cell>
          <cell r="C595" t="str">
            <v>Targeted Assistance</v>
          </cell>
        </row>
        <row r="596">
          <cell r="A596" t="str">
            <v>471701040003</v>
          </cell>
          <cell r="B596" t="str">
            <v>COOPERSTOWN JUNIOR/SENIOR HIGH SCHOOL</v>
          </cell>
          <cell r="C596" t="str">
            <v>No Title I</v>
          </cell>
        </row>
        <row r="597">
          <cell r="A597" t="str">
            <v>230201040001</v>
          </cell>
          <cell r="B597" t="str">
            <v>COPENHAGEN CENTRAL SCHOOL</v>
          </cell>
          <cell r="C597" t="str">
            <v>Targeted Assistance</v>
          </cell>
        </row>
        <row r="598">
          <cell r="A598" t="str">
            <v>580105030001</v>
          </cell>
          <cell r="B598" t="str">
            <v>DEAUVILLE GARDENS ELEMENTARY SCHOOL</v>
          </cell>
          <cell r="C598" t="str">
            <v>Schoolwide Program</v>
          </cell>
        </row>
        <row r="599">
          <cell r="A599" t="str">
            <v>580105030002</v>
          </cell>
          <cell r="B599" t="str">
            <v>GREAT NECK ROAD ELEMENTARY SCHOOL</v>
          </cell>
          <cell r="C599" t="str">
            <v>Schoolwide Program</v>
          </cell>
        </row>
        <row r="600">
          <cell r="A600" t="str">
            <v>580105030004</v>
          </cell>
          <cell r="B600" t="str">
            <v>SUSAN E WILEY SCHOOL</v>
          </cell>
          <cell r="C600" t="str">
            <v>Schoolwide Program</v>
          </cell>
        </row>
        <row r="601">
          <cell r="A601" t="str">
            <v>580105030005</v>
          </cell>
          <cell r="B601" t="str">
            <v>WALTER G O'CONNELL COPIAGUE HIGH SCHOOL</v>
          </cell>
          <cell r="C601" t="str">
            <v>No Title I</v>
          </cell>
        </row>
        <row r="602">
          <cell r="A602" t="str">
            <v>580105030006</v>
          </cell>
          <cell r="B602" t="str">
            <v>COPIAGUE MIDDLE SCHOOL</v>
          </cell>
          <cell r="C602" t="str">
            <v>No Title I</v>
          </cell>
        </row>
        <row r="603">
          <cell r="A603" t="str">
            <v>520401040007</v>
          </cell>
          <cell r="B603" t="str">
            <v>CORINTH HIGH SCHOOL</v>
          </cell>
          <cell r="C603" t="str">
            <v>No Title I</v>
          </cell>
        </row>
        <row r="604">
          <cell r="A604" t="str">
            <v>520401040008</v>
          </cell>
          <cell r="B604" t="str">
            <v>CORINTH MIDDLE SCHOOL</v>
          </cell>
          <cell r="C604" t="str">
            <v>Targeted Assistance</v>
          </cell>
        </row>
        <row r="605">
          <cell r="A605" t="str">
            <v>520401040009</v>
          </cell>
          <cell r="B605" t="str">
            <v>CORINTH ELEMENTARY SCHOOL</v>
          </cell>
          <cell r="C605" t="str">
            <v>Targeted Assistance</v>
          </cell>
        </row>
        <row r="606">
          <cell r="A606" t="str">
            <v>571000010003</v>
          </cell>
          <cell r="B606" t="str">
            <v>CALVIN U SMITH ELEMENTARY SCHOOL</v>
          </cell>
          <cell r="C606" t="str">
            <v>Targeted Assistance</v>
          </cell>
        </row>
        <row r="607">
          <cell r="A607" t="str">
            <v>571000010005</v>
          </cell>
          <cell r="B607" t="str">
            <v>ERWIN VALLEY ELEMENTARY SCHOOL</v>
          </cell>
          <cell r="C607" t="str">
            <v>No Title I</v>
          </cell>
        </row>
        <row r="608">
          <cell r="A608" t="str">
            <v>571000010006</v>
          </cell>
          <cell r="B608" t="str">
            <v>FRANK F PIERCE EARLY CHILDHOOD CENTER</v>
          </cell>
          <cell r="C608" t="str">
            <v>No Title I</v>
          </cell>
        </row>
        <row r="609">
          <cell r="A609" t="str">
            <v>571000010007</v>
          </cell>
          <cell r="B609" t="str">
            <v>FREDERICK CARDER ELEMENTARY SCHOOL</v>
          </cell>
          <cell r="C609" t="str">
            <v>No Title I</v>
          </cell>
        </row>
        <row r="610">
          <cell r="A610" t="str">
            <v>571000010008</v>
          </cell>
          <cell r="B610" t="str">
            <v>HUGH W GREGG ELEMENTARY SCHOOL</v>
          </cell>
          <cell r="C610" t="str">
            <v>Targeted Assistance</v>
          </cell>
        </row>
        <row r="611">
          <cell r="A611" t="str">
            <v>571000010012</v>
          </cell>
          <cell r="B611" t="str">
            <v>WILLIAM E SEVERN ELEMENTARY SCHOOL</v>
          </cell>
          <cell r="C611" t="str">
            <v>Targeted Assistance</v>
          </cell>
        </row>
        <row r="612">
          <cell r="A612" t="str">
            <v>571000010013</v>
          </cell>
          <cell r="B612" t="str">
            <v>WINFIELD STREET ELEMENTARY SCHOOL</v>
          </cell>
          <cell r="C612" t="str">
            <v>Targeted Assistance</v>
          </cell>
        </row>
        <row r="613">
          <cell r="A613" t="str">
            <v>571000010014</v>
          </cell>
          <cell r="B613" t="str">
            <v>NORTHSIDE BLODGETT MIDDLE SCHOOL</v>
          </cell>
          <cell r="C613" t="str">
            <v>Targeted Assistance</v>
          </cell>
        </row>
        <row r="614">
          <cell r="A614" t="str">
            <v>571000010015</v>
          </cell>
          <cell r="B614" t="str">
            <v>CORNING FREE ACADEMY MIDDLE SCHOOL</v>
          </cell>
          <cell r="C614" t="str">
            <v>Targeted Assistance</v>
          </cell>
        </row>
        <row r="615">
          <cell r="A615" t="str">
            <v>571000010017</v>
          </cell>
          <cell r="B615" t="str">
            <v>CORNING-PAINTED POST EAST HIGH SCHOOL</v>
          </cell>
          <cell r="C615" t="str">
            <v>No Title I</v>
          </cell>
        </row>
        <row r="616">
          <cell r="A616" t="str">
            <v>571000010018</v>
          </cell>
          <cell r="B616" t="str">
            <v>CORNING-PAINTED POST WEST HIGH SCHOOL</v>
          </cell>
          <cell r="C616" t="str">
            <v>No Title I</v>
          </cell>
        </row>
        <row r="617">
          <cell r="A617" t="str">
            <v>571000010019</v>
          </cell>
          <cell r="B617" t="str">
            <v>CORNING PAINTED POST HIGH SCHOOL LEARNING CENTER</v>
          </cell>
          <cell r="C617" t="str">
            <v>No Title I</v>
          </cell>
        </row>
        <row r="618">
          <cell r="A618" t="str">
            <v>440301060001</v>
          </cell>
          <cell r="B618" t="str">
            <v>WILLOW AVENUE ELEMENTARY SCHOOL</v>
          </cell>
          <cell r="C618" t="str">
            <v>Targeted Assistance</v>
          </cell>
        </row>
        <row r="619">
          <cell r="A619" t="str">
            <v>440301060002</v>
          </cell>
          <cell r="B619" t="str">
            <v>CORNWALL-ON-HUDSON ELEMENTARY SCHOOL</v>
          </cell>
          <cell r="C619" t="str">
            <v>Targeted Assistance</v>
          </cell>
        </row>
        <row r="620">
          <cell r="A620" t="str">
            <v>440301060003</v>
          </cell>
          <cell r="B620" t="str">
            <v>CORNWALL CENTRAL HIGH SCHOOL</v>
          </cell>
          <cell r="C620" t="str">
            <v>Targeted Assistance</v>
          </cell>
        </row>
        <row r="621">
          <cell r="A621" t="str">
            <v>440301060004</v>
          </cell>
          <cell r="B621" t="str">
            <v>CORNWALL ELEMENTARY SCHOOL</v>
          </cell>
          <cell r="C621" t="str">
            <v>Targeted Assistance</v>
          </cell>
        </row>
        <row r="622">
          <cell r="A622" t="str">
            <v>440301060005</v>
          </cell>
          <cell r="B622" t="str">
            <v>CORNWALL MIDDLE SCHOOL</v>
          </cell>
          <cell r="C622" t="str">
            <v>No Title I</v>
          </cell>
        </row>
        <row r="623">
          <cell r="A623" t="str">
            <v>110200010003</v>
          </cell>
          <cell r="B623" t="str">
            <v>FRANKLYN S BARRY SCHOOL</v>
          </cell>
          <cell r="C623" t="str">
            <v>Targeted Assistance</v>
          </cell>
        </row>
        <row r="624">
          <cell r="A624" t="str">
            <v>110200010004</v>
          </cell>
          <cell r="B624" t="str">
            <v>VIRGIL ELEMENTARY SCHOOL</v>
          </cell>
          <cell r="C624" t="str">
            <v>No Title I</v>
          </cell>
        </row>
        <row r="625">
          <cell r="A625" t="str">
            <v>110200010008</v>
          </cell>
          <cell r="B625" t="str">
            <v>ALTON B PARKER SCHOOL</v>
          </cell>
          <cell r="C625" t="str">
            <v>Targeted Assistance</v>
          </cell>
        </row>
        <row r="626">
          <cell r="A626" t="str">
            <v>110200010009</v>
          </cell>
          <cell r="B626" t="str">
            <v>RANDALL SCHOOL</v>
          </cell>
          <cell r="C626" t="str">
            <v>Targeted Assistance</v>
          </cell>
        </row>
        <row r="627">
          <cell r="A627" t="str">
            <v>110200010010</v>
          </cell>
          <cell r="B627" t="str">
            <v>F E SMITH SCHOOL</v>
          </cell>
          <cell r="C627" t="str">
            <v>Targeted Assistance</v>
          </cell>
        </row>
        <row r="628">
          <cell r="A628" t="str">
            <v>110200010011</v>
          </cell>
          <cell r="B628" t="str">
            <v>CORTLAND JUNIOR-SENIOR HIGH SCHOOL</v>
          </cell>
          <cell r="C628" t="str">
            <v>No Title I</v>
          </cell>
        </row>
        <row r="629">
          <cell r="A629" t="str">
            <v>190501040001</v>
          </cell>
          <cell r="B629" t="str">
            <v>COXSACKIE-ATHENS HIGH SCHOOL</v>
          </cell>
          <cell r="C629" t="str">
            <v>No Title I</v>
          </cell>
        </row>
        <row r="630">
          <cell r="A630" t="str">
            <v>190501040002</v>
          </cell>
          <cell r="B630" t="str">
            <v>COXSACKIE ELEMENTARY SCHOOL</v>
          </cell>
          <cell r="C630" t="str">
            <v>Targeted Assistance</v>
          </cell>
        </row>
        <row r="631">
          <cell r="A631" t="str">
            <v>190501040003</v>
          </cell>
          <cell r="B631" t="str">
            <v>EDWARD J ARTHUR ELEMENTARY SCHOOL</v>
          </cell>
          <cell r="C631" t="str">
            <v>Targeted Assistance</v>
          </cell>
        </row>
        <row r="632">
          <cell r="A632" t="str">
            <v>190501040004</v>
          </cell>
          <cell r="B632" t="str">
            <v>COXSACKIE-ATHENS MIDDLE SCHOOL</v>
          </cell>
          <cell r="C632" t="str">
            <v>No Title I</v>
          </cell>
        </row>
        <row r="633">
          <cell r="A633" t="str">
            <v>660202030001</v>
          </cell>
          <cell r="B633" t="str">
            <v>CARRIE E TOMPKINS SCHOOL</v>
          </cell>
          <cell r="C633" t="str">
            <v>Schoolwide Program</v>
          </cell>
        </row>
        <row r="634">
          <cell r="A634" t="str">
            <v>660202030002</v>
          </cell>
          <cell r="B634" t="str">
            <v>PIERRE VAN CORTLANDT SCHOOL</v>
          </cell>
          <cell r="C634" t="str">
            <v>Schoolwide Program</v>
          </cell>
        </row>
        <row r="635">
          <cell r="A635" t="str">
            <v>660202030003</v>
          </cell>
          <cell r="B635" t="str">
            <v>CROTON-HARMON HIGH SCHOOL</v>
          </cell>
          <cell r="C635" t="str">
            <v>Schoolwide Program</v>
          </cell>
        </row>
        <row r="636">
          <cell r="A636" t="str">
            <v>150203040001</v>
          </cell>
          <cell r="B636" t="str">
            <v>CROWN POINT CENTRAL SCHOOL</v>
          </cell>
          <cell r="C636" t="str">
            <v>Targeted Assistance</v>
          </cell>
        </row>
        <row r="637">
          <cell r="A637" t="str">
            <v>022302040001</v>
          </cell>
          <cell r="B637" t="str">
            <v>CUBA-RUSHFORD HIGH SCHOOL</v>
          </cell>
          <cell r="C637" t="str">
            <v>Targeted Assistance</v>
          </cell>
        </row>
        <row r="638">
          <cell r="A638" t="str">
            <v>022302040002</v>
          </cell>
          <cell r="B638" t="str">
            <v>CUBA ELEMENTARY SCHOOL</v>
          </cell>
          <cell r="C638" t="str">
            <v>Targeted Assistance</v>
          </cell>
        </row>
        <row r="639">
          <cell r="A639" t="str">
            <v>022302040003</v>
          </cell>
          <cell r="B639" t="str">
            <v>RUSHFORD ELEMENTARY SCHOOL</v>
          </cell>
          <cell r="C639" t="str">
            <v>Targeted Assistance</v>
          </cell>
        </row>
        <row r="640">
          <cell r="A640" t="str">
            <v>022302040004</v>
          </cell>
          <cell r="B640" t="str">
            <v>CUBA-RUSHFORD MIDDLE SCHOOL</v>
          </cell>
          <cell r="C640" t="str">
            <v>Targeted Assistance</v>
          </cell>
        </row>
        <row r="641">
          <cell r="A641" t="str">
            <v>241101040001</v>
          </cell>
          <cell r="B641" t="str">
            <v>DALTON-NUNDA MIDDLE SCHOOL</v>
          </cell>
          <cell r="C641" t="str">
            <v>No Title I</v>
          </cell>
        </row>
        <row r="642">
          <cell r="A642" t="str">
            <v>241101040002</v>
          </cell>
          <cell r="B642" t="str">
            <v>DALTON-NUNDA ELEMENTARY SCHOOL</v>
          </cell>
          <cell r="C642" t="str">
            <v>Targeted Assistance</v>
          </cell>
        </row>
        <row r="643">
          <cell r="A643" t="str">
            <v>241101040003</v>
          </cell>
          <cell r="B643" t="str">
            <v>DALTON-NUNDA HIGH SCHOOL</v>
          </cell>
          <cell r="C643" t="str">
            <v>No Title I</v>
          </cell>
        </row>
        <row r="644">
          <cell r="A644" t="str">
            <v>241001060001</v>
          </cell>
          <cell r="B644" t="str">
            <v>ELLIS B HYDE ELEMENTARY SCHOOL</v>
          </cell>
          <cell r="C644" t="str">
            <v>Targeted Assistance</v>
          </cell>
        </row>
        <row r="645">
          <cell r="A645" t="str">
            <v>241001060003</v>
          </cell>
          <cell r="B645" t="str">
            <v>DANSVILLE JUNIOR/SENIOR HIGH SCHOOL</v>
          </cell>
          <cell r="C645" t="str">
            <v>No Title I</v>
          </cell>
        </row>
        <row r="646">
          <cell r="A646" t="str">
            <v>241001060004</v>
          </cell>
          <cell r="B646" t="str">
            <v>DANSVILLE PRIMARY SCHOOL</v>
          </cell>
          <cell r="C646" t="str">
            <v>Targeted Assistance</v>
          </cell>
        </row>
        <row r="647">
          <cell r="A647" t="str">
            <v>250301040001</v>
          </cell>
          <cell r="B647" t="str">
            <v>DERUYTER HIGH SCHOOL</v>
          </cell>
          <cell r="C647" t="str">
            <v>Targeted Assistance</v>
          </cell>
        </row>
        <row r="648">
          <cell r="A648" t="str">
            <v>250301040002</v>
          </cell>
          <cell r="B648" t="str">
            <v>DERUYTER ELEMENTARY SCHOOL</v>
          </cell>
          <cell r="C648" t="str">
            <v>Targeted Assistance</v>
          </cell>
        </row>
        <row r="649">
          <cell r="A649" t="str">
            <v>580107030001</v>
          </cell>
          <cell r="B649" t="str">
            <v>MAY MOORE ELEMENTARY SCHOOL</v>
          </cell>
          <cell r="C649" t="str">
            <v>Targeted Assistance</v>
          </cell>
        </row>
        <row r="650">
          <cell r="A650" t="str">
            <v>580107030004</v>
          </cell>
          <cell r="B650" t="str">
            <v>JOHN QUINCY ADAMS ELEMENTARY SCHOOL</v>
          </cell>
          <cell r="C650" t="str">
            <v>Targeted Assistance</v>
          </cell>
        </row>
        <row r="651">
          <cell r="A651" t="str">
            <v>580107030007</v>
          </cell>
          <cell r="B651" t="str">
            <v>DEER PARK HIGH SCHOOL</v>
          </cell>
          <cell r="C651" t="str">
            <v>No Title I</v>
          </cell>
        </row>
        <row r="652">
          <cell r="A652" t="str">
            <v>580107030008</v>
          </cell>
          <cell r="B652" t="str">
            <v>JOHN F KENNEDY INTERMEDIATE SCHOOL</v>
          </cell>
          <cell r="C652" t="str">
            <v>Targeted Assistance</v>
          </cell>
        </row>
        <row r="653">
          <cell r="A653" t="str">
            <v>580107030009</v>
          </cell>
          <cell r="B653" t="str">
            <v>ROBERT FROST MIDDLE SCHOOL</v>
          </cell>
          <cell r="C653" t="str">
            <v>No Title I</v>
          </cell>
        </row>
        <row r="654">
          <cell r="A654" t="str">
            <v>580107030010</v>
          </cell>
          <cell r="B654" t="str">
            <v>LINCOLN SCHOOL</v>
          </cell>
          <cell r="C654" t="str">
            <v>No Title I</v>
          </cell>
        </row>
        <row r="655">
          <cell r="A655" t="str">
            <v>120501040001</v>
          </cell>
          <cell r="B655" t="str">
            <v>DELHI ELEMENTARY SCHOOL</v>
          </cell>
          <cell r="C655" t="str">
            <v>Targeted Assistance</v>
          </cell>
        </row>
        <row r="656">
          <cell r="A656" t="str">
            <v>120501040002</v>
          </cell>
          <cell r="B656" t="str">
            <v>DELAWARE ACADEMY HIGH SCHOOL</v>
          </cell>
          <cell r="C656" t="str">
            <v>No Title I</v>
          </cell>
        </row>
        <row r="657">
          <cell r="A657" t="str">
            <v>120501040004</v>
          </cell>
          <cell r="B657" t="str">
            <v>DELHI MIDDLE SCHOOL</v>
          </cell>
          <cell r="C657" t="str">
            <v>No Title I</v>
          </cell>
        </row>
        <row r="658">
          <cell r="A658" t="str">
            <v>310500860894</v>
          </cell>
          <cell r="B658" t="str">
            <v>DEMOCRACY PREPARATORY CHARTER SCHOOL</v>
          </cell>
          <cell r="C658" t="str">
            <v>Targeted Assistance</v>
          </cell>
        </row>
        <row r="659">
          <cell r="A659" t="str">
            <v>140707030003</v>
          </cell>
          <cell r="B659" t="str">
            <v>DEPEW HIGH SCHOOL</v>
          </cell>
          <cell r="C659" t="str">
            <v>No Title I</v>
          </cell>
        </row>
        <row r="660">
          <cell r="A660" t="str">
            <v>140707030004</v>
          </cell>
          <cell r="B660" t="str">
            <v>DEPEW MIDDLE SCHOOL</v>
          </cell>
          <cell r="C660" t="str">
            <v>No Title I</v>
          </cell>
        </row>
        <row r="661">
          <cell r="A661" t="str">
            <v>140707030005</v>
          </cell>
          <cell r="B661" t="str">
            <v>CAYUGA HEIGHTS ELEMENTARY SCHOOL</v>
          </cell>
          <cell r="C661" t="str">
            <v>Targeted Assistance</v>
          </cell>
        </row>
        <row r="662">
          <cell r="A662" t="str">
            <v>031301040002</v>
          </cell>
          <cell r="B662" t="str">
            <v>DEPOSIT ELEMENTARY SCHOOL</v>
          </cell>
          <cell r="C662" t="str">
            <v>Schoolwide Program</v>
          </cell>
        </row>
        <row r="663">
          <cell r="A663" t="str">
            <v>031301040003</v>
          </cell>
          <cell r="B663" t="str">
            <v>DEPOSIT MIDDLE-SENIOR HIGH SCHOOL</v>
          </cell>
          <cell r="C663" t="str">
            <v>Schoolwide Program</v>
          </cell>
        </row>
        <row r="664">
          <cell r="A664" t="str">
            <v>660403030001</v>
          </cell>
          <cell r="B664" t="str">
            <v>SPRINGHURST ELEMENTARY SCHOOL</v>
          </cell>
          <cell r="C664" t="str">
            <v>No Title I</v>
          </cell>
        </row>
        <row r="665">
          <cell r="A665" t="str">
            <v>660403030002</v>
          </cell>
          <cell r="B665" t="str">
            <v>DOBBS FERRY HIGH SCHOOL</v>
          </cell>
          <cell r="C665" t="str">
            <v>No Title I</v>
          </cell>
        </row>
        <row r="666">
          <cell r="A666" t="str">
            <v>660403030003</v>
          </cell>
          <cell r="B666" t="str">
            <v>DOBBS FERRY MIDDLE SCHOOL</v>
          </cell>
          <cell r="C666" t="str">
            <v>Targeted Assistance</v>
          </cell>
        </row>
        <row r="667">
          <cell r="A667" t="str">
            <v>211003040001</v>
          </cell>
          <cell r="B667" t="str">
            <v>DOLGEVILLE ELEMENTARY SCHOOL</v>
          </cell>
          <cell r="C667" t="str">
            <v>Targeted Assistance</v>
          </cell>
        </row>
        <row r="668">
          <cell r="A668" t="str">
            <v>211003040002</v>
          </cell>
          <cell r="B668" t="str">
            <v>JAMES A GREEN HIGH SCHOOL</v>
          </cell>
          <cell r="C668" t="str">
            <v>Targeted Assistance</v>
          </cell>
        </row>
        <row r="669">
          <cell r="A669" t="str">
            <v>211003040004</v>
          </cell>
          <cell r="B669" t="str">
            <v>DOLGEVILLE MIDDLE SCHOOL</v>
          </cell>
          <cell r="C669" t="str">
            <v>Targeted Assistance</v>
          </cell>
        </row>
        <row r="670">
          <cell r="A670" t="str">
            <v>130502020001</v>
          </cell>
          <cell r="B670" t="str">
            <v>WINGDALE ELEMENTARY SCHOOL</v>
          </cell>
          <cell r="C670" t="str">
            <v>Targeted Assistance</v>
          </cell>
        </row>
        <row r="671">
          <cell r="A671" t="str">
            <v>130502020002</v>
          </cell>
          <cell r="B671" t="str">
            <v>DOVER ELEMENTARY SCHOOL</v>
          </cell>
          <cell r="C671" t="str">
            <v>Targeted Assistance</v>
          </cell>
        </row>
        <row r="672">
          <cell r="A672" t="str">
            <v>130502020003</v>
          </cell>
          <cell r="B672" t="str">
            <v>DOVER HIGH SCHOOL</v>
          </cell>
          <cell r="C672" t="str">
            <v>Targeted Assistance</v>
          </cell>
        </row>
        <row r="673">
          <cell r="A673" t="str">
            <v>130502020004</v>
          </cell>
          <cell r="B673" t="str">
            <v>DOVER MIDDLE SCHOOL</v>
          </cell>
          <cell r="C673" t="str">
            <v>Targeted Assistance</v>
          </cell>
        </row>
        <row r="674">
          <cell r="A674" t="str">
            <v>120301040001</v>
          </cell>
          <cell r="B674" t="str">
            <v>DOWNSVILLE CENTRAL SCHOOL</v>
          </cell>
          <cell r="C674" t="str">
            <v>Targeted Assistance</v>
          </cell>
        </row>
        <row r="675">
          <cell r="A675" t="str">
            <v>310400860919</v>
          </cell>
          <cell r="B675" t="str">
            <v>DREAM CHARTER SCHOOL</v>
          </cell>
          <cell r="C675" t="str">
            <v>Targeted Assistance</v>
          </cell>
        </row>
        <row r="676">
          <cell r="A676" t="str">
            <v>610301060001</v>
          </cell>
          <cell r="B676" t="str">
            <v>DRYDEN ELEMENTARY SCHOOL</v>
          </cell>
          <cell r="C676" t="str">
            <v>Targeted Assistance</v>
          </cell>
        </row>
        <row r="677">
          <cell r="A677" t="str">
            <v>610301060003</v>
          </cell>
          <cell r="B677" t="str">
            <v>DRYDEN HIGH SCHOOL</v>
          </cell>
          <cell r="C677" t="str">
            <v>No Title I</v>
          </cell>
        </row>
        <row r="678">
          <cell r="A678" t="str">
            <v>610301060006</v>
          </cell>
          <cell r="B678" t="str">
            <v>CASSAVANT ELEMENTARY SCHOOL</v>
          </cell>
          <cell r="C678" t="str">
            <v>Targeted Assistance</v>
          </cell>
        </row>
        <row r="679">
          <cell r="A679" t="str">
            <v>610301060007</v>
          </cell>
          <cell r="B679" t="str">
            <v>FREEVILLE ELEMENTARY SCHOOL</v>
          </cell>
          <cell r="C679" t="str">
            <v>Targeted Assistance</v>
          </cell>
        </row>
        <row r="680">
          <cell r="A680" t="str">
            <v>610301060008</v>
          </cell>
          <cell r="B680" t="str">
            <v>DRYDEN MIDDLE SCHOOL</v>
          </cell>
          <cell r="C680" t="str">
            <v>Targeted Assistance</v>
          </cell>
        </row>
        <row r="681">
          <cell r="A681" t="str">
            <v>530101040001</v>
          </cell>
          <cell r="B681" t="str">
            <v>DUANESBURG HIGH SCHOOL</v>
          </cell>
          <cell r="C681" t="str">
            <v>No Title I</v>
          </cell>
        </row>
        <row r="682">
          <cell r="A682" t="str">
            <v>530101040002</v>
          </cell>
          <cell r="B682" t="str">
            <v>DUANESBURG ELEMENTARY SCHOOL</v>
          </cell>
          <cell r="C682" t="str">
            <v>Targeted Assistance</v>
          </cell>
        </row>
        <row r="683">
          <cell r="A683" t="str">
            <v>530101040003</v>
          </cell>
          <cell r="B683" t="str">
            <v>DUANESBURG MIDDLE SCHOOL</v>
          </cell>
          <cell r="C683" t="str">
            <v>Targeted Assistance</v>
          </cell>
        </row>
        <row r="684">
          <cell r="A684" t="str">
            <v>680801040001</v>
          </cell>
          <cell r="B684" t="str">
            <v>DUNDEE JUNIOR-SENIOR HIGH SCHOOL</v>
          </cell>
          <cell r="C684" t="str">
            <v>Targeted Assistance</v>
          </cell>
        </row>
        <row r="685">
          <cell r="A685" t="str">
            <v>680801040002</v>
          </cell>
          <cell r="B685" t="str">
            <v>DUNDEE ELEMENTARY SCHOOL</v>
          </cell>
          <cell r="C685" t="str">
            <v>Targeted Assistance</v>
          </cell>
        </row>
        <row r="686">
          <cell r="A686" t="str">
            <v>060800010003</v>
          </cell>
          <cell r="B686" t="str">
            <v>SCHOOL 3</v>
          </cell>
          <cell r="C686" t="str">
            <v>Schoolwide Program</v>
          </cell>
        </row>
        <row r="687">
          <cell r="A687" t="str">
            <v>060800010004</v>
          </cell>
          <cell r="B687" t="str">
            <v>SCHOOL 4</v>
          </cell>
          <cell r="C687" t="str">
            <v>Schoolwide Program</v>
          </cell>
        </row>
        <row r="688">
          <cell r="A688" t="str">
            <v>060800010005</v>
          </cell>
          <cell r="B688" t="str">
            <v>SCHOOL 5</v>
          </cell>
          <cell r="C688" t="str">
            <v>Schoolwide Program</v>
          </cell>
        </row>
        <row r="689">
          <cell r="A689" t="str">
            <v>060800010007</v>
          </cell>
          <cell r="B689" t="str">
            <v>SCHOOL 7</v>
          </cell>
          <cell r="C689" t="str">
            <v>Schoolwide Program</v>
          </cell>
        </row>
        <row r="690">
          <cell r="A690" t="str">
            <v>060800010009</v>
          </cell>
          <cell r="B690" t="str">
            <v>DUNKIRK SENIOR HIGH SCHOOL</v>
          </cell>
          <cell r="C690" t="str">
            <v>No Title I</v>
          </cell>
        </row>
        <row r="691">
          <cell r="A691" t="str">
            <v>060800010010</v>
          </cell>
          <cell r="B691" t="str">
            <v>DUNKIRK MIDDLE SCHOOL</v>
          </cell>
          <cell r="C691" t="str">
            <v>Schoolwide Program</v>
          </cell>
        </row>
        <row r="692">
          <cell r="A692" t="str">
            <v>140301030001</v>
          </cell>
          <cell r="B692" t="str">
            <v>PARKDALE ELEMENTARY SCHOOL</v>
          </cell>
          <cell r="C692" t="str">
            <v>Targeted Assistance</v>
          </cell>
        </row>
        <row r="693">
          <cell r="A693" t="str">
            <v>140301030004</v>
          </cell>
          <cell r="B693" t="str">
            <v>EAST AURORA MIDDLE SCHOOL</v>
          </cell>
          <cell r="C693" t="str">
            <v>No Title I</v>
          </cell>
        </row>
        <row r="694">
          <cell r="A694" t="str">
            <v>140301030005</v>
          </cell>
          <cell r="B694" t="str">
            <v>EAST AURORA HIGH SCHOOL</v>
          </cell>
          <cell r="C694" t="str">
            <v>No Title I</v>
          </cell>
        </row>
        <row r="695">
          <cell r="A695" t="str">
            <v>430501040001</v>
          </cell>
          <cell r="B695" t="str">
            <v>BLOOMFIELD HIGH SCHOOL</v>
          </cell>
          <cell r="C695" t="str">
            <v>No Title I</v>
          </cell>
        </row>
        <row r="696">
          <cell r="A696" t="str">
            <v>430501040002</v>
          </cell>
          <cell r="B696" t="str">
            <v>BLOOMFIELD MIDDLE SCHOOL</v>
          </cell>
          <cell r="C696" t="str">
            <v>No Title I</v>
          </cell>
        </row>
        <row r="697">
          <cell r="A697" t="str">
            <v>430501040004</v>
          </cell>
          <cell r="B697" t="str">
            <v>BLOOMFIELD ELEMENTARY SCHOOL</v>
          </cell>
          <cell r="C697" t="str">
            <v>Targeted Assistance</v>
          </cell>
        </row>
        <row r="698">
          <cell r="A698" t="str">
            <v>490301060001</v>
          </cell>
          <cell r="B698" t="str">
            <v>DONALD P SUTHERLAND SCHOOL</v>
          </cell>
          <cell r="C698" t="str">
            <v>Targeted Assistance</v>
          </cell>
        </row>
        <row r="699">
          <cell r="A699" t="str">
            <v>490301060002</v>
          </cell>
          <cell r="B699" t="str">
            <v>BELL TOP SCHOOL</v>
          </cell>
          <cell r="C699" t="str">
            <v>No Title I</v>
          </cell>
        </row>
        <row r="700">
          <cell r="A700" t="str">
            <v>490301060003</v>
          </cell>
          <cell r="B700" t="str">
            <v>GREEN MEADOW SCHOOL</v>
          </cell>
          <cell r="C700" t="str">
            <v>No Title I</v>
          </cell>
        </row>
        <row r="701">
          <cell r="A701" t="str">
            <v>490301060005</v>
          </cell>
          <cell r="B701" t="str">
            <v>CITIZEN EDMOND GENET SCHOOL</v>
          </cell>
          <cell r="C701" t="str">
            <v>No Title I</v>
          </cell>
        </row>
        <row r="702">
          <cell r="A702" t="str">
            <v>490301060006</v>
          </cell>
          <cell r="B702" t="str">
            <v>RED MILL SCHOOL</v>
          </cell>
          <cell r="C702" t="str">
            <v>Targeted Assistance</v>
          </cell>
        </row>
        <row r="703">
          <cell r="A703" t="str">
            <v>490301060007</v>
          </cell>
          <cell r="B703" t="str">
            <v>COLUMBIA HIGH SCHOOL</v>
          </cell>
          <cell r="C703" t="str">
            <v>No Title I</v>
          </cell>
        </row>
        <row r="704">
          <cell r="A704" t="str">
            <v>490301060008</v>
          </cell>
          <cell r="B704" t="str">
            <v>HOWARD L GOFF SCHOOL</v>
          </cell>
          <cell r="C704" t="str">
            <v>No Title I</v>
          </cell>
        </row>
        <row r="705">
          <cell r="A705" t="str">
            <v>580301020001</v>
          </cell>
          <cell r="B705" t="str">
            <v>JOHN M MARSHALL ELEMENTARY SCHOOL</v>
          </cell>
          <cell r="C705" t="str">
            <v>Targeted Assistance</v>
          </cell>
        </row>
        <row r="706">
          <cell r="A706" t="str">
            <v>580301020002</v>
          </cell>
          <cell r="B706" t="str">
            <v>EAST HAMPTON HIGH SCHOOL</v>
          </cell>
          <cell r="C706" t="str">
            <v>No Title I</v>
          </cell>
        </row>
        <row r="707">
          <cell r="A707" t="str">
            <v>580301020003</v>
          </cell>
          <cell r="B707" t="str">
            <v>EAST HAMPTON MIDDLE SCHOOL</v>
          </cell>
          <cell r="C707" t="str">
            <v>No Title I</v>
          </cell>
        </row>
        <row r="708">
          <cell r="A708" t="str">
            <v>260801060003</v>
          </cell>
          <cell r="B708" t="str">
            <v>LAURELTON-PARDEE INTERMEDIATE SCHOOL</v>
          </cell>
          <cell r="C708" t="str">
            <v>No Title I</v>
          </cell>
        </row>
        <row r="709">
          <cell r="A709" t="str">
            <v>260801060005</v>
          </cell>
          <cell r="B709" t="str">
            <v>IVAN L GREEN PRIMARY SCHOOL</v>
          </cell>
          <cell r="C709" t="str">
            <v>Targeted Assistance</v>
          </cell>
        </row>
        <row r="710">
          <cell r="A710" t="str">
            <v>260801060006</v>
          </cell>
          <cell r="B710" t="str">
            <v>EASTRIDGE SENIOR HIGH SCHOOL</v>
          </cell>
          <cell r="C710" t="str">
            <v>No Title I</v>
          </cell>
        </row>
        <row r="711">
          <cell r="A711" t="str">
            <v>260801060009</v>
          </cell>
          <cell r="B711" t="str">
            <v>DURAND-EASTMAN INTERMEDIATE SCHOOL</v>
          </cell>
          <cell r="C711" t="str">
            <v>Targeted Assistance</v>
          </cell>
        </row>
        <row r="712">
          <cell r="A712" t="str">
            <v>260801060011</v>
          </cell>
          <cell r="B712" t="str">
            <v>HELENDALE ROAD PRIMARY SCHOOL</v>
          </cell>
          <cell r="C712" t="str">
            <v>No Title I</v>
          </cell>
        </row>
        <row r="713">
          <cell r="A713" t="str">
            <v>260801060012</v>
          </cell>
          <cell r="B713" t="str">
            <v>EAST IRONDEQUOIT MIDDLE SCHOOL</v>
          </cell>
          <cell r="C713" t="str">
            <v>No Title I</v>
          </cell>
        </row>
        <row r="714">
          <cell r="A714" t="str">
            <v>580503030001</v>
          </cell>
          <cell r="B714" t="str">
            <v>CONNETQUOT ELEMENTARY SCHOOL</v>
          </cell>
          <cell r="C714" t="str">
            <v>Targeted Assistance</v>
          </cell>
        </row>
        <row r="715">
          <cell r="A715" t="str">
            <v>580503030003</v>
          </cell>
          <cell r="B715" t="str">
            <v>JOHN F KENNEDY ELEMENTARY SCHOOL</v>
          </cell>
          <cell r="C715" t="str">
            <v>No Title I</v>
          </cell>
        </row>
        <row r="716">
          <cell r="A716" t="str">
            <v>580503030004</v>
          </cell>
          <cell r="B716" t="str">
            <v>TIMBER POINT ELEMENTARY SCHOOL</v>
          </cell>
          <cell r="C716" t="str">
            <v>No Title I</v>
          </cell>
        </row>
        <row r="717">
          <cell r="A717" t="str">
            <v>580503030006</v>
          </cell>
          <cell r="B717" t="str">
            <v>EAST ISLIP HIGH SCHOOL</v>
          </cell>
          <cell r="C717" t="str">
            <v>No Title I</v>
          </cell>
        </row>
        <row r="718">
          <cell r="A718" t="str">
            <v>580503030007</v>
          </cell>
          <cell r="B718" t="str">
            <v>RUTH C KINNEY ELEMENTARY SCHOOL</v>
          </cell>
          <cell r="C718" t="str">
            <v>Targeted Assistance</v>
          </cell>
        </row>
        <row r="719">
          <cell r="A719" t="str">
            <v>580503030008</v>
          </cell>
          <cell r="B719" t="str">
            <v>EAST ISLIP MIDDLE SCHOOL</v>
          </cell>
          <cell r="C719" t="str">
            <v>Targeted Assistance</v>
          </cell>
        </row>
        <row r="720">
          <cell r="A720" t="str">
            <v>580503030009</v>
          </cell>
          <cell r="B720" t="str">
            <v>EARLY CHILDHOOD CENTER</v>
          </cell>
          <cell r="C720" t="str">
            <v>No Title I</v>
          </cell>
        </row>
        <row r="721">
          <cell r="A721" t="str">
            <v>280203030001</v>
          </cell>
          <cell r="B721" t="str">
            <v>BARNUM WOODS SCHOOL</v>
          </cell>
          <cell r="C721" t="str">
            <v>Targeted Assistance</v>
          </cell>
        </row>
        <row r="722">
          <cell r="A722" t="str">
            <v>280203030002</v>
          </cell>
          <cell r="B722" t="str">
            <v>BOWLING GREEN SCHOOL</v>
          </cell>
          <cell r="C722" t="str">
            <v>Targeted Assistance</v>
          </cell>
        </row>
        <row r="723">
          <cell r="A723" t="str">
            <v>280203030003</v>
          </cell>
          <cell r="B723" t="str">
            <v>MCVEY ELEMENTARY SCHOOL</v>
          </cell>
          <cell r="C723" t="str">
            <v>Targeted Assistance</v>
          </cell>
        </row>
        <row r="724">
          <cell r="A724" t="str">
            <v>280203030006</v>
          </cell>
          <cell r="B724" t="str">
            <v>PARKWAY SCHOOL</v>
          </cell>
          <cell r="C724" t="str">
            <v>Targeted Assistance</v>
          </cell>
        </row>
        <row r="725">
          <cell r="A725" t="str">
            <v>280203030008</v>
          </cell>
          <cell r="B725" t="str">
            <v>CLARKE MIDDLE SCHOOL</v>
          </cell>
          <cell r="C725" t="str">
            <v>Targeted Assistance</v>
          </cell>
        </row>
        <row r="726">
          <cell r="A726" t="str">
            <v>280203030009</v>
          </cell>
          <cell r="B726" t="str">
            <v>WOODLAND MIDDLE SCHOOL</v>
          </cell>
          <cell r="C726" t="str">
            <v>Targeted Assistance</v>
          </cell>
        </row>
        <row r="727">
          <cell r="A727" t="str">
            <v>280203030010</v>
          </cell>
          <cell r="B727" t="str">
            <v>W TRESPER CLARKE HIGH SCHOOL</v>
          </cell>
          <cell r="C727" t="str">
            <v>No Title I</v>
          </cell>
        </row>
        <row r="728">
          <cell r="A728" t="str">
            <v>280203030011</v>
          </cell>
          <cell r="B728" t="str">
            <v>EAST MEADOW HIGH SCHOOL</v>
          </cell>
          <cell r="C728" t="str">
            <v>No Title I</v>
          </cell>
        </row>
        <row r="729">
          <cell r="A729" t="str">
            <v>280203030012</v>
          </cell>
          <cell r="B729" t="str">
            <v>MEADOWBROOK ELEMENTARY SCHOOL</v>
          </cell>
          <cell r="C729" t="str">
            <v>Targeted Assistance</v>
          </cell>
        </row>
        <row r="730">
          <cell r="A730" t="str">
            <v>580234020001</v>
          </cell>
          <cell r="B730" t="str">
            <v>EAST MORICHES SCHOOL</v>
          </cell>
          <cell r="C730" t="str">
            <v>Schoolwide Program</v>
          </cell>
        </row>
        <row r="731">
          <cell r="A731" t="str">
            <v>580234020002</v>
          </cell>
          <cell r="B731" t="str">
            <v>EAST MORICHES ELEMENTARY SCHOOL</v>
          </cell>
          <cell r="C731" t="str">
            <v>Schoolwide Program</v>
          </cell>
        </row>
        <row r="732">
          <cell r="A732" t="str">
            <v>310400860849</v>
          </cell>
          <cell r="B732" t="str">
            <v>HARLEM VILLAGE LEADERSHIP ACADEMY CHARTER SCHOOL</v>
          </cell>
          <cell r="C732" t="str">
            <v>No Title I</v>
          </cell>
        </row>
        <row r="733">
          <cell r="A733" t="str">
            <v>580917020001</v>
          </cell>
          <cell r="B733" t="str">
            <v>EAST QUOGUE SCHOOL</v>
          </cell>
          <cell r="C733" t="str">
            <v>Targeted Assistance</v>
          </cell>
        </row>
        <row r="734">
          <cell r="A734" t="str">
            <v>500402060001</v>
          </cell>
          <cell r="B734" t="str">
            <v>FLEETWOOD ELEMENTARY SCHOOL</v>
          </cell>
          <cell r="C734" t="str">
            <v>Targeted Assistance</v>
          </cell>
        </row>
        <row r="735">
          <cell r="A735" t="str">
            <v>500402060002</v>
          </cell>
          <cell r="B735" t="str">
            <v>GRANDVIEW ELEMENTARY SCHOOL</v>
          </cell>
          <cell r="C735" t="str">
            <v>Targeted Assistance</v>
          </cell>
        </row>
        <row r="736">
          <cell r="A736" t="str">
            <v>500402060003</v>
          </cell>
          <cell r="B736" t="str">
            <v>HEMPSTEAD ELEMENTARY SCHOOL</v>
          </cell>
          <cell r="C736" t="str">
            <v>Targeted Assistance</v>
          </cell>
        </row>
        <row r="737">
          <cell r="A737" t="str">
            <v>500402060004</v>
          </cell>
          <cell r="B737" t="str">
            <v>KAKIAT ELEMENTARY SCHOOL</v>
          </cell>
          <cell r="C737" t="str">
            <v>Targeted Assistance</v>
          </cell>
        </row>
        <row r="738">
          <cell r="A738" t="str">
            <v>500402060005</v>
          </cell>
          <cell r="B738" t="str">
            <v>MARGETTS ELEMENTARY SCHOOL</v>
          </cell>
          <cell r="C738" t="str">
            <v>Targeted Assistance</v>
          </cell>
        </row>
        <row r="739">
          <cell r="A739" t="str">
            <v>500402060010</v>
          </cell>
          <cell r="B739" t="str">
            <v>SUMMIT PARK ELEMENTARY SCHOOL</v>
          </cell>
          <cell r="C739" t="str">
            <v>Targeted Assistance</v>
          </cell>
        </row>
        <row r="740">
          <cell r="A740" t="str">
            <v>500402060013</v>
          </cell>
          <cell r="B740" t="str">
            <v>CHESTNUT RIDGE MIDDLE SCHOOL</v>
          </cell>
          <cell r="C740" t="str">
            <v>No Title I</v>
          </cell>
        </row>
        <row r="741">
          <cell r="A741" t="str">
            <v>500402060014</v>
          </cell>
          <cell r="B741" t="str">
            <v>SPRING VALLEY HIGH SCHOOL</v>
          </cell>
          <cell r="C741" t="str">
            <v>No Title I</v>
          </cell>
        </row>
        <row r="742">
          <cell r="A742" t="str">
            <v>500402060015</v>
          </cell>
          <cell r="B742" t="str">
            <v>POMONA MIDDLE SCHOOL</v>
          </cell>
          <cell r="C742" t="str">
            <v>No Title I</v>
          </cell>
        </row>
        <row r="743">
          <cell r="A743" t="str">
            <v>500402060016</v>
          </cell>
          <cell r="B743" t="str">
            <v>ELMWOOD ELEMENTARY SCHOOL</v>
          </cell>
          <cell r="C743" t="str">
            <v>Targeted Assistance</v>
          </cell>
        </row>
        <row r="744">
          <cell r="A744" t="str">
            <v>500402060018</v>
          </cell>
          <cell r="B744" t="str">
            <v>RAMAPO HIGH SCHOOL</v>
          </cell>
          <cell r="C744" t="str">
            <v>No Title I</v>
          </cell>
        </row>
        <row r="745">
          <cell r="A745" t="str">
            <v>500402060019</v>
          </cell>
          <cell r="B745" t="str">
            <v>LIME KILN ELEMENTARY SCHOOL</v>
          </cell>
          <cell r="C745" t="str">
            <v>Targeted Assistance</v>
          </cell>
        </row>
        <row r="746">
          <cell r="A746" t="str">
            <v>500402060023</v>
          </cell>
          <cell r="B746" t="str">
            <v>ELDORADO ELEMENTARY SCHOOL</v>
          </cell>
          <cell r="C746" t="str">
            <v>Targeted Assistance</v>
          </cell>
        </row>
        <row r="747">
          <cell r="A747" t="str">
            <v>261313030001</v>
          </cell>
          <cell r="B747" t="str">
            <v>EAST ROCHESTER ELEMENTARY SCHOOL</v>
          </cell>
          <cell r="C747" t="str">
            <v>Targeted Assistance</v>
          </cell>
        </row>
        <row r="748">
          <cell r="A748" t="str">
            <v>261313030002</v>
          </cell>
          <cell r="B748" t="str">
            <v>EAST ROCHESTER JUNIOR-SENIOR HIGH SCHOOL</v>
          </cell>
          <cell r="C748" t="str">
            <v>No Title I</v>
          </cell>
        </row>
        <row r="749">
          <cell r="A749" t="str">
            <v>280219030001</v>
          </cell>
          <cell r="B749" t="str">
            <v>RHAME AVENUE ELEMENTARY SCHOOL</v>
          </cell>
          <cell r="C749" t="str">
            <v>No Title I</v>
          </cell>
        </row>
        <row r="750">
          <cell r="A750" t="str">
            <v>280219030002</v>
          </cell>
          <cell r="B750" t="str">
            <v>EAST ROCKAWAY JUNIOR-SENIOR HIGH SCHOOL</v>
          </cell>
          <cell r="C750" t="str">
            <v>No Title I</v>
          </cell>
        </row>
        <row r="751">
          <cell r="A751" t="str">
            <v>280219030004</v>
          </cell>
          <cell r="B751" t="str">
            <v>CENTRE AVENUE ELEMENTARY SCHOOL</v>
          </cell>
          <cell r="C751" t="str">
            <v>Targeted Assistance</v>
          </cell>
        </row>
        <row r="752">
          <cell r="A752" t="str">
            <v>420401060001</v>
          </cell>
          <cell r="B752" t="str">
            <v>PARK HILL SCHOOL</v>
          </cell>
          <cell r="C752" t="str">
            <v>No Title I</v>
          </cell>
        </row>
        <row r="753">
          <cell r="A753" t="str">
            <v>420401060002</v>
          </cell>
          <cell r="B753" t="str">
            <v>FREMONT ELEMENTARY SCHOOL</v>
          </cell>
          <cell r="C753" t="str">
            <v>No Title I</v>
          </cell>
        </row>
        <row r="754">
          <cell r="A754" t="str">
            <v>420401060003</v>
          </cell>
          <cell r="B754" t="str">
            <v>EAST SYRACUSE ELEMENTARY SCHOOL</v>
          </cell>
          <cell r="C754" t="str">
            <v>Targeted Assistance</v>
          </cell>
        </row>
        <row r="755">
          <cell r="A755" t="str">
            <v>420401060004</v>
          </cell>
          <cell r="B755" t="str">
            <v>WOODLAND ELEMENTARY SCHOOL</v>
          </cell>
          <cell r="C755" t="str">
            <v>Targeted Assistance</v>
          </cell>
        </row>
        <row r="756">
          <cell r="A756" t="str">
            <v>420401060005</v>
          </cell>
          <cell r="B756" t="str">
            <v>EAST SYRACUSE-MINOA CENTRAL HIGH SCHOOL</v>
          </cell>
          <cell r="C756" t="str">
            <v>No Title I</v>
          </cell>
        </row>
        <row r="757">
          <cell r="A757" t="str">
            <v>420401060009</v>
          </cell>
          <cell r="B757" t="str">
            <v>MINOA ELEMENTARY SCHOOL</v>
          </cell>
          <cell r="C757" t="str">
            <v>Targeted Assistance</v>
          </cell>
        </row>
        <row r="758">
          <cell r="A758" t="str">
            <v>420401060010</v>
          </cell>
          <cell r="B758" t="str">
            <v>PINE GROVE MIDDLE SCHOOL</v>
          </cell>
          <cell r="C758" t="str">
            <v>Targeted Assistance</v>
          </cell>
        </row>
        <row r="759">
          <cell r="A759" t="str">
            <v>280402030001</v>
          </cell>
          <cell r="B759" t="str">
            <v>NORTH SIDE SCHOOL</v>
          </cell>
          <cell r="C759" t="str">
            <v>Targeted Assistance</v>
          </cell>
        </row>
        <row r="760">
          <cell r="A760" t="str">
            <v>280402030002</v>
          </cell>
          <cell r="B760" t="str">
            <v>WILLETS ROAD SCHOOL</v>
          </cell>
          <cell r="C760" t="str">
            <v>Targeted Assistance</v>
          </cell>
        </row>
        <row r="761">
          <cell r="A761" t="str">
            <v>280402030003</v>
          </cell>
          <cell r="B761" t="str">
            <v>WHEATLEY SCHOOL</v>
          </cell>
          <cell r="C761" t="str">
            <v>No Title I</v>
          </cell>
        </row>
        <row r="762">
          <cell r="A762" t="str">
            <v>660301030001</v>
          </cell>
          <cell r="B762" t="str">
            <v>ANNE HUTCHINSON SCHOOL</v>
          </cell>
          <cell r="C762" t="str">
            <v>Targeted Assistance</v>
          </cell>
        </row>
        <row r="763">
          <cell r="A763" t="str">
            <v>660301030003</v>
          </cell>
          <cell r="B763" t="str">
            <v>GREENVALE SCHOOL</v>
          </cell>
          <cell r="C763" t="str">
            <v>No Title I</v>
          </cell>
        </row>
        <row r="764">
          <cell r="A764" t="str">
            <v>660301030004</v>
          </cell>
          <cell r="B764" t="str">
            <v>WAVERLY EARLY CHILDHOOD CENTER</v>
          </cell>
          <cell r="C764" t="str">
            <v>Targeted Assistance</v>
          </cell>
        </row>
        <row r="765">
          <cell r="A765" t="str">
            <v>660301030005</v>
          </cell>
          <cell r="B765" t="str">
            <v>EASTCHESTER MIDDLE SCHOOL</v>
          </cell>
          <cell r="C765" t="str">
            <v>Targeted Assistance</v>
          </cell>
        </row>
        <row r="766">
          <cell r="A766" t="str">
            <v>660301030006</v>
          </cell>
          <cell r="B766" t="str">
            <v>EASTCHESTER SENIOR HIGH SCHOOL</v>
          </cell>
          <cell r="C766" t="str">
            <v>No Title I</v>
          </cell>
        </row>
        <row r="767">
          <cell r="A767" t="str">
            <v>580912060001</v>
          </cell>
          <cell r="B767" t="str">
            <v>EASTPORT-SOUTH MANOR JUNIOR SENIOR HIGH SCHOOL</v>
          </cell>
          <cell r="C767" t="str">
            <v>Targeted Assistance</v>
          </cell>
        </row>
        <row r="768">
          <cell r="A768" t="str">
            <v>580912060002</v>
          </cell>
          <cell r="B768" t="str">
            <v>EASTPORT ELEMENTARY SCHOOL</v>
          </cell>
          <cell r="C768" t="str">
            <v>No Title I</v>
          </cell>
        </row>
        <row r="769">
          <cell r="A769" t="str">
            <v>580912060003</v>
          </cell>
          <cell r="B769" t="str">
            <v>SOUTH STREET SCHOOL</v>
          </cell>
          <cell r="C769" t="str">
            <v>No Title I</v>
          </cell>
        </row>
        <row r="770">
          <cell r="A770" t="str">
            <v>580912060004</v>
          </cell>
          <cell r="B770" t="str">
            <v>DAYTON AVENUE SCHOOL</v>
          </cell>
          <cell r="C770" t="str">
            <v>Targeted Assistance</v>
          </cell>
        </row>
        <row r="771">
          <cell r="A771" t="str">
            <v>141201060001</v>
          </cell>
          <cell r="B771" t="str">
            <v>EDEN JUNIOR-SENIOR HIGH SCHOOL</v>
          </cell>
          <cell r="C771" t="str">
            <v>No Title I</v>
          </cell>
        </row>
        <row r="772">
          <cell r="A772" t="str">
            <v>141201060002</v>
          </cell>
          <cell r="B772" t="str">
            <v>G L PRIESS PRIMARY SCHOOL</v>
          </cell>
          <cell r="C772" t="str">
            <v>Targeted Assistance</v>
          </cell>
        </row>
        <row r="773">
          <cell r="A773" t="str">
            <v>141201060005</v>
          </cell>
          <cell r="B773" t="str">
            <v>EDEN ELEMENTARY SCHOOL</v>
          </cell>
          <cell r="C773" t="str">
            <v>Targeted Assistance</v>
          </cell>
        </row>
        <row r="774">
          <cell r="A774" t="str">
            <v>660406030001</v>
          </cell>
          <cell r="B774" t="str">
            <v>GREENVILLE SCHOOL</v>
          </cell>
          <cell r="C774" t="str">
            <v>No Title I</v>
          </cell>
        </row>
        <row r="775">
          <cell r="A775" t="str">
            <v>660406030002</v>
          </cell>
          <cell r="B775" t="str">
            <v>SEELY PLACE SCHOOL</v>
          </cell>
          <cell r="C775" t="str">
            <v>No Title I</v>
          </cell>
        </row>
        <row r="776">
          <cell r="A776" t="str">
            <v>660406030003</v>
          </cell>
          <cell r="B776" t="str">
            <v>EDGEMONT JUNIOR-SENIOR HIGH SCHOOL</v>
          </cell>
          <cell r="C776" t="str">
            <v>No Title I</v>
          </cell>
        </row>
        <row r="777">
          <cell r="A777" t="str">
            <v>520601080001</v>
          </cell>
          <cell r="B777" t="str">
            <v>EDINBURG COMMON SCHOOL</v>
          </cell>
          <cell r="C777" t="str">
            <v>Targeted Assistance</v>
          </cell>
        </row>
        <row r="778">
          <cell r="A778" t="str">
            <v>470501040001</v>
          </cell>
          <cell r="B778" t="str">
            <v>EDMESTON CENTRAL SCHOOL</v>
          </cell>
          <cell r="C778" t="str">
            <v>Targeted Assistance</v>
          </cell>
        </row>
        <row r="779">
          <cell r="A779" t="str">
            <v>513102040001</v>
          </cell>
          <cell r="B779" t="str">
            <v>EDWARDS-KNOX ELEMENTARY SCHOOL</v>
          </cell>
          <cell r="C779" t="str">
            <v>Schoolwide Program</v>
          </cell>
        </row>
        <row r="780">
          <cell r="A780" t="str">
            <v>513102040002</v>
          </cell>
          <cell r="B780" t="str">
            <v>EDWARDS-KNOX JUNIOR-SENIOR HIGH SCHOOL</v>
          </cell>
          <cell r="C780" t="str">
            <v>Schoolwide Program</v>
          </cell>
        </row>
        <row r="781">
          <cell r="A781" t="str">
            <v>180901040001</v>
          </cell>
          <cell r="B781" t="str">
            <v>ELBA ELEMENTARY SCHOOL</v>
          </cell>
          <cell r="C781" t="str">
            <v>Targeted Assistance</v>
          </cell>
        </row>
        <row r="782">
          <cell r="A782" t="str">
            <v>180901040002</v>
          </cell>
          <cell r="B782" t="str">
            <v>ELBA JUNIOR-SENIOR HIGH SCHOOL</v>
          </cell>
          <cell r="C782" t="str">
            <v>Targeted Assistance</v>
          </cell>
        </row>
        <row r="783">
          <cell r="A783" t="str">
            <v>590801040001</v>
          </cell>
          <cell r="B783" t="str">
            <v>ELDRED JUNIOR-SENIOR HIGH SCHOOL</v>
          </cell>
          <cell r="C783" t="str">
            <v>No Title I</v>
          </cell>
        </row>
        <row r="784">
          <cell r="A784" t="str">
            <v>590801040002</v>
          </cell>
          <cell r="B784" t="str">
            <v>GEORGE ROSS MACKENZIE ELEMENTARY SCHOOL</v>
          </cell>
          <cell r="C784" t="str">
            <v>Targeted Assistance</v>
          </cell>
        </row>
        <row r="785">
          <cell r="A785" t="str">
            <v>150301040001</v>
          </cell>
          <cell r="B785" t="str">
            <v>ELIZABETHTOWN-LEWIS CENTRAL SCHOOL</v>
          </cell>
          <cell r="C785" t="str">
            <v>Targeted Assistance</v>
          </cell>
        </row>
        <row r="786">
          <cell r="A786" t="str">
            <v>622002060002</v>
          </cell>
          <cell r="B786" t="str">
            <v>ELLENVILLE ELEMENTARY SCHOOL</v>
          </cell>
          <cell r="C786" t="str">
            <v>Schoolwide Program</v>
          </cell>
        </row>
        <row r="787">
          <cell r="A787" t="str">
            <v>622002060004</v>
          </cell>
          <cell r="B787" t="str">
            <v>ELLENVILLE HIGH SCHOOL</v>
          </cell>
          <cell r="C787" t="str">
            <v>Schoolwide Program</v>
          </cell>
        </row>
        <row r="788">
          <cell r="A788" t="str">
            <v>622002060005</v>
          </cell>
          <cell r="B788" t="str">
            <v>ELLENVILLE MIDDLE SCHOOL</v>
          </cell>
          <cell r="C788" t="str">
            <v>Schoolwide Program</v>
          </cell>
        </row>
        <row r="789">
          <cell r="A789" t="str">
            <v>040901040001</v>
          </cell>
          <cell r="B789" t="str">
            <v>ELLICOTTVILLE ELEMENTARY SCHOOL</v>
          </cell>
          <cell r="C789" t="str">
            <v>Targeted Assistance</v>
          </cell>
        </row>
        <row r="790">
          <cell r="A790" t="str">
            <v>040901040002</v>
          </cell>
          <cell r="B790" t="str">
            <v>ELLICOTTVILLE MIDDLE SCHOOL HIGH SCHOOL</v>
          </cell>
          <cell r="C790" t="str">
            <v>Targeted Assistance</v>
          </cell>
        </row>
        <row r="791">
          <cell r="A791" t="str">
            <v>070600010006</v>
          </cell>
          <cell r="B791" t="str">
            <v>DIVEN SCHOOL</v>
          </cell>
          <cell r="C791" t="str">
            <v>Schoolwide Program</v>
          </cell>
        </row>
        <row r="792">
          <cell r="A792" t="str">
            <v>070600010007</v>
          </cell>
          <cell r="B792" t="str">
            <v>FASSETT ELEMENTARY SCHOOL</v>
          </cell>
          <cell r="C792" t="str">
            <v>Schoolwide Program</v>
          </cell>
        </row>
        <row r="793">
          <cell r="A793" t="str">
            <v>070600010010</v>
          </cell>
          <cell r="B793" t="str">
            <v>HENDY AVENUE SCHOOL</v>
          </cell>
          <cell r="C793" t="str">
            <v>No Title I</v>
          </cell>
        </row>
        <row r="794">
          <cell r="A794" t="str">
            <v>070600010013</v>
          </cell>
          <cell r="B794" t="str">
            <v>PARLEY COBURN SCHOOL</v>
          </cell>
          <cell r="C794" t="str">
            <v>Schoolwide Program</v>
          </cell>
        </row>
        <row r="795">
          <cell r="A795" t="str">
            <v>070600010014</v>
          </cell>
          <cell r="B795" t="str">
            <v>PINE CITY SCHOOL</v>
          </cell>
          <cell r="C795" t="str">
            <v>No Title I</v>
          </cell>
        </row>
        <row r="796">
          <cell r="A796" t="str">
            <v>070600010015</v>
          </cell>
          <cell r="B796" t="str">
            <v>RIVERSIDE SCHOOL</v>
          </cell>
          <cell r="C796" t="str">
            <v>Schoolwide Program</v>
          </cell>
        </row>
        <row r="797">
          <cell r="A797" t="str">
            <v>070600010016</v>
          </cell>
          <cell r="B797" t="str">
            <v>THOMAS K BEECHER SCHOOL</v>
          </cell>
          <cell r="C797" t="str">
            <v>Schoolwide Program</v>
          </cell>
        </row>
        <row r="798">
          <cell r="A798" t="str">
            <v>070600010018</v>
          </cell>
          <cell r="B798" t="str">
            <v>ERNIE DAVIS MIDDLE SCHOOL</v>
          </cell>
          <cell r="C798" t="str">
            <v>Schoolwide Program</v>
          </cell>
        </row>
        <row r="799">
          <cell r="A799" t="str">
            <v>070600010019</v>
          </cell>
          <cell r="B799" t="str">
            <v>BROADWAY MIDDLE SCHOOL</v>
          </cell>
          <cell r="C799" t="str">
            <v>Schoolwide Program</v>
          </cell>
        </row>
        <row r="800">
          <cell r="A800" t="str">
            <v>070600010020</v>
          </cell>
          <cell r="B800" t="str">
            <v>SOUTHSIDE HIGH SCHOOL</v>
          </cell>
          <cell r="C800" t="str">
            <v>Schoolwide Program</v>
          </cell>
        </row>
        <row r="801">
          <cell r="A801" t="str">
            <v>070600010021</v>
          </cell>
          <cell r="B801" t="str">
            <v>ELMIRA FREE ACADEMY</v>
          </cell>
          <cell r="C801" t="str">
            <v>Schoolwide Program</v>
          </cell>
        </row>
        <row r="802">
          <cell r="A802" t="str">
            <v>070600010022</v>
          </cell>
          <cell r="B802" t="str">
            <v>BROADWAY ELEMENTARY SCHOOL</v>
          </cell>
          <cell r="C802" t="str">
            <v>Schoolwide Program</v>
          </cell>
        </row>
        <row r="803">
          <cell r="A803" t="str">
            <v>070600010023</v>
          </cell>
          <cell r="B803" t="str">
            <v>ELMIRA ALTERNATIVE HIGH SCHOOL AT WASHINGTON SCHOOL</v>
          </cell>
          <cell r="C803" t="str">
            <v>Schoolwide Program</v>
          </cell>
        </row>
        <row r="804">
          <cell r="A804" t="str">
            <v>070902060002</v>
          </cell>
          <cell r="B804" t="str">
            <v>THOMAS A EDISON HIGH SCHOOL</v>
          </cell>
          <cell r="C804" t="str">
            <v>No Title I</v>
          </cell>
        </row>
        <row r="805">
          <cell r="A805" t="str">
            <v>070902060004</v>
          </cell>
          <cell r="B805" t="str">
            <v>COHEN MIDDLE SCHOOL</v>
          </cell>
          <cell r="C805" t="str">
            <v>Targeted Assistance</v>
          </cell>
        </row>
        <row r="806">
          <cell r="A806" t="str">
            <v>070902060006</v>
          </cell>
          <cell r="B806" t="str">
            <v>COHEN ELEMENTARY SCHOOL</v>
          </cell>
          <cell r="C806" t="str">
            <v>Targeted Assistance</v>
          </cell>
        </row>
        <row r="807">
          <cell r="A807" t="str">
            <v>280216020001</v>
          </cell>
          <cell r="B807" t="str">
            <v>ALDEN TERRACE SCHOOL</v>
          </cell>
          <cell r="C807" t="str">
            <v>Targeted Assistance</v>
          </cell>
        </row>
        <row r="808">
          <cell r="A808" t="str">
            <v>280216020002</v>
          </cell>
          <cell r="B808" t="str">
            <v>CLARA H CARLSON SCHOOL</v>
          </cell>
          <cell r="C808" t="str">
            <v>Targeted Assistance</v>
          </cell>
        </row>
        <row r="809">
          <cell r="A809" t="str">
            <v>280216020003</v>
          </cell>
          <cell r="B809" t="str">
            <v>COVERT AVENUE SCHOOL</v>
          </cell>
          <cell r="C809" t="str">
            <v>Targeted Assistance</v>
          </cell>
        </row>
        <row r="810">
          <cell r="A810" t="str">
            <v>280216020004</v>
          </cell>
          <cell r="B810" t="str">
            <v>DUTCH BROADWAY SCHOOL</v>
          </cell>
          <cell r="C810" t="str">
            <v>Targeted Assistance</v>
          </cell>
        </row>
        <row r="811">
          <cell r="A811" t="str">
            <v>280216020006</v>
          </cell>
          <cell r="B811" t="str">
            <v>GOTHAM AVENUE SCHOOL</v>
          </cell>
          <cell r="C811" t="str">
            <v>Targeted Assistance</v>
          </cell>
        </row>
        <row r="812">
          <cell r="A812" t="str">
            <v>280216020007</v>
          </cell>
          <cell r="B812" t="str">
            <v>STEWART MANOR SCHOOL</v>
          </cell>
          <cell r="C812" t="str">
            <v>No Title I</v>
          </cell>
        </row>
        <row r="813">
          <cell r="A813" t="str">
            <v>660409020001</v>
          </cell>
          <cell r="B813" t="str">
            <v>CARL L DIXSON ELEMENTARY SCHOOL</v>
          </cell>
          <cell r="C813" t="str">
            <v>Targeted Assistance</v>
          </cell>
        </row>
        <row r="814">
          <cell r="A814" t="str">
            <v>660409020002</v>
          </cell>
          <cell r="B814" t="str">
            <v>ALICE E GRADY ELEMENTARY SCHOOL</v>
          </cell>
          <cell r="C814" t="str">
            <v>Targeted Assistance</v>
          </cell>
        </row>
        <row r="815">
          <cell r="A815" t="str">
            <v>660409020003</v>
          </cell>
          <cell r="B815" t="str">
            <v>ALEXANDER HAMILTON HIGH SCHOOL</v>
          </cell>
          <cell r="C815" t="str">
            <v>Targeted Assistance</v>
          </cell>
        </row>
        <row r="816">
          <cell r="A816" t="str">
            <v>140600860896</v>
          </cell>
          <cell r="B816" t="str">
            <v>ELMWOOD VILLAGE CHARTER SCHOOL</v>
          </cell>
          <cell r="C816" t="str">
            <v>Targeted Assistance</v>
          </cell>
        </row>
        <row r="817">
          <cell r="A817" t="str">
            <v>580401020001</v>
          </cell>
          <cell r="B817" t="str">
            <v>JAMES H BOYD ELEMENTARY SCHOOL</v>
          </cell>
          <cell r="C817" t="str">
            <v>Targeted Assistance</v>
          </cell>
        </row>
        <row r="818">
          <cell r="A818" t="str">
            <v>580401020003</v>
          </cell>
          <cell r="B818" t="str">
            <v>ELWOOD/JOHN GLENN HIGH SCHOOL</v>
          </cell>
          <cell r="C818" t="str">
            <v>Targeted Assistance</v>
          </cell>
        </row>
        <row r="819">
          <cell r="A819" t="str">
            <v>580401020004</v>
          </cell>
          <cell r="B819" t="str">
            <v>HARLEY AVENUE ELEMENTARY SCHOOL</v>
          </cell>
          <cell r="C819" t="str">
            <v>Targeted Assistance</v>
          </cell>
        </row>
        <row r="820">
          <cell r="A820" t="str">
            <v>580401020005</v>
          </cell>
          <cell r="B820" t="str">
            <v>ELWOOD MIDDLE SCHOOL</v>
          </cell>
          <cell r="C820" t="str">
            <v>Targeted Assistance</v>
          </cell>
        </row>
        <row r="821">
          <cell r="A821" t="str">
            <v>140600860856</v>
          </cell>
          <cell r="B821" t="str">
            <v>ENTERPRISE CHARTER SCHOOL</v>
          </cell>
          <cell r="C821" t="str">
            <v>Schoolwide Program</v>
          </cell>
        </row>
        <row r="822">
          <cell r="A822" t="str">
            <v>321100860956</v>
          </cell>
          <cell r="B822" t="str">
            <v>EQUALITY CHARTER SCHOOL</v>
          </cell>
          <cell r="C822" t="str">
            <v>No Title I</v>
          </cell>
        </row>
        <row r="823">
          <cell r="A823" t="str">
            <v>261600860811</v>
          </cell>
          <cell r="B823" t="str">
            <v>EUGENIO MARIA DE HOSTOS CHARTER SCHOOL</v>
          </cell>
          <cell r="C823" t="str">
            <v>Schoolwide Program</v>
          </cell>
        </row>
        <row r="824">
          <cell r="A824" t="str">
            <v>141401060001</v>
          </cell>
          <cell r="B824" t="str">
            <v>HIGHLAND ELEMENTARY SCHOOL</v>
          </cell>
          <cell r="C824" t="str">
            <v>No Title I</v>
          </cell>
        </row>
        <row r="825">
          <cell r="A825" t="str">
            <v>141401060003</v>
          </cell>
          <cell r="B825" t="str">
            <v>LAKE SHORE SENIOR HIGH SCHOOL</v>
          </cell>
          <cell r="C825" t="str">
            <v>No Title I</v>
          </cell>
        </row>
        <row r="826">
          <cell r="A826" t="str">
            <v>141401060004</v>
          </cell>
          <cell r="B826" t="str">
            <v>JOHN T WAUGH ELEMENTARY SCHOOL</v>
          </cell>
          <cell r="C826" t="str">
            <v>Targeted Assistance</v>
          </cell>
        </row>
        <row r="827">
          <cell r="A827" t="str">
            <v>141401060008</v>
          </cell>
          <cell r="B827" t="str">
            <v>A J SCHMIDT ELEMENTARY SCHOOL</v>
          </cell>
          <cell r="C827" t="str">
            <v>Targeted Assistance</v>
          </cell>
        </row>
        <row r="828">
          <cell r="A828" t="str">
            <v>141401060009</v>
          </cell>
          <cell r="B828" t="str">
            <v>LAKE SHORE MIDDLE SCHOOL</v>
          </cell>
          <cell r="C828" t="str">
            <v>Targeted Assistance</v>
          </cell>
        </row>
        <row r="829">
          <cell r="A829" t="str">
            <v>331600860860</v>
          </cell>
          <cell r="B829" t="str">
            <v>EXCELLENCE BOYS CHARTER SCHOOL OF BEDFORD STUYVESANT</v>
          </cell>
          <cell r="C829" t="str">
            <v>Schoolwide Program</v>
          </cell>
        </row>
        <row r="830">
          <cell r="A830" t="str">
            <v>331700860841</v>
          </cell>
          <cell r="B830" t="str">
            <v>EXPLORE CHARTER SCHOOL</v>
          </cell>
          <cell r="C830" t="str">
            <v>Schoolwide Program</v>
          </cell>
        </row>
        <row r="831">
          <cell r="A831" t="str">
            <v>331700860950</v>
          </cell>
          <cell r="B831" t="str">
            <v>EXPLORE EMPOWER CHARTER SCHOOL</v>
          </cell>
          <cell r="C831" t="str">
            <v>Schoolwide Program</v>
          </cell>
        </row>
        <row r="832">
          <cell r="A832" t="str">
            <v>420601040001</v>
          </cell>
          <cell r="B832" t="str">
            <v>FABIUS-POMPEY ELEMENTARY SCHOOL</v>
          </cell>
          <cell r="C832" t="str">
            <v>Targeted Assistance</v>
          </cell>
        </row>
        <row r="833">
          <cell r="A833" t="str">
            <v>420601040003</v>
          </cell>
          <cell r="B833" t="str">
            <v>FABIUS-POMPEY MIDDLE SCHOOL HIGH SCHOOL</v>
          </cell>
          <cell r="C833" t="str">
            <v>Targeted Assistance</v>
          </cell>
        </row>
        <row r="834">
          <cell r="A834" t="str">
            <v>261301060001</v>
          </cell>
          <cell r="B834" t="str">
            <v>BROOKS HILL SCHOOL</v>
          </cell>
          <cell r="C834" t="str">
            <v>Targeted Assistance</v>
          </cell>
        </row>
        <row r="835">
          <cell r="A835" t="str">
            <v>261301060002</v>
          </cell>
          <cell r="B835" t="str">
            <v>JOHANNA PERRIN MIDDLE SCHOOL</v>
          </cell>
          <cell r="C835" t="str">
            <v>Targeted Assistance</v>
          </cell>
        </row>
        <row r="836">
          <cell r="A836" t="str">
            <v>261301060004</v>
          </cell>
          <cell r="B836" t="str">
            <v>MARTHA BROWN MIDDLE SCHOOL</v>
          </cell>
          <cell r="C836" t="str">
            <v>No Title I</v>
          </cell>
        </row>
        <row r="837">
          <cell r="A837" t="str">
            <v>261301060006</v>
          </cell>
          <cell r="B837" t="str">
            <v>JEFFERSON AVENUE SCHOOL</v>
          </cell>
          <cell r="C837" t="str">
            <v>No Title I</v>
          </cell>
        </row>
        <row r="838">
          <cell r="A838" t="str">
            <v>261301060007</v>
          </cell>
          <cell r="B838" t="str">
            <v>MINERVA DELAND SCHOOL</v>
          </cell>
          <cell r="C838" t="str">
            <v>Targeted Assistance</v>
          </cell>
        </row>
        <row r="839">
          <cell r="A839" t="str">
            <v>261301060008</v>
          </cell>
          <cell r="B839" t="str">
            <v>NORTHSIDE SCHOOL</v>
          </cell>
          <cell r="C839" t="str">
            <v>Targeted Assistance</v>
          </cell>
        </row>
        <row r="840">
          <cell r="A840" t="str">
            <v>261301060009</v>
          </cell>
          <cell r="B840" t="str">
            <v>FAIRPORT SENIOR HIGH SCHOOL</v>
          </cell>
          <cell r="C840" t="str">
            <v>No Title I</v>
          </cell>
        </row>
        <row r="841">
          <cell r="A841" t="str">
            <v>261301060010</v>
          </cell>
          <cell r="B841" t="str">
            <v>DUDLEY SCHOOL</v>
          </cell>
          <cell r="C841" t="str">
            <v>Targeted Assistance</v>
          </cell>
        </row>
        <row r="842">
          <cell r="A842" t="str">
            <v>061101040001</v>
          </cell>
          <cell r="B842" t="str">
            <v>HARVEY C FENNER ELEMENTARY SCHOOL</v>
          </cell>
          <cell r="C842" t="str">
            <v>Targeted Assistance</v>
          </cell>
        </row>
        <row r="843">
          <cell r="A843" t="str">
            <v>061101040007</v>
          </cell>
          <cell r="B843" t="str">
            <v>FALCONER MIDDLE/HIGH SCHOOL</v>
          </cell>
          <cell r="C843" t="str">
            <v>No Title I</v>
          </cell>
        </row>
        <row r="844">
          <cell r="A844" t="str">
            <v>061101040009</v>
          </cell>
          <cell r="B844" t="str">
            <v>PAUL B D TEMPLE ELEMENTARY SCHOOL</v>
          </cell>
          <cell r="C844" t="str">
            <v>Targeted Assistance</v>
          </cell>
        </row>
        <row r="845">
          <cell r="A845" t="str">
            <v>590501060002</v>
          </cell>
          <cell r="B845" t="str">
            <v>FALLSBURG JUNIOR SENIOR HIGH SCHOOL</v>
          </cell>
          <cell r="C845" t="str">
            <v>Targeted Assistance</v>
          </cell>
        </row>
        <row r="846">
          <cell r="A846" t="str">
            <v>590501060003</v>
          </cell>
          <cell r="B846" t="str">
            <v>BENJAMIN COSOR ELEMENTARY SCHOOL</v>
          </cell>
          <cell r="C846" t="str">
            <v>Targeted Assistance</v>
          </cell>
        </row>
        <row r="847">
          <cell r="A847" t="str">
            <v>320900860839</v>
          </cell>
          <cell r="B847" t="str">
            <v>FAMILY LIFE ACADEMY CHARTER SCHOOL</v>
          </cell>
          <cell r="C847" t="str">
            <v>Schoolwide Program</v>
          </cell>
        </row>
        <row r="848">
          <cell r="A848" t="str">
            <v>280522030001</v>
          </cell>
          <cell r="B848" t="str">
            <v>ALBANY AVENUE ELEMENTARY SCHOOL</v>
          </cell>
          <cell r="C848" t="str">
            <v>No Title I</v>
          </cell>
        </row>
        <row r="849">
          <cell r="A849" t="str">
            <v>280522030002</v>
          </cell>
          <cell r="B849" t="str">
            <v>SALTZMAN EAST MEMORIAL ELEMENTARY SCHOOL</v>
          </cell>
          <cell r="C849" t="str">
            <v>Targeted Assistance</v>
          </cell>
        </row>
        <row r="850">
          <cell r="A850" t="str">
            <v>280522030004</v>
          </cell>
          <cell r="B850" t="str">
            <v>NORTHSIDE ELEMENTARY SCHOOL</v>
          </cell>
          <cell r="C850" t="str">
            <v>Targeted Assistance</v>
          </cell>
        </row>
        <row r="851">
          <cell r="A851" t="str">
            <v>280522030006</v>
          </cell>
          <cell r="B851" t="str">
            <v>WOODWARD PARKWAY ELEMENTARY SCHOOL</v>
          </cell>
          <cell r="C851" t="str">
            <v>Targeted Assistance</v>
          </cell>
        </row>
        <row r="852">
          <cell r="A852" t="str">
            <v>280522030008</v>
          </cell>
          <cell r="B852" t="str">
            <v>HOWITT SCHOOL</v>
          </cell>
          <cell r="C852" t="str">
            <v>No Title I</v>
          </cell>
        </row>
        <row r="853">
          <cell r="A853" t="str">
            <v>280522030009</v>
          </cell>
          <cell r="B853" t="str">
            <v>FARMINGDALE SENIOR HIGH SCHOOL</v>
          </cell>
          <cell r="C853" t="str">
            <v>No Title I</v>
          </cell>
        </row>
        <row r="854">
          <cell r="A854" t="str">
            <v>421001060001</v>
          </cell>
          <cell r="B854" t="str">
            <v>FAYETTEVILLE ELEMENTARY SCHOOL</v>
          </cell>
          <cell r="C854" t="str">
            <v>Targeted Assistance</v>
          </cell>
        </row>
        <row r="855">
          <cell r="A855" t="str">
            <v>421001060002</v>
          </cell>
          <cell r="B855" t="str">
            <v>FAYETTEVILLE-MANLIUS SENIOR HIGH SCHOOL</v>
          </cell>
          <cell r="C855" t="str">
            <v>No Title I</v>
          </cell>
        </row>
        <row r="856">
          <cell r="A856" t="str">
            <v>421001060005</v>
          </cell>
          <cell r="B856" t="str">
            <v>EAGLE HILL MIDDLE SCHOOL</v>
          </cell>
          <cell r="C856" t="str">
            <v>No Title I</v>
          </cell>
        </row>
        <row r="857">
          <cell r="A857" t="str">
            <v>421001060006</v>
          </cell>
          <cell r="B857" t="str">
            <v>WELLWOOD MIDDLE SCHOOL</v>
          </cell>
          <cell r="C857" t="str">
            <v>Targeted Assistance</v>
          </cell>
        </row>
        <row r="858">
          <cell r="A858" t="str">
            <v>421001060007</v>
          </cell>
          <cell r="B858" t="str">
            <v>MOTT ROAD ELEMENTARY SCHOOL</v>
          </cell>
          <cell r="C858" t="str">
            <v>Targeted Assistance</v>
          </cell>
        </row>
        <row r="859">
          <cell r="A859" t="str">
            <v>421001060008</v>
          </cell>
          <cell r="B859" t="str">
            <v>ENDERS ROAD ELEMENTARY SCHOOL</v>
          </cell>
          <cell r="C859" t="str">
            <v>No Title I</v>
          </cell>
        </row>
        <row r="860">
          <cell r="A860" t="str">
            <v>022001040001</v>
          </cell>
          <cell r="B860" t="str">
            <v>FILLMORE CENTRAL SCHOOL</v>
          </cell>
          <cell r="C860" t="str">
            <v>Targeted Assistance</v>
          </cell>
        </row>
        <row r="861">
          <cell r="A861" t="str">
            <v>580514020001</v>
          </cell>
          <cell r="B861" t="str">
            <v>WOODHULL SCHOOL</v>
          </cell>
          <cell r="C861" t="str">
            <v>Targeted Assistance</v>
          </cell>
        </row>
        <row r="862">
          <cell r="A862" t="str">
            <v>581004020001</v>
          </cell>
          <cell r="B862" t="str">
            <v>FISHERS ISLAND SCHOOL</v>
          </cell>
          <cell r="C862" t="str">
            <v>No Title I</v>
          </cell>
        </row>
        <row r="863">
          <cell r="A863" t="str">
            <v>280222020001</v>
          </cell>
          <cell r="B863" t="str">
            <v>FLORAL PARK BELLEROSE SCHOOL</v>
          </cell>
          <cell r="C863" t="str">
            <v>No Title I</v>
          </cell>
        </row>
        <row r="864">
          <cell r="A864" t="str">
            <v>280222020002</v>
          </cell>
          <cell r="B864" t="str">
            <v>JOHN LEWIS CHILDS SCHOOL</v>
          </cell>
          <cell r="C864" t="str">
            <v>Targeted Assistance</v>
          </cell>
        </row>
        <row r="865">
          <cell r="A865" t="str">
            <v>442115020001</v>
          </cell>
          <cell r="B865" t="str">
            <v>S S SEWARD INSTITUTE</v>
          </cell>
          <cell r="C865" t="str">
            <v>Targeted Assistance</v>
          </cell>
        </row>
        <row r="866">
          <cell r="A866" t="str">
            <v>442115020002</v>
          </cell>
          <cell r="B866" t="str">
            <v>GOLDEN HILL ELEMENTARY</v>
          </cell>
          <cell r="C866" t="str">
            <v>Targeted Assistance</v>
          </cell>
        </row>
        <row r="867">
          <cell r="A867" t="str">
            <v>270601040001</v>
          </cell>
          <cell r="B867" t="str">
            <v>FONDA-FULTONVILLE K-4 SCHOOL</v>
          </cell>
          <cell r="C867" t="str">
            <v>Schoolwide Program</v>
          </cell>
        </row>
        <row r="868">
          <cell r="A868" t="str">
            <v>270601040002</v>
          </cell>
          <cell r="B868" t="str">
            <v>FONDA-FULTONVILLE SENIOR HIGH SCHOOL</v>
          </cell>
          <cell r="C868" t="str">
            <v>Schoolwide Program</v>
          </cell>
        </row>
        <row r="869">
          <cell r="A869" t="str">
            <v>270601040003</v>
          </cell>
          <cell r="B869" t="str">
            <v>FONDA-FULTONVILLE 5-8 SCHOOL</v>
          </cell>
          <cell r="C869" t="str">
            <v>Schoolwide Program</v>
          </cell>
        </row>
        <row r="870">
          <cell r="A870" t="str">
            <v>061503040002</v>
          </cell>
          <cell r="B870" t="str">
            <v>FORESTVILLE ELEMENTARY SCHOOL</v>
          </cell>
          <cell r="C870" t="str">
            <v>Schoolwide Program</v>
          </cell>
        </row>
        <row r="871">
          <cell r="A871" t="str">
            <v>061503040003</v>
          </cell>
          <cell r="B871" t="str">
            <v>FORESTVILLE CENTRAL HIGH SCHOOL</v>
          </cell>
          <cell r="C871" t="str">
            <v>Schoolwide Program</v>
          </cell>
        </row>
        <row r="872">
          <cell r="A872" t="str">
            <v>640502040001</v>
          </cell>
          <cell r="B872" t="str">
            <v>FORT ANN CENTRAL SCHOOL</v>
          </cell>
          <cell r="C872" t="str">
            <v>Targeted Assistance</v>
          </cell>
        </row>
        <row r="873">
          <cell r="A873" t="str">
            <v>640601020001</v>
          </cell>
          <cell r="B873" t="str">
            <v>FORT EDWARD SCHOOL</v>
          </cell>
          <cell r="C873" t="str">
            <v>Targeted Assistance</v>
          </cell>
        </row>
        <row r="874">
          <cell r="A874" t="str">
            <v>270701040001</v>
          </cell>
          <cell r="B874" t="str">
            <v>HARRY HOAG SCHOOL</v>
          </cell>
          <cell r="C874" t="str">
            <v>Targeted Assistance</v>
          </cell>
        </row>
        <row r="875">
          <cell r="A875" t="str">
            <v>270701040003</v>
          </cell>
          <cell r="B875" t="str">
            <v>FORT PLAIN JUNIOR-SENIOR HIGH SCHOOL</v>
          </cell>
          <cell r="C875" t="str">
            <v>No Title I</v>
          </cell>
        </row>
        <row r="876">
          <cell r="A876" t="str">
            <v>210402060001</v>
          </cell>
          <cell r="B876" t="str">
            <v>FRANKFORT SCHUYLER CENTRAL HIGH SCHOOL</v>
          </cell>
          <cell r="C876" t="str">
            <v>Schoolwide Program</v>
          </cell>
        </row>
        <row r="877">
          <cell r="A877" t="str">
            <v>210402060003</v>
          </cell>
          <cell r="B877" t="str">
            <v>REESE ROAD ELEMENTARY SCHOOL</v>
          </cell>
          <cell r="C877" t="str">
            <v>Schoolwide Program</v>
          </cell>
        </row>
        <row r="878">
          <cell r="A878" t="str">
            <v>210402060005</v>
          </cell>
          <cell r="B878" t="str">
            <v>FRANKFORT-SCHUYLER MIDDLE SCHOOL</v>
          </cell>
          <cell r="C878" t="str">
            <v>Schoolwide Program</v>
          </cell>
        </row>
        <row r="879">
          <cell r="A879" t="str">
            <v>120701040001</v>
          </cell>
          <cell r="B879" t="str">
            <v>FRANKLIN CENTRAL SCHOOL</v>
          </cell>
          <cell r="C879" t="str">
            <v>Schoolwide Program</v>
          </cell>
        </row>
        <row r="880">
          <cell r="A880" t="str">
            <v>280217020001</v>
          </cell>
          <cell r="B880" t="str">
            <v>JOHN STREET SCHOOL</v>
          </cell>
          <cell r="C880" t="str">
            <v>Targeted Assistance</v>
          </cell>
        </row>
        <row r="881">
          <cell r="A881" t="str">
            <v>280217020003</v>
          </cell>
          <cell r="B881" t="str">
            <v>POLK STREET SCHOOL</v>
          </cell>
          <cell r="C881" t="str">
            <v>Targeted Assistance</v>
          </cell>
        </row>
        <row r="882">
          <cell r="A882" t="str">
            <v>280217020004</v>
          </cell>
          <cell r="B882" t="str">
            <v>WASHINGTON STREET SCHOOL</v>
          </cell>
          <cell r="C882" t="str">
            <v>Targeted Assistance</v>
          </cell>
        </row>
        <row r="883">
          <cell r="A883" t="str">
            <v>041101040002</v>
          </cell>
          <cell r="B883" t="str">
            <v>FRANKLINVILLE JUNIOR-SENIOR HIGH SCHOOL</v>
          </cell>
          <cell r="C883" t="str">
            <v>Schoolwide Program</v>
          </cell>
        </row>
        <row r="884">
          <cell r="A884" t="str">
            <v>041101040003</v>
          </cell>
          <cell r="B884" t="str">
            <v>FRANKLINVILLE ELEMENTARY SCHOOL</v>
          </cell>
          <cell r="C884" t="str">
            <v>Schoolwide Program</v>
          </cell>
        </row>
        <row r="885">
          <cell r="A885" t="str">
            <v>062201060001</v>
          </cell>
          <cell r="B885" t="str">
            <v>FREDONIA ELEMENTARY SCHOOL</v>
          </cell>
          <cell r="C885" t="str">
            <v>Targeted Assistance</v>
          </cell>
        </row>
        <row r="886">
          <cell r="A886" t="str">
            <v>062201060002</v>
          </cell>
          <cell r="B886" t="str">
            <v>FREDONIA MIDDLE SCHOOL</v>
          </cell>
          <cell r="C886" t="str">
            <v>Targeted Assistance</v>
          </cell>
        </row>
        <row r="887">
          <cell r="A887" t="str">
            <v>062201060003</v>
          </cell>
          <cell r="B887" t="str">
            <v>FREDONIA HIGH SCHOOL</v>
          </cell>
          <cell r="C887" t="str">
            <v>Targeted Assistance</v>
          </cell>
        </row>
        <row r="888">
          <cell r="A888" t="str">
            <v>280209030001</v>
          </cell>
          <cell r="B888" t="str">
            <v>ARCHER STREET SCHOOL</v>
          </cell>
          <cell r="C888" t="str">
            <v>Targeted Assistance</v>
          </cell>
        </row>
        <row r="889">
          <cell r="A889" t="str">
            <v>280209030002</v>
          </cell>
          <cell r="B889" t="str">
            <v>BAYVIEW AVENUE SCHOOL</v>
          </cell>
          <cell r="C889" t="str">
            <v>Targeted Assistance</v>
          </cell>
        </row>
        <row r="890">
          <cell r="A890" t="str">
            <v>280209030003</v>
          </cell>
          <cell r="B890" t="str">
            <v>CAROLINE G ATKINSON SCHOOL</v>
          </cell>
          <cell r="C890" t="str">
            <v>Targeted Assistance</v>
          </cell>
        </row>
        <row r="891">
          <cell r="A891" t="str">
            <v>280209030004</v>
          </cell>
          <cell r="B891" t="str">
            <v>COLUMBUS AVENUE SCHOOL</v>
          </cell>
          <cell r="C891" t="str">
            <v>No Title I</v>
          </cell>
        </row>
        <row r="892">
          <cell r="A892" t="str">
            <v>280209030005</v>
          </cell>
          <cell r="B892" t="str">
            <v>LEO F GIBLYN SCHOOL</v>
          </cell>
          <cell r="C892" t="str">
            <v>Targeted Assistance</v>
          </cell>
        </row>
        <row r="893">
          <cell r="A893" t="str">
            <v>280209030006</v>
          </cell>
          <cell r="B893" t="str">
            <v>JOHN W DODD MIDDLE SCHOOL</v>
          </cell>
          <cell r="C893" t="str">
            <v>Targeted Assistance</v>
          </cell>
        </row>
        <row r="894">
          <cell r="A894" t="str">
            <v>280209030007</v>
          </cell>
          <cell r="B894" t="str">
            <v>FREEPORT HIGH SCHOOL</v>
          </cell>
          <cell r="C894" t="str">
            <v>No Title I</v>
          </cell>
        </row>
        <row r="895">
          <cell r="A895" t="str">
            <v>280209030009</v>
          </cell>
          <cell r="B895" t="str">
            <v>NEW VISIONS ELEMENTARY SCHOOL</v>
          </cell>
          <cell r="C895" t="str">
            <v>Targeted Assistance</v>
          </cell>
        </row>
        <row r="896">
          <cell r="A896" t="str">
            <v>060301040002</v>
          </cell>
          <cell r="B896" t="str">
            <v>ROBERT H JACKSON ELEMENTARY SCHOOL</v>
          </cell>
          <cell r="C896" t="str">
            <v>Targeted Assistance</v>
          </cell>
        </row>
        <row r="897">
          <cell r="A897" t="str">
            <v>060301040004</v>
          </cell>
          <cell r="B897" t="str">
            <v>FREWSBURG JUNIOR-SENIOR HIGH SCHOOL</v>
          </cell>
          <cell r="C897" t="str">
            <v>No Title I</v>
          </cell>
        </row>
        <row r="898">
          <cell r="A898" t="str">
            <v>021601040004</v>
          </cell>
          <cell r="B898" t="str">
            <v>FRIENDSHIP CENTRAL SCHOOL</v>
          </cell>
          <cell r="C898" t="str">
            <v>Schoolwide Program</v>
          </cell>
        </row>
        <row r="899">
          <cell r="A899" t="str">
            <v>141604060003</v>
          </cell>
          <cell r="B899" t="str">
            <v>BIG TREE ELEMENTARY SCHOOL</v>
          </cell>
          <cell r="C899" t="str">
            <v>Schoolwide Program</v>
          </cell>
        </row>
        <row r="900">
          <cell r="A900" t="str">
            <v>141604060004</v>
          </cell>
          <cell r="B900" t="str">
            <v>BLASDELL ELEMENTARY SCHOOL</v>
          </cell>
          <cell r="C900" t="str">
            <v>Schoolwide Program</v>
          </cell>
        </row>
        <row r="901">
          <cell r="A901" t="str">
            <v>141604060005</v>
          </cell>
          <cell r="B901" t="str">
            <v>CLOVERBANK ELEMENTARY SCHOOL</v>
          </cell>
          <cell r="C901" t="str">
            <v>Schoolwide Program</v>
          </cell>
        </row>
        <row r="902">
          <cell r="A902" t="str">
            <v>141604060006</v>
          </cell>
          <cell r="B902" t="str">
            <v>PINEHURST ELEMENTARY SCHOOL</v>
          </cell>
          <cell r="C902" t="str">
            <v>No Title I</v>
          </cell>
        </row>
        <row r="903">
          <cell r="A903" t="str">
            <v>141604060007</v>
          </cell>
          <cell r="B903" t="str">
            <v>FRONTIER MIDDLE SCHOOL</v>
          </cell>
          <cell r="C903" t="str">
            <v>Schoolwide Program</v>
          </cell>
        </row>
        <row r="904">
          <cell r="A904" t="str">
            <v>141604060008</v>
          </cell>
          <cell r="B904" t="str">
            <v>FRONTIER SENIOR HIGH SCHOOL</v>
          </cell>
          <cell r="C904" t="str">
            <v>Schoolwide Program</v>
          </cell>
        </row>
        <row r="905">
          <cell r="A905" t="str">
            <v>460500010001</v>
          </cell>
          <cell r="B905" t="str">
            <v>FAIRGRIEVE SCHOOL</v>
          </cell>
          <cell r="C905" t="str">
            <v>Schoolwide Program</v>
          </cell>
        </row>
        <row r="906">
          <cell r="A906" t="str">
            <v>460500010005</v>
          </cell>
          <cell r="B906" t="str">
            <v>G RAY BODLEY HIGH SCHOOL</v>
          </cell>
          <cell r="C906" t="str">
            <v>Targeted Assistance</v>
          </cell>
        </row>
        <row r="907">
          <cell r="A907" t="str">
            <v>460500010006</v>
          </cell>
          <cell r="B907" t="str">
            <v>FULTON JUNIOR HIGH SCHOOL</v>
          </cell>
          <cell r="C907" t="str">
            <v>Targeted Assistance</v>
          </cell>
        </row>
        <row r="908">
          <cell r="A908" t="str">
            <v>460500010007</v>
          </cell>
          <cell r="B908" t="str">
            <v>GRANBY ELEMENTARY SCHOOL</v>
          </cell>
          <cell r="C908" t="str">
            <v>Schoolwide Program</v>
          </cell>
        </row>
        <row r="909">
          <cell r="A909" t="str">
            <v>460500010008</v>
          </cell>
          <cell r="B909" t="str">
            <v>J E LANIGAN SCHOOL</v>
          </cell>
          <cell r="C909" t="str">
            <v>Targeted Assistance</v>
          </cell>
        </row>
        <row r="910">
          <cell r="A910" t="str">
            <v>460500010011</v>
          </cell>
          <cell r="B910" t="str">
            <v>VOLNEY ELEMENTARY SCHOOL</v>
          </cell>
          <cell r="C910" t="str">
            <v>Targeted Assistance</v>
          </cell>
        </row>
        <row r="911">
          <cell r="A911" t="str">
            <v>310300860881</v>
          </cell>
          <cell r="B911" t="str">
            <v>FUTURE LEADERS INSTITUTE CHARTER SCHOOL</v>
          </cell>
          <cell r="C911" t="str">
            <v>Schoolwide Program</v>
          </cell>
        </row>
        <row r="912">
          <cell r="A912" t="str">
            <v>520701040001</v>
          </cell>
          <cell r="B912" t="str">
            <v>JOSEPH HENRY ELEMENTARY SCHOOL</v>
          </cell>
          <cell r="C912" t="str">
            <v>Targeted Assistance</v>
          </cell>
        </row>
        <row r="913">
          <cell r="A913" t="str">
            <v>520701040002</v>
          </cell>
          <cell r="B913" t="str">
            <v>GALWAY JUNIOR/SENIOR HIGH SCHOOL</v>
          </cell>
          <cell r="C913" t="str">
            <v>No Title I</v>
          </cell>
        </row>
        <row r="914">
          <cell r="A914" t="str">
            <v>650902040001</v>
          </cell>
          <cell r="B914" t="str">
            <v>RUBEN A CIRILLO HIGH SCHOOL</v>
          </cell>
          <cell r="C914" t="str">
            <v>No Title I</v>
          </cell>
        </row>
        <row r="915">
          <cell r="A915" t="str">
            <v>650902040002</v>
          </cell>
          <cell r="B915" t="str">
            <v>RICHARD MANN ELEMENTARY SCHOOL</v>
          </cell>
          <cell r="C915" t="str">
            <v>Targeted Assistance</v>
          </cell>
        </row>
        <row r="916">
          <cell r="A916" t="str">
            <v>650902040003</v>
          </cell>
          <cell r="B916" t="str">
            <v>GANANDA MIDDLE SCHOOL</v>
          </cell>
          <cell r="C916" t="str">
            <v>Targeted Assistance</v>
          </cell>
        </row>
        <row r="917">
          <cell r="A917" t="str">
            <v>280218030001</v>
          </cell>
          <cell r="B917" t="str">
            <v>HEMLOCK SCHOOL</v>
          </cell>
          <cell r="C917" t="str">
            <v>No Title I</v>
          </cell>
        </row>
        <row r="918">
          <cell r="A918" t="str">
            <v>280218030002</v>
          </cell>
          <cell r="B918" t="str">
            <v>HOMESTEAD SCHOOL</v>
          </cell>
          <cell r="C918" t="str">
            <v>No Title I</v>
          </cell>
        </row>
        <row r="919">
          <cell r="A919" t="str">
            <v>280218030003</v>
          </cell>
          <cell r="B919" t="str">
            <v>LOCUST SCHOOL</v>
          </cell>
          <cell r="C919" t="str">
            <v>No Title I</v>
          </cell>
        </row>
        <row r="920">
          <cell r="A920" t="str">
            <v>280218030004</v>
          </cell>
          <cell r="B920" t="str">
            <v>STRATFORD AVENUE SCHOOL</v>
          </cell>
          <cell r="C920" t="str">
            <v>Targeted Assistance</v>
          </cell>
        </row>
        <row r="921">
          <cell r="A921" t="str">
            <v>280218030005</v>
          </cell>
          <cell r="B921" t="str">
            <v>STEWART SCHOOL</v>
          </cell>
          <cell r="C921" t="str">
            <v>Targeted Assistance</v>
          </cell>
        </row>
        <row r="922">
          <cell r="A922" t="str">
            <v>280218030006</v>
          </cell>
          <cell r="B922" t="str">
            <v>GARDEN CITY MIDDLE SCHOOL</v>
          </cell>
          <cell r="C922" t="str">
            <v>No Title I</v>
          </cell>
        </row>
        <row r="923">
          <cell r="A923" t="str">
            <v>280218030007</v>
          </cell>
          <cell r="B923" t="str">
            <v>GARDEN CITY HIGH SCHOOL</v>
          </cell>
          <cell r="C923" t="str">
            <v>No Title I</v>
          </cell>
        </row>
        <row r="924">
          <cell r="A924" t="str">
            <v>480404020001</v>
          </cell>
          <cell r="B924" t="str">
            <v>GARRISON SCHOOL</v>
          </cell>
          <cell r="C924" t="str">
            <v>Targeted Assistance</v>
          </cell>
        </row>
        <row r="925">
          <cell r="A925" t="str">
            <v>260401060001</v>
          </cell>
          <cell r="B925" t="str">
            <v>GATES-CHILI HIGH SCHOOL</v>
          </cell>
          <cell r="C925" t="str">
            <v>No Title I</v>
          </cell>
        </row>
        <row r="926">
          <cell r="A926" t="str">
            <v>260401060002</v>
          </cell>
          <cell r="B926" t="str">
            <v>FLORENCE BRASSER SCHOOL</v>
          </cell>
          <cell r="C926" t="str">
            <v>Targeted Assistance</v>
          </cell>
        </row>
        <row r="927">
          <cell r="A927" t="str">
            <v>260401060004</v>
          </cell>
          <cell r="B927" t="str">
            <v>GATES-CHILI MIDDLE SCHOOL</v>
          </cell>
          <cell r="C927" t="str">
            <v>No Title I</v>
          </cell>
        </row>
        <row r="928">
          <cell r="A928" t="str">
            <v>260401060007</v>
          </cell>
          <cell r="B928" t="str">
            <v>PAUL ROAD SCHOOL</v>
          </cell>
          <cell r="C928" t="str">
            <v>No Title I</v>
          </cell>
        </row>
        <row r="929">
          <cell r="A929" t="str">
            <v>260401060008</v>
          </cell>
          <cell r="B929" t="str">
            <v>WALT DISNEY SCHOOL</v>
          </cell>
          <cell r="C929" t="str">
            <v>Targeted Assistance</v>
          </cell>
        </row>
        <row r="930">
          <cell r="A930" t="str">
            <v>260401060009</v>
          </cell>
          <cell r="B930" t="str">
            <v>NEIL ARMSTRONG SCHOOL</v>
          </cell>
          <cell r="C930" t="str">
            <v>Targeted Assistance</v>
          </cell>
        </row>
        <row r="931">
          <cell r="A931" t="str">
            <v>220401040002</v>
          </cell>
          <cell r="B931" t="str">
            <v>BROWNVILLE SCHOOL</v>
          </cell>
          <cell r="C931" t="str">
            <v>No Title I</v>
          </cell>
        </row>
        <row r="932">
          <cell r="A932" t="str">
            <v>220401040003</v>
          </cell>
          <cell r="B932" t="str">
            <v>DEXTER ELEMENTARY SCHOOL</v>
          </cell>
          <cell r="C932" t="str">
            <v>Targeted Assistance</v>
          </cell>
        </row>
        <row r="933">
          <cell r="A933" t="str">
            <v>220401040004</v>
          </cell>
          <cell r="B933" t="str">
            <v>GENERAL BROWN JUNIOR-SENIOR HIGH SCHOOL</v>
          </cell>
          <cell r="C933" t="str">
            <v>Targeted Assistance</v>
          </cell>
        </row>
        <row r="934">
          <cell r="A934" t="str">
            <v>261600860826</v>
          </cell>
          <cell r="B934" t="str">
            <v>GENESEE COMMUNITY CHARTER SCHOOL AT THE ROCHESTER MUSEUM</v>
          </cell>
          <cell r="C934" t="str">
            <v>No Title I</v>
          </cell>
        </row>
        <row r="935">
          <cell r="A935" t="str">
            <v>020702040001</v>
          </cell>
          <cell r="B935" t="str">
            <v>GENESEE VALLEY CENTRAL SCHOOL</v>
          </cell>
          <cell r="C935" t="str">
            <v>Schoolwide Program</v>
          </cell>
        </row>
        <row r="936">
          <cell r="A936" t="str">
            <v>240401040001</v>
          </cell>
          <cell r="B936" t="str">
            <v>GENESEO MIDDLE SCHOOL HIGH SCHOOL</v>
          </cell>
          <cell r="C936" t="str">
            <v>No Title I</v>
          </cell>
        </row>
        <row r="937">
          <cell r="A937" t="str">
            <v>240401040002</v>
          </cell>
          <cell r="B937" t="str">
            <v>GENESEO ELEMENTARY SCHOOL</v>
          </cell>
          <cell r="C937" t="str">
            <v>Targeted Assistance</v>
          </cell>
        </row>
        <row r="938">
          <cell r="A938" t="str">
            <v>430700010001</v>
          </cell>
          <cell r="B938" t="str">
            <v>WEST STREET ELEMENTARY SCHOOL</v>
          </cell>
          <cell r="C938" t="str">
            <v>Targeted Assistance</v>
          </cell>
        </row>
        <row r="939">
          <cell r="A939" t="str">
            <v>430700010002</v>
          </cell>
          <cell r="B939" t="str">
            <v>NORTH STREET ELEMENTARY SCHOOL</v>
          </cell>
          <cell r="C939" t="str">
            <v>Targeted Assistance</v>
          </cell>
        </row>
        <row r="940">
          <cell r="A940" t="str">
            <v>430700010005</v>
          </cell>
          <cell r="B940" t="str">
            <v>GENEVA MIDDLE SCHOOL</v>
          </cell>
          <cell r="C940" t="str">
            <v>Targeted Assistance</v>
          </cell>
        </row>
        <row r="941">
          <cell r="A941" t="str">
            <v>430700010006</v>
          </cell>
          <cell r="B941" t="str">
            <v>GENEVA HIGH SCHOOL</v>
          </cell>
          <cell r="C941" t="str">
            <v>No Title I</v>
          </cell>
        </row>
        <row r="942">
          <cell r="A942" t="str">
            <v>610327020002</v>
          </cell>
          <cell r="B942" t="str">
            <v>GEORGE JUNIOR REPUBLIC SCHOOL</v>
          </cell>
          <cell r="C942" t="str">
            <v>No Title I</v>
          </cell>
        </row>
        <row r="943">
          <cell r="A943" t="str">
            <v>081401040001</v>
          </cell>
          <cell r="B943" t="str">
            <v>OTSELIC VALLEY JUNIOR-SENIOR HIGH SCHOOL</v>
          </cell>
          <cell r="C943" t="str">
            <v>Targeted Assistance</v>
          </cell>
        </row>
        <row r="944">
          <cell r="A944" t="str">
            <v>081401040002</v>
          </cell>
          <cell r="B944" t="str">
            <v>OTSELIC VALLEY ELEMENTARY SCHOOL</v>
          </cell>
          <cell r="C944" t="str">
            <v>Targeted Assistance</v>
          </cell>
        </row>
        <row r="945">
          <cell r="A945" t="str">
            <v>100902040001</v>
          </cell>
          <cell r="B945" t="str">
            <v>GERMANTOWN CENTRAL SCHOOL</v>
          </cell>
          <cell r="C945" t="str">
            <v>Targeted Assistance</v>
          </cell>
        </row>
        <row r="946">
          <cell r="A946" t="str">
            <v>470202040002</v>
          </cell>
          <cell r="B946" t="str">
            <v>GILBERTSVILLE-MOUNT UPTON ELEMENTARY SCHOOL</v>
          </cell>
          <cell r="C946" t="str">
            <v>Schoolwide Program</v>
          </cell>
        </row>
        <row r="947">
          <cell r="A947" t="str">
            <v>470202040003</v>
          </cell>
          <cell r="B947" t="str">
            <v>GILBERTSVILLE-MOUNT UPTON JUNIOR-SENIOR HIGH SCHOOL</v>
          </cell>
          <cell r="C947" t="str">
            <v>Schoolwide Program</v>
          </cell>
        </row>
        <row r="948">
          <cell r="A948" t="str">
            <v>540801040001</v>
          </cell>
          <cell r="B948" t="str">
            <v>GILBOA CONESVILLE CENTRAL SCHOOL</v>
          </cell>
          <cell r="C948" t="str">
            <v>Targeted Assistance</v>
          </cell>
        </row>
        <row r="949">
          <cell r="A949" t="str">
            <v>310100860866</v>
          </cell>
          <cell r="B949" t="str">
            <v>GIRLS PREPARATORY CHARTER SCHOOL OF NEW YORK</v>
          </cell>
          <cell r="C949" t="str">
            <v>Schoolwide Program</v>
          </cell>
        </row>
        <row r="950">
          <cell r="A950" t="str">
            <v>280100010001</v>
          </cell>
          <cell r="B950" t="str">
            <v>DEASY SCHOOL</v>
          </cell>
          <cell r="C950" t="str">
            <v>Targeted Assistance</v>
          </cell>
        </row>
        <row r="951">
          <cell r="A951" t="str">
            <v>280100010003</v>
          </cell>
          <cell r="B951" t="str">
            <v>CONNOLLY SCHOOL</v>
          </cell>
          <cell r="C951" t="str">
            <v>Targeted Assistance</v>
          </cell>
        </row>
        <row r="952">
          <cell r="A952" t="str">
            <v>280100010004</v>
          </cell>
          <cell r="B952" t="str">
            <v>GRIBBIN SCHOOL</v>
          </cell>
          <cell r="C952" t="str">
            <v>Targeted Assistance</v>
          </cell>
        </row>
        <row r="953">
          <cell r="A953" t="str">
            <v>280100010005</v>
          </cell>
          <cell r="B953" t="str">
            <v>LANDING SCHOOL</v>
          </cell>
          <cell r="C953" t="str">
            <v>Targeted Assistance</v>
          </cell>
        </row>
        <row r="954">
          <cell r="A954" t="str">
            <v>280100010007</v>
          </cell>
          <cell r="B954" t="str">
            <v>GLEN COVE HIGH SCHOOL</v>
          </cell>
          <cell r="C954" t="str">
            <v>No Title I</v>
          </cell>
        </row>
        <row r="955">
          <cell r="A955" t="str">
            <v>280100010008</v>
          </cell>
          <cell r="B955" t="str">
            <v>ROBERT M FINLEY MIDDLE SCHOOL</v>
          </cell>
          <cell r="C955" t="str">
            <v>No Title I</v>
          </cell>
        </row>
        <row r="956">
          <cell r="A956" t="str">
            <v>630918080001</v>
          </cell>
          <cell r="B956" t="str">
            <v>ABRAHAM WING SCHOOL</v>
          </cell>
          <cell r="C956" t="str">
            <v>Targeted Assistance</v>
          </cell>
        </row>
        <row r="957">
          <cell r="A957" t="str">
            <v>630300010001</v>
          </cell>
          <cell r="B957" t="str">
            <v>BIG CROSS STREET SCHOOL</v>
          </cell>
          <cell r="C957" t="str">
            <v>Targeted Assistance</v>
          </cell>
        </row>
        <row r="958">
          <cell r="A958" t="str">
            <v>630300010003</v>
          </cell>
          <cell r="B958" t="str">
            <v>JACKSON HEIGHTS SCHOOL</v>
          </cell>
          <cell r="C958" t="str">
            <v>Targeted Assistance</v>
          </cell>
        </row>
        <row r="959">
          <cell r="A959" t="str">
            <v>630300010004</v>
          </cell>
          <cell r="B959" t="str">
            <v>KENSINGTON ROAD SCHOOL</v>
          </cell>
          <cell r="C959" t="str">
            <v>Targeted Assistance</v>
          </cell>
        </row>
        <row r="960">
          <cell r="A960" t="str">
            <v>630300010006</v>
          </cell>
          <cell r="B960" t="str">
            <v>GLENS FALLS MIDDLE SCHOOL</v>
          </cell>
          <cell r="C960" t="str">
            <v>Targeted Assistance</v>
          </cell>
        </row>
        <row r="961">
          <cell r="A961" t="str">
            <v>630300010007</v>
          </cell>
          <cell r="B961" t="str">
            <v>GLENS FALLS SENIOR HIGH SCHOOL</v>
          </cell>
          <cell r="C961" t="str">
            <v>Targeted Assistance</v>
          </cell>
        </row>
        <row r="962">
          <cell r="A962" t="str">
            <v>141800860044</v>
          </cell>
          <cell r="B962" t="str">
            <v>GLOBAL CONCEPTS CHARTER SCHOOL</v>
          </cell>
          <cell r="C962" t="str">
            <v>Targeted Assistance</v>
          </cell>
        </row>
        <row r="963">
          <cell r="A963" t="str">
            <v>170500010004</v>
          </cell>
          <cell r="B963" t="str">
            <v>BOULEVARD SCHOOL</v>
          </cell>
          <cell r="C963" t="str">
            <v>Schoolwide Program</v>
          </cell>
        </row>
        <row r="964">
          <cell r="A964" t="str">
            <v>170500010006</v>
          </cell>
          <cell r="B964" t="str">
            <v>MCNAB-MECO SCHOOL</v>
          </cell>
          <cell r="C964" t="str">
            <v>Schoolwide Program</v>
          </cell>
        </row>
        <row r="965">
          <cell r="A965" t="str">
            <v>170500010007</v>
          </cell>
          <cell r="B965" t="str">
            <v>PARK TERRACE SCHOOL</v>
          </cell>
          <cell r="C965" t="str">
            <v>Schoolwide Program</v>
          </cell>
        </row>
        <row r="966">
          <cell r="A966" t="str">
            <v>170500010008</v>
          </cell>
          <cell r="B966" t="str">
            <v>GLOVERSVILLE MIDDLE SCHOOL</v>
          </cell>
          <cell r="C966" t="str">
            <v>Schoolwide Program</v>
          </cell>
        </row>
        <row r="967">
          <cell r="A967" t="str">
            <v>170500010009</v>
          </cell>
          <cell r="B967" t="str">
            <v>GLOVERSVILLE HIGH SCHOOL</v>
          </cell>
          <cell r="C967" t="str">
            <v>Schoolwide Program</v>
          </cell>
        </row>
        <row r="968">
          <cell r="A968" t="str">
            <v>170500010011</v>
          </cell>
          <cell r="B968" t="str">
            <v>KINGSBOROUGH SCHOOL</v>
          </cell>
          <cell r="C968" t="str">
            <v>Schoolwide Program</v>
          </cell>
        </row>
        <row r="969">
          <cell r="A969" t="str">
            <v>430901060001</v>
          </cell>
          <cell r="B969" t="str">
            <v>MARCUS WHITMAN HIGH SCHOOL</v>
          </cell>
          <cell r="C969" t="str">
            <v>Targeted Assistance</v>
          </cell>
        </row>
        <row r="970">
          <cell r="A970" t="str">
            <v>430901060002</v>
          </cell>
          <cell r="B970" t="str">
            <v>GORHAM ELEMENTARY SCHOOL</v>
          </cell>
          <cell r="C970" t="str">
            <v>Targeted Assistance</v>
          </cell>
        </row>
        <row r="971">
          <cell r="A971" t="str">
            <v>430901060003</v>
          </cell>
          <cell r="B971" t="str">
            <v>MARCUS WHITMAN MIDDLE SCHOOL</v>
          </cell>
          <cell r="C971" t="str">
            <v>No Title I</v>
          </cell>
        </row>
        <row r="972">
          <cell r="A972" t="str">
            <v>430901060007</v>
          </cell>
          <cell r="B972" t="str">
            <v>MIDDLESEX VALLEY ELEMENTARY SCHOOL</v>
          </cell>
          <cell r="C972" t="str">
            <v>Targeted Assistance</v>
          </cell>
        </row>
        <row r="973">
          <cell r="A973" t="str">
            <v>440601040001</v>
          </cell>
          <cell r="B973" t="str">
            <v>GOSHEN CENTRAL HIGH SCHOOL</v>
          </cell>
          <cell r="C973" t="str">
            <v>No Title I</v>
          </cell>
        </row>
        <row r="974">
          <cell r="A974" t="str">
            <v>440601040003</v>
          </cell>
          <cell r="B974" t="str">
            <v>SCOTCHTOWN AVENUE SCHOOL</v>
          </cell>
          <cell r="C974" t="str">
            <v>Targeted Assistance</v>
          </cell>
        </row>
        <row r="975">
          <cell r="A975" t="str">
            <v>440601040004</v>
          </cell>
          <cell r="B975" t="str">
            <v>C J HOOKER MIDDLE SCHOOL</v>
          </cell>
          <cell r="C975" t="str">
            <v>Targeted Assistance</v>
          </cell>
        </row>
        <row r="976">
          <cell r="A976" t="str">
            <v>440601040005</v>
          </cell>
          <cell r="B976" t="str">
            <v>GOSHEN INTERMEDIATE SCHOOL</v>
          </cell>
          <cell r="C976" t="str">
            <v>Targeted Assistance</v>
          </cell>
        </row>
        <row r="977">
          <cell r="A977" t="str">
            <v>511101060004</v>
          </cell>
          <cell r="B977" t="str">
            <v>FOWLER ELEMENTARY SCHOOL</v>
          </cell>
          <cell r="C977" t="str">
            <v>Schoolwide Program</v>
          </cell>
        </row>
        <row r="978">
          <cell r="A978" t="str">
            <v>511101060005</v>
          </cell>
          <cell r="B978" t="str">
            <v>GOUVERNEUR JUNIOR-SENIOR HIGH SCHOOL</v>
          </cell>
          <cell r="C978" t="str">
            <v>No Title I</v>
          </cell>
        </row>
        <row r="979">
          <cell r="A979" t="str">
            <v>511101060006</v>
          </cell>
          <cell r="B979" t="str">
            <v>EAST SIDE ELEMENTARY SCHOOL</v>
          </cell>
          <cell r="C979" t="str">
            <v>Schoolwide Program</v>
          </cell>
        </row>
        <row r="980">
          <cell r="A980" t="str">
            <v>511101060007</v>
          </cell>
          <cell r="B980" t="str">
            <v>WEST SIDE ELEMENTARY SCHOOL</v>
          </cell>
          <cell r="C980" t="str">
            <v>Schoolwide Program</v>
          </cell>
        </row>
        <row r="981">
          <cell r="A981" t="str">
            <v>042801060001</v>
          </cell>
          <cell r="B981" t="str">
            <v>GOWANDA ELEMENTARY SCHOOL</v>
          </cell>
          <cell r="C981" t="str">
            <v>Targeted Assistance</v>
          </cell>
        </row>
        <row r="982">
          <cell r="A982" t="str">
            <v>042801060005</v>
          </cell>
          <cell r="B982" t="str">
            <v>GOWANDA MIDDLE SCHOOL</v>
          </cell>
          <cell r="C982" t="str">
            <v>No Title I</v>
          </cell>
        </row>
        <row r="983">
          <cell r="A983" t="str">
            <v>042801060006</v>
          </cell>
          <cell r="B983" t="str">
            <v>GOWANDA HIGH SCHOOL</v>
          </cell>
          <cell r="C983" t="str">
            <v>No Title I</v>
          </cell>
        </row>
        <row r="984">
          <cell r="A984" t="str">
            <v>320900860872</v>
          </cell>
          <cell r="B984" t="str">
            <v>GRAND CONCOURSE ACADEMY CHARTER SCHOOL</v>
          </cell>
          <cell r="C984" t="str">
            <v>Schoolwide Program</v>
          </cell>
        </row>
        <row r="985">
          <cell r="A985" t="str">
            <v>141501060001</v>
          </cell>
          <cell r="B985" t="str">
            <v>HUTH ROAD SCHOOL</v>
          </cell>
          <cell r="C985" t="str">
            <v>No Title I</v>
          </cell>
        </row>
        <row r="986">
          <cell r="A986" t="str">
            <v>141501060003</v>
          </cell>
          <cell r="B986" t="str">
            <v>KAEGEBEIN SCHOOL</v>
          </cell>
          <cell r="C986" t="str">
            <v>Targeted Assistance</v>
          </cell>
        </row>
        <row r="987">
          <cell r="A987" t="str">
            <v>141501060004</v>
          </cell>
          <cell r="B987" t="str">
            <v>GRAND ISLAND SENIOR HIGH SCHOOL</v>
          </cell>
          <cell r="C987" t="str">
            <v>No Title I</v>
          </cell>
        </row>
        <row r="988">
          <cell r="A988" t="str">
            <v>141501060005</v>
          </cell>
          <cell r="B988" t="str">
            <v>VERONICA E CONNOR MIDDLE SCHOOL</v>
          </cell>
          <cell r="C988" t="str">
            <v>No Title I</v>
          </cell>
        </row>
        <row r="989">
          <cell r="A989" t="str">
            <v>141501060006</v>
          </cell>
          <cell r="B989" t="str">
            <v>CHARLOTTE SIDWAY SCHOOL</v>
          </cell>
          <cell r="C989" t="str">
            <v>No Title I</v>
          </cell>
        </row>
        <row r="990">
          <cell r="A990" t="str">
            <v>640701040002</v>
          </cell>
          <cell r="B990" t="str">
            <v>MARY J TANNER PRIMARY SCHOOL</v>
          </cell>
          <cell r="C990" t="str">
            <v>Targeted Assistance</v>
          </cell>
        </row>
        <row r="991">
          <cell r="A991" t="str">
            <v>640701040003</v>
          </cell>
          <cell r="B991" t="str">
            <v>GRANVILLE JUNIOR-SENIOR HIGH SCHOOL</v>
          </cell>
          <cell r="C991" t="str">
            <v>Targeted Assistance</v>
          </cell>
        </row>
        <row r="992">
          <cell r="A992" t="str">
            <v>640701040004</v>
          </cell>
          <cell r="B992" t="str">
            <v>GRANVILLE ELEMENTARY SCHOOL</v>
          </cell>
          <cell r="C992" t="str">
            <v>Targeted Assistance</v>
          </cell>
        </row>
        <row r="993">
          <cell r="A993" t="str">
            <v>280407030006</v>
          </cell>
          <cell r="B993" t="str">
            <v>E M BAKER SCHOOL</v>
          </cell>
          <cell r="C993" t="str">
            <v>Targeted Assistance</v>
          </cell>
        </row>
        <row r="994">
          <cell r="A994" t="str">
            <v>280407030007</v>
          </cell>
          <cell r="B994" t="str">
            <v>JOHN F KENNEDY SCHOOL</v>
          </cell>
          <cell r="C994" t="str">
            <v>Targeted Assistance</v>
          </cell>
        </row>
        <row r="995">
          <cell r="A995" t="str">
            <v>280407030008</v>
          </cell>
          <cell r="B995" t="str">
            <v>LAKEVILLE ELEMENTARY SCHOOL</v>
          </cell>
          <cell r="C995" t="str">
            <v>Targeted Assistance</v>
          </cell>
        </row>
        <row r="996">
          <cell r="A996" t="str">
            <v>280407030009</v>
          </cell>
          <cell r="B996" t="str">
            <v>EARLY CHILDHOOD CENTER</v>
          </cell>
          <cell r="C996" t="str">
            <v>No Title I</v>
          </cell>
        </row>
        <row r="997">
          <cell r="A997" t="str">
            <v>280407030010</v>
          </cell>
          <cell r="B997" t="str">
            <v>SADDLE ROCK SCHOOL</v>
          </cell>
          <cell r="C997" t="str">
            <v>No Title I</v>
          </cell>
        </row>
        <row r="998">
          <cell r="A998" t="str">
            <v>280407030012</v>
          </cell>
          <cell r="B998" t="str">
            <v>GREAT NECK NORTH MIDDLE SCHOOL</v>
          </cell>
          <cell r="C998" t="str">
            <v>No Title I</v>
          </cell>
        </row>
        <row r="999">
          <cell r="A999" t="str">
            <v>280407030013</v>
          </cell>
          <cell r="B999" t="str">
            <v>GREAT NECK SOUTH MIDDLE SCHOOL</v>
          </cell>
          <cell r="C999" t="str">
            <v>No Title I</v>
          </cell>
        </row>
        <row r="1000">
          <cell r="A1000" t="str">
            <v>280407030014</v>
          </cell>
          <cell r="B1000" t="str">
            <v>GREAT NECK SOUTH HIGH SCHOOL</v>
          </cell>
          <cell r="C1000" t="str">
            <v>No Title I</v>
          </cell>
        </row>
        <row r="1001">
          <cell r="A1001" t="str">
            <v>280407030015</v>
          </cell>
          <cell r="B1001" t="str">
            <v>GREAT NECK NORTH HIGH SCHOOL</v>
          </cell>
          <cell r="C1001" t="str">
            <v>No Title I</v>
          </cell>
        </row>
        <row r="1002">
          <cell r="A1002" t="str">
            <v>280407030016</v>
          </cell>
          <cell r="B1002" t="str">
            <v>VILLAGE SCHOOL</v>
          </cell>
          <cell r="C1002" t="str">
            <v>No Title I</v>
          </cell>
        </row>
        <row r="1003">
          <cell r="A1003" t="str">
            <v>260501060001</v>
          </cell>
          <cell r="B1003" t="str">
            <v>AUTUMN LANE ELEMENTARY SCHOOL</v>
          </cell>
          <cell r="C1003" t="str">
            <v>No Title I</v>
          </cell>
        </row>
        <row r="1004">
          <cell r="A1004" t="str">
            <v>260501060002</v>
          </cell>
          <cell r="B1004" t="str">
            <v>LONGRIDGE SCHOOL</v>
          </cell>
          <cell r="C1004" t="str">
            <v>Schoolwide Program</v>
          </cell>
        </row>
        <row r="1005">
          <cell r="A1005" t="str">
            <v>260501060004</v>
          </cell>
          <cell r="B1005" t="str">
            <v>BROOKSIDE ELEMENTARY SCHOOL CAMPUS</v>
          </cell>
          <cell r="C1005" t="str">
            <v>Targeted Assistance</v>
          </cell>
        </row>
        <row r="1006">
          <cell r="A1006" t="str">
            <v>260501060006</v>
          </cell>
          <cell r="B1006" t="str">
            <v>ENGLISH VILLAGE ELEMENTARY SCHOOL</v>
          </cell>
          <cell r="C1006" t="str">
            <v>Targeted Assistance</v>
          </cell>
        </row>
        <row r="1007">
          <cell r="A1007" t="str">
            <v>260501060007</v>
          </cell>
          <cell r="B1007" t="str">
            <v>WEST RIDGE ELEMENTARY SCHOOL</v>
          </cell>
          <cell r="C1007" t="str">
            <v>No Title I</v>
          </cell>
        </row>
        <row r="1008">
          <cell r="A1008" t="str">
            <v>260501060008</v>
          </cell>
          <cell r="B1008" t="str">
            <v>OLYMPIA HIGH SCHOOL</v>
          </cell>
          <cell r="C1008" t="str">
            <v>No Title I</v>
          </cell>
        </row>
        <row r="1009">
          <cell r="A1009" t="str">
            <v>260501060009</v>
          </cell>
          <cell r="B1009" t="str">
            <v>PADDY HILL ELEMENTARY SCHOOL</v>
          </cell>
          <cell r="C1009" t="str">
            <v>No Title I</v>
          </cell>
        </row>
        <row r="1010">
          <cell r="A1010" t="str">
            <v>260501060010</v>
          </cell>
          <cell r="B1010" t="str">
            <v>ARCADIA HIGH SCHOOL</v>
          </cell>
          <cell r="C1010" t="str">
            <v>No Title I</v>
          </cell>
        </row>
        <row r="1011">
          <cell r="A1011" t="str">
            <v>260501060011</v>
          </cell>
          <cell r="B1011" t="str">
            <v>LAKESHORE ELEMENTARY SCHOOL</v>
          </cell>
          <cell r="C1011" t="str">
            <v>Targeted Assistance</v>
          </cell>
        </row>
        <row r="1012">
          <cell r="A1012" t="str">
            <v>260501060012</v>
          </cell>
          <cell r="B1012" t="str">
            <v>BUCKMAN HEIGHTS ELEMENTARY SCHOOL</v>
          </cell>
          <cell r="C1012" t="str">
            <v>Targeted Assistance</v>
          </cell>
        </row>
        <row r="1013">
          <cell r="A1013" t="str">
            <v>260501060013</v>
          </cell>
          <cell r="B1013" t="str">
            <v>ODYSSEY ACADEMY</v>
          </cell>
          <cell r="C1013" t="str">
            <v>No Title I</v>
          </cell>
        </row>
        <row r="1014">
          <cell r="A1014" t="str">
            <v>260501060014</v>
          </cell>
          <cell r="B1014" t="str">
            <v>PARKLAND ELEMENTARY SCHOOL CAMPUS</v>
          </cell>
          <cell r="C1014" t="str">
            <v>Targeted Assistance</v>
          </cell>
        </row>
        <row r="1015">
          <cell r="A1015" t="str">
            <v>260501060015</v>
          </cell>
          <cell r="B1015" t="str">
            <v>CRAIG HILL ELEMENTARY SCHOOL</v>
          </cell>
          <cell r="C1015" t="str">
            <v>No Title I</v>
          </cell>
        </row>
        <row r="1016">
          <cell r="A1016" t="str">
            <v>260501060016</v>
          </cell>
          <cell r="B1016" t="str">
            <v>HOLMES ROAD ELEMENTARY SCHOOL</v>
          </cell>
          <cell r="C1016" t="str">
            <v>Targeted Assistance</v>
          </cell>
        </row>
        <row r="1017">
          <cell r="A1017" t="str">
            <v>260501060018</v>
          </cell>
          <cell r="B1017" t="str">
            <v>KIRK ROAD ELEMENTARY SCHOOL</v>
          </cell>
          <cell r="C1017" t="str">
            <v>No Title I</v>
          </cell>
        </row>
        <row r="1018">
          <cell r="A1018" t="str">
            <v>260501060019</v>
          </cell>
          <cell r="B1018" t="str">
            <v>ATHENA HIGH SCHOOL</v>
          </cell>
          <cell r="C1018" t="str">
            <v>No Title I</v>
          </cell>
        </row>
        <row r="1019">
          <cell r="A1019" t="str">
            <v>260501060020</v>
          </cell>
          <cell r="B1019" t="str">
            <v>ATHENA MIDDLE SCHOOL</v>
          </cell>
          <cell r="C1019" t="str">
            <v>No Title I</v>
          </cell>
        </row>
        <row r="1020">
          <cell r="A1020" t="str">
            <v>260501060022</v>
          </cell>
          <cell r="B1020" t="str">
            <v>APOLLO MIDDLE SCHOOL</v>
          </cell>
          <cell r="C1020" t="str">
            <v>No Title I</v>
          </cell>
        </row>
        <row r="1021">
          <cell r="A1021" t="str">
            <v>260501060023</v>
          </cell>
          <cell r="B1021" t="str">
            <v>ARCADIA MIDDLE SCHOOL</v>
          </cell>
          <cell r="C1021" t="str">
            <v>No Title I</v>
          </cell>
        </row>
        <row r="1022">
          <cell r="A1022" t="str">
            <v>260501060024</v>
          </cell>
          <cell r="B1022" t="str">
            <v>PINE BROOK ELEMENTARY SCHOOL</v>
          </cell>
          <cell r="C1022" t="str">
            <v>No Title I</v>
          </cell>
        </row>
        <row r="1023">
          <cell r="A1023" t="str">
            <v>010701030001</v>
          </cell>
          <cell r="B1023" t="str">
            <v>HEATLY SCHOOL</v>
          </cell>
          <cell r="C1023" t="str">
            <v>Targeted Assistance</v>
          </cell>
        </row>
        <row r="1024">
          <cell r="A1024" t="str">
            <v>010100860907</v>
          </cell>
          <cell r="B1024" t="str">
            <v>GREEN TECH HIGH CHARTER SCHOOL</v>
          </cell>
          <cell r="C1024" t="str">
            <v>Targeted Assistance</v>
          </cell>
        </row>
        <row r="1025">
          <cell r="A1025" t="str">
            <v>660407060001</v>
          </cell>
          <cell r="B1025" t="str">
            <v>LEE F JACKSON SCHOOL</v>
          </cell>
          <cell r="C1025" t="str">
            <v>Targeted Assistance</v>
          </cell>
        </row>
        <row r="1026">
          <cell r="A1026" t="str">
            <v>660407060003</v>
          </cell>
          <cell r="B1026" t="str">
            <v>RICHARD J BAILEY SCHOOL</v>
          </cell>
          <cell r="C1026" t="str">
            <v>Targeted Assistance</v>
          </cell>
        </row>
        <row r="1027">
          <cell r="A1027" t="str">
            <v>660407060004</v>
          </cell>
          <cell r="B1027" t="str">
            <v>WOODLANDS SENIOR HIGH SCHOOL</v>
          </cell>
          <cell r="C1027" t="str">
            <v>No Title I</v>
          </cell>
        </row>
        <row r="1028">
          <cell r="A1028" t="str">
            <v>660407060005</v>
          </cell>
          <cell r="B1028" t="str">
            <v>WOODLANDS MIDDLE SCHOOL</v>
          </cell>
          <cell r="C1028" t="str">
            <v>No Title I</v>
          </cell>
        </row>
        <row r="1029">
          <cell r="A1029" t="str">
            <v>660407060006</v>
          </cell>
          <cell r="B1029" t="str">
            <v>EARLY CHILDHOOD PROGRAM</v>
          </cell>
          <cell r="C1029" t="str">
            <v>No Title I</v>
          </cell>
        </row>
        <row r="1030">
          <cell r="A1030" t="str">
            <v>660407060009</v>
          </cell>
          <cell r="B1030" t="str">
            <v>HIGHVIEW SCHOOL</v>
          </cell>
          <cell r="C1030" t="str">
            <v>Targeted Assistance</v>
          </cell>
        </row>
        <row r="1031">
          <cell r="A1031" t="str">
            <v>660411020002</v>
          </cell>
          <cell r="B1031" t="str">
            <v>GREENBURGH ELEVEN ELEMENTARY SCHOOL</v>
          </cell>
          <cell r="C1031" t="str">
            <v>Targeted Assistance</v>
          </cell>
        </row>
        <row r="1032">
          <cell r="A1032" t="str">
            <v>660411020003</v>
          </cell>
          <cell r="B1032" t="str">
            <v>GREENBURGH ELEVEN MIDDLE SCHOOL</v>
          </cell>
          <cell r="C1032" t="str">
            <v>Targeted Assistance</v>
          </cell>
        </row>
        <row r="1033">
          <cell r="A1033" t="str">
            <v>660411020004</v>
          </cell>
          <cell r="B1033" t="str">
            <v>GREENBURGH ELEVEN HIGH SCHOOL</v>
          </cell>
          <cell r="C1033" t="str">
            <v>Targeted Assistance</v>
          </cell>
        </row>
        <row r="1034">
          <cell r="A1034" t="str">
            <v>660410020001</v>
          </cell>
          <cell r="B1034" t="str">
            <v>ZICCOLELLA ELEMENTARY SCHOOL</v>
          </cell>
          <cell r="C1034" t="str">
            <v>Schoolwide Program</v>
          </cell>
        </row>
        <row r="1035">
          <cell r="A1035" t="str">
            <v>660410020002</v>
          </cell>
          <cell r="B1035" t="str">
            <v>MARTIN LUTHER KING JR HIGH SCHOOL</v>
          </cell>
          <cell r="C1035" t="str">
            <v>Schoolwide Program</v>
          </cell>
        </row>
        <row r="1036">
          <cell r="A1036" t="str">
            <v>660412020001</v>
          </cell>
          <cell r="B1036" t="str">
            <v>GREENBURGH ACADEMY</v>
          </cell>
          <cell r="C1036" t="str">
            <v>No Title I</v>
          </cell>
        </row>
        <row r="1037">
          <cell r="A1037" t="str">
            <v>660412020002</v>
          </cell>
          <cell r="B1037" t="str">
            <v>THE REACH ACADEMY</v>
          </cell>
          <cell r="C1037" t="str">
            <v>No Title I</v>
          </cell>
        </row>
        <row r="1038">
          <cell r="A1038" t="str">
            <v>660412020003</v>
          </cell>
          <cell r="B1038" t="str">
            <v>CLARK ACADEMY</v>
          </cell>
          <cell r="C1038" t="str">
            <v>No Title I</v>
          </cell>
        </row>
        <row r="1039">
          <cell r="A1039" t="str">
            <v>080601040001</v>
          </cell>
          <cell r="B1039" t="str">
            <v>GREENE PRIMARY SCHOOL</v>
          </cell>
          <cell r="C1039" t="str">
            <v>Targeted Assistance</v>
          </cell>
        </row>
        <row r="1040">
          <cell r="A1040" t="str">
            <v>080601040002</v>
          </cell>
          <cell r="B1040" t="str">
            <v>GREENE INTERMEDIATE SCHOOL</v>
          </cell>
          <cell r="C1040" t="str">
            <v>Targeted Assistance</v>
          </cell>
        </row>
        <row r="1041">
          <cell r="A1041" t="str">
            <v>080601040003</v>
          </cell>
          <cell r="B1041" t="str">
            <v>GREENE HIGH SCHOOL</v>
          </cell>
          <cell r="C1041" t="str">
            <v>No Title I</v>
          </cell>
        </row>
        <row r="1042">
          <cell r="A1042" t="str">
            <v>080601040004</v>
          </cell>
          <cell r="B1042" t="str">
            <v>GREENE MIDDLE SCHOOL</v>
          </cell>
          <cell r="C1042" t="str">
            <v>Targeted Assistance</v>
          </cell>
        </row>
        <row r="1043">
          <cell r="A1043" t="str">
            <v>581010020001</v>
          </cell>
          <cell r="B1043" t="str">
            <v>GREENPORT HIGH SCHOOL</v>
          </cell>
          <cell r="C1043" t="str">
            <v>No Title I</v>
          </cell>
        </row>
        <row r="1044">
          <cell r="A1044" t="str">
            <v>581010020002</v>
          </cell>
          <cell r="B1044" t="str">
            <v>GREENPORT ELEMENTARY SCHOOL</v>
          </cell>
          <cell r="C1044" t="str">
            <v>Schoolwide Program</v>
          </cell>
        </row>
        <row r="1045">
          <cell r="A1045" t="str">
            <v>190701040001</v>
          </cell>
          <cell r="B1045" t="str">
            <v>GREENVILLE MIDDLE SCHOOL</v>
          </cell>
          <cell r="C1045" t="str">
            <v>Targeted Assistance</v>
          </cell>
        </row>
        <row r="1046">
          <cell r="A1046" t="str">
            <v>190701040004</v>
          </cell>
          <cell r="B1046" t="str">
            <v>GREENVILLE HIGH SCHOOL</v>
          </cell>
          <cell r="C1046" t="str">
            <v>No Title I</v>
          </cell>
        </row>
        <row r="1047">
          <cell r="A1047" t="str">
            <v>190701040005</v>
          </cell>
          <cell r="B1047" t="str">
            <v>SCOTT M ELLIS ELEMENTARY SCHOOL</v>
          </cell>
          <cell r="C1047" t="str">
            <v>Targeted Assistance</v>
          </cell>
        </row>
        <row r="1048">
          <cell r="A1048" t="str">
            <v>640801040002</v>
          </cell>
          <cell r="B1048" t="str">
            <v>GREENWICH JUNIOR-SENIOR HIGH SCHOOL</v>
          </cell>
          <cell r="C1048" t="str">
            <v>Targeted Assistance</v>
          </cell>
        </row>
        <row r="1049">
          <cell r="A1049" t="str">
            <v>640801040003</v>
          </cell>
          <cell r="B1049" t="str">
            <v>GREENWICH ELEMENTARY SCHOOL</v>
          </cell>
          <cell r="C1049" t="str">
            <v>Targeted Assistance</v>
          </cell>
        </row>
        <row r="1050">
          <cell r="A1050" t="str">
            <v>442111020001</v>
          </cell>
          <cell r="B1050" t="str">
            <v>GREENWOOD LAKE MIDDLE SCHOOL</v>
          </cell>
          <cell r="C1050" t="str">
            <v>Schoolwide Program</v>
          </cell>
        </row>
        <row r="1051">
          <cell r="A1051" t="str">
            <v>442111020002</v>
          </cell>
          <cell r="B1051" t="str">
            <v>GREENWOOD LAKE ELEMENTARY SCHOOL</v>
          </cell>
          <cell r="C1051" t="str">
            <v>Targeted Assistance</v>
          </cell>
        </row>
        <row r="1052">
          <cell r="A1052" t="str">
            <v>610501040001</v>
          </cell>
          <cell r="B1052" t="str">
            <v>GROTON HIGH SCHOOL</v>
          </cell>
          <cell r="C1052" t="str">
            <v>No Title I</v>
          </cell>
        </row>
        <row r="1053">
          <cell r="A1053" t="str">
            <v>610501040002</v>
          </cell>
          <cell r="B1053" t="str">
            <v>GROTON ELEMENTARY SCHOOL</v>
          </cell>
          <cell r="C1053" t="str">
            <v>Targeted Assistance</v>
          </cell>
        </row>
        <row r="1054">
          <cell r="A1054" t="str">
            <v>610501040003</v>
          </cell>
          <cell r="B1054" t="str">
            <v>GROTON MIDDLE SCHOOL</v>
          </cell>
          <cell r="C1054" t="str">
            <v>No Title I</v>
          </cell>
        </row>
        <row r="1055">
          <cell r="A1055" t="str">
            <v>343000860952</v>
          </cell>
          <cell r="B1055" t="str">
            <v>GROWING UP GREEN CHARTER SCHOOL</v>
          </cell>
          <cell r="C1055" t="str">
            <v>No Title I</v>
          </cell>
        </row>
        <row r="1056">
          <cell r="A1056" t="str">
            <v>010802060001</v>
          </cell>
          <cell r="B1056" t="str">
            <v>ALTAMONT ELEMENTARY SCHOOL</v>
          </cell>
          <cell r="C1056" t="str">
            <v>Targeted Assistance</v>
          </cell>
        </row>
        <row r="1057">
          <cell r="A1057" t="str">
            <v>010802060003</v>
          </cell>
          <cell r="B1057" t="str">
            <v>GUILDERLAND ELEMENTARY SCHOOL</v>
          </cell>
          <cell r="C1057" t="str">
            <v>Targeted Assistance</v>
          </cell>
        </row>
        <row r="1058">
          <cell r="A1058" t="str">
            <v>010802060004</v>
          </cell>
          <cell r="B1058" t="str">
            <v>WESTMERE ELEMENTARY SCHOOL</v>
          </cell>
          <cell r="C1058" t="str">
            <v>Targeted Assistance</v>
          </cell>
        </row>
        <row r="1059">
          <cell r="A1059" t="str">
            <v>010802060005</v>
          </cell>
          <cell r="B1059" t="str">
            <v>GUILDERLAND HIGH SCHOOL</v>
          </cell>
          <cell r="C1059" t="str">
            <v>No Title I</v>
          </cell>
        </row>
        <row r="1060">
          <cell r="A1060" t="str">
            <v>010802060007</v>
          </cell>
          <cell r="B1060" t="str">
            <v>LYNNWOOD ELEMENTARY SCHOOL</v>
          </cell>
          <cell r="C1060" t="str">
            <v>No Title I</v>
          </cell>
        </row>
        <row r="1061">
          <cell r="A1061" t="str">
            <v>010802060008</v>
          </cell>
          <cell r="B1061" t="str">
            <v>FARNSWORTH MIDDLE SCHOOL</v>
          </cell>
          <cell r="C1061" t="str">
            <v>Targeted Assistance</v>
          </cell>
        </row>
        <row r="1062">
          <cell r="A1062" t="str">
            <v>010802060009</v>
          </cell>
          <cell r="B1062" t="str">
            <v>PINE BUSH ELEMENTARY SCHOOL</v>
          </cell>
          <cell r="C1062" t="str">
            <v>No Title I</v>
          </cell>
        </row>
        <row r="1063">
          <cell r="A1063" t="str">
            <v>630801040001</v>
          </cell>
          <cell r="B1063" t="str">
            <v>HADLEY-LUZERNE HIGH SCHOOL</v>
          </cell>
          <cell r="C1063" t="str">
            <v>Targeted Assistance</v>
          </cell>
        </row>
        <row r="1064">
          <cell r="A1064" t="str">
            <v>630801040002</v>
          </cell>
          <cell r="B1064" t="str">
            <v>HADLEY-LUZERNE ELEMENTARY SCHOOL</v>
          </cell>
          <cell r="C1064" t="str">
            <v>Targeted Assistance</v>
          </cell>
        </row>
        <row r="1065">
          <cell r="A1065" t="str">
            <v>630801040003</v>
          </cell>
          <cell r="B1065" t="str">
            <v>STUART M TOWNSEND MIDDLE SCHOOL</v>
          </cell>
          <cell r="C1065" t="str">
            <v>Targeted Assistance</v>
          </cell>
        </row>
        <row r="1066">
          <cell r="A1066" t="str">
            <v>480401040001</v>
          </cell>
          <cell r="B1066" t="str">
            <v>HALDANE ELEMENTARY/MIDDLE SCHOOL</v>
          </cell>
          <cell r="C1066" t="str">
            <v>Targeted Assistance</v>
          </cell>
        </row>
        <row r="1067">
          <cell r="A1067" t="str">
            <v>480401040002</v>
          </cell>
          <cell r="B1067" t="str">
            <v>HALDANE HIGH SCHOOL</v>
          </cell>
          <cell r="C1067" t="str">
            <v>Targeted Assistance</v>
          </cell>
        </row>
        <row r="1068">
          <cell r="A1068" t="str">
            <v>580405060001</v>
          </cell>
          <cell r="B1068" t="str">
            <v>OTSEGO ELEMENTARY SCHOOL</v>
          </cell>
          <cell r="C1068" t="str">
            <v>Targeted Assistance</v>
          </cell>
        </row>
        <row r="1069">
          <cell r="A1069" t="str">
            <v>580405060002</v>
          </cell>
          <cell r="B1069" t="str">
            <v>FOREST PARK ELEMENTARY SCHOOL</v>
          </cell>
          <cell r="C1069" t="str">
            <v>No Title I</v>
          </cell>
        </row>
        <row r="1070">
          <cell r="A1070" t="str">
            <v>580405060003</v>
          </cell>
          <cell r="B1070" t="str">
            <v>SUNQUAM ELEMENTARY SCHOOL</v>
          </cell>
          <cell r="C1070" t="str">
            <v>No Title I</v>
          </cell>
        </row>
        <row r="1071">
          <cell r="A1071" t="str">
            <v>580405060008</v>
          </cell>
          <cell r="B1071" t="str">
            <v>CANDLEWOOD MIDDLE SCHOOL</v>
          </cell>
          <cell r="C1071" t="str">
            <v>No Title I</v>
          </cell>
        </row>
        <row r="1072">
          <cell r="A1072" t="str">
            <v>580405060010</v>
          </cell>
          <cell r="B1072" t="str">
            <v>HALF HOLLOW HILLS HIGH SCHOOL EAST</v>
          </cell>
          <cell r="C1072" t="str">
            <v>No Title I</v>
          </cell>
        </row>
        <row r="1073">
          <cell r="A1073" t="str">
            <v>580405060011</v>
          </cell>
          <cell r="B1073" t="str">
            <v>VANDERBILT ELEMENTARY SCHOOL</v>
          </cell>
          <cell r="C1073" t="str">
            <v>No Title I</v>
          </cell>
        </row>
        <row r="1074">
          <cell r="A1074" t="str">
            <v>580405060012</v>
          </cell>
          <cell r="B1074" t="str">
            <v>PAUMANOK ELEMENTARY SCHOOL</v>
          </cell>
          <cell r="C1074" t="str">
            <v>Targeted Assistance</v>
          </cell>
        </row>
        <row r="1075">
          <cell r="A1075" t="str">
            <v>580405060013</v>
          </cell>
          <cell r="B1075" t="str">
            <v>SIGNAL HILL ELEMENTARY SCHOOL</v>
          </cell>
          <cell r="C1075" t="str">
            <v>No Title I</v>
          </cell>
        </row>
        <row r="1076">
          <cell r="A1076" t="str">
            <v>580405060014</v>
          </cell>
          <cell r="B1076" t="str">
            <v>WEST HOLLOW MIDDLE SCHOOL</v>
          </cell>
          <cell r="C1076" t="str">
            <v>Targeted Assistance</v>
          </cell>
        </row>
        <row r="1077">
          <cell r="A1077" t="str">
            <v>580405060015</v>
          </cell>
          <cell r="B1077" t="str">
            <v>CHESTNUT HILL ELEMENTARY SCHOOL</v>
          </cell>
          <cell r="C1077" t="str">
            <v>Targeted Assistance</v>
          </cell>
        </row>
        <row r="1078">
          <cell r="A1078" t="str">
            <v>580405060016</v>
          </cell>
          <cell r="B1078" t="str">
            <v>HALF HOLLOW HILLS HIGH SCHOOL WEST</v>
          </cell>
          <cell r="C1078" t="str">
            <v>Targeted Assistance</v>
          </cell>
        </row>
        <row r="1079">
          <cell r="A1079" t="str">
            <v>141601060001</v>
          </cell>
          <cell r="B1079" t="str">
            <v>ARMOR ELEMENTARY SCHOOL</v>
          </cell>
          <cell r="C1079" t="str">
            <v>Targeted Assistance</v>
          </cell>
        </row>
        <row r="1080">
          <cell r="A1080" t="str">
            <v>141601060002</v>
          </cell>
          <cell r="B1080" t="str">
            <v>BOSTON VALLEY ELEMENTARY SCHOOL</v>
          </cell>
          <cell r="C1080" t="str">
            <v>Targeted Assistance</v>
          </cell>
        </row>
        <row r="1081">
          <cell r="A1081" t="str">
            <v>141601060003</v>
          </cell>
          <cell r="B1081" t="str">
            <v>CHARLOTTE AVENUE ELEMENTARY SCHOOL</v>
          </cell>
          <cell r="C1081" t="str">
            <v>Targeted Assistance</v>
          </cell>
        </row>
        <row r="1082">
          <cell r="A1082" t="str">
            <v>141601060004</v>
          </cell>
          <cell r="B1082" t="str">
            <v>UNION PLEASANT AVENUE ELEMENTARY SCHOOL</v>
          </cell>
          <cell r="C1082" t="str">
            <v>Targeted Assistance</v>
          </cell>
        </row>
        <row r="1083">
          <cell r="A1083" t="str">
            <v>141601060006</v>
          </cell>
          <cell r="B1083" t="str">
            <v>HAMBURG MIDDLE SCHOOL</v>
          </cell>
          <cell r="C1083" t="str">
            <v>Targeted Assistance</v>
          </cell>
        </row>
        <row r="1084">
          <cell r="A1084" t="str">
            <v>141601060007</v>
          </cell>
          <cell r="B1084" t="str">
            <v>HAMBURG HIGH SCHOOL</v>
          </cell>
          <cell r="C1084" t="str">
            <v>Schoolwide Program</v>
          </cell>
        </row>
        <row r="1085">
          <cell r="A1085" t="str">
            <v>250701040001</v>
          </cell>
          <cell r="B1085" t="str">
            <v>HAMILTON JUNIOR-SENIOR HIGH SCHOOL</v>
          </cell>
          <cell r="C1085" t="str">
            <v>Targeted Assistance</v>
          </cell>
        </row>
        <row r="1086">
          <cell r="A1086" t="str">
            <v>250701040002</v>
          </cell>
          <cell r="B1086" t="str">
            <v>HAMILTON ELEMENTARY SCHOOL</v>
          </cell>
          <cell r="C1086" t="str">
            <v>Targeted Assistance</v>
          </cell>
        </row>
        <row r="1087">
          <cell r="A1087" t="str">
            <v>511201040001</v>
          </cell>
          <cell r="B1087" t="str">
            <v>HAMMOND CENTRAL SCHOOL</v>
          </cell>
          <cell r="C1087" t="str">
            <v>Targeted Assistance</v>
          </cell>
        </row>
        <row r="1088">
          <cell r="A1088" t="str">
            <v>572901040002</v>
          </cell>
          <cell r="B1088" t="str">
            <v>GLENN CURTISS MEMORIAL SCHOOL</v>
          </cell>
          <cell r="C1088" t="str">
            <v>Targeted Assistance</v>
          </cell>
        </row>
        <row r="1089">
          <cell r="A1089" t="str">
            <v>572901040004</v>
          </cell>
          <cell r="B1089" t="str">
            <v>HAMMONDSPORT JUNIOR-SENIOR HIGH SCHOOL</v>
          </cell>
          <cell r="C1089" t="str">
            <v>Targeted Assistance</v>
          </cell>
        </row>
        <row r="1090">
          <cell r="A1090" t="str">
            <v>580905020001</v>
          </cell>
          <cell r="B1090" t="str">
            <v>HAMPTON BAYS SECONDARY SCHOOL</v>
          </cell>
          <cell r="C1090" t="str">
            <v>No Title I</v>
          </cell>
        </row>
        <row r="1091">
          <cell r="A1091" t="str">
            <v>580905020002</v>
          </cell>
          <cell r="B1091" t="str">
            <v>HAMPTON BAYS ELEMENTARY SCHOOL</v>
          </cell>
          <cell r="C1091" t="str">
            <v>Targeted Assistance</v>
          </cell>
        </row>
        <row r="1092">
          <cell r="A1092" t="str">
            <v>580905020004</v>
          </cell>
          <cell r="B1092" t="str">
            <v>HAMPTON BAYS MIDDLE SCHOOL</v>
          </cell>
          <cell r="C1092" t="str">
            <v>Targeted Assistance</v>
          </cell>
        </row>
        <row r="1093">
          <cell r="A1093" t="str">
            <v>120906040001</v>
          </cell>
          <cell r="B1093" t="str">
            <v>HANCOCK ELEMENTARY SCHOOL</v>
          </cell>
          <cell r="C1093" t="str">
            <v>Targeted Assistance</v>
          </cell>
        </row>
        <row r="1094">
          <cell r="A1094" t="str">
            <v>120906040002</v>
          </cell>
          <cell r="B1094" t="str">
            <v>HANCOCK JUNIOR-SENIOR HIGH SCHOOL</v>
          </cell>
          <cell r="C1094" t="str">
            <v>Targeted Assistance</v>
          </cell>
        </row>
        <row r="1095">
          <cell r="A1095" t="str">
            <v>460701040001</v>
          </cell>
          <cell r="B1095" t="str">
            <v>KENNEY MIDDLE SCHOOL</v>
          </cell>
          <cell r="C1095" t="str">
            <v>Schoolwide Program</v>
          </cell>
        </row>
        <row r="1096">
          <cell r="A1096" t="str">
            <v>460701040002</v>
          </cell>
          <cell r="B1096" t="str">
            <v>HANNIBAL HIGH SCHOOL</v>
          </cell>
          <cell r="C1096" t="str">
            <v>Schoolwide Program</v>
          </cell>
        </row>
        <row r="1097">
          <cell r="A1097" t="str">
            <v>460701040003</v>
          </cell>
          <cell r="B1097" t="str">
            <v>FAIRLEY SCHOOL</v>
          </cell>
          <cell r="C1097" t="str">
            <v>Schoolwide Program</v>
          </cell>
        </row>
        <row r="1098">
          <cell r="A1098" t="str">
            <v>310400860812</v>
          </cell>
          <cell r="B1098" t="str">
            <v>HARBOR SCIENCE AND ARTS CHARTER SCHOOL</v>
          </cell>
          <cell r="C1098" t="str">
            <v>Targeted Assistance</v>
          </cell>
        </row>
        <row r="1099">
          <cell r="A1099" t="str">
            <v>580406060001</v>
          </cell>
          <cell r="B1099" t="str">
            <v>WASHINGTON DRIVE PRIMARY SCHOOL</v>
          </cell>
          <cell r="C1099" t="str">
            <v>Targeted Assistance</v>
          </cell>
        </row>
        <row r="1100">
          <cell r="A1100" t="str">
            <v>580406060005</v>
          </cell>
          <cell r="B1100" t="str">
            <v>OLDFIELD MIDDLE SCHOOL</v>
          </cell>
          <cell r="C1100" t="str">
            <v>No Title I</v>
          </cell>
        </row>
        <row r="1101">
          <cell r="A1101" t="str">
            <v>580406060007</v>
          </cell>
          <cell r="B1101" t="str">
            <v>HARBORFIELDS HIGH SCHOOL</v>
          </cell>
          <cell r="C1101" t="str">
            <v>No Title I</v>
          </cell>
        </row>
        <row r="1102">
          <cell r="A1102" t="str">
            <v>580406060009</v>
          </cell>
          <cell r="B1102" t="str">
            <v>THOMAS J LAHEY ELEMENTARY SCHOOL</v>
          </cell>
          <cell r="C1102" t="str">
            <v>Targeted Assistance</v>
          </cell>
        </row>
        <row r="1103">
          <cell r="A1103" t="str">
            <v>310400860840</v>
          </cell>
          <cell r="B1103" t="str">
            <v>HARLEM DAY CHARTER SCHOOL</v>
          </cell>
          <cell r="C1103" t="str">
            <v>Schoolwide Program</v>
          </cell>
        </row>
        <row r="1104">
          <cell r="A1104" t="str">
            <v>310300860875</v>
          </cell>
          <cell r="B1104" t="str">
            <v>HARLEM LINK CHARTER SCHOOL</v>
          </cell>
          <cell r="C1104" t="str">
            <v>Targeted Assistance</v>
          </cell>
        </row>
        <row r="1105">
          <cell r="A1105" t="str">
            <v>310500860864</v>
          </cell>
          <cell r="B1105" t="str">
            <v>HARLEM CHILDREN'S ZONE PROMISE ACADEMY CHARTER SCHOOL</v>
          </cell>
          <cell r="C1105" t="str">
            <v>Targeted Assistance</v>
          </cell>
        </row>
        <row r="1106">
          <cell r="A1106" t="str">
            <v>310500860921</v>
          </cell>
          <cell r="B1106" t="str">
            <v>HARLEM SUCCESS ACADEMY CHARTER SCHOOL 2</v>
          </cell>
          <cell r="C1106" t="str">
            <v>Schoolwide Program</v>
          </cell>
        </row>
        <row r="1107">
          <cell r="A1107" t="str">
            <v>310400860922</v>
          </cell>
          <cell r="B1107" t="str">
            <v>HARLEM SUCCESS ACADEMY CHARTER SCHOOL 3</v>
          </cell>
          <cell r="C1107" t="str">
            <v>Schoolwide Program</v>
          </cell>
        </row>
        <row r="1108">
          <cell r="A1108" t="str">
            <v>310300860923</v>
          </cell>
          <cell r="B1108" t="str">
            <v>HARLEM SUCCESS ACADEMY CHARTER SCHOOL 4</v>
          </cell>
          <cell r="C1108" t="str">
            <v>Schoolwide Program</v>
          </cell>
        </row>
        <row r="1109">
          <cell r="A1109" t="str">
            <v>310300860897</v>
          </cell>
          <cell r="B1109" t="str">
            <v>HARLEM SUCCESS ACADEMY CHARTER SCHOOL</v>
          </cell>
          <cell r="C1109" t="str">
            <v>Schoolwide Program</v>
          </cell>
        </row>
        <row r="1110">
          <cell r="A1110" t="str">
            <v>310500860848</v>
          </cell>
          <cell r="B1110" t="str">
            <v>HARLEM VILLAGE ACADEMY CHARTER SCHOOL EHVACS</v>
          </cell>
          <cell r="C1110" t="str">
            <v>Targeted Assistance</v>
          </cell>
        </row>
        <row r="1111">
          <cell r="A1111" t="str">
            <v>030501040001</v>
          </cell>
          <cell r="B1111" t="str">
            <v>W A OLMSTED ELEMENTARY SCHOOL</v>
          </cell>
          <cell r="C1111" t="str">
            <v>Schoolwide Program</v>
          </cell>
        </row>
        <row r="1112">
          <cell r="A1112" t="str">
            <v>030501040003</v>
          </cell>
          <cell r="B1112" t="str">
            <v>HARPURSVILLE JUNIOR-SENIOR HIGH SCHOOL</v>
          </cell>
          <cell r="C1112" t="str">
            <v>Schoolwide Program</v>
          </cell>
        </row>
        <row r="1113">
          <cell r="A1113" t="str">
            <v>320900860823</v>
          </cell>
          <cell r="B1113" t="str">
            <v>HARRIET TUBMAN CHARTER SCHOOL</v>
          </cell>
          <cell r="C1113" t="str">
            <v>Targeted Assistance</v>
          </cell>
        </row>
        <row r="1114">
          <cell r="A1114" t="str">
            <v>660501060002</v>
          </cell>
          <cell r="B1114" t="str">
            <v>HARRISON AVENUE ELEMENTARY SCHOOL</v>
          </cell>
          <cell r="C1114" t="str">
            <v>No Title I</v>
          </cell>
        </row>
        <row r="1115">
          <cell r="A1115" t="str">
            <v>660501060003</v>
          </cell>
          <cell r="B1115" t="str">
            <v>PARSONS MEMORIAL SCHOOL</v>
          </cell>
          <cell r="C1115" t="str">
            <v>Targeted Assistance</v>
          </cell>
        </row>
        <row r="1116">
          <cell r="A1116" t="str">
            <v>660501060004</v>
          </cell>
          <cell r="B1116" t="str">
            <v>HARRISON HIGH SCHOOL</v>
          </cell>
          <cell r="C1116" t="str">
            <v>Targeted Assistance</v>
          </cell>
        </row>
        <row r="1117">
          <cell r="A1117" t="str">
            <v>660501060005</v>
          </cell>
          <cell r="B1117" t="str">
            <v>PURCHASE SCHOOL</v>
          </cell>
          <cell r="C1117" t="str">
            <v>No Title I</v>
          </cell>
        </row>
        <row r="1118">
          <cell r="A1118" t="str">
            <v>660501060008</v>
          </cell>
          <cell r="B1118" t="str">
            <v>SAMUEL J PRESTON SCHOOL</v>
          </cell>
          <cell r="C1118" t="str">
            <v>Targeted Assistance</v>
          </cell>
        </row>
        <row r="1119">
          <cell r="A1119" t="str">
            <v>660501060009</v>
          </cell>
          <cell r="B1119" t="str">
            <v>LOUIS M KLEIN MIDDLE SCHOOL</v>
          </cell>
          <cell r="C1119" t="str">
            <v>No Title I</v>
          </cell>
        </row>
        <row r="1120">
          <cell r="A1120" t="str">
            <v>230301040001</v>
          </cell>
          <cell r="B1120" t="str">
            <v>HARRISVILLE ELEMENTARY SCHOOL</v>
          </cell>
          <cell r="C1120" t="str">
            <v>Schoolwide Program</v>
          </cell>
        </row>
        <row r="1121">
          <cell r="A1121" t="str">
            <v>230301040002</v>
          </cell>
          <cell r="B1121" t="str">
            <v>HARRISVILLE JUNIOR-SENIOR HIGH SCHOOL</v>
          </cell>
          <cell r="C1121" t="str">
            <v>Schoolwide Program</v>
          </cell>
        </row>
        <row r="1122">
          <cell r="A1122" t="str">
            <v>641001040001</v>
          </cell>
          <cell r="B1122" t="str">
            <v>HARTFORD CENTRAL SCHOOL</v>
          </cell>
          <cell r="C1122" t="str">
            <v>Targeted Assistance</v>
          </cell>
        </row>
        <row r="1123">
          <cell r="A1123" t="str">
            <v>660404030001</v>
          </cell>
          <cell r="B1123" t="str">
            <v>HILLSIDE ELEMENTARY SCHOOL</v>
          </cell>
          <cell r="C1123" t="str">
            <v>Targeted Assistance</v>
          </cell>
        </row>
        <row r="1124">
          <cell r="A1124" t="str">
            <v>660404030002</v>
          </cell>
          <cell r="B1124" t="str">
            <v>FARRAGUT MIDDLE SCHOOL</v>
          </cell>
          <cell r="C1124" t="str">
            <v>Schoolwide Program</v>
          </cell>
        </row>
        <row r="1125">
          <cell r="A1125" t="str">
            <v>660404030003</v>
          </cell>
          <cell r="B1125" t="str">
            <v>HASTINGS HIGH SCHOOL</v>
          </cell>
          <cell r="C1125" t="str">
            <v>Schoolwide Program</v>
          </cell>
        </row>
        <row r="1126">
          <cell r="A1126" t="str">
            <v>580506030003</v>
          </cell>
          <cell r="B1126" t="str">
            <v>PINES ELEMENTARY SCHOOL</v>
          </cell>
          <cell r="C1126" t="str">
            <v>No Title I</v>
          </cell>
        </row>
        <row r="1127">
          <cell r="A1127" t="str">
            <v>580506030004</v>
          </cell>
          <cell r="B1127" t="str">
            <v>BRETTON WOODS ELEMENTARY SCHOOL</v>
          </cell>
          <cell r="C1127" t="str">
            <v>Targeted Assistance</v>
          </cell>
        </row>
        <row r="1128">
          <cell r="A1128" t="str">
            <v>580506030005</v>
          </cell>
          <cell r="B1128" t="str">
            <v>HAUPPAUGE MIDDLE SCHOOL</v>
          </cell>
          <cell r="C1128" t="str">
            <v>Targeted Assistance</v>
          </cell>
        </row>
        <row r="1129">
          <cell r="A1129" t="str">
            <v>580506030007</v>
          </cell>
          <cell r="B1129" t="str">
            <v>HAUPPAUGE HIGH SCHOOL</v>
          </cell>
          <cell r="C1129" t="str">
            <v>Targeted Assistance</v>
          </cell>
        </row>
        <row r="1130">
          <cell r="A1130" t="str">
            <v>580506030008</v>
          </cell>
          <cell r="B1130" t="str">
            <v>FOREST BROOK ELEMENTARY SCHOOL</v>
          </cell>
          <cell r="C1130" t="str">
            <v>No Title I</v>
          </cell>
        </row>
        <row r="1131">
          <cell r="A1131" t="str">
            <v>500201060001</v>
          </cell>
          <cell r="B1131" t="str">
            <v>WILLOW GROVE MIDDLE SCHOOL</v>
          </cell>
          <cell r="C1131" t="str">
            <v>No Title I</v>
          </cell>
        </row>
        <row r="1132">
          <cell r="A1132" t="str">
            <v>500201060002</v>
          </cell>
          <cell r="B1132" t="str">
            <v>GERALD F NEARY ELEMENTARY SCHOOL</v>
          </cell>
          <cell r="C1132" t="str">
            <v>Schoolwide Program</v>
          </cell>
        </row>
        <row r="1133">
          <cell r="A1133" t="str">
            <v>500201060003</v>
          </cell>
          <cell r="B1133" t="str">
            <v>NORTH GARNERVILLE ELEMENTARY SCHOOL</v>
          </cell>
          <cell r="C1133" t="str">
            <v>No Title I</v>
          </cell>
        </row>
        <row r="1134">
          <cell r="A1134" t="str">
            <v>500201060004</v>
          </cell>
          <cell r="B1134" t="str">
            <v>STONY POINT ELEMENTARY SCHOOL</v>
          </cell>
          <cell r="C1134" t="str">
            <v>No Title I</v>
          </cell>
        </row>
        <row r="1135">
          <cell r="A1135" t="str">
            <v>500201060008</v>
          </cell>
          <cell r="B1135" t="str">
            <v>JAMES A FARLEY MIDDLE SCHOOL</v>
          </cell>
          <cell r="C1135" t="str">
            <v>No Title I</v>
          </cell>
        </row>
        <row r="1136">
          <cell r="A1136" t="str">
            <v>500201060009</v>
          </cell>
          <cell r="B1136" t="str">
            <v>NORTH ROCKLAND HIGH SCHOOL</v>
          </cell>
          <cell r="C1136" t="str">
            <v>No Title I</v>
          </cell>
        </row>
        <row r="1137">
          <cell r="A1137" t="str">
            <v>500201060010</v>
          </cell>
          <cell r="B1137" t="str">
            <v>HAVERSTRAW MIDDLE SCHOOL</v>
          </cell>
          <cell r="C1137" t="str">
            <v>No Title I</v>
          </cell>
        </row>
        <row r="1138">
          <cell r="A1138" t="str">
            <v>500201060011</v>
          </cell>
          <cell r="B1138" t="str">
            <v>THIELLS ELEMENTARY SCHOOL</v>
          </cell>
          <cell r="C1138" t="str">
            <v>No Title I</v>
          </cell>
        </row>
        <row r="1139">
          <cell r="A1139" t="str">
            <v>500201060012</v>
          </cell>
          <cell r="B1139" t="str">
            <v>WEST HAVERSTRAW ELEMENTARY SCHOOL</v>
          </cell>
          <cell r="C1139" t="str">
            <v>Schoolwide Program</v>
          </cell>
        </row>
        <row r="1140">
          <cell r="A1140" t="str">
            <v>500201060013</v>
          </cell>
          <cell r="B1140" t="str">
            <v>FIELDSTONE SECONDARY SCHOOL</v>
          </cell>
          <cell r="C1140" t="str">
            <v>No Title I</v>
          </cell>
        </row>
        <row r="1141">
          <cell r="A1141" t="str">
            <v>660803020001</v>
          </cell>
          <cell r="B1141" t="str">
            <v>HAWTHORNE CEDAR KNOLLS SR/JR HIGH SCHOOL</v>
          </cell>
          <cell r="C1141" t="str">
            <v>No Title I</v>
          </cell>
        </row>
        <row r="1142">
          <cell r="A1142" t="str">
            <v>660803020002</v>
          </cell>
          <cell r="B1142" t="str">
            <v>LITTLE SCHOOL</v>
          </cell>
          <cell r="C1142" t="str">
            <v>No Title I</v>
          </cell>
        </row>
        <row r="1143">
          <cell r="A1143" t="str">
            <v>660803020003</v>
          </cell>
          <cell r="B1143" t="str">
            <v>LINDEN HILL SCHOOL</v>
          </cell>
          <cell r="C1143" t="str">
            <v>No Title I</v>
          </cell>
        </row>
        <row r="1144">
          <cell r="A1144" t="str">
            <v>660803020004</v>
          </cell>
          <cell r="B1144" t="str">
            <v>GELLER HOUSE SCHOOL</v>
          </cell>
          <cell r="C1144" t="str">
            <v>No Title I</v>
          </cell>
        </row>
        <row r="1145">
          <cell r="A1145" t="str">
            <v>332200860955</v>
          </cell>
          <cell r="B1145" t="str">
            <v>HEBREW LANGUAGE ACADEMY</v>
          </cell>
          <cell r="C1145" t="str">
            <v>No Title I</v>
          </cell>
        </row>
        <row r="1146">
          <cell r="A1146" t="str">
            <v>331500860878</v>
          </cell>
          <cell r="B1146" t="str">
            <v>HELLENIC CLASSICAL CHARTER SCHOOL</v>
          </cell>
          <cell r="C1146" t="str">
            <v>Schoolwide Program</v>
          </cell>
        </row>
        <row r="1147">
          <cell r="A1147" t="str">
            <v>280201030001</v>
          </cell>
          <cell r="B1147" t="str">
            <v>FRANKLIN SCHOOL</v>
          </cell>
          <cell r="C1147" t="str">
            <v>Schoolwide Program</v>
          </cell>
        </row>
        <row r="1148">
          <cell r="A1148" t="str">
            <v>280201030002</v>
          </cell>
          <cell r="B1148" t="str">
            <v>FULTON SCHOOL</v>
          </cell>
          <cell r="C1148" t="str">
            <v>Schoolwide Program</v>
          </cell>
        </row>
        <row r="1149">
          <cell r="A1149" t="str">
            <v>280201030003</v>
          </cell>
          <cell r="B1149" t="str">
            <v>JACKSON MAIN ELEMENTARY SCHOOL</v>
          </cell>
          <cell r="C1149" t="str">
            <v>Schoolwide Program</v>
          </cell>
        </row>
        <row r="1150">
          <cell r="A1150" t="str">
            <v>280201030004</v>
          </cell>
          <cell r="B1150" t="str">
            <v>BARACK OBAMA ELEMENTARY SCHOOL</v>
          </cell>
          <cell r="C1150" t="str">
            <v>Schoolwide Program</v>
          </cell>
        </row>
        <row r="1151">
          <cell r="A1151" t="str">
            <v>280201030007</v>
          </cell>
          <cell r="B1151" t="str">
            <v>HEMPSTEAD HIGH SCHOOL</v>
          </cell>
          <cell r="C1151" t="str">
            <v>Schoolwide Program</v>
          </cell>
        </row>
        <row r="1152">
          <cell r="A1152" t="str">
            <v>280201030008</v>
          </cell>
          <cell r="B1152" t="str">
            <v>MARSHALL SCHOOL</v>
          </cell>
          <cell r="C1152" t="str">
            <v>Schoolwide Program</v>
          </cell>
        </row>
        <row r="1153">
          <cell r="A1153" t="str">
            <v>280201030009</v>
          </cell>
          <cell r="B1153" t="str">
            <v>JACKSON ANNEX SCHOOL</v>
          </cell>
          <cell r="C1153" t="str">
            <v>Schoolwide Program</v>
          </cell>
        </row>
        <row r="1154">
          <cell r="A1154" t="str">
            <v>280201030010</v>
          </cell>
          <cell r="B1154" t="str">
            <v>ALVERTA B GRAY SCHULTZ MIDDLE SCHOOL</v>
          </cell>
          <cell r="C1154" t="str">
            <v>Schoolwide Program</v>
          </cell>
        </row>
        <row r="1155">
          <cell r="A1155" t="str">
            <v>280201030011</v>
          </cell>
          <cell r="B1155" t="str">
            <v>HEMPSTEAD EARLY CHILDHOOD CENTER</v>
          </cell>
          <cell r="C1155" t="str">
            <v>Schoolwide Program</v>
          </cell>
        </row>
        <row r="1156">
          <cell r="A1156" t="str">
            <v>660203060002</v>
          </cell>
          <cell r="B1156" t="str">
            <v>FRANK G LINDSEY ELEMENTARY SCHOOL</v>
          </cell>
          <cell r="C1156" t="str">
            <v>No Title I</v>
          </cell>
        </row>
        <row r="1157">
          <cell r="A1157" t="str">
            <v>660203060005</v>
          </cell>
          <cell r="B1157" t="str">
            <v>HENDRICK HUDSON HIGH SCHOOL</v>
          </cell>
          <cell r="C1157" t="str">
            <v>No Title I</v>
          </cell>
        </row>
        <row r="1158">
          <cell r="A1158" t="str">
            <v>660203060006</v>
          </cell>
          <cell r="B1158" t="str">
            <v>FURNACE WOODS ELEMENTARY SCHOOL</v>
          </cell>
          <cell r="C1158" t="str">
            <v>No Title I</v>
          </cell>
        </row>
        <row r="1159">
          <cell r="A1159" t="str">
            <v>660203060007</v>
          </cell>
          <cell r="B1159" t="str">
            <v>BLUE MOUNTAIN MIDDLE SCHOOL</v>
          </cell>
          <cell r="C1159" t="str">
            <v>No Title I</v>
          </cell>
        </row>
        <row r="1160">
          <cell r="A1160" t="str">
            <v>660203060008</v>
          </cell>
          <cell r="B1160" t="str">
            <v>BUCHANAN-VERPLANCK ELEMENTARY SCHOOL</v>
          </cell>
          <cell r="C1160" t="str">
            <v>Targeted Assistance</v>
          </cell>
        </row>
        <row r="1161">
          <cell r="A1161" t="str">
            <v>010100860892</v>
          </cell>
          <cell r="B1161" t="str">
            <v>HENRY JOHNSON CHARTER SCHOOL</v>
          </cell>
          <cell r="C1161" t="str">
            <v>Targeted Assistance</v>
          </cell>
        </row>
        <row r="1162">
          <cell r="A1162" t="str">
            <v>210601060005</v>
          </cell>
          <cell r="B1162" t="str">
            <v>HERKIMER HIGH SCHOOL</v>
          </cell>
          <cell r="C1162" t="str">
            <v>No Title I</v>
          </cell>
        </row>
        <row r="1163">
          <cell r="A1163" t="str">
            <v>210601060006</v>
          </cell>
          <cell r="B1163" t="str">
            <v>HERKIMER ELEMENTARY SCHOOL</v>
          </cell>
          <cell r="C1163" t="str">
            <v>Targeted Assistance</v>
          </cell>
        </row>
        <row r="1164">
          <cell r="A1164" t="str">
            <v>511301040002</v>
          </cell>
          <cell r="B1164" t="str">
            <v>HERMON-DEKALB CENTRAL SCHOOL</v>
          </cell>
          <cell r="C1164" t="str">
            <v>Targeted Assistance</v>
          </cell>
        </row>
        <row r="1165">
          <cell r="A1165" t="str">
            <v>280409030001</v>
          </cell>
          <cell r="B1165" t="str">
            <v>CENTER STREET SCHOOL</v>
          </cell>
          <cell r="C1165" t="str">
            <v>Targeted Assistance</v>
          </cell>
        </row>
        <row r="1166">
          <cell r="A1166" t="str">
            <v>280409030002</v>
          </cell>
          <cell r="B1166" t="str">
            <v>DENTON AVENUE SCHOOL</v>
          </cell>
          <cell r="C1166" t="str">
            <v>Targeted Assistance</v>
          </cell>
        </row>
        <row r="1167">
          <cell r="A1167" t="str">
            <v>280409030004</v>
          </cell>
          <cell r="B1167" t="str">
            <v>SEARINGTOWN SCHOOL</v>
          </cell>
          <cell r="C1167" t="str">
            <v>Targeted Assistance</v>
          </cell>
        </row>
        <row r="1168">
          <cell r="A1168" t="str">
            <v>280409030007</v>
          </cell>
          <cell r="B1168" t="str">
            <v>HERRICKS MIDDLE SCHOOL</v>
          </cell>
          <cell r="C1168" t="str">
            <v>Targeted Assistance</v>
          </cell>
        </row>
        <row r="1169">
          <cell r="A1169" t="str">
            <v>280409030008</v>
          </cell>
          <cell r="B1169" t="str">
            <v>HERRICKS HIGH SCHOOL</v>
          </cell>
          <cell r="C1169" t="str">
            <v>Targeted Assistance</v>
          </cell>
        </row>
        <row r="1170">
          <cell r="A1170" t="str">
            <v>512404040001</v>
          </cell>
          <cell r="B1170" t="str">
            <v>HEUVELTON CENTRAL SCHOOL</v>
          </cell>
          <cell r="C1170" t="str">
            <v>Schoolwide Program</v>
          </cell>
        </row>
        <row r="1171">
          <cell r="A1171" t="str">
            <v>280214030001</v>
          </cell>
          <cell r="B1171" t="str">
            <v>FRANKLIN EARLY CHILDHOOD CENTER</v>
          </cell>
          <cell r="C1171" t="str">
            <v>Targeted Assistance</v>
          </cell>
        </row>
        <row r="1172">
          <cell r="A1172" t="str">
            <v>280214030002</v>
          </cell>
          <cell r="B1172" t="str">
            <v>HEWLETT ELEMENTARY SCHOOL</v>
          </cell>
          <cell r="C1172" t="str">
            <v>Targeted Assistance</v>
          </cell>
        </row>
        <row r="1173">
          <cell r="A1173" t="str">
            <v>280214030003</v>
          </cell>
          <cell r="B1173" t="str">
            <v>OGDEN ELEMENTARY SCHOOL</v>
          </cell>
          <cell r="C1173" t="str">
            <v>Targeted Assistance</v>
          </cell>
        </row>
        <row r="1174">
          <cell r="A1174" t="str">
            <v>280214030006</v>
          </cell>
          <cell r="B1174" t="str">
            <v>WOODMERE MIDDLE SCHOOL</v>
          </cell>
          <cell r="C1174" t="str">
            <v>No Title I</v>
          </cell>
        </row>
        <row r="1175">
          <cell r="A1175" t="str">
            <v>280214030007</v>
          </cell>
          <cell r="B1175" t="str">
            <v>GEORGE W HEWLETT HIGH SCHOOL</v>
          </cell>
          <cell r="C1175" t="str">
            <v>No Title I</v>
          </cell>
        </row>
        <row r="1176">
          <cell r="A1176" t="str">
            <v>280517030001</v>
          </cell>
          <cell r="B1176" t="str">
            <v>BURNS AVENUE SCHOOL</v>
          </cell>
          <cell r="C1176" t="str">
            <v>Targeted Assistance</v>
          </cell>
        </row>
        <row r="1177">
          <cell r="A1177" t="str">
            <v>280517030002</v>
          </cell>
          <cell r="B1177" t="str">
            <v>DUTCH LANE SCHOOL</v>
          </cell>
          <cell r="C1177" t="str">
            <v>No Title I</v>
          </cell>
        </row>
        <row r="1178">
          <cell r="A1178" t="str">
            <v>280517030004</v>
          </cell>
          <cell r="B1178" t="str">
            <v>FORK LANE SCHOOL</v>
          </cell>
          <cell r="C1178" t="str">
            <v>No Title I</v>
          </cell>
        </row>
        <row r="1179">
          <cell r="A1179" t="str">
            <v>280517030005</v>
          </cell>
          <cell r="B1179" t="str">
            <v>LEE AVENUE SCHOOL</v>
          </cell>
          <cell r="C1179" t="str">
            <v>Targeted Assistance</v>
          </cell>
        </row>
        <row r="1180">
          <cell r="A1180" t="str">
            <v>280517030006</v>
          </cell>
          <cell r="B1180" t="str">
            <v>OLD COUNTRY ROAD SCHOOL</v>
          </cell>
          <cell r="C1180" t="str">
            <v>Targeted Assistance</v>
          </cell>
        </row>
        <row r="1181">
          <cell r="A1181" t="str">
            <v>280517030008</v>
          </cell>
          <cell r="B1181" t="str">
            <v>WOODLAND AVENUE SCHOOL</v>
          </cell>
          <cell r="C1181" t="str">
            <v>No Title I</v>
          </cell>
        </row>
        <row r="1182">
          <cell r="A1182" t="str">
            <v>280517030010</v>
          </cell>
          <cell r="B1182" t="str">
            <v>HICKSVILLE HIGH SCHOOL</v>
          </cell>
          <cell r="C1182" t="str">
            <v>No Title I</v>
          </cell>
        </row>
        <row r="1183">
          <cell r="A1183" t="str">
            <v>280517030011</v>
          </cell>
          <cell r="B1183" t="str">
            <v>HICKSVILLE MIDDLE SCHOOL</v>
          </cell>
          <cell r="C1183" t="str">
            <v>No Title I</v>
          </cell>
        </row>
        <row r="1184">
          <cell r="A1184" t="str">
            <v>280517030013</v>
          </cell>
          <cell r="B1184" t="str">
            <v>EAST STREET SCHOOL</v>
          </cell>
          <cell r="C1184" t="str">
            <v>Targeted Assistance</v>
          </cell>
        </row>
        <row r="1185">
          <cell r="A1185" t="str">
            <v>620803040001</v>
          </cell>
          <cell r="B1185" t="str">
            <v>HIGHLAND ELEMENTARY SCHOOL</v>
          </cell>
          <cell r="C1185" t="str">
            <v>Schoolwide Program</v>
          </cell>
        </row>
        <row r="1186">
          <cell r="A1186" t="str">
            <v>620803040002</v>
          </cell>
          <cell r="B1186" t="str">
            <v>HIGHLAND HIGH SCHOOL</v>
          </cell>
          <cell r="C1186" t="str">
            <v>Schoolwide Program</v>
          </cell>
        </row>
        <row r="1187">
          <cell r="A1187" t="str">
            <v>620803040003</v>
          </cell>
          <cell r="B1187" t="str">
            <v>HIGHLAND MIDDLE SCHOOL</v>
          </cell>
          <cell r="C1187" t="str">
            <v>Schoolwide Program</v>
          </cell>
        </row>
        <row r="1188">
          <cell r="A1188" t="str">
            <v>440901040001</v>
          </cell>
          <cell r="B1188" t="str">
            <v>FORT MONTGOMERY ELEMENTARY SCHOOL</v>
          </cell>
          <cell r="C1188" t="str">
            <v>Targeted Assistance</v>
          </cell>
        </row>
        <row r="1189">
          <cell r="A1189" t="str">
            <v>440901040003</v>
          </cell>
          <cell r="B1189" t="str">
            <v>JAMES I O'NEILL HIGH SCHOOL</v>
          </cell>
          <cell r="C1189" t="str">
            <v>No Title I</v>
          </cell>
        </row>
        <row r="1190">
          <cell r="A1190" t="str">
            <v>440901040004</v>
          </cell>
          <cell r="B1190" t="str">
            <v>HIGHLAND FALLS INTERMEDIATE SCHOOL</v>
          </cell>
          <cell r="C1190" t="str">
            <v>Targeted Assistance</v>
          </cell>
        </row>
        <row r="1191">
          <cell r="A1191" t="str">
            <v>261101060001</v>
          </cell>
          <cell r="B1191" t="str">
            <v>VILLAGE ELEMENTARY SCHOOL</v>
          </cell>
          <cell r="C1191" t="str">
            <v>Targeted Assistance</v>
          </cell>
        </row>
        <row r="1192">
          <cell r="A1192" t="str">
            <v>261101060002</v>
          </cell>
          <cell r="B1192" t="str">
            <v>QUEST ELEMENTARY SCHOOL</v>
          </cell>
          <cell r="C1192" t="str">
            <v>Targeted Assistance</v>
          </cell>
        </row>
        <row r="1193">
          <cell r="A1193" t="str">
            <v>261101060004</v>
          </cell>
          <cell r="B1193" t="str">
            <v>HILTON HIGH SCHOOL</v>
          </cell>
          <cell r="C1193" t="str">
            <v>No Title I</v>
          </cell>
        </row>
        <row r="1194">
          <cell r="A1194" t="str">
            <v>261101060005</v>
          </cell>
          <cell r="B1194" t="str">
            <v>MERTON WILLIAMS MIDDLE SCHOOL</v>
          </cell>
          <cell r="C1194" t="str">
            <v>No Title I</v>
          </cell>
        </row>
        <row r="1195">
          <cell r="A1195" t="str">
            <v>261101060006</v>
          </cell>
          <cell r="B1195" t="str">
            <v>NORTHWOOD ELEMENTARY SCHOOL</v>
          </cell>
          <cell r="C1195" t="str">
            <v>No Title I</v>
          </cell>
        </row>
        <row r="1196">
          <cell r="A1196" t="str">
            <v>041401040001</v>
          </cell>
          <cell r="B1196" t="str">
            <v>HINSDALE CENTRAL SCHOOL</v>
          </cell>
          <cell r="C1196" t="str">
            <v>Targeted Assistance</v>
          </cell>
        </row>
        <row r="1197">
          <cell r="A1197" t="str">
            <v>141701040001</v>
          </cell>
          <cell r="B1197" t="str">
            <v>HOLLAND HIGH SCHOOL</v>
          </cell>
          <cell r="C1197" t="str">
            <v>Schoolwide Program</v>
          </cell>
        </row>
        <row r="1198">
          <cell r="A1198" t="str">
            <v>141701040002</v>
          </cell>
          <cell r="B1198" t="str">
            <v>HAROLD O BRUMSTED ELEMENTARY SCHOOL</v>
          </cell>
          <cell r="C1198" t="str">
            <v>Targeted Assistance</v>
          </cell>
        </row>
        <row r="1199">
          <cell r="A1199" t="str">
            <v>141701040003</v>
          </cell>
          <cell r="B1199" t="str">
            <v>HOLLAND MIDDLE SCHOOL</v>
          </cell>
          <cell r="C1199" t="str">
            <v>Targeted Assistance</v>
          </cell>
        </row>
        <row r="1200">
          <cell r="A1200" t="str">
            <v>412201060001</v>
          </cell>
          <cell r="B1200" t="str">
            <v>HOLLAND PATENT MIDDLE SCHOOL</v>
          </cell>
          <cell r="C1200" t="str">
            <v>Targeted Assistance</v>
          </cell>
        </row>
        <row r="1201">
          <cell r="A1201" t="str">
            <v>412201060003</v>
          </cell>
          <cell r="B1201" t="str">
            <v>HOLLAND PATENT ELEMENTARY SCHOOL</v>
          </cell>
          <cell r="C1201" t="str">
            <v>Targeted Assistance</v>
          </cell>
        </row>
        <row r="1202">
          <cell r="A1202" t="str">
            <v>412201060005</v>
          </cell>
          <cell r="B1202" t="str">
            <v>GENERAL WILLIAM FLOYD ELEMENTARY SCHOOL</v>
          </cell>
          <cell r="C1202" t="str">
            <v>Targeted Assistance</v>
          </cell>
        </row>
        <row r="1203">
          <cell r="A1203" t="str">
            <v>412201060006</v>
          </cell>
          <cell r="B1203" t="str">
            <v>HOLLAND PATENT CENTRAL HIGH SCHOOL</v>
          </cell>
          <cell r="C1203" t="str">
            <v>No Title I</v>
          </cell>
        </row>
        <row r="1204">
          <cell r="A1204" t="str">
            <v>450704040001</v>
          </cell>
          <cell r="B1204" t="str">
            <v>HOLLEY JUNIOR SENIOR HIGH SCHOOL</v>
          </cell>
          <cell r="C1204" t="str">
            <v>Targeted Assistance</v>
          </cell>
        </row>
        <row r="1205">
          <cell r="A1205" t="str">
            <v>450704040005</v>
          </cell>
          <cell r="B1205" t="str">
            <v>HOLLEY ELEMENTARY SCHOOL</v>
          </cell>
          <cell r="C1205" t="str">
            <v>No Title I</v>
          </cell>
        </row>
        <row r="1206">
          <cell r="A1206" t="str">
            <v>110701060001</v>
          </cell>
          <cell r="B1206" t="str">
            <v>HOMER SENIOR HIGH SCHOOL</v>
          </cell>
          <cell r="C1206" t="str">
            <v>No Title I</v>
          </cell>
        </row>
        <row r="1207">
          <cell r="A1207" t="str">
            <v>110701060002</v>
          </cell>
          <cell r="B1207" t="str">
            <v>HOMER ELEMENTARY SCHOOL</v>
          </cell>
          <cell r="C1207" t="str">
            <v>Targeted Assistance</v>
          </cell>
        </row>
        <row r="1208">
          <cell r="A1208" t="str">
            <v>110701060003</v>
          </cell>
          <cell r="B1208" t="str">
            <v>HOMER INTERMEDIATE SCHOOL</v>
          </cell>
          <cell r="C1208" t="str">
            <v>Targeted Assistance</v>
          </cell>
        </row>
        <row r="1209">
          <cell r="A1209" t="str">
            <v>110701060005</v>
          </cell>
          <cell r="B1209" t="str">
            <v>HARTNETT ELEMENTARY SCHOOL</v>
          </cell>
          <cell r="C1209" t="str">
            <v>Targeted Assistance</v>
          </cell>
        </row>
        <row r="1210">
          <cell r="A1210" t="str">
            <v>110701060006</v>
          </cell>
          <cell r="B1210" t="str">
            <v>HOMER JUNIOR HIGH SCHOOL</v>
          </cell>
          <cell r="C1210" t="str">
            <v>No Title I</v>
          </cell>
        </row>
        <row r="1211">
          <cell r="A1211" t="str">
            <v>431401040001</v>
          </cell>
          <cell r="B1211" t="str">
            <v>HONEOYE ELEMENTARY SCHOOL</v>
          </cell>
          <cell r="C1211" t="str">
            <v>Targeted Assistance</v>
          </cell>
        </row>
        <row r="1212">
          <cell r="A1212" t="str">
            <v>431401040002</v>
          </cell>
          <cell r="B1212" t="str">
            <v>HONEOYE MIDDLE/HIGH SCHOOL</v>
          </cell>
          <cell r="C1212" t="str">
            <v>Targeted Assistance</v>
          </cell>
        </row>
        <row r="1213">
          <cell r="A1213" t="str">
            <v>260901060001</v>
          </cell>
          <cell r="B1213" t="str">
            <v>LIMA ELEMENTARY SCHOOL</v>
          </cell>
          <cell r="C1213" t="str">
            <v>Targeted Assistance</v>
          </cell>
        </row>
        <row r="1214">
          <cell r="A1214" t="str">
            <v>260901060002</v>
          </cell>
          <cell r="B1214" t="str">
            <v>MANOR INTERMEDIATE SCHOOL</v>
          </cell>
          <cell r="C1214" t="str">
            <v>Targeted Assistance</v>
          </cell>
        </row>
        <row r="1215">
          <cell r="A1215" t="str">
            <v>260901060004</v>
          </cell>
          <cell r="B1215" t="str">
            <v>HONEOYE FALLS-LIMA SENIOR HIGH SCHOOL</v>
          </cell>
          <cell r="C1215" t="str">
            <v>Schoolwide Program</v>
          </cell>
        </row>
        <row r="1216">
          <cell r="A1216" t="str">
            <v>260901060005</v>
          </cell>
          <cell r="B1216" t="str">
            <v>HONEOYE FALLS-LIMA MIDDLE SCHOOL</v>
          </cell>
          <cell r="C1216" t="str">
            <v>Targeted Assistance</v>
          </cell>
        </row>
        <row r="1217">
          <cell r="A1217" t="str">
            <v>491401040001</v>
          </cell>
          <cell r="B1217" t="str">
            <v>HOOSIC VALLEY ELEMENTARY SCHOOL</v>
          </cell>
          <cell r="C1217" t="str">
            <v>Targeted Assistance</v>
          </cell>
        </row>
        <row r="1218">
          <cell r="A1218" t="str">
            <v>491401040002</v>
          </cell>
          <cell r="B1218" t="str">
            <v>HOOSIC VALLEY SENIOR HIGH SCHOOL</v>
          </cell>
          <cell r="C1218" t="str">
            <v>Targeted Assistance</v>
          </cell>
        </row>
        <row r="1219">
          <cell r="A1219" t="str">
            <v>491401040003</v>
          </cell>
          <cell r="B1219" t="str">
            <v>HOOSIC VALLEY MIDDLE SCHOOL</v>
          </cell>
          <cell r="C1219" t="str">
            <v>Targeted Assistance</v>
          </cell>
        </row>
        <row r="1220">
          <cell r="A1220" t="str">
            <v>490501060002</v>
          </cell>
          <cell r="B1220" t="str">
            <v>HOOSICK FALLS ELEMENTARY SCHOOL</v>
          </cell>
          <cell r="C1220" t="str">
            <v>Targeted Assistance</v>
          </cell>
        </row>
        <row r="1221">
          <cell r="A1221" t="str">
            <v>490501060003</v>
          </cell>
          <cell r="B1221" t="str">
            <v>HOOSICK FALLS JUNIOR/SENIOR HIGH SCHOOL</v>
          </cell>
          <cell r="C1221" t="str">
            <v>Targeted Assistance</v>
          </cell>
        </row>
        <row r="1222">
          <cell r="A1222" t="str">
            <v>141603020001</v>
          </cell>
          <cell r="B1222" t="str">
            <v>HOPEVALE SCHOOL</v>
          </cell>
          <cell r="C1222" t="str">
            <v>No Title I</v>
          </cell>
        </row>
        <row r="1223">
          <cell r="A1223" t="str">
            <v>571800010001</v>
          </cell>
          <cell r="B1223" t="str">
            <v>HORNELL INTERMEDIATE SCHOOL</v>
          </cell>
          <cell r="C1223" t="str">
            <v>Targeted Assistance</v>
          </cell>
        </row>
        <row r="1224">
          <cell r="A1224" t="str">
            <v>571800010002</v>
          </cell>
          <cell r="B1224" t="str">
            <v>BRYANT SCHOOL</v>
          </cell>
          <cell r="C1224" t="str">
            <v>Targeted Assistance</v>
          </cell>
        </row>
        <row r="1225">
          <cell r="A1225" t="str">
            <v>571800010006</v>
          </cell>
          <cell r="B1225" t="str">
            <v>HORNELL SENIOR HIGH SCHOOL</v>
          </cell>
          <cell r="C1225" t="str">
            <v>Targeted Assistance</v>
          </cell>
        </row>
        <row r="1226">
          <cell r="A1226" t="str">
            <v>571800010007</v>
          </cell>
          <cell r="B1226" t="str">
            <v>NORTH HORNELL SCHOOL</v>
          </cell>
          <cell r="C1226" t="str">
            <v>Targeted Assistance</v>
          </cell>
        </row>
        <row r="1227">
          <cell r="A1227" t="str">
            <v>571800010008</v>
          </cell>
          <cell r="B1227" t="str">
            <v>HORNELL JUNIOR HIGH SCHOOL</v>
          </cell>
          <cell r="C1227" t="str">
            <v>Targeted Assistance</v>
          </cell>
        </row>
        <row r="1228">
          <cell r="A1228" t="str">
            <v>070901060003</v>
          </cell>
          <cell r="B1228" t="str">
            <v>CENTER STREET SCHOOL</v>
          </cell>
          <cell r="C1228" t="str">
            <v>Targeted Assistance</v>
          </cell>
        </row>
        <row r="1229">
          <cell r="A1229" t="str">
            <v>070901060004</v>
          </cell>
          <cell r="B1229" t="str">
            <v>RIDGE ROAD SCHOOL</v>
          </cell>
          <cell r="C1229" t="str">
            <v>Targeted Assistance</v>
          </cell>
        </row>
        <row r="1230">
          <cell r="A1230" t="str">
            <v>070901060005</v>
          </cell>
          <cell r="B1230" t="str">
            <v>BIG FLATS SCHOOL</v>
          </cell>
          <cell r="C1230" t="str">
            <v>Targeted Assistance</v>
          </cell>
        </row>
        <row r="1231">
          <cell r="A1231" t="str">
            <v>070901060007</v>
          </cell>
          <cell r="B1231" t="str">
            <v>HORSEHEADS SENIOR HIGH SCHOOL</v>
          </cell>
          <cell r="C1231" t="str">
            <v>Targeted Assistance</v>
          </cell>
        </row>
        <row r="1232">
          <cell r="A1232" t="str">
            <v>070901060009</v>
          </cell>
          <cell r="B1232" t="str">
            <v>GARDNER ROAD ELEMENTARY SCHOOL</v>
          </cell>
          <cell r="C1232" t="str">
            <v>Targeted Assistance</v>
          </cell>
        </row>
        <row r="1233">
          <cell r="A1233" t="str">
            <v>070901060010</v>
          </cell>
          <cell r="B1233" t="str">
            <v>HORSEHEADS MIDDLE SCHOOL</v>
          </cell>
          <cell r="C1233" t="str">
            <v>Targeted Assistance</v>
          </cell>
        </row>
        <row r="1234">
          <cell r="A1234" t="str">
            <v>070901060011</v>
          </cell>
          <cell r="B1234" t="str">
            <v>HORSEHEADS INTERMEDIATE SCHOOL</v>
          </cell>
          <cell r="C1234" t="str">
            <v>Targeted Assistance</v>
          </cell>
        </row>
        <row r="1235">
          <cell r="A1235" t="str">
            <v>101300010001</v>
          </cell>
          <cell r="B1235" t="str">
            <v>HUDSON JUNIOR/SENIOR HIGH SCHOOL</v>
          </cell>
          <cell r="C1235" t="str">
            <v>Schoolwide Program</v>
          </cell>
        </row>
        <row r="1236">
          <cell r="A1236" t="str">
            <v>101300010002</v>
          </cell>
          <cell r="B1236" t="str">
            <v>JOHN L EDWARDS PRIMARY SCHOOL</v>
          </cell>
          <cell r="C1236" t="str">
            <v>Schoolwide Program</v>
          </cell>
        </row>
        <row r="1237">
          <cell r="A1237" t="str">
            <v>101300010003</v>
          </cell>
          <cell r="B1237" t="str">
            <v>MONTGOMERY C SMITH INTERMEDIATE SCHOOL</v>
          </cell>
          <cell r="C1237" t="str">
            <v>Schoolwide Program</v>
          </cell>
        </row>
        <row r="1238">
          <cell r="A1238" t="str">
            <v>641301060001</v>
          </cell>
          <cell r="B1238" t="str">
            <v>HUDSON FALLS HIGH SCHOOL</v>
          </cell>
          <cell r="C1238" t="str">
            <v>No Title I</v>
          </cell>
        </row>
        <row r="1239">
          <cell r="A1239" t="str">
            <v>641301060002</v>
          </cell>
          <cell r="B1239" t="str">
            <v>HUDSON FALLS MIDDLE SCHOOL</v>
          </cell>
          <cell r="C1239" t="str">
            <v>No Title I</v>
          </cell>
        </row>
        <row r="1240">
          <cell r="A1240" t="str">
            <v>641301060003</v>
          </cell>
          <cell r="B1240" t="str">
            <v>MARGARET MURPHY KINDERGARTEN CENTER</v>
          </cell>
          <cell r="C1240" t="str">
            <v>Targeted Assistance</v>
          </cell>
        </row>
        <row r="1241">
          <cell r="A1241" t="str">
            <v>641301060004</v>
          </cell>
          <cell r="B1241" t="str">
            <v>HUDSON FALLS INTERMEDIATE SCHOOL</v>
          </cell>
          <cell r="C1241" t="str">
            <v>Targeted Assistance</v>
          </cell>
        </row>
        <row r="1242">
          <cell r="A1242" t="str">
            <v>641301060005</v>
          </cell>
          <cell r="B1242" t="str">
            <v>HUDSON FALLS PRIMARY SCHOOL</v>
          </cell>
          <cell r="C1242" t="str">
            <v>Targeted Assistance</v>
          </cell>
        </row>
        <row r="1243">
          <cell r="A1243" t="str">
            <v>190901040001</v>
          </cell>
          <cell r="B1243" t="str">
            <v>HUNTER-TANNERSVILLE MIDDLE SCHOOL HIGH SCHOOL</v>
          </cell>
          <cell r="C1243" t="str">
            <v>Targeted Assistance</v>
          </cell>
        </row>
        <row r="1244">
          <cell r="A1244" t="str">
            <v>190901040003</v>
          </cell>
          <cell r="B1244" t="str">
            <v>HUNTER ELEMENTARY SCHOOL</v>
          </cell>
          <cell r="C1244" t="str">
            <v>Targeted Assistance</v>
          </cell>
        </row>
        <row r="1245">
          <cell r="A1245" t="str">
            <v>580403030002</v>
          </cell>
          <cell r="B1245" t="str">
            <v>SOUTHDOWN SCHOOL</v>
          </cell>
          <cell r="C1245" t="str">
            <v>Targeted Assistance</v>
          </cell>
        </row>
        <row r="1246">
          <cell r="A1246" t="str">
            <v>580403030004</v>
          </cell>
          <cell r="B1246" t="str">
            <v>FLOWER HILL SCHOOL</v>
          </cell>
          <cell r="C1246" t="str">
            <v>No Title I</v>
          </cell>
        </row>
        <row r="1247">
          <cell r="A1247" t="str">
            <v>580403030005</v>
          </cell>
          <cell r="B1247" t="str">
            <v>JEFFERSON SCHOOL</v>
          </cell>
          <cell r="C1247" t="str">
            <v>Targeted Assistance</v>
          </cell>
        </row>
        <row r="1248">
          <cell r="A1248" t="str">
            <v>580403030009</v>
          </cell>
          <cell r="B1248" t="str">
            <v>WASHINGTON SCHOOL</v>
          </cell>
          <cell r="C1248" t="str">
            <v>Targeted Assistance</v>
          </cell>
        </row>
        <row r="1249">
          <cell r="A1249" t="str">
            <v>580403030013</v>
          </cell>
          <cell r="B1249" t="str">
            <v>HUNTINGTON HIGH SCHOOL</v>
          </cell>
          <cell r="C1249" t="str">
            <v>No Title I</v>
          </cell>
        </row>
        <row r="1250">
          <cell r="A1250" t="str">
            <v>580403030014</v>
          </cell>
          <cell r="B1250" t="str">
            <v>J TAYLOR FINLEY MIDDLE SCHOOL</v>
          </cell>
          <cell r="C1250" t="str">
            <v>Targeted Assistance</v>
          </cell>
        </row>
        <row r="1251">
          <cell r="A1251" t="str">
            <v>580403030017</v>
          </cell>
          <cell r="B1251" t="str">
            <v>WOODHULL INTERMEDIATE SCHOOL</v>
          </cell>
          <cell r="C1251" t="str">
            <v>Targeted Assistance</v>
          </cell>
        </row>
        <row r="1252">
          <cell r="A1252" t="str">
            <v>320800860903</v>
          </cell>
          <cell r="B1252" t="str">
            <v>HYDE LEADERSHIP CHARTER SCHOOL</v>
          </cell>
          <cell r="C1252" t="str">
            <v>Schoolwide Program</v>
          </cell>
        </row>
        <row r="1253">
          <cell r="A1253" t="str">
            <v>130801060001</v>
          </cell>
          <cell r="B1253" t="str">
            <v>HYDE PARK ELEMENTARY SCHOOL</v>
          </cell>
          <cell r="C1253" t="str">
            <v>Targeted Assistance</v>
          </cell>
        </row>
        <row r="1254">
          <cell r="A1254" t="str">
            <v>130801060002</v>
          </cell>
          <cell r="B1254" t="str">
            <v>NETHERWOOD SCHOOL</v>
          </cell>
          <cell r="C1254" t="str">
            <v>No Title I</v>
          </cell>
        </row>
        <row r="1255">
          <cell r="A1255" t="str">
            <v>130801060003</v>
          </cell>
          <cell r="B1255" t="str">
            <v>RALPH R SMITH SCHOOL</v>
          </cell>
          <cell r="C1255" t="str">
            <v>Targeted Assistance</v>
          </cell>
        </row>
        <row r="1256">
          <cell r="A1256" t="str">
            <v>130801060005</v>
          </cell>
          <cell r="B1256" t="str">
            <v>VIOLET AVENUE SCHOOL</v>
          </cell>
          <cell r="C1256" t="str">
            <v>Targeted Assistance</v>
          </cell>
        </row>
        <row r="1257">
          <cell r="A1257" t="str">
            <v>130801060006</v>
          </cell>
          <cell r="B1257" t="str">
            <v>HAVILAND MIDDLE SCHOOL</v>
          </cell>
          <cell r="C1257" t="str">
            <v>No Title I</v>
          </cell>
        </row>
        <row r="1258">
          <cell r="A1258" t="str">
            <v>130801060007</v>
          </cell>
          <cell r="B1258" t="str">
            <v>FRANKLIN D ROOSEVELT SENIOR HIGH SCHOOL</v>
          </cell>
          <cell r="C1258" t="str">
            <v>No Title I</v>
          </cell>
        </row>
        <row r="1259">
          <cell r="A1259" t="str">
            <v>130801060008</v>
          </cell>
          <cell r="B1259" t="str">
            <v>NORTH PARK ELEMENTARY SCHOOL</v>
          </cell>
          <cell r="C1259" t="str">
            <v>No Title I</v>
          </cell>
        </row>
        <row r="1260">
          <cell r="A1260" t="str">
            <v>210501060005</v>
          </cell>
          <cell r="B1260" t="str">
            <v>ILION JUNIOR-SENIOR HIGH SCHOOL</v>
          </cell>
          <cell r="C1260" t="str">
            <v>No Title I</v>
          </cell>
        </row>
        <row r="1261">
          <cell r="A1261" t="str">
            <v>210501060006</v>
          </cell>
          <cell r="B1261" t="str">
            <v>BARRINGER ROAD ELEMENTARY SCHOOL</v>
          </cell>
          <cell r="C1261" t="str">
            <v>Targeted Assistance</v>
          </cell>
        </row>
        <row r="1262">
          <cell r="A1262" t="str">
            <v>210501060007</v>
          </cell>
          <cell r="B1262" t="str">
            <v>REMINGTON ELEMENTARY SCHOOL</v>
          </cell>
          <cell r="C1262" t="str">
            <v>Schoolwide Program</v>
          </cell>
        </row>
        <row r="1263">
          <cell r="A1263" t="str">
            <v>200401040001</v>
          </cell>
          <cell r="B1263" t="str">
            <v>INDIAN LAKE CENTRAL SCHOOL</v>
          </cell>
          <cell r="C1263" t="str">
            <v>Targeted Assistance</v>
          </cell>
        </row>
        <row r="1264">
          <cell r="A1264" t="str">
            <v>220301060001</v>
          </cell>
          <cell r="B1264" t="str">
            <v>ANTWERP PRIMARY SCHOOL</v>
          </cell>
          <cell r="C1264" t="str">
            <v>Schoolwide Program</v>
          </cell>
        </row>
        <row r="1265">
          <cell r="A1265" t="str">
            <v>220301060002</v>
          </cell>
          <cell r="B1265" t="str">
            <v>EVANS MILLS PRIMARY SCHOOL</v>
          </cell>
          <cell r="C1265" t="str">
            <v>Schoolwide Program</v>
          </cell>
        </row>
        <row r="1266">
          <cell r="A1266" t="str">
            <v>220301060003</v>
          </cell>
          <cell r="B1266" t="str">
            <v>PHILADELPHIA PRIMARY SCHOOL</v>
          </cell>
          <cell r="C1266" t="str">
            <v>Schoolwide Program</v>
          </cell>
        </row>
        <row r="1267">
          <cell r="A1267" t="str">
            <v>220301060004</v>
          </cell>
          <cell r="B1267" t="str">
            <v>THERESA PRIMARY SCHOOL</v>
          </cell>
          <cell r="C1267" t="str">
            <v>Schoolwide Program</v>
          </cell>
        </row>
        <row r="1268">
          <cell r="A1268" t="str">
            <v>220301060007</v>
          </cell>
          <cell r="B1268" t="str">
            <v>INDIAN RIVER HIGH SCHOOL</v>
          </cell>
          <cell r="C1268" t="str">
            <v>No Title I</v>
          </cell>
        </row>
        <row r="1269">
          <cell r="A1269" t="str">
            <v>220301060008</v>
          </cell>
          <cell r="B1269" t="str">
            <v>INDIAN RIVER MIDDLE SCHOOL</v>
          </cell>
          <cell r="C1269" t="str">
            <v>Targeted Assistance</v>
          </cell>
        </row>
        <row r="1270">
          <cell r="A1270" t="str">
            <v>220301060009</v>
          </cell>
          <cell r="B1270" t="str">
            <v>CALCIUM PRIMARY SCHOOL</v>
          </cell>
          <cell r="C1270" t="str">
            <v>Schoolwide Program</v>
          </cell>
        </row>
        <row r="1271">
          <cell r="A1271" t="str">
            <v>220301060010</v>
          </cell>
          <cell r="B1271" t="str">
            <v>INDIAN RIVER INTERMEDIATE SCHOOL</v>
          </cell>
          <cell r="C1271" t="str">
            <v>Targeted Assistance</v>
          </cell>
        </row>
        <row r="1272">
          <cell r="A1272" t="str">
            <v>200501080001</v>
          </cell>
          <cell r="B1272" t="str">
            <v>INLET ELEMENTARY SCHOOL</v>
          </cell>
          <cell r="C1272" t="str">
            <v>No Title I</v>
          </cell>
        </row>
        <row r="1273">
          <cell r="A1273" t="str">
            <v>141301060002</v>
          </cell>
          <cell r="B1273" t="str">
            <v>IROQUOIS INTERMEDIATE SCHOOL</v>
          </cell>
          <cell r="C1273" t="str">
            <v>Targeted Assistance</v>
          </cell>
        </row>
        <row r="1274">
          <cell r="A1274" t="str">
            <v>141301060003</v>
          </cell>
          <cell r="B1274" t="str">
            <v>MARILLA PRIMARY SCHOOL</v>
          </cell>
          <cell r="C1274" t="str">
            <v>Targeted Assistance</v>
          </cell>
        </row>
        <row r="1275">
          <cell r="A1275" t="str">
            <v>141301060004</v>
          </cell>
          <cell r="B1275" t="str">
            <v>WALES PRIMARY SCHOOL</v>
          </cell>
          <cell r="C1275" t="str">
            <v>Targeted Assistance</v>
          </cell>
        </row>
        <row r="1276">
          <cell r="A1276" t="str">
            <v>141301060005</v>
          </cell>
          <cell r="B1276" t="str">
            <v>IROQUOIS MIDDLE SCHOOL</v>
          </cell>
          <cell r="C1276" t="str">
            <v>Targeted Assistance</v>
          </cell>
        </row>
        <row r="1277">
          <cell r="A1277" t="str">
            <v>141301060006</v>
          </cell>
          <cell r="B1277" t="str">
            <v>IROQUOIS SENIOR HIGH SCHOOL</v>
          </cell>
          <cell r="C1277" t="str">
            <v>Targeted Assistance</v>
          </cell>
        </row>
        <row r="1278">
          <cell r="A1278" t="str">
            <v>141301060007</v>
          </cell>
          <cell r="B1278" t="str">
            <v>ELMA PRIMARY SCHOOL</v>
          </cell>
          <cell r="C1278" t="str">
            <v>Targeted Assistance</v>
          </cell>
        </row>
        <row r="1279">
          <cell r="A1279" t="str">
            <v>660402020001</v>
          </cell>
          <cell r="B1279" t="str">
            <v>IRVINGTON HIGH SCHOOL</v>
          </cell>
          <cell r="C1279" t="str">
            <v>Targeted Assistance</v>
          </cell>
        </row>
        <row r="1280">
          <cell r="A1280" t="str">
            <v>660402020002</v>
          </cell>
          <cell r="B1280" t="str">
            <v>MAIN STREET SCHOOL SCHOOL (4-5)</v>
          </cell>
          <cell r="C1280" t="str">
            <v>Targeted Assistance</v>
          </cell>
        </row>
        <row r="1281">
          <cell r="A1281" t="str">
            <v>660402020003</v>
          </cell>
          <cell r="B1281" t="str">
            <v>IRVINGTON MIDDLE SCHOOL</v>
          </cell>
          <cell r="C1281" t="str">
            <v>Targeted Assistance</v>
          </cell>
        </row>
        <row r="1282">
          <cell r="A1282" t="str">
            <v>660402020004</v>
          </cell>
          <cell r="B1282" t="str">
            <v>DOWS LANE (K-3) SCHOOL</v>
          </cell>
          <cell r="C1282" t="str">
            <v>Targeted Assistance</v>
          </cell>
        </row>
        <row r="1283">
          <cell r="A1283" t="str">
            <v>280231020001</v>
          </cell>
          <cell r="B1283" t="str">
            <v>ISLAND PARK LINCOLN ORENS MIDDLE SCHOOL</v>
          </cell>
          <cell r="C1283" t="str">
            <v>Targeted Assistance</v>
          </cell>
        </row>
        <row r="1284">
          <cell r="A1284" t="str">
            <v>280231020003</v>
          </cell>
          <cell r="B1284" t="str">
            <v>FRANCIS X HEGARTY ELEMENTARY SCHOOL</v>
          </cell>
          <cell r="C1284" t="str">
            <v>Targeted Assistance</v>
          </cell>
        </row>
        <row r="1285">
          <cell r="A1285" t="str">
            <v>280226030002</v>
          </cell>
          <cell r="B1285" t="str">
            <v>ISLAND TREES MIDDLE SCHOOL</v>
          </cell>
          <cell r="C1285" t="str">
            <v>No Title I</v>
          </cell>
        </row>
        <row r="1286">
          <cell r="A1286" t="str">
            <v>280226030003</v>
          </cell>
          <cell r="B1286" t="str">
            <v>MICHAEL F STOKES SCHOOL</v>
          </cell>
          <cell r="C1286" t="str">
            <v>Targeted Assistance</v>
          </cell>
        </row>
        <row r="1287">
          <cell r="A1287" t="str">
            <v>280226030004</v>
          </cell>
          <cell r="B1287" t="str">
            <v>J FRED SPARKE SCHOOL</v>
          </cell>
          <cell r="C1287" t="str">
            <v>Targeted Assistance</v>
          </cell>
        </row>
        <row r="1288">
          <cell r="A1288" t="str">
            <v>280226030006</v>
          </cell>
          <cell r="B1288" t="str">
            <v>ISLAND TREES HIGH SCHOOL</v>
          </cell>
          <cell r="C1288" t="str">
            <v>No Title I</v>
          </cell>
        </row>
        <row r="1289">
          <cell r="A1289" t="str">
            <v>580502020001</v>
          </cell>
          <cell r="B1289" t="str">
            <v>ISLIP HIGH SCHOOL</v>
          </cell>
          <cell r="C1289" t="str">
            <v>No Title I</v>
          </cell>
        </row>
        <row r="1290">
          <cell r="A1290" t="str">
            <v>580502020002</v>
          </cell>
          <cell r="B1290" t="str">
            <v>COMMACK ROAD ELEMENTARY SCHOOL</v>
          </cell>
          <cell r="C1290" t="str">
            <v>Targeted Assistance</v>
          </cell>
        </row>
        <row r="1291">
          <cell r="A1291" t="str">
            <v>580502020004</v>
          </cell>
          <cell r="B1291" t="str">
            <v>ISLIP MIDDLE SCHOOL</v>
          </cell>
          <cell r="C1291" t="str">
            <v>No Title I</v>
          </cell>
        </row>
        <row r="1292">
          <cell r="A1292" t="str">
            <v>580502020005</v>
          </cell>
          <cell r="B1292" t="str">
            <v>MAUD S SHERWOOD ELEMENTARY SCHOOL</v>
          </cell>
          <cell r="C1292" t="str">
            <v>Targeted Assistance</v>
          </cell>
        </row>
        <row r="1293">
          <cell r="A1293" t="str">
            <v>580502020006</v>
          </cell>
          <cell r="B1293" t="str">
            <v>WING ELEMENTARY SCHOOL</v>
          </cell>
          <cell r="C1293" t="str">
            <v>Targeted Assistance</v>
          </cell>
        </row>
        <row r="1294">
          <cell r="A1294" t="str">
            <v>610600010001</v>
          </cell>
          <cell r="B1294" t="str">
            <v>BELLE SHERMAN SCHOOL</v>
          </cell>
          <cell r="C1294" t="str">
            <v>Targeted Assistance</v>
          </cell>
        </row>
        <row r="1295">
          <cell r="A1295" t="str">
            <v>610600010002</v>
          </cell>
          <cell r="B1295" t="str">
            <v>CAROLINE ELEMENTARY SCHOOL</v>
          </cell>
          <cell r="C1295" t="str">
            <v>Targeted Assistance</v>
          </cell>
        </row>
        <row r="1296">
          <cell r="A1296" t="str">
            <v>610600010003</v>
          </cell>
          <cell r="B1296" t="str">
            <v>CAYUGA HEIGHTS ELEMENTARY SCHOOL</v>
          </cell>
          <cell r="C1296" t="str">
            <v>No Title I</v>
          </cell>
        </row>
        <row r="1297">
          <cell r="A1297" t="str">
            <v>610600010004</v>
          </cell>
          <cell r="B1297" t="str">
            <v>BEVERLY J MARTIN ELEMENTARY SCHOOL</v>
          </cell>
          <cell r="C1297" t="str">
            <v>Schoolwide Program</v>
          </cell>
        </row>
        <row r="1298">
          <cell r="A1298" t="str">
            <v>610600010007</v>
          </cell>
          <cell r="B1298" t="str">
            <v>ENFIELD SCHOOL</v>
          </cell>
          <cell r="C1298" t="str">
            <v>Targeted Assistance</v>
          </cell>
        </row>
        <row r="1299">
          <cell r="A1299" t="str">
            <v>610600010008</v>
          </cell>
          <cell r="B1299" t="str">
            <v>FALL CREEK ELEMENTARY SCHOOL</v>
          </cell>
          <cell r="C1299" t="str">
            <v>Targeted Assistance</v>
          </cell>
        </row>
        <row r="1300">
          <cell r="A1300" t="str">
            <v>610600010011</v>
          </cell>
          <cell r="B1300" t="str">
            <v>NORTHEAST SCHOOL</v>
          </cell>
          <cell r="C1300" t="str">
            <v>No Title I</v>
          </cell>
        </row>
        <row r="1301">
          <cell r="A1301" t="str">
            <v>610600010012</v>
          </cell>
          <cell r="B1301" t="str">
            <v>SOUTH HILL SCHOOL</v>
          </cell>
          <cell r="C1301" t="str">
            <v>No Title I</v>
          </cell>
        </row>
        <row r="1302">
          <cell r="A1302" t="str">
            <v>610600010014</v>
          </cell>
          <cell r="B1302" t="str">
            <v>BOYNTON MIDDLE SCHOOL</v>
          </cell>
          <cell r="C1302" t="str">
            <v>No Title I</v>
          </cell>
        </row>
        <row r="1303">
          <cell r="A1303" t="str">
            <v>610600010015</v>
          </cell>
          <cell r="B1303" t="str">
            <v>DEWITT MIDDLE SCHOOL</v>
          </cell>
          <cell r="C1303" t="str">
            <v>Targeted Assistance</v>
          </cell>
        </row>
        <row r="1304">
          <cell r="A1304" t="str">
            <v>610600010017</v>
          </cell>
          <cell r="B1304" t="str">
            <v>ITHACA SENIOR HIGH SCHOOL</v>
          </cell>
          <cell r="C1304" t="str">
            <v>No Title I</v>
          </cell>
        </row>
        <row r="1305">
          <cell r="A1305" t="str">
            <v>610600010019</v>
          </cell>
          <cell r="B1305" t="str">
            <v>LEHMAN ALTERNATIVE COMMUNITY SCHOOL</v>
          </cell>
          <cell r="C1305" t="str">
            <v>No Title I</v>
          </cell>
        </row>
        <row r="1306">
          <cell r="A1306" t="str">
            <v>061700010001</v>
          </cell>
          <cell r="B1306" t="str">
            <v>CARLYLE C RING ELEMENTARY SCHOOL</v>
          </cell>
          <cell r="C1306" t="str">
            <v>Schoolwide Program</v>
          </cell>
        </row>
        <row r="1307">
          <cell r="A1307" t="str">
            <v>061700010003</v>
          </cell>
          <cell r="B1307" t="str">
            <v>CLINTON V BUSH ELEMENTARY SCHOOL</v>
          </cell>
          <cell r="C1307" t="str">
            <v>Schoolwide Program</v>
          </cell>
        </row>
        <row r="1308">
          <cell r="A1308" t="str">
            <v>061700010006</v>
          </cell>
          <cell r="B1308" t="str">
            <v>PERSELL MIDDLE SCHOOL</v>
          </cell>
          <cell r="C1308" t="str">
            <v>Targeted Assistance</v>
          </cell>
        </row>
        <row r="1309">
          <cell r="A1309" t="str">
            <v>061700010007</v>
          </cell>
          <cell r="B1309" t="str">
            <v>MILTON J FLETCHER ELEMENTARY SCHOOL</v>
          </cell>
          <cell r="C1309" t="str">
            <v>Targeted Assistance</v>
          </cell>
        </row>
        <row r="1310">
          <cell r="A1310" t="str">
            <v>061700010008</v>
          </cell>
          <cell r="B1310" t="str">
            <v>ROVILLUS R ROGERS ELEMENTARY SCHOOL</v>
          </cell>
          <cell r="C1310" t="str">
            <v>Targeted Assistance</v>
          </cell>
        </row>
        <row r="1311">
          <cell r="A1311" t="str">
            <v>061700010009</v>
          </cell>
          <cell r="B1311" t="str">
            <v>SAMUEL G LOVE ELEMENTARY SCHOOL</v>
          </cell>
          <cell r="C1311" t="str">
            <v>Schoolwide Program</v>
          </cell>
        </row>
        <row r="1312">
          <cell r="A1312" t="str">
            <v>061700010010</v>
          </cell>
          <cell r="B1312" t="str">
            <v>THOMAS JEFFERSON MIDDLE SCHOOL</v>
          </cell>
          <cell r="C1312" t="str">
            <v>Targeted Assistance</v>
          </cell>
        </row>
        <row r="1313">
          <cell r="A1313" t="str">
            <v>061700010011</v>
          </cell>
          <cell r="B1313" t="str">
            <v>ABRAHAM LINCOLN ELEMENTARY SCHOOL</v>
          </cell>
          <cell r="C1313" t="str">
            <v>Targeted Assistance</v>
          </cell>
        </row>
        <row r="1314">
          <cell r="A1314" t="str">
            <v>061700010012</v>
          </cell>
          <cell r="B1314" t="str">
            <v>GEORGE WASHINGTON MIDDLE SCHOOL</v>
          </cell>
          <cell r="C1314" t="str">
            <v>Schoolwide Program</v>
          </cell>
        </row>
        <row r="1315">
          <cell r="A1315" t="str">
            <v>061700010013</v>
          </cell>
          <cell r="B1315" t="str">
            <v>JAMESTOWN HIGH SCHOOL</v>
          </cell>
          <cell r="C1315" t="str">
            <v>No Title I</v>
          </cell>
        </row>
        <row r="1316">
          <cell r="A1316" t="str">
            <v>420411060002</v>
          </cell>
          <cell r="B1316" t="str">
            <v>JAMESVILLE ELEMENTARY SCHOOL</v>
          </cell>
          <cell r="C1316" t="str">
            <v>No Title I</v>
          </cell>
        </row>
        <row r="1317">
          <cell r="A1317" t="str">
            <v>420411060003</v>
          </cell>
          <cell r="B1317" t="str">
            <v>MOSES DEWITT ELEMENTARY SCHOOL</v>
          </cell>
          <cell r="C1317" t="str">
            <v>Targeted Assistance</v>
          </cell>
        </row>
        <row r="1318">
          <cell r="A1318" t="str">
            <v>420411060004</v>
          </cell>
          <cell r="B1318" t="str">
            <v>TECUMSEH ELEMENTARY SCHOOL</v>
          </cell>
          <cell r="C1318" t="str">
            <v>No Title I</v>
          </cell>
        </row>
        <row r="1319">
          <cell r="A1319" t="str">
            <v>420411060005</v>
          </cell>
          <cell r="B1319" t="str">
            <v>JAMESVILLE-DEWITT MIDDLE SCHOOL</v>
          </cell>
          <cell r="C1319" t="str">
            <v>Targeted Assistance</v>
          </cell>
        </row>
        <row r="1320">
          <cell r="A1320" t="str">
            <v>420411060006</v>
          </cell>
          <cell r="B1320" t="str">
            <v>JAMESVILLE-DEWITT HIGH SCHOOL</v>
          </cell>
          <cell r="C1320" t="str">
            <v>No Title I</v>
          </cell>
        </row>
        <row r="1321">
          <cell r="A1321" t="str">
            <v>572702040001</v>
          </cell>
          <cell r="B1321" t="str">
            <v>JASPER-TROUPSBURG ELEMENTARY SCHOOL</v>
          </cell>
          <cell r="C1321" t="str">
            <v>Targeted Assistance</v>
          </cell>
        </row>
        <row r="1322">
          <cell r="A1322" t="str">
            <v>572702040002</v>
          </cell>
          <cell r="B1322" t="str">
            <v>JASPER-TROUPSBURG JUNIOR-SENIOR HIGH SCHOOL</v>
          </cell>
          <cell r="C1322" t="str">
            <v>Targeted Assistance</v>
          </cell>
        </row>
        <row r="1323">
          <cell r="A1323" t="str">
            <v>540901040001</v>
          </cell>
          <cell r="B1323" t="str">
            <v>JEFFERSON CENTRAL SCHOOL</v>
          </cell>
          <cell r="C1323" t="str">
            <v>Schoolwide Program</v>
          </cell>
        </row>
        <row r="1324">
          <cell r="A1324" t="str">
            <v>280515030001</v>
          </cell>
          <cell r="B1324" t="str">
            <v>CANTIAGUE ELEMENTARY SCHOOL</v>
          </cell>
          <cell r="C1324" t="str">
            <v>No Title I</v>
          </cell>
        </row>
        <row r="1325">
          <cell r="A1325" t="str">
            <v>280515030002</v>
          </cell>
          <cell r="B1325" t="str">
            <v>GEORGE A JACKSON SCHOOL</v>
          </cell>
          <cell r="C1325" t="str">
            <v>Targeted Assistance</v>
          </cell>
        </row>
        <row r="1326">
          <cell r="A1326" t="str">
            <v>280515030003</v>
          </cell>
          <cell r="B1326" t="str">
            <v>ROBERT SEAMAN ELEMENTARY SCHOOL</v>
          </cell>
          <cell r="C1326" t="str">
            <v>No Title I</v>
          </cell>
        </row>
        <row r="1327">
          <cell r="A1327" t="str">
            <v>280515030005</v>
          </cell>
          <cell r="B1327" t="str">
            <v>JERICHO SENIOR HIGH SCHOOL</v>
          </cell>
          <cell r="C1327" t="str">
            <v>Targeted Assistance</v>
          </cell>
        </row>
        <row r="1328">
          <cell r="A1328" t="str">
            <v>280515030006</v>
          </cell>
          <cell r="B1328" t="str">
            <v>JERICHO MIDDLE SCHOOL</v>
          </cell>
          <cell r="C1328" t="str">
            <v>Targeted Assistance</v>
          </cell>
        </row>
        <row r="1329">
          <cell r="A1329" t="str">
            <v>310200860819</v>
          </cell>
          <cell r="B1329" t="str">
            <v>JOHN V LINDSAY WILDCAT ACADEMY CHARTER SCHOOL</v>
          </cell>
          <cell r="C1329" t="str">
            <v>Schoolwide Program</v>
          </cell>
        </row>
        <row r="1330">
          <cell r="A1330" t="str">
            <v>630601040001</v>
          </cell>
          <cell r="B1330" t="str">
            <v>JOHNSBURG CENTRAL SCHOOL</v>
          </cell>
          <cell r="C1330" t="str">
            <v>Targeted Assistance</v>
          </cell>
        </row>
        <row r="1331">
          <cell r="A1331" t="str">
            <v>031502060001</v>
          </cell>
          <cell r="B1331" t="str">
            <v>JOHNSON CITY ELEMENTARY/INTERMEDIATE SCHOOL</v>
          </cell>
          <cell r="C1331" t="str">
            <v>Targeted Assistance</v>
          </cell>
        </row>
        <row r="1332">
          <cell r="A1332" t="str">
            <v>031502060003</v>
          </cell>
          <cell r="B1332" t="str">
            <v>JOHNSON CITY ELEMENTARY/PRIMARY SCHOOL</v>
          </cell>
          <cell r="C1332" t="str">
            <v>Targeted Assistance</v>
          </cell>
        </row>
        <row r="1333">
          <cell r="A1333" t="str">
            <v>031502060005</v>
          </cell>
          <cell r="B1333" t="str">
            <v>JOHNSON CITY MIDDLE SCHOOL</v>
          </cell>
          <cell r="C1333" t="str">
            <v>Targeted Assistance</v>
          </cell>
        </row>
        <row r="1334">
          <cell r="A1334" t="str">
            <v>031502060006</v>
          </cell>
          <cell r="B1334" t="str">
            <v>JOHNSON CITY SENIOR HIGH SCHOOL</v>
          </cell>
          <cell r="C1334" t="str">
            <v>Targeted Assistance</v>
          </cell>
        </row>
        <row r="1335">
          <cell r="A1335" t="str">
            <v>170600010001</v>
          </cell>
          <cell r="B1335" t="str">
            <v>GLEBE STREET ELEMENTARY SCHOOL</v>
          </cell>
          <cell r="C1335" t="str">
            <v>No Title I</v>
          </cell>
        </row>
        <row r="1336">
          <cell r="A1336" t="str">
            <v>170600010004</v>
          </cell>
          <cell r="B1336" t="str">
            <v>PLEASANT AVENUE SCHOOL</v>
          </cell>
          <cell r="C1336" t="str">
            <v>Schoolwide Program</v>
          </cell>
        </row>
        <row r="1337">
          <cell r="A1337" t="str">
            <v>170600010005</v>
          </cell>
          <cell r="B1337" t="str">
            <v>WARREN STREET SCHOOL</v>
          </cell>
          <cell r="C1337" t="str">
            <v>Schoolwide Program</v>
          </cell>
        </row>
        <row r="1338">
          <cell r="A1338" t="str">
            <v>170600010006</v>
          </cell>
          <cell r="B1338" t="str">
            <v>JOHNSTOWN SENIOR HIGH SCHOOL</v>
          </cell>
          <cell r="C1338" t="str">
            <v>Targeted Assistance</v>
          </cell>
        </row>
        <row r="1339">
          <cell r="A1339" t="str">
            <v>170600010007</v>
          </cell>
          <cell r="B1339" t="str">
            <v>KNOX JUNIOR HIGH SCHOOL</v>
          </cell>
          <cell r="C1339" t="str">
            <v>Schoolwide Program</v>
          </cell>
        </row>
        <row r="1340">
          <cell r="A1340" t="str">
            <v>420501060001</v>
          </cell>
          <cell r="B1340" t="str">
            <v>ELBRIDGE ELEMENTARY SCHOOL</v>
          </cell>
          <cell r="C1340" t="str">
            <v>Targeted Assistance</v>
          </cell>
        </row>
        <row r="1341">
          <cell r="A1341" t="str">
            <v>420501060002</v>
          </cell>
          <cell r="B1341" t="str">
            <v>RAMSDELL ELEMENTARY SCHOOL</v>
          </cell>
          <cell r="C1341" t="str">
            <v>Targeted Assistance</v>
          </cell>
        </row>
        <row r="1342">
          <cell r="A1342" t="str">
            <v>420501060003</v>
          </cell>
          <cell r="B1342" t="str">
            <v>JORDAN-ELBRIDGE HIGH SCHOOL</v>
          </cell>
          <cell r="C1342" t="str">
            <v>Targeted Assistance</v>
          </cell>
        </row>
        <row r="1343">
          <cell r="A1343" t="str">
            <v>420501060004</v>
          </cell>
          <cell r="B1343" t="str">
            <v>JORDAN-ELBRIDGE MIDDLE SCHOOL</v>
          </cell>
          <cell r="C1343" t="str">
            <v>Targeted Assistance</v>
          </cell>
        </row>
        <row r="1344">
          <cell r="A1344" t="str">
            <v>660101030001</v>
          </cell>
          <cell r="B1344" t="str">
            <v>INCREASE MILLER ELEMENTARY SCHOOL</v>
          </cell>
          <cell r="C1344" t="str">
            <v>Targeted Assistance</v>
          </cell>
        </row>
        <row r="1345">
          <cell r="A1345" t="str">
            <v>660101030002</v>
          </cell>
          <cell r="B1345" t="str">
            <v>KATONAH ELEMENTARY SCHOOL</v>
          </cell>
          <cell r="C1345" t="str">
            <v>Targeted Assistance</v>
          </cell>
        </row>
        <row r="1346">
          <cell r="A1346" t="str">
            <v>660101030003</v>
          </cell>
          <cell r="B1346" t="str">
            <v>LEWISBORO ELEMENTARY SCHOOL</v>
          </cell>
          <cell r="C1346" t="str">
            <v>No Title I</v>
          </cell>
        </row>
        <row r="1347">
          <cell r="A1347" t="str">
            <v>660101030004</v>
          </cell>
          <cell r="B1347" t="str">
            <v>JOHN JAY HIGH SCHOOL</v>
          </cell>
          <cell r="C1347" t="str">
            <v>Targeted Assistance</v>
          </cell>
        </row>
        <row r="1348">
          <cell r="A1348" t="str">
            <v>660101030005</v>
          </cell>
          <cell r="B1348" t="str">
            <v>JOHN JAY MIDDLE SCHOOL</v>
          </cell>
          <cell r="C1348" t="str">
            <v>Targeted Assistance</v>
          </cell>
        </row>
        <row r="1349">
          <cell r="A1349" t="str">
            <v>660101030006</v>
          </cell>
          <cell r="B1349" t="str">
            <v>MEADOW POND ELEMENTARY SCHOOL</v>
          </cell>
          <cell r="C1349" t="str">
            <v>No Title I</v>
          </cell>
        </row>
        <row r="1350">
          <cell r="A1350" t="str">
            <v>150601040001</v>
          </cell>
          <cell r="B1350" t="str">
            <v>KEENE CENTRAL SCHOOL</v>
          </cell>
          <cell r="C1350" t="str">
            <v>No Title I</v>
          </cell>
        </row>
        <row r="1351">
          <cell r="A1351" t="str">
            <v>450607040002</v>
          </cell>
          <cell r="B1351" t="str">
            <v>KENDALL JUNIOR-SENIOR HIGH SCHOOL</v>
          </cell>
          <cell r="C1351" t="str">
            <v>No Title I</v>
          </cell>
        </row>
        <row r="1352">
          <cell r="A1352" t="str">
            <v>450607040003</v>
          </cell>
          <cell r="B1352" t="str">
            <v>KENDALL ELEMENTARY SCHOOL</v>
          </cell>
          <cell r="C1352" t="str">
            <v>Targeted Assistance</v>
          </cell>
        </row>
        <row r="1353">
          <cell r="A1353" t="str">
            <v>142601030002</v>
          </cell>
          <cell r="B1353" t="str">
            <v>ALEXANDER HAMILTON ELEMENTARY SCHOOL</v>
          </cell>
          <cell r="C1353" t="str">
            <v>No Title I</v>
          </cell>
        </row>
        <row r="1354">
          <cell r="A1354" t="str">
            <v>142601030003</v>
          </cell>
          <cell r="B1354" t="str">
            <v>BEN FRANKLIN MIDDLE SCHOOL</v>
          </cell>
          <cell r="C1354" t="str">
            <v>No Title I</v>
          </cell>
        </row>
        <row r="1355">
          <cell r="A1355" t="str">
            <v>142601030006</v>
          </cell>
          <cell r="B1355" t="str">
            <v>CHARLES A LINDBERGH ELEMENTARY SCHOOL</v>
          </cell>
          <cell r="C1355" t="str">
            <v>No Title I</v>
          </cell>
        </row>
        <row r="1356">
          <cell r="A1356" t="str">
            <v>142601030011</v>
          </cell>
          <cell r="B1356" t="str">
            <v>HERBERT HOOVER MIDDLE SCHOOL</v>
          </cell>
          <cell r="C1356" t="str">
            <v>No Title I</v>
          </cell>
        </row>
        <row r="1357">
          <cell r="A1357" t="str">
            <v>142601030013</v>
          </cell>
          <cell r="B1357" t="str">
            <v>HOLMES ELEMENTARY SCHOOL</v>
          </cell>
          <cell r="C1357" t="str">
            <v>Schoolwide Program</v>
          </cell>
        </row>
        <row r="1358">
          <cell r="A1358" t="str">
            <v>142601030019</v>
          </cell>
          <cell r="B1358" t="str">
            <v>THEODORE ROOSEVELT ELEMENTARY SCHOOL</v>
          </cell>
          <cell r="C1358" t="str">
            <v>Targeted Assistance</v>
          </cell>
        </row>
        <row r="1359">
          <cell r="A1359" t="str">
            <v>142601030020</v>
          </cell>
          <cell r="B1359" t="str">
            <v>THOMAS A EDISON ELEMENTARY SCHOOL</v>
          </cell>
          <cell r="C1359" t="str">
            <v>No Title I</v>
          </cell>
        </row>
        <row r="1360">
          <cell r="A1360" t="str">
            <v>142601030021</v>
          </cell>
          <cell r="B1360" t="str">
            <v>THOMAS JEFFERSON ELEMENTARY SCHOOL</v>
          </cell>
          <cell r="C1360" t="str">
            <v>No Title I</v>
          </cell>
        </row>
        <row r="1361">
          <cell r="A1361" t="str">
            <v>142601030022</v>
          </cell>
          <cell r="B1361" t="str">
            <v>KENMORE MIDDLE SCHOOL</v>
          </cell>
          <cell r="C1361" t="str">
            <v>No Title I</v>
          </cell>
        </row>
        <row r="1362">
          <cell r="A1362" t="str">
            <v>142601030023</v>
          </cell>
          <cell r="B1362" t="str">
            <v>BEN FRANKLIN ELEMENTARY SCHOOL</v>
          </cell>
          <cell r="C1362" t="str">
            <v>Targeted Assistance</v>
          </cell>
        </row>
        <row r="1363">
          <cell r="A1363" t="str">
            <v>142601030024</v>
          </cell>
          <cell r="B1363" t="str">
            <v>HERBERT HOOVER ELEMENTARY SCHOOL</v>
          </cell>
          <cell r="C1363" t="str">
            <v>No Title I</v>
          </cell>
        </row>
        <row r="1364">
          <cell r="A1364" t="str">
            <v>142601030025</v>
          </cell>
          <cell r="B1364" t="str">
            <v>KENMORE EAST SENIOR HIGH SCHOOL</v>
          </cell>
          <cell r="C1364" t="str">
            <v>No Title I</v>
          </cell>
        </row>
        <row r="1365">
          <cell r="A1365" t="str">
            <v>142601030026</v>
          </cell>
          <cell r="B1365" t="str">
            <v>KENMORE WEST SENIOR HIGH SCHOOL</v>
          </cell>
          <cell r="C1365" t="str">
            <v>No Title I</v>
          </cell>
        </row>
        <row r="1366">
          <cell r="A1366" t="str">
            <v>101401040004</v>
          </cell>
          <cell r="B1366" t="str">
            <v>ICHABOD CRANE PRIMARY SCHOOL</v>
          </cell>
          <cell r="C1366" t="str">
            <v>Targeted Assistance</v>
          </cell>
        </row>
        <row r="1367">
          <cell r="A1367" t="str">
            <v>101401040005</v>
          </cell>
          <cell r="B1367" t="str">
            <v>ICHABOD CRANE SENIOR HIGH SCHOOL</v>
          </cell>
          <cell r="C1367" t="str">
            <v>No Title I</v>
          </cell>
        </row>
        <row r="1368">
          <cell r="A1368" t="str">
            <v>101401040006</v>
          </cell>
          <cell r="B1368" t="str">
            <v>ICHABOD CRANE MIDDLE SCHOOL</v>
          </cell>
          <cell r="C1368" t="str">
            <v>Targeted Assistance</v>
          </cell>
        </row>
        <row r="1369">
          <cell r="A1369" t="str">
            <v>140600860814</v>
          </cell>
          <cell r="B1369" t="str">
            <v>KING CENTER CHARTER SCHOOL</v>
          </cell>
          <cell r="C1369" t="str">
            <v>Schoolwide Program</v>
          </cell>
        </row>
        <row r="1370">
          <cell r="A1370" t="str">
            <v>331800860908</v>
          </cell>
          <cell r="B1370" t="str">
            <v>KINGS COLLEGIATE CHARTER SCHOOL</v>
          </cell>
          <cell r="C1370" t="str">
            <v>Schoolwide Program</v>
          </cell>
        </row>
        <row r="1371">
          <cell r="A1371" t="str">
            <v>580805060001</v>
          </cell>
          <cell r="B1371" t="str">
            <v>RJ O INTERMEDIATE SCHOOL</v>
          </cell>
          <cell r="C1371" t="str">
            <v>Targeted Assistance</v>
          </cell>
        </row>
        <row r="1372">
          <cell r="A1372" t="str">
            <v>580805060004</v>
          </cell>
          <cell r="B1372" t="str">
            <v>KINGS PARK HIGH SCHOOL</v>
          </cell>
          <cell r="C1372" t="str">
            <v>No Title I</v>
          </cell>
        </row>
        <row r="1373">
          <cell r="A1373" t="str">
            <v>580805060005</v>
          </cell>
          <cell r="B1373" t="str">
            <v>PARKVIEW ELEMENTARY SCHOOL</v>
          </cell>
          <cell r="C1373" t="str">
            <v>No Title I</v>
          </cell>
        </row>
        <row r="1374">
          <cell r="A1374" t="str">
            <v>580805060006</v>
          </cell>
          <cell r="B1374" t="str">
            <v>FORT SALONGA ELEMENTARY SCHOOL</v>
          </cell>
          <cell r="C1374" t="str">
            <v>No Title I</v>
          </cell>
        </row>
        <row r="1375">
          <cell r="A1375" t="str">
            <v>580805060007</v>
          </cell>
          <cell r="B1375" t="str">
            <v>WILLIAM T ROGERS MIDDLE SCHOOL</v>
          </cell>
          <cell r="C1375" t="str">
            <v>Targeted Assistance</v>
          </cell>
        </row>
        <row r="1376">
          <cell r="A1376" t="str">
            <v>620600010002</v>
          </cell>
          <cell r="B1376" t="str">
            <v>SOPHIE FINN SCHOOL</v>
          </cell>
          <cell r="C1376" t="str">
            <v>Schoolwide Program</v>
          </cell>
        </row>
        <row r="1377">
          <cell r="A1377" t="str">
            <v>620600010009</v>
          </cell>
          <cell r="B1377" t="str">
            <v>ANNA DEVINE SCHOOL</v>
          </cell>
          <cell r="C1377" t="str">
            <v>No Title I</v>
          </cell>
        </row>
        <row r="1378">
          <cell r="A1378" t="str">
            <v>620600010011</v>
          </cell>
          <cell r="B1378" t="str">
            <v>CHAMBERS SCHOOL</v>
          </cell>
          <cell r="C1378" t="str">
            <v>Targeted Assistance</v>
          </cell>
        </row>
        <row r="1379">
          <cell r="A1379" t="str">
            <v>620600010012</v>
          </cell>
          <cell r="B1379" t="str">
            <v>GEORGE WASHINGTON SCHOOL</v>
          </cell>
          <cell r="C1379" t="str">
            <v>Schoolwide Program</v>
          </cell>
        </row>
        <row r="1380">
          <cell r="A1380" t="str">
            <v>620600010013</v>
          </cell>
          <cell r="B1380" t="str">
            <v>ERNEST C MYER SCHOOL</v>
          </cell>
          <cell r="C1380" t="str">
            <v>No Title I</v>
          </cell>
        </row>
        <row r="1381">
          <cell r="A1381" t="str">
            <v>620600010014</v>
          </cell>
          <cell r="B1381" t="str">
            <v>JOHN F KENNEDY SCHOOL</v>
          </cell>
          <cell r="C1381" t="str">
            <v>Schoolwide Program</v>
          </cell>
        </row>
        <row r="1382">
          <cell r="A1382" t="str">
            <v>620600010015</v>
          </cell>
          <cell r="B1382" t="str">
            <v>E R CROSBY ELEMENTARY SCHOOL</v>
          </cell>
          <cell r="C1382" t="str">
            <v>No Title I</v>
          </cell>
        </row>
        <row r="1383">
          <cell r="A1383" t="str">
            <v>620600010016</v>
          </cell>
          <cell r="B1383" t="str">
            <v>FRANK L MEAGHER SCHOOL</v>
          </cell>
          <cell r="C1383" t="str">
            <v>Schoolwide Program</v>
          </cell>
        </row>
        <row r="1384">
          <cell r="A1384" t="str">
            <v>620600010017</v>
          </cell>
          <cell r="B1384" t="str">
            <v>ROBERT R GRAVES SCHOOL</v>
          </cell>
          <cell r="C1384" t="str">
            <v>No Title I</v>
          </cell>
        </row>
        <row r="1385">
          <cell r="A1385" t="str">
            <v>620600010020</v>
          </cell>
          <cell r="B1385" t="str">
            <v>J WATSON BAILEY MIDDLE SCHOOL</v>
          </cell>
          <cell r="C1385" t="str">
            <v>No Title I</v>
          </cell>
        </row>
        <row r="1386">
          <cell r="A1386" t="str">
            <v>620600010022</v>
          </cell>
          <cell r="B1386" t="str">
            <v>KINGSTON HIGH SCHOOL</v>
          </cell>
          <cell r="C1386" t="str">
            <v>No Title I</v>
          </cell>
        </row>
        <row r="1387">
          <cell r="A1387" t="str">
            <v>620600010024</v>
          </cell>
          <cell r="B1387" t="str">
            <v>HARRY L EDSON SCHOOL</v>
          </cell>
          <cell r="C1387" t="str">
            <v>No Title I</v>
          </cell>
        </row>
        <row r="1388">
          <cell r="A1388" t="str">
            <v>620600010025</v>
          </cell>
          <cell r="B1388" t="str">
            <v>M CLIFFORD MILLER MIDDLE SCHOOL</v>
          </cell>
          <cell r="C1388" t="str">
            <v>Targeted Assistance</v>
          </cell>
        </row>
        <row r="1389">
          <cell r="A1389" t="str">
            <v>620600010026</v>
          </cell>
          <cell r="B1389" t="str">
            <v>ZENA ELEMENTARY SCHOOL</v>
          </cell>
          <cell r="C1389" t="str">
            <v>No Title I</v>
          </cell>
        </row>
        <row r="1390">
          <cell r="A1390" t="str">
            <v>320700860820</v>
          </cell>
          <cell r="B1390" t="str">
            <v>KIPP ACADEMY CHARTER SCHOOL</v>
          </cell>
          <cell r="C1390" t="str">
            <v>Schoolwide Program</v>
          </cell>
        </row>
        <row r="1391">
          <cell r="A1391" t="str">
            <v>331700860882</v>
          </cell>
          <cell r="B1391" t="str">
            <v>KIPP AMP CHARTER SCHOOL</v>
          </cell>
          <cell r="C1391" t="str">
            <v>Schoolwide Program</v>
          </cell>
        </row>
        <row r="1392">
          <cell r="A1392" t="str">
            <v>310500860883</v>
          </cell>
          <cell r="B1392" t="str">
            <v>KIPP INFINITY CHARTER SCHOOL</v>
          </cell>
          <cell r="C1392" t="str">
            <v>Schoolwide Program</v>
          </cell>
        </row>
        <row r="1393">
          <cell r="A1393" t="str">
            <v>310500860858</v>
          </cell>
          <cell r="B1393" t="str">
            <v>KIPP SUCCESS THROUGH TEAMWORK ACHIEVE &amp; RESPON COL PREP CHARTER SCH</v>
          </cell>
          <cell r="C1393" t="str">
            <v>Schoolwide Program</v>
          </cell>
        </row>
        <row r="1394">
          <cell r="A1394" t="str">
            <v>010100860867</v>
          </cell>
          <cell r="B1394" t="str">
            <v>KIPP TECH VALLEY CHARTER SCHOOL</v>
          </cell>
          <cell r="C1394" t="str">
            <v>Targeted Assistance</v>
          </cell>
        </row>
        <row r="1395">
          <cell r="A1395" t="str">
            <v>441202020001</v>
          </cell>
          <cell r="B1395" t="str">
            <v>KIRYAS JOEL VILLAGE SCHOOL</v>
          </cell>
          <cell r="C1395" t="str">
            <v>Targeted Assistance</v>
          </cell>
        </row>
        <row r="1396">
          <cell r="A1396" t="str">
            <v>331600860924</v>
          </cell>
          <cell r="B1396" t="str">
            <v>LA CIMA CHARTER SCHOOL</v>
          </cell>
          <cell r="C1396" t="str">
            <v>Schoolwide Program</v>
          </cell>
        </row>
        <row r="1397">
          <cell r="A1397" t="str">
            <v>221401040001</v>
          </cell>
          <cell r="B1397" t="str">
            <v>LA FARGEVILLE CENTRAL SCHOOL</v>
          </cell>
          <cell r="C1397" t="str">
            <v>Schoolwide Program</v>
          </cell>
        </row>
        <row r="1398">
          <cell r="A1398" t="str">
            <v>420807040002</v>
          </cell>
          <cell r="B1398" t="str">
            <v>ONONDAGA NATION SCHOOL</v>
          </cell>
          <cell r="C1398" t="str">
            <v>No Title I</v>
          </cell>
        </row>
        <row r="1399">
          <cell r="A1399" t="str">
            <v>420807040003</v>
          </cell>
          <cell r="B1399" t="str">
            <v>LA FAYETTE JUNIOR-SENIOR HIGH SCHOOL</v>
          </cell>
          <cell r="C1399" t="str">
            <v>No Title I</v>
          </cell>
        </row>
        <row r="1400">
          <cell r="A1400" t="str">
            <v>420807040004</v>
          </cell>
          <cell r="B1400" t="str">
            <v>C GRANT GRIMSHAW SCHOOL</v>
          </cell>
          <cell r="C1400" t="str">
            <v>Targeted Assistance</v>
          </cell>
        </row>
        <row r="1401">
          <cell r="A1401" t="str">
            <v>141800010005</v>
          </cell>
          <cell r="B1401" t="str">
            <v>LACKAWANNA MIDDLE SCHOOL</v>
          </cell>
          <cell r="C1401" t="str">
            <v>Schoolwide Program</v>
          </cell>
        </row>
        <row r="1402">
          <cell r="A1402" t="str">
            <v>141800010008</v>
          </cell>
          <cell r="B1402" t="str">
            <v>LACKAWANNA HIGH SCHOOL</v>
          </cell>
          <cell r="C1402" t="str">
            <v>Schoolwide Program</v>
          </cell>
        </row>
        <row r="1403">
          <cell r="A1403" t="str">
            <v>141800010010</v>
          </cell>
          <cell r="B1403" t="str">
            <v>TRUMAN ELEMENTARY SCHOOL</v>
          </cell>
          <cell r="C1403" t="str">
            <v>Schoolwide Program</v>
          </cell>
        </row>
        <row r="1404">
          <cell r="A1404" t="str">
            <v>141800010011</v>
          </cell>
          <cell r="B1404" t="str">
            <v>MARTIN ROAD ELEMENTARY SCHOOL</v>
          </cell>
          <cell r="C1404" t="str">
            <v>Schoolwide Program</v>
          </cell>
        </row>
        <row r="1405">
          <cell r="A1405" t="str">
            <v>630701040002</v>
          </cell>
          <cell r="B1405" t="str">
            <v>LAKE GEORGE ELEMENTARY SCHOOL</v>
          </cell>
          <cell r="C1405" t="str">
            <v>Targeted Assistance</v>
          </cell>
        </row>
        <row r="1406">
          <cell r="A1406" t="str">
            <v>630701040003</v>
          </cell>
          <cell r="B1406" t="str">
            <v>LAKE GEORGE JUNIOR-SENIOR HIGH SCHOOL</v>
          </cell>
          <cell r="C1406" t="str">
            <v>Targeted Assistance</v>
          </cell>
        </row>
        <row r="1407">
          <cell r="A1407" t="str">
            <v>151102040001</v>
          </cell>
          <cell r="B1407" t="str">
            <v>LAKE PLACID JUNIOR-SENIOR HIGH SCHOOL</v>
          </cell>
          <cell r="C1407" t="str">
            <v>Targeted Assistance</v>
          </cell>
        </row>
        <row r="1408">
          <cell r="A1408" t="str">
            <v>151102040002</v>
          </cell>
          <cell r="B1408" t="str">
            <v>LAKE PLACID ELEMENTARY SCHOOL</v>
          </cell>
          <cell r="C1408" t="str">
            <v>Targeted Assistance</v>
          </cell>
        </row>
        <row r="1409">
          <cell r="A1409" t="str">
            <v>200601040001</v>
          </cell>
          <cell r="B1409" t="str">
            <v>LAKE PLEASANT SCHOOL</v>
          </cell>
          <cell r="C1409" t="str">
            <v>Targeted Assistance</v>
          </cell>
        </row>
        <row r="1410">
          <cell r="A1410" t="str">
            <v>662401060001</v>
          </cell>
          <cell r="B1410" t="str">
            <v>THOMAS JEFFERSON ELEMENTARY SCHOOL</v>
          </cell>
          <cell r="C1410" t="str">
            <v>No Title I</v>
          </cell>
        </row>
        <row r="1411">
          <cell r="A1411" t="str">
            <v>662401060003</v>
          </cell>
          <cell r="B1411" t="str">
            <v>GEORGE WASHINGTON ELEMENTARY SCHOOL</v>
          </cell>
          <cell r="C1411" t="str">
            <v>Targeted Assistance</v>
          </cell>
        </row>
        <row r="1412">
          <cell r="A1412" t="str">
            <v>662401060004</v>
          </cell>
          <cell r="B1412" t="str">
            <v>LINCOLN TITUS ELEMENTARY SCHOOL</v>
          </cell>
          <cell r="C1412" t="str">
            <v>No Title I</v>
          </cell>
        </row>
        <row r="1413">
          <cell r="A1413" t="str">
            <v>662401060005</v>
          </cell>
          <cell r="B1413" t="str">
            <v>VAN CORTLANDTVILLE SCHOOL</v>
          </cell>
          <cell r="C1413" t="str">
            <v>Targeted Assistance</v>
          </cell>
        </row>
        <row r="1414">
          <cell r="A1414" t="str">
            <v>662401060007</v>
          </cell>
          <cell r="B1414" t="str">
            <v>LAKELAND HIGH SCHOOL</v>
          </cell>
          <cell r="C1414" t="str">
            <v>No Title I</v>
          </cell>
        </row>
        <row r="1415">
          <cell r="A1415" t="str">
            <v>662401060008</v>
          </cell>
          <cell r="B1415" t="str">
            <v>LAKELAND-COPPER BEECH MIDDLE SCHOOL</v>
          </cell>
          <cell r="C1415" t="str">
            <v>Targeted Assistance</v>
          </cell>
        </row>
        <row r="1416">
          <cell r="A1416" t="str">
            <v>662401060009</v>
          </cell>
          <cell r="B1416" t="str">
            <v>BENJAMIN FRANKLIN ELEMENTARY SCHOOL</v>
          </cell>
          <cell r="C1416" t="str">
            <v>No Title I</v>
          </cell>
        </row>
        <row r="1417">
          <cell r="A1417" t="str">
            <v>662401060010</v>
          </cell>
          <cell r="B1417" t="str">
            <v>WALTER PANAS HIGH SCHOOL</v>
          </cell>
          <cell r="C1417" t="str">
            <v>Targeted Assistance</v>
          </cell>
        </row>
        <row r="1418">
          <cell r="A1418" t="str">
            <v>141901060001</v>
          </cell>
          <cell r="B1418" t="str">
            <v>JOHN A SCIOLE ELEMENTARY SCHOOL</v>
          </cell>
          <cell r="C1418" t="str">
            <v>Targeted Assistance</v>
          </cell>
        </row>
        <row r="1419">
          <cell r="A1419" t="str">
            <v>141901060004</v>
          </cell>
          <cell r="B1419" t="str">
            <v>COMO PARK ELEMENTARY SCHOOL</v>
          </cell>
          <cell r="C1419" t="str">
            <v>Targeted Assistance</v>
          </cell>
        </row>
        <row r="1420">
          <cell r="A1420" t="str">
            <v>141901060005</v>
          </cell>
          <cell r="B1420" t="str">
            <v>COURT STREET ELEMENTARY SCHOOL</v>
          </cell>
          <cell r="C1420" t="str">
            <v>No Title I</v>
          </cell>
        </row>
        <row r="1421">
          <cell r="A1421" t="str">
            <v>141901060006</v>
          </cell>
          <cell r="B1421" t="str">
            <v>HILLVIEW ELEMENTARY SCHOOL</v>
          </cell>
          <cell r="C1421" t="str">
            <v>No Title I</v>
          </cell>
        </row>
        <row r="1422">
          <cell r="A1422" t="str">
            <v>141901060007</v>
          </cell>
          <cell r="B1422" t="str">
            <v>LANCASTER MIDDLE SCHOOL</v>
          </cell>
          <cell r="C1422" t="str">
            <v>Targeted Assistance</v>
          </cell>
        </row>
        <row r="1423">
          <cell r="A1423" t="str">
            <v>141901060008</v>
          </cell>
          <cell r="B1423" t="str">
            <v>LANCASTER HIGH SCHOOL</v>
          </cell>
          <cell r="C1423" t="str">
            <v>No Title I</v>
          </cell>
        </row>
        <row r="1424">
          <cell r="A1424" t="str">
            <v>141901060010</v>
          </cell>
          <cell r="B1424" t="str">
            <v>WILLIAM STREET SCHOOL</v>
          </cell>
          <cell r="C1424" t="str">
            <v>Targeted Assistance</v>
          </cell>
        </row>
        <row r="1425">
          <cell r="A1425" t="str">
            <v>610801040001</v>
          </cell>
          <cell r="B1425" t="str">
            <v>RAYMOND C BUCKLEY ELEMENTARY SCHOOL</v>
          </cell>
          <cell r="C1425" t="str">
            <v>Targeted Assistance</v>
          </cell>
        </row>
        <row r="1426">
          <cell r="A1426" t="str">
            <v>610801040002</v>
          </cell>
          <cell r="B1426" t="str">
            <v>LANSING HIGH SCHOOL</v>
          </cell>
          <cell r="C1426" t="str">
            <v>No Title I</v>
          </cell>
        </row>
        <row r="1427">
          <cell r="A1427" t="str">
            <v>610801040003</v>
          </cell>
          <cell r="B1427" t="str">
            <v>LANSING MIDDLE SCHOOL</v>
          </cell>
          <cell r="C1427" t="str">
            <v>Targeted Assistance</v>
          </cell>
        </row>
        <row r="1428">
          <cell r="A1428" t="str">
            <v>490601060002</v>
          </cell>
          <cell r="B1428" t="str">
            <v>KNICKERBACKER MIDDLE SCHOOL</v>
          </cell>
          <cell r="C1428" t="str">
            <v>Schoolwide Program</v>
          </cell>
        </row>
        <row r="1429">
          <cell r="A1429" t="str">
            <v>490601060003</v>
          </cell>
          <cell r="B1429" t="str">
            <v>LANSINGBURGH SENIOR HIGH SCHOOL</v>
          </cell>
          <cell r="C1429" t="str">
            <v>Schoolwide Program</v>
          </cell>
        </row>
        <row r="1430">
          <cell r="A1430" t="str">
            <v>490601060008</v>
          </cell>
          <cell r="B1430" t="str">
            <v>TURNPIKE ELEMENTARY SCHOOL</v>
          </cell>
          <cell r="C1430" t="str">
            <v>Schoolwide Program</v>
          </cell>
        </row>
        <row r="1431">
          <cell r="A1431" t="str">
            <v>490601060009</v>
          </cell>
          <cell r="B1431" t="str">
            <v>RENSSELAER PARK ELEMENTARY SCHOOL</v>
          </cell>
          <cell r="C1431" t="str">
            <v>Schoolwide Program</v>
          </cell>
        </row>
        <row r="1432">
          <cell r="A1432" t="str">
            <v>470801040001</v>
          </cell>
          <cell r="B1432" t="str">
            <v>LAURENS CENTRAL SCHOOL</v>
          </cell>
          <cell r="C1432" t="str">
            <v>Targeted Assistance</v>
          </cell>
        </row>
        <row r="1433">
          <cell r="A1433" t="str">
            <v>280215030002</v>
          </cell>
          <cell r="B1433" t="str">
            <v>2 SCHOOL</v>
          </cell>
          <cell r="C1433" t="str">
            <v>Targeted Assistance</v>
          </cell>
        </row>
        <row r="1434">
          <cell r="A1434" t="str">
            <v>280215030004</v>
          </cell>
          <cell r="B1434" t="str">
            <v>4 SCHOOL</v>
          </cell>
          <cell r="C1434" t="str">
            <v>Targeted Assistance</v>
          </cell>
        </row>
        <row r="1435">
          <cell r="A1435" t="str">
            <v>280215030005</v>
          </cell>
          <cell r="B1435" t="str">
            <v>5 SCHOOL</v>
          </cell>
          <cell r="C1435" t="str">
            <v>No Title I</v>
          </cell>
        </row>
        <row r="1436">
          <cell r="A1436" t="str">
            <v>280215030007</v>
          </cell>
          <cell r="B1436" t="str">
            <v>LAWRENCE SENIOR HIGH SCHOOL</v>
          </cell>
          <cell r="C1436" t="str">
            <v>No Title I</v>
          </cell>
        </row>
        <row r="1437">
          <cell r="A1437" t="str">
            <v>280215030008</v>
          </cell>
          <cell r="B1437" t="str">
            <v>LAWRENCE MIDDLE SCHOOL</v>
          </cell>
          <cell r="C1437" t="str">
            <v>Targeted Assistance</v>
          </cell>
        </row>
        <row r="1438">
          <cell r="A1438" t="str">
            <v>181001060001</v>
          </cell>
          <cell r="B1438" t="str">
            <v>WOLCOTT STREET SCHOOL</v>
          </cell>
          <cell r="C1438" t="str">
            <v>Targeted Assistance</v>
          </cell>
        </row>
        <row r="1439">
          <cell r="A1439" t="str">
            <v>181001060002</v>
          </cell>
          <cell r="B1439" t="str">
            <v>LE ROY JUNIOR-SENIOR HIGH SCHOOL</v>
          </cell>
          <cell r="C1439" t="str">
            <v>Targeted Assistance</v>
          </cell>
        </row>
        <row r="1440">
          <cell r="A1440" t="str">
            <v>331300860901</v>
          </cell>
          <cell r="B1440" t="str">
            <v>LEADERSHIP PREPARATORY CHARTER SCHOOL</v>
          </cell>
          <cell r="C1440" t="str">
            <v>Schoolwide Program</v>
          </cell>
        </row>
        <row r="1441">
          <cell r="A1441" t="str">
            <v>670401040001</v>
          </cell>
          <cell r="B1441" t="str">
            <v>LETCHWORTH SENIOR HIGH SCHOOL</v>
          </cell>
          <cell r="C1441" t="str">
            <v>Targeted Assistance</v>
          </cell>
        </row>
        <row r="1442">
          <cell r="A1442" t="str">
            <v>670401040002</v>
          </cell>
          <cell r="B1442" t="str">
            <v>LETCHWORTH ELEMENTARY SCHOOL</v>
          </cell>
          <cell r="C1442" t="str">
            <v>Targeted Assistance</v>
          </cell>
        </row>
        <row r="1443">
          <cell r="A1443" t="str">
            <v>670401040003</v>
          </cell>
          <cell r="B1443" t="str">
            <v>LETCHWORTH MIDDLE SCHOOL</v>
          </cell>
          <cell r="C1443" t="str">
            <v>Targeted Assistance</v>
          </cell>
        </row>
        <row r="1444">
          <cell r="A1444" t="str">
            <v>280205030001</v>
          </cell>
          <cell r="B1444" t="str">
            <v>EAST BROADWAY SCHOOL</v>
          </cell>
          <cell r="C1444" t="str">
            <v>No Title I</v>
          </cell>
        </row>
        <row r="1445">
          <cell r="A1445" t="str">
            <v>280205030002</v>
          </cell>
          <cell r="B1445" t="str">
            <v>ABBEY LANE SCHOOL</v>
          </cell>
          <cell r="C1445" t="str">
            <v>Targeted Assistance</v>
          </cell>
        </row>
        <row r="1446">
          <cell r="A1446" t="str">
            <v>280205030005</v>
          </cell>
          <cell r="B1446" t="str">
            <v>GARDINERS AVENUE SCHOOL</v>
          </cell>
          <cell r="C1446" t="str">
            <v>No Title I</v>
          </cell>
        </row>
        <row r="1447">
          <cell r="A1447" t="str">
            <v>280205030006</v>
          </cell>
          <cell r="B1447" t="str">
            <v>LEE ROAD SCHOOL</v>
          </cell>
          <cell r="C1447" t="str">
            <v>No Title I</v>
          </cell>
        </row>
        <row r="1448">
          <cell r="A1448" t="str">
            <v>280205030009</v>
          </cell>
          <cell r="B1448" t="str">
            <v>SUMMIT LANE SCHOOL</v>
          </cell>
          <cell r="C1448" t="str">
            <v>Targeted Assistance</v>
          </cell>
        </row>
        <row r="1449">
          <cell r="A1449" t="str">
            <v>280205030010</v>
          </cell>
          <cell r="B1449" t="str">
            <v>WISDOM LANE MIDDLE SCHOOL</v>
          </cell>
          <cell r="C1449" t="str">
            <v>Targeted Assistance</v>
          </cell>
        </row>
        <row r="1450">
          <cell r="A1450" t="str">
            <v>280205030011</v>
          </cell>
          <cell r="B1450" t="str">
            <v>NORTHSIDE SCHOOL</v>
          </cell>
          <cell r="C1450" t="str">
            <v>Targeted Assistance</v>
          </cell>
        </row>
        <row r="1451">
          <cell r="A1451" t="str">
            <v>280205030013</v>
          </cell>
          <cell r="B1451" t="str">
            <v>JONAS E SALK MIDDLE SCHOOL</v>
          </cell>
          <cell r="C1451" t="str">
            <v>No Title I</v>
          </cell>
        </row>
        <row r="1452">
          <cell r="A1452" t="str">
            <v>280205030015</v>
          </cell>
          <cell r="B1452" t="str">
            <v>DIVISION AVENUE SENIOR HIGH SCHOOL</v>
          </cell>
          <cell r="C1452" t="str">
            <v>Targeted Assistance</v>
          </cell>
        </row>
        <row r="1453">
          <cell r="A1453" t="str">
            <v>280205030016</v>
          </cell>
          <cell r="B1453" t="str">
            <v>GEN DOUGLAS MACARTHUR SENIOR HIGH SCHOOL</v>
          </cell>
          <cell r="C1453" t="str">
            <v>No Title I</v>
          </cell>
        </row>
        <row r="1454">
          <cell r="A1454" t="str">
            <v>400301060002</v>
          </cell>
          <cell r="B1454" t="str">
            <v>PRIMARY EDUCATION CENTER</v>
          </cell>
          <cell r="C1454" t="str">
            <v>Targeted Assistance</v>
          </cell>
        </row>
        <row r="1455">
          <cell r="A1455" t="str">
            <v>400301060003</v>
          </cell>
          <cell r="B1455" t="str">
            <v>INTERMEDIATE EDUCATION CENTER</v>
          </cell>
          <cell r="C1455" t="str">
            <v>Targeted Assistance</v>
          </cell>
        </row>
        <row r="1456">
          <cell r="A1456" t="str">
            <v>400301060005</v>
          </cell>
          <cell r="B1456" t="str">
            <v>LEWISTON PORTER MIDDLE SCHOOL</v>
          </cell>
          <cell r="C1456" t="str">
            <v>Targeted Assistance</v>
          </cell>
        </row>
        <row r="1457">
          <cell r="A1457" t="str">
            <v>400301060006</v>
          </cell>
          <cell r="B1457" t="str">
            <v>LEWISTON PORTER SENIOR HIGH SCHOOL</v>
          </cell>
          <cell r="C1457" t="str">
            <v>Targeted Assistance</v>
          </cell>
        </row>
        <row r="1458">
          <cell r="A1458" t="str">
            <v>590901060005</v>
          </cell>
          <cell r="B1458" t="str">
            <v>LIBERTY ELEMENTARY SCHOOL</v>
          </cell>
          <cell r="C1458" t="str">
            <v>Targeted Assistance</v>
          </cell>
        </row>
        <row r="1459">
          <cell r="A1459" t="str">
            <v>590901060006</v>
          </cell>
          <cell r="B1459" t="str">
            <v>LIBERTY MIDDLE/HIGH SCHOOL</v>
          </cell>
          <cell r="C1459" t="str">
            <v>No Title I</v>
          </cell>
        </row>
        <row r="1460">
          <cell r="A1460" t="str">
            <v>580104030001</v>
          </cell>
          <cell r="B1460" t="str">
            <v>ALBANY AVENUE SCHOOL</v>
          </cell>
          <cell r="C1460" t="str">
            <v>Targeted Assistance</v>
          </cell>
        </row>
        <row r="1461">
          <cell r="A1461" t="str">
            <v>580104030002</v>
          </cell>
          <cell r="B1461" t="str">
            <v>ALLEGHANY AVENUE SCHOOL</v>
          </cell>
          <cell r="C1461" t="str">
            <v>No Title I</v>
          </cell>
        </row>
        <row r="1462">
          <cell r="A1462" t="str">
            <v>580104030003</v>
          </cell>
          <cell r="B1462" t="str">
            <v>DANIEL STREET SCHOOL</v>
          </cell>
          <cell r="C1462" t="str">
            <v>No Title I</v>
          </cell>
        </row>
        <row r="1463">
          <cell r="A1463" t="str">
            <v>580104030005</v>
          </cell>
          <cell r="B1463" t="str">
            <v>HARDING AVENUE SCHOOL</v>
          </cell>
          <cell r="C1463" t="str">
            <v>No Title I</v>
          </cell>
        </row>
        <row r="1464">
          <cell r="A1464" t="str">
            <v>580104030008</v>
          </cell>
          <cell r="B1464" t="str">
            <v>WILLIAM RALL SCHOOL</v>
          </cell>
          <cell r="C1464" t="str">
            <v>Targeted Assistance</v>
          </cell>
        </row>
        <row r="1465">
          <cell r="A1465" t="str">
            <v>580104030009</v>
          </cell>
          <cell r="B1465" t="str">
            <v>WEST GATES AVENUE SCHOOL</v>
          </cell>
          <cell r="C1465" t="str">
            <v>No Title I</v>
          </cell>
        </row>
        <row r="1466">
          <cell r="A1466" t="str">
            <v>580104030010</v>
          </cell>
          <cell r="B1466" t="str">
            <v>LINDENHURST SENIOR HIGH SCHOOL</v>
          </cell>
          <cell r="C1466" t="str">
            <v>No Title I</v>
          </cell>
        </row>
        <row r="1467">
          <cell r="A1467" t="str">
            <v>580104030011</v>
          </cell>
          <cell r="B1467" t="str">
            <v>LINDENHURST MIDDLE SCHOOL</v>
          </cell>
          <cell r="C1467" t="str">
            <v>Targeted Assistance</v>
          </cell>
        </row>
        <row r="1468">
          <cell r="A1468" t="str">
            <v>511602040002</v>
          </cell>
          <cell r="B1468" t="str">
            <v>LISBON CENTRAL SCHOOL</v>
          </cell>
          <cell r="C1468" t="str">
            <v>Schoolwide Program</v>
          </cell>
        </row>
        <row r="1469">
          <cell r="A1469" t="str">
            <v>210800050001</v>
          </cell>
          <cell r="B1469" t="str">
            <v>BENTON HALL ACADEMY</v>
          </cell>
          <cell r="C1469" t="str">
            <v>Schoolwide Program</v>
          </cell>
        </row>
        <row r="1470">
          <cell r="A1470" t="str">
            <v>210800050005</v>
          </cell>
          <cell r="B1470" t="str">
            <v>LITTLE FALLS HIGH SCHOOL</v>
          </cell>
          <cell r="C1470" t="str">
            <v>Targeted Assistance</v>
          </cell>
        </row>
        <row r="1471">
          <cell r="A1471" t="str">
            <v>210800050006</v>
          </cell>
          <cell r="B1471" t="str">
            <v>LITTLE FALLS MIDDLE SCHOOL</v>
          </cell>
          <cell r="C1471" t="str">
            <v>Targeted Assistance</v>
          </cell>
        </row>
        <row r="1472">
          <cell r="A1472" t="str">
            <v>580603020001</v>
          </cell>
          <cell r="B1472" t="str">
            <v>LITTLE FLOWER SCHOOL</v>
          </cell>
          <cell r="C1472" t="str">
            <v>Targeted Assistance</v>
          </cell>
        </row>
        <row r="1473">
          <cell r="A1473" t="str">
            <v>421501060001</v>
          </cell>
          <cell r="B1473" t="str">
            <v>NATE PERRY ELEMENTARY SCHOOL</v>
          </cell>
          <cell r="C1473" t="str">
            <v>Targeted Assistance</v>
          </cell>
        </row>
        <row r="1474">
          <cell r="A1474" t="str">
            <v>421501060002</v>
          </cell>
          <cell r="B1474" t="str">
            <v>CHESTNUT HILL MIDDLE SCHOOL</v>
          </cell>
          <cell r="C1474" t="str">
            <v>Targeted Assistance</v>
          </cell>
        </row>
        <row r="1475">
          <cell r="A1475" t="str">
            <v>421501060004</v>
          </cell>
          <cell r="B1475" t="str">
            <v>ELMCREST ELEMENTARY SCHOOL</v>
          </cell>
          <cell r="C1475" t="str">
            <v>Targeted Assistance</v>
          </cell>
        </row>
        <row r="1476">
          <cell r="A1476" t="str">
            <v>421501060005</v>
          </cell>
          <cell r="B1476" t="str">
            <v>LIVERPOOL MIDDLE SCHOOL</v>
          </cell>
          <cell r="C1476" t="str">
            <v>No Title I</v>
          </cell>
        </row>
        <row r="1477">
          <cell r="A1477" t="str">
            <v>421501060009</v>
          </cell>
          <cell r="B1477" t="str">
            <v>CHESTNUT HILL ELEMENTARY SCHOOL</v>
          </cell>
          <cell r="C1477" t="str">
            <v>Schoolwide Program</v>
          </cell>
        </row>
        <row r="1478">
          <cell r="A1478" t="str">
            <v>421501060010</v>
          </cell>
          <cell r="B1478" t="str">
            <v>LIVERPOOL ELEMENTARY SCHOOL</v>
          </cell>
          <cell r="C1478" t="str">
            <v>Targeted Assistance</v>
          </cell>
        </row>
        <row r="1479">
          <cell r="A1479" t="str">
            <v>421501060011</v>
          </cell>
          <cell r="B1479" t="str">
            <v>LIVERPOOL HIGH SCHOOL</v>
          </cell>
          <cell r="C1479" t="str">
            <v>No Title I</v>
          </cell>
        </row>
        <row r="1480">
          <cell r="A1480" t="str">
            <v>421501060012</v>
          </cell>
          <cell r="B1480" t="str">
            <v>MORGAN ROAD ELEMENTARY SCHOOL</v>
          </cell>
          <cell r="C1480" t="str">
            <v>Targeted Assistance</v>
          </cell>
        </row>
        <row r="1481">
          <cell r="A1481" t="str">
            <v>421501060013</v>
          </cell>
          <cell r="B1481" t="str">
            <v>SOULE ROAD ELEMENTARY SCHOOL</v>
          </cell>
          <cell r="C1481" t="str">
            <v>No Title I</v>
          </cell>
        </row>
        <row r="1482">
          <cell r="A1482" t="str">
            <v>421501060014</v>
          </cell>
          <cell r="B1482" t="str">
            <v>SOULE ROAD MIDDLE SCHOOL</v>
          </cell>
          <cell r="C1482" t="str">
            <v>No Title I</v>
          </cell>
        </row>
        <row r="1483">
          <cell r="A1483" t="str">
            <v>421501060015</v>
          </cell>
          <cell r="B1483" t="str">
            <v>LONG BRANCH ELEMENTARY SCHOOL</v>
          </cell>
          <cell r="C1483" t="str">
            <v>Targeted Assistance</v>
          </cell>
        </row>
        <row r="1484">
          <cell r="A1484" t="str">
            <v>421501060016</v>
          </cell>
          <cell r="B1484" t="str">
            <v>DONLIN DRIVE ELEMENTARY SCHOOL</v>
          </cell>
          <cell r="C1484" t="str">
            <v>Targeted Assistance</v>
          </cell>
        </row>
        <row r="1485">
          <cell r="A1485" t="str">
            <v>421501060019</v>
          </cell>
          <cell r="B1485" t="str">
            <v>WILLOW FIELD ELEMENTARY SCHOOL</v>
          </cell>
          <cell r="C1485" t="str">
            <v>No Title I</v>
          </cell>
        </row>
        <row r="1486">
          <cell r="A1486" t="str">
            <v>591302040003</v>
          </cell>
          <cell r="B1486" t="str">
            <v>LIVINGSTON MANOR ELEMENTARY SCHOOL</v>
          </cell>
          <cell r="C1486" t="str">
            <v>Targeted Assistance</v>
          </cell>
        </row>
        <row r="1487">
          <cell r="A1487" t="str">
            <v>591302040004</v>
          </cell>
          <cell r="B1487" t="str">
            <v>LIVINGSTON MANOR HIGH SCHOOL</v>
          </cell>
          <cell r="C1487" t="str">
            <v>Targeted Assistance</v>
          </cell>
        </row>
        <row r="1488">
          <cell r="A1488" t="str">
            <v>240801060001</v>
          </cell>
          <cell r="B1488" t="str">
            <v>LIVONIA ELEMENTARY SCHOOL</v>
          </cell>
          <cell r="C1488" t="str">
            <v>Targeted Assistance</v>
          </cell>
        </row>
        <row r="1489">
          <cell r="A1489" t="str">
            <v>240801060002</v>
          </cell>
          <cell r="B1489" t="str">
            <v>LIVONIA JUNIOR/SENIOR HIGH SCHOOL</v>
          </cell>
          <cell r="C1489" t="str">
            <v>No Title I</v>
          </cell>
        </row>
        <row r="1490">
          <cell r="A1490" t="str">
            <v>240801060003</v>
          </cell>
          <cell r="B1490" t="str">
            <v>LIVONIA MIDDLE SCHOOL</v>
          </cell>
          <cell r="C1490" t="str">
            <v>No Title I</v>
          </cell>
        </row>
        <row r="1491">
          <cell r="A1491" t="str">
            <v>400400010001</v>
          </cell>
          <cell r="B1491" t="str">
            <v>ANNA MERRITT ELEMENTARY SCHOOL</v>
          </cell>
          <cell r="C1491" t="str">
            <v>Targeted Assistance</v>
          </cell>
        </row>
        <row r="1492">
          <cell r="A1492" t="str">
            <v>400400010002</v>
          </cell>
          <cell r="B1492" t="str">
            <v>CHARLES A UPSON ELEMENTARY SCHOOL</v>
          </cell>
          <cell r="C1492" t="str">
            <v>Targeted Assistance</v>
          </cell>
        </row>
        <row r="1493">
          <cell r="A1493" t="str">
            <v>400400010005</v>
          </cell>
          <cell r="B1493" t="str">
            <v>GEORGE SOUTHARD ELEMENTARY SCHOOL</v>
          </cell>
          <cell r="C1493" t="str">
            <v>Targeted Assistance</v>
          </cell>
        </row>
        <row r="1494">
          <cell r="A1494" t="str">
            <v>400400010006</v>
          </cell>
          <cell r="B1494" t="str">
            <v>JOHN E POUND EARLY CHILDHOOD CENTER</v>
          </cell>
          <cell r="C1494" t="str">
            <v>No Title I</v>
          </cell>
        </row>
        <row r="1495">
          <cell r="A1495" t="str">
            <v>400400010007</v>
          </cell>
          <cell r="B1495" t="str">
            <v>ROY KELLEY ELEMENTARY SCHOOL</v>
          </cell>
          <cell r="C1495" t="str">
            <v>Targeted Assistance</v>
          </cell>
        </row>
        <row r="1496">
          <cell r="A1496" t="str">
            <v>400400010008</v>
          </cell>
          <cell r="B1496" t="str">
            <v>WASHINGTON HUNT SCHOOL</v>
          </cell>
          <cell r="C1496" t="str">
            <v>No Title I</v>
          </cell>
        </row>
        <row r="1497">
          <cell r="A1497" t="str">
            <v>400400010009</v>
          </cell>
          <cell r="B1497" t="str">
            <v>EMMET BELKNAP INTERMEDIATE SCHOOL</v>
          </cell>
          <cell r="C1497" t="str">
            <v>Targeted Assistance</v>
          </cell>
        </row>
        <row r="1498">
          <cell r="A1498" t="str">
            <v>400400010010</v>
          </cell>
          <cell r="B1498" t="str">
            <v>NORTH PARK JUNIOR HIGH SCHOOL</v>
          </cell>
          <cell r="C1498" t="str">
            <v>Targeted Assistance</v>
          </cell>
        </row>
        <row r="1499">
          <cell r="A1499" t="str">
            <v>400400010011</v>
          </cell>
          <cell r="B1499" t="str">
            <v>LOCKPORT HIGH SCHOOL</v>
          </cell>
          <cell r="C1499" t="str">
            <v>Targeted Assistance</v>
          </cell>
        </row>
        <row r="1500">
          <cell r="A1500" t="str">
            <v>280503060001</v>
          </cell>
          <cell r="B1500" t="str">
            <v>BAYVILLE ELEMENTARY SCHOOL</v>
          </cell>
          <cell r="C1500" t="str">
            <v>No Title I</v>
          </cell>
        </row>
        <row r="1501">
          <cell r="A1501" t="str">
            <v>280503060002</v>
          </cell>
          <cell r="B1501" t="str">
            <v>LOCUST VALLEY MIDDLE SCHOOL</v>
          </cell>
          <cell r="C1501" t="str">
            <v>Targeted Assistance</v>
          </cell>
        </row>
        <row r="1502">
          <cell r="A1502" t="str">
            <v>280503060003</v>
          </cell>
          <cell r="B1502" t="str">
            <v>LOCUST VALLEY HIGH SCHOOL</v>
          </cell>
          <cell r="C1502" t="str">
            <v>No Title I</v>
          </cell>
        </row>
        <row r="1503">
          <cell r="A1503" t="str">
            <v>280503060004</v>
          </cell>
          <cell r="B1503" t="str">
            <v>LOCUST VALLEY ELEMENTARY SCHOOL</v>
          </cell>
          <cell r="C1503" t="str">
            <v>No Title I</v>
          </cell>
        </row>
        <row r="1504">
          <cell r="A1504" t="str">
            <v>280300010002</v>
          </cell>
          <cell r="B1504" t="str">
            <v>EAST ELEMENTARY SCHOOL</v>
          </cell>
          <cell r="C1504" t="str">
            <v>Targeted Assistance</v>
          </cell>
        </row>
        <row r="1505">
          <cell r="A1505" t="str">
            <v>280300010003</v>
          </cell>
          <cell r="B1505" t="str">
            <v>LIDO ELEMENTARY SCHOOL</v>
          </cell>
          <cell r="C1505" t="str">
            <v>Targeted Assistance</v>
          </cell>
        </row>
        <row r="1506">
          <cell r="A1506" t="str">
            <v>280300010004</v>
          </cell>
          <cell r="B1506" t="str">
            <v>WEST ELEMENTARY SCHOOL</v>
          </cell>
          <cell r="C1506" t="str">
            <v>Targeted Assistance</v>
          </cell>
        </row>
        <row r="1507">
          <cell r="A1507" t="str">
            <v>280300010005</v>
          </cell>
          <cell r="B1507" t="str">
            <v>LINDELL BOULEVARD SCHOOL</v>
          </cell>
          <cell r="C1507" t="str">
            <v>No Title I</v>
          </cell>
        </row>
        <row r="1508">
          <cell r="A1508" t="str">
            <v>280300010006</v>
          </cell>
          <cell r="B1508" t="str">
            <v>LONG BEACH MIDDLE SCHOOL</v>
          </cell>
          <cell r="C1508" t="str">
            <v>No Title I</v>
          </cell>
        </row>
        <row r="1509">
          <cell r="A1509" t="str">
            <v>280300010008</v>
          </cell>
          <cell r="B1509" t="str">
            <v>LONG BEACH SENIOR HIGH SCHOOL</v>
          </cell>
          <cell r="C1509" t="str">
            <v>No Title I</v>
          </cell>
        </row>
        <row r="1510">
          <cell r="A1510" t="str">
            <v>280300010009</v>
          </cell>
          <cell r="B1510" t="str">
            <v>BLACKHEATH ROAD PRE-KINDERGARTEN CENTER</v>
          </cell>
          <cell r="C1510" t="str">
            <v>No Title I</v>
          </cell>
        </row>
        <row r="1511">
          <cell r="A1511" t="str">
            <v>200701040001</v>
          </cell>
          <cell r="B1511" t="str">
            <v>LONG LAKE CENTRAL SCHOOL</v>
          </cell>
          <cell r="C1511" t="str">
            <v>Targeted Assistance</v>
          </cell>
        </row>
        <row r="1512">
          <cell r="A1512" t="str">
            <v>580212060001</v>
          </cell>
          <cell r="B1512" t="str">
            <v>C E WALTERS SCHOOL</v>
          </cell>
          <cell r="C1512" t="str">
            <v>Targeted Assistance</v>
          </cell>
        </row>
        <row r="1513">
          <cell r="A1513" t="str">
            <v>580212060002</v>
          </cell>
          <cell r="B1513" t="str">
            <v>CORAM ELEMENTARY SCHOOL</v>
          </cell>
          <cell r="C1513" t="str">
            <v>Targeted Assistance</v>
          </cell>
        </row>
        <row r="1514">
          <cell r="A1514" t="str">
            <v>580212060003</v>
          </cell>
          <cell r="B1514" t="str">
            <v>RIDGE ELEMENTARY SCHOOL</v>
          </cell>
          <cell r="C1514" t="str">
            <v>Targeted Assistance</v>
          </cell>
        </row>
        <row r="1515">
          <cell r="A1515" t="str">
            <v>580212060004</v>
          </cell>
          <cell r="B1515" t="str">
            <v>WEST MIDDLE ISLAND SCHOOL</v>
          </cell>
          <cell r="C1515" t="str">
            <v>No Title I</v>
          </cell>
        </row>
        <row r="1516">
          <cell r="A1516" t="str">
            <v>580212060005</v>
          </cell>
          <cell r="B1516" t="str">
            <v>LONGWOOD HIGH SCHOOL</v>
          </cell>
          <cell r="C1516" t="str">
            <v>No Title I</v>
          </cell>
        </row>
        <row r="1517">
          <cell r="A1517" t="str">
            <v>580212060006</v>
          </cell>
          <cell r="B1517" t="str">
            <v>LONGWOOD JUNIOR HIGH SCHOOL</v>
          </cell>
          <cell r="C1517" t="str">
            <v>No Title I</v>
          </cell>
        </row>
        <row r="1518">
          <cell r="A1518" t="str">
            <v>580212060007</v>
          </cell>
          <cell r="B1518" t="str">
            <v>LONGWOOD MIDDLE SCHOOL</v>
          </cell>
          <cell r="C1518" t="str">
            <v>Targeted Assistance</v>
          </cell>
        </row>
        <row r="1519">
          <cell r="A1519" t="str">
            <v>230901040001</v>
          </cell>
          <cell r="B1519" t="str">
            <v>LOWVILLE ELEMENTARY SCHOOL</v>
          </cell>
          <cell r="C1519" t="str">
            <v>Targeted Assistance</v>
          </cell>
        </row>
        <row r="1520">
          <cell r="A1520" t="str">
            <v>230901040002</v>
          </cell>
          <cell r="B1520" t="str">
            <v>LOWVILLE HIGH SCHOOL</v>
          </cell>
          <cell r="C1520" t="str">
            <v>Targeted Assistance</v>
          </cell>
        </row>
        <row r="1521">
          <cell r="A1521" t="str">
            <v>230901040003</v>
          </cell>
          <cell r="B1521" t="str">
            <v>LOWVILLE MIDDLE SCHOOL</v>
          </cell>
          <cell r="C1521" t="str">
            <v>Targeted Assistance</v>
          </cell>
        </row>
        <row r="1522">
          <cell r="A1522" t="str">
            <v>221301040001</v>
          </cell>
          <cell r="B1522" t="str">
            <v>LYME CENTRAL SCHOOL</v>
          </cell>
          <cell r="C1522" t="str">
            <v>Schoolwide Program</v>
          </cell>
        </row>
        <row r="1523">
          <cell r="A1523" t="str">
            <v>280220030001</v>
          </cell>
          <cell r="B1523" t="str">
            <v>KINDERGARTEN CENTER</v>
          </cell>
          <cell r="C1523" t="str">
            <v>No Title I</v>
          </cell>
        </row>
        <row r="1524">
          <cell r="A1524" t="str">
            <v>280220030002</v>
          </cell>
          <cell r="B1524" t="str">
            <v>MARION STREET SCHOOL</v>
          </cell>
          <cell r="C1524" t="str">
            <v>No Title I</v>
          </cell>
        </row>
        <row r="1525">
          <cell r="A1525" t="str">
            <v>280220030003</v>
          </cell>
          <cell r="B1525" t="str">
            <v>WAVERLY PARK SCHOOL</v>
          </cell>
          <cell r="C1525" t="str">
            <v>No Title I</v>
          </cell>
        </row>
        <row r="1526">
          <cell r="A1526" t="str">
            <v>280220030004</v>
          </cell>
          <cell r="B1526" t="str">
            <v>WEST END SCHOOL</v>
          </cell>
          <cell r="C1526" t="str">
            <v>Targeted Assistance</v>
          </cell>
        </row>
        <row r="1527">
          <cell r="A1527" t="str">
            <v>280220030005</v>
          </cell>
          <cell r="B1527" t="str">
            <v>LYNBROOK NORTH MIDDLE SCHOOL</v>
          </cell>
          <cell r="C1527" t="str">
            <v>Targeted Assistance</v>
          </cell>
        </row>
        <row r="1528">
          <cell r="A1528" t="str">
            <v>280220030006</v>
          </cell>
          <cell r="B1528" t="str">
            <v>LYNBROOK SOUTH MIDDLE SCHOOL</v>
          </cell>
          <cell r="C1528" t="str">
            <v>No Title I</v>
          </cell>
        </row>
        <row r="1529">
          <cell r="A1529" t="str">
            <v>280220030007</v>
          </cell>
          <cell r="B1529" t="str">
            <v>LYNBROOK SENIOR HIGH SCHOOL</v>
          </cell>
          <cell r="C1529" t="str">
            <v>Targeted Assistance</v>
          </cell>
        </row>
        <row r="1530">
          <cell r="A1530" t="str">
            <v>421504020001</v>
          </cell>
          <cell r="B1530" t="str">
            <v>LYNCOURT SCHOOL</v>
          </cell>
          <cell r="C1530" t="str">
            <v>Schoolwide Program</v>
          </cell>
        </row>
        <row r="1531">
          <cell r="A1531" t="str">
            <v>451001040001</v>
          </cell>
          <cell r="B1531" t="str">
            <v>LYNDONVILLE ELEMENTARY SCHOOL</v>
          </cell>
          <cell r="C1531" t="str">
            <v>Targeted Assistance</v>
          </cell>
        </row>
        <row r="1532">
          <cell r="A1532" t="str">
            <v>451001040002</v>
          </cell>
          <cell r="B1532" t="str">
            <v>L A WEBBER MIDDLE-HIGH SCHOOL</v>
          </cell>
          <cell r="C1532" t="str">
            <v>Targeted Assistance</v>
          </cell>
        </row>
        <row r="1533">
          <cell r="A1533" t="str">
            <v>650501040001</v>
          </cell>
          <cell r="B1533" t="str">
            <v>LYONS ELEMENTARY SCHOOL</v>
          </cell>
          <cell r="C1533" t="str">
            <v>Schoolwide Program</v>
          </cell>
        </row>
        <row r="1534">
          <cell r="A1534" t="str">
            <v>650501040002</v>
          </cell>
          <cell r="B1534" t="str">
            <v>LYONS SENIOR HIGH SCHOOL</v>
          </cell>
          <cell r="C1534" t="str">
            <v>Targeted Assistance</v>
          </cell>
        </row>
        <row r="1535">
          <cell r="A1535" t="str">
            <v>650501040003</v>
          </cell>
          <cell r="B1535" t="str">
            <v>LYONS MIDDLE SCHOOL</v>
          </cell>
          <cell r="C1535" t="str">
            <v>Schoolwide Program</v>
          </cell>
        </row>
        <row r="1536">
          <cell r="A1536" t="str">
            <v>251101040003</v>
          </cell>
          <cell r="B1536" t="str">
            <v>MADISON CENTRAL SCHOOL</v>
          </cell>
          <cell r="C1536" t="str">
            <v>Schoolwide Program</v>
          </cell>
        </row>
        <row r="1537">
          <cell r="A1537" t="str">
            <v>511901040001</v>
          </cell>
          <cell r="B1537" t="str">
            <v>MADRID-WADDINGTON JUNIOR-SENIOR HIGH SCHOOL</v>
          </cell>
          <cell r="C1537" t="str">
            <v>Targeted Assistance</v>
          </cell>
        </row>
        <row r="1538">
          <cell r="A1538" t="str">
            <v>511901040004</v>
          </cell>
          <cell r="B1538" t="str">
            <v>MADRID WADDINGTON ELEMENTARY SCHOOL</v>
          </cell>
          <cell r="C1538" t="str">
            <v>Schoolwide Program</v>
          </cell>
        </row>
        <row r="1539">
          <cell r="A1539" t="str">
            <v>480101060001</v>
          </cell>
          <cell r="B1539" t="str">
            <v>MAHOPAC HIGH SCHOOL</v>
          </cell>
          <cell r="C1539" t="str">
            <v>No Title I</v>
          </cell>
        </row>
        <row r="1540">
          <cell r="A1540" t="str">
            <v>480101060002</v>
          </cell>
          <cell r="B1540" t="str">
            <v>AUSTIN ROAD ELEMENTARY SCHOOL</v>
          </cell>
          <cell r="C1540" t="str">
            <v>Targeted Assistance</v>
          </cell>
        </row>
        <row r="1541">
          <cell r="A1541" t="str">
            <v>480101060004</v>
          </cell>
          <cell r="B1541" t="str">
            <v>MAHOPAC MIDDLE SCHOOL</v>
          </cell>
          <cell r="C1541" t="str">
            <v>Targeted Assistance</v>
          </cell>
        </row>
        <row r="1542">
          <cell r="A1542" t="str">
            <v>480101060005</v>
          </cell>
          <cell r="B1542" t="str">
            <v>LAKEVIEW ELEMENTARY SCHOOL</v>
          </cell>
          <cell r="C1542" t="str">
            <v>Targeted Assistance</v>
          </cell>
        </row>
        <row r="1543">
          <cell r="A1543" t="str">
            <v>480101060006</v>
          </cell>
          <cell r="B1543" t="str">
            <v>FULMAR ROAD ELEMENTARY SCHOOL</v>
          </cell>
          <cell r="C1543" t="str">
            <v>No Title I</v>
          </cell>
        </row>
        <row r="1544">
          <cell r="A1544" t="str">
            <v>480101060007</v>
          </cell>
          <cell r="B1544" t="str">
            <v>MAHOPAC FALLS ELEMENTARY SCHOOL</v>
          </cell>
          <cell r="C1544" t="str">
            <v>No Title I</v>
          </cell>
        </row>
        <row r="1545">
          <cell r="A1545" t="str">
            <v>031101060003</v>
          </cell>
          <cell r="B1545" t="str">
            <v>HOMER BRINK SCHOOL</v>
          </cell>
          <cell r="C1545" t="str">
            <v>Targeted Assistance</v>
          </cell>
        </row>
        <row r="1546">
          <cell r="A1546" t="str">
            <v>031101060004</v>
          </cell>
          <cell r="B1546" t="str">
            <v>MAINE MEMORIAL SCHOOL</v>
          </cell>
          <cell r="C1546" t="str">
            <v>Targeted Assistance</v>
          </cell>
        </row>
        <row r="1547">
          <cell r="A1547" t="str">
            <v>031101060005</v>
          </cell>
          <cell r="B1547" t="str">
            <v>MAINE-ENDWELL MIDDLE SCHOOL</v>
          </cell>
          <cell r="C1547" t="str">
            <v>Targeted Assistance</v>
          </cell>
        </row>
        <row r="1548">
          <cell r="A1548" t="str">
            <v>031101060006</v>
          </cell>
          <cell r="B1548" t="str">
            <v>MAINE-ENDWELL SENIOR HIGH SCHOOL</v>
          </cell>
          <cell r="C1548" t="str">
            <v>No Title I</v>
          </cell>
        </row>
        <row r="1549">
          <cell r="A1549" t="str">
            <v>161501060006</v>
          </cell>
          <cell r="B1549" t="str">
            <v>FLANDERS ELEMENTARY SCHOOL</v>
          </cell>
          <cell r="C1549" t="str">
            <v>Targeted Assistance</v>
          </cell>
        </row>
        <row r="1550">
          <cell r="A1550" t="str">
            <v>161501060011</v>
          </cell>
          <cell r="B1550" t="str">
            <v>DAVIS ELEMENTARY SCHOOL</v>
          </cell>
          <cell r="C1550" t="str">
            <v>Targeted Assistance</v>
          </cell>
        </row>
        <row r="1551">
          <cell r="A1551" t="str">
            <v>161501060014</v>
          </cell>
          <cell r="B1551" t="str">
            <v>FRANKLIN ACADEMY HIGH SCHOOL</v>
          </cell>
          <cell r="C1551" t="str">
            <v>No Title I</v>
          </cell>
        </row>
        <row r="1552">
          <cell r="A1552" t="str">
            <v>161501060015</v>
          </cell>
          <cell r="B1552" t="str">
            <v>MALONE MIDDLE SCHOOL</v>
          </cell>
          <cell r="C1552" t="str">
            <v>No Title I</v>
          </cell>
        </row>
        <row r="1553">
          <cell r="A1553" t="str">
            <v>161501060016</v>
          </cell>
          <cell r="B1553" t="str">
            <v>SAINT JOSEPH'S ELEMENTARY SCHOOL</v>
          </cell>
          <cell r="C1553" t="str">
            <v>Targeted Assistance</v>
          </cell>
        </row>
        <row r="1554">
          <cell r="A1554" t="str">
            <v>280212030001</v>
          </cell>
          <cell r="B1554" t="str">
            <v>DAVISON AVENUE INTERMEDIATE SCHOOL</v>
          </cell>
          <cell r="C1554" t="str">
            <v>Targeted Assistance</v>
          </cell>
        </row>
        <row r="1555">
          <cell r="A1555" t="str">
            <v>280212030002</v>
          </cell>
          <cell r="B1555" t="str">
            <v>MAURICE W DOWNING PRIMARY SCHOOL</v>
          </cell>
          <cell r="C1555" t="str">
            <v>Targeted Assistance</v>
          </cell>
        </row>
        <row r="1556">
          <cell r="A1556" t="str">
            <v>280212030005</v>
          </cell>
          <cell r="B1556" t="str">
            <v>MALVERNE SENIOR HIGH SCHOOL</v>
          </cell>
          <cell r="C1556" t="str">
            <v>Schoolwide Program</v>
          </cell>
        </row>
        <row r="1557">
          <cell r="A1557" t="str">
            <v>280212030006</v>
          </cell>
          <cell r="B1557" t="str">
            <v>HOWARD T HERBER MIDDLE SCHOOL</v>
          </cell>
          <cell r="C1557" t="str">
            <v>Targeted Assistance</v>
          </cell>
        </row>
        <row r="1558">
          <cell r="A1558" t="str">
            <v>660701030001</v>
          </cell>
          <cell r="B1558" t="str">
            <v>CENTRAL SCHOOL</v>
          </cell>
          <cell r="C1558" t="str">
            <v>No Title I</v>
          </cell>
        </row>
        <row r="1559">
          <cell r="A1559" t="str">
            <v>660701030002</v>
          </cell>
          <cell r="B1559" t="str">
            <v>CHATSWORTH AVENUE SCHOOL</v>
          </cell>
          <cell r="C1559" t="str">
            <v>No Title I</v>
          </cell>
        </row>
        <row r="1560">
          <cell r="A1560" t="str">
            <v>660701030003</v>
          </cell>
          <cell r="B1560" t="str">
            <v>MAMARONECK AVENUE SCHOOL</v>
          </cell>
          <cell r="C1560" t="str">
            <v>Targeted Assistance</v>
          </cell>
        </row>
        <row r="1561">
          <cell r="A1561" t="str">
            <v>660701030004</v>
          </cell>
          <cell r="B1561" t="str">
            <v>MURRAY AVENUE SCHOOL</v>
          </cell>
          <cell r="C1561" t="str">
            <v>No Title I</v>
          </cell>
        </row>
        <row r="1562">
          <cell r="A1562" t="str">
            <v>660701030005</v>
          </cell>
          <cell r="B1562" t="str">
            <v>HOMMOCKS SCHOOL</v>
          </cell>
          <cell r="C1562" t="str">
            <v>No Title I</v>
          </cell>
        </row>
        <row r="1563">
          <cell r="A1563" t="str">
            <v>660701030006</v>
          </cell>
          <cell r="B1563" t="str">
            <v>MAMARONECK HIGH SCHOOL</v>
          </cell>
          <cell r="C1563" t="str">
            <v>No Title I</v>
          </cell>
        </row>
        <row r="1564">
          <cell r="A1564" t="str">
            <v>431101040001</v>
          </cell>
          <cell r="B1564" t="str">
            <v>RED JACKET ELEMENTARY SCHOOL</v>
          </cell>
          <cell r="C1564" t="str">
            <v>Targeted Assistance</v>
          </cell>
        </row>
        <row r="1565">
          <cell r="A1565" t="str">
            <v>431101040002</v>
          </cell>
          <cell r="B1565" t="str">
            <v>RED JACKET HIGH SCHOOL</v>
          </cell>
          <cell r="C1565" t="str">
            <v>Targeted Assistance</v>
          </cell>
        </row>
        <row r="1566">
          <cell r="A1566" t="str">
            <v>431101040003</v>
          </cell>
          <cell r="B1566" t="str">
            <v>RED JACKET MIDDLE SCHOOL</v>
          </cell>
          <cell r="C1566" t="str">
            <v>Targeted Assistance</v>
          </cell>
        </row>
        <row r="1567">
          <cell r="A1567" t="str">
            <v>280406030002</v>
          </cell>
          <cell r="B1567" t="str">
            <v>MANHASSET SECONDARY SCHOOL</v>
          </cell>
          <cell r="C1567" t="str">
            <v>Targeted Assistance</v>
          </cell>
        </row>
        <row r="1568">
          <cell r="A1568" t="str">
            <v>280406030003</v>
          </cell>
          <cell r="B1568" t="str">
            <v>MUNSEY PARK ELEMENTARY SCHOOL</v>
          </cell>
          <cell r="C1568" t="str">
            <v>No Title I</v>
          </cell>
        </row>
        <row r="1569">
          <cell r="A1569" t="str">
            <v>280406030004</v>
          </cell>
          <cell r="B1569" t="str">
            <v>SHELTER ROCK ELEMENTARY SCHOOL</v>
          </cell>
          <cell r="C1569" t="str">
            <v>Targeted Assistance</v>
          </cell>
        </row>
        <row r="1570">
          <cell r="A1570" t="str">
            <v>280406030005</v>
          </cell>
          <cell r="B1570" t="str">
            <v>MANHASSET MIDDLE SCHOOL</v>
          </cell>
          <cell r="C1570" t="str">
            <v>No Title I</v>
          </cell>
        </row>
        <row r="1571">
          <cell r="A1571" t="str">
            <v>310100860873</v>
          </cell>
          <cell r="B1571" t="str">
            <v>MANHATTAN CHARTER SCHOOL</v>
          </cell>
          <cell r="C1571" t="str">
            <v>Targeted Assistance</v>
          </cell>
        </row>
        <row r="1572">
          <cell r="A1572" t="str">
            <v>110901040001</v>
          </cell>
          <cell r="B1572" t="str">
            <v>MARATHON HIGH SCHOOL</v>
          </cell>
          <cell r="C1572" t="str">
            <v>Targeted Assistance</v>
          </cell>
        </row>
        <row r="1573">
          <cell r="A1573" t="str">
            <v>110901040002</v>
          </cell>
          <cell r="B1573" t="str">
            <v>WILLIAM APPLEBY ELEMENTARY SCHOOL</v>
          </cell>
          <cell r="C1573" t="str">
            <v>Targeted Assistance</v>
          </cell>
        </row>
        <row r="1574">
          <cell r="A1574" t="str">
            <v>421101060001</v>
          </cell>
          <cell r="B1574" t="str">
            <v>K C HEFFERNAN ELEMENTARY SCHOOL</v>
          </cell>
          <cell r="C1574" t="str">
            <v>Targeted Assistance</v>
          </cell>
        </row>
        <row r="1575">
          <cell r="A1575" t="str">
            <v>421101060003</v>
          </cell>
          <cell r="B1575" t="str">
            <v>MARCELLUS HIGH SCHOOL</v>
          </cell>
          <cell r="C1575" t="str">
            <v>Targeted Assistance</v>
          </cell>
        </row>
        <row r="1576">
          <cell r="A1576" t="str">
            <v>421101060004</v>
          </cell>
          <cell r="B1576" t="str">
            <v>C S DRIVER MIDDLE SCHOOL</v>
          </cell>
          <cell r="C1576" t="str">
            <v>Targeted Assistance</v>
          </cell>
        </row>
        <row r="1577">
          <cell r="A1577" t="str">
            <v>121401040001</v>
          </cell>
          <cell r="B1577" t="str">
            <v>MARGARETVILLE CENTRAL SCHOOL</v>
          </cell>
          <cell r="C1577" t="str">
            <v>Schoolwide Program</v>
          </cell>
        </row>
        <row r="1578">
          <cell r="A1578" t="str">
            <v>650701040001</v>
          </cell>
          <cell r="B1578" t="str">
            <v>MARION ELEMENTARY SCHOOL</v>
          </cell>
          <cell r="C1578" t="str">
            <v>Targeted Assistance</v>
          </cell>
        </row>
        <row r="1579">
          <cell r="A1579" t="str">
            <v>650701040002</v>
          </cell>
          <cell r="B1579" t="str">
            <v>MARION JUNIOR-SENIOR HIGH SCHOOL</v>
          </cell>
          <cell r="C1579" t="str">
            <v>No Title I</v>
          </cell>
        </row>
        <row r="1580">
          <cell r="A1580" t="str">
            <v>621001060001</v>
          </cell>
          <cell r="B1580" t="str">
            <v>MARLBORO ELEMENTARY SCHOOL</v>
          </cell>
          <cell r="C1580" t="str">
            <v>Targeted Assistance</v>
          </cell>
        </row>
        <row r="1581">
          <cell r="A1581" t="str">
            <v>621001060002</v>
          </cell>
          <cell r="B1581" t="str">
            <v>MIDDLE HOPE ELEMENTARY SCHOOL</v>
          </cell>
          <cell r="C1581" t="str">
            <v>Targeted Assistance</v>
          </cell>
        </row>
        <row r="1582">
          <cell r="A1582" t="str">
            <v>621001060003</v>
          </cell>
          <cell r="B1582" t="str">
            <v>MILTON ELEMENTARY SCHOOL</v>
          </cell>
          <cell r="C1582" t="str">
            <v>Targeted Assistance</v>
          </cell>
        </row>
        <row r="1583">
          <cell r="A1583" t="str">
            <v>621001060004</v>
          </cell>
          <cell r="B1583" t="str">
            <v>MARLBORO MIDDLE SCHOOL</v>
          </cell>
          <cell r="C1583" t="str">
            <v>Targeted Assistance</v>
          </cell>
        </row>
        <row r="1584">
          <cell r="A1584" t="str">
            <v>621001060005</v>
          </cell>
          <cell r="B1584" t="str">
            <v>MARLBORO CENTRAL HIGH SCHOOL</v>
          </cell>
          <cell r="C1584" t="str">
            <v>No Title I</v>
          </cell>
        </row>
        <row r="1585">
          <cell r="A1585" t="str">
            <v>621001060006</v>
          </cell>
          <cell r="B1585" t="str">
            <v>MARLBORO INTERMEDIATE SCHOOL</v>
          </cell>
          <cell r="C1585" t="str">
            <v>Targeted Assistance</v>
          </cell>
        </row>
        <row r="1586">
          <cell r="A1586" t="str">
            <v>280523030001</v>
          </cell>
          <cell r="B1586" t="str">
            <v>BIRCH LANE ELEMENTARY SCHOOL</v>
          </cell>
          <cell r="C1586" t="str">
            <v>No Title I</v>
          </cell>
        </row>
        <row r="1587">
          <cell r="A1587" t="str">
            <v>280523030003</v>
          </cell>
          <cell r="B1587" t="str">
            <v>EAST LAKE ELEMENTARY SCHOOL</v>
          </cell>
          <cell r="C1587" t="str">
            <v>No Title I</v>
          </cell>
        </row>
        <row r="1588">
          <cell r="A1588" t="str">
            <v>280523030004</v>
          </cell>
          <cell r="B1588" t="str">
            <v>FAIRFIELD ELEMENTARY SCHOOL</v>
          </cell>
          <cell r="C1588" t="str">
            <v>Targeted Assistance</v>
          </cell>
        </row>
        <row r="1589">
          <cell r="A1589" t="str">
            <v>280523030006</v>
          </cell>
          <cell r="B1589" t="str">
            <v>LOCKHART ELEMENTARY SCHOOL</v>
          </cell>
          <cell r="C1589" t="str">
            <v>Targeted Assistance</v>
          </cell>
        </row>
        <row r="1590">
          <cell r="A1590" t="str">
            <v>280523030007</v>
          </cell>
          <cell r="B1590" t="str">
            <v>UNQUA ELEMENTARY SCHOOL</v>
          </cell>
          <cell r="C1590" t="str">
            <v>No Title I</v>
          </cell>
        </row>
        <row r="1591">
          <cell r="A1591" t="str">
            <v>280523030010</v>
          </cell>
          <cell r="B1591" t="str">
            <v>BERNER MIDDLE SCHOOL</v>
          </cell>
          <cell r="C1591" t="str">
            <v>Targeted Assistance</v>
          </cell>
        </row>
        <row r="1592">
          <cell r="A1592" t="str">
            <v>280523030011</v>
          </cell>
          <cell r="B1592" t="str">
            <v>MASSAPEQUA HIGH SCHOOL</v>
          </cell>
          <cell r="C1592" t="str">
            <v>No Title I</v>
          </cell>
        </row>
        <row r="1593">
          <cell r="A1593" t="str">
            <v>280523030012</v>
          </cell>
          <cell r="B1593" t="str">
            <v>MCKENNA ELEMENTARY SCHOOL</v>
          </cell>
          <cell r="C1593" t="str">
            <v>Targeted Assistance</v>
          </cell>
        </row>
        <row r="1594">
          <cell r="A1594" t="str">
            <v>280523030014</v>
          </cell>
          <cell r="B1594" t="str">
            <v>MHS AMES CAMPUS</v>
          </cell>
          <cell r="C1594" t="str">
            <v>Targeted Assistance</v>
          </cell>
        </row>
        <row r="1595">
          <cell r="A1595" t="str">
            <v>512001060001</v>
          </cell>
          <cell r="B1595" t="str">
            <v>JEFFERSON ELEMENTARY SCHOOL</v>
          </cell>
          <cell r="C1595" t="str">
            <v>Schoolwide Program</v>
          </cell>
        </row>
        <row r="1596">
          <cell r="A1596" t="str">
            <v>512001060004</v>
          </cell>
          <cell r="B1596" t="str">
            <v>MADISON ELEMENTARY SCHOOL</v>
          </cell>
          <cell r="C1596" t="str">
            <v>Schoolwide Program</v>
          </cell>
        </row>
        <row r="1597">
          <cell r="A1597" t="str">
            <v>512001060005</v>
          </cell>
          <cell r="B1597" t="str">
            <v>NIGHTENGALE ELEMENTARY SCHOOL</v>
          </cell>
          <cell r="C1597" t="str">
            <v>Schoolwide Program</v>
          </cell>
        </row>
        <row r="1598">
          <cell r="A1598" t="str">
            <v>512001060008</v>
          </cell>
          <cell r="B1598" t="str">
            <v>MASSENA SENIOR HIGH SCHOOL</v>
          </cell>
          <cell r="C1598" t="str">
            <v>Schoolwide Program</v>
          </cell>
        </row>
        <row r="1599">
          <cell r="A1599" t="str">
            <v>512001060009</v>
          </cell>
          <cell r="B1599" t="str">
            <v>J WILLIAM LEARY JUNIOR HIGH SCHOOL</v>
          </cell>
          <cell r="C1599" t="str">
            <v>Schoolwide Program</v>
          </cell>
        </row>
        <row r="1600">
          <cell r="A1600" t="str">
            <v>581012020001</v>
          </cell>
          <cell r="B1600" t="str">
            <v>MATTITUCK JUNIOR-SENIOR HIGH SCHOOL</v>
          </cell>
          <cell r="C1600" t="str">
            <v>No Title I</v>
          </cell>
        </row>
        <row r="1601">
          <cell r="A1601" t="str">
            <v>581012020002</v>
          </cell>
          <cell r="B1601" t="str">
            <v>MATTITUCK-CUTCHOGUE ELEMENTARY SCHOOL</v>
          </cell>
          <cell r="C1601" t="str">
            <v>Targeted Assistance</v>
          </cell>
        </row>
        <row r="1602">
          <cell r="A1602" t="str">
            <v>170801040001</v>
          </cell>
          <cell r="B1602" t="str">
            <v>MAYFIELD ELEMENTARY SCHOOL</v>
          </cell>
          <cell r="C1602" t="str">
            <v>Targeted Assistance</v>
          </cell>
        </row>
        <row r="1603">
          <cell r="A1603" t="str">
            <v>170801040002</v>
          </cell>
          <cell r="B1603" t="str">
            <v>MAYFIELD JR/SR HIGH SCHOOL</v>
          </cell>
          <cell r="C1603" t="str">
            <v>No Title I</v>
          </cell>
        </row>
        <row r="1604">
          <cell r="A1604" t="str">
            <v>110304040001</v>
          </cell>
          <cell r="B1604" t="str">
            <v>MCGRAW ELEMENTARY SCHOOL</v>
          </cell>
          <cell r="C1604" t="str">
            <v>Targeted Assistance</v>
          </cell>
        </row>
        <row r="1605">
          <cell r="A1605" t="str">
            <v>110304040002</v>
          </cell>
          <cell r="B1605" t="str">
            <v>MCGRAW SECONDARY SCHOOL</v>
          </cell>
          <cell r="C1605" t="str">
            <v>Targeted Assistance</v>
          </cell>
        </row>
        <row r="1606">
          <cell r="A1606" t="str">
            <v>521200050001</v>
          </cell>
          <cell r="B1606" t="str">
            <v>MECHANICVILLE ELEMENTARY SCHOOL</v>
          </cell>
          <cell r="C1606" t="str">
            <v>Targeted Assistance</v>
          </cell>
        </row>
        <row r="1607">
          <cell r="A1607" t="str">
            <v>521200050003</v>
          </cell>
          <cell r="B1607" t="str">
            <v>MECHANICVILLE JUNIOR/SENIOR HIGH SCHOOL</v>
          </cell>
          <cell r="C1607" t="str">
            <v>No Title I</v>
          </cell>
        </row>
        <row r="1608">
          <cell r="A1608" t="str">
            <v>450801060002</v>
          </cell>
          <cell r="B1608" t="str">
            <v>OAK ORCHARD SCHOOL</v>
          </cell>
          <cell r="C1608" t="str">
            <v>Targeted Assistance</v>
          </cell>
        </row>
        <row r="1609">
          <cell r="A1609" t="str">
            <v>450801060003</v>
          </cell>
          <cell r="B1609" t="str">
            <v>CLIFFORD WISE MIDDLE SCHOOL</v>
          </cell>
          <cell r="C1609" t="str">
            <v>Targeted Assistance</v>
          </cell>
        </row>
        <row r="1610">
          <cell r="A1610" t="str">
            <v>450801060004</v>
          </cell>
          <cell r="B1610" t="str">
            <v>MEDINA HIGH SCHOOL</v>
          </cell>
          <cell r="C1610" t="str">
            <v>Targeted Assistance</v>
          </cell>
        </row>
        <row r="1611">
          <cell r="A1611" t="str">
            <v>450801060006</v>
          </cell>
          <cell r="B1611" t="str">
            <v>WARREN P TOWNE PRIMARY SCHOOL</v>
          </cell>
          <cell r="C1611" t="str">
            <v>Targeted Assistance</v>
          </cell>
        </row>
        <row r="1612">
          <cell r="A1612" t="str">
            <v>010615020001</v>
          </cell>
          <cell r="B1612" t="str">
            <v>MENANDS SCHOOL</v>
          </cell>
          <cell r="C1612" t="str">
            <v>Targeted Assistance</v>
          </cell>
        </row>
        <row r="1613">
          <cell r="A1613" t="str">
            <v>342900860821</v>
          </cell>
          <cell r="B1613" t="str">
            <v>MERRICK ACADEMY-QUEENS PUBLIC CHARTER SCHOOL</v>
          </cell>
          <cell r="C1613" t="str">
            <v>Targeted Assistance</v>
          </cell>
        </row>
        <row r="1614">
          <cell r="A1614" t="str">
            <v>280225020001</v>
          </cell>
          <cell r="B1614" t="str">
            <v>BIRCH SCHOOL</v>
          </cell>
          <cell r="C1614" t="str">
            <v>No Title I</v>
          </cell>
        </row>
        <row r="1615">
          <cell r="A1615" t="str">
            <v>280225020002</v>
          </cell>
          <cell r="B1615" t="str">
            <v>NORMAN J LEVY LAKESIDE SCHOOL</v>
          </cell>
          <cell r="C1615" t="str">
            <v>No Title I</v>
          </cell>
        </row>
        <row r="1616">
          <cell r="A1616" t="str">
            <v>280225020003</v>
          </cell>
          <cell r="B1616" t="str">
            <v>CHATTERTON SCHOOL</v>
          </cell>
          <cell r="C1616" t="str">
            <v>Targeted Assistance</v>
          </cell>
        </row>
        <row r="1617">
          <cell r="A1617" t="str">
            <v>460901060001</v>
          </cell>
          <cell r="B1617" t="str">
            <v>MEXICO ELEMENTARY SCHOOL</v>
          </cell>
          <cell r="C1617" t="str">
            <v>Targeted Assistance</v>
          </cell>
        </row>
        <row r="1618">
          <cell r="A1618" t="str">
            <v>460901060002</v>
          </cell>
          <cell r="B1618" t="str">
            <v>PALERMO ELEMENTARY SCHOOL</v>
          </cell>
          <cell r="C1618" t="str">
            <v>Targeted Assistance</v>
          </cell>
        </row>
        <row r="1619">
          <cell r="A1619" t="str">
            <v>460901060003</v>
          </cell>
          <cell r="B1619" t="str">
            <v>MEXICO HIGH SCHOOL</v>
          </cell>
          <cell r="C1619" t="str">
            <v>No Title I</v>
          </cell>
        </row>
        <row r="1620">
          <cell r="A1620" t="str">
            <v>460901060004</v>
          </cell>
          <cell r="B1620" t="str">
            <v>NEW HAVEN ELEMENTARY SCHOOL</v>
          </cell>
          <cell r="C1620" t="str">
            <v>Targeted Assistance</v>
          </cell>
        </row>
        <row r="1621">
          <cell r="A1621" t="str">
            <v>460901060005</v>
          </cell>
          <cell r="B1621" t="str">
            <v>MEXICO MIDDLE SCHOOL</v>
          </cell>
          <cell r="C1621" t="str">
            <v>Targeted Assistance</v>
          </cell>
        </row>
        <row r="1622">
          <cell r="A1622" t="str">
            <v>580211060002</v>
          </cell>
          <cell r="B1622" t="str">
            <v>HAWKINS PATH SCHOOL</v>
          </cell>
          <cell r="C1622" t="str">
            <v>Targeted Assistance</v>
          </cell>
        </row>
        <row r="1623">
          <cell r="A1623" t="str">
            <v>580211060003</v>
          </cell>
          <cell r="B1623" t="str">
            <v>HOLBROOK ROAD SCHOOL</v>
          </cell>
          <cell r="C1623" t="str">
            <v>No Title I</v>
          </cell>
        </row>
        <row r="1624">
          <cell r="A1624" t="str">
            <v>580211060004</v>
          </cell>
          <cell r="B1624" t="str">
            <v>NORTH COLEMAN ROAD SCHOOL</v>
          </cell>
          <cell r="C1624" t="str">
            <v>No Title I</v>
          </cell>
        </row>
        <row r="1625">
          <cell r="A1625" t="str">
            <v>580211060005</v>
          </cell>
          <cell r="B1625" t="str">
            <v>OXHEAD ROAD SCHOOL</v>
          </cell>
          <cell r="C1625" t="str">
            <v>Targeted Assistance</v>
          </cell>
        </row>
        <row r="1626">
          <cell r="A1626" t="str">
            <v>580211060006</v>
          </cell>
          <cell r="B1626" t="str">
            <v>BICYCLE PATH KINDERGARTEN-PRE K CENTER</v>
          </cell>
          <cell r="C1626" t="str">
            <v>No Title I</v>
          </cell>
        </row>
        <row r="1627">
          <cell r="A1627" t="str">
            <v>580211060007</v>
          </cell>
          <cell r="B1627" t="str">
            <v>EUGENE AUER MEMORIAL SCHOOL</v>
          </cell>
          <cell r="C1627" t="str">
            <v>No Title I</v>
          </cell>
        </row>
        <row r="1628">
          <cell r="A1628" t="str">
            <v>580211060009</v>
          </cell>
          <cell r="B1628" t="str">
            <v>DAWNWOOD MIDDLE SCHOOL</v>
          </cell>
          <cell r="C1628" t="str">
            <v>No Title I</v>
          </cell>
        </row>
        <row r="1629">
          <cell r="A1629" t="str">
            <v>580211060010</v>
          </cell>
          <cell r="B1629" t="str">
            <v>NEWFIELD HIGH SCHOOL</v>
          </cell>
          <cell r="C1629" t="str">
            <v>No Title I</v>
          </cell>
        </row>
        <row r="1630">
          <cell r="A1630" t="str">
            <v>580211060011</v>
          </cell>
          <cell r="B1630" t="str">
            <v>SELDEN MIDDLE SCHOOL</v>
          </cell>
          <cell r="C1630" t="str">
            <v>No Title I</v>
          </cell>
        </row>
        <row r="1631">
          <cell r="A1631" t="str">
            <v>580211060014</v>
          </cell>
          <cell r="B1631" t="str">
            <v>STAGECOACH SCHOOL</v>
          </cell>
          <cell r="C1631" t="str">
            <v>Targeted Assistance</v>
          </cell>
        </row>
        <row r="1632">
          <cell r="A1632" t="str">
            <v>580211060015</v>
          </cell>
          <cell r="B1632" t="str">
            <v>JERICHO ELEMENTARY SCHOOL</v>
          </cell>
          <cell r="C1632" t="str">
            <v>No Title I</v>
          </cell>
        </row>
        <row r="1633">
          <cell r="A1633" t="str">
            <v>580211060016</v>
          </cell>
          <cell r="B1633" t="str">
            <v>CENTEREACH HIGH SCHOOL</v>
          </cell>
          <cell r="C1633" t="str">
            <v>No Title I</v>
          </cell>
        </row>
        <row r="1634">
          <cell r="A1634" t="str">
            <v>580211060017</v>
          </cell>
          <cell r="B1634" t="str">
            <v>NEW LANE MEMORIAL ELEMENTARY SCHOOL</v>
          </cell>
          <cell r="C1634" t="str">
            <v>Targeted Assistance</v>
          </cell>
        </row>
        <row r="1635">
          <cell r="A1635" t="str">
            <v>580211060018</v>
          </cell>
          <cell r="B1635" t="str">
            <v>UNITY DRIVE KINDERGARTEN-PRE K CENTER</v>
          </cell>
          <cell r="C1635" t="str">
            <v>No Title I</v>
          </cell>
        </row>
        <row r="1636">
          <cell r="A1636" t="str">
            <v>541001040001</v>
          </cell>
          <cell r="B1636" t="str">
            <v>MIDDLEBURGH HIGH SCHOOL</v>
          </cell>
          <cell r="C1636" t="str">
            <v>Schoolwide Program</v>
          </cell>
        </row>
        <row r="1637">
          <cell r="A1637" t="str">
            <v>541001040002</v>
          </cell>
          <cell r="B1637" t="str">
            <v>MIDDLEBURGH ELEMENTARY SCHOOL</v>
          </cell>
          <cell r="C1637" t="str">
            <v>Schoolwide Program</v>
          </cell>
        </row>
        <row r="1638">
          <cell r="A1638" t="str">
            <v>541001040003</v>
          </cell>
          <cell r="B1638" t="str">
            <v>MIDDLEBURGH MIDDLE SCHOOL</v>
          </cell>
          <cell r="C1638" t="str">
            <v>Schoolwide Program</v>
          </cell>
        </row>
        <row r="1639">
          <cell r="A1639" t="str">
            <v>441000010003</v>
          </cell>
          <cell r="B1639" t="str">
            <v>JOHN W CHORLEY SCHOOL</v>
          </cell>
          <cell r="C1639" t="str">
            <v>Schoolwide Program</v>
          </cell>
        </row>
        <row r="1640">
          <cell r="A1640" t="str">
            <v>441000010006</v>
          </cell>
          <cell r="B1640" t="str">
            <v>MECHANICSTOWN SCHOOL</v>
          </cell>
          <cell r="C1640" t="str">
            <v>Schoolwide Program</v>
          </cell>
        </row>
        <row r="1641">
          <cell r="A1641" t="str">
            <v>441000010007</v>
          </cell>
          <cell r="B1641" t="str">
            <v>TRUMAN MOON SCHOOL</v>
          </cell>
          <cell r="C1641" t="str">
            <v>Schoolwide Program</v>
          </cell>
        </row>
        <row r="1642">
          <cell r="A1642" t="str">
            <v>441000010009</v>
          </cell>
          <cell r="B1642" t="str">
            <v>MIDDLETOWN HIGH SCHOOL</v>
          </cell>
          <cell r="C1642" t="str">
            <v>Schoolwide Program</v>
          </cell>
        </row>
        <row r="1643">
          <cell r="A1643" t="str">
            <v>441000010010</v>
          </cell>
          <cell r="B1643" t="str">
            <v>MIDDLETOWN TWIN TOWERS MIDDLE SCHOOL</v>
          </cell>
          <cell r="C1643" t="str">
            <v>Schoolwide Program</v>
          </cell>
        </row>
        <row r="1644">
          <cell r="A1644" t="str">
            <v>441000010014</v>
          </cell>
          <cell r="B1644" t="str">
            <v>MONHAGEN MIDDLE SCHOOL</v>
          </cell>
          <cell r="C1644" t="str">
            <v>Schoolwide Program</v>
          </cell>
        </row>
        <row r="1645">
          <cell r="A1645" t="str">
            <v>441000010015</v>
          </cell>
          <cell r="B1645" t="str">
            <v>MAPLE HILL ELEMENTARY SCHOOL</v>
          </cell>
          <cell r="C1645" t="str">
            <v>Schoolwide Program</v>
          </cell>
        </row>
        <row r="1646">
          <cell r="A1646" t="str">
            <v>471101040001</v>
          </cell>
          <cell r="B1646" t="str">
            <v>MILFORD CENTRAL SCHOOL</v>
          </cell>
          <cell r="C1646" t="str">
            <v>Targeted Assistance</v>
          </cell>
        </row>
        <row r="1647">
          <cell r="A1647" t="str">
            <v>132201040001</v>
          </cell>
          <cell r="B1647" t="str">
            <v>MILLBROOK MIDDLE SCHOOL</v>
          </cell>
          <cell r="C1647" t="str">
            <v>Targeted Assistance</v>
          </cell>
        </row>
        <row r="1648">
          <cell r="A1648" t="str">
            <v>132201040002</v>
          </cell>
          <cell r="B1648" t="str">
            <v>ALDEN PLACE ELEMENTARY SCHOOL</v>
          </cell>
          <cell r="C1648" t="str">
            <v>No Title I</v>
          </cell>
        </row>
        <row r="1649">
          <cell r="A1649" t="str">
            <v>132201040003</v>
          </cell>
          <cell r="B1649" t="str">
            <v>ELM DRIVE ELEMENTARY SCHOOL</v>
          </cell>
          <cell r="C1649" t="str">
            <v>Targeted Assistance</v>
          </cell>
        </row>
        <row r="1650">
          <cell r="A1650" t="str">
            <v>132201040005</v>
          </cell>
          <cell r="B1650" t="str">
            <v>MILLBROOK HIGH SCHOOL</v>
          </cell>
          <cell r="C1650" t="str">
            <v>No Title I</v>
          </cell>
        </row>
        <row r="1651">
          <cell r="A1651" t="str">
            <v>580208020001</v>
          </cell>
          <cell r="B1651" t="str">
            <v>NORTH COUNTRY ROAD SCHOOL</v>
          </cell>
          <cell r="C1651" t="str">
            <v>Targeted Assistance</v>
          </cell>
        </row>
        <row r="1652">
          <cell r="A1652" t="str">
            <v>580208020002</v>
          </cell>
          <cell r="B1652" t="str">
            <v>ANDREW MULLER PRIMARY SCHOOL</v>
          </cell>
          <cell r="C1652" t="str">
            <v>Targeted Assistance</v>
          </cell>
        </row>
        <row r="1653">
          <cell r="A1653" t="str">
            <v>580208020003</v>
          </cell>
          <cell r="B1653" t="str">
            <v>MILLER PLACE HIGH SCHOOL</v>
          </cell>
          <cell r="C1653" t="str">
            <v>Targeted Assistance</v>
          </cell>
        </row>
        <row r="1654">
          <cell r="A1654" t="str">
            <v>580208020004</v>
          </cell>
          <cell r="B1654" t="str">
            <v>SOUND BEACH SCHOOL</v>
          </cell>
          <cell r="C1654" t="str">
            <v>Targeted Assistance</v>
          </cell>
        </row>
        <row r="1655">
          <cell r="A1655" t="str">
            <v>280410030002</v>
          </cell>
          <cell r="B1655" t="str">
            <v>HAMPTON STREET SCHOOL</v>
          </cell>
          <cell r="C1655" t="str">
            <v>Targeted Assistance</v>
          </cell>
        </row>
        <row r="1656">
          <cell r="A1656" t="str">
            <v>280410030003</v>
          </cell>
          <cell r="B1656" t="str">
            <v>JACKSON AVENUE SCHOOL</v>
          </cell>
          <cell r="C1656" t="str">
            <v>Targeted Assistance</v>
          </cell>
        </row>
        <row r="1657">
          <cell r="A1657" t="str">
            <v>280410030004</v>
          </cell>
          <cell r="B1657" t="str">
            <v>MEADOW DRIVE SCHOOL</v>
          </cell>
          <cell r="C1657" t="str">
            <v>Targeted Assistance</v>
          </cell>
        </row>
        <row r="1658">
          <cell r="A1658" t="str">
            <v>280410030006</v>
          </cell>
          <cell r="B1658" t="str">
            <v>MINEOLA HIGH SCHOOL</v>
          </cell>
          <cell r="C1658" t="str">
            <v>Targeted Assistance</v>
          </cell>
        </row>
        <row r="1659">
          <cell r="A1659" t="str">
            <v>280410030007</v>
          </cell>
          <cell r="B1659" t="str">
            <v>MINEOLA MIDDLE SCHOOL</v>
          </cell>
          <cell r="C1659" t="str">
            <v>Targeted Assistance</v>
          </cell>
        </row>
        <row r="1660">
          <cell r="A1660" t="str">
            <v>280410030008</v>
          </cell>
          <cell r="B1660" t="str">
            <v>WILLIS AVENUE SCHOOL</v>
          </cell>
          <cell r="C1660" t="str">
            <v>Targeted Assistance</v>
          </cell>
        </row>
        <row r="1661">
          <cell r="A1661" t="str">
            <v>150801040001</v>
          </cell>
          <cell r="B1661" t="str">
            <v>MINERVA CENTRAL SCHOOL</v>
          </cell>
          <cell r="C1661" t="str">
            <v>Targeted Assistance</v>
          </cell>
        </row>
        <row r="1662">
          <cell r="A1662" t="str">
            <v>441101040001</v>
          </cell>
          <cell r="B1662" t="str">
            <v>MINISINK VALLEY HIGH SCHOOL</v>
          </cell>
          <cell r="C1662" t="str">
            <v>No Title I</v>
          </cell>
        </row>
        <row r="1663">
          <cell r="A1663" t="str">
            <v>441101040002</v>
          </cell>
          <cell r="B1663" t="str">
            <v>MINISINK VALLEY ELEMENTARY SCHOOL</v>
          </cell>
          <cell r="C1663" t="str">
            <v>Targeted Assistance</v>
          </cell>
        </row>
        <row r="1664">
          <cell r="A1664" t="str">
            <v>441101040003</v>
          </cell>
          <cell r="B1664" t="str">
            <v>MINISINK VALLEY MIDDLE SCHOOL</v>
          </cell>
          <cell r="C1664" t="str">
            <v>No Title I</v>
          </cell>
        </row>
        <row r="1665">
          <cell r="A1665" t="str">
            <v>441101040004</v>
          </cell>
          <cell r="B1665" t="str">
            <v>OTISVILLE ELEMENTARY SCHOOL</v>
          </cell>
          <cell r="C1665" t="str">
            <v>Targeted Assistance</v>
          </cell>
        </row>
        <row r="1666">
          <cell r="A1666" t="str">
            <v>441101040005</v>
          </cell>
          <cell r="B1666" t="str">
            <v>MINISINK VALLEY INTERMEDIATE SCHOOL</v>
          </cell>
          <cell r="C1666" t="str">
            <v>Targeted Assistance</v>
          </cell>
        </row>
        <row r="1667">
          <cell r="A1667" t="str">
            <v>210502040001</v>
          </cell>
          <cell r="B1667" t="str">
            <v>GREGORY B JARVIS JUNIOR-SENIOR HS</v>
          </cell>
          <cell r="C1667" t="str">
            <v>No Title I</v>
          </cell>
        </row>
        <row r="1668">
          <cell r="A1668" t="str">
            <v>210502040002</v>
          </cell>
          <cell r="B1668" t="str">
            <v>HARRY M FISHER ELEMENTARY SCHOOL</v>
          </cell>
          <cell r="C1668" t="str">
            <v>Targeted Assistance</v>
          </cell>
        </row>
        <row r="1669">
          <cell r="A1669" t="str">
            <v>441201060001</v>
          </cell>
          <cell r="B1669" t="str">
            <v>PINE TREE ELEMENTARY SCHOOL</v>
          </cell>
          <cell r="C1669" t="str">
            <v>Targeted Assistance</v>
          </cell>
        </row>
        <row r="1670">
          <cell r="A1670" t="str">
            <v>441201060002</v>
          </cell>
          <cell r="B1670" t="str">
            <v>CENTRAL VALLEY SCHOOL</v>
          </cell>
          <cell r="C1670" t="str">
            <v>Targeted Assistance</v>
          </cell>
        </row>
        <row r="1671">
          <cell r="A1671" t="str">
            <v>441201060003</v>
          </cell>
          <cell r="B1671" t="str">
            <v>NORTH MAIN STREET SCHOOL</v>
          </cell>
          <cell r="C1671" t="str">
            <v>Targeted Assistance</v>
          </cell>
        </row>
        <row r="1672">
          <cell r="A1672" t="str">
            <v>441201060005</v>
          </cell>
          <cell r="B1672" t="str">
            <v>SMITH CLOVE ELEMENTARY SCHOOL</v>
          </cell>
          <cell r="C1672" t="str">
            <v>Targeted Assistance</v>
          </cell>
        </row>
        <row r="1673">
          <cell r="A1673" t="str">
            <v>441201060006</v>
          </cell>
          <cell r="B1673" t="str">
            <v>MONROE WOODBURY HIGH SCHOOL</v>
          </cell>
          <cell r="C1673" t="str">
            <v>No Title I</v>
          </cell>
        </row>
        <row r="1674">
          <cell r="A1674" t="str">
            <v>441201060009</v>
          </cell>
          <cell r="B1674" t="str">
            <v>MONROE WOODBURY MIDDLE SCHOOL</v>
          </cell>
          <cell r="C1674" t="str">
            <v>No Title I</v>
          </cell>
        </row>
        <row r="1675">
          <cell r="A1675" t="str">
            <v>441201060011</v>
          </cell>
          <cell r="B1675" t="str">
            <v>SAPPHIRE ELEMENTARY SCHOOL</v>
          </cell>
          <cell r="C1675" t="str">
            <v>No Title I</v>
          </cell>
        </row>
        <row r="1676">
          <cell r="A1676" t="str">
            <v>580306020001</v>
          </cell>
          <cell r="B1676" t="str">
            <v>MONTAUK SCHOOL</v>
          </cell>
          <cell r="C1676" t="str">
            <v>Schoolwide Program</v>
          </cell>
        </row>
        <row r="1677">
          <cell r="A1677" t="str">
            <v>591401060002</v>
          </cell>
          <cell r="B1677" t="str">
            <v>EMMA C CHASE SCHOOL</v>
          </cell>
          <cell r="C1677" t="str">
            <v>Targeted Assistance</v>
          </cell>
        </row>
        <row r="1678">
          <cell r="A1678" t="str">
            <v>591401060003</v>
          </cell>
          <cell r="B1678" t="str">
            <v>GEORGE L COOKE SCHOOL</v>
          </cell>
          <cell r="C1678" t="str">
            <v>Schoolwide Program</v>
          </cell>
        </row>
        <row r="1679">
          <cell r="A1679" t="str">
            <v>591401060004</v>
          </cell>
          <cell r="B1679" t="str">
            <v>KENNETH L RUTHERFORD SCHOOL</v>
          </cell>
          <cell r="C1679" t="str">
            <v>Schoolwide Program</v>
          </cell>
        </row>
        <row r="1680">
          <cell r="A1680" t="str">
            <v>591401060005</v>
          </cell>
          <cell r="B1680" t="str">
            <v>MONTICELLO HIGH SCHOOL</v>
          </cell>
          <cell r="C1680" t="str">
            <v>Schoolwide Program</v>
          </cell>
        </row>
        <row r="1681">
          <cell r="A1681" t="str">
            <v>591401060006</v>
          </cell>
          <cell r="B1681" t="str">
            <v>ROBERT J KAISER MIDDLE SCHOOL</v>
          </cell>
          <cell r="C1681" t="str">
            <v>Schoolwide Program</v>
          </cell>
        </row>
        <row r="1682">
          <cell r="A1682" t="str">
            <v>051301040001</v>
          </cell>
          <cell r="B1682" t="str">
            <v>MILLARD FILLMORE ELEMENTARY SCHOOL</v>
          </cell>
          <cell r="C1682" t="str">
            <v>Schoolwide Program</v>
          </cell>
        </row>
        <row r="1683">
          <cell r="A1683" t="str">
            <v>051301040003</v>
          </cell>
          <cell r="B1683" t="str">
            <v>MORAVIA JUNIOR-SENIOR HIGH SCHOOL</v>
          </cell>
          <cell r="C1683" t="str">
            <v>Schoolwide Program</v>
          </cell>
        </row>
        <row r="1684">
          <cell r="A1684" t="str">
            <v>150901040004</v>
          </cell>
          <cell r="B1684" t="str">
            <v>MORIAH JUNIOR-SENIOR HIGH SCHOOL</v>
          </cell>
          <cell r="C1684" t="str">
            <v>Targeted Assistance</v>
          </cell>
        </row>
        <row r="1685">
          <cell r="A1685" t="str">
            <v>150901040007</v>
          </cell>
          <cell r="B1685" t="str">
            <v>MORIAH ELEMENTARY SCHOOL</v>
          </cell>
          <cell r="C1685" t="str">
            <v>Targeted Assistance</v>
          </cell>
        </row>
        <row r="1686">
          <cell r="A1686" t="str">
            <v>471201040001</v>
          </cell>
          <cell r="B1686" t="str">
            <v>MORRIS CENTRAL SCHOOL</v>
          </cell>
          <cell r="C1686" t="str">
            <v>Targeted Assistance</v>
          </cell>
        </row>
        <row r="1687">
          <cell r="A1687" t="str">
            <v>512101040001</v>
          </cell>
          <cell r="B1687" t="str">
            <v>MORRISTOWN CENTRAL SCHOOL</v>
          </cell>
          <cell r="C1687" t="str">
            <v>Schoolwide Program</v>
          </cell>
        </row>
        <row r="1688">
          <cell r="A1688" t="str">
            <v>250401040001</v>
          </cell>
          <cell r="B1688" t="str">
            <v>EDWARD R ANDREWS ELEMENTARY SCHOOL</v>
          </cell>
          <cell r="C1688" t="str">
            <v>Targeted Assistance</v>
          </cell>
        </row>
        <row r="1689">
          <cell r="A1689" t="str">
            <v>250401040004</v>
          </cell>
          <cell r="B1689" t="str">
            <v>MORRISVILLE MIDDLE SCHOOL HIGH SCHOOL</v>
          </cell>
          <cell r="C1689" t="str">
            <v>Targeted Assistance</v>
          </cell>
        </row>
        <row r="1690">
          <cell r="A1690" t="str">
            <v>320700860925</v>
          </cell>
          <cell r="B1690" t="str">
            <v>MOTT HAVEN ACADEMY CHARTER SCHOOL</v>
          </cell>
          <cell r="C1690" t="str">
            <v>Targeted Assistance</v>
          </cell>
        </row>
        <row r="1691">
          <cell r="A1691" t="str">
            <v>240901040001</v>
          </cell>
          <cell r="B1691" t="str">
            <v>MOUNT MORRIS MIDDLE/SENIOR HIGH SCHOOL</v>
          </cell>
          <cell r="C1691" t="str">
            <v>Targeted Assistance</v>
          </cell>
        </row>
        <row r="1692">
          <cell r="A1692" t="str">
            <v>240901040002</v>
          </cell>
          <cell r="B1692" t="str">
            <v>MOUNT MORRIS ELEMENTARY SCHOOL</v>
          </cell>
          <cell r="C1692" t="str">
            <v>Targeted Assistance</v>
          </cell>
        </row>
        <row r="1693">
          <cell r="A1693" t="str">
            <v>660801060003</v>
          </cell>
          <cell r="B1693" t="str">
            <v>HAWTHORNE ELEMENTARY SCHOOL</v>
          </cell>
          <cell r="C1693" t="str">
            <v>Targeted Assistance</v>
          </cell>
        </row>
        <row r="1694">
          <cell r="A1694" t="str">
            <v>660801060005</v>
          </cell>
          <cell r="B1694" t="str">
            <v>COLUMBUS ELEMENTARY SCHOOL</v>
          </cell>
          <cell r="C1694" t="str">
            <v>Targeted Assistance</v>
          </cell>
        </row>
        <row r="1695">
          <cell r="A1695" t="str">
            <v>660801060006</v>
          </cell>
          <cell r="B1695" t="str">
            <v>WESTLAKE HIGH SCHOOL</v>
          </cell>
          <cell r="C1695" t="str">
            <v>Targeted Assistance</v>
          </cell>
        </row>
        <row r="1696">
          <cell r="A1696" t="str">
            <v>660801060007</v>
          </cell>
          <cell r="B1696" t="str">
            <v>WESTLAKE MIDDLE SCHOOL</v>
          </cell>
          <cell r="C1696" t="str">
            <v>Targeted Assistance</v>
          </cell>
        </row>
        <row r="1697">
          <cell r="A1697" t="str">
            <v>660806020001</v>
          </cell>
          <cell r="B1697" t="str">
            <v>BLYTHEDALE SCHOOL</v>
          </cell>
          <cell r="C1697" t="str">
            <v>Schoolwide Program</v>
          </cell>
        </row>
        <row r="1698">
          <cell r="A1698" t="str">
            <v>660804020002</v>
          </cell>
          <cell r="B1698" t="str">
            <v>MOUNT PLEASANT COTTAGE SCHOOL</v>
          </cell>
          <cell r="C1698" t="str">
            <v>No Title I</v>
          </cell>
        </row>
        <row r="1699">
          <cell r="A1699" t="str">
            <v>660804020003</v>
          </cell>
          <cell r="B1699" t="str">
            <v>EDENWALD SCHOOL</v>
          </cell>
          <cell r="C1699" t="str">
            <v>No Title I</v>
          </cell>
        </row>
        <row r="1700">
          <cell r="A1700" t="str">
            <v>580207020001</v>
          </cell>
          <cell r="B1700" t="str">
            <v>MOUNT SINAI ELEMENTARY SCHOOL</v>
          </cell>
          <cell r="C1700" t="str">
            <v>Targeted Assistance</v>
          </cell>
        </row>
        <row r="1701">
          <cell r="A1701" t="str">
            <v>580207020002</v>
          </cell>
          <cell r="B1701" t="str">
            <v>MOUNT SINAI MIDDLE SCHOOL</v>
          </cell>
          <cell r="C1701" t="str">
            <v>Targeted Assistance</v>
          </cell>
        </row>
        <row r="1702">
          <cell r="A1702" t="str">
            <v>580207020003</v>
          </cell>
          <cell r="B1702" t="str">
            <v>MOUNT SINAI HIGH SCHOOL</v>
          </cell>
          <cell r="C1702" t="str">
            <v>Targeted Assistance</v>
          </cell>
        </row>
        <row r="1703">
          <cell r="A1703" t="str">
            <v>660900010001</v>
          </cell>
          <cell r="B1703" t="str">
            <v>COLUMBUS SCHOOL AT THE FRANKO BUILDING</v>
          </cell>
          <cell r="C1703" t="str">
            <v>Schoolwide Program</v>
          </cell>
        </row>
        <row r="1704">
          <cell r="A1704" t="str">
            <v>660900010002</v>
          </cell>
          <cell r="B1704" t="str">
            <v>EDWARD WILLIAMS SCHOOL</v>
          </cell>
          <cell r="C1704" t="str">
            <v>Schoolwide Program</v>
          </cell>
        </row>
        <row r="1705">
          <cell r="A1705" t="str">
            <v>660900010004</v>
          </cell>
          <cell r="B1705" t="str">
            <v>HAMILTON SCHOOL</v>
          </cell>
          <cell r="C1705" t="str">
            <v>Schoolwide Program</v>
          </cell>
        </row>
        <row r="1706">
          <cell r="A1706" t="str">
            <v>660900010005</v>
          </cell>
          <cell r="B1706" t="str">
            <v>HOLMES SCHOOL</v>
          </cell>
          <cell r="C1706" t="str">
            <v>Schoolwide Program</v>
          </cell>
        </row>
        <row r="1707">
          <cell r="A1707" t="str">
            <v>660900010006</v>
          </cell>
          <cell r="B1707" t="str">
            <v>LINCOLN SCHOOL</v>
          </cell>
          <cell r="C1707" t="str">
            <v>Schoolwide Program</v>
          </cell>
        </row>
        <row r="1708">
          <cell r="A1708" t="str">
            <v>660900010007</v>
          </cell>
          <cell r="B1708" t="str">
            <v>LONGFELLOW SCHOOL</v>
          </cell>
          <cell r="C1708" t="str">
            <v>Schoolwide Program</v>
          </cell>
        </row>
        <row r="1709">
          <cell r="A1709" t="str">
            <v>660900010008</v>
          </cell>
          <cell r="B1709" t="str">
            <v>CECIL H PARKER SCHOOL</v>
          </cell>
          <cell r="C1709" t="str">
            <v>Schoolwide Program</v>
          </cell>
        </row>
        <row r="1710">
          <cell r="A1710" t="str">
            <v>660900010009</v>
          </cell>
          <cell r="B1710" t="str">
            <v>PENNINGTON SCHOOL</v>
          </cell>
          <cell r="C1710" t="str">
            <v>Schoolwide Program</v>
          </cell>
        </row>
        <row r="1711">
          <cell r="A1711" t="str">
            <v>660900010010</v>
          </cell>
          <cell r="B1711" t="str">
            <v>GRAHAM SCHOOL</v>
          </cell>
          <cell r="C1711" t="str">
            <v>Schoolwide Program</v>
          </cell>
        </row>
        <row r="1712">
          <cell r="A1712" t="str">
            <v>660900010011</v>
          </cell>
          <cell r="B1712" t="str">
            <v>TRAPHAGEN SCHOOL</v>
          </cell>
          <cell r="C1712" t="str">
            <v>Schoolwide Program</v>
          </cell>
        </row>
        <row r="1713">
          <cell r="A1713" t="str">
            <v>660900010013</v>
          </cell>
          <cell r="B1713" t="str">
            <v>MOUNT VERNON HIGH SCHOOL</v>
          </cell>
          <cell r="C1713" t="str">
            <v>Schoolwide Program</v>
          </cell>
        </row>
        <row r="1714">
          <cell r="A1714" t="str">
            <v>660900010014</v>
          </cell>
          <cell r="B1714" t="str">
            <v>GRIMES SCHOOL</v>
          </cell>
          <cell r="C1714" t="str">
            <v>Schoolwide Program</v>
          </cell>
        </row>
        <row r="1715">
          <cell r="A1715" t="str">
            <v>660900010022</v>
          </cell>
          <cell r="B1715" t="str">
            <v>DAVIS MIDDLE SCHOOL</v>
          </cell>
          <cell r="C1715" t="str">
            <v>Schoolwide Program</v>
          </cell>
        </row>
        <row r="1716">
          <cell r="A1716" t="str">
            <v>660900010023</v>
          </cell>
          <cell r="B1716" t="str">
            <v>LONGFELLOW MIDDLE SCHOOL</v>
          </cell>
          <cell r="C1716" t="str">
            <v>Schoolwide Program</v>
          </cell>
        </row>
        <row r="1717">
          <cell r="A1717" t="str">
            <v>660900010025</v>
          </cell>
          <cell r="B1717" t="str">
            <v>NELSON MANDELA COMMUNITY HS AT COLUMBUS BLDG</v>
          </cell>
          <cell r="C1717" t="str">
            <v>Schoolwide Program</v>
          </cell>
        </row>
        <row r="1718">
          <cell r="A1718" t="str">
            <v>660900010026</v>
          </cell>
          <cell r="B1718" t="str">
            <v>THORNTON HIGH SCHOOL</v>
          </cell>
          <cell r="C1718" t="str">
            <v>Schoolwide Program</v>
          </cell>
        </row>
        <row r="1719">
          <cell r="A1719" t="str">
            <v>500108030001</v>
          </cell>
          <cell r="B1719" t="str">
            <v>HIGHVIEW ELEMENTARY SCHOOL</v>
          </cell>
          <cell r="C1719" t="str">
            <v>Targeted Assistance</v>
          </cell>
        </row>
        <row r="1720">
          <cell r="A1720" t="str">
            <v>500108030002</v>
          </cell>
          <cell r="B1720" t="str">
            <v>GEORGE W MILLER ELEMENTARY SCHOOL</v>
          </cell>
          <cell r="C1720" t="str">
            <v>No Title I</v>
          </cell>
        </row>
        <row r="1721">
          <cell r="A1721" t="str">
            <v>500108030003</v>
          </cell>
          <cell r="B1721" t="str">
            <v>A MACARTHUR BARR MIDDLE SCHOOL</v>
          </cell>
          <cell r="C1721" t="str">
            <v>Targeted Assistance</v>
          </cell>
        </row>
        <row r="1722">
          <cell r="A1722" t="str">
            <v>500108030004</v>
          </cell>
          <cell r="B1722" t="str">
            <v>NANUET SENIOR HIGH SCHOOL</v>
          </cell>
          <cell r="C1722" t="str">
            <v>No Title I</v>
          </cell>
        </row>
        <row r="1723">
          <cell r="A1723" t="str">
            <v>431201040002</v>
          </cell>
          <cell r="B1723" t="str">
            <v>NAPLES HIGH SCHOOL</v>
          </cell>
          <cell r="C1723" t="str">
            <v>Targeted Assistance</v>
          </cell>
        </row>
        <row r="1724">
          <cell r="A1724" t="str">
            <v>431201040003</v>
          </cell>
          <cell r="B1724" t="str">
            <v>NAPLES ELEMENTARY SCHOOL</v>
          </cell>
          <cell r="C1724" t="str">
            <v>Targeted Assistance</v>
          </cell>
        </row>
        <row r="1725">
          <cell r="A1725" t="str">
            <v>411501060001</v>
          </cell>
          <cell r="B1725" t="str">
            <v>NEW HARTFORD SENIOR HIGH SCHOOL</v>
          </cell>
          <cell r="C1725" t="str">
            <v>No Title I</v>
          </cell>
        </row>
        <row r="1726">
          <cell r="A1726" t="str">
            <v>411501060003</v>
          </cell>
          <cell r="B1726" t="str">
            <v>HUGHES ELEMENTARY SCHOOL</v>
          </cell>
          <cell r="C1726" t="str">
            <v>No Title I</v>
          </cell>
        </row>
        <row r="1727">
          <cell r="A1727" t="str">
            <v>411501060004</v>
          </cell>
          <cell r="B1727" t="str">
            <v>ROBERT L BRADLEY ELEMENTARY SCHOOL</v>
          </cell>
          <cell r="C1727" t="str">
            <v>Targeted Assistance</v>
          </cell>
        </row>
        <row r="1728">
          <cell r="A1728" t="str">
            <v>411501060005</v>
          </cell>
          <cell r="B1728" t="str">
            <v>MYLES ELEMENTARY SCHOOL</v>
          </cell>
          <cell r="C1728" t="str">
            <v>Targeted Assistance</v>
          </cell>
        </row>
        <row r="1729">
          <cell r="A1729" t="str">
            <v>411501060006</v>
          </cell>
          <cell r="B1729" t="str">
            <v>PERRY JUNIOR HIGH SCHOOL</v>
          </cell>
          <cell r="C1729" t="str">
            <v>No Title I</v>
          </cell>
        </row>
        <row r="1730">
          <cell r="A1730" t="str">
            <v>310600860887</v>
          </cell>
          <cell r="B1730" t="str">
            <v>NEW HEIGHTS ACADEMY CHARTER SCHOOL</v>
          </cell>
          <cell r="C1730" t="str">
            <v>Schoolwide Program</v>
          </cell>
        </row>
        <row r="1731">
          <cell r="A1731" t="str">
            <v>280405020001</v>
          </cell>
          <cell r="B1731" t="str">
            <v>GARDEN CITY PARK SCHOOL</v>
          </cell>
          <cell r="C1731" t="str">
            <v>Targeted Assistance</v>
          </cell>
        </row>
        <row r="1732">
          <cell r="A1732" t="str">
            <v>280405020002</v>
          </cell>
          <cell r="B1732" t="str">
            <v>NEW HYDE PARK ROAD SCHOOL</v>
          </cell>
          <cell r="C1732" t="str">
            <v>Targeted Assistance</v>
          </cell>
        </row>
        <row r="1733">
          <cell r="A1733" t="str">
            <v>280405020003</v>
          </cell>
          <cell r="B1733" t="str">
            <v>HILLSIDE GRADE SCHOOL</v>
          </cell>
          <cell r="C1733" t="str">
            <v>Targeted Assistance</v>
          </cell>
        </row>
        <row r="1734">
          <cell r="A1734" t="str">
            <v>280405020004</v>
          </cell>
          <cell r="B1734" t="str">
            <v>MANOR OAKS WILLIAM BOWIE SCHOOL</v>
          </cell>
          <cell r="C1734" t="str">
            <v>No Title I</v>
          </cell>
        </row>
        <row r="1735">
          <cell r="A1735" t="str">
            <v>101601040002</v>
          </cell>
          <cell r="B1735" t="str">
            <v>WALTER B HOWARD ELEMENTARY SCHOOL</v>
          </cell>
          <cell r="C1735" t="str">
            <v>Targeted Assistance</v>
          </cell>
        </row>
        <row r="1736">
          <cell r="A1736" t="str">
            <v>101601040003</v>
          </cell>
          <cell r="B1736" t="str">
            <v>NEW LEBANON JUNIOR-SENIOR HIGH SCHOOL</v>
          </cell>
          <cell r="C1736" t="str">
            <v>Targeted Assistance</v>
          </cell>
        </row>
        <row r="1737">
          <cell r="A1737" t="str">
            <v>621101060001</v>
          </cell>
          <cell r="B1737" t="str">
            <v>DUZINE SCHOOL</v>
          </cell>
          <cell r="C1737" t="str">
            <v>Targeted Assistance</v>
          </cell>
        </row>
        <row r="1738">
          <cell r="A1738" t="str">
            <v>621101060002</v>
          </cell>
          <cell r="B1738" t="str">
            <v>LENAPE ELEMENTARY SCHOOL</v>
          </cell>
          <cell r="C1738" t="str">
            <v>Targeted Assistance</v>
          </cell>
        </row>
        <row r="1739">
          <cell r="A1739" t="str">
            <v>621101060004</v>
          </cell>
          <cell r="B1739" t="str">
            <v>NEW PALTZ MIDDLE SCHOOL</v>
          </cell>
          <cell r="C1739" t="str">
            <v>Targeted Assistance</v>
          </cell>
        </row>
        <row r="1740">
          <cell r="A1740" t="str">
            <v>621101060005</v>
          </cell>
          <cell r="B1740" t="str">
            <v>NEW PALTZ SENIOR HIGH SCHOOL</v>
          </cell>
          <cell r="C1740" t="str">
            <v>No Title I</v>
          </cell>
        </row>
        <row r="1741">
          <cell r="A1741" t="str">
            <v>661100010001</v>
          </cell>
          <cell r="B1741" t="str">
            <v>HENRY BARNARD SCHOOL</v>
          </cell>
          <cell r="C1741" t="str">
            <v>Targeted Assistance</v>
          </cell>
        </row>
        <row r="1742">
          <cell r="A1742" t="str">
            <v>661100010002</v>
          </cell>
          <cell r="B1742" t="str">
            <v>COLUMBUS ELEMENTARY SCHOOL</v>
          </cell>
          <cell r="C1742" t="str">
            <v>Targeted Assistance</v>
          </cell>
        </row>
        <row r="1743">
          <cell r="A1743" t="str">
            <v>661100010003</v>
          </cell>
          <cell r="B1743" t="str">
            <v>GEORGE M DAVIS ELEMENTARY SCHOOL</v>
          </cell>
          <cell r="C1743" t="str">
            <v>No Title I</v>
          </cell>
        </row>
        <row r="1744">
          <cell r="A1744" t="str">
            <v>661100010004</v>
          </cell>
          <cell r="B1744" t="str">
            <v>JEFFERSON ELEMENTARY SCHOOL</v>
          </cell>
          <cell r="C1744" t="str">
            <v>Targeted Assistance</v>
          </cell>
        </row>
        <row r="1745">
          <cell r="A1745" t="str">
            <v>661100010008</v>
          </cell>
          <cell r="B1745" t="str">
            <v>TRINITY ELEMENTARY SCHOOL</v>
          </cell>
          <cell r="C1745" t="str">
            <v>Targeted Assistance</v>
          </cell>
        </row>
        <row r="1746">
          <cell r="A1746" t="str">
            <v>661100010009</v>
          </cell>
          <cell r="B1746" t="str">
            <v>WILLIAM B WARD ELEMENTARY SCHOOL</v>
          </cell>
          <cell r="C1746" t="str">
            <v>No Title I</v>
          </cell>
        </row>
        <row r="1747">
          <cell r="A1747" t="str">
            <v>661100010011</v>
          </cell>
          <cell r="B1747" t="str">
            <v>DANIEL WEBSTER ELEMENTARY SCHOOL</v>
          </cell>
          <cell r="C1747" t="str">
            <v>No Title I</v>
          </cell>
        </row>
        <row r="1748">
          <cell r="A1748" t="str">
            <v>661100010013</v>
          </cell>
          <cell r="B1748" t="str">
            <v>ALBERT LEONARD MIDDLE SCHOOL</v>
          </cell>
          <cell r="C1748" t="str">
            <v>No Title I</v>
          </cell>
        </row>
        <row r="1749">
          <cell r="A1749" t="str">
            <v>661100010014</v>
          </cell>
          <cell r="B1749" t="str">
            <v>ISAAC E YOUNG MIDDLE SCHOOL</v>
          </cell>
          <cell r="C1749" t="str">
            <v>No Title I</v>
          </cell>
        </row>
        <row r="1750">
          <cell r="A1750" t="str">
            <v>661100010016</v>
          </cell>
          <cell r="B1750" t="str">
            <v>NEW ROCHELLE HIGH SCHOOL</v>
          </cell>
          <cell r="C1750" t="str">
            <v>No Title I</v>
          </cell>
        </row>
        <row r="1751">
          <cell r="A1751" t="str">
            <v>581015080001</v>
          </cell>
          <cell r="B1751" t="str">
            <v>NEW SUFFOLK SCHOOL</v>
          </cell>
          <cell r="C1751" t="str">
            <v>No Title I</v>
          </cell>
        </row>
        <row r="1752">
          <cell r="A1752" t="str">
            <v>411504020001</v>
          </cell>
          <cell r="B1752" t="str">
            <v>NEW YORK MILLS JUNIOR-SENIOR HIGH SCHOOL</v>
          </cell>
          <cell r="C1752" t="str">
            <v>No Title I</v>
          </cell>
        </row>
        <row r="1753">
          <cell r="A1753" t="str">
            <v>411504020003</v>
          </cell>
          <cell r="B1753" t="str">
            <v>NEW YORK MILLS ELEMENTARY SCHOOL</v>
          </cell>
          <cell r="C1753" t="str">
            <v>Targeted Assistance</v>
          </cell>
        </row>
        <row r="1754">
          <cell r="A1754" t="str">
            <v>650101060001</v>
          </cell>
          <cell r="B1754" t="str">
            <v>PERKINS ELEMENTARY SCHOOL</v>
          </cell>
          <cell r="C1754" t="str">
            <v>Targeted Assistance</v>
          </cell>
        </row>
        <row r="1755">
          <cell r="A1755" t="str">
            <v>650101060002</v>
          </cell>
          <cell r="B1755" t="str">
            <v>NORMAN R KELLEY INTERMEDIATE SCHOOL</v>
          </cell>
          <cell r="C1755" t="str">
            <v>Targeted Assistance</v>
          </cell>
        </row>
        <row r="1756">
          <cell r="A1756" t="str">
            <v>650101060003</v>
          </cell>
          <cell r="B1756" t="str">
            <v>LINCOLN ELEMENTARY SCHOOL</v>
          </cell>
          <cell r="C1756" t="str">
            <v>Targeted Assistance</v>
          </cell>
        </row>
        <row r="1757">
          <cell r="A1757" t="str">
            <v>650101060005</v>
          </cell>
          <cell r="B1757" t="str">
            <v>NEWARK MIDDLE SCHOOL</v>
          </cell>
          <cell r="C1757" t="str">
            <v>Targeted Assistance</v>
          </cell>
        </row>
        <row r="1758">
          <cell r="A1758" t="str">
            <v>650101060006</v>
          </cell>
          <cell r="B1758" t="str">
            <v>NEWARK SENIOR HIGH SCHOOL</v>
          </cell>
          <cell r="C1758" t="str">
            <v>Targeted Assistance</v>
          </cell>
        </row>
        <row r="1759">
          <cell r="A1759" t="str">
            <v>600402040001</v>
          </cell>
          <cell r="B1759" t="str">
            <v>NEWARK VALLEY MIDDLE SCHOOL</v>
          </cell>
          <cell r="C1759" t="str">
            <v>No Title I</v>
          </cell>
        </row>
        <row r="1760">
          <cell r="A1760" t="str">
            <v>600402040003</v>
          </cell>
          <cell r="B1760" t="str">
            <v>NATHAN T HALL SCHOOL</v>
          </cell>
          <cell r="C1760" t="str">
            <v>Targeted Assistance</v>
          </cell>
        </row>
        <row r="1761">
          <cell r="A1761" t="str">
            <v>600402040004</v>
          </cell>
          <cell r="B1761" t="str">
            <v>NEWARK VALLEY SENIOR HIGH SCHOOL</v>
          </cell>
          <cell r="C1761" t="str">
            <v>No Title I</v>
          </cell>
        </row>
        <row r="1762">
          <cell r="A1762" t="str">
            <v>441600010001</v>
          </cell>
          <cell r="B1762" t="str">
            <v>BALMVILLE SCHOOL</v>
          </cell>
          <cell r="C1762" t="str">
            <v>Schoolwide Program</v>
          </cell>
        </row>
        <row r="1763">
          <cell r="A1763" t="str">
            <v>441600010003</v>
          </cell>
          <cell r="B1763" t="str">
            <v>HERITAGE MIDDLE SCHOOL</v>
          </cell>
          <cell r="C1763" t="str">
            <v>Schoolwide Program</v>
          </cell>
        </row>
        <row r="1764">
          <cell r="A1764" t="str">
            <v>441600010004</v>
          </cell>
          <cell r="B1764" t="str">
            <v>FOSTERTOWN ETC MAGNET SCHOOL</v>
          </cell>
          <cell r="C1764" t="str">
            <v>Schoolwide Program</v>
          </cell>
        </row>
        <row r="1765">
          <cell r="A1765" t="str">
            <v>441600010005</v>
          </cell>
          <cell r="B1765" t="str">
            <v>GARDNERTOWN FUNDAMENTAL MAGNET SCHOOL</v>
          </cell>
          <cell r="C1765" t="str">
            <v>Schoolwide Program</v>
          </cell>
        </row>
        <row r="1766">
          <cell r="A1766" t="str">
            <v>441600010006</v>
          </cell>
          <cell r="B1766" t="str">
            <v>GAMS HIGH TECH MAGNET SCHOOL</v>
          </cell>
          <cell r="C1766" t="str">
            <v>Schoolwide Program</v>
          </cell>
        </row>
        <row r="1767">
          <cell r="A1767" t="str">
            <v>441600010009</v>
          </cell>
          <cell r="B1767" t="str">
            <v>HORIZON-ON-THE-HUDSON MAGNET SCHOOL</v>
          </cell>
          <cell r="C1767" t="str">
            <v>Schoolwide Program</v>
          </cell>
        </row>
        <row r="1768">
          <cell r="A1768" t="str">
            <v>441600010010</v>
          </cell>
          <cell r="B1768" t="str">
            <v>NEW WINDSOR SCHOOL</v>
          </cell>
          <cell r="C1768" t="str">
            <v>Schoolwide Program</v>
          </cell>
        </row>
        <row r="1769">
          <cell r="A1769" t="str">
            <v>441600010012</v>
          </cell>
          <cell r="B1769" t="str">
            <v>VAILS GATE HIGH TECH MAGNET SCHOOL</v>
          </cell>
          <cell r="C1769" t="str">
            <v>Schoolwide Program</v>
          </cell>
        </row>
        <row r="1770">
          <cell r="A1770" t="str">
            <v>441600010015</v>
          </cell>
          <cell r="B1770" t="str">
            <v>NEWBURGH FREE ACADEMY-NORTH CAMPUS</v>
          </cell>
          <cell r="C1770" t="str">
            <v>Schoolwide Program</v>
          </cell>
        </row>
        <row r="1771">
          <cell r="A1771" t="str">
            <v>441600010016</v>
          </cell>
          <cell r="B1771" t="str">
            <v>SOUTH MIDDLE SCHOOL</v>
          </cell>
          <cell r="C1771" t="str">
            <v>Schoolwide Program</v>
          </cell>
        </row>
        <row r="1772">
          <cell r="A1772" t="str">
            <v>441600010017</v>
          </cell>
          <cell r="B1772" t="str">
            <v>NEWBURGH FREE ACADEMY-MAIN CAMPUS</v>
          </cell>
          <cell r="C1772" t="str">
            <v>Schoolwide Program</v>
          </cell>
        </row>
        <row r="1773">
          <cell r="A1773" t="str">
            <v>441600010020</v>
          </cell>
          <cell r="B1773" t="str">
            <v>TEMPLE HILL SCHOOL</v>
          </cell>
          <cell r="C1773" t="str">
            <v>Schoolwide Program</v>
          </cell>
        </row>
        <row r="1774">
          <cell r="A1774" t="str">
            <v>441600010021</v>
          </cell>
          <cell r="B1774" t="str">
            <v>MEADOW HILL GLOBAL EXPLORATIONS MAGNET SCHOOL</v>
          </cell>
          <cell r="C1774" t="str">
            <v>Schoolwide Program</v>
          </cell>
        </row>
        <row r="1775">
          <cell r="A1775" t="str">
            <v>151001040001</v>
          </cell>
          <cell r="B1775" t="str">
            <v>NEWCOMB CENTRAL SCHOOL</v>
          </cell>
          <cell r="C1775" t="str">
            <v>Targeted Assistance</v>
          </cell>
        </row>
        <row r="1776">
          <cell r="A1776" t="str">
            <v>400601060001</v>
          </cell>
          <cell r="B1776" t="str">
            <v>NEWFANE EARLY CHILDHOOD CENTER</v>
          </cell>
          <cell r="C1776" t="str">
            <v>Schoolwide Program</v>
          </cell>
        </row>
        <row r="1777">
          <cell r="A1777" t="str">
            <v>400601060002</v>
          </cell>
          <cell r="B1777" t="str">
            <v>NEWFANE ELEMENTARY SCHOOL</v>
          </cell>
          <cell r="C1777" t="str">
            <v>Schoolwide Program</v>
          </cell>
        </row>
        <row r="1778">
          <cell r="A1778" t="str">
            <v>400601060006</v>
          </cell>
          <cell r="B1778" t="str">
            <v>NEWFANE SENIOR HIGH SCHOOL</v>
          </cell>
          <cell r="C1778" t="str">
            <v>No Title I</v>
          </cell>
        </row>
        <row r="1779">
          <cell r="A1779" t="str">
            <v>400601060008</v>
          </cell>
          <cell r="B1779" t="str">
            <v>NEWFANE MIDDLE SCHOOL</v>
          </cell>
          <cell r="C1779" t="str">
            <v>Schoolwide Program</v>
          </cell>
        </row>
        <row r="1780">
          <cell r="A1780" t="str">
            <v>610901040002</v>
          </cell>
          <cell r="B1780" t="str">
            <v>NEWFIELD ELEMENTARY SCHOOL</v>
          </cell>
          <cell r="C1780" t="str">
            <v>Targeted Assistance</v>
          </cell>
        </row>
        <row r="1781">
          <cell r="A1781" t="str">
            <v>610901040003</v>
          </cell>
          <cell r="B1781" t="str">
            <v>NEWFIELD SENIOR HIGH SCHOOL</v>
          </cell>
          <cell r="C1781" t="str">
            <v>No Title I</v>
          </cell>
        </row>
        <row r="1782">
          <cell r="A1782" t="str">
            <v>610901040004</v>
          </cell>
          <cell r="B1782" t="str">
            <v>NEWFIELD MIDDLE SCHOOL</v>
          </cell>
          <cell r="C1782" t="str">
            <v>No Title I</v>
          </cell>
        </row>
        <row r="1783">
          <cell r="A1783" t="str">
            <v>400701860890</v>
          </cell>
          <cell r="B1783" t="str">
            <v>NIAGARA CHARTER SCHOOL</v>
          </cell>
          <cell r="C1783" t="str">
            <v>Schoolwide Program</v>
          </cell>
        </row>
        <row r="1784">
          <cell r="A1784" t="str">
            <v>400800010010</v>
          </cell>
          <cell r="B1784" t="str">
            <v>SEVENTY NINTH STREET SCHOOL</v>
          </cell>
          <cell r="C1784" t="str">
            <v>Schoolwide Program</v>
          </cell>
        </row>
        <row r="1785">
          <cell r="A1785" t="str">
            <v>400800010012</v>
          </cell>
          <cell r="B1785" t="str">
            <v>GERALDINE J MANN SCHOOL</v>
          </cell>
          <cell r="C1785" t="str">
            <v>Schoolwide Program</v>
          </cell>
        </row>
        <row r="1786">
          <cell r="A1786" t="str">
            <v>400800010015</v>
          </cell>
          <cell r="B1786" t="str">
            <v>HENRY J KALFAS MAGNET SCHOOL</v>
          </cell>
          <cell r="C1786" t="str">
            <v>Schoolwide Program</v>
          </cell>
        </row>
        <row r="1787">
          <cell r="A1787" t="str">
            <v>400800010020</v>
          </cell>
          <cell r="B1787" t="str">
            <v>HYDE PARK SCHOOL</v>
          </cell>
          <cell r="C1787" t="str">
            <v>Schoolwide Program</v>
          </cell>
        </row>
        <row r="1788">
          <cell r="A1788" t="str">
            <v>400800010021</v>
          </cell>
          <cell r="B1788" t="str">
            <v>MAPLE AVENUE SCHOOL</v>
          </cell>
          <cell r="C1788" t="str">
            <v>Schoolwide Program</v>
          </cell>
        </row>
        <row r="1789">
          <cell r="A1789" t="str">
            <v>400800010022</v>
          </cell>
          <cell r="B1789" t="str">
            <v>NIAGARA STREET SCHOOL</v>
          </cell>
          <cell r="C1789" t="str">
            <v>Schoolwide Program</v>
          </cell>
        </row>
        <row r="1790">
          <cell r="A1790" t="str">
            <v>400800010031</v>
          </cell>
          <cell r="B1790" t="str">
            <v>HARRY F ABATE ELEMENTARY SCHOOL</v>
          </cell>
          <cell r="C1790" t="str">
            <v>Schoolwide Program</v>
          </cell>
        </row>
        <row r="1791">
          <cell r="A1791" t="str">
            <v>400800010034</v>
          </cell>
          <cell r="B1791" t="str">
            <v>NIAGARA FALLS HIGH SCHOOL</v>
          </cell>
          <cell r="C1791" t="str">
            <v>Schoolwide Program</v>
          </cell>
        </row>
        <row r="1792">
          <cell r="A1792" t="str">
            <v>400800010040</v>
          </cell>
          <cell r="B1792" t="str">
            <v>GASKILL PREPARATORY SCHOOL</v>
          </cell>
          <cell r="C1792" t="str">
            <v>Schoolwide Program</v>
          </cell>
        </row>
        <row r="1793">
          <cell r="A1793" t="str">
            <v>400800010041</v>
          </cell>
          <cell r="B1793" t="str">
            <v>LASALLE PREPARATORY SCHOOL</v>
          </cell>
          <cell r="C1793" t="str">
            <v>Schoolwide Program</v>
          </cell>
        </row>
        <row r="1794">
          <cell r="A1794" t="str">
            <v>400800010042</v>
          </cell>
          <cell r="B1794" t="str">
            <v>CATARACT ELEMENTARY SCHOOL</v>
          </cell>
          <cell r="C1794" t="str">
            <v>Schoolwide Program</v>
          </cell>
        </row>
        <row r="1795">
          <cell r="A1795" t="str">
            <v>400701060002</v>
          </cell>
          <cell r="B1795" t="str">
            <v>WEST STREET ELEMENTARY SCHOOL</v>
          </cell>
          <cell r="C1795" t="str">
            <v>Targeted Assistance</v>
          </cell>
        </row>
        <row r="1796">
          <cell r="A1796" t="str">
            <v>400701060003</v>
          </cell>
          <cell r="B1796" t="str">
            <v>TUSCARORA ELEMENTARY SCHOOL</v>
          </cell>
          <cell r="C1796" t="str">
            <v>Targeted Assistance</v>
          </cell>
        </row>
        <row r="1797">
          <cell r="A1797" t="str">
            <v>400701060004</v>
          </cell>
          <cell r="B1797" t="str">
            <v>COLONIAL VILLAGE ELEMENTARY SCHOOL</v>
          </cell>
          <cell r="C1797" t="str">
            <v>Targeted Assistance</v>
          </cell>
        </row>
        <row r="1798">
          <cell r="A1798" t="str">
            <v>400701060005</v>
          </cell>
          <cell r="B1798" t="str">
            <v>ERRICK ROAD ELEMENTARY SCHOOL</v>
          </cell>
          <cell r="C1798" t="str">
            <v>No Title I</v>
          </cell>
        </row>
        <row r="1799">
          <cell r="A1799" t="str">
            <v>400701060009</v>
          </cell>
          <cell r="B1799" t="str">
            <v>EDWARD TOWN MIDDLE SCHOOL</v>
          </cell>
          <cell r="C1799" t="str">
            <v>Targeted Assistance</v>
          </cell>
        </row>
        <row r="1800">
          <cell r="A1800" t="str">
            <v>400701060010</v>
          </cell>
          <cell r="B1800" t="str">
            <v>NIAGARA-WHEATFIELD SENIOR HIGH SCHOOL</v>
          </cell>
          <cell r="C1800" t="str">
            <v>No Title I</v>
          </cell>
        </row>
        <row r="1801">
          <cell r="A1801" t="str">
            <v>530301060001</v>
          </cell>
          <cell r="B1801" t="str">
            <v>BIRCHWOOD ELEMENTARY SCHOOL</v>
          </cell>
          <cell r="C1801" t="str">
            <v>No Title I</v>
          </cell>
        </row>
        <row r="1802">
          <cell r="A1802" t="str">
            <v>530301060002</v>
          </cell>
          <cell r="B1802" t="str">
            <v>CRAIG ELEMENTARY SCHOOL</v>
          </cell>
          <cell r="C1802" t="str">
            <v>Targeted Assistance</v>
          </cell>
        </row>
        <row r="1803">
          <cell r="A1803" t="str">
            <v>530301060003</v>
          </cell>
          <cell r="B1803" t="str">
            <v>GLENCLIFF SCHOOL</v>
          </cell>
          <cell r="C1803" t="str">
            <v>Targeted Assistance</v>
          </cell>
        </row>
        <row r="1804">
          <cell r="A1804" t="str">
            <v>530301060004</v>
          </cell>
          <cell r="B1804" t="str">
            <v>HILLSIDE SCHOOL</v>
          </cell>
          <cell r="C1804" t="str">
            <v>Targeted Assistance</v>
          </cell>
        </row>
        <row r="1805">
          <cell r="A1805" t="str">
            <v>530301060005</v>
          </cell>
          <cell r="B1805" t="str">
            <v>ROSENDALE SCHOOL</v>
          </cell>
          <cell r="C1805" t="str">
            <v>No Title I</v>
          </cell>
        </row>
        <row r="1806">
          <cell r="A1806" t="str">
            <v>530301060006</v>
          </cell>
          <cell r="B1806" t="str">
            <v>VAN ANTWERP MIDDLE SCHOOL</v>
          </cell>
          <cell r="C1806" t="str">
            <v>Targeted Assistance</v>
          </cell>
        </row>
        <row r="1807">
          <cell r="A1807" t="str">
            <v>530301060007</v>
          </cell>
          <cell r="B1807" t="str">
            <v>NISKAYUNA HIGH SCHOOL</v>
          </cell>
          <cell r="C1807" t="str">
            <v>No Title I</v>
          </cell>
        </row>
        <row r="1808">
          <cell r="A1808" t="str">
            <v>530301060008</v>
          </cell>
          <cell r="B1808" t="str">
            <v>IROQUOIS MIDDLE SCHOOL</v>
          </cell>
          <cell r="C1808" t="str">
            <v>Targeted Assistance</v>
          </cell>
        </row>
        <row r="1809">
          <cell r="A1809" t="str">
            <v>490801080001</v>
          </cell>
          <cell r="B1809" t="str">
            <v>NORTH GREENBUSH SCHOOL</v>
          </cell>
          <cell r="C1809" t="str">
            <v>Targeted Assistance</v>
          </cell>
        </row>
        <row r="1810">
          <cell r="A1810" t="str">
            <v>580103030001</v>
          </cell>
          <cell r="B1810" t="str">
            <v>BELMONT ELEMENTARY SCHOOL</v>
          </cell>
          <cell r="C1810" t="str">
            <v>Targeted Assistance</v>
          </cell>
        </row>
        <row r="1811">
          <cell r="A1811" t="str">
            <v>580103030002</v>
          </cell>
          <cell r="B1811" t="str">
            <v>ROBERT MOSES MIDDLE SCHOOL</v>
          </cell>
          <cell r="C1811" t="str">
            <v>Targeted Assistance</v>
          </cell>
        </row>
        <row r="1812">
          <cell r="A1812" t="str">
            <v>580103030003</v>
          </cell>
          <cell r="B1812" t="str">
            <v>PARLIAMENT PLACE SCHOOL</v>
          </cell>
          <cell r="C1812" t="str">
            <v>Targeted Assistance</v>
          </cell>
        </row>
        <row r="1813">
          <cell r="A1813" t="str">
            <v>580103030006</v>
          </cell>
          <cell r="B1813" t="str">
            <v>WOODS ROAD ELEMENTARY SCHOOL</v>
          </cell>
          <cell r="C1813" t="str">
            <v>Targeted Assistance</v>
          </cell>
        </row>
        <row r="1814">
          <cell r="A1814" t="str">
            <v>580103030008</v>
          </cell>
          <cell r="B1814" t="str">
            <v>NORTH BABYLON HIGH SCHOOL</v>
          </cell>
          <cell r="C1814" t="str">
            <v>No Title I</v>
          </cell>
        </row>
        <row r="1815">
          <cell r="A1815" t="str">
            <v>580103030009</v>
          </cell>
          <cell r="B1815" t="str">
            <v>MARION G VEDDER ELEMENTARY SCHOOL</v>
          </cell>
          <cell r="C1815" t="str">
            <v>Targeted Assistance</v>
          </cell>
        </row>
        <row r="1816">
          <cell r="A1816" t="str">
            <v>580103030010</v>
          </cell>
          <cell r="B1816" t="str">
            <v>WILLIAM E DELUCA JR ELEMENTARY SCHOOL</v>
          </cell>
          <cell r="C1816" t="str">
            <v>Targeted Assistance</v>
          </cell>
        </row>
        <row r="1817">
          <cell r="A1817" t="str">
            <v>280204020001</v>
          </cell>
          <cell r="B1817" t="str">
            <v>JACOB GUNTHER ELEMENTARY SCHOOL</v>
          </cell>
          <cell r="C1817" t="str">
            <v>No Title I</v>
          </cell>
        </row>
        <row r="1818">
          <cell r="A1818" t="str">
            <v>280204020003</v>
          </cell>
          <cell r="B1818" t="str">
            <v>NEWBRIDGE ROAD SCHOOL</v>
          </cell>
          <cell r="C1818" t="str">
            <v>Targeted Assistance</v>
          </cell>
        </row>
        <row r="1819">
          <cell r="A1819" t="str">
            <v>280204020004</v>
          </cell>
          <cell r="B1819" t="str">
            <v>PARK AVENUE SCHOOL</v>
          </cell>
          <cell r="C1819" t="str">
            <v>No Title I</v>
          </cell>
        </row>
        <row r="1820">
          <cell r="A1820" t="str">
            <v>280204020005</v>
          </cell>
          <cell r="B1820" t="str">
            <v>SAW MILL ROAD SCHOOL</v>
          </cell>
          <cell r="C1820" t="str">
            <v>Targeted Assistance</v>
          </cell>
        </row>
        <row r="1821">
          <cell r="A1821" t="str">
            <v>280204020006</v>
          </cell>
          <cell r="B1821" t="str">
            <v>JOHN G DINKELMEYER SCHOOL</v>
          </cell>
          <cell r="C1821" t="str">
            <v>No Title I</v>
          </cell>
        </row>
        <row r="1822">
          <cell r="A1822" t="str">
            <v>280204020007</v>
          </cell>
          <cell r="B1822" t="str">
            <v>MARTIN AVENUE ELEMENTARY SCHOOL</v>
          </cell>
          <cell r="C1822" t="str">
            <v>No Title I</v>
          </cell>
        </row>
        <row r="1823">
          <cell r="A1823" t="str">
            <v>142201040001</v>
          </cell>
          <cell r="B1823" t="str">
            <v>NORTH COLLINS JUNIOR-SENIOR HIGH SCHOOL</v>
          </cell>
          <cell r="C1823" t="str">
            <v>Targeted Assistance</v>
          </cell>
        </row>
        <row r="1824">
          <cell r="A1824" t="str">
            <v>142201040002</v>
          </cell>
          <cell r="B1824" t="str">
            <v>NORTH COLLINS ELEMENTARY SCHOOL</v>
          </cell>
          <cell r="C1824" t="str">
            <v>Targeted Assistance</v>
          </cell>
        </row>
        <row r="1825">
          <cell r="A1825" t="str">
            <v>010623060002</v>
          </cell>
          <cell r="B1825" t="str">
            <v>BLUE CREEK SCHOOL</v>
          </cell>
          <cell r="C1825" t="str">
            <v>Targeted Assistance</v>
          </cell>
        </row>
        <row r="1826">
          <cell r="A1826" t="str">
            <v>010623060003</v>
          </cell>
          <cell r="B1826" t="str">
            <v>BOGHT HILLS SCHOOL</v>
          </cell>
          <cell r="C1826" t="str">
            <v>No Title I</v>
          </cell>
        </row>
        <row r="1827">
          <cell r="A1827" t="str">
            <v>010623060004</v>
          </cell>
          <cell r="B1827" t="str">
            <v>FORTS FERRY SCHOOL</v>
          </cell>
          <cell r="C1827" t="str">
            <v>Targeted Assistance</v>
          </cell>
        </row>
        <row r="1828">
          <cell r="A1828" t="str">
            <v>010623060006</v>
          </cell>
          <cell r="B1828" t="str">
            <v>LATHAM RIDGE SCHOOL</v>
          </cell>
          <cell r="C1828" t="str">
            <v>Targeted Assistance</v>
          </cell>
        </row>
        <row r="1829">
          <cell r="A1829" t="str">
            <v>010623060007</v>
          </cell>
          <cell r="B1829" t="str">
            <v>LOUDONVILLE SCHOOL</v>
          </cell>
          <cell r="C1829" t="str">
            <v>No Title I</v>
          </cell>
        </row>
        <row r="1830">
          <cell r="A1830" t="str">
            <v>010623060008</v>
          </cell>
          <cell r="B1830" t="str">
            <v>SOUTHGATE SCHOOL</v>
          </cell>
          <cell r="C1830" t="str">
            <v>Targeted Assistance</v>
          </cell>
        </row>
        <row r="1831">
          <cell r="A1831" t="str">
            <v>010623060009</v>
          </cell>
          <cell r="B1831" t="str">
            <v>SHAKER JUNIOR HIGH SCHOOL</v>
          </cell>
          <cell r="C1831" t="str">
            <v>No Title I</v>
          </cell>
        </row>
        <row r="1832">
          <cell r="A1832" t="str">
            <v>010623060010</v>
          </cell>
          <cell r="B1832" t="str">
            <v>SHAKER HIGH SCHOOL</v>
          </cell>
          <cell r="C1832" t="str">
            <v>No Title I</v>
          </cell>
        </row>
        <row r="1833">
          <cell r="A1833" t="str">
            <v>280229020001</v>
          </cell>
          <cell r="B1833" t="str">
            <v>CAMP AVENUE SCHOOL</v>
          </cell>
          <cell r="C1833" t="str">
            <v>Targeted Assistance</v>
          </cell>
        </row>
        <row r="1834">
          <cell r="A1834" t="str">
            <v>280229020002</v>
          </cell>
          <cell r="B1834" t="str">
            <v>HAROLD D FAYETTE SCHOOL</v>
          </cell>
          <cell r="C1834" t="str">
            <v>Targeted Assistance</v>
          </cell>
        </row>
        <row r="1835">
          <cell r="A1835" t="str">
            <v>280229020003</v>
          </cell>
          <cell r="B1835" t="str">
            <v>OLD MILL ROAD SCHOOL</v>
          </cell>
          <cell r="C1835" t="str">
            <v>Targeted Assistance</v>
          </cell>
        </row>
        <row r="1836">
          <cell r="A1836" t="str">
            <v>651501060002</v>
          </cell>
          <cell r="B1836" t="str">
            <v>NORTH ROSE-WOLCOTT ELEMENTARY SCHOOL</v>
          </cell>
          <cell r="C1836" t="str">
            <v>Schoolwide Program</v>
          </cell>
        </row>
        <row r="1837">
          <cell r="A1837" t="str">
            <v>651501060004</v>
          </cell>
          <cell r="B1837" t="str">
            <v>NORTH ROSE-WOLCOTT MIDDLE SCHOOL</v>
          </cell>
          <cell r="C1837" t="str">
            <v>Targeted Assistance</v>
          </cell>
        </row>
        <row r="1838">
          <cell r="A1838" t="str">
            <v>651501060005</v>
          </cell>
          <cell r="B1838" t="str">
            <v>NORTH ROSE-WOLCOTT HIGH SCHOOL</v>
          </cell>
          <cell r="C1838" t="str">
            <v>No Title I</v>
          </cell>
        </row>
        <row r="1839">
          <cell r="A1839" t="str">
            <v>661301040002</v>
          </cell>
          <cell r="B1839" t="str">
            <v>PEQUENAKONCK ELEMENTARY SCHOOL</v>
          </cell>
          <cell r="C1839" t="str">
            <v>Targeted Assistance</v>
          </cell>
        </row>
        <row r="1840">
          <cell r="A1840" t="str">
            <v>661301040003</v>
          </cell>
          <cell r="B1840" t="str">
            <v>NORTH SALEM MIDDLE SCHOOL/HIGH SCHOOL</v>
          </cell>
          <cell r="C1840" t="str">
            <v>Targeted Assistance</v>
          </cell>
        </row>
        <row r="1841">
          <cell r="A1841" t="str">
            <v>280501060001</v>
          </cell>
          <cell r="B1841" t="str">
            <v>GLEN HEAD ELEMENTARY SCHOOL</v>
          </cell>
          <cell r="C1841" t="str">
            <v>No Title I</v>
          </cell>
        </row>
        <row r="1842">
          <cell r="A1842" t="str">
            <v>280501060002</v>
          </cell>
          <cell r="B1842" t="str">
            <v>GLENWOOD LANDING ELEMENTARY SCHOOL</v>
          </cell>
          <cell r="C1842" t="str">
            <v>No Title I</v>
          </cell>
        </row>
        <row r="1843">
          <cell r="A1843" t="str">
            <v>280501060003</v>
          </cell>
          <cell r="B1843" t="str">
            <v>SEA CLIFF ELEMENTARY SCHOOL</v>
          </cell>
          <cell r="C1843" t="str">
            <v>Targeted Assistance</v>
          </cell>
        </row>
        <row r="1844">
          <cell r="A1844" t="str">
            <v>280501060004</v>
          </cell>
          <cell r="B1844" t="str">
            <v>NORTH SHORE SENIOR HIGH SCHOOL</v>
          </cell>
          <cell r="C1844" t="str">
            <v>Targeted Assistance</v>
          </cell>
        </row>
        <row r="1845">
          <cell r="A1845" t="str">
            <v>280501060005</v>
          </cell>
          <cell r="B1845" t="str">
            <v>NORTH SHORE MIDDLE SCHOOL</v>
          </cell>
          <cell r="C1845" t="str">
            <v>Targeted Assistance</v>
          </cell>
        </row>
        <row r="1846">
          <cell r="A1846" t="str">
            <v>420303060001</v>
          </cell>
          <cell r="B1846" t="str">
            <v>ALLEN ROAD ELEMENTARY SCHOOL</v>
          </cell>
          <cell r="C1846" t="str">
            <v>No Title I</v>
          </cell>
        </row>
        <row r="1847">
          <cell r="A1847" t="str">
            <v>420303060002</v>
          </cell>
          <cell r="B1847" t="str">
            <v>KARL W SAILE BEAR ROAD ELEMENTARY SCHOOL</v>
          </cell>
          <cell r="C1847" t="str">
            <v>Targeted Assistance</v>
          </cell>
        </row>
        <row r="1848">
          <cell r="A1848" t="str">
            <v>420303060003</v>
          </cell>
          <cell r="B1848" t="str">
            <v>CICERO ELEMENTARY SCHOOL</v>
          </cell>
          <cell r="C1848" t="str">
            <v>No Title I</v>
          </cell>
        </row>
        <row r="1849">
          <cell r="A1849" t="str">
            <v>420303060004</v>
          </cell>
          <cell r="B1849" t="str">
            <v>LAKESHORE ROAD ELEMENTARY SCHOOL</v>
          </cell>
          <cell r="C1849" t="str">
            <v>No Title I</v>
          </cell>
        </row>
        <row r="1850">
          <cell r="A1850" t="str">
            <v>420303060007</v>
          </cell>
          <cell r="B1850" t="str">
            <v>ROXBORO ROAD ELEMENTARY SCHOOL</v>
          </cell>
          <cell r="C1850" t="str">
            <v>Schoolwide Program</v>
          </cell>
        </row>
        <row r="1851">
          <cell r="A1851" t="str">
            <v>420303060008</v>
          </cell>
          <cell r="B1851" t="str">
            <v>SMITH ROAD ELEMENTARY SCHOOL</v>
          </cell>
          <cell r="C1851" t="str">
            <v>Targeted Assistance</v>
          </cell>
        </row>
        <row r="1852">
          <cell r="A1852" t="str">
            <v>420303060009</v>
          </cell>
          <cell r="B1852" t="str">
            <v>GILLETTE ROAD MIDDLE SCHOOL</v>
          </cell>
          <cell r="C1852" t="str">
            <v>No Title I</v>
          </cell>
        </row>
        <row r="1853">
          <cell r="A1853" t="str">
            <v>420303060010</v>
          </cell>
          <cell r="B1853" t="str">
            <v>NORTH SYRACUSE JUNIOR HIGH SCHOOL</v>
          </cell>
          <cell r="C1853" t="str">
            <v>Targeted Assistance</v>
          </cell>
        </row>
        <row r="1854">
          <cell r="A1854" t="str">
            <v>420303060011</v>
          </cell>
          <cell r="B1854" t="str">
            <v>ROXBORO ROAD MIDDLE SCHOOL</v>
          </cell>
          <cell r="C1854" t="str">
            <v>Targeted Assistance</v>
          </cell>
        </row>
        <row r="1855">
          <cell r="A1855" t="str">
            <v>420303060014</v>
          </cell>
          <cell r="B1855" t="str">
            <v>CICERO-NORTH SYRACUSE HIGH SCHOOL</v>
          </cell>
          <cell r="C1855" t="str">
            <v>No Title I</v>
          </cell>
        </row>
        <row r="1856">
          <cell r="A1856" t="str">
            <v>420303060015</v>
          </cell>
          <cell r="B1856" t="str">
            <v>MAIN STREET ELEMENTARY SCHOOL</v>
          </cell>
          <cell r="C1856" t="str">
            <v>No Title I</v>
          </cell>
        </row>
        <row r="1857">
          <cell r="A1857" t="str">
            <v>400900010003</v>
          </cell>
          <cell r="B1857" t="str">
            <v>DRAKE SCHOOL</v>
          </cell>
          <cell r="C1857" t="str">
            <v>Targeted Assistance</v>
          </cell>
        </row>
        <row r="1858">
          <cell r="A1858" t="str">
            <v>400900010004</v>
          </cell>
          <cell r="B1858" t="str">
            <v>GILMORE SCHOOL</v>
          </cell>
          <cell r="C1858" t="str">
            <v>Targeted Assistance</v>
          </cell>
        </row>
        <row r="1859">
          <cell r="A1859" t="str">
            <v>400900010007</v>
          </cell>
          <cell r="B1859" t="str">
            <v>MEADOW SCHOOL</v>
          </cell>
          <cell r="C1859" t="str">
            <v>No Title I</v>
          </cell>
        </row>
        <row r="1860">
          <cell r="A1860" t="str">
            <v>400900010008</v>
          </cell>
          <cell r="B1860" t="str">
            <v>OHIO ELEMENTARY SCHOOL</v>
          </cell>
          <cell r="C1860" t="str">
            <v>Title I</v>
          </cell>
        </row>
        <row r="1861">
          <cell r="A1861" t="str">
            <v>400900010009</v>
          </cell>
          <cell r="B1861" t="str">
            <v>SPRUCE SCHOOL</v>
          </cell>
          <cell r="C1861" t="str">
            <v>Targeted Assistance</v>
          </cell>
        </row>
        <row r="1862">
          <cell r="A1862" t="str">
            <v>400900010011</v>
          </cell>
          <cell r="B1862" t="str">
            <v>NORTH TONAWANDA HIGH SCHOOL</v>
          </cell>
          <cell r="C1862" t="str">
            <v>No Title I</v>
          </cell>
        </row>
        <row r="1863">
          <cell r="A1863" t="str">
            <v>400900010012</v>
          </cell>
          <cell r="B1863" t="str">
            <v>NORTH TONAWANDA MIDDLE SCHOOL</v>
          </cell>
          <cell r="C1863" t="str">
            <v>Title I</v>
          </cell>
        </row>
        <row r="1864">
          <cell r="A1864" t="str">
            <v>630202040001</v>
          </cell>
          <cell r="B1864" t="str">
            <v>NORTH WARREN CENTRAL SCHOOL</v>
          </cell>
          <cell r="C1864" t="str">
            <v>Schoolwide Program</v>
          </cell>
        </row>
        <row r="1865">
          <cell r="A1865" t="str">
            <v>131101040004</v>
          </cell>
          <cell r="B1865" t="str">
            <v>WEBUTUCK HIGH SCHOOL</v>
          </cell>
          <cell r="C1865" t="str">
            <v>No Title I</v>
          </cell>
        </row>
        <row r="1866">
          <cell r="A1866" t="str">
            <v>131101040006</v>
          </cell>
          <cell r="B1866" t="str">
            <v>WEBUTUCK ELEMENTARY SCHOOL</v>
          </cell>
          <cell r="C1866" t="str">
            <v>Targeted Assistance</v>
          </cell>
        </row>
        <row r="1867">
          <cell r="A1867" t="str">
            <v>131101040007</v>
          </cell>
          <cell r="B1867" t="str">
            <v>EUGENE BROOKS MIDDLE SCHOOL</v>
          </cell>
          <cell r="C1867" t="str">
            <v>Targeted Assistance</v>
          </cell>
        </row>
        <row r="1868">
          <cell r="A1868" t="str">
            <v>090501040002</v>
          </cell>
          <cell r="B1868" t="str">
            <v>NORTHEASTERN CLINTON SENIOR HIGH SCHOOL</v>
          </cell>
          <cell r="C1868" t="str">
            <v>Targeted Assistance</v>
          </cell>
        </row>
        <row r="1869">
          <cell r="A1869" t="str">
            <v>090501040003</v>
          </cell>
          <cell r="B1869" t="str">
            <v>ROUSES POINT ELEMENTARY SCHOOL</v>
          </cell>
          <cell r="C1869" t="str">
            <v>No Title I</v>
          </cell>
        </row>
        <row r="1870">
          <cell r="A1870" t="str">
            <v>090501040006</v>
          </cell>
          <cell r="B1870" t="str">
            <v>MOOERS ELEMENTARY SCHOOL</v>
          </cell>
          <cell r="C1870" t="str">
            <v>Targeted Assistance</v>
          </cell>
        </row>
        <row r="1871">
          <cell r="A1871" t="str">
            <v>090501040007</v>
          </cell>
          <cell r="B1871" t="str">
            <v>NORTHEASTERN CLINTON MIDDLE SCHOOL</v>
          </cell>
          <cell r="C1871" t="str">
            <v>Targeted Assistance</v>
          </cell>
        </row>
        <row r="1872">
          <cell r="A1872" t="str">
            <v>090901040001</v>
          </cell>
          <cell r="B1872" t="str">
            <v>NORTHERN ADIRONDACK ELEMENTARY SCHOOL</v>
          </cell>
          <cell r="C1872" t="str">
            <v>Schoolwide Program</v>
          </cell>
        </row>
        <row r="1873">
          <cell r="A1873" t="str">
            <v>090901040002</v>
          </cell>
          <cell r="B1873" t="str">
            <v>NORTHERN ADIRONDACK MIDDLE/HIGH SCHOOL</v>
          </cell>
          <cell r="C1873" t="str">
            <v>No Title I</v>
          </cell>
        </row>
        <row r="1874">
          <cell r="A1874" t="str">
            <v>580404030001</v>
          </cell>
          <cell r="B1874" t="str">
            <v>DICKINSON AVENUE ELEMENTARY SCHOOL</v>
          </cell>
          <cell r="C1874" t="str">
            <v>Targeted Assistance</v>
          </cell>
        </row>
        <row r="1875">
          <cell r="A1875" t="str">
            <v>580404030002</v>
          </cell>
          <cell r="B1875" t="str">
            <v>FIFTH AVENUE ELEMENTARY SCHOOL</v>
          </cell>
          <cell r="C1875" t="str">
            <v>No Title I</v>
          </cell>
        </row>
        <row r="1876">
          <cell r="A1876" t="str">
            <v>580404030004</v>
          </cell>
          <cell r="B1876" t="str">
            <v>NORWOOD AVENUE SCHOOL</v>
          </cell>
          <cell r="C1876" t="str">
            <v>No Title I</v>
          </cell>
        </row>
        <row r="1877">
          <cell r="A1877" t="str">
            <v>580404030005</v>
          </cell>
          <cell r="B1877" t="str">
            <v>OCEAN AVENUE SCHOOL</v>
          </cell>
          <cell r="C1877" t="str">
            <v>No Title I</v>
          </cell>
        </row>
        <row r="1878">
          <cell r="A1878" t="str">
            <v>580404030006</v>
          </cell>
          <cell r="B1878" t="str">
            <v>PULASKI ROAD SCHOOL</v>
          </cell>
          <cell r="C1878" t="str">
            <v>Targeted Assistance</v>
          </cell>
        </row>
        <row r="1879">
          <cell r="A1879" t="str">
            <v>580404030007</v>
          </cell>
          <cell r="B1879" t="str">
            <v>EAST NORTHPORT MIDDLE SCHOOL</v>
          </cell>
          <cell r="C1879" t="str">
            <v>Targeted Assistance</v>
          </cell>
        </row>
        <row r="1880">
          <cell r="A1880" t="str">
            <v>580404030008</v>
          </cell>
          <cell r="B1880" t="str">
            <v>NORTHPORT MIDDLE SCHOOL</v>
          </cell>
          <cell r="C1880" t="str">
            <v>No Title I</v>
          </cell>
        </row>
        <row r="1881">
          <cell r="A1881" t="str">
            <v>580404030009</v>
          </cell>
          <cell r="B1881" t="str">
            <v>NORTHPORT SENIOR HIGH SCHOOL</v>
          </cell>
          <cell r="C1881" t="str">
            <v>No Title I</v>
          </cell>
        </row>
        <row r="1882">
          <cell r="A1882" t="str">
            <v>580404030011</v>
          </cell>
          <cell r="B1882" t="str">
            <v>BELLEROSE ELEMENTARY SCHOOL</v>
          </cell>
          <cell r="C1882" t="str">
            <v>No Title I</v>
          </cell>
        </row>
        <row r="1883">
          <cell r="A1883" t="str">
            <v>170901040001</v>
          </cell>
          <cell r="B1883" t="str">
            <v>NORTHVILLE HIGH SCHOOL</v>
          </cell>
          <cell r="C1883" t="str">
            <v>No Title I</v>
          </cell>
        </row>
        <row r="1884">
          <cell r="A1884" t="str">
            <v>170901040002</v>
          </cell>
          <cell r="B1884" t="str">
            <v>NORTHVILLE ELEMENTARY SCHOOL</v>
          </cell>
          <cell r="C1884" t="str">
            <v>Targeted Assistance</v>
          </cell>
        </row>
        <row r="1885">
          <cell r="A1885" t="str">
            <v>081200050001</v>
          </cell>
          <cell r="B1885" t="str">
            <v>PERRY BROWNE INTERMEDIATE SCHOOL</v>
          </cell>
          <cell r="C1885" t="str">
            <v>Schoolwide Program</v>
          </cell>
        </row>
        <row r="1886">
          <cell r="A1886" t="str">
            <v>081200050002</v>
          </cell>
          <cell r="B1886" t="str">
            <v>STANFORD J GIBSON PRIMARY SCHOOL</v>
          </cell>
          <cell r="C1886" t="str">
            <v>Schoolwide Program</v>
          </cell>
        </row>
        <row r="1887">
          <cell r="A1887" t="str">
            <v>081200050003</v>
          </cell>
          <cell r="B1887" t="str">
            <v>NORWICH MIDDLE SCHOOL</v>
          </cell>
          <cell r="C1887" t="str">
            <v>Schoolwide Program</v>
          </cell>
        </row>
        <row r="1888">
          <cell r="A1888" t="str">
            <v>081200050004</v>
          </cell>
          <cell r="B1888" t="str">
            <v>NORWICH HIGH SCHOOL</v>
          </cell>
          <cell r="C1888" t="str">
            <v>Schoolwide Program</v>
          </cell>
        </row>
        <row r="1889">
          <cell r="A1889" t="str">
            <v>512201040001</v>
          </cell>
          <cell r="B1889" t="str">
            <v>NORWOOD-NORFOLK SCHOOL</v>
          </cell>
          <cell r="C1889" t="str">
            <v>Targeted Assistance</v>
          </cell>
        </row>
        <row r="1890">
          <cell r="A1890" t="str">
            <v>512201040002</v>
          </cell>
          <cell r="B1890" t="str">
            <v>NORWOOD-NORFOLK ELEMENTARY SCHOOL</v>
          </cell>
          <cell r="C1890" t="str">
            <v>Schoolwide Program</v>
          </cell>
        </row>
        <row r="1891">
          <cell r="A1891" t="str">
            <v>512201040003</v>
          </cell>
          <cell r="B1891" t="str">
            <v>NORWOOD-NORFOLK MIDDLE SCHOOL</v>
          </cell>
          <cell r="C1891" t="str">
            <v>Targeted Assistance</v>
          </cell>
        </row>
        <row r="1892">
          <cell r="A1892" t="str">
            <v>310400860888</v>
          </cell>
          <cell r="B1892" t="str">
            <v>NEW YORK CENTER FOR AUTISM CHARTER SCHOOL</v>
          </cell>
          <cell r="C1892" t="str">
            <v>No Title I</v>
          </cell>
        </row>
        <row r="1893">
          <cell r="A1893" t="str">
            <v>500304030002</v>
          </cell>
          <cell r="B1893" t="str">
            <v>LIBERTY ELEMENTARY SCHOOL</v>
          </cell>
          <cell r="C1893" t="str">
            <v>Targeted Assistance</v>
          </cell>
        </row>
        <row r="1894">
          <cell r="A1894" t="str">
            <v>500304030004</v>
          </cell>
          <cell r="B1894" t="str">
            <v>UPPER NYACK SCHOOL</v>
          </cell>
          <cell r="C1894" t="str">
            <v>No Title I</v>
          </cell>
        </row>
        <row r="1895">
          <cell r="A1895" t="str">
            <v>500304030005</v>
          </cell>
          <cell r="B1895" t="str">
            <v>VALLEY COTTAGE SCHOOL</v>
          </cell>
          <cell r="C1895" t="str">
            <v>Targeted Assistance</v>
          </cell>
        </row>
        <row r="1896">
          <cell r="A1896" t="str">
            <v>500304030006</v>
          </cell>
          <cell r="B1896" t="str">
            <v>NYACK SENIOR HIGH SCHOOL</v>
          </cell>
          <cell r="C1896" t="str">
            <v>Targeted Assistance</v>
          </cell>
        </row>
        <row r="1897">
          <cell r="A1897" t="str">
            <v>500304030007</v>
          </cell>
          <cell r="B1897" t="str">
            <v>NYACK MIDDLE SCHOOL</v>
          </cell>
          <cell r="C1897" t="str">
            <v>Targeted Assistance</v>
          </cell>
        </row>
        <row r="1898">
          <cell r="A1898" t="str">
            <v>320700860926</v>
          </cell>
          <cell r="B1898" t="str">
            <v>NYC CHARTER HS-ARCHITECTURE, ENGINEERING, CONSTRUCTION INDUSTRIES</v>
          </cell>
          <cell r="C1898" t="str">
            <v>Targeted Assistance</v>
          </cell>
        </row>
        <row r="1899">
          <cell r="A1899" t="str">
            <v>307500011035</v>
          </cell>
          <cell r="B1899" t="str">
            <v>PS 35</v>
          </cell>
          <cell r="C1899" t="str">
            <v>Schoolwide Program</v>
          </cell>
        </row>
        <row r="1900">
          <cell r="A1900" t="str">
            <v>307500011079</v>
          </cell>
          <cell r="B1900" t="str">
            <v>PS 79 HORAN SCHOOL</v>
          </cell>
          <cell r="C1900" t="str">
            <v>Schoolwide Program</v>
          </cell>
        </row>
        <row r="1901">
          <cell r="A1901" t="str">
            <v>307500011094</v>
          </cell>
          <cell r="B1901" t="str">
            <v>PS 94</v>
          </cell>
          <cell r="C1901" t="str">
            <v>Schoolwide Program</v>
          </cell>
        </row>
        <row r="1902">
          <cell r="A1902" t="str">
            <v>307500011138</v>
          </cell>
          <cell r="B1902" t="str">
            <v>PS 138</v>
          </cell>
          <cell r="C1902" t="str">
            <v>Schoolwide Program</v>
          </cell>
        </row>
        <row r="1903">
          <cell r="A1903" t="str">
            <v>307500011169</v>
          </cell>
          <cell r="B1903" t="str">
            <v>PS 169 ROBERT F KENNEDY</v>
          </cell>
          <cell r="C1903" t="str">
            <v>Schoolwide Program</v>
          </cell>
        </row>
        <row r="1904">
          <cell r="A1904" t="str">
            <v>307500011226</v>
          </cell>
          <cell r="B1904" t="str">
            <v>PS 226</v>
          </cell>
          <cell r="C1904" t="str">
            <v>No Title I</v>
          </cell>
        </row>
        <row r="1905">
          <cell r="A1905" t="str">
            <v>307500011401</v>
          </cell>
          <cell r="B1905" t="str">
            <v>HOSPITAL SCHOOLS</v>
          </cell>
          <cell r="C1905" t="str">
            <v>No Title I</v>
          </cell>
        </row>
        <row r="1906">
          <cell r="A1906" t="str">
            <v>307500011721</v>
          </cell>
          <cell r="B1906" t="str">
            <v>PS 721 MANHATTAN OCCUPATIONAL TRAINING CENTER</v>
          </cell>
          <cell r="C1906" t="str">
            <v>Schoolwide Program</v>
          </cell>
        </row>
        <row r="1907">
          <cell r="A1907" t="str">
            <v>307500011751</v>
          </cell>
          <cell r="B1907" t="str">
            <v>MANHATTAN SCHOOL FOR CAREER DEVELOPMENT</v>
          </cell>
          <cell r="C1907" t="str">
            <v>No Title I</v>
          </cell>
        </row>
        <row r="1908">
          <cell r="A1908" t="str">
            <v>307500011811</v>
          </cell>
          <cell r="B1908" t="str">
            <v>PS 811 MICKEY MANTLE SCHOOL</v>
          </cell>
          <cell r="C1908" t="str">
            <v>Schoolwide Program</v>
          </cell>
        </row>
        <row r="1909">
          <cell r="A1909" t="str">
            <v>307500012010</v>
          </cell>
          <cell r="B1909" t="str">
            <v>PS 10</v>
          </cell>
          <cell r="C1909" t="str">
            <v>Schoolwide Program</v>
          </cell>
        </row>
        <row r="1910">
          <cell r="A1910" t="str">
            <v>307500012012</v>
          </cell>
          <cell r="B1910" t="str">
            <v>PS 12 LEWIS AND CLARK SCHOOL</v>
          </cell>
          <cell r="C1910" t="str">
            <v>Schoolwide Program</v>
          </cell>
        </row>
        <row r="1911">
          <cell r="A1911" t="str">
            <v>307500012017</v>
          </cell>
          <cell r="B1911" t="str">
            <v>PS 17</v>
          </cell>
          <cell r="C1911" t="str">
            <v>Schoolwide Program</v>
          </cell>
        </row>
        <row r="1912">
          <cell r="A1912" t="str">
            <v>307500012168</v>
          </cell>
          <cell r="B1912" t="str">
            <v>PS 168</v>
          </cell>
          <cell r="C1912" t="str">
            <v>Schoolwide Program</v>
          </cell>
        </row>
        <row r="1913">
          <cell r="A1913" t="str">
            <v>307500012176</v>
          </cell>
          <cell r="B1913" t="str">
            <v>PS 176</v>
          </cell>
          <cell r="C1913" t="str">
            <v>No Title I</v>
          </cell>
        </row>
        <row r="1914">
          <cell r="A1914" t="str">
            <v>307500012186</v>
          </cell>
          <cell r="B1914" t="str">
            <v>PS 186 WALTER J DAMROSCH SCHOOL</v>
          </cell>
          <cell r="C1914" t="str">
            <v>Schoolwide Program</v>
          </cell>
        </row>
        <row r="1915">
          <cell r="A1915" t="str">
            <v>307500012188</v>
          </cell>
          <cell r="B1915" t="str">
            <v>PS 188</v>
          </cell>
          <cell r="C1915" t="str">
            <v>Schoolwide Program</v>
          </cell>
        </row>
        <row r="1916">
          <cell r="A1916" t="str">
            <v>307500012352</v>
          </cell>
          <cell r="B1916" t="str">
            <v>VIDA BOGART SCHOOL FOR ALL CHILDREN</v>
          </cell>
          <cell r="C1916" t="str">
            <v>Schoolwide Program</v>
          </cell>
        </row>
        <row r="1917">
          <cell r="A1917" t="str">
            <v>307500012721</v>
          </cell>
          <cell r="B1917" t="str">
            <v>PS 721 STEVEN MCSWEENEY SCHOOL</v>
          </cell>
          <cell r="C1917" t="str">
            <v>Schoolwide Program</v>
          </cell>
        </row>
        <row r="1918">
          <cell r="A1918" t="str">
            <v>307500012723</v>
          </cell>
          <cell r="B1918" t="str">
            <v>SCHOOL 723</v>
          </cell>
          <cell r="C1918" t="str">
            <v>Schoolwide Program</v>
          </cell>
        </row>
        <row r="1919">
          <cell r="A1919" t="str">
            <v>307500012754</v>
          </cell>
          <cell r="B1919" t="str">
            <v>JM RAPPORT SCHOOL FOR CAREER DEVELOPMENT</v>
          </cell>
          <cell r="C1919" t="str">
            <v>Schoolwide Program</v>
          </cell>
        </row>
        <row r="1920">
          <cell r="A1920" t="str">
            <v>307500012811</v>
          </cell>
          <cell r="B1920" t="str">
            <v>PS 811</v>
          </cell>
          <cell r="C1920" t="str">
            <v>Schoolwide Program</v>
          </cell>
        </row>
        <row r="1921">
          <cell r="A1921" t="str">
            <v>307500013004</v>
          </cell>
          <cell r="B1921" t="str">
            <v>PS 4</v>
          </cell>
          <cell r="C1921" t="str">
            <v>Schoolwide Program</v>
          </cell>
        </row>
        <row r="1922">
          <cell r="A1922" t="str">
            <v>307500013036</v>
          </cell>
          <cell r="B1922" t="str">
            <v>PS K036</v>
          </cell>
          <cell r="C1922" t="str">
            <v>Schoolwide Program</v>
          </cell>
        </row>
        <row r="1923">
          <cell r="A1923" t="str">
            <v>307500013053</v>
          </cell>
          <cell r="B1923" t="str">
            <v>PS 53</v>
          </cell>
          <cell r="C1923" t="str">
            <v>Schoolwide Program</v>
          </cell>
        </row>
        <row r="1924">
          <cell r="A1924" t="str">
            <v>307500013077</v>
          </cell>
          <cell r="B1924" t="str">
            <v>PS 77</v>
          </cell>
          <cell r="C1924" t="str">
            <v>Schoolwide Program</v>
          </cell>
        </row>
        <row r="1925">
          <cell r="A1925" t="str">
            <v>307500013140</v>
          </cell>
          <cell r="B1925" t="str">
            <v>PS 140</v>
          </cell>
          <cell r="C1925" t="str">
            <v>Schoolwide Program</v>
          </cell>
        </row>
        <row r="1926">
          <cell r="A1926" t="str">
            <v>307500013141</v>
          </cell>
          <cell r="B1926" t="str">
            <v>PS 141</v>
          </cell>
          <cell r="C1926" t="str">
            <v>Schoolwide Program</v>
          </cell>
        </row>
        <row r="1927">
          <cell r="A1927" t="str">
            <v>307500013231</v>
          </cell>
          <cell r="B1927" t="str">
            <v>PS 231</v>
          </cell>
          <cell r="C1927" t="str">
            <v>Schoolwide Program</v>
          </cell>
        </row>
        <row r="1928">
          <cell r="A1928" t="str">
            <v>307500013368</v>
          </cell>
          <cell r="B1928" t="str">
            <v>PS 368</v>
          </cell>
          <cell r="C1928" t="str">
            <v>Schoolwide Program</v>
          </cell>
        </row>
        <row r="1929">
          <cell r="A1929" t="str">
            <v>307500013369</v>
          </cell>
          <cell r="B1929" t="str">
            <v>PS 369 COY L COX SCHOOL</v>
          </cell>
          <cell r="C1929" t="str">
            <v>Schoolwide Program</v>
          </cell>
        </row>
        <row r="1930">
          <cell r="A1930" t="str">
            <v>307500013370</v>
          </cell>
          <cell r="B1930" t="str">
            <v>PS 370</v>
          </cell>
          <cell r="C1930" t="str">
            <v>Schoolwide Program</v>
          </cell>
        </row>
        <row r="1931">
          <cell r="A1931" t="str">
            <v>307500013371</v>
          </cell>
          <cell r="B1931" t="str">
            <v>PS 371 LILLIAN L RASHKIS</v>
          </cell>
          <cell r="C1931" t="str">
            <v>Schoolwide Program</v>
          </cell>
        </row>
        <row r="1932">
          <cell r="A1932" t="str">
            <v>307500013372</v>
          </cell>
          <cell r="B1932" t="str">
            <v>PS 372 THE CHILDREN'S SCHOOL</v>
          </cell>
          <cell r="C1932" t="str">
            <v>No Title I</v>
          </cell>
        </row>
        <row r="1933">
          <cell r="A1933" t="str">
            <v>307500013373</v>
          </cell>
          <cell r="B1933" t="str">
            <v>PS 373 BROOKLYN TRANSITION CENTER</v>
          </cell>
          <cell r="C1933" t="str">
            <v>Schoolwide Program</v>
          </cell>
        </row>
        <row r="1934">
          <cell r="A1934" t="str">
            <v>307500013396</v>
          </cell>
          <cell r="B1934" t="str">
            <v>PS 396</v>
          </cell>
          <cell r="C1934" t="str">
            <v>Schoolwide Program</v>
          </cell>
        </row>
        <row r="1935">
          <cell r="A1935" t="str">
            <v>307500013721</v>
          </cell>
          <cell r="B1935" t="str">
            <v>PS 721 BROOKLYN OCCUPATIONAL TRAINING CENTER</v>
          </cell>
          <cell r="C1935" t="str">
            <v>Schoolwide Program</v>
          </cell>
        </row>
        <row r="1936">
          <cell r="A1936" t="str">
            <v>307500013753</v>
          </cell>
          <cell r="B1936" t="str">
            <v>PS 753 SCHOOL FOR CAREER DEVELOPMENT</v>
          </cell>
          <cell r="C1936" t="str">
            <v>Schoolwide Program</v>
          </cell>
        </row>
        <row r="1937">
          <cell r="A1937" t="str">
            <v>307500013771</v>
          </cell>
          <cell r="B1937" t="str">
            <v>PS 771</v>
          </cell>
          <cell r="C1937" t="str">
            <v>Schoolwide Program</v>
          </cell>
        </row>
        <row r="1938">
          <cell r="A1938" t="str">
            <v>307500013811</v>
          </cell>
          <cell r="B1938" t="str">
            <v>PS 811 CONNIE LEKAS SCHOOL</v>
          </cell>
          <cell r="C1938" t="str">
            <v>Schoolwide Program</v>
          </cell>
        </row>
        <row r="1939">
          <cell r="A1939" t="str">
            <v>307500014004</v>
          </cell>
          <cell r="B1939" t="str">
            <v>PS 4</v>
          </cell>
          <cell r="C1939" t="str">
            <v>Schoolwide Program</v>
          </cell>
        </row>
        <row r="1940">
          <cell r="A1940" t="str">
            <v>307500014009</v>
          </cell>
          <cell r="B1940" t="str">
            <v>PS 9</v>
          </cell>
          <cell r="C1940" t="str">
            <v>Schoolwide Program</v>
          </cell>
        </row>
        <row r="1941">
          <cell r="A1941" t="str">
            <v>307500014023</v>
          </cell>
          <cell r="B1941" t="str">
            <v>PS 23 AT QUEENS CHILDREN CENTER</v>
          </cell>
          <cell r="C1941" t="str">
            <v>No Title I</v>
          </cell>
        </row>
        <row r="1942">
          <cell r="A1942" t="str">
            <v>307500014075</v>
          </cell>
          <cell r="B1942" t="str">
            <v>ROBERT E PEARY SCHOOL</v>
          </cell>
          <cell r="C1942" t="str">
            <v>Schoolwide Program</v>
          </cell>
        </row>
        <row r="1943">
          <cell r="A1943" t="str">
            <v>307500014177</v>
          </cell>
          <cell r="B1943" t="str">
            <v>PS 177</v>
          </cell>
          <cell r="C1943" t="str">
            <v>No Title I</v>
          </cell>
        </row>
        <row r="1944">
          <cell r="A1944" t="str">
            <v>307500014224</v>
          </cell>
          <cell r="B1944" t="str">
            <v>PS 224</v>
          </cell>
          <cell r="C1944" t="str">
            <v>Schoolwide Program</v>
          </cell>
        </row>
        <row r="1945">
          <cell r="A1945" t="str">
            <v>307500014233</v>
          </cell>
          <cell r="B1945" t="str">
            <v>PS 233</v>
          </cell>
          <cell r="C1945" t="str">
            <v>Schoolwide Program</v>
          </cell>
        </row>
        <row r="1946">
          <cell r="A1946" t="str">
            <v>307500014255</v>
          </cell>
          <cell r="B1946" t="str">
            <v>PS 255</v>
          </cell>
          <cell r="C1946" t="str">
            <v>No Title I</v>
          </cell>
        </row>
        <row r="1947">
          <cell r="A1947" t="str">
            <v>307500014256</v>
          </cell>
          <cell r="B1947" t="str">
            <v>PS 256</v>
          </cell>
          <cell r="C1947" t="str">
            <v>Schoolwide Program</v>
          </cell>
        </row>
        <row r="1948">
          <cell r="A1948" t="str">
            <v>307500014721</v>
          </cell>
          <cell r="B1948" t="str">
            <v>JOHN F KENNEDY JR SCHOOL</v>
          </cell>
          <cell r="C1948" t="str">
            <v>Schoolwide Program</v>
          </cell>
        </row>
        <row r="1949">
          <cell r="A1949" t="str">
            <v>307500014752</v>
          </cell>
          <cell r="B1949" t="str">
            <v>QUEENS TRANSITION CENTER</v>
          </cell>
          <cell r="C1949" t="str">
            <v>Schoolwide Program</v>
          </cell>
        </row>
        <row r="1950">
          <cell r="A1950" t="str">
            <v>307500014811</v>
          </cell>
          <cell r="B1950" t="str">
            <v>PS 811</v>
          </cell>
          <cell r="C1950" t="str">
            <v>No Title I</v>
          </cell>
        </row>
        <row r="1951">
          <cell r="A1951" t="str">
            <v>307500014993</v>
          </cell>
          <cell r="B1951" t="str">
            <v>PS 993</v>
          </cell>
          <cell r="C1951" t="str">
            <v>No Title I</v>
          </cell>
        </row>
        <row r="1952">
          <cell r="A1952" t="str">
            <v>307500015025</v>
          </cell>
          <cell r="B1952" t="str">
            <v>SOUTH RICHMOND HIGH SCHOOL IS/PS 25</v>
          </cell>
          <cell r="C1952" t="str">
            <v>Schoolwide Program</v>
          </cell>
        </row>
        <row r="1953">
          <cell r="A1953" t="str">
            <v>307500015037</v>
          </cell>
          <cell r="B1953" t="str">
            <v>PS 37</v>
          </cell>
          <cell r="C1953" t="str">
            <v>No Title I</v>
          </cell>
        </row>
        <row r="1954">
          <cell r="A1954" t="str">
            <v>307500015373</v>
          </cell>
          <cell r="B1954" t="str">
            <v>PS 373</v>
          </cell>
          <cell r="C1954" t="str">
            <v>Schoolwide Program</v>
          </cell>
        </row>
        <row r="1955">
          <cell r="A1955" t="str">
            <v>307500015721</v>
          </cell>
          <cell r="B1955" t="str">
            <v>THE RICHARD H HUNGERFORD SCHOOL</v>
          </cell>
          <cell r="C1955" t="str">
            <v>Schoolwide Program</v>
          </cell>
        </row>
        <row r="1956">
          <cell r="A1956" t="str">
            <v>310100010015</v>
          </cell>
          <cell r="B1956" t="str">
            <v>PS 15 ROBERTO CLEMENTE</v>
          </cell>
          <cell r="C1956" t="str">
            <v>Schoolwide Program</v>
          </cell>
        </row>
        <row r="1957">
          <cell r="A1957" t="str">
            <v>310100010019</v>
          </cell>
          <cell r="B1957" t="str">
            <v>PS 19 ASHER LEVY</v>
          </cell>
          <cell r="C1957" t="str">
            <v>Schoolwide Program</v>
          </cell>
        </row>
        <row r="1958">
          <cell r="A1958" t="str">
            <v>310100010020</v>
          </cell>
          <cell r="B1958" t="str">
            <v>PS 20 ANNA SILVER</v>
          </cell>
          <cell r="C1958" t="str">
            <v>Schoolwide Program</v>
          </cell>
        </row>
        <row r="1959">
          <cell r="A1959" t="str">
            <v>310100010034</v>
          </cell>
          <cell r="B1959" t="str">
            <v>PS 34 FRANKLIN D ROOSEVELT</v>
          </cell>
          <cell r="C1959" t="str">
            <v>Schoolwide Program</v>
          </cell>
        </row>
        <row r="1960">
          <cell r="A1960" t="str">
            <v>310100010063</v>
          </cell>
          <cell r="B1960" t="str">
            <v>PS 63 WILLIAM MCKINLEY</v>
          </cell>
          <cell r="C1960" t="str">
            <v>Schoolwide Program</v>
          </cell>
        </row>
        <row r="1961">
          <cell r="A1961" t="str">
            <v>310100010064</v>
          </cell>
          <cell r="B1961" t="str">
            <v>PS 64 ROBERT SIMON</v>
          </cell>
          <cell r="C1961" t="str">
            <v>Schoolwide Program</v>
          </cell>
        </row>
        <row r="1962">
          <cell r="A1962" t="str">
            <v>310100010110</v>
          </cell>
          <cell r="B1962" t="str">
            <v>PS 110 FLORENCE NIGHTINGALE</v>
          </cell>
          <cell r="C1962" t="str">
            <v>Schoolwide Program</v>
          </cell>
        </row>
        <row r="1963">
          <cell r="A1963" t="str">
            <v>310100010134</v>
          </cell>
          <cell r="B1963" t="str">
            <v>PS 134 HENRIETTA SZOLD</v>
          </cell>
          <cell r="C1963" t="str">
            <v>Schoolwide Program</v>
          </cell>
        </row>
        <row r="1964">
          <cell r="A1964" t="str">
            <v>310100010137</v>
          </cell>
          <cell r="B1964" t="str">
            <v>PS 137 JOHN L BERNSTEIN</v>
          </cell>
          <cell r="C1964" t="str">
            <v>Schoolwide Program</v>
          </cell>
        </row>
        <row r="1965">
          <cell r="A1965" t="str">
            <v>310100010140</v>
          </cell>
          <cell r="B1965" t="str">
            <v>PS 140 NATHAN STRAUS</v>
          </cell>
          <cell r="C1965" t="str">
            <v>Schoolwide Program</v>
          </cell>
        </row>
        <row r="1966">
          <cell r="A1966" t="str">
            <v>310100010142</v>
          </cell>
          <cell r="B1966" t="str">
            <v>PS 142 AMALIA CASTRO</v>
          </cell>
          <cell r="C1966" t="str">
            <v>Schoolwide Program</v>
          </cell>
        </row>
        <row r="1967">
          <cell r="A1967" t="str">
            <v>310100010184</v>
          </cell>
          <cell r="B1967" t="str">
            <v>PS 184 SHUANG WEN</v>
          </cell>
          <cell r="C1967" t="str">
            <v>Schoolwide Program</v>
          </cell>
        </row>
        <row r="1968">
          <cell r="A1968" t="str">
            <v>310100010188</v>
          </cell>
          <cell r="B1968" t="str">
            <v>PS 188 THE ISLAND SCHOOL</v>
          </cell>
          <cell r="C1968" t="str">
            <v>Schoolwide Program</v>
          </cell>
        </row>
        <row r="1969">
          <cell r="A1969" t="str">
            <v>310100010301</v>
          </cell>
          <cell r="B1969" t="str">
            <v>TECHNOLOGY ARTS AND SCIENCES STUDIO SCHOOL</v>
          </cell>
          <cell r="C1969" t="str">
            <v>Schoolwide Program</v>
          </cell>
        </row>
        <row r="1970">
          <cell r="A1970" t="str">
            <v>310100010315</v>
          </cell>
          <cell r="B1970" t="str">
            <v>THE EAST VILLAGE COMMUNITY SCHOOL</v>
          </cell>
          <cell r="C1970" t="str">
            <v>Schoolwide Program</v>
          </cell>
        </row>
        <row r="1971">
          <cell r="A1971" t="str">
            <v>310100010332</v>
          </cell>
          <cell r="B1971" t="str">
            <v>UNIVERSITY NEIGHBORHOOD MIDDLE SCHOOL</v>
          </cell>
          <cell r="C1971" t="str">
            <v>Schoolwide Program</v>
          </cell>
        </row>
        <row r="1972">
          <cell r="A1972" t="str">
            <v>310100010345</v>
          </cell>
          <cell r="B1972" t="str">
            <v>COLLABORATIVE ACAD OF SCIENCE, TECHNOLOGY AND LANGUAGE ARTS ED</v>
          </cell>
          <cell r="C1972" t="str">
            <v>Schoolwide Program</v>
          </cell>
        </row>
        <row r="1973">
          <cell r="A1973" t="str">
            <v>310100010361</v>
          </cell>
          <cell r="B1973" t="str">
            <v>THE CHILDREN'S WORKSHOP SCHOOL</v>
          </cell>
          <cell r="C1973" t="str">
            <v>Schoolwide Program</v>
          </cell>
        </row>
        <row r="1974">
          <cell r="A1974" t="str">
            <v>310100010363</v>
          </cell>
          <cell r="B1974" t="str">
            <v>NEIGHBORHOOD SCHOOL</v>
          </cell>
          <cell r="C1974" t="str">
            <v>Schoolwide Program</v>
          </cell>
        </row>
        <row r="1975">
          <cell r="A1975" t="str">
            <v>310100010364</v>
          </cell>
          <cell r="B1975" t="str">
            <v>EARTH SCHOOL</v>
          </cell>
          <cell r="C1975" t="str">
            <v>Schoolwide Program</v>
          </cell>
        </row>
        <row r="1976">
          <cell r="A1976" t="str">
            <v>310100010378</v>
          </cell>
          <cell r="B1976" t="str">
            <v>SCHOOL FOR GLOBAL LEADERS</v>
          </cell>
          <cell r="C1976" t="str">
            <v>Schoolwide Program</v>
          </cell>
        </row>
        <row r="1977">
          <cell r="A1977" t="str">
            <v>310100010839</v>
          </cell>
          <cell r="B1977" t="str">
            <v>TOMPKINS SQUARE MIDDLE SCHOOL</v>
          </cell>
          <cell r="C1977" t="str">
            <v>Schoolwide Program</v>
          </cell>
        </row>
        <row r="1978">
          <cell r="A1978" t="str">
            <v>310100011292</v>
          </cell>
          <cell r="B1978" t="str">
            <v>HENRY STREET SCHOOL FOR INTERNATIONAL STUDIES</v>
          </cell>
          <cell r="C1978" t="str">
            <v>Schoolwide Program</v>
          </cell>
        </row>
        <row r="1979">
          <cell r="A1979" t="str">
            <v>310100011448</v>
          </cell>
          <cell r="B1979" t="str">
            <v>UNIVERSITY NEIGHBORHOOD HIGH SCHOOL</v>
          </cell>
          <cell r="C1979" t="str">
            <v>Schoolwide Program</v>
          </cell>
        </row>
        <row r="1980">
          <cell r="A1980" t="str">
            <v>310100011450</v>
          </cell>
          <cell r="B1980" t="str">
            <v>EAST SIDE COMMUNITY SCHOOL</v>
          </cell>
          <cell r="C1980" t="str">
            <v>Schoolwide Program</v>
          </cell>
        </row>
        <row r="1981">
          <cell r="A1981" t="str">
            <v>310100011509</v>
          </cell>
          <cell r="B1981" t="str">
            <v>MARTA VALLE SECONDARY SCHOOL</v>
          </cell>
          <cell r="C1981" t="str">
            <v>Schoolwide Program</v>
          </cell>
        </row>
        <row r="1982">
          <cell r="A1982" t="str">
            <v>310100011515</v>
          </cell>
          <cell r="B1982" t="str">
            <v>LOWER EAST SIDE PREPARATORY HIGH SCHOOL</v>
          </cell>
          <cell r="C1982" t="str">
            <v>Schoolwide Program</v>
          </cell>
        </row>
        <row r="1983">
          <cell r="A1983" t="str">
            <v>310100011539</v>
          </cell>
          <cell r="B1983" t="str">
            <v>NEW EXPLORATIONS INTO SCIENCE,TECH AND MATH SCHOOL</v>
          </cell>
          <cell r="C1983" t="str">
            <v>No Title I</v>
          </cell>
        </row>
        <row r="1984">
          <cell r="A1984" t="str">
            <v>310100011650</v>
          </cell>
          <cell r="B1984" t="str">
            <v>CASCADES HIGH SCHOOL</v>
          </cell>
          <cell r="C1984" t="str">
            <v>Schoolwide Program</v>
          </cell>
        </row>
        <row r="1985">
          <cell r="A1985" t="str">
            <v>310100011696</v>
          </cell>
          <cell r="B1985" t="str">
            <v>BARD HIGH SCHOOL EARLY COLLEGE</v>
          </cell>
          <cell r="C1985" t="str">
            <v>No Title I</v>
          </cell>
        </row>
        <row r="1986">
          <cell r="A1986" t="str">
            <v>310200010001</v>
          </cell>
          <cell r="B1986" t="str">
            <v>PS 1 ALFRED E SMITH</v>
          </cell>
          <cell r="C1986" t="str">
            <v>Schoolwide Program</v>
          </cell>
        </row>
        <row r="1987">
          <cell r="A1987" t="str">
            <v>310200010002</v>
          </cell>
          <cell r="B1987" t="str">
            <v>PS 2 MEYER LONDON</v>
          </cell>
          <cell r="C1987" t="str">
            <v>Schoolwide Program</v>
          </cell>
        </row>
        <row r="1988">
          <cell r="A1988" t="str">
            <v>310200010003</v>
          </cell>
          <cell r="B1988" t="str">
            <v>PS 3 CHARRETTE SCHOOL</v>
          </cell>
          <cell r="C1988" t="str">
            <v>No Title I</v>
          </cell>
        </row>
        <row r="1989">
          <cell r="A1989" t="str">
            <v>310200010006</v>
          </cell>
          <cell r="B1989" t="str">
            <v>PS 6 LILLIE D BLAKE</v>
          </cell>
          <cell r="C1989" t="str">
            <v>No Title I</v>
          </cell>
        </row>
        <row r="1990">
          <cell r="A1990" t="str">
            <v>310200010011</v>
          </cell>
          <cell r="B1990" t="str">
            <v>PS 11 WILLIAM T HARRIS</v>
          </cell>
          <cell r="C1990" t="str">
            <v>Schoolwide Program</v>
          </cell>
        </row>
        <row r="1991">
          <cell r="A1991" t="str">
            <v>310200010033</v>
          </cell>
          <cell r="B1991" t="str">
            <v>PS 33 CHELSEA PREP</v>
          </cell>
          <cell r="C1991" t="str">
            <v>Schoolwide Program</v>
          </cell>
        </row>
        <row r="1992">
          <cell r="A1992" t="str">
            <v>310200010040</v>
          </cell>
          <cell r="B1992" t="str">
            <v>PS 40 AUGUSTUS SAINT-GAUDENS</v>
          </cell>
          <cell r="C1992" t="str">
            <v>No Title I</v>
          </cell>
        </row>
        <row r="1993">
          <cell r="A1993" t="str">
            <v>310200010041</v>
          </cell>
          <cell r="B1993" t="str">
            <v>PS 41 GREENWICH VILLAGE</v>
          </cell>
          <cell r="C1993" t="str">
            <v>No Title I</v>
          </cell>
        </row>
        <row r="1994">
          <cell r="A1994" t="str">
            <v>310200010042</v>
          </cell>
          <cell r="B1994" t="str">
            <v>PS 42 BENJAMIN ALTMAN</v>
          </cell>
          <cell r="C1994" t="str">
            <v>Schoolwide Program</v>
          </cell>
        </row>
        <row r="1995">
          <cell r="A1995" t="str">
            <v>310200010047</v>
          </cell>
          <cell r="B1995" t="str">
            <v>AMERICAN SIGN LANGUAGE &amp; ENGLISH SCHOOL</v>
          </cell>
          <cell r="C1995" t="str">
            <v>Targeted Assistance</v>
          </cell>
        </row>
        <row r="1996">
          <cell r="A1996" t="str">
            <v>310200010051</v>
          </cell>
          <cell r="B1996" t="str">
            <v>PS 51 ELIAS HOWE</v>
          </cell>
          <cell r="C1996" t="str">
            <v>Schoolwide Program</v>
          </cell>
        </row>
        <row r="1997">
          <cell r="A1997" t="str">
            <v>310200010059</v>
          </cell>
          <cell r="B1997" t="str">
            <v>PS 59 BEEKMAN HILL INTERNATIONAL</v>
          </cell>
          <cell r="C1997" t="str">
            <v>No Title I</v>
          </cell>
        </row>
        <row r="1998">
          <cell r="A1998" t="str">
            <v>310200010077</v>
          </cell>
          <cell r="B1998" t="str">
            <v>PS 77 LOWER LAB SCHOOL</v>
          </cell>
          <cell r="C1998" t="str">
            <v>No Title I</v>
          </cell>
        </row>
        <row r="1999">
          <cell r="A1999" t="str">
            <v>310200010089</v>
          </cell>
          <cell r="B1999" t="str">
            <v>PS 89</v>
          </cell>
          <cell r="C1999" t="str">
            <v>No Title I</v>
          </cell>
        </row>
        <row r="2000">
          <cell r="A2000" t="str">
            <v>310200010104</v>
          </cell>
          <cell r="B2000" t="str">
            <v>JHS 104 SIMON BARUCH</v>
          </cell>
          <cell r="C2000" t="str">
            <v>Schoolwide Program</v>
          </cell>
        </row>
        <row r="2001">
          <cell r="A2001" t="str">
            <v>310200010111</v>
          </cell>
          <cell r="B2001" t="str">
            <v>PS 111 ADOLPH S OCHS</v>
          </cell>
          <cell r="C2001" t="str">
            <v>Schoolwide Program</v>
          </cell>
        </row>
        <row r="2002">
          <cell r="A2002" t="str">
            <v>310200010114</v>
          </cell>
          <cell r="B2002" t="str">
            <v>EAST SIDE MIDDLE SCHOOL</v>
          </cell>
          <cell r="C2002" t="str">
            <v>No Title I</v>
          </cell>
        </row>
        <row r="2003">
          <cell r="A2003" t="str">
            <v>310200010116</v>
          </cell>
          <cell r="B2003" t="str">
            <v>PS 116 MARY LINDLEY MURRAY</v>
          </cell>
          <cell r="C2003" t="str">
            <v>No Title I</v>
          </cell>
        </row>
        <row r="2004">
          <cell r="A2004" t="str">
            <v>310200010124</v>
          </cell>
          <cell r="B2004" t="str">
            <v>PS 124 YUNG WING</v>
          </cell>
          <cell r="C2004" t="str">
            <v>Schoolwide Program</v>
          </cell>
        </row>
        <row r="2005">
          <cell r="A2005" t="str">
            <v>310200010126</v>
          </cell>
          <cell r="B2005" t="str">
            <v>PS 126 JACOB AUGUST RIIS</v>
          </cell>
          <cell r="C2005" t="str">
            <v>Schoolwide Program</v>
          </cell>
        </row>
        <row r="2006">
          <cell r="A2006" t="str">
            <v>310200010130</v>
          </cell>
          <cell r="B2006" t="str">
            <v>PS 130 HERNANDO DESOTO</v>
          </cell>
          <cell r="C2006" t="str">
            <v>Schoolwide Program</v>
          </cell>
        </row>
        <row r="2007">
          <cell r="A2007" t="str">
            <v>310200010131</v>
          </cell>
          <cell r="B2007" t="str">
            <v>MS 131</v>
          </cell>
          <cell r="C2007" t="str">
            <v>Schoolwide Program</v>
          </cell>
        </row>
        <row r="2008">
          <cell r="A2008" t="str">
            <v>310200010150</v>
          </cell>
          <cell r="B2008" t="str">
            <v>PS 150</v>
          </cell>
          <cell r="C2008" t="str">
            <v>No Title I</v>
          </cell>
        </row>
        <row r="2009">
          <cell r="A2009" t="str">
            <v>310200010151</v>
          </cell>
          <cell r="B2009" t="str">
            <v>YORKVILLE COMMUNITY SCHOOL</v>
          </cell>
          <cell r="C2009" t="str">
            <v>No Title I</v>
          </cell>
        </row>
        <row r="2010">
          <cell r="A2010" t="str">
            <v>310200010158</v>
          </cell>
          <cell r="B2010" t="str">
            <v>PS 158 BAYLARD TAYLOR</v>
          </cell>
          <cell r="C2010" t="str">
            <v>No Title I</v>
          </cell>
        </row>
        <row r="2011">
          <cell r="A2011" t="str">
            <v>310200010167</v>
          </cell>
          <cell r="B2011" t="str">
            <v>JHS 167 ROBERT F WAGNER</v>
          </cell>
          <cell r="C2011" t="str">
            <v>Schoolwide Program</v>
          </cell>
        </row>
        <row r="2012">
          <cell r="A2012" t="str">
            <v>310200010183</v>
          </cell>
          <cell r="B2012" t="str">
            <v>PS 183 ROBERT L STEVENSON</v>
          </cell>
          <cell r="C2012" t="str">
            <v>No Title I</v>
          </cell>
        </row>
        <row r="2013">
          <cell r="A2013" t="str">
            <v>310200010198</v>
          </cell>
          <cell r="B2013" t="str">
            <v>PS 198 ISADOR E IDA STRAUS</v>
          </cell>
          <cell r="C2013" t="str">
            <v>Schoolwide Program</v>
          </cell>
        </row>
        <row r="2014">
          <cell r="A2014" t="str">
            <v>310200010212</v>
          </cell>
          <cell r="B2014" t="str">
            <v>PS 212 MIDTOWN WEST</v>
          </cell>
          <cell r="C2014" t="str">
            <v>No Title I</v>
          </cell>
        </row>
        <row r="2015">
          <cell r="A2015" t="str">
            <v>310200010217</v>
          </cell>
          <cell r="B2015" t="str">
            <v>PS/IS 217 ROOSEVELT ISLAND</v>
          </cell>
          <cell r="C2015" t="str">
            <v>Schoolwide Program</v>
          </cell>
        </row>
        <row r="2016">
          <cell r="A2016" t="str">
            <v>310200010234</v>
          </cell>
          <cell r="B2016" t="str">
            <v>PS 234 INDEPENDENCE SCHOOL</v>
          </cell>
          <cell r="C2016" t="str">
            <v>No Title I</v>
          </cell>
        </row>
        <row r="2017">
          <cell r="A2017" t="str">
            <v>310200010255</v>
          </cell>
          <cell r="B2017" t="str">
            <v>MS 255 SALK SCHOOL OF SCIENCE</v>
          </cell>
          <cell r="C2017" t="str">
            <v>No Title I</v>
          </cell>
        </row>
        <row r="2018">
          <cell r="A2018" t="str">
            <v>310200010260</v>
          </cell>
          <cell r="B2018" t="str">
            <v>MS 260 CLINTON SCHOOL WRITERS &amp; ARTISTS</v>
          </cell>
          <cell r="C2018" t="str">
            <v>No Title I</v>
          </cell>
        </row>
        <row r="2019">
          <cell r="A2019" t="str">
            <v>310200010276</v>
          </cell>
          <cell r="B2019" t="str">
            <v>BATTERY PARK CITY SCHOOL</v>
          </cell>
          <cell r="C2019" t="str">
            <v>No Title I</v>
          </cell>
        </row>
        <row r="2020">
          <cell r="A2020" t="str">
            <v>310200010289</v>
          </cell>
          <cell r="B2020" t="str">
            <v>IS 289</v>
          </cell>
          <cell r="C2020" t="str">
            <v>Schoolwide Program</v>
          </cell>
        </row>
        <row r="2021">
          <cell r="A2021" t="str">
            <v>310200010290</v>
          </cell>
          <cell r="B2021" t="str">
            <v>PS 290 MANHATTAN NEW SCHOOL</v>
          </cell>
          <cell r="C2021" t="str">
            <v>No Title I</v>
          </cell>
        </row>
        <row r="2022">
          <cell r="A2022" t="str">
            <v>310200010312</v>
          </cell>
          <cell r="B2022" t="str">
            <v>NYC LAB MS FOR COLLABORATIVE STUDIES</v>
          </cell>
          <cell r="C2022" t="str">
            <v>No Title I</v>
          </cell>
        </row>
        <row r="2023">
          <cell r="A2023" t="str">
            <v>310200010347</v>
          </cell>
          <cell r="B2023" t="str">
            <v>AMERICAN SIGN LANGUAGE AND ENGLISH LOWER SCHOOL</v>
          </cell>
          <cell r="C2023" t="str">
            <v>Targeted Assistance</v>
          </cell>
        </row>
        <row r="2024">
          <cell r="A2024" t="str">
            <v>310200010397</v>
          </cell>
          <cell r="B2024" t="str">
            <v>SPRUCE STREET SCHOOL</v>
          </cell>
          <cell r="C2024" t="str">
            <v>No Title I</v>
          </cell>
        </row>
        <row r="2025">
          <cell r="A2025" t="str">
            <v>310200010412</v>
          </cell>
          <cell r="B2025" t="str">
            <v>NYC LAB HIGH SCHOOL FOR COLLABORATIVE STUDIES</v>
          </cell>
          <cell r="C2025" t="str">
            <v>No Title I</v>
          </cell>
        </row>
        <row r="2026">
          <cell r="A2026" t="str">
            <v>310200010413</v>
          </cell>
          <cell r="B2026" t="str">
            <v>SCHOOL OF THE FUTURE HIGH SCHOOL</v>
          </cell>
          <cell r="C2026" t="str">
            <v>Schoolwide Program</v>
          </cell>
        </row>
        <row r="2027">
          <cell r="A2027" t="str">
            <v>310200010414</v>
          </cell>
          <cell r="B2027" t="str">
            <v>NYC MUSEUM SCHOOL</v>
          </cell>
          <cell r="C2027" t="str">
            <v>Schoolwide Program</v>
          </cell>
        </row>
        <row r="2028">
          <cell r="A2028" t="str">
            <v>310200010416</v>
          </cell>
          <cell r="B2028" t="str">
            <v>ELEANOR ROOSEVELT HIGH SCHOOL</v>
          </cell>
          <cell r="C2028" t="str">
            <v>No Title I</v>
          </cell>
        </row>
        <row r="2029">
          <cell r="A2029" t="str">
            <v>310200010418</v>
          </cell>
          <cell r="B2029" t="str">
            <v>MILLENNIUM HIGH SCHOOL</v>
          </cell>
          <cell r="C2029" t="str">
            <v>Schoolwide Program</v>
          </cell>
        </row>
        <row r="2030">
          <cell r="A2030" t="str">
            <v>310200010896</v>
          </cell>
          <cell r="B2030" t="str">
            <v>LOWER MANHATTAN COMMUNITY MIDDLE SCHOOL</v>
          </cell>
          <cell r="C2030" t="str">
            <v>Schoolwide Program</v>
          </cell>
        </row>
        <row r="2031">
          <cell r="A2031" t="str">
            <v>310200011225</v>
          </cell>
          <cell r="B2031" t="str">
            <v>ELLA BAKER SCHOOL</v>
          </cell>
          <cell r="C2031" t="str">
            <v>Schoolwide Program</v>
          </cell>
        </row>
        <row r="2032">
          <cell r="A2032" t="str">
            <v>310200011288</v>
          </cell>
          <cell r="B2032" t="str">
            <v>FOOD AND FINANCE HIGH SCHOOL</v>
          </cell>
          <cell r="C2032" t="str">
            <v>Schoolwide Program</v>
          </cell>
        </row>
        <row r="2033">
          <cell r="A2033" t="str">
            <v>310200011294</v>
          </cell>
          <cell r="B2033" t="str">
            <v>ESSEX STREET ACADEMY</v>
          </cell>
          <cell r="C2033" t="str">
            <v>Schoolwide Program</v>
          </cell>
        </row>
        <row r="2034">
          <cell r="A2034" t="str">
            <v>310200011296</v>
          </cell>
          <cell r="B2034" t="str">
            <v>HIGH SCHOOL OF HOSPITALITY MANAGEMENT</v>
          </cell>
          <cell r="C2034" t="str">
            <v>Schoolwide Program</v>
          </cell>
        </row>
        <row r="2035">
          <cell r="A2035" t="str">
            <v>310200011298</v>
          </cell>
          <cell r="B2035" t="str">
            <v>PACE HIGH SCHOOL</v>
          </cell>
          <cell r="C2035" t="str">
            <v>Schoolwide Program</v>
          </cell>
        </row>
        <row r="2036">
          <cell r="A2036" t="str">
            <v>310200011300</v>
          </cell>
          <cell r="B2036" t="str">
            <v>URBAN ASSEMBLY SCHOOL OF DESIGN AND CONSTRUCTION</v>
          </cell>
          <cell r="C2036" t="str">
            <v>Schoolwide Program</v>
          </cell>
        </row>
        <row r="2037">
          <cell r="A2037" t="str">
            <v>310200011303</v>
          </cell>
          <cell r="B2037" t="str">
            <v>FACING HISTORY SCHOOL (THE)</v>
          </cell>
          <cell r="C2037" t="str">
            <v>Schoolwide Program</v>
          </cell>
        </row>
        <row r="2038">
          <cell r="A2038" t="str">
            <v>310200011305</v>
          </cell>
          <cell r="B2038" t="str">
            <v>URBAN ASSEMBLY ACADEMY OF GOVERNMENT AND LAW</v>
          </cell>
          <cell r="C2038" t="str">
            <v>Schoolwide Program</v>
          </cell>
        </row>
        <row r="2039">
          <cell r="A2039" t="str">
            <v>310200011308</v>
          </cell>
          <cell r="B2039" t="str">
            <v>LOWER MANHATTAN ARTS ACADEMY</v>
          </cell>
          <cell r="C2039" t="str">
            <v>Schoolwide Program</v>
          </cell>
        </row>
        <row r="2040">
          <cell r="A2040" t="str">
            <v>310200011313</v>
          </cell>
          <cell r="B2040" t="str">
            <v>JAMES BALDWIN SCHOOL-A SCHOOL FOR EXPEDITIONARY LRNING</v>
          </cell>
          <cell r="C2040" t="str">
            <v>Schoolwide Program</v>
          </cell>
        </row>
        <row r="2041">
          <cell r="A2041" t="str">
            <v>310200011316</v>
          </cell>
          <cell r="B2041" t="str">
            <v>URBAN ASSEMBLY SCHOOL OF BUSINESS FOR YOUNG WOMEN</v>
          </cell>
          <cell r="C2041" t="str">
            <v>Targeted Assistance</v>
          </cell>
        </row>
        <row r="2042">
          <cell r="A2042" t="str">
            <v>310200011374</v>
          </cell>
          <cell r="B2042" t="str">
            <v>GRAMERCY ARTS HIGH SCHOOL</v>
          </cell>
          <cell r="C2042" t="str">
            <v>Schoolwide Program</v>
          </cell>
        </row>
        <row r="2043">
          <cell r="A2043" t="str">
            <v>310200011376</v>
          </cell>
          <cell r="B2043" t="str">
            <v>NYC ISCHOOL</v>
          </cell>
          <cell r="C2043" t="str">
            <v>Schoolwide Program</v>
          </cell>
        </row>
        <row r="2044">
          <cell r="A2044" t="str">
            <v>310200011392</v>
          </cell>
          <cell r="B2044" t="str">
            <v>MANHATTAN BUSINESS ACADEMY</v>
          </cell>
          <cell r="C2044" t="str">
            <v>Schoolwide Program</v>
          </cell>
        </row>
        <row r="2045">
          <cell r="A2045" t="str">
            <v>310200011393</v>
          </cell>
          <cell r="B2045" t="str">
            <v>BUSINESS OF SPORTS SCHOOL</v>
          </cell>
          <cell r="C2045" t="str">
            <v>Schoolwide Program</v>
          </cell>
        </row>
        <row r="2046">
          <cell r="A2046" t="str">
            <v>310200011394</v>
          </cell>
          <cell r="B2046" t="str">
            <v>EMMA LAZARUS HIGH SCHOOL</v>
          </cell>
          <cell r="C2046" t="str">
            <v>Schoolwide Program</v>
          </cell>
        </row>
        <row r="2047">
          <cell r="A2047" t="str">
            <v>310200011399</v>
          </cell>
          <cell r="B2047" t="str">
            <v>HIGH SCHOOL FOR LANGUAGE AND DIPLOMACY</v>
          </cell>
          <cell r="C2047" t="str">
            <v>Schoolwide Program</v>
          </cell>
        </row>
        <row r="2048">
          <cell r="A2048" t="str">
            <v>310200011400</v>
          </cell>
          <cell r="B2048" t="str">
            <v>HIGH SCHOOL FOR ENVIRONMENTAL STUDIES</v>
          </cell>
          <cell r="C2048" t="str">
            <v>Schoolwide Program</v>
          </cell>
        </row>
        <row r="2049">
          <cell r="A2049" t="str">
            <v>310200011407</v>
          </cell>
          <cell r="B2049" t="str">
            <v>INSTITUTE FOR COLLABORATIVE EDUCATION</v>
          </cell>
          <cell r="C2049" t="str">
            <v>No Title I</v>
          </cell>
        </row>
        <row r="2050">
          <cell r="A2050" t="str">
            <v>310200011408</v>
          </cell>
          <cell r="B2050" t="str">
            <v>PROFESSIONAL PERFORMING ARTS HIGH SCHOOL</v>
          </cell>
          <cell r="C2050" t="str">
            <v>No Title I</v>
          </cell>
        </row>
        <row r="2051">
          <cell r="A2051" t="str">
            <v>310200011411</v>
          </cell>
          <cell r="B2051" t="str">
            <v>BARUCH COLLEGE CAMPUS HIGH SCHOOL</v>
          </cell>
          <cell r="C2051" t="str">
            <v>Schoolwide Program</v>
          </cell>
        </row>
        <row r="2052">
          <cell r="A2052" t="str">
            <v>310200011419</v>
          </cell>
          <cell r="B2052" t="str">
            <v>LANDMARK HIGH SCHOOL</v>
          </cell>
          <cell r="C2052" t="str">
            <v>Schoolwide Program</v>
          </cell>
        </row>
        <row r="2053">
          <cell r="A2053" t="str">
            <v>310200011420</v>
          </cell>
          <cell r="B2053" t="str">
            <v>HIGH SCHOOL FOR HEALTH PROFESSIONS &amp; HUMAN SERVICES</v>
          </cell>
          <cell r="C2053" t="str">
            <v>Schoolwide Program</v>
          </cell>
        </row>
        <row r="2054">
          <cell r="A2054" t="str">
            <v>310200011422</v>
          </cell>
          <cell r="B2054" t="str">
            <v>QUEST TO LEARN</v>
          </cell>
          <cell r="C2054" t="str">
            <v>No Title I</v>
          </cell>
        </row>
        <row r="2055">
          <cell r="A2055" t="str">
            <v>310200011425</v>
          </cell>
          <cell r="B2055" t="str">
            <v>LEADERSHIP &amp; PUBLIC SERVICE HIGH SCHOOL</v>
          </cell>
          <cell r="C2055" t="str">
            <v>Schoolwide Program</v>
          </cell>
        </row>
        <row r="2056">
          <cell r="A2056" t="str">
            <v>310200011429</v>
          </cell>
          <cell r="B2056" t="str">
            <v>LEGACY SCHOOL FOR INTEGRATED STUDIES</v>
          </cell>
          <cell r="C2056" t="str">
            <v>Schoolwide Program</v>
          </cell>
        </row>
        <row r="2057">
          <cell r="A2057" t="str">
            <v>310200011439</v>
          </cell>
          <cell r="B2057" t="str">
            <v>MANHATTAN VILLAGE ACADEMY</v>
          </cell>
          <cell r="C2057" t="str">
            <v>Schoolwide Program</v>
          </cell>
        </row>
        <row r="2058">
          <cell r="A2058" t="str">
            <v>310200011440</v>
          </cell>
          <cell r="B2058" t="str">
            <v>BAYARD RUSTIN EDUCATIONAL COMPLEX</v>
          </cell>
          <cell r="C2058" t="str">
            <v>Schoolwide Program</v>
          </cell>
        </row>
        <row r="2059">
          <cell r="A2059" t="str">
            <v>310200011442</v>
          </cell>
          <cell r="B2059" t="str">
            <v>BALLET TECH/NYC PS FOR DANCE</v>
          </cell>
          <cell r="C2059" t="str">
            <v>Schoolwide Program</v>
          </cell>
        </row>
        <row r="2060">
          <cell r="A2060" t="str">
            <v>310200011449</v>
          </cell>
          <cell r="B2060" t="str">
            <v>VANGUARD HIGH SCHOOL</v>
          </cell>
          <cell r="C2060" t="str">
            <v>Schoolwide Program</v>
          </cell>
        </row>
        <row r="2061">
          <cell r="A2061" t="str">
            <v>310200011459</v>
          </cell>
          <cell r="B2061" t="str">
            <v>MANHATTAN INTERNATIONAL HIGH SCHOOL</v>
          </cell>
          <cell r="C2061" t="str">
            <v>Schoolwide Program</v>
          </cell>
        </row>
        <row r="2062">
          <cell r="A2062" t="str">
            <v>310200011460</v>
          </cell>
          <cell r="B2062" t="str">
            <v>WASHINGTON IRVING HIGH SCHOOL</v>
          </cell>
          <cell r="C2062" t="str">
            <v>Schoolwide Program</v>
          </cell>
        </row>
        <row r="2063">
          <cell r="A2063" t="str">
            <v>310200011475</v>
          </cell>
          <cell r="B2063" t="str">
            <v>STUYVESANT HIGH SCHOOL</v>
          </cell>
          <cell r="C2063" t="str">
            <v>Schoolwide Program</v>
          </cell>
        </row>
        <row r="2064">
          <cell r="A2064" t="str">
            <v>310200011489</v>
          </cell>
          <cell r="B2064" t="str">
            <v>HIGH SCHOOL OF ECONOMICS &amp; FINANCE</v>
          </cell>
          <cell r="C2064" t="str">
            <v>Schoolwide Program</v>
          </cell>
        </row>
        <row r="2065">
          <cell r="A2065" t="str">
            <v>310200011500</v>
          </cell>
          <cell r="B2065" t="str">
            <v>UNITY CENTER FOR URBAN TECHNOLOGIES</v>
          </cell>
          <cell r="C2065" t="str">
            <v>Schoolwide Program</v>
          </cell>
        </row>
        <row r="2066">
          <cell r="A2066" t="str">
            <v>310200011519</v>
          </cell>
          <cell r="B2066" t="str">
            <v>TALENT UNLIMITED HIGH SCHOOL</v>
          </cell>
          <cell r="C2066" t="str">
            <v>Schoolwide Program</v>
          </cell>
        </row>
        <row r="2067">
          <cell r="A2067" t="str">
            <v>310200011520</v>
          </cell>
          <cell r="B2067" t="str">
            <v>MURRY BERGTRAUM HIGH SCHOOL FOR BUSINESS CAREERS</v>
          </cell>
          <cell r="C2067" t="str">
            <v>Schoolwide Program</v>
          </cell>
        </row>
        <row r="2068">
          <cell r="A2068" t="str">
            <v>310200011529</v>
          </cell>
          <cell r="B2068" t="str">
            <v>JACQUELINE KENNEDY-ONASSIS HIGH SCHOOL</v>
          </cell>
          <cell r="C2068" t="str">
            <v>Schoolwide Program</v>
          </cell>
        </row>
        <row r="2069">
          <cell r="A2069" t="str">
            <v>310200011531</v>
          </cell>
          <cell r="B2069" t="str">
            <v>REPERTORY COMPANY HIGH SCHOOL FOR THEATRE ARTS</v>
          </cell>
          <cell r="C2069" t="str">
            <v>Schoolwide Program</v>
          </cell>
        </row>
        <row r="2070">
          <cell r="A2070" t="str">
            <v>310200011542</v>
          </cell>
          <cell r="B2070" t="str">
            <v>MANHATTAN BRIDGES HIGH SCHOOL</v>
          </cell>
          <cell r="C2070" t="str">
            <v>Schoolwide Program</v>
          </cell>
        </row>
        <row r="2071">
          <cell r="A2071" t="str">
            <v>310200011543</v>
          </cell>
          <cell r="B2071" t="str">
            <v>NEW DESIGN HIGH SCHOOL</v>
          </cell>
          <cell r="C2071" t="str">
            <v>Schoolwide Program</v>
          </cell>
        </row>
        <row r="2072">
          <cell r="A2072" t="str">
            <v>310200011544</v>
          </cell>
          <cell r="B2072" t="str">
            <v>INDEPENDENCE HIGH SCHOOL</v>
          </cell>
          <cell r="C2072" t="str">
            <v>Schoolwide Program</v>
          </cell>
        </row>
        <row r="2073">
          <cell r="A2073" t="str">
            <v>310200011545</v>
          </cell>
          <cell r="B2073" t="str">
            <v>HIGH SCHOOL FOR DUAL LANGUAGE AND ASIAN STUDIES</v>
          </cell>
          <cell r="C2073" t="str">
            <v>Schoolwide Program</v>
          </cell>
        </row>
        <row r="2074">
          <cell r="A2074" t="str">
            <v>310200011550</v>
          </cell>
          <cell r="B2074" t="str">
            <v>LIBERTY HIGH SCHOOL ACADEMY FOR NEWCOMERS</v>
          </cell>
          <cell r="C2074" t="str">
            <v>Schoolwide Program</v>
          </cell>
        </row>
        <row r="2075">
          <cell r="A2075" t="str">
            <v>310200011560</v>
          </cell>
          <cell r="B2075" t="str">
            <v>HIGH SCHOOL 560 CITY-AS-SCHOOL</v>
          </cell>
          <cell r="C2075" t="str">
            <v>Schoolwide Program</v>
          </cell>
        </row>
        <row r="2076">
          <cell r="A2076" t="str">
            <v>310200011565</v>
          </cell>
          <cell r="B2076" t="str">
            <v>URBAN ACADEMY LABORATORY HIGH SCHOOL</v>
          </cell>
          <cell r="C2076" t="str">
            <v>Schoolwide Program</v>
          </cell>
        </row>
        <row r="2077">
          <cell r="A2077" t="str">
            <v>310200011570</v>
          </cell>
          <cell r="B2077" t="str">
            <v>SATELLITE ACADEMY HIGH SCHOOL</v>
          </cell>
          <cell r="C2077" t="str">
            <v>Schoolwide Program</v>
          </cell>
        </row>
        <row r="2078">
          <cell r="A2078" t="str">
            <v>310200011575</v>
          </cell>
          <cell r="B2078" t="str">
            <v>MANHATTAN COMPREHENSIVE NIGHT AND DAY HIGH SCHOOL</v>
          </cell>
          <cell r="C2078" t="str">
            <v>Schoolwide Program</v>
          </cell>
        </row>
        <row r="2079">
          <cell r="A2079" t="str">
            <v>310200011580</v>
          </cell>
          <cell r="B2079" t="str">
            <v>RICHARD R GREEN HIGH SCHOOL OF TEACHING</v>
          </cell>
          <cell r="C2079" t="str">
            <v>Schoolwide Program</v>
          </cell>
        </row>
        <row r="2080">
          <cell r="A2080" t="str">
            <v>310200011586</v>
          </cell>
          <cell r="B2080" t="str">
            <v>HARVEY MILK HIGH SCHOOL</v>
          </cell>
          <cell r="C2080" t="str">
            <v>Schoolwide Program</v>
          </cell>
        </row>
        <row r="2081">
          <cell r="A2081" t="str">
            <v>310200011600</v>
          </cell>
          <cell r="B2081" t="str">
            <v>THE HIGH SCHOOL OF FASHION INDUSTRIES</v>
          </cell>
          <cell r="C2081" t="str">
            <v>Schoolwide Program</v>
          </cell>
        </row>
        <row r="2082">
          <cell r="A2082" t="str">
            <v>310200011605</v>
          </cell>
          <cell r="B2082" t="str">
            <v>HUMANITIES PREPARATORY ACADEMY</v>
          </cell>
          <cell r="C2082" t="str">
            <v>Schoolwide Program</v>
          </cell>
        </row>
        <row r="2083">
          <cell r="A2083" t="str">
            <v>310200011615</v>
          </cell>
          <cell r="B2083" t="str">
            <v>CHELSEA CAREER AND TECHNICAL EDUCATION HIGH SCHOOL</v>
          </cell>
          <cell r="C2083" t="str">
            <v>Schoolwide Program</v>
          </cell>
        </row>
        <row r="2084">
          <cell r="A2084" t="str">
            <v>310200011620</v>
          </cell>
          <cell r="B2084" t="str">
            <v>NORMAN THOMAS HIGH SCHOOL</v>
          </cell>
          <cell r="C2084" t="str">
            <v>Schoolwide Program</v>
          </cell>
        </row>
        <row r="2085">
          <cell r="A2085" t="str">
            <v>310200011625</v>
          </cell>
          <cell r="B2085" t="str">
            <v>HIGH SCHOOL OF GRAPHIC COMMUNICATION ARTS</v>
          </cell>
          <cell r="C2085" t="str">
            <v>Schoolwide Program</v>
          </cell>
        </row>
        <row r="2086">
          <cell r="A2086" t="str">
            <v>310200011630</v>
          </cell>
          <cell r="B2086" t="str">
            <v>ART AND DESIGN HIGH SCHOOL</v>
          </cell>
          <cell r="C2086" t="str">
            <v>Schoolwide Program</v>
          </cell>
        </row>
        <row r="2087">
          <cell r="A2087" t="str">
            <v>310200011655</v>
          </cell>
          <cell r="B2087" t="str">
            <v>LIFE SCIENCES SECONDARY SCHOOL</v>
          </cell>
          <cell r="C2087" t="str">
            <v>Targeted Assistance</v>
          </cell>
        </row>
        <row r="2088">
          <cell r="A2088" t="str">
            <v>310300010009</v>
          </cell>
          <cell r="B2088" t="str">
            <v>PS 9 SARAH ANDERSON</v>
          </cell>
          <cell r="C2088" t="str">
            <v>No Title I</v>
          </cell>
        </row>
        <row r="2089">
          <cell r="A2089" t="str">
            <v>310300010044</v>
          </cell>
          <cell r="B2089" t="str">
            <v>JHS 44 WILLIAM J O'SHEA</v>
          </cell>
          <cell r="C2089" t="str">
            <v>Schoolwide Program</v>
          </cell>
        </row>
        <row r="2090">
          <cell r="A2090" t="str">
            <v>310300010054</v>
          </cell>
          <cell r="B2090" t="str">
            <v>JHS 54 BOOKER T WASHINGTON</v>
          </cell>
          <cell r="C2090" t="str">
            <v>No Title I</v>
          </cell>
        </row>
        <row r="2091">
          <cell r="A2091" t="str">
            <v>310300010075</v>
          </cell>
          <cell r="B2091" t="str">
            <v>PS 75 EMILY DICKINSON</v>
          </cell>
          <cell r="C2091" t="str">
            <v>Schoolwide Program</v>
          </cell>
        </row>
        <row r="2092">
          <cell r="A2092" t="str">
            <v>310300010076</v>
          </cell>
          <cell r="B2092" t="str">
            <v>PS 76 A PHILLIP RANDOLPH</v>
          </cell>
          <cell r="C2092" t="str">
            <v>Schoolwide Program</v>
          </cell>
        </row>
        <row r="2093">
          <cell r="A2093" t="str">
            <v>310300010084</v>
          </cell>
          <cell r="B2093" t="str">
            <v>PS 84 LILIAN WEBER</v>
          </cell>
          <cell r="C2093" t="str">
            <v>Schoolwide Program</v>
          </cell>
        </row>
        <row r="2094">
          <cell r="A2094" t="str">
            <v>310300010087</v>
          </cell>
          <cell r="B2094" t="str">
            <v>PS 87 WILLIAM SHERMAN</v>
          </cell>
          <cell r="C2094" t="str">
            <v>No Title I</v>
          </cell>
        </row>
        <row r="2095">
          <cell r="A2095" t="str">
            <v>310300010145</v>
          </cell>
          <cell r="B2095" t="str">
            <v>PS 145 THE BLOOMINGDALE SCHOOL</v>
          </cell>
          <cell r="C2095" t="str">
            <v>Schoolwide Program</v>
          </cell>
        </row>
        <row r="2096">
          <cell r="A2096" t="str">
            <v>310300010149</v>
          </cell>
          <cell r="B2096" t="str">
            <v>PS 149 SOJOURNER TRUTH</v>
          </cell>
          <cell r="C2096" t="str">
            <v>Schoolwide Program</v>
          </cell>
        </row>
        <row r="2097">
          <cell r="A2097" t="str">
            <v>310300010163</v>
          </cell>
          <cell r="B2097" t="str">
            <v>PS 163 ALFRED E SMITH</v>
          </cell>
          <cell r="C2097" t="str">
            <v>Schoolwide Program</v>
          </cell>
        </row>
        <row r="2098">
          <cell r="A2098" t="str">
            <v>310300010165</v>
          </cell>
          <cell r="B2098" t="str">
            <v>PS 165 ROBERT E SIMON</v>
          </cell>
          <cell r="C2098" t="str">
            <v>Schoolwide Program</v>
          </cell>
        </row>
        <row r="2099">
          <cell r="A2099" t="str">
            <v>310300010166</v>
          </cell>
          <cell r="B2099" t="str">
            <v>PS 166 THE RICHARD ROGERS SCHOOL OF THE ARTS &amp; SCIENCE</v>
          </cell>
          <cell r="C2099" t="str">
            <v>No Title I</v>
          </cell>
        </row>
        <row r="2100">
          <cell r="A2100" t="str">
            <v>310300010180</v>
          </cell>
          <cell r="B2100" t="str">
            <v>PS 180 HUGO NEWMAN</v>
          </cell>
          <cell r="C2100" t="str">
            <v>Schoolwide Program</v>
          </cell>
        </row>
        <row r="2101">
          <cell r="A2101" t="str">
            <v>310300010185</v>
          </cell>
          <cell r="B2101" t="str">
            <v>PS 185 JOHN M LANGSTON</v>
          </cell>
          <cell r="C2101" t="str">
            <v>Schoolwide Program</v>
          </cell>
        </row>
        <row r="2102">
          <cell r="A2102" t="str">
            <v>310300010191</v>
          </cell>
          <cell r="B2102" t="str">
            <v>PS 191 AMSTERDAM</v>
          </cell>
          <cell r="C2102" t="str">
            <v>Schoolwide Program</v>
          </cell>
        </row>
        <row r="2103">
          <cell r="A2103" t="str">
            <v>310300010199</v>
          </cell>
          <cell r="B2103" t="str">
            <v>PS 199 JESSIE ISADOR STRAUS</v>
          </cell>
          <cell r="C2103" t="str">
            <v>No Title I</v>
          </cell>
        </row>
        <row r="2104">
          <cell r="A2104" t="str">
            <v>310300010208</v>
          </cell>
          <cell r="B2104" t="str">
            <v>PS 208 ALAIN L LOCKE</v>
          </cell>
          <cell r="C2104" t="str">
            <v>Schoolwide Program</v>
          </cell>
        </row>
        <row r="2105">
          <cell r="A2105" t="str">
            <v>310300010241</v>
          </cell>
          <cell r="B2105" t="str">
            <v>PS 241 FAMILY ACADEMY</v>
          </cell>
          <cell r="C2105" t="str">
            <v>Schoolwide Program</v>
          </cell>
        </row>
        <row r="2106">
          <cell r="A2106" t="str">
            <v>310300010242</v>
          </cell>
          <cell r="B2106" t="str">
            <v>PS 242 GWENDOLYN POWELL BROWN COMPUTER SCHOOL</v>
          </cell>
          <cell r="C2106" t="str">
            <v>Schoolwide Program</v>
          </cell>
        </row>
        <row r="2107">
          <cell r="A2107" t="str">
            <v>310300010243</v>
          </cell>
          <cell r="B2107" t="str">
            <v>MS 243 CENTER SCHOOL</v>
          </cell>
          <cell r="C2107" t="str">
            <v>No Title I</v>
          </cell>
        </row>
        <row r="2108">
          <cell r="A2108" t="str">
            <v>310300010245</v>
          </cell>
          <cell r="B2108" t="str">
            <v>MS 245 THE COMPUTER SCHOOL</v>
          </cell>
          <cell r="C2108" t="str">
            <v>No Title I</v>
          </cell>
        </row>
        <row r="2109">
          <cell r="A2109" t="str">
            <v>310300010247</v>
          </cell>
          <cell r="B2109" t="str">
            <v>MS 247 DUAL LANGUAGE MIDDLE SCHOOL</v>
          </cell>
          <cell r="C2109" t="str">
            <v>Schoolwide Program</v>
          </cell>
        </row>
        <row r="2110">
          <cell r="A2110" t="str">
            <v>310300010250</v>
          </cell>
          <cell r="B2110" t="str">
            <v>MS 250 WEST SIDE COLLABORATIVE MIDDLE SCHOOL</v>
          </cell>
          <cell r="C2110" t="str">
            <v>Schoolwide Program</v>
          </cell>
        </row>
        <row r="2111">
          <cell r="A2111" t="str">
            <v>310300010256</v>
          </cell>
          <cell r="B2111" t="str">
            <v>MS 256 ACADEMIC AND ATHLETIC EXCELLENCE</v>
          </cell>
          <cell r="C2111" t="str">
            <v>Schoolwide Program</v>
          </cell>
        </row>
        <row r="2112">
          <cell r="A2112" t="str">
            <v>310300010258</v>
          </cell>
          <cell r="B2112" t="str">
            <v>COMMUNITY ACTION SCHOOL MS 258</v>
          </cell>
          <cell r="C2112" t="str">
            <v>Schoolwide Program</v>
          </cell>
        </row>
        <row r="2113">
          <cell r="A2113" t="str">
            <v>310300010333</v>
          </cell>
          <cell r="B2113" t="str">
            <v>PS 333 MANHATTAN SCHOOL FOR CHILDREN</v>
          </cell>
          <cell r="C2113" t="str">
            <v>No Title I</v>
          </cell>
        </row>
        <row r="2114">
          <cell r="A2114" t="str">
            <v>310300010334</v>
          </cell>
          <cell r="B2114" t="str">
            <v>THE ANDERSON SCHOOL</v>
          </cell>
          <cell r="C2114" t="str">
            <v>No Title I</v>
          </cell>
        </row>
        <row r="2115">
          <cell r="A2115" t="str">
            <v>310300010421</v>
          </cell>
          <cell r="B2115" t="str">
            <v>WEST PREP ACADEMY</v>
          </cell>
          <cell r="C2115" t="str">
            <v>Targeted Assistance</v>
          </cell>
        </row>
        <row r="2116">
          <cell r="A2116" t="str">
            <v>310300010862</v>
          </cell>
          <cell r="B2116" t="str">
            <v>MOTT HALL II</v>
          </cell>
          <cell r="C2116" t="str">
            <v>Schoolwide Program</v>
          </cell>
        </row>
        <row r="2117">
          <cell r="A2117" t="str">
            <v>310300011283</v>
          </cell>
          <cell r="B2117" t="str">
            <v>MANHATTAN THEATRE LAB HIGH SCHOOL</v>
          </cell>
          <cell r="C2117" t="str">
            <v>Schoolwide Program</v>
          </cell>
        </row>
        <row r="2118">
          <cell r="A2118" t="str">
            <v>310300011299</v>
          </cell>
          <cell r="B2118" t="str">
            <v>HIGH SCHOOL FOR ARTS, IMAGINATION AND INQUIRY</v>
          </cell>
          <cell r="C2118" t="str">
            <v>Schoolwide Program</v>
          </cell>
        </row>
        <row r="2119">
          <cell r="A2119" t="str">
            <v>310300011307</v>
          </cell>
          <cell r="B2119" t="str">
            <v>URBAN ASSEMBLY SCHOOL FOR MEDIA STUDIES</v>
          </cell>
          <cell r="C2119" t="str">
            <v>Schoolwide Program</v>
          </cell>
        </row>
        <row r="2120">
          <cell r="A2120" t="str">
            <v>310300011402</v>
          </cell>
          <cell r="B2120" t="str">
            <v>URBAN ASSEMBLY SCHOOL FOR GREEN CAREERS</v>
          </cell>
          <cell r="C2120" t="str">
            <v>Targeted Assistance</v>
          </cell>
        </row>
        <row r="2121">
          <cell r="A2121" t="str">
            <v>310300011403</v>
          </cell>
          <cell r="B2121" t="str">
            <v>THE GLOBAL LEARNING COLLABORATIVE</v>
          </cell>
          <cell r="C2121" t="str">
            <v>Schoolwide Program</v>
          </cell>
        </row>
        <row r="2122">
          <cell r="A2122" t="str">
            <v>310300011404</v>
          </cell>
          <cell r="B2122" t="str">
            <v>INNOVATION DIPLOMA PLUS</v>
          </cell>
          <cell r="C2122" t="str">
            <v>Schoolwide Program</v>
          </cell>
        </row>
        <row r="2123">
          <cell r="A2123" t="str">
            <v>310300011415</v>
          </cell>
          <cell r="B2123" t="str">
            <v>WADLEIGH SECONDARY SCHOOL FOR THE PERFORMING ARTS</v>
          </cell>
          <cell r="C2123" t="str">
            <v>Schoolwide Program</v>
          </cell>
        </row>
        <row r="2124">
          <cell r="A2124" t="str">
            <v>310300011470</v>
          </cell>
          <cell r="B2124" t="str">
            <v>LOUIS D BRANDEIS HIGH SCHOOL</v>
          </cell>
          <cell r="C2124" t="str">
            <v>Schoolwide Program</v>
          </cell>
        </row>
        <row r="2125">
          <cell r="A2125" t="str">
            <v>310300011479</v>
          </cell>
          <cell r="B2125" t="str">
            <v>BEACON HIGH SCHOOL</v>
          </cell>
          <cell r="C2125" t="str">
            <v>No Title I</v>
          </cell>
        </row>
        <row r="2126">
          <cell r="A2126" t="str">
            <v>310300011485</v>
          </cell>
          <cell r="B2126" t="str">
            <v>FIORELLO H LAGUARDIA HIGH SCHOOL OF MUSIC</v>
          </cell>
          <cell r="C2126" t="str">
            <v>No Title I</v>
          </cell>
        </row>
        <row r="2127">
          <cell r="A2127" t="str">
            <v>310300011492</v>
          </cell>
          <cell r="B2127" t="str">
            <v>HIGH SCHOOL FOR LAW, ADVOCACY AND COMMUNITY JUSTICE</v>
          </cell>
          <cell r="C2127" t="str">
            <v>Schoolwide Program</v>
          </cell>
        </row>
        <row r="2128">
          <cell r="A2128" t="str">
            <v>310300011494</v>
          </cell>
          <cell r="B2128" t="str">
            <v>HIGH SCHOOL OF ARTS AND TECHNOLOGY</v>
          </cell>
          <cell r="C2128" t="str">
            <v>Schoolwide Program</v>
          </cell>
        </row>
        <row r="2129">
          <cell r="A2129" t="str">
            <v>310300011505</v>
          </cell>
          <cell r="B2129" t="str">
            <v>EDWARD A REYNOLDS WEST SIDE HIGH SCHOOL</v>
          </cell>
          <cell r="C2129" t="str">
            <v>Schoolwide Program</v>
          </cell>
        </row>
        <row r="2130">
          <cell r="A2130" t="str">
            <v>310300011541</v>
          </cell>
          <cell r="B2130" t="str">
            <v>MANHATTAN/HUNTER SCIENCE HIGH SCHOOL</v>
          </cell>
          <cell r="C2130" t="str">
            <v>Schoolwide Program</v>
          </cell>
        </row>
        <row r="2131">
          <cell r="A2131" t="str">
            <v>310300011859</v>
          </cell>
          <cell r="B2131" t="str">
            <v>SPECIAL MUSIC SCHOOL</v>
          </cell>
          <cell r="C2131" t="str">
            <v>No Title I</v>
          </cell>
        </row>
        <row r="2132">
          <cell r="A2132" t="str">
            <v>310300011860</v>
          </cell>
          <cell r="B2132" t="str">
            <v>FREDERICK DOUGLAS ACADEMY II SECONDARY SCHOOL</v>
          </cell>
          <cell r="C2132" t="str">
            <v>Schoolwide Program</v>
          </cell>
        </row>
        <row r="2133">
          <cell r="A2133" t="str">
            <v>310400010007</v>
          </cell>
          <cell r="B2133" t="str">
            <v>PS 7 SAMUEL STERN</v>
          </cell>
          <cell r="C2133" t="str">
            <v>Schoolwide Program</v>
          </cell>
        </row>
        <row r="2134">
          <cell r="A2134" t="str">
            <v>310400010012</v>
          </cell>
          <cell r="B2134" t="str">
            <v>TAG YOUNG SCHOLARS</v>
          </cell>
          <cell r="C2134" t="str">
            <v>Schoolwide Program</v>
          </cell>
        </row>
        <row r="2135">
          <cell r="A2135" t="str">
            <v>310400010013</v>
          </cell>
          <cell r="B2135" t="str">
            <v>JHS 13 JACKIE ROBINSON</v>
          </cell>
          <cell r="C2135" t="str">
            <v>Schoolwide Program</v>
          </cell>
        </row>
        <row r="2136">
          <cell r="A2136" t="str">
            <v>310400010037</v>
          </cell>
          <cell r="B2136" t="str">
            <v>RIVER EAST ELEMENTARY</v>
          </cell>
          <cell r="C2136" t="str">
            <v>Schoolwide Program</v>
          </cell>
        </row>
        <row r="2137">
          <cell r="A2137" t="str">
            <v>310400010038</v>
          </cell>
          <cell r="B2137" t="str">
            <v>PS 38 ROBERTO CLEMENTE</v>
          </cell>
          <cell r="C2137" t="str">
            <v>Schoolwide Program</v>
          </cell>
        </row>
        <row r="2138">
          <cell r="A2138" t="str">
            <v>310400010045</v>
          </cell>
          <cell r="B2138" t="str">
            <v>MS 45/STARS PREP ACADEMY</v>
          </cell>
          <cell r="C2138" t="str">
            <v>Schoolwide Program</v>
          </cell>
        </row>
        <row r="2139">
          <cell r="A2139" t="str">
            <v>310400010050</v>
          </cell>
          <cell r="B2139" t="str">
            <v>PS 50 VITO MARCANTONIO</v>
          </cell>
          <cell r="C2139" t="str">
            <v>Schoolwide Program</v>
          </cell>
        </row>
        <row r="2140">
          <cell r="A2140" t="str">
            <v>310400010057</v>
          </cell>
          <cell r="B2140" t="str">
            <v>JAMES WELDON JOHNSON SCHOOL</v>
          </cell>
          <cell r="C2140" t="str">
            <v>Schoolwide Program</v>
          </cell>
        </row>
        <row r="2141">
          <cell r="A2141" t="str">
            <v>310400010072</v>
          </cell>
          <cell r="B2141" t="str">
            <v>THE LEXINGTON ACADEMY</v>
          </cell>
          <cell r="C2141" t="str">
            <v>Schoolwide Program</v>
          </cell>
        </row>
        <row r="2142">
          <cell r="A2142" t="str">
            <v>310400010083</v>
          </cell>
          <cell r="B2142" t="str">
            <v>PS 83 LUIS MUNOZ RIVERA</v>
          </cell>
          <cell r="C2142" t="str">
            <v>Schoolwide Program</v>
          </cell>
        </row>
        <row r="2143">
          <cell r="A2143" t="str">
            <v>310400010096</v>
          </cell>
          <cell r="B2143" t="str">
            <v>PS 96 JOSEPH LANZETTA</v>
          </cell>
          <cell r="C2143" t="str">
            <v>Schoolwide Program</v>
          </cell>
        </row>
        <row r="2144">
          <cell r="A2144" t="str">
            <v>310400010102</v>
          </cell>
          <cell r="B2144" t="str">
            <v>PS 102 JACQUES CARTIER</v>
          </cell>
          <cell r="C2144" t="str">
            <v>Schoolwide Program</v>
          </cell>
        </row>
        <row r="2145">
          <cell r="A2145" t="str">
            <v>310400010108</v>
          </cell>
          <cell r="B2145" t="str">
            <v>PS 108 ASSEMBLYMAN ANGELO DEL TORO EDUCATIONAL CTR</v>
          </cell>
          <cell r="C2145" t="str">
            <v>Schoolwide Program</v>
          </cell>
        </row>
        <row r="2146">
          <cell r="A2146" t="str">
            <v>310400010112</v>
          </cell>
          <cell r="B2146" t="str">
            <v>PS 112 JOSE CELSO BARBOSA</v>
          </cell>
          <cell r="C2146" t="str">
            <v>Schoolwide Program</v>
          </cell>
        </row>
        <row r="2147">
          <cell r="A2147" t="str">
            <v>310400010146</v>
          </cell>
          <cell r="B2147" t="str">
            <v>PS 146 ANN M SHORT</v>
          </cell>
          <cell r="C2147" t="str">
            <v>Schoolwide Program</v>
          </cell>
        </row>
        <row r="2148">
          <cell r="A2148" t="str">
            <v>310400010155</v>
          </cell>
          <cell r="B2148" t="str">
            <v>PS 155 WILLIAM PACA</v>
          </cell>
          <cell r="C2148" t="str">
            <v>Schoolwide Program</v>
          </cell>
        </row>
        <row r="2149">
          <cell r="A2149" t="str">
            <v>310400010171</v>
          </cell>
          <cell r="B2149" t="str">
            <v>PS 171 PATRICK HENRY</v>
          </cell>
          <cell r="C2149" t="str">
            <v>Schoolwide Program</v>
          </cell>
        </row>
        <row r="2150">
          <cell r="A2150" t="str">
            <v>310400010182</v>
          </cell>
          <cell r="B2150" t="str">
            <v>THE BILINGUAL BICULTURAL SCHOOL</v>
          </cell>
          <cell r="C2150" t="str">
            <v>Schoolwide Program</v>
          </cell>
        </row>
        <row r="2151">
          <cell r="A2151" t="str">
            <v>310400010206</v>
          </cell>
          <cell r="B2151" t="str">
            <v>PS 206 JOSE CELSO BARBOSA</v>
          </cell>
          <cell r="C2151" t="str">
            <v>Schoolwide Program</v>
          </cell>
        </row>
        <row r="2152">
          <cell r="A2152" t="str">
            <v>310400010224</v>
          </cell>
          <cell r="B2152" t="str">
            <v>MS 224 MANHATTAN EAST SCHOOL FOR ARTS &amp; ACADEMICS</v>
          </cell>
          <cell r="C2152" t="str">
            <v>Schoolwide Program</v>
          </cell>
        </row>
        <row r="2153">
          <cell r="A2153" t="str">
            <v>310400010372</v>
          </cell>
          <cell r="B2153" t="str">
            <v>ESPERANZA PREPATORY ACADEMY</v>
          </cell>
          <cell r="C2153" t="str">
            <v>Schoolwide Program</v>
          </cell>
        </row>
        <row r="2154">
          <cell r="A2154" t="str">
            <v>310400010375</v>
          </cell>
          <cell r="B2154" t="str">
            <v>MOSAIC PREPARATORY ACADEMY</v>
          </cell>
          <cell r="C2154" t="str">
            <v>Schoolwide Program</v>
          </cell>
        </row>
        <row r="2155">
          <cell r="A2155" t="str">
            <v>310400010377</v>
          </cell>
          <cell r="B2155" t="str">
            <v>RENAISSANCE SCHOOL OF THE ARTS</v>
          </cell>
          <cell r="C2155" t="str">
            <v>Schoolwide Program</v>
          </cell>
        </row>
        <row r="2156">
          <cell r="A2156" t="str">
            <v>310400010406</v>
          </cell>
          <cell r="B2156" t="str">
            <v>GLOBAL TECHNOLOGY PREPARATORY</v>
          </cell>
          <cell r="C2156" t="str">
            <v>Schoolwide Program</v>
          </cell>
        </row>
        <row r="2157">
          <cell r="A2157" t="str">
            <v>310400010497</v>
          </cell>
          <cell r="B2157" t="str">
            <v>CENTRAL PARK EAST I</v>
          </cell>
          <cell r="C2157" t="str">
            <v>Schoolwide Program</v>
          </cell>
        </row>
        <row r="2158">
          <cell r="A2158" t="str">
            <v>310400010825</v>
          </cell>
          <cell r="B2158" t="str">
            <v>ISAAC NEWTON MS FOR MATH AND SCIENCE</v>
          </cell>
          <cell r="C2158" t="str">
            <v>Schoolwide Program</v>
          </cell>
        </row>
        <row r="2159">
          <cell r="A2159" t="str">
            <v>310400010964</v>
          </cell>
          <cell r="B2159" t="str">
            <v>CENTRAL PARK EAST II</v>
          </cell>
          <cell r="C2159" t="str">
            <v>Schoolwide Program</v>
          </cell>
        </row>
        <row r="2160">
          <cell r="A2160" t="str">
            <v>310400011381</v>
          </cell>
          <cell r="B2160" t="str">
            <v>GLOBAL NEIGHBORHOOD SECONDARY SCHOOL</v>
          </cell>
          <cell r="C2160" t="str">
            <v>Schoolwide Program</v>
          </cell>
        </row>
        <row r="2161">
          <cell r="A2161" t="str">
            <v>310400011409</v>
          </cell>
          <cell r="B2161" t="str">
            <v>COALITION SCHOOL FOR SOCIAL CHANGE</v>
          </cell>
          <cell r="C2161" t="str">
            <v>Schoolwide Program</v>
          </cell>
        </row>
        <row r="2162">
          <cell r="A2162" t="str">
            <v>310400011435</v>
          </cell>
          <cell r="B2162" t="str">
            <v>MANHATTAN CENTER FOR SCIENCE &amp; MATHEMATICS</v>
          </cell>
          <cell r="C2162" t="str">
            <v>Schoolwide Program</v>
          </cell>
        </row>
        <row r="2163">
          <cell r="A2163" t="str">
            <v>310400011495</v>
          </cell>
          <cell r="B2163" t="str">
            <v>PARK EAST HIGH SCHOOL</v>
          </cell>
          <cell r="C2163" t="str">
            <v>Schoolwide Program</v>
          </cell>
        </row>
        <row r="2164">
          <cell r="A2164" t="str">
            <v>310400011555</v>
          </cell>
          <cell r="B2164" t="str">
            <v>CENTRAL PARK EAST HIGH SCHOOL</v>
          </cell>
          <cell r="C2164" t="str">
            <v>Schoolwide Program</v>
          </cell>
        </row>
        <row r="2165">
          <cell r="A2165" t="str">
            <v>310400011610</v>
          </cell>
          <cell r="B2165" t="str">
            <v>YOUNG WOMEN'S LEADERSHIP SCHOOL</v>
          </cell>
          <cell r="C2165" t="str">
            <v>Schoolwide Program</v>
          </cell>
        </row>
        <row r="2166">
          <cell r="A2166" t="str">
            <v>310400011635</v>
          </cell>
          <cell r="B2166" t="str">
            <v>ACADEMY OF ENVIRONMENTAL SCIENCE SECONDARY SCHOOL</v>
          </cell>
          <cell r="C2166" t="str">
            <v>Schoolwide Program</v>
          </cell>
        </row>
        <row r="2167">
          <cell r="A2167" t="str">
            <v>310400011680</v>
          </cell>
          <cell r="B2167" t="str">
            <v>HERITAGE SCHOOL (THE)</v>
          </cell>
          <cell r="C2167" t="str">
            <v>Schoolwide Program</v>
          </cell>
        </row>
        <row r="2168">
          <cell r="A2168" t="str">
            <v>310500010030</v>
          </cell>
          <cell r="B2168" t="str">
            <v>PS 30 HERNANDEZ/HUGHES</v>
          </cell>
          <cell r="C2168" t="str">
            <v>Schoolwide Program</v>
          </cell>
        </row>
        <row r="2169">
          <cell r="A2169" t="str">
            <v>310500010036</v>
          </cell>
          <cell r="B2169" t="str">
            <v>PS 36 MARGARET DOUGLAS</v>
          </cell>
          <cell r="C2169" t="str">
            <v>Schoolwide Program</v>
          </cell>
        </row>
        <row r="2170">
          <cell r="A2170" t="str">
            <v>310500010046</v>
          </cell>
          <cell r="B2170" t="str">
            <v>PS 46 ARTHUR TAPPAN</v>
          </cell>
          <cell r="C2170" t="str">
            <v>Schoolwide Program</v>
          </cell>
        </row>
        <row r="2171">
          <cell r="A2171" t="str">
            <v>310500010092</v>
          </cell>
          <cell r="B2171" t="str">
            <v>PS 92 MARY MCLEOD BETHUNE</v>
          </cell>
          <cell r="C2171" t="str">
            <v>Schoolwide Program</v>
          </cell>
        </row>
        <row r="2172">
          <cell r="A2172" t="str">
            <v>310500010123</v>
          </cell>
          <cell r="B2172" t="str">
            <v>PS 123 MAHALIA JACKSON</v>
          </cell>
          <cell r="C2172" t="str">
            <v>Schoolwide Program</v>
          </cell>
        </row>
        <row r="2173">
          <cell r="A2173" t="str">
            <v>310500010125</v>
          </cell>
          <cell r="B2173" t="str">
            <v>PS 125 RALPH BUNCHE</v>
          </cell>
          <cell r="C2173" t="str">
            <v>Schoolwide Program</v>
          </cell>
        </row>
        <row r="2174">
          <cell r="A2174" t="str">
            <v>310500010129</v>
          </cell>
          <cell r="B2174" t="str">
            <v>PS 129 JOHN H FINLEY</v>
          </cell>
          <cell r="C2174" t="str">
            <v>Schoolwide Program</v>
          </cell>
        </row>
        <row r="2175">
          <cell r="A2175" t="str">
            <v>310500010133</v>
          </cell>
          <cell r="B2175" t="str">
            <v>PS 133 FRED R MOORE</v>
          </cell>
          <cell r="C2175" t="str">
            <v>Schoolwide Program</v>
          </cell>
        </row>
        <row r="2176">
          <cell r="A2176" t="str">
            <v>310500010154</v>
          </cell>
          <cell r="B2176" t="str">
            <v>PS 154 HARRIET TUBMAN</v>
          </cell>
          <cell r="C2176" t="str">
            <v>Schoolwide Program</v>
          </cell>
        </row>
        <row r="2177">
          <cell r="A2177" t="str">
            <v>310500010161</v>
          </cell>
          <cell r="B2177" t="str">
            <v>PS 161 PEDRO ALBIZU CAMPOS</v>
          </cell>
          <cell r="C2177" t="str">
            <v>Schoolwide Program</v>
          </cell>
        </row>
        <row r="2178">
          <cell r="A2178" t="str">
            <v>310500010175</v>
          </cell>
          <cell r="B2178" t="str">
            <v>PS 175 HENRY H GARNET</v>
          </cell>
          <cell r="C2178" t="str">
            <v>Schoolwide Program</v>
          </cell>
        </row>
        <row r="2179">
          <cell r="A2179" t="str">
            <v>310500010194</v>
          </cell>
          <cell r="B2179" t="str">
            <v>PS 194 COUNTEE CULLEN</v>
          </cell>
          <cell r="C2179" t="str">
            <v>Schoolwide Program</v>
          </cell>
        </row>
        <row r="2180">
          <cell r="A2180" t="str">
            <v>310500010195</v>
          </cell>
          <cell r="B2180" t="str">
            <v>IS 195 ROBERTO CLEMENTE</v>
          </cell>
          <cell r="C2180" t="str">
            <v>Schoolwide Program</v>
          </cell>
        </row>
        <row r="2181">
          <cell r="A2181" t="str">
            <v>310500010197</v>
          </cell>
          <cell r="B2181" t="str">
            <v>PS 197 JOHN B RUSSWURM</v>
          </cell>
          <cell r="C2181" t="str">
            <v>Schoolwide Program</v>
          </cell>
        </row>
        <row r="2182">
          <cell r="A2182" t="str">
            <v>310500010200</v>
          </cell>
          <cell r="B2182" t="str">
            <v>PS 200 THE JAMES MCCUNE SMITH SCHOOL</v>
          </cell>
          <cell r="C2182" t="str">
            <v>Schoolwide Program</v>
          </cell>
        </row>
        <row r="2183">
          <cell r="A2183" t="str">
            <v>310500010286</v>
          </cell>
          <cell r="B2183" t="str">
            <v>IS 286 RENAISSANCE MILITARY LEADERSHIP ACADEMY</v>
          </cell>
          <cell r="C2183" t="str">
            <v>Schoolwide Program</v>
          </cell>
        </row>
        <row r="2184">
          <cell r="A2184" t="str">
            <v>310500010302</v>
          </cell>
          <cell r="B2184" t="str">
            <v>KNOWLEDGE AND POWER PREP ACADEMY IV</v>
          </cell>
          <cell r="C2184" t="str">
            <v>Schoolwide Program</v>
          </cell>
        </row>
        <row r="2185">
          <cell r="A2185" t="str">
            <v>310500010317</v>
          </cell>
          <cell r="B2185" t="str">
            <v>KNOWLEDGE AND POWER PREPARATORY ACADEMY II</v>
          </cell>
          <cell r="C2185" t="str">
            <v>Schoolwide Program</v>
          </cell>
        </row>
        <row r="2186">
          <cell r="A2186" t="str">
            <v>310500010318</v>
          </cell>
          <cell r="B2186" t="str">
            <v>THURGOOD MARSHALL ACADEMY LOWER SCHOOL</v>
          </cell>
          <cell r="C2186" t="str">
            <v>Schoolwide Program</v>
          </cell>
        </row>
        <row r="2187">
          <cell r="A2187" t="str">
            <v>310500010344</v>
          </cell>
          <cell r="B2187" t="str">
            <v>ACADEMY OF COLLABORATIVE EDUCATION</v>
          </cell>
          <cell r="C2187" t="str">
            <v>Schoolwide Program</v>
          </cell>
        </row>
        <row r="2188">
          <cell r="A2188" t="str">
            <v>310500010410</v>
          </cell>
          <cell r="B2188" t="str">
            <v>URBAN ASSEMBLY INSTITUTE FOR NEW TECHNOLOGIES</v>
          </cell>
          <cell r="C2188" t="str">
            <v>Schoolwide Program</v>
          </cell>
        </row>
        <row r="2189">
          <cell r="A2189" t="str">
            <v>310500011285</v>
          </cell>
          <cell r="B2189" t="str">
            <v>HARLEM RENAISSENCE HIGH SCHOOL</v>
          </cell>
          <cell r="C2189" t="str">
            <v>Schoolwide Program</v>
          </cell>
        </row>
        <row r="2190">
          <cell r="A2190" t="str">
            <v>310500011304</v>
          </cell>
          <cell r="B2190" t="str">
            <v>MOTT HALL HIGH SCHOOL</v>
          </cell>
          <cell r="C2190" t="str">
            <v>Schoolwide Program</v>
          </cell>
        </row>
        <row r="2191">
          <cell r="A2191" t="str">
            <v>310500011362</v>
          </cell>
          <cell r="B2191" t="str">
            <v>COLUMBIA SECONDARY SCHOOL</v>
          </cell>
          <cell r="C2191" t="str">
            <v>Schoolwide Program</v>
          </cell>
        </row>
        <row r="2192">
          <cell r="A2192" t="str">
            <v>310500011367</v>
          </cell>
          <cell r="B2192" t="str">
            <v>ACADEMY FOR SOCIAL ACTION-A COLLEGE BOARD SCHOOL</v>
          </cell>
          <cell r="C2192" t="str">
            <v>Schoolwide Program</v>
          </cell>
        </row>
        <row r="2193">
          <cell r="A2193" t="str">
            <v>310500011369</v>
          </cell>
          <cell r="B2193" t="str">
            <v>URBAN ASSEMBLY FOR THE PERFORMING ARTS</v>
          </cell>
          <cell r="C2193" t="str">
            <v>Schoolwide Program</v>
          </cell>
        </row>
        <row r="2194">
          <cell r="A2194" t="str">
            <v>310500011469</v>
          </cell>
          <cell r="B2194" t="str">
            <v>CHOIR ACADEMY OF HARLEM</v>
          </cell>
          <cell r="C2194" t="str">
            <v>Schoolwide Program</v>
          </cell>
        </row>
        <row r="2195">
          <cell r="A2195" t="str">
            <v>310500011499</v>
          </cell>
          <cell r="B2195" t="str">
            <v>FREDERICK DOUGLASS ACADEMY</v>
          </cell>
          <cell r="C2195" t="str">
            <v>Schoolwide Program</v>
          </cell>
        </row>
        <row r="2196">
          <cell r="A2196" t="str">
            <v>310500011670</v>
          </cell>
          <cell r="B2196" t="str">
            <v>THURGOOD MARSHALL ACADEMY FOR LEARNING &amp; SOCIAL CHANGE</v>
          </cell>
          <cell r="C2196" t="str">
            <v>Schoolwide Program</v>
          </cell>
        </row>
        <row r="2197">
          <cell r="A2197" t="str">
            <v>310500011685</v>
          </cell>
          <cell r="B2197" t="str">
            <v>BREAD &amp; ROSES INTEGRATED ARTS HIGH SCHOOL</v>
          </cell>
          <cell r="C2197" t="str">
            <v>Schoolwide Program</v>
          </cell>
        </row>
        <row r="2198">
          <cell r="A2198" t="str">
            <v>310500011692</v>
          </cell>
          <cell r="B2198" t="str">
            <v>HIGH SCHOOL MATH SCIENCE AND ENGINEERING AT CCNY</v>
          </cell>
          <cell r="C2198" t="str">
            <v>No Title I</v>
          </cell>
        </row>
        <row r="2199">
          <cell r="A2199" t="str">
            <v>310600010004</v>
          </cell>
          <cell r="B2199" t="str">
            <v>PS 4 DUKE ELLINGTON</v>
          </cell>
          <cell r="C2199" t="str">
            <v>Schoolwide Program</v>
          </cell>
        </row>
        <row r="2200">
          <cell r="A2200" t="str">
            <v>310600010005</v>
          </cell>
          <cell r="B2200" t="str">
            <v>PS 5 ELLEN LURIE</v>
          </cell>
          <cell r="C2200" t="str">
            <v>Schoolwide Program</v>
          </cell>
        </row>
        <row r="2201">
          <cell r="A2201" t="str">
            <v>310600010008</v>
          </cell>
          <cell r="B2201" t="str">
            <v>PS 8 LUIS BELLIARD</v>
          </cell>
          <cell r="C2201" t="str">
            <v>Schoolwide Program</v>
          </cell>
        </row>
        <row r="2202">
          <cell r="A2202" t="str">
            <v>310600010018</v>
          </cell>
          <cell r="B2202" t="str">
            <v>PS 18 PARK TERRACE</v>
          </cell>
          <cell r="C2202" t="str">
            <v>Schoolwide Program</v>
          </cell>
        </row>
        <row r="2203">
          <cell r="A2203" t="str">
            <v>310600010028</v>
          </cell>
          <cell r="B2203" t="str">
            <v>PS 28 WRIGHT BROTHERS</v>
          </cell>
          <cell r="C2203" t="str">
            <v>Schoolwide Program</v>
          </cell>
        </row>
        <row r="2204">
          <cell r="A2204" t="str">
            <v>310600010048</v>
          </cell>
          <cell r="B2204" t="str">
            <v>PS 48 PO MICHAEL J BUCZEK</v>
          </cell>
          <cell r="C2204" t="str">
            <v>Schoolwide Program</v>
          </cell>
        </row>
        <row r="2205">
          <cell r="A2205" t="str">
            <v>310600010052</v>
          </cell>
          <cell r="B2205" t="str">
            <v>JHS 52 INWOOD</v>
          </cell>
          <cell r="C2205" t="str">
            <v>Schoolwide Program</v>
          </cell>
        </row>
        <row r="2206">
          <cell r="A2206" t="str">
            <v>310600010098</v>
          </cell>
          <cell r="B2206" t="str">
            <v>PS 98 SHORAC KAPPOCK</v>
          </cell>
          <cell r="C2206" t="str">
            <v>Schoolwide Program</v>
          </cell>
        </row>
        <row r="2207">
          <cell r="A2207" t="str">
            <v>310600010115</v>
          </cell>
          <cell r="B2207" t="str">
            <v>PS 115 ALEXANDER HUMBOLDT</v>
          </cell>
          <cell r="C2207" t="str">
            <v>Schoolwide Program</v>
          </cell>
        </row>
        <row r="2208">
          <cell r="A2208" t="str">
            <v>310600010128</v>
          </cell>
          <cell r="B2208" t="str">
            <v>PS 128 AUDUBON</v>
          </cell>
          <cell r="C2208" t="str">
            <v>Schoolwide Program</v>
          </cell>
        </row>
        <row r="2209">
          <cell r="A2209" t="str">
            <v>310600010132</v>
          </cell>
          <cell r="B2209" t="str">
            <v>PS 132 JUAN PABLO DUARTE</v>
          </cell>
          <cell r="C2209" t="str">
            <v>Schoolwide Program</v>
          </cell>
        </row>
        <row r="2210">
          <cell r="A2210" t="str">
            <v>310600010143</v>
          </cell>
          <cell r="B2210" t="str">
            <v>JHS 143 ELEANOR ROOSEVELT</v>
          </cell>
          <cell r="C2210" t="str">
            <v>Schoolwide Program</v>
          </cell>
        </row>
        <row r="2211">
          <cell r="A2211" t="str">
            <v>310600010152</v>
          </cell>
          <cell r="B2211" t="str">
            <v>PS 152 DYCKMAN VALLEY</v>
          </cell>
          <cell r="C2211" t="str">
            <v>Schoolwide Program</v>
          </cell>
        </row>
        <row r="2212">
          <cell r="A2212" t="str">
            <v>310600010153</v>
          </cell>
          <cell r="B2212" t="str">
            <v>PS 153 ADAM CLAYTON POWELL</v>
          </cell>
          <cell r="C2212" t="str">
            <v>Schoolwide Program</v>
          </cell>
        </row>
        <row r="2213">
          <cell r="A2213" t="str">
            <v>310600010173</v>
          </cell>
          <cell r="B2213" t="str">
            <v>PS 173</v>
          </cell>
          <cell r="C2213" t="str">
            <v>Schoolwide Program</v>
          </cell>
        </row>
        <row r="2214">
          <cell r="A2214" t="str">
            <v>310600010178</v>
          </cell>
          <cell r="B2214" t="str">
            <v>PROFESSOR JUAN BOSCH PUBLIC SCHOOL</v>
          </cell>
          <cell r="C2214" t="str">
            <v>Schoolwide Program</v>
          </cell>
        </row>
        <row r="2215">
          <cell r="A2215" t="str">
            <v>310600010187</v>
          </cell>
          <cell r="B2215" t="str">
            <v>PS/IS 187 HUDSON CLIFFS</v>
          </cell>
          <cell r="C2215" t="str">
            <v>Schoolwide Program</v>
          </cell>
        </row>
        <row r="2216">
          <cell r="A2216" t="str">
            <v>310600010189</v>
          </cell>
          <cell r="B2216" t="str">
            <v>PS 189</v>
          </cell>
          <cell r="C2216" t="str">
            <v>Schoolwide Program</v>
          </cell>
        </row>
        <row r="2217">
          <cell r="A2217" t="str">
            <v>310600010192</v>
          </cell>
          <cell r="B2217" t="str">
            <v>PS 192 JACOB H SCHIFF</v>
          </cell>
          <cell r="C2217" t="str">
            <v>Schoolwide Program</v>
          </cell>
        </row>
        <row r="2218">
          <cell r="A2218" t="str">
            <v>310600010210</v>
          </cell>
          <cell r="B2218" t="str">
            <v>PS/IS 210 21ST CENTURY ACADEMY FOR COMMUNITY LDERSHIP</v>
          </cell>
          <cell r="C2218" t="str">
            <v>Schoolwide Program</v>
          </cell>
        </row>
        <row r="2219">
          <cell r="A2219" t="str">
            <v>310600010218</v>
          </cell>
          <cell r="B2219" t="str">
            <v>IS 218 SALOME URENA</v>
          </cell>
          <cell r="C2219" t="str">
            <v>Schoolwide Program</v>
          </cell>
        </row>
        <row r="2220">
          <cell r="A2220" t="str">
            <v>310600010223</v>
          </cell>
          <cell r="B2220" t="str">
            <v>THE MOTT HALL SCHOOL</v>
          </cell>
          <cell r="C2220" t="str">
            <v>Schoolwide Program</v>
          </cell>
        </row>
        <row r="2221">
          <cell r="A2221" t="str">
            <v>310600010278</v>
          </cell>
          <cell r="B2221" t="str">
            <v>PAULA HEDBAVNY SCHOOL</v>
          </cell>
          <cell r="C2221" t="str">
            <v>Schoolwide Program</v>
          </cell>
        </row>
        <row r="2222">
          <cell r="A2222" t="str">
            <v>310600010311</v>
          </cell>
          <cell r="B2222" t="str">
            <v>AMISTAD DUAL LANGUAGE SCHOOL</v>
          </cell>
          <cell r="C2222" t="str">
            <v>Schoolwide Program</v>
          </cell>
        </row>
        <row r="2223">
          <cell r="A2223" t="str">
            <v>310600010314</v>
          </cell>
          <cell r="B2223" t="str">
            <v>MUSCOTA</v>
          </cell>
          <cell r="C2223" t="str">
            <v>Schoolwide Program</v>
          </cell>
        </row>
        <row r="2224">
          <cell r="A2224" t="str">
            <v>310600010319</v>
          </cell>
          <cell r="B2224" t="str">
            <v>MS 319 MARIE TERESA</v>
          </cell>
          <cell r="C2224" t="str">
            <v>Schoolwide Program</v>
          </cell>
        </row>
        <row r="2225">
          <cell r="A2225" t="str">
            <v>310600010321</v>
          </cell>
          <cell r="B2225" t="str">
            <v>MS 321 MINERVA</v>
          </cell>
          <cell r="C2225" t="str">
            <v>Schoolwide Program</v>
          </cell>
        </row>
        <row r="2226">
          <cell r="A2226" t="str">
            <v>310600010322</v>
          </cell>
          <cell r="B2226" t="str">
            <v>MIDDLE SCHOOL 322</v>
          </cell>
          <cell r="C2226" t="str">
            <v>Schoolwide Program</v>
          </cell>
        </row>
        <row r="2227">
          <cell r="A2227" t="str">
            <v>310600010324</v>
          </cell>
          <cell r="B2227" t="str">
            <v>MS 324 PATRIA MIRABAL</v>
          </cell>
          <cell r="C2227" t="str">
            <v>Schoolwide Program</v>
          </cell>
        </row>
        <row r="2228">
          <cell r="A2228" t="str">
            <v>310600010325</v>
          </cell>
          <cell r="B2228" t="str">
            <v>PS 325</v>
          </cell>
          <cell r="C2228" t="str">
            <v>Schoolwide Program</v>
          </cell>
        </row>
        <row r="2229">
          <cell r="A2229" t="str">
            <v>310600010326</v>
          </cell>
          <cell r="B2229" t="str">
            <v>MS 326 WRITERS TODAY &amp; LEADERS TOMORROW</v>
          </cell>
          <cell r="C2229" t="str">
            <v>Schoolwide Program</v>
          </cell>
        </row>
        <row r="2230">
          <cell r="A2230" t="str">
            <v>310600010328</v>
          </cell>
          <cell r="B2230" t="str">
            <v>MS 328 MANHATTAN MIDDLE SCHOOL FOR SCIENTIFIC INQUIRY</v>
          </cell>
          <cell r="C2230" t="str">
            <v>Schoolwide Program</v>
          </cell>
        </row>
        <row r="2231">
          <cell r="A2231" t="str">
            <v>310600010349</v>
          </cell>
          <cell r="B2231" t="str">
            <v>HARBOR HEIGHTS MIDDLE SCHOOL</v>
          </cell>
          <cell r="C2231" t="str">
            <v>Schoolwide Program</v>
          </cell>
        </row>
        <row r="2232">
          <cell r="A2232" t="str">
            <v>310600010366</v>
          </cell>
          <cell r="B2232" t="str">
            <v>WASHINGTON HEIGHTS ACADEMY</v>
          </cell>
          <cell r="C2232" t="str">
            <v>Schoolwide Program</v>
          </cell>
        </row>
        <row r="2233">
          <cell r="A2233" t="str">
            <v>310600010368</v>
          </cell>
          <cell r="B2233" t="str">
            <v>HAMILTON HEIGHTS SCHOOL</v>
          </cell>
          <cell r="C2233" t="str">
            <v>Schoolwide Program</v>
          </cell>
        </row>
        <row r="2234">
          <cell r="A2234" t="str">
            <v>310600010528</v>
          </cell>
          <cell r="B2234" t="str">
            <v>IS 528 BEA FULLER RODGERS SCHOOL</v>
          </cell>
          <cell r="C2234" t="str">
            <v>Schoolwide Program</v>
          </cell>
        </row>
        <row r="2235">
          <cell r="A2235" t="str">
            <v>310600011293</v>
          </cell>
          <cell r="B2235" t="str">
            <v>CITY COLLEGE ACADEMY OF THE ARTS</v>
          </cell>
          <cell r="C2235" t="str">
            <v>Schoolwide Program</v>
          </cell>
        </row>
        <row r="2236">
          <cell r="A2236" t="str">
            <v>310600011346</v>
          </cell>
          <cell r="B2236" t="str">
            <v>COMMUNITY HEALTH ACADEMY OF THE HEIGHTS</v>
          </cell>
          <cell r="C2236" t="str">
            <v>Schoolwide Program</v>
          </cell>
        </row>
        <row r="2237">
          <cell r="A2237" t="str">
            <v>310600011348</v>
          </cell>
          <cell r="B2237" t="str">
            <v>WASHINGTON HEIGHTS EXPEDITIONARY LEARNING SCHOOL</v>
          </cell>
          <cell r="C2237" t="str">
            <v>Schoolwide Program</v>
          </cell>
        </row>
        <row r="2238">
          <cell r="A2238" t="str">
            <v>310600011423</v>
          </cell>
          <cell r="B2238" t="str">
            <v>HIGH SCHOOL FOR EXCELLENCE AND INNOVATION</v>
          </cell>
          <cell r="C2238" t="str">
            <v>Schoolwide Program</v>
          </cell>
        </row>
        <row r="2239">
          <cell r="A2239" t="str">
            <v>310600011462</v>
          </cell>
          <cell r="B2239" t="str">
            <v>HIGH SCHOOL FOR INTERNATIONAL-BUSINESS &amp; FINANCE</v>
          </cell>
          <cell r="C2239" t="str">
            <v>Schoolwide Program</v>
          </cell>
        </row>
        <row r="2240">
          <cell r="A2240" t="str">
            <v>310600011463</v>
          </cell>
          <cell r="B2240" t="str">
            <v>HIGH SCHOOL FOR MEDIA &amp; COMMUNICATIONS</v>
          </cell>
          <cell r="C2240" t="str">
            <v>Schoolwide Program</v>
          </cell>
        </row>
        <row r="2241">
          <cell r="A2241" t="str">
            <v>310600011467</v>
          </cell>
          <cell r="B2241" t="str">
            <v>HIGH SCHOOL FOR LAW &amp; PUBLIC SERVICE</v>
          </cell>
          <cell r="C2241" t="str">
            <v>Schoolwide Program</v>
          </cell>
        </row>
        <row r="2242">
          <cell r="A2242" t="str">
            <v>310600011468</v>
          </cell>
          <cell r="B2242" t="str">
            <v>HIGH SCHOOL FOR HEALTH CAREERS &amp; SCIENCES</v>
          </cell>
          <cell r="C2242" t="str">
            <v>Schoolwide Program</v>
          </cell>
        </row>
        <row r="2243">
          <cell r="A2243" t="str">
            <v>310600011540</v>
          </cell>
          <cell r="B2243" t="str">
            <v>A PHILIP RANDOLPH CAMPUS HIGH SCHOOL</v>
          </cell>
          <cell r="C2243" t="str">
            <v>Schoolwide Program</v>
          </cell>
        </row>
        <row r="2244">
          <cell r="A2244" t="str">
            <v>310600011552</v>
          </cell>
          <cell r="B2244" t="str">
            <v>GREGORIO LUPERON HIGH SCH FOR SCIENCE AND MATHEMATICS</v>
          </cell>
          <cell r="C2244" t="str">
            <v>Schoolwide Program</v>
          </cell>
        </row>
        <row r="2245">
          <cell r="A2245" t="str">
            <v>320700010001</v>
          </cell>
          <cell r="B2245" t="str">
            <v>PS 1 COURTLANDT SCHOOL</v>
          </cell>
          <cell r="C2245" t="str">
            <v>Schoolwide Program</v>
          </cell>
        </row>
        <row r="2246">
          <cell r="A2246" t="str">
            <v>320700010005</v>
          </cell>
          <cell r="B2246" t="str">
            <v>PS 5 PORT MORRIS</v>
          </cell>
          <cell r="C2246" t="str">
            <v>Schoolwide Program</v>
          </cell>
        </row>
        <row r="2247">
          <cell r="A2247" t="str">
            <v>320700010018</v>
          </cell>
          <cell r="B2247" t="str">
            <v>PS 18 JOHN PETER ZENGER</v>
          </cell>
          <cell r="C2247" t="str">
            <v>Schoolwide Program</v>
          </cell>
        </row>
        <row r="2248">
          <cell r="A2248" t="str">
            <v>320700010025</v>
          </cell>
          <cell r="B2248" t="str">
            <v>PS 25 BILINGUAL SCHOOL</v>
          </cell>
          <cell r="C2248" t="str">
            <v>Schoolwide Program</v>
          </cell>
        </row>
        <row r="2249">
          <cell r="A2249" t="str">
            <v>320700010029</v>
          </cell>
          <cell r="B2249" t="str">
            <v>PS/MS 29 MELROSE SCHOOL</v>
          </cell>
          <cell r="C2249" t="str">
            <v>Schoolwide Program</v>
          </cell>
        </row>
        <row r="2250">
          <cell r="A2250" t="str">
            <v>320700010030</v>
          </cell>
          <cell r="B2250" t="str">
            <v>PS 30 WILTON</v>
          </cell>
          <cell r="C2250" t="str">
            <v>Schoolwide Program</v>
          </cell>
        </row>
        <row r="2251">
          <cell r="A2251" t="str">
            <v>320700010031</v>
          </cell>
          <cell r="B2251" t="str">
            <v>PS/MS 31 THE WILLIAM LLOYD GARRISON</v>
          </cell>
          <cell r="C2251" t="str">
            <v>Schoolwide Program</v>
          </cell>
        </row>
        <row r="2252">
          <cell r="A2252" t="str">
            <v>320700010043</v>
          </cell>
          <cell r="B2252" t="str">
            <v>PS 43 JONAS BRONCK</v>
          </cell>
          <cell r="C2252" t="str">
            <v>Schoolwide Program</v>
          </cell>
        </row>
        <row r="2253">
          <cell r="A2253" t="str">
            <v>320700010049</v>
          </cell>
          <cell r="B2253" t="str">
            <v>PS 49 WILLIS AVENUE</v>
          </cell>
          <cell r="C2253" t="str">
            <v>Schoolwide Program</v>
          </cell>
        </row>
        <row r="2254">
          <cell r="A2254" t="str">
            <v>320700010065</v>
          </cell>
          <cell r="B2254" t="str">
            <v>PS 65 MOTHER HALE ACADEMY</v>
          </cell>
          <cell r="C2254" t="str">
            <v>Schoolwide Program</v>
          </cell>
        </row>
        <row r="2255">
          <cell r="A2255" t="str">
            <v>320700010151</v>
          </cell>
          <cell r="B2255" t="str">
            <v>JHS 151 LOU GEHRIG</v>
          </cell>
          <cell r="C2255" t="str">
            <v>Schoolwide Program</v>
          </cell>
        </row>
        <row r="2256">
          <cell r="A2256" t="str">
            <v>320700010154</v>
          </cell>
          <cell r="B2256" t="str">
            <v>PS 154 JONATHAN D HYATT</v>
          </cell>
          <cell r="C2256" t="str">
            <v>Schoolwide Program</v>
          </cell>
        </row>
        <row r="2257">
          <cell r="A2257" t="str">
            <v>320700010157</v>
          </cell>
          <cell r="B2257" t="str">
            <v>PS 157 GROVE HILL</v>
          </cell>
          <cell r="C2257" t="str">
            <v>Schoolwide Program</v>
          </cell>
        </row>
        <row r="2258">
          <cell r="A2258" t="str">
            <v>320700010161</v>
          </cell>
          <cell r="B2258" t="str">
            <v>PS 161 PONCE DE LEON</v>
          </cell>
          <cell r="C2258" t="str">
            <v>Schoolwide Program</v>
          </cell>
        </row>
        <row r="2259">
          <cell r="A2259" t="str">
            <v>320700010162</v>
          </cell>
          <cell r="B2259" t="str">
            <v>JHS 162 LOLA RODRIGUEZ DE TIO</v>
          </cell>
          <cell r="C2259" t="str">
            <v>Schoolwide Program</v>
          </cell>
        </row>
        <row r="2260">
          <cell r="A2260" t="str">
            <v>320700010179</v>
          </cell>
          <cell r="B2260" t="str">
            <v>PS 179</v>
          </cell>
          <cell r="C2260" t="str">
            <v>Schoolwide Program</v>
          </cell>
        </row>
        <row r="2261">
          <cell r="A2261" t="str">
            <v>320700010203</v>
          </cell>
          <cell r="B2261" t="str">
            <v>MS 203</v>
          </cell>
          <cell r="C2261" t="str">
            <v>Schoolwide Program</v>
          </cell>
        </row>
        <row r="2262">
          <cell r="A2262" t="str">
            <v>320700010223</v>
          </cell>
          <cell r="B2262" t="str">
            <v>MS 223 LABORATORY SCHOOL OF FINANCE AND TECHNOLOGY</v>
          </cell>
          <cell r="C2262" t="str">
            <v>Schoolwide Program</v>
          </cell>
        </row>
        <row r="2263">
          <cell r="A2263" t="str">
            <v>320700010224</v>
          </cell>
          <cell r="B2263" t="str">
            <v>MS 224</v>
          </cell>
          <cell r="C2263" t="str">
            <v>Schoolwide Program</v>
          </cell>
        </row>
        <row r="2264">
          <cell r="A2264" t="str">
            <v>320700010277</v>
          </cell>
          <cell r="B2264" t="str">
            <v>PS 277</v>
          </cell>
          <cell r="C2264" t="str">
            <v>Schoolwide Program</v>
          </cell>
        </row>
        <row r="2265">
          <cell r="A2265" t="str">
            <v>320700010296</v>
          </cell>
          <cell r="B2265" t="str">
            <v>SOUTH BRONX ACADEMY FOR APPLIED MEDIA</v>
          </cell>
          <cell r="C2265" t="str">
            <v>Schoolwide Program</v>
          </cell>
        </row>
        <row r="2266">
          <cell r="A2266" t="str">
            <v>320700010298</v>
          </cell>
          <cell r="B2266" t="str">
            <v>ACADEMY OF PUBLIC RELATIONS</v>
          </cell>
          <cell r="C2266" t="str">
            <v>Schoolwide Program</v>
          </cell>
        </row>
        <row r="2267">
          <cell r="A2267" t="str">
            <v>320700010343</v>
          </cell>
          <cell r="B2267" t="str">
            <v>ACADEMY OF APPLIED MATHEMATICS AND TECHNOLOGY</v>
          </cell>
          <cell r="C2267" t="str">
            <v>Schoolwide Program</v>
          </cell>
        </row>
        <row r="2268">
          <cell r="A2268" t="str">
            <v>320700010369</v>
          </cell>
          <cell r="B2268" t="str">
            <v>YOUNG LEADERS ELEMENTARY SCHOOL</v>
          </cell>
          <cell r="C2268" t="str">
            <v>Schoolwide Program</v>
          </cell>
        </row>
        <row r="2269">
          <cell r="A2269" t="str">
            <v>320700010385</v>
          </cell>
          <cell r="B2269" t="str">
            <v>PERFORMANCE SCHOOL</v>
          </cell>
          <cell r="C2269" t="str">
            <v>Schoolwide Program</v>
          </cell>
        </row>
        <row r="2270">
          <cell r="A2270" t="str">
            <v>320700011221</v>
          </cell>
          <cell r="B2270" t="str">
            <v>SOUTH BRONX PREPARATORY - A COLLEGE BOARD SCHOOL</v>
          </cell>
          <cell r="C2270" t="str">
            <v>Schoolwide Program</v>
          </cell>
        </row>
        <row r="2271">
          <cell r="A2271" t="str">
            <v>320700011321</v>
          </cell>
          <cell r="B2271" t="str">
            <v>CROTONA ACADEMY HIGH SCHOOL</v>
          </cell>
          <cell r="C2271" t="str">
            <v>Targeted Assistance</v>
          </cell>
        </row>
        <row r="2272">
          <cell r="A2272" t="str">
            <v>320700011334</v>
          </cell>
          <cell r="B2272" t="str">
            <v>INTERNATIONAL COMMUNITY HIGH SCHOOL</v>
          </cell>
          <cell r="C2272" t="str">
            <v>Schoolwide Program</v>
          </cell>
        </row>
        <row r="2273">
          <cell r="A2273" t="str">
            <v>320700011379</v>
          </cell>
          <cell r="B2273" t="str">
            <v>JILL CHAIFETZ TRANSFER HIGH SCHOOL</v>
          </cell>
          <cell r="C2273" t="str">
            <v>Schoolwide Program</v>
          </cell>
        </row>
        <row r="2274">
          <cell r="A2274" t="str">
            <v>320700011427</v>
          </cell>
          <cell r="B2274" t="str">
            <v>COMMUNITY SCHOOL FOR SOCIAL JUSTICE</v>
          </cell>
          <cell r="C2274" t="str">
            <v>Schoolwide Program</v>
          </cell>
        </row>
        <row r="2275">
          <cell r="A2275" t="str">
            <v>320700011473</v>
          </cell>
          <cell r="B2275" t="str">
            <v>MOTT HAVEN VILLAGE PREP HIGH SCHOOL</v>
          </cell>
          <cell r="C2275" t="str">
            <v>Schoolwide Program</v>
          </cell>
        </row>
        <row r="2276">
          <cell r="A2276" t="str">
            <v>320700011500</v>
          </cell>
          <cell r="B2276" t="str">
            <v>HOSTOS-LINCOLN ACADEMY OF SCIENCE</v>
          </cell>
          <cell r="C2276" t="str">
            <v>Targeted Assistance</v>
          </cell>
        </row>
        <row r="2277">
          <cell r="A2277" t="str">
            <v>320700011520</v>
          </cell>
          <cell r="B2277" t="str">
            <v>FOREIGN LANGUAGE ACADEMY OF GLOBAL STUDIES</v>
          </cell>
          <cell r="C2277" t="str">
            <v>Schoolwide Program</v>
          </cell>
        </row>
        <row r="2278">
          <cell r="A2278" t="str">
            <v>320700011547</v>
          </cell>
          <cell r="B2278" t="str">
            <v>NEW EXPLORERS HIGH SCHOOL</v>
          </cell>
          <cell r="C2278" t="str">
            <v>Schoolwide Program</v>
          </cell>
        </row>
        <row r="2279">
          <cell r="A2279" t="str">
            <v>320700011548</v>
          </cell>
          <cell r="B2279" t="str">
            <v>URBAN ASSEMBLY SCHOOL FOR CAREERS IN SPORTS</v>
          </cell>
          <cell r="C2279" t="str">
            <v>Schoolwide Program</v>
          </cell>
        </row>
        <row r="2280">
          <cell r="A2280" t="str">
            <v>320700011551</v>
          </cell>
          <cell r="B2280" t="str">
            <v>BRONX ACADEMY OF LETTERS</v>
          </cell>
          <cell r="C2280" t="str">
            <v>Schoolwide Program</v>
          </cell>
        </row>
        <row r="2281">
          <cell r="A2281" t="str">
            <v>320700011600</v>
          </cell>
          <cell r="B2281" t="str">
            <v>ALFRED E SMITH CAREER AND TECHNICAL HIGH SCHOOL</v>
          </cell>
          <cell r="C2281" t="str">
            <v>Schoolwide Program</v>
          </cell>
        </row>
        <row r="2282">
          <cell r="A2282" t="str">
            <v>320700011655</v>
          </cell>
          <cell r="B2282" t="str">
            <v>SAMUEL GOMPERS CAREER AND TECHNICAL EDUCATION HIGH SCHOOL</v>
          </cell>
          <cell r="C2282" t="str">
            <v>Schoolwide Program</v>
          </cell>
        </row>
        <row r="2283">
          <cell r="A2283" t="str">
            <v>320700011670</v>
          </cell>
          <cell r="B2283" t="str">
            <v>HEALTH OPPORTUNITIES HIGH SCHOOL</v>
          </cell>
          <cell r="C2283" t="str">
            <v>Schoolwide Program</v>
          </cell>
        </row>
        <row r="2284">
          <cell r="A2284" t="str">
            <v>320800010014</v>
          </cell>
          <cell r="B2284" t="str">
            <v>PS 14 SENATOR JOHN CALANDRA</v>
          </cell>
          <cell r="C2284" t="str">
            <v>Schoolwide Program</v>
          </cell>
        </row>
        <row r="2285">
          <cell r="A2285" t="str">
            <v>320800010036</v>
          </cell>
          <cell r="B2285" t="str">
            <v>PS 36 UNIONPORT</v>
          </cell>
          <cell r="C2285" t="str">
            <v>Schoolwide Program</v>
          </cell>
        </row>
        <row r="2286">
          <cell r="A2286" t="str">
            <v>320800010048</v>
          </cell>
          <cell r="B2286" t="str">
            <v>PS 48 JOSEPH R DRAKE</v>
          </cell>
          <cell r="C2286" t="str">
            <v>Schoolwide Program</v>
          </cell>
        </row>
        <row r="2287">
          <cell r="A2287" t="str">
            <v>320800010062</v>
          </cell>
          <cell r="B2287" t="str">
            <v>PS 62 INOCENSIO CASANOVA</v>
          </cell>
          <cell r="C2287" t="str">
            <v>Schoolwide Program</v>
          </cell>
        </row>
        <row r="2288">
          <cell r="A2288" t="str">
            <v>320800010069</v>
          </cell>
          <cell r="B2288" t="str">
            <v>PS 69 THE NEW VISIONS SCHOOL</v>
          </cell>
          <cell r="C2288" t="str">
            <v>Schoolwide Program</v>
          </cell>
        </row>
        <row r="2289">
          <cell r="A2289" t="str">
            <v>320800010071</v>
          </cell>
          <cell r="B2289" t="str">
            <v>PS 71 ROSE E SCALA</v>
          </cell>
          <cell r="C2289" t="str">
            <v>Schoolwide Program</v>
          </cell>
        </row>
        <row r="2290">
          <cell r="A2290" t="str">
            <v>320800010072</v>
          </cell>
          <cell r="B2290" t="str">
            <v>PS 72 DR WILLIAM DORNEY</v>
          </cell>
          <cell r="C2290" t="str">
            <v>Schoolwide Program</v>
          </cell>
        </row>
        <row r="2291">
          <cell r="A2291" t="str">
            <v>320800010075</v>
          </cell>
          <cell r="B2291" t="str">
            <v>PS 75</v>
          </cell>
          <cell r="C2291" t="str">
            <v>Schoolwide Program</v>
          </cell>
        </row>
        <row r="2292">
          <cell r="A2292" t="str">
            <v>320800010093</v>
          </cell>
          <cell r="B2292" t="str">
            <v>PS 93 ALBERT G OLIVER</v>
          </cell>
          <cell r="C2292" t="str">
            <v>Schoolwide Program</v>
          </cell>
        </row>
        <row r="2293">
          <cell r="A2293" t="str">
            <v>320800010100</v>
          </cell>
          <cell r="B2293" t="str">
            <v>PS 100 ISAAC CLASON</v>
          </cell>
          <cell r="C2293" t="str">
            <v>Schoolwide Program</v>
          </cell>
        </row>
        <row r="2294">
          <cell r="A2294" t="str">
            <v>320800010101</v>
          </cell>
          <cell r="B2294" t="str">
            <v>MS 101 EDWARD R BYRNE</v>
          </cell>
          <cell r="C2294" t="str">
            <v>Schoolwide Program</v>
          </cell>
        </row>
        <row r="2295">
          <cell r="A2295" t="str">
            <v>320800010107</v>
          </cell>
          <cell r="B2295" t="str">
            <v>PS 107</v>
          </cell>
          <cell r="C2295" t="str">
            <v>Schoolwide Program</v>
          </cell>
        </row>
        <row r="2296">
          <cell r="A2296" t="str">
            <v>320800010119</v>
          </cell>
          <cell r="B2296" t="str">
            <v>PS 119</v>
          </cell>
          <cell r="C2296" t="str">
            <v>Schoolwide Program</v>
          </cell>
        </row>
        <row r="2297">
          <cell r="A2297" t="str">
            <v>320800010123</v>
          </cell>
          <cell r="B2297" t="str">
            <v>JHS 123 JAMES M KIERNAN</v>
          </cell>
          <cell r="C2297" t="str">
            <v>Schoolwide Program</v>
          </cell>
        </row>
        <row r="2298">
          <cell r="A2298" t="str">
            <v>320800010125</v>
          </cell>
          <cell r="B2298" t="str">
            <v>JHS 125 HENRY HUDSON</v>
          </cell>
          <cell r="C2298" t="str">
            <v>Schoolwide Program</v>
          </cell>
        </row>
        <row r="2299">
          <cell r="A2299" t="str">
            <v>320800010130</v>
          </cell>
          <cell r="B2299" t="str">
            <v>PS 130 ABRAM STEVENS HEWITT</v>
          </cell>
          <cell r="C2299" t="str">
            <v>Schoolwide Program</v>
          </cell>
        </row>
        <row r="2300">
          <cell r="A2300" t="str">
            <v>320800010131</v>
          </cell>
          <cell r="B2300" t="str">
            <v>JHS 131 ALBERT EINSTEIN</v>
          </cell>
          <cell r="C2300" t="str">
            <v>Schoolwide Program</v>
          </cell>
        </row>
        <row r="2301">
          <cell r="A2301" t="str">
            <v>320800010138</v>
          </cell>
          <cell r="B2301" t="str">
            <v>PS 138 SAMUEL RANDALL</v>
          </cell>
          <cell r="C2301" t="str">
            <v>Schoolwide Program</v>
          </cell>
        </row>
        <row r="2302">
          <cell r="A2302" t="str">
            <v>320800010140</v>
          </cell>
          <cell r="B2302" t="str">
            <v>PS 140 THE EAGLE SCHOOL</v>
          </cell>
          <cell r="C2302" t="str">
            <v>Schoolwide Program</v>
          </cell>
        </row>
        <row r="2303">
          <cell r="A2303" t="str">
            <v>320800010146</v>
          </cell>
          <cell r="B2303" t="str">
            <v>PS 146 EDWARD COLLINS</v>
          </cell>
          <cell r="C2303" t="str">
            <v>Schoolwide Program</v>
          </cell>
        </row>
        <row r="2304">
          <cell r="A2304" t="str">
            <v>320800010152</v>
          </cell>
          <cell r="B2304" t="str">
            <v>PS 152 EVERGREEN</v>
          </cell>
          <cell r="C2304" t="str">
            <v>Schoolwide Program</v>
          </cell>
        </row>
        <row r="2305">
          <cell r="A2305" t="str">
            <v>320800010182</v>
          </cell>
          <cell r="B2305" t="str">
            <v>PS 182</v>
          </cell>
          <cell r="C2305" t="str">
            <v>Schoolwide Program</v>
          </cell>
        </row>
        <row r="2306">
          <cell r="A2306" t="str">
            <v>320800010301</v>
          </cell>
          <cell r="B2306" t="str">
            <v>MS 301 PAUL L DUNBAR</v>
          </cell>
          <cell r="C2306" t="str">
            <v>Schoolwide Program</v>
          </cell>
        </row>
        <row r="2307">
          <cell r="A2307" t="str">
            <v>320800010302</v>
          </cell>
          <cell r="B2307" t="str">
            <v>MS 302 LUISA DESSUS CRUZ</v>
          </cell>
          <cell r="C2307" t="str">
            <v>Schoolwide Program</v>
          </cell>
        </row>
        <row r="2308">
          <cell r="A2308" t="str">
            <v>320800010304</v>
          </cell>
          <cell r="B2308" t="str">
            <v>PS 304 EARLY CHILDHOOD SCHOOL</v>
          </cell>
          <cell r="C2308" t="str">
            <v>Schoolwide Program</v>
          </cell>
        </row>
        <row r="2309">
          <cell r="A2309" t="str">
            <v>320800010312</v>
          </cell>
          <cell r="B2309" t="str">
            <v>MILLENIUM ART ACADEMY</v>
          </cell>
          <cell r="C2309" t="str">
            <v>Schoolwide Program</v>
          </cell>
        </row>
        <row r="2310">
          <cell r="A2310" t="str">
            <v>320800010333</v>
          </cell>
          <cell r="B2310" t="str">
            <v>PS 33 THE MUSEUM SCHOOL</v>
          </cell>
          <cell r="C2310" t="str">
            <v>Schoolwide Program</v>
          </cell>
        </row>
        <row r="2311">
          <cell r="A2311" t="str">
            <v>320800010335</v>
          </cell>
          <cell r="B2311" t="str">
            <v>NEW SCHOOL #2 AT PS 60</v>
          </cell>
          <cell r="C2311" t="str">
            <v>Schoolwide Program</v>
          </cell>
        </row>
        <row r="2312">
          <cell r="A2312" t="str">
            <v>320800010337</v>
          </cell>
          <cell r="B2312" t="str">
            <v>SCHOOL FOR INQUIRY AND SOCIAL JUSTICE</v>
          </cell>
          <cell r="C2312" t="str">
            <v>Schoolwide Program</v>
          </cell>
        </row>
        <row r="2313">
          <cell r="A2313" t="str">
            <v>320800010366</v>
          </cell>
          <cell r="B2313" t="str">
            <v>URBAN ASSEMBLY FOR CIVIC ENGAGEMENT</v>
          </cell>
          <cell r="C2313" t="str">
            <v>Schoolwide Program</v>
          </cell>
        </row>
        <row r="2314">
          <cell r="A2314" t="str">
            <v>320800010371</v>
          </cell>
          <cell r="B2314" t="str">
            <v>URBAN INSTITUTE OF MATHEMATICS</v>
          </cell>
          <cell r="C2314" t="str">
            <v>Schoolwide Program</v>
          </cell>
        </row>
        <row r="2315">
          <cell r="A2315" t="str">
            <v>320800010375</v>
          </cell>
          <cell r="B2315" t="str">
            <v>THE BRONX MATHEMATICS PREPARATORY SCHOOL</v>
          </cell>
          <cell r="C2315" t="str">
            <v>Schoolwide Program</v>
          </cell>
        </row>
        <row r="2316">
          <cell r="A2316" t="str">
            <v>320800010424</v>
          </cell>
          <cell r="B2316" t="str">
            <v>THE HUNTS POINT SCHOOL</v>
          </cell>
          <cell r="C2316" t="str">
            <v>Schoolwide Program</v>
          </cell>
        </row>
        <row r="2317">
          <cell r="A2317" t="str">
            <v>320800010448</v>
          </cell>
          <cell r="B2317" t="str">
            <v>SOUNDVIEW ACADEMY FOR CULTURE AND SCHOLARSHIP</v>
          </cell>
          <cell r="C2317" t="str">
            <v>Schoolwide Program</v>
          </cell>
        </row>
        <row r="2318">
          <cell r="A2318" t="str">
            <v>320800010467</v>
          </cell>
          <cell r="B2318" t="str">
            <v>MOTT HALL COMMUNITY SCHOOL</v>
          </cell>
          <cell r="C2318" t="str">
            <v>Schoolwide Program</v>
          </cell>
        </row>
        <row r="2319">
          <cell r="A2319" t="str">
            <v>320800011269</v>
          </cell>
          <cell r="B2319" t="str">
            <v>BRONX STUDIO SCHOOL FOR WRITERS AND ARTISTS</v>
          </cell>
          <cell r="C2319" t="str">
            <v>Schoolwide Program</v>
          </cell>
        </row>
        <row r="2320">
          <cell r="A2320" t="str">
            <v>320800011282</v>
          </cell>
          <cell r="B2320" t="str">
            <v>WOMEN'S ACADEMY OF EXCELLENCE</v>
          </cell>
          <cell r="C2320" t="str">
            <v>Schoolwide Program</v>
          </cell>
        </row>
        <row r="2321">
          <cell r="A2321" t="str">
            <v>320800011293</v>
          </cell>
          <cell r="B2321" t="str">
            <v>RENAISSANCE HIGH SCHOOL FOR MUSICAL THEATER AND TECHNOLOGY</v>
          </cell>
          <cell r="C2321" t="str">
            <v>Schoolwide Program</v>
          </cell>
        </row>
        <row r="2322">
          <cell r="A2322" t="str">
            <v>320800011295</v>
          </cell>
          <cell r="B2322" t="str">
            <v>GATEWAY SCHOOL FOR ENVIRONMENTAL RESEARCH AND TECHNOLOGY</v>
          </cell>
          <cell r="C2322" t="str">
            <v>Schoolwide Program</v>
          </cell>
        </row>
        <row r="2323">
          <cell r="A2323" t="str">
            <v>320800011305</v>
          </cell>
          <cell r="B2323" t="str">
            <v>PABLO NERUDA ACADEMY FOR ARCHITECTURE AND WORLD STUDIES</v>
          </cell>
          <cell r="C2323" t="str">
            <v>Schoolwide Program</v>
          </cell>
        </row>
        <row r="2324">
          <cell r="A2324" t="str">
            <v>320800011332</v>
          </cell>
          <cell r="B2324" t="str">
            <v>HOLCOMBE L RUCKER SCHOOL OF COMMUNITY RESEARCH</v>
          </cell>
          <cell r="C2324" t="str">
            <v>Schoolwide Program</v>
          </cell>
        </row>
        <row r="2325">
          <cell r="A2325" t="str">
            <v>320800011367</v>
          </cell>
          <cell r="B2325" t="str">
            <v>ARCHIMEDES ACADEMY FOR MATH, SCIENCE AND TECHNOLOGY APPLICATIONS</v>
          </cell>
          <cell r="C2325" t="str">
            <v>Schoolwide Program</v>
          </cell>
        </row>
        <row r="2326">
          <cell r="A2326" t="str">
            <v>320800011376</v>
          </cell>
          <cell r="B2326" t="str">
            <v>ANTONIA PANTOJA PREPERATORY ACADEMY</v>
          </cell>
          <cell r="C2326" t="str">
            <v>Schoolwide Program</v>
          </cell>
        </row>
        <row r="2327">
          <cell r="A2327" t="str">
            <v>320800011377</v>
          </cell>
          <cell r="B2327" t="str">
            <v>BRONX COMMUNITY HIGH SCHOOL</v>
          </cell>
          <cell r="C2327" t="str">
            <v>Schoolwide Program</v>
          </cell>
        </row>
        <row r="2328">
          <cell r="A2328" t="str">
            <v>320800011405</v>
          </cell>
          <cell r="B2328" t="str">
            <v>HERBERT H LEHMAN HIGH SCHOOL</v>
          </cell>
          <cell r="C2328" t="str">
            <v>Schoolwide Program</v>
          </cell>
        </row>
        <row r="2329">
          <cell r="A2329" t="str">
            <v>320800011452</v>
          </cell>
          <cell r="B2329" t="str">
            <v>BRONX GUILD HIGH SCHOOL</v>
          </cell>
          <cell r="C2329" t="str">
            <v>Schoolwide Program</v>
          </cell>
        </row>
        <row r="2330">
          <cell r="A2330" t="str">
            <v>320800011519</v>
          </cell>
          <cell r="B2330" t="str">
            <v>FELISA RINCON DE GAUTIER INSTITUTE FOR LAW AND PUBLIC POLICY</v>
          </cell>
          <cell r="C2330" t="str">
            <v>Schoolwide Program</v>
          </cell>
        </row>
        <row r="2331">
          <cell r="A2331" t="str">
            <v>320800011530</v>
          </cell>
          <cell r="B2331" t="str">
            <v>BANANA KELLY HIGH SCHOOL</v>
          </cell>
          <cell r="C2331" t="str">
            <v>Schoolwide Program</v>
          </cell>
        </row>
        <row r="2332">
          <cell r="A2332" t="str">
            <v>320800011540</v>
          </cell>
          <cell r="B2332" t="str">
            <v>SCHOOL FOR COMMUNITY RESEARCH AND LEARNING</v>
          </cell>
          <cell r="C2332" t="str">
            <v>Schoolwide Program</v>
          </cell>
        </row>
        <row r="2333">
          <cell r="A2333" t="str">
            <v>320800011560</v>
          </cell>
          <cell r="B2333" t="str">
            <v>HS 560 BRONX ACADEMY HIGH SCHOOL</v>
          </cell>
          <cell r="C2333" t="str">
            <v>Schoolwide Program</v>
          </cell>
        </row>
        <row r="2334">
          <cell r="A2334" t="str">
            <v>320800011650</v>
          </cell>
          <cell r="B2334" t="str">
            <v>JANE ADDAMS HIGH SCHOOL FOR ACADEMIC CAREERS</v>
          </cell>
          <cell r="C2334" t="str">
            <v>Schoolwide Program</v>
          </cell>
        </row>
        <row r="2335">
          <cell r="A2335" t="str">
            <v>320900010002</v>
          </cell>
          <cell r="B2335" t="str">
            <v>PS 2 MORRISANIA</v>
          </cell>
          <cell r="C2335" t="str">
            <v>Schoolwide Program</v>
          </cell>
        </row>
        <row r="2336">
          <cell r="A2336" t="str">
            <v>320900010004</v>
          </cell>
          <cell r="B2336" t="str">
            <v>PS/MS 4 CROTONA PARK WEST</v>
          </cell>
          <cell r="C2336" t="str">
            <v>Schoolwide Program</v>
          </cell>
        </row>
        <row r="2337">
          <cell r="A2337" t="str">
            <v>320900010011</v>
          </cell>
          <cell r="B2337" t="str">
            <v>PS 11 HIGHBRIDGE</v>
          </cell>
          <cell r="C2337" t="str">
            <v>Schoolwide Program</v>
          </cell>
        </row>
        <row r="2338">
          <cell r="A2338" t="str">
            <v>320900010022</v>
          </cell>
          <cell r="B2338" t="str">
            <v>JHS 22 JORDAN L MOTT</v>
          </cell>
          <cell r="C2338" t="str">
            <v>Schoolwide Program</v>
          </cell>
        </row>
        <row r="2339">
          <cell r="A2339" t="str">
            <v>320900010028</v>
          </cell>
          <cell r="B2339" t="str">
            <v>PS 28 MOUNT HOPE</v>
          </cell>
          <cell r="C2339" t="str">
            <v>Schoolwide Program</v>
          </cell>
        </row>
        <row r="2340">
          <cell r="A2340" t="str">
            <v>320900010035</v>
          </cell>
          <cell r="B2340" t="str">
            <v>PS 35 FRANZ SIEGEL</v>
          </cell>
          <cell r="C2340" t="str">
            <v>Schoolwide Program</v>
          </cell>
        </row>
        <row r="2341">
          <cell r="A2341" t="str">
            <v>320900010042</v>
          </cell>
          <cell r="B2341" t="str">
            <v>PS 42 CLAREMONT</v>
          </cell>
          <cell r="C2341" t="str">
            <v>Schoolwide Program</v>
          </cell>
        </row>
        <row r="2342">
          <cell r="A2342" t="str">
            <v>320900010053</v>
          </cell>
          <cell r="B2342" t="str">
            <v>PS 53 BASHEER QUISIM</v>
          </cell>
          <cell r="C2342" t="str">
            <v>Schoolwide Program</v>
          </cell>
        </row>
        <row r="2343">
          <cell r="A2343" t="str">
            <v>320900010055</v>
          </cell>
          <cell r="B2343" t="str">
            <v>PS 55 BENJAMIN FRANKLIN</v>
          </cell>
          <cell r="C2343" t="str">
            <v>Schoolwide Program</v>
          </cell>
        </row>
        <row r="2344">
          <cell r="A2344" t="str">
            <v>320900010058</v>
          </cell>
          <cell r="B2344" t="str">
            <v>PS 58</v>
          </cell>
          <cell r="C2344" t="str">
            <v>Schoolwide Program</v>
          </cell>
        </row>
        <row r="2345">
          <cell r="A2345" t="str">
            <v>320900010063</v>
          </cell>
          <cell r="B2345" t="str">
            <v>PS 63 AUTHOR'S ACADEMY</v>
          </cell>
          <cell r="C2345" t="str">
            <v>Schoolwide Program</v>
          </cell>
        </row>
        <row r="2346">
          <cell r="A2346" t="str">
            <v>320900010064</v>
          </cell>
          <cell r="B2346" t="str">
            <v>PS 64 PURA BELPRE</v>
          </cell>
          <cell r="C2346" t="str">
            <v>Schoolwide Program</v>
          </cell>
        </row>
        <row r="2347">
          <cell r="A2347" t="str">
            <v>320900010070</v>
          </cell>
          <cell r="B2347" t="str">
            <v>PS 70 MAX SCHOENFELD</v>
          </cell>
          <cell r="C2347" t="str">
            <v>Schoolwide Program</v>
          </cell>
        </row>
        <row r="2348">
          <cell r="A2348" t="str">
            <v>320900010073</v>
          </cell>
          <cell r="B2348" t="str">
            <v>PS 73 BRONX</v>
          </cell>
          <cell r="C2348" t="str">
            <v>Schoolwide Program</v>
          </cell>
        </row>
        <row r="2349">
          <cell r="A2349" t="str">
            <v>320900010088</v>
          </cell>
          <cell r="B2349" t="str">
            <v>PS 88 S SILVERSTEIN LITTLE SPARROW SCHOOL</v>
          </cell>
          <cell r="C2349" t="str">
            <v>Schoolwide Program</v>
          </cell>
        </row>
        <row r="2350">
          <cell r="A2350" t="str">
            <v>320900010090</v>
          </cell>
          <cell r="B2350" t="str">
            <v>PS 90 GEORGE MEANY</v>
          </cell>
          <cell r="C2350" t="str">
            <v>Schoolwide Program</v>
          </cell>
        </row>
        <row r="2351">
          <cell r="A2351" t="str">
            <v>320900010109</v>
          </cell>
          <cell r="B2351" t="str">
            <v>PS 109 SEDGWICK</v>
          </cell>
          <cell r="C2351" t="str">
            <v>Schoolwide Program</v>
          </cell>
        </row>
        <row r="2352">
          <cell r="A2352" t="str">
            <v>320900010110</v>
          </cell>
          <cell r="B2352" t="str">
            <v>PS 110 THEODORE SCHOENFELD</v>
          </cell>
          <cell r="C2352" t="str">
            <v>Schoolwide Program</v>
          </cell>
        </row>
        <row r="2353">
          <cell r="A2353" t="str">
            <v>320900010114</v>
          </cell>
          <cell r="B2353" t="str">
            <v>PS 114 LUIS LORENS TORRES SCHOOL</v>
          </cell>
          <cell r="C2353" t="str">
            <v>Schoolwide Program</v>
          </cell>
        </row>
        <row r="2354">
          <cell r="A2354" t="str">
            <v>320900010117</v>
          </cell>
          <cell r="B2354" t="str">
            <v>IS 117 JOSEPH H WADE</v>
          </cell>
          <cell r="C2354" t="str">
            <v>Schoolwide Program</v>
          </cell>
        </row>
        <row r="2355">
          <cell r="A2355" t="str">
            <v>320900010126</v>
          </cell>
          <cell r="B2355" t="str">
            <v>PS 126 DR MARJORIE H DUNBAR</v>
          </cell>
          <cell r="C2355" t="str">
            <v>Schoolwide Program</v>
          </cell>
        </row>
        <row r="2356">
          <cell r="A2356" t="str">
            <v>320900010128</v>
          </cell>
          <cell r="B2356" t="str">
            <v>MOTT HALL III</v>
          </cell>
          <cell r="C2356" t="str">
            <v>Schoolwide Program</v>
          </cell>
        </row>
        <row r="2357">
          <cell r="A2357" t="str">
            <v>320900010132</v>
          </cell>
          <cell r="B2357" t="str">
            <v>PS 132 GARRETT A MORGAN</v>
          </cell>
          <cell r="C2357" t="str">
            <v>Schoolwide Program</v>
          </cell>
        </row>
        <row r="2358">
          <cell r="A2358" t="str">
            <v>320900010145</v>
          </cell>
          <cell r="B2358" t="str">
            <v>JHS 145 ARTURO TOSCANINI</v>
          </cell>
          <cell r="C2358" t="str">
            <v>Schoolwide Program</v>
          </cell>
        </row>
        <row r="2359">
          <cell r="A2359" t="str">
            <v>320900010163</v>
          </cell>
          <cell r="B2359" t="str">
            <v>PS 163 ARTHUR A SCHOMBERG</v>
          </cell>
          <cell r="C2359" t="str">
            <v>Schoolwide Program</v>
          </cell>
        </row>
        <row r="2360">
          <cell r="A2360" t="str">
            <v>320900010166</v>
          </cell>
          <cell r="B2360" t="str">
            <v>JHS 166 ROBERTO CLEMENTE</v>
          </cell>
          <cell r="C2360" t="str">
            <v>Schoolwide Program</v>
          </cell>
        </row>
        <row r="2361">
          <cell r="A2361" t="str">
            <v>320900010170</v>
          </cell>
          <cell r="B2361" t="str">
            <v>PS 170</v>
          </cell>
          <cell r="C2361" t="str">
            <v>Schoolwide Program</v>
          </cell>
        </row>
        <row r="2362">
          <cell r="A2362" t="str">
            <v>320900010199</v>
          </cell>
          <cell r="B2362" t="str">
            <v>PS 199 THE SHAKESPEARE SCHOOL</v>
          </cell>
          <cell r="C2362" t="str">
            <v>Schoolwide Program</v>
          </cell>
        </row>
        <row r="2363">
          <cell r="A2363" t="str">
            <v>320900010204</v>
          </cell>
          <cell r="B2363" t="str">
            <v>PS 204 MORRIS HEIGHTS</v>
          </cell>
          <cell r="C2363" t="str">
            <v>Schoolwide Program</v>
          </cell>
        </row>
        <row r="2364">
          <cell r="A2364" t="str">
            <v>320900010215</v>
          </cell>
          <cell r="B2364" t="str">
            <v>KAPPA</v>
          </cell>
          <cell r="C2364" t="str">
            <v>Schoolwide Program</v>
          </cell>
        </row>
        <row r="2365">
          <cell r="A2365" t="str">
            <v>320900010218</v>
          </cell>
          <cell r="B2365" t="str">
            <v>PS/IS 218 RAFAEL HERNANDEZ DUAL LANGUAGE MAGNET SCHOOL</v>
          </cell>
          <cell r="C2365" t="str">
            <v>Schoolwide Program</v>
          </cell>
        </row>
        <row r="2366">
          <cell r="A2366" t="str">
            <v>320900010219</v>
          </cell>
          <cell r="B2366" t="str">
            <v>IS 219 NEW VENTURE SCHOOL</v>
          </cell>
          <cell r="C2366" t="str">
            <v>Schoolwide Program</v>
          </cell>
        </row>
        <row r="2367">
          <cell r="A2367" t="str">
            <v>320900010229</v>
          </cell>
          <cell r="B2367" t="str">
            <v>IS 229 ROLAND PATTERSON</v>
          </cell>
          <cell r="C2367" t="str">
            <v>Schoolwide Program</v>
          </cell>
        </row>
        <row r="2368">
          <cell r="A2368" t="str">
            <v>320900010230</v>
          </cell>
          <cell r="B2368" t="str">
            <v>PS 230 DR ROLAND N PATTERSON</v>
          </cell>
          <cell r="C2368" t="str">
            <v>Schoolwide Program</v>
          </cell>
        </row>
        <row r="2369">
          <cell r="A2369" t="str">
            <v>320900010232</v>
          </cell>
          <cell r="B2369" t="str">
            <v>IS 232</v>
          </cell>
          <cell r="C2369" t="str">
            <v>Schoolwide Program</v>
          </cell>
        </row>
        <row r="2370">
          <cell r="A2370" t="str">
            <v>320900010236</v>
          </cell>
          <cell r="B2370" t="str">
            <v>PS 236 LANGSTON HUGHES</v>
          </cell>
          <cell r="C2370" t="str">
            <v>Schoolwide Program</v>
          </cell>
        </row>
        <row r="2371">
          <cell r="A2371" t="str">
            <v>320900010303</v>
          </cell>
          <cell r="B2371" t="str">
            <v>IS 303 LEADERSHIP &amp; COMM SERVICE</v>
          </cell>
          <cell r="C2371" t="str">
            <v>Schoolwide Program</v>
          </cell>
        </row>
        <row r="2372">
          <cell r="A2372" t="str">
            <v>320900010313</v>
          </cell>
          <cell r="B2372" t="str">
            <v>IS 313 SCHOOL OF LEADERSHIP DEVELOPMENT</v>
          </cell>
          <cell r="C2372" t="str">
            <v>Schoolwide Program</v>
          </cell>
        </row>
        <row r="2373">
          <cell r="A2373" t="str">
            <v>320900010323</v>
          </cell>
          <cell r="B2373" t="str">
            <v>BRONX WRITING ACADEMY</v>
          </cell>
          <cell r="C2373" t="str">
            <v>Schoolwide Program</v>
          </cell>
        </row>
        <row r="2374">
          <cell r="A2374" t="str">
            <v>320900010325</v>
          </cell>
          <cell r="B2374" t="str">
            <v>URBAN SCIENCE ACADEMY</v>
          </cell>
          <cell r="C2374" t="str">
            <v>Schoolwide Program</v>
          </cell>
        </row>
        <row r="2375">
          <cell r="A2375" t="str">
            <v>320900010327</v>
          </cell>
          <cell r="B2375" t="str">
            <v>COMPREHENSIVE MODEL SCHOOL PROJECT MS 327</v>
          </cell>
          <cell r="C2375" t="str">
            <v>Schoolwide Program</v>
          </cell>
        </row>
        <row r="2376">
          <cell r="A2376" t="str">
            <v>320900010328</v>
          </cell>
          <cell r="B2376" t="str">
            <v>NEW MILLENNIUM BUSINESS ACADEMY MIDDLE SCHOOL</v>
          </cell>
          <cell r="C2376" t="str">
            <v>Schoolwide Program</v>
          </cell>
        </row>
        <row r="2377">
          <cell r="A2377" t="str">
            <v>320900010339</v>
          </cell>
          <cell r="B2377" t="str">
            <v>IS 339</v>
          </cell>
          <cell r="C2377" t="str">
            <v>Schoolwide Program</v>
          </cell>
        </row>
        <row r="2378">
          <cell r="A2378" t="str">
            <v>320900010443</v>
          </cell>
          <cell r="B2378" t="str">
            <v>THE FAMILY SCHOOL</v>
          </cell>
          <cell r="C2378" t="str">
            <v>Schoolwide Program</v>
          </cell>
        </row>
        <row r="2379">
          <cell r="A2379" t="str">
            <v>320900010449</v>
          </cell>
          <cell r="B2379" t="str">
            <v>GRANT AVENUE ELEMENTARY SCHOOL</v>
          </cell>
          <cell r="C2379" t="str">
            <v>Schoolwide Program</v>
          </cell>
        </row>
        <row r="2380">
          <cell r="A2380" t="str">
            <v>320900010454</v>
          </cell>
          <cell r="B2380" t="str">
            <v>SCIENCE AND TECHNOLOGY ACADEMY:  A MOTT HALL SCHOOL</v>
          </cell>
          <cell r="C2380" t="str">
            <v>Schoolwide Program</v>
          </cell>
        </row>
        <row r="2381">
          <cell r="A2381" t="str">
            <v>320900010457</v>
          </cell>
          <cell r="B2381" t="str">
            <v>SHERIDAN ACADEMY FOR YOUNG LEADERS</v>
          </cell>
          <cell r="C2381" t="str">
            <v>Schoolwide Program</v>
          </cell>
        </row>
        <row r="2382">
          <cell r="A2382" t="str">
            <v>320900011227</v>
          </cell>
          <cell r="B2382" t="str">
            <v>BRONX EXPEDITIONARY LEARNING HIGH SCHOOL</v>
          </cell>
          <cell r="C2382" t="str">
            <v>Schoolwide Program</v>
          </cell>
        </row>
        <row r="2383">
          <cell r="A2383" t="str">
            <v>320900011231</v>
          </cell>
          <cell r="B2383" t="str">
            <v>EAGLE ACADEMY FOR YOUNG MEN</v>
          </cell>
          <cell r="C2383" t="str">
            <v>Schoolwide Program</v>
          </cell>
        </row>
        <row r="2384">
          <cell r="A2384" t="str">
            <v>320900011239</v>
          </cell>
          <cell r="B2384" t="str">
            <v>URBAN ASSEMBLY ACAD-HISTORY AND CITIZENSHIP FOR YOUNG MEN</v>
          </cell>
          <cell r="C2384" t="str">
            <v>Schoolwide Program</v>
          </cell>
        </row>
        <row r="2385">
          <cell r="A2385" t="str">
            <v>320900011241</v>
          </cell>
          <cell r="B2385" t="str">
            <v>URBAN ASSEMBLY SCHOOL FOR APPLIED MATH AND SCIENCE</v>
          </cell>
          <cell r="C2385" t="str">
            <v>Schoolwide Program</v>
          </cell>
        </row>
        <row r="2386">
          <cell r="A2386" t="str">
            <v>320900011250</v>
          </cell>
          <cell r="B2386" t="str">
            <v>EXIMIUS COLLEGE PREPARATORY ACADEMY</v>
          </cell>
          <cell r="C2386" t="str">
            <v>Schoolwide Program</v>
          </cell>
        </row>
        <row r="2387">
          <cell r="A2387" t="str">
            <v>320900011252</v>
          </cell>
          <cell r="B2387" t="str">
            <v>MOTT HALL BRONX HIGH SCHOOL</v>
          </cell>
          <cell r="C2387" t="str">
            <v>Schoolwide Program</v>
          </cell>
        </row>
        <row r="2388">
          <cell r="A2388" t="str">
            <v>320900011260</v>
          </cell>
          <cell r="B2388" t="str">
            <v>BRONX CENTER FOR SCIENCE AND MATHEMATICS</v>
          </cell>
          <cell r="C2388" t="str">
            <v>Schoolwide Program</v>
          </cell>
        </row>
        <row r="2389">
          <cell r="A2389" t="str">
            <v>320900011263</v>
          </cell>
          <cell r="B2389" t="str">
            <v>VALIDUS PREPARATORY ACADEMY</v>
          </cell>
          <cell r="C2389" t="str">
            <v>Schoolwide Program</v>
          </cell>
        </row>
        <row r="2390">
          <cell r="A2390" t="str">
            <v>320900011276</v>
          </cell>
          <cell r="B2390" t="str">
            <v>LEADERSHIP INSTITUTE</v>
          </cell>
          <cell r="C2390" t="str">
            <v>Schoolwide Program</v>
          </cell>
        </row>
        <row r="2391">
          <cell r="A2391" t="str">
            <v>320900011297</v>
          </cell>
          <cell r="B2391" t="str">
            <v>MORRIS ACADEMY FOR COLLABORATIVE STUDIES</v>
          </cell>
          <cell r="C2391" t="str">
            <v>Schoolwide Program</v>
          </cell>
        </row>
        <row r="2392">
          <cell r="A2392" t="str">
            <v>320900011324</v>
          </cell>
          <cell r="B2392" t="str">
            <v>BRONX EARLY COLLEGE ACADEMY FOR TEACHING AND LEARNING</v>
          </cell>
          <cell r="C2392" t="str">
            <v>Schoolwide Program</v>
          </cell>
        </row>
        <row r="2393">
          <cell r="A2393" t="str">
            <v>320900011329</v>
          </cell>
          <cell r="B2393" t="str">
            <v>DREAMYARD PREPARATORY SCHOOL</v>
          </cell>
          <cell r="C2393" t="str">
            <v>Schoolwide Program</v>
          </cell>
        </row>
        <row r="2394">
          <cell r="A2394" t="str">
            <v>320900011365</v>
          </cell>
          <cell r="B2394" t="str">
            <v>ACADEMY FOR LANGUAGE AND TECHNOLOGY</v>
          </cell>
          <cell r="C2394" t="str">
            <v>Schoolwide Program</v>
          </cell>
        </row>
        <row r="2395">
          <cell r="A2395" t="str">
            <v>320900011403</v>
          </cell>
          <cell r="B2395" t="str">
            <v>BRONX INTERNATIONAL HIGH SCHOOL</v>
          </cell>
          <cell r="C2395" t="str">
            <v>Schoolwide Program</v>
          </cell>
        </row>
        <row r="2396">
          <cell r="A2396" t="str">
            <v>320900011404</v>
          </cell>
          <cell r="B2396" t="str">
            <v>SCHOOL FOR EXCELLENCE</v>
          </cell>
          <cell r="C2396" t="str">
            <v>Schoolwide Program</v>
          </cell>
        </row>
        <row r="2397">
          <cell r="A2397" t="str">
            <v>320900011412</v>
          </cell>
          <cell r="B2397" t="str">
            <v>BRONX HIGH SCHOOL OF BUSINESS</v>
          </cell>
          <cell r="C2397" t="str">
            <v>Schoolwide Program</v>
          </cell>
        </row>
        <row r="2398">
          <cell r="A2398" t="str">
            <v>320900011413</v>
          </cell>
          <cell r="B2398" t="str">
            <v>BRONX HIGH SCHOOL FOR MEDICAL SCIENCE</v>
          </cell>
          <cell r="C2398" t="str">
            <v>Targeted Assistance</v>
          </cell>
        </row>
        <row r="2399">
          <cell r="A2399" t="str">
            <v>320900011414</v>
          </cell>
          <cell r="B2399" t="str">
            <v>JONATHAN LEVIN HS OF MEDIA AND COMMUNICATIONS</v>
          </cell>
          <cell r="C2399" t="str">
            <v>Targeted Assistance</v>
          </cell>
        </row>
        <row r="2400">
          <cell r="A2400" t="str">
            <v>320900011505</v>
          </cell>
          <cell r="B2400" t="str">
            <v>BRONX SCHOOL FOR LAW GOVERNMENT AND JUSTICE</v>
          </cell>
          <cell r="C2400" t="str">
            <v>Schoolwide Program</v>
          </cell>
        </row>
        <row r="2401">
          <cell r="A2401" t="str">
            <v>320900011517</v>
          </cell>
          <cell r="B2401" t="str">
            <v>FREDERICK DOUGLAS ACADEMY III SECONDARY SCHOOL</v>
          </cell>
          <cell r="C2401" t="str">
            <v>Schoolwide Program</v>
          </cell>
        </row>
        <row r="2402">
          <cell r="A2402" t="str">
            <v>320900011525</v>
          </cell>
          <cell r="B2402" t="str">
            <v>BRONX LEADERSHIP ACADEMY HIGH SCHOOL</v>
          </cell>
          <cell r="C2402" t="str">
            <v>Schoolwide Program</v>
          </cell>
        </row>
        <row r="2403">
          <cell r="A2403" t="str">
            <v>320900011543</v>
          </cell>
          <cell r="B2403" t="str">
            <v>HIGH SCHOOL FOR VIOLIN AND DANCE</v>
          </cell>
          <cell r="C2403" t="str">
            <v>Schoolwide Program</v>
          </cell>
        </row>
        <row r="2404">
          <cell r="A2404" t="str">
            <v>321000010003</v>
          </cell>
          <cell r="B2404" t="str">
            <v>PS 3 RAUL JULIA MICRO SOCIETY</v>
          </cell>
          <cell r="C2404" t="str">
            <v>Schoolwide Program</v>
          </cell>
        </row>
        <row r="2405">
          <cell r="A2405" t="str">
            <v>321000010007</v>
          </cell>
          <cell r="B2405" t="str">
            <v>PS 7 KINGSBRIDGE</v>
          </cell>
          <cell r="C2405" t="str">
            <v>Schoolwide Program</v>
          </cell>
        </row>
        <row r="2406">
          <cell r="A2406" t="str">
            <v>321000010008</v>
          </cell>
          <cell r="B2406" t="str">
            <v>PS 8 ISSAC VARIAN</v>
          </cell>
          <cell r="C2406" t="str">
            <v>Schoolwide Program</v>
          </cell>
        </row>
        <row r="2407">
          <cell r="A2407" t="str">
            <v>321000010009</v>
          </cell>
          <cell r="B2407" t="str">
            <v>PS 9 RYER AVENUE ELEMENTARY SCHOOL</v>
          </cell>
          <cell r="C2407" t="str">
            <v>Schoolwide Program</v>
          </cell>
        </row>
        <row r="2408">
          <cell r="A2408" t="str">
            <v>321000010015</v>
          </cell>
          <cell r="B2408" t="str">
            <v>PS 15 INSTITUTE FOR ENVIRONMENTAL LEARNING</v>
          </cell>
          <cell r="C2408" t="str">
            <v>Schoolwide Program</v>
          </cell>
        </row>
        <row r="2409">
          <cell r="A2409" t="str">
            <v>321000010020</v>
          </cell>
          <cell r="B2409" t="str">
            <v>PS 20 GEORGE J WERDAN III</v>
          </cell>
          <cell r="C2409" t="str">
            <v>Schoolwide Program</v>
          </cell>
        </row>
        <row r="2410">
          <cell r="A2410" t="str">
            <v>321000010023</v>
          </cell>
          <cell r="B2410" t="str">
            <v>PS 23 THE NEW CHILDREN'S SCHOOL</v>
          </cell>
          <cell r="C2410" t="str">
            <v>Schoolwide Program</v>
          </cell>
        </row>
        <row r="2411">
          <cell r="A2411" t="str">
            <v>321000010024</v>
          </cell>
          <cell r="B2411" t="str">
            <v>PS 24 SPUYTEN DUYVIL</v>
          </cell>
          <cell r="C2411" t="str">
            <v>No Title I</v>
          </cell>
        </row>
        <row r="2412">
          <cell r="A2412" t="str">
            <v>321000010032</v>
          </cell>
          <cell r="B2412" t="str">
            <v>PS 32 BELMONT</v>
          </cell>
          <cell r="C2412" t="str">
            <v>Schoolwide Program</v>
          </cell>
        </row>
        <row r="2413">
          <cell r="A2413" t="str">
            <v>321000010033</v>
          </cell>
          <cell r="B2413" t="str">
            <v>PS 33 TIMOTHY DWIGHT</v>
          </cell>
          <cell r="C2413" t="str">
            <v>Schoolwide Program</v>
          </cell>
        </row>
        <row r="2414">
          <cell r="A2414" t="str">
            <v>321000010037</v>
          </cell>
          <cell r="B2414" t="str">
            <v>PS 37 MULTIPLE INTELLIGENCE SCHOOL</v>
          </cell>
          <cell r="C2414" t="str">
            <v>Schoolwide Program</v>
          </cell>
        </row>
        <row r="2415">
          <cell r="A2415" t="str">
            <v>321000010045</v>
          </cell>
          <cell r="B2415" t="str">
            <v>THOMAS C GIORDANO MIDDLESCHOOL 45</v>
          </cell>
          <cell r="C2415" t="str">
            <v>Schoolwide Program</v>
          </cell>
        </row>
        <row r="2416">
          <cell r="A2416" t="str">
            <v>321000010046</v>
          </cell>
          <cell r="B2416" t="str">
            <v>PS 46 EDGAR ALLEN POE</v>
          </cell>
          <cell r="C2416" t="str">
            <v>Schoolwide Program</v>
          </cell>
        </row>
        <row r="2417">
          <cell r="A2417" t="str">
            <v>321000010051</v>
          </cell>
          <cell r="B2417" t="str">
            <v>PS 51 BRONX NEW SCHOOL</v>
          </cell>
          <cell r="C2417" t="str">
            <v>Schoolwide Program</v>
          </cell>
        </row>
        <row r="2418">
          <cell r="A2418" t="str">
            <v>321000010054</v>
          </cell>
          <cell r="B2418" t="str">
            <v>PS/IS 54</v>
          </cell>
          <cell r="C2418" t="str">
            <v>Schoolwide Program</v>
          </cell>
        </row>
        <row r="2419">
          <cell r="A2419" t="str">
            <v>321000010056</v>
          </cell>
          <cell r="B2419" t="str">
            <v>PS 56 NORWOOD HEIGHTS</v>
          </cell>
          <cell r="C2419" t="str">
            <v>Schoolwide Program</v>
          </cell>
        </row>
        <row r="2420">
          <cell r="A2420" t="str">
            <v>321000010059</v>
          </cell>
          <cell r="B2420" t="str">
            <v>PS 59 THE COMMUNITY SCHOOL OF TECHNOLOGY</v>
          </cell>
          <cell r="C2420" t="str">
            <v>Schoolwide Program</v>
          </cell>
        </row>
        <row r="2421">
          <cell r="A2421" t="str">
            <v>321000010079</v>
          </cell>
          <cell r="B2421" t="str">
            <v>PS 79 CRESTON</v>
          </cell>
          <cell r="C2421" t="str">
            <v>Schoolwide Program</v>
          </cell>
        </row>
        <row r="2422">
          <cell r="A2422" t="str">
            <v>321000010080</v>
          </cell>
          <cell r="B2422" t="str">
            <v>JHS 80 THE MOSHOLU PARKWAY</v>
          </cell>
          <cell r="C2422" t="str">
            <v>Schoolwide Program</v>
          </cell>
        </row>
        <row r="2423">
          <cell r="A2423" t="str">
            <v>321000010081</v>
          </cell>
          <cell r="B2423" t="str">
            <v>PS 81 ROBERT J CHRISTEN</v>
          </cell>
          <cell r="C2423" t="str">
            <v>Schoolwide Program</v>
          </cell>
        </row>
        <row r="2424">
          <cell r="A2424" t="str">
            <v>321000010085</v>
          </cell>
          <cell r="B2424" t="str">
            <v>PS 85 GREAT EXPECTATIONS</v>
          </cell>
          <cell r="C2424" t="str">
            <v>Schoolwide Program</v>
          </cell>
        </row>
        <row r="2425">
          <cell r="A2425" t="str">
            <v>321000010086</v>
          </cell>
          <cell r="B2425" t="str">
            <v>PS 86 KINGSBRIDGE HEIGHTS</v>
          </cell>
          <cell r="C2425" t="str">
            <v>Schoolwide Program</v>
          </cell>
        </row>
        <row r="2426">
          <cell r="A2426" t="str">
            <v>321000010091</v>
          </cell>
          <cell r="B2426" t="str">
            <v>PS 91 BRONX</v>
          </cell>
          <cell r="C2426" t="str">
            <v>Schoolwide Program</v>
          </cell>
        </row>
        <row r="2427">
          <cell r="A2427" t="str">
            <v>321000010094</v>
          </cell>
          <cell r="B2427" t="str">
            <v>PS 94 KINGS COLLEGE SCHOOL</v>
          </cell>
          <cell r="C2427" t="str">
            <v>Schoolwide Program</v>
          </cell>
        </row>
        <row r="2428">
          <cell r="A2428" t="str">
            <v>321000010095</v>
          </cell>
          <cell r="B2428" t="str">
            <v>PS 95 SHEILA MENCHER</v>
          </cell>
          <cell r="C2428" t="str">
            <v>Schoolwide Program</v>
          </cell>
        </row>
        <row r="2429">
          <cell r="A2429" t="str">
            <v>321000010118</v>
          </cell>
          <cell r="B2429" t="str">
            <v>JHS 118 WILLIAM W NILES</v>
          </cell>
          <cell r="C2429" t="str">
            <v>Schoolwide Program</v>
          </cell>
        </row>
        <row r="2430">
          <cell r="A2430" t="str">
            <v>321000010159</v>
          </cell>
          <cell r="B2430" t="str">
            <v>PS 159 LUIS MUMOZ MARIN BILING</v>
          </cell>
          <cell r="C2430" t="str">
            <v>Schoolwide Program</v>
          </cell>
        </row>
        <row r="2431">
          <cell r="A2431" t="str">
            <v>321000010205</v>
          </cell>
          <cell r="B2431" t="str">
            <v>PS 205 FIORELLO LAGUARDIA</v>
          </cell>
          <cell r="C2431" t="str">
            <v>Schoolwide Program</v>
          </cell>
        </row>
        <row r="2432">
          <cell r="A2432" t="str">
            <v>321000010206</v>
          </cell>
          <cell r="B2432" t="str">
            <v>IS 206 ANN MERSEREAU</v>
          </cell>
          <cell r="C2432" t="str">
            <v>Schoolwide Program</v>
          </cell>
        </row>
        <row r="2433">
          <cell r="A2433" t="str">
            <v>321000010207</v>
          </cell>
          <cell r="B2433" t="str">
            <v>PS 207</v>
          </cell>
          <cell r="C2433" t="str">
            <v>Schoolwide Program</v>
          </cell>
        </row>
        <row r="2434">
          <cell r="A2434" t="str">
            <v>321000010209</v>
          </cell>
          <cell r="B2434" t="str">
            <v>PS 209</v>
          </cell>
          <cell r="C2434" t="str">
            <v>Schoolwide Program</v>
          </cell>
        </row>
        <row r="2435">
          <cell r="A2435" t="str">
            <v>321000010225</v>
          </cell>
          <cell r="B2435" t="str">
            <v>THEATRE ARTS PRODUCTION COMPANY SCHOOL</v>
          </cell>
          <cell r="C2435" t="str">
            <v>Schoolwide Program</v>
          </cell>
        </row>
        <row r="2436">
          <cell r="A2436" t="str">
            <v>321000010226</v>
          </cell>
          <cell r="B2436" t="str">
            <v>PS 226</v>
          </cell>
          <cell r="C2436" t="str">
            <v>Schoolwide Program</v>
          </cell>
        </row>
        <row r="2437">
          <cell r="A2437" t="str">
            <v>321000010228</v>
          </cell>
          <cell r="B2437" t="str">
            <v>JONAS BRONCK ACADEMY</v>
          </cell>
          <cell r="C2437" t="str">
            <v>Schoolwide Program</v>
          </cell>
        </row>
        <row r="2438">
          <cell r="A2438" t="str">
            <v>321000010244</v>
          </cell>
          <cell r="B2438" t="str">
            <v>NEW SCHOOL FOR LEADERSHIP AND JOURNALISM</v>
          </cell>
          <cell r="C2438" t="str">
            <v>Schoolwide Program</v>
          </cell>
        </row>
        <row r="2439">
          <cell r="A2439" t="str">
            <v>321000010246</v>
          </cell>
          <cell r="B2439" t="str">
            <v>PS 246 POE CENTER</v>
          </cell>
          <cell r="C2439" t="str">
            <v>Schoolwide Program</v>
          </cell>
        </row>
        <row r="2440">
          <cell r="A2440" t="str">
            <v>321000010254</v>
          </cell>
          <cell r="B2440" t="str">
            <v>IS 254</v>
          </cell>
          <cell r="C2440" t="str">
            <v>Schoolwide Program</v>
          </cell>
        </row>
        <row r="2441">
          <cell r="A2441" t="str">
            <v>321000010279</v>
          </cell>
          <cell r="B2441" t="str">
            <v>PS 279 CAPT MANUEL RIVERA JR</v>
          </cell>
          <cell r="C2441" t="str">
            <v>Schoolwide Program</v>
          </cell>
        </row>
        <row r="2442">
          <cell r="A2442" t="str">
            <v>321000010280</v>
          </cell>
          <cell r="B2442" t="str">
            <v>PS/MS 280 MOSHOLU PARKWAY</v>
          </cell>
          <cell r="C2442" t="str">
            <v>Schoolwide Program</v>
          </cell>
        </row>
        <row r="2443">
          <cell r="A2443" t="str">
            <v>321000010291</v>
          </cell>
          <cell r="B2443" t="str">
            <v>PS 291</v>
          </cell>
          <cell r="C2443" t="str">
            <v>Schoolwide Program</v>
          </cell>
        </row>
        <row r="2444">
          <cell r="A2444" t="str">
            <v>321000010306</v>
          </cell>
          <cell r="B2444" t="str">
            <v>PS 306</v>
          </cell>
          <cell r="C2444" t="str">
            <v>Schoolwide Program</v>
          </cell>
        </row>
        <row r="2445">
          <cell r="A2445" t="str">
            <v>321000010307</v>
          </cell>
          <cell r="B2445" t="str">
            <v>PS 307 EAMES PLACE</v>
          </cell>
          <cell r="C2445" t="str">
            <v>Schoolwide Program</v>
          </cell>
        </row>
        <row r="2446">
          <cell r="A2446" t="str">
            <v>321000010308</v>
          </cell>
          <cell r="B2446" t="str">
            <v>BRONX DANCE ACADEMY SCHOOL</v>
          </cell>
          <cell r="C2446" t="str">
            <v>Schoolwide Program</v>
          </cell>
        </row>
        <row r="2447">
          <cell r="A2447" t="str">
            <v>321000010310</v>
          </cell>
          <cell r="B2447" t="str">
            <v>PS 310 MARBLE HILL</v>
          </cell>
          <cell r="C2447" t="str">
            <v>Schoolwide Program</v>
          </cell>
        </row>
        <row r="2448">
          <cell r="A2448" t="str">
            <v>321000010315</v>
          </cell>
          <cell r="B2448" t="str">
            <v>PS 315 LAB SCHOOL</v>
          </cell>
          <cell r="C2448" t="str">
            <v>Schoolwide Program</v>
          </cell>
        </row>
        <row r="2449">
          <cell r="A2449" t="str">
            <v>321000010331</v>
          </cell>
          <cell r="B2449" t="str">
            <v>BRONX SCHOOL OF SCIENCE INQUIRY &amp; INVESTIGATION</v>
          </cell>
          <cell r="C2449" t="str">
            <v>Schoolwide Program</v>
          </cell>
        </row>
        <row r="2450">
          <cell r="A2450" t="str">
            <v>321000010340</v>
          </cell>
          <cell r="B2450" t="str">
            <v>PS 340</v>
          </cell>
          <cell r="C2450" t="str">
            <v>Schoolwide Program</v>
          </cell>
        </row>
        <row r="2451">
          <cell r="A2451" t="str">
            <v>321000010344</v>
          </cell>
          <cell r="B2451" t="str">
            <v>AMPARK NEIGHBORHOOD</v>
          </cell>
          <cell r="C2451" t="str">
            <v>Schoolwide Program</v>
          </cell>
        </row>
        <row r="2452">
          <cell r="A2452" t="str">
            <v>321000010360</v>
          </cell>
          <cell r="B2452" t="str">
            <v>PS 360</v>
          </cell>
          <cell r="C2452" t="str">
            <v>Schoolwide Program</v>
          </cell>
        </row>
        <row r="2453">
          <cell r="A2453" t="str">
            <v>321000010368</v>
          </cell>
          <cell r="B2453" t="str">
            <v>IN TECH ACADEMY (MS/HS 368)</v>
          </cell>
          <cell r="C2453" t="str">
            <v>Schoolwide Program</v>
          </cell>
        </row>
        <row r="2454">
          <cell r="A2454" t="str">
            <v>321000010382</v>
          </cell>
          <cell r="B2454" t="str">
            <v>ELEMENTARY SCHOOL FOR MATH, SCIENCE AND TECHNOLOGY</v>
          </cell>
          <cell r="C2454" t="str">
            <v>Schoolwide Program</v>
          </cell>
        </row>
        <row r="2455">
          <cell r="A2455" t="str">
            <v>321000010386</v>
          </cell>
          <cell r="B2455" t="str">
            <v>SCHOOL FOR ENVIRONMENTAL CITIZENSHIP</v>
          </cell>
          <cell r="C2455" t="str">
            <v>Schoolwide Program</v>
          </cell>
        </row>
        <row r="2456">
          <cell r="A2456" t="str">
            <v>321000010390</v>
          </cell>
          <cell r="B2456" t="str">
            <v>MS 390</v>
          </cell>
          <cell r="C2456" t="str">
            <v>Schoolwide Program</v>
          </cell>
        </row>
        <row r="2457">
          <cell r="A2457" t="str">
            <v>321000010391</v>
          </cell>
          <cell r="B2457" t="str">
            <v>THE ANGELO PATRI MIDDLE SCHOOL</v>
          </cell>
          <cell r="C2457" t="str">
            <v>Schoolwide Program</v>
          </cell>
        </row>
        <row r="2458">
          <cell r="A2458" t="str">
            <v>321000010396</v>
          </cell>
          <cell r="B2458" t="str">
            <v>PS 396</v>
          </cell>
          <cell r="C2458" t="str">
            <v>Schoolwide Program</v>
          </cell>
        </row>
        <row r="2459">
          <cell r="A2459" t="str">
            <v>321000010399</v>
          </cell>
          <cell r="B2459" t="str">
            <v>MS 399</v>
          </cell>
          <cell r="C2459" t="str">
            <v>Schoolwide Program</v>
          </cell>
        </row>
        <row r="2460">
          <cell r="A2460" t="str">
            <v>321000010447</v>
          </cell>
          <cell r="B2460" t="str">
            <v>CRESTON ACADEMY</v>
          </cell>
          <cell r="C2460" t="str">
            <v>Schoolwide Program</v>
          </cell>
        </row>
        <row r="2461">
          <cell r="A2461" t="str">
            <v>321000011141</v>
          </cell>
          <cell r="B2461" t="str">
            <v>RIVERDALE/KINGSBRIDGE ACADEMY (MS/HS 141)</v>
          </cell>
          <cell r="C2461" t="str">
            <v>Schoolwide Program</v>
          </cell>
        </row>
        <row r="2462">
          <cell r="A2462" t="str">
            <v>321000011213</v>
          </cell>
          <cell r="B2462" t="str">
            <v>BRONX ENGINEERING AND TECHNOLOGY ACADEMY</v>
          </cell>
          <cell r="C2462" t="str">
            <v>Schoolwide Program</v>
          </cell>
        </row>
        <row r="2463">
          <cell r="A2463" t="str">
            <v>321000011237</v>
          </cell>
          <cell r="B2463" t="str">
            <v>MARIE CURIE HIGH SCH-NURSING, MEDICINE &amp; APPLIED HLTH PROF</v>
          </cell>
          <cell r="C2463" t="str">
            <v>Schoolwide Program</v>
          </cell>
        </row>
        <row r="2464">
          <cell r="A2464" t="str">
            <v>321000011243</v>
          </cell>
          <cell r="B2464" t="str">
            <v>WEST BRONX ACADEMY FOR THE FUTURE</v>
          </cell>
          <cell r="C2464" t="str">
            <v>Schoolwide Program</v>
          </cell>
        </row>
        <row r="2465">
          <cell r="A2465" t="str">
            <v>321000011268</v>
          </cell>
          <cell r="B2465" t="str">
            <v>KINGSBRIDGE INTERNATIONAL HIGH SCHOOL</v>
          </cell>
          <cell r="C2465" t="str">
            <v>Schoolwide Program</v>
          </cell>
        </row>
        <row r="2466">
          <cell r="A2466" t="str">
            <v>321000011284</v>
          </cell>
          <cell r="B2466" t="str">
            <v>BRONX SCHOOL OF LAW AND FINANCE</v>
          </cell>
          <cell r="C2466" t="str">
            <v>Schoolwide Program</v>
          </cell>
        </row>
        <row r="2467">
          <cell r="A2467" t="str">
            <v>321000011319</v>
          </cell>
          <cell r="B2467" t="str">
            <v>PROVIDING URBAN LEARNERS SUCCESS IN EDUCATION HIGH SCHOOL</v>
          </cell>
          <cell r="C2467" t="str">
            <v>Schoolwide Program</v>
          </cell>
        </row>
        <row r="2468">
          <cell r="A2468" t="str">
            <v>321000011342</v>
          </cell>
          <cell r="B2468" t="str">
            <v>INTERNATIONAL SCHOOL FOR LIBERAL ARTS</v>
          </cell>
          <cell r="C2468" t="str">
            <v>Schoolwide Program</v>
          </cell>
        </row>
        <row r="2469">
          <cell r="A2469" t="str">
            <v>321000011374</v>
          </cell>
          <cell r="B2469" t="str">
            <v>KNOWLEDGE AND POWER PREP ACADEMY INTERNATIONAL HIGH SCHOOL</v>
          </cell>
          <cell r="C2469" t="str">
            <v>Schoolwide Program</v>
          </cell>
        </row>
        <row r="2470">
          <cell r="A2470" t="str">
            <v>321000011397</v>
          </cell>
          <cell r="B2470" t="str">
            <v>ENGLISH LANGUAGE LEARNERS AND INTERNATIONAL SUPPORT</v>
          </cell>
          <cell r="C2470" t="str">
            <v>Schoolwide Program</v>
          </cell>
        </row>
        <row r="2471">
          <cell r="A2471" t="str">
            <v>321000011433</v>
          </cell>
          <cell r="B2471" t="str">
            <v>HIGH SCHOOL FOR TEACHING AND THE PROFESSIONS</v>
          </cell>
          <cell r="C2471" t="str">
            <v>Schoolwide Program</v>
          </cell>
        </row>
        <row r="2472">
          <cell r="A2472" t="str">
            <v>321000011434</v>
          </cell>
          <cell r="B2472" t="str">
            <v>BELMONT PREP HIGH SCHOOL</v>
          </cell>
          <cell r="C2472" t="str">
            <v>Schoolwide Program</v>
          </cell>
        </row>
        <row r="2473">
          <cell r="A2473" t="str">
            <v>321000011437</v>
          </cell>
          <cell r="B2473" t="str">
            <v>FORDHAM HIGH SCHOOL FOR THE ARTS</v>
          </cell>
          <cell r="C2473" t="str">
            <v>Schoolwide Program</v>
          </cell>
        </row>
        <row r="2474">
          <cell r="A2474" t="str">
            <v>321000011438</v>
          </cell>
          <cell r="B2474" t="str">
            <v>FORDHAM LEADERSHIP ACADEMY FOR BUSINESS &amp; TECHNOLOGY</v>
          </cell>
          <cell r="C2474" t="str">
            <v>Schoolwide Program</v>
          </cell>
        </row>
        <row r="2475">
          <cell r="A2475" t="str">
            <v>321000011439</v>
          </cell>
          <cell r="B2475" t="str">
            <v>BRONX HIGH SCHOOL-LAW AND COMMUNITY SERVICES</v>
          </cell>
          <cell r="C2475" t="str">
            <v>Schoolwide Program</v>
          </cell>
        </row>
        <row r="2476">
          <cell r="A2476" t="str">
            <v>321000011440</v>
          </cell>
          <cell r="B2476" t="str">
            <v>DEWITT CLINTON HIGH SCHOOL</v>
          </cell>
          <cell r="C2476" t="str">
            <v>Schoolwide Program</v>
          </cell>
        </row>
        <row r="2477">
          <cell r="A2477" t="str">
            <v>321000011442</v>
          </cell>
          <cell r="B2477" t="str">
            <v>THE CELIA CRUZ BRONX HIGH SCHOOL OF MUSIC</v>
          </cell>
          <cell r="C2477" t="str">
            <v>Schoolwide Program</v>
          </cell>
        </row>
        <row r="2478">
          <cell r="A2478" t="str">
            <v>321000011445</v>
          </cell>
          <cell r="B2478" t="str">
            <v>BRONX HIGH SCHOOL OF SCIENCE</v>
          </cell>
          <cell r="C2478" t="str">
            <v>No Title I</v>
          </cell>
        </row>
        <row r="2479">
          <cell r="A2479" t="str">
            <v>321000011459</v>
          </cell>
          <cell r="B2479" t="str">
            <v>EAST FORDHAM ACADEMY FOR THE ARTS</v>
          </cell>
          <cell r="C2479" t="str">
            <v>Schoolwide Program</v>
          </cell>
        </row>
        <row r="2480">
          <cell r="A2480" t="str">
            <v>321000011475</v>
          </cell>
          <cell r="B2480" t="str">
            <v>JOHN F KENNEDY HIGH SCHOOL</v>
          </cell>
          <cell r="C2480" t="str">
            <v>Schoolwide Program</v>
          </cell>
        </row>
        <row r="2481">
          <cell r="A2481" t="str">
            <v>321000011477</v>
          </cell>
          <cell r="B2481" t="str">
            <v>MARBLE HILL HIGH SCHOOL OF INTERNATIONAL STUDIES</v>
          </cell>
          <cell r="C2481" t="str">
            <v>Schoolwide Program</v>
          </cell>
        </row>
        <row r="2482">
          <cell r="A2482" t="str">
            <v>321000011546</v>
          </cell>
          <cell r="B2482" t="str">
            <v>BRONX THEATRE HIGH SCHOOL</v>
          </cell>
          <cell r="C2482" t="str">
            <v>Schoolwide Program</v>
          </cell>
        </row>
        <row r="2483">
          <cell r="A2483" t="str">
            <v>321000011549</v>
          </cell>
          <cell r="B2483" t="str">
            <v>DISCOVERY HIGH SCHOOL</v>
          </cell>
          <cell r="C2483" t="str">
            <v>Schoolwide Program</v>
          </cell>
        </row>
        <row r="2484">
          <cell r="A2484" t="str">
            <v>321000011660</v>
          </cell>
          <cell r="B2484" t="str">
            <v>GRACE H DODGE CAREER AND TECHNICAL HIGH SCHOOL</v>
          </cell>
          <cell r="C2484" t="str">
            <v>Schoolwide Program</v>
          </cell>
        </row>
        <row r="2485">
          <cell r="A2485" t="str">
            <v>321000011696</v>
          </cell>
          <cell r="B2485" t="str">
            <v>HIGH SCHOOL OF AMERICAN STUDIES AT LEHMAN COLLEGE</v>
          </cell>
          <cell r="C2485" t="str">
            <v>No Title I</v>
          </cell>
        </row>
        <row r="2486">
          <cell r="A2486" t="str">
            <v>321100010016</v>
          </cell>
          <cell r="B2486" t="str">
            <v>PS 16 WAKEFIELD</v>
          </cell>
          <cell r="C2486" t="str">
            <v>Schoolwide Program</v>
          </cell>
        </row>
        <row r="2487">
          <cell r="A2487" t="str">
            <v>321100010019</v>
          </cell>
          <cell r="B2487" t="str">
            <v>PS 19 JUDITH K WEISS</v>
          </cell>
          <cell r="C2487" t="str">
            <v>Schoolwide Program</v>
          </cell>
        </row>
        <row r="2488">
          <cell r="A2488" t="str">
            <v>321100010021</v>
          </cell>
          <cell r="B2488" t="str">
            <v>PS 21 PHILIP H SHERIDAN</v>
          </cell>
          <cell r="C2488" t="str">
            <v>Schoolwide Program</v>
          </cell>
        </row>
        <row r="2489">
          <cell r="A2489" t="str">
            <v>321100010041</v>
          </cell>
          <cell r="B2489" t="str">
            <v>PS 41 GUN HILL ROAD</v>
          </cell>
          <cell r="C2489" t="str">
            <v>Schoolwide Program</v>
          </cell>
        </row>
        <row r="2490">
          <cell r="A2490" t="str">
            <v>321100010068</v>
          </cell>
          <cell r="B2490" t="str">
            <v>PS 68</v>
          </cell>
          <cell r="C2490" t="str">
            <v>Schoolwide Program</v>
          </cell>
        </row>
        <row r="2491">
          <cell r="A2491" t="str">
            <v>321100010076</v>
          </cell>
          <cell r="B2491" t="str">
            <v>PS 76 THE BENNINGTON SCHOOL</v>
          </cell>
          <cell r="C2491" t="str">
            <v>Schoolwide Program</v>
          </cell>
        </row>
        <row r="2492">
          <cell r="A2492" t="str">
            <v>321100010078</v>
          </cell>
          <cell r="B2492" t="str">
            <v>PS 78 ANNE HUTCHINSON</v>
          </cell>
          <cell r="C2492" t="str">
            <v>Schoolwide Program</v>
          </cell>
        </row>
        <row r="2493">
          <cell r="A2493" t="str">
            <v>321100010083</v>
          </cell>
          <cell r="B2493" t="str">
            <v>PS 83 DONALD HERTZ</v>
          </cell>
          <cell r="C2493" t="str">
            <v>Schoolwide Program</v>
          </cell>
        </row>
        <row r="2494">
          <cell r="A2494" t="str">
            <v>321100010087</v>
          </cell>
          <cell r="B2494" t="str">
            <v>PS 87</v>
          </cell>
          <cell r="C2494" t="str">
            <v>Schoolwide Program</v>
          </cell>
        </row>
        <row r="2495">
          <cell r="A2495" t="str">
            <v>321100010089</v>
          </cell>
          <cell r="B2495" t="str">
            <v>PS 89</v>
          </cell>
          <cell r="C2495" t="str">
            <v>Schoolwide Program</v>
          </cell>
        </row>
        <row r="2496">
          <cell r="A2496" t="str">
            <v>321100010096</v>
          </cell>
          <cell r="B2496" t="str">
            <v>PS 96 RICHARD RODGERS</v>
          </cell>
          <cell r="C2496" t="str">
            <v>Schoolwide Program</v>
          </cell>
        </row>
        <row r="2497">
          <cell r="A2497" t="str">
            <v>321100010097</v>
          </cell>
          <cell r="B2497" t="str">
            <v>PS 97</v>
          </cell>
          <cell r="C2497" t="str">
            <v>Schoolwide Program</v>
          </cell>
        </row>
        <row r="2498">
          <cell r="A2498" t="str">
            <v>321100010103</v>
          </cell>
          <cell r="B2498" t="str">
            <v>PS 103 HECTOR FONTANEZ</v>
          </cell>
          <cell r="C2498" t="str">
            <v>Schoolwide Program</v>
          </cell>
        </row>
        <row r="2499">
          <cell r="A2499" t="str">
            <v>321100010105</v>
          </cell>
          <cell r="B2499" t="str">
            <v>PS 105 SENATOR ABRAHAM BERNSTEIN</v>
          </cell>
          <cell r="C2499" t="str">
            <v>Schoolwide Program</v>
          </cell>
        </row>
        <row r="2500">
          <cell r="A2500" t="str">
            <v>321100010106</v>
          </cell>
          <cell r="B2500" t="str">
            <v>PS 106 PARKCHESTER</v>
          </cell>
          <cell r="C2500" t="str">
            <v>Schoolwide Program</v>
          </cell>
        </row>
        <row r="2501">
          <cell r="A2501" t="str">
            <v>321100010108</v>
          </cell>
          <cell r="B2501" t="str">
            <v>PS 108 PHILIP J ABINANTI</v>
          </cell>
          <cell r="C2501" t="str">
            <v>Schoolwide Program</v>
          </cell>
        </row>
        <row r="2502">
          <cell r="A2502" t="str">
            <v>321100010111</v>
          </cell>
          <cell r="B2502" t="str">
            <v>PS 111 SETON FALLS</v>
          </cell>
          <cell r="C2502" t="str">
            <v>Schoolwide Program</v>
          </cell>
        </row>
        <row r="2503">
          <cell r="A2503" t="str">
            <v>321100010112</v>
          </cell>
          <cell r="B2503" t="str">
            <v>PS 112 BRONXWOOD</v>
          </cell>
          <cell r="C2503" t="str">
            <v>Schoolwide Program</v>
          </cell>
        </row>
        <row r="2504">
          <cell r="A2504" t="str">
            <v>321100010121</v>
          </cell>
          <cell r="B2504" t="str">
            <v>PS 121 THROOP</v>
          </cell>
          <cell r="C2504" t="str">
            <v>Schoolwide Program</v>
          </cell>
        </row>
        <row r="2505">
          <cell r="A2505" t="str">
            <v>321100010127</v>
          </cell>
          <cell r="B2505" t="str">
            <v>JHS 127 THE CASTLE HILL</v>
          </cell>
          <cell r="C2505" t="str">
            <v>Schoolwide Program</v>
          </cell>
        </row>
        <row r="2506">
          <cell r="A2506" t="str">
            <v>321100010142</v>
          </cell>
          <cell r="B2506" t="str">
            <v>MS 142 JOHN PHILIP SOUSA</v>
          </cell>
          <cell r="C2506" t="str">
            <v>Schoolwide Program</v>
          </cell>
        </row>
        <row r="2507">
          <cell r="A2507" t="str">
            <v>321100010144</v>
          </cell>
          <cell r="B2507" t="str">
            <v>JHS 144 MICHELANGELO</v>
          </cell>
          <cell r="C2507" t="str">
            <v>Schoolwide Program</v>
          </cell>
        </row>
        <row r="2508">
          <cell r="A2508" t="str">
            <v>321100010153</v>
          </cell>
          <cell r="B2508" t="str">
            <v>PS 153 HELEN KELLER</v>
          </cell>
          <cell r="C2508" t="str">
            <v>Schoolwide Program</v>
          </cell>
        </row>
        <row r="2509">
          <cell r="A2509" t="str">
            <v>321100010160</v>
          </cell>
          <cell r="B2509" t="str">
            <v>PS 160 WALT DISNEY</v>
          </cell>
          <cell r="C2509" t="str">
            <v>Schoolwide Program</v>
          </cell>
        </row>
        <row r="2510">
          <cell r="A2510" t="str">
            <v>321100010169</v>
          </cell>
          <cell r="B2510" t="str">
            <v>BAYCHESTER ACADEMY</v>
          </cell>
          <cell r="C2510" t="str">
            <v>Schoolwide Program</v>
          </cell>
        </row>
        <row r="2511">
          <cell r="A2511" t="str">
            <v>321100010175</v>
          </cell>
          <cell r="B2511" t="str">
            <v>PS 175 CITY ISLAND</v>
          </cell>
          <cell r="C2511" t="str">
            <v>Schoolwide Program</v>
          </cell>
        </row>
        <row r="2512">
          <cell r="A2512" t="str">
            <v>321100010178</v>
          </cell>
          <cell r="B2512" t="str">
            <v>PS 178 DR SELMAN WAKSMAN</v>
          </cell>
          <cell r="C2512" t="str">
            <v>Schoolwide Program</v>
          </cell>
        </row>
        <row r="2513">
          <cell r="A2513" t="str">
            <v>321100010180</v>
          </cell>
          <cell r="B2513" t="str">
            <v>MS 180 DR DANIEL HALE WILLIAMS</v>
          </cell>
          <cell r="C2513" t="str">
            <v>Schoolwide Program</v>
          </cell>
        </row>
        <row r="2514">
          <cell r="A2514" t="str">
            <v>321100010181</v>
          </cell>
          <cell r="B2514" t="str">
            <v>IS 181 PABLO CASALS</v>
          </cell>
          <cell r="C2514" t="str">
            <v>Schoolwide Program</v>
          </cell>
        </row>
        <row r="2515">
          <cell r="A2515" t="str">
            <v>321100010189</v>
          </cell>
          <cell r="B2515" t="str">
            <v>CORNERSTONE ACADEMY FOR SOCIAL ACTION</v>
          </cell>
          <cell r="C2515" t="str">
            <v>Schoolwide Program</v>
          </cell>
        </row>
        <row r="2516">
          <cell r="A2516" t="str">
            <v>321100010194</v>
          </cell>
          <cell r="B2516" t="str">
            <v>PS/MS 194</v>
          </cell>
          <cell r="C2516" t="str">
            <v>Schoolwide Program</v>
          </cell>
        </row>
        <row r="2517">
          <cell r="A2517" t="str">
            <v>321100010287</v>
          </cell>
          <cell r="B2517" t="str">
            <v>FORWARD SCHOOL</v>
          </cell>
          <cell r="C2517" t="str">
            <v>Schoolwide Program</v>
          </cell>
        </row>
        <row r="2518">
          <cell r="A2518" t="str">
            <v>321100010289</v>
          </cell>
          <cell r="B2518" t="str">
            <v>YOUNG SCHOLARS ACADEMY OF THE BRONX</v>
          </cell>
          <cell r="C2518" t="str">
            <v>Schoolwide Program</v>
          </cell>
        </row>
        <row r="2519">
          <cell r="A2519" t="str">
            <v>321100010322</v>
          </cell>
          <cell r="B2519" t="str">
            <v>ASPIRE PREPARATORY MIDDLE SCHOOL</v>
          </cell>
          <cell r="C2519" t="str">
            <v>Schoolwide Program</v>
          </cell>
        </row>
        <row r="2520">
          <cell r="A2520" t="str">
            <v>321100010326</v>
          </cell>
          <cell r="B2520" t="str">
            <v>BRONX GREEN MIDDLE SCHOOL</v>
          </cell>
          <cell r="C2520" t="str">
            <v>Schoolwide Program</v>
          </cell>
        </row>
        <row r="2521">
          <cell r="A2521" t="str">
            <v>321100010370</v>
          </cell>
          <cell r="B2521" t="str">
            <v>SCHOOL OF DIPLOMACY</v>
          </cell>
          <cell r="C2521" t="str">
            <v>Schoolwide Program</v>
          </cell>
        </row>
        <row r="2522">
          <cell r="A2522" t="str">
            <v>321100010462</v>
          </cell>
          <cell r="B2522" t="str">
            <v>CORNERSTONE ACADEMY FOR SOCIAL ACTION MIDDLE SCHOOL</v>
          </cell>
          <cell r="C2522" t="str">
            <v>Schoolwide Program</v>
          </cell>
        </row>
        <row r="2523">
          <cell r="A2523" t="str">
            <v>321100010468</v>
          </cell>
          <cell r="B2523" t="str">
            <v>PELHAM ACADEMY OF ACADEMICS AND COMMUNITY ENGAGEMENT</v>
          </cell>
          <cell r="C2523" t="str">
            <v>Schoolwide Program</v>
          </cell>
        </row>
        <row r="2524">
          <cell r="A2524" t="str">
            <v>321100011249</v>
          </cell>
          <cell r="B2524" t="str">
            <v>BRONX HEALTH SCIENCES HIGH SCHOOL</v>
          </cell>
          <cell r="C2524" t="str">
            <v>Schoolwide Program</v>
          </cell>
        </row>
        <row r="2525">
          <cell r="A2525" t="str">
            <v>321100011253</v>
          </cell>
          <cell r="B2525" t="str">
            <v>BRONX HIGH SCHOOL FOR WRITING AND COMMUNICATION ARTS</v>
          </cell>
          <cell r="C2525" t="str">
            <v>Schoolwide Program</v>
          </cell>
        </row>
        <row r="2526">
          <cell r="A2526" t="str">
            <v>321100011265</v>
          </cell>
          <cell r="B2526" t="str">
            <v>BRONX LAB SCHOOL</v>
          </cell>
          <cell r="C2526" t="str">
            <v>Schoolwide Program</v>
          </cell>
        </row>
        <row r="2527">
          <cell r="A2527" t="str">
            <v>321100011270</v>
          </cell>
          <cell r="B2527" t="str">
            <v>ACADEMY FOR SCHOLARSHIP AND ENTRENEURSHIP</v>
          </cell>
          <cell r="C2527" t="str">
            <v>Schoolwide Program</v>
          </cell>
        </row>
        <row r="2528">
          <cell r="A2528" t="str">
            <v>321100011272</v>
          </cell>
          <cell r="B2528" t="str">
            <v>GLOBE SCHOOL FOR ENVIRONMENTAL RESEARCH</v>
          </cell>
          <cell r="C2528" t="str">
            <v>Schoolwide Program</v>
          </cell>
        </row>
        <row r="2529">
          <cell r="A2529" t="str">
            <v>321100011275</v>
          </cell>
          <cell r="B2529" t="str">
            <v>HIGH SCHOOL OF COMPUTERS AND TECHNOLOGY</v>
          </cell>
          <cell r="C2529" t="str">
            <v>Schoolwide Program</v>
          </cell>
        </row>
        <row r="2530">
          <cell r="A2530" t="str">
            <v>321100011288</v>
          </cell>
          <cell r="B2530" t="str">
            <v>COLLEGIATE INSTITUTE FOR MATH AND SCIENCE</v>
          </cell>
          <cell r="C2530" t="str">
            <v>Schoolwide Program</v>
          </cell>
        </row>
        <row r="2531">
          <cell r="A2531" t="str">
            <v>321100011290</v>
          </cell>
          <cell r="B2531" t="str">
            <v>BRONX ACADEMY OF HEALTH CAREERS</v>
          </cell>
          <cell r="C2531" t="str">
            <v>Schoolwide Program</v>
          </cell>
        </row>
        <row r="2532">
          <cell r="A2532" t="str">
            <v>321100011299</v>
          </cell>
          <cell r="B2532" t="str">
            <v>ASTOR COLLEGIATE ACADEMY</v>
          </cell>
          <cell r="C2532" t="str">
            <v>Schoolwide Program</v>
          </cell>
        </row>
        <row r="2533">
          <cell r="A2533" t="str">
            <v>321100011415</v>
          </cell>
          <cell r="B2533" t="str">
            <v>CHRISTOPHER COLUMBUS HIGH SCHOOL</v>
          </cell>
          <cell r="C2533" t="str">
            <v>Schoolwide Program</v>
          </cell>
        </row>
        <row r="2534">
          <cell r="A2534" t="str">
            <v>321100011418</v>
          </cell>
          <cell r="B2534" t="str">
            <v>BRONX HIGH SCHOOL FOR THE VISUAL ARTS</v>
          </cell>
          <cell r="C2534" t="str">
            <v>Schoolwide Program</v>
          </cell>
        </row>
        <row r="2535">
          <cell r="A2535" t="str">
            <v>321100011455</v>
          </cell>
          <cell r="B2535" t="str">
            <v>HARRY S TRUMAN HIGH SCHOOL</v>
          </cell>
          <cell r="C2535" t="str">
            <v>Schoolwide Program</v>
          </cell>
        </row>
        <row r="2536">
          <cell r="A2536" t="str">
            <v>321100011513</v>
          </cell>
          <cell r="B2536" t="str">
            <v>NEW WORLD HIGH SCHOOL</v>
          </cell>
          <cell r="C2536" t="str">
            <v>Schoolwide Program</v>
          </cell>
        </row>
        <row r="2537">
          <cell r="A2537" t="str">
            <v>321100011514</v>
          </cell>
          <cell r="B2537" t="str">
            <v>THE BRONX PREPARATORY ACADEMY</v>
          </cell>
          <cell r="C2537" t="str">
            <v>Schoolwide Program</v>
          </cell>
        </row>
        <row r="2538">
          <cell r="A2538" t="str">
            <v>321100011541</v>
          </cell>
          <cell r="B2538" t="str">
            <v>GLOBAL ENTERPRISE HIGH SCHOOL</v>
          </cell>
          <cell r="C2538" t="str">
            <v>Schoolwide Program</v>
          </cell>
        </row>
        <row r="2539">
          <cell r="A2539" t="str">
            <v>321100011542</v>
          </cell>
          <cell r="B2539" t="str">
            <v>PELHAM PREPARATORY ACADEMY</v>
          </cell>
          <cell r="C2539" t="str">
            <v>Schoolwide Program</v>
          </cell>
        </row>
        <row r="2540">
          <cell r="A2540" t="str">
            <v>321100011544</v>
          </cell>
          <cell r="B2540" t="str">
            <v>HIGH SCHOOL OF CONTEMPORARY ARTS</v>
          </cell>
          <cell r="C2540" t="str">
            <v>Schoolwide Program</v>
          </cell>
        </row>
        <row r="2541">
          <cell r="A2541" t="str">
            <v>321100011545</v>
          </cell>
          <cell r="B2541" t="str">
            <v>BRONX AEROSPACE HIGH SCHOOL</v>
          </cell>
          <cell r="C2541" t="str">
            <v>Targeted Assistance</v>
          </cell>
        </row>
        <row r="2542">
          <cell r="A2542" t="str">
            <v>321200010006</v>
          </cell>
          <cell r="B2542" t="str">
            <v>PS 6 WEST FARMS</v>
          </cell>
          <cell r="C2542" t="str">
            <v>Schoolwide Program</v>
          </cell>
        </row>
        <row r="2543">
          <cell r="A2543" t="str">
            <v>321200010044</v>
          </cell>
          <cell r="B2543" t="str">
            <v>PS 44 DAVID C FARRAGUT</v>
          </cell>
          <cell r="C2543" t="str">
            <v>Schoolwide Program</v>
          </cell>
        </row>
        <row r="2544">
          <cell r="A2544" t="str">
            <v>321200010047</v>
          </cell>
          <cell r="B2544" t="str">
            <v>PS 47 JOHN RANDOLPH</v>
          </cell>
          <cell r="C2544" t="str">
            <v>Schoolwide Program</v>
          </cell>
        </row>
        <row r="2545">
          <cell r="A2545" t="str">
            <v>321200010050</v>
          </cell>
          <cell r="B2545" t="str">
            <v>PS 50 CLARA BARTON</v>
          </cell>
          <cell r="C2545" t="str">
            <v>Schoolwide Program</v>
          </cell>
        </row>
        <row r="2546">
          <cell r="A2546" t="str">
            <v>321200010057</v>
          </cell>
          <cell r="B2546" t="str">
            <v>PS 57 CRESCENT</v>
          </cell>
          <cell r="C2546" t="str">
            <v>Schoolwide Program</v>
          </cell>
        </row>
        <row r="2547">
          <cell r="A2547" t="str">
            <v>321200010061</v>
          </cell>
          <cell r="B2547" t="str">
            <v>PS 61 FRANCISCO OLLER</v>
          </cell>
          <cell r="C2547" t="str">
            <v>Schoolwide Program</v>
          </cell>
        </row>
        <row r="2548">
          <cell r="A2548" t="str">
            <v>321200010066</v>
          </cell>
          <cell r="B2548" t="str">
            <v>PS 66 SCHOOL OF HIGHER EXPECTATIONS</v>
          </cell>
          <cell r="C2548" t="str">
            <v>Schoolwide Program</v>
          </cell>
        </row>
        <row r="2549">
          <cell r="A2549" t="str">
            <v>321200010067</v>
          </cell>
          <cell r="B2549" t="str">
            <v>PS 67 MOHEGAN SCHOOL</v>
          </cell>
          <cell r="C2549" t="str">
            <v>Schoolwide Program</v>
          </cell>
        </row>
        <row r="2550">
          <cell r="A2550" t="str">
            <v>321200010092</v>
          </cell>
          <cell r="B2550" t="str">
            <v>PS 92</v>
          </cell>
          <cell r="C2550" t="str">
            <v>Schoolwide Program</v>
          </cell>
        </row>
        <row r="2551">
          <cell r="A2551" t="str">
            <v>321200010098</v>
          </cell>
          <cell r="B2551" t="str">
            <v>JHS 98 HERMAN RIDDER</v>
          </cell>
          <cell r="C2551" t="str">
            <v>Schoolwide Program</v>
          </cell>
        </row>
        <row r="2552">
          <cell r="A2552" t="str">
            <v>321200010102</v>
          </cell>
          <cell r="B2552" t="str">
            <v>PS 102 JOSEPH O LORETAN</v>
          </cell>
          <cell r="C2552" t="str">
            <v>Schoolwide Program</v>
          </cell>
        </row>
        <row r="2553">
          <cell r="A2553" t="str">
            <v>321200010129</v>
          </cell>
          <cell r="B2553" t="str">
            <v>PS 129 TWINS PARKS UPPER</v>
          </cell>
          <cell r="C2553" t="str">
            <v>Schoolwide Program</v>
          </cell>
        </row>
        <row r="2554">
          <cell r="A2554" t="str">
            <v>321200010134</v>
          </cell>
          <cell r="B2554" t="str">
            <v>PS 134 GEORGE F BRISTOW</v>
          </cell>
          <cell r="C2554" t="str">
            <v>Schoolwide Program</v>
          </cell>
        </row>
        <row r="2555">
          <cell r="A2555" t="str">
            <v>321200010150</v>
          </cell>
          <cell r="B2555" t="str">
            <v>PS 150 CHARLES JAMES FOX</v>
          </cell>
          <cell r="C2555" t="str">
            <v>Schoolwide Program</v>
          </cell>
        </row>
        <row r="2556">
          <cell r="A2556" t="str">
            <v>321200010190</v>
          </cell>
          <cell r="B2556" t="str">
            <v>ESMT-IS 190</v>
          </cell>
          <cell r="C2556" t="str">
            <v>Schoolwide Program</v>
          </cell>
        </row>
        <row r="2557">
          <cell r="A2557" t="str">
            <v>321200010195</v>
          </cell>
          <cell r="B2557" t="str">
            <v>PS 195</v>
          </cell>
          <cell r="C2557" t="str">
            <v>Schoolwide Program</v>
          </cell>
        </row>
        <row r="2558">
          <cell r="A2558" t="str">
            <v>321200010196</v>
          </cell>
          <cell r="B2558" t="str">
            <v>PS 196</v>
          </cell>
          <cell r="C2558" t="str">
            <v>Schoolwide Program</v>
          </cell>
        </row>
        <row r="2559">
          <cell r="A2559" t="str">
            <v>321200010198</v>
          </cell>
          <cell r="B2559" t="str">
            <v>PS 198</v>
          </cell>
          <cell r="C2559" t="str">
            <v>Schoolwide Program</v>
          </cell>
        </row>
        <row r="2560">
          <cell r="A2560" t="str">
            <v>321200010211</v>
          </cell>
          <cell r="B2560" t="str">
            <v>PS 211</v>
          </cell>
          <cell r="C2560" t="str">
            <v>Schoolwide Program</v>
          </cell>
        </row>
        <row r="2561">
          <cell r="A2561" t="str">
            <v>321200010212</v>
          </cell>
          <cell r="B2561" t="str">
            <v>PS 212</v>
          </cell>
          <cell r="C2561" t="str">
            <v>Schoolwide Program</v>
          </cell>
        </row>
        <row r="2562">
          <cell r="A2562" t="str">
            <v>321200010214</v>
          </cell>
          <cell r="B2562" t="str">
            <v>PS 214</v>
          </cell>
          <cell r="C2562" t="str">
            <v>Schoolwide Program</v>
          </cell>
        </row>
        <row r="2563">
          <cell r="A2563" t="str">
            <v>321200010217</v>
          </cell>
          <cell r="B2563" t="str">
            <v>SCHOOL OF PERFORMING ARTS</v>
          </cell>
          <cell r="C2563" t="str">
            <v>Schoolwide Program</v>
          </cell>
        </row>
        <row r="2564">
          <cell r="A2564" t="str">
            <v>321200010242</v>
          </cell>
          <cell r="B2564" t="str">
            <v>MOTT HALL V</v>
          </cell>
          <cell r="C2564" t="str">
            <v>Schoolwide Program</v>
          </cell>
        </row>
        <row r="2565">
          <cell r="A2565" t="str">
            <v>321200010273</v>
          </cell>
          <cell r="B2565" t="str">
            <v>FREDERICK DOUGLAS ACADEMY V MIDDLE SCHOOL</v>
          </cell>
          <cell r="C2565" t="str">
            <v>Schoolwide Program</v>
          </cell>
        </row>
        <row r="2566">
          <cell r="A2566" t="str">
            <v>321200010286</v>
          </cell>
          <cell r="B2566" t="str">
            <v>FANNIE LOU HAMER MIDDLE SCHOOL</v>
          </cell>
          <cell r="C2566" t="str">
            <v>Schoolwide Program</v>
          </cell>
        </row>
        <row r="2567">
          <cell r="A2567" t="str">
            <v>321200010300</v>
          </cell>
          <cell r="B2567" t="str">
            <v>SCHOOL OF SCIENCE AND APPLIED LEARNING</v>
          </cell>
          <cell r="C2567" t="str">
            <v>Schoolwide Program</v>
          </cell>
        </row>
        <row r="2568">
          <cell r="A2568" t="str">
            <v>321200010316</v>
          </cell>
          <cell r="B2568" t="str">
            <v>KNOWLEDGE AND POWER PREPARATORY ACADEMY III</v>
          </cell>
          <cell r="C2568" t="str">
            <v>Schoolwide Program</v>
          </cell>
        </row>
        <row r="2569">
          <cell r="A2569" t="str">
            <v>321200010318</v>
          </cell>
          <cell r="B2569" t="str">
            <v>IS 318 MATH, SCIENCE &amp; TECH THROUGH ARTS SCHOOL</v>
          </cell>
          <cell r="C2569" t="str">
            <v>Schoolwide Program</v>
          </cell>
        </row>
        <row r="2570">
          <cell r="A2570" t="str">
            <v>321200010341</v>
          </cell>
          <cell r="B2570" t="str">
            <v>ACCION ACADEMY</v>
          </cell>
          <cell r="C2570" t="str">
            <v>Schoolwide Program</v>
          </cell>
        </row>
        <row r="2571">
          <cell r="A2571" t="str">
            <v>321200010372</v>
          </cell>
          <cell r="B2571" t="str">
            <v>URBAN ASSEMBLY SCHOOL FOR WILDLIFE CONSERVATION</v>
          </cell>
          <cell r="C2571" t="str">
            <v>Schoolwide Program</v>
          </cell>
        </row>
        <row r="2572">
          <cell r="A2572" t="str">
            <v>321200010383</v>
          </cell>
          <cell r="B2572" t="str">
            <v>EMOLIOR ACADEMY</v>
          </cell>
          <cell r="C2572" t="str">
            <v>Schoolwide Program</v>
          </cell>
        </row>
        <row r="2573">
          <cell r="A2573" t="str">
            <v>321200010384</v>
          </cell>
          <cell r="B2573" t="str">
            <v>ENTRADA ACADEMY</v>
          </cell>
          <cell r="C2573" t="str">
            <v>Schoolwide Program</v>
          </cell>
        </row>
        <row r="2574">
          <cell r="A2574" t="str">
            <v>321200010463</v>
          </cell>
          <cell r="B2574" t="str">
            <v>URBAN SCHOLARS COMMUNITY SCHOOL</v>
          </cell>
          <cell r="C2574" t="str">
            <v>Schoolwide Program</v>
          </cell>
        </row>
        <row r="2575">
          <cell r="A2575" t="str">
            <v>321200011245</v>
          </cell>
          <cell r="B2575" t="str">
            <v>NEW DAY ACADEMY</v>
          </cell>
          <cell r="C2575" t="str">
            <v>Schoolwide Program</v>
          </cell>
        </row>
        <row r="2576">
          <cell r="A2576" t="str">
            <v>321200011251</v>
          </cell>
          <cell r="B2576" t="str">
            <v>EXPLORATIONS ACADEMY</v>
          </cell>
          <cell r="C2576" t="str">
            <v>Schoolwide Program</v>
          </cell>
        </row>
        <row r="2577">
          <cell r="A2577" t="str">
            <v>321200011262</v>
          </cell>
          <cell r="B2577" t="str">
            <v>PERFORMANCE CONSERVATORY HIGH SCHOOL</v>
          </cell>
          <cell r="C2577" t="str">
            <v>Schoolwide Program</v>
          </cell>
        </row>
        <row r="2578">
          <cell r="A2578" t="str">
            <v>321200011267</v>
          </cell>
          <cell r="B2578" t="str">
            <v>BRONX LATIN SCHOOL</v>
          </cell>
          <cell r="C2578" t="str">
            <v>Schoolwide Program</v>
          </cell>
        </row>
        <row r="2579">
          <cell r="A2579" t="str">
            <v>321200011271</v>
          </cell>
          <cell r="B2579" t="str">
            <v>EAST BRONX ACADEMY FOR THE FUTURE</v>
          </cell>
          <cell r="C2579" t="str">
            <v>Schoolwide Program</v>
          </cell>
        </row>
        <row r="2580">
          <cell r="A2580" t="str">
            <v>321200011278</v>
          </cell>
          <cell r="B2580" t="str">
            <v>PEACE AND DIVERSITY ACADEMY</v>
          </cell>
          <cell r="C2580" t="str">
            <v>Schoolwide Program</v>
          </cell>
        </row>
        <row r="2581">
          <cell r="A2581" t="str">
            <v>321200011388</v>
          </cell>
          <cell r="B2581" t="str">
            <v>PAN AMERICAN INTERNATIONAL HIGH SCHOOL AT MONROE</v>
          </cell>
          <cell r="C2581" t="str">
            <v>Schoolwide Program</v>
          </cell>
        </row>
        <row r="2582">
          <cell r="A2582" t="str">
            <v>321200011478</v>
          </cell>
          <cell r="B2582" t="str">
            <v>THE CINEMA SCHOOL</v>
          </cell>
          <cell r="C2582" t="str">
            <v>Schoolwide Program</v>
          </cell>
        </row>
        <row r="2583">
          <cell r="A2583" t="str">
            <v>321200011479</v>
          </cell>
          <cell r="B2583" t="str">
            <v>BRONX CAREER AND COLLEGE PREPARATORY HIGH SCHOOL</v>
          </cell>
          <cell r="C2583" t="str">
            <v>Schoolwide Program</v>
          </cell>
        </row>
        <row r="2584">
          <cell r="A2584" t="str">
            <v>321200011480</v>
          </cell>
          <cell r="B2584" t="str">
            <v>BRONX REGIONAL HIGH SCHOOL</v>
          </cell>
          <cell r="C2584" t="str">
            <v>Schoolwide Program</v>
          </cell>
        </row>
        <row r="2585">
          <cell r="A2585" t="str">
            <v>321200011550</v>
          </cell>
          <cell r="B2585" t="str">
            <v>HIGH SCHOOL OF WORLD CULTURES</v>
          </cell>
          <cell r="C2585" t="str">
            <v>Schoolwide Program</v>
          </cell>
        </row>
        <row r="2586">
          <cell r="A2586" t="str">
            <v>321200011680</v>
          </cell>
          <cell r="B2586" t="str">
            <v>BRONX COALITION COMMUNITY HIGH SCHOOL</v>
          </cell>
          <cell r="C2586" t="str">
            <v>Schoolwide Program</v>
          </cell>
        </row>
        <row r="2587">
          <cell r="A2587" t="str">
            <v>321200011682</v>
          </cell>
          <cell r="B2587" t="str">
            <v>FANNIE LOU HAMER FREEDOM SCHOOL</v>
          </cell>
          <cell r="C2587" t="str">
            <v>Schoolwide Program</v>
          </cell>
        </row>
        <row r="2588">
          <cell r="A2588" t="str">
            <v>321200011684</v>
          </cell>
          <cell r="B2588" t="str">
            <v>WINGS ACADEMY</v>
          </cell>
          <cell r="C2588" t="str">
            <v>Schoolwide Program</v>
          </cell>
        </row>
        <row r="2589">
          <cell r="A2589" t="str">
            <v>321200011690</v>
          </cell>
          <cell r="B2589" t="str">
            <v>MONROE ACADEMY FOR BUSINESS/LAW</v>
          </cell>
          <cell r="C2589" t="str">
            <v>Schoolwide Program</v>
          </cell>
        </row>
        <row r="2590">
          <cell r="A2590" t="str">
            <v>321200011691</v>
          </cell>
          <cell r="B2590" t="str">
            <v>BRONX LITTLE SCHOOL</v>
          </cell>
          <cell r="C2590" t="str">
            <v>Schoolwide Program</v>
          </cell>
        </row>
        <row r="2591">
          <cell r="A2591" t="str">
            <v>321200011692</v>
          </cell>
          <cell r="B2591" t="str">
            <v>MONROE ACADEMY FOR VISUAL ARTS &amp; DESIGN</v>
          </cell>
          <cell r="C2591" t="str">
            <v>Schoolwide Program</v>
          </cell>
        </row>
        <row r="2592">
          <cell r="A2592" t="str">
            <v>331300010003</v>
          </cell>
          <cell r="B2592" t="str">
            <v>PS 3 THE BEDFORD VILLAGE</v>
          </cell>
          <cell r="C2592" t="str">
            <v>Schoolwide Program</v>
          </cell>
        </row>
        <row r="2593">
          <cell r="A2593" t="str">
            <v>331300010008</v>
          </cell>
          <cell r="B2593" t="str">
            <v>PS 8 ROBERT FULTON</v>
          </cell>
          <cell r="C2593" t="str">
            <v>No Title I</v>
          </cell>
        </row>
        <row r="2594">
          <cell r="A2594" t="str">
            <v>331300010009</v>
          </cell>
          <cell r="B2594" t="str">
            <v>PS 9 TEUNIS G BERGEN</v>
          </cell>
          <cell r="C2594" t="str">
            <v>Schoolwide Program</v>
          </cell>
        </row>
        <row r="2595">
          <cell r="A2595" t="str">
            <v>331300010011</v>
          </cell>
          <cell r="B2595" t="str">
            <v>PS 11 PURVIS J BEHAN</v>
          </cell>
          <cell r="C2595" t="str">
            <v>Schoolwide Program</v>
          </cell>
        </row>
        <row r="2596">
          <cell r="A2596" t="str">
            <v>331300010020</v>
          </cell>
          <cell r="B2596" t="str">
            <v>PS 20 CLINTON HILL</v>
          </cell>
          <cell r="C2596" t="str">
            <v>Schoolwide Program</v>
          </cell>
        </row>
        <row r="2597">
          <cell r="A2597" t="str">
            <v>331300010044</v>
          </cell>
          <cell r="B2597" t="str">
            <v>PS 44 MARCUS GARVEY</v>
          </cell>
          <cell r="C2597" t="str">
            <v>Schoolwide Program</v>
          </cell>
        </row>
        <row r="2598">
          <cell r="A2598" t="str">
            <v>331300010046</v>
          </cell>
          <cell r="B2598" t="str">
            <v>PS 46 EDWARD C BLUM</v>
          </cell>
          <cell r="C2598" t="str">
            <v>Schoolwide Program</v>
          </cell>
        </row>
        <row r="2599">
          <cell r="A2599" t="str">
            <v>331300010054</v>
          </cell>
          <cell r="B2599" t="str">
            <v>PS 54 SAMUEL C BARNES</v>
          </cell>
          <cell r="C2599" t="str">
            <v>Schoolwide Program</v>
          </cell>
        </row>
        <row r="2600">
          <cell r="A2600" t="str">
            <v>331300010056</v>
          </cell>
          <cell r="B2600" t="str">
            <v>PS 56 LEWIS H LATIMER</v>
          </cell>
          <cell r="C2600" t="str">
            <v>Schoolwide Program</v>
          </cell>
        </row>
        <row r="2601">
          <cell r="A2601" t="str">
            <v>331300010067</v>
          </cell>
          <cell r="B2601" t="str">
            <v>PS 67 CHARLES A DORSEY</v>
          </cell>
          <cell r="C2601" t="str">
            <v>Schoolwide Program</v>
          </cell>
        </row>
        <row r="2602">
          <cell r="A2602" t="str">
            <v>331300010093</v>
          </cell>
          <cell r="B2602" t="str">
            <v>PS 93 WILLIAM H PRESCOTT</v>
          </cell>
          <cell r="C2602" t="str">
            <v>Schoolwide Program</v>
          </cell>
        </row>
        <row r="2603">
          <cell r="A2603" t="str">
            <v>331300010103</v>
          </cell>
          <cell r="B2603" t="str">
            <v>SATELLITE THREE</v>
          </cell>
          <cell r="C2603" t="str">
            <v>Schoolwide Program</v>
          </cell>
        </row>
        <row r="2604">
          <cell r="A2604" t="str">
            <v>331300010113</v>
          </cell>
          <cell r="B2604" t="str">
            <v>MS 113 RONALD EDMONDS LEARNING CENTER</v>
          </cell>
          <cell r="C2604" t="str">
            <v>Schoolwide Program</v>
          </cell>
        </row>
        <row r="2605">
          <cell r="A2605" t="str">
            <v>331300010133</v>
          </cell>
          <cell r="B2605" t="str">
            <v>PS 133 WILLIAM A BUTLER</v>
          </cell>
          <cell r="C2605" t="str">
            <v>Schoolwide Program</v>
          </cell>
        </row>
        <row r="2606">
          <cell r="A2606" t="str">
            <v>331300010256</v>
          </cell>
          <cell r="B2606" t="str">
            <v>PS 256 BENJAMIN BANNEKER</v>
          </cell>
          <cell r="C2606" t="str">
            <v>Schoolwide Program</v>
          </cell>
        </row>
        <row r="2607">
          <cell r="A2607" t="str">
            <v>331300010265</v>
          </cell>
          <cell r="B2607" t="str">
            <v>DR SUSAN S MCKINNEY SECONDARY SCHOOL OF THE ARTS</v>
          </cell>
          <cell r="C2607" t="str">
            <v>Schoolwide Program</v>
          </cell>
        </row>
        <row r="2608">
          <cell r="A2608" t="str">
            <v>331300010266</v>
          </cell>
          <cell r="B2608" t="str">
            <v>MS 266 PARK PLACE COMMUNITY MIDDLE SCHOOL</v>
          </cell>
          <cell r="C2608" t="str">
            <v>Schoolwide Program</v>
          </cell>
        </row>
        <row r="2609">
          <cell r="A2609" t="str">
            <v>331300010270</v>
          </cell>
          <cell r="B2609" t="str">
            <v>PS 270 JOHANN DEKALB</v>
          </cell>
          <cell r="C2609" t="str">
            <v>Schoolwide Program</v>
          </cell>
        </row>
        <row r="2610">
          <cell r="A2610" t="str">
            <v>331300010282</v>
          </cell>
          <cell r="B2610" t="str">
            <v>PS 282 PARK SLOPE</v>
          </cell>
          <cell r="C2610" t="str">
            <v>Schoolwide Program</v>
          </cell>
        </row>
        <row r="2611">
          <cell r="A2611" t="str">
            <v>331300010287</v>
          </cell>
          <cell r="B2611" t="str">
            <v>PS 287 BAILEY K ASHFORD</v>
          </cell>
          <cell r="C2611" t="str">
            <v>Schoolwide Program</v>
          </cell>
        </row>
        <row r="2612">
          <cell r="A2612" t="str">
            <v>331300010301</v>
          </cell>
          <cell r="B2612" t="str">
            <v>SATELLITE EAST MIDDLE SCHOOL</v>
          </cell>
          <cell r="C2612" t="str">
            <v>Schoolwide Program</v>
          </cell>
        </row>
        <row r="2613">
          <cell r="A2613" t="str">
            <v>331300010305</v>
          </cell>
          <cell r="B2613" t="str">
            <v>PS 305 DR PETER RAY</v>
          </cell>
          <cell r="C2613" t="str">
            <v>Schoolwide Program</v>
          </cell>
        </row>
        <row r="2614">
          <cell r="A2614" t="str">
            <v>331300010307</v>
          </cell>
          <cell r="B2614" t="str">
            <v>PS 307 DANIEL HALE WILLIAMS</v>
          </cell>
          <cell r="C2614" t="str">
            <v>Schoolwide Program</v>
          </cell>
        </row>
        <row r="2615">
          <cell r="A2615" t="str">
            <v>331300010313</v>
          </cell>
          <cell r="B2615" t="str">
            <v>SATELLITE WEST MIDDLE SCHOOL</v>
          </cell>
          <cell r="C2615" t="str">
            <v>Targeted Assistance</v>
          </cell>
        </row>
        <row r="2616">
          <cell r="A2616" t="str">
            <v>331300010571</v>
          </cell>
          <cell r="B2616" t="str">
            <v>MS 571</v>
          </cell>
          <cell r="C2616" t="str">
            <v>Schoolwide Program</v>
          </cell>
        </row>
        <row r="2617">
          <cell r="A2617" t="str">
            <v>331300010596</v>
          </cell>
          <cell r="B2617" t="str">
            <v>KNOWLEDGE AND POWER PREPARATORY VII MIDDLE SCHOOL</v>
          </cell>
          <cell r="C2617" t="str">
            <v>Schoolwide Program</v>
          </cell>
        </row>
        <row r="2618">
          <cell r="A2618" t="str">
            <v>331300011336</v>
          </cell>
          <cell r="B2618" t="str">
            <v>ACADEMY OF BUSINESS AND COMMUNITY DEVELOPMENT</v>
          </cell>
          <cell r="C2618" t="str">
            <v>Schoolwide Program</v>
          </cell>
        </row>
        <row r="2619">
          <cell r="A2619" t="str">
            <v>331300011350</v>
          </cell>
          <cell r="B2619" t="str">
            <v>THE URBAN ASSEMBLY SCHOOL OF MUSIC AND ART AT WATERS EDGE</v>
          </cell>
          <cell r="C2619" t="str">
            <v>Schoolwide Program</v>
          </cell>
        </row>
        <row r="2620">
          <cell r="A2620" t="str">
            <v>331300011412</v>
          </cell>
          <cell r="B2620" t="str">
            <v>BROOKLYN COMMUNITY HIGH SCH-COMMUNICATION, ARTS &amp; MEDIA</v>
          </cell>
          <cell r="C2620" t="str">
            <v>Schoolwide Program</v>
          </cell>
        </row>
        <row r="2621">
          <cell r="A2621" t="str">
            <v>331300011419</v>
          </cell>
          <cell r="B2621" t="str">
            <v>SCIENCE SKILLS CENTER HIGH SCHOOL AT WATERS EDGE</v>
          </cell>
          <cell r="C2621" t="str">
            <v>Schoolwide Program</v>
          </cell>
        </row>
        <row r="2622">
          <cell r="A2622" t="str">
            <v>331300011430</v>
          </cell>
          <cell r="B2622" t="str">
            <v>BROOKLYN TECHNICAL HIGH SCHOOL</v>
          </cell>
          <cell r="C2622" t="str">
            <v>Schoolwide Program</v>
          </cell>
        </row>
        <row r="2623">
          <cell r="A2623" t="str">
            <v>331300011439</v>
          </cell>
          <cell r="B2623" t="str">
            <v>BROOKLYN INTERNATIONAL HIGH SCHOOL AT WATERS EDGE</v>
          </cell>
          <cell r="C2623" t="str">
            <v>Schoolwide Program</v>
          </cell>
        </row>
        <row r="2624">
          <cell r="A2624" t="str">
            <v>331300011483</v>
          </cell>
          <cell r="B2624" t="str">
            <v>URBAN ASSEMBLY SCHOOL FOR LAW AND JUSTICE</v>
          </cell>
          <cell r="C2624" t="str">
            <v>Schoolwide Program</v>
          </cell>
        </row>
        <row r="2625">
          <cell r="A2625" t="str">
            <v>331300011492</v>
          </cell>
          <cell r="B2625" t="str">
            <v>URBAN ASSEMBLY ACADEMY OF ARTS AND LETTERS</v>
          </cell>
          <cell r="C2625" t="str">
            <v>Schoolwide Program</v>
          </cell>
        </row>
        <row r="2626">
          <cell r="A2626" t="str">
            <v>331300011499</v>
          </cell>
          <cell r="B2626" t="str">
            <v>ACORN COMMUNITY HIGH SCHOOL</v>
          </cell>
          <cell r="C2626" t="str">
            <v>Schoolwide Program</v>
          </cell>
        </row>
        <row r="2627">
          <cell r="A2627" t="str">
            <v>331300011509</v>
          </cell>
          <cell r="B2627" t="str">
            <v>FREEDOM ACADEMY HIGH SCHOOL</v>
          </cell>
          <cell r="C2627" t="str">
            <v>Targeted Assistance</v>
          </cell>
        </row>
        <row r="2628">
          <cell r="A2628" t="str">
            <v>331300011527</v>
          </cell>
          <cell r="B2628" t="str">
            <v>URBAN ASSEMBLY INSTITUTE OF MATH AND SCIENCE FOR YOUNG WOMEN</v>
          </cell>
          <cell r="C2628" t="str">
            <v>Schoolwide Program</v>
          </cell>
        </row>
        <row r="2629">
          <cell r="A2629" t="str">
            <v>331300011553</v>
          </cell>
          <cell r="B2629" t="str">
            <v>BROOKLYN ACADEMY HIGH SCHOOL</v>
          </cell>
          <cell r="C2629" t="str">
            <v>Schoolwide Program</v>
          </cell>
        </row>
        <row r="2630">
          <cell r="A2630" t="str">
            <v>331300011575</v>
          </cell>
          <cell r="B2630" t="str">
            <v>BEDFORD STUYVESANT PREP HIGH SCHOOL</v>
          </cell>
          <cell r="C2630" t="str">
            <v>Schoolwide Program</v>
          </cell>
        </row>
        <row r="2631">
          <cell r="A2631" t="str">
            <v>331300011592</v>
          </cell>
          <cell r="B2631" t="str">
            <v>KHALIL GIBRAN INTERNATIONAL ACADEMY</v>
          </cell>
          <cell r="C2631" t="str">
            <v>Schoolwide Program</v>
          </cell>
        </row>
        <row r="2632">
          <cell r="A2632" t="str">
            <v>331300011595</v>
          </cell>
          <cell r="B2632" t="str">
            <v>BEDFORD ACADEMY HIGH SCHOOL</v>
          </cell>
          <cell r="C2632" t="str">
            <v>Schoolwide Program</v>
          </cell>
        </row>
        <row r="2633">
          <cell r="A2633" t="str">
            <v>331300011605</v>
          </cell>
          <cell r="B2633" t="str">
            <v>GEORGE WESTINGHOUSE CAREER &amp; TECHNICAL ED HIGH SCHOOL</v>
          </cell>
          <cell r="C2633" t="str">
            <v>Schoolwide Program</v>
          </cell>
        </row>
        <row r="2634">
          <cell r="A2634" t="str">
            <v>331300011616</v>
          </cell>
          <cell r="B2634" t="str">
            <v>BROOKLYN HIGH SCHOOL FOR LEADERSHIP AND COMMUNITY</v>
          </cell>
          <cell r="C2634" t="str">
            <v>Schoolwide Program</v>
          </cell>
        </row>
        <row r="2635">
          <cell r="A2635" t="str">
            <v>331300011670</v>
          </cell>
          <cell r="B2635" t="str">
            <v>BENJAMIN BANNEKER ACADEMY</v>
          </cell>
          <cell r="C2635" t="str">
            <v>Schoolwide Program</v>
          </cell>
        </row>
        <row r="2636">
          <cell r="A2636" t="str">
            <v>331300011674</v>
          </cell>
          <cell r="B2636" t="str">
            <v>CITY POLYTECHNIC HIGH SCHOOL OF ENGINEERING, ARCHITECTURE AND TECHNOLOGY</v>
          </cell>
          <cell r="C2636" t="str">
            <v>Schoolwide Program</v>
          </cell>
        </row>
        <row r="2637">
          <cell r="A2637" t="str">
            <v>331400010016</v>
          </cell>
          <cell r="B2637" t="str">
            <v>PS 16 LEONARD DUNKLY</v>
          </cell>
          <cell r="C2637" t="str">
            <v>Schoolwide Program</v>
          </cell>
        </row>
        <row r="2638">
          <cell r="A2638" t="str">
            <v>331400010017</v>
          </cell>
          <cell r="B2638" t="str">
            <v>PS 17 HENRY D WOODWORTH</v>
          </cell>
          <cell r="C2638" t="str">
            <v>Targeted Assistance</v>
          </cell>
        </row>
        <row r="2639">
          <cell r="A2639" t="str">
            <v>331400010018</v>
          </cell>
          <cell r="B2639" t="str">
            <v>PS 18 EDWARD BUSH</v>
          </cell>
          <cell r="C2639" t="str">
            <v>Schoolwide Program</v>
          </cell>
        </row>
        <row r="2640">
          <cell r="A2640" t="str">
            <v>331400010019</v>
          </cell>
          <cell r="B2640" t="str">
            <v>PS 19 ROBERTO CLEMENTE</v>
          </cell>
          <cell r="C2640" t="str">
            <v>Schoolwide Program</v>
          </cell>
        </row>
        <row r="2641">
          <cell r="A2641" t="str">
            <v>331400010023</v>
          </cell>
          <cell r="B2641" t="str">
            <v>PS 23 CARTER G WOODSON</v>
          </cell>
          <cell r="C2641" t="str">
            <v>Schoolwide Program</v>
          </cell>
        </row>
        <row r="2642">
          <cell r="A2642" t="str">
            <v>331400010031</v>
          </cell>
          <cell r="B2642" t="str">
            <v>PS 31 SAMUEL F DUPONT</v>
          </cell>
          <cell r="C2642" t="str">
            <v>Schoolwide Program</v>
          </cell>
        </row>
        <row r="2643">
          <cell r="A2643" t="str">
            <v>331400010034</v>
          </cell>
          <cell r="B2643" t="str">
            <v>PS 34 OLIVER H PERRY</v>
          </cell>
          <cell r="C2643" t="str">
            <v>Schoolwide Program</v>
          </cell>
        </row>
        <row r="2644">
          <cell r="A2644" t="str">
            <v>331400010050</v>
          </cell>
          <cell r="B2644" t="str">
            <v>JHS 50 JOHN D WELLS</v>
          </cell>
          <cell r="C2644" t="str">
            <v>Schoolwide Program</v>
          </cell>
        </row>
        <row r="2645">
          <cell r="A2645" t="str">
            <v>331400010059</v>
          </cell>
          <cell r="B2645" t="str">
            <v>PS 59 WILLIAM FLOYD</v>
          </cell>
          <cell r="C2645" t="str">
            <v>Schoolwide Program</v>
          </cell>
        </row>
        <row r="2646">
          <cell r="A2646" t="str">
            <v>331400010084</v>
          </cell>
          <cell r="B2646" t="str">
            <v>PS 84 JOSE DE DIEGO</v>
          </cell>
          <cell r="C2646" t="str">
            <v>Schoolwide Program</v>
          </cell>
        </row>
        <row r="2647">
          <cell r="A2647" t="str">
            <v>331400010110</v>
          </cell>
          <cell r="B2647" t="str">
            <v>PS 110 THE MONITOR</v>
          </cell>
          <cell r="C2647" t="str">
            <v>Schoolwide Program</v>
          </cell>
        </row>
        <row r="2648">
          <cell r="A2648" t="str">
            <v>331400010120</v>
          </cell>
          <cell r="B2648" t="str">
            <v>PS 120 CARLOS TAPIA</v>
          </cell>
          <cell r="C2648" t="str">
            <v>Schoolwide Program</v>
          </cell>
        </row>
        <row r="2649">
          <cell r="A2649" t="str">
            <v>331400010126</v>
          </cell>
          <cell r="B2649" t="str">
            <v>JOHN ERICSSON MIDDLE SCHOOL 126</v>
          </cell>
          <cell r="C2649" t="str">
            <v>Schoolwide Program</v>
          </cell>
        </row>
        <row r="2650">
          <cell r="A2650" t="str">
            <v>331400010132</v>
          </cell>
          <cell r="B2650" t="str">
            <v>PS 132 THE CONSELYEA SCHOOL</v>
          </cell>
          <cell r="C2650" t="str">
            <v>Schoolwide Program</v>
          </cell>
        </row>
        <row r="2651">
          <cell r="A2651" t="str">
            <v>331400010147</v>
          </cell>
          <cell r="B2651" t="str">
            <v>PS 147 ISSAC REMSEN</v>
          </cell>
          <cell r="C2651" t="str">
            <v>Schoolwide Program</v>
          </cell>
        </row>
        <row r="2652">
          <cell r="A2652" t="str">
            <v>331400010157</v>
          </cell>
          <cell r="B2652" t="str">
            <v>PS 157 BENJAMIN FRANKLIN</v>
          </cell>
          <cell r="C2652" t="str">
            <v>Schoolwide Program</v>
          </cell>
        </row>
        <row r="2653">
          <cell r="A2653" t="str">
            <v>331400010196</v>
          </cell>
          <cell r="B2653" t="str">
            <v>PS 196 TEN EYCK</v>
          </cell>
          <cell r="C2653" t="str">
            <v>Schoolwide Program</v>
          </cell>
        </row>
        <row r="2654">
          <cell r="A2654" t="str">
            <v>331400010250</v>
          </cell>
          <cell r="B2654" t="str">
            <v>PS 250 GEORGE H LINDSEY</v>
          </cell>
          <cell r="C2654" t="str">
            <v>Schoolwide Program</v>
          </cell>
        </row>
        <row r="2655">
          <cell r="A2655" t="str">
            <v>331400010257</v>
          </cell>
          <cell r="B2655" t="str">
            <v>PS 257 JOHN F HYLAN</v>
          </cell>
          <cell r="C2655" t="str">
            <v>Schoolwide Program</v>
          </cell>
        </row>
        <row r="2656">
          <cell r="A2656" t="str">
            <v>331400010297</v>
          </cell>
          <cell r="B2656" t="str">
            <v>PS 297 ABRAHAM STOCKTON</v>
          </cell>
          <cell r="C2656" t="str">
            <v>Schoolwide Program</v>
          </cell>
        </row>
        <row r="2657">
          <cell r="A2657" t="str">
            <v>331400010318</v>
          </cell>
          <cell r="B2657" t="str">
            <v>IS 318 EUGENO MARIA DE HOSTOS</v>
          </cell>
          <cell r="C2657" t="str">
            <v>Schoolwide Program</v>
          </cell>
        </row>
        <row r="2658">
          <cell r="A2658" t="str">
            <v>331400010319</v>
          </cell>
          <cell r="B2658" t="str">
            <v>PS 319</v>
          </cell>
          <cell r="C2658" t="str">
            <v>Schoolwide Program</v>
          </cell>
        </row>
        <row r="2659">
          <cell r="A2659" t="str">
            <v>331400010380</v>
          </cell>
          <cell r="B2659" t="str">
            <v>PS 380 JOHN WAYNE ELEMENTARY</v>
          </cell>
          <cell r="C2659" t="str">
            <v>Schoolwide Program</v>
          </cell>
        </row>
        <row r="2660">
          <cell r="A2660" t="str">
            <v>331400010577</v>
          </cell>
          <cell r="B2660" t="str">
            <v>CONSELYEA PREPARATORY SCHOOL</v>
          </cell>
          <cell r="C2660" t="str">
            <v>Schoolwide Program</v>
          </cell>
        </row>
        <row r="2661">
          <cell r="A2661" t="str">
            <v>331400010582</v>
          </cell>
          <cell r="B2661" t="str">
            <v>MS 582</v>
          </cell>
          <cell r="C2661" t="str">
            <v>Schoolwide Program</v>
          </cell>
        </row>
        <row r="2662">
          <cell r="A2662" t="str">
            <v>331400011071</v>
          </cell>
          <cell r="B2662" t="str">
            <v>JUAN MOREL CAMPOS SECONDARY SCHOOL</v>
          </cell>
          <cell r="C2662" t="str">
            <v>Schoolwide Program</v>
          </cell>
        </row>
        <row r="2663">
          <cell r="A2663" t="str">
            <v>331400011322</v>
          </cell>
          <cell r="B2663" t="str">
            <v>FOUNDATIONS ACADEMY</v>
          </cell>
          <cell r="C2663" t="str">
            <v>Schoolwide Program</v>
          </cell>
        </row>
        <row r="2664">
          <cell r="A2664" t="str">
            <v>331400011330</v>
          </cell>
          <cell r="B2664" t="str">
            <v>THE URBAN ASSEMBLY SCHOOL FOR THE URBAN ENVIRONMENT</v>
          </cell>
          <cell r="C2664" t="str">
            <v>Schoolwide Program</v>
          </cell>
        </row>
        <row r="2665">
          <cell r="A2665" t="str">
            <v>331400011404</v>
          </cell>
          <cell r="B2665" t="str">
            <v>ACADEMY FOR YOUNG WRITERS</v>
          </cell>
          <cell r="C2665" t="str">
            <v>Schoolwide Program</v>
          </cell>
        </row>
        <row r="2666">
          <cell r="A2666" t="str">
            <v>331400011449</v>
          </cell>
          <cell r="B2666" t="str">
            <v>BROOKLYN LATIN SCHOOL (THE)</v>
          </cell>
          <cell r="C2666" t="str">
            <v>Schoolwide Program</v>
          </cell>
        </row>
        <row r="2667">
          <cell r="A2667" t="str">
            <v>331400011454</v>
          </cell>
          <cell r="B2667" t="str">
            <v>GREEN SCHOOL: AN ACADEMY FOR ENVIRONMENTAL CAREERS</v>
          </cell>
          <cell r="C2667" t="str">
            <v>Schoolwide Program</v>
          </cell>
        </row>
        <row r="2668">
          <cell r="A2668" t="str">
            <v>331400011474</v>
          </cell>
          <cell r="B2668" t="str">
            <v>PROGRESS HIGH SCHOOL FOR PROFESSIONAL CAREERS</v>
          </cell>
          <cell r="C2668" t="str">
            <v>Schoolwide Program</v>
          </cell>
        </row>
        <row r="2669">
          <cell r="A2669" t="str">
            <v>331400011477</v>
          </cell>
          <cell r="B2669" t="str">
            <v>SCHOOL FOR LEGAL STUDIES</v>
          </cell>
          <cell r="C2669" t="str">
            <v>Schoolwide Program</v>
          </cell>
        </row>
        <row r="2670">
          <cell r="A2670" t="str">
            <v>331400011478</v>
          </cell>
          <cell r="B2670" t="str">
            <v>HIGH SCHOOL OF ENTERPRISE, BUSINESS &amp; TECHNOLOGY</v>
          </cell>
          <cell r="C2670" t="str">
            <v>Schoolwide Program</v>
          </cell>
        </row>
        <row r="2671">
          <cell r="A2671" t="str">
            <v>331400011488</v>
          </cell>
          <cell r="B2671" t="str">
            <v>BROOKLYN PREPARATORY HIGH SCHOOL</v>
          </cell>
          <cell r="C2671" t="str">
            <v>Schoolwide Program</v>
          </cell>
        </row>
        <row r="2672">
          <cell r="A2672" t="str">
            <v>331400011558</v>
          </cell>
          <cell r="B2672" t="str">
            <v>WILLIAMSBURG HIGH SCHOOL FOR ARCHITECTURE AND DESIGN</v>
          </cell>
          <cell r="C2672" t="str">
            <v>Schoolwide Program</v>
          </cell>
        </row>
        <row r="2673">
          <cell r="A2673" t="str">
            <v>331400011561</v>
          </cell>
          <cell r="B2673" t="str">
            <v>WILLIAMSBURG PREPARATORY SCHOOL</v>
          </cell>
          <cell r="C2673" t="str">
            <v>Schoolwide Program</v>
          </cell>
        </row>
        <row r="2674">
          <cell r="A2674" t="str">
            <v>331400011586</v>
          </cell>
          <cell r="B2674" t="str">
            <v>LYONS COMMUNITY SCHOOL</v>
          </cell>
          <cell r="C2674" t="str">
            <v>Schoolwide Program</v>
          </cell>
        </row>
        <row r="2675">
          <cell r="A2675" t="str">
            <v>331400011610</v>
          </cell>
          <cell r="B2675" t="str">
            <v>AUTOMOTIVE HIGH SCHOOL</v>
          </cell>
          <cell r="C2675" t="str">
            <v>Schoolwide Program</v>
          </cell>
        </row>
        <row r="2676">
          <cell r="A2676" t="str">
            <v>331400011614</v>
          </cell>
          <cell r="B2676" t="str">
            <v>YOUNG WOMEN'S LEADERSHIP SCHOOL OF BROOKLYN</v>
          </cell>
          <cell r="C2676" t="str">
            <v>Schoolwide Program</v>
          </cell>
        </row>
        <row r="2677">
          <cell r="A2677" t="str">
            <v>331400011632</v>
          </cell>
          <cell r="B2677" t="str">
            <v>FRANCES PERKINS ACADEMY</v>
          </cell>
          <cell r="C2677" t="str">
            <v>Schoolwide Program</v>
          </cell>
        </row>
        <row r="2678">
          <cell r="A2678" t="str">
            <v>331400011685</v>
          </cell>
          <cell r="B2678" t="str">
            <v>EL PUENTE ACADEMY FOR PEACE AND JUSTICE</v>
          </cell>
          <cell r="C2678" t="str">
            <v>Schoolwide Program</v>
          </cell>
        </row>
        <row r="2679">
          <cell r="A2679" t="str">
            <v>331500010001</v>
          </cell>
          <cell r="B2679" t="str">
            <v>PS 1 THE BERGEN</v>
          </cell>
          <cell r="C2679" t="str">
            <v>Schoolwide Program</v>
          </cell>
        </row>
        <row r="2680">
          <cell r="A2680" t="str">
            <v>331500010010</v>
          </cell>
          <cell r="B2680" t="str">
            <v>MAGNET SCHOOL OF MATH, SCIENCE &amp; DESIGN TECH</v>
          </cell>
          <cell r="C2680" t="str">
            <v>Schoolwide Program</v>
          </cell>
        </row>
        <row r="2681">
          <cell r="A2681" t="str">
            <v>331500010015</v>
          </cell>
          <cell r="B2681" t="str">
            <v>PS 15 PATRICK F DALY</v>
          </cell>
          <cell r="C2681" t="str">
            <v>Schoolwide Program</v>
          </cell>
        </row>
        <row r="2682">
          <cell r="A2682" t="str">
            <v>331500010024</v>
          </cell>
          <cell r="B2682" t="str">
            <v>PS 24</v>
          </cell>
          <cell r="C2682" t="str">
            <v>Schoolwide Program</v>
          </cell>
        </row>
        <row r="2683">
          <cell r="A2683" t="str">
            <v>331500010027</v>
          </cell>
          <cell r="B2683" t="str">
            <v>AGNES Y HUMPHREY SCHOOL FOR LEADERSHIP</v>
          </cell>
          <cell r="C2683" t="str">
            <v>Schoolwide Program</v>
          </cell>
        </row>
        <row r="2684">
          <cell r="A2684" t="str">
            <v>331500010029</v>
          </cell>
          <cell r="B2684" t="str">
            <v>PS 29 JOHN M HARRIGAN</v>
          </cell>
          <cell r="C2684" t="str">
            <v>No Title I</v>
          </cell>
        </row>
        <row r="2685">
          <cell r="A2685" t="str">
            <v>331500010032</v>
          </cell>
          <cell r="B2685" t="str">
            <v>PS 32 SAMUELS MILLS SPROLE</v>
          </cell>
          <cell r="C2685" t="str">
            <v>Schoolwide Program</v>
          </cell>
        </row>
        <row r="2686">
          <cell r="A2686" t="str">
            <v>331500010038</v>
          </cell>
          <cell r="B2686" t="str">
            <v>PS 38 THE PACIFIC</v>
          </cell>
          <cell r="C2686" t="str">
            <v>Schoolwide Program</v>
          </cell>
        </row>
        <row r="2687">
          <cell r="A2687" t="str">
            <v>331500010039</v>
          </cell>
          <cell r="B2687" t="str">
            <v>PS 39 HENRY BRISTOW</v>
          </cell>
          <cell r="C2687" t="str">
            <v>No Title I</v>
          </cell>
        </row>
        <row r="2688">
          <cell r="A2688" t="str">
            <v>331500010051</v>
          </cell>
          <cell r="B2688" t="str">
            <v>MS 51 WILLIAM ALEXANDER</v>
          </cell>
          <cell r="C2688" t="str">
            <v>No Title I</v>
          </cell>
        </row>
        <row r="2689">
          <cell r="A2689" t="str">
            <v>331500010058</v>
          </cell>
          <cell r="B2689" t="str">
            <v>PS 58 THE CARROLL</v>
          </cell>
          <cell r="C2689" t="str">
            <v>No Title I</v>
          </cell>
        </row>
        <row r="2690">
          <cell r="A2690" t="str">
            <v>331500010088</v>
          </cell>
          <cell r="B2690" t="str">
            <v>JHS 88 PETER ROUGET</v>
          </cell>
          <cell r="C2690" t="str">
            <v>Schoolwide Program</v>
          </cell>
        </row>
        <row r="2691">
          <cell r="A2691" t="str">
            <v>331500010094</v>
          </cell>
          <cell r="B2691" t="str">
            <v>PS 94 THE HENRY LONGFELLOW</v>
          </cell>
          <cell r="C2691" t="str">
            <v>Schoolwide Program</v>
          </cell>
        </row>
        <row r="2692">
          <cell r="A2692" t="str">
            <v>331500010107</v>
          </cell>
          <cell r="B2692" t="str">
            <v>PS 107 JOHN W KIMBALL</v>
          </cell>
          <cell r="C2692" t="str">
            <v>No Title I</v>
          </cell>
        </row>
        <row r="2693">
          <cell r="A2693" t="str">
            <v>331500010124</v>
          </cell>
          <cell r="B2693" t="str">
            <v>PS 124 SILAS B DUTCHER</v>
          </cell>
          <cell r="C2693" t="str">
            <v>Schoolwide Program</v>
          </cell>
        </row>
        <row r="2694">
          <cell r="A2694" t="str">
            <v>331500010130</v>
          </cell>
          <cell r="B2694" t="str">
            <v>PS 130 THE PARKSIDE</v>
          </cell>
          <cell r="C2694" t="str">
            <v>Schoolwide Program</v>
          </cell>
        </row>
        <row r="2695">
          <cell r="A2695" t="str">
            <v>331500010131</v>
          </cell>
          <cell r="B2695" t="str">
            <v>PS 131</v>
          </cell>
          <cell r="C2695" t="str">
            <v>Schoolwide Program</v>
          </cell>
        </row>
        <row r="2696">
          <cell r="A2696" t="str">
            <v>331500010136</v>
          </cell>
          <cell r="B2696" t="str">
            <v>IS 136 CHARLES O DEWEY</v>
          </cell>
          <cell r="C2696" t="str">
            <v>Schoolwide Program</v>
          </cell>
        </row>
        <row r="2697">
          <cell r="A2697" t="str">
            <v>331500010146</v>
          </cell>
          <cell r="B2697" t="str">
            <v>PS 146</v>
          </cell>
          <cell r="C2697" t="str">
            <v>No Title I</v>
          </cell>
        </row>
        <row r="2698">
          <cell r="A2698" t="str">
            <v>331500010154</v>
          </cell>
          <cell r="B2698" t="str">
            <v>MAGNET SCHOOL FOR SCIENCE AND TECHNOLOGY</v>
          </cell>
          <cell r="C2698" t="str">
            <v>No Title I</v>
          </cell>
        </row>
        <row r="2699">
          <cell r="A2699" t="str">
            <v>331500010169</v>
          </cell>
          <cell r="B2699" t="str">
            <v>PS 169 SUNSET PARK</v>
          </cell>
          <cell r="C2699" t="str">
            <v>Schoolwide Program</v>
          </cell>
        </row>
        <row r="2700">
          <cell r="A2700" t="str">
            <v>331500010172</v>
          </cell>
          <cell r="B2700" t="str">
            <v>PS 172 BEACON SCHOOL OF EXCELLENCE</v>
          </cell>
          <cell r="C2700" t="str">
            <v>Schoolwide Program</v>
          </cell>
        </row>
        <row r="2701">
          <cell r="A2701" t="str">
            <v>331500010230</v>
          </cell>
          <cell r="B2701" t="str">
            <v>PS 230 DORIS L COHEN</v>
          </cell>
          <cell r="C2701" t="str">
            <v>Schoolwide Program</v>
          </cell>
        </row>
        <row r="2702">
          <cell r="A2702" t="str">
            <v>331500010261</v>
          </cell>
          <cell r="B2702" t="str">
            <v>PS 261 PHILIP LIVINGSTON</v>
          </cell>
          <cell r="C2702" t="str">
            <v>Schoolwide Program</v>
          </cell>
        </row>
        <row r="2703">
          <cell r="A2703" t="str">
            <v>331500010295</v>
          </cell>
          <cell r="B2703" t="str">
            <v>PS 295</v>
          </cell>
          <cell r="C2703" t="str">
            <v>Schoolwide Program</v>
          </cell>
        </row>
        <row r="2704">
          <cell r="A2704" t="str">
            <v>331500010321</v>
          </cell>
          <cell r="B2704" t="str">
            <v>PS 321 WILLIAM PENN</v>
          </cell>
          <cell r="C2704" t="str">
            <v>No Title I</v>
          </cell>
        </row>
        <row r="2705">
          <cell r="A2705" t="str">
            <v>331500010442</v>
          </cell>
          <cell r="B2705" t="str">
            <v>NEW HORIZONS SCHOOL</v>
          </cell>
          <cell r="C2705" t="str">
            <v>Schoolwide Program</v>
          </cell>
        </row>
        <row r="2706">
          <cell r="A2706" t="str">
            <v>331500010443</v>
          </cell>
          <cell r="B2706" t="str">
            <v>NEW VOICES SCHOOL OF ACADEMIC AND CREATIVE ARTS</v>
          </cell>
          <cell r="C2706" t="str">
            <v>Schoolwide Program</v>
          </cell>
        </row>
        <row r="2707">
          <cell r="A2707" t="str">
            <v>331500010447</v>
          </cell>
          <cell r="B2707" t="str">
            <v>THE MATH AND SCIENCE EXPLORATORY SCHOOL</v>
          </cell>
          <cell r="C2707" t="str">
            <v>No Title I</v>
          </cell>
        </row>
        <row r="2708">
          <cell r="A2708" t="str">
            <v>331500010448</v>
          </cell>
          <cell r="B2708" t="str">
            <v>BROOKLYN SECONDARY SCHOOL FOR COLLABORATIVE STUDIES</v>
          </cell>
          <cell r="C2708" t="str">
            <v>Schoolwide Program</v>
          </cell>
        </row>
        <row r="2709">
          <cell r="A2709" t="str">
            <v>331500010676</v>
          </cell>
          <cell r="B2709" t="str">
            <v>RED HOOK NEIGHBORHOOD SCHOOL</v>
          </cell>
          <cell r="C2709" t="str">
            <v>Schoolwide Program</v>
          </cell>
        </row>
        <row r="2710">
          <cell r="A2710" t="str">
            <v>331500010821</v>
          </cell>
          <cell r="B2710" t="str">
            <v>SUNSET PARK PREP</v>
          </cell>
          <cell r="C2710" t="str">
            <v>Schoolwide Program</v>
          </cell>
        </row>
        <row r="2711">
          <cell r="A2711" t="str">
            <v>331500011429</v>
          </cell>
          <cell r="B2711" t="str">
            <v>BROOKLYN SCHOOL FOR GLOBAL STUDIES</v>
          </cell>
          <cell r="C2711" t="str">
            <v>Schoolwide Program</v>
          </cell>
        </row>
        <row r="2712">
          <cell r="A2712" t="str">
            <v>331500011462</v>
          </cell>
          <cell r="B2712" t="str">
            <v>SECONDARY SCHOOL FOR LAW</v>
          </cell>
          <cell r="C2712" t="str">
            <v>Schoolwide Program</v>
          </cell>
        </row>
        <row r="2713">
          <cell r="A2713" t="str">
            <v>331500011463</v>
          </cell>
          <cell r="B2713" t="str">
            <v>SECONDARY SCHOOL FOR JOURNALISM</v>
          </cell>
          <cell r="C2713" t="str">
            <v>Schoolwide Program</v>
          </cell>
        </row>
        <row r="2714">
          <cell r="A2714" t="str">
            <v>331500011464</v>
          </cell>
          <cell r="B2714" t="str">
            <v>SECONDARY SCHOOL FOR RESEARCH</v>
          </cell>
          <cell r="C2714" t="str">
            <v>Schoolwide Program</v>
          </cell>
        </row>
        <row r="2715">
          <cell r="A2715" t="str">
            <v>331500011497</v>
          </cell>
          <cell r="B2715" t="str">
            <v>SCHOOL FOR INTERNATIONAL STUDIES</v>
          </cell>
          <cell r="C2715" t="str">
            <v>Schoolwide Program</v>
          </cell>
        </row>
        <row r="2716">
          <cell r="A2716" t="str">
            <v>331500011519</v>
          </cell>
          <cell r="B2716" t="str">
            <v>COBBLE HILL SCHOOL OF AMERICAN STUDIES</v>
          </cell>
          <cell r="C2716" t="str">
            <v>Schoolwide Program</v>
          </cell>
        </row>
        <row r="2717">
          <cell r="A2717" t="str">
            <v>331500011520</v>
          </cell>
          <cell r="B2717" t="str">
            <v>PACIFIC HIGH SCHOOL</v>
          </cell>
          <cell r="C2717" t="str">
            <v>Schoolwide Program</v>
          </cell>
        </row>
        <row r="2718">
          <cell r="A2718" t="str">
            <v>331500011529</v>
          </cell>
          <cell r="B2718" t="str">
            <v>WEST BROOKLYN COMMUNITY HIGH SCHOOL</v>
          </cell>
          <cell r="C2718" t="str">
            <v>Schoolwide Program</v>
          </cell>
        </row>
        <row r="2719">
          <cell r="A2719" t="str">
            <v>331500011530</v>
          </cell>
          <cell r="B2719" t="str">
            <v>METROPOLITAN CORPORATE ACADEMY HIGH SCHOOL</v>
          </cell>
          <cell r="C2719" t="str">
            <v>Schoolwide Program</v>
          </cell>
        </row>
        <row r="2720">
          <cell r="A2720" t="str">
            <v>331500011656</v>
          </cell>
          <cell r="B2720" t="str">
            <v>BROOKLYN HIGH SCHOOL OF THE ARTS</v>
          </cell>
          <cell r="C2720" t="str">
            <v>Schoolwide Program</v>
          </cell>
        </row>
        <row r="2721">
          <cell r="A2721" t="str">
            <v>331500011667</v>
          </cell>
          <cell r="B2721" t="str">
            <v>SUNSET PARK HIGH SCHOOL</v>
          </cell>
          <cell r="C2721" t="str">
            <v>Schoolwide Program</v>
          </cell>
        </row>
        <row r="2722">
          <cell r="A2722" t="str">
            <v>331500011698</v>
          </cell>
          <cell r="B2722" t="str">
            <v>SOUTH BROOKLYN COMMUNITY HIGH SCHOOL</v>
          </cell>
          <cell r="C2722" t="str">
            <v>Schoolwide Program</v>
          </cell>
        </row>
        <row r="2723">
          <cell r="A2723" t="str">
            <v>331600010005</v>
          </cell>
          <cell r="B2723" t="str">
            <v>PS 5 DR RONALD MCNAIR</v>
          </cell>
          <cell r="C2723" t="str">
            <v>Schoolwide Program</v>
          </cell>
        </row>
        <row r="2724">
          <cell r="A2724" t="str">
            <v>331600010021</v>
          </cell>
          <cell r="B2724" t="str">
            <v>PS 21 CRISPUS ATTUCKS</v>
          </cell>
          <cell r="C2724" t="str">
            <v>Schoolwide Program</v>
          </cell>
        </row>
        <row r="2725">
          <cell r="A2725" t="str">
            <v>331600010025</v>
          </cell>
          <cell r="B2725" t="str">
            <v>PS 25 EUBIE BLAKE SCHOOL</v>
          </cell>
          <cell r="C2725" t="str">
            <v>Schoolwide Program</v>
          </cell>
        </row>
        <row r="2726">
          <cell r="A2726" t="str">
            <v>331600010026</v>
          </cell>
          <cell r="B2726" t="str">
            <v>PS 26 JESSE OWENS</v>
          </cell>
          <cell r="C2726" t="str">
            <v>Schoolwide Program</v>
          </cell>
        </row>
        <row r="2727">
          <cell r="A2727" t="str">
            <v>331600010028</v>
          </cell>
          <cell r="B2727" t="str">
            <v>PS 28 THE WARREN PREP ACADEMY</v>
          </cell>
          <cell r="C2727" t="str">
            <v>Schoolwide Program</v>
          </cell>
        </row>
        <row r="2728">
          <cell r="A2728" t="str">
            <v>331600010035</v>
          </cell>
          <cell r="B2728" t="str">
            <v>MS 35 STEPHEN DECATUR</v>
          </cell>
          <cell r="C2728" t="str">
            <v>Schoolwide Program</v>
          </cell>
        </row>
        <row r="2729">
          <cell r="A2729" t="str">
            <v>331600010040</v>
          </cell>
          <cell r="B2729" t="str">
            <v>PS 40 GEORGE W CARVER</v>
          </cell>
          <cell r="C2729" t="str">
            <v>Schoolwide Program</v>
          </cell>
        </row>
        <row r="2730">
          <cell r="A2730" t="str">
            <v>331600010057</v>
          </cell>
          <cell r="B2730" t="str">
            <v>JHS 57 WHITELAW REID</v>
          </cell>
          <cell r="C2730" t="str">
            <v>Schoolwide Program</v>
          </cell>
        </row>
        <row r="2731">
          <cell r="A2731" t="str">
            <v>331600010081</v>
          </cell>
          <cell r="B2731" t="str">
            <v>PS 81 THADDEUS STEVENS</v>
          </cell>
          <cell r="C2731" t="str">
            <v>Schoolwide Program</v>
          </cell>
        </row>
        <row r="2732">
          <cell r="A2732" t="str">
            <v>331600010243</v>
          </cell>
          <cell r="B2732" t="str">
            <v>PS 243 THE WEEKSVILLE SCHOOL</v>
          </cell>
          <cell r="C2732" t="str">
            <v>Schoolwide Program</v>
          </cell>
        </row>
        <row r="2733">
          <cell r="A2733" t="str">
            <v>331600010262</v>
          </cell>
          <cell r="B2733" t="str">
            <v>PS 262 EL HAJJ MALIK EL SHABAZZ ELEMENTARY SCHOOL</v>
          </cell>
          <cell r="C2733" t="str">
            <v>Schoolwide Program</v>
          </cell>
        </row>
        <row r="2734">
          <cell r="A2734" t="str">
            <v>331600010267</v>
          </cell>
          <cell r="B2734" t="str">
            <v>MS 267 MATH SCIENCE &amp; TECHNOLOGY</v>
          </cell>
          <cell r="C2734" t="str">
            <v>Schoolwide Program</v>
          </cell>
        </row>
        <row r="2735">
          <cell r="A2735" t="str">
            <v>331600010308</v>
          </cell>
          <cell r="B2735" t="str">
            <v>PS 308 CLARA CARDWELL</v>
          </cell>
          <cell r="C2735" t="str">
            <v>Schoolwide Program</v>
          </cell>
        </row>
        <row r="2736">
          <cell r="A2736" t="str">
            <v>331600010309</v>
          </cell>
          <cell r="B2736" t="str">
            <v>PS 309 GEORGE E WIBECAN</v>
          </cell>
          <cell r="C2736" t="str">
            <v>Schoolwide Program</v>
          </cell>
        </row>
        <row r="2737">
          <cell r="A2737" t="str">
            <v>331600010335</v>
          </cell>
          <cell r="B2737" t="str">
            <v>PS 335 GRANVILLE T WOODS</v>
          </cell>
          <cell r="C2737" t="str">
            <v>Schoolwide Program</v>
          </cell>
        </row>
        <row r="2738">
          <cell r="A2738" t="str">
            <v>331600010385</v>
          </cell>
          <cell r="B2738" t="str">
            <v>SCHOOL OF BUSINESS FINANCE &amp; ENTREPRENEURSHIP</v>
          </cell>
          <cell r="C2738" t="str">
            <v>Schoolwide Program</v>
          </cell>
        </row>
        <row r="2739">
          <cell r="A2739" t="str">
            <v>331600010393</v>
          </cell>
          <cell r="B2739" t="str">
            <v>FREDERICK DOUGLASS ACADEMY IV SECONDARY SCHOOL</v>
          </cell>
          <cell r="C2739" t="str">
            <v>Schoolwide Program</v>
          </cell>
        </row>
        <row r="2740">
          <cell r="A2740" t="str">
            <v>331600010534</v>
          </cell>
          <cell r="B2740" t="str">
            <v>UPPER SCHOOL AT PS 25</v>
          </cell>
          <cell r="C2740" t="str">
            <v>Schoolwide Program</v>
          </cell>
        </row>
        <row r="2741">
          <cell r="A2741" t="str">
            <v>331600010584</v>
          </cell>
          <cell r="B2741" t="str">
            <v>MS 584</v>
          </cell>
          <cell r="C2741" t="str">
            <v>Schoolwide Program</v>
          </cell>
        </row>
        <row r="2742">
          <cell r="A2742" t="str">
            <v>331600010627</v>
          </cell>
          <cell r="B2742" t="str">
            <v>BRIGHTER CHOICE COMMUNITY SCHOOL</v>
          </cell>
          <cell r="C2742" t="str">
            <v>Schoolwide Program</v>
          </cell>
        </row>
        <row r="2743">
          <cell r="A2743" t="str">
            <v>331600010628</v>
          </cell>
          <cell r="B2743" t="str">
            <v>BROOKLYN BROWNSTONE SCHOOL</v>
          </cell>
          <cell r="C2743" t="str">
            <v>Schoolwide Program</v>
          </cell>
        </row>
        <row r="2744">
          <cell r="A2744" t="str">
            <v>331600010636</v>
          </cell>
          <cell r="B2744" t="str">
            <v>YOUNG SCHOLARS' ACADEMY FOR DISCOVERY AND EXPLORATION</v>
          </cell>
          <cell r="C2744" t="str">
            <v>Schoolwide Program</v>
          </cell>
        </row>
        <row r="2745">
          <cell r="A2745" t="str">
            <v>331600011455</v>
          </cell>
          <cell r="B2745" t="str">
            <v>BOYS AND GIRLS HIGH SCHOOL</v>
          </cell>
          <cell r="C2745" t="str">
            <v>Schoolwide Program</v>
          </cell>
        </row>
        <row r="2746">
          <cell r="A2746" t="str">
            <v>331600011594</v>
          </cell>
          <cell r="B2746" t="str">
            <v>GOTHAM PROFESSIONAL ARTS ACADEMY</v>
          </cell>
          <cell r="C2746" t="str">
            <v>Schoolwide Program</v>
          </cell>
        </row>
        <row r="2747">
          <cell r="A2747" t="str">
            <v>331600011688</v>
          </cell>
          <cell r="B2747" t="str">
            <v>THE BROOKLYN ACADEMY OF GLOBAL FINANCE</v>
          </cell>
          <cell r="C2747" t="str">
            <v>Schoolwide Program</v>
          </cell>
        </row>
        <row r="2748">
          <cell r="A2748" t="str">
            <v>331700010002</v>
          </cell>
          <cell r="B2748" t="str">
            <v>MS 2</v>
          </cell>
          <cell r="C2748" t="str">
            <v>Schoolwide Program</v>
          </cell>
        </row>
        <row r="2749">
          <cell r="A2749" t="str">
            <v>331700010006</v>
          </cell>
          <cell r="B2749" t="str">
            <v>PS 6</v>
          </cell>
          <cell r="C2749" t="str">
            <v>Schoolwide Program</v>
          </cell>
        </row>
        <row r="2750">
          <cell r="A2750" t="str">
            <v>331700010012</v>
          </cell>
          <cell r="B2750" t="str">
            <v>PS 12</v>
          </cell>
          <cell r="C2750" t="str">
            <v>Schoolwide Program</v>
          </cell>
        </row>
        <row r="2751">
          <cell r="A2751" t="str">
            <v>331700010022</v>
          </cell>
          <cell r="B2751" t="str">
            <v>PS 22</v>
          </cell>
          <cell r="C2751" t="str">
            <v>Schoolwide Program</v>
          </cell>
        </row>
        <row r="2752">
          <cell r="A2752" t="str">
            <v>331700010061</v>
          </cell>
          <cell r="B2752" t="str">
            <v>MS 61 GLADSTONE H ATWELL</v>
          </cell>
          <cell r="C2752" t="str">
            <v>Schoolwide Program</v>
          </cell>
        </row>
        <row r="2753">
          <cell r="A2753" t="str">
            <v>331700010091</v>
          </cell>
          <cell r="B2753" t="str">
            <v>PS 91 THE ALBANY AVENUE SCHOOL</v>
          </cell>
          <cell r="C2753" t="str">
            <v>Schoolwide Program</v>
          </cell>
        </row>
        <row r="2754">
          <cell r="A2754" t="str">
            <v>331700010092</v>
          </cell>
          <cell r="B2754" t="str">
            <v>PS 92 ADRIAN HEGEMAN</v>
          </cell>
          <cell r="C2754" t="str">
            <v>Schoolwide Program</v>
          </cell>
        </row>
        <row r="2755">
          <cell r="A2755" t="str">
            <v>331700010138</v>
          </cell>
          <cell r="B2755" t="str">
            <v>PS 138</v>
          </cell>
          <cell r="C2755" t="str">
            <v>Schoolwide Program</v>
          </cell>
        </row>
        <row r="2756">
          <cell r="A2756" t="str">
            <v>331700010161</v>
          </cell>
          <cell r="B2756" t="str">
            <v>PS 161 THE CROWN</v>
          </cell>
          <cell r="C2756" t="str">
            <v>Schoolwide Program</v>
          </cell>
        </row>
        <row r="2757">
          <cell r="A2757" t="str">
            <v>331700010167</v>
          </cell>
          <cell r="B2757" t="str">
            <v>PS 167 THE PARKWAY</v>
          </cell>
          <cell r="C2757" t="str">
            <v>Schoolwide Program</v>
          </cell>
        </row>
        <row r="2758">
          <cell r="A2758" t="str">
            <v>331700010181</v>
          </cell>
          <cell r="B2758" t="str">
            <v>PS 181</v>
          </cell>
          <cell r="C2758" t="str">
            <v>Schoolwide Program</v>
          </cell>
        </row>
        <row r="2759">
          <cell r="A2759" t="str">
            <v>331700010189</v>
          </cell>
          <cell r="B2759" t="str">
            <v>PS 189 LINCOLN TERRACE</v>
          </cell>
          <cell r="C2759" t="str">
            <v>Schoolwide Program</v>
          </cell>
        </row>
        <row r="2760">
          <cell r="A2760" t="str">
            <v>331700010191</v>
          </cell>
          <cell r="B2760" t="str">
            <v>PS 191 PAUL ROBESON</v>
          </cell>
          <cell r="C2760" t="str">
            <v>Schoolwide Program</v>
          </cell>
        </row>
        <row r="2761">
          <cell r="A2761" t="str">
            <v>331700010221</v>
          </cell>
          <cell r="B2761" t="str">
            <v>PS 221 TOSSAINT L'OUVERTURE</v>
          </cell>
          <cell r="C2761" t="str">
            <v>Schoolwide Program</v>
          </cell>
        </row>
        <row r="2762">
          <cell r="A2762" t="str">
            <v>331700010241</v>
          </cell>
          <cell r="B2762" t="str">
            <v>PS 241 EMMA L JOHNSTON</v>
          </cell>
          <cell r="C2762" t="str">
            <v>Schoolwide Program</v>
          </cell>
        </row>
        <row r="2763">
          <cell r="A2763" t="str">
            <v>331700010246</v>
          </cell>
          <cell r="B2763" t="str">
            <v>MS 246 WALT WHITMAN</v>
          </cell>
          <cell r="C2763" t="str">
            <v>Schoolwide Program</v>
          </cell>
        </row>
        <row r="2764">
          <cell r="A2764" t="str">
            <v>331700010249</v>
          </cell>
          <cell r="B2764" t="str">
            <v>PS 249 THE CATON</v>
          </cell>
          <cell r="C2764" t="str">
            <v>Schoolwide Program</v>
          </cell>
        </row>
        <row r="2765">
          <cell r="A2765" t="str">
            <v>331700010289</v>
          </cell>
          <cell r="B2765" t="str">
            <v>PS 289 GEORGE V BROWER</v>
          </cell>
          <cell r="C2765" t="str">
            <v>Schoolwide Program</v>
          </cell>
        </row>
        <row r="2766">
          <cell r="A2766" t="str">
            <v>331700010316</v>
          </cell>
          <cell r="B2766" t="str">
            <v>PS 316 ELIJAH STROUD</v>
          </cell>
          <cell r="C2766" t="str">
            <v>Schoolwide Program</v>
          </cell>
        </row>
        <row r="2767">
          <cell r="A2767" t="str">
            <v>331700010334</v>
          </cell>
          <cell r="B2767" t="str">
            <v>MIDDLE SCHOOL FOR ACADEMIC AND SOCIAL EXCELLENCE</v>
          </cell>
          <cell r="C2767" t="str">
            <v>Schoolwide Program</v>
          </cell>
        </row>
        <row r="2768">
          <cell r="A2768" t="str">
            <v>331700010340</v>
          </cell>
          <cell r="B2768" t="str">
            <v>IS 340</v>
          </cell>
          <cell r="C2768" t="str">
            <v>Schoolwide Program</v>
          </cell>
        </row>
        <row r="2769">
          <cell r="A2769" t="str">
            <v>331700010352</v>
          </cell>
          <cell r="B2769" t="str">
            <v>EBBETTS FIELD MIDDLE SCHOOL</v>
          </cell>
          <cell r="C2769" t="str">
            <v>Schoolwide Program</v>
          </cell>
        </row>
        <row r="2770">
          <cell r="A2770" t="str">
            <v>331700010353</v>
          </cell>
          <cell r="B2770" t="str">
            <v>ELIJAH STROUD MIDDLE SCHOOL</v>
          </cell>
          <cell r="C2770" t="str">
            <v>Schoolwide Program</v>
          </cell>
        </row>
        <row r="2771">
          <cell r="A2771" t="str">
            <v>331700010354</v>
          </cell>
          <cell r="B2771" t="str">
            <v>THE SCHOOL OF INTEGRATED LEARNING</v>
          </cell>
          <cell r="C2771" t="str">
            <v>Schoolwide Program</v>
          </cell>
        </row>
        <row r="2772">
          <cell r="A2772" t="str">
            <v>331700010375</v>
          </cell>
          <cell r="B2772" t="str">
            <v>PS 375 JACKIE ROBINSON SCHOOL</v>
          </cell>
          <cell r="C2772" t="str">
            <v>Schoolwide Program</v>
          </cell>
        </row>
        <row r="2773">
          <cell r="A2773" t="str">
            <v>331700010394</v>
          </cell>
          <cell r="B2773" t="str">
            <v>MS 394</v>
          </cell>
          <cell r="C2773" t="str">
            <v>Schoolwide Program</v>
          </cell>
        </row>
        <row r="2774">
          <cell r="A2774" t="str">
            <v>331700010397</v>
          </cell>
          <cell r="B2774" t="str">
            <v>PS 397 FOSTER-LAURIE</v>
          </cell>
          <cell r="C2774" t="str">
            <v>Schoolwide Program</v>
          </cell>
        </row>
        <row r="2775">
          <cell r="A2775" t="str">
            <v>331700010398</v>
          </cell>
          <cell r="B2775" t="str">
            <v>PS 398 WALTER WEAVER</v>
          </cell>
          <cell r="C2775" t="str">
            <v>Schoolwide Program</v>
          </cell>
        </row>
        <row r="2776">
          <cell r="A2776" t="str">
            <v>331700010399</v>
          </cell>
          <cell r="B2776" t="str">
            <v>PS 399 STANLEY EUGENE CLARKE</v>
          </cell>
          <cell r="C2776" t="str">
            <v>Schoolwide Program</v>
          </cell>
        </row>
        <row r="2777">
          <cell r="A2777" t="str">
            <v>331700010484</v>
          </cell>
          <cell r="B2777" t="str">
            <v>RONALD EDMONDS LEARNING CTR II</v>
          </cell>
          <cell r="C2777" t="str">
            <v>Schoolwide Program</v>
          </cell>
        </row>
        <row r="2778">
          <cell r="A2778" t="str">
            <v>331700010587</v>
          </cell>
          <cell r="B2778" t="str">
            <v>MIDDLE SCHOOL FOR THE ARTS</v>
          </cell>
          <cell r="C2778" t="str">
            <v>Schoolwide Program</v>
          </cell>
        </row>
        <row r="2779">
          <cell r="A2779" t="str">
            <v>331700011382</v>
          </cell>
          <cell r="B2779" t="str">
            <v>ACAD FOR COLLEGE PREP &amp; CAREER EXPLORATION: A COLLEGE BOARD SCH</v>
          </cell>
          <cell r="C2779" t="str">
            <v>Schoolwide Program</v>
          </cell>
        </row>
        <row r="2780">
          <cell r="A2780" t="str">
            <v>331700011408</v>
          </cell>
          <cell r="B2780" t="str">
            <v>ACADEMY OF HOSPITALITY AND TOURISM</v>
          </cell>
          <cell r="C2780" t="str">
            <v>Schoolwide Program</v>
          </cell>
        </row>
        <row r="2781">
          <cell r="A2781" t="str">
            <v>331700011489</v>
          </cell>
          <cell r="B2781" t="str">
            <v>W E B DUBOIS ACADEMIC HIGH SCHOOL</v>
          </cell>
          <cell r="C2781" t="str">
            <v>Schoolwide Program</v>
          </cell>
        </row>
        <row r="2782">
          <cell r="A2782" t="str">
            <v>331700011524</v>
          </cell>
          <cell r="B2782" t="str">
            <v>INTERNATIONAL HIGH SCHOOL AT PROSPECT HEIGHTS</v>
          </cell>
          <cell r="C2782" t="str">
            <v>Schoolwide Program</v>
          </cell>
        </row>
        <row r="2783">
          <cell r="A2783" t="str">
            <v>331700011528</v>
          </cell>
          <cell r="B2783" t="str">
            <v>HIGH SCHOOL FOR GLOBAL CITIZENSHIP (THE)</v>
          </cell>
          <cell r="C2783" t="str">
            <v>Schoolwide Program</v>
          </cell>
        </row>
        <row r="2784">
          <cell r="A2784" t="str">
            <v>331700011531</v>
          </cell>
          <cell r="B2784" t="str">
            <v>SCHOOL FOR HUMAN RIGHTS (THE)</v>
          </cell>
          <cell r="C2784" t="str">
            <v>Schoolwide Program</v>
          </cell>
        </row>
        <row r="2785">
          <cell r="A2785" t="str">
            <v>331700011533</v>
          </cell>
          <cell r="B2785" t="str">
            <v>SCHOOL FOR DEMOCRACY AND LEADERSHIP</v>
          </cell>
          <cell r="C2785" t="str">
            <v>Schoolwide Program</v>
          </cell>
        </row>
        <row r="2786">
          <cell r="A2786" t="str">
            <v>331700011537</v>
          </cell>
          <cell r="B2786" t="str">
            <v>HIGH SCHOOL FOR YOUTH AND COMMUNITY DEVELOPMENT</v>
          </cell>
          <cell r="C2786" t="str">
            <v>Schoolwide Program</v>
          </cell>
        </row>
        <row r="2787">
          <cell r="A2787" t="str">
            <v>331700011539</v>
          </cell>
          <cell r="B2787" t="str">
            <v>HIGH SCHOOL FOR SERVICE AND LEARNING AT ERASMUS</v>
          </cell>
          <cell r="C2787" t="str">
            <v>Schoolwide Program</v>
          </cell>
        </row>
        <row r="2788">
          <cell r="A2788" t="str">
            <v>331700011543</v>
          </cell>
          <cell r="B2788" t="str">
            <v>SCIENCE, TECH &amp; RESEARCH HIGH SCHOOL AT ERASMUS</v>
          </cell>
          <cell r="C2788" t="str">
            <v>Schoolwide Program</v>
          </cell>
        </row>
        <row r="2789">
          <cell r="A2789" t="str">
            <v>331700011544</v>
          </cell>
          <cell r="B2789" t="str">
            <v>INTERNATIONAL ARTS BUSINESS SCHOOL</v>
          </cell>
          <cell r="C2789" t="str">
            <v>Schoolwide Program</v>
          </cell>
        </row>
        <row r="2790">
          <cell r="A2790" t="str">
            <v>331700011546</v>
          </cell>
          <cell r="B2790" t="str">
            <v>HS FOR PUBLIC SERVICE-HEROES OF TOMORROW</v>
          </cell>
          <cell r="C2790" t="str">
            <v>Schoolwide Program</v>
          </cell>
        </row>
        <row r="2791">
          <cell r="A2791" t="str">
            <v>331700011547</v>
          </cell>
          <cell r="B2791" t="str">
            <v>BROOKLYN ACADEMY OF SCIENCE AND THE ENVIRONMENT</v>
          </cell>
          <cell r="C2791" t="str">
            <v>Schoolwide Program</v>
          </cell>
        </row>
        <row r="2792">
          <cell r="A2792" t="str">
            <v>331700011548</v>
          </cell>
          <cell r="B2792" t="str">
            <v>BROOKLYN SCHOOL FOR MUSIC &amp; THEATER</v>
          </cell>
          <cell r="C2792" t="str">
            <v>Schoolwide Program</v>
          </cell>
        </row>
        <row r="2793">
          <cell r="A2793" t="str">
            <v>331700011568</v>
          </cell>
          <cell r="B2793" t="str">
            <v>BROWNSVILLE ACADEMY HIGH SCHOOL</v>
          </cell>
          <cell r="C2793" t="str">
            <v>Schoolwide Program</v>
          </cell>
        </row>
        <row r="2794">
          <cell r="A2794" t="str">
            <v>331700011590</v>
          </cell>
          <cell r="B2794" t="str">
            <v>MEDGAR EVERS COLLEGE PREPERATORY SCHOOL</v>
          </cell>
          <cell r="C2794" t="str">
            <v>Schoolwide Program</v>
          </cell>
        </row>
        <row r="2795">
          <cell r="A2795" t="str">
            <v>331700011600</v>
          </cell>
          <cell r="B2795" t="str">
            <v>CLARA BARTON HIGH SCHOOL</v>
          </cell>
          <cell r="C2795" t="str">
            <v>Schoolwide Program</v>
          </cell>
        </row>
        <row r="2796">
          <cell r="A2796" t="str">
            <v>331700011625</v>
          </cell>
          <cell r="B2796" t="str">
            <v>PAUL ROBESON HIGH SCHOOL</v>
          </cell>
          <cell r="C2796" t="str">
            <v>Schoolwide Program</v>
          </cell>
        </row>
        <row r="2797">
          <cell r="A2797" t="str">
            <v>331800010066</v>
          </cell>
          <cell r="B2797" t="str">
            <v>PS 66</v>
          </cell>
          <cell r="C2797" t="str">
            <v>Schoolwide Program</v>
          </cell>
        </row>
        <row r="2798">
          <cell r="A2798" t="str">
            <v>331800010068</v>
          </cell>
          <cell r="B2798" t="str">
            <v>IS 68 ISAAC BILDERSEE</v>
          </cell>
          <cell r="C2798" t="str">
            <v>Schoolwide Program</v>
          </cell>
        </row>
        <row r="2799">
          <cell r="A2799" t="str">
            <v>331800010114</v>
          </cell>
          <cell r="B2799" t="str">
            <v>PS 114 RYDER ELEMENTARY</v>
          </cell>
          <cell r="C2799" t="str">
            <v>Schoolwide Program</v>
          </cell>
        </row>
        <row r="2800">
          <cell r="A2800" t="str">
            <v>331800010115</v>
          </cell>
          <cell r="B2800" t="str">
            <v>PS 115 DANIEL MUCATEL SCHOOL</v>
          </cell>
          <cell r="C2800" t="str">
            <v>Schoolwide Program</v>
          </cell>
        </row>
        <row r="2801">
          <cell r="A2801" t="str">
            <v>331800010135</v>
          </cell>
          <cell r="B2801" t="str">
            <v>PS 135 SHELDON A BROOKNER</v>
          </cell>
          <cell r="C2801" t="str">
            <v>Schoolwide Program</v>
          </cell>
        </row>
        <row r="2802">
          <cell r="A2802" t="str">
            <v>331800010208</v>
          </cell>
          <cell r="B2802" t="str">
            <v>PS 208 ELSA EBELING</v>
          </cell>
          <cell r="C2802" t="str">
            <v>Schoolwide Program</v>
          </cell>
        </row>
        <row r="2803">
          <cell r="A2803" t="str">
            <v>331800010211</v>
          </cell>
          <cell r="B2803" t="str">
            <v>IS 211 JOHN WILSON</v>
          </cell>
          <cell r="C2803" t="str">
            <v>Schoolwide Program</v>
          </cell>
        </row>
        <row r="2804">
          <cell r="A2804" t="str">
            <v>331800010219</v>
          </cell>
          <cell r="B2804" t="str">
            <v>PS 219 KENNEDY-KING</v>
          </cell>
          <cell r="C2804" t="str">
            <v>Schoolwide Program</v>
          </cell>
        </row>
        <row r="2805">
          <cell r="A2805" t="str">
            <v>331800010233</v>
          </cell>
          <cell r="B2805" t="str">
            <v>PS 233 LANGSTON HUGHES</v>
          </cell>
          <cell r="C2805" t="str">
            <v>Schoolwide Program</v>
          </cell>
        </row>
        <row r="2806">
          <cell r="A2806" t="str">
            <v>331800010235</v>
          </cell>
          <cell r="B2806" t="str">
            <v>PS 235 LENOX SCHOOL</v>
          </cell>
          <cell r="C2806" t="str">
            <v>Schoolwide Program</v>
          </cell>
        </row>
        <row r="2807">
          <cell r="A2807" t="str">
            <v>331800010244</v>
          </cell>
          <cell r="B2807" t="str">
            <v>PS 244 RICHARD R GREEN</v>
          </cell>
          <cell r="C2807" t="str">
            <v>Schoolwide Program</v>
          </cell>
        </row>
        <row r="2808">
          <cell r="A2808" t="str">
            <v>331800010268</v>
          </cell>
          <cell r="B2808" t="str">
            <v>PS 268 EMMA LAZARUS</v>
          </cell>
          <cell r="C2808" t="str">
            <v>Schoolwide Program</v>
          </cell>
        </row>
        <row r="2809">
          <cell r="A2809" t="str">
            <v>331800010272</v>
          </cell>
          <cell r="B2809" t="str">
            <v>PS 272 CURTIS ESTABROOK</v>
          </cell>
          <cell r="C2809" t="str">
            <v>Schoolwide Program</v>
          </cell>
        </row>
        <row r="2810">
          <cell r="A2810" t="str">
            <v>331800010276</v>
          </cell>
          <cell r="B2810" t="str">
            <v>PS 276 LOUIS MARSHALL</v>
          </cell>
          <cell r="C2810" t="str">
            <v>Schoolwide Program</v>
          </cell>
        </row>
        <row r="2811">
          <cell r="A2811" t="str">
            <v>331800010279</v>
          </cell>
          <cell r="B2811" t="str">
            <v>PS 279 HERMAN SCHREIBER</v>
          </cell>
          <cell r="C2811" t="str">
            <v>Schoolwide Program</v>
          </cell>
        </row>
        <row r="2812">
          <cell r="A2812" t="str">
            <v>331800010285</v>
          </cell>
          <cell r="B2812" t="str">
            <v>IS 285 MEYER LEVIN</v>
          </cell>
          <cell r="C2812" t="str">
            <v>Schoolwide Program</v>
          </cell>
        </row>
        <row r="2813">
          <cell r="A2813" t="str">
            <v>331800010366</v>
          </cell>
          <cell r="B2813" t="str">
            <v>THE SCIENCE AND MEDICINE MIDDLE SCHOOL</v>
          </cell>
          <cell r="C2813" t="str">
            <v>Schoolwide Program</v>
          </cell>
        </row>
        <row r="2814">
          <cell r="A2814" t="str">
            <v>331800010581</v>
          </cell>
          <cell r="B2814" t="str">
            <v>EAST FLATBUSH COMMUNITY RESEARCH SCHOOL</v>
          </cell>
          <cell r="C2814" t="str">
            <v>Schoolwide Program</v>
          </cell>
        </row>
        <row r="2815">
          <cell r="A2815" t="str">
            <v>331800010588</v>
          </cell>
          <cell r="B2815" t="str">
            <v>MIDDLE SCHOOL FOR ART AND PHILOSPHY</v>
          </cell>
          <cell r="C2815" t="str">
            <v>Schoolwide Program</v>
          </cell>
        </row>
        <row r="2816">
          <cell r="A2816" t="str">
            <v>331800010598</v>
          </cell>
          <cell r="B2816" t="str">
            <v>MIDDLE SCHOOL OF MARKETING AND LEGAL STUDIES</v>
          </cell>
          <cell r="C2816" t="str">
            <v>Schoolwide Program</v>
          </cell>
        </row>
        <row r="2817">
          <cell r="A2817" t="str">
            <v>331800011500</v>
          </cell>
          <cell r="B2817" t="str">
            <v>CANARSIE HIGH SCHOOL</v>
          </cell>
          <cell r="C2817" t="str">
            <v>No Title I</v>
          </cell>
        </row>
        <row r="2818">
          <cell r="A2818" t="str">
            <v>331800011563</v>
          </cell>
          <cell r="B2818" t="str">
            <v>IT TAKES A VILLAGE ACADEMY</v>
          </cell>
          <cell r="C2818" t="str">
            <v>Schoolwide Program</v>
          </cell>
        </row>
        <row r="2819">
          <cell r="A2819" t="str">
            <v>331800011566</v>
          </cell>
          <cell r="B2819" t="str">
            <v>BROOKLYN GENERATION SCHOOL</v>
          </cell>
          <cell r="C2819" t="str">
            <v>Schoolwide Program</v>
          </cell>
        </row>
        <row r="2820">
          <cell r="A2820" t="str">
            <v>331800011567</v>
          </cell>
          <cell r="B2820" t="str">
            <v>BROOKLYN THEATRE ARTS HIGH SCHOOL</v>
          </cell>
          <cell r="C2820" t="str">
            <v>Schoolwide Program</v>
          </cell>
        </row>
        <row r="2821">
          <cell r="A2821" t="str">
            <v>331800011569</v>
          </cell>
          <cell r="B2821" t="str">
            <v>KURT HAHN EXPEDITIONARY LEARNING SCHOOL</v>
          </cell>
          <cell r="C2821" t="str">
            <v>Schoolwide Program</v>
          </cell>
        </row>
        <row r="2822">
          <cell r="A2822" t="str">
            <v>331800011576</v>
          </cell>
          <cell r="B2822" t="str">
            <v>VICTORY COLLEGIATE HIGH SCHOOL</v>
          </cell>
          <cell r="C2822" t="str">
            <v>Schoolwide Program</v>
          </cell>
        </row>
        <row r="2823">
          <cell r="A2823" t="str">
            <v>331800011578</v>
          </cell>
          <cell r="B2823" t="str">
            <v>BROOKLYN BRIDGE ACADEMY</v>
          </cell>
          <cell r="C2823" t="str">
            <v>Schoolwide Program</v>
          </cell>
        </row>
        <row r="2824">
          <cell r="A2824" t="str">
            <v>331800011589</v>
          </cell>
          <cell r="B2824" t="str">
            <v>ARTS AND MEDIA PREPARATORY ACADEMY</v>
          </cell>
          <cell r="C2824" t="str">
            <v>Schoolwide Program</v>
          </cell>
        </row>
        <row r="2825">
          <cell r="A2825" t="str">
            <v>331800011617</v>
          </cell>
          <cell r="B2825" t="str">
            <v>HIGH SCHOOL FOR INNOVATION IN ADVERTISING AND MEDIA</v>
          </cell>
          <cell r="C2825" t="str">
            <v>Schoolwide Program</v>
          </cell>
        </row>
        <row r="2826">
          <cell r="A2826" t="str">
            <v>331800011629</v>
          </cell>
          <cell r="B2826" t="str">
            <v>CULTURAL ACADEMY FOR THE ARTS AND SCIENCES</v>
          </cell>
          <cell r="C2826" t="str">
            <v>Schoolwide Program</v>
          </cell>
        </row>
        <row r="2827">
          <cell r="A2827" t="str">
            <v>331800011633</v>
          </cell>
          <cell r="B2827" t="str">
            <v>HIGH SCHOOL FOR MEDICAL PROFESSIONS</v>
          </cell>
          <cell r="C2827" t="str">
            <v>Schoolwide Program</v>
          </cell>
        </row>
        <row r="2828">
          <cell r="A2828" t="str">
            <v>331800011635</v>
          </cell>
          <cell r="B2828" t="str">
            <v>OLYMPUS ACADEMY</v>
          </cell>
          <cell r="C2828" t="str">
            <v>Schoolwide Program</v>
          </cell>
        </row>
        <row r="2829">
          <cell r="A2829" t="str">
            <v>331800011637</v>
          </cell>
          <cell r="B2829" t="str">
            <v>ACADEMY FOR CONSERVATION AND THE ENVIRONMENT</v>
          </cell>
          <cell r="C2829" t="str">
            <v>Schoolwide Program</v>
          </cell>
        </row>
        <row r="2830">
          <cell r="A2830" t="str">
            <v>331800011642</v>
          </cell>
          <cell r="B2830" t="str">
            <v>URBAN ACTION ACADEMY</v>
          </cell>
          <cell r="C2830" t="str">
            <v>Schoolwide Program</v>
          </cell>
        </row>
        <row r="2831">
          <cell r="A2831" t="str">
            <v>331800011673</v>
          </cell>
          <cell r="B2831" t="str">
            <v>EAST BROOKLYN COMMUNITY HIGH SCHOOL</v>
          </cell>
          <cell r="C2831" t="str">
            <v>Schoolwide Program</v>
          </cell>
        </row>
        <row r="2832">
          <cell r="A2832" t="str">
            <v>331900010007</v>
          </cell>
          <cell r="B2832" t="str">
            <v>PS 7 ABRAHAM LINCOLN</v>
          </cell>
          <cell r="C2832" t="str">
            <v>Schoolwide Program</v>
          </cell>
        </row>
        <row r="2833">
          <cell r="A2833" t="str">
            <v>331900010013</v>
          </cell>
          <cell r="B2833" t="str">
            <v>PS 13 ROBERTO CLEMENTE</v>
          </cell>
          <cell r="C2833" t="str">
            <v>Schoolwide Program</v>
          </cell>
        </row>
        <row r="2834">
          <cell r="A2834" t="str">
            <v>331900010065</v>
          </cell>
          <cell r="B2834" t="str">
            <v>PS 65</v>
          </cell>
          <cell r="C2834" t="str">
            <v>Schoolwide Program</v>
          </cell>
        </row>
        <row r="2835">
          <cell r="A2835" t="str">
            <v>331900010072</v>
          </cell>
          <cell r="B2835" t="str">
            <v>PS/IS 72 ANNETTE P GOLDMAN</v>
          </cell>
          <cell r="C2835" t="str">
            <v>Schoolwide Program</v>
          </cell>
        </row>
        <row r="2836">
          <cell r="A2836" t="str">
            <v>331900010089</v>
          </cell>
          <cell r="B2836" t="str">
            <v>PS 89 CYPRESS HILLS</v>
          </cell>
          <cell r="C2836" t="str">
            <v>Schoolwide Program</v>
          </cell>
        </row>
        <row r="2837">
          <cell r="A2837" t="str">
            <v>331900010108</v>
          </cell>
          <cell r="B2837" t="str">
            <v>PS 108 SAL ABBRACCIAMENTO</v>
          </cell>
          <cell r="C2837" t="str">
            <v>Schoolwide Program</v>
          </cell>
        </row>
        <row r="2838">
          <cell r="A2838" t="str">
            <v>331900010149</v>
          </cell>
          <cell r="B2838" t="str">
            <v>PS 149 DANNY KAYE</v>
          </cell>
          <cell r="C2838" t="str">
            <v>Schoolwide Program</v>
          </cell>
        </row>
        <row r="2839">
          <cell r="A2839" t="str">
            <v>331900010158</v>
          </cell>
          <cell r="B2839" t="str">
            <v>PS 158 WARWICK</v>
          </cell>
          <cell r="C2839" t="str">
            <v>Schoolwide Program</v>
          </cell>
        </row>
        <row r="2840">
          <cell r="A2840" t="str">
            <v>331900010159</v>
          </cell>
          <cell r="B2840" t="str">
            <v>PS 159 ISAAC PITKIN</v>
          </cell>
          <cell r="C2840" t="str">
            <v>Schoolwide Program</v>
          </cell>
        </row>
        <row r="2841">
          <cell r="A2841" t="str">
            <v>331900010166</v>
          </cell>
          <cell r="B2841" t="str">
            <v>JHS 166 GEORGE GERSHWIN</v>
          </cell>
          <cell r="C2841" t="str">
            <v>Schoolwide Program</v>
          </cell>
        </row>
        <row r="2842">
          <cell r="A2842" t="str">
            <v>331900010171</v>
          </cell>
          <cell r="B2842" t="str">
            <v>IS 171 ABRAHAM LINCOLN</v>
          </cell>
          <cell r="C2842" t="str">
            <v>Schoolwide Program</v>
          </cell>
        </row>
        <row r="2843">
          <cell r="A2843" t="str">
            <v>331900010174</v>
          </cell>
          <cell r="B2843" t="str">
            <v>PS 174 DUMONT</v>
          </cell>
          <cell r="C2843" t="str">
            <v>Schoolwide Program</v>
          </cell>
        </row>
        <row r="2844">
          <cell r="A2844" t="str">
            <v>331900010190</v>
          </cell>
          <cell r="B2844" t="str">
            <v>PS 190 SHEFFIELD</v>
          </cell>
          <cell r="C2844" t="str">
            <v>Schoolwide Program</v>
          </cell>
        </row>
        <row r="2845">
          <cell r="A2845" t="str">
            <v>331900010202</v>
          </cell>
          <cell r="B2845" t="str">
            <v>PS 202 ERNEST S JENKYNS</v>
          </cell>
          <cell r="C2845" t="str">
            <v>Schoolwide Program</v>
          </cell>
        </row>
        <row r="2846">
          <cell r="A2846" t="str">
            <v>331900010213</v>
          </cell>
          <cell r="B2846" t="str">
            <v>PS 213 NEW LOTS</v>
          </cell>
          <cell r="C2846" t="str">
            <v>Schoolwide Program</v>
          </cell>
        </row>
        <row r="2847">
          <cell r="A2847" t="str">
            <v>331900010214</v>
          </cell>
          <cell r="B2847" t="str">
            <v>PS 214 MICHAEL FRIEDSAM</v>
          </cell>
          <cell r="C2847" t="str">
            <v>Schoolwide Program</v>
          </cell>
        </row>
        <row r="2848">
          <cell r="A2848" t="str">
            <v>331900010218</v>
          </cell>
          <cell r="B2848" t="str">
            <v>JHS 218 JAMES P SINNOTT</v>
          </cell>
          <cell r="C2848" t="str">
            <v>Schoolwide Program</v>
          </cell>
        </row>
        <row r="2849">
          <cell r="A2849" t="str">
            <v>331900010224</v>
          </cell>
          <cell r="B2849" t="str">
            <v>PS 224 HALE A WOODRUFF</v>
          </cell>
          <cell r="C2849" t="str">
            <v>Schoolwide Program</v>
          </cell>
        </row>
        <row r="2850">
          <cell r="A2850" t="str">
            <v>331900010260</v>
          </cell>
          <cell r="B2850" t="str">
            <v>PS 260 BREUCKELEN</v>
          </cell>
          <cell r="C2850" t="str">
            <v>Schoolwide Program</v>
          </cell>
        </row>
        <row r="2851">
          <cell r="A2851" t="str">
            <v>331900010273</v>
          </cell>
          <cell r="B2851" t="str">
            <v>PS 273 WORTMAN</v>
          </cell>
          <cell r="C2851" t="str">
            <v>Schoolwide Program</v>
          </cell>
        </row>
        <row r="2852">
          <cell r="A2852" t="str">
            <v>331900010290</v>
          </cell>
          <cell r="B2852" t="str">
            <v>PS 290 JUAN MOREL CAMPOS</v>
          </cell>
          <cell r="C2852" t="str">
            <v>Schoolwide Program</v>
          </cell>
        </row>
        <row r="2853">
          <cell r="A2853" t="str">
            <v>331900010292</v>
          </cell>
          <cell r="B2853" t="str">
            <v>JHS 292 MARGARET S DOUGLAS</v>
          </cell>
          <cell r="C2853" t="str">
            <v>Schoolwide Program</v>
          </cell>
        </row>
        <row r="2854">
          <cell r="A2854" t="str">
            <v>331900010302</v>
          </cell>
          <cell r="B2854" t="str">
            <v>JHS 302 RAFAEL CORDERO</v>
          </cell>
          <cell r="C2854" t="str">
            <v>Schoolwide Program</v>
          </cell>
        </row>
        <row r="2855">
          <cell r="A2855" t="str">
            <v>331900010306</v>
          </cell>
          <cell r="B2855" t="str">
            <v>PS 306 ETHAN ALLEN</v>
          </cell>
          <cell r="C2855" t="str">
            <v>Schoolwide Program</v>
          </cell>
        </row>
        <row r="2856">
          <cell r="A2856" t="str">
            <v>331900010311</v>
          </cell>
          <cell r="B2856" t="str">
            <v>ESSENCE SCHOOL</v>
          </cell>
          <cell r="C2856" t="str">
            <v>Schoolwide Program</v>
          </cell>
        </row>
        <row r="2857">
          <cell r="A2857" t="str">
            <v>331900010328</v>
          </cell>
          <cell r="B2857" t="str">
            <v>PS 328 PHYLLIS WHEATLEY</v>
          </cell>
          <cell r="C2857" t="str">
            <v>Schoolwide Program</v>
          </cell>
        </row>
        <row r="2858">
          <cell r="A2858" t="str">
            <v>331900010345</v>
          </cell>
          <cell r="B2858" t="str">
            <v>PS 345 PATROLMAN ROBERT BOLDEN</v>
          </cell>
          <cell r="C2858" t="str">
            <v>Schoolwide Program</v>
          </cell>
        </row>
        <row r="2859">
          <cell r="A2859" t="str">
            <v>331900010346</v>
          </cell>
          <cell r="B2859" t="str">
            <v>PS 346 ABE STARK</v>
          </cell>
          <cell r="C2859" t="str">
            <v>Schoolwide Program</v>
          </cell>
        </row>
        <row r="2860">
          <cell r="A2860" t="str">
            <v>331900010364</v>
          </cell>
          <cell r="B2860" t="str">
            <v>IS 364 GATEWAY</v>
          </cell>
          <cell r="C2860" t="str">
            <v>Schoolwide Program</v>
          </cell>
        </row>
        <row r="2861">
          <cell r="A2861" t="str">
            <v>331900010452</v>
          </cell>
          <cell r="B2861" t="str">
            <v>FREDERICK DOUGHLASS ACADEMY VIII MIDDLE SCHOOL</v>
          </cell>
          <cell r="C2861" t="str">
            <v>Schoolwide Program</v>
          </cell>
        </row>
        <row r="2862">
          <cell r="A2862" t="str">
            <v>331900010677</v>
          </cell>
          <cell r="B2862" t="str">
            <v>EAST NEW YORK ELEMENTARY SCHOOL OF EXCELLENCE</v>
          </cell>
          <cell r="C2862" t="str">
            <v>Schoolwide Program</v>
          </cell>
        </row>
        <row r="2863">
          <cell r="A2863" t="str">
            <v>331900010678</v>
          </cell>
          <cell r="B2863" t="str">
            <v>EAST NEW YORK MIDDLE SCHOOL OF EXCELLENCE</v>
          </cell>
          <cell r="C2863" t="str">
            <v>Schoolwide Program</v>
          </cell>
        </row>
        <row r="2864">
          <cell r="A2864" t="str">
            <v>331900011409</v>
          </cell>
          <cell r="B2864" t="str">
            <v>EAST NEW YORK FAMILY ACADEMY</v>
          </cell>
          <cell r="C2864" t="str">
            <v>Schoolwide Program</v>
          </cell>
        </row>
        <row r="2865">
          <cell r="A2865" t="str">
            <v>331900011420</v>
          </cell>
          <cell r="B2865" t="str">
            <v>FRANKLIN K LANE HIGH SCHOOL</v>
          </cell>
          <cell r="C2865" t="str">
            <v>Schoolwide Program</v>
          </cell>
        </row>
        <row r="2866">
          <cell r="A2866" t="str">
            <v>331900011502</v>
          </cell>
          <cell r="B2866" t="str">
            <v>FDNY HIGH SCHOOL FOR FIRE AND LIFE SAFETY</v>
          </cell>
          <cell r="C2866" t="str">
            <v>Schoolwide Program</v>
          </cell>
        </row>
        <row r="2867">
          <cell r="A2867" t="str">
            <v>331900011504</v>
          </cell>
          <cell r="B2867" t="str">
            <v>HIGH SCHOOL FOR CIVIL RIGHTS</v>
          </cell>
          <cell r="C2867" t="str">
            <v>Schoolwide Program</v>
          </cell>
        </row>
        <row r="2868">
          <cell r="A2868" t="str">
            <v>331900011507</v>
          </cell>
          <cell r="B2868" t="str">
            <v>PERFORMING ARTS AND TECHNOLOGY HIGH SCHOOL</v>
          </cell>
          <cell r="C2868" t="str">
            <v>Schoolwide Program</v>
          </cell>
        </row>
        <row r="2869">
          <cell r="A2869" t="str">
            <v>331900011510</v>
          </cell>
          <cell r="B2869" t="str">
            <v>WORLD ACADEMY FOR TOTAL COMMUNITY HEALTH</v>
          </cell>
          <cell r="C2869" t="str">
            <v>Schoolwide Program</v>
          </cell>
        </row>
        <row r="2870">
          <cell r="A2870" t="str">
            <v>331900011583</v>
          </cell>
          <cell r="B2870" t="str">
            <v>MULTICULTURAL HIGH SCHOOL</v>
          </cell>
          <cell r="C2870" t="str">
            <v>Schoolwide Program</v>
          </cell>
        </row>
        <row r="2871">
          <cell r="A2871" t="str">
            <v>331900011615</v>
          </cell>
          <cell r="B2871" t="str">
            <v>TRANSIT TECH CAREER AND TECHNICAL EDUCATION</v>
          </cell>
          <cell r="C2871" t="str">
            <v>Schoolwide Program</v>
          </cell>
        </row>
        <row r="2872">
          <cell r="A2872" t="str">
            <v>331900011618</v>
          </cell>
          <cell r="B2872" t="str">
            <v>ACADEMY OF INNOVATIVE TECHNOLOGY</v>
          </cell>
          <cell r="C2872" t="str">
            <v>Schoolwide Program</v>
          </cell>
        </row>
        <row r="2873">
          <cell r="A2873" t="str">
            <v>331900011639</v>
          </cell>
          <cell r="B2873" t="str">
            <v>BROOKLYN LAB SCHOOL</v>
          </cell>
          <cell r="C2873" t="str">
            <v>Schoolwide Program</v>
          </cell>
        </row>
        <row r="2874">
          <cell r="A2874" t="str">
            <v>331900011659</v>
          </cell>
          <cell r="B2874" t="str">
            <v>CYPRESS HILLS COLLEGIATE PREPARATORY SCHOOL</v>
          </cell>
          <cell r="C2874" t="str">
            <v>Schoolwide Program</v>
          </cell>
        </row>
        <row r="2875">
          <cell r="A2875" t="str">
            <v>331900011660</v>
          </cell>
          <cell r="B2875" t="str">
            <v>W H MAXWELL CAREER AND TECHNICAL EDUCATION HIGH SCHOOL</v>
          </cell>
          <cell r="C2875" t="str">
            <v>Schoolwide Program</v>
          </cell>
        </row>
        <row r="2876">
          <cell r="A2876" t="str">
            <v>331900011683</v>
          </cell>
          <cell r="B2876" t="str">
            <v>THE SCHOOL FOR CLASSICS:  AN ACADEMY OF THINKERS, WRITERS AND PERFORMERS</v>
          </cell>
          <cell r="C2876" t="str">
            <v>Schoolwide Program</v>
          </cell>
        </row>
        <row r="2877">
          <cell r="A2877" t="str">
            <v>332000010030</v>
          </cell>
          <cell r="B2877" t="str">
            <v>IS 30 MARY WHITE OVINGTON</v>
          </cell>
          <cell r="C2877" t="str">
            <v>Schoolwide Program</v>
          </cell>
        </row>
        <row r="2878">
          <cell r="A2878" t="str">
            <v>332000010048</v>
          </cell>
          <cell r="B2878" t="str">
            <v>PS 48 MAPLETON</v>
          </cell>
          <cell r="C2878" t="str">
            <v>Schoolwide Program</v>
          </cell>
        </row>
        <row r="2879">
          <cell r="A2879" t="str">
            <v>332000010062</v>
          </cell>
          <cell r="B2879" t="str">
            <v>JHS 62 DITMAS</v>
          </cell>
          <cell r="C2879" t="str">
            <v>Schoolwide Program</v>
          </cell>
        </row>
        <row r="2880">
          <cell r="A2880" t="str">
            <v>332000010069</v>
          </cell>
          <cell r="B2880" t="str">
            <v>PS 69 VINCENT D GRIPPO SCHOOL</v>
          </cell>
          <cell r="C2880" t="str">
            <v>Schoolwide Program</v>
          </cell>
        </row>
        <row r="2881">
          <cell r="A2881" t="str">
            <v>332000010102</v>
          </cell>
          <cell r="B2881" t="str">
            <v>PS 102 THE BAYVIEW</v>
          </cell>
          <cell r="C2881" t="str">
            <v>Schoolwide Program</v>
          </cell>
        </row>
        <row r="2882">
          <cell r="A2882" t="str">
            <v>332000010104</v>
          </cell>
          <cell r="B2882" t="str">
            <v>PS/IS 104 THE FORT HAMILTON SCHOOL</v>
          </cell>
          <cell r="C2882" t="str">
            <v>Schoolwide Program</v>
          </cell>
        </row>
        <row r="2883">
          <cell r="A2883" t="str">
            <v>332000010105</v>
          </cell>
          <cell r="B2883" t="str">
            <v>PS 105 THE BLYTHEBOURNE</v>
          </cell>
          <cell r="C2883" t="str">
            <v>Targeted Assistance</v>
          </cell>
        </row>
        <row r="2884">
          <cell r="A2884" t="str">
            <v>332000010112</v>
          </cell>
          <cell r="B2884" t="str">
            <v>PS 112 LEFFERTS PARK</v>
          </cell>
          <cell r="C2884" t="str">
            <v>Schoolwide Program</v>
          </cell>
        </row>
        <row r="2885">
          <cell r="A2885" t="str">
            <v>332000010127</v>
          </cell>
          <cell r="B2885" t="str">
            <v>PS 127 MCKINLEY PARK</v>
          </cell>
          <cell r="C2885" t="str">
            <v>Schoolwide Program</v>
          </cell>
        </row>
        <row r="2886">
          <cell r="A2886" t="str">
            <v>332000010160</v>
          </cell>
          <cell r="B2886" t="str">
            <v>PS 160 WILLIAM T SAMPSON</v>
          </cell>
          <cell r="C2886" t="str">
            <v>Schoolwide Program</v>
          </cell>
        </row>
        <row r="2887">
          <cell r="A2887" t="str">
            <v>332000010163</v>
          </cell>
          <cell r="B2887" t="str">
            <v>PS 163 BATH BEACH</v>
          </cell>
          <cell r="C2887" t="str">
            <v>Schoolwide Program</v>
          </cell>
        </row>
        <row r="2888">
          <cell r="A2888" t="str">
            <v>332000010164</v>
          </cell>
          <cell r="B2888" t="str">
            <v>PS 164 CAESAR RODNEY</v>
          </cell>
          <cell r="C2888" t="str">
            <v>Schoolwide Program</v>
          </cell>
        </row>
        <row r="2889">
          <cell r="A2889" t="str">
            <v>332000010170</v>
          </cell>
          <cell r="B2889" t="str">
            <v>RALPH A FABRIZIO SCHOOL</v>
          </cell>
          <cell r="C2889" t="str">
            <v>Schoolwide Program</v>
          </cell>
        </row>
        <row r="2890">
          <cell r="A2890" t="str">
            <v>332000010176</v>
          </cell>
          <cell r="B2890" t="str">
            <v>PS 176 OVINGTON</v>
          </cell>
          <cell r="C2890" t="str">
            <v>Schoolwide Program</v>
          </cell>
        </row>
        <row r="2891">
          <cell r="A2891" t="str">
            <v>332000010179</v>
          </cell>
          <cell r="B2891" t="str">
            <v>PS 179 KENSINGTON</v>
          </cell>
          <cell r="C2891" t="str">
            <v>Schoolwide Program</v>
          </cell>
        </row>
        <row r="2892">
          <cell r="A2892" t="str">
            <v>332000010180</v>
          </cell>
          <cell r="B2892" t="str">
            <v>THE SEEALL ACADEMY</v>
          </cell>
          <cell r="C2892" t="str">
            <v>Schoolwide Program</v>
          </cell>
        </row>
        <row r="2893">
          <cell r="A2893" t="str">
            <v>332000010185</v>
          </cell>
          <cell r="B2893" t="str">
            <v>PS 185 WALTER KASSENBROCK</v>
          </cell>
          <cell r="C2893" t="str">
            <v>Schoolwide Program</v>
          </cell>
        </row>
        <row r="2894">
          <cell r="A2894" t="str">
            <v>332000010186</v>
          </cell>
          <cell r="B2894" t="str">
            <v>PS 186 DR IRVING A GLADSTONE</v>
          </cell>
          <cell r="C2894" t="str">
            <v>Schoolwide Program</v>
          </cell>
        </row>
        <row r="2895">
          <cell r="A2895" t="str">
            <v>332000010187</v>
          </cell>
          <cell r="B2895" t="str">
            <v>IS 187</v>
          </cell>
          <cell r="C2895" t="str">
            <v>Schoolwide Program</v>
          </cell>
        </row>
        <row r="2896">
          <cell r="A2896" t="str">
            <v>332000010192</v>
          </cell>
          <cell r="B2896" t="str">
            <v>PS 192 MAGNET SCHOOL FOR MATH AND SCIENCE INQUIRY</v>
          </cell>
          <cell r="C2896" t="str">
            <v>Schoolwide Program</v>
          </cell>
        </row>
        <row r="2897">
          <cell r="A2897" t="str">
            <v>332000010200</v>
          </cell>
          <cell r="B2897" t="str">
            <v>PS 200 BENSON</v>
          </cell>
          <cell r="C2897" t="str">
            <v>Schoolwide Program</v>
          </cell>
        </row>
        <row r="2898">
          <cell r="A2898" t="str">
            <v>332000010201</v>
          </cell>
          <cell r="B2898" t="str">
            <v>JHS 201 THE DYKER HEIGHTS</v>
          </cell>
          <cell r="C2898" t="str">
            <v>Schoolwide Program</v>
          </cell>
        </row>
        <row r="2899">
          <cell r="A2899" t="str">
            <v>332000010204</v>
          </cell>
          <cell r="B2899" t="str">
            <v>PS 204 VINCE LOMBARDI</v>
          </cell>
          <cell r="C2899" t="str">
            <v>Schoolwide Program</v>
          </cell>
        </row>
        <row r="2900">
          <cell r="A2900" t="str">
            <v>332000010205</v>
          </cell>
          <cell r="B2900" t="str">
            <v>PS 205 CLARION</v>
          </cell>
          <cell r="C2900" t="str">
            <v>Schoolwide Program</v>
          </cell>
        </row>
        <row r="2901">
          <cell r="A2901" t="str">
            <v>332000010220</v>
          </cell>
          <cell r="B2901" t="str">
            <v>JHS 220 JOHN J PERSHING</v>
          </cell>
          <cell r="C2901" t="str">
            <v>Schoolwide Program</v>
          </cell>
        </row>
        <row r="2902">
          <cell r="A2902" t="str">
            <v>332000010223</v>
          </cell>
          <cell r="B2902" t="str">
            <v>JHS 223 THE MONTAUK</v>
          </cell>
          <cell r="C2902" t="str">
            <v>Schoolwide Program</v>
          </cell>
        </row>
        <row r="2903">
          <cell r="A2903" t="str">
            <v>332000010227</v>
          </cell>
          <cell r="B2903" t="str">
            <v>JHS 227 EDWARD B SHALLOW</v>
          </cell>
          <cell r="C2903" t="str">
            <v>Schoolwide Program</v>
          </cell>
        </row>
        <row r="2904">
          <cell r="A2904" t="str">
            <v>332000010229</v>
          </cell>
          <cell r="B2904" t="str">
            <v>PS 229 DYKER</v>
          </cell>
          <cell r="C2904" t="str">
            <v>Schoolwide Program</v>
          </cell>
        </row>
        <row r="2905">
          <cell r="A2905" t="str">
            <v>332000010247</v>
          </cell>
          <cell r="B2905" t="str">
            <v>PS 247</v>
          </cell>
          <cell r="C2905" t="str">
            <v>Schoolwide Program</v>
          </cell>
        </row>
        <row r="2906">
          <cell r="A2906" t="str">
            <v>332000010259</v>
          </cell>
          <cell r="B2906" t="str">
            <v>JHS 259 WILLIAM MCKINLEY</v>
          </cell>
          <cell r="C2906" t="str">
            <v>Schoolwide Program</v>
          </cell>
        </row>
        <row r="2907">
          <cell r="A2907" t="str">
            <v>332000010503</v>
          </cell>
          <cell r="B2907" t="str">
            <v>PS 503 THE SCHOOL OF DISCOVERY</v>
          </cell>
          <cell r="C2907" t="str">
            <v>Schoolwide Program</v>
          </cell>
        </row>
        <row r="2908">
          <cell r="A2908" t="str">
            <v>332000010506</v>
          </cell>
          <cell r="B2908" t="str">
            <v>PS 506 THE SCHOOL OF JOURNALISM AND TECHNOLOGY</v>
          </cell>
          <cell r="C2908" t="str">
            <v>Schoolwide Program</v>
          </cell>
        </row>
        <row r="2909">
          <cell r="A2909" t="str">
            <v>332000010682</v>
          </cell>
          <cell r="B2909" t="str">
            <v>THE ACADEMY OF TALENTED SCHOLARS</v>
          </cell>
          <cell r="C2909" t="str">
            <v>Schoolwide Program</v>
          </cell>
        </row>
        <row r="2910">
          <cell r="A2910" t="str">
            <v>332000010686</v>
          </cell>
          <cell r="B2910" t="str">
            <v>BROOKLYN SCHOOL OF INQUIRY</v>
          </cell>
          <cell r="C2910" t="str">
            <v>No Title I</v>
          </cell>
        </row>
        <row r="2911">
          <cell r="A2911" t="str">
            <v>332000011445</v>
          </cell>
          <cell r="B2911" t="str">
            <v>NEW UTRECHT HIGH SCHOOL</v>
          </cell>
          <cell r="C2911" t="str">
            <v>Schoolwide Program</v>
          </cell>
        </row>
        <row r="2912">
          <cell r="A2912" t="str">
            <v>332000011485</v>
          </cell>
          <cell r="B2912" t="str">
            <v>HIGH SCHOOL OF TELECOMMUNICATIONS ARTS AND TECHNOLOGY</v>
          </cell>
          <cell r="C2912" t="str">
            <v>Schoolwide Program</v>
          </cell>
        </row>
        <row r="2913">
          <cell r="A2913" t="str">
            <v>332000011490</v>
          </cell>
          <cell r="B2913" t="str">
            <v>FORT HAMILTON HIGH SCHOOL</v>
          </cell>
          <cell r="C2913" t="str">
            <v>Schoolwide Program</v>
          </cell>
        </row>
        <row r="2914">
          <cell r="A2914" t="str">
            <v>332000011505</v>
          </cell>
          <cell r="B2914" t="str">
            <v>FRANKLIN D ROOSEVELT HIGH SCHOOL</v>
          </cell>
          <cell r="C2914" t="str">
            <v>Schoolwide Program</v>
          </cell>
        </row>
        <row r="2915">
          <cell r="A2915" t="str">
            <v>332000011609</v>
          </cell>
          <cell r="B2915" t="str">
            <v>URBAN ASSEMBLY SCHOOL FOR CRIMINAL JUSTICE</v>
          </cell>
          <cell r="C2915" t="str">
            <v>Schoolwide Program</v>
          </cell>
        </row>
        <row r="2916">
          <cell r="A2916" t="str">
            <v>332100010090</v>
          </cell>
          <cell r="B2916" t="str">
            <v>PS 90 EDNA COHEN SCHOOL</v>
          </cell>
          <cell r="C2916" t="str">
            <v>Schoolwide Program</v>
          </cell>
        </row>
        <row r="2917">
          <cell r="A2917" t="str">
            <v>332100010095</v>
          </cell>
          <cell r="B2917" t="str">
            <v>PS 95 THE GRAVESEND</v>
          </cell>
          <cell r="C2917" t="str">
            <v>Schoolwide Program</v>
          </cell>
        </row>
        <row r="2918">
          <cell r="A2918" t="str">
            <v>332100010096</v>
          </cell>
          <cell r="B2918" t="str">
            <v>IS 96 SETH LOW</v>
          </cell>
          <cell r="C2918" t="str">
            <v>Schoolwide Program</v>
          </cell>
        </row>
        <row r="2919">
          <cell r="A2919" t="str">
            <v>332100010097</v>
          </cell>
          <cell r="B2919" t="str">
            <v>PS 97 THE HIGHLAWN</v>
          </cell>
          <cell r="C2919" t="str">
            <v>Schoolwide Program</v>
          </cell>
        </row>
        <row r="2920">
          <cell r="A2920" t="str">
            <v>332100010098</v>
          </cell>
          <cell r="B2920" t="str">
            <v>IS 98 BAY ACADEMY</v>
          </cell>
          <cell r="C2920" t="str">
            <v>Schoolwide Program</v>
          </cell>
        </row>
        <row r="2921">
          <cell r="A2921" t="str">
            <v>332100010099</v>
          </cell>
          <cell r="B2921" t="str">
            <v>PS 99 ISAAC ASIMOV</v>
          </cell>
          <cell r="C2921" t="str">
            <v>Schoolwide Program</v>
          </cell>
        </row>
        <row r="2922">
          <cell r="A2922" t="str">
            <v>332100010100</v>
          </cell>
          <cell r="B2922" t="str">
            <v>PS 100 THE CONEY ISLAND SCHOOL</v>
          </cell>
          <cell r="C2922" t="str">
            <v>Schoolwide Program</v>
          </cell>
        </row>
        <row r="2923">
          <cell r="A2923" t="str">
            <v>332100010101</v>
          </cell>
          <cell r="B2923" t="str">
            <v>PS 101 THE VERRAZANO</v>
          </cell>
          <cell r="C2923" t="str">
            <v>Schoolwide Program</v>
          </cell>
        </row>
        <row r="2924">
          <cell r="A2924" t="str">
            <v>332100010121</v>
          </cell>
          <cell r="B2924" t="str">
            <v>PS 121 NELSON A ROCKEFELLER</v>
          </cell>
          <cell r="C2924" t="str">
            <v>Schoolwide Program</v>
          </cell>
        </row>
        <row r="2925">
          <cell r="A2925" t="str">
            <v>332100010128</v>
          </cell>
          <cell r="B2925" t="str">
            <v>PS 128 BENSONHURST</v>
          </cell>
          <cell r="C2925" t="str">
            <v>Schoolwide Program</v>
          </cell>
        </row>
        <row r="2926">
          <cell r="A2926" t="str">
            <v>332100010153</v>
          </cell>
          <cell r="B2926" t="str">
            <v>PS 153 HOMECREST</v>
          </cell>
          <cell r="C2926" t="str">
            <v>Schoolwide Program</v>
          </cell>
        </row>
        <row r="2927">
          <cell r="A2927" t="str">
            <v>332100010177</v>
          </cell>
          <cell r="B2927" t="str">
            <v>PS 177 THE MARLBORO</v>
          </cell>
          <cell r="C2927" t="str">
            <v>Schoolwide Program</v>
          </cell>
        </row>
        <row r="2928">
          <cell r="A2928" t="str">
            <v>332100010188</v>
          </cell>
          <cell r="B2928" t="str">
            <v>PS 188 MICHAEL E BERDY</v>
          </cell>
          <cell r="C2928" t="str">
            <v>Schoolwide Program</v>
          </cell>
        </row>
        <row r="2929">
          <cell r="A2929" t="str">
            <v>332100010199</v>
          </cell>
          <cell r="B2929" t="str">
            <v>PS 199 FREDERICK WACHTEL</v>
          </cell>
          <cell r="C2929" t="str">
            <v>Schoolwide Program</v>
          </cell>
        </row>
        <row r="2930">
          <cell r="A2930" t="str">
            <v>332100010209</v>
          </cell>
          <cell r="B2930" t="str">
            <v>PS 209 MARGARET MEAD</v>
          </cell>
          <cell r="C2930" t="str">
            <v>Schoolwide Program</v>
          </cell>
        </row>
        <row r="2931">
          <cell r="A2931" t="str">
            <v>332100010212</v>
          </cell>
          <cell r="B2931" t="str">
            <v>PS 212 LADY DEBORAH MOODY</v>
          </cell>
          <cell r="C2931" t="str">
            <v>Schoolwide Program</v>
          </cell>
        </row>
        <row r="2932">
          <cell r="A2932" t="str">
            <v>332100010215</v>
          </cell>
          <cell r="B2932" t="str">
            <v>PS 215 MORRIS H WEISS</v>
          </cell>
          <cell r="C2932" t="str">
            <v>Schoolwide Program</v>
          </cell>
        </row>
        <row r="2933">
          <cell r="A2933" t="str">
            <v>332100010216</v>
          </cell>
          <cell r="B2933" t="str">
            <v>PS 216 ARTURO TOSCANINI</v>
          </cell>
          <cell r="C2933" t="str">
            <v>Schoolwide Program</v>
          </cell>
        </row>
        <row r="2934">
          <cell r="A2934" t="str">
            <v>332100010225</v>
          </cell>
          <cell r="B2934" t="str">
            <v>PS 225 THE EILEEN E ZAGLIN</v>
          </cell>
          <cell r="C2934" t="str">
            <v>Schoolwide Program</v>
          </cell>
        </row>
        <row r="2935">
          <cell r="A2935" t="str">
            <v>332100010226</v>
          </cell>
          <cell r="B2935" t="str">
            <v>PS 226 ALFRED DE B MASON</v>
          </cell>
          <cell r="C2935" t="str">
            <v>Schoolwide Program</v>
          </cell>
        </row>
        <row r="2936">
          <cell r="A2936" t="str">
            <v>332100010228</v>
          </cell>
          <cell r="B2936" t="str">
            <v>IS 228 DAVID A BOODY</v>
          </cell>
          <cell r="C2936" t="str">
            <v>Schoolwide Program</v>
          </cell>
        </row>
        <row r="2937">
          <cell r="A2937" t="str">
            <v>332100010238</v>
          </cell>
          <cell r="B2937" t="str">
            <v>PS 238 ANNE SULLIVAN</v>
          </cell>
          <cell r="C2937" t="str">
            <v>Schoolwide Program</v>
          </cell>
        </row>
        <row r="2938">
          <cell r="A2938" t="str">
            <v>332100010239</v>
          </cell>
          <cell r="B2938" t="str">
            <v>MARK TWAIN IS 239 FOR THE GIFTED AND TALENTED</v>
          </cell>
          <cell r="C2938" t="str">
            <v>Schoolwide Program</v>
          </cell>
        </row>
        <row r="2939">
          <cell r="A2939" t="str">
            <v>332100010253</v>
          </cell>
          <cell r="B2939" t="str">
            <v>PS 253</v>
          </cell>
          <cell r="C2939" t="str">
            <v>Schoolwide Program</v>
          </cell>
        </row>
        <row r="2940">
          <cell r="A2940" t="str">
            <v>332100010281</v>
          </cell>
          <cell r="B2940" t="str">
            <v>IS 281 JOSEPH B CAVALLARO</v>
          </cell>
          <cell r="C2940" t="str">
            <v>Schoolwide Program</v>
          </cell>
        </row>
        <row r="2941">
          <cell r="A2941" t="str">
            <v>332100010288</v>
          </cell>
          <cell r="B2941" t="str">
            <v>PS 288 THE SHIRLEY TANYHILL</v>
          </cell>
          <cell r="C2941" t="str">
            <v>Schoolwide Program</v>
          </cell>
        </row>
        <row r="2942">
          <cell r="A2942" t="str">
            <v>332100010303</v>
          </cell>
          <cell r="B2942" t="str">
            <v>IS 303 HERBERT S EISENBERG</v>
          </cell>
          <cell r="C2942" t="str">
            <v>Schoolwide Program</v>
          </cell>
        </row>
        <row r="2943">
          <cell r="A2943" t="str">
            <v>332100010329</v>
          </cell>
          <cell r="B2943" t="str">
            <v>PS 329 SURFSIDE</v>
          </cell>
          <cell r="C2943" t="str">
            <v>Schoolwide Program</v>
          </cell>
        </row>
        <row r="2944">
          <cell r="A2944" t="str">
            <v>332100011337</v>
          </cell>
          <cell r="B2944" t="str">
            <v>INTERNATIONAL HIGH SCHOOL AT LAFAYETTE</v>
          </cell>
          <cell r="C2944" t="str">
            <v>Schoolwide Program</v>
          </cell>
        </row>
        <row r="2945">
          <cell r="A2945" t="str">
            <v>332100011344</v>
          </cell>
          <cell r="B2945" t="str">
            <v>RACHEL CARSON HIGH SCHOOL FOR COASTAL STUDIES</v>
          </cell>
          <cell r="C2945" t="str">
            <v>Schoolwide Program</v>
          </cell>
        </row>
        <row r="2946">
          <cell r="A2946" t="str">
            <v>332100011348</v>
          </cell>
          <cell r="B2946" t="str">
            <v>HIGH SCHOOL OF SPORTS MANAGEMENT</v>
          </cell>
          <cell r="C2946" t="str">
            <v>Schoolwide Program</v>
          </cell>
        </row>
        <row r="2947">
          <cell r="A2947" t="str">
            <v>332100011410</v>
          </cell>
          <cell r="B2947" t="str">
            <v>ABRAHAM LINCOLN HIGH SCHOOL</v>
          </cell>
          <cell r="C2947" t="str">
            <v>Schoolwide Program</v>
          </cell>
        </row>
        <row r="2948">
          <cell r="A2948" t="str">
            <v>332100011468</v>
          </cell>
          <cell r="B2948" t="str">
            <v>KINGSBOROUGH EARLY COLLEGE SCHOOL</v>
          </cell>
          <cell r="C2948" t="str">
            <v>Schoolwide Program</v>
          </cell>
        </row>
        <row r="2949">
          <cell r="A2949" t="str">
            <v>332100011525</v>
          </cell>
          <cell r="B2949" t="str">
            <v>EDWARD R MURROW HIGH SCHOOL</v>
          </cell>
          <cell r="C2949" t="str">
            <v>No Title I</v>
          </cell>
        </row>
        <row r="2950">
          <cell r="A2950" t="str">
            <v>332100011540</v>
          </cell>
          <cell r="B2950" t="str">
            <v>JOHN DEWEY HIGH SCHOOL</v>
          </cell>
          <cell r="C2950" t="str">
            <v>Schoolwide Program</v>
          </cell>
        </row>
        <row r="2951">
          <cell r="A2951" t="str">
            <v>332100011559</v>
          </cell>
          <cell r="B2951" t="str">
            <v>LIFE ACADEMY HIGH SCHOOL FOR FILM AND MUSIC</v>
          </cell>
          <cell r="C2951" t="str">
            <v>Schoolwide Program</v>
          </cell>
        </row>
        <row r="2952">
          <cell r="A2952" t="str">
            <v>332100011572</v>
          </cell>
          <cell r="B2952" t="str">
            <v>EXPEDITIONARY LEARNING SCHOOL FOR COMMUNITY LEADERS</v>
          </cell>
          <cell r="C2952" t="str">
            <v>Schoolwide Program</v>
          </cell>
        </row>
        <row r="2953">
          <cell r="A2953" t="str">
            <v>332100011620</v>
          </cell>
          <cell r="B2953" t="str">
            <v>WILLIAM E GRADY CAREER AND TECHNICAL EDUCATION HIGH SCHOOL</v>
          </cell>
          <cell r="C2953" t="str">
            <v>Schoolwide Program</v>
          </cell>
        </row>
        <row r="2954">
          <cell r="A2954" t="str">
            <v>332100011690</v>
          </cell>
          <cell r="B2954" t="str">
            <v>BROOKLYN STUDIO SECONDARY SCHOOL</v>
          </cell>
          <cell r="C2954" t="str">
            <v>Schoolwide Program</v>
          </cell>
        </row>
        <row r="2955">
          <cell r="A2955" t="str">
            <v>332100011728</v>
          </cell>
          <cell r="B2955" t="str">
            <v>LIBERATION DIPLOMA PLUS</v>
          </cell>
          <cell r="C2955" t="str">
            <v>Schoolwide Program</v>
          </cell>
        </row>
        <row r="2956">
          <cell r="A2956" t="str">
            <v>332200010014</v>
          </cell>
          <cell r="B2956" t="str">
            <v>JHS 14 SHELL BANK</v>
          </cell>
          <cell r="C2956" t="str">
            <v>Schoolwide Program</v>
          </cell>
        </row>
        <row r="2957">
          <cell r="A2957" t="str">
            <v>332200010052</v>
          </cell>
          <cell r="B2957" t="str">
            <v>PS 52 SHEEPSHEAD BAY</v>
          </cell>
          <cell r="C2957" t="str">
            <v>Schoolwide Program</v>
          </cell>
        </row>
        <row r="2958">
          <cell r="A2958" t="str">
            <v>332200010078</v>
          </cell>
          <cell r="B2958" t="str">
            <v>JHS 78 ROY H MANN</v>
          </cell>
          <cell r="C2958" t="str">
            <v>Schoolwide Program</v>
          </cell>
        </row>
        <row r="2959">
          <cell r="A2959" t="str">
            <v>332200010109</v>
          </cell>
          <cell r="B2959" t="str">
            <v>PS 109</v>
          </cell>
          <cell r="C2959" t="str">
            <v>Schoolwide Program</v>
          </cell>
        </row>
        <row r="2960">
          <cell r="A2960" t="str">
            <v>332200010119</v>
          </cell>
          <cell r="B2960" t="str">
            <v>PS 119 AMERSFORT</v>
          </cell>
          <cell r="C2960" t="str">
            <v>Schoolwide Program</v>
          </cell>
        </row>
        <row r="2961">
          <cell r="A2961" t="str">
            <v>332200010134</v>
          </cell>
          <cell r="B2961" t="str">
            <v>PS 134</v>
          </cell>
          <cell r="C2961" t="str">
            <v>Schoolwide Program</v>
          </cell>
        </row>
        <row r="2962">
          <cell r="A2962" t="str">
            <v>332200010139</v>
          </cell>
          <cell r="B2962" t="str">
            <v>PS 139 ALEXINE A FENTY</v>
          </cell>
          <cell r="C2962" t="str">
            <v>Schoolwide Program</v>
          </cell>
        </row>
        <row r="2963">
          <cell r="A2963" t="str">
            <v>332200010152</v>
          </cell>
          <cell r="B2963" t="str">
            <v>SCHOOL OF SCIENCE AND TECHNOLOGY</v>
          </cell>
          <cell r="C2963" t="str">
            <v>Schoolwide Program</v>
          </cell>
        </row>
        <row r="2964">
          <cell r="A2964" t="str">
            <v>332200010193</v>
          </cell>
          <cell r="B2964" t="str">
            <v>PS 193 GIL HODGES</v>
          </cell>
          <cell r="C2964" t="str">
            <v>Schoolwide Program</v>
          </cell>
        </row>
        <row r="2965">
          <cell r="A2965" t="str">
            <v>332200010194</v>
          </cell>
          <cell r="B2965" t="str">
            <v>PS 194 RAOUL WALLENBERG</v>
          </cell>
          <cell r="C2965" t="str">
            <v>Schoolwide Program</v>
          </cell>
        </row>
        <row r="2966">
          <cell r="A2966" t="str">
            <v>332200010195</v>
          </cell>
          <cell r="B2966" t="str">
            <v>PS 195 MANHATTAN BEACH</v>
          </cell>
          <cell r="C2966" t="str">
            <v>No Title I</v>
          </cell>
        </row>
        <row r="2967">
          <cell r="A2967" t="str">
            <v>332200010197</v>
          </cell>
          <cell r="B2967" t="str">
            <v>PS 197</v>
          </cell>
          <cell r="C2967" t="str">
            <v>Schoolwide Program</v>
          </cell>
        </row>
        <row r="2968">
          <cell r="A2968" t="str">
            <v>332200010198</v>
          </cell>
          <cell r="B2968" t="str">
            <v>PS 198</v>
          </cell>
          <cell r="C2968" t="str">
            <v>Schoolwide Program</v>
          </cell>
        </row>
        <row r="2969">
          <cell r="A2969" t="str">
            <v>332200010203</v>
          </cell>
          <cell r="B2969" t="str">
            <v>PS 203 FLOYD BENNETT</v>
          </cell>
          <cell r="C2969" t="str">
            <v>Schoolwide Program</v>
          </cell>
        </row>
        <row r="2970">
          <cell r="A2970" t="str">
            <v>332200010206</v>
          </cell>
          <cell r="B2970" t="str">
            <v>PS 206 JOSEPH F LAMB</v>
          </cell>
          <cell r="C2970" t="str">
            <v>Schoolwide Program</v>
          </cell>
        </row>
        <row r="2971">
          <cell r="A2971" t="str">
            <v>332200010207</v>
          </cell>
          <cell r="B2971" t="str">
            <v>PS 207 ELIZABETH G LEARY</v>
          </cell>
          <cell r="C2971" t="str">
            <v>Schoolwide Program</v>
          </cell>
        </row>
        <row r="2972">
          <cell r="A2972" t="str">
            <v>332200010217</v>
          </cell>
          <cell r="B2972" t="str">
            <v>PS 217 COLONEL DAVID MARCUS SCHOOL</v>
          </cell>
          <cell r="C2972" t="str">
            <v>Schoolwide Program</v>
          </cell>
        </row>
        <row r="2973">
          <cell r="A2973" t="str">
            <v>332200010222</v>
          </cell>
          <cell r="B2973" t="str">
            <v>PS 222 KATHERINE R SNYDER</v>
          </cell>
          <cell r="C2973" t="str">
            <v>Schoolwide Program</v>
          </cell>
        </row>
        <row r="2974">
          <cell r="A2974" t="str">
            <v>332200010234</v>
          </cell>
          <cell r="B2974" t="str">
            <v>JHS 234 ARTHUR W CUNNINGHAM</v>
          </cell>
          <cell r="C2974" t="str">
            <v>Schoolwide Program</v>
          </cell>
        </row>
        <row r="2975">
          <cell r="A2975" t="str">
            <v>332200010236</v>
          </cell>
          <cell r="B2975" t="str">
            <v>PS 236 MILL BASIN</v>
          </cell>
          <cell r="C2975" t="str">
            <v>Schoolwide Program</v>
          </cell>
        </row>
        <row r="2976">
          <cell r="A2976" t="str">
            <v>332200010240</v>
          </cell>
          <cell r="B2976" t="str">
            <v>ANDRIES HUDDE SCHOOL</v>
          </cell>
          <cell r="C2976" t="str">
            <v>Schoolwide Program</v>
          </cell>
        </row>
        <row r="2977">
          <cell r="A2977" t="str">
            <v>332200010245</v>
          </cell>
          <cell r="B2977" t="str">
            <v>PS 245</v>
          </cell>
          <cell r="C2977" t="str">
            <v>Schoolwide Program</v>
          </cell>
        </row>
        <row r="2978">
          <cell r="A2978" t="str">
            <v>332200010251</v>
          </cell>
          <cell r="B2978" t="str">
            <v>PS 251 PAERDEGAT</v>
          </cell>
          <cell r="C2978" t="str">
            <v>Schoolwide Program</v>
          </cell>
        </row>
        <row r="2979">
          <cell r="A2979" t="str">
            <v>332200010254</v>
          </cell>
          <cell r="B2979" t="str">
            <v>PS 254 DAG HAMMARSKJOLD</v>
          </cell>
          <cell r="C2979" t="str">
            <v>Schoolwide Program</v>
          </cell>
        </row>
        <row r="2980">
          <cell r="A2980" t="str">
            <v>332200010255</v>
          </cell>
          <cell r="B2980" t="str">
            <v>PS 255 BARBARA REING SCHOOL</v>
          </cell>
          <cell r="C2980" t="str">
            <v>Schoolwide Program</v>
          </cell>
        </row>
        <row r="2981">
          <cell r="A2981" t="str">
            <v>332200010269</v>
          </cell>
          <cell r="B2981" t="str">
            <v>PS 269 NOSTRAND</v>
          </cell>
          <cell r="C2981" t="str">
            <v>Schoolwide Program</v>
          </cell>
        </row>
        <row r="2982">
          <cell r="A2982" t="str">
            <v>332200010277</v>
          </cell>
          <cell r="B2982" t="str">
            <v>PS 277 GERRITSEN BEACH</v>
          </cell>
          <cell r="C2982" t="str">
            <v>Schoolwide Program</v>
          </cell>
        </row>
        <row r="2983">
          <cell r="A2983" t="str">
            <v>332200010278</v>
          </cell>
          <cell r="B2983" t="str">
            <v>JHS 278 MARINE PARK</v>
          </cell>
          <cell r="C2983" t="str">
            <v>Schoolwide Program</v>
          </cell>
        </row>
        <row r="2984">
          <cell r="A2984" t="str">
            <v>332200010312</v>
          </cell>
          <cell r="B2984" t="str">
            <v>PS 312 BERGEN BEACH</v>
          </cell>
          <cell r="C2984" t="str">
            <v>Schoolwide Program</v>
          </cell>
        </row>
        <row r="2985">
          <cell r="A2985" t="str">
            <v>332200010315</v>
          </cell>
          <cell r="B2985" t="str">
            <v>PS 315</v>
          </cell>
          <cell r="C2985" t="str">
            <v>Schoolwide Program</v>
          </cell>
        </row>
        <row r="2986">
          <cell r="A2986" t="str">
            <v>332200010326</v>
          </cell>
          <cell r="B2986" t="str">
            <v>PS 326</v>
          </cell>
          <cell r="C2986" t="str">
            <v>Schoolwide Program</v>
          </cell>
        </row>
        <row r="2987">
          <cell r="A2987" t="str">
            <v>332200010361</v>
          </cell>
          <cell r="B2987" t="str">
            <v>PS 361 EAST FLATBUSH EARLY CHILDHOOD SCHOOL</v>
          </cell>
          <cell r="C2987" t="str">
            <v>Schoolwide Program</v>
          </cell>
        </row>
        <row r="2988">
          <cell r="A2988" t="str">
            <v>332200010381</v>
          </cell>
          <cell r="B2988" t="str">
            <v>IS 381</v>
          </cell>
          <cell r="C2988" t="str">
            <v>Schoolwide Program</v>
          </cell>
        </row>
        <row r="2989">
          <cell r="A2989" t="str">
            <v>332200011405</v>
          </cell>
          <cell r="B2989" t="str">
            <v>MIDWOOD HIGH SCHOOL</v>
          </cell>
          <cell r="C2989" t="str">
            <v>No Title I</v>
          </cell>
        </row>
        <row r="2990">
          <cell r="A2990" t="str">
            <v>332200011425</v>
          </cell>
          <cell r="B2990" t="str">
            <v>JAMES MADISON HIGH SCHOOL</v>
          </cell>
          <cell r="C2990" t="str">
            <v>Schoolwide Program</v>
          </cell>
        </row>
        <row r="2991">
          <cell r="A2991" t="str">
            <v>332200011495</v>
          </cell>
          <cell r="B2991" t="str">
            <v>SHEEPSHEAD BAY HIGH SCHOOL</v>
          </cell>
          <cell r="C2991" t="str">
            <v>Schoolwide Program</v>
          </cell>
        </row>
        <row r="2992">
          <cell r="A2992" t="str">
            <v>332200011535</v>
          </cell>
          <cell r="B2992" t="str">
            <v>LEON M GOLDSTEIN HIGH SCHOOL FOR THE SCIENCES</v>
          </cell>
          <cell r="C2992" t="str">
            <v>No Title I</v>
          </cell>
        </row>
        <row r="2993">
          <cell r="A2993" t="str">
            <v>332200011555</v>
          </cell>
          <cell r="B2993" t="str">
            <v>BROOKLYN COLLEGE ACADEMY</v>
          </cell>
          <cell r="C2993" t="str">
            <v>Schoolwide Program</v>
          </cell>
        </row>
        <row r="2994">
          <cell r="A2994" t="str">
            <v>332300010041</v>
          </cell>
          <cell r="B2994" t="str">
            <v>PS 41 FRANCIS WHITE</v>
          </cell>
          <cell r="C2994" t="str">
            <v>Schoolwide Program</v>
          </cell>
        </row>
        <row r="2995">
          <cell r="A2995" t="str">
            <v>332300010073</v>
          </cell>
          <cell r="B2995" t="str">
            <v>PS 73 THOMAS S BOYLAND</v>
          </cell>
          <cell r="C2995" t="str">
            <v>Schoolwide Program</v>
          </cell>
        </row>
        <row r="2996">
          <cell r="A2996" t="str">
            <v>332300010137</v>
          </cell>
          <cell r="B2996" t="str">
            <v>PS/IS 137 RACHAEL JEAN MITCHELL</v>
          </cell>
          <cell r="C2996" t="str">
            <v>Schoolwide Program</v>
          </cell>
        </row>
        <row r="2997">
          <cell r="A2997" t="str">
            <v>332300010150</v>
          </cell>
          <cell r="B2997" t="str">
            <v>PS 150 CHRISTOPHER</v>
          </cell>
          <cell r="C2997" t="str">
            <v>Schoolwide Program</v>
          </cell>
        </row>
        <row r="2998">
          <cell r="A2998" t="str">
            <v>332300010155</v>
          </cell>
          <cell r="B2998" t="str">
            <v>PS/IS 155 NICHOLAS HERKIMER</v>
          </cell>
          <cell r="C2998" t="str">
            <v>Schoolwide Program</v>
          </cell>
        </row>
        <row r="2999">
          <cell r="A2999" t="str">
            <v>332300010156</v>
          </cell>
          <cell r="B2999" t="str">
            <v>PS 156 WAVERLY</v>
          </cell>
          <cell r="C2999" t="str">
            <v>Schoolwide Program</v>
          </cell>
        </row>
        <row r="3000">
          <cell r="A3000" t="str">
            <v>332300010165</v>
          </cell>
          <cell r="B3000" t="str">
            <v>PS 165 IDA POSNER</v>
          </cell>
          <cell r="C3000" t="str">
            <v>Schoolwide Program</v>
          </cell>
        </row>
        <row r="3001">
          <cell r="A3001" t="str">
            <v>332300010178</v>
          </cell>
          <cell r="B3001" t="str">
            <v>PS 178 SAINT CLAIR MCKELWAY</v>
          </cell>
          <cell r="C3001" t="str">
            <v>Schoolwide Program</v>
          </cell>
        </row>
        <row r="3002">
          <cell r="A3002" t="str">
            <v>332300010184</v>
          </cell>
          <cell r="B3002" t="str">
            <v>PS 184 NEWPORT</v>
          </cell>
          <cell r="C3002" t="str">
            <v>Schoolwide Program</v>
          </cell>
        </row>
        <row r="3003">
          <cell r="A3003" t="str">
            <v>332300010284</v>
          </cell>
          <cell r="B3003" t="str">
            <v>PS 284 LEW WALLACE</v>
          </cell>
          <cell r="C3003" t="str">
            <v>Schoolwide Program</v>
          </cell>
        </row>
        <row r="3004">
          <cell r="A3004" t="str">
            <v>332300010298</v>
          </cell>
          <cell r="B3004" t="str">
            <v>PS 298 DR BETTY SHABAZZ</v>
          </cell>
          <cell r="C3004" t="str">
            <v>Schoolwide Program</v>
          </cell>
        </row>
        <row r="3005">
          <cell r="A3005" t="str">
            <v>332300010323</v>
          </cell>
          <cell r="B3005" t="str">
            <v>PS/IS 323</v>
          </cell>
          <cell r="C3005" t="str">
            <v>Schoolwide Program</v>
          </cell>
        </row>
        <row r="3006">
          <cell r="A3006" t="str">
            <v>332300010327</v>
          </cell>
          <cell r="B3006" t="str">
            <v>PS 327 DR ROSE B ENGLISH</v>
          </cell>
          <cell r="C3006" t="str">
            <v>Schoolwide Program</v>
          </cell>
        </row>
        <row r="3007">
          <cell r="A3007" t="str">
            <v>332300010332</v>
          </cell>
          <cell r="B3007" t="str">
            <v>PS 332 CHARLES H HOUSTON SCHOOL</v>
          </cell>
          <cell r="C3007" t="str">
            <v>Schoolwide Program</v>
          </cell>
        </row>
        <row r="3008">
          <cell r="A3008" t="str">
            <v>332300010392</v>
          </cell>
          <cell r="B3008" t="str">
            <v>IS 392</v>
          </cell>
          <cell r="C3008" t="str">
            <v>Schoolwide Program</v>
          </cell>
        </row>
        <row r="3009">
          <cell r="A3009" t="str">
            <v>332300010514</v>
          </cell>
          <cell r="B3009" t="str">
            <v>FREDERICK DOUGLAS ACADEMY VII HIGH SCHOOL</v>
          </cell>
          <cell r="C3009" t="str">
            <v>Schoolwide Program</v>
          </cell>
        </row>
        <row r="3010">
          <cell r="A3010" t="str">
            <v>332300010518</v>
          </cell>
          <cell r="B3010" t="str">
            <v>KNOWLEDGE AND POWER PREP ACADEMY V</v>
          </cell>
          <cell r="C3010" t="str">
            <v>Schoolwide Program</v>
          </cell>
        </row>
        <row r="3011">
          <cell r="A3011" t="str">
            <v>332300010522</v>
          </cell>
          <cell r="B3011" t="str">
            <v>MOTT HALL IV</v>
          </cell>
          <cell r="C3011" t="str">
            <v>Schoolwide Program</v>
          </cell>
        </row>
        <row r="3012">
          <cell r="A3012" t="str">
            <v>332300010631</v>
          </cell>
          <cell r="B3012" t="str">
            <v>GENERAL D CHAPPIE JAMES ELEMENTARY SCHOOL OF SCIENCE</v>
          </cell>
          <cell r="C3012" t="str">
            <v>Schoolwide Program</v>
          </cell>
        </row>
        <row r="3013">
          <cell r="A3013" t="str">
            <v>332300010634</v>
          </cell>
          <cell r="B3013" t="str">
            <v>GENERAL D CHAPPIE JAMES MIDDLE SCHOOL OF SCIENCE</v>
          </cell>
          <cell r="C3013" t="str">
            <v>Schoolwide Program</v>
          </cell>
        </row>
        <row r="3014">
          <cell r="A3014" t="str">
            <v>332300011493</v>
          </cell>
          <cell r="B3014" t="str">
            <v>BROOKLYN COLLEGIATE-A COLLEGE BOARD SCHOOL</v>
          </cell>
          <cell r="C3014" t="str">
            <v>Schoolwide Program</v>
          </cell>
        </row>
        <row r="3015">
          <cell r="A3015" t="str">
            <v>332300011643</v>
          </cell>
          <cell r="B3015" t="str">
            <v>BROOKLYN DEMOCRACY ACADEMY</v>
          </cell>
          <cell r="C3015" t="str">
            <v>Targeted Assistance</v>
          </cell>
        </row>
        <row r="3016">
          <cell r="A3016" t="str">
            <v>332300011644</v>
          </cell>
          <cell r="B3016" t="str">
            <v>EAGLE ACADEMY FOR YOUNG MEN II</v>
          </cell>
          <cell r="C3016" t="str">
            <v>Schoolwide Program</v>
          </cell>
        </row>
        <row r="3017">
          <cell r="A3017" t="str">
            <v>332300011645</v>
          </cell>
          <cell r="B3017" t="str">
            <v>EBC/ENY HIGH SCHOOL FOR PUBLIC SAFETY</v>
          </cell>
          <cell r="C3017" t="str">
            <v>Schoolwide Program</v>
          </cell>
        </row>
        <row r="3018">
          <cell r="A3018" t="str">
            <v>332300011646</v>
          </cell>
          <cell r="B3018" t="str">
            <v>ASPIRATIONS DIPLOMA PLUS HIGH SCHOOL</v>
          </cell>
          <cell r="C3018" t="str">
            <v>Targeted Assistance</v>
          </cell>
        </row>
        <row r="3019">
          <cell r="A3019" t="str">
            <v>332300011647</v>
          </cell>
          <cell r="B3019" t="str">
            <v>METROPOLITAN DIPLOMA PLUS HIGH SCHOOL</v>
          </cell>
          <cell r="C3019" t="str">
            <v>Schoolwide Program</v>
          </cell>
        </row>
        <row r="3020">
          <cell r="A3020" t="str">
            <v>332300011697</v>
          </cell>
          <cell r="B3020" t="str">
            <v>TEACHERS PREPERATORY HIGH SCHOOL</v>
          </cell>
          <cell r="C3020" t="str">
            <v>Schoolwide Program</v>
          </cell>
        </row>
        <row r="3021">
          <cell r="A3021" t="str">
            <v>333200010045</v>
          </cell>
          <cell r="B3021" t="str">
            <v>PS 45 HORACE E GREENE</v>
          </cell>
          <cell r="C3021" t="str">
            <v>Schoolwide Program</v>
          </cell>
        </row>
        <row r="3022">
          <cell r="A3022" t="str">
            <v>333200010075</v>
          </cell>
          <cell r="B3022" t="str">
            <v>PS 75 MAYDA CORTIELLA</v>
          </cell>
          <cell r="C3022" t="str">
            <v>Schoolwide Program</v>
          </cell>
        </row>
        <row r="3023">
          <cell r="A3023" t="str">
            <v>333200010086</v>
          </cell>
          <cell r="B3023" t="str">
            <v>PS 86 THE IRVINGTON</v>
          </cell>
          <cell r="C3023" t="str">
            <v>Schoolwide Program</v>
          </cell>
        </row>
        <row r="3024">
          <cell r="A3024" t="str">
            <v>333200010106</v>
          </cell>
          <cell r="B3024" t="str">
            <v>PS 106 EDWARD EVERETT HALE</v>
          </cell>
          <cell r="C3024" t="str">
            <v>Schoolwide Program</v>
          </cell>
        </row>
        <row r="3025">
          <cell r="A3025" t="str">
            <v>333200010116</v>
          </cell>
          <cell r="B3025" t="str">
            <v>PS 116 ELIZABETH L FARRELL</v>
          </cell>
          <cell r="C3025" t="str">
            <v>Schoolwide Program</v>
          </cell>
        </row>
        <row r="3026">
          <cell r="A3026" t="str">
            <v>333200010123</v>
          </cell>
          <cell r="B3026" t="str">
            <v>PS 123 SUYDAM</v>
          </cell>
          <cell r="C3026" t="str">
            <v>Schoolwide Program</v>
          </cell>
        </row>
        <row r="3027">
          <cell r="A3027" t="str">
            <v>333200010145</v>
          </cell>
          <cell r="B3027" t="str">
            <v>PS 145 ANDREW JACKSON</v>
          </cell>
          <cell r="C3027" t="str">
            <v>Schoolwide Program</v>
          </cell>
        </row>
        <row r="3028">
          <cell r="A3028" t="str">
            <v>333200010151</v>
          </cell>
          <cell r="B3028" t="str">
            <v>PS 151 LYNDON B JOHNSON</v>
          </cell>
          <cell r="C3028" t="str">
            <v>Schoolwide Program</v>
          </cell>
        </row>
        <row r="3029">
          <cell r="A3029" t="str">
            <v>333200010162</v>
          </cell>
          <cell r="B3029" t="str">
            <v>JHS 162 THE WILLOUGHBY</v>
          </cell>
          <cell r="C3029" t="str">
            <v>Schoolwide Program</v>
          </cell>
        </row>
        <row r="3030">
          <cell r="A3030" t="str">
            <v>333200010274</v>
          </cell>
          <cell r="B3030" t="str">
            <v>PS 274 KOSCIUSKO</v>
          </cell>
          <cell r="C3030" t="str">
            <v>Schoolwide Program</v>
          </cell>
        </row>
        <row r="3031">
          <cell r="A3031" t="str">
            <v>333200010291</v>
          </cell>
          <cell r="B3031" t="str">
            <v>JHS 291 ROLAND HAYES</v>
          </cell>
          <cell r="C3031" t="str">
            <v>Schoolwide Program</v>
          </cell>
        </row>
        <row r="3032">
          <cell r="A3032" t="str">
            <v>333200010296</v>
          </cell>
          <cell r="B3032" t="str">
            <v>JHS 296 THE HALSEY</v>
          </cell>
          <cell r="C3032" t="str">
            <v>Schoolwide Program</v>
          </cell>
        </row>
        <row r="3033">
          <cell r="A3033" t="str">
            <v>333200010299</v>
          </cell>
          <cell r="B3033" t="str">
            <v>PS 299 THOMAS WARREN FIELD SCHOOL</v>
          </cell>
          <cell r="C3033" t="str">
            <v>Schoolwide Program</v>
          </cell>
        </row>
        <row r="3034">
          <cell r="A3034" t="str">
            <v>333200010347</v>
          </cell>
          <cell r="B3034" t="str">
            <v>IS 347 SCHOOL OF HUMANITIES</v>
          </cell>
          <cell r="C3034" t="str">
            <v>Schoolwide Program</v>
          </cell>
        </row>
        <row r="3035">
          <cell r="A3035" t="str">
            <v>333200010349</v>
          </cell>
          <cell r="B3035" t="str">
            <v>IS 349 MATH, SCIENCE AND TECHNOLOGY</v>
          </cell>
          <cell r="C3035" t="str">
            <v>Schoolwide Program</v>
          </cell>
        </row>
        <row r="3036">
          <cell r="A3036" t="str">
            <v>333200010376</v>
          </cell>
          <cell r="B3036" t="str">
            <v>PS 376</v>
          </cell>
          <cell r="C3036" t="str">
            <v>Schoolwide Program</v>
          </cell>
        </row>
        <row r="3037">
          <cell r="A3037" t="str">
            <v>333200010377</v>
          </cell>
          <cell r="B3037" t="str">
            <v>PS 377 ALEJANDINA B DE GAUTIER</v>
          </cell>
          <cell r="C3037" t="str">
            <v>Schoolwide Program</v>
          </cell>
        </row>
        <row r="3038">
          <cell r="A3038" t="str">
            <v>333200010383</v>
          </cell>
          <cell r="B3038" t="str">
            <v>JHS 383 PHILIPPA SCHUYLER</v>
          </cell>
          <cell r="C3038" t="str">
            <v>Schoolwide Program</v>
          </cell>
        </row>
        <row r="3039">
          <cell r="A3039" t="str">
            <v>333200010384</v>
          </cell>
          <cell r="B3039" t="str">
            <v>PS/IS 384 FRANCES E CARTER</v>
          </cell>
          <cell r="C3039" t="str">
            <v>Schoolwide Program</v>
          </cell>
        </row>
        <row r="3040">
          <cell r="A3040" t="str">
            <v>333200010564</v>
          </cell>
          <cell r="B3040" t="str">
            <v>BUSHWICK COMMUNITY HIGH SCHOOL</v>
          </cell>
          <cell r="C3040" t="str">
            <v>Schoolwide Program</v>
          </cell>
        </row>
        <row r="3041">
          <cell r="A3041" t="str">
            <v>333200011403</v>
          </cell>
          <cell r="B3041" t="str">
            <v>ACADEMY FOR ENVIRONMENTAL LEADERSHIP</v>
          </cell>
          <cell r="C3041" t="str">
            <v>Schoolwide Program</v>
          </cell>
        </row>
        <row r="3042">
          <cell r="A3042" t="str">
            <v>333200011545</v>
          </cell>
          <cell r="B3042" t="str">
            <v>EBC HIGH SCHOOL FOR PUBLIC SERVICE</v>
          </cell>
          <cell r="C3042" t="str">
            <v>Schoolwide Program</v>
          </cell>
        </row>
        <row r="3043">
          <cell r="A3043" t="str">
            <v>333200011549</v>
          </cell>
          <cell r="B3043" t="str">
            <v>BUSHWICK SCHOOL FOR SOCIAL JUSTICE</v>
          </cell>
          <cell r="C3043" t="str">
            <v>Schoolwide Program</v>
          </cell>
        </row>
        <row r="3044">
          <cell r="A3044" t="str">
            <v>333200011552</v>
          </cell>
          <cell r="B3044" t="str">
            <v>ACADEMY OF URBAN PLANNING</v>
          </cell>
          <cell r="C3044" t="str">
            <v>Schoolwide Program</v>
          </cell>
        </row>
        <row r="3045">
          <cell r="A3045" t="str">
            <v>333200011554</v>
          </cell>
          <cell r="B3045" t="str">
            <v>ALL CITY LEADERSHIP SECONDARY SCHOOL</v>
          </cell>
          <cell r="C3045" t="str">
            <v>Schoolwide Program</v>
          </cell>
        </row>
        <row r="3046">
          <cell r="A3046" t="str">
            <v>333200011556</v>
          </cell>
          <cell r="B3046" t="str">
            <v>BUSHWICK LEADERS HS FOR ACADEMIC EXCELLENCE</v>
          </cell>
          <cell r="C3046" t="str">
            <v>Schoolwide Program</v>
          </cell>
        </row>
        <row r="3047">
          <cell r="A3047" t="str">
            <v>342400010005</v>
          </cell>
          <cell r="B3047" t="str">
            <v>IS 5 WALTER CROWLEY</v>
          </cell>
          <cell r="C3047" t="str">
            <v>Schoolwide Program</v>
          </cell>
        </row>
        <row r="3048">
          <cell r="A3048" t="str">
            <v>342400010007</v>
          </cell>
          <cell r="B3048" t="str">
            <v>PS 7 LOUIS F SIMEONE</v>
          </cell>
          <cell r="C3048" t="str">
            <v>Schoolwide Program</v>
          </cell>
        </row>
        <row r="3049">
          <cell r="A3049" t="str">
            <v>342400010012</v>
          </cell>
          <cell r="B3049" t="str">
            <v>PS 12 JAMES B COLGATE</v>
          </cell>
          <cell r="C3049" t="str">
            <v>Schoolwide Program</v>
          </cell>
        </row>
        <row r="3050">
          <cell r="A3050" t="str">
            <v>342400010013</v>
          </cell>
          <cell r="B3050" t="str">
            <v>PS 13 CLEMENT C MOORE</v>
          </cell>
          <cell r="C3050" t="str">
            <v>Schoolwide Program</v>
          </cell>
        </row>
        <row r="3051">
          <cell r="A3051" t="str">
            <v>342400010014</v>
          </cell>
          <cell r="B3051" t="str">
            <v>PS 14 FAIRVIEW</v>
          </cell>
          <cell r="C3051" t="str">
            <v>Schoolwide Program</v>
          </cell>
        </row>
        <row r="3052">
          <cell r="A3052" t="str">
            <v>342400010016</v>
          </cell>
          <cell r="B3052" t="str">
            <v>PS 16</v>
          </cell>
          <cell r="C3052" t="str">
            <v>Schoolwide Program</v>
          </cell>
        </row>
        <row r="3053">
          <cell r="A3053" t="str">
            <v>342400010019</v>
          </cell>
          <cell r="B3053" t="str">
            <v>PS 19 MARINO JEANTET</v>
          </cell>
          <cell r="C3053" t="str">
            <v>Schoolwide Program</v>
          </cell>
        </row>
        <row r="3054">
          <cell r="A3054" t="str">
            <v>342400010028</v>
          </cell>
          <cell r="B3054" t="str">
            <v>PS 28 THOMAS EMANUEL EARLY CHILDHOOD CENTER</v>
          </cell>
          <cell r="C3054" t="str">
            <v>Schoolwide Program</v>
          </cell>
        </row>
        <row r="3055">
          <cell r="A3055" t="str">
            <v>342400010049</v>
          </cell>
          <cell r="B3055" t="str">
            <v>PS 49 DOROTHY BONAWIT KOLE</v>
          </cell>
          <cell r="C3055" t="str">
            <v>Schoolwide Program</v>
          </cell>
        </row>
        <row r="3056">
          <cell r="A3056" t="str">
            <v>342400010058</v>
          </cell>
          <cell r="B3056" t="str">
            <v>PS 58 SCHOOL OF HEROES</v>
          </cell>
          <cell r="C3056" t="str">
            <v>Schoolwide Program</v>
          </cell>
        </row>
        <row r="3057">
          <cell r="A3057" t="str">
            <v>342400010061</v>
          </cell>
          <cell r="B3057" t="str">
            <v>IS 61 LEONARDO DA VINCI</v>
          </cell>
          <cell r="C3057" t="str">
            <v>Schoolwide Program</v>
          </cell>
        </row>
        <row r="3058">
          <cell r="A3058" t="str">
            <v>342400010068</v>
          </cell>
          <cell r="B3058" t="str">
            <v>PS 68 CAMBRIDGE</v>
          </cell>
          <cell r="C3058" t="str">
            <v>Schoolwide Program</v>
          </cell>
        </row>
        <row r="3059">
          <cell r="A3059" t="str">
            <v>342400010071</v>
          </cell>
          <cell r="B3059" t="str">
            <v>PS 71 FOREST</v>
          </cell>
          <cell r="C3059" t="str">
            <v>Schoolwide Program</v>
          </cell>
        </row>
        <row r="3060">
          <cell r="A3060" t="str">
            <v>342400010073</v>
          </cell>
          <cell r="B3060" t="str">
            <v>IS 73 THE FRANK SANSIVIERI INTERMEDIATE SCHOOL</v>
          </cell>
          <cell r="C3060" t="str">
            <v>Schoolwide Program</v>
          </cell>
        </row>
        <row r="3061">
          <cell r="A3061" t="str">
            <v>342400010077</v>
          </cell>
          <cell r="B3061" t="str">
            <v>IS 77</v>
          </cell>
          <cell r="C3061" t="str">
            <v>Schoolwide Program</v>
          </cell>
        </row>
        <row r="3062">
          <cell r="A3062" t="str">
            <v>342400010081</v>
          </cell>
          <cell r="B3062" t="str">
            <v>PS 81 JEAN PAUL RICHTER</v>
          </cell>
          <cell r="C3062" t="str">
            <v>Schoolwide Program</v>
          </cell>
        </row>
        <row r="3063">
          <cell r="A3063" t="str">
            <v>342400010087</v>
          </cell>
          <cell r="B3063" t="str">
            <v>PS 87 MIDDLE VILLAGE</v>
          </cell>
          <cell r="C3063" t="str">
            <v>Schoolwide Program</v>
          </cell>
        </row>
        <row r="3064">
          <cell r="A3064" t="str">
            <v>342400010088</v>
          </cell>
          <cell r="B3064" t="str">
            <v>PS 88 SENECA</v>
          </cell>
          <cell r="C3064" t="str">
            <v>Schoolwide Program</v>
          </cell>
        </row>
        <row r="3065">
          <cell r="A3065" t="str">
            <v>342400010089</v>
          </cell>
          <cell r="B3065" t="str">
            <v>PS 89 ELMHURST</v>
          </cell>
          <cell r="C3065" t="str">
            <v>Schoolwide Program</v>
          </cell>
        </row>
        <row r="3066">
          <cell r="A3066" t="str">
            <v>342400010091</v>
          </cell>
          <cell r="B3066" t="str">
            <v>PS 91 RICHARD ARKWRIGHT</v>
          </cell>
          <cell r="C3066" t="str">
            <v>Schoolwide Program</v>
          </cell>
        </row>
        <row r="3067">
          <cell r="A3067" t="str">
            <v>342400010093</v>
          </cell>
          <cell r="B3067" t="str">
            <v>IS 93 RIDGEWOOD</v>
          </cell>
          <cell r="C3067" t="str">
            <v>Schoolwide Program</v>
          </cell>
        </row>
        <row r="3068">
          <cell r="A3068" t="str">
            <v>342400010102</v>
          </cell>
          <cell r="B3068" t="str">
            <v>PS 102 BAYVIEW</v>
          </cell>
          <cell r="C3068" t="str">
            <v>Schoolwide Program</v>
          </cell>
        </row>
        <row r="3069">
          <cell r="A3069" t="str">
            <v>342400010113</v>
          </cell>
          <cell r="B3069" t="str">
            <v>PS 113 ISAAC CHAUNCEY</v>
          </cell>
          <cell r="C3069" t="str">
            <v>Schoolwide Program</v>
          </cell>
        </row>
        <row r="3070">
          <cell r="A3070" t="str">
            <v>342400010119</v>
          </cell>
          <cell r="B3070" t="str">
            <v>IS 119 THE GLENDALE</v>
          </cell>
          <cell r="C3070" t="str">
            <v>Schoolwide Program</v>
          </cell>
        </row>
        <row r="3071">
          <cell r="A3071" t="str">
            <v>342400010125</v>
          </cell>
          <cell r="B3071" t="str">
            <v>IS 125 THOMAS J MCCANN WOODSIDE</v>
          </cell>
          <cell r="C3071" t="str">
            <v>Schoolwide Program</v>
          </cell>
        </row>
        <row r="3072">
          <cell r="A3072" t="str">
            <v>342400010128</v>
          </cell>
          <cell r="B3072" t="str">
            <v>PS 128 JUNIPER VALLEY</v>
          </cell>
          <cell r="C3072" t="str">
            <v>No Title I</v>
          </cell>
        </row>
        <row r="3073">
          <cell r="A3073" t="str">
            <v>342400010143</v>
          </cell>
          <cell r="B3073" t="str">
            <v>PS 143 LOUIS ARMSTRONG</v>
          </cell>
          <cell r="C3073" t="str">
            <v>Schoolwide Program</v>
          </cell>
        </row>
        <row r="3074">
          <cell r="A3074" t="str">
            <v>342400010153</v>
          </cell>
          <cell r="B3074" t="str">
            <v>PS 153 MASPETH</v>
          </cell>
          <cell r="C3074" t="str">
            <v>Schoolwide Program</v>
          </cell>
        </row>
        <row r="3075">
          <cell r="A3075" t="str">
            <v>342400010199</v>
          </cell>
          <cell r="B3075" t="str">
            <v>PS 199 MAURICE A FITZGERALD</v>
          </cell>
          <cell r="C3075" t="str">
            <v>Schoolwide Program</v>
          </cell>
        </row>
        <row r="3076">
          <cell r="A3076" t="str">
            <v>342400010229</v>
          </cell>
          <cell r="B3076" t="str">
            <v>PS 229 EMANUEL KAPLAN</v>
          </cell>
          <cell r="C3076" t="str">
            <v>Schoolwide Program</v>
          </cell>
        </row>
        <row r="3077">
          <cell r="A3077" t="str">
            <v>342400010239</v>
          </cell>
          <cell r="B3077" t="str">
            <v>PS 239</v>
          </cell>
          <cell r="C3077" t="str">
            <v>Schoolwide Program</v>
          </cell>
        </row>
        <row r="3078">
          <cell r="A3078" t="str">
            <v>342400010305</v>
          </cell>
          <cell r="B3078" t="str">
            <v>LEARNERS AND LEADERS</v>
          </cell>
          <cell r="C3078" t="str">
            <v>Schoolwide Program</v>
          </cell>
        </row>
        <row r="3079">
          <cell r="A3079" t="str">
            <v>342400010307</v>
          </cell>
          <cell r="B3079" t="str">
            <v>PIONEER ACADEMY</v>
          </cell>
          <cell r="C3079" t="str">
            <v>Schoolwide Program</v>
          </cell>
        </row>
        <row r="3080">
          <cell r="A3080" t="str">
            <v>342400010877</v>
          </cell>
          <cell r="B3080" t="str">
            <v>51ST AVENUE ACADEMY (THE PATH TO ACADEMIC SUCCESS)</v>
          </cell>
          <cell r="C3080" t="str">
            <v>Schoolwide Program</v>
          </cell>
        </row>
        <row r="3081">
          <cell r="A3081" t="str">
            <v>342400011264</v>
          </cell>
          <cell r="B3081" t="str">
            <v>ACADEMY OF FINANCE AND ENTERPRISE</v>
          </cell>
          <cell r="C3081" t="str">
            <v>Schoolwide Program</v>
          </cell>
        </row>
        <row r="3082">
          <cell r="A3082" t="str">
            <v>342400011267</v>
          </cell>
          <cell r="B3082" t="str">
            <v>HIGH SCHOOL OF APPLIED COMMUNICATIONS</v>
          </cell>
          <cell r="C3082" t="str">
            <v>Schoolwide Program</v>
          </cell>
        </row>
        <row r="3083">
          <cell r="A3083" t="str">
            <v>342400011293</v>
          </cell>
          <cell r="B3083" t="str">
            <v>CIVIC LEADERSHIP ACADEMY</v>
          </cell>
          <cell r="C3083" t="str">
            <v>Schoolwide Program</v>
          </cell>
        </row>
        <row r="3084">
          <cell r="A3084" t="str">
            <v>342400011296</v>
          </cell>
          <cell r="B3084" t="str">
            <v>PAN AMERICAN INTERNATIONAL HIGH SCHOOL</v>
          </cell>
          <cell r="C3084" t="str">
            <v>Schoolwide Program</v>
          </cell>
        </row>
        <row r="3085">
          <cell r="A3085" t="str">
            <v>342400011299</v>
          </cell>
          <cell r="B3085" t="str">
            <v>BARD HIGH SCHOOL EARLY COLLEGE II</v>
          </cell>
          <cell r="C3085" t="str">
            <v>Schoolwide Program</v>
          </cell>
        </row>
        <row r="3086">
          <cell r="A3086" t="str">
            <v>342400011455</v>
          </cell>
          <cell r="B3086" t="str">
            <v>NEWTOWN HIGH SCHOOL</v>
          </cell>
          <cell r="C3086" t="str">
            <v>Schoolwide Program</v>
          </cell>
        </row>
        <row r="3087">
          <cell r="A3087" t="str">
            <v>342400011485</v>
          </cell>
          <cell r="B3087" t="str">
            <v>GROVER CLEVELAND HIGH SCHOOL</v>
          </cell>
          <cell r="C3087" t="str">
            <v>Schoolwide Program</v>
          </cell>
        </row>
        <row r="3088">
          <cell r="A3088" t="str">
            <v>342400011520</v>
          </cell>
          <cell r="B3088" t="str">
            <v>MIDDLE COLLEGE HIGH SCHOOL AT LAGUARDIA</v>
          </cell>
          <cell r="C3088" t="str">
            <v>Schoolwide Program</v>
          </cell>
        </row>
        <row r="3089">
          <cell r="A3089" t="str">
            <v>342400011530</v>
          </cell>
          <cell r="B3089" t="str">
            <v>INTERNATIONAL HIGH SCHOOL AT LAGUARDIA</v>
          </cell>
          <cell r="C3089" t="str">
            <v>Schoolwide Program</v>
          </cell>
        </row>
        <row r="3090">
          <cell r="A3090" t="str">
            <v>342400011550</v>
          </cell>
          <cell r="B3090" t="str">
            <v>HIGH SCHOOL FOR ARTS AND BUSINESS</v>
          </cell>
          <cell r="C3090" t="str">
            <v>Schoolwide Program</v>
          </cell>
        </row>
        <row r="3091">
          <cell r="A3091" t="str">
            <v>342400011560</v>
          </cell>
          <cell r="B3091" t="str">
            <v>ROBERT F WAGNER JR SECONDARY SCHOOL-ARTS AND TECHNOLOGY</v>
          </cell>
          <cell r="C3091" t="str">
            <v>Schoolwide Program</v>
          </cell>
        </row>
        <row r="3092">
          <cell r="A3092" t="str">
            <v>342400011600</v>
          </cell>
          <cell r="B3092" t="str">
            <v>QUEENS VOCATIONAL AND TECHNICAL HIGH SCHOOL</v>
          </cell>
          <cell r="C3092" t="str">
            <v>Schoolwide Program</v>
          </cell>
        </row>
        <row r="3093">
          <cell r="A3093" t="str">
            <v>342400011610</v>
          </cell>
          <cell r="B3093" t="str">
            <v>AVIATION CAREER AND TECHNICAL HIGH SCHOOL</v>
          </cell>
          <cell r="C3093" t="str">
            <v>Schoolwide Program</v>
          </cell>
        </row>
        <row r="3094">
          <cell r="A3094" t="str">
            <v>342400011744</v>
          </cell>
          <cell r="B3094" t="str">
            <v>VOYAGES PREPARATORY</v>
          </cell>
          <cell r="C3094" t="str">
            <v>Schoolwide Program</v>
          </cell>
        </row>
        <row r="3095">
          <cell r="A3095" t="str">
            <v>342500010020</v>
          </cell>
          <cell r="B3095" t="str">
            <v>PS 20 JOHN BOWNE</v>
          </cell>
          <cell r="C3095" t="str">
            <v>Schoolwide Program</v>
          </cell>
        </row>
        <row r="3096">
          <cell r="A3096" t="str">
            <v>342500010021</v>
          </cell>
          <cell r="B3096" t="str">
            <v>PS 21 EDWARD HART</v>
          </cell>
          <cell r="C3096" t="str">
            <v>Schoolwide Program</v>
          </cell>
        </row>
        <row r="3097">
          <cell r="A3097" t="str">
            <v>342500010022</v>
          </cell>
          <cell r="B3097" t="str">
            <v>PS 22 THOMAS JEFFERSON</v>
          </cell>
          <cell r="C3097" t="str">
            <v>Schoolwide Program</v>
          </cell>
        </row>
        <row r="3098">
          <cell r="A3098" t="str">
            <v>342500010024</v>
          </cell>
          <cell r="B3098" t="str">
            <v>PS 24 ANDREW JACKSON</v>
          </cell>
          <cell r="C3098" t="str">
            <v>Schoolwide Program</v>
          </cell>
        </row>
        <row r="3099">
          <cell r="A3099" t="str">
            <v>342500010025</v>
          </cell>
          <cell r="B3099" t="str">
            <v>IS 25 ADRIEN BLOCK</v>
          </cell>
          <cell r="C3099" t="str">
            <v>Schoolwide Program</v>
          </cell>
        </row>
        <row r="3100">
          <cell r="A3100" t="str">
            <v>342500010029</v>
          </cell>
          <cell r="B3100" t="str">
            <v>PS 29</v>
          </cell>
          <cell r="C3100" t="str">
            <v>Schoolwide Program</v>
          </cell>
        </row>
        <row r="3101">
          <cell r="A3101" t="str">
            <v>342500010032</v>
          </cell>
          <cell r="B3101" t="str">
            <v>PS 32 STATE STREET</v>
          </cell>
          <cell r="C3101" t="str">
            <v>Schoolwide Program</v>
          </cell>
        </row>
        <row r="3102">
          <cell r="A3102" t="str">
            <v>342500010079</v>
          </cell>
          <cell r="B3102" t="str">
            <v>PS 79 FRANCIS LEWIS</v>
          </cell>
          <cell r="C3102" t="str">
            <v>Schoolwide Program</v>
          </cell>
        </row>
        <row r="3103">
          <cell r="A3103" t="str">
            <v>342500010107</v>
          </cell>
          <cell r="B3103" t="str">
            <v>PS 107 THOMAS A DOOLEY</v>
          </cell>
          <cell r="C3103" t="str">
            <v>Schoolwide Program</v>
          </cell>
        </row>
        <row r="3104">
          <cell r="A3104" t="str">
            <v>342500010120</v>
          </cell>
          <cell r="B3104" t="str">
            <v>PS 120</v>
          </cell>
          <cell r="C3104" t="str">
            <v>Schoolwide Program</v>
          </cell>
        </row>
        <row r="3105">
          <cell r="A3105" t="str">
            <v>342500010129</v>
          </cell>
          <cell r="B3105" t="str">
            <v>PS 129 PATRICIA LARKIN</v>
          </cell>
          <cell r="C3105" t="str">
            <v>Schoolwide Program</v>
          </cell>
        </row>
        <row r="3106">
          <cell r="A3106" t="str">
            <v>342500010130</v>
          </cell>
          <cell r="B3106" t="str">
            <v>PS 130</v>
          </cell>
          <cell r="C3106" t="str">
            <v>Schoolwide Program</v>
          </cell>
        </row>
        <row r="3107">
          <cell r="A3107" t="str">
            <v>342500010154</v>
          </cell>
          <cell r="B3107" t="str">
            <v>PS 154</v>
          </cell>
          <cell r="C3107" t="str">
            <v>Schoolwide Program</v>
          </cell>
        </row>
        <row r="3108">
          <cell r="A3108" t="str">
            <v>342500010163</v>
          </cell>
          <cell r="B3108" t="str">
            <v>PS 163 FLUSHING HEIGHTS</v>
          </cell>
          <cell r="C3108" t="str">
            <v>Schoolwide Program</v>
          </cell>
        </row>
        <row r="3109">
          <cell r="A3109" t="str">
            <v>342500010164</v>
          </cell>
          <cell r="B3109" t="str">
            <v>PS 164 QUEENS VALLEY</v>
          </cell>
          <cell r="C3109" t="str">
            <v>Schoolwide Program</v>
          </cell>
        </row>
        <row r="3110">
          <cell r="A3110" t="str">
            <v>342500010165</v>
          </cell>
          <cell r="B3110" t="str">
            <v>PS 165 EDITH K BERGTRAUM</v>
          </cell>
          <cell r="C3110" t="str">
            <v>Schoolwide Program</v>
          </cell>
        </row>
        <row r="3111">
          <cell r="A3111" t="str">
            <v>342500010169</v>
          </cell>
          <cell r="B3111" t="str">
            <v>PS 169 BAY TERRACE</v>
          </cell>
          <cell r="C3111" t="str">
            <v>Schoolwide Program</v>
          </cell>
        </row>
        <row r="3112">
          <cell r="A3112" t="str">
            <v>342500010184</v>
          </cell>
          <cell r="B3112" t="str">
            <v>PS 184 FLUSHING MANOR</v>
          </cell>
          <cell r="C3112" t="str">
            <v>Schoolwide Program</v>
          </cell>
        </row>
        <row r="3113">
          <cell r="A3113" t="str">
            <v>342500010185</v>
          </cell>
          <cell r="B3113" t="str">
            <v>JHS 185 EDWARD BLEEKER</v>
          </cell>
          <cell r="C3113" t="str">
            <v>Schoolwide Program</v>
          </cell>
        </row>
        <row r="3114">
          <cell r="A3114" t="str">
            <v>342500010189</v>
          </cell>
          <cell r="B3114" t="str">
            <v>JHS 189 DANIEL CARTER BEARD</v>
          </cell>
          <cell r="C3114" t="str">
            <v>Schoolwide Program</v>
          </cell>
        </row>
        <row r="3115">
          <cell r="A3115" t="str">
            <v>342500010193</v>
          </cell>
          <cell r="B3115" t="str">
            <v>PS 193 ALFRED J KENNEDY</v>
          </cell>
          <cell r="C3115" t="str">
            <v>No Title I</v>
          </cell>
        </row>
        <row r="3116">
          <cell r="A3116" t="str">
            <v>342500010194</v>
          </cell>
          <cell r="B3116" t="str">
            <v>JHS 194 WILLIAM CARR</v>
          </cell>
          <cell r="C3116" t="str">
            <v>Schoolwide Program</v>
          </cell>
        </row>
        <row r="3117">
          <cell r="A3117" t="str">
            <v>342500010200</v>
          </cell>
          <cell r="B3117" t="str">
            <v>PS/MS 200 THE POMONOK SCHOOL AND STAR ACADEMY</v>
          </cell>
          <cell r="C3117" t="str">
            <v>Schoolwide Program</v>
          </cell>
        </row>
        <row r="3118">
          <cell r="A3118" t="str">
            <v>342500010201</v>
          </cell>
          <cell r="B3118" t="str">
            <v>PS 201 THE DISCOVERY SCHOOL FOR INQUIRY AND RESEARCH</v>
          </cell>
          <cell r="C3118" t="str">
            <v>Schoolwide Program</v>
          </cell>
        </row>
        <row r="3119">
          <cell r="A3119" t="str">
            <v>342500010209</v>
          </cell>
          <cell r="B3119" t="str">
            <v>PS 209 CLEARVIEW GARDENS</v>
          </cell>
          <cell r="C3119" t="str">
            <v>Schoolwide Program</v>
          </cell>
        </row>
        <row r="3120">
          <cell r="A3120" t="str">
            <v>342500010214</v>
          </cell>
          <cell r="B3120" t="str">
            <v>PS 214 CADWALLADER COLDEN</v>
          </cell>
          <cell r="C3120" t="str">
            <v>Schoolwide Program</v>
          </cell>
        </row>
        <row r="3121">
          <cell r="A3121" t="str">
            <v>342500010219</v>
          </cell>
          <cell r="B3121" t="str">
            <v>PS 219 PAUL KLAPPER</v>
          </cell>
          <cell r="C3121" t="str">
            <v>Schoolwide Program</v>
          </cell>
        </row>
        <row r="3122">
          <cell r="A3122" t="str">
            <v>342500010237</v>
          </cell>
          <cell r="B3122" t="str">
            <v>IS 237</v>
          </cell>
          <cell r="C3122" t="str">
            <v>Schoolwide Program</v>
          </cell>
        </row>
        <row r="3123">
          <cell r="A3123" t="str">
            <v>342500010242</v>
          </cell>
          <cell r="B3123" t="str">
            <v>PS 242 LEONARD P STAVISKY EARLY CHILDHOOD SCHOOL</v>
          </cell>
          <cell r="C3123" t="str">
            <v>Schoolwide Program</v>
          </cell>
        </row>
        <row r="3124">
          <cell r="A3124" t="str">
            <v>342500010244</v>
          </cell>
          <cell r="B3124" t="str">
            <v>THE ACTIVE LEARNING ELEMENTARY SCHOOL</v>
          </cell>
          <cell r="C3124" t="str">
            <v>Schoolwide Program</v>
          </cell>
        </row>
        <row r="3125">
          <cell r="A3125" t="str">
            <v>342500010250</v>
          </cell>
          <cell r="B3125" t="str">
            <v>IS 250 THE ROBERT F KENNEDY COMMUNITY MIDDLE SCHOOL</v>
          </cell>
          <cell r="C3125" t="str">
            <v>Schoolwide Program</v>
          </cell>
        </row>
        <row r="3126">
          <cell r="A3126" t="str">
            <v>342500010294</v>
          </cell>
          <cell r="B3126" t="str">
            <v>BELL ACADEMY</v>
          </cell>
          <cell r="C3126" t="str">
            <v>Schoolwide Program</v>
          </cell>
        </row>
        <row r="3127">
          <cell r="A3127" t="str">
            <v>342500011252</v>
          </cell>
          <cell r="B3127" t="str">
            <v>QUEENS SCHOOL OF INQUIRY (THE)</v>
          </cell>
          <cell r="C3127" t="str">
            <v>Schoolwide Program</v>
          </cell>
        </row>
        <row r="3128">
          <cell r="A3128" t="str">
            <v>342500011263</v>
          </cell>
          <cell r="B3128" t="str">
            <v>FLUSHING INTERNATIONAL HIGH SCHOOL</v>
          </cell>
          <cell r="C3128" t="str">
            <v>Schoolwide Program</v>
          </cell>
        </row>
        <row r="3129">
          <cell r="A3129" t="str">
            <v>342500011281</v>
          </cell>
          <cell r="B3129" t="str">
            <v>EAST-WEST SCHOOL OF INTERNATIONAL STUDIES</v>
          </cell>
          <cell r="C3129" t="str">
            <v>Schoolwide Program</v>
          </cell>
        </row>
        <row r="3130">
          <cell r="A3130" t="str">
            <v>342500011285</v>
          </cell>
          <cell r="B3130" t="str">
            <v>WORLD JOURNALISM PREPARATORY</v>
          </cell>
          <cell r="C3130" t="str">
            <v>Schoolwide Program</v>
          </cell>
        </row>
        <row r="3131">
          <cell r="A3131" t="str">
            <v>342500011425</v>
          </cell>
          <cell r="B3131" t="str">
            <v>JOHN BOWNE HIGH SCHOOL</v>
          </cell>
          <cell r="C3131" t="str">
            <v>Schoolwide Program</v>
          </cell>
        </row>
        <row r="3132">
          <cell r="A3132" t="str">
            <v>342500011460</v>
          </cell>
          <cell r="B3132" t="str">
            <v>FLUSHING HIGH SCHOOL</v>
          </cell>
          <cell r="C3132" t="str">
            <v>Schoolwide Program</v>
          </cell>
        </row>
        <row r="3133">
          <cell r="A3133" t="str">
            <v>342500011499</v>
          </cell>
          <cell r="B3133" t="str">
            <v>QUEENS COLLEGE SCHOOL FOR MATH, SCIENCE &amp; TECHNOLOGY</v>
          </cell>
          <cell r="C3133" t="str">
            <v>Schoolwide Program</v>
          </cell>
        </row>
        <row r="3134">
          <cell r="A3134" t="str">
            <v>342500011525</v>
          </cell>
          <cell r="B3134" t="str">
            <v>TOWNSEND HARRIS HIGH SCHOOL</v>
          </cell>
          <cell r="C3134" t="str">
            <v>No Title I</v>
          </cell>
        </row>
        <row r="3135">
          <cell r="A3135" t="str">
            <v>342500011540</v>
          </cell>
          <cell r="B3135" t="str">
            <v>QUEENS ACADEMY HIGH SCHOOL</v>
          </cell>
          <cell r="C3135" t="str">
            <v>Schoolwide Program</v>
          </cell>
        </row>
        <row r="3136">
          <cell r="A3136" t="str">
            <v>342500011670</v>
          </cell>
          <cell r="B3136" t="str">
            <v>ROBERT F KENNEDY COMMUNITY HIGH SCHOOL</v>
          </cell>
          <cell r="C3136" t="str">
            <v>Schoolwide Program</v>
          </cell>
        </row>
        <row r="3137">
          <cell r="A3137" t="str">
            <v>342500011792</v>
          </cell>
          <cell r="B3137" t="str">
            <v>NORTH QUEENS COMMUNITY HIGH SCHOOL</v>
          </cell>
          <cell r="C3137" t="str">
            <v>Schoolwide Program</v>
          </cell>
        </row>
        <row r="3138">
          <cell r="A3138" t="str">
            <v>342600010018</v>
          </cell>
          <cell r="B3138" t="str">
            <v>PS 18 WINCHESTER</v>
          </cell>
          <cell r="C3138" t="str">
            <v>Schoolwide Program</v>
          </cell>
        </row>
        <row r="3139">
          <cell r="A3139" t="str">
            <v>342600010026</v>
          </cell>
          <cell r="B3139" t="str">
            <v>PS 26 RUFUS KING</v>
          </cell>
          <cell r="C3139" t="str">
            <v>Schoolwide Program</v>
          </cell>
        </row>
        <row r="3140">
          <cell r="A3140" t="str">
            <v>342600010031</v>
          </cell>
          <cell r="B3140" t="str">
            <v>PS 31 BAYSIDE</v>
          </cell>
          <cell r="C3140" t="str">
            <v>Schoolwide Program</v>
          </cell>
        </row>
        <row r="3141">
          <cell r="A3141" t="str">
            <v>342600010041</v>
          </cell>
          <cell r="B3141" t="str">
            <v>PS 41 CROCHERON</v>
          </cell>
          <cell r="C3141" t="str">
            <v>No Title I</v>
          </cell>
        </row>
        <row r="3142">
          <cell r="A3142" t="str">
            <v>342600010046</v>
          </cell>
          <cell r="B3142" t="str">
            <v>PS 46 ALLEY POND</v>
          </cell>
          <cell r="C3142" t="str">
            <v>Schoolwide Program</v>
          </cell>
        </row>
        <row r="3143">
          <cell r="A3143" t="str">
            <v>342600010067</v>
          </cell>
          <cell r="B3143" t="str">
            <v>JHS 67 LOUIS PASTEUR</v>
          </cell>
          <cell r="C3143" t="str">
            <v>No Title I</v>
          </cell>
        </row>
        <row r="3144">
          <cell r="A3144" t="str">
            <v>342600010074</v>
          </cell>
          <cell r="B3144" t="str">
            <v>JHS 74 NATHANIEL HAWTHORNE</v>
          </cell>
          <cell r="C3144" t="str">
            <v>Schoolwide Program</v>
          </cell>
        </row>
        <row r="3145">
          <cell r="A3145" t="str">
            <v>342600010094</v>
          </cell>
          <cell r="B3145" t="str">
            <v>PS 94 DAVID D PORTER</v>
          </cell>
          <cell r="C3145" t="str">
            <v>No Title I</v>
          </cell>
        </row>
        <row r="3146">
          <cell r="A3146" t="str">
            <v>342600010098</v>
          </cell>
          <cell r="B3146" t="str">
            <v>PS 98 THE DOUGLASTON SCHOOL</v>
          </cell>
          <cell r="C3146" t="str">
            <v>No Title I</v>
          </cell>
        </row>
        <row r="3147">
          <cell r="A3147" t="str">
            <v>342600010115</v>
          </cell>
          <cell r="B3147" t="str">
            <v>PS 115 GLEN OAKS</v>
          </cell>
          <cell r="C3147" t="str">
            <v>Schoolwide Program</v>
          </cell>
        </row>
        <row r="3148">
          <cell r="A3148" t="str">
            <v>342600010133</v>
          </cell>
          <cell r="B3148" t="str">
            <v>PS 133</v>
          </cell>
          <cell r="C3148" t="str">
            <v>Schoolwide Program</v>
          </cell>
        </row>
        <row r="3149">
          <cell r="A3149" t="str">
            <v>342600010158</v>
          </cell>
          <cell r="B3149" t="str">
            <v>MS 158 MARIE CURIE</v>
          </cell>
          <cell r="C3149" t="str">
            <v>Schoolwide Program</v>
          </cell>
        </row>
        <row r="3150">
          <cell r="A3150" t="str">
            <v>342600010159</v>
          </cell>
          <cell r="B3150" t="str">
            <v>PS 159</v>
          </cell>
          <cell r="C3150" t="str">
            <v>Schoolwide Program</v>
          </cell>
        </row>
        <row r="3151">
          <cell r="A3151" t="str">
            <v>342600010162</v>
          </cell>
          <cell r="B3151" t="str">
            <v>PS 162 JOHN GOLDEN</v>
          </cell>
          <cell r="C3151" t="str">
            <v>Schoolwide Program</v>
          </cell>
        </row>
        <row r="3152">
          <cell r="A3152" t="str">
            <v>342600010172</v>
          </cell>
          <cell r="B3152" t="str">
            <v>IRWIN ALTMAN MIDDLE SCHOOL 172</v>
          </cell>
          <cell r="C3152" t="str">
            <v>Schoolwide Program</v>
          </cell>
        </row>
        <row r="3153">
          <cell r="A3153" t="str">
            <v>342600010173</v>
          </cell>
          <cell r="B3153" t="str">
            <v>PS 173 FRESH MEADOW</v>
          </cell>
          <cell r="C3153" t="str">
            <v>Schoolwide Program</v>
          </cell>
        </row>
        <row r="3154">
          <cell r="A3154" t="str">
            <v>342600010178</v>
          </cell>
          <cell r="B3154" t="str">
            <v>PS/IS 178 HOLLISWOOD</v>
          </cell>
          <cell r="C3154" t="str">
            <v>Schoolwide Program</v>
          </cell>
        </row>
        <row r="3155">
          <cell r="A3155" t="str">
            <v>342600010186</v>
          </cell>
          <cell r="B3155" t="str">
            <v>PS 186 CASTLEWOOD</v>
          </cell>
          <cell r="C3155" t="str">
            <v>No Title I</v>
          </cell>
        </row>
        <row r="3156">
          <cell r="A3156" t="str">
            <v>342600010188</v>
          </cell>
          <cell r="B3156" t="str">
            <v>PS 188 KINGSBURY</v>
          </cell>
          <cell r="C3156" t="str">
            <v>No Title I</v>
          </cell>
        </row>
        <row r="3157">
          <cell r="A3157" t="str">
            <v>342600010191</v>
          </cell>
          <cell r="B3157" t="str">
            <v>PS 191 MAYFLOWER</v>
          </cell>
          <cell r="C3157" t="str">
            <v>Schoolwide Program</v>
          </cell>
        </row>
        <row r="3158">
          <cell r="A3158" t="str">
            <v>342600010203</v>
          </cell>
          <cell r="B3158" t="str">
            <v>PS 203 OAKLAND GARDENS</v>
          </cell>
          <cell r="C3158" t="str">
            <v>Schoolwide Program</v>
          </cell>
        </row>
        <row r="3159">
          <cell r="A3159" t="str">
            <v>342600010205</v>
          </cell>
          <cell r="B3159" t="str">
            <v>PS 205 ALEXANDER GRAHAM BELL</v>
          </cell>
          <cell r="C3159" t="str">
            <v>No Title I</v>
          </cell>
        </row>
        <row r="3160">
          <cell r="A3160" t="str">
            <v>342600010213</v>
          </cell>
          <cell r="B3160" t="str">
            <v>PS 213 THE CARL ULLMAN SCHOOL</v>
          </cell>
          <cell r="C3160" t="str">
            <v>Schoolwide Program</v>
          </cell>
        </row>
        <row r="3161">
          <cell r="A3161" t="str">
            <v>342600010216</v>
          </cell>
          <cell r="B3161" t="str">
            <v>JHS 216 GEORGE J RYAN</v>
          </cell>
          <cell r="C3161" t="str">
            <v>Schoolwide Program</v>
          </cell>
        </row>
        <row r="3162">
          <cell r="A3162" t="str">
            <v>342600010221</v>
          </cell>
          <cell r="B3162" t="str">
            <v>PS 221 NORTH HILLS</v>
          </cell>
          <cell r="C3162" t="str">
            <v>No Title I</v>
          </cell>
        </row>
        <row r="3163">
          <cell r="A3163" t="str">
            <v>342600010266</v>
          </cell>
          <cell r="B3163" t="str">
            <v>PS/IS 266</v>
          </cell>
          <cell r="C3163" t="str">
            <v>No Title I</v>
          </cell>
        </row>
        <row r="3164">
          <cell r="A3164" t="str">
            <v>342600011415</v>
          </cell>
          <cell r="B3164" t="str">
            <v>BENJAMIN N CARDOZO HIGH SCHOOL</v>
          </cell>
          <cell r="C3164" t="str">
            <v>No Title I</v>
          </cell>
        </row>
        <row r="3165">
          <cell r="A3165" t="str">
            <v>342600011430</v>
          </cell>
          <cell r="B3165" t="str">
            <v>FRANCIS LEWIS HIGH SCHOOL</v>
          </cell>
          <cell r="C3165" t="str">
            <v>Schoolwide Program</v>
          </cell>
        </row>
        <row r="3166">
          <cell r="A3166" t="str">
            <v>342600011435</v>
          </cell>
          <cell r="B3166" t="str">
            <v>MARTIN VAN BUREN HIGH SCHOOL</v>
          </cell>
          <cell r="C3166" t="str">
            <v>Schoolwide Program</v>
          </cell>
        </row>
        <row r="3167">
          <cell r="A3167" t="str">
            <v>342600011495</v>
          </cell>
          <cell r="B3167" t="str">
            <v>BAYSIDE HIGH SCHOOL</v>
          </cell>
          <cell r="C3167" t="str">
            <v>Schoolwide Program</v>
          </cell>
        </row>
        <row r="3168">
          <cell r="A3168" t="str">
            <v>342600011566</v>
          </cell>
          <cell r="B3168" t="str">
            <v>QUEENS HIGH SCHOOL OF TEACHING, LIBERAL ARTS AND SCIENCES</v>
          </cell>
          <cell r="C3168" t="str">
            <v>Schoolwide Program</v>
          </cell>
        </row>
        <row r="3169">
          <cell r="A3169" t="str">
            <v>342700010042</v>
          </cell>
          <cell r="B3169" t="str">
            <v>PS 42 R VERNAM</v>
          </cell>
          <cell r="C3169" t="str">
            <v>Schoolwide Program</v>
          </cell>
        </row>
        <row r="3170">
          <cell r="A3170" t="str">
            <v>342700010043</v>
          </cell>
          <cell r="B3170" t="str">
            <v>PS 43</v>
          </cell>
          <cell r="C3170" t="str">
            <v>Schoolwide Program</v>
          </cell>
        </row>
        <row r="3171">
          <cell r="A3171" t="str">
            <v>342700010045</v>
          </cell>
          <cell r="B3171" t="str">
            <v>PS 45 CLARENCE WITHERSPOON</v>
          </cell>
          <cell r="C3171" t="str">
            <v>Schoolwide Program</v>
          </cell>
        </row>
        <row r="3172">
          <cell r="A3172" t="str">
            <v>342700010047</v>
          </cell>
          <cell r="B3172" t="str">
            <v>PS 47 CHRIS GALAS</v>
          </cell>
          <cell r="C3172" t="str">
            <v>Schoolwide Program</v>
          </cell>
        </row>
        <row r="3173">
          <cell r="A3173" t="str">
            <v>342700010051</v>
          </cell>
          <cell r="B3173" t="str">
            <v>PS 51</v>
          </cell>
          <cell r="C3173" t="str">
            <v>Schoolwide Program</v>
          </cell>
        </row>
        <row r="3174">
          <cell r="A3174" t="str">
            <v>342700010053</v>
          </cell>
          <cell r="B3174" t="str">
            <v>MS 53 BRIAN PICCOLO</v>
          </cell>
          <cell r="C3174" t="str">
            <v>Schoolwide Program</v>
          </cell>
        </row>
        <row r="3175">
          <cell r="A3175" t="str">
            <v>342700010056</v>
          </cell>
          <cell r="B3175" t="str">
            <v>PS 56 HARRY EICHLER</v>
          </cell>
          <cell r="C3175" t="str">
            <v>Schoolwide Program</v>
          </cell>
        </row>
        <row r="3176">
          <cell r="A3176" t="str">
            <v>342700010060</v>
          </cell>
          <cell r="B3176" t="str">
            <v>PS 60 WOODHAVEN</v>
          </cell>
          <cell r="C3176" t="str">
            <v>Schoolwide Program</v>
          </cell>
        </row>
        <row r="3177">
          <cell r="A3177" t="str">
            <v>342700010062</v>
          </cell>
          <cell r="B3177" t="str">
            <v>PS 62 CHESTER PARK</v>
          </cell>
          <cell r="C3177" t="str">
            <v>Schoolwide Program</v>
          </cell>
        </row>
        <row r="3178">
          <cell r="A3178" t="str">
            <v>342700010063</v>
          </cell>
          <cell r="B3178" t="str">
            <v>PS 63 OLD SOUTH</v>
          </cell>
          <cell r="C3178" t="str">
            <v>Schoolwide Program</v>
          </cell>
        </row>
        <row r="3179">
          <cell r="A3179" t="str">
            <v>342700010064</v>
          </cell>
          <cell r="B3179" t="str">
            <v>PS 64 JOSEPH P ADDABBO</v>
          </cell>
          <cell r="C3179" t="str">
            <v>Schoolwide Program</v>
          </cell>
        </row>
        <row r="3180">
          <cell r="A3180" t="str">
            <v>342700010065</v>
          </cell>
          <cell r="B3180" t="str">
            <v>PS 65 THE RAYMOND YORK ELEMENTARY SCHOOL</v>
          </cell>
          <cell r="C3180" t="str">
            <v>Schoolwide Program</v>
          </cell>
        </row>
        <row r="3181">
          <cell r="A3181" t="str">
            <v>342700010066</v>
          </cell>
          <cell r="B3181" t="str">
            <v>PS 66 JACQUELINE KENNEDY-ONASSIS</v>
          </cell>
          <cell r="C3181" t="str">
            <v>Schoolwide Program</v>
          </cell>
        </row>
        <row r="3182">
          <cell r="A3182" t="str">
            <v>342700010090</v>
          </cell>
          <cell r="B3182" t="str">
            <v>PS 90 HORACE MANN</v>
          </cell>
          <cell r="C3182" t="str">
            <v>Schoolwide Program</v>
          </cell>
        </row>
        <row r="3183">
          <cell r="A3183" t="str">
            <v>342700010096</v>
          </cell>
          <cell r="B3183" t="str">
            <v>PS 96</v>
          </cell>
          <cell r="C3183" t="str">
            <v>Schoolwide Program</v>
          </cell>
        </row>
        <row r="3184">
          <cell r="A3184" t="str">
            <v>342700010097</v>
          </cell>
          <cell r="B3184" t="str">
            <v>PS 97 FOREST PARK</v>
          </cell>
          <cell r="C3184" t="str">
            <v>Schoolwide Program</v>
          </cell>
        </row>
        <row r="3185">
          <cell r="A3185" t="str">
            <v>342700010100</v>
          </cell>
          <cell r="B3185" t="str">
            <v>PS 100 GLEN MORRIS</v>
          </cell>
          <cell r="C3185" t="str">
            <v>Schoolwide Program</v>
          </cell>
        </row>
        <row r="3186">
          <cell r="A3186" t="str">
            <v>342700010104</v>
          </cell>
          <cell r="B3186" t="str">
            <v>PS 104 THE BAYS WATER</v>
          </cell>
          <cell r="C3186" t="str">
            <v>Schoolwide Program</v>
          </cell>
        </row>
        <row r="3187">
          <cell r="A3187" t="str">
            <v>342700010105</v>
          </cell>
          <cell r="B3187" t="str">
            <v>PS 105 THE BAY SCHOOL</v>
          </cell>
          <cell r="C3187" t="str">
            <v>Schoolwide Program</v>
          </cell>
        </row>
        <row r="3188">
          <cell r="A3188" t="str">
            <v>342700010106</v>
          </cell>
          <cell r="B3188" t="str">
            <v>PS 106</v>
          </cell>
          <cell r="C3188" t="str">
            <v>Schoolwide Program</v>
          </cell>
        </row>
        <row r="3189">
          <cell r="A3189" t="str">
            <v>342700010108</v>
          </cell>
          <cell r="B3189" t="str">
            <v>PS 108 CAPT VINCENT G FOWLER</v>
          </cell>
          <cell r="C3189" t="str">
            <v>Schoolwide Program</v>
          </cell>
        </row>
        <row r="3190">
          <cell r="A3190" t="str">
            <v>342700010114</v>
          </cell>
          <cell r="B3190" t="str">
            <v>PS/MS 114 BELLE HARBOR</v>
          </cell>
          <cell r="C3190" t="str">
            <v>No Title I</v>
          </cell>
        </row>
        <row r="3191">
          <cell r="A3191" t="str">
            <v>342700010123</v>
          </cell>
          <cell r="B3191" t="str">
            <v>PS 123</v>
          </cell>
          <cell r="C3191" t="str">
            <v>Schoolwide Program</v>
          </cell>
        </row>
        <row r="3192">
          <cell r="A3192" t="str">
            <v>342700010124</v>
          </cell>
          <cell r="B3192" t="str">
            <v>PS 124 OSMOND A CHURCH</v>
          </cell>
          <cell r="C3192" t="str">
            <v>Schoolwide Program</v>
          </cell>
        </row>
        <row r="3193">
          <cell r="A3193" t="str">
            <v>342700010137</v>
          </cell>
          <cell r="B3193" t="str">
            <v>MS 137 AMERICA'S SCHOOL OF HEROES</v>
          </cell>
          <cell r="C3193" t="str">
            <v>Schoolwide Program</v>
          </cell>
        </row>
        <row r="3194">
          <cell r="A3194" t="str">
            <v>342700010146</v>
          </cell>
          <cell r="B3194" t="str">
            <v>PS 146 HOWARD BEACH</v>
          </cell>
          <cell r="C3194" t="str">
            <v>Schoolwide Program</v>
          </cell>
        </row>
        <row r="3195">
          <cell r="A3195" t="str">
            <v>342700010155</v>
          </cell>
          <cell r="B3195" t="str">
            <v>PS 155</v>
          </cell>
          <cell r="C3195" t="str">
            <v>Schoolwide Program</v>
          </cell>
        </row>
        <row r="3196">
          <cell r="A3196" t="str">
            <v>342700010183</v>
          </cell>
          <cell r="B3196" t="str">
            <v>PS 183 DR RICHARD R GREEN</v>
          </cell>
          <cell r="C3196" t="str">
            <v>Schoolwide Program</v>
          </cell>
        </row>
        <row r="3197">
          <cell r="A3197" t="str">
            <v>342700010197</v>
          </cell>
          <cell r="B3197" t="str">
            <v>PS 197 THE OCEAN SCHOOL</v>
          </cell>
          <cell r="C3197" t="str">
            <v>Schoolwide Program</v>
          </cell>
        </row>
        <row r="3198">
          <cell r="A3198" t="str">
            <v>342700010202</v>
          </cell>
          <cell r="B3198" t="str">
            <v>JHS 202 ROBERT H GODDARD</v>
          </cell>
          <cell r="C3198" t="str">
            <v>Schoolwide Program</v>
          </cell>
        </row>
        <row r="3199">
          <cell r="A3199" t="str">
            <v>342700010207</v>
          </cell>
          <cell r="B3199" t="str">
            <v>PS 207 ROCKWOOD PARK</v>
          </cell>
          <cell r="C3199" t="str">
            <v>Schoolwide Program</v>
          </cell>
        </row>
        <row r="3200">
          <cell r="A3200" t="str">
            <v>342700010210</v>
          </cell>
          <cell r="B3200" t="str">
            <v>JHS 210 ELIZABETH BLACKWELL</v>
          </cell>
          <cell r="C3200" t="str">
            <v>Schoolwide Program</v>
          </cell>
        </row>
        <row r="3201">
          <cell r="A3201" t="str">
            <v>342700010215</v>
          </cell>
          <cell r="B3201" t="str">
            <v>PS 215 LUCRETIA MOTT</v>
          </cell>
          <cell r="C3201" t="str">
            <v>Schoolwide Program</v>
          </cell>
        </row>
        <row r="3202">
          <cell r="A3202" t="str">
            <v>342700010223</v>
          </cell>
          <cell r="B3202" t="str">
            <v>PS 223 LYNDON B JOHNSON</v>
          </cell>
          <cell r="C3202" t="str">
            <v>Schoolwide Program</v>
          </cell>
        </row>
        <row r="3203">
          <cell r="A3203" t="str">
            <v>342700010225</v>
          </cell>
          <cell r="B3203" t="str">
            <v>PS 225 SEASIDE</v>
          </cell>
          <cell r="C3203" t="str">
            <v>Schoolwide Program</v>
          </cell>
        </row>
        <row r="3204">
          <cell r="A3204" t="str">
            <v>342700010226</v>
          </cell>
          <cell r="B3204" t="str">
            <v>JHS 226 VIRGIL I GRISSON</v>
          </cell>
          <cell r="C3204" t="str">
            <v>Schoolwide Program</v>
          </cell>
        </row>
        <row r="3205">
          <cell r="A3205" t="str">
            <v>342700010232</v>
          </cell>
          <cell r="B3205" t="str">
            <v>PS 232 LINDENWOOD</v>
          </cell>
          <cell r="C3205" t="str">
            <v>Schoolwide Program</v>
          </cell>
        </row>
        <row r="3206">
          <cell r="A3206" t="str">
            <v>342700010253</v>
          </cell>
          <cell r="B3206" t="str">
            <v>PS 253</v>
          </cell>
          <cell r="C3206" t="str">
            <v>Schoolwide Program</v>
          </cell>
        </row>
        <row r="3207">
          <cell r="A3207" t="str">
            <v>342700010254</v>
          </cell>
          <cell r="B3207" t="str">
            <v>PS 254</v>
          </cell>
          <cell r="C3207" t="str">
            <v>Schoolwide Program</v>
          </cell>
        </row>
        <row r="3208">
          <cell r="A3208" t="str">
            <v>342700010282</v>
          </cell>
          <cell r="B3208" t="str">
            <v>KAPPA VI</v>
          </cell>
          <cell r="C3208" t="str">
            <v>Schoolwide Program</v>
          </cell>
        </row>
        <row r="3209">
          <cell r="A3209" t="str">
            <v>342700010306</v>
          </cell>
          <cell r="B3209" t="str">
            <v>NEW YORK CITY ACADEMY FOR DISCOVERY</v>
          </cell>
          <cell r="C3209" t="str">
            <v>Schoolwide Program</v>
          </cell>
        </row>
        <row r="3210">
          <cell r="A3210" t="str">
            <v>342700010317</v>
          </cell>
          <cell r="B3210" t="str">
            <v>WATERSIDE CHILDREN'S STUDIO SCHOOL</v>
          </cell>
          <cell r="C3210" t="str">
            <v>Schoolwide Program</v>
          </cell>
        </row>
        <row r="3211">
          <cell r="A3211" t="str">
            <v>342700010318</v>
          </cell>
          <cell r="B3211" t="str">
            <v>WATERSIDE SCHOOL FOR LEADERSHIP</v>
          </cell>
          <cell r="C3211" t="str">
            <v>Schoolwide Program</v>
          </cell>
        </row>
        <row r="3212">
          <cell r="A3212" t="str">
            <v>342700010319</v>
          </cell>
          <cell r="B3212" t="str">
            <v>VILLAGE ACADEMY</v>
          </cell>
          <cell r="C3212" t="str">
            <v>Schoolwide Program</v>
          </cell>
        </row>
        <row r="3213">
          <cell r="A3213" t="str">
            <v>342700010323</v>
          </cell>
          <cell r="B3213" t="str">
            <v>SCHOLARS' ACADEMY</v>
          </cell>
          <cell r="C3213" t="str">
            <v>Schoolwide Program</v>
          </cell>
        </row>
        <row r="3214">
          <cell r="A3214" t="str">
            <v>342700010333</v>
          </cell>
          <cell r="B3214" t="str">
            <v>GOLDIE MAPLE ACADEMY</v>
          </cell>
          <cell r="C3214" t="str">
            <v>Schoolwide Program</v>
          </cell>
        </row>
        <row r="3215">
          <cell r="A3215" t="str">
            <v>342700011260</v>
          </cell>
          <cell r="B3215" t="str">
            <v>FREDERICK DOUGLAS ACADEMY VI HIGH SCHOOL</v>
          </cell>
          <cell r="C3215" t="str">
            <v>Schoolwide Program</v>
          </cell>
        </row>
        <row r="3216">
          <cell r="A3216" t="str">
            <v>342700011262</v>
          </cell>
          <cell r="B3216" t="str">
            <v>CHANNEL VIEW SCHOOL FOR RESEARCH</v>
          </cell>
          <cell r="C3216" t="str">
            <v>Schoolwide Program</v>
          </cell>
        </row>
        <row r="3217">
          <cell r="A3217" t="str">
            <v>342700011302</v>
          </cell>
          <cell r="B3217" t="str">
            <v>QUEENS HIGH SCHOOL FOR INFORMATION, RESEARCH AND TECHNOLOGY</v>
          </cell>
          <cell r="C3217" t="str">
            <v>Schoolwide Program</v>
          </cell>
        </row>
        <row r="3218">
          <cell r="A3218" t="str">
            <v>342700011308</v>
          </cell>
          <cell r="B3218" t="str">
            <v>ROBERT H GODDARD HIGH SCHOOL FOR COMM ARTS 7 &amp; TECHNOLOGY</v>
          </cell>
          <cell r="C3218" t="str">
            <v>Schoolwide Program</v>
          </cell>
        </row>
        <row r="3219">
          <cell r="A3219" t="str">
            <v>342700011309</v>
          </cell>
          <cell r="B3219" t="str">
            <v>ACADEY OF MEDICAL TECHNOLOGY - A COLLEGE BOARD SCHOOL</v>
          </cell>
          <cell r="C3219" t="str">
            <v>Schoolwide Program</v>
          </cell>
        </row>
        <row r="3220">
          <cell r="A3220" t="str">
            <v>342700011400</v>
          </cell>
          <cell r="B3220" t="str">
            <v>AUGUST MARTIN HIGH SCHOOL</v>
          </cell>
          <cell r="C3220" t="str">
            <v>Schoolwide Program</v>
          </cell>
        </row>
        <row r="3221">
          <cell r="A3221" t="str">
            <v>342700011410</v>
          </cell>
          <cell r="B3221" t="str">
            <v>BEACH CHANNEL HIGH SCHOOL</v>
          </cell>
          <cell r="C3221" t="str">
            <v>Schoolwide Program</v>
          </cell>
        </row>
        <row r="3222">
          <cell r="A3222" t="str">
            <v>342700011465</v>
          </cell>
          <cell r="B3222" t="str">
            <v>FAR ROCKAWAY HIGH SCHOOL</v>
          </cell>
          <cell r="C3222" t="str">
            <v>Schoolwide Program</v>
          </cell>
        </row>
        <row r="3223">
          <cell r="A3223" t="str">
            <v>342700011475</v>
          </cell>
          <cell r="B3223" t="str">
            <v>RICHMOND HILL HIGH SCHOOL</v>
          </cell>
          <cell r="C3223" t="str">
            <v>Schoolwide Program</v>
          </cell>
        </row>
        <row r="3224">
          <cell r="A3224" t="str">
            <v>342700011480</v>
          </cell>
          <cell r="B3224" t="str">
            <v>JOHN ADAMS HIGH SCHOOL</v>
          </cell>
          <cell r="C3224" t="str">
            <v>Schoolwide Program</v>
          </cell>
        </row>
        <row r="3225">
          <cell r="A3225" t="str">
            <v>342700011650</v>
          </cell>
          <cell r="B3225" t="str">
            <v>HIGH SCH-CONSTRUCTION, TRADES, ENGINEERING &amp; ARCHITECTURE</v>
          </cell>
          <cell r="C3225" t="str">
            <v>Schoolwide Program</v>
          </cell>
        </row>
        <row r="3226">
          <cell r="A3226" t="str">
            <v>342800010008</v>
          </cell>
          <cell r="B3226" t="str">
            <v>JHS 8 RICHARD S GROSSLEY</v>
          </cell>
          <cell r="C3226" t="str">
            <v>Schoolwide Program</v>
          </cell>
        </row>
        <row r="3227">
          <cell r="A3227" t="str">
            <v>342800010030</v>
          </cell>
          <cell r="B3227" t="str">
            <v>PS 30</v>
          </cell>
          <cell r="C3227" t="str">
            <v>Schoolwide Program</v>
          </cell>
        </row>
        <row r="3228">
          <cell r="A3228" t="str">
            <v>342800010040</v>
          </cell>
          <cell r="B3228" t="str">
            <v>PS 40 SAMUEL HUNTINGTON</v>
          </cell>
          <cell r="C3228" t="str">
            <v>Schoolwide Program</v>
          </cell>
        </row>
        <row r="3229">
          <cell r="A3229" t="str">
            <v>342800010048</v>
          </cell>
          <cell r="B3229" t="str">
            <v>PS 48 WILLIAM WORDSWORTH</v>
          </cell>
          <cell r="C3229" t="str">
            <v>Schoolwide Program</v>
          </cell>
        </row>
        <row r="3230">
          <cell r="A3230" t="str">
            <v>342800010050</v>
          </cell>
          <cell r="B3230" t="str">
            <v>PS 50 TALFOURD LAWN ELEMENTARY SCHOOL</v>
          </cell>
          <cell r="C3230" t="str">
            <v>Schoolwide Program</v>
          </cell>
        </row>
        <row r="3231">
          <cell r="A3231" t="str">
            <v>342800010054</v>
          </cell>
          <cell r="B3231" t="str">
            <v>PS 54 HILLSIDE</v>
          </cell>
          <cell r="C3231" t="str">
            <v>Schoolwide Program</v>
          </cell>
        </row>
        <row r="3232">
          <cell r="A3232" t="str">
            <v>342800010055</v>
          </cell>
          <cell r="B3232" t="str">
            <v>PS 55 MAURE</v>
          </cell>
          <cell r="C3232" t="str">
            <v>Schoolwide Program</v>
          </cell>
        </row>
        <row r="3233">
          <cell r="A3233" t="str">
            <v>342800010072</v>
          </cell>
          <cell r="B3233" t="str">
            <v>CATHERINE AND COUNT BASIE MIDDLE SCHOOL 72</v>
          </cell>
          <cell r="C3233" t="str">
            <v>Schoolwide Program</v>
          </cell>
        </row>
        <row r="3234">
          <cell r="A3234" t="str">
            <v>342800010080</v>
          </cell>
          <cell r="B3234" t="str">
            <v>PS 80 THURGOOD MARSHALL MAGNET</v>
          </cell>
          <cell r="C3234" t="str">
            <v>Schoolwide Program</v>
          </cell>
        </row>
        <row r="3235">
          <cell r="A3235" t="str">
            <v>342800010082</v>
          </cell>
          <cell r="B3235" t="str">
            <v>PS 82 HAMMOND</v>
          </cell>
          <cell r="C3235" t="str">
            <v>Schoolwide Program</v>
          </cell>
        </row>
        <row r="3236">
          <cell r="A3236" t="str">
            <v>342800010086</v>
          </cell>
          <cell r="B3236" t="str">
            <v>PS 86</v>
          </cell>
          <cell r="C3236" t="str">
            <v>Schoolwide Program</v>
          </cell>
        </row>
        <row r="3237">
          <cell r="A3237" t="str">
            <v>342800010099</v>
          </cell>
          <cell r="B3237" t="str">
            <v>PS 99 KEW GARDENS</v>
          </cell>
          <cell r="C3237" t="str">
            <v>Schoolwide Program</v>
          </cell>
        </row>
        <row r="3238">
          <cell r="A3238" t="str">
            <v>342800010101</v>
          </cell>
          <cell r="B3238" t="str">
            <v>PS 101 SCHOOL IN THE GARDENS</v>
          </cell>
          <cell r="C3238" t="str">
            <v>No Title I</v>
          </cell>
        </row>
        <row r="3239">
          <cell r="A3239" t="str">
            <v>342800010117</v>
          </cell>
          <cell r="B3239" t="str">
            <v>PS 117 J KELD/BRIARWOOD SCHOOL</v>
          </cell>
          <cell r="C3239" t="str">
            <v>Schoolwide Program</v>
          </cell>
        </row>
        <row r="3240">
          <cell r="A3240" t="str">
            <v>342800010121</v>
          </cell>
          <cell r="B3240" t="str">
            <v>PS 121</v>
          </cell>
          <cell r="C3240" t="str">
            <v>Schoolwide Program</v>
          </cell>
        </row>
        <row r="3241">
          <cell r="A3241" t="str">
            <v>342800010139</v>
          </cell>
          <cell r="B3241" t="str">
            <v>PS 139 REGO PARK</v>
          </cell>
          <cell r="C3241" t="str">
            <v>Schoolwide Program</v>
          </cell>
        </row>
        <row r="3242">
          <cell r="A3242" t="str">
            <v>342800010140</v>
          </cell>
          <cell r="B3242" t="str">
            <v>PS 140 EDWARD K ELLINGTON</v>
          </cell>
          <cell r="C3242" t="str">
            <v>Schoolwide Program</v>
          </cell>
        </row>
        <row r="3243">
          <cell r="A3243" t="str">
            <v>342800010144</v>
          </cell>
          <cell r="B3243" t="str">
            <v>PS 144 COL JEROMUS REMSEN</v>
          </cell>
          <cell r="C3243" t="str">
            <v>No Title I</v>
          </cell>
        </row>
        <row r="3244">
          <cell r="A3244" t="str">
            <v>342800010157</v>
          </cell>
          <cell r="B3244" t="str">
            <v>JHS 157 STEPHEN A HALSEY</v>
          </cell>
          <cell r="C3244" t="str">
            <v>Schoolwide Program</v>
          </cell>
        </row>
        <row r="3245">
          <cell r="A3245" t="str">
            <v>342800010160</v>
          </cell>
          <cell r="B3245" t="str">
            <v>PS 160 WALTER FRANCIS BISHOP</v>
          </cell>
          <cell r="C3245" t="str">
            <v>Schoolwide Program</v>
          </cell>
        </row>
        <row r="3246">
          <cell r="A3246" t="str">
            <v>342800010161</v>
          </cell>
          <cell r="B3246" t="str">
            <v>PS 161 ARTHUR ASHE SCHOOL</v>
          </cell>
          <cell r="C3246" t="str">
            <v>Schoolwide Program</v>
          </cell>
        </row>
        <row r="3247">
          <cell r="A3247" t="str">
            <v>342800010174</v>
          </cell>
          <cell r="B3247" t="str">
            <v>PS 174 WILLIAM SIDNEY MOUNT</v>
          </cell>
          <cell r="C3247" t="str">
            <v>Schoolwide Program</v>
          </cell>
        </row>
        <row r="3248">
          <cell r="A3248" t="str">
            <v>342800010175</v>
          </cell>
          <cell r="B3248" t="str">
            <v>PS 175 THE LYNN GROSS DISCOVERY SCHOOL</v>
          </cell>
          <cell r="C3248" t="str">
            <v>Schoolwide Program</v>
          </cell>
        </row>
        <row r="3249">
          <cell r="A3249" t="str">
            <v>342800010182</v>
          </cell>
          <cell r="B3249" t="str">
            <v>PS 182 SAMANTHA SMITH</v>
          </cell>
          <cell r="C3249" t="str">
            <v>Schoolwide Program</v>
          </cell>
        </row>
        <row r="3250">
          <cell r="A3250" t="str">
            <v>342800010190</v>
          </cell>
          <cell r="B3250" t="str">
            <v>JHS 190 RUSSELL SAGE</v>
          </cell>
          <cell r="C3250" t="str">
            <v>Schoolwide Program</v>
          </cell>
        </row>
        <row r="3251">
          <cell r="A3251" t="str">
            <v>342800010196</v>
          </cell>
          <cell r="B3251" t="str">
            <v>PS 196 GRAND CENTRAL PARKWAY</v>
          </cell>
          <cell r="C3251" t="str">
            <v>No Title I</v>
          </cell>
        </row>
        <row r="3252">
          <cell r="A3252" t="str">
            <v>342800010206</v>
          </cell>
          <cell r="B3252" t="str">
            <v>PS 206 THE HORACE HARDING SCHOOL</v>
          </cell>
          <cell r="C3252" t="str">
            <v>Schoolwide Program</v>
          </cell>
        </row>
        <row r="3253">
          <cell r="A3253" t="str">
            <v>342800010217</v>
          </cell>
          <cell r="B3253" t="str">
            <v>JHS 217 ROBERT A VAN WYCK</v>
          </cell>
          <cell r="C3253" t="str">
            <v>Schoolwide Program</v>
          </cell>
        </row>
        <row r="3254">
          <cell r="A3254" t="str">
            <v>342800010220</v>
          </cell>
          <cell r="B3254" t="str">
            <v>PS 220 EDWARD MANDEL</v>
          </cell>
          <cell r="C3254" t="str">
            <v>Schoolwide Program</v>
          </cell>
        </row>
        <row r="3255">
          <cell r="A3255" t="str">
            <v>342800010303</v>
          </cell>
          <cell r="B3255" t="str">
            <v>THE ACADEMY FOR EXCELLENCE THROUGH THE ARTS</v>
          </cell>
          <cell r="C3255" t="str">
            <v>No Title I</v>
          </cell>
        </row>
        <row r="3256">
          <cell r="A3256" t="str">
            <v>342800011284</v>
          </cell>
          <cell r="B3256" t="str">
            <v>YORK EARLY COLLEGE ACADEMY</v>
          </cell>
          <cell r="C3256" t="str">
            <v>Schoolwide Program</v>
          </cell>
        </row>
        <row r="3257">
          <cell r="A3257" t="str">
            <v>342800011310</v>
          </cell>
          <cell r="B3257" t="str">
            <v>QUEENS COLLEGIATE - A COLLEGE BOARD SCHOOL</v>
          </cell>
          <cell r="C3257" t="str">
            <v>Schoolwide Program</v>
          </cell>
        </row>
        <row r="3258">
          <cell r="A3258" t="str">
            <v>342800011440</v>
          </cell>
          <cell r="B3258" t="str">
            <v>FOREST HILLS HIGH SCHOOL</v>
          </cell>
          <cell r="C3258" t="str">
            <v>Schoolwide Program</v>
          </cell>
        </row>
        <row r="3259">
          <cell r="A3259" t="str">
            <v>342800011470</v>
          </cell>
          <cell r="B3259" t="str">
            <v>JAMAICA HIGH SCHOOL</v>
          </cell>
          <cell r="C3259" t="str">
            <v>Schoolwide Program</v>
          </cell>
        </row>
        <row r="3260">
          <cell r="A3260" t="str">
            <v>342800011505</v>
          </cell>
          <cell r="B3260" t="str">
            <v>HILLCREST HIGH SCHOOL</v>
          </cell>
          <cell r="C3260" t="str">
            <v>Schoolwide Program</v>
          </cell>
        </row>
        <row r="3261">
          <cell r="A3261" t="str">
            <v>342800011620</v>
          </cell>
          <cell r="B3261" t="str">
            <v>THOMAS A EDISON CAREER AND TECHNICAL HIGH SCHOOL</v>
          </cell>
          <cell r="C3261" t="str">
            <v>Schoolwide Program</v>
          </cell>
        </row>
        <row r="3262">
          <cell r="A3262" t="str">
            <v>342800011680</v>
          </cell>
          <cell r="B3262" t="str">
            <v>QUEENS GATEWAY TO HEALTH SCIENCES SECONDARY SCHOOL</v>
          </cell>
          <cell r="C3262" t="str">
            <v>Schoolwide Program</v>
          </cell>
        </row>
        <row r="3263">
          <cell r="A3263" t="str">
            <v>342800011687</v>
          </cell>
          <cell r="B3263" t="str">
            <v>QUEENS HIGH SCHOOL FOR THE SCIENCES AT YORK COLLEGE</v>
          </cell>
          <cell r="C3263" t="str">
            <v>Schoolwide Program</v>
          </cell>
        </row>
        <row r="3264">
          <cell r="A3264" t="str">
            <v>342800011690</v>
          </cell>
          <cell r="B3264" t="str">
            <v>HS FOR LAW ENFORCEMENT AND PUBLIC SAFETY</v>
          </cell>
          <cell r="C3264" t="str">
            <v>Schoolwide Program</v>
          </cell>
        </row>
        <row r="3265">
          <cell r="A3265" t="str">
            <v>342800011896</v>
          </cell>
          <cell r="B3265" t="str">
            <v>YOUNG WOMEN'S LEADERSHIP SCHOOL OF QUEENS</v>
          </cell>
          <cell r="C3265" t="str">
            <v>Schoolwide Program</v>
          </cell>
        </row>
        <row r="3266">
          <cell r="A3266" t="str">
            <v>342900010015</v>
          </cell>
          <cell r="B3266" t="str">
            <v>PS 15 JACKIE ROBINSON</v>
          </cell>
          <cell r="C3266" t="str">
            <v>Targeted Assistance</v>
          </cell>
        </row>
        <row r="3267">
          <cell r="A3267" t="str">
            <v>342900010033</v>
          </cell>
          <cell r="B3267" t="str">
            <v>PS 33 EDWARD M FUNK</v>
          </cell>
          <cell r="C3267" t="str">
            <v>Schoolwide Program</v>
          </cell>
        </row>
        <row r="3268">
          <cell r="A3268" t="str">
            <v>342900010034</v>
          </cell>
          <cell r="B3268" t="str">
            <v>PS 34 JOHN HARVARD</v>
          </cell>
          <cell r="C3268" t="str">
            <v>Schoolwide Program</v>
          </cell>
        </row>
        <row r="3269">
          <cell r="A3269" t="str">
            <v>342900010035</v>
          </cell>
          <cell r="B3269" t="str">
            <v>PS 35 NATHANIEL WOODHULL</v>
          </cell>
          <cell r="C3269" t="str">
            <v>Schoolwide Program</v>
          </cell>
        </row>
        <row r="3270">
          <cell r="A3270" t="str">
            <v>342900010036</v>
          </cell>
          <cell r="B3270" t="str">
            <v>PS 36 ST ALBANS SCHOOL</v>
          </cell>
          <cell r="C3270" t="str">
            <v>Schoolwide Program</v>
          </cell>
        </row>
        <row r="3271">
          <cell r="A3271" t="str">
            <v>342900010037</v>
          </cell>
          <cell r="B3271" t="str">
            <v>CYNTHIA JENKINS SCHOOL</v>
          </cell>
          <cell r="C3271" t="str">
            <v>Schoolwide Program</v>
          </cell>
        </row>
        <row r="3272">
          <cell r="A3272" t="str">
            <v>342900010038</v>
          </cell>
          <cell r="B3272" t="str">
            <v>PS 38 ROSEDALE</v>
          </cell>
          <cell r="C3272" t="str">
            <v>Schoolwide Program</v>
          </cell>
        </row>
        <row r="3273">
          <cell r="A3273" t="str">
            <v>342900010052</v>
          </cell>
          <cell r="B3273" t="str">
            <v>PS 52</v>
          </cell>
          <cell r="C3273" t="str">
            <v>Schoolwide Program</v>
          </cell>
        </row>
        <row r="3274">
          <cell r="A3274" t="str">
            <v>342900010059</v>
          </cell>
          <cell r="B3274" t="str">
            <v>IS 59 SPRINGFIELD GARDENS</v>
          </cell>
          <cell r="C3274" t="str">
            <v>Schoolwide Program</v>
          </cell>
        </row>
        <row r="3275">
          <cell r="A3275" t="str">
            <v>342900010095</v>
          </cell>
          <cell r="B3275" t="str">
            <v>PS 95 EASTWOOD</v>
          </cell>
          <cell r="C3275" t="str">
            <v>Schoolwide Program</v>
          </cell>
        </row>
        <row r="3276">
          <cell r="A3276" t="str">
            <v>342900010109</v>
          </cell>
          <cell r="B3276" t="str">
            <v>JEAN NUZZI INTERMEDIATE SCHOOL</v>
          </cell>
          <cell r="C3276" t="str">
            <v>Schoolwide Program</v>
          </cell>
        </row>
        <row r="3277">
          <cell r="A3277" t="str">
            <v>342900010116</v>
          </cell>
          <cell r="B3277" t="str">
            <v>PS/IS 116 WILLIAM C HUGHLEY</v>
          </cell>
          <cell r="C3277" t="str">
            <v>Schoolwide Program</v>
          </cell>
        </row>
        <row r="3278">
          <cell r="A3278" t="str">
            <v>342900010118</v>
          </cell>
          <cell r="B3278" t="str">
            <v>PS 118 LORRAINE HANSBERRY</v>
          </cell>
          <cell r="C3278" t="str">
            <v>Schoolwide Program</v>
          </cell>
        </row>
        <row r="3279">
          <cell r="A3279" t="str">
            <v>342900010131</v>
          </cell>
          <cell r="B3279" t="str">
            <v>PS 131 ABIGAIL ADAMS</v>
          </cell>
          <cell r="C3279" t="str">
            <v>Schoolwide Program</v>
          </cell>
        </row>
        <row r="3280">
          <cell r="A3280" t="str">
            <v>342900010132</v>
          </cell>
          <cell r="B3280" t="str">
            <v>PS 132 RALPH BUNCHE</v>
          </cell>
          <cell r="C3280" t="str">
            <v>Schoolwide Program</v>
          </cell>
        </row>
        <row r="3281">
          <cell r="A3281" t="str">
            <v>342900010134</v>
          </cell>
          <cell r="B3281" t="str">
            <v>PS 134 HOLLIS</v>
          </cell>
          <cell r="C3281" t="str">
            <v>Schoolwide Program</v>
          </cell>
        </row>
        <row r="3282">
          <cell r="A3282" t="str">
            <v>342900010135</v>
          </cell>
          <cell r="B3282" t="str">
            <v>THE BELLAIRE SCHOOL</v>
          </cell>
          <cell r="C3282" t="str">
            <v>Targeted Assistance</v>
          </cell>
        </row>
        <row r="3283">
          <cell r="A3283" t="str">
            <v>342900010136</v>
          </cell>
          <cell r="B3283" t="str">
            <v>PS 136 ROY WILKINS</v>
          </cell>
          <cell r="C3283" t="str">
            <v>Schoolwide Program</v>
          </cell>
        </row>
        <row r="3284">
          <cell r="A3284" t="str">
            <v>342900010138</v>
          </cell>
          <cell r="B3284" t="str">
            <v>PS 138 SUNRISE</v>
          </cell>
          <cell r="C3284" t="str">
            <v>Schoolwide Program</v>
          </cell>
        </row>
        <row r="3285">
          <cell r="A3285" t="str">
            <v>342900010147</v>
          </cell>
          <cell r="B3285" t="str">
            <v>PS/MS 147 RONALD MCNAIR</v>
          </cell>
          <cell r="C3285" t="str">
            <v>Schoolwide Program</v>
          </cell>
        </row>
        <row r="3286">
          <cell r="A3286" t="str">
            <v>342900010156</v>
          </cell>
          <cell r="B3286" t="str">
            <v>PS 156 LAURELTON</v>
          </cell>
          <cell r="C3286" t="str">
            <v>Schoolwide Program</v>
          </cell>
        </row>
        <row r="3287">
          <cell r="A3287" t="str">
            <v>342900010176</v>
          </cell>
          <cell r="B3287" t="str">
            <v>PS 176 CAMBRIA HEIGHTS</v>
          </cell>
          <cell r="C3287" t="str">
            <v>Schoolwide Program</v>
          </cell>
        </row>
        <row r="3288">
          <cell r="A3288" t="str">
            <v>342900010181</v>
          </cell>
          <cell r="B3288" t="str">
            <v>PS 181 BROOKFIELD</v>
          </cell>
          <cell r="C3288" t="str">
            <v>Schoolwide Program</v>
          </cell>
        </row>
        <row r="3289">
          <cell r="A3289" t="str">
            <v>342900010192</v>
          </cell>
          <cell r="B3289" t="str">
            <v>IS 192 THE LINDEN</v>
          </cell>
          <cell r="C3289" t="str">
            <v>Schoolwide Program</v>
          </cell>
        </row>
        <row r="3290">
          <cell r="A3290" t="str">
            <v>342900010195</v>
          </cell>
          <cell r="B3290" t="str">
            <v>PS 195 WILLIAM HABERLE</v>
          </cell>
          <cell r="C3290" t="str">
            <v>Schoolwide Program</v>
          </cell>
        </row>
        <row r="3291">
          <cell r="A3291" t="str">
            <v>342900010208</v>
          </cell>
          <cell r="B3291" t="str">
            <v>PS/IS 208</v>
          </cell>
          <cell r="C3291" t="str">
            <v>Schoolwide Program</v>
          </cell>
        </row>
        <row r="3292">
          <cell r="A3292" t="str">
            <v>342900010231</v>
          </cell>
          <cell r="B3292" t="str">
            <v>IS 231 MAGNETECH 2000</v>
          </cell>
          <cell r="C3292" t="str">
            <v>Schoolwide Program</v>
          </cell>
        </row>
        <row r="3293">
          <cell r="A3293" t="str">
            <v>342900010238</v>
          </cell>
          <cell r="B3293" t="str">
            <v>IS 238 SUSAN B ANTHONY</v>
          </cell>
          <cell r="C3293" t="str">
            <v>Schoolwide Program</v>
          </cell>
        </row>
        <row r="3294">
          <cell r="A3294" t="str">
            <v>342900010251</v>
          </cell>
          <cell r="B3294" t="str">
            <v>PS 251</v>
          </cell>
          <cell r="C3294" t="str">
            <v>Schoolwide Program</v>
          </cell>
        </row>
        <row r="3295">
          <cell r="A3295" t="str">
            <v>342900010268</v>
          </cell>
          <cell r="B3295" t="str">
            <v>PS/IS 268</v>
          </cell>
          <cell r="C3295" t="str">
            <v>Schoolwide Program</v>
          </cell>
        </row>
        <row r="3296">
          <cell r="A3296" t="str">
            <v>342900010270</v>
          </cell>
          <cell r="B3296" t="str">
            <v>THE GORDON PARKS SCHOOL</v>
          </cell>
          <cell r="C3296" t="str">
            <v>Schoolwide Program</v>
          </cell>
        </row>
        <row r="3297">
          <cell r="A3297" t="str">
            <v>342900010295</v>
          </cell>
          <cell r="B3297" t="str">
            <v>PS/IS 295</v>
          </cell>
          <cell r="C3297" t="str">
            <v>Schoolwide Program</v>
          </cell>
        </row>
        <row r="3298">
          <cell r="A3298" t="str">
            <v>342900011248</v>
          </cell>
          <cell r="B3298" t="str">
            <v>QUEENS PREPARATORY ACADEMY</v>
          </cell>
          <cell r="C3298" t="str">
            <v>Schoolwide Program</v>
          </cell>
        </row>
        <row r="3299">
          <cell r="A3299" t="str">
            <v>342900011259</v>
          </cell>
          <cell r="B3299" t="str">
            <v>PATHWAYS COLLEGE PREPARATORY SCHOOL</v>
          </cell>
          <cell r="C3299" t="str">
            <v>Schoolwide Program</v>
          </cell>
        </row>
        <row r="3300">
          <cell r="A3300" t="str">
            <v>342900011265</v>
          </cell>
          <cell r="B3300" t="str">
            <v>EXCELSIOR PREPARATORTY HIGH SCHOOL</v>
          </cell>
          <cell r="C3300" t="str">
            <v>Schoolwide Program</v>
          </cell>
        </row>
        <row r="3301">
          <cell r="A3301" t="str">
            <v>342900011272</v>
          </cell>
          <cell r="B3301" t="str">
            <v>GEORGE WASHINGTON CARVER HIGH SCHOOL FOR THE SCIENCES</v>
          </cell>
          <cell r="C3301" t="str">
            <v>Schoolwide Program</v>
          </cell>
        </row>
        <row r="3302">
          <cell r="A3302" t="str">
            <v>342900011283</v>
          </cell>
          <cell r="B3302" t="str">
            <v>PREPARATORY ACADEMY FOR WRITERS</v>
          </cell>
          <cell r="C3302" t="str">
            <v>Schoolwide Program</v>
          </cell>
        </row>
        <row r="3303">
          <cell r="A3303" t="str">
            <v>342900011492</v>
          </cell>
          <cell r="B3303" t="str">
            <v>MATH/SCIENCE RESEARCH AND TECHNOLOGY MAGNET HS</v>
          </cell>
          <cell r="C3303" t="str">
            <v>Schoolwide Program</v>
          </cell>
        </row>
        <row r="3304">
          <cell r="A3304" t="str">
            <v>342900011494</v>
          </cell>
          <cell r="B3304" t="str">
            <v>LAW, GOVERNMENT AND COMMUNITY SERVICE HIGH SCHOOL</v>
          </cell>
          <cell r="C3304" t="str">
            <v>Schoolwide Program</v>
          </cell>
        </row>
        <row r="3305">
          <cell r="A3305" t="str">
            <v>342900011496</v>
          </cell>
          <cell r="B3305" t="str">
            <v>BUSINESS/COMPUTER APPLICATIONS &amp; ENTREPRENEURSHIP  HIGH SCHOOL</v>
          </cell>
          <cell r="C3305" t="str">
            <v>Targeted Assistance</v>
          </cell>
        </row>
        <row r="3306">
          <cell r="A3306" t="str">
            <v>342900011498</v>
          </cell>
          <cell r="B3306" t="str">
            <v>HUMANITIES AND ARTS MAGNET HIGH SCHOOL</v>
          </cell>
          <cell r="C3306" t="str">
            <v>Schoolwide Program</v>
          </cell>
        </row>
        <row r="3307">
          <cell r="A3307" t="str">
            <v>343000010002</v>
          </cell>
          <cell r="B3307" t="str">
            <v>PS 2 ALFRED ZIMBERG</v>
          </cell>
          <cell r="C3307" t="str">
            <v>Schoolwide Program</v>
          </cell>
        </row>
        <row r="3308">
          <cell r="A3308" t="str">
            <v>343000010010</v>
          </cell>
          <cell r="B3308" t="str">
            <v>IS 10 HORACE GREELEY</v>
          </cell>
          <cell r="C3308" t="str">
            <v>Schoolwide Program</v>
          </cell>
        </row>
        <row r="3309">
          <cell r="A3309" t="str">
            <v>343000010011</v>
          </cell>
          <cell r="B3309" t="str">
            <v>PS 11 KATHRYN PHELAN</v>
          </cell>
          <cell r="C3309" t="str">
            <v>Schoolwide Program</v>
          </cell>
        </row>
        <row r="3310">
          <cell r="A3310" t="str">
            <v>343000010017</v>
          </cell>
          <cell r="B3310" t="str">
            <v>PS 17 HENRY DAVID THOREAU</v>
          </cell>
          <cell r="C3310" t="str">
            <v>Schoolwide Program</v>
          </cell>
        </row>
        <row r="3311">
          <cell r="A3311" t="str">
            <v>343000010069</v>
          </cell>
          <cell r="B3311" t="str">
            <v>PS 69 JACKSON HEIGHTS</v>
          </cell>
          <cell r="C3311" t="str">
            <v>Schoolwide Program</v>
          </cell>
        </row>
        <row r="3312">
          <cell r="A3312" t="str">
            <v>343000010070</v>
          </cell>
          <cell r="B3312" t="str">
            <v>PS 70</v>
          </cell>
          <cell r="C3312" t="str">
            <v>Schoolwide Program</v>
          </cell>
        </row>
        <row r="3313">
          <cell r="A3313" t="str">
            <v>343000010076</v>
          </cell>
          <cell r="B3313" t="str">
            <v>PS 76 WILLIAM HALLETT</v>
          </cell>
          <cell r="C3313" t="str">
            <v>Schoolwide Program</v>
          </cell>
        </row>
        <row r="3314">
          <cell r="A3314" t="str">
            <v>343000010078</v>
          </cell>
          <cell r="B3314" t="str">
            <v>PS 78</v>
          </cell>
          <cell r="C3314" t="str">
            <v>Schoolwide Program</v>
          </cell>
        </row>
        <row r="3315">
          <cell r="A3315" t="str">
            <v>343000010084</v>
          </cell>
          <cell r="B3315" t="str">
            <v>PS 84 STEINWAY</v>
          </cell>
          <cell r="C3315" t="str">
            <v>Schoolwide Program</v>
          </cell>
        </row>
        <row r="3316">
          <cell r="A3316" t="str">
            <v>343000010085</v>
          </cell>
          <cell r="B3316" t="str">
            <v>PS 85 JUDGE CHARLES VALLONE</v>
          </cell>
          <cell r="C3316" t="str">
            <v>Schoolwide Program</v>
          </cell>
        </row>
        <row r="3317">
          <cell r="A3317" t="str">
            <v>343000010092</v>
          </cell>
          <cell r="B3317" t="str">
            <v>PS 92 HARRY T STEWART SR</v>
          </cell>
          <cell r="C3317" t="str">
            <v>Schoolwide Program</v>
          </cell>
        </row>
        <row r="3318">
          <cell r="A3318" t="str">
            <v>343000010111</v>
          </cell>
          <cell r="B3318" t="str">
            <v>PS 111 JACOB BLACKWELL</v>
          </cell>
          <cell r="C3318" t="str">
            <v>Schoolwide Program</v>
          </cell>
        </row>
        <row r="3319">
          <cell r="A3319" t="str">
            <v>343000010112</v>
          </cell>
          <cell r="B3319" t="str">
            <v>PS 112 DUTCH KILLS</v>
          </cell>
          <cell r="C3319" t="str">
            <v>Schoolwide Program</v>
          </cell>
        </row>
        <row r="3320">
          <cell r="A3320" t="str">
            <v>343000010122</v>
          </cell>
          <cell r="B3320" t="str">
            <v>PS 122 MAMIE FAY</v>
          </cell>
          <cell r="C3320" t="str">
            <v>Schoolwide Program</v>
          </cell>
        </row>
        <row r="3321">
          <cell r="A3321" t="str">
            <v>343000010126</v>
          </cell>
          <cell r="B3321" t="str">
            <v>ALBERT SHANKER SCHOOL FOR VISUAL AND PERFORMING ARTS</v>
          </cell>
          <cell r="C3321" t="str">
            <v>Schoolwide Program</v>
          </cell>
        </row>
        <row r="3322">
          <cell r="A3322" t="str">
            <v>343000010127</v>
          </cell>
          <cell r="B3322" t="str">
            <v>PS 127 AEROSPACE SCIENCE MAGNET</v>
          </cell>
          <cell r="C3322" t="str">
            <v>Schoolwide Program</v>
          </cell>
        </row>
        <row r="3323">
          <cell r="A3323" t="str">
            <v>343000010141</v>
          </cell>
          <cell r="B3323" t="str">
            <v>IS 141 THE STEINWAY</v>
          </cell>
          <cell r="C3323" t="str">
            <v>Schoolwide Program</v>
          </cell>
        </row>
        <row r="3324">
          <cell r="A3324" t="str">
            <v>343000010145</v>
          </cell>
          <cell r="B3324" t="str">
            <v>IS 145 JOSEPH PULITZER</v>
          </cell>
          <cell r="C3324" t="str">
            <v>Schoolwide Program</v>
          </cell>
        </row>
        <row r="3325">
          <cell r="A3325" t="str">
            <v>343000010148</v>
          </cell>
          <cell r="B3325" t="str">
            <v>PS 148</v>
          </cell>
          <cell r="C3325" t="str">
            <v>Schoolwide Program</v>
          </cell>
        </row>
        <row r="3326">
          <cell r="A3326" t="str">
            <v>343000010149</v>
          </cell>
          <cell r="B3326" t="str">
            <v>PS 149 CHRISTA MCAULIFFE</v>
          </cell>
          <cell r="C3326" t="str">
            <v>Schoolwide Program</v>
          </cell>
        </row>
        <row r="3327">
          <cell r="A3327" t="str">
            <v>343000010150</v>
          </cell>
          <cell r="B3327" t="str">
            <v>PS 150</v>
          </cell>
          <cell r="C3327" t="str">
            <v>Schoolwide Program</v>
          </cell>
        </row>
        <row r="3328">
          <cell r="A3328" t="str">
            <v>343000010151</v>
          </cell>
          <cell r="B3328" t="str">
            <v>PS 151 MARY D CARTER</v>
          </cell>
          <cell r="C3328" t="str">
            <v>Schoolwide Program</v>
          </cell>
        </row>
        <row r="3329">
          <cell r="A3329" t="str">
            <v>343000010152</v>
          </cell>
          <cell r="B3329" t="str">
            <v>PS 152 GWENDOLYN ALLEYNE</v>
          </cell>
          <cell r="C3329" t="str">
            <v>Schoolwide Program</v>
          </cell>
        </row>
        <row r="3330">
          <cell r="A3330" t="str">
            <v>343000010166</v>
          </cell>
          <cell r="B3330" t="str">
            <v>PS 166 HENRY GRADSTEIN</v>
          </cell>
          <cell r="C3330" t="str">
            <v>Schoolwide Program</v>
          </cell>
        </row>
        <row r="3331">
          <cell r="A3331" t="str">
            <v>343000010171</v>
          </cell>
          <cell r="B3331" t="str">
            <v>PS 171 PETER G VAN ALST</v>
          </cell>
          <cell r="C3331" t="str">
            <v>Schoolwide Program</v>
          </cell>
        </row>
        <row r="3332">
          <cell r="A3332" t="str">
            <v>343000010204</v>
          </cell>
          <cell r="B3332" t="str">
            <v>IS 204 OLIVER W HOLMES</v>
          </cell>
          <cell r="C3332" t="str">
            <v>Schoolwide Program</v>
          </cell>
        </row>
        <row r="3333">
          <cell r="A3333" t="str">
            <v>343000010212</v>
          </cell>
          <cell r="B3333" t="str">
            <v>PS 212</v>
          </cell>
          <cell r="C3333" t="str">
            <v>Schoolwide Program</v>
          </cell>
        </row>
        <row r="3334">
          <cell r="A3334" t="str">
            <v>343000010222</v>
          </cell>
          <cell r="B3334" t="str">
            <v>PS 222-FIRE FIGHTER CHRISTOPHER A SANTORA SCHOOL</v>
          </cell>
          <cell r="C3334" t="str">
            <v>Schoolwide Program</v>
          </cell>
        </row>
        <row r="3335">
          <cell r="A3335" t="str">
            <v>343000010228</v>
          </cell>
          <cell r="B3335" t="str">
            <v>PS 228 EARLY CHILDHOOD MAGNET SCHOOL FOR THE ARTS</v>
          </cell>
          <cell r="C3335" t="str">
            <v>Schoolwide Program</v>
          </cell>
        </row>
        <row r="3336">
          <cell r="A3336" t="str">
            <v>343000010230</v>
          </cell>
          <cell r="B3336" t="str">
            <v>IS 230</v>
          </cell>
          <cell r="C3336" t="str">
            <v>Schoolwide Program</v>
          </cell>
        </row>
        <row r="3337">
          <cell r="A3337" t="str">
            <v>343000010234</v>
          </cell>
          <cell r="B3337" t="str">
            <v>PS 234</v>
          </cell>
          <cell r="C3337" t="str">
            <v>Schoolwide Program</v>
          </cell>
        </row>
        <row r="3338">
          <cell r="A3338" t="str">
            <v>343000010235</v>
          </cell>
          <cell r="B3338" t="str">
            <v>ACADEMY FOR NEW AMERICANS</v>
          </cell>
          <cell r="C3338" t="str">
            <v>Schoolwide Program</v>
          </cell>
        </row>
        <row r="3339">
          <cell r="A3339" t="str">
            <v>343000011227</v>
          </cell>
          <cell r="B3339" t="str">
            <v>IS 227 LOUIS ARMSTRONG</v>
          </cell>
          <cell r="C3339" t="str">
            <v>Schoolwide Program</v>
          </cell>
        </row>
        <row r="3340">
          <cell r="A3340" t="str">
            <v>343000011286</v>
          </cell>
          <cell r="B3340" t="str">
            <v>YOUNG WOMENS LEADERSHIP SCHOOL</v>
          </cell>
          <cell r="C3340" t="str">
            <v>Schoolwide Program</v>
          </cell>
        </row>
        <row r="3341">
          <cell r="A3341" t="str">
            <v>343000011301</v>
          </cell>
          <cell r="B3341" t="str">
            <v>ACADEMY FOR CAREERS IN TELEVISION AND FILM</v>
          </cell>
          <cell r="C3341" t="str">
            <v>Schoolwide Program</v>
          </cell>
        </row>
        <row r="3342">
          <cell r="A3342" t="str">
            <v>343000011445</v>
          </cell>
          <cell r="B3342" t="str">
            <v>WILLIAM CULLEN BRYANT HIGH SCHOOL</v>
          </cell>
          <cell r="C3342" t="str">
            <v>No Title I</v>
          </cell>
        </row>
        <row r="3343">
          <cell r="A3343" t="str">
            <v>343000011450</v>
          </cell>
          <cell r="B3343" t="str">
            <v>LONG ISLAND CITY HIGH SCHOOL</v>
          </cell>
          <cell r="C3343" t="str">
            <v>Schoolwide Program</v>
          </cell>
        </row>
        <row r="3344">
          <cell r="A3344" t="str">
            <v>343000011501</v>
          </cell>
          <cell r="B3344" t="str">
            <v>FRANK SINATRA SCHOOL OF THE ARTS HIGH SCHOOL</v>
          </cell>
          <cell r="C3344" t="str">
            <v>No Title I</v>
          </cell>
        </row>
        <row r="3345">
          <cell r="A3345" t="str">
            <v>343000011502</v>
          </cell>
          <cell r="B3345" t="str">
            <v>INFORMATION TECHNOLOGY HIGH SCHOOL</v>
          </cell>
          <cell r="C3345" t="str">
            <v>Schoolwide Program</v>
          </cell>
        </row>
        <row r="3346">
          <cell r="A3346" t="str">
            <v>343000011555</v>
          </cell>
          <cell r="B3346" t="str">
            <v>NEWCOMERS HIGH SCHOOL</v>
          </cell>
          <cell r="C3346" t="str">
            <v>Schoolwide Program</v>
          </cell>
        </row>
        <row r="3347">
          <cell r="A3347" t="str">
            <v>343000011575</v>
          </cell>
          <cell r="B3347" t="str">
            <v>ACADEMY OF AMERICAN STUDIES</v>
          </cell>
          <cell r="C3347" t="str">
            <v>Schoolwide Program</v>
          </cell>
        </row>
        <row r="3348">
          <cell r="A3348" t="str">
            <v>343000011580</v>
          </cell>
          <cell r="B3348" t="str">
            <v>BACCALAUREATE SCHOOL FOR GLOBAL EDUCATION</v>
          </cell>
          <cell r="C3348" t="str">
            <v>Schoolwide Program</v>
          </cell>
        </row>
        <row r="3349">
          <cell r="A3349" t="str">
            <v>353100010001</v>
          </cell>
          <cell r="B3349" t="str">
            <v>PS 1 TOTTENVILLE</v>
          </cell>
          <cell r="C3349" t="str">
            <v>No Title I</v>
          </cell>
        </row>
        <row r="3350">
          <cell r="A3350" t="str">
            <v>353100010002</v>
          </cell>
          <cell r="B3350" t="str">
            <v>IS 2 GEORGE L EGBERT</v>
          </cell>
          <cell r="C3350" t="str">
            <v>Schoolwide Program</v>
          </cell>
        </row>
        <row r="3351">
          <cell r="A3351" t="str">
            <v>353100010003</v>
          </cell>
          <cell r="B3351" t="str">
            <v>PS 3 THE MARGARET GIOIOSA SCHOOL</v>
          </cell>
          <cell r="C3351" t="str">
            <v>No Title I</v>
          </cell>
        </row>
        <row r="3352">
          <cell r="A3352" t="str">
            <v>353100010004</v>
          </cell>
          <cell r="B3352" t="str">
            <v>PS 4 MAURICE WOLLIN</v>
          </cell>
          <cell r="C3352" t="str">
            <v>Schoolwide Program</v>
          </cell>
        </row>
        <row r="3353">
          <cell r="A3353" t="str">
            <v>353100010005</v>
          </cell>
          <cell r="B3353" t="str">
            <v>PS 5 HUGUENOT</v>
          </cell>
          <cell r="C3353" t="str">
            <v>No Title I</v>
          </cell>
        </row>
        <row r="3354">
          <cell r="A3354" t="str">
            <v>353100010006</v>
          </cell>
          <cell r="B3354" t="str">
            <v>PS 6 CPL ALLAN F KIVLEHAN SCHOOL</v>
          </cell>
          <cell r="C3354" t="str">
            <v>No Title I</v>
          </cell>
        </row>
        <row r="3355">
          <cell r="A3355" t="str">
            <v>353100010007</v>
          </cell>
          <cell r="B3355" t="str">
            <v>IS 7 ELIAS BERNSTEIN</v>
          </cell>
          <cell r="C3355" t="str">
            <v>No Title I</v>
          </cell>
        </row>
        <row r="3356">
          <cell r="A3356" t="str">
            <v>353100010008</v>
          </cell>
          <cell r="B3356" t="str">
            <v>PS 8 SHIRLEE SOLOMON</v>
          </cell>
          <cell r="C3356" t="str">
            <v>Schoolwide Program</v>
          </cell>
        </row>
        <row r="3357">
          <cell r="A3357" t="str">
            <v>353100010011</v>
          </cell>
          <cell r="B3357" t="str">
            <v>PS 11 THOMAS DONGAN SCHOOL</v>
          </cell>
          <cell r="C3357" t="str">
            <v>Schoolwide Program</v>
          </cell>
        </row>
        <row r="3358">
          <cell r="A3358" t="str">
            <v>353100010013</v>
          </cell>
          <cell r="B3358" t="str">
            <v>PS 13 M L LINDENMEYER</v>
          </cell>
          <cell r="C3358" t="str">
            <v>Schoolwide Program</v>
          </cell>
        </row>
        <row r="3359">
          <cell r="A3359" t="str">
            <v>353100010014</v>
          </cell>
          <cell r="B3359" t="str">
            <v>PS 14 CORNELIUS VANDERBILT</v>
          </cell>
          <cell r="C3359" t="str">
            <v>Schoolwide Program</v>
          </cell>
        </row>
        <row r="3360">
          <cell r="A3360" t="str">
            <v>353100010016</v>
          </cell>
          <cell r="B3360" t="str">
            <v>PS 16 JOHN J DRISCOLL</v>
          </cell>
          <cell r="C3360" t="str">
            <v>Schoolwide Program</v>
          </cell>
        </row>
        <row r="3361">
          <cell r="A3361" t="str">
            <v>353100010018</v>
          </cell>
          <cell r="B3361" t="str">
            <v>PS 18 JOHN G WHITTIER</v>
          </cell>
          <cell r="C3361" t="str">
            <v>Schoolwide Program</v>
          </cell>
        </row>
        <row r="3362">
          <cell r="A3362" t="str">
            <v>353100010019</v>
          </cell>
          <cell r="B3362" t="str">
            <v>PS 19 THE CURTIS SCHOOL</v>
          </cell>
          <cell r="C3362" t="str">
            <v>Schoolwide Program</v>
          </cell>
        </row>
        <row r="3363">
          <cell r="A3363" t="str">
            <v>353100010020</v>
          </cell>
          <cell r="B3363" t="str">
            <v>PS 20 PORT RICHMOND</v>
          </cell>
          <cell r="C3363" t="str">
            <v>Schoolwide Program</v>
          </cell>
        </row>
        <row r="3364">
          <cell r="A3364" t="str">
            <v>353100010021</v>
          </cell>
          <cell r="B3364" t="str">
            <v>PS 21 MARGARET EMERY-ELM PARK</v>
          </cell>
          <cell r="C3364" t="str">
            <v>Schoolwide Program</v>
          </cell>
        </row>
        <row r="3365">
          <cell r="A3365" t="str">
            <v>353100010022</v>
          </cell>
          <cell r="B3365" t="str">
            <v>PS 22 GRANITEVILLE</v>
          </cell>
          <cell r="C3365" t="str">
            <v>Schoolwide Program</v>
          </cell>
        </row>
        <row r="3366">
          <cell r="A3366" t="str">
            <v>353100010023</v>
          </cell>
          <cell r="B3366" t="str">
            <v>PS 23 RICHMONDTOWN</v>
          </cell>
          <cell r="C3366" t="str">
            <v>No Title I</v>
          </cell>
        </row>
        <row r="3367">
          <cell r="A3367" t="str">
            <v>353100010024</v>
          </cell>
          <cell r="B3367" t="str">
            <v>IS 24 MYRA S BARNES</v>
          </cell>
          <cell r="C3367" t="str">
            <v>Targeted Assistance</v>
          </cell>
        </row>
        <row r="3368">
          <cell r="A3368" t="str">
            <v>353100010026</v>
          </cell>
          <cell r="B3368" t="str">
            <v>PS 26 THE CARTERET SCHOOL</v>
          </cell>
          <cell r="C3368" t="str">
            <v>Schoolwide Program</v>
          </cell>
        </row>
        <row r="3369">
          <cell r="A3369" t="str">
            <v>353100010027</v>
          </cell>
          <cell r="B3369" t="str">
            <v>IS 27 ANNING S PRALL</v>
          </cell>
          <cell r="C3369" t="str">
            <v>Schoolwide Program</v>
          </cell>
        </row>
        <row r="3370">
          <cell r="A3370" t="str">
            <v>353100010029</v>
          </cell>
          <cell r="B3370" t="str">
            <v>PS 29 BARDWELL</v>
          </cell>
          <cell r="C3370" t="str">
            <v>Schoolwide Program</v>
          </cell>
        </row>
        <row r="3371">
          <cell r="A3371" t="str">
            <v>353100010030</v>
          </cell>
          <cell r="B3371" t="str">
            <v>PS 30 WESTERLEIGH</v>
          </cell>
          <cell r="C3371" t="str">
            <v>Targeted Assistance</v>
          </cell>
        </row>
        <row r="3372">
          <cell r="A3372" t="str">
            <v>353100010031</v>
          </cell>
          <cell r="B3372" t="str">
            <v>PS 31 WILLIAM T DAVIS</v>
          </cell>
          <cell r="C3372" t="str">
            <v>Schoolwide Program</v>
          </cell>
        </row>
        <row r="3373">
          <cell r="A3373" t="str">
            <v>353100010032</v>
          </cell>
          <cell r="B3373" t="str">
            <v>PS 32 THE GIFFORD SCHOOL</v>
          </cell>
          <cell r="C3373" t="str">
            <v>No Title I</v>
          </cell>
        </row>
        <row r="3374">
          <cell r="A3374" t="str">
            <v>353100010034</v>
          </cell>
          <cell r="B3374" t="str">
            <v>IS 34 TOTTENVILLE</v>
          </cell>
          <cell r="C3374" t="str">
            <v>No Title I</v>
          </cell>
        </row>
        <row r="3375">
          <cell r="A3375" t="str">
            <v>353100010035</v>
          </cell>
          <cell r="B3375" t="str">
            <v>PS 35 THE CLOVE VALLEY SCHOOL</v>
          </cell>
          <cell r="C3375" t="str">
            <v>Schoolwide Program</v>
          </cell>
        </row>
        <row r="3376">
          <cell r="A3376" t="str">
            <v>353100010036</v>
          </cell>
          <cell r="B3376" t="str">
            <v>PS 36 J C DRUMGOOLE</v>
          </cell>
          <cell r="C3376" t="str">
            <v>No Title I</v>
          </cell>
        </row>
        <row r="3377">
          <cell r="A3377" t="str">
            <v>353100010038</v>
          </cell>
          <cell r="B3377" t="str">
            <v>PS 38 GEORGE CROMWELL</v>
          </cell>
          <cell r="C3377" t="str">
            <v>Schoolwide Program</v>
          </cell>
        </row>
        <row r="3378">
          <cell r="A3378" t="str">
            <v>353100010039</v>
          </cell>
          <cell r="B3378" t="str">
            <v>PS 39 FRANCIS J MURPHY JR</v>
          </cell>
          <cell r="C3378" t="str">
            <v>Schoolwide Program</v>
          </cell>
        </row>
        <row r="3379">
          <cell r="A3379" t="str">
            <v>353100010041</v>
          </cell>
          <cell r="B3379" t="str">
            <v>PS 41 NEW DORP</v>
          </cell>
          <cell r="C3379" t="str">
            <v>Schoolwide Program</v>
          </cell>
        </row>
        <row r="3380">
          <cell r="A3380" t="str">
            <v>353100010042</v>
          </cell>
          <cell r="B3380" t="str">
            <v>PS 42 ELTINGVILLE</v>
          </cell>
          <cell r="C3380" t="str">
            <v>Targeted Assistance</v>
          </cell>
        </row>
        <row r="3381">
          <cell r="A3381" t="str">
            <v>353100010044</v>
          </cell>
          <cell r="B3381" t="str">
            <v>PS 44 THOMAS C BROWN</v>
          </cell>
          <cell r="C3381" t="str">
            <v>Schoolwide Program</v>
          </cell>
        </row>
        <row r="3382">
          <cell r="A3382" t="str">
            <v>353100010045</v>
          </cell>
          <cell r="B3382" t="str">
            <v>PS 45 JOHN TYLER</v>
          </cell>
          <cell r="C3382" t="str">
            <v>Schoolwide Program</v>
          </cell>
        </row>
        <row r="3383">
          <cell r="A3383" t="str">
            <v>353100010046</v>
          </cell>
          <cell r="B3383" t="str">
            <v>PS 46 ALBERT V MANISCALCO</v>
          </cell>
          <cell r="C3383" t="str">
            <v>Schoolwide Program</v>
          </cell>
        </row>
        <row r="3384">
          <cell r="A3384" t="str">
            <v>353100010048</v>
          </cell>
          <cell r="B3384" t="str">
            <v>PS 48 WILLIAM C WILCOX</v>
          </cell>
          <cell r="C3384" t="str">
            <v>Schoolwide Program</v>
          </cell>
        </row>
        <row r="3385">
          <cell r="A3385" t="str">
            <v>353100010049</v>
          </cell>
          <cell r="B3385" t="str">
            <v>IS 49 BERTHA A DREYFUS</v>
          </cell>
          <cell r="C3385" t="str">
            <v>Schoolwide Program</v>
          </cell>
        </row>
        <row r="3386">
          <cell r="A3386" t="str">
            <v>353100010050</v>
          </cell>
          <cell r="B3386" t="str">
            <v>PS 50 FRANK HANKINSON</v>
          </cell>
          <cell r="C3386" t="str">
            <v>Schoolwide Program</v>
          </cell>
        </row>
        <row r="3387">
          <cell r="A3387" t="str">
            <v>353100010051</v>
          </cell>
          <cell r="B3387" t="str">
            <v>IS 51 EDWIN MARKHAM</v>
          </cell>
          <cell r="C3387" t="str">
            <v>Schoolwide Program</v>
          </cell>
        </row>
        <row r="3388">
          <cell r="A3388" t="str">
            <v>353100010052</v>
          </cell>
          <cell r="B3388" t="str">
            <v>PS 52 JOHN C THOMPSON</v>
          </cell>
          <cell r="C3388" t="str">
            <v>Schoolwide Program</v>
          </cell>
        </row>
        <row r="3389">
          <cell r="A3389" t="str">
            <v>353100010053</v>
          </cell>
          <cell r="B3389" t="str">
            <v>PS 53 BAY TERRACE</v>
          </cell>
          <cell r="C3389" t="str">
            <v>No Title I</v>
          </cell>
        </row>
        <row r="3390">
          <cell r="A3390" t="str">
            <v>353100010054</v>
          </cell>
          <cell r="B3390" t="str">
            <v>PS 54 CHARLES W LENG</v>
          </cell>
          <cell r="C3390" t="str">
            <v>Schoolwide Program</v>
          </cell>
        </row>
        <row r="3391">
          <cell r="A3391" t="str">
            <v>353100010055</v>
          </cell>
          <cell r="B3391" t="str">
            <v>PS 55 HENRY M BOEHM</v>
          </cell>
          <cell r="C3391" t="str">
            <v>No Title I</v>
          </cell>
        </row>
        <row r="3392">
          <cell r="A3392" t="str">
            <v>353100010056</v>
          </cell>
          <cell r="B3392" t="str">
            <v>PS 56 THE LOUIS DESARIO SCHOOL</v>
          </cell>
          <cell r="C3392" t="str">
            <v>Targeted Assistance</v>
          </cell>
        </row>
        <row r="3393">
          <cell r="A3393" t="str">
            <v>353100010057</v>
          </cell>
          <cell r="B3393" t="str">
            <v>PS 57 HUBERT H HUMPHREY</v>
          </cell>
          <cell r="C3393" t="str">
            <v>Schoolwide Program</v>
          </cell>
        </row>
        <row r="3394">
          <cell r="A3394" t="str">
            <v>353100010058</v>
          </cell>
          <cell r="B3394" t="str">
            <v>SPACE SHUTTLE COLUMBIA SCHOOL</v>
          </cell>
          <cell r="C3394" t="str">
            <v>Schoolwide Program</v>
          </cell>
        </row>
        <row r="3395">
          <cell r="A3395" t="str">
            <v>353100010060</v>
          </cell>
          <cell r="B3395" t="str">
            <v>PS 60 ALICE AUSTEN</v>
          </cell>
          <cell r="C3395" t="str">
            <v>Schoolwide Program</v>
          </cell>
        </row>
        <row r="3396">
          <cell r="A3396" t="str">
            <v>353100010061</v>
          </cell>
          <cell r="B3396" t="str">
            <v>IS 61 WILLIAM A MORRIS</v>
          </cell>
          <cell r="C3396" t="str">
            <v>Schoolwide Program</v>
          </cell>
        </row>
        <row r="3397">
          <cell r="A3397" t="str">
            <v>353100010063</v>
          </cell>
          <cell r="B3397" t="str">
            <v>MARSH AVENUE SCHOOL FOR EXPEDITIONARY LEARNING</v>
          </cell>
          <cell r="C3397" t="str">
            <v>Schoolwide Program</v>
          </cell>
        </row>
        <row r="3398">
          <cell r="A3398" t="str">
            <v>353100010065</v>
          </cell>
          <cell r="B3398" t="str">
            <v>PS 65 THE ACADEMY OF INNOVATIVE LEARNING</v>
          </cell>
          <cell r="C3398" t="str">
            <v>Schoolwide Program</v>
          </cell>
        </row>
        <row r="3399">
          <cell r="A3399" t="str">
            <v>353100010069</v>
          </cell>
          <cell r="B3399" t="str">
            <v>PS 69 DANIEL D TOMPKINS</v>
          </cell>
          <cell r="C3399" t="str">
            <v>Schoolwide Program</v>
          </cell>
        </row>
        <row r="3400">
          <cell r="A3400" t="str">
            <v>353100010072</v>
          </cell>
          <cell r="B3400" t="str">
            <v>IS 72 ROCCO LAURIE</v>
          </cell>
          <cell r="C3400" t="str">
            <v>Schoolwide Program</v>
          </cell>
        </row>
        <row r="3401">
          <cell r="A3401" t="str">
            <v>353100010075</v>
          </cell>
          <cell r="B3401" t="str">
            <v>IS 75 FRANK D PAULO</v>
          </cell>
          <cell r="C3401" t="str">
            <v>Targeted Assistance</v>
          </cell>
        </row>
        <row r="3402">
          <cell r="A3402" t="str">
            <v>353100010861</v>
          </cell>
          <cell r="B3402" t="str">
            <v>STATEN ISLAND SCHOOL OF CIVIC LEADERSHIP</v>
          </cell>
          <cell r="C3402" t="str">
            <v>Schoolwide Program</v>
          </cell>
        </row>
        <row r="3403">
          <cell r="A3403" t="str">
            <v>353100011047</v>
          </cell>
          <cell r="B3403" t="str">
            <v>CSI HIGH SCHOOL FOR INTERNATIONAL STUDIES</v>
          </cell>
          <cell r="C3403" t="str">
            <v>Targeted Assistance</v>
          </cell>
        </row>
        <row r="3404">
          <cell r="A3404" t="str">
            <v>353100011064</v>
          </cell>
          <cell r="B3404" t="str">
            <v>GAYNOR MCCOWN EXPEDITIONARY LEARNING SCHOOL</v>
          </cell>
          <cell r="C3404" t="str">
            <v>Schoolwide Program</v>
          </cell>
        </row>
        <row r="3405">
          <cell r="A3405" t="str">
            <v>353100011080</v>
          </cell>
          <cell r="B3405" t="str">
            <v>THE MICHAEL J PETRIDES SCHOOL</v>
          </cell>
          <cell r="C3405" t="str">
            <v>Schoolwide Program</v>
          </cell>
        </row>
        <row r="3406">
          <cell r="A3406" t="str">
            <v>353100011440</v>
          </cell>
          <cell r="B3406" t="str">
            <v>NEW DORP HIGH SCHOOL</v>
          </cell>
          <cell r="C3406" t="str">
            <v>Schoolwide Program</v>
          </cell>
        </row>
        <row r="3407">
          <cell r="A3407" t="str">
            <v>353100011445</v>
          </cell>
          <cell r="B3407" t="str">
            <v>PORT RICHMOND HIGH SCHOOL</v>
          </cell>
          <cell r="C3407" t="str">
            <v>Schoolwide Program</v>
          </cell>
        </row>
        <row r="3408">
          <cell r="A3408" t="str">
            <v>353100011450</v>
          </cell>
          <cell r="B3408" t="str">
            <v>CURTIS HIGH SCHOOL</v>
          </cell>
          <cell r="C3408" t="str">
            <v>Schoolwide Program</v>
          </cell>
        </row>
        <row r="3409">
          <cell r="A3409" t="str">
            <v>353100011455</v>
          </cell>
          <cell r="B3409" t="str">
            <v>TOTTENVILLE HIGH SCHOOL</v>
          </cell>
          <cell r="C3409" t="str">
            <v>No Title I</v>
          </cell>
        </row>
        <row r="3410">
          <cell r="A3410" t="str">
            <v>353100011460</v>
          </cell>
          <cell r="B3410" t="str">
            <v>SUSAN E WAGNER HIGH SCHOOL</v>
          </cell>
          <cell r="C3410" t="str">
            <v>Schoolwide Program</v>
          </cell>
        </row>
        <row r="3411">
          <cell r="A3411" t="str">
            <v>353100011470</v>
          </cell>
          <cell r="B3411" t="str">
            <v>CONCORD HIGH SCHOOL</v>
          </cell>
          <cell r="C3411" t="str">
            <v>Schoolwide Program</v>
          </cell>
        </row>
        <row r="3412">
          <cell r="A3412" t="str">
            <v>353100011600</v>
          </cell>
          <cell r="B3412" t="str">
            <v>RALPH R MCKEE CAREER AND TECHNICAL HIGH SCHOOL</v>
          </cell>
          <cell r="C3412" t="str">
            <v>Schoolwide Program</v>
          </cell>
        </row>
        <row r="3413">
          <cell r="A3413" t="str">
            <v>353100011605</v>
          </cell>
          <cell r="B3413" t="str">
            <v>STATEN ISLAND TECHNICAL HIGH SCHOOL</v>
          </cell>
          <cell r="C3413" t="str">
            <v>No Title I</v>
          </cell>
        </row>
        <row r="3414">
          <cell r="A3414" t="str">
            <v>181101040001</v>
          </cell>
          <cell r="B3414" t="str">
            <v>OAKFIELD-ALABAMA MIDDLE SCHOOL HIGH SCHOOL</v>
          </cell>
          <cell r="C3414" t="str">
            <v>Targeted Assistance</v>
          </cell>
        </row>
        <row r="3415">
          <cell r="A3415" t="str">
            <v>181101040006</v>
          </cell>
          <cell r="B3415" t="str">
            <v>OAKFIELD-ALABAMA ELEMENTARY SCHOOL</v>
          </cell>
          <cell r="C3415" t="str">
            <v>Targeted Assistance</v>
          </cell>
        </row>
        <row r="3416">
          <cell r="A3416" t="str">
            <v>280211030002</v>
          </cell>
          <cell r="B3416" t="str">
            <v>SCHOOL 2</v>
          </cell>
          <cell r="C3416" t="str">
            <v>Targeted Assistance</v>
          </cell>
        </row>
        <row r="3417">
          <cell r="A3417" t="str">
            <v>280211030003</v>
          </cell>
          <cell r="B3417" t="str">
            <v>SCHOOL 3</v>
          </cell>
          <cell r="C3417" t="str">
            <v>No Title I</v>
          </cell>
        </row>
        <row r="3418">
          <cell r="A3418" t="str">
            <v>280211030004</v>
          </cell>
          <cell r="B3418" t="str">
            <v>SCHOOL 4</v>
          </cell>
          <cell r="C3418" t="str">
            <v>Targeted Assistance</v>
          </cell>
        </row>
        <row r="3419">
          <cell r="A3419" t="str">
            <v>280211030005</v>
          </cell>
          <cell r="B3419" t="str">
            <v>SCHOOL 5</v>
          </cell>
          <cell r="C3419" t="str">
            <v>Targeted Assistance</v>
          </cell>
        </row>
        <row r="3420">
          <cell r="A3420" t="str">
            <v>280211030007</v>
          </cell>
          <cell r="B3420" t="str">
            <v>SCHOOL 9E-BOARDMAN ELEM SCHOOL</v>
          </cell>
          <cell r="C3420" t="str">
            <v>No Title I</v>
          </cell>
        </row>
        <row r="3421">
          <cell r="A3421" t="str">
            <v>280211030008</v>
          </cell>
          <cell r="B3421" t="str">
            <v>SCHOOL 8</v>
          </cell>
          <cell r="C3421" t="str">
            <v>No Title I</v>
          </cell>
        </row>
        <row r="3422">
          <cell r="A3422" t="str">
            <v>280211030009</v>
          </cell>
          <cell r="B3422" t="str">
            <v>SCHOOL 9M-OCEANSIDE MIDDLE SCHOOL</v>
          </cell>
          <cell r="C3422" t="str">
            <v>No Title I</v>
          </cell>
        </row>
        <row r="3423">
          <cell r="A3423" t="str">
            <v>280211030010</v>
          </cell>
          <cell r="B3423" t="str">
            <v>SCHOOL 7-OCEANSIDE SENIOR HIGH SCHOOL</v>
          </cell>
          <cell r="C3423" t="str">
            <v>No Title I</v>
          </cell>
        </row>
        <row r="3424">
          <cell r="A3424" t="str">
            <v>280211030011</v>
          </cell>
          <cell r="B3424" t="str">
            <v>CASTLETON ACADEMY HIGH SCHOOL OF OCEANSIDE</v>
          </cell>
          <cell r="C3424" t="str">
            <v>No Title I</v>
          </cell>
        </row>
        <row r="3425">
          <cell r="A3425" t="str">
            <v>280211030016</v>
          </cell>
          <cell r="B3425" t="str">
            <v>SCHOOL 6-KINDERGARTEN CENTER</v>
          </cell>
          <cell r="C3425" t="str">
            <v>No Title I</v>
          </cell>
        </row>
        <row r="3426">
          <cell r="A3426" t="str">
            <v>550101040001</v>
          </cell>
          <cell r="B3426" t="str">
            <v>B C CATE ELEMENTARY SCHOOL</v>
          </cell>
          <cell r="C3426" t="str">
            <v>Targeted Assistance</v>
          </cell>
        </row>
        <row r="3427">
          <cell r="A3427" t="str">
            <v>550101040002</v>
          </cell>
          <cell r="B3427" t="str">
            <v>HOWARD A HANLON ELEMENTARY SCHOOL</v>
          </cell>
          <cell r="C3427" t="str">
            <v>Targeted Assistance</v>
          </cell>
        </row>
        <row r="3428">
          <cell r="A3428" t="str">
            <v>550101040003</v>
          </cell>
          <cell r="B3428" t="str">
            <v>ODESSA-MONTOUR JUNIOR/SENIOR HIGH SCHOOL</v>
          </cell>
          <cell r="C3428" t="str">
            <v>Targeted Assistance</v>
          </cell>
        </row>
        <row r="3429">
          <cell r="A3429" t="str">
            <v>512300010002</v>
          </cell>
          <cell r="B3429" t="str">
            <v>JOHN F KENNEDY SCHOOL</v>
          </cell>
          <cell r="C3429" t="str">
            <v>Schoolwide Program</v>
          </cell>
        </row>
        <row r="3430">
          <cell r="A3430" t="str">
            <v>512300010003</v>
          </cell>
          <cell r="B3430" t="str">
            <v>LINCOLN SCHOOL</v>
          </cell>
          <cell r="C3430" t="str">
            <v>Schoolwide Program</v>
          </cell>
        </row>
        <row r="3431">
          <cell r="A3431" t="str">
            <v>512300010004</v>
          </cell>
          <cell r="B3431" t="str">
            <v>MADILL SCHOOL</v>
          </cell>
          <cell r="C3431" t="str">
            <v>Schoolwide Program</v>
          </cell>
        </row>
        <row r="3432">
          <cell r="A3432" t="str">
            <v>512300010005</v>
          </cell>
          <cell r="B3432" t="str">
            <v>SHERMAN SCHOOL</v>
          </cell>
          <cell r="C3432" t="str">
            <v>Schoolwide Program</v>
          </cell>
        </row>
        <row r="3433">
          <cell r="A3433" t="str">
            <v>512300010009</v>
          </cell>
          <cell r="B3433" t="str">
            <v>OGDENSBURG FREE ACADEMY</v>
          </cell>
          <cell r="C3433" t="str">
            <v>Schoolwide Program</v>
          </cell>
        </row>
        <row r="3434">
          <cell r="A3434" t="str">
            <v>042400010002</v>
          </cell>
          <cell r="B3434" t="str">
            <v>WASHINGTON WEST ELEMENTARY SCHOOL</v>
          </cell>
          <cell r="C3434" t="str">
            <v>Targeted Assistance</v>
          </cell>
        </row>
        <row r="3435">
          <cell r="A3435" t="str">
            <v>042400010004</v>
          </cell>
          <cell r="B3435" t="str">
            <v>EAST VIEW ELEMENTARY SCHOOL</v>
          </cell>
          <cell r="C3435" t="str">
            <v>Targeted Assistance</v>
          </cell>
        </row>
        <row r="3436">
          <cell r="A3436" t="str">
            <v>042400010005</v>
          </cell>
          <cell r="B3436" t="str">
            <v>BOARDMANVILLE ELEMENTARY SCHOOL</v>
          </cell>
          <cell r="C3436" t="str">
            <v>No Title I</v>
          </cell>
        </row>
        <row r="3437">
          <cell r="A3437" t="str">
            <v>042400010010</v>
          </cell>
          <cell r="B3437" t="str">
            <v>IVERS J NORTON ELEMENTARY SCHOOL</v>
          </cell>
          <cell r="C3437" t="str">
            <v>Targeted Assistance</v>
          </cell>
        </row>
        <row r="3438">
          <cell r="A3438" t="str">
            <v>042400010013</v>
          </cell>
          <cell r="B3438" t="str">
            <v>OLEAN SENIOR HIGH SCHOOL</v>
          </cell>
          <cell r="C3438" t="str">
            <v>No Title I</v>
          </cell>
        </row>
        <row r="3439">
          <cell r="A3439" t="str">
            <v>042400010016</v>
          </cell>
          <cell r="B3439" t="str">
            <v>OLEAN MIDDLE SCHOOL</v>
          </cell>
          <cell r="C3439" t="str">
            <v>Targeted Assistance</v>
          </cell>
        </row>
        <row r="3440">
          <cell r="A3440" t="str">
            <v>251400010002</v>
          </cell>
          <cell r="B3440" t="str">
            <v>DURHAMVILLE SCHOOL</v>
          </cell>
          <cell r="C3440" t="str">
            <v>Targeted Assistance</v>
          </cell>
        </row>
        <row r="3441">
          <cell r="A3441" t="str">
            <v>251400010003</v>
          </cell>
          <cell r="B3441" t="str">
            <v>NORTH BROAD STREET SCHOOL</v>
          </cell>
          <cell r="C3441" t="str">
            <v>Targeted Assistance</v>
          </cell>
        </row>
        <row r="3442">
          <cell r="A3442" t="str">
            <v>251400010005</v>
          </cell>
          <cell r="B3442" t="str">
            <v>SENECA STREET SCHOOL</v>
          </cell>
          <cell r="C3442" t="str">
            <v>No Title I</v>
          </cell>
        </row>
        <row r="3443">
          <cell r="A3443" t="str">
            <v>251400010006</v>
          </cell>
          <cell r="B3443" t="str">
            <v>W F PRIOR ELEMENTARY SCHOOL</v>
          </cell>
          <cell r="C3443" t="str">
            <v>Targeted Assistance</v>
          </cell>
        </row>
        <row r="3444">
          <cell r="A3444" t="str">
            <v>251400010008</v>
          </cell>
          <cell r="B3444" t="str">
            <v>OTTO L SHORTELL MIDDLE SCHOOL</v>
          </cell>
          <cell r="C3444" t="str">
            <v>Targeted Assistance</v>
          </cell>
        </row>
        <row r="3445">
          <cell r="A3445" t="str">
            <v>251400010009</v>
          </cell>
          <cell r="B3445" t="str">
            <v>ONEIDA SENIOR HIGH SCHOOL</v>
          </cell>
          <cell r="C3445" t="str">
            <v>No Title I</v>
          </cell>
        </row>
        <row r="3446">
          <cell r="A3446" t="str">
            <v>471400010002</v>
          </cell>
          <cell r="B3446" t="str">
            <v>ONEONTA SENIOR HIGH SCHOOL</v>
          </cell>
          <cell r="C3446" t="str">
            <v>No Title I</v>
          </cell>
        </row>
        <row r="3447">
          <cell r="A3447" t="str">
            <v>471400010003</v>
          </cell>
          <cell r="B3447" t="str">
            <v>VALLEYVIEW ELEMENTARY SCHOOL</v>
          </cell>
          <cell r="C3447" t="str">
            <v>Targeted Assistance</v>
          </cell>
        </row>
        <row r="3448">
          <cell r="A3448" t="str">
            <v>471400010004</v>
          </cell>
          <cell r="B3448" t="str">
            <v>GREATER PLAINS ELEMENTARY SCHOOL</v>
          </cell>
          <cell r="C3448" t="str">
            <v>Targeted Assistance</v>
          </cell>
        </row>
        <row r="3449">
          <cell r="A3449" t="str">
            <v>471400010006</v>
          </cell>
          <cell r="B3449" t="str">
            <v>CENTER STREET ELEMENTARY SCHOOL</v>
          </cell>
          <cell r="C3449" t="str">
            <v>Targeted Assistance</v>
          </cell>
        </row>
        <row r="3450">
          <cell r="A3450" t="str">
            <v>471400010007</v>
          </cell>
          <cell r="B3450" t="str">
            <v>ONEONTA MIDDLE SCHOOL</v>
          </cell>
          <cell r="C3450" t="str">
            <v>No Title I</v>
          </cell>
        </row>
        <row r="3451">
          <cell r="A3451" t="str">
            <v>471400010008</v>
          </cell>
          <cell r="B3451" t="str">
            <v>RIVERSIDE ELEMENTARY SCHOOL</v>
          </cell>
          <cell r="C3451" t="str">
            <v>Targeted Assistance</v>
          </cell>
        </row>
        <row r="3452">
          <cell r="A3452" t="str">
            <v>421201040001</v>
          </cell>
          <cell r="B3452" t="str">
            <v>ROCKWELL ELEMENTARY SCHOOL</v>
          </cell>
          <cell r="C3452" t="str">
            <v>Targeted Assistance</v>
          </cell>
        </row>
        <row r="3453">
          <cell r="A3453" t="str">
            <v>421201040002</v>
          </cell>
          <cell r="B3453" t="str">
            <v>WHEELER ELEMENTARY SCHOOL</v>
          </cell>
          <cell r="C3453" t="str">
            <v>Targeted Assistance</v>
          </cell>
        </row>
        <row r="3454">
          <cell r="A3454" t="str">
            <v>421201040003</v>
          </cell>
          <cell r="B3454" t="str">
            <v>ONONDAGA SENIOR HIGH SCHOOL</v>
          </cell>
          <cell r="C3454" t="str">
            <v>No Title I</v>
          </cell>
        </row>
        <row r="3455">
          <cell r="A3455" t="str">
            <v>621201060001</v>
          </cell>
          <cell r="B3455" t="str">
            <v>REGINALD BENNETT ELEMENTARY SCHOOL</v>
          </cell>
          <cell r="C3455" t="str">
            <v>Targeted Assistance</v>
          </cell>
        </row>
        <row r="3456">
          <cell r="A3456" t="str">
            <v>621201060002</v>
          </cell>
          <cell r="B3456" t="str">
            <v>PHOENICIA ELEMENTARY SCHOOL</v>
          </cell>
          <cell r="C3456" t="str">
            <v>Targeted Assistance</v>
          </cell>
        </row>
        <row r="3457">
          <cell r="A3457" t="str">
            <v>621201060004</v>
          </cell>
          <cell r="B3457" t="str">
            <v>WOODSTOCK ELEMENTARY SCHOOL</v>
          </cell>
          <cell r="C3457" t="str">
            <v>Targeted Assistance</v>
          </cell>
        </row>
        <row r="3458">
          <cell r="A3458" t="str">
            <v>621201060005</v>
          </cell>
          <cell r="B3458" t="str">
            <v>ONTEORA HIGH SCHOOL</v>
          </cell>
          <cell r="C3458" t="str">
            <v>No Title I</v>
          </cell>
        </row>
        <row r="3459">
          <cell r="A3459" t="str">
            <v>621201060006</v>
          </cell>
          <cell r="B3459" t="str">
            <v>ONTEORA MIDDLE SCHOOL</v>
          </cell>
          <cell r="C3459" t="str">
            <v>Targeted Assistance</v>
          </cell>
        </row>
        <row r="3460">
          <cell r="A3460" t="str">
            <v>171001040001</v>
          </cell>
          <cell r="B3460" t="str">
            <v>OPPENHEIM-EPHRATAH CENTRAL SCHOOL</v>
          </cell>
          <cell r="C3460" t="str">
            <v>Targeted Assistance</v>
          </cell>
        </row>
        <row r="3461">
          <cell r="A3461" t="str">
            <v>310300860871</v>
          </cell>
          <cell r="B3461" t="str">
            <v>OPPORTUNITY CHARTER SCHOOL</v>
          </cell>
          <cell r="C3461" t="str">
            <v>Targeted Assistance</v>
          </cell>
        </row>
        <row r="3462">
          <cell r="A3462" t="str">
            <v>140600860868</v>
          </cell>
          <cell r="B3462" t="str">
            <v>ORACLE CHARTER SCHOOL</v>
          </cell>
          <cell r="C3462" t="str">
            <v>Targeted Assistance</v>
          </cell>
        </row>
        <row r="3463">
          <cell r="A3463" t="str">
            <v>142301060001</v>
          </cell>
          <cell r="B3463" t="str">
            <v>WINDOM ELEMENTARY SCHOOL</v>
          </cell>
          <cell r="C3463" t="str">
            <v>Targeted Assistance</v>
          </cell>
        </row>
        <row r="3464">
          <cell r="A3464" t="str">
            <v>142301060002</v>
          </cell>
          <cell r="B3464" t="str">
            <v>ORCHARD PARK MIDDLE SCHOOL</v>
          </cell>
          <cell r="C3464" t="str">
            <v>No Title I</v>
          </cell>
        </row>
        <row r="3465">
          <cell r="A3465" t="str">
            <v>142301060003</v>
          </cell>
          <cell r="B3465" t="str">
            <v>EGGERT ROAD ELEMENTARY SCHOOL</v>
          </cell>
          <cell r="C3465" t="str">
            <v>No Title I</v>
          </cell>
        </row>
        <row r="3466">
          <cell r="A3466" t="str">
            <v>142301060005</v>
          </cell>
          <cell r="B3466" t="str">
            <v>SOUTH DAVIS ELEMENTARY SCHOOL</v>
          </cell>
          <cell r="C3466" t="str">
            <v>No Title I</v>
          </cell>
        </row>
        <row r="3467">
          <cell r="A3467" t="str">
            <v>142301060006</v>
          </cell>
          <cell r="B3467" t="str">
            <v>ORCHARD PARK HIGH SCHOOL</v>
          </cell>
          <cell r="C3467" t="str">
            <v>No Title I</v>
          </cell>
        </row>
        <row r="3468">
          <cell r="A3468" t="str">
            <v>142301060007</v>
          </cell>
          <cell r="B3468" t="str">
            <v>ELLICOTT ROAD ELEMENTARY SCHOOL</v>
          </cell>
          <cell r="C3468" t="str">
            <v>No Title I</v>
          </cell>
        </row>
        <row r="3469">
          <cell r="A3469" t="str">
            <v>412901040002</v>
          </cell>
          <cell r="B3469" t="str">
            <v>N A WALBRAN ELEMENTARY SCHOOL</v>
          </cell>
          <cell r="C3469" t="str">
            <v>Targeted Assistance</v>
          </cell>
        </row>
        <row r="3470">
          <cell r="A3470" t="str">
            <v>412901040003</v>
          </cell>
          <cell r="B3470" t="str">
            <v>ORISKANY JUNIOR-SENIOR HIGH SCHOOL</v>
          </cell>
          <cell r="C3470" t="str">
            <v>No Title I</v>
          </cell>
        </row>
        <row r="3471">
          <cell r="A3471" t="str">
            <v>661401030001</v>
          </cell>
          <cell r="B3471" t="str">
            <v>BROOKSIDE SCHOOL</v>
          </cell>
          <cell r="C3471" t="str">
            <v>Targeted Assistance</v>
          </cell>
        </row>
        <row r="3472">
          <cell r="A3472" t="str">
            <v>661401030002</v>
          </cell>
          <cell r="B3472" t="str">
            <v>CLAREMONT SCHOOL</v>
          </cell>
          <cell r="C3472" t="str">
            <v>No Title I</v>
          </cell>
        </row>
        <row r="3473">
          <cell r="A3473" t="str">
            <v>661401030003</v>
          </cell>
          <cell r="B3473" t="str">
            <v>PARK SCHOOL</v>
          </cell>
          <cell r="C3473" t="str">
            <v>Targeted Assistance</v>
          </cell>
        </row>
        <row r="3474">
          <cell r="A3474" t="str">
            <v>661401030005</v>
          </cell>
          <cell r="B3474" t="str">
            <v>ROOSEVELT SCHOOL</v>
          </cell>
          <cell r="C3474" t="str">
            <v>No Title I</v>
          </cell>
        </row>
        <row r="3475">
          <cell r="A3475" t="str">
            <v>661401030006</v>
          </cell>
          <cell r="B3475" t="str">
            <v>ANNE M DORNER MIDDLE SCHOOL</v>
          </cell>
          <cell r="C3475" t="str">
            <v>No Title I</v>
          </cell>
        </row>
        <row r="3476">
          <cell r="A3476" t="str">
            <v>661401030007</v>
          </cell>
          <cell r="B3476" t="str">
            <v>OSSINING HIGH SCHOOL</v>
          </cell>
          <cell r="C3476" t="str">
            <v>No Title I</v>
          </cell>
        </row>
        <row r="3477">
          <cell r="A3477" t="str">
            <v>461300010002</v>
          </cell>
          <cell r="B3477" t="str">
            <v>CHARLES E RILEY ELEMENTARY SCHOOL</v>
          </cell>
          <cell r="C3477" t="str">
            <v>Targeted Assistance</v>
          </cell>
        </row>
        <row r="3478">
          <cell r="A3478" t="str">
            <v>461300010003</v>
          </cell>
          <cell r="B3478" t="str">
            <v>LEIGHTON ELEMENTARY SCHOOL</v>
          </cell>
          <cell r="C3478" t="str">
            <v>Targeted Assistance</v>
          </cell>
        </row>
        <row r="3479">
          <cell r="A3479" t="str">
            <v>461300010004</v>
          </cell>
          <cell r="B3479" t="str">
            <v>FITZHUGH PARK ELEMENTARY SCHOOL</v>
          </cell>
          <cell r="C3479" t="str">
            <v>Targeted Assistance</v>
          </cell>
        </row>
        <row r="3480">
          <cell r="A3480" t="str">
            <v>461300010005</v>
          </cell>
          <cell r="B3480" t="str">
            <v>KINGSFORD PARK ELEMENTARY SCHOOL</v>
          </cell>
          <cell r="C3480" t="str">
            <v>No Title I</v>
          </cell>
        </row>
        <row r="3481">
          <cell r="A3481" t="str">
            <v>461300010006</v>
          </cell>
          <cell r="B3481" t="str">
            <v>MINETTO ELEMENTARY SCHOOL</v>
          </cell>
          <cell r="C3481" t="str">
            <v>No Title I</v>
          </cell>
        </row>
        <row r="3482">
          <cell r="A3482" t="str">
            <v>461300010007</v>
          </cell>
          <cell r="B3482" t="str">
            <v>OSWEGO MIDDLE SCHOOL</v>
          </cell>
          <cell r="C3482" t="str">
            <v>Targeted Assistance</v>
          </cell>
        </row>
        <row r="3483">
          <cell r="A3483" t="str">
            <v>461300010008</v>
          </cell>
          <cell r="B3483" t="str">
            <v>OSWEGO HIGH SCHOOL</v>
          </cell>
          <cell r="C3483" t="str">
            <v>Targeted Assistance</v>
          </cell>
        </row>
        <row r="3484">
          <cell r="A3484" t="str">
            <v>471601040002</v>
          </cell>
          <cell r="B3484" t="str">
            <v>OTEGO ELEMENTARY SCHOOL</v>
          </cell>
          <cell r="C3484" t="str">
            <v>Targeted Assistance</v>
          </cell>
        </row>
        <row r="3485">
          <cell r="A3485" t="str">
            <v>471601040004</v>
          </cell>
          <cell r="B3485" t="str">
            <v>UNADILLA ELEMENTARY SCHOOL</v>
          </cell>
          <cell r="C3485" t="str">
            <v>Targeted Assistance</v>
          </cell>
        </row>
        <row r="3486">
          <cell r="A3486" t="str">
            <v>471601040005</v>
          </cell>
          <cell r="B3486" t="str">
            <v>UNATEGO JUNIOR-SENIOR HIGH SCHOOL</v>
          </cell>
          <cell r="C3486" t="str">
            <v>No Title I</v>
          </cell>
        </row>
        <row r="3487">
          <cell r="A3487" t="str">
            <v>343000860836</v>
          </cell>
          <cell r="B3487" t="str">
            <v>OUR WORLD NEIGHBORHOOD CHARTER SCHOOL</v>
          </cell>
          <cell r="C3487" t="str">
            <v>Schoolwide Program</v>
          </cell>
        </row>
        <row r="3488">
          <cell r="A3488" t="str">
            <v>600601060001</v>
          </cell>
          <cell r="B3488" t="str">
            <v>APALACHIN ELEMENTARY SCHOOL</v>
          </cell>
          <cell r="C3488" t="str">
            <v>No Title I</v>
          </cell>
        </row>
        <row r="3489">
          <cell r="A3489" t="str">
            <v>600601060002</v>
          </cell>
          <cell r="B3489" t="str">
            <v>OWEGO ELEMENTARY SCHOOL</v>
          </cell>
          <cell r="C3489" t="str">
            <v>Targeted Assistance</v>
          </cell>
        </row>
        <row r="3490">
          <cell r="A3490" t="str">
            <v>600601060006</v>
          </cell>
          <cell r="B3490" t="str">
            <v>OWEGO-APALACHIN MIDDLE SCHOOL</v>
          </cell>
          <cell r="C3490" t="str">
            <v>No Title I</v>
          </cell>
        </row>
        <row r="3491">
          <cell r="A3491" t="str">
            <v>600601060007</v>
          </cell>
          <cell r="B3491" t="str">
            <v>OWEGO FREE ACADEMY</v>
          </cell>
          <cell r="C3491" t="str">
            <v>No Title I</v>
          </cell>
        </row>
        <row r="3492">
          <cell r="A3492" t="str">
            <v>081501040001</v>
          </cell>
          <cell r="B3492" t="str">
            <v>OXFORD ACADEMY MIDDLE SCHOOL</v>
          </cell>
          <cell r="C3492" t="str">
            <v>Targeted Assistance</v>
          </cell>
        </row>
        <row r="3493">
          <cell r="A3493" t="str">
            <v>081501040002</v>
          </cell>
          <cell r="B3493" t="str">
            <v>OXFORD ACADEMY HIGH SCHOOL</v>
          </cell>
          <cell r="C3493" t="str">
            <v>No Title I</v>
          </cell>
        </row>
        <row r="3494">
          <cell r="A3494" t="str">
            <v>081501040003</v>
          </cell>
          <cell r="B3494" t="str">
            <v>OXFORD ACADEMY PRIMARY SCHOOL</v>
          </cell>
          <cell r="C3494" t="str">
            <v>Targeted Assistance</v>
          </cell>
        </row>
        <row r="3495">
          <cell r="A3495" t="str">
            <v>280506060002</v>
          </cell>
          <cell r="B3495" t="str">
            <v>OYSTER BAY HIGH SCHOOL</v>
          </cell>
          <cell r="C3495" t="str">
            <v>Targeted Assistance</v>
          </cell>
        </row>
        <row r="3496">
          <cell r="A3496" t="str">
            <v>280506060003</v>
          </cell>
          <cell r="B3496" t="str">
            <v>THEODORE ROOSEVELT SCHOOL</v>
          </cell>
          <cell r="C3496" t="str">
            <v>Targeted Assistance</v>
          </cell>
        </row>
        <row r="3497">
          <cell r="A3497" t="str">
            <v>280506060005</v>
          </cell>
          <cell r="B3497" t="str">
            <v>VERNON SCHOOL</v>
          </cell>
          <cell r="C3497" t="str">
            <v>Targeted Assistance</v>
          </cell>
        </row>
        <row r="3498">
          <cell r="A3498" t="str">
            <v>581002020001</v>
          </cell>
          <cell r="B3498" t="str">
            <v>OYSTERPONDS ELEMENTARY SCHOOL</v>
          </cell>
          <cell r="C3498" t="str">
            <v>Targeted Assistance</v>
          </cell>
        </row>
        <row r="3499">
          <cell r="A3499" t="str">
            <v>650901060001</v>
          </cell>
          <cell r="B3499" t="str">
            <v>PALMYRA-MACEDON SENIOR HIGH SCHOOL</v>
          </cell>
          <cell r="C3499" t="str">
            <v>No Title I</v>
          </cell>
        </row>
        <row r="3500">
          <cell r="A3500" t="str">
            <v>650901060002</v>
          </cell>
          <cell r="B3500" t="str">
            <v>PALMYRA-MACEDON INTERMEDIATE SCHOOL</v>
          </cell>
          <cell r="C3500" t="str">
            <v>Targeted Assistance</v>
          </cell>
        </row>
        <row r="3501">
          <cell r="A3501" t="str">
            <v>650901060003</v>
          </cell>
          <cell r="B3501" t="str">
            <v>PALMYRA-MACEDON PRIMARY SCHOOL</v>
          </cell>
          <cell r="C3501" t="str">
            <v>Targeted Assistance</v>
          </cell>
        </row>
        <row r="3502">
          <cell r="A3502" t="str">
            <v>650901060004</v>
          </cell>
          <cell r="B3502" t="str">
            <v>PALMYRA-MACEDON MIDDLE SCHOOL</v>
          </cell>
          <cell r="C3502" t="str">
            <v>Targeted Assistance</v>
          </cell>
        </row>
        <row r="3503">
          <cell r="A3503" t="str">
            <v>061601040001</v>
          </cell>
          <cell r="B3503" t="str">
            <v>PANAMA HIGH SCHOOL</v>
          </cell>
          <cell r="C3503" t="str">
            <v>Targeted Assistance</v>
          </cell>
        </row>
        <row r="3504">
          <cell r="A3504" t="str">
            <v>061601040003</v>
          </cell>
          <cell r="B3504" t="str">
            <v>PANAMA K-6 SCHOOL</v>
          </cell>
          <cell r="C3504" t="str">
            <v>Targeted Assistance</v>
          </cell>
        </row>
        <row r="3505">
          <cell r="A3505" t="str">
            <v>512501040002</v>
          </cell>
          <cell r="B3505" t="str">
            <v>PARISHVILLE-HOPKINTON ELEMENTARY SCHOOL</v>
          </cell>
          <cell r="C3505" t="str">
            <v>Schoolwide Program</v>
          </cell>
        </row>
        <row r="3506">
          <cell r="A3506" t="str">
            <v>512501040004</v>
          </cell>
          <cell r="B3506" t="str">
            <v>PARISHVILLE-HOPKINTON JUNIOR-SENIOR HIGH SCHOOL</v>
          </cell>
          <cell r="C3506" t="str">
            <v>Schoolwide Program</v>
          </cell>
        </row>
        <row r="3507">
          <cell r="A3507" t="str">
            <v>580224030001</v>
          </cell>
          <cell r="B3507" t="str">
            <v>BARTON ELEMENTARY SCHOOL</v>
          </cell>
          <cell r="C3507" t="str">
            <v>Schoolwide Program</v>
          </cell>
        </row>
        <row r="3508">
          <cell r="A3508" t="str">
            <v>580224030002</v>
          </cell>
          <cell r="B3508" t="str">
            <v>TREMONT ELEMENTARY SCHOOL</v>
          </cell>
          <cell r="C3508" t="str">
            <v>No Title I</v>
          </cell>
        </row>
        <row r="3509">
          <cell r="A3509" t="str">
            <v>580224030003</v>
          </cell>
          <cell r="B3509" t="str">
            <v>BAY ELEMENTARY SCHOOL</v>
          </cell>
          <cell r="C3509" t="str">
            <v>Schoolwide Program</v>
          </cell>
        </row>
        <row r="3510">
          <cell r="A3510" t="str">
            <v>580224030004</v>
          </cell>
          <cell r="B3510" t="str">
            <v>MEDFORD ELEMENTARY SCHOOL</v>
          </cell>
          <cell r="C3510" t="str">
            <v>Schoolwide Program</v>
          </cell>
        </row>
        <row r="3511">
          <cell r="A3511" t="str">
            <v>580224030005</v>
          </cell>
          <cell r="B3511" t="str">
            <v>RIVER ELEMENTARY SCHOOL</v>
          </cell>
          <cell r="C3511" t="str">
            <v>Schoolwide Program</v>
          </cell>
        </row>
        <row r="3512">
          <cell r="A3512" t="str">
            <v>580224030006</v>
          </cell>
          <cell r="B3512" t="str">
            <v>OREGON MIDDLE SCHOOL</v>
          </cell>
          <cell r="C3512" t="str">
            <v>No Title I</v>
          </cell>
        </row>
        <row r="3513">
          <cell r="A3513" t="str">
            <v>580224030007</v>
          </cell>
          <cell r="B3513" t="str">
            <v>SOUTH OCEAN MIDDLE SCHOOL</v>
          </cell>
          <cell r="C3513" t="str">
            <v>Schoolwide Program</v>
          </cell>
        </row>
        <row r="3514">
          <cell r="A3514" t="str">
            <v>580224030008</v>
          </cell>
          <cell r="B3514" t="str">
            <v>PATCHOGUE-MEDFORD HIGH SCHOOL</v>
          </cell>
          <cell r="C3514" t="str">
            <v>No Title I</v>
          </cell>
        </row>
        <row r="3515">
          <cell r="A3515" t="str">
            <v>580224030009</v>
          </cell>
          <cell r="B3515" t="str">
            <v>EAGLE ELEMENTARY SCHOOL</v>
          </cell>
          <cell r="C3515" t="str">
            <v>Schoolwide Program</v>
          </cell>
        </row>
        <row r="3516">
          <cell r="A3516" t="str">
            <v>580224030010</v>
          </cell>
          <cell r="B3516" t="str">
            <v>CANAAN ELEMENTARY SCHOOL</v>
          </cell>
          <cell r="C3516" t="str">
            <v>No Title I</v>
          </cell>
        </row>
        <row r="3517">
          <cell r="A3517" t="str">
            <v>580224030011</v>
          </cell>
          <cell r="B3517" t="str">
            <v>SAXTON MIDDLE SCHOOL</v>
          </cell>
          <cell r="C3517" t="str">
            <v>No Title I</v>
          </cell>
        </row>
        <row r="3518">
          <cell r="A3518" t="str">
            <v>331500860927</v>
          </cell>
          <cell r="B3518" t="str">
            <v>PAVE ACADEMY CHARTER SCHOOL</v>
          </cell>
          <cell r="C3518" t="str">
            <v>Targeted Assistance</v>
          </cell>
        </row>
        <row r="3519">
          <cell r="A3519" t="str">
            <v>181201040001</v>
          </cell>
          <cell r="B3519" t="str">
            <v>PAVILION JUNIOR-SENIOR HIGH SCHOOL</v>
          </cell>
          <cell r="C3519" t="str">
            <v>Targeted Assistance</v>
          </cell>
        </row>
        <row r="3520">
          <cell r="A3520" t="str">
            <v>181201040002</v>
          </cell>
          <cell r="B3520" t="str">
            <v>D B BUNCE ELEMENTARY SCHOOL</v>
          </cell>
          <cell r="C3520" t="str">
            <v>Targeted Assistance</v>
          </cell>
        </row>
        <row r="3521">
          <cell r="A3521" t="str">
            <v>131201040001</v>
          </cell>
          <cell r="B3521" t="str">
            <v>PAWLING ELEMENTARY SCHOOL</v>
          </cell>
          <cell r="C3521" t="str">
            <v>Targeted Assistance</v>
          </cell>
        </row>
        <row r="3522">
          <cell r="A3522" t="str">
            <v>131201040002</v>
          </cell>
          <cell r="B3522" t="str">
            <v>PAWLING HIGH SCHOOL</v>
          </cell>
          <cell r="C3522" t="str">
            <v>No Title I</v>
          </cell>
        </row>
        <row r="3523">
          <cell r="A3523" t="str">
            <v>131201040003</v>
          </cell>
          <cell r="B3523" t="str">
            <v>PAWLING MIDDLE SCHOOL</v>
          </cell>
          <cell r="C3523" t="str">
            <v>No Title I</v>
          </cell>
        </row>
        <row r="3524">
          <cell r="A3524" t="str">
            <v>500308030003</v>
          </cell>
          <cell r="B3524" t="str">
            <v>EVANS PARK SCHOOL</v>
          </cell>
          <cell r="C3524" t="str">
            <v>Targeted Assistance</v>
          </cell>
        </row>
        <row r="3525">
          <cell r="A3525" t="str">
            <v>500308030008</v>
          </cell>
          <cell r="B3525" t="str">
            <v>PEARL RIVER HIGH SCHOOL</v>
          </cell>
          <cell r="C3525" t="str">
            <v>Targeted Assistance</v>
          </cell>
        </row>
        <row r="3526">
          <cell r="A3526" t="str">
            <v>500308030009</v>
          </cell>
          <cell r="B3526" t="str">
            <v>PEARL RIVER MIDDLE SCHOOL</v>
          </cell>
          <cell r="C3526" t="str">
            <v>No Title I</v>
          </cell>
        </row>
        <row r="3527">
          <cell r="A3527" t="str">
            <v>500308030010</v>
          </cell>
          <cell r="B3527" t="str">
            <v>FRANKLIN AVENUE SCHOOL</v>
          </cell>
          <cell r="C3527" t="str">
            <v>No Title I</v>
          </cell>
        </row>
        <row r="3528">
          <cell r="A3528" t="str">
            <v>500308030011</v>
          </cell>
          <cell r="B3528" t="str">
            <v>LINCOLN AVENUE SCHOOL</v>
          </cell>
          <cell r="C3528" t="str">
            <v>Targeted Assistance</v>
          </cell>
        </row>
        <row r="3529">
          <cell r="A3529" t="str">
            <v>661500010001</v>
          </cell>
          <cell r="B3529" t="str">
            <v>HILLCREST SCHOOL</v>
          </cell>
          <cell r="C3529" t="str">
            <v>Schoolwide Program</v>
          </cell>
        </row>
        <row r="3530">
          <cell r="A3530" t="str">
            <v>661500010002</v>
          </cell>
          <cell r="B3530" t="str">
            <v>OAKSIDE SCHOOL</v>
          </cell>
          <cell r="C3530" t="str">
            <v>Schoolwide Program</v>
          </cell>
        </row>
        <row r="3531">
          <cell r="A3531" t="str">
            <v>661500010004</v>
          </cell>
          <cell r="B3531" t="str">
            <v>WOODSIDE SCHOOL</v>
          </cell>
          <cell r="C3531" t="str">
            <v>Schoolwide Program</v>
          </cell>
        </row>
        <row r="3532">
          <cell r="A3532" t="str">
            <v>661500010009</v>
          </cell>
          <cell r="B3532" t="str">
            <v>PEEKSKILL HIGH SCHOOL</v>
          </cell>
          <cell r="C3532" t="str">
            <v>No Title I</v>
          </cell>
        </row>
        <row r="3533">
          <cell r="A3533" t="str">
            <v>661500010010</v>
          </cell>
          <cell r="B3533" t="str">
            <v>PEEKSKILL MIDDLE SCHOOL</v>
          </cell>
          <cell r="C3533" t="str">
            <v>No Title I</v>
          </cell>
        </row>
        <row r="3534">
          <cell r="A3534" t="str">
            <v>661601030001</v>
          </cell>
          <cell r="B3534" t="str">
            <v>COLONIAL SCHOOL</v>
          </cell>
          <cell r="C3534" t="str">
            <v>No Title I</v>
          </cell>
        </row>
        <row r="3535">
          <cell r="A3535" t="str">
            <v>661601030002</v>
          </cell>
          <cell r="B3535" t="str">
            <v>HUTCHINSON SCHOOL</v>
          </cell>
          <cell r="C3535" t="str">
            <v>Targeted Assistance</v>
          </cell>
        </row>
        <row r="3536">
          <cell r="A3536" t="str">
            <v>661601030003</v>
          </cell>
          <cell r="B3536" t="str">
            <v>PROSPECT HILL SCHOOL</v>
          </cell>
          <cell r="C3536" t="str">
            <v>No Title I</v>
          </cell>
        </row>
        <row r="3537">
          <cell r="A3537" t="str">
            <v>661601030004</v>
          </cell>
          <cell r="B3537" t="str">
            <v>SIWANOY SCHOOL</v>
          </cell>
          <cell r="C3537" t="str">
            <v>No Title I</v>
          </cell>
        </row>
        <row r="3538">
          <cell r="A3538" t="str">
            <v>661601030005</v>
          </cell>
          <cell r="B3538" t="str">
            <v>PELHAM MEMORIAL HIGH SCHOOL</v>
          </cell>
          <cell r="C3538" t="str">
            <v>No Title I</v>
          </cell>
        </row>
        <row r="3539">
          <cell r="A3539" t="str">
            <v>661601030006</v>
          </cell>
          <cell r="B3539" t="str">
            <v>PELHAM MIDDLE SCHOOL</v>
          </cell>
          <cell r="C3539" t="str">
            <v>No Title I</v>
          </cell>
        </row>
        <row r="3540">
          <cell r="A3540" t="str">
            <v>181302040001</v>
          </cell>
          <cell r="B3540" t="str">
            <v>PEMBROKE INTERMEDIATE SCHOOL</v>
          </cell>
          <cell r="C3540" t="str">
            <v>Targeted Assistance</v>
          </cell>
        </row>
        <row r="3541">
          <cell r="A3541" t="str">
            <v>181302040002</v>
          </cell>
          <cell r="B3541" t="str">
            <v>PEMBROKE JUNIOR-SENIOR HIGH SCHOOL</v>
          </cell>
          <cell r="C3541" t="str">
            <v>No Title I</v>
          </cell>
        </row>
        <row r="3542">
          <cell r="A3542" t="str">
            <v>181302040003</v>
          </cell>
          <cell r="B3542" t="str">
            <v>PEMBROKE PRIMARY SCHOOL</v>
          </cell>
          <cell r="C3542" t="str">
            <v>Targeted Assistance</v>
          </cell>
        </row>
        <row r="3543">
          <cell r="A3543" t="str">
            <v>261201060003</v>
          </cell>
          <cell r="B3543" t="str">
            <v>COBBLES ELEMENTARY SCHOOL</v>
          </cell>
          <cell r="C3543" t="str">
            <v>Targeted Assistance</v>
          </cell>
        </row>
        <row r="3544">
          <cell r="A3544" t="str">
            <v>261201060004</v>
          </cell>
          <cell r="B3544" t="str">
            <v>INDIAN LANDING ELEMENTARY SCHOOL</v>
          </cell>
          <cell r="C3544" t="str">
            <v>Targeted Assistance</v>
          </cell>
        </row>
        <row r="3545">
          <cell r="A3545" t="str">
            <v>261201060005</v>
          </cell>
          <cell r="B3545" t="str">
            <v>SCRIBNER ROAD ELEMENTARY SCHOOL</v>
          </cell>
          <cell r="C3545" t="str">
            <v>No Title I</v>
          </cell>
        </row>
        <row r="3546">
          <cell r="A3546" t="str">
            <v>261201060006</v>
          </cell>
          <cell r="B3546" t="str">
            <v>PENFIELD SENIOR HIGH SCHOOL</v>
          </cell>
          <cell r="C3546" t="str">
            <v>No Title I</v>
          </cell>
        </row>
        <row r="3547">
          <cell r="A3547" t="str">
            <v>261201060008</v>
          </cell>
          <cell r="B3547" t="str">
            <v>BAY TRAIL MIDDLE SCHOOL</v>
          </cell>
          <cell r="C3547" t="str">
            <v>No Title I</v>
          </cell>
        </row>
        <row r="3548">
          <cell r="A3548" t="str">
            <v>261201060009</v>
          </cell>
          <cell r="B3548" t="str">
            <v>HARRIS HILL ELEMENTARY SCHOOL</v>
          </cell>
          <cell r="C3548" t="str">
            <v>No Title I</v>
          </cell>
        </row>
        <row r="3549">
          <cell r="A3549" t="str">
            <v>342700860869</v>
          </cell>
          <cell r="B3549" t="str">
            <v>PENINSULA PREPARATORY ACADEMY CHARTER SCHOOL</v>
          </cell>
          <cell r="C3549" t="str">
            <v>Schoolwide Program</v>
          </cell>
        </row>
        <row r="3550">
          <cell r="A3550" t="str">
            <v>680601060001</v>
          </cell>
          <cell r="B3550" t="str">
            <v>PENN YAN ACADEMY</v>
          </cell>
          <cell r="C3550" t="str">
            <v>Targeted Assistance</v>
          </cell>
        </row>
        <row r="3551">
          <cell r="A3551" t="str">
            <v>680601060002</v>
          </cell>
          <cell r="B3551" t="str">
            <v>PENN YAN MIDDLE SCHOOL</v>
          </cell>
          <cell r="C3551" t="str">
            <v>Targeted Assistance</v>
          </cell>
        </row>
        <row r="3552">
          <cell r="A3552" t="str">
            <v>680601060005</v>
          </cell>
          <cell r="B3552" t="str">
            <v>PENN YAN ELEMENTARY SCHOOL</v>
          </cell>
          <cell r="C3552" t="str">
            <v>Targeted Assistance</v>
          </cell>
        </row>
        <row r="3553">
          <cell r="A3553" t="str">
            <v>671201060001</v>
          </cell>
          <cell r="B3553" t="str">
            <v>PERRY ELEMENTARY SCHOOL</v>
          </cell>
          <cell r="C3553" t="str">
            <v>Targeted Assistance</v>
          </cell>
        </row>
        <row r="3554">
          <cell r="A3554" t="str">
            <v>671201060002</v>
          </cell>
          <cell r="B3554" t="str">
            <v>PERRY HIGH SCHOOL</v>
          </cell>
          <cell r="C3554" t="str">
            <v>No Title I</v>
          </cell>
        </row>
        <row r="3555">
          <cell r="A3555" t="str">
            <v>671201060003</v>
          </cell>
          <cell r="B3555" t="str">
            <v>PERRY MIDDLE SCHOOL</v>
          </cell>
          <cell r="C3555" t="str">
            <v>Targeted Assistance</v>
          </cell>
        </row>
        <row r="3556">
          <cell r="A3556" t="str">
            <v>091101060001</v>
          </cell>
          <cell r="B3556" t="str">
            <v>PRIMARY BUILDING SCHOOL</v>
          </cell>
          <cell r="C3556" t="str">
            <v>Targeted Assistance</v>
          </cell>
        </row>
        <row r="3557">
          <cell r="A3557" t="str">
            <v>091101060004</v>
          </cell>
          <cell r="B3557" t="str">
            <v>PERU INTERMEDIATE SCHOOL</v>
          </cell>
          <cell r="C3557" t="str">
            <v>Targeted Assistance</v>
          </cell>
        </row>
        <row r="3558">
          <cell r="A3558" t="str">
            <v>091101060005</v>
          </cell>
          <cell r="B3558" t="str">
            <v>PERU SENIOR HIGH SCHOOL</v>
          </cell>
          <cell r="C3558" t="str">
            <v>Targeted Assistance</v>
          </cell>
        </row>
        <row r="3559">
          <cell r="A3559" t="str">
            <v>091101060006</v>
          </cell>
          <cell r="B3559" t="str">
            <v>PERU MIDDLE SCHOOL</v>
          </cell>
          <cell r="C3559" t="str">
            <v>Targeted Assistance</v>
          </cell>
        </row>
        <row r="3560">
          <cell r="A3560" t="str">
            <v>431301060001</v>
          </cell>
          <cell r="B3560" t="str">
            <v>MIDLAKES PRIMARY SCHOOL</v>
          </cell>
          <cell r="C3560" t="str">
            <v>Targeted Assistance</v>
          </cell>
        </row>
        <row r="3561">
          <cell r="A3561" t="str">
            <v>431301060002</v>
          </cell>
          <cell r="B3561" t="str">
            <v>MIDLAKES MIDDLE SCHOOL</v>
          </cell>
          <cell r="C3561" t="str">
            <v>Targeted Assistance</v>
          </cell>
        </row>
        <row r="3562">
          <cell r="A3562" t="str">
            <v>431301060003</v>
          </cell>
          <cell r="B3562" t="str">
            <v>MIDLAKES INTERMEDIATE SCHOOL</v>
          </cell>
          <cell r="C3562" t="str">
            <v>Targeted Assistance</v>
          </cell>
        </row>
        <row r="3563">
          <cell r="A3563" t="str">
            <v>431301060004</v>
          </cell>
          <cell r="B3563" t="str">
            <v>MIDLAKES HIGH SCHOOL</v>
          </cell>
          <cell r="C3563" t="str">
            <v>No Title I</v>
          </cell>
        </row>
        <row r="3564">
          <cell r="A3564" t="str">
            <v>462001060001</v>
          </cell>
          <cell r="B3564" t="str">
            <v>MICHAEL A MAROUN ELEMENTARY SCHOOL</v>
          </cell>
          <cell r="C3564" t="str">
            <v>Targeted Assistance</v>
          </cell>
        </row>
        <row r="3565">
          <cell r="A3565" t="str">
            <v>462001060004</v>
          </cell>
          <cell r="B3565" t="str">
            <v>EMERSON J DILLON MIDDLE SCHOOL</v>
          </cell>
          <cell r="C3565" t="str">
            <v>Targeted Assistance</v>
          </cell>
        </row>
        <row r="3566">
          <cell r="A3566" t="str">
            <v>462001060006</v>
          </cell>
          <cell r="B3566" t="str">
            <v>JOHN C BIRDLEBOUGH HIGH SCHOOL</v>
          </cell>
          <cell r="C3566" t="str">
            <v>No Title I</v>
          </cell>
        </row>
        <row r="3567">
          <cell r="A3567" t="str">
            <v>440401060001</v>
          </cell>
          <cell r="B3567" t="str">
            <v>E J RUSSELL ELEMENTARY SCHOOL</v>
          </cell>
          <cell r="C3567" t="str">
            <v>No Title I</v>
          </cell>
        </row>
        <row r="3568">
          <cell r="A3568" t="str">
            <v>440401060004</v>
          </cell>
          <cell r="B3568" t="str">
            <v>CRISPELL MIDDLE SCHOOL</v>
          </cell>
          <cell r="C3568" t="str">
            <v>No Title I</v>
          </cell>
        </row>
        <row r="3569">
          <cell r="A3569" t="str">
            <v>440401060005</v>
          </cell>
          <cell r="B3569" t="str">
            <v>PINE BUSH SENIOR HIGH SCHOOL</v>
          </cell>
          <cell r="C3569" t="str">
            <v>No Title I</v>
          </cell>
        </row>
        <row r="3570">
          <cell r="A3570" t="str">
            <v>440401060006</v>
          </cell>
          <cell r="B3570" t="str">
            <v>CIRCLEVILLE ELEMENTARY SCHOOL</v>
          </cell>
          <cell r="C3570" t="str">
            <v>Targeted Assistance</v>
          </cell>
        </row>
        <row r="3571">
          <cell r="A3571" t="str">
            <v>440401060007</v>
          </cell>
          <cell r="B3571" t="str">
            <v>CIRCLEVILLE MIDDLE SCHOOL</v>
          </cell>
          <cell r="C3571" t="str">
            <v>Targeted Assistance</v>
          </cell>
        </row>
        <row r="3572">
          <cell r="A3572" t="str">
            <v>440401060008</v>
          </cell>
          <cell r="B3572" t="str">
            <v>PAKANASINK ELEMENTARY SCHOOL</v>
          </cell>
          <cell r="C3572" t="str">
            <v>Targeted Assistance</v>
          </cell>
        </row>
        <row r="3573">
          <cell r="A3573" t="str">
            <v>440401060009</v>
          </cell>
          <cell r="B3573" t="str">
            <v>PINE BUSH ELEMENTARY SCHOOL</v>
          </cell>
          <cell r="C3573" t="str">
            <v>Targeted Assistance</v>
          </cell>
        </row>
        <row r="3574">
          <cell r="A3574" t="str">
            <v>131301040001</v>
          </cell>
          <cell r="B3574" t="str">
            <v>SEYMOUR SMITH INTERMEDIATE LEARNING CENTER</v>
          </cell>
          <cell r="C3574" t="str">
            <v>Targeted Assistance</v>
          </cell>
        </row>
        <row r="3575">
          <cell r="A3575" t="str">
            <v>131301040002</v>
          </cell>
          <cell r="B3575" t="str">
            <v>STISSING MOUNTAIN HIGH SCHOOL</v>
          </cell>
          <cell r="C3575" t="str">
            <v>Targeted Assistance</v>
          </cell>
        </row>
        <row r="3576">
          <cell r="A3576" t="str">
            <v>131301040003</v>
          </cell>
          <cell r="B3576" t="str">
            <v>COLD SPRING EARLY LEARNING CENTER</v>
          </cell>
          <cell r="C3576" t="str">
            <v>Targeted Assistance</v>
          </cell>
        </row>
        <row r="3577">
          <cell r="A3577" t="str">
            <v>131301040004</v>
          </cell>
          <cell r="B3577" t="str">
            <v>STISSING MOUNTAIN MIDDLE SCHOOL</v>
          </cell>
          <cell r="C3577" t="str">
            <v>Targeted Assistance</v>
          </cell>
        </row>
        <row r="3578">
          <cell r="A3578" t="str">
            <v>060601040002</v>
          </cell>
          <cell r="B3578" t="str">
            <v>PINE VALLEY ELEMENTARY SCHOOL</v>
          </cell>
          <cell r="C3578" t="str">
            <v>Schoolwide Program</v>
          </cell>
        </row>
        <row r="3579">
          <cell r="A3579" t="str">
            <v>060601040003</v>
          </cell>
          <cell r="B3579" t="str">
            <v>PINE VALLEY CENTRAL JUNIOR-SENIOR HIGH SCHOOL</v>
          </cell>
          <cell r="C3579" t="str">
            <v>Schoolwide Program</v>
          </cell>
        </row>
        <row r="3580">
          <cell r="A3580" t="str">
            <v>140600860853</v>
          </cell>
          <cell r="B3580" t="str">
            <v>PINNACLE CHARTER SCHOOL</v>
          </cell>
          <cell r="C3580" t="str">
            <v>Schoolwide Program</v>
          </cell>
        </row>
        <row r="3581">
          <cell r="A3581" t="str">
            <v>200101080001</v>
          </cell>
          <cell r="B3581" t="str">
            <v>PISECO ELEMENTARY SCHOOL</v>
          </cell>
          <cell r="C3581" t="str">
            <v>Targeted Assistance</v>
          </cell>
        </row>
        <row r="3582">
          <cell r="A3582" t="str">
            <v>261401060001</v>
          </cell>
          <cell r="B3582" t="str">
            <v>ALLEN CREEK SCHOOL</v>
          </cell>
          <cell r="C3582" t="str">
            <v>Targeted Assistance</v>
          </cell>
        </row>
        <row r="3583">
          <cell r="A3583" t="str">
            <v>261401060002</v>
          </cell>
          <cell r="B3583" t="str">
            <v>JEFFERSON ROAD SCHOOL</v>
          </cell>
          <cell r="C3583" t="str">
            <v>Targeted Assistance</v>
          </cell>
        </row>
        <row r="3584">
          <cell r="A3584" t="str">
            <v>261401060004</v>
          </cell>
          <cell r="B3584" t="str">
            <v>PARK ROAD SCHOOL</v>
          </cell>
          <cell r="C3584" t="str">
            <v>No Title I</v>
          </cell>
        </row>
        <row r="3585">
          <cell r="A3585" t="str">
            <v>261401060005</v>
          </cell>
          <cell r="B3585" t="str">
            <v>MENDON CENTER ELEMENTARY SCHOOL</v>
          </cell>
          <cell r="C3585" t="str">
            <v>No Title I</v>
          </cell>
        </row>
        <row r="3586">
          <cell r="A3586" t="str">
            <v>261401060006</v>
          </cell>
          <cell r="B3586" t="str">
            <v>PITTSFORD SUTHERLAND HIGH SCHOOL</v>
          </cell>
          <cell r="C3586" t="str">
            <v>Targeted Assistance</v>
          </cell>
        </row>
        <row r="3587">
          <cell r="A3587" t="str">
            <v>261401060008</v>
          </cell>
          <cell r="B3587" t="str">
            <v>BARKER ROAD MIDDLE SCHOOL</v>
          </cell>
          <cell r="C3587" t="str">
            <v>No Title I</v>
          </cell>
        </row>
        <row r="3588">
          <cell r="A3588" t="str">
            <v>261401060009</v>
          </cell>
          <cell r="B3588" t="str">
            <v>THORNELL ROAD SCHOOL</v>
          </cell>
          <cell r="C3588" t="str">
            <v>No Title I</v>
          </cell>
        </row>
        <row r="3589">
          <cell r="A3589" t="str">
            <v>261401060010</v>
          </cell>
          <cell r="B3589" t="str">
            <v>PITTSFORD-MENDON HIGH SCHOOL</v>
          </cell>
          <cell r="C3589" t="str">
            <v>No Title I</v>
          </cell>
        </row>
        <row r="3590">
          <cell r="A3590" t="str">
            <v>261401060011</v>
          </cell>
          <cell r="B3590" t="str">
            <v>CALKINS ROAD MIDDLE SCHOOL</v>
          </cell>
          <cell r="C3590" t="str">
            <v>Targeted Assistance</v>
          </cell>
        </row>
        <row r="3591">
          <cell r="A3591" t="str">
            <v>280518030001</v>
          </cell>
          <cell r="B3591" t="str">
            <v>PLAINEDGE MIDDLE SCHOOL</v>
          </cell>
          <cell r="C3591" t="str">
            <v>Targeted Assistance</v>
          </cell>
        </row>
        <row r="3592">
          <cell r="A3592" t="str">
            <v>280518030002</v>
          </cell>
          <cell r="B3592" t="str">
            <v>EASTPLAIN SCHOOL</v>
          </cell>
          <cell r="C3592" t="str">
            <v>No Title I</v>
          </cell>
        </row>
        <row r="3593">
          <cell r="A3593" t="str">
            <v>280518030003</v>
          </cell>
          <cell r="B3593" t="str">
            <v>JOHN H WEST SCHOOL</v>
          </cell>
          <cell r="C3593" t="str">
            <v>Targeted Assistance</v>
          </cell>
        </row>
        <row r="3594">
          <cell r="A3594" t="str">
            <v>280518030006</v>
          </cell>
          <cell r="B3594" t="str">
            <v>CHARLES E SCHWARTING SCHOOL</v>
          </cell>
          <cell r="C3594" t="str">
            <v>No Title I</v>
          </cell>
        </row>
        <row r="3595">
          <cell r="A3595" t="str">
            <v>280518030009</v>
          </cell>
          <cell r="B3595" t="str">
            <v>PLAINEDGE SENIOR HIGH SCHOOL</v>
          </cell>
          <cell r="C3595" t="str">
            <v>No Title I</v>
          </cell>
        </row>
        <row r="3596">
          <cell r="A3596" t="str">
            <v>280504060001</v>
          </cell>
          <cell r="B3596" t="str">
            <v>PASADENA ELEMENTARY SCHOOL</v>
          </cell>
          <cell r="C3596" t="str">
            <v>Targeted Assistance</v>
          </cell>
        </row>
        <row r="3597">
          <cell r="A3597" t="str">
            <v>280504060004</v>
          </cell>
          <cell r="B3597" t="str">
            <v>PARKWAY SCHOOL</v>
          </cell>
          <cell r="C3597" t="str">
            <v>No Title I</v>
          </cell>
        </row>
        <row r="3598">
          <cell r="A3598" t="str">
            <v>280504060006</v>
          </cell>
          <cell r="B3598" t="str">
            <v>H B MATTLIN MIDDLE SCHOOL</v>
          </cell>
          <cell r="C3598" t="str">
            <v>No Title I</v>
          </cell>
        </row>
        <row r="3599">
          <cell r="A3599" t="str">
            <v>280504060010</v>
          </cell>
          <cell r="B3599" t="str">
            <v>PLAINVIEW-OLD BETHPAGE/JFK HIGH SCHOOL</v>
          </cell>
          <cell r="C3599" t="str">
            <v>Targeted Assistance</v>
          </cell>
        </row>
        <row r="3600">
          <cell r="A3600" t="str">
            <v>280504060012</v>
          </cell>
          <cell r="B3600" t="str">
            <v>OLD BETHPAGE SCHOOL</v>
          </cell>
          <cell r="C3600" t="str">
            <v>No Title I</v>
          </cell>
        </row>
        <row r="3601">
          <cell r="A3601" t="str">
            <v>280504060014</v>
          </cell>
          <cell r="B3601" t="str">
            <v>PLAINVIEW-OLD BETHPAGE MIDDLE SCHOOL</v>
          </cell>
          <cell r="C3601" t="str">
            <v>Targeted Assistance</v>
          </cell>
        </row>
        <row r="3602">
          <cell r="A3602" t="str">
            <v>280504060015</v>
          </cell>
          <cell r="B3602" t="str">
            <v>STRATFORD ROAD SCHOOL</v>
          </cell>
          <cell r="C3602" t="str">
            <v>Targeted Assistance</v>
          </cell>
        </row>
        <row r="3603">
          <cell r="A3603" t="str">
            <v>280504060016</v>
          </cell>
          <cell r="B3603" t="str">
            <v>PLAINVIEW-OLD BETHPAGE KINDERGARTEN CENTER</v>
          </cell>
          <cell r="C3603" t="str">
            <v>Targeted Assistance</v>
          </cell>
        </row>
        <row r="3604">
          <cell r="A3604" t="str">
            <v>091200010001</v>
          </cell>
          <cell r="B3604" t="str">
            <v>BAILEY AVENUE SCHOOL</v>
          </cell>
          <cell r="C3604" t="str">
            <v>No Title I</v>
          </cell>
        </row>
        <row r="3605">
          <cell r="A3605" t="str">
            <v>091200010003</v>
          </cell>
          <cell r="B3605" t="str">
            <v>ARTHUR P MOMOT ELEMENTARY SCHOOL</v>
          </cell>
          <cell r="C3605" t="str">
            <v>Targeted Assistance</v>
          </cell>
        </row>
        <row r="3606">
          <cell r="A3606" t="str">
            <v>091200010004</v>
          </cell>
          <cell r="B3606" t="str">
            <v>OAK STREET SCHOOL</v>
          </cell>
          <cell r="C3606" t="str">
            <v>No Title I</v>
          </cell>
        </row>
        <row r="3607">
          <cell r="A3607" t="str">
            <v>091200010005</v>
          </cell>
          <cell r="B3607" t="str">
            <v>STAFFORD MIDDLE SCHOOL</v>
          </cell>
          <cell r="C3607" t="str">
            <v>No Title I</v>
          </cell>
        </row>
        <row r="3608">
          <cell r="A3608" t="str">
            <v>091200010006</v>
          </cell>
          <cell r="B3608" t="str">
            <v>PLATTSBURGH SENIOR HIGH SCHOOL</v>
          </cell>
          <cell r="C3608" t="str">
            <v>No Title I</v>
          </cell>
        </row>
        <row r="3609">
          <cell r="A3609" t="str">
            <v>660809030002</v>
          </cell>
          <cell r="B3609" t="str">
            <v>BEDFORD ROAD SCHOOL</v>
          </cell>
          <cell r="C3609" t="str">
            <v>Targeted Assistance</v>
          </cell>
        </row>
        <row r="3610">
          <cell r="A3610" t="str">
            <v>660809030003</v>
          </cell>
          <cell r="B3610" t="str">
            <v>PLEASANTVILLE HIGH SCHOOL</v>
          </cell>
          <cell r="C3610" t="str">
            <v>No Title I</v>
          </cell>
        </row>
        <row r="3611">
          <cell r="A3611" t="str">
            <v>660809030004</v>
          </cell>
          <cell r="B3611" t="str">
            <v>PLEASANTVILLE MIDDLE SCHOOL</v>
          </cell>
          <cell r="C3611" t="str">
            <v>No Title I</v>
          </cell>
        </row>
        <row r="3612">
          <cell r="A3612" t="str">
            <v>660802040001</v>
          </cell>
          <cell r="B3612" t="str">
            <v>POCANTICO HILLS CENTRAL SCHOOL</v>
          </cell>
          <cell r="C3612" t="str">
            <v>Targeted Assistance</v>
          </cell>
        </row>
        <row r="3613">
          <cell r="A3613" t="str">
            <v>211103040001</v>
          </cell>
          <cell r="B3613" t="str">
            <v>POLAND JUNIOR-SENIOR HIGH SCHOOL</v>
          </cell>
          <cell r="C3613" t="str">
            <v>Targeted Assistance</v>
          </cell>
        </row>
        <row r="3614">
          <cell r="A3614" t="str">
            <v>211103040003</v>
          </cell>
          <cell r="B3614" t="str">
            <v>POLAND ELEMENTARY SCHOOL</v>
          </cell>
          <cell r="C3614" t="str">
            <v>Targeted Assistance</v>
          </cell>
        </row>
        <row r="3615">
          <cell r="A3615" t="str">
            <v>051101040001</v>
          </cell>
          <cell r="B3615" t="str">
            <v>A A GATES ELEMENTARY SCHOOL</v>
          </cell>
          <cell r="C3615" t="str">
            <v>Targeted Assistance</v>
          </cell>
        </row>
        <row r="3616">
          <cell r="A3616" t="str">
            <v>051101040004</v>
          </cell>
          <cell r="B3616" t="str">
            <v>PORT BYRON SENIOR HIGH SCHOOL</v>
          </cell>
          <cell r="C3616" t="str">
            <v>No Title I</v>
          </cell>
        </row>
        <row r="3617">
          <cell r="A3617" t="str">
            <v>661904030003</v>
          </cell>
          <cell r="B3617" t="str">
            <v>JOHN F KENNEDY MAGNET SCHOOL</v>
          </cell>
          <cell r="C3617" t="str">
            <v>Targeted Assistance</v>
          </cell>
        </row>
        <row r="3618">
          <cell r="A3618" t="str">
            <v>661904030004</v>
          </cell>
          <cell r="B3618" t="str">
            <v>KING STREET SCHOOL</v>
          </cell>
          <cell r="C3618" t="str">
            <v>No Title I</v>
          </cell>
        </row>
        <row r="3619">
          <cell r="A3619" t="str">
            <v>661904030005</v>
          </cell>
          <cell r="B3619" t="str">
            <v>PARK AVENUE SCHOOL</v>
          </cell>
          <cell r="C3619" t="str">
            <v>No Title I</v>
          </cell>
        </row>
        <row r="3620">
          <cell r="A3620" t="str">
            <v>661904030006</v>
          </cell>
          <cell r="B3620" t="str">
            <v>THOMAS A EDISON SCHOOL</v>
          </cell>
          <cell r="C3620" t="str">
            <v>Targeted Assistance</v>
          </cell>
        </row>
        <row r="3621">
          <cell r="A3621" t="str">
            <v>661904030008</v>
          </cell>
          <cell r="B3621" t="str">
            <v>PORT CHESTER SENIOR HIGH SCHOOL</v>
          </cell>
          <cell r="C3621" t="str">
            <v>No Title I</v>
          </cell>
        </row>
        <row r="3622">
          <cell r="A3622" t="str">
            <v>661904030010</v>
          </cell>
          <cell r="B3622" t="str">
            <v>PORT CHESTER MIDDLE SCHOOL</v>
          </cell>
          <cell r="C3622" t="str">
            <v>Targeted Assistance</v>
          </cell>
        </row>
        <row r="3623">
          <cell r="A3623" t="str">
            <v>580206020002</v>
          </cell>
          <cell r="B3623" t="str">
            <v>PORT JEFFERSON MIDDLE SCHOOL</v>
          </cell>
          <cell r="C3623" t="str">
            <v>Targeted Assistance</v>
          </cell>
        </row>
        <row r="3624">
          <cell r="A3624" t="str">
            <v>580206020003</v>
          </cell>
          <cell r="B3624" t="str">
            <v>EARL L VANDERMEULEN HIGH SCHOOL</v>
          </cell>
          <cell r="C3624" t="str">
            <v>No Title I</v>
          </cell>
        </row>
        <row r="3625">
          <cell r="A3625" t="str">
            <v>580206020004</v>
          </cell>
          <cell r="B3625" t="str">
            <v>PORT JEFFERSON ELEMENTARY SCHOOL</v>
          </cell>
          <cell r="C3625" t="str">
            <v>Targeted Assistance</v>
          </cell>
        </row>
        <row r="3626">
          <cell r="A3626" t="str">
            <v>441800050001</v>
          </cell>
          <cell r="B3626" t="str">
            <v>ANNA S KUHL ELEMENTARY SCHOOL</v>
          </cell>
          <cell r="C3626" t="str">
            <v>Targeted Assistance</v>
          </cell>
        </row>
        <row r="3627">
          <cell r="A3627" t="str">
            <v>441800050002</v>
          </cell>
          <cell r="B3627" t="str">
            <v>N A HAMILTON BICENTENIAL SCHOOL</v>
          </cell>
          <cell r="C3627" t="str">
            <v>Targeted Assistance</v>
          </cell>
        </row>
        <row r="3628">
          <cell r="A3628" t="str">
            <v>441800050005</v>
          </cell>
          <cell r="B3628" t="str">
            <v>PORT JERVIS MIDDLE SCHOOL</v>
          </cell>
          <cell r="C3628" t="str">
            <v>Targeted Assistance</v>
          </cell>
        </row>
        <row r="3629">
          <cell r="A3629" t="str">
            <v>441800050006</v>
          </cell>
          <cell r="B3629" t="str">
            <v>PORT JERVIS SENIOR HIGH SCHOOL</v>
          </cell>
          <cell r="C3629" t="str">
            <v>No Title I</v>
          </cell>
        </row>
        <row r="3630">
          <cell r="A3630" t="str">
            <v>280404030002</v>
          </cell>
          <cell r="B3630" t="str">
            <v>GUGGENHEIM ELEMENTARY SCHOOL</v>
          </cell>
          <cell r="C3630" t="str">
            <v>Targeted Assistance</v>
          </cell>
        </row>
        <row r="3631">
          <cell r="A3631" t="str">
            <v>280404030004</v>
          </cell>
          <cell r="B3631" t="str">
            <v>MANORHAVEN ELEMENTARY SCHOOL</v>
          </cell>
          <cell r="C3631" t="str">
            <v>Targeted Assistance</v>
          </cell>
        </row>
        <row r="3632">
          <cell r="A3632" t="str">
            <v>280404030005</v>
          </cell>
          <cell r="B3632" t="str">
            <v>JOHN J DALY ELEMENTARY SCHOOL</v>
          </cell>
          <cell r="C3632" t="str">
            <v>Targeted Assistance</v>
          </cell>
        </row>
        <row r="3633">
          <cell r="A3633" t="str">
            <v>280404030006</v>
          </cell>
          <cell r="B3633" t="str">
            <v>SOUTH SALEM ELEMENTARY SCHOOL</v>
          </cell>
          <cell r="C3633" t="str">
            <v>No Title I</v>
          </cell>
        </row>
        <row r="3634">
          <cell r="A3634" t="str">
            <v>280404030007</v>
          </cell>
          <cell r="B3634" t="str">
            <v>JOHN PHILIP SOUSA ELEMENTARY SCHOOL</v>
          </cell>
          <cell r="C3634" t="str">
            <v>No Title I</v>
          </cell>
        </row>
        <row r="3635">
          <cell r="A3635" t="str">
            <v>280404030008</v>
          </cell>
          <cell r="B3635" t="str">
            <v>CARRIE PALMER WEBER MIDDLE SCHOOL</v>
          </cell>
          <cell r="C3635" t="str">
            <v>No Title I</v>
          </cell>
        </row>
        <row r="3636">
          <cell r="A3636" t="str">
            <v>280404030009</v>
          </cell>
          <cell r="B3636" t="str">
            <v>PAUL D SCHREIBER SENIOR HIGH SCHOOL</v>
          </cell>
          <cell r="C3636" t="str">
            <v>No Title I</v>
          </cell>
        </row>
        <row r="3637">
          <cell r="A3637" t="str">
            <v>042901040001</v>
          </cell>
          <cell r="B3637" t="str">
            <v>PORTVILLE ELEMENTARY SCHOOL</v>
          </cell>
          <cell r="C3637" t="str">
            <v>Targeted Assistance</v>
          </cell>
        </row>
        <row r="3638">
          <cell r="A3638" t="str">
            <v>042901040002</v>
          </cell>
          <cell r="B3638" t="str">
            <v>PORTVILLE JUNIOR-SENIOR HIGH SCHOOL</v>
          </cell>
          <cell r="C3638" t="str">
            <v>Targeted Assistance</v>
          </cell>
        </row>
        <row r="3639">
          <cell r="A3639" t="str">
            <v>512902060002</v>
          </cell>
          <cell r="B3639" t="str">
            <v>LAWRENCE AVENUE ELEMENTARY SCHOOL</v>
          </cell>
          <cell r="C3639" t="str">
            <v>Targeted Assistance</v>
          </cell>
        </row>
        <row r="3640">
          <cell r="A3640" t="str">
            <v>512902060003</v>
          </cell>
          <cell r="B3640" t="str">
            <v>POTSDAM SENIOR HIGH SCHOOL</v>
          </cell>
          <cell r="C3640" t="str">
            <v>Targeted Assistance</v>
          </cell>
        </row>
        <row r="3641">
          <cell r="A3641" t="str">
            <v>512902060004</v>
          </cell>
          <cell r="B3641" t="str">
            <v>A A KINGSTON MIDDLE SCHOOL</v>
          </cell>
          <cell r="C3641" t="str">
            <v>Targeted Assistance</v>
          </cell>
        </row>
        <row r="3642">
          <cell r="A3642" t="str">
            <v>131500010001</v>
          </cell>
          <cell r="B3642" t="str">
            <v>WARRING MAGNET ACADEMY OF SCIENCE AND TECHNOLOGY</v>
          </cell>
          <cell r="C3642" t="str">
            <v>Targeted Assistance</v>
          </cell>
        </row>
        <row r="3643">
          <cell r="A3643" t="str">
            <v>131500010003</v>
          </cell>
          <cell r="B3643" t="str">
            <v>GOV GEORGE CLINTON SCHOOL</v>
          </cell>
          <cell r="C3643" t="str">
            <v>Schoolwide Program</v>
          </cell>
        </row>
        <row r="3644">
          <cell r="A3644" t="str">
            <v>131500010006</v>
          </cell>
          <cell r="B3644" t="str">
            <v>G W KRIEGER SCHOOL</v>
          </cell>
          <cell r="C3644" t="str">
            <v>Schoolwide Program</v>
          </cell>
        </row>
        <row r="3645">
          <cell r="A3645" t="str">
            <v>131500010009</v>
          </cell>
          <cell r="B3645" t="str">
            <v>MORSE YOUNG MAGNET SCHOOL</v>
          </cell>
          <cell r="C3645" t="str">
            <v>Targeted Assistance</v>
          </cell>
        </row>
        <row r="3646">
          <cell r="A3646" t="str">
            <v>131500010010</v>
          </cell>
          <cell r="B3646" t="str">
            <v>POUGHKEEPSIE HIGH SCHOOL</v>
          </cell>
          <cell r="C3646" t="str">
            <v>No Title I</v>
          </cell>
        </row>
        <row r="3647">
          <cell r="A3647" t="str">
            <v>131500010011</v>
          </cell>
          <cell r="B3647" t="str">
            <v>POUGHKEEPSIE MIDDLE SCHOOL</v>
          </cell>
          <cell r="C3647" t="str">
            <v>Targeted Assistance</v>
          </cell>
        </row>
        <row r="3648">
          <cell r="A3648" t="str">
            <v>131500010013</v>
          </cell>
          <cell r="B3648" t="str">
            <v>COLUMBUS SCHOOL</v>
          </cell>
          <cell r="C3648" t="str">
            <v>Targeted Assistance</v>
          </cell>
        </row>
        <row r="3649">
          <cell r="A3649" t="str">
            <v>572301040001</v>
          </cell>
          <cell r="B3649" t="str">
            <v>PRATTSBURGH CENTRAL SCHOOL</v>
          </cell>
          <cell r="C3649" t="str">
            <v>Schoolwide Program</v>
          </cell>
        </row>
        <row r="3650">
          <cell r="A3650" t="str">
            <v>461801040001</v>
          </cell>
          <cell r="B3650" t="str">
            <v>PULASKI HIGH SCHOOL</v>
          </cell>
          <cell r="C3650" t="str">
            <v>No Title I</v>
          </cell>
        </row>
        <row r="3651">
          <cell r="A3651" t="str">
            <v>461801040003</v>
          </cell>
          <cell r="B3651" t="str">
            <v>PULASKI ELEMENTARY SCHOOL</v>
          </cell>
          <cell r="C3651" t="str">
            <v>Targeted Assistance</v>
          </cell>
        </row>
        <row r="3652">
          <cell r="A3652" t="str">
            <v>641401040001</v>
          </cell>
          <cell r="B3652" t="str">
            <v>PUTNAM CENTRAL SCHOOL</v>
          </cell>
          <cell r="C3652" t="str">
            <v>Targeted Assistance</v>
          </cell>
        </row>
        <row r="3653">
          <cell r="A3653" t="str">
            <v>480503040001</v>
          </cell>
          <cell r="B3653" t="str">
            <v>PUTNAM VALLEY HIGH SCHOOL</v>
          </cell>
          <cell r="C3653" t="str">
            <v>Targeted Assistance</v>
          </cell>
        </row>
        <row r="3654">
          <cell r="A3654" t="str">
            <v>480503040002</v>
          </cell>
          <cell r="B3654" t="str">
            <v>PUTNAM VALLEY MIDDLE SCHOOL</v>
          </cell>
          <cell r="C3654" t="str">
            <v>Targeted Assistance</v>
          </cell>
        </row>
        <row r="3655">
          <cell r="A3655" t="str">
            <v>480503040003</v>
          </cell>
          <cell r="B3655" t="str">
            <v>PUTNAM VALLEY ELEMENTARY SCHOOL</v>
          </cell>
          <cell r="C3655" t="str">
            <v>Targeted Assistance</v>
          </cell>
        </row>
        <row r="3656">
          <cell r="A3656" t="str">
            <v>630902030001</v>
          </cell>
          <cell r="B3656" t="str">
            <v>QUEENSBURY ELEMENTARY SCHOOL</v>
          </cell>
          <cell r="C3656" t="str">
            <v>Targeted Assistance</v>
          </cell>
        </row>
        <row r="3657">
          <cell r="A3657" t="str">
            <v>630902030002</v>
          </cell>
          <cell r="B3657" t="str">
            <v>QUEENSBURY SENIOR HIGH SCHOOL</v>
          </cell>
          <cell r="C3657" t="str">
            <v>No Title I</v>
          </cell>
        </row>
        <row r="3658">
          <cell r="A3658" t="str">
            <v>630902030003</v>
          </cell>
          <cell r="B3658" t="str">
            <v>QUEENSBURY MIDDLE SCHOOL</v>
          </cell>
          <cell r="C3658" t="str">
            <v>No Title I</v>
          </cell>
        </row>
        <row r="3659">
          <cell r="A3659" t="str">
            <v>630902030004</v>
          </cell>
          <cell r="B3659" t="str">
            <v>WILLIAM H BARTON INTERMEDIATE SCHOOL</v>
          </cell>
          <cell r="C3659" t="str">
            <v>Targeted Assistance</v>
          </cell>
        </row>
        <row r="3660">
          <cell r="A3660" t="str">
            <v>580903020001</v>
          </cell>
          <cell r="B3660" t="str">
            <v>QUOGUE ELEMENTARY SCHOOL</v>
          </cell>
          <cell r="C3660" t="str">
            <v>Targeted Assistance</v>
          </cell>
        </row>
        <row r="3661">
          <cell r="A3661" t="str">
            <v>500401060001</v>
          </cell>
          <cell r="B3661" t="str">
            <v>CHERRY LANE ELEMENTARY SCHOOL</v>
          </cell>
          <cell r="C3661" t="str">
            <v>No Title I</v>
          </cell>
        </row>
        <row r="3662">
          <cell r="A3662" t="str">
            <v>500401060002</v>
          </cell>
          <cell r="B3662" t="str">
            <v>RICHARD P CONNOR ELEMENTARY SCHOOL</v>
          </cell>
          <cell r="C3662" t="str">
            <v>Targeted Assistance</v>
          </cell>
        </row>
        <row r="3663">
          <cell r="A3663" t="str">
            <v>500401060004</v>
          </cell>
          <cell r="B3663" t="str">
            <v>SLOATSBURG ELEMENTARY SCHOOL</v>
          </cell>
          <cell r="C3663" t="str">
            <v>Targeted Assistance</v>
          </cell>
        </row>
        <row r="3664">
          <cell r="A3664" t="str">
            <v>500401060009</v>
          </cell>
          <cell r="B3664" t="str">
            <v>SUFFERN SENIOR HIGH SCHOOL</v>
          </cell>
          <cell r="C3664" t="str">
            <v>No Title I</v>
          </cell>
        </row>
        <row r="3665">
          <cell r="A3665" t="str">
            <v>500401060010</v>
          </cell>
          <cell r="B3665" t="str">
            <v>MONTEBELLO ROAD SCHOOL</v>
          </cell>
          <cell r="C3665" t="str">
            <v>No Title I</v>
          </cell>
        </row>
        <row r="3666">
          <cell r="A3666" t="str">
            <v>500401060011</v>
          </cell>
          <cell r="B3666" t="str">
            <v>SUFFERN MIDDLE SCHOOL</v>
          </cell>
          <cell r="C3666" t="str">
            <v>No Title I</v>
          </cell>
        </row>
        <row r="3667">
          <cell r="A3667" t="str">
            <v>500401060012</v>
          </cell>
          <cell r="B3667" t="str">
            <v>VIOLA ELEMENTARY SCHOOL</v>
          </cell>
          <cell r="C3667" t="str">
            <v>No Title I</v>
          </cell>
        </row>
        <row r="3668">
          <cell r="A3668" t="str">
            <v>043011020001</v>
          </cell>
          <cell r="B3668" t="str">
            <v>RANDOLPH ACADEMY</v>
          </cell>
          <cell r="C3668" t="str">
            <v>No Title I</v>
          </cell>
        </row>
        <row r="3669">
          <cell r="A3669" t="str">
            <v>043001040002</v>
          </cell>
          <cell r="B3669" t="str">
            <v>RANDOLPH SENIOR HIGH SCHOOL</v>
          </cell>
          <cell r="C3669" t="str">
            <v>Targeted Assistance</v>
          </cell>
        </row>
        <row r="3670">
          <cell r="A3670" t="str">
            <v>043001040003</v>
          </cell>
          <cell r="B3670" t="str">
            <v>G N CHAPMAN ELEMENTARY SCHOOL</v>
          </cell>
          <cell r="C3670" t="str">
            <v>Targeted Assistance</v>
          </cell>
        </row>
        <row r="3671">
          <cell r="A3671" t="str">
            <v>200702020001</v>
          </cell>
          <cell r="B3671" t="str">
            <v>RAQUETTE LAKE ELEMENTARY SCHOOL</v>
          </cell>
          <cell r="C3671" t="str">
            <v>Targeted Assistance</v>
          </cell>
        </row>
        <row r="3672">
          <cell r="A3672" t="str">
            <v>010402060001</v>
          </cell>
          <cell r="B3672" t="str">
            <v>RAVENA-COEYMANS-SELKIRK SENIOR HIGH SCHOOL</v>
          </cell>
          <cell r="C3672" t="str">
            <v>Targeted Assistance</v>
          </cell>
        </row>
        <row r="3673">
          <cell r="A3673" t="str">
            <v>010402060002</v>
          </cell>
          <cell r="B3673" t="str">
            <v>ALBERTUS W BECKER SCHOOL</v>
          </cell>
          <cell r="C3673" t="str">
            <v>Targeted Assistance</v>
          </cell>
        </row>
        <row r="3674">
          <cell r="A3674" t="str">
            <v>010402060003</v>
          </cell>
          <cell r="B3674" t="str">
            <v>PIETER B COEYMANS SCHOOL</v>
          </cell>
          <cell r="C3674" t="str">
            <v>Targeted Assistance</v>
          </cell>
        </row>
        <row r="3675">
          <cell r="A3675" t="str">
            <v>010402060008</v>
          </cell>
          <cell r="B3675" t="str">
            <v>RAVENA-COEYMANS-SELKIRK MIDDLE SCHOOL</v>
          </cell>
          <cell r="C3675" t="str">
            <v>Targeted Assistance</v>
          </cell>
        </row>
        <row r="3676">
          <cell r="A3676" t="str">
            <v>651503040002</v>
          </cell>
          <cell r="B3676" t="str">
            <v>MARGARET W CUYLER ELEMENTARY SCHOOL</v>
          </cell>
          <cell r="C3676" t="str">
            <v>Schoolwide Program</v>
          </cell>
        </row>
        <row r="3677">
          <cell r="A3677" t="str">
            <v>651503040003</v>
          </cell>
          <cell r="B3677" t="str">
            <v>RED CREEK HIGH SCHOOL</v>
          </cell>
          <cell r="C3677" t="str">
            <v>Schoolwide Program</v>
          </cell>
        </row>
        <row r="3678">
          <cell r="A3678" t="str">
            <v>651503040004</v>
          </cell>
          <cell r="B3678" t="str">
            <v>RED CREEK MIDDLE SCHOOL</v>
          </cell>
          <cell r="C3678" t="str">
            <v>Schoolwide Program</v>
          </cell>
        </row>
        <row r="3679">
          <cell r="A3679" t="str">
            <v>131701060002</v>
          </cell>
          <cell r="B3679" t="str">
            <v>RED HOOK SENIOR HIGH SCHOOL</v>
          </cell>
          <cell r="C3679" t="str">
            <v>Targeted Assistance</v>
          </cell>
        </row>
        <row r="3680">
          <cell r="A3680" t="str">
            <v>131701060004</v>
          </cell>
          <cell r="B3680" t="str">
            <v>LINDEN AVENUE MIDDLE SCHOOL</v>
          </cell>
          <cell r="C3680" t="str">
            <v>Targeted Assistance</v>
          </cell>
        </row>
        <row r="3681">
          <cell r="A3681" t="str">
            <v>131701060006</v>
          </cell>
          <cell r="B3681" t="str">
            <v>MILL ROAD-INTERMEDIATE GRADES</v>
          </cell>
          <cell r="C3681" t="str">
            <v>Targeted Assistance</v>
          </cell>
        </row>
        <row r="3682">
          <cell r="A3682" t="str">
            <v>131701060008</v>
          </cell>
          <cell r="B3682" t="str">
            <v>MILL ROAD-PRIMARY GRADES</v>
          </cell>
          <cell r="C3682" t="str">
            <v>Targeted Assistance</v>
          </cell>
        </row>
        <row r="3683">
          <cell r="A3683" t="str">
            <v>411701040001</v>
          </cell>
          <cell r="B3683" t="str">
            <v>REMSEN ELEMENTARY SCHOOL</v>
          </cell>
          <cell r="C3683" t="str">
            <v>Targeted Assistance</v>
          </cell>
        </row>
        <row r="3684">
          <cell r="A3684" t="str">
            <v>411701040002</v>
          </cell>
          <cell r="B3684" t="str">
            <v>REMSEN JUNIOR-SENIOR HIGH SCHOOL</v>
          </cell>
          <cell r="C3684" t="str">
            <v>No Title I</v>
          </cell>
        </row>
        <row r="3685">
          <cell r="A3685" t="str">
            <v>580901020001</v>
          </cell>
          <cell r="B3685" t="str">
            <v>REMSENBURG-SPEONK ELEMENTARY SCHOOL</v>
          </cell>
          <cell r="C3685" t="str">
            <v>Targeted Assistance</v>
          </cell>
        </row>
        <row r="3686">
          <cell r="A3686" t="str">
            <v>343000860822</v>
          </cell>
          <cell r="B3686" t="str">
            <v>RENAISSANCE CHARTER SCHOOL (THE)</v>
          </cell>
          <cell r="C3686" t="str">
            <v>Targeted Assistance</v>
          </cell>
        </row>
        <row r="3687">
          <cell r="A3687" t="str">
            <v>491200010006</v>
          </cell>
          <cell r="B3687" t="str">
            <v>VAN RENSSELAER ELEMENTARY SCHOOL</v>
          </cell>
          <cell r="C3687" t="str">
            <v>Schoolwide Program</v>
          </cell>
        </row>
        <row r="3688">
          <cell r="A3688" t="str">
            <v>491200010007</v>
          </cell>
          <cell r="B3688" t="str">
            <v>RENSSELAER JUNIOR/SENIOR HIGH SCHOOL</v>
          </cell>
          <cell r="C3688" t="str">
            <v>Schoolwide Program</v>
          </cell>
        </row>
        <row r="3689">
          <cell r="A3689" t="str">
            <v>131801040001</v>
          </cell>
          <cell r="B3689" t="str">
            <v>RHINEBECK SENIOR HIGH SCHOOL</v>
          </cell>
          <cell r="C3689" t="str">
            <v>No Title I</v>
          </cell>
        </row>
        <row r="3690">
          <cell r="A3690" t="str">
            <v>131801040002</v>
          </cell>
          <cell r="B3690" t="str">
            <v>CHANCELLOR LIVINGSTON ELEMENTARY SCHOOL</v>
          </cell>
          <cell r="C3690" t="str">
            <v>Targeted Assistance</v>
          </cell>
        </row>
        <row r="3691">
          <cell r="A3691" t="str">
            <v>131801040003</v>
          </cell>
          <cell r="B3691" t="str">
            <v>BULKELEY MIDDLE SCHOOL</v>
          </cell>
          <cell r="C3691" t="str">
            <v>Targeted Assistance</v>
          </cell>
        </row>
        <row r="3692">
          <cell r="A3692" t="str">
            <v>472001040001</v>
          </cell>
          <cell r="B3692" t="str">
            <v>RICHFIELD SPRINGS CENTRAL SCHOOL</v>
          </cell>
          <cell r="C3692" t="str">
            <v>Targeted Assistance</v>
          </cell>
        </row>
        <row r="3693">
          <cell r="A3693" t="str">
            <v>062401040001</v>
          </cell>
          <cell r="B3693" t="str">
            <v>RIPLEY CENTRAL SCHOOL</v>
          </cell>
          <cell r="C3693" t="str">
            <v>Targeted Assistance</v>
          </cell>
        </row>
        <row r="3694">
          <cell r="A3694" t="str">
            <v>580602860032</v>
          </cell>
          <cell r="B3694" t="str">
            <v>RIVERHEAD CHARTER SCHOOL</v>
          </cell>
          <cell r="C3694" t="str">
            <v>Schoolwide Program</v>
          </cell>
        </row>
        <row r="3695">
          <cell r="A3695" t="str">
            <v>580602040002</v>
          </cell>
          <cell r="B3695" t="str">
            <v>ROANOKE AVENUE SCHOOL</v>
          </cell>
          <cell r="C3695" t="str">
            <v>Targeted Assistance</v>
          </cell>
        </row>
        <row r="3696">
          <cell r="A3696" t="str">
            <v>580602040003</v>
          </cell>
          <cell r="B3696" t="str">
            <v>AQUEBOGUE ELEMENTARY SCHOOL</v>
          </cell>
          <cell r="C3696" t="str">
            <v>No Title I</v>
          </cell>
        </row>
        <row r="3697">
          <cell r="A3697" t="str">
            <v>580602040004</v>
          </cell>
          <cell r="B3697" t="str">
            <v>PHILLIPS AVENUE SCHOOL</v>
          </cell>
          <cell r="C3697" t="str">
            <v>Targeted Assistance</v>
          </cell>
        </row>
        <row r="3698">
          <cell r="A3698" t="str">
            <v>580602040006</v>
          </cell>
          <cell r="B3698" t="str">
            <v>RIVERHEAD MIDDLE SCHOOL</v>
          </cell>
          <cell r="C3698" t="str">
            <v>No Title I</v>
          </cell>
        </row>
        <row r="3699">
          <cell r="A3699" t="str">
            <v>580602040007</v>
          </cell>
          <cell r="B3699" t="str">
            <v>RILEY AVENUE SCHOOL</v>
          </cell>
          <cell r="C3699" t="str">
            <v>No Title I</v>
          </cell>
        </row>
        <row r="3700">
          <cell r="A3700" t="str">
            <v>580602040008</v>
          </cell>
          <cell r="B3700" t="str">
            <v>RIVERHEAD SENIOR HIGH SCHOOL</v>
          </cell>
          <cell r="C3700" t="str">
            <v>No Title I</v>
          </cell>
        </row>
        <row r="3701">
          <cell r="A3701" t="str">
            <v>580602040009</v>
          </cell>
          <cell r="B3701" t="str">
            <v>PULASKI STREET ELEMENTARY SCHOOL</v>
          </cell>
          <cell r="C3701" t="str">
            <v>Targeted Assistance</v>
          </cell>
        </row>
        <row r="3702">
          <cell r="A3702" t="str">
            <v>261600860910</v>
          </cell>
          <cell r="B3702" t="str">
            <v>ROCHESTER ACADEMY CHARTER SCHOOL</v>
          </cell>
          <cell r="C3702" t="str">
            <v>Targeted Assistance</v>
          </cell>
        </row>
        <row r="3703">
          <cell r="A3703" t="str">
            <v>261600010001</v>
          </cell>
          <cell r="B3703" t="str">
            <v>SCHOOL 1-MARTIN B ANDERSON</v>
          </cell>
          <cell r="C3703" t="str">
            <v>Schoolwide Program</v>
          </cell>
        </row>
        <row r="3704">
          <cell r="A3704" t="str">
            <v>261600010002</v>
          </cell>
          <cell r="B3704" t="str">
            <v>SCHOOL 2-CLARA BARTON</v>
          </cell>
          <cell r="C3704" t="str">
            <v>Schoolwide Program</v>
          </cell>
        </row>
        <row r="3705">
          <cell r="A3705" t="str">
            <v>261600010003</v>
          </cell>
          <cell r="B3705" t="str">
            <v>SCHOOL 3-NATHANIEL ROCHESTER</v>
          </cell>
          <cell r="C3705" t="str">
            <v>Schoolwide Program</v>
          </cell>
        </row>
        <row r="3706">
          <cell r="A3706" t="str">
            <v>261600010004</v>
          </cell>
          <cell r="B3706" t="str">
            <v>SCHOOL 4-GEORGE MATHER FORBES</v>
          </cell>
          <cell r="C3706" t="str">
            <v>Schoolwide Program</v>
          </cell>
        </row>
        <row r="3707">
          <cell r="A3707" t="str">
            <v>261600010005</v>
          </cell>
          <cell r="B3707" t="str">
            <v>SCHOOL 5-JOHN WILLIAMS</v>
          </cell>
          <cell r="C3707" t="str">
            <v>Schoolwide Program</v>
          </cell>
        </row>
        <row r="3708">
          <cell r="A3708" t="str">
            <v>261600010006</v>
          </cell>
          <cell r="B3708" t="str">
            <v>SCHOOL 6-DAG HAMMARSKJOLD</v>
          </cell>
          <cell r="C3708" t="str">
            <v>Schoolwide Program</v>
          </cell>
        </row>
        <row r="3709">
          <cell r="A3709" t="str">
            <v>261600010007</v>
          </cell>
          <cell r="B3709" t="str">
            <v>SCHOOL 7-VIRGIL GRISSOM</v>
          </cell>
          <cell r="C3709" t="str">
            <v>Schoolwide Program</v>
          </cell>
        </row>
        <row r="3710">
          <cell r="A3710" t="str">
            <v>261600010008</v>
          </cell>
          <cell r="B3710" t="str">
            <v>SCHOOL 8-ROBERTO CLEMENTE</v>
          </cell>
          <cell r="C3710" t="str">
            <v>Schoolwide Program</v>
          </cell>
        </row>
        <row r="3711">
          <cell r="A3711" t="str">
            <v>261600010009</v>
          </cell>
          <cell r="B3711" t="str">
            <v>SCHOOL 9-DR MARTIN LUTHER KING JR</v>
          </cell>
          <cell r="C3711" t="str">
            <v>Schoolwide Program</v>
          </cell>
        </row>
        <row r="3712">
          <cell r="A3712" t="str">
            <v>261600010010</v>
          </cell>
          <cell r="B3712" t="str">
            <v>DR WALTER COOPER ACADEMY</v>
          </cell>
          <cell r="C3712" t="str">
            <v>Schoolwide Program</v>
          </cell>
        </row>
        <row r="3713">
          <cell r="A3713" t="str">
            <v>261600010012</v>
          </cell>
          <cell r="B3713" t="str">
            <v>SCHOOL 12-JAMES P B DUFFY</v>
          </cell>
          <cell r="C3713" t="str">
            <v>Schoolwide Program</v>
          </cell>
        </row>
        <row r="3714">
          <cell r="A3714" t="str">
            <v>261600010015</v>
          </cell>
          <cell r="B3714" t="str">
            <v>SCHOOL 15-CHILDREN'S SCHOOL OF ROCHESTER (THE)</v>
          </cell>
          <cell r="C3714" t="str">
            <v>Schoolwide Program</v>
          </cell>
        </row>
        <row r="3715">
          <cell r="A3715" t="str">
            <v>261600010016</v>
          </cell>
          <cell r="B3715" t="str">
            <v>SCHOOL 16-JOHN WALTON SPENCER</v>
          </cell>
          <cell r="C3715" t="str">
            <v>Schoolwide Program</v>
          </cell>
        </row>
        <row r="3716">
          <cell r="A3716" t="str">
            <v>261600010017</v>
          </cell>
          <cell r="B3716" t="str">
            <v>SCHOOL 17-ENRICO FERMI</v>
          </cell>
          <cell r="C3716" t="str">
            <v>Schoolwide Program</v>
          </cell>
        </row>
        <row r="3717">
          <cell r="A3717" t="str">
            <v>261600010019</v>
          </cell>
          <cell r="B3717" t="str">
            <v>SCHOOL 19-DR CHARLES T LUNSFORD</v>
          </cell>
          <cell r="C3717" t="str">
            <v>Schoolwide Program</v>
          </cell>
        </row>
        <row r="3718">
          <cell r="A3718" t="str">
            <v>261600010020</v>
          </cell>
          <cell r="B3718" t="str">
            <v>SCHOOL 20-HENRY LOMB SCHOOL</v>
          </cell>
          <cell r="C3718" t="str">
            <v>Schoolwide Program</v>
          </cell>
        </row>
        <row r="3719">
          <cell r="A3719" t="str">
            <v>261600010022</v>
          </cell>
          <cell r="B3719" t="str">
            <v>SCHOOL 22-LINCOLN SCHOOL</v>
          </cell>
          <cell r="C3719" t="str">
            <v>Schoolwide Program</v>
          </cell>
        </row>
        <row r="3720">
          <cell r="A3720" t="str">
            <v>261600010023</v>
          </cell>
          <cell r="B3720" t="str">
            <v>SCHOOL 23-FRANCIS PARKER</v>
          </cell>
          <cell r="C3720" t="str">
            <v>Schoolwide Program</v>
          </cell>
        </row>
        <row r="3721">
          <cell r="A3721" t="str">
            <v>261600010025</v>
          </cell>
          <cell r="B3721" t="str">
            <v>SCHOOL 25-NATHANIEL HAWTHORNE</v>
          </cell>
          <cell r="C3721" t="str">
            <v>Schoolwide Program</v>
          </cell>
        </row>
        <row r="3722">
          <cell r="A3722" t="str">
            <v>261600010028</v>
          </cell>
          <cell r="B3722" t="str">
            <v>SCHOOL 28-HENRY HUDSON</v>
          </cell>
          <cell r="C3722" t="str">
            <v>Schoolwide Program</v>
          </cell>
        </row>
        <row r="3723">
          <cell r="A3723" t="str">
            <v>261600010029</v>
          </cell>
          <cell r="B3723" t="str">
            <v>SCHOOL 29-ADLAI E STEVENSON</v>
          </cell>
          <cell r="C3723" t="str">
            <v>Schoolwide Program</v>
          </cell>
        </row>
        <row r="3724">
          <cell r="A3724" t="str">
            <v>261600010030</v>
          </cell>
          <cell r="B3724" t="str">
            <v>SCHOOL 30-GENERAL ELWELL S OTIS</v>
          </cell>
          <cell r="C3724" t="str">
            <v>Schoolwide Program</v>
          </cell>
        </row>
        <row r="3725">
          <cell r="A3725" t="str">
            <v>261600010033</v>
          </cell>
          <cell r="B3725" t="str">
            <v>SCHOOL 33-AUDUBON</v>
          </cell>
          <cell r="C3725" t="str">
            <v>Schoolwide Program</v>
          </cell>
        </row>
        <row r="3726">
          <cell r="A3726" t="str">
            <v>261600010034</v>
          </cell>
          <cell r="B3726" t="str">
            <v>SCHOOL 34-DR LOUIS A CERULLI</v>
          </cell>
          <cell r="C3726" t="str">
            <v>Schoolwide Program</v>
          </cell>
        </row>
        <row r="3727">
          <cell r="A3727" t="str">
            <v>261600010035</v>
          </cell>
          <cell r="B3727" t="str">
            <v>SCHOOL 35-PINNACLE</v>
          </cell>
          <cell r="C3727" t="str">
            <v>Schoolwide Program</v>
          </cell>
        </row>
        <row r="3728">
          <cell r="A3728" t="str">
            <v>261600010036</v>
          </cell>
          <cell r="B3728" t="str">
            <v>SCHOOL 36-HENRY W LONGFELLOW</v>
          </cell>
          <cell r="C3728" t="str">
            <v>Schoolwide Program</v>
          </cell>
        </row>
        <row r="3729">
          <cell r="A3729" t="str">
            <v>261600010039</v>
          </cell>
          <cell r="B3729" t="str">
            <v>SCHOOL 39-ANDREW J TOWNSON</v>
          </cell>
          <cell r="C3729" t="str">
            <v>Schoolwide Program</v>
          </cell>
        </row>
        <row r="3730">
          <cell r="A3730" t="str">
            <v>261600010041</v>
          </cell>
          <cell r="B3730" t="str">
            <v>SCHOOL 41-KODAK PARK</v>
          </cell>
          <cell r="C3730" t="str">
            <v>Schoolwide Program</v>
          </cell>
        </row>
        <row r="3731">
          <cell r="A3731" t="str">
            <v>261600010042</v>
          </cell>
          <cell r="B3731" t="str">
            <v>SCHOOL 42-ABELARD REYNOLDS</v>
          </cell>
          <cell r="C3731" t="str">
            <v>Schoolwide Program</v>
          </cell>
        </row>
        <row r="3732">
          <cell r="A3732" t="str">
            <v>261600010043</v>
          </cell>
          <cell r="B3732" t="str">
            <v>SCHOOL 43-THEODORE ROOSEVELT</v>
          </cell>
          <cell r="C3732" t="str">
            <v>Schoolwide Program</v>
          </cell>
        </row>
        <row r="3733">
          <cell r="A3733" t="str">
            <v>261600010044</v>
          </cell>
          <cell r="B3733" t="str">
            <v>SCHOOL 44-LINCOLN PARK</v>
          </cell>
          <cell r="C3733" t="str">
            <v>Schoolwide Program</v>
          </cell>
        </row>
        <row r="3734">
          <cell r="A3734" t="str">
            <v>261600010045</v>
          </cell>
          <cell r="B3734" t="str">
            <v>SCHOOL 45-MARY MCLEOD BETHUNE</v>
          </cell>
          <cell r="C3734" t="str">
            <v>Schoolwide Program</v>
          </cell>
        </row>
        <row r="3735">
          <cell r="A3735" t="str">
            <v>261600010046</v>
          </cell>
          <cell r="B3735" t="str">
            <v>SCHOOL 46-CHARLES CARROLL</v>
          </cell>
          <cell r="C3735" t="str">
            <v>Schoolwide Program</v>
          </cell>
        </row>
        <row r="3736">
          <cell r="A3736" t="str">
            <v>261600010050</v>
          </cell>
          <cell r="B3736" t="str">
            <v>SCHOOL 50-HELEN BARRETT MONTGOMERY</v>
          </cell>
          <cell r="C3736" t="str">
            <v>Schoolwide Program</v>
          </cell>
        </row>
        <row r="3737">
          <cell r="A3737" t="str">
            <v>261600010052</v>
          </cell>
          <cell r="B3737" t="str">
            <v>SCHOOL 52-FRANK FOWLER DOW</v>
          </cell>
          <cell r="C3737" t="str">
            <v>Schoolwide Program</v>
          </cell>
        </row>
        <row r="3738">
          <cell r="A3738" t="str">
            <v>261600010053</v>
          </cell>
          <cell r="B3738" t="str">
            <v>SCHOOL 53 MONTESSORI ACADEMY</v>
          </cell>
          <cell r="C3738" t="str">
            <v>Schoolwide Program</v>
          </cell>
        </row>
        <row r="3739">
          <cell r="A3739" t="str">
            <v>261600010054</v>
          </cell>
          <cell r="B3739" t="str">
            <v>SCHOOL 54-FLOWER CITY COMMUNITY SCHOOL</v>
          </cell>
          <cell r="C3739" t="str">
            <v>Schoolwide Program</v>
          </cell>
        </row>
        <row r="3740">
          <cell r="A3740" t="str">
            <v>261600010057</v>
          </cell>
          <cell r="B3740" t="str">
            <v>SCHOOL 57-EARLY CHILDHOOD SCHOOL</v>
          </cell>
          <cell r="C3740" t="str">
            <v>Schoolwide Program</v>
          </cell>
        </row>
        <row r="3741">
          <cell r="A3741" t="str">
            <v>261600010058</v>
          </cell>
          <cell r="B3741" t="str">
            <v>SCHOOL 58-WORLD OF INQUIRY SCHOOL</v>
          </cell>
          <cell r="C3741" t="str">
            <v>Schoolwide Program</v>
          </cell>
        </row>
        <row r="3742">
          <cell r="A3742" t="str">
            <v>261600010060</v>
          </cell>
          <cell r="B3742" t="str">
            <v>CHARLOTTE HIGH SCHOOL</v>
          </cell>
          <cell r="C3742" t="str">
            <v>Schoolwide Program</v>
          </cell>
        </row>
        <row r="3743">
          <cell r="A3743" t="str">
            <v>261600010061</v>
          </cell>
          <cell r="B3743" t="str">
            <v>EAST HIGH SCHOOL</v>
          </cell>
          <cell r="C3743" t="str">
            <v>Schoolwide Program</v>
          </cell>
        </row>
        <row r="3744">
          <cell r="A3744" t="str">
            <v>261600010063</v>
          </cell>
          <cell r="B3744" t="str">
            <v>THOMAS JEFFERSON HIGH SCHOOL</v>
          </cell>
          <cell r="C3744" t="str">
            <v>Schoolwide Program</v>
          </cell>
        </row>
        <row r="3745">
          <cell r="A3745" t="str">
            <v>261600010064</v>
          </cell>
          <cell r="B3745" t="str">
            <v>WILSON FOUNDATION ACADEMY</v>
          </cell>
          <cell r="C3745" t="str">
            <v>Schoolwide Program</v>
          </cell>
        </row>
        <row r="3746">
          <cell r="A3746" t="str">
            <v>261600010065</v>
          </cell>
          <cell r="B3746" t="str">
            <v>JOHN MARSHALL HIGH SCHOOL</v>
          </cell>
          <cell r="C3746" t="str">
            <v>Schoolwide Program</v>
          </cell>
        </row>
        <row r="3747">
          <cell r="A3747" t="str">
            <v>261600010066</v>
          </cell>
          <cell r="B3747" t="str">
            <v>JAMES MONROE HIGH SCHOOL</v>
          </cell>
          <cell r="C3747" t="str">
            <v>Schoolwide Program</v>
          </cell>
        </row>
        <row r="3748">
          <cell r="A3748" t="str">
            <v>261600010067</v>
          </cell>
          <cell r="B3748" t="str">
            <v>JOSEPH C WILSON MAGNET HIGH SCHOOL</v>
          </cell>
          <cell r="C3748" t="str">
            <v>Schoolwide Program</v>
          </cell>
        </row>
        <row r="3749">
          <cell r="A3749" t="str">
            <v>261600010068</v>
          </cell>
          <cell r="B3749" t="str">
            <v>JOSEPH C WILSON FOUNDATION ACADEMY</v>
          </cell>
          <cell r="C3749" t="str">
            <v>Schoolwide Program</v>
          </cell>
        </row>
        <row r="3750">
          <cell r="A3750" t="str">
            <v>261600010069</v>
          </cell>
          <cell r="B3750" t="str">
            <v>SCHOOL WITHOUT WALLS</v>
          </cell>
          <cell r="C3750" t="str">
            <v>Schoolwide Program</v>
          </cell>
        </row>
        <row r="3751">
          <cell r="A3751" t="str">
            <v>261600010073</v>
          </cell>
          <cell r="B3751" t="str">
            <v>NORTHEAST COLLEGE PREPARATORY HIGH SCHOOL</v>
          </cell>
          <cell r="C3751" t="str">
            <v>Schoolwide Program</v>
          </cell>
        </row>
        <row r="3752">
          <cell r="A3752" t="str">
            <v>261600010074</v>
          </cell>
          <cell r="B3752" t="str">
            <v>SCHOOL OF THE ARTS</v>
          </cell>
          <cell r="C3752" t="str">
            <v>Schoolwide Program</v>
          </cell>
        </row>
        <row r="3753">
          <cell r="A3753" t="str">
            <v>261600010076</v>
          </cell>
          <cell r="B3753" t="str">
            <v>BIOSCIENCE &amp; HEALTH CAREER HS AT FRANKLIN</v>
          </cell>
          <cell r="C3753" t="str">
            <v>Schoolwide Program</v>
          </cell>
        </row>
        <row r="3754">
          <cell r="A3754" t="str">
            <v>261600010081</v>
          </cell>
          <cell r="B3754" t="str">
            <v>SCHOOL FOR BUSINESS, FINANCE AND ENTREPRENEURSHIP AT EDISON</v>
          </cell>
          <cell r="C3754" t="str">
            <v>Schoolwide Program</v>
          </cell>
        </row>
        <row r="3755">
          <cell r="A3755" t="str">
            <v>261600010082</v>
          </cell>
          <cell r="B3755" t="str">
            <v>SCHOOL OF ENGINEERING AND MANUFACTURING AT EDISON</v>
          </cell>
          <cell r="C3755" t="str">
            <v>Schoolwide Program</v>
          </cell>
        </row>
        <row r="3756">
          <cell r="A3756" t="str">
            <v>261600010083</v>
          </cell>
          <cell r="B3756" t="str">
            <v>SKILLED TRADES AT EDISON</v>
          </cell>
          <cell r="C3756" t="str">
            <v>Schoolwide Program</v>
          </cell>
        </row>
        <row r="3757">
          <cell r="A3757" t="str">
            <v>261600010084</v>
          </cell>
          <cell r="B3757" t="str">
            <v>GLOBAL MEDIA ARTS HS AT FRANKLIN</v>
          </cell>
          <cell r="C3757" t="str">
            <v>Schoolwide Program</v>
          </cell>
        </row>
        <row r="3758">
          <cell r="A3758" t="str">
            <v>261600010085</v>
          </cell>
          <cell r="B3758" t="str">
            <v>DR FREDDIE THOMAS HIGH SCHOOL</v>
          </cell>
          <cell r="C3758" t="str">
            <v>Schoolwide Program</v>
          </cell>
        </row>
        <row r="3759">
          <cell r="A3759" t="str">
            <v>261600010086</v>
          </cell>
          <cell r="B3759" t="str">
            <v>INTERNATIONAL FINANCE &amp; ECONOMIC DEVELOPMENT HS AT FRANKLIN</v>
          </cell>
          <cell r="C3759" t="str">
            <v>Schoolwide Program</v>
          </cell>
        </row>
        <row r="3760">
          <cell r="A3760" t="str">
            <v>261600010089</v>
          </cell>
          <cell r="B3760" t="str">
            <v>NORTHWEST COLLEGE PREPARATORY HIGH SCHOOL</v>
          </cell>
          <cell r="C3760" t="str">
            <v>Schoolwide Program</v>
          </cell>
        </row>
        <row r="3761">
          <cell r="A3761" t="str">
            <v>261600010094</v>
          </cell>
          <cell r="B3761" t="str">
            <v>SCHOOL OF IMAGING AND INFORMATION TECHNOLOGY AT EDISON</v>
          </cell>
          <cell r="C3761" t="str">
            <v>Schoolwide Program</v>
          </cell>
        </row>
        <row r="3762">
          <cell r="A3762" t="str">
            <v>261600010307</v>
          </cell>
          <cell r="B3762" t="str">
            <v>PRESCHOOL-PARENT PROGRAM</v>
          </cell>
          <cell r="C3762" t="str">
            <v>Schoolwide Program</v>
          </cell>
        </row>
        <row r="3763">
          <cell r="A3763" t="str">
            <v>261600010392</v>
          </cell>
          <cell r="B3763" t="str">
            <v>YOUTH AND JUSTICE PROGRAMS</v>
          </cell>
          <cell r="C3763" t="str">
            <v>Schoolwide Program</v>
          </cell>
        </row>
        <row r="3764">
          <cell r="A3764" t="str">
            <v>261600010393</v>
          </cell>
          <cell r="B3764" t="str">
            <v>YOUNG MOTHERS PROGRAM</v>
          </cell>
          <cell r="C3764" t="str">
            <v>Schoolwide Program</v>
          </cell>
        </row>
        <row r="3765">
          <cell r="A3765" t="str">
            <v>280221030001</v>
          </cell>
          <cell r="B3765" t="str">
            <v>SOUTH SIDE HIGH SCHOOL</v>
          </cell>
          <cell r="C3765" t="str">
            <v>No Title I</v>
          </cell>
        </row>
        <row r="3766">
          <cell r="A3766" t="str">
            <v>280221030002</v>
          </cell>
          <cell r="B3766" t="str">
            <v>SOUTH SIDE MIDDLE SCHOOL</v>
          </cell>
          <cell r="C3766" t="str">
            <v>No Title I</v>
          </cell>
        </row>
        <row r="3767">
          <cell r="A3767" t="str">
            <v>280221030003</v>
          </cell>
          <cell r="B3767" t="str">
            <v>WATSON SCHOOL</v>
          </cell>
          <cell r="C3767" t="str">
            <v>Targeted Assistance</v>
          </cell>
        </row>
        <row r="3768">
          <cell r="A3768" t="str">
            <v>280221030004</v>
          </cell>
          <cell r="B3768" t="str">
            <v>RIVERSIDE SCHOOL</v>
          </cell>
          <cell r="C3768" t="str">
            <v>Targeted Assistance</v>
          </cell>
        </row>
        <row r="3769">
          <cell r="A3769" t="str">
            <v>280221030005</v>
          </cell>
          <cell r="B3769" t="str">
            <v>HEWITT SCHOOL</v>
          </cell>
          <cell r="C3769" t="str">
            <v>No Title I</v>
          </cell>
        </row>
        <row r="3770">
          <cell r="A3770" t="str">
            <v>280221030006</v>
          </cell>
          <cell r="B3770" t="str">
            <v>WILLIAM S COVERT SCHOOL</v>
          </cell>
          <cell r="C3770" t="str">
            <v>No Title I</v>
          </cell>
        </row>
        <row r="3771">
          <cell r="A3771" t="str">
            <v>280221030008</v>
          </cell>
          <cell r="B3771" t="str">
            <v>WILSON SCHOOL</v>
          </cell>
          <cell r="C3771" t="str">
            <v>No Title I</v>
          </cell>
        </row>
        <row r="3772">
          <cell r="A3772" t="str">
            <v>580209020001</v>
          </cell>
          <cell r="B3772" t="str">
            <v>JOSEPH A EDGAR IMTERMEDIATE SCHOOL</v>
          </cell>
          <cell r="C3772" t="str">
            <v>Targeted Assistance</v>
          </cell>
        </row>
        <row r="3773">
          <cell r="A3773" t="str">
            <v>580209020002</v>
          </cell>
          <cell r="B3773" t="str">
            <v>ROCKY POINT HIGH SCHOOL</v>
          </cell>
          <cell r="C3773" t="str">
            <v>No Title I</v>
          </cell>
        </row>
        <row r="3774">
          <cell r="A3774" t="str">
            <v>580209020003</v>
          </cell>
          <cell r="B3774" t="str">
            <v>FRANK J CARASITI ELEMENTARY SCHOOL</v>
          </cell>
          <cell r="C3774" t="str">
            <v>Targeted Assistance</v>
          </cell>
        </row>
        <row r="3775">
          <cell r="A3775" t="str">
            <v>580209020004</v>
          </cell>
          <cell r="B3775" t="str">
            <v>ROCKY POINT MIDDLE SCHOOL</v>
          </cell>
          <cell r="C3775" t="str">
            <v>Targeted Assistance</v>
          </cell>
        </row>
        <row r="3776">
          <cell r="A3776" t="str">
            <v>411800010001</v>
          </cell>
          <cell r="B3776" t="str">
            <v>GANSEVOORT ELEMENTARY SCHOOL</v>
          </cell>
          <cell r="C3776" t="str">
            <v>Schoolwide Program</v>
          </cell>
        </row>
        <row r="3777">
          <cell r="A3777" t="str">
            <v>411800010008</v>
          </cell>
          <cell r="B3777" t="str">
            <v>BELLAMY ELEMENTARY SCHOOL</v>
          </cell>
          <cell r="C3777" t="str">
            <v>Schoolwide Program</v>
          </cell>
        </row>
        <row r="3778">
          <cell r="A3778" t="str">
            <v>411800010010</v>
          </cell>
          <cell r="B3778" t="str">
            <v>LYNDON H STROUGH MIDDLE SCHOOL</v>
          </cell>
          <cell r="C3778" t="str">
            <v>Schoolwide Program</v>
          </cell>
        </row>
        <row r="3779">
          <cell r="A3779" t="str">
            <v>411800010013</v>
          </cell>
          <cell r="B3779" t="str">
            <v>RIDGE MILLS ELEMENTARY SCHOOL</v>
          </cell>
          <cell r="C3779" t="str">
            <v>No Title I</v>
          </cell>
        </row>
        <row r="3780">
          <cell r="A3780" t="str">
            <v>411800010014</v>
          </cell>
          <cell r="B3780" t="str">
            <v>STOKES ELEMENTARY SCHOOL</v>
          </cell>
          <cell r="C3780" t="str">
            <v>No Title I</v>
          </cell>
        </row>
        <row r="3781">
          <cell r="A3781" t="str">
            <v>411800010015</v>
          </cell>
          <cell r="B3781" t="str">
            <v>JOHN E JOY ELEMENTARY SCHOOL</v>
          </cell>
          <cell r="C3781" t="str">
            <v>Schoolwide Program</v>
          </cell>
        </row>
        <row r="3782">
          <cell r="A3782" t="str">
            <v>411800010020</v>
          </cell>
          <cell r="B3782" t="str">
            <v>ROME FREE ACADEMY</v>
          </cell>
          <cell r="C3782" t="str">
            <v>Schoolwide Program</v>
          </cell>
        </row>
        <row r="3783">
          <cell r="A3783" t="str">
            <v>411800010023</v>
          </cell>
          <cell r="B3783" t="str">
            <v>LOUIS V DENTI ELEMENTARY SCHOOL</v>
          </cell>
          <cell r="C3783" t="str">
            <v>Schoolwide Program</v>
          </cell>
        </row>
        <row r="3784">
          <cell r="A3784" t="str">
            <v>411800010025</v>
          </cell>
          <cell r="B3784" t="str">
            <v>GEORGE R STALEY UPPER ELEMENTARY SCHOOL</v>
          </cell>
          <cell r="C3784" t="str">
            <v>Schoolwide Program</v>
          </cell>
        </row>
        <row r="3785">
          <cell r="A3785" t="str">
            <v>560603040001</v>
          </cell>
          <cell r="B3785" t="str">
            <v>ROMULUS CENTRAL SCHOOL</v>
          </cell>
          <cell r="C3785" t="str">
            <v>Schoolwide Program</v>
          </cell>
        </row>
        <row r="3786">
          <cell r="A3786" t="str">
            <v>620901060001</v>
          </cell>
          <cell r="B3786" t="str">
            <v>RONDOUT VALLEY HIGH SCHOOL</v>
          </cell>
          <cell r="C3786" t="str">
            <v>No Title I</v>
          </cell>
        </row>
        <row r="3787">
          <cell r="A3787" t="str">
            <v>620901060002</v>
          </cell>
          <cell r="B3787" t="str">
            <v>MARBLETOWN ELEMENTARY SCHOOL</v>
          </cell>
          <cell r="C3787" t="str">
            <v>No Title I</v>
          </cell>
        </row>
        <row r="3788">
          <cell r="A3788" t="str">
            <v>620901060003</v>
          </cell>
          <cell r="B3788" t="str">
            <v>KERHONKSON ELEMENTARY SCHOOL</v>
          </cell>
          <cell r="C3788" t="str">
            <v>Targeted Assistance</v>
          </cell>
        </row>
        <row r="3789">
          <cell r="A3789" t="str">
            <v>620901060005</v>
          </cell>
          <cell r="B3789" t="str">
            <v>ROSENDALE ELEMENTARY SCHOOL</v>
          </cell>
          <cell r="C3789" t="str">
            <v>Targeted Assistance</v>
          </cell>
        </row>
        <row r="3790">
          <cell r="A3790" t="str">
            <v>620901060006</v>
          </cell>
          <cell r="B3790" t="str">
            <v>RONDOUT VALLEY MIDDLE SCHOOL</v>
          </cell>
          <cell r="C3790" t="str">
            <v>Targeted Assistance</v>
          </cell>
        </row>
        <row r="3791">
          <cell r="A3791" t="str">
            <v>280208860024</v>
          </cell>
          <cell r="B3791" t="str">
            <v>ROOSEVELT CHILDREN'S ACADEMY CHARTER SCHOOL</v>
          </cell>
          <cell r="C3791" t="str">
            <v>Targeted Assistance</v>
          </cell>
        </row>
        <row r="3792">
          <cell r="A3792" t="str">
            <v>280208030002</v>
          </cell>
          <cell r="B3792" t="str">
            <v>CENTENNIAL AVENUE ELEMENTARY SCHOOL</v>
          </cell>
          <cell r="C3792" t="str">
            <v>Targeted Assistance</v>
          </cell>
        </row>
        <row r="3793">
          <cell r="A3793" t="str">
            <v>280208030003</v>
          </cell>
          <cell r="B3793" t="str">
            <v>ULYSSES BYAS ELEMENTARY SCHOOL</v>
          </cell>
          <cell r="C3793" t="str">
            <v>Targeted Assistance</v>
          </cell>
        </row>
        <row r="3794">
          <cell r="A3794" t="str">
            <v>280208030004</v>
          </cell>
          <cell r="B3794" t="str">
            <v>WASHINGTON ROSE SCHOOL</v>
          </cell>
          <cell r="C3794" t="str">
            <v>Targeted Assistance</v>
          </cell>
        </row>
        <row r="3795">
          <cell r="A3795" t="str">
            <v>280208030005</v>
          </cell>
          <cell r="B3795" t="str">
            <v>ROOSEVELT HIGH SCHOOL</v>
          </cell>
          <cell r="C3795" t="str">
            <v>Targeted Assistance</v>
          </cell>
        </row>
        <row r="3796">
          <cell r="A3796" t="str">
            <v>280208030009</v>
          </cell>
          <cell r="B3796" t="str">
            <v>ROOSEVELT MIDDLE SCHOOL</v>
          </cell>
          <cell r="C3796" t="str">
            <v>Targeted Assistance</v>
          </cell>
        </row>
        <row r="3797">
          <cell r="A3797" t="str">
            <v>591301040001</v>
          </cell>
          <cell r="B3797" t="str">
            <v>ROSCOE CENTRAL SCHOOL</v>
          </cell>
          <cell r="C3797" t="str">
            <v>Targeted Assistance</v>
          </cell>
        </row>
        <row r="3798">
          <cell r="A3798" t="str">
            <v>280403030004</v>
          </cell>
          <cell r="B3798" t="str">
            <v>EAST HILLS ELEMENTARY SCHOOL</v>
          </cell>
          <cell r="C3798" t="str">
            <v>Targeted Assistance</v>
          </cell>
        </row>
        <row r="3799">
          <cell r="A3799" t="str">
            <v>280403030006</v>
          </cell>
          <cell r="B3799" t="str">
            <v>ROSLYN HEIGHTS ELEMENTARY SCHOOL</v>
          </cell>
          <cell r="C3799" t="str">
            <v>Targeted Assistance</v>
          </cell>
        </row>
        <row r="3800">
          <cell r="A3800" t="str">
            <v>280403030007</v>
          </cell>
          <cell r="B3800" t="str">
            <v>HARBOR HILL SCHOOL</v>
          </cell>
          <cell r="C3800" t="str">
            <v>No Title I</v>
          </cell>
        </row>
        <row r="3801">
          <cell r="A3801" t="str">
            <v>280403030008</v>
          </cell>
          <cell r="B3801" t="str">
            <v>ROSLYN HIGH SCHOOL</v>
          </cell>
          <cell r="C3801" t="str">
            <v>No Title I</v>
          </cell>
        </row>
        <row r="3802">
          <cell r="A3802" t="str">
            <v>280403030009</v>
          </cell>
          <cell r="B3802" t="str">
            <v>ROSLYN MIDDLE SCHOOL</v>
          </cell>
          <cell r="C3802" t="str">
            <v>No Title I</v>
          </cell>
        </row>
        <row r="3803">
          <cell r="A3803" t="str">
            <v>530515060001</v>
          </cell>
          <cell r="B3803" t="str">
            <v>HERMAN L BRADT ELEMENTARY SCHOOL</v>
          </cell>
          <cell r="C3803" t="str">
            <v>Targeted Assistance</v>
          </cell>
        </row>
        <row r="3804">
          <cell r="A3804" t="str">
            <v>530515060003</v>
          </cell>
          <cell r="B3804" t="str">
            <v>DRAPER MIDDLE SCHOOL</v>
          </cell>
          <cell r="C3804" t="str">
            <v>Targeted Assistance</v>
          </cell>
        </row>
        <row r="3805">
          <cell r="A3805" t="str">
            <v>530515060004</v>
          </cell>
          <cell r="B3805" t="str">
            <v>MOHONASEN SENIOR HIGH SCHOOL</v>
          </cell>
          <cell r="C3805" t="str">
            <v>Targeted Assistance</v>
          </cell>
        </row>
        <row r="3806">
          <cell r="A3806" t="str">
            <v>530515060005</v>
          </cell>
          <cell r="B3806" t="str">
            <v>PINEWOOD ELEMENTARY SCHOOL</v>
          </cell>
          <cell r="C3806" t="str">
            <v>Targeted Assistance</v>
          </cell>
        </row>
        <row r="3807">
          <cell r="A3807" t="str">
            <v>121502040001</v>
          </cell>
          <cell r="B3807" t="str">
            <v>ROXBURY CENTRAL SCHOOL</v>
          </cell>
          <cell r="C3807" t="str">
            <v>Targeted Assistance</v>
          </cell>
        </row>
        <row r="3808">
          <cell r="A3808" t="str">
            <v>401201060001</v>
          </cell>
          <cell r="B3808" t="str">
            <v>ROYALTON-HARTLAND ELEMENTARY SCHOOL</v>
          </cell>
          <cell r="C3808" t="str">
            <v>No Title I</v>
          </cell>
        </row>
        <row r="3809">
          <cell r="A3809" t="str">
            <v>401201060003</v>
          </cell>
          <cell r="B3809" t="str">
            <v>ROYALTON HARTLAND HIGH SCHOOL</v>
          </cell>
          <cell r="C3809" t="str">
            <v>No Title I</v>
          </cell>
        </row>
        <row r="3810">
          <cell r="A3810" t="str">
            <v>401201060004</v>
          </cell>
          <cell r="B3810" t="str">
            <v>ROYALTON-HARTLAND MIDDLE SCHOOL</v>
          </cell>
          <cell r="C3810" t="str">
            <v>Targeted Assistance</v>
          </cell>
        </row>
        <row r="3811">
          <cell r="A3811" t="str">
            <v>261701060002</v>
          </cell>
          <cell r="B3811" t="str">
            <v>ETHEL K FYLE ELEMENTARY SCHOOL</v>
          </cell>
          <cell r="C3811" t="str">
            <v>Targeted Assistance</v>
          </cell>
        </row>
        <row r="3812">
          <cell r="A3812" t="str">
            <v>261701060004</v>
          </cell>
          <cell r="B3812" t="str">
            <v>MONICA B LEARY ELEMENTARY SCHOOL</v>
          </cell>
          <cell r="C3812" t="str">
            <v>No Title I</v>
          </cell>
        </row>
        <row r="3813">
          <cell r="A3813" t="str">
            <v>261701060005</v>
          </cell>
          <cell r="B3813" t="str">
            <v>DAVID B CRANE ELEMENTARY SCHOOL</v>
          </cell>
          <cell r="C3813" t="str">
            <v>Targeted Assistance</v>
          </cell>
        </row>
        <row r="3814">
          <cell r="A3814" t="str">
            <v>261701060006</v>
          </cell>
          <cell r="B3814" t="str">
            <v>FLOYD S WINSLOW ELEMENTARY SCHOOL</v>
          </cell>
          <cell r="C3814" t="str">
            <v>Targeted Assistance</v>
          </cell>
        </row>
        <row r="3815">
          <cell r="A3815" t="str">
            <v>261701060009</v>
          </cell>
          <cell r="B3815" t="str">
            <v>NINTH GRADE ACADEMY</v>
          </cell>
          <cell r="C3815" t="str">
            <v>No Title I</v>
          </cell>
        </row>
        <row r="3816">
          <cell r="A3816" t="str">
            <v>261701060012</v>
          </cell>
          <cell r="B3816" t="str">
            <v>EMMA E SHERMAN ELEMENTARY SCHOOL</v>
          </cell>
          <cell r="C3816" t="str">
            <v>No Title I</v>
          </cell>
        </row>
        <row r="3817">
          <cell r="A3817" t="str">
            <v>261701060013</v>
          </cell>
          <cell r="B3817" t="str">
            <v>RUSH-HENRIETTA SENIOR HIGH SCHOOL</v>
          </cell>
          <cell r="C3817" t="str">
            <v>No Title I</v>
          </cell>
        </row>
        <row r="3818">
          <cell r="A3818" t="str">
            <v>261701060014</v>
          </cell>
          <cell r="B3818" t="str">
            <v>CHARLES H ROTH MIDDLE SCHOOL</v>
          </cell>
          <cell r="C3818" t="str">
            <v>No Title I</v>
          </cell>
        </row>
        <row r="3819">
          <cell r="A3819" t="str">
            <v>261701060015</v>
          </cell>
          <cell r="B3819" t="str">
            <v>HENRY V BURGER MIDDLE SCHOOL</v>
          </cell>
          <cell r="C3819" t="str">
            <v>Targeted Assistance</v>
          </cell>
        </row>
        <row r="3820">
          <cell r="A3820" t="str">
            <v>661800010001</v>
          </cell>
          <cell r="B3820" t="str">
            <v>MIDLAND SCHOOL</v>
          </cell>
          <cell r="C3820" t="str">
            <v>No Title I</v>
          </cell>
        </row>
        <row r="3821">
          <cell r="A3821" t="str">
            <v>661800010002</v>
          </cell>
          <cell r="B3821" t="str">
            <v>MILTON SCHOOL</v>
          </cell>
          <cell r="C3821" t="str">
            <v>No Title I</v>
          </cell>
        </row>
        <row r="3822">
          <cell r="A3822" t="str">
            <v>661800010003</v>
          </cell>
          <cell r="B3822" t="str">
            <v>OSBORN SCHOOL</v>
          </cell>
          <cell r="C3822" t="str">
            <v>No Title I</v>
          </cell>
        </row>
        <row r="3823">
          <cell r="A3823" t="str">
            <v>661800010004</v>
          </cell>
          <cell r="B3823" t="str">
            <v>RYE HIGH SCHOOL</v>
          </cell>
          <cell r="C3823" t="str">
            <v>No Title I</v>
          </cell>
        </row>
        <row r="3824">
          <cell r="A3824" t="str">
            <v>661800010005</v>
          </cell>
          <cell r="B3824" t="str">
            <v>RYE MIDDLE SCHOOL</v>
          </cell>
          <cell r="C3824" t="str">
            <v>No Title I</v>
          </cell>
        </row>
        <row r="3825">
          <cell r="A3825" t="str">
            <v>661901030001</v>
          </cell>
          <cell r="B3825" t="str">
            <v>F E BELLOWS ELEMENTARY SCHOOL</v>
          </cell>
          <cell r="C3825" t="str">
            <v>Targeted Assistance</v>
          </cell>
        </row>
        <row r="3826">
          <cell r="A3826" t="str">
            <v>661901030002</v>
          </cell>
          <cell r="B3826" t="str">
            <v>RYE NECK SENIOR HIGH SCHOOL</v>
          </cell>
          <cell r="C3826" t="str">
            <v>Targeted Assistance</v>
          </cell>
        </row>
        <row r="3827">
          <cell r="A3827" t="str">
            <v>661901030004</v>
          </cell>
          <cell r="B3827" t="str">
            <v>RYE NECK MIDDLE SCHOOL</v>
          </cell>
          <cell r="C3827" t="str">
            <v>Targeted Assistance</v>
          </cell>
        </row>
        <row r="3828">
          <cell r="A3828" t="str">
            <v>661901030005</v>
          </cell>
          <cell r="B3828" t="str">
            <v>DANIEL WARREN ELEMENTARY SCHOOL</v>
          </cell>
          <cell r="C3828" t="str">
            <v>Targeted Assistance</v>
          </cell>
        </row>
        <row r="3829">
          <cell r="A3829" t="str">
            <v>580205060001</v>
          </cell>
          <cell r="B3829" t="str">
            <v>GATELOT AVENUE SCHOOL</v>
          </cell>
          <cell r="C3829" t="str">
            <v>Targeted Assistance</v>
          </cell>
        </row>
        <row r="3830">
          <cell r="A3830" t="str">
            <v>580205060002</v>
          </cell>
          <cell r="B3830" t="str">
            <v>GRUNDY AVENUE SCHOOL</v>
          </cell>
          <cell r="C3830" t="str">
            <v>Targeted Assistance</v>
          </cell>
        </row>
        <row r="3831">
          <cell r="A3831" t="str">
            <v>580205060003</v>
          </cell>
          <cell r="B3831" t="str">
            <v>HIAWATHA SCHOOL</v>
          </cell>
          <cell r="C3831" t="str">
            <v>Targeted Assistance</v>
          </cell>
        </row>
        <row r="3832">
          <cell r="A3832" t="str">
            <v>580205060004</v>
          </cell>
          <cell r="B3832" t="str">
            <v>LYNWOOD AVENUE SCHOOL</v>
          </cell>
          <cell r="C3832" t="str">
            <v>Targeted Assistance</v>
          </cell>
        </row>
        <row r="3833">
          <cell r="A3833" t="str">
            <v>580205060005</v>
          </cell>
          <cell r="B3833" t="str">
            <v>NOKOMIS SCHOOL</v>
          </cell>
          <cell r="C3833" t="str">
            <v>Targeted Assistance</v>
          </cell>
        </row>
        <row r="3834">
          <cell r="A3834" t="str">
            <v>580205060006</v>
          </cell>
          <cell r="B3834" t="str">
            <v>WAVERLY AVENUE SCHOOL</v>
          </cell>
          <cell r="C3834" t="str">
            <v>Targeted Assistance</v>
          </cell>
        </row>
        <row r="3835">
          <cell r="A3835" t="str">
            <v>580205060007</v>
          </cell>
          <cell r="B3835" t="str">
            <v>SAGAMORE MIDDLE SCHOOL</v>
          </cell>
          <cell r="C3835" t="str">
            <v>Targeted Assistance</v>
          </cell>
        </row>
        <row r="3836">
          <cell r="A3836" t="str">
            <v>580205060011</v>
          </cell>
          <cell r="B3836" t="str">
            <v>SENECA MIDDLE SCHOOL</v>
          </cell>
          <cell r="C3836" t="str">
            <v>Targeted Assistance</v>
          </cell>
        </row>
        <row r="3837">
          <cell r="A3837" t="str">
            <v>580205060012</v>
          </cell>
          <cell r="B3837" t="str">
            <v>WENONAH SCHOOL</v>
          </cell>
          <cell r="C3837" t="str">
            <v>Targeted Assistance</v>
          </cell>
        </row>
        <row r="3838">
          <cell r="A3838" t="str">
            <v>580205060013</v>
          </cell>
          <cell r="B3838" t="str">
            <v>CAYUGA SCHOOL</v>
          </cell>
          <cell r="C3838" t="str">
            <v>No Title I</v>
          </cell>
        </row>
        <row r="3839">
          <cell r="A3839" t="str">
            <v>580205060014</v>
          </cell>
          <cell r="B3839" t="str">
            <v>MERRIMAC SCHOOL</v>
          </cell>
          <cell r="C3839" t="str">
            <v>No Title I</v>
          </cell>
        </row>
        <row r="3840">
          <cell r="A3840" t="str">
            <v>580205060015</v>
          </cell>
          <cell r="B3840" t="str">
            <v>CHIPPEWA ELEMENTARY SCHOOL</v>
          </cell>
          <cell r="C3840" t="str">
            <v>Targeted Assistance</v>
          </cell>
        </row>
        <row r="3841">
          <cell r="A3841" t="str">
            <v>580205060017</v>
          </cell>
          <cell r="B3841" t="str">
            <v>TECUMSEH ELEMENTARY SCHOOL</v>
          </cell>
          <cell r="C3841" t="str">
            <v>Targeted Assistance</v>
          </cell>
        </row>
        <row r="3842">
          <cell r="A3842" t="str">
            <v>580205060018</v>
          </cell>
          <cell r="B3842" t="str">
            <v>TAMARAC ELEMENTARY SCHOOL</v>
          </cell>
          <cell r="C3842" t="str">
            <v>No Title I</v>
          </cell>
        </row>
        <row r="3843">
          <cell r="A3843" t="str">
            <v>580205060019</v>
          </cell>
          <cell r="B3843" t="str">
            <v>SACHEM HIGH SCHOOL NORTH</v>
          </cell>
          <cell r="C3843" t="str">
            <v>Targeted Assistance</v>
          </cell>
        </row>
        <row r="3844">
          <cell r="A3844" t="str">
            <v>580205060020</v>
          </cell>
          <cell r="B3844" t="str">
            <v>SACHEM HIGH SCHOOL EAST</v>
          </cell>
          <cell r="C3844" t="str">
            <v>No Title I</v>
          </cell>
        </row>
        <row r="3845">
          <cell r="A3845" t="str">
            <v>580205060021</v>
          </cell>
          <cell r="B3845" t="str">
            <v>SEQUOYA MIDDLE SCHOOL</v>
          </cell>
          <cell r="C3845" t="str">
            <v>No Title I</v>
          </cell>
        </row>
        <row r="3846">
          <cell r="A3846" t="str">
            <v>580205060022</v>
          </cell>
          <cell r="B3846" t="str">
            <v>SAMOSET MIDDLE SCHOOL</v>
          </cell>
          <cell r="C3846" t="str">
            <v>Targeted Assistance</v>
          </cell>
        </row>
        <row r="3847">
          <cell r="A3847" t="str">
            <v>221001040001</v>
          </cell>
          <cell r="B3847" t="str">
            <v>SACKETS HARBOR CENTRAL SCHOOL</v>
          </cell>
          <cell r="C3847" t="str">
            <v>Targeted Assistance</v>
          </cell>
        </row>
        <row r="3848">
          <cell r="A3848" t="str">
            <v>580305020001</v>
          </cell>
          <cell r="B3848" t="str">
            <v>SAG HARBOR ELEMENTARY SCHOOL</v>
          </cell>
          <cell r="C3848" t="str">
            <v>Targeted Assistance</v>
          </cell>
        </row>
        <row r="3849">
          <cell r="A3849" t="str">
            <v>580305020004</v>
          </cell>
          <cell r="B3849" t="str">
            <v>PIERSON MIDDLE/HIGH SCHOOL</v>
          </cell>
          <cell r="C3849" t="str">
            <v>No Title I</v>
          </cell>
        </row>
        <row r="3850">
          <cell r="A3850" t="str">
            <v>580910080001</v>
          </cell>
          <cell r="B3850" t="str">
            <v>SAGAPONACK SCHOOL</v>
          </cell>
          <cell r="C3850" t="str">
            <v>Targeted Assistance</v>
          </cell>
        </row>
        <row r="3851">
          <cell r="A3851" t="str">
            <v>271102040003</v>
          </cell>
          <cell r="B3851" t="str">
            <v>DAVID H ROBBINS ELEMENTARY SCHOOL</v>
          </cell>
          <cell r="C3851" t="str">
            <v>Targeted Assistance</v>
          </cell>
        </row>
        <row r="3852">
          <cell r="A3852" t="str">
            <v>271102040004</v>
          </cell>
          <cell r="B3852" t="str">
            <v>SAINT JOHNSVILLE JUNIOR-SENIOR HIGH SCHOOL</v>
          </cell>
          <cell r="C3852" t="str">
            <v>Targeted Assistance</v>
          </cell>
        </row>
        <row r="3853">
          <cell r="A3853" t="str">
            <v>161801040001</v>
          </cell>
          <cell r="B3853" t="str">
            <v>SAINT REGIS FALLS CENTRAL SCHOOL</v>
          </cell>
          <cell r="C3853" t="str">
            <v>Schoolwide Program</v>
          </cell>
        </row>
        <row r="3854">
          <cell r="A3854" t="str">
            <v>043200050002</v>
          </cell>
          <cell r="B3854" t="str">
            <v>SALAMANCA HIGH SCHOOL</v>
          </cell>
          <cell r="C3854" t="str">
            <v>Schoolwide Program</v>
          </cell>
        </row>
        <row r="3855">
          <cell r="A3855" t="str">
            <v>043200050004</v>
          </cell>
          <cell r="B3855" t="str">
            <v>PROSPECT ELEMENTARY SCHOOL</v>
          </cell>
          <cell r="C3855" t="str">
            <v>Schoolwide Program</v>
          </cell>
        </row>
        <row r="3856">
          <cell r="A3856" t="str">
            <v>043200050005</v>
          </cell>
          <cell r="B3856" t="str">
            <v>SENECA ELEMENTARY SCHOOL</v>
          </cell>
          <cell r="C3856" t="str">
            <v>Schoolwide Program</v>
          </cell>
        </row>
        <row r="3857">
          <cell r="A3857" t="str">
            <v>043200050006</v>
          </cell>
          <cell r="B3857" t="str">
            <v>SALAMANCA MIDDLE SCHOOL</v>
          </cell>
          <cell r="C3857" t="str">
            <v>Schoolwide Program</v>
          </cell>
        </row>
        <row r="3858">
          <cell r="A3858" t="str">
            <v>043200050007</v>
          </cell>
          <cell r="B3858" t="str">
            <v>SALAMANCA ALTERNATIVE SCHOOL</v>
          </cell>
          <cell r="C3858" t="str">
            <v>No Title I</v>
          </cell>
        </row>
        <row r="3859">
          <cell r="A3859" t="str">
            <v>641501040001</v>
          </cell>
          <cell r="B3859" t="str">
            <v>SALEM HIGH SCHOOL</v>
          </cell>
          <cell r="C3859" t="str">
            <v>No Title I</v>
          </cell>
        </row>
        <row r="3860">
          <cell r="A3860" t="str">
            <v>641501040002</v>
          </cell>
          <cell r="B3860" t="str">
            <v>SALEM ELEMENTARY SCHOOL</v>
          </cell>
          <cell r="C3860" t="str">
            <v>Targeted Assistance</v>
          </cell>
        </row>
        <row r="3861">
          <cell r="A3861" t="str">
            <v>161201040001</v>
          </cell>
          <cell r="B3861" t="str">
            <v>SAINT REGIS MOHAWK SCHOOL</v>
          </cell>
          <cell r="C3861" t="str">
            <v>Schoolwide Program</v>
          </cell>
        </row>
        <row r="3862">
          <cell r="A3862" t="str">
            <v>161201040002</v>
          </cell>
          <cell r="B3862" t="str">
            <v>SALMON RIVER HIGH SCHOOL</v>
          </cell>
          <cell r="C3862" t="str">
            <v>Schoolwide Program</v>
          </cell>
        </row>
        <row r="3863">
          <cell r="A3863" t="str">
            <v>161201040003</v>
          </cell>
          <cell r="B3863" t="str">
            <v>SALMON RIVER ELEMENTARY SCHOOL</v>
          </cell>
          <cell r="C3863" t="str">
            <v>Schoolwide Program</v>
          </cell>
        </row>
        <row r="3864">
          <cell r="A3864" t="str">
            <v>461901040001</v>
          </cell>
          <cell r="B3864" t="str">
            <v>SANDY CREEK HIGH SCHOOL</v>
          </cell>
          <cell r="C3864" t="str">
            <v>Schoolwide Program</v>
          </cell>
        </row>
        <row r="3865">
          <cell r="A3865" t="str">
            <v>461901040002</v>
          </cell>
          <cell r="B3865" t="str">
            <v>SANDY CREEK ELEMENTARY SCHOOL</v>
          </cell>
          <cell r="C3865" t="str">
            <v>Schoolwide Program</v>
          </cell>
        </row>
        <row r="3866">
          <cell r="A3866" t="str">
            <v>461901040003</v>
          </cell>
          <cell r="B3866" t="str">
            <v>SANDY CREEK MIDDLE SCHOOL</v>
          </cell>
          <cell r="C3866" t="str">
            <v>Schoolwide Program</v>
          </cell>
        </row>
        <row r="3867">
          <cell r="A3867" t="str">
            <v>091402060002</v>
          </cell>
          <cell r="B3867" t="str">
            <v>MORRISONVILLE ELEMENTARY SCHOOL</v>
          </cell>
          <cell r="C3867" t="str">
            <v>Targeted Assistance</v>
          </cell>
        </row>
        <row r="3868">
          <cell r="A3868" t="str">
            <v>091402060004</v>
          </cell>
          <cell r="B3868" t="str">
            <v>SARANAC ELEMENTARY SCHOOL</v>
          </cell>
          <cell r="C3868" t="str">
            <v>Targeted Assistance</v>
          </cell>
        </row>
        <row r="3869">
          <cell r="A3869" t="str">
            <v>091402060005</v>
          </cell>
          <cell r="B3869" t="str">
            <v>SARANAC HIGH SCHOOL</v>
          </cell>
          <cell r="C3869" t="str">
            <v>No Title I</v>
          </cell>
        </row>
        <row r="3870">
          <cell r="A3870" t="str">
            <v>091402060007</v>
          </cell>
          <cell r="B3870" t="str">
            <v>SARANAC MIDDLE SCHOOL</v>
          </cell>
          <cell r="C3870" t="str">
            <v>Targeted Assistance</v>
          </cell>
        </row>
        <row r="3871">
          <cell r="A3871" t="str">
            <v>161401060001</v>
          </cell>
          <cell r="B3871" t="str">
            <v>PETROVA ELEMENTARY SCHOOL</v>
          </cell>
          <cell r="C3871" t="str">
            <v>Targeted Assistance</v>
          </cell>
        </row>
        <row r="3872">
          <cell r="A3872" t="str">
            <v>161401060002</v>
          </cell>
          <cell r="B3872" t="str">
            <v>SARANAC LAKE SENIOR HIGH SCHOOL</v>
          </cell>
          <cell r="C3872" t="str">
            <v>Targeted Assistance</v>
          </cell>
        </row>
        <row r="3873">
          <cell r="A3873" t="str">
            <v>161401060003</v>
          </cell>
          <cell r="B3873" t="str">
            <v>SARANAC LAKE MIDDLE SCHOOL</v>
          </cell>
          <cell r="C3873" t="str">
            <v>Targeted Assistance</v>
          </cell>
        </row>
        <row r="3874">
          <cell r="A3874" t="str">
            <v>161401060004</v>
          </cell>
          <cell r="B3874" t="str">
            <v>BLOOMINGDALE SCHOOL</v>
          </cell>
          <cell r="C3874" t="str">
            <v>Targeted Assistance</v>
          </cell>
        </row>
        <row r="3875">
          <cell r="A3875" t="str">
            <v>521800010006</v>
          </cell>
          <cell r="B3875" t="str">
            <v>DOROTHY NOLAN ELEMENTARY SCHOOL</v>
          </cell>
          <cell r="C3875" t="str">
            <v>Targeted Assistance</v>
          </cell>
        </row>
        <row r="3876">
          <cell r="A3876" t="str">
            <v>521800010007</v>
          </cell>
          <cell r="B3876" t="str">
            <v>GREENFIELD ELEMENTARY SCHOOL</v>
          </cell>
          <cell r="C3876" t="str">
            <v>Targeted Assistance</v>
          </cell>
        </row>
        <row r="3877">
          <cell r="A3877" t="str">
            <v>521800010008</v>
          </cell>
          <cell r="B3877" t="str">
            <v>CAROLINE STREET ELEMENTARY SCHOOL</v>
          </cell>
          <cell r="C3877" t="str">
            <v>No Title I</v>
          </cell>
        </row>
        <row r="3878">
          <cell r="A3878" t="str">
            <v>521800010009</v>
          </cell>
          <cell r="B3878" t="str">
            <v>DIVISION STREET ELEMENTARY SCHOOL</v>
          </cell>
          <cell r="C3878" t="str">
            <v>Targeted Assistance</v>
          </cell>
        </row>
        <row r="3879">
          <cell r="A3879" t="str">
            <v>521800010010</v>
          </cell>
          <cell r="B3879" t="str">
            <v>SARATOGA SPRINGS HIGH SCHOOL</v>
          </cell>
          <cell r="C3879" t="str">
            <v>No Title I</v>
          </cell>
        </row>
        <row r="3880">
          <cell r="A3880" t="str">
            <v>521800010012</v>
          </cell>
          <cell r="B3880" t="str">
            <v>LAKE AVENUE ELEMENTARY SCHOOL</v>
          </cell>
          <cell r="C3880" t="str">
            <v>Targeted Assistance</v>
          </cell>
        </row>
        <row r="3881">
          <cell r="A3881" t="str">
            <v>521800010014</v>
          </cell>
          <cell r="B3881" t="str">
            <v>GEYSER ROAD ELEMENTARY SCHOOL</v>
          </cell>
          <cell r="C3881" t="str">
            <v>Targeted Assistance</v>
          </cell>
        </row>
        <row r="3882">
          <cell r="A3882" t="str">
            <v>521800010015</v>
          </cell>
          <cell r="B3882" t="str">
            <v>MAPLE AVENUE MIDDLE SCHOOL</v>
          </cell>
          <cell r="C3882" t="str">
            <v>No Title I</v>
          </cell>
        </row>
        <row r="3883">
          <cell r="A3883" t="str">
            <v>621601060001</v>
          </cell>
          <cell r="B3883" t="str">
            <v>RICCARDI ELEMENTARY SCHOOL</v>
          </cell>
          <cell r="C3883" t="str">
            <v>Targeted Assistance</v>
          </cell>
        </row>
        <row r="3884">
          <cell r="A3884" t="str">
            <v>621601060002</v>
          </cell>
          <cell r="B3884" t="str">
            <v>MORSE SCHOOL</v>
          </cell>
          <cell r="C3884" t="str">
            <v>No Title I</v>
          </cell>
        </row>
        <row r="3885">
          <cell r="A3885" t="str">
            <v>621601060003</v>
          </cell>
          <cell r="B3885" t="str">
            <v>CAHILL SCHOOL</v>
          </cell>
          <cell r="C3885" t="str">
            <v>Targeted Assistance</v>
          </cell>
        </row>
        <row r="3886">
          <cell r="A3886" t="str">
            <v>621601060004</v>
          </cell>
          <cell r="B3886" t="str">
            <v>MOUNT MARION ELEMENTARY SCHOOL</v>
          </cell>
          <cell r="C3886" t="str">
            <v>Targeted Assistance</v>
          </cell>
        </row>
        <row r="3887">
          <cell r="A3887" t="str">
            <v>621601060005</v>
          </cell>
          <cell r="B3887" t="str">
            <v>SAUGERTIES JUNIOR HIGH SCHOOL</v>
          </cell>
          <cell r="C3887" t="str">
            <v>No Title I</v>
          </cell>
        </row>
        <row r="3888">
          <cell r="A3888" t="str">
            <v>621601060007</v>
          </cell>
          <cell r="B3888" t="str">
            <v>SAUGERTIES SENIOR HIGH SCHOOL</v>
          </cell>
          <cell r="C3888" t="str">
            <v>No Title I</v>
          </cell>
        </row>
        <row r="3889">
          <cell r="A3889" t="str">
            <v>411603040001</v>
          </cell>
          <cell r="B3889" t="str">
            <v>SAUQUOIT VALLEY ELEMENTARY SCHOOL</v>
          </cell>
          <cell r="C3889" t="str">
            <v>Targeted Assistance</v>
          </cell>
        </row>
        <row r="3890">
          <cell r="A3890" t="str">
            <v>411603040003</v>
          </cell>
          <cell r="B3890" t="str">
            <v>SAUQUOIT VALLEY HIGH SCHOOL</v>
          </cell>
          <cell r="C3890" t="str">
            <v>No Title I</v>
          </cell>
        </row>
        <row r="3891">
          <cell r="A3891" t="str">
            <v>411603040004</v>
          </cell>
          <cell r="B3891" t="str">
            <v>SAUQUOIT VALLEY MIDDLE SCHOOL</v>
          </cell>
          <cell r="C3891" t="str">
            <v>No Title I</v>
          </cell>
        </row>
        <row r="3892">
          <cell r="A3892" t="str">
            <v>580504030001</v>
          </cell>
          <cell r="B3892" t="str">
            <v>CHERRY AVENUE ELEMENTARY SCHOOL</v>
          </cell>
          <cell r="C3892" t="str">
            <v>Targeted Assistance</v>
          </cell>
        </row>
        <row r="3893">
          <cell r="A3893" t="str">
            <v>580504030003</v>
          </cell>
          <cell r="B3893" t="str">
            <v>SUNRISE DRIVE ELEMENTARY SCHOOL</v>
          </cell>
          <cell r="C3893" t="str">
            <v>Targeted Assistance</v>
          </cell>
        </row>
        <row r="3894">
          <cell r="A3894" t="str">
            <v>580504030004</v>
          </cell>
          <cell r="B3894" t="str">
            <v>SAYVILLE HIGH SCHOOL</v>
          </cell>
          <cell r="C3894" t="str">
            <v>No Title I</v>
          </cell>
        </row>
        <row r="3895">
          <cell r="A3895" t="str">
            <v>580504030005</v>
          </cell>
          <cell r="B3895" t="str">
            <v>SAYVILLE MIDDLE SCHOOL</v>
          </cell>
          <cell r="C3895" t="str">
            <v>Targeted Assistance</v>
          </cell>
        </row>
        <row r="3896">
          <cell r="A3896" t="str">
            <v>580504030006</v>
          </cell>
          <cell r="B3896" t="str">
            <v>LINCOLN AVENUE ELEMENTARY SCHOOL</v>
          </cell>
          <cell r="C3896" t="str">
            <v>Targeted Assistance</v>
          </cell>
        </row>
        <row r="3897">
          <cell r="A3897" t="str">
            <v>662001030001</v>
          </cell>
          <cell r="B3897" t="str">
            <v>EDGEWOOD SCHOOL</v>
          </cell>
          <cell r="C3897" t="str">
            <v>No Title I</v>
          </cell>
        </row>
        <row r="3898">
          <cell r="A3898" t="str">
            <v>662001030002</v>
          </cell>
          <cell r="B3898" t="str">
            <v>FOX MEADOW SCHOOL</v>
          </cell>
          <cell r="C3898" t="str">
            <v>No Title I</v>
          </cell>
        </row>
        <row r="3899">
          <cell r="A3899" t="str">
            <v>662001030003</v>
          </cell>
          <cell r="B3899" t="str">
            <v>GREENACRES SCHOOL</v>
          </cell>
          <cell r="C3899" t="str">
            <v>No Title I</v>
          </cell>
        </row>
        <row r="3900">
          <cell r="A3900" t="str">
            <v>662001030004</v>
          </cell>
          <cell r="B3900" t="str">
            <v>HEATHCOTE SCHOOL</v>
          </cell>
          <cell r="C3900" t="str">
            <v>No Title I</v>
          </cell>
        </row>
        <row r="3901">
          <cell r="A3901" t="str">
            <v>662001030005</v>
          </cell>
          <cell r="B3901" t="str">
            <v>QUAKER RIDGE SCHOOL</v>
          </cell>
          <cell r="C3901" t="str">
            <v>No Title I</v>
          </cell>
        </row>
        <row r="3902">
          <cell r="A3902" t="str">
            <v>662001030010</v>
          </cell>
          <cell r="B3902" t="str">
            <v>SCARSDALE SENIOR HIGH SCHOOL</v>
          </cell>
          <cell r="C3902" t="str">
            <v>No Title I</v>
          </cell>
        </row>
        <row r="3903">
          <cell r="A3903" t="str">
            <v>662001030011</v>
          </cell>
          <cell r="B3903" t="str">
            <v>SCARSDALE MIDDLE SCHOOL</v>
          </cell>
          <cell r="C3903" t="str">
            <v>No Title I</v>
          </cell>
        </row>
        <row r="3904">
          <cell r="A3904" t="str">
            <v>530501060003</v>
          </cell>
          <cell r="B3904" t="str">
            <v>JEFFERSON ELEMENTARY SCHOOL</v>
          </cell>
          <cell r="C3904" t="str">
            <v>No Title I</v>
          </cell>
        </row>
        <row r="3905">
          <cell r="A3905" t="str">
            <v>530501060004</v>
          </cell>
          <cell r="B3905" t="str">
            <v>SCHALMONT MIDDLE SCHOOL</v>
          </cell>
          <cell r="C3905" t="str">
            <v>No Title I</v>
          </cell>
        </row>
        <row r="3906">
          <cell r="A3906" t="str">
            <v>530501060006</v>
          </cell>
          <cell r="B3906" t="str">
            <v>SCHALMONT HIGH SCHOOL</v>
          </cell>
          <cell r="C3906" t="str">
            <v>No Title I</v>
          </cell>
        </row>
        <row r="3907">
          <cell r="A3907" t="str">
            <v>530600010006</v>
          </cell>
          <cell r="B3907" t="str">
            <v>FULTON EARLY CHILDHOOD CENTER</v>
          </cell>
          <cell r="C3907" t="str">
            <v>Schoolwide Program</v>
          </cell>
        </row>
        <row r="3908">
          <cell r="A3908" t="str">
            <v>530600010030</v>
          </cell>
          <cell r="B3908" t="str">
            <v>WILLIAM C KEANE ELEMENTARY SCHOOL</v>
          </cell>
          <cell r="C3908" t="str">
            <v>Schoolwide Program</v>
          </cell>
        </row>
        <row r="3909">
          <cell r="A3909" t="str">
            <v>530600010031</v>
          </cell>
          <cell r="B3909" t="str">
            <v>FRANKLIN DELANO ROOSEVELT ELEMENTARY SCHOOL</v>
          </cell>
          <cell r="C3909" t="str">
            <v>Schoolwide Program</v>
          </cell>
        </row>
        <row r="3910">
          <cell r="A3910" t="str">
            <v>530600010032</v>
          </cell>
          <cell r="B3910" t="str">
            <v>KATHERINE BURR BLODGETT SUCCESS ACADEMY FOR MIDDLE SCHOOL STUDENTS</v>
          </cell>
          <cell r="C3910" t="str">
            <v>Schoolwide Program</v>
          </cell>
        </row>
        <row r="3911">
          <cell r="A3911" t="str">
            <v>530600010034</v>
          </cell>
          <cell r="B3911" t="str">
            <v>CENTRAL PARK INTERNATIONAL MAGNET SCHOOL</v>
          </cell>
          <cell r="C3911" t="str">
            <v>Schoolwide Program</v>
          </cell>
        </row>
        <row r="3912">
          <cell r="A3912" t="str">
            <v>530600010003</v>
          </cell>
          <cell r="B3912" t="str">
            <v>ELMER AVENUE SCHOOL</v>
          </cell>
          <cell r="C3912" t="str">
            <v>Schoolwide Program</v>
          </cell>
        </row>
        <row r="3913">
          <cell r="A3913" t="str">
            <v>530600010008</v>
          </cell>
          <cell r="B3913" t="str">
            <v>MARTIN LUTHER KING SCHOOL</v>
          </cell>
          <cell r="C3913" t="str">
            <v>Schoolwide Program</v>
          </cell>
        </row>
        <row r="3914">
          <cell r="A3914" t="str">
            <v>530600010009</v>
          </cell>
          <cell r="B3914" t="str">
            <v>HAMILTON ELEMENTARY SCHOOL</v>
          </cell>
          <cell r="C3914" t="str">
            <v>Schoolwide Program</v>
          </cell>
        </row>
        <row r="3915">
          <cell r="A3915" t="str">
            <v>530600010010</v>
          </cell>
          <cell r="B3915" t="str">
            <v>HOWE EARLY CHILDHOOD EDUCATIONAL CENTER</v>
          </cell>
          <cell r="C3915" t="str">
            <v>Schoolwide Program</v>
          </cell>
        </row>
        <row r="3916">
          <cell r="A3916" t="str">
            <v>530600010011</v>
          </cell>
          <cell r="B3916" t="str">
            <v>LINCOLN SCHOOL</v>
          </cell>
          <cell r="C3916" t="str">
            <v>Schoolwide Program</v>
          </cell>
        </row>
        <row r="3917">
          <cell r="A3917" t="str">
            <v>530600010013</v>
          </cell>
          <cell r="B3917" t="str">
            <v>PAIGE SCHOOL</v>
          </cell>
          <cell r="C3917" t="str">
            <v>Schoolwide Program</v>
          </cell>
        </row>
        <row r="3918">
          <cell r="A3918" t="str">
            <v>530600010014</v>
          </cell>
          <cell r="B3918" t="str">
            <v>PLEASANT VALLEY SCHOOL</v>
          </cell>
          <cell r="C3918" t="str">
            <v>Schoolwide Program</v>
          </cell>
        </row>
        <row r="3919">
          <cell r="A3919" t="str">
            <v>530600010017</v>
          </cell>
          <cell r="B3919" t="str">
            <v>YATES SCHOOL</v>
          </cell>
          <cell r="C3919" t="str">
            <v>Schoolwide Program</v>
          </cell>
        </row>
        <row r="3920">
          <cell r="A3920" t="str">
            <v>530600010018</v>
          </cell>
          <cell r="B3920" t="str">
            <v>JESSIE T ZOLLER SCHOOL</v>
          </cell>
          <cell r="C3920" t="str">
            <v>Schoolwide Program</v>
          </cell>
        </row>
        <row r="3921">
          <cell r="A3921" t="str">
            <v>530600010022</v>
          </cell>
          <cell r="B3921" t="str">
            <v>ONEIDA MIDDLE SCHOOL</v>
          </cell>
          <cell r="C3921" t="str">
            <v>Schoolwide Program</v>
          </cell>
        </row>
        <row r="3922">
          <cell r="A3922" t="str">
            <v>530600010024</v>
          </cell>
          <cell r="B3922" t="str">
            <v>MONT PLEASANT MIDDLE SCHOOL</v>
          </cell>
          <cell r="C3922" t="str">
            <v>Schoolwide Program</v>
          </cell>
        </row>
        <row r="3923">
          <cell r="A3923" t="str">
            <v>530600010025</v>
          </cell>
          <cell r="B3923" t="str">
            <v>SCHENECTADY HIGH SCHOOL</v>
          </cell>
          <cell r="C3923" t="str">
            <v>No Title I</v>
          </cell>
        </row>
        <row r="3924">
          <cell r="A3924" t="str">
            <v>530600010026</v>
          </cell>
          <cell r="B3924" t="str">
            <v>VAN CORLAER SCHOOL</v>
          </cell>
          <cell r="C3924" t="str">
            <v>Schoolwide Program</v>
          </cell>
        </row>
        <row r="3925">
          <cell r="A3925" t="str">
            <v>530600010029</v>
          </cell>
          <cell r="B3925" t="str">
            <v>WOODLAWN SCHOOL</v>
          </cell>
          <cell r="C3925" t="str">
            <v>Schoolwide Program</v>
          </cell>
        </row>
        <row r="3926">
          <cell r="A3926" t="str">
            <v>470901040001</v>
          </cell>
          <cell r="B3926" t="str">
            <v>SCHENEVUS CENTRAL SCHOOL</v>
          </cell>
          <cell r="C3926" t="str">
            <v>Schoolwide Program</v>
          </cell>
        </row>
        <row r="3927">
          <cell r="A3927" t="str">
            <v>491501040002</v>
          </cell>
          <cell r="B3927" t="str">
            <v>MAPLE HILL HIGH SCHOOL</v>
          </cell>
          <cell r="C3927" t="str">
            <v>No Title I</v>
          </cell>
        </row>
        <row r="3928">
          <cell r="A3928" t="str">
            <v>491501040003</v>
          </cell>
          <cell r="B3928" t="str">
            <v>CASTLETON ELEMENTARY SCHOOL</v>
          </cell>
          <cell r="C3928" t="str">
            <v>Targeted Assistance</v>
          </cell>
        </row>
        <row r="3929">
          <cell r="A3929" t="str">
            <v>491501040004</v>
          </cell>
          <cell r="B3929" t="str">
            <v>MAPLE HILL MIDDLE SCHOOL</v>
          </cell>
          <cell r="C3929" t="str">
            <v>Targeted Assistance</v>
          </cell>
        </row>
        <row r="3930">
          <cell r="A3930" t="str">
            <v>541201040002</v>
          </cell>
          <cell r="B3930" t="str">
            <v>SCHOHARIE ELEMENTARY SCHOOL</v>
          </cell>
          <cell r="C3930" t="str">
            <v>Targeted Assistance</v>
          </cell>
        </row>
        <row r="3931">
          <cell r="A3931" t="str">
            <v>541201040003</v>
          </cell>
          <cell r="B3931" t="str">
            <v>SCHOHARIE HIGH SCHOOL</v>
          </cell>
          <cell r="C3931" t="str">
            <v>Targeted Assistance</v>
          </cell>
        </row>
        <row r="3932">
          <cell r="A3932" t="str">
            <v>151401040001</v>
          </cell>
          <cell r="B3932" t="str">
            <v>SCHROON LAKE CENTRAL SCHOOL</v>
          </cell>
          <cell r="C3932" t="str">
            <v>Targeted Assistance</v>
          </cell>
        </row>
        <row r="3933">
          <cell r="A3933" t="str">
            <v>521701040002</v>
          </cell>
          <cell r="B3933" t="str">
            <v>SCHUYLERVILLE JUNIOR-SENIOR HIGH SCHOOL</v>
          </cell>
          <cell r="C3933" t="str">
            <v>Targeted Assistance</v>
          </cell>
        </row>
        <row r="3934">
          <cell r="A3934" t="str">
            <v>521701040003</v>
          </cell>
          <cell r="B3934" t="str">
            <v>SCHUYLERVILLE ELEMENTARY SCHOOL</v>
          </cell>
          <cell r="C3934" t="str">
            <v>Targeted Assistance</v>
          </cell>
        </row>
        <row r="3935">
          <cell r="A3935" t="str">
            <v>022401040003</v>
          </cell>
          <cell r="B3935" t="str">
            <v>SCIO CENTRAL SCHOOL</v>
          </cell>
          <cell r="C3935" t="str">
            <v>Targeted Assistance</v>
          </cell>
        </row>
        <row r="3936">
          <cell r="A3936" t="str">
            <v>530202060001</v>
          </cell>
          <cell r="B3936" t="str">
            <v>GLEN-WORDEN ELEMENTARY SCHOOL</v>
          </cell>
          <cell r="C3936" t="str">
            <v>No Title I</v>
          </cell>
        </row>
        <row r="3937">
          <cell r="A3937" t="str">
            <v>530202060002</v>
          </cell>
          <cell r="B3937" t="str">
            <v>GLENDAAL SCHOOL</v>
          </cell>
          <cell r="C3937" t="str">
            <v>No Title I</v>
          </cell>
        </row>
        <row r="3938">
          <cell r="A3938" t="str">
            <v>530202060003</v>
          </cell>
          <cell r="B3938" t="str">
            <v>LINCOLN SCHOOL</v>
          </cell>
          <cell r="C3938" t="str">
            <v>Targeted Assistance</v>
          </cell>
        </row>
        <row r="3939">
          <cell r="A3939" t="str">
            <v>530202060005</v>
          </cell>
          <cell r="B3939" t="str">
            <v>SACANDAGA SCHOOL</v>
          </cell>
          <cell r="C3939" t="str">
            <v>Targeted Assistance</v>
          </cell>
        </row>
        <row r="3940">
          <cell r="A3940" t="str">
            <v>530202060006</v>
          </cell>
          <cell r="B3940" t="str">
            <v>SCOTIA-GLENVILLE SENIOR HIGH SCHOOL</v>
          </cell>
          <cell r="C3940" t="str">
            <v>No Title I</v>
          </cell>
        </row>
        <row r="3941">
          <cell r="A3941" t="str">
            <v>530202060007</v>
          </cell>
          <cell r="B3941" t="str">
            <v>SCOTIA-GLENVILLE MIDDLE SCHOOL</v>
          </cell>
          <cell r="C3941" t="str">
            <v>Targeted Assistance</v>
          </cell>
        </row>
        <row r="3942">
          <cell r="A3942" t="str">
            <v>280206030003</v>
          </cell>
          <cell r="B3942" t="str">
            <v>SEAFORD HARBOR SCHOOL</v>
          </cell>
          <cell r="C3942" t="str">
            <v>Targeted Assistance</v>
          </cell>
        </row>
        <row r="3943">
          <cell r="A3943" t="str">
            <v>280206030004</v>
          </cell>
          <cell r="B3943" t="str">
            <v>SEAFORD MANOR SCHOOL</v>
          </cell>
          <cell r="C3943" t="str">
            <v>Targeted Assistance</v>
          </cell>
        </row>
        <row r="3944">
          <cell r="A3944" t="str">
            <v>280206030005</v>
          </cell>
          <cell r="B3944" t="str">
            <v>SEAFORD MIDDLE SCHOOL</v>
          </cell>
          <cell r="C3944" t="str">
            <v>Targeted Assistance</v>
          </cell>
        </row>
        <row r="3945">
          <cell r="A3945" t="str">
            <v>280206030006</v>
          </cell>
          <cell r="B3945" t="str">
            <v>SEAFORD SENIOR HIGH SCHOOL</v>
          </cell>
          <cell r="C3945" t="str">
            <v>No Title I</v>
          </cell>
        </row>
        <row r="3946">
          <cell r="A3946" t="str">
            <v>560701060001</v>
          </cell>
          <cell r="B3946" t="str">
            <v>FRANK M KNIGHT ELEMENTARY SCHOOL</v>
          </cell>
          <cell r="C3946" t="str">
            <v>Targeted Assistance</v>
          </cell>
        </row>
        <row r="3947">
          <cell r="A3947" t="str">
            <v>560701060003</v>
          </cell>
          <cell r="B3947" t="str">
            <v>MYNDERSE ACADEMY</v>
          </cell>
          <cell r="C3947" t="str">
            <v>No Title I</v>
          </cell>
        </row>
        <row r="3948">
          <cell r="A3948" t="str">
            <v>560701060004</v>
          </cell>
          <cell r="B3948" t="str">
            <v>ELIZABETH CADY STANTON ELEMENTARY SCHOOL</v>
          </cell>
          <cell r="C3948" t="str">
            <v>Targeted Assistance</v>
          </cell>
        </row>
        <row r="3949">
          <cell r="A3949" t="str">
            <v>560701060005</v>
          </cell>
          <cell r="B3949" t="str">
            <v>SENECA FALLS MIDDLE SCHOOL</v>
          </cell>
          <cell r="C3949" t="str">
            <v>Targeted Assistance</v>
          </cell>
        </row>
        <row r="3950">
          <cell r="A3950" t="str">
            <v>280252070002</v>
          </cell>
          <cell r="B3950" t="str">
            <v>ELMONT MEMORIAL HIGH SCHOOL</v>
          </cell>
          <cell r="C3950" t="str">
            <v>Targeted Assistance</v>
          </cell>
        </row>
        <row r="3951">
          <cell r="A3951" t="str">
            <v>280252070003</v>
          </cell>
          <cell r="B3951" t="str">
            <v>FLORAL PARK MEMORIAL HIGH SCHOOL</v>
          </cell>
          <cell r="C3951" t="str">
            <v>No Title I</v>
          </cell>
        </row>
        <row r="3952">
          <cell r="A3952" t="str">
            <v>280252070004</v>
          </cell>
          <cell r="B3952" t="str">
            <v>H FRANK CAREY HIGH SCHOOL</v>
          </cell>
          <cell r="C3952" t="str">
            <v>No Title I</v>
          </cell>
        </row>
        <row r="3953">
          <cell r="A3953" t="str">
            <v>280252070005</v>
          </cell>
          <cell r="B3953" t="str">
            <v>NEW HYDE PARK MEMORIAL HIGH SCHOOL</v>
          </cell>
          <cell r="C3953" t="str">
            <v>No Title I</v>
          </cell>
        </row>
        <row r="3954">
          <cell r="A3954" t="str">
            <v>280252070006</v>
          </cell>
          <cell r="B3954" t="str">
            <v>SEWANHAKA HIGH SCHOOL</v>
          </cell>
          <cell r="C3954" t="str">
            <v>Targeted Assistance</v>
          </cell>
        </row>
        <row r="3955">
          <cell r="A3955" t="str">
            <v>541401040001</v>
          </cell>
          <cell r="B3955" t="str">
            <v>SHARON SPRINGS CENTRAL SCHOOL</v>
          </cell>
          <cell r="C3955" t="str">
            <v>Schoolwide Program</v>
          </cell>
        </row>
        <row r="3956">
          <cell r="A3956" t="str">
            <v>580701020001</v>
          </cell>
          <cell r="B3956" t="str">
            <v>SHELTER ISLAND SCHOOL</v>
          </cell>
          <cell r="C3956" t="str">
            <v>Targeted Assistance</v>
          </cell>
        </row>
        <row r="3957">
          <cell r="A3957" t="str">
            <v>520302060001</v>
          </cell>
          <cell r="B3957" t="str">
            <v>SHENENDEHOWA HIGH SCHOOL</v>
          </cell>
          <cell r="C3957" t="str">
            <v>No Title I</v>
          </cell>
        </row>
        <row r="3958">
          <cell r="A3958" t="str">
            <v>520302060002</v>
          </cell>
          <cell r="B3958" t="str">
            <v>SKANO ELEMENTARY SCHOOL</v>
          </cell>
          <cell r="C3958" t="str">
            <v>No Title I</v>
          </cell>
        </row>
        <row r="3959">
          <cell r="A3959" t="str">
            <v>520302060003</v>
          </cell>
          <cell r="B3959" t="str">
            <v>ARONGEN ELEMENTARY SCHOOL</v>
          </cell>
          <cell r="C3959" t="str">
            <v>Targeted Assistance</v>
          </cell>
        </row>
        <row r="3960">
          <cell r="A3960" t="str">
            <v>520302060004</v>
          </cell>
          <cell r="B3960" t="str">
            <v>OKTE ELEMENTARY SCHOOL</v>
          </cell>
          <cell r="C3960" t="str">
            <v>No Title I</v>
          </cell>
        </row>
        <row r="3961">
          <cell r="A3961" t="str">
            <v>520302060005</v>
          </cell>
          <cell r="B3961" t="str">
            <v>TESAGO ELEMENTARY SCHOOL</v>
          </cell>
          <cell r="C3961" t="str">
            <v>No Title I</v>
          </cell>
        </row>
        <row r="3962">
          <cell r="A3962" t="str">
            <v>520302060006</v>
          </cell>
          <cell r="B3962" t="str">
            <v>ORENDA ELEMENTARY SCHOOL</v>
          </cell>
          <cell r="C3962" t="str">
            <v>Targeted Assistance</v>
          </cell>
        </row>
        <row r="3963">
          <cell r="A3963" t="str">
            <v>520302060007</v>
          </cell>
          <cell r="B3963" t="str">
            <v>KARIGON ELEMENTARY SCHOOL</v>
          </cell>
          <cell r="C3963" t="str">
            <v>No Title I</v>
          </cell>
        </row>
        <row r="3964">
          <cell r="A3964" t="str">
            <v>520302060008</v>
          </cell>
          <cell r="B3964" t="str">
            <v>KODA MIDDLE SCHOOL</v>
          </cell>
          <cell r="C3964" t="str">
            <v>Targeted Assistance</v>
          </cell>
        </row>
        <row r="3965">
          <cell r="A3965" t="str">
            <v>520302060009</v>
          </cell>
          <cell r="B3965" t="str">
            <v>GOWANA MIDDLE SCHOOL</v>
          </cell>
          <cell r="C3965" t="str">
            <v>No Title I</v>
          </cell>
        </row>
        <row r="3966">
          <cell r="A3966" t="str">
            <v>520302060010</v>
          </cell>
          <cell r="B3966" t="str">
            <v>CHANGO ELEMENTARY SCHOOL</v>
          </cell>
          <cell r="C3966" t="str">
            <v>No Title I</v>
          </cell>
        </row>
        <row r="3967">
          <cell r="A3967" t="str">
            <v>520302060011</v>
          </cell>
          <cell r="B3967" t="str">
            <v>ACADIA MIDDLE SCHOOL</v>
          </cell>
          <cell r="C3967" t="str">
            <v>No Title I</v>
          </cell>
        </row>
        <row r="3968">
          <cell r="A3968" t="str">
            <v>520302060013</v>
          </cell>
          <cell r="B3968" t="str">
            <v>SHATEKON ELEMENTARY SCHOOL</v>
          </cell>
          <cell r="C3968" t="str">
            <v>Targeted Assistance</v>
          </cell>
        </row>
        <row r="3969">
          <cell r="A3969" t="str">
            <v>082001040002</v>
          </cell>
          <cell r="B3969" t="str">
            <v>SHERBURNE-EARLVILLE ELEMENTARY SCHOOL</v>
          </cell>
          <cell r="C3969" t="str">
            <v>Targeted Assistance</v>
          </cell>
        </row>
        <row r="3970">
          <cell r="A3970" t="str">
            <v>082001040003</v>
          </cell>
          <cell r="B3970" t="str">
            <v>SHERBURNE-EARLVILLE MIDDLE SCHOOL</v>
          </cell>
          <cell r="C3970" t="str">
            <v>Targeted Assistance</v>
          </cell>
        </row>
        <row r="3971">
          <cell r="A3971" t="str">
            <v>082001040004</v>
          </cell>
          <cell r="B3971" t="str">
            <v>SHERBURNE-EARLVILLE SENIOR HIGH SCHOOL</v>
          </cell>
          <cell r="C3971" t="str">
            <v>No Title I</v>
          </cell>
        </row>
        <row r="3972">
          <cell r="A3972" t="str">
            <v>062601040002</v>
          </cell>
          <cell r="B3972" t="str">
            <v>SHERMAN ELEMENTARY SCHOOL</v>
          </cell>
          <cell r="C3972" t="str">
            <v>Targeted Assistance</v>
          </cell>
        </row>
        <row r="3973">
          <cell r="A3973" t="str">
            <v>062601040003</v>
          </cell>
          <cell r="B3973" t="str">
            <v>SHERMAN HIGH SCHOOL</v>
          </cell>
          <cell r="C3973" t="str">
            <v>Targeted Assistance</v>
          </cell>
        </row>
        <row r="3974">
          <cell r="A3974" t="str">
            <v>412000050001</v>
          </cell>
          <cell r="B3974" t="str">
            <v>J D GEORGE ELEMENTARY SCHOOL</v>
          </cell>
          <cell r="C3974" t="str">
            <v>Targeted Assistance</v>
          </cell>
        </row>
        <row r="3975">
          <cell r="A3975" t="str">
            <v>412000050004</v>
          </cell>
          <cell r="B3975" t="str">
            <v>VERNON-VERONA-SHERRILL SENIOR HIGH SCHOOL</v>
          </cell>
          <cell r="C3975" t="str">
            <v>Targeted Assistance</v>
          </cell>
        </row>
        <row r="3976">
          <cell r="A3976" t="str">
            <v>412000050005</v>
          </cell>
          <cell r="B3976" t="str">
            <v>W A WETTEL ELEMENTARY SCHOOL</v>
          </cell>
          <cell r="C3976" t="str">
            <v>Targeted Assistance</v>
          </cell>
        </row>
        <row r="3977">
          <cell r="A3977" t="str">
            <v>412000050006</v>
          </cell>
          <cell r="B3977" t="str">
            <v>E A MCALLISTER ELEMENTARY SCHOOL</v>
          </cell>
          <cell r="C3977" t="str">
            <v>No Title I</v>
          </cell>
        </row>
        <row r="3978">
          <cell r="A3978" t="str">
            <v>412000050007</v>
          </cell>
          <cell r="B3978" t="str">
            <v>VERNON-VERONA-SHERRILL MIDDLE SCHOOL</v>
          </cell>
          <cell r="C3978" t="str">
            <v>Targeted Assistance</v>
          </cell>
        </row>
        <row r="3979">
          <cell r="A3979" t="str">
            <v>580601040001</v>
          </cell>
          <cell r="B3979" t="str">
            <v>BRIARCLIFF SCHOOL</v>
          </cell>
          <cell r="C3979" t="str">
            <v>No Title I</v>
          </cell>
        </row>
        <row r="3980">
          <cell r="A3980" t="str">
            <v>580601040002</v>
          </cell>
          <cell r="B3980" t="str">
            <v>MILLER AVENUE SCHOOL</v>
          </cell>
          <cell r="C3980" t="str">
            <v>No Title I</v>
          </cell>
        </row>
        <row r="3981">
          <cell r="A3981" t="str">
            <v>580601040003</v>
          </cell>
          <cell r="B3981" t="str">
            <v>WADING RIVER SCHOOL</v>
          </cell>
          <cell r="C3981" t="str">
            <v>No Title I</v>
          </cell>
        </row>
        <row r="3982">
          <cell r="A3982" t="str">
            <v>580601040004</v>
          </cell>
          <cell r="B3982" t="str">
            <v>ALBERT G PRODELL MIDDLE SCHOOL</v>
          </cell>
          <cell r="C3982" t="str">
            <v>No Title I</v>
          </cell>
        </row>
        <row r="3983">
          <cell r="A3983" t="str">
            <v>580601040005</v>
          </cell>
          <cell r="B3983" t="str">
            <v>SHOREHAM-WADING RIVER HIGH SCHOOL</v>
          </cell>
          <cell r="C3983" t="str">
            <v>No Title I</v>
          </cell>
        </row>
        <row r="3984">
          <cell r="A3984" t="str">
            <v>121601060002</v>
          </cell>
          <cell r="B3984" t="str">
            <v>SIDNEY ELEMENTARY SCHOOL</v>
          </cell>
          <cell r="C3984" t="str">
            <v>Targeted Assistance</v>
          </cell>
        </row>
        <row r="3985">
          <cell r="A3985" t="str">
            <v>121601060005</v>
          </cell>
          <cell r="B3985" t="str">
            <v>SIDNEY MIDDLE SCHOOL</v>
          </cell>
          <cell r="C3985" t="str">
            <v>Targeted Assistance</v>
          </cell>
        </row>
        <row r="3986">
          <cell r="A3986" t="str">
            <v>121601060006</v>
          </cell>
          <cell r="B3986" t="str">
            <v>SIDNEY HIGH SCHOOL</v>
          </cell>
          <cell r="C3986" t="str">
            <v>Targeted Assistance</v>
          </cell>
        </row>
        <row r="3987">
          <cell r="A3987" t="str">
            <v>061501040001</v>
          </cell>
          <cell r="B3987" t="str">
            <v>SILVER CREEK HIGH SCHOOL</v>
          </cell>
          <cell r="C3987" t="str">
            <v>Schoolwide Program</v>
          </cell>
        </row>
        <row r="3988">
          <cell r="A3988" t="str">
            <v>061501040002</v>
          </cell>
          <cell r="B3988" t="str">
            <v>SILVER CREEK MIDDLE SCHOOL</v>
          </cell>
          <cell r="C3988" t="str">
            <v>Schoolwide Program</v>
          </cell>
        </row>
        <row r="3989">
          <cell r="A3989" t="str">
            <v>061501040003</v>
          </cell>
          <cell r="B3989" t="str">
            <v>SILVER CREEK ELEMENTARY SCHOOL</v>
          </cell>
          <cell r="C3989" t="str">
            <v>Schoolwide Program</v>
          </cell>
        </row>
        <row r="3990">
          <cell r="A3990" t="str">
            <v>310300860804</v>
          </cell>
          <cell r="B3990" t="str">
            <v>SISULU-WALKER CHARTER SCHOOL OF HARLEM</v>
          </cell>
          <cell r="C3990" t="str">
            <v>Targeted Assistance</v>
          </cell>
        </row>
        <row r="3991">
          <cell r="A3991" t="str">
            <v>421601060002</v>
          </cell>
          <cell r="B3991" t="str">
            <v>SKANEATELES SENIOR HIGH SCHOOL</v>
          </cell>
          <cell r="C3991" t="str">
            <v>No Title I</v>
          </cell>
        </row>
        <row r="3992">
          <cell r="A3992" t="str">
            <v>421601060003</v>
          </cell>
          <cell r="B3992" t="str">
            <v>WATERMAN ELEMENTARY SCHOOL</v>
          </cell>
          <cell r="C3992" t="str">
            <v>Schoolwide Program</v>
          </cell>
        </row>
        <row r="3993">
          <cell r="A3993" t="str">
            <v>421601060004</v>
          </cell>
          <cell r="B3993" t="str">
            <v>STATE STREET INTERMEDIATE SCHOOL</v>
          </cell>
          <cell r="C3993" t="str">
            <v>Schoolwide Program</v>
          </cell>
        </row>
        <row r="3994">
          <cell r="A3994" t="str">
            <v>421601060005</v>
          </cell>
          <cell r="B3994" t="str">
            <v>SKANEATELES MIDDLE SCHOOL</v>
          </cell>
          <cell r="C3994" t="str">
            <v>No Title I</v>
          </cell>
        </row>
        <row r="3995">
          <cell r="A3995" t="str">
            <v>580801060001</v>
          </cell>
          <cell r="B3995" t="str">
            <v>DOGWOOD ELEMENTARY SCHOOL</v>
          </cell>
          <cell r="C3995" t="str">
            <v>No Title I</v>
          </cell>
        </row>
        <row r="3996">
          <cell r="A3996" t="str">
            <v>580801060004</v>
          </cell>
          <cell r="B3996" t="str">
            <v>MILLS POND ELEMENTARY SCHOOL</v>
          </cell>
          <cell r="C3996" t="str">
            <v>No Title I</v>
          </cell>
        </row>
        <row r="3997">
          <cell r="A3997" t="str">
            <v>580801060005</v>
          </cell>
          <cell r="B3997" t="str">
            <v>MOUNT PLEASANT ELEMENTARY SCHOOL</v>
          </cell>
          <cell r="C3997" t="str">
            <v>No Title I</v>
          </cell>
        </row>
        <row r="3998">
          <cell r="A3998" t="str">
            <v>580801060006</v>
          </cell>
          <cell r="B3998" t="str">
            <v>NESCONSET ELEMENTARY SCHOOL</v>
          </cell>
          <cell r="C3998" t="str">
            <v>Targeted Assistance</v>
          </cell>
        </row>
        <row r="3999">
          <cell r="A3999" t="str">
            <v>580801060007</v>
          </cell>
          <cell r="B3999" t="str">
            <v>SAINT JAMES ELEMENTARY SCHOOL</v>
          </cell>
          <cell r="C3999" t="str">
            <v>No Title I</v>
          </cell>
        </row>
        <row r="4000">
          <cell r="A4000" t="str">
            <v>580801060008</v>
          </cell>
          <cell r="B4000" t="str">
            <v>SMITHTOWN ELEMENTARY SCHOOL</v>
          </cell>
          <cell r="C4000" t="str">
            <v>Targeted Assistance</v>
          </cell>
        </row>
        <row r="4001">
          <cell r="A4001" t="str">
            <v>580801060013</v>
          </cell>
          <cell r="B4001" t="str">
            <v>ACCOMPSETT ELEMENTARY SCHOOL</v>
          </cell>
          <cell r="C4001" t="str">
            <v>No Title I</v>
          </cell>
        </row>
        <row r="4002">
          <cell r="A4002" t="str">
            <v>580801060014</v>
          </cell>
          <cell r="B4002" t="str">
            <v>SMITHTOWN HIGH SCHOOL EAST</v>
          </cell>
          <cell r="C4002" t="str">
            <v>No Title I</v>
          </cell>
        </row>
        <row r="4003">
          <cell r="A4003" t="str">
            <v>580801060015</v>
          </cell>
          <cell r="B4003" t="str">
            <v>BRANCH BROOK ELEMENTARY SCHOOL</v>
          </cell>
          <cell r="C4003" t="str">
            <v>Targeted Assistance</v>
          </cell>
        </row>
        <row r="4004">
          <cell r="A4004" t="str">
            <v>580801060016</v>
          </cell>
          <cell r="B4004" t="str">
            <v>NESAQUAKE MIDDLE SCHOOL</v>
          </cell>
          <cell r="C4004" t="str">
            <v>No Title I</v>
          </cell>
        </row>
        <row r="4005">
          <cell r="A4005" t="str">
            <v>580801060018</v>
          </cell>
          <cell r="B4005" t="str">
            <v>TACKAN ELEMENTARY SCHOOL</v>
          </cell>
          <cell r="C4005" t="str">
            <v>Targeted Assistance</v>
          </cell>
        </row>
        <row r="4006">
          <cell r="A4006" t="str">
            <v>580801060019</v>
          </cell>
          <cell r="B4006" t="str">
            <v>ACCOMPSETT MIDDLE SCHOOL</v>
          </cell>
          <cell r="C4006" t="str">
            <v>No Title I</v>
          </cell>
        </row>
        <row r="4007">
          <cell r="A4007" t="str">
            <v>580801060022</v>
          </cell>
          <cell r="B4007" t="str">
            <v>SMITHTOWN HIGH SCHOOL-WEST</v>
          </cell>
          <cell r="C4007" t="str">
            <v>No Title I</v>
          </cell>
        </row>
        <row r="4008">
          <cell r="A4008" t="str">
            <v>580801060024</v>
          </cell>
          <cell r="B4008" t="str">
            <v>GREAT HOLLOW MIDDLE SCHOOL</v>
          </cell>
          <cell r="C4008" t="str">
            <v>No Title I</v>
          </cell>
        </row>
        <row r="4009">
          <cell r="A4009" t="str">
            <v>651201060001</v>
          </cell>
          <cell r="B4009" t="str">
            <v>SODUS ELEMENTARY SCHOOL</v>
          </cell>
          <cell r="C4009" t="str">
            <v>Targeted Assistance</v>
          </cell>
        </row>
        <row r="4010">
          <cell r="A4010" t="str">
            <v>651201060003</v>
          </cell>
          <cell r="B4010" t="str">
            <v>SODUS HIGH SCHOOL</v>
          </cell>
          <cell r="C4010" t="str">
            <v>No Title I</v>
          </cell>
        </row>
        <row r="4011">
          <cell r="A4011" t="str">
            <v>651201060004</v>
          </cell>
          <cell r="B4011" t="str">
            <v>SODUS MIDDLE SCHOOL</v>
          </cell>
          <cell r="C4011" t="str">
            <v>Targeted Assistance</v>
          </cell>
        </row>
        <row r="4012">
          <cell r="A4012" t="str">
            <v>420702030001</v>
          </cell>
          <cell r="B4012" t="str">
            <v>SOLVAY ELEMENTARY SCHOOL</v>
          </cell>
          <cell r="C4012" t="str">
            <v>Targeted Assistance</v>
          </cell>
        </row>
        <row r="4013">
          <cell r="A4013" t="str">
            <v>420702030004</v>
          </cell>
          <cell r="B4013" t="str">
            <v>SOLVAY HIGH SCHOOL</v>
          </cell>
          <cell r="C4013" t="str">
            <v>Targeted Assistance</v>
          </cell>
        </row>
        <row r="4014">
          <cell r="A4014" t="str">
            <v>420702030007</v>
          </cell>
          <cell r="B4014" t="str">
            <v>SOLVAY MIDDLE SCHOOL</v>
          </cell>
          <cell r="C4014" t="str">
            <v>Targeted Assistance</v>
          </cell>
        </row>
        <row r="4015">
          <cell r="A4015" t="str">
            <v>662101060001</v>
          </cell>
          <cell r="B4015" t="str">
            <v>SOMERS SENIOR HIGH SCHOOL</v>
          </cell>
          <cell r="C4015" t="str">
            <v>Targeted Assistance</v>
          </cell>
        </row>
        <row r="4016">
          <cell r="A4016" t="str">
            <v>662101060002</v>
          </cell>
          <cell r="B4016" t="str">
            <v>PRIMROSE SCHOOL</v>
          </cell>
          <cell r="C4016" t="str">
            <v>Targeted Assistance</v>
          </cell>
        </row>
        <row r="4017">
          <cell r="A4017" t="str">
            <v>662101060003</v>
          </cell>
          <cell r="B4017" t="str">
            <v>SOMERS INTERMEDIATE SCHOOL</v>
          </cell>
          <cell r="C4017" t="str">
            <v>Targeted Assistance</v>
          </cell>
        </row>
        <row r="4018">
          <cell r="A4018" t="str">
            <v>662101060004</v>
          </cell>
          <cell r="B4018" t="str">
            <v>SOMERS MIDDLE SCHOOL</v>
          </cell>
          <cell r="C4018" t="str">
            <v>Targeted Assistance</v>
          </cell>
        </row>
        <row r="4019">
          <cell r="A4019" t="str">
            <v>320700860889</v>
          </cell>
          <cell r="B4019" t="str">
            <v>SOUTH BRONX CHARTER SCHOOL-INTER CULTURES AND ARTS</v>
          </cell>
          <cell r="C4019" t="str">
            <v>Targeted Assistance</v>
          </cell>
        </row>
        <row r="4020">
          <cell r="A4020" t="str">
            <v>321200860898</v>
          </cell>
          <cell r="B4020" t="str">
            <v>SOUTH BRONX CLASSICAL CHARTER SCHOOL</v>
          </cell>
          <cell r="C4020" t="str">
            <v>Targeted Assistance</v>
          </cell>
        </row>
        <row r="4021">
          <cell r="A4021" t="str">
            <v>140600860817</v>
          </cell>
          <cell r="B4021" t="str">
            <v>SOUTH BUFFALO CHARTER SCHOOL</v>
          </cell>
          <cell r="C4021" t="str">
            <v>Schoolwide Program</v>
          </cell>
        </row>
        <row r="4022">
          <cell r="A4022" t="str">
            <v>010601060003</v>
          </cell>
          <cell r="B4022" t="str">
            <v>ROESSLEVILLE SCHOOL</v>
          </cell>
          <cell r="C4022" t="str">
            <v>Targeted Assistance</v>
          </cell>
        </row>
        <row r="4023">
          <cell r="A4023" t="str">
            <v>010601060005</v>
          </cell>
          <cell r="B4023" t="str">
            <v>SADDLEWOOD ELEMENTARY SCHOOL</v>
          </cell>
          <cell r="C4023" t="str">
            <v>No Title I</v>
          </cell>
        </row>
        <row r="4024">
          <cell r="A4024" t="str">
            <v>010601060006</v>
          </cell>
          <cell r="B4024" t="str">
            <v>SHAKER ROAD ELEMENTARY SCHOOL</v>
          </cell>
          <cell r="C4024" t="str">
            <v>No Title I</v>
          </cell>
        </row>
        <row r="4025">
          <cell r="A4025" t="str">
            <v>010601060008</v>
          </cell>
          <cell r="B4025" t="str">
            <v>COLONIE CENTRAL HIGH SCHOOL</v>
          </cell>
          <cell r="C4025" t="str">
            <v>No Title I</v>
          </cell>
        </row>
        <row r="4026">
          <cell r="A4026" t="str">
            <v>010601060010</v>
          </cell>
          <cell r="B4026" t="str">
            <v>FOREST PARK ELEMENTARY SCHOOL</v>
          </cell>
          <cell r="C4026" t="str">
            <v>Targeted Assistance</v>
          </cell>
        </row>
        <row r="4027">
          <cell r="A4027" t="str">
            <v>010601060011</v>
          </cell>
          <cell r="B4027" t="str">
            <v>VEEDER ELEMENTARY SCHOOL</v>
          </cell>
          <cell r="C4027" t="str">
            <v>No Title I</v>
          </cell>
        </row>
        <row r="4028">
          <cell r="A4028" t="str">
            <v>010601060012</v>
          </cell>
          <cell r="B4028" t="str">
            <v>SAND CREEK MIDDLE SCHOOL</v>
          </cell>
          <cell r="C4028" t="str">
            <v>Targeted Assistance</v>
          </cell>
        </row>
        <row r="4029">
          <cell r="A4029" t="str">
            <v>010601060013</v>
          </cell>
          <cell r="B4029" t="str">
            <v>LISHA KILL MIDDLE SCHOOL</v>
          </cell>
          <cell r="C4029" t="str">
            <v>No Title I</v>
          </cell>
        </row>
        <row r="4030">
          <cell r="A4030" t="str">
            <v>580235060002</v>
          </cell>
          <cell r="B4030" t="str">
            <v>KREAMER STREET ELEMENTARY SCHOOL</v>
          </cell>
          <cell r="C4030" t="str">
            <v>Targeted Assistance</v>
          </cell>
        </row>
        <row r="4031">
          <cell r="A4031" t="str">
            <v>580235060003</v>
          </cell>
          <cell r="B4031" t="str">
            <v>BROOKHAVEN ELEMENTARY SCHOOL</v>
          </cell>
          <cell r="C4031" t="str">
            <v>Targeted Assistance</v>
          </cell>
        </row>
        <row r="4032">
          <cell r="A4032" t="str">
            <v>580235060004</v>
          </cell>
          <cell r="B4032" t="str">
            <v>BELLPORT MIDDLE SCHOOL</v>
          </cell>
          <cell r="C4032" t="str">
            <v>No Title I</v>
          </cell>
        </row>
        <row r="4033">
          <cell r="A4033" t="str">
            <v>580235060005</v>
          </cell>
          <cell r="B4033" t="str">
            <v>FRANK P LONG INTERMEDIATE SCHOOL</v>
          </cell>
          <cell r="C4033" t="str">
            <v>Targeted Assistance</v>
          </cell>
        </row>
        <row r="4034">
          <cell r="A4034" t="str">
            <v>580235060006</v>
          </cell>
          <cell r="B4034" t="str">
            <v>BELLPORT SENIOR HIGH SCHOOL</v>
          </cell>
          <cell r="C4034" t="str">
            <v>No Title I</v>
          </cell>
        </row>
        <row r="4035">
          <cell r="A4035" t="str">
            <v>580235060007</v>
          </cell>
          <cell r="B4035" t="str">
            <v>VERNE W CRITZ ELEMENTARY SCHOOL</v>
          </cell>
          <cell r="C4035" t="str">
            <v>Targeted Assistance</v>
          </cell>
        </row>
        <row r="4036">
          <cell r="A4036" t="str">
            <v>521401040002</v>
          </cell>
          <cell r="B4036" t="str">
            <v>OLIVER W WINCH MIDDLE SCHOOL</v>
          </cell>
          <cell r="C4036" t="str">
            <v>No Title I</v>
          </cell>
        </row>
        <row r="4037">
          <cell r="A4037" t="str">
            <v>521401040003</v>
          </cell>
          <cell r="B4037" t="str">
            <v>HARRISON AVENUE ELEMENTARY SCHOOL</v>
          </cell>
          <cell r="C4037" t="str">
            <v>Targeted Assistance</v>
          </cell>
        </row>
        <row r="4038">
          <cell r="A4038" t="str">
            <v>521401040007</v>
          </cell>
          <cell r="B4038" t="str">
            <v>SOUTH GLENS FALLS SENIOR HIGH SCHOOL</v>
          </cell>
          <cell r="C4038" t="str">
            <v>No Title I</v>
          </cell>
        </row>
        <row r="4039">
          <cell r="A4039" t="str">
            <v>521401040008</v>
          </cell>
          <cell r="B4039" t="str">
            <v>MOREAU ELEMENTARY SCHOOL</v>
          </cell>
          <cell r="C4039" t="str">
            <v>Targeted Assistance</v>
          </cell>
        </row>
        <row r="4040">
          <cell r="A4040" t="str">
            <v>521401040009</v>
          </cell>
          <cell r="B4040" t="str">
            <v>BALLARD ELEMENTARY SCHOOL</v>
          </cell>
          <cell r="C4040" t="str">
            <v>Targeted Assistance</v>
          </cell>
        </row>
        <row r="4041">
          <cell r="A4041" t="str">
            <v>521401040010</v>
          </cell>
          <cell r="B4041" t="str">
            <v>TANGLEWOOD ELEMENTARY SCHOOL</v>
          </cell>
          <cell r="C4041" t="str">
            <v>No Title I</v>
          </cell>
        </row>
        <row r="4042">
          <cell r="A4042" t="str">
            <v>580413030003</v>
          </cell>
          <cell r="B4042" t="str">
            <v>OAKWOOD PRIMARY CENTER</v>
          </cell>
          <cell r="C4042" t="str">
            <v>Targeted Assistance</v>
          </cell>
        </row>
        <row r="4043">
          <cell r="A4043" t="str">
            <v>580413030008</v>
          </cell>
          <cell r="B4043" t="str">
            <v>BIRCHWOOD INTERMEDIATE SCHOOL</v>
          </cell>
          <cell r="C4043" t="str">
            <v>Targeted Assistance</v>
          </cell>
        </row>
        <row r="4044">
          <cell r="A4044" t="str">
            <v>580413030009</v>
          </cell>
          <cell r="B4044" t="str">
            <v>COUNTRYWOOD PRIMARY CENTER</v>
          </cell>
          <cell r="C4044" t="str">
            <v>No Title I</v>
          </cell>
        </row>
        <row r="4045">
          <cell r="A4045" t="str">
            <v>580413030011</v>
          </cell>
          <cell r="B4045" t="str">
            <v>WALT WHITMAN HIGH SCHOOL</v>
          </cell>
          <cell r="C4045" t="str">
            <v>No Title I</v>
          </cell>
        </row>
        <row r="4046">
          <cell r="A4046" t="str">
            <v>580413030012</v>
          </cell>
          <cell r="B4046" t="str">
            <v>MAPLEWOOD INTERMEDIATE SCHOOL</v>
          </cell>
          <cell r="C4046" t="str">
            <v>No Title I</v>
          </cell>
        </row>
        <row r="4047">
          <cell r="A4047" t="str">
            <v>580413030013</v>
          </cell>
          <cell r="B4047" t="str">
            <v>HENRY L STIMSON MIDDLE SCHOOL</v>
          </cell>
          <cell r="C4047" t="str">
            <v>Targeted Assistance</v>
          </cell>
        </row>
        <row r="4048">
          <cell r="A4048" t="str">
            <v>220101040002</v>
          </cell>
          <cell r="B4048" t="str">
            <v>SOUTH JEFFERSON HIGH SCHOOL</v>
          </cell>
          <cell r="C4048" t="str">
            <v>Targeted Assistance</v>
          </cell>
        </row>
        <row r="4049">
          <cell r="A4049" t="str">
            <v>220101040003</v>
          </cell>
          <cell r="B4049" t="str">
            <v>MAYNARD P WILSON ELEMENTARY SCHOOL</v>
          </cell>
          <cell r="C4049" t="str">
            <v>Targeted Assistance</v>
          </cell>
        </row>
        <row r="4050">
          <cell r="A4050" t="str">
            <v>220101040004</v>
          </cell>
          <cell r="B4050" t="str">
            <v>MANNSVILLE MANOR ELEMENTARY SCHOOL</v>
          </cell>
          <cell r="C4050" t="str">
            <v>Targeted Assistance</v>
          </cell>
        </row>
        <row r="4051">
          <cell r="A4051" t="str">
            <v>220101040006</v>
          </cell>
          <cell r="B4051" t="str">
            <v>CLARKE MIDDLE SCHOOL</v>
          </cell>
          <cell r="C4051" t="str">
            <v>Targeted Assistance</v>
          </cell>
        </row>
        <row r="4052">
          <cell r="A4052" t="str">
            <v>121702040001</v>
          </cell>
          <cell r="B4052" t="str">
            <v>SOUTH KORTRIGHT CENTRAL SCHOOL</v>
          </cell>
          <cell r="C4052" t="str">
            <v>Schoolwide Program</v>
          </cell>
        </row>
        <row r="4053">
          <cell r="A4053" t="str">
            <v>231101040004</v>
          </cell>
          <cell r="B4053" t="str">
            <v>CONSTABLEVILLE ELEMENTARY SCHOOL</v>
          </cell>
          <cell r="C4053" t="str">
            <v>Schoolwide Program</v>
          </cell>
        </row>
        <row r="4054">
          <cell r="A4054" t="str">
            <v>231101040005</v>
          </cell>
          <cell r="B4054" t="str">
            <v>GLENFIELD ELEMENTARY SCHOOL</v>
          </cell>
          <cell r="C4054" t="str">
            <v>Schoolwide Program</v>
          </cell>
        </row>
        <row r="4055">
          <cell r="A4055" t="str">
            <v>231101040006</v>
          </cell>
          <cell r="B4055" t="str">
            <v>SOUTH LEWIS MIDDLE SCHOOL</v>
          </cell>
          <cell r="C4055" t="str">
            <v>Schoolwide Program</v>
          </cell>
        </row>
        <row r="4056">
          <cell r="A4056" t="str">
            <v>231101040007</v>
          </cell>
          <cell r="B4056" t="str">
            <v>SOUTH LEWIS SENIOR HIGH SCHOOL</v>
          </cell>
          <cell r="C4056" t="str">
            <v>Schoolwide Program</v>
          </cell>
        </row>
        <row r="4057">
          <cell r="A4057" t="str">
            <v>231101040008</v>
          </cell>
          <cell r="B4057" t="str">
            <v>PORT LEYDEN ELEMENTARY SCHOOL</v>
          </cell>
          <cell r="C4057" t="str">
            <v>Schoolwide Program</v>
          </cell>
        </row>
        <row r="4058">
          <cell r="A4058" t="str">
            <v>500301060004</v>
          </cell>
          <cell r="B4058" t="str">
            <v>TAPPAN ZEE ELEMENTARY SCHOOL</v>
          </cell>
          <cell r="C4058" t="str">
            <v>Targeted Assistance</v>
          </cell>
        </row>
        <row r="4059">
          <cell r="A4059" t="str">
            <v>500301060006</v>
          </cell>
          <cell r="B4059" t="str">
            <v>WILLIAM O SCHAEFER ELEMENTARY SCHOOL</v>
          </cell>
          <cell r="C4059" t="str">
            <v>Targeted Assistance</v>
          </cell>
        </row>
        <row r="4060">
          <cell r="A4060" t="str">
            <v>500301060007</v>
          </cell>
          <cell r="B4060" t="str">
            <v>TAPPAN ZEE HIGH SCHOOL</v>
          </cell>
          <cell r="C4060" t="str">
            <v>Targeted Assistance</v>
          </cell>
        </row>
        <row r="4061">
          <cell r="A4061" t="str">
            <v>500301060008</v>
          </cell>
          <cell r="B4061" t="str">
            <v>SOUTH ORANGETOWN MIDDLE SCHOOL</v>
          </cell>
          <cell r="C4061" t="str">
            <v>Targeted Assistance</v>
          </cell>
        </row>
        <row r="4062">
          <cell r="A4062" t="str">
            <v>500301060009</v>
          </cell>
          <cell r="B4062" t="str">
            <v>COTTAGE LANE ELEMENTARY SCHOOL</v>
          </cell>
          <cell r="C4062" t="str">
            <v>Targeted Assistance</v>
          </cell>
        </row>
        <row r="4063">
          <cell r="A4063" t="str">
            <v>560501040003</v>
          </cell>
          <cell r="B4063" t="str">
            <v>SOUTH SENECA ELEMENTARY SCHOOL</v>
          </cell>
          <cell r="C4063" t="str">
            <v>Targeted Assistance</v>
          </cell>
        </row>
        <row r="4064">
          <cell r="A4064" t="str">
            <v>560501040004</v>
          </cell>
          <cell r="B4064" t="str">
            <v>SOUTH SENECA HIGH SCHOOL</v>
          </cell>
          <cell r="C4064" t="str">
            <v>Targeted Assistance</v>
          </cell>
        </row>
        <row r="4065">
          <cell r="A4065" t="str">
            <v>560501040005</v>
          </cell>
          <cell r="B4065" t="str">
            <v>SOUTH SENECA MIDDLE SCHOOL</v>
          </cell>
          <cell r="C4065" t="str">
            <v>Targeted Assistance</v>
          </cell>
        </row>
        <row r="4066">
          <cell r="A4066" t="str">
            <v>580906030001</v>
          </cell>
          <cell r="B4066" t="str">
            <v>SOUTHAMPTON ELEMENTARY SCHOOL</v>
          </cell>
          <cell r="C4066" t="str">
            <v>Targeted Assistance</v>
          </cell>
        </row>
        <row r="4067">
          <cell r="A4067" t="str">
            <v>580906030002</v>
          </cell>
          <cell r="B4067" t="str">
            <v>SOUTHAMPTON INTERMEDIATE SCHOOL</v>
          </cell>
          <cell r="C4067" t="str">
            <v>No Title I</v>
          </cell>
        </row>
        <row r="4068">
          <cell r="A4068" t="str">
            <v>580906030003</v>
          </cell>
          <cell r="B4068" t="str">
            <v>SOUTHAMPTON HIGH SCHOOL</v>
          </cell>
          <cell r="C4068" t="str">
            <v>No Title I</v>
          </cell>
        </row>
        <row r="4069">
          <cell r="A4069" t="str">
            <v>050701040005</v>
          </cell>
          <cell r="B4069" t="str">
            <v>SOUTHERN CAYUGA HIGH SCHOOL</v>
          </cell>
          <cell r="C4069" t="str">
            <v>Schoolwide Program</v>
          </cell>
        </row>
        <row r="4070">
          <cell r="A4070" t="str">
            <v>050701040006</v>
          </cell>
          <cell r="B4070" t="str">
            <v>SOUTHERN CAYUGA ELEMENTARY SCHOOL-HOWLAND BUILDING</v>
          </cell>
          <cell r="C4070" t="str">
            <v>Schoolwide Program</v>
          </cell>
        </row>
        <row r="4071">
          <cell r="A4071" t="str">
            <v>050701040007</v>
          </cell>
          <cell r="B4071" t="str">
            <v>SOUTHERN CAYUGA MIDDLE SCHOOL</v>
          </cell>
          <cell r="C4071" t="str">
            <v>Schoolwide Program</v>
          </cell>
        </row>
        <row r="4072">
          <cell r="A4072" t="str">
            <v>581005020002</v>
          </cell>
          <cell r="B4072" t="str">
            <v>SOUTHOLD ELEMENTARY SCHOOL</v>
          </cell>
          <cell r="C4072" t="str">
            <v>Targeted Assistance</v>
          </cell>
        </row>
        <row r="4073">
          <cell r="A4073" t="str">
            <v>581005020003</v>
          </cell>
          <cell r="B4073" t="str">
            <v>SOUTHOLD JUNIOR-SENIOR HIGH SCHOOL</v>
          </cell>
          <cell r="C4073" t="str">
            <v>No Title I</v>
          </cell>
        </row>
        <row r="4074">
          <cell r="A4074" t="str">
            <v>421800860845</v>
          </cell>
          <cell r="B4074" t="str">
            <v>SOUTHSIDE ACADEMY CHARTER SCHOOL</v>
          </cell>
          <cell r="C4074" t="str">
            <v>Schoolwide Program</v>
          </cell>
        </row>
        <row r="4075">
          <cell r="A4075" t="str">
            <v>060201060003</v>
          </cell>
          <cell r="B4075" t="str">
            <v>SOUTHWESTERN SENIOR HIGH SCHOOL</v>
          </cell>
          <cell r="C4075" t="str">
            <v>Targeted Assistance</v>
          </cell>
        </row>
        <row r="4076">
          <cell r="A4076" t="str">
            <v>060201060006</v>
          </cell>
          <cell r="B4076" t="str">
            <v>SOUTHWESTERN MIDDLE SCHOOL</v>
          </cell>
          <cell r="C4076" t="str">
            <v>Targeted Assistance</v>
          </cell>
        </row>
        <row r="4077">
          <cell r="A4077" t="str">
            <v>060201060007</v>
          </cell>
          <cell r="B4077" t="str">
            <v>SOUTHWESTERN ELEMENTARY SCHOOL</v>
          </cell>
          <cell r="C4077" t="str">
            <v>Targeted Assistance</v>
          </cell>
        </row>
        <row r="4078">
          <cell r="A4078" t="str">
            <v>131602020001</v>
          </cell>
          <cell r="B4078" t="str">
            <v>HAGAN SCHOOL</v>
          </cell>
          <cell r="C4078" t="str">
            <v>No Title I</v>
          </cell>
        </row>
        <row r="4079">
          <cell r="A4079" t="str">
            <v>131602020003</v>
          </cell>
          <cell r="B4079" t="str">
            <v>NASSAU SCHOOL</v>
          </cell>
          <cell r="C4079" t="str">
            <v>Targeted Assistance</v>
          </cell>
        </row>
        <row r="4080">
          <cell r="A4080" t="str">
            <v>131602020004</v>
          </cell>
          <cell r="B4080" t="str">
            <v>ORVILLE A TODD MIDDLE SCHOOL</v>
          </cell>
          <cell r="C4080" t="str">
            <v>No Title I</v>
          </cell>
        </row>
        <row r="4081">
          <cell r="A4081" t="str">
            <v>131602020005</v>
          </cell>
          <cell r="B4081" t="str">
            <v>SPACKENKILL HIGH SCHOOL</v>
          </cell>
          <cell r="C4081" t="str">
            <v>No Title I</v>
          </cell>
        </row>
        <row r="4082">
          <cell r="A4082" t="str">
            <v>261001060001</v>
          </cell>
          <cell r="B4082" t="str">
            <v>SPENCERPORT HIGH SCHOOL</v>
          </cell>
          <cell r="C4082" t="str">
            <v>No Title I</v>
          </cell>
        </row>
        <row r="4083">
          <cell r="A4083" t="str">
            <v>261001060002</v>
          </cell>
          <cell r="B4083" t="str">
            <v>WILLIAM C MUNN SCHOOL</v>
          </cell>
          <cell r="C4083" t="str">
            <v>Targeted Assistance</v>
          </cell>
        </row>
        <row r="4084">
          <cell r="A4084" t="str">
            <v>261001060003</v>
          </cell>
          <cell r="B4084" t="str">
            <v>LEO BERNABI SCHOOL</v>
          </cell>
          <cell r="C4084" t="str">
            <v>Targeted Assistance</v>
          </cell>
        </row>
        <row r="4085">
          <cell r="A4085" t="str">
            <v>261001060005</v>
          </cell>
          <cell r="B4085" t="str">
            <v>A M COSGROVE MIDDLE SCHOOL</v>
          </cell>
          <cell r="C4085" t="str">
            <v>Targeted Assistance</v>
          </cell>
        </row>
        <row r="4086">
          <cell r="A4086" t="str">
            <v>261001060006</v>
          </cell>
          <cell r="B4086" t="str">
            <v>TERRY TAYLOR ELEMENTARY SCHOOL</v>
          </cell>
          <cell r="C4086" t="str">
            <v>Targeted Assistance</v>
          </cell>
        </row>
        <row r="4087">
          <cell r="A4087" t="str">
            <v>261001060007</v>
          </cell>
          <cell r="B4087" t="str">
            <v>CANAL VIEW ELEMENTARY SCHOOL</v>
          </cell>
          <cell r="C4087" t="str">
            <v>Targeted Assistance</v>
          </cell>
        </row>
        <row r="4088">
          <cell r="A4088" t="str">
            <v>600801040001</v>
          </cell>
          <cell r="B4088" t="str">
            <v>SPENCER-VAN ETTEN MIDDLE SCHOOL</v>
          </cell>
          <cell r="C4088" t="str">
            <v>No Title I</v>
          </cell>
        </row>
        <row r="4089">
          <cell r="A4089" t="str">
            <v>600801040002</v>
          </cell>
          <cell r="B4089" t="str">
            <v>SPENCER-VAN ETTEN HIGH SCHOOL</v>
          </cell>
          <cell r="C4089" t="str">
            <v>No Title I</v>
          </cell>
        </row>
        <row r="4090">
          <cell r="A4090" t="str">
            <v>600801040003</v>
          </cell>
          <cell r="B4090" t="str">
            <v>SPENCER-VAN ETTEN ELEMENTARY SCHOOL</v>
          </cell>
          <cell r="C4090" t="str">
            <v>Schoolwide Program</v>
          </cell>
        </row>
        <row r="4091">
          <cell r="A4091" t="str">
            <v>580304020001</v>
          </cell>
          <cell r="B4091" t="str">
            <v>SPRINGS SCHOOL</v>
          </cell>
          <cell r="C4091" t="str">
            <v>Targeted Assistance</v>
          </cell>
        </row>
        <row r="4092">
          <cell r="A4092" t="str">
            <v>141101060001</v>
          </cell>
          <cell r="B4092" t="str">
            <v>GRIFFITH INSTITUTE HIGH SCHOOL</v>
          </cell>
          <cell r="C4092" t="str">
            <v>No Title I</v>
          </cell>
        </row>
        <row r="4093">
          <cell r="A4093" t="str">
            <v>141101060002</v>
          </cell>
          <cell r="B4093" t="str">
            <v>COLDEN ELEMENTARY SCHOOL</v>
          </cell>
          <cell r="C4093" t="str">
            <v>No Title I</v>
          </cell>
        </row>
        <row r="4094">
          <cell r="A4094" t="str">
            <v>141101060003</v>
          </cell>
          <cell r="B4094" t="str">
            <v>SPRINGVILLE ELEMENTARY SCHOOL</v>
          </cell>
          <cell r="C4094" t="str">
            <v>Targeted Assistance</v>
          </cell>
        </row>
        <row r="4095">
          <cell r="A4095" t="str">
            <v>141101060004</v>
          </cell>
          <cell r="B4095" t="str">
            <v>GRIFFITH INSTITUTE MIDDLE SCHOOL</v>
          </cell>
          <cell r="C4095" t="str">
            <v>Targeted Assistance</v>
          </cell>
        </row>
        <row r="4096">
          <cell r="A4096" t="str">
            <v>310500860928</v>
          </cell>
          <cell r="B4096" t="str">
            <v>ST HOPE LEADERSHIP ACADEMY CHARTER SCHOOL</v>
          </cell>
          <cell r="C4096" t="str">
            <v>Targeted Assistance</v>
          </cell>
        </row>
        <row r="4097">
          <cell r="A4097" t="str">
            <v>121701040001</v>
          </cell>
          <cell r="B4097" t="str">
            <v>STAMFORD CENTRAL SCHOOL</v>
          </cell>
          <cell r="C4097" t="str">
            <v>Schoolwide Program</v>
          </cell>
        </row>
        <row r="4098">
          <cell r="A4098" t="str">
            <v>401001060001</v>
          </cell>
          <cell r="B4098" t="str">
            <v>STARPOINT HIGH SCHOOL</v>
          </cell>
          <cell r="C4098" t="str">
            <v>Targeted Assistance</v>
          </cell>
        </row>
        <row r="4099">
          <cell r="A4099" t="str">
            <v>401001060002</v>
          </cell>
          <cell r="B4099" t="str">
            <v>STARPOINT INTERMEDIATE SCHOOL</v>
          </cell>
          <cell r="C4099" t="str">
            <v>Targeted Assistance</v>
          </cell>
        </row>
        <row r="4100">
          <cell r="A4100" t="str">
            <v>401001060003</v>
          </cell>
          <cell r="B4100" t="str">
            <v>FRICANO PRIMARY SCHOOL</v>
          </cell>
          <cell r="C4100" t="str">
            <v>Targeted Assistance</v>
          </cell>
        </row>
        <row r="4101">
          <cell r="A4101" t="str">
            <v>401001060004</v>
          </cell>
          <cell r="B4101" t="str">
            <v>STARPOINT MIDDLE SCHOOL</v>
          </cell>
          <cell r="C4101" t="str">
            <v>Targeted Assistance</v>
          </cell>
        </row>
        <row r="4102">
          <cell r="A4102" t="str">
            <v>522001040002</v>
          </cell>
          <cell r="B4102" t="str">
            <v>STILLWATER ELEMENTARY SCHOOL</v>
          </cell>
          <cell r="C4102" t="str">
            <v>Targeted Assistance</v>
          </cell>
        </row>
        <row r="4103">
          <cell r="A4103" t="str">
            <v>522001040003</v>
          </cell>
          <cell r="B4103" t="str">
            <v>STILLWATER MIDDLE SCHOOL HIGH SCHOOL</v>
          </cell>
          <cell r="C4103" t="str">
            <v>Targeted Assistance</v>
          </cell>
        </row>
        <row r="4104">
          <cell r="A4104" t="str">
            <v>251501040001</v>
          </cell>
          <cell r="B4104" t="str">
            <v>STOCKBRIDGE VALLEY CENTRAL SCHOOL</v>
          </cell>
          <cell r="C4104" t="str">
            <v>Targeted Assistance</v>
          </cell>
        </row>
        <row r="4105">
          <cell r="A4105" t="str">
            <v>591502040003</v>
          </cell>
          <cell r="B4105" t="str">
            <v>SULLIVAN WEST ELEMENTARY SCHOOL</v>
          </cell>
          <cell r="C4105" t="str">
            <v>Targeted Assistance</v>
          </cell>
        </row>
        <row r="4106">
          <cell r="A4106" t="str">
            <v>591502040004</v>
          </cell>
          <cell r="B4106" t="str">
            <v>SULLIVAN WEST HIGH SCHOOL AT LAKE HUNTINGTON</v>
          </cell>
          <cell r="C4106" t="str">
            <v>No Title I</v>
          </cell>
        </row>
        <row r="4107">
          <cell r="A4107" t="str">
            <v>331500860953</v>
          </cell>
          <cell r="B4107" t="str">
            <v>SUMMIT ACADEMY CHARTER SCHOOL</v>
          </cell>
          <cell r="C4107" t="str">
            <v>Targeted Assistance</v>
          </cell>
        </row>
        <row r="4108">
          <cell r="A4108" t="str">
            <v>030601060001</v>
          </cell>
          <cell r="B4108" t="str">
            <v>BROOKSIDE ELEMENTARY SCHOOL</v>
          </cell>
          <cell r="C4108" t="str">
            <v>Targeted Assistance</v>
          </cell>
        </row>
        <row r="4109">
          <cell r="A4109" t="str">
            <v>030601060004</v>
          </cell>
          <cell r="B4109" t="str">
            <v>F P DONNELLY SCHOOL</v>
          </cell>
          <cell r="C4109" t="str">
            <v>Targeted Assistance</v>
          </cell>
        </row>
        <row r="4110">
          <cell r="A4110" t="str">
            <v>030601060005</v>
          </cell>
          <cell r="B4110" t="str">
            <v>RICHARD T STANK MIDDLE SCHOOL</v>
          </cell>
          <cell r="C4110" t="str">
            <v>Targeted Assistance</v>
          </cell>
        </row>
        <row r="4111">
          <cell r="A4111" t="str">
            <v>030601060006</v>
          </cell>
          <cell r="B4111" t="str">
            <v>SUSQUEHANNA VALLEY SENIOR HIGH SCHOOL</v>
          </cell>
          <cell r="C4111" t="str">
            <v>No Title I</v>
          </cell>
        </row>
        <row r="4112">
          <cell r="A4112" t="str">
            <v>140207060002</v>
          </cell>
          <cell r="B4112" t="str">
            <v>GLENDALE ELEMENTARY SCHOOL</v>
          </cell>
          <cell r="C4112" t="str">
            <v>Targeted Assistance</v>
          </cell>
        </row>
        <row r="4113">
          <cell r="A4113" t="str">
            <v>140207060003</v>
          </cell>
          <cell r="B4113" t="str">
            <v>MAPLEMERE ELEMENTARY SCHOOL</v>
          </cell>
          <cell r="C4113" t="str">
            <v>No Title I</v>
          </cell>
        </row>
        <row r="4114">
          <cell r="A4114" t="str">
            <v>140207060005</v>
          </cell>
          <cell r="B4114" t="str">
            <v>SWEET HOME MIDDLE SCHOOL</v>
          </cell>
          <cell r="C4114" t="str">
            <v>Targeted Assistance</v>
          </cell>
        </row>
        <row r="4115">
          <cell r="A4115" t="str">
            <v>140207060006</v>
          </cell>
          <cell r="B4115" t="str">
            <v>SWEET HOME SENIOR HIGH SCHOOL</v>
          </cell>
          <cell r="C4115" t="str">
            <v>No Title I</v>
          </cell>
        </row>
        <row r="4116">
          <cell r="A4116" t="str">
            <v>140207060007</v>
          </cell>
          <cell r="B4116" t="str">
            <v>WILLOW RIDGE ELEMENTARY SCHOOL</v>
          </cell>
          <cell r="C4116" t="str">
            <v>No Title I</v>
          </cell>
        </row>
        <row r="4117">
          <cell r="A4117" t="str">
            <v>140207060008</v>
          </cell>
          <cell r="B4117" t="str">
            <v>HERITAGE HEIGHTS ELEMENTARY SCHOOL</v>
          </cell>
          <cell r="C4117" t="str">
            <v>Targeted Assistance</v>
          </cell>
        </row>
        <row r="4118">
          <cell r="A4118" t="str">
            <v>280502060001</v>
          </cell>
          <cell r="B4118" t="str">
            <v>WALT WHITMAN ELEMENTARY SCHOOL</v>
          </cell>
          <cell r="C4118" t="str">
            <v>No Title I</v>
          </cell>
        </row>
        <row r="4119">
          <cell r="A4119" t="str">
            <v>280502060002</v>
          </cell>
          <cell r="B4119" t="str">
            <v>WILLITS ELEMENTARY SCHOOL</v>
          </cell>
          <cell r="C4119" t="str">
            <v>No Title I</v>
          </cell>
        </row>
        <row r="4120">
          <cell r="A4120" t="str">
            <v>280502060003</v>
          </cell>
          <cell r="B4120" t="str">
            <v>BERRY HILL ELEMENTARY SCHOOL</v>
          </cell>
          <cell r="C4120" t="str">
            <v>No Title I</v>
          </cell>
        </row>
        <row r="4121">
          <cell r="A4121" t="str">
            <v>280502060004</v>
          </cell>
          <cell r="B4121" t="str">
            <v>BAYLIS ELEMENTARY SCHOOL</v>
          </cell>
          <cell r="C4121" t="str">
            <v>No Title I</v>
          </cell>
        </row>
        <row r="4122">
          <cell r="A4122" t="str">
            <v>280502060006</v>
          </cell>
          <cell r="B4122" t="str">
            <v>ROBBINS LANE ELEMENTARY SCHOOL</v>
          </cell>
          <cell r="C4122" t="str">
            <v>No Title I</v>
          </cell>
        </row>
        <row r="4123">
          <cell r="A4123" t="str">
            <v>280502060007</v>
          </cell>
          <cell r="B4123" t="str">
            <v>SOUTH GROVE ELEMENTARY SCHOOL</v>
          </cell>
          <cell r="C4123" t="str">
            <v>No Title I</v>
          </cell>
        </row>
        <row r="4124">
          <cell r="A4124" t="str">
            <v>280502060010</v>
          </cell>
          <cell r="B4124" t="str">
            <v>VILLAGE ELEMENTARY SCHOOL</v>
          </cell>
          <cell r="C4124" t="str">
            <v>No Title I</v>
          </cell>
        </row>
        <row r="4125">
          <cell r="A4125" t="str">
            <v>280502060011</v>
          </cell>
          <cell r="B4125" t="str">
            <v>H B THOMPSON MIDDLE SCHOOL</v>
          </cell>
          <cell r="C4125" t="str">
            <v>No Title I</v>
          </cell>
        </row>
        <row r="4126">
          <cell r="A4126" t="str">
            <v>280502060012</v>
          </cell>
          <cell r="B4126" t="str">
            <v>SOUTH WOODS MIDDLE SCHOOL</v>
          </cell>
          <cell r="C4126" t="str">
            <v>No Title I</v>
          </cell>
        </row>
        <row r="4127">
          <cell r="A4127" t="str">
            <v>280502060014</v>
          </cell>
          <cell r="B4127" t="str">
            <v>SYOSSET SENIOR HIGH SCHOOL</v>
          </cell>
          <cell r="C4127" t="str">
            <v>Targeted Assistance</v>
          </cell>
        </row>
        <row r="4128">
          <cell r="A4128" t="str">
            <v>421800860854</v>
          </cell>
          <cell r="B4128" t="str">
            <v>SYRACUSE ACADEMY OF SCIENCE CHARTER SCHOOL</v>
          </cell>
          <cell r="C4128" t="str">
            <v>Targeted Assistance</v>
          </cell>
        </row>
        <row r="4129">
          <cell r="A4129" t="str">
            <v>421800010003</v>
          </cell>
          <cell r="B4129" t="str">
            <v>CLARY MIDDLE SCHOOL</v>
          </cell>
          <cell r="C4129" t="str">
            <v>Schoolwide Program</v>
          </cell>
        </row>
        <row r="4130">
          <cell r="A4130" t="str">
            <v>421800010004</v>
          </cell>
          <cell r="B4130" t="str">
            <v>BELLEVUE ELEMENTARY SCHOOL</v>
          </cell>
          <cell r="C4130" t="str">
            <v>Schoolwide Program</v>
          </cell>
        </row>
        <row r="4131">
          <cell r="A4131" t="str">
            <v>421800010006</v>
          </cell>
          <cell r="B4131" t="str">
            <v>VAN DUYN ELEMENTARY SCHOOL</v>
          </cell>
          <cell r="C4131" t="str">
            <v>Schoolwide Program</v>
          </cell>
        </row>
        <row r="4132">
          <cell r="A4132" t="str">
            <v>421800010008</v>
          </cell>
          <cell r="B4132" t="str">
            <v>EDWARD SMITH K-8 SCHOOL</v>
          </cell>
          <cell r="C4132" t="str">
            <v>Schoolwide Program</v>
          </cell>
        </row>
        <row r="4133">
          <cell r="A4133" t="str">
            <v>421800010010</v>
          </cell>
          <cell r="B4133" t="str">
            <v>ROBERTS K-8 SCHOOL</v>
          </cell>
          <cell r="C4133" t="str">
            <v>Schoolwide Program</v>
          </cell>
        </row>
        <row r="4134">
          <cell r="A4134" t="str">
            <v>421800010011</v>
          </cell>
          <cell r="B4134" t="str">
            <v>MEACHEM ELEMENTARY SCHOOL</v>
          </cell>
          <cell r="C4134" t="str">
            <v>Schoolwide Program</v>
          </cell>
        </row>
        <row r="4135">
          <cell r="A4135" t="str">
            <v>421800010012</v>
          </cell>
          <cell r="B4135" t="str">
            <v>LEMOYNE ELEMENTARY SCHOOL</v>
          </cell>
          <cell r="C4135" t="str">
            <v>Schoolwide Program</v>
          </cell>
        </row>
        <row r="4136">
          <cell r="A4136" t="str">
            <v>421800010013</v>
          </cell>
          <cell r="B4136" t="str">
            <v>SALEM HYDE ELEMENTARY SCHOOL</v>
          </cell>
          <cell r="C4136" t="str">
            <v>Schoolwide Program</v>
          </cell>
        </row>
        <row r="4137">
          <cell r="A4137" t="str">
            <v>421800010015</v>
          </cell>
          <cell r="B4137" t="str">
            <v>HUNTINGTON K-8 SCHOOL</v>
          </cell>
          <cell r="C4137" t="str">
            <v>Schoolwide Program</v>
          </cell>
        </row>
        <row r="4138">
          <cell r="A4138" t="str">
            <v>421800010018</v>
          </cell>
          <cell r="B4138" t="str">
            <v>DR KING ELEMENTARY SCHOOL</v>
          </cell>
          <cell r="C4138" t="str">
            <v>Schoolwide Program</v>
          </cell>
        </row>
        <row r="4139">
          <cell r="A4139" t="str">
            <v>421800010020</v>
          </cell>
          <cell r="B4139" t="str">
            <v>DANFORTH MIDDLE SCHOOL</v>
          </cell>
          <cell r="C4139" t="str">
            <v>Schoolwide Program</v>
          </cell>
        </row>
        <row r="4140">
          <cell r="A4140" t="str">
            <v>421800010021</v>
          </cell>
          <cell r="B4140" t="str">
            <v>FRANKLIN ELEMENTARY SCHOOL</v>
          </cell>
          <cell r="C4140" t="str">
            <v>Schoolwide Program</v>
          </cell>
        </row>
        <row r="4141">
          <cell r="A4141" t="str">
            <v>421800010022</v>
          </cell>
          <cell r="B4141" t="str">
            <v>FRAZER K-8 SCHOOL</v>
          </cell>
          <cell r="C4141" t="str">
            <v>Schoolwide Program</v>
          </cell>
        </row>
        <row r="4142">
          <cell r="A4142" t="str">
            <v>421800010025</v>
          </cell>
          <cell r="B4142" t="str">
            <v>HUGHES ELEMENTARY SCHOOL</v>
          </cell>
          <cell r="C4142" t="str">
            <v>Schoolwide Program</v>
          </cell>
        </row>
        <row r="4143">
          <cell r="A4143" t="str">
            <v>421800010027</v>
          </cell>
          <cell r="B4143" t="str">
            <v>PORTER ELEMENTARY SCHOOL</v>
          </cell>
          <cell r="C4143" t="str">
            <v>Schoolwide Program</v>
          </cell>
        </row>
        <row r="4144">
          <cell r="A4144" t="str">
            <v>421800010028</v>
          </cell>
          <cell r="B4144" t="str">
            <v>SEYMOUR DUAL LANGUAGE ACADEMY</v>
          </cell>
          <cell r="C4144" t="str">
            <v>Schoolwide Program</v>
          </cell>
        </row>
        <row r="4145">
          <cell r="A4145" t="str">
            <v>421800010029</v>
          </cell>
          <cell r="B4145" t="str">
            <v>ELMWOOD ELEMENTARY SCHOOL</v>
          </cell>
          <cell r="C4145" t="str">
            <v>Schoolwide Program</v>
          </cell>
        </row>
        <row r="4146">
          <cell r="A4146" t="str">
            <v>421800010031</v>
          </cell>
          <cell r="B4146" t="str">
            <v>HURLBUT W SMITH K-8 SCHOOL</v>
          </cell>
          <cell r="C4146" t="str">
            <v>Schoolwide Program</v>
          </cell>
        </row>
        <row r="4147">
          <cell r="A4147" t="str">
            <v>421800010033</v>
          </cell>
          <cell r="B4147" t="str">
            <v>CORCORAN HIGH SCHOOL</v>
          </cell>
          <cell r="C4147" t="str">
            <v>No Title I</v>
          </cell>
        </row>
        <row r="4148">
          <cell r="A4148" t="str">
            <v>421800010035</v>
          </cell>
          <cell r="B4148" t="str">
            <v>GRANT MIDDLE SCHOOL</v>
          </cell>
          <cell r="C4148" t="str">
            <v>Schoolwide Program</v>
          </cell>
        </row>
        <row r="4149">
          <cell r="A4149" t="str">
            <v>421800010039</v>
          </cell>
          <cell r="B4149" t="str">
            <v>NOTTINGHAM HIGH SCHOOL</v>
          </cell>
          <cell r="C4149" t="str">
            <v>No Title I</v>
          </cell>
        </row>
        <row r="4150">
          <cell r="A4150" t="str">
            <v>421800010040</v>
          </cell>
          <cell r="B4150" t="str">
            <v>HENNINGER HIGH SCHOOL</v>
          </cell>
          <cell r="C4150" t="str">
            <v>No Title I</v>
          </cell>
        </row>
        <row r="4151">
          <cell r="A4151" t="str">
            <v>421800010041</v>
          </cell>
          <cell r="B4151" t="str">
            <v>DELAWARE ACADEMY</v>
          </cell>
          <cell r="C4151" t="str">
            <v>Schoolwide Program</v>
          </cell>
        </row>
        <row r="4152">
          <cell r="A4152" t="str">
            <v>421800010042</v>
          </cell>
          <cell r="B4152" t="str">
            <v>MCKINLEY-BRIGHTON ELEMENTARY SCHOOL</v>
          </cell>
          <cell r="C4152" t="str">
            <v>Schoolwide Program</v>
          </cell>
        </row>
        <row r="4153">
          <cell r="A4153" t="str">
            <v>421800010043</v>
          </cell>
          <cell r="B4153" t="str">
            <v>WEBSTER ELEMENTARY SCHOOL</v>
          </cell>
          <cell r="C4153" t="str">
            <v>Schoolwide Program</v>
          </cell>
        </row>
        <row r="4154">
          <cell r="A4154" t="str">
            <v>421800010047</v>
          </cell>
          <cell r="B4154" t="str">
            <v>INSTITUTE OF TECHNOLOGY AT SYRACUSE CENTRAL</v>
          </cell>
          <cell r="C4154" t="str">
            <v>No Title I</v>
          </cell>
        </row>
        <row r="4155">
          <cell r="A4155" t="str">
            <v>421800010048</v>
          </cell>
          <cell r="B4155" t="str">
            <v>LINCOLN MIDDLE SCHOOL</v>
          </cell>
          <cell r="C4155" t="str">
            <v>Schoolwide Program</v>
          </cell>
        </row>
        <row r="4156">
          <cell r="A4156" t="str">
            <v>421800010049</v>
          </cell>
          <cell r="B4156" t="str">
            <v>FOWLER HIGH SCHOOL</v>
          </cell>
          <cell r="C4156" t="str">
            <v>No Title I</v>
          </cell>
        </row>
        <row r="4157">
          <cell r="A4157" t="str">
            <v>421800010052</v>
          </cell>
          <cell r="B4157" t="str">
            <v>DR WEEKS ELEMENTARY SCHOOL</v>
          </cell>
          <cell r="C4157" t="str">
            <v>Schoolwide Program</v>
          </cell>
        </row>
        <row r="4158">
          <cell r="A4158" t="str">
            <v>421800010054</v>
          </cell>
          <cell r="B4158" t="str">
            <v>PREKINDERGARTEN PROGRAM</v>
          </cell>
          <cell r="C4158" t="str">
            <v>No Title I</v>
          </cell>
        </row>
        <row r="4159">
          <cell r="A4159" t="str">
            <v>421800010055</v>
          </cell>
          <cell r="B4159" t="str">
            <v>WESTSIDE ACADEMY AT BLODGETT</v>
          </cell>
          <cell r="C4159" t="str">
            <v>Schoolwide Program</v>
          </cell>
        </row>
        <row r="4160">
          <cell r="A4160" t="str">
            <v>100501040003</v>
          </cell>
          <cell r="B4160" t="str">
            <v>TACONIC HILLS HIGH SCHOOL</v>
          </cell>
          <cell r="C4160" t="str">
            <v>Schoolwide Program</v>
          </cell>
        </row>
        <row r="4161">
          <cell r="A4161" t="str">
            <v>100501040005</v>
          </cell>
          <cell r="B4161" t="str">
            <v>TACONIC HILLS MIDDLE SCHOOL</v>
          </cell>
          <cell r="C4161" t="str">
            <v>Schoolwide Program</v>
          </cell>
        </row>
        <row r="4162">
          <cell r="A4162" t="str">
            <v>100501040006</v>
          </cell>
          <cell r="B4162" t="str">
            <v>TACONIC HILLS ELEMENTARY SCHOOL</v>
          </cell>
          <cell r="C4162" t="str">
            <v>Schoolwide Program</v>
          </cell>
        </row>
        <row r="4163">
          <cell r="A4163" t="str">
            <v>140600860838</v>
          </cell>
          <cell r="B4163" t="str">
            <v>TAPESTRY CHARTER SCHOOL</v>
          </cell>
          <cell r="C4163" t="str">
            <v>Targeted Assistance</v>
          </cell>
        </row>
        <row r="4164">
          <cell r="A4164" t="str">
            <v>310600860929</v>
          </cell>
          <cell r="B4164" t="str">
            <v>THE EQUITY PROJECT CHARTER SCHOOL</v>
          </cell>
          <cell r="C4164" t="str">
            <v>No Title I</v>
          </cell>
        </row>
        <row r="4165">
          <cell r="A4165" t="str">
            <v>331400860865</v>
          </cell>
          <cell r="B4165" t="str">
            <v>WILLIAMSBURG CHARTER HIGH SCHOOL</v>
          </cell>
          <cell r="C4165" t="str">
            <v>Schoolwide Program</v>
          </cell>
        </row>
        <row r="4166">
          <cell r="A4166" t="str">
            <v>220701040001</v>
          </cell>
          <cell r="B4166" t="str">
            <v>GUARDINO ELEMENTARY SCHOOL</v>
          </cell>
          <cell r="C4166" t="str">
            <v>Targeted Assistance</v>
          </cell>
        </row>
        <row r="4167">
          <cell r="A4167" t="str">
            <v>220701040002</v>
          </cell>
          <cell r="B4167" t="str">
            <v>CAPE VINCENT ELEMENTARY SCHOOL</v>
          </cell>
          <cell r="C4167" t="str">
            <v>Targeted Assistance</v>
          </cell>
        </row>
        <row r="4168">
          <cell r="A4168" t="str">
            <v>220701040003</v>
          </cell>
          <cell r="B4168" t="str">
            <v>THOUSAND ISLANDS HIGH SCHOOL</v>
          </cell>
          <cell r="C4168" t="str">
            <v>No Title I</v>
          </cell>
        </row>
        <row r="4169">
          <cell r="A4169" t="str">
            <v>220701040004</v>
          </cell>
          <cell r="B4169" t="str">
            <v>THOUSAND ISLANDS MIDDLE SCHOOL</v>
          </cell>
          <cell r="C4169" t="str">
            <v>Targeted Assistance</v>
          </cell>
        </row>
        <row r="4170">
          <cell r="A4170" t="str">
            <v>580201060003</v>
          </cell>
          <cell r="B4170" t="str">
            <v>ARROWHEAD ELEMENTARY SCHOOL</v>
          </cell>
          <cell r="C4170" t="str">
            <v>Targeted Assistance</v>
          </cell>
        </row>
        <row r="4171">
          <cell r="A4171" t="str">
            <v>580201060004</v>
          </cell>
          <cell r="B4171" t="str">
            <v>NASSAKEAG ELEMENTARY SCHOOL</v>
          </cell>
          <cell r="C4171" t="str">
            <v>No Title I</v>
          </cell>
        </row>
        <row r="4172">
          <cell r="A4172" t="str">
            <v>580201060005</v>
          </cell>
          <cell r="B4172" t="str">
            <v>WARD MELVILLE SENIOR HIGH SCHOOL</v>
          </cell>
          <cell r="C4172" t="str">
            <v>No Title I</v>
          </cell>
        </row>
        <row r="4173">
          <cell r="A4173" t="str">
            <v>580201060006</v>
          </cell>
          <cell r="B4173" t="str">
            <v>WILLIAM SIDNEY MOUNT SCHOOL</v>
          </cell>
          <cell r="C4173" t="str">
            <v>No Title I</v>
          </cell>
        </row>
        <row r="4174">
          <cell r="A4174" t="str">
            <v>580201060007</v>
          </cell>
          <cell r="B4174" t="str">
            <v>SETAUKET ELEMENTARY SCHOOL</v>
          </cell>
          <cell r="C4174" t="str">
            <v>No Title I</v>
          </cell>
        </row>
        <row r="4175">
          <cell r="A4175" t="str">
            <v>580201060008</v>
          </cell>
          <cell r="B4175" t="str">
            <v>MINNESAUKE ELEMENTARY SCHOOL</v>
          </cell>
          <cell r="C4175" t="str">
            <v>No Title I</v>
          </cell>
        </row>
        <row r="4176">
          <cell r="A4176" t="str">
            <v>580201060009</v>
          </cell>
          <cell r="B4176" t="str">
            <v>PAUL J GELINAS JUNIOR HIGH SCHOOL</v>
          </cell>
          <cell r="C4176" t="str">
            <v>No Title I</v>
          </cell>
        </row>
        <row r="4177">
          <cell r="A4177" t="str">
            <v>580201060010</v>
          </cell>
          <cell r="B4177" t="str">
            <v>ROBERT CUSHMAN MURPHY JUNIOR HIGH SCHOOL</v>
          </cell>
          <cell r="C4177" t="str">
            <v>No Title I</v>
          </cell>
        </row>
        <row r="4178">
          <cell r="A4178" t="str">
            <v>151501060001</v>
          </cell>
          <cell r="B4178" t="str">
            <v>TICONDEROGA SENIOR HIGH SCHOOL</v>
          </cell>
          <cell r="C4178" t="str">
            <v>Targeted Assistance</v>
          </cell>
        </row>
        <row r="4179">
          <cell r="A4179" t="str">
            <v>151501060003</v>
          </cell>
          <cell r="B4179" t="str">
            <v>TICONDEROGA ELEMENTARY SCHOOL</v>
          </cell>
          <cell r="C4179" t="str">
            <v>Targeted Assistance</v>
          </cell>
        </row>
        <row r="4180">
          <cell r="A4180" t="str">
            <v>151501060007</v>
          </cell>
          <cell r="B4180" t="str">
            <v>TICONDEROGA MIDDLE SCHOOL</v>
          </cell>
          <cell r="C4180" t="str">
            <v>Targeted Assistance</v>
          </cell>
        </row>
        <row r="4181">
          <cell r="A4181" t="str">
            <v>600903040001</v>
          </cell>
          <cell r="B4181" t="str">
            <v>TIOGA SENIOR HIGH SCHOOL</v>
          </cell>
          <cell r="C4181" t="str">
            <v>No Title I</v>
          </cell>
        </row>
        <row r="4182">
          <cell r="A4182" t="str">
            <v>600903040003</v>
          </cell>
          <cell r="B4182" t="str">
            <v>TIOGA ELEMENTARY SCHOOL</v>
          </cell>
          <cell r="C4182" t="str">
            <v>Targeted Assistance</v>
          </cell>
        </row>
        <row r="4183">
          <cell r="A4183" t="str">
            <v>600903040004</v>
          </cell>
          <cell r="B4183" t="str">
            <v>TIOGA MIDDLE SCHOOL</v>
          </cell>
          <cell r="C4183" t="str">
            <v>Targeted Assistance</v>
          </cell>
        </row>
        <row r="4184">
          <cell r="A4184" t="str">
            <v>142500010003</v>
          </cell>
          <cell r="B4184" t="str">
            <v>FLETCHER ELEMENTARY SCHOOL</v>
          </cell>
          <cell r="C4184" t="str">
            <v>Targeted Assistance</v>
          </cell>
        </row>
        <row r="4185">
          <cell r="A4185" t="str">
            <v>142500010005</v>
          </cell>
          <cell r="B4185" t="str">
            <v>MULLEN ELEMENTARY SCHOOL</v>
          </cell>
          <cell r="C4185" t="str">
            <v>Targeted Assistance</v>
          </cell>
        </row>
        <row r="4186">
          <cell r="A4186" t="str">
            <v>142500010007</v>
          </cell>
          <cell r="B4186" t="str">
            <v>RIVERVIEW ELEMENTARY SCHOOL</v>
          </cell>
          <cell r="C4186" t="str">
            <v>Targeted Assistance</v>
          </cell>
        </row>
        <row r="4187">
          <cell r="A4187" t="str">
            <v>142500010009</v>
          </cell>
          <cell r="B4187" t="str">
            <v>TONAWANDA MIDDLE/HIGH SCHOOL</v>
          </cell>
          <cell r="C4187" t="str">
            <v>Targeted Assistance</v>
          </cell>
        </row>
        <row r="4188">
          <cell r="A4188" t="str">
            <v>211901020001</v>
          </cell>
          <cell r="B4188" t="str">
            <v>TOWN OF WEBB SCHOOL</v>
          </cell>
          <cell r="C4188" t="str">
            <v>Targeted Assistance</v>
          </cell>
        </row>
        <row r="4189">
          <cell r="A4189" t="str">
            <v>591201040002</v>
          </cell>
          <cell r="B4189" t="str">
            <v>TRI-VALLEY ELEMENTARY SCHOOL</v>
          </cell>
          <cell r="C4189" t="str">
            <v>Targeted Assistance</v>
          </cell>
        </row>
        <row r="4190">
          <cell r="A4190" t="str">
            <v>591201040003</v>
          </cell>
          <cell r="B4190" t="str">
            <v>TRI-VALLEY SECONDARY SCHOOL</v>
          </cell>
          <cell r="C4190" t="str">
            <v>Targeted Assistance</v>
          </cell>
        </row>
        <row r="4191">
          <cell r="A4191" t="str">
            <v>491700010002</v>
          </cell>
          <cell r="B4191" t="str">
            <v>PS 2</v>
          </cell>
          <cell r="C4191" t="str">
            <v>Targeted Assistance</v>
          </cell>
        </row>
        <row r="4192">
          <cell r="A4192" t="str">
            <v>491700010014</v>
          </cell>
          <cell r="B4192" t="str">
            <v>PS 14</v>
          </cell>
          <cell r="C4192" t="str">
            <v>Targeted Assistance</v>
          </cell>
        </row>
        <row r="4193">
          <cell r="A4193" t="str">
            <v>491700010016</v>
          </cell>
          <cell r="B4193" t="str">
            <v>PS 16</v>
          </cell>
          <cell r="C4193" t="str">
            <v>Targeted Assistance</v>
          </cell>
        </row>
        <row r="4194">
          <cell r="A4194" t="str">
            <v>491700010018</v>
          </cell>
          <cell r="B4194" t="str">
            <v>PS 18</v>
          </cell>
          <cell r="C4194" t="str">
            <v>Targeted Assistance</v>
          </cell>
        </row>
        <row r="4195">
          <cell r="A4195" t="str">
            <v>491700010019</v>
          </cell>
          <cell r="B4195" t="str">
            <v>TROY HIGH SCHOOL</v>
          </cell>
          <cell r="C4195" t="str">
            <v>Targeted Assistance</v>
          </cell>
        </row>
        <row r="4196">
          <cell r="A4196" t="str">
            <v>491700010020</v>
          </cell>
          <cell r="B4196" t="str">
            <v>CARROLL HILL SCHOOL</v>
          </cell>
          <cell r="C4196" t="str">
            <v>Targeted Assistance</v>
          </cell>
        </row>
        <row r="4197">
          <cell r="A4197" t="str">
            <v>491700010021</v>
          </cell>
          <cell r="B4197" t="str">
            <v>W KENNETH DOYLE MIDDLE SCHOOL</v>
          </cell>
          <cell r="C4197" t="str">
            <v>Targeted Assistance</v>
          </cell>
        </row>
        <row r="4198">
          <cell r="A4198" t="str">
            <v>261600860906</v>
          </cell>
          <cell r="B4198" t="str">
            <v>TRUE NORTH ROCHESTER PREPARATORY CHARTER SCHOOL (THE)</v>
          </cell>
          <cell r="C4198" t="str">
            <v>Targeted Assistance</v>
          </cell>
        </row>
        <row r="4199">
          <cell r="A4199" t="str">
            <v>611001040001</v>
          </cell>
          <cell r="B4199" t="str">
            <v>RUSSELL I DOIG MIDDLE SCHOOL</v>
          </cell>
          <cell r="C4199" t="str">
            <v>Targeted Assistance</v>
          </cell>
        </row>
        <row r="4200">
          <cell r="A4200" t="str">
            <v>611001040002</v>
          </cell>
          <cell r="B4200" t="str">
            <v>CHARLES O DICKERSON HIGH SCHOOL</v>
          </cell>
          <cell r="C4200" t="str">
            <v>No Title I</v>
          </cell>
        </row>
        <row r="4201">
          <cell r="A4201" t="str">
            <v>611001040003</v>
          </cell>
          <cell r="B4201" t="str">
            <v>TRUMANSBURG ELEMENTARY SCHOOL</v>
          </cell>
          <cell r="C4201" t="str">
            <v>Targeted Assistance</v>
          </cell>
        </row>
        <row r="4202">
          <cell r="A4202" t="str">
            <v>580913080001</v>
          </cell>
          <cell r="B4202" t="str">
            <v>TUCKAHOE SCHOOL</v>
          </cell>
          <cell r="C4202" t="str">
            <v>Schoolwide Program</v>
          </cell>
        </row>
        <row r="4203">
          <cell r="A4203" t="str">
            <v>660302030001</v>
          </cell>
          <cell r="B4203" t="str">
            <v>WILLIAM E COTTLE SCHOOL</v>
          </cell>
          <cell r="C4203" t="str">
            <v>Targeted Assistance</v>
          </cell>
        </row>
        <row r="4204">
          <cell r="A4204" t="str">
            <v>660302030002</v>
          </cell>
          <cell r="B4204" t="str">
            <v>TUCKAHOE HIGH SCHOOL</v>
          </cell>
          <cell r="C4204" t="str">
            <v>Targeted Assistance</v>
          </cell>
        </row>
        <row r="4205">
          <cell r="A4205" t="str">
            <v>660302030003</v>
          </cell>
          <cell r="B4205" t="str">
            <v>TUCKAHOE MIDDLE SCHOOL</v>
          </cell>
          <cell r="C4205" t="str">
            <v>Targeted Assistance</v>
          </cell>
        </row>
        <row r="4206">
          <cell r="A4206" t="str">
            <v>421902040001</v>
          </cell>
          <cell r="B4206" t="str">
            <v>TULLY JUNIOR-SENIOR HIGH SCHOOL</v>
          </cell>
          <cell r="C4206" t="str">
            <v>No Title I</v>
          </cell>
        </row>
        <row r="4207">
          <cell r="A4207" t="str">
            <v>421902040002</v>
          </cell>
          <cell r="B4207" t="str">
            <v>TULLY ELEMENTARY SCHOOL</v>
          </cell>
          <cell r="C4207" t="str">
            <v>Targeted Assistance</v>
          </cell>
        </row>
        <row r="4208">
          <cell r="A4208" t="str">
            <v>160101060001</v>
          </cell>
          <cell r="B4208" t="str">
            <v>TUPPER LAKE MIDDLE-HIGH SCHOOL</v>
          </cell>
          <cell r="C4208" t="str">
            <v>Targeted Assistance</v>
          </cell>
        </row>
        <row r="4209">
          <cell r="A4209" t="str">
            <v>160101060003</v>
          </cell>
          <cell r="B4209" t="str">
            <v>L P QUINN ELEMENTARY SCHOOL</v>
          </cell>
          <cell r="C4209" t="str">
            <v>Targeted Assistance</v>
          </cell>
        </row>
        <row r="4210">
          <cell r="A4210" t="str">
            <v>441903020001</v>
          </cell>
          <cell r="B4210" t="str">
            <v>GEORGE F BAKER HIGH SCHOOL</v>
          </cell>
          <cell r="C4210" t="str">
            <v>No Title I</v>
          </cell>
        </row>
        <row r="4211">
          <cell r="A4211" t="str">
            <v>441903020002</v>
          </cell>
          <cell r="B4211" t="str">
            <v>GEORGE GRANT MASON ELEMENTARY SCHOOL</v>
          </cell>
          <cell r="C4211" t="str">
            <v>Schoolwide Program</v>
          </cell>
        </row>
        <row r="4212">
          <cell r="A4212" t="str">
            <v>660401030007</v>
          </cell>
          <cell r="B4212" t="str">
            <v>SLEEPY HOLLOW MIDDLE SCHOOL</v>
          </cell>
          <cell r="C4212" t="str">
            <v>No Title I</v>
          </cell>
        </row>
        <row r="4213">
          <cell r="A4213" t="str">
            <v>660401030001</v>
          </cell>
          <cell r="B4213" t="str">
            <v>JOHN PAULDING SCHOOL</v>
          </cell>
          <cell r="C4213" t="str">
            <v>Targeted Assistance</v>
          </cell>
        </row>
        <row r="4214">
          <cell r="A4214" t="str">
            <v>660401030002</v>
          </cell>
          <cell r="B4214" t="str">
            <v>W L MORSE SCHOOL</v>
          </cell>
          <cell r="C4214" t="str">
            <v>Targeted Assistance</v>
          </cell>
        </row>
        <row r="4215">
          <cell r="A4215" t="str">
            <v>660401030003</v>
          </cell>
          <cell r="B4215" t="str">
            <v>SLEEPY HOLLOW HIGH SCHOOL</v>
          </cell>
          <cell r="C4215" t="str">
            <v>No Title I</v>
          </cell>
        </row>
        <row r="4216">
          <cell r="A4216" t="str">
            <v>660401030006</v>
          </cell>
          <cell r="B4216" t="str">
            <v>WASHINGTON IRVING INTERM SCHOOL</v>
          </cell>
          <cell r="C4216" t="str">
            <v>No Title I</v>
          </cell>
        </row>
        <row r="4217">
          <cell r="A4217" t="str">
            <v>331900860891</v>
          </cell>
          <cell r="B4217" t="str">
            <v>UFT CHARTER SCHOOL</v>
          </cell>
          <cell r="C4217" t="str">
            <v>Schoolwide Program</v>
          </cell>
        </row>
        <row r="4218">
          <cell r="A4218" t="str">
            <v>081003040001</v>
          </cell>
          <cell r="B4218" t="str">
            <v>UNADILLA VALLEY ELEMENTARY SCHOOL</v>
          </cell>
          <cell r="C4218" t="str">
            <v>Targeted Assistance</v>
          </cell>
        </row>
        <row r="4219">
          <cell r="A4219" t="str">
            <v>081003040003</v>
          </cell>
          <cell r="B4219" t="str">
            <v>UNADILLA VALLEY MIDDLE SCHOOL</v>
          </cell>
          <cell r="C4219" t="str">
            <v>Targeted Assistance</v>
          </cell>
        </row>
        <row r="4220">
          <cell r="A4220" t="str">
            <v>081003040004</v>
          </cell>
          <cell r="B4220" t="str">
            <v>UNADILLA VALLEY HIGH SCHOOL</v>
          </cell>
          <cell r="C4220" t="str">
            <v>Targeted Assistance</v>
          </cell>
        </row>
        <row r="4221">
          <cell r="A4221" t="str">
            <v>051901040002</v>
          </cell>
          <cell r="B4221" t="str">
            <v>ANDREW J SMITH ELEMENTARY SCHOOL</v>
          </cell>
          <cell r="C4221" t="str">
            <v>Targeted Assistance</v>
          </cell>
        </row>
        <row r="4222">
          <cell r="A4222" t="str">
            <v>051901040003</v>
          </cell>
          <cell r="B4222" t="str">
            <v>CAYUGA ELEMENTARY SCHOOL</v>
          </cell>
          <cell r="C4222" t="str">
            <v>Targeted Assistance</v>
          </cell>
        </row>
        <row r="4223">
          <cell r="A4223" t="str">
            <v>051901040005</v>
          </cell>
          <cell r="B4223" t="str">
            <v>UNION SPRINGS MIDDLE SCHOOL HIGH SCHOOL</v>
          </cell>
          <cell r="C4223" t="str">
            <v>No Title I</v>
          </cell>
        </row>
        <row r="4224">
          <cell r="A4224" t="str">
            <v>280202030003</v>
          </cell>
          <cell r="B4224" t="str">
            <v>CALIFORNIA AVENUE ELEMENTARY SCHOOL</v>
          </cell>
          <cell r="C4224" t="str">
            <v>Targeted Assistance</v>
          </cell>
        </row>
        <row r="4225">
          <cell r="A4225" t="str">
            <v>280202030004</v>
          </cell>
          <cell r="B4225" t="str">
            <v>GRAND AVENUE ELEMENTARY SCHOOL</v>
          </cell>
          <cell r="C4225" t="str">
            <v>Targeted Assistance</v>
          </cell>
        </row>
        <row r="4226">
          <cell r="A4226" t="str">
            <v>280202030005</v>
          </cell>
          <cell r="B4226" t="str">
            <v>NORTHERN PARKWAY ELEMENTARY SCHOOL</v>
          </cell>
          <cell r="C4226" t="str">
            <v>Targeted Assistance</v>
          </cell>
        </row>
        <row r="4227">
          <cell r="A4227" t="str">
            <v>280202030006</v>
          </cell>
          <cell r="B4227" t="str">
            <v>SMITH STREET ELEMENTARY SCHOOL</v>
          </cell>
          <cell r="C4227" t="str">
            <v>Targeted Assistance</v>
          </cell>
        </row>
        <row r="4228">
          <cell r="A4228" t="str">
            <v>280202030007</v>
          </cell>
          <cell r="B4228" t="str">
            <v>WALNUT STREET ELEMENTARY SCHOOL</v>
          </cell>
          <cell r="C4228" t="str">
            <v>Targeted Assistance</v>
          </cell>
        </row>
        <row r="4229">
          <cell r="A4229" t="str">
            <v>280202030008</v>
          </cell>
          <cell r="B4229" t="str">
            <v>LAWRENCE ROAD MIDDLE SCHOOL</v>
          </cell>
          <cell r="C4229" t="str">
            <v>Targeted Assistance</v>
          </cell>
        </row>
        <row r="4230">
          <cell r="A4230" t="str">
            <v>280202030009</v>
          </cell>
          <cell r="B4230" t="str">
            <v>TURTLE HOOK MIDDLE SCHOOL</v>
          </cell>
          <cell r="C4230" t="str">
            <v>Targeted Assistance</v>
          </cell>
        </row>
        <row r="4231">
          <cell r="A4231" t="str">
            <v>280202030010</v>
          </cell>
          <cell r="B4231" t="str">
            <v>UNIONDALE HIGH SCHOOL</v>
          </cell>
          <cell r="C4231" t="str">
            <v>Targeted Assistance</v>
          </cell>
        </row>
        <row r="4232">
          <cell r="A4232" t="str">
            <v>031501060001</v>
          </cell>
          <cell r="B4232" t="str">
            <v>CHARLES F JOHNSON JR ELEMENTARY SCHOOL</v>
          </cell>
          <cell r="C4232" t="str">
            <v>Targeted Assistance</v>
          </cell>
        </row>
        <row r="4233">
          <cell r="A4233" t="str">
            <v>031501060002</v>
          </cell>
          <cell r="B4233" t="str">
            <v>GEORGE F JOHNSON ELEMENTARY SCHOOL</v>
          </cell>
          <cell r="C4233" t="str">
            <v>No Title I</v>
          </cell>
        </row>
        <row r="4234">
          <cell r="A4234" t="str">
            <v>031501060009</v>
          </cell>
          <cell r="B4234" t="str">
            <v>JENNIE F SNAPP MIDDLE SCHOOL</v>
          </cell>
          <cell r="C4234" t="str">
            <v>Targeted Assistance</v>
          </cell>
        </row>
        <row r="4235">
          <cell r="A4235" t="str">
            <v>031501060012</v>
          </cell>
          <cell r="B4235" t="str">
            <v>UNION ENDICOTT HIGH SCHOOL</v>
          </cell>
          <cell r="C4235" t="str">
            <v>No Title I</v>
          </cell>
        </row>
        <row r="4236">
          <cell r="A4236" t="str">
            <v>031501060013</v>
          </cell>
          <cell r="B4236" t="str">
            <v>THOMAS J WATSON SR ELEMENTARY SCHOOL</v>
          </cell>
          <cell r="C4236" t="str">
            <v>Targeted Assistance</v>
          </cell>
        </row>
        <row r="4237">
          <cell r="A4237" t="str">
            <v>031501060014</v>
          </cell>
          <cell r="B4237" t="str">
            <v>ANN G MCGUINNESS ELEMENTAR SCHOOL</v>
          </cell>
          <cell r="C4237" t="str">
            <v>Targeted Assistance</v>
          </cell>
        </row>
        <row r="4238">
          <cell r="A4238" t="str">
            <v>261600860877</v>
          </cell>
          <cell r="B4238" t="str">
            <v>URBAN CHOICE CHARTER SCHOOL</v>
          </cell>
          <cell r="C4238" t="str">
            <v>Targeted Assistance</v>
          </cell>
        </row>
        <row r="4239">
          <cell r="A4239" t="str">
            <v>412300010003</v>
          </cell>
          <cell r="B4239" t="str">
            <v>ALBANY ELEMENTARY SCHOOL</v>
          </cell>
          <cell r="C4239" t="str">
            <v>Targeted Assistance</v>
          </cell>
        </row>
        <row r="4240">
          <cell r="A4240" t="str">
            <v>412300010005</v>
          </cell>
          <cell r="B4240" t="str">
            <v>CHRISTOPHER COLUMBUS ELEMENTARY SCHOOL</v>
          </cell>
          <cell r="C4240" t="str">
            <v>Schoolwide Program</v>
          </cell>
        </row>
        <row r="4241">
          <cell r="A4241" t="str">
            <v>412300010006</v>
          </cell>
          <cell r="B4241" t="str">
            <v>GENERAL HERKIMER ELEMENTARY SCHOOL</v>
          </cell>
          <cell r="C4241" t="str">
            <v>Schoolwide Program</v>
          </cell>
        </row>
        <row r="4242">
          <cell r="A4242" t="str">
            <v>412300010009</v>
          </cell>
          <cell r="B4242" t="str">
            <v>HUGH R JONES ELEMENTARY SCHOOL</v>
          </cell>
          <cell r="C4242" t="str">
            <v>Targeted Assistance</v>
          </cell>
        </row>
        <row r="4243">
          <cell r="A4243" t="str">
            <v>412300010011</v>
          </cell>
          <cell r="B4243" t="str">
            <v>MARTIN LUTHER KING JR ELEMENTARY SCHOOL</v>
          </cell>
          <cell r="C4243" t="str">
            <v>Schoolwide Program</v>
          </cell>
        </row>
        <row r="4244">
          <cell r="A4244" t="str">
            <v>412300010012</v>
          </cell>
          <cell r="B4244" t="str">
            <v>WATSON WILLIAMS ELEMENTARY SCHOOL</v>
          </cell>
          <cell r="C4244" t="str">
            <v>Schoolwide Program</v>
          </cell>
        </row>
        <row r="4245">
          <cell r="A4245" t="str">
            <v>412300010014</v>
          </cell>
          <cell r="B4245" t="str">
            <v>THOMAS JEFFERSON ELEMENTARY SCHOOL</v>
          </cell>
          <cell r="C4245" t="str">
            <v>Schoolwide Program</v>
          </cell>
        </row>
        <row r="4246">
          <cell r="A4246" t="str">
            <v>412300010016</v>
          </cell>
          <cell r="B4246" t="str">
            <v>JOHN F HUGHES ELEMENTARY SCHOOL</v>
          </cell>
          <cell r="C4246" t="str">
            <v>Targeted Assistance</v>
          </cell>
        </row>
        <row r="4247">
          <cell r="A4247" t="str">
            <v>412300010018</v>
          </cell>
          <cell r="B4247" t="str">
            <v>KERNAN ELEMENTARY SCHOOL</v>
          </cell>
          <cell r="C4247" t="str">
            <v>Schoolwide Program</v>
          </cell>
        </row>
        <row r="4248">
          <cell r="A4248" t="str">
            <v>412300010022</v>
          </cell>
          <cell r="B4248" t="str">
            <v>JOHN F KENNEDY MIDDLE SCHOOL</v>
          </cell>
          <cell r="C4248" t="str">
            <v>Targeted Assistance</v>
          </cell>
        </row>
        <row r="4249">
          <cell r="A4249" t="str">
            <v>412300010023</v>
          </cell>
          <cell r="B4249" t="str">
            <v>SENATOR JAMES H DONOVAN MIDDLE SCHOOL</v>
          </cell>
          <cell r="C4249" t="str">
            <v>Targeted Assistance</v>
          </cell>
        </row>
        <row r="4250">
          <cell r="A4250" t="str">
            <v>412300010024</v>
          </cell>
          <cell r="B4250" t="str">
            <v>THOMAS R PROCTOR HIGH SCHOOL</v>
          </cell>
          <cell r="C4250" t="str">
            <v>Targeted Assistance</v>
          </cell>
        </row>
        <row r="4251">
          <cell r="A4251" t="str">
            <v>660805030001</v>
          </cell>
          <cell r="B4251" t="str">
            <v>KENSICO SCHOOL</v>
          </cell>
          <cell r="C4251" t="str">
            <v>Targeted Assistance</v>
          </cell>
        </row>
        <row r="4252">
          <cell r="A4252" t="str">
            <v>660805030003</v>
          </cell>
          <cell r="B4252" t="str">
            <v>VIRGINIA ROAD ELEMENTARY SCHOOL</v>
          </cell>
          <cell r="C4252" t="str">
            <v>Targeted Assistance</v>
          </cell>
        </row>
        <row r="4253">
          <cell r="A4253" t="str">
            <v>660805030004</v>
          </cell>
          <cell r="B4253" t="str">
            <v>VALHALLA HIGH SCHOOL</v>
          </cell>
          <cell r="C4253" t="str">
            <v>Targeted Assistance</v>
          </cell>
        </row>
        <row r="4254">
          <cell r="A4254" t="str">
            <v>660805030005</v>
          </cell>
          <cell r="B4254" t="str">
            <v>VALHALLA MIDDLE SCHOOL</v>
          </cell>
          <cell r="C4254" t="str">
            <v>Targeted Assistance</v>
          </cell>
        </row>
        <row r="4255">
          <cell r="A4255" t="str">
            <v>441301060001</v>
          </cell>
          <cell r="B4255" t="str">
            <v>EAST COLDENHAM ELEMENTARY SCHOOL</v>
          </cell>
          <cell r="C4255" t="str">
            <v>Targeted Assistance</v>
          </cell>
        </row>
        <row r="4256">
          <cell r="A4256" t="str">
            <v>441301060002</v>
          </cell>
          <cell r="B4256" t="str">
            <v>MONTGOMERY ELEMENTARY SCHOOL</v>
          </cell>
          <cell r="C4256" t="str">
            <v>No Title I</v>
          </cell>
        </row>
        <row r="4257">
          <cell r="A4257" t="str">
            <v>441301060003</v>
          </cell>
          <cell r="B4257" t="str">
            <v>WALDEN ELEMENTARY SCHOOL</v>
          </cell>
          <cell r="C4257" t="str">
            <v>Targeted Assistance</v>
          </cell>
        </row>
        <row r="4258">
          <cell r="A4258" t="str">
            <v>441301060004</v>
          </cell>
          <cell r="B4258" t="str">
            <v>VALLEY CENTRAL HIGH SCHOOL</v>
          </cell>
          <cell r="C4258" t="str">
            <v>No Title I</v>
          </cell>
        </row>
        <row r="4259">
          <cell r="A4259" t="str">
            <v>441301060005</v>
          </cell>
          <cell r="B4259" t="str">
            <v>MAYBROOK ELEMENTARY SCHOOL</v>
          </cell>
          <cell r="C4259" t="str">
            <v>Targeted Assistance</v>
          </cell>
        </row>
        <row r="4260">
          <cell r="A4260" t="str">
            <v>441301060006</v>
          </cell>
          <cell r="B4260" t="str">
            <v>VALLEY CENTRAL MIDDLE SCHOOL</v>
          </cell>
          <cell r="C4260" t="str">
            <v>No Title I</v>
          </cell>
        </row>
        <row r="4261">
          <cell r="A4261" t="str">
            <v>441301060007</v>
          </cell>
          <cell r="B4261" t="str">
            <v>BEREA ELEMENTARY SCHOOL</v>
          </cell>
          <cell r="C4261" t="str">
            <v>Targeted Assistance</v>
          </cell>
        </row>
        <row r="4262">
          <cell r="A4262" t="str">
            <v>280213020001</v>
          </cell>
          <cell r="B4262" t="str">
            <v>JAMES A DEVER SCHOOL</v>
          </cell>
          <cell r="C4262" t="str">
            <v>No Title I</v>
          </cell>
        </row>
        <row r="4263">
          <cell r="A4263" t="str">
            <v>280213020002</v>
          </cell>
          <cell r="B4263" t="str">
            <v>HOWELL ROAD SCHOOL</v>
          </cell>
          <cell r="C4263" t="str">
            <v>Targeted Assistance</v>
          </cell>
        </row>
        <row r="4264">
          <cell r="A4264" t="str">
            <v>280213020003</v>
          </cell>
          <cell r="B4264" t="str">
            <v>WHEELER AVENUE SCHOOL</v>
          </cell>
          <cell r="C4264" t="str">
            <v>No Title I</v>
          </cell>
        </row>
        <row r="4265">
          <cell r="A4265" t="str">
            <v>280213020004</v>
          </cell>
          <cell r="B4265" t="str">
            <v>WILLOW ROAD SCHOOL</v>
          </cell>
          <cell r="C4265" t="str">
            <v>No Title I</v>
          </cell>
        </row>
        <row r="4266">
          <cell r="A4266" t="str">
            <v>280224020001</v>
          </cell>
          <cell r="B4266" t="str">
            <v>BROOKLYN AVENUE SCHOOL</v>
          </cell>
          <cell r="C4266" t="str">
            <v>Schoolwide Program</v>
          </cell>
        </row>
        <row r="4267">
          <cell r="A4267" t="str">
            <v>280224020003</v>
          </cell>
          <cell r="B4267" t="str">
            <v>ROBERT W CARBONARO SCHOOL</v>
          </cell>
          <cell r="C4267" t="str">
            <v>No Title I</v>
          </cell>
        </row>
        <row r="4268">
          <cell r="A4268" t="str">
            <v>280224020004</v>
          </cell>
          <cell r="B4268" t="str">
            <v>WILLIAM L BUCK SCHOOL</v>
          </cell>
          <cell r="C4268" t="str">
            <v>No Title I</v>
          </cell>
        </row>
        <row r="4269">
          <cell r="A4269" t="str">
            <v>280230020001</v>
          </cell>
          <cell r="B4269" t="str">
            <v>CLEARSTREAM AVENUE SCHOOL</v>
          </cell>
          <cell r="C4269" t="str">
            <v>Targeted Assistance</v>
          </cell>
        </row>
        <row r="4270">
          <cell r="A4270" t="str">
            <v>280230020002</v>
          </cell>
          <cell r="B4270" t="str">
            <v>FOREST ROAD SCHOOL</v>
          </cell>
          <cell r="C4270" t="str">
            <v>No Title I</v>
          </cell>
        </row>
        <row r="4271">
          <cell r="A4271" t="str">
            <v>280230020003</v>
          </cell>
          <cell r="B4271" t="str">
            <v>SHAW AVENUE SCHOOL</v>
          </cell>
          <cell r="C4271" t="str">
            <v>Targeted Assistance</v>
          </cell>
        </row>
        <row r="4272">
          <cell r="A4272" t="str">
            <v>280251070001</v>
          </cell>
          <cell r="B4272" t="str">
            <v>VALLEY STREAM MEMORIAL JUNIOR HIGH SCHOOL</v>
          </cell>
          <cell r="C4272" t="str">
            <v>Targeted Assistance</v>
          </cell>
        </row>
        <row r="4273">
          <cell r="A4273" t="str">
            <v>280251070002</v>
          </cell>
          <cell r="B4273" t="str">
            <v>VALLEY STREAM NORTH HIGH SCHOOL</v>
          </cell>
          <cell r="C4273" t="str">
            <v>No Title I</v>
          </cell>
        </row>
        <row r="4274">
          <cell r="A4274" t="str">
            <v>280251070003</v>
          </cell>
          <cell r="B4274" t="str">
            <v>VALLEY STREAM SOUTH HIGH SCHOOL</v>
          </cell>
          <cell r="C4274" t="str">
            <v>No Title I</v>
          </cell>
        </row>
        <row r="4275">
          <cell r="A4275" t="str">
            <v>280251070004</v>
          </cell>
          <cell r="B4275" t="str">
            <v>VALLEY STREAM CENTRAL HIGH SCHOOL</v>
          </cell>
          <cell r="C4275" t="str">
            <v>No Title I</v>
          </cell>
        </row>
        <row r="4276">
          <cell r="A4276" t="str">
            <v>211701040001</v>
          </cell>
          <cell r="B4276" t="str">
            <v>OWEN D YOUNG CENTRAL SCHOOL</v>
          </cell>
          <cell r="C4276" t="str">
            <v>Schoolwide Program</v>
          </cell>
        </row>
        <row r="4277">
          <cell r="A4277" t="str">
            <v>031601060021</v>
          </cell>
          <cell r="B4277" t="str">
            <v>AFRICAN ROAD ELEMENTARY SCHOOL</v>
          </cell>
          <cell r="C4277" t="str">
            <v>Targeted Assistance</v>
          </cell>
        </row>
        <row r="4278">
          <cell r="A4278" t="str">
            <v>031601060022</v>
          </cell>
          <cell r="B4278" t="str">
            <v>CLAYTON AVENUE ELEMENTARY SCHOOL</v>
          </cell>
          <cell r="C4278" t="str">
            <v>Targeted Assistance</v>
          </cell>
        </row>
        <row r="4279">
          <cell r="A4279" t="str">
            <v>031601060023</v>
          </cell>
          <cell r="B4279" t="str">
            <v>GLENWOOD ELEMENTARY SCHOOL</v>
          </cell>
          <cell r="C4279" t="str">
            <v>Targeted Assistance</v>
          </cell>
        </row>
        <row r="4280">
          <cell r="A4280" t="str">
            <v>031601060026</v>
          </cell>
          <cell r="B4280" t="str">
            <v>TIOGA HILLS ELEMENTARY SCHOOL</v>
          </cell>
          <cell r="C4280" t="str">
            <v>Targeted Assistance</v>
          </cell>
        </row>
        <row r="4281">
          <cell r="A4281" t="str">
            <v>031601060028</v>
          </cell>
          <cell r="B4281" t="str">
            <v>VESTAL HILLS ELEMENTARY SCHOOL</v>
          </cell>
          <cell r="C4281" t="str">
            <v>No Title I</v>
          </cell>
        </row>
        <row r="4282">
          <cell r="A4282" t="str">
            <v>031601060041</v>
          </cell>
          <cell r="B4282" t="str">
            <v>VESTAL MIDDLE SCHOOL</v>
          </cell>
          <cell r="C4282" t="str">
            <v>Targeted Assistance</v>
          </cell>
        </row>
        <row r="4283">
          <cell r="A4283" t="str">
            <v>031601060051</v>
          </cell>
          <cell r="B4283" t="str">
            <v>VESTAL SENIOR HIGH SCHOOL</v>
          </cell>
          <cell r="C4283" t="str">
            <v>No Title I</v>
          </cell>
        </row>
        <row r="4284">
          <cell r="A4284" t="str">
            <v>431701060001</v>
          </cell>
          <cell r="B4284" t="str">
            <v>VICTOR INTERMEDIATE SCHOOL</v>
          </cell>
          <cell r="C4284" t="str">
            <v>Targeted Assistance</v>
          </cell>
        </row>
        <row r="4285">
          <cell r="A4285" t="str">
            <v>431701060002</v>
          </cell>
          <cell r="B4285" t="str">
            <v>VICTOR JUNIOR HIGH SCHOOL</v>
          </cell>
          <cell r="C4285" t="str">
            <v>No Title I</v>
          </cell>
        </row>
        <row r="4286">
          <cell r="A4286" t="str">
            <v>431701060003</v>
          </cell>
          <cell r="B4286" t="str">
            <v>VICTOR PRIMARY SCHOOL</v>
          </cell>
          <cell r="C4286" t="str">
            <v>Targeted Assistance</v>
          </cell>
        </row>
        <row r="4287">
          <cell r="A4287" t="str">
            <v>431701060004</v>
          </cell>
          <cell r="B4287" t="str">
            <v>VICTOR SENIOR HIGH SCHOOL</v>
          </cell>
          <cell r="C4287" t="str">
            <v>No Title I</v>
          </cell>
        </row>
        <row r="4288">
          <cell r="A4288" t="str">
            <v>431701060005</v>
          </cell>
          <cell r="B4288" t="str">
            <v>VICTOR EARLY CHILDHOOD CENTER</v>
          </cell>
          <cell r="C4288" t="str">
            <v>Targeted Assistance</v>
          </cell>
        </row>
        <row r="4289">
          <cell r="A4289" t="str">
            <v>343000860932</v>
          </cell>
          <cell r="B4289" t="str">
            <v>VOICE CHARTER SCHOOL OF NEW YORK</v>
          </cell>
          <cell r="C4289" t="str">
            <v>Schoolwide Program</v>
          </cell>
        </row>
        <row r="4290">
          <cell r="A4290" t="str">
            <v>011003060001</v>
          </cell>
          <cell r="B4290" t="str">
            <v>VOORHEESVILLE ELEMENTARY SCHOOL</v>
          </cell>
          <cell r="C4290" t="str">
            <v>Targeted Assistance</v>
          </cell>
        </row>
        <row r="4291">
          <cell r="A4291" t="str">
            <v>011003060002</v>
          </cell>
          <cell r="B4291" t="str">
            <v>CLAYTON A BOUTON HIGH SCHOOL</v>
          </cell>
          <cell r="C4291" t="str">
            <v>No Title I</v>
          </cell>
        </row>
        <row r="4292">
          <cell r="A4292" t="str">
            <v>011003060003</v>
          </cell>
          <cell r="B4292" t="str">
            <v>VOORHEESVILLE MIDDLE SCHOOL</v>
          </cell>
          <cell r="C4292" t="str">
            <v>Targeted Assistance</v>
          </cell>
        </row>
        <row r="4293">
          <cell r="A4293" t="str">
            <v>580302080001</v>
          </cell>
          <cell r="B4293" t="str">
            <v>WAINSCOTT SCHOOL</v>
          </cell>
          <cell r="C4293" t="str">
            <v>Targeted Assistance</v>
          </cell>
        </row>
        <row r="4294">
          <cell r="A4294" t="str">
            <v>621801060001</v>
          </cell>
          <cell r="B4294" t="str">
            <v>LEPTONDALE ELEMENTARY SCHOOL</v>
          </cell>
          <cell r="C4294" t="str">
            <v>Schoolwide Program</v>
          </cell>
        </row>
        <row r="4295">
          <cell r="A4295" t="str">
            <v>621801060003</v>
          </cell>
          <cell r="B4295" t="str">
            <v>OSTRANDER ELEMENTARY SCHOOL</v>
          </cell>
          <cell r="C4295" t="str">
            <v>Schoolwide Program</v>
          </cell>
        </row>
        <row r="4296">
          <cell r="A4296" t="str">
            <v>621801060004</v>
          </cell>
          <cell r="B4296" t="str">
            <v>PLATTEKILL ELEMENTARY SCHOOL</v>
          </cell>
          <cell r="C4296" t="str">
            <v>No Title I</v>
          </cell>
        </row>
        <row r="4297">
          <cell r="A4297" t="str">
            <v>621801060005</v>
          </cell>
          <cell r="B4297" t="str">
            <v>WALLKILL SENIOR HIGH SCHOOL</v>
          </cell>
          <cell r="C4297" t="str">
            <v>No Title I</v>
          </cell>
        </row>
        <row r="4298">
          <cell r="A4298" t="str">
            <v>621801060006</v>
          </cell>
          <cell r="B4298" t="str">
            <v>JOHN G BORDEN MIDDLE SCHOOL</v>
          </cell>
          <cell r="C4298" t="str">
            <v>No Title I</v>
          </cell>
        </row>
        <row r="4299">
          <cell r="A4299" t="str">
            <v>121901040001</v>
          </cell>
          <cell r="B4299" t="str">
            <v>TOWNSEND ELEMENTARY SCHOOL</v>
          </cell>
          <cell r="C4299" t="str">
            <v>Targeted Assistance</v>
          </cell>
        </row>
        <row r="4300">
          <cell r="A4300" t="str">
            <v>121901040002</v>
          </cell>
          <cell r="B4300" t="str">
            <v>WALTON HIGH SCHOOL</v>
          </cell>
          <cell r="C4300" t="str">
            <v>Targeted Assistance</v>
          </cell>
        </row>
        <row r="4301">
          <cell r="A4301" t="str">
            <v>121901040003</v>
          </cell>
          <cell r="B4301" t="str">
            <v>WALTON MIDDLE SCHOOL</v>
          </cell>
          <cell r="C4301" t="str">
            <v>Targeted Assistance</v>
          </cell>
        </row>
        <row r="4302">
          <cell r="A4302" t="str">
            <v>280223030001</v>
          </cell>
          <cell r="B4302" t="str">
            <v>FOREST LAKE SCHOOL</v>
          </cell>
          <cell r="C4302" t="str">
            <v>No Title I</v>
          </cell>
        </row>
        <row r="4303">
          <cell r="A4303" t="str">
            <v>280223030002</v>
          </cell>
          <cell r="B4303" t="str">
            <v>MANDALAY SCHOOL</v>
          </cell>
          <cell r="C4303" t="str">
            <v>No Title I</v>
          </cell>
        </row>
        <row r="4304">
          <cell r="A4304" t="str">
            <v>280223030004</v>
          </cell>
          <cell r="B4304" t="str">
            <v>WANTAGH SCHOOL</v>
          </cell>
          <cell r="C4304" t="str">
            <v>No Title I</v>
          </cell>
        </row>
        <row r="4305">
          <cell r="A4305" t="str">
            <v>280223030005</v>
          </cell>
          <cell r="B4305" t="str">
            <v>WANTAGH SENIOR HIGH SCHOOL</v>
          </cell>
          <cell r="C4305" t="str">
            <v>No Title I</v>
          </cell>
        </row>
        <row r="4306">
          <cell r="A4306" t="str">
            <v>280223030006</v>
          </cell>
          <cell r="B4306" t="str">
            <v>WANTAGH MIDDLE SCHOOL</v>
          </cell>
          <cell r="C4306" t="str">
            <v>Targeted Assistance</v>
          </cell>
        </row>
        <row r="4307">
          <cell r="A4307" t="str">
            <v>132101060001</v>
          </cell>
          <cell r="B4307" t="str">
            <v>BRINCKERHOFF ELEMENTARY SCHOOL</v>
          </cell>
          <cell r="C4307" t="str">
            <v>No Title I</v>
          </cell>
        </row>
        <row r="4308">
          <cell r="A4308" t="str">
            <v>132101060002</v>
          </cell>
          <cell r="B4308" t="str">
            <v>FISHKILL ELEMENTARY SCHOOL</v>
          </cell>
          <cell r="C4308" t="str">
            <v>No Title I</v>
          </cell>
        </row>
        <row r="4309">
          <cell r="A4309" t="str">
            <v>132101060003</v>
          </cell>
          <cell r="B4309" t="str">
            <v>FISHKILL PLAINS ELEMENTARY SCHOOL</v>
          </cell>
          <cell r="C4309" t="str">
            <v>No Title I</v>
          </cell>
        </row>
        <row r="4310">
          <cell r="A4310" t="str">
            <v>132101060004</v>
          </cell>
          <cell r="B4310" t="str">
            <v>GAYHEAD SCHOOL</v>
          </cell>
          <cell r="C4310" t="str">
            <v>No Title I</v>
          </cell>
        </row>
        <row r="4311">
          <cell r="A4311" t="str">
            <v>132101060005</v>
          </cell>
          <cell r="B4311" t="str">
            <v>JAMES S EVANS ELEMENTARY SCHOOL</v>
          </cell>
          <cell r="C4311" t="str">
            <v>Targeted Assistance</v>
          </cell>
        </row>
        <row r="4312">
          <cell r="A4312" t="str">
            <v>132101060006</v>
          </cell>
          <cell r="B4312" t="str">
            <v>KINRY ROAD ELEMENTARY SCHOOL</v>
          </cell>
          <cell r="C4312" t="str">
            <v>No Title I</v>
          </cell>
        </row>
        <row r="4313">
          <cell r="A4313" t="str">
            <v>132101060007</v>
          </cell>
          <cell r="B4313" t="str">
            <v>VASSAR ROAD ELEMENTARY SCHOOL</v>
          </cell>
          <cell r="C4313" t="str">
            <v>No Title I</v>
          </cell>
        </row>
        <row r="4314">
          <cell r="A4314" t="str">
            <v>132101060008</v>
          </cell>
          <cell r="B4314" t="str">
            <v>SHEAFE ROAD ELEMENTARY SCHOOL</v>
          </cell>
          <cell r="C4314" t="str">
            <v>Targeted Assistance</v>
          </cell>
        </row>
        <row r="4315">
          <cell r="A4315" t="str">
            <v>132101060009</v>
          </cell>
          <cell r="B4315" t="str">
            <v>VAN WYCK JUNIOR HIGH SCHOOL</v>
          </cell>
          <cell r="C4315" t="str">
            <v>No Title I</v>
          </cell>
        </row>
        <row r="4316">
          <cell r="A4316" t="str">
            <v>132101060010</v>
          </cell>
          <cell r="B4316" t="str">
            <v>WAPPINGERS JUNIOR HIGH SCHOOL</v>
          </cell>
          <cell r="C4316" t="str">
            <v>No Title I</v>
          </cell>
        </row>
        <row r="4317">
          <cell r="A4317" t="str">
            <v>132101060011</v>
          </cell>
          <cell r="B4317" t="str">
            <v>ROY C KETCHAM SENIOR HIGH SCHOOL</v>
          </cell>
          <cell r="C4317" t="str">
            <v>No Title I</v>
          </cell>
        </row>
        <row r="4318">
          <cell r="A4318" t="str">
            <v>132101060012</v>
          </cell>
          <cell r="B4318" t="str">
            <v>OAK GROVE ELEMENTARY SCHOOL</v>
          </cell>
          <cell r="C4318" t="str">
            <v>No Title I</v>
          </cell>
        </row>
        <row r="4319">
          <cell r="A4319" t="str">
            <v>132101060013</v>
          </cell>
          <cell r="B4319" t="str">
            <v>MYERS CORNERS SCHOOL</v>
          </cell>
          <cell r="C4319" t="str">
            <v>No Title I</v>
          </cell>
        </row>
        <row r="4320">
          <cell r="A4320" t="str">
            <v>132101060015</v>
          </cell>
          <cell r="B4320" t="str">
            <v>JOHN JAY SENIOR HIGH SCHOOL</v>
          </cell>
          <cell r="C4320" t="str">
            <v>No Title I</v>
          </cell>
        </row>
        <row r="4321">
          <cell r="A4321" t="str">
            <v>132101060016</v>
          </cell>
          <cell r="B4321" t="str">
            <v>ORCHARD VIEW ALTERNATIVE HIGH SCHOOL</v>
          </cell>
          <cell r="C4321" t="str">
            <v>No Title I</v>
          </cell>
        </row>
        <row r="4322">
          <cell r="A4322" t="str">
            <v>631201040001</v>
          </cell>
          <cell r="B4322" t="str">
            <v>WARRENSBURG JUNIOR-SENIOR HIGH SCHOOL</v>
          </cell>
          <cell r="C4322" t="str">
            <v>No Title I</v>
          </cell>
        </row>
        <row r="4323">
          <cell r="A4323" t="str">
            <v>631201040002</v>
          </cell>
          <cell r="B4323" t="str">
            <v>WARRENSBURG ELEMENTARY SCHOOL</v>
          </cell>
          <cell r="C4323" t="str">
            <v>Targeted Assistance</v>
          </cell>
        </row>
        <row r="4324">
          <cell r="A4324" t="str">
            <v>671501040001</v>
          </cell>
          <cell r="B4324" t="str">
            <v>WARSAW ELEMENTARY SCHOOL</v>
          </cell>
          <cell r="C4324" t="str">
            <v>Targeted Assistance</v>
          </cell>
        </row>
        <row r="4325">
          <cell r="A4325" t="str">
            <v>671501040002</v>
          </cell>
          <cell r="B4325" t="str">
            <v>WARSAW MIDDLE/SENIOR HIGH SCHOOL</v>
          </cell>
          <cell r="C4325" t="str">
            <v>No Title I</v>
          </cell>
        </row>
        <row r="4326">
          <cell r="A4326" t="str">
            <v>442101060002</v>
          </cell>
          <cell r="B4326" t="str">
            <v>WARWICK VALLEY HIGH SCHOOL</v>
          </cell>
          <cell r="C4326" t="str">
            <v>No Title I</v>
          </cell>
        </row>
        <row r="4327">
          <cell r="A4327" t="str">
            <v>442101060003</v>
          </cell>
          <cell r="B4327" t="str">
            <v>WARWICK VALLEY MIDDLE SCHOOL</v>
          </cell>
          <cell r="C4327" t="str">
            <v>Targeted Assistance</v>
          </cell>
        </row>
        <row r="4328">
          <cell r="A4328" t="str">
            <v>442101060004</v>
          </cell>
          <cell r="B4328" t="str">
            <v>PARK AVENUE ELEMENTARY SCHOOL</v>
          </cell>
          <cell r="C4328" t="str">
            <v>Targeted Assistance</v>
          </cell>
        </row>
        <row r="4329">
          <cell r="A4329" t="str">
            <v>442101060006</v>
          </cell>
          <cell r="B4329" t="str">
            <v>KINGS ELEMENTARY SCHOOL</v>
          </cell>
          <cell r="C4329" t="str">
            <v>Targeted Assistance</v>
          </cell>
        </row>
        <row r="4330">
          <cell r="A4330" t="str">
            <v>442101060007</v>
          </cell>
          <cell r="B4330" t="str">
            <v>SANFORDVILLE ELEMENTARY SCHOOL</v>
          </cell>
          <cell r="C4330" t="str">
            <v>Targeted Assistance</v>
          </cell>
        </row>
        <row r="4331">
          <cell r="A4331" t="str">
            <v>440102060001</v>
          </cell>
          <cell r="B4331" t="str">
            <v>LITTLE BRITAIN ELEMENTARY SCHOOL</v>
          </cell>
          <cell r="C4331" t="str">
            <v>Targeted Assistance</v>
          </cell>
        </row>
        <row r="4332">
          <cell r="A4332" t="str">
            <v>440102060002</v>
          </cell>
          <cell r="B4332" t="str">
            <v>TAFT ELEMENTARY SCHOOL</v>
          </cell>
          <cell r="C4332" t="str">
            <v>No Title I</v>
          </cell>
        </row>
        <row r="4333">
          <cell r="A4333" t="str">
            <v>440102060003</v>
          </cell>
          <cell r="B4333" t="str">
            <v>WASHINGTONVILLE SENIOR HIGH SCHOOL</v>
          </cell>
          <cell r="C4333" t="str">
            <v>Targeted Assistance</v>
          </cell>
        </row>
        <row r="4334">
          <cell r="A4334" t="str">
            <v>440102060004</v>
          </cell>
          <cell r="B4334" t="str">
            <v>WASHINGTONVILLE MIDDLE SCHOOL</v>
          </cell>
          <cell r="C4334" t="str">
            <v>Targeted Assistance</v>
          </cell>
        </row>
        <row r="4335">
          <cell r="A4335" t="str">
            <v>440102060005</v>
          </cell>
          <cell r="B4335" t="str">
            <v>ROUND HILL ELEMENTARY SCHOOL</v>
          </cell>
          <cell r="C4335" t="str">
            <v>Targeted Assistance</v>
          </cell>
        </row>
        <row r="4336">
          <cell r="A4336" t="str">
            <v>522101030004</v>
          </cell>
          <cell r="B4336" t="str">
            <v>WATERFORD JUNIOR-SENIOR HIGH SCHOOL</v>
          </cell>
          <cell r="C4336" t="str">
            <v>No Title I</v>
          </cell>
        </row>
        <row r="4337">
          <cell r="A4337" t="str">
            <v>522101030005</v>
          </cell>
          <cell r="B4337" t="str">
            <v>WATERFORD ELEMENTARY SCHOOL</v>
          </cell>
          <cell r="C4337" t="str">
            <v>Targeted Assistance</v>
          </cell>
        </row>
        <row r="4338">
          <cell r="A4338" t="str">
            <v>561006060001</v>
          </cell>
          <cell r="B4338" t="str">
            <v>WATERLOO HIGH SCHOOL</v>
          </cell>
          <cell r="C4338" t="str">
            <v>Targeted Assistance</v>
          </cell>
        </row>
        <row r="4339">
          <cell r="A4339" t="str">
            <v>561006060002</v>
          </cell>
          <cell r="B4339" t="str">
            <v>LA FAYETTE SCHOOL</v>
          </cell>
          <cell r="C4339" t="str">
            <v>Targeted Assistance</v>
          </cell>
        </row>
        <row r="4340">
          <cell r="A4340" t="str">
            <v>561006060003</v>
          </cell>
          <cell r="B4340" t="str">
            <v>WATERLOO MIDDLE SCHOOL</v>
          </cell>
          <cell r="C4340" t="str">
            <v>Targeted Assistance</v>
          </cell>
        </row>
        <row r="4341">
          <cell r="A4341" t="str">
            <v>561006060004</v>
          </cell>
          <cell r="B4341" t="str">
            <v>SKOI-YASE SCHOOL</v>
          </cell>
          <cell r="C4341" t="str">
            <v>Targeted Assistance</v>
          </cell>
        </row>
        <row r="4342">
          <cell r="A4342" t="str">
            <v>561006060005</v>
          </cell>
          <cell r="B4342" t="str">
            <v>MAIN STREET ELEMENTARY SCHOOL</v>
          </cell>
          <cell r="C4342" t="str">
            <v>No Title I</v>
          </cell>
        </row>
        <row r="4343">
          <cell r="A4343" t="str">
            <v>222000010007</v>
          </cell>
          <cell r="B4343" t="str">
            <v>KNICKERBOCKER SCHOOL</v>
          </cell>
          <cell r="C4343" t="str">
            <v>Schoolwide Program</v>
          </cell>
        </row>
        <row r="4344">
          <cell r="A4344" t="str">
            <v>222000010010</v>
          </cell>
          <cell r="B4344" t="str">
            <v>SHERMAN SCHOOL</v>
          </cell>
          <cell r="C4344" t="str">
            <v>Targeted Assistance</v>
          </cell>
        </row>
        <row r="4345">
          <cell r="A4345" t="str">
            <v>222000010011</v>
          </cell>
          <cell r="B4345" t="str">
            <v>STARBUCK ELEMENTARY SCHOOL</v>
          </cell>
          <cell r="C4345" t="str">
            <v>Schoolwide Program</v>
          </cell>
        </row>
        <row r="4346">
          <cell r="A4346" t="str">
            <v>222000010013</v>
          </cell>
          <cell r="B4346" t="str">
            <v>CASE MIDDLE SCHOOL</v>
          </cell>
          <cell r="C4346" t="str">
            <v>Targeted Assistance</v>
          </cell>
        </row>
        <row r="4347">
          <cell r="A4347" t="str">
            <v>222000010014</v>
          </cell>
          <cell r="B4347" t="str">
            <v>NORTH ELEMENTARY SCHOOL</v>
          </cell>
          <cell r="C4347" t="str">
            <v>Schoolwide Program</v>
          </cell>
        </row>
        <row r="4348">
          <cell r="A4348" t="str">
            <v>222000010015</v>
          </cell>
          <cell r="B4348" t="str">
            <v>OHIO STREET SCHOOL</v>
          </cell>
          <cell r="C4348" t="str">
            <v>Schoolwide Program</v>
          </cell>
        </row>
        <row r="4349">
          <cell r="A4349" t="str">
            <v>222000010016</v>
          </cell>
          <cell r="B4349" t="str">
            <v>WATERTOWN SENIOR HIGH SCHOOL</v>
          </cell>
          <cell r="C4349" t="str">
            <v>Targeted Assistance</v>
          </cell>
        </row>
        <row r="4350">
          <cell r="A4350" t="str">
            <v>222000010017</v>
          </cell>
          <cell r="B4350" t="str">
            <v>HAROLD T WILEY SCHOOL</v>
          </cell>
          <cell r="C4350" t="str">
            <v>Schoolwide Program</v>
          </cell>
        </row>
        <row r="4351">
          <cell r="A4351" t="str">
            <v>411902040001</v>
          </cell>
          <cell r="B4351" t="str">
            <v>MEMORIAL PARK ELEMENTARY SCHOOL</v>
          </cell>
          <cell r="C4351" t="str">
            <v>Schoolwide Program</v>
          </cell>
        </row>
        <row r="4352">
          <cell r="A4352" t="str">
            <v>411902040003</v>
          </cell>
          <cell r="B4352" t="str">
            <v>WATERVILLE JR/SR HIGH SCHOOL</v>
          </cell>
          <cell r="C4352" t="str">
            <v>No Title I</v>
          </cell>
        </row>
        <row r="4353">
          <cell r="A4353" t="str">
            <v>011200010002</v>
          </cell>
          <cell r="B4353" t="str">
            <v>WATERVLIET ELEMENTARY SCHOOL</v>
          </cell>
          <cell r="C4353" t="str">
            <v>Schoolwide Program</v>
          </cell>
        </row>
        <row r="4354">
          <cell r="A4354" t="str">
            <v>011200010010</v>
          </cell>
          <cell r="B4354" t="str">
            <v>WATERVLIET JUNIOR-SENIOR HIGH SCHOOL</v>
          </cell>
          <cell r="C4354" t="str">
            <v>No Title I</v>
          </cell>
        </row>
        <row r="4355">
          <cell r="A4355" t="str">
            <v>550301060002</v>
          </cell>
          <cell r="B4355" t="str">
            <v>WATKINS GLEN ELEMENTARY SCHOOL</v>
          </cell>
          <cell r="C4355" t="str">
            <v>Targeted Assistance</v>
          </cell>
        </row>
        <row r="4356">
          <cell r="A4356" t="str">
            <v>550301060003</v>
          </cell>
          <cell r="B4356" t="str">
            <v>WATKINS GLEN MIDDLE SCHOOL</v>
          </cell>
          <cell r="C4356" t="str">
            <v>Targeted Assistance</v>
          </cell>
        </row>
        <row r="4357">
          <cell r="A4357" t="str">
            <v>550301060004</v>
          </cell>
          <cell r="B4357" t="str">
            <v>WATKINS GLEN CENTRAL HIGH SCHOOL</v>
          </cell>
          <cell r="C4357" t="str">
            <v>Targeted Assistance</v>
          </cell>
        </row>
        <row r="4358">
          <cell r="A4358" t="str">
            <v>600101060001</v>
          </cell>
          <cell r="B4358" t="str">
            <v>CHEMUNG ELEMENTARY SCHOOL</v>
          </cell>
          <cell r="C4358" t="str">
            <v>Schoolwide Program</v>
          </cell>
        </row>
        <row r="4359">
          <cell r="A4359" t="str">
            <v>600101060002</v>
          </cell>
          <cell r="B4359" t="str">
            <v>ELM STREET ELEMENTARY SCHOOL</v>
          </cell>
          <cell r="C4359" t="str">
            <v>Schoolwide Program</v>
          </cell>
        </row>
        <row r="4360">
          <cell r="A4360" t="str">
            <v>600101060004</v>
          </cell>
          <cell r="B4360" t="str">
            <v>LINCOLN STREET ELEMENTARY SCHOOL</v>
          </cell>
          <cell r="C4360" t="str">
            <v>Schoolwide Program</v>
          </cell>
        </row>
        <row r="4361">
          <cell r="A4361" t="str">
            <v>600101060005</v>
          </cell>
          <cell r="B4361" t="str">
            <v>WAVERLY MIDDLE SCHOOL</v>
          </cell>
          <cell r="C4361" t="str">
            <v>Schoolwide Program</v>
          </cell>
        </row>
        <row r="4362">
          <cell r="A4362" t="str">
            <v>600101060006</v>
          </cell>
          <cell r="B4362" t="str">
            <v>WAVERLY HIGH SCHOOL</v>
          </cell>
          <cell r="C4362" t="str">
            <v>No Title I</v>
          </cell>
        </row>
        <row r="4363">
          <cell r="A4363" t="str">
            <v>573002040001</v>
          </cell>
          <cell r="B4363" t="str">
            <v>WAYLAND-COHOCTON HIGH SCHOOL</v>
          </cell>
          <cell r="C4363" t="str">
            <v>No Title I</v>
          </cell>
        </row>
        <row r="4364">
          <cell r="A4364" t="str">
            <v>573002040002</v>
          </cell>
          <cell r="B4364" t="str">
            <v>WAYLAND ELEMENTARY SCHOOL</v>
          </cell>
          <cell r="C4364" t="str">
            <v>Targeted Assistance</v>
          </cell>
        </row>
        <row r="4365">
          <cell r="A4365" t="str">
            <v>573002040003</v>
          </cell>
          <cell r="B4365" t="str">
            <v>WAYLAND-COHOCTON MIDDLE SCHOOL</v>
          </cell>
          <cell r="C4365" t="str">
            <v>Targeted Assistance</v>
          </cell>
        </row>
        <row r="4366">
          <cell r="A4366" t="str">
            <v>573002040004</v>
          </cell>
          <cell r="B4366" t="str">
            <v>COHOCTON ELEMENTARY SCHOOL</v>
          </cell>
          <cell r="C4366" t="str">
            <v>Targeted Assistance</v>
          </cell>
        </row>
        <row r="4367">
          <cell r="A4367" t="str">
            <v>650801060001</v>
          </cell>
          <cell r="B4367" t="str">
            <v>ONTARIO ELEMENTARY SCHOOL</v>
          </cell>
          <cell r="C4367" t="str">
            <v>Targeted Assistance</v>
          </cell>
        </row>
        <row r="4368">
          <cell r="A4368" t="str">
            <v>650801060003</v>
          </cell>
          <cell r="B4368" t="str">
            <v>WAYNE SENIOR HIGH SCHOOL</v>
          </cell>
          <cell r="C4368" t="str">
            <v>Schoolwide Program</v>
          </cell>
        </row>
        <row r="4369">
          <cell r="A4369" t="str">
            <v>650801060004</v>
          </cell>
          <cell r="B4369" t="str">
            <v>ONTARIO PRIMARY SCHOOL</v>
          </cell>
          <cell r="C4369" t="str">
            <v>Targeted Assistance</v>
          </cell>
        </row>
        <row r="4370">
          <cell r="A4370" t="str">
            <v>650801060005</v>
          </cell>
          <cell r="B4370" t="str">
            <v>WAYNE CENTRAL MIDDLE SCHOOL</v>
          </cell>
          <cell r="C4370" t="str">
            <v>Targeted Assistance</v>
          </cell>
        </row>
        <row r="4371">
          <cell r="A4371" t="str">
            <v>650801060006</v>
          </cell>
          <cell r="B4371" t="str">
            <v>FREEWILL ELEMENTARY SCHOOL</v>
          </cell>
          <cell r="C4371" t="str">
            <v>Schoolwide Program</v>
          </cell>
        </row>
        <row r="4372">
          <cell r="A4372" t="str">
            <v>261901060002</v>
          </cell>
          <cell r="B4372" t="str">
            <v>DEWITT ROAD ELEMENTARY SCHOOL</v>
          </cell>
          <cell r="C4372" t="str">
            <v>No Title I</v>
          </cell>
        </row>
        <row r="4373">
          <cell r="A4373" t="str">
            <v>261901060003</v>
          </cell>
          <cell r="B4373" t="str">
            <v>KLEM ROAD NORTH ELEMENTARY SCHOOL</v>
          </cell>
          <cell r="C4373" t="str">
            <v>No Title I</v>
          </cell>
        </row>
        <row r="4374">
          <cell r="A4374" t="str">
            <v>261901060004</v>
          </cell>
          <cell r="B4374" t="str">
            <v>PLANK ROAD NORTH ELEMENTARY SCHOOL</v>
          </cell>
          <cell r="C4374" t="str">
            <v>Targeted Assistance</v>
          </cell>
        </row>
        <row r="4375">
          <cell r="A4375" t="str">
            <v>261901060006</v>
          </cell>
          <cell r="B4375" t="str">
            <v>STATE ROAD ELEMENTARY SCHOOL</v>
          </cell>
          <cell r="C4375" t="str">
            <v>Targeted Assistance</v>
          </cell>
        </row>
        <row r="4376">
          <cell r="A4376" t="str">
            <v>261901060007</v>
          </cell>
          <cell r="B4376" t="str">
            <v>SPRY MIDDLE SCHOOL</v>
          </cell>
          <cell r="C4376" t="str">
            <v>No Title I</v>
          </cell>
        </row>
        <row r="4377">
          <cell r="A4377" t="str">
            <v>261901060009</v>
          </cell>
          <cell r="B4377" t="str">
            <v>WEBSTER-SCHROEDER HIGH SCHOOL</v>
          </cell>
          <cell r="C4377" t="str">
            <v>Targeted Assistance</v>
          </cell>
        </row>
        <row r="4378">
          <cell r="A4378" t="str">
            <v>261901060010</v>
          </cell>
          <cell r="B4378" t="str">
            <v>WILLINK MIDDLE SCHOOL</v>
          </cell>
          <cell r="C4378" t="str">
            <v>No Title I</v>
          </cell>
        </row>
        <row r="4379">
          <cell r="A4379" t="str">
            <v>261901060011</v>
          </cell>
          <cell r="B4379" t="str">
            <v>PLANK ROAD SOUTH ELEMENTARY SCHOOL</v>
          </cell>
          <cell r="C4379" t="str">
            <v>No Title I</v>
          </cell>
        </row>
        <row r="4380">
          <cell r="A4380" t="str">
            <v>261901060013</v>
          </cell>
          <cell r="B4380" t="str">
            <v>KLEM ROAD SOUTH ELEMENTARY SCHOOL</v>
          </cell>
          <cell r="C4380" t="str">
            <v>Targeted Assistance</v>
          </cell>
        </row>
        <row r="4381">
          <cell r="A4381" t="str">
            <v>261901060014</v>
          </cell>
          <cell r="B4381" t="str">
            <v>SCHLEGEL ROAD ELEMENTARY SCHOOL</v>
          </cell>
          <cell r="C4381" t="str">
            <v>Targeted Assistance</v>
          </cell>
        </row>
        <row r="4382">
          <cell r="A4382" t="str">
            <v>261901060015</v>
          </cell>
          <cell r="B4382" t="str">
            <v>THOMAS HIGH SCHOOL</v>
          </cell>
          <cell r="C4382" t="str">
            <v>No Title I</v>
          </cell>
        </row>
        <row r="4383">
          <cell r="A4383" t="str">
            <v>050301040002</v>
          </cell>
          <cell r="B4383" t="str">
            <v>WEEDSPORT JUNIOR-SENIOR HIGH SCHOOL</v>
          </cell>
          <cell r="C4383" t="str">
            <v>Targeted Assistance</v>
          </cell>
        </row>
        <row r="4384">
          <cell r="A4384" t="str">
            <v>050301040003</v>
          </cell>
          <cell r="B4384" t="str">
            <v>WEEDSPORT ELEMENTARY SCHOOL</v>
          </cell>
          <cell r="C4384" t="str">
            <v>Targeted Assistance</v>
          </cell>
        </row>
        <row r="4385">
          <cell r="A4385" t="str">
            <v>200901040001</v>
          </cell>
          <cell r="B4385" t="str">
            <v>WELLS SCHOOL</v>
          </cell>
          <cell r="C4385" t="str">
            <v>Targeted Assistance</v>
          </cell>
        </row>
        <row r="4386">
          <cell r="A4386" t="str">
            <v>022601060002</v>
          </cell>
          <cell r="B4386" t="str">
            <v>WELLSVILLE MIDDLE SCHOOL</v>
          </cell>
          <cell r="C4386" t="str">
            <v>Targeted Assistance</v>
          </cell>
        </row>
        <row r="4387">
          <cell r="A4387" t="str">
            <v>022601060004</v>
          </cell>
          <cell r="B4387" t="str">
            <v>WELLSVILLE SENIOR HIGH SCHOOL</v>
          </cell>
          <cell r="C4387" t="str">
            <v>Targeted Assistance</v>
          </cell>
        </row>
        <row r="4388">
          <cell r="A4388" t="str">
            <v>022601060005</v>
          </cell>
          <cell r="B4388" t="str">
            <v>WELLSVILLE ELEMENTARY SCHOOL</v>
          </cell>
          <cell r="C4388" t="str">
            <v>Schoolwide Program</v>
          </cell>
        </row>
        <row r="4389">
          <cell r="A4389" t="str">
            <v>580102030001</v>
          </cell>
          <cell r="B4389" t="str">
            <v>FOREST AVENUE SCHOOL</v>
          </cell>
          <cell r="C4389" t="str">
            <v>Targeted Assistance</v>
          </cell>
        </row>
        <row r="4390">
          <cell r="A4390" t="str">
            <v>580102030002</v>
          </cell>
          <cell r="B4390" t="str">
            <v>JOHN F KENNEDY SCHOOL</v>
          </cell>
          <cell r="C4390" t="str">
            <v>No Title I</v>
          </cell>
        </row>
        <row r="4391">
          <cell r="A4391" t="str">
            <v>580102030004</v>
          </cell>
          <cell r="B4391" t="str">
            <v>SANTAPOGUE SCHOOL</v>
          </cell>
          <cell r="C4391" t="str">
            <v>Targeted Assistance</v>
          </cell>
        </row>
        <row r="4392">
          <cell r="A4392" t="str">
            <v>580102030005</v>
          </cell>
          <cell r="B4392" t="str">
            <v>SOUTH BAY SCHOOL</v>
          </cell>
          <cell r="C4392" t="str">
            <v>Targeted Assistance</v>
          </cell>
        </row>
        <row r="4393">
          <cell r="A4393" t="str">
            <v>580102030006</v>
          </cell>
          <cell r="B4393" t="str">
            <v>TOOKER AVENUE SCHOOL</v>
          </cell>
          <cell r="C4393" t="str">
            <v>Targeted Assistance</v>
          </cell>
        </row>
        <row r="4394">
          <cell r="A4394" t="str">
            <v>580102030007</v>
          </cell>
          <cell r="B4394" t="str">
            <v>WEST BABYLON JUNIOR HIGH SCHOOL</v>
          </cell>
          <cell r="C4394" t="str">
            <v>Targeted Assistance</v>
          </cell>
        </row>
        <row r="4395">
          <cell r="A4395" t="str">
            <v>580102030008</v>
          </cell>
          <cell r="B4395" t="str">
            <v>WEST BABYLON SENIOR HIGH SCHOOL</v>
          </cell>
          <cell r="C4395" t="str">
            <v>No Title I</v>
          </cell>
        </row>
        <row r="4396">
          <cell r="A4396" t="str">
            <v>210302040003</v>
          </cell>
          <cell r="B4396" t="str">
            <v>WEST CANADA VALLEY JUNIOR-SENIOR HIGH SCHOOL</v>
          </cell>
          <cell r="C4396" t="str">
            <v>No Title I</v>
          </cell>
        </row>
        <row r="4397">
          <cell r="A4397" t="str">
            <v>210302040005</v>
          </cell>
          <cell r="B4397" t="str">
            <v>WEST CANADA VALLEY ELEMENTARY SCHOOL</v>
          </cell>
          <cell r="C4397" t="str">
            <v>Targeted Assistance</v>
          </cell>
        </row>
        <row r="4398">
          <cell r="A4398" t="str">
            <v>420101060001</v>
          </cell>
          <cell r="B4398" t="str">
            <v>EAST HILL ELEMENTARY SCHOOL</v>
          </cell>
          <cell r="C4398" t="str">
            <v>Targeted Assistance</v>
          </cell>
        </row>
        <row r="4399">
          <cell r="A4399" t="str">
            <v>420101060003</v>
          </cell>
          <cell r="B4399" t="str">
            <v>STONEHEDGE ELEMENTARY SCHOOL</v>
          </cell>
          <cell r="C4399" t="str">
            <v>Targeted Assistance</v>
          </cell>
        </row>
        <row r="4400">
          <cell r="A4400" t="str">
            <v>420101060005</v>
          </cell>
          <cell r="B4400" t="str">
            <v>ONONDAGA ROAD ELEMENTARY SCHOOL</v>
          </cell>
          <cell r="C4400" t="str">
            <v>No Title I</v>
          </cell>
        </row>
        <row r="4401">
          <cell r="A4401" t="str">
            <v>420101060006</v>
          </cell>
          <cell r="B4401" t="str">
            <v>SPLIT ROCK ELEMENTARY SCHOOL</v>
          </cell>
          <cell r="C4401" t="str">
            <v>No Title I</v>
          </cell>
        </row>
        <row r="4402">
          <cell r="A4402" t="str">
            <v>420101060008</v>
          </cell>
          <cell r="B4402" t="str">
            <v>WEST GENESEE MIDDLE SCHOOL</v>
          </cell>
          <cell r="C4402" t="str">
            <v>Targeted Assistance</v>
          </cell>
        </row>
        <row r="4403">
          <cell r="A4403" t="str">
            <v>420101060009</v>
          </cell>
          <cell r="B4403" t="str">
            <v>WEST GENESEE SENIOR HIGH SCHOOL</v>
          </cell>
          <cell r="C4403" t="str">
            <v>No Title I</v>
          </cell>
        </row>
        <row r="4404">
          <cell r="A4404" t="str">
            <v>420101060011</v>
          </cell>
          <cell r="B4404" t="str">
            <v>CAMILLUS MIDDLE SCHOOL</v>
          </cell>
          <cell r="C4404" t="str">
            <v>No Title I</v>
          </cell>
        </row>
        <row r="4405">
          <cell r="A4405" t="str">
            <v>280227030002</v>
          </cell>
          <cell r="B4405" t="str">
            <v>CORNWELL AVENUE SCHOOL</v>
          </cell>
          <cell r="C4405" t="str">
            <v>Targeted Assistance</v>
          </cell>
        </row>
        <row r="4406">
          <cell r="A4406" t="str">
            <v>280227030003</v>
          </cell>
          <cell r="B4406" t="str">
            <v>CHESTNUT STREET SCHOOL</v>
          </cell>
          <cell r="C4406" t="str">
            <v>No Title I</v>
          </cell>
        </row>
        <row r="4407">
          <cell r="A4407" t="str">
            <v>280227030004</v>
          </cell>
          <cell r="B4407" t="str">
            <v>WEST HEMPSTEAD MIDDLE SCHOOL</v>
          </cell>
          <cell r="C4407" t="str">
            <v>Targeted Assistance</v>
          </cell>
        </row>
        <row r="4408">
          <cell r="A4408" t="str">
            <v>280227030005</v>
          </cell>
          <cell r="B4408" t="str">
            <v>WEST HEMPSTEAD HIGH SCHOOL</v>
          </cell>
          <cell r="C4408" t="str">
            <v>No Title I</v>
          </cell>
        </row>
        <row r="4409">
          <cell r="A4409" t="str">
            <v>280227030006</v>
          </cell>
          <cell r="B4409" t="str">
            <v>GEORGE WASHINGTON SCHOOL</v>
          </cell>
          <cell r="C4409" t="str">
            <v>Targeted Assistance</v>
          </cell>
        </row>
        <row r="4410">
          <cell r="A4410" t="str">
            <v>260803060001</v>
          </cell>
          <cell r="B4410" t="str">
            <v>BRIARWOOD SCHOOL</v>
          </cell>
          <cell r="C4410" t="str">
            <v>No Title I</v>
          </cell>
        </row>
        <row r="4411">
          <cell r="A4411" t="str">
            <v>260803060002</v>
          </cell>
          <cell r="B4411" t="str">
            <v>DAKE JUNIOR HIGH SCHOOL</v>
          </cell>
          <cell r="C4411" t="str">
            <v>No Title I</v>
          </cell>
        </row>
        <row r="4412">
          <cell r="A4412" t="str">
            <v>260803060003</v>
          </cell>
          <cell r="B4412" t="str">
            <v>IROQUOIS MIDDLE SCHOOL</v>
          </cell>
          <cell r="C4412" t="str">
            <v>No Title I</v>
          </cell>
        </row>
        <row r="4413">
          <cell r="A4413" t="str">
            <v>260803060004</v>
          </cell>
          <cell r="B4413" t="str">
            <v>ROGERS MIDDLE SCHOOL</v>
          </cell>
          <cell r="C4413" t="str">
            <v>Targeted Assistance</v>
          </cell>
        </row>
        <row r="4414">
          <cell r="A4414" t="str">
            <v>260803060005</v>
          </cell>
          <cell r="B4414" t="str">
            <v>IRONDEQUOIT HIGH SCHOOL</v>
          </cell>
          <cell r="C4414" t="str">
            <v>No Title I</v>
          </cell>
        </row>
        <row r="4415">
          <cell r="A4415" t="str">
            <v>260803060007</v>
          </cell>
          <cell r="B4415" t="str">
            <v>SENECA SCHOOL</v>
          </cell>
          <cell r="C4415" t="str">
            <v>No Title I</v>
          </cell>
        </row>
        <row r="4416">
          <cell r="A4416" t="str">
            <v>260803060009</v>
          </cell>
          <cell r="B4416" t="str">
            <v>COLEBROOK SCHOOL</v>
          </cell>
          <cell r="C4416" t="str">
            <v>No Title I</v>
          </cell>
        </row>
        <row r="4417">
          <cell r="A4417" t="str">
            <v>260803060011</v>
          </cell>
          <cell r="B4417" t="str">
            <v>SOUTHLAWN SCHOOL</v>
          </cell>
          <cell r="C4417" t="str">
            <v>Targeted Assistance</v>
          </cell>
        </row>
        <row r="4418">
          <cell r="A4418" t="str">
            <v>260803060012</v>
          </cell>
          <cell r="B4418" t="str">
            <v>BROOKVIEW SCHOOL</v>
          </cell>
          <cell r="C4418" t="str">
            <v>Targeted Assistance</v>
          </cell>
        </row>
        <row r="4419">
          <cell r="A4419" t="str">
            <v>260803060014</v>
          </cell>
          <cell r="B4419" t="str">
            <v>LISTWOOD SCHOOL</v>
          </cell>
          <cell r="C4419" t="str">
            <v>No Title I</v>
          </cell>
        </row>
        <row r="4420">
          <cell r="A4420" t="str">
            <v>580509030001</v>
          </cell>
          <cell r="B4420" t="str">
            <v>BAYVIEW ELEMENTARY SCHOOL</v>
          </cell>
          <cell r="C4420" t="str">
            <v>No Title I</v>
          </cell>
        </row>
        <row r="4421">
          <cell r="A4421" t="str">
            <v>580509030003</v>
          </cell>
          <cell r="B4421" t="str">
            <v>PAUL E KIRDAHY ELEMENTARY SCHOOL</v>
          </cell>
          <cell r="C4421" t="str">
            <v>No Title I</v>
          </cell>
        </row>
        <row r="4422">
          <cell r="A4422" t="str">
            <v>580509030004</v>
          </cell>
          <cell r="B4422" t="str">
            <v>MANETUCK ELEMENTARY SCHOOL</v>
          </cell>
          <cell r="C4422" t="str">
            <v>No Title I</v>
          </cell>
        </row>
        <row r="4423">
          <cell r="A4423" t="str">
            <v>580509030005</v>
          </cell>
          <cell r="B4423" t="str">
            <v>OQUENOCK ELEMENTARY SCHOOL</v>
          </cell>
          <cell r="C4423" t="str">
            <v>No Title I</v>
          </cell>
        </row>
        <row r="4424">
          <cell r="A4424" t="str">
            <v>580509030007</v>
          </cell>
          <cell r="B4424" t="str">
            <v>PAUL J BELLEW ELEMENTARY SCHOOL</v>
          </cell>
          <cell r="C4424" t="str">
            <v>No Title I</v>
          </cell>
        </row>
        <row r="4425">
          <cell r="A4425" t="str">
            <v>580509030009</v>
          </cell>
          <cell r="B4425" t="str">
            <v>WESTBROOK ELEMENTARY SCHOOL</v>
          </cell>
          <cell r="C4425" t="str">
            <v>No Title I</v>
          </cell>
        </row>
        <row r="4426">
          <cell r="A4426" t="str">
            <v>580509030010</v>
          </cell>
          <cell r="B4426" t="str">
            <v>BEACH STREET MIDDLE SCHOOL</v>
          </cell>
          <cell r="C4426" t="str">
            <v>No Title I</v>
          </cell>
        </row>
        <row r="4427">
          <cell r="A4427" t="str">
            <v>580509030011</v>
          </cell>
          <cell r="B4427" t="str">
            <v>UDALL ROAD MIDDLE SCHOOL</v>
          </cell>
          <cell r="C4427" t="str">
            <v>Targeted Assistance</v>
          </cell>
        </row>
        <row r="4428">
          <cell r="A4428" t="str">
            <v>580509030012</v>
          </cell>
          <cell r="B4428" t="str">
            <v>WEST ISLIP SENIOR HIGH SCHOOL</v>
          </cell>
          <cell r="C4428" t="str">
            <v>No Title I</v>
          </cell>
        </row>
        <row r="4429">
          <cell r="A4429" t="str">
            <v>620202020001</v>
          </cell>
          <cell r="B4429" t="str">
            <v>WEST PARK SCHOOL</v>
          </cell>
          <cell r="C4429" t="str">
            <v>Schoolwide Program</v>
          </cell>
        </row>
        <row r="4430">
          <cell r="A4430" t="str">
            <v>142801060001</v>
          </cell>
          <cell r="B4430" t="str">
            <v>POTTERS ROAD SCHOOL</v>
          </cell>
          <cell r="C4430" t="str">
            <v>Targeted Assistance</v>
          </cell>
        </row>
        <row r="4431">
          <cell r="A4431" t="str">
            <v>142801060003</v>
          </cell>
          <cell r="B4431" t="str">
            <v>ALLENDALE ELEMENTARY SCHOOL</v>
          </cell>
          <cell r="C4431" t="str">
            <v>No Title I</v>
          </cell>
        </row>
        <row r="4432">
          <cell r="A4432" t="str">
            <v>142801060004</v>
          </cell>
          <cell r="B4432" t="str">
            <v>ALTERNATIVE LEARNING CENTER</v>
          </cell>
          <cell r="C4432" t="str">
            <v>No Title I</v>
          </cell>
        </row>
        <row r="4433">
          <cell r="A4433" t="str">
            <v>142801060005</v>
          </cell>
          <cell r="B4433" t="str">
            <v>EAST MIDDLE SCHOOL</v>
          </cell>
          <cell r="C4433" t="str">
            <v>No Title I</v>
          </cell>
        </row>
        <row r="4434">
          <cell r="A4434" t="str">
            <v>142801060008</v>
          </cell>
          <cell r="B4434" t="str">
            <v>WINCHESTER ELEMENTARY SCHOOL</v>
          </cell>
          <cell r="C4434" t="str">
            <v>Targeted Assistance</v>
          </cell>
        </row>
        <row r="4435">
          <cell r="A4435" t="str">
            <v>142801060010</v>
          </cell>
          <cell r="B4435" t="str">
            <v>WEST SENECA WEST SENIOR HIGH SCHOOL</v>
          </cell>
          <cell r="C4435" t="str">
            <v>No Title I</v>
          </cell>
        </row>
        <row r="4436">
          <cell r="A4436" t="str">
            <v>142801060011</v>
          </cell>
          <cell r="B4436" t="str">
            <v>WEST MIDDLE SCHOOL</v>
          </cell>
          <cell r="C4436" t="str">
            <v>Targeted Assistance</v>
          </cell>
        </row>
        <row r="4437">
          <cell r="A4437" t="str">
            <v>142801060012</v>
          </cell>
          <cell r="B4437" t="str">
            <v>EAST ELEMENTARY SCHOOL</v>
          </cell>
          <cell r="C4437" t="str">
            <v>No Title I</v>
          </cell>
        </row>
        <row r="4438">
          <cell r="A4438" t="str">
            <v>142801060015</v>
          </cell>
          <cell r="B4438" t="str">
            <v>CLINTON ELEMENTARY SCHOOL</v>
          </cell>
          <cell r="C4438" t="str">
            <v>Targeted Assistance</v>
          </cell>
        </row>
        <row r="4439">
          <cell r="A4439" t="str">
            <v>142801060016</v>
          </cell>
          <cell r="B4439" t="str">
            <v>WEST SENECA EAST SENIOR HIGH SCHOOL</v>
          </cell>
          <cell r="C4439" t="str">
            <v>No Title I</v>
          </cell>
        </row>
        <row r="4440">
          <cell r="A4440" t="str">
            <v>142801060017</v>
          </cell>
          <cell r="B4440" t="str">
            <v>NORTHWOOD ELEMENTARY SCHOOL</v>
          </cell>
          <cell r="C4440" t="str">
            <v>Targeted Assistance</v>
          </cell>
        </row>
        <row r="4441">
          <cell r="A4441" t="str">
            <v>142801060018</v>
          </cell>
          <cell r="B4441" t="str">
            <v>WEST ELEMENTARY SCHOOL</v>
          </cell>
          <cell r="C4441" t="str">
            <v>No Title I</v>
          </cell>
        </row>
        <row r="4442">
          <cell r="A4442" t="str">
            <v>040204040001</v>
          </cell>
          <cell r="B4442" t="str">
            <v>WEST VALLEY CENTRAL SCHOOL</v>
          </cell>
          <cell r="C4442" t="str">
            <v>Targeted Assistance</v>
          </cell>
        </row>
        <row r="4443">
          <cell r="A4443" t="str">
            <v>280401030001</v>
          </cell>
          <cell r="B4443" t="str">
            <v>PARK AVENUE SCHOOL</v>
          </cell>
          <cell r="C4443" t="str">
            <v>Targeted Assistance</v>
          </cell>
        </row>
        <row r="4444">
          <cell r="A4444" t="str">
            <v>280401030002</v>
          </cell>
          <cell r="B4444" t="str">
            <v>DREXEL AVENUE SCHOOL</v>
          </cell>
          <cell r="C4444" t="str">
            <v>Targeted Assistance</v>
          </cell>
        </row>
        <row r="4445">
          <cell r="A4445" t="str">
            <v>280401030003</v>
          </cell>
          <cell r="B4445" t="str">
            <v>DRYDEN STREET SCHOOL</v>
          </cell>
          <cell r="C4445" t="str">
            <v>Targeted Assistance</v>
          </cell>
        </row>
        <row r="4446">
          <cell r="A4446" t="str">
            <v>280401030005</v>
          </cell>
          <cell r="B4446" t="str">
            <v>POWELLS LANE SCHOOL</v>
          </cell>
          <cell r="C4446" t="str">
            <v>Targeted Assistance</v>
          </cell>
        </row>
        <row r="4447">
          <cell r="A4447" t="str">
            <v>280401030006</v>
          </cell>
          <cell r="B4447" t="str">
            <v>WESTBURY MIDDLE SCHOOL</v>
          </cell>
          <cell r="C4447" t="str">
            <v>Schoolwide Program</v>
          </cell>
        </row>
        <row r="4448">
          <cell r="A4448" t="str">
            <v>280401030007</v>
          </cell>
          <cell r="B4448" t="str">
            <v>WESTBURY HIGH SCHOOL</v>
          </cell>
          <cell r="C4448" t="str">
            <v>Targeted Assistance</v>
          </cell>
        </row>
        <row r="4449">
          <cell r="A4449" t="str">
            <v>140600860863</v>
          </cell>
          <cell r="B4449" t="str">
            <v>WESTERN NEW YORK MARITIME CHARTER SCHOOL</v>
          </cell>
          <cell r="C4449" t="str">
            <v>Schoolwide Program</v>
          </cell>
        </row>
        <row r="4450">
          <cell r="A4450" t="str">
            <v>062901040001</v>
          </cell>
          <cell r="B4450" t="str">
            <v>WESTFIELD ELEMENTARY SCHOOL</v>
          </cell>
          <cell r="C4450" t="str">
            <v>Schoolwide Program</v>
          </cell>
        </row>
        <row r="4451">
          <cell r="A4451" t="str">
            <v>062901040002</v>
          </cell>
          <cell r="B4451" t="str">
            <v>WESTFIELD HIGH SCHOOL</v>
          </cell>
          <cell r="C4451" t="str">
            <v>Schoolwide Program</v>
          </cell>
        </row>
        <row r="4452">
          <cell r="A4452" t="str">
            <v>062901040004</v>
          </cell>
          <cell r="B4452" t="str">
            <v>WESTFIELD MIDDLE SCHOOL</v>
          </cell>
          <cell r="C4452" t="str">
            <v>Schoolwide Program</v>
          </cell>
        </row>
        <row r="4453">
          <cell r="A4453" t="str">
            <v>580902020001</v>
          </cell>
          <cell r="B4453" t="str">
            <v>WESTHAMPTON BEACH SENIOR HIGH SCHOOL</v>
          </cell>
          <cell r="C4453" t="str">
            <v>No Title I</v>
          </cell>
        </row>
        <row r="4454">
          <cell r="A4454" t="str">
            <v>580902020002</v>
          </cell>
          <cell r="B4454" t="str">
            <v>WESTHAMPTON BEACH ELEMENTARY SCHOOL</v>
          </cell>
          <cell r="C4454" t="str">
            <v>Targeted Assistance</v>
          </cell>
        </row>
        <row r="4455">
          <cell r="A4455" t="str">
            <v>580902020004</v>
          </cell>
          <cell r="B4455" t="str">
            <v>WESTHAMPTON MIDDLE SCHOOL</v>
          </cell>
          <cell r="C4455" t="str">
            <v>Targeted Assistance</v>
          </cell>
        </row>
        <row r="4456">
          <cell r="A4456" t="str">
            <v>420701060001</v>
          </cell>
          <cell r="B4456" t="str">
            <v>WESTHILL HIGH SCHOOL</v>
          </cell>
          <cell r="C4456" t="str">
            <v>No Title I</v>
          </cell>
        </row>
        <row r="4457">
          <cell r="A4457" t="str">
            <v>420701060002</v>
          </cell>
          <cell r="B4457" t="str">
            <v>CHERRY ROAD ELEMENTARY SCHOOL</v>
          </cell>
          <cell r="C4457" t="str">
            <v>Targeted Assistance</v>
          </cell>
        </row>
        <row r="4458">
          <cell r="A4458" t="str">
            <v>420701060003</v>
          </cell>
          <cell r="B4458" t="str">
            <v>WALBERTA PARK PRIMARY SCHOOL</v>
          </cell>
          <cell r="C4458" t="str">
            <v>Targeted Assistance</v>
          </cell>
        </row>
        <row r="4459">
          <cell r="A4459" t="str">
            <v>420701060004</v>
          </cell>
          <cell r="B4459" t="str">
            <v>ONONDAGA HILL MIDDLE SCHOOL</v>
          </cell>
          <cell r="C4459" t="str">
            <v>No Title I</v>
          </cell>
        </row>
        <row r="4460">
          <cell r="A4460" t="str">
            <v>140600860874</v>
          </cell>
          <cell r="B4460" t="str">
            <v>WESTMINSTER COMMUNITY CHARTER SCHOOL</v>
          </cell>
          <cell r="C4460" t="str">
            <v>Schoolwide Program</v>
          </cell>
        </row>
        <row r="4461">
          <cell r="A4461" t="str">
            <v>412801040002</v>
          </cell>
          <cell r="B4461" t="str">
            <v>WESTMORELAND ELEMENTARY SCHOOL</v>
          </cell>
          <cell r="C4461" t="str">
            <v>Targeted Assistance</v>
          </cell>
        </row>
        <row r="4462">
          <cell r="A4462" t="str">
            <v>412801040003</v>
          </cell>
          <cell r="B4462" t="str">
            <v>WESTMORELAND HIGH SCHOOL</v>
          </cell>
          <cell r="C4462" t="str">
            <v>No Title I</v>
          </cell>
        </row>
        <row r="4463">
          <cell r="A4463" t="str">
            <v>412801040004</v>
          </cell>
          <cell r="B4463" t="str">
            <v>WESTMORELAND MIDDLE SCHOOL</v>
          </cell>
          <cell r="C4463" t="str">
            <v>No Title I</v>
          </cell>
        </row>
        <row r="4464">
          <cell r="A4464" t="str">
            <v>151601040001</v>
          </cell>
          <cell r="B4464" t="str">
            <v>WESTPORT CENTRAL SCHOOL</v>
          </cell>
          <cell r="C4464" t="str">
            <v>Targeted Assistance</v>
          </cell>
        </row>
        <row r="4465">
          <cell r="A4465" t="str">
            <v>262001040003</v>
          </cell>
          <cell r="B4465" t="str">
            <v>WHEATLAND CHILI HIGH SCHOOL</v>
          </cell>
          <cell r="C4465" t="str">
            <v>Schoolwide Program</v>
          </cell>
        </row>
        <row r="4466">
          <cell r="A4466" t="str">
            <v>262001040004</v>
          </cell>
          <cell r="B4466" t="str">
            <v>T J CONNOR ELEMENTARY SCHOOL</v>
          </cell>
          <cell r="C4466" t="str">
            <v>Schoolwide Program</v>
          </cell>
        </row>
        <row r="4467">
          <cell r="A4467" t="str">
            <v>170301020001</v>
          </cell>
          <cell r="B4467" t="str">
            <v>WHEELERVILLE SCHOOL</v>
          </cell>
          <cell r="C4467" t="str">
            <v>Targeted Assistance</v>
          </cell>
        </row>
        <row r="4468">
          <cell r="A4468" t="str">
            <v>662200010001</v>
          </cell>
          <cell r="B4468" t="str">
            <v>CHURCH STREET SCHOOL</v>
          </cell>
          <cell r="C4468" t="str">
            <v>Schoolwide Program</v>
          </cell>
        </row>
        <row r="4469">
          <cell r="A4469" t="str">
            <v>662200010002</v>
          </cell>
          <cell r="B4469" t="str">
            <v>GEORGE WASHINGTON SCHOOL</v>
          </cell>
          <cell r="C4469" t="str">
            <v>Schoolwide Program</v>
          </cell>
        </row>
        <row r="4470">
          <cell r="A4470" t="str">
            <v>662200010003</v>
          </cell>
          <cell r="B4470" t="str">
            <v>MAMARONECK AVENUE SCHOOL</v>
          </cell>
          <cell r="C4470" t="str">
            <v>Schoolwide Program</v>
          </cell>
        </row>
        <row r="4471">
          <cell r="A4471" t="str">
            <v>662200010005</v>
          </cell>
          <cell r="B4471" t="str">
            <v>POST ROAD SCHOOL</v>
          </cell>
          <cell r="C4471" t="str">
            <v>Schoolwide Program</v>
          </cell>
        </row>
        <row r="4472">
          <cell r="A4472" t="str">
            <v>662200010006</v>
          </cell>
          <cell r="B4472" t="str">
            <v>RIDGEWAY SCHOOL</v>
          </cell>
          <cell r="C4472" t="str">
            <v>Schoolwide Program</v>
          </cell>
        </row>
        <row r="4473">
          <cell r="A4473" t="str">
            <v>662200010011</v>
          </cell>
          <cell r="B4473" t="str">
            <v>WHITE PLAINS SENIOR HIGH SCHOOL</v>
          </cell>
          <cell r="C4473" t="str">
            <v>No Title I</v>
          </cell>
        </row>
        <row r="4474">
          <cell r="A4474" t="str">
            <v>662200010012</v>
          </cell>
          <cell r="B4474" t="str">
            <v>WHITE PLAINS MIDDLE SCHOOL</v>
          </cell>
          <cell r="C4474" t="str">
            <v>Schoolwide Program</v>
          </cell>
        </row>
        <row r="4475">
          <cell r="A4475" t="str">
            <v>641701060002</v>
          </cell>
          <cell r="B4475" t="str">
            <v>WHITEHALL CENTRAL SCHOOL</v>
          </cell>
          <cell r="C4475" t="str">
            <v>Schoolwide Program</v>
          </cell>
        </row>
        <row r="4476">
          <cell r="A4476" t="str">
            <v>412902060002</v>
          </cell>
          <cell r="B4476" t="str">
            <v>MARCY ELEMENTARY SCHOOL</v>
          </cell>
          <cell r="C4476" t="str">
            <v>Targeted Assistance</v>
          </cell>
        </row>
        <row r="4477">
          <cell r="A4477" t="str">
            <v>412902060003</v>
          </cell>
          <cell r="B4477" t="str">
            <v>HARTS HILL SCHOOL</v>
          </cell>
          <cell r="C4477" t="str">
            <v>No Title I</v>
          </cell>
        </row>
        <row r="4478">
          <cell r="A4478" t="str">
            <v>412902060005</v>
          </cell>
          <cell r="B4478" t="str">
            <v>DEERFIELD ELEMENTARY SCHOOL</v>
          </cell>
          <cell r="C4478" t="str">
            <v>Targeted Assistance</v>
          </cell>
        </row>
        <row r="4479">
          <cell r="A4479" t="str">
            <v>412902060006</v>
          </cell>
          <cell r="B4479" t="str">
            <v>WHITESBORO MIDDLE SCHOOL</v>
          </cell>
          <cell r="C4479" t="str">
            <v>Targeted Assistance</v>
          </cell>
        </row>
        <row r="4480">
          <cell r="A4480" t="str">
            <v>412902060007</v>
          </cell>
          <cell r="B4480" t="str">
            <v>PARKWAY MIDDLE SCHOOL</v>
          </cell>
          <cell r="C4480" t="str">
            <v>Targeted Assistance</v>
          </cell>
        </row>
        <row r="4481">
          <cell r="A4481" t="str">
            <v>412902060008</v>
          </cell>
          <cell r="B4481" t="str">
            <v>WHITESBORO HIGH SCHOOL</v>
          </cell>
          <cell r="C4481" t="str">
            <v>Targeted Assistance</v>
          </cell>
        </row>
        <row r="4482">
          <cell r="A4482" t="str">
            <v>412902060009</v>
          </cell>
          <cell r="B4482" t="str">
            <v>WESTMORELAND ROAD ELEMENTARY SCHOOL</v>
          </cell>
          <cell r="C4482" t="str">
            <v>Targeted Assistance</v>
          </cell>
        </row>
        <row r="4483">
          <cell r="A4483" t="str">
            <v>022101040001</v>
          </cell>
          <cell r="B4483" t="str">
            <v>WHITESVILLE CENTRAL SCHOOL</v>
          </cell>
          <cell r="C4483" t="str">
            <v>Schoolwide Program</v>
          </cell>
        </row>
        <row r="4484">
          <cell r="A4484" t="str">
            <v>031401060002</v>
          </cell>
          <cell r="B4484" t="str">
            <v>TIOUGHNIOGA RIVERSIDE ACADEMY</v>
          </cell>
          <cell r="C4484" t="str">
            <v>Targeted Assistance</v>
          </cell>
        </row>
        <row r="4485">
          <cell r="A4485" t="str">
            <v>031401060004</v>
          </cell>
          <cell r="B4485" t="str">
            <v>WHITNEY POINT SENIOR HIGH SCHOOL</v>
          </cell>
          <cell r="C4485" t="str">
            <v>No Title I</v>
          </cell>
        </row>
        <row r="4486">
          <cell r="A4486" t="str">
            <v>031401060005</v>
          </cell>
          <cell r="B4486" t="str">
            <v>CARYL E ADAMS PRIMARY SCHOOL</v>
          </cell>
          <cell r="C4486" t="str">
            <v>Targeted Assistance</v>
          </cell>
        </row>
        <row r="4487">
          <cell r="A4487" t="str">
            <v>580232030002</v>
          </cell>
          <cell r="B4487" t="str">
            <v>WILLIAM FLOYD HIGH SCHOOL</v>
          </cell>
          <cell r="C4487" t="str">
            <v>No Title I</v>
          </cell>
        </row>
        <row r="4488">
          <cell r="A4488" t="str">
            <v>580232030004</v>
          </cell>
          <cell r="B4488" t="str">
            <v>WILLIAM FLOYD ELEMENTARY SCHOOL</v>
          </cell>
          <cell r="C4488" t="str">
            <v>Targeted Assistance</v>
          </cell>
        </row>
        <row r="4489">
          <cell r="A4489" t="str">
            <v>580232030005</v>
          </cell>
          <cell r="B4489" t="str">
            <v>TANGIER SMITH ELEMENTARY SCHOOL</v>
          </cell>
          <cell r="C4489" t="str">
            <v>Targeted Assistance</v>
          </cell>
        </row>
        <row r="4490">
          <cell r="A4490" t="str">
            <v>580232030006</v>
          </cell>
          <cell r="B4490" t="str">
            <v>MORICHES ELEMENTARY SCHOOL</v>
          </cell>
          <cell r="C4490" t="str">
            <v>Targeted Assistance</v>
          </cell>
        </row>
        <row r="4491">
          <cell r="A4491" t="str">
            <v>580232030008</v>
          </cell>
          <cell r="B4491" t="str">
            <v>JOHN S HOBART ELEMENTARY SCHOOL</v>
          </cell>
          <cell r="C4491" t="str">
            <v>Targeted Assistance</v>
          </cell>
        </row>
        <row r="4492">
          <cell r="A4492" t="str">
            <v>580232030010</v>
          </cell>
          <cell r="B4492" t="str">
            <v>WILLIAM FLOYD MIDDLE SCHOOL</v>
          </cell>
          <cell r="C4492" t="str">
            <v>Targeted Assistance</v>
          </cell>
        </row>
        <row r="4493">
          <cell r="A4493" t="str">
            <v>580232030011</v>
          </cell>
          <cell r="B4493" t="str">
            <v>NATHANIEL WOODHULL ELEMENTARY SCHOOL</v>
          </cell>
          <cell r="C4493" t="str">
            <v>Targeted Assistance</v>
          </cell>
        </row>
        <row r="4494">
          <cell r="A4494" t="str">
            <v>580232030012</v>
          </cell>
          <cell r="B4494" t="str">
            <v>WILLIAM PACA MIDDLE SCHOOL</v>
          </cell>
          <cell r="C4494" t="str">
            <v>Targeted Assistance</v>
          </cell>
        </row>
        <row r="4495">
          <cell r="A4495" t="str">
            <v>331400860885</v>
          </cell>
          <cell r="B4495" t="str">
            <v>WILLIAMSBURG COLLEGIATE CHARTER SCHOOL</v>
          </cell>
          <cell r="C4495" t="str">
            <v>Schoolwide Program</v>
          </cell>
        </row>
        <row r="4496">
          <cell r="A4496" t="str">
            <v>651402040001</v>
          </cell>
          <cell r="B4496" t="str">
            <v>WILLIAMSON MIDDLE SCHOOL</v>
          </cell>
          <cell r="C4496" t="str">
            <v>Targeted Assistance</v>
          </cell>
        </row>
        <row r="4497">
          <cell r="A4497" t="str">
            <v>651402040002</v>
          </cell>
          <cell r="B4497" t="str">
            <v>WILLIAMSON SENIOR HIGH SCHOOL</v>
          </cell>
          <cell r="C4497" t="str">
            <v>Targeted Assistance</v>
          </cell>
        </row>
        <row r="4498">
          <cell r="A4498" t="str">
            <v>651402040003</v>
          </cell>
          <cell r="B4498" t="str">
            <v>WILLIAMSON ELEMENTARY SCHOOL</v>
          </cell>
          <cell r="C4498" t="str">
            <v>Targeted Assistance</v>
          </cell>
        </row>
        <row r="4499">
          <cell r="A4499" t="str">
            <v>140203060001</v>
          </cell>
          <cell r="B4499" t="str">
            <v>MILL MIDDLE SCHOOL</v>
          </cell>
          <cell r="C4499" t="str">
            <v>No Title I</v>
          </cell>
        </row>
        <row r="4500">
          <cell r="A4500" t="str">
            <v>140203060002</v>
          </cell>
          <cell r="B4500" t="str">
            <v>DODGE ELEMENTARY SCHOOL</v>
          </cell>
          <cell r="C4500" t="str">
            <v>No Title I</v>
          </cell>
        </row>
        <row r="4501">
          <cell r="A4501" t="str">
            <v>140203060003</v>
          </cell>
          <cell r="B4501" t="str">
            <v>MAPLE EAST ELEMENTARY SCHOOL</v>
          </cell>
          <cell r="C4501" t="str">
            <v>No Title I</v>
          </cell>
        </row>
        <row r="4502">
          <cell r="A4502" t="str">
            <v>140203060004</v>
          </cell>
          <cell r="B4502" t="str">
            <v>WILLIAMSVILLE SOUTH HIGH SCHOOL</v>
          </cell>
          <cell r="C4502" t="str">
            <v>No Title I</v>
          </cell>
        </row>
        <row r="4503">
          <cell r="A4503" t="str">
            <v>140203060005</v>
          </cell>
          <cell r="B4503" t="str">
            <v>HEIM ELEMENTARY SCHOOL</v>
          </cell>
          <cell r="C4503" t="str">
            <v>No Title I</v>
          </cell>
        </row>
        <row r="4504">
          <cell r="A4504" t="str">
            <v>140203060007</v>
          </cell>
          <cell r="B4504" t="str">
            <v>FOREST ELEMENTARY SCHOOL</v>
          </cell>
          <cell r="C4504" t="str">
            <v>Targeted Assistance</v>
          </cell>
        </row>
        <row r="4505">
          <cell r="A4505" t="str">
            <v>140203060008</v>
          </cell>
          <cell r="B4505" t="str">
            <v>MAPLE WEST ELEMENTARY SCHOOL</v>
          </cell>
          <cell r="C4505" t="str">
            <v>Targeted Assistance</v>
          </cell>
        </row>
        <row r="4506">
          <cell r="A4506" t="str">
            <v>140203060009</v>
          </cell>
          <cell r="B4506" t="str">
            <v>HEIM MIDDLE SCHOOL</v>
          </cell>
          <cell r="C4506" t="str">
            <v>No Title I</v>
          </cell>
        </row>
        <row r="4507">
          <cell r="A4507" t="str">
            <v>140203060010</v>
          </cell>
          <cell r="B4507" t="str">
            <v>WILLIAMSVILLE NORTH HIGH SCHOOL</v>
          </cell>
          <cell r="C4507" t="str">
            <v>No Title I</v>
          </cell>
        </row>
        <row r="4508">
          <cell r="A4508" t="str">
            <v>140203060011</v>
          </cell>
          <cell r="B4508" t="str">
            <v>COUNTRY PARKWAY ELEMENTARY SCHOOL</v>
          </cell>
          <cell r="C4508" t="str">
            <v>No Title I</v>
          </cell>
        </row>
        <row r="4509">
          <cell r="A4509" t="str">
            <v>140203060012</v>
          </cell>
          <cell r="B4509" t="str">
            <v>CASEY MIDDLE SCHOOL</v>
          </cell>
          <cell r="C4509" t="str">
            <v>No Title I</v>
          </cell>
        </row>
        <row r="4510">
          <cell r="A4510" t="str">
            <v>140203060013</v>
          </cell>
          <cell r="B4510" t="str">
            <v>WILLIAMSVILLE EAST HIGH SCHOOL</v>
          </cell>
          <cell r="C4510" t="str">
            <v>No Title I</v>
          </cell>
        </row>
        <row r="4511">
          <cell r="A4511" t="str">
            <v>140203060015</v>
          </cell>
          <cell r="B4511" t="str">
            <v>TRANSIT MIDDLE SCHOOL</v>
          </cell>
          <cell r="C4511" t="str">
            <v>No Title I</v>
          </cell>
        </row>
        <row r="4512">
          <cell r="A4512" t="str">
            <v>151701040001</v>
          </cell>
          <cell r="B4512" t="str">
            <v>WILLSBORO CENTRAL SCHOOL</v>
          </cell>
          <cell r="C4512" t="str">
            <v>Targeted Assistance</v>
          </cell>
        </row>
        <row r="4513">
          <cell r="A4513" t="str">
            <v>401501060001</v>
          </cell>
          <cell r="B4513" t="str">
            <v>W H STEVENSON ELEMENTARY SCHOOL</v>
          </cell>
          <cell r="C4513" t="str">
            <v>Targeted Assistance</v>
          </cell>
        </row>
        <row r="4514">
          <cell r="A4514" t="str">
            <v>401501060002</v>
          </cell>
          <cell r="B4514" t="str">
            <v>THOMAS MARKS ELEMENTARY SCHOOL</v>
          </cell>
          <cell r="C4514" t="str">
            <v>Targeted Assistance</v>
          </cell>
        </row>
        <row r="4515">
          <cell r="A4515" t="str">
            <v>401501060003</v>
          </cell>
          <cell r="B4515" t="str">
            <v>WILSON HIGH SCHOOL</v>
          </cell>
          <cell r="C4515" t="str">
            <v>Targeted Assistance</v>
          </cell>
        </row>
        <row r="4516">
          <cell r="A4516" t="str">
            <v>191401040001</v>
          </cell>
          <cell r="B4516" t="str">
            <v>WINDHAM ASHLAND CENTRAL SCHOOL</v>
          </cell>
          <cell r="C4516" t="str">
            <v>Targeted Assistance</v>
          </cell>
        </row>
        <row r="4517">
          <cell r="A4517" t="str">
            <v>031701060002</v>
          </cell>
          <cell r="B4517" t="str">
            <v>FLOYD BELL ELEMENTARY SCHOOL</v>
          </cell>
          <cell r="C4517" t="str">
            <v>Targeted Assistance</v>
          </cell>
        </row>
        <row r="4518">
          <cell r="A4518" t="str">
            <v>031701060003</v>
          </cell>
          <cell r="B4518" t="str">
            <v>C R WEEKS ELEMENTARY SCHOOL</v>
          </cell>
          <cell r="C4518" t="str">
            <v>Targeted Assistance</v>
          </cell>
        </row>
        <row r="4519">
          <cell r="A4519" t="str">
            <v>031701060004</v>
          </cell>
          <cell r="B4519" t="str">
            <v>A F PALMER ELEMENTARY SCHOOL / WINDSOR CENTRAL MIDDLE SCHOOL</v>
          </cell>
          <cell r="C4519" t="str">
            <v>Targeted Assistance</v>
          </cell>
        </row>
        <row r="4520">
          <cell r="A4520" t="str">
            <v>031701060007</v>
          </cell>
          <cell r="B4520" t="str">
            <v>WINDSOR CENTRAL HIGH SCHOOL</v>
          </cell>
          <cell r="C4520" t="str">
            <v>No Title I</v>
          </cell>
        </row>
        <row r="4521">
          <cell r="A4521" t="str">
            <v>472506040001</v>
          </cell>
          <cell r="B4521" t="str">
            <v>WORCESTER SCHOOL</v>
          </cell>
          <cell r="C4521" t="str">
            <v>Schoolwide Program</v>
          </cell>
        </row>
        <row r="4522">
          <cell r="A4522" t="str">
            <v>580109020001</v>
          </cell>
          <cell r="B4522" t="str">
            <v>MARTIN LUTHER KING ELEMENTARY SCHOOL</v>
          </cell>
          <cell r="C4522" t="str">
            <v>Schoolwide Program</v>
          </cell>
        </row>
        <row r="4523">
          <cell r="A4523" t="str">
            <v>580109020003</v>
          </cell>
          <cell r="B4523" t="str">
            <v>WYANDANCH MEMORIAL HIGH SCHOOL</v>
          </cell>
          <cell r="C4523" t="str">
            <v>Schoolwide Program</v>
          </cell>
        </row>
        <row r="4524">
          <cell r="A4524" t="str">
            <v>580109020004</v>
          </cell>
          <cell r="B4524" t="str">
            <v>MILTON L OLIVE MIDDLE SCHOOL</v>
          </cell>
          <cell r="C4524" t="str">
            <v>Schoolwide Program</v>
          </cell>
        </row>
        <row r="4525">
          <cell r="A4525" t="str">
            <v>580109020006</v>
          </cell>
          <cell r="B4525" t="str">
            <v>LA FRANCIS HARDIMAN ELEMENTARY SCHOOL</v>
          </cell>
          <cell r="C4525" t="str">
            <v>Schoolwide Program</v>
          </cell>
        </row>
        <row r="4526">
          <cell r="A4526" t="str">
            <v>490804020002</v>
          </cell>
          <cell r="B4526" t="str">
            <v>GARDNER-DICKINSON SCHOOL</v>
          </cell>
          <cell r="C4526" t="str">
            <v>Targeted Assistance</v>
          </cell>
        </row>
        <row r="4527">
          <cell r="A4527" t="str">
            <v>671002040001</v>
          </cell>
          <cell r="B4527" t="str">
            <v>WYOMING CENTRAL SCHOOL</v>
          </cell>
          <cell r="C4527" t="str">
            <v>Targeted Assistance</v>
          </cell>
        </row>
        <row r="4528">
          <cell r="A4528" t="str">
            <v>662300010001</v>
          </cell>
          <cell r="B4528" t="str">
            <v>ROBERT C DODSON SCHOOL</v>
          </cell>
          <cell r="C4528" t="str">
            <v>Schoolwide Program</v>
          </cell>
        </row>
        <row r="4529">
          <cell r="A4529" t="str">
            <v>662300010002</v>
          </cell>
          <cell r="B4529" t="str">
            <v>FAMILY SCHOOL 32</v>
          </cell>
          <cell r="C4529" t="str">
            <v>Schoolwide Program</v>
          </cell>
        </row>
        <row r="4530">
          <cell r="A4530" t="str">
            <v>662300010004</v>
          </cell>
          <cell r="B4530" t="str">
            <v>MONTESSORI SCHOOL 31</v>
          </cell>
          <cell r="C4530" t="str">
            <v>Schoolwide Program</v>
          </cell>
        </row>
        <row r="4531">
          <cell r="A4531" t="str">
            <v>662300010005</v>
          </cell>
          <cell r="B4531" t="str">
            <v>SCHOOL 5</v>
          </cell>
          <cell r="C4531" t="str">
            <v>Schoolwide Program</v>
          </cell>
        </row>
        <row r="4532">
          <cell r="A4532" t="str">
            <v>662300010007</v>
          </cell>
          <cell r="B4532" t="str">
            <v>FOXFIRE SCHOOL</v>
          </cell>
          <cell r="C4532" t="str">
            <v>Schoolwide Program</v>
          </cell>
        </row>
        <row r="4533">
          <cell r="A4533" t="str">
            <v>662300010008</v>
          </cell>
          <cell r="B4533" t="str">
            <v>PATRICIA A DICHIARO SCHOOL</v>
          </cell>
          <cell r="C4533" t="str">
            <v>Targeted Assistance</v>
          </cell>
        </row>
        <row r="4534">
          <cell r="A4534" t="str">
            <v>662300010009</v>
          </cell>
          <cell r="B4534" t="str">
            <v>SCHOOL 9</v>
          </cell>
          <cell r="C4534" t="str">
            <v>Schoolwide Program</v>
          </cell>
        </row>
        <row r="4535">
          <cell r="A4535" t="str">
            <v>662300010013</v>
          </cell>
          <cell r="B4535" t="str">
            <v>SCHOOL 13</v>
          </cell>
          <cell r="C4535" t="str">
            <v>Schoolwide Program</v>
          </cell>
        </row>
        <row r="4536">
          <cell r="A4536" t="str">
            <v>662300010014</v>
          </cell>
          <cell r="B4536" t="str">
            <v>ROSMARIE ANN SIRAGUSA SCHOOL</v>
          </cell>
          <cell r="C4536" t="str">
            <v>Schoolwide Program</v>
          </cell>
        </row>
        <row r="4537">
          <cell r="A4537" t="str">
            <v>662300010015</v>
          </cell>
          <cell r="B4537" t="str">
            <v>PAIDEIA SCHOOL 15</v>
          </cell>
          <cell r="C4537" t="str">
            <v>Targeted Assistance</v>
          </cell>
        </row>
        <row r="4538">
          <cell r="A4538" t="str">
            <v>662300010016</v>
          </cell>
          <cell r="B4538" t="str">
            <v>SCHOOL 16</v>
          </cell>
          <cell r="C4538" t="str">
            <v>Schoolwide Program</v>
          </cell>
        </row>
        <row r="4539">
          <cell r="A4539" t="str">
            <v>662300010017</v>
          </cell>
          <cell r="B4539" t="str">
            <v>SCHOOL 17</v>
          </cell>
          <cell r="C4539" t="str">
            <v>Schoolwide Program</v>
          </cell>
        </row>
        <row r="4540">
          <cell r="A4540" t="str">
            <v>662300010018</v>
          </cell>
          <cell r="B4540" t="str">
            <v>SCHOLASTIC ACADEMY FOR ACADEMIC EXCELLENCE</v>
          </cell>
          <cell r="C4540" t="str">
            <v>Schoolwide Program</v>
          </cell>
        </row>
        <row r="4541">
          <cell r="A4541" t="str">
            <v>662300010019</v>
          </cell>
          <cell r="B4541" t="str">
            <v>EUGENIO MARIA DE HOSTOS MICROSOCIETY SCHOOL</v>
          </cell>
          <cell r="C4541" t="str">
            <v>Schoolwide Program</v>
          </cell>
        </row>
        <row r="4542">
          <cell r="A4542" t="str">
            <v>662300010021</v>
          </cell>
          <cell r="B4542" t="str">
            <v>SCHOOL 21</v>
          </cell>
          <cell r="C4542" t="str">
            <v>Schoolwide Program</v>
          </cell>
        </row>
        <row r="4543">
          <cell r="A4543" t="str">
            <v>662300010022</v>
          </cell>
          <cell r="B4543" t="str">
            <v>SCHOOL 22</v>
          </cell>
          <cell r="C4543" t="str">
            <v>Targeted Assistance</v>
          </cell>
        </row>
        <row r="4544">
          <cell r="A4544" t="str">
            <v>662300010023</v>
          </cell>
          <cell r="B4544" t="str">
            <v>SCHOOL 23</v>
          </cell>
          <cell r="C4544" t="str">
            <v>Schoolwide Program</v>
          </cell>
        </row>
        <row r="4545">
          <cell r="A4545" t="str">
            <v>662300010024</v>
          </cell>
          <cell r="B4545" t="str">
            <v>PAIDEIA SCHOOL 24</v>
          </cell>
          <cell r="C4545" t="str">
            <v>Schoolwide Program</v>
          </cell>
        </row>
        <row r="4546">
          <cell r="A4546" t="str">
            <v>662300010025</v>
          </cell>
          <cell r="B4546" t="str">
            <v>MUSEUM SCHOOL 25</v>
          </cell>
          <cell r="C4546" t="str">
            <v>Schoolwide Program</v>
          </cell>
        </row>
        <row r="4547">
          <cell r="A4547" t="str">
            <v>662300010026</v>
          </cell>
          <cell r="B4547" t="str">
            <v>CASIMIR PULASKI SCHOOL</v>
          </cell>
          <cell r="C4547" t="str">
            <v>Schoolwide Program</v>
          </cell>
        </row>
        <row r="4548">
          <cell r="A4548" t="str">
            <v>662300010027</v>
          </cell>
          <cell r="B4548" t="str">
            <v>MONTESSORI SCHOOL 27</v>
          </cell>
          <cell r="C4548" t="str">
            <v>Schoolwide Program</v>
          </cell>
        </row>
        <row r="4549">
          <cell r="A4549" t="str">
            <v>662300010028</v>
          </cell>
          <cell r="B4549" t="str">
            <v>KAHLIL GIBRAN SCHOOL</v>
          </cell>
          <cell r="C4549" t="str">
            <v>Targeted Assistance</v>
          </cell>
        </row>
        <row r="4550">
          <cell r="A4550" t="str">
            <v>662300010029</v>
          </cell>
          <cell r="B4550" t="str">
            <v>SCHOOL 29</v>
          </cell>
          <cell r="C4550" t="str">
            <v>Schoolwide Program</v>
          </cell>
        </row>
        <row r="4551">
          <cell r="A4551" t="str">
            <v>662300010030</v>
          </cell>
          <cell r="B4551" t="str">
            <v>SCHOOL 30</v>
          </cell>
          <cell r="C4551" t="str">
            <v>Schoolwide Program</v>
          </cell>
        </row>
        <row r="4552">
          <cell r="A4552" t="str">
            <v>662300010033</v>
          </cell>
          <cell r="B4552" t="str">
            <v>ENRICO FERMI SCHOOL FOR THE PERFORMING ARTS</v>
          </cell>
          <cell r="C4552" t="str">
            <v>Schoolwide Program</v>
          </cell>
        </row>
        <row r="4553">
          <cell r="A4553" t="str">
            <v>662300010036</v>
          </cell>
          <cell r="B4553" t="str">
            <v>CROSS HILL ACADEMY</v>
          </cell>
          <cell r="C4553" t="str">
            <v>Schoolwide Program</v>
          </cell>
        </row>
        <row r="4554">
          <cell r="A4554" t="str">
            <v>662300010037</v>
          </cell>
          <cell r="B4554" t="str">
            <v>GORTON HIGH SCHOOL</v>
          </cell>
          <cell r="C4554" t="str">
            <v>Targeted Assistance</v>
          </cell>
        </row>
        <row r="4555">
          <cell r="A4555" t="str">
            <v>662300010038</v>
          </cell>
          <cell r="B4555" t="str">
            <v>LINCOLN HIGH SCHOOL</v>
          </cell>
          <cell r="C4555" t="str">
            <v>Schoolwide Program</v>
          </cell>
        </row>
        <row r="4556">
          <cell r="A4556" t="str">
            <v>662300010040</v>
          </cell>
          <cell r="B4556" t="str">
            <v>SAUNDERS TRADES &amp; TECHNICAL HIGH SCHOOL</v>
          </cell>
          <cell r="C4556" t="str">
            <v>Targeted Assistance</v>
          </cell>
        </row>
        <row r="4557">
          <cell r="A4557" t="str">
            <v>662300010043</v>
          </cell>
          <cell r="B4557" t="str">
            <v>ROOSEVELT HIGH SCHOOL</v>
          </cell>
          <cell r="C4557" t="str">
            <v>Targeted Assistance</v>
          </cell>
        </row>
        <row r="4558">
          <cell r="A4558" t="str">
            <v>662300010044</v>
          </cell>
          <cell r="B4558" t="str">
            <v>YONKERS MONTESSORI ACADEMY</v>
          </cell>
          <cell r="C4558" t="str">
            <v>Targeted Assistance</v>
          </cell>
        </row>
        <row r="4559">
          <cell r="A4559" t="str">
            <v>662300010045</v>
          </cell>
          <cell r="B4559" t="str">
            <v>CEDAR PLACE ELEMENTARY SCHOOL</v>
          </cell>
          <cell r="C4559" t="str">
            <v>Schoolwide Program</v>
          </cell>
        </row>
        <row r="4560">
          <cell r="A4560" t="str">
            <v>662300010046</v>
          </cell>
          <cell r="B4560" t="str">
            <v>MLK JR HIGH TECH &amp; COMPUTER MAGNET SCHOOL</v>
          </cell>
          <cell r="C4560" t="str">
            <v>Schoolwide Program</v>
          </cell>
        </row>
        <row r="4561">
          <cell r="A4561" t="str">
            <v>662300010047</v>
          </cell>
          <cell r="B4561" t="str">
            <v>PEARLS HAWTHORNE SCHOOL</v>
          </cell>
          <cell r="C4561" t="str">
            <v>Targeted Assistance</v>
          </cell>
        </row>
        <row r="4562">
          <cell r="A4562" t="str">
            <v>662300010048</v>
          </cell>
          <cell r="B4562" t="str">
            <v>YONKERS HIGH SCHOOL</v>
          </cell>
          <cell r="C4562" t="str">
            <v>Schoolwide Program</v>
          </cell>
        </row>
        <row r="4563">
          <cell r="A4563" t="str">
            <v>662300010050</v>
          </cell>
          <cell r="B4563" t="str">
            <v>RIVERSIDE HIGH SCHOOL</v>
          </cell>
          <cell r="C4563" t="str">
            <v>Schoolwide Program</v>
          </cell>
        </row>
        <row r="4564">
          <cell r="A4564" t="str">
            <v>662300010055</v>
          </cell>
          <cell r="B4564" t="str">
            <v>YONKERS MIDDLE SCHOOL</v>
          </cell>
          <cell r="C4564" t="str">
            <v>Schoolwide Program</v>
          </cell>
        </row>
        <row r="4565">
          <cell r="A4565" t="str">
            <v>662300010056</v>
          </cell>
          <cell r="B4565" t="str">
            <v>PALISADE PREPARATORY SCHOOL</v>
          </cell>
          <cell r="C4565" t="str">
            <v>Targeted Assistance</v>
          </cell>
        </row>
        <row r="4566">
          <cell r="A4566" t="str">
            <v>241701040003</v>
          </cell>
          <cell r="B4566" t="str">
            <v>YORK CENTRAL ELEMENTARY SCHOOL</v>
          </cell>
          <cell r="C4566" t="str">
            <v>Targeted Assistance</v>
          </cell>
        </row>
        <row r="4567">
          <cell r="A4567" t="str">
            <v>241701040004</v>
          </cell>
          <cell r="B4567" t="str">
            <v>YORK MIDDLE/HIGH SCHOOL</v>
          </cell>
          <cell r="C4567" t="str">
            <v>No Title I</v>
          </cell>
        </row>
        <row r="4568">
          <cell r="A4568" t="str">
            <v>043501060001</v>
          </cell>
          <cell r="B4568" t="str">
            <v>DELEVAN ELEMENTARY SCHOOL</v>
          </cell>
          <cell r="C4568" t="str">
            <v>Schoolwide Program</v>
          </cell>
        </row>
        <row r="4569">
          <cell r="A4569" t="str">
            <v>043501060004</v>
          </cell>
          <cell r="B4569" t="str">
            <v>PIONEER MIDDLE SCHOOL</v>
          </cell>
          <cell r="C4569" t="str">
            <v>Targeted Assistance</v>
          </cell>
        </row>
        <row r="4570">
          <cell r="A4570" t="str">
            <v>043501060005</v>
          </cell>
          <cell r="B4570" t="str">
            <v>ARCADE ELEMENTARY SCHOOL</v>
          </cell>
          <cell r="C4570" t="str">
            <v>Targeted Assistance</v>
          </cell>
        </row>
        <row r="4571">
          <cell r="A4571" t="str">
            <v>043501060006</v>
          </cell>
          <cell r="B4571" t="str">
            <v>PIONEER SENIOR HIGH SCHOOL</v>
          </cell>
          <cell r="C4571" t="str">
            <v>Targeted Assistance</v>
          </cell>
        </row>
        <row r="4572">
          <cell r="A4572" t="str">
            <v>662402060001</v>
          </cell>
          <cell r="B4572" t="str">
            <v>YORKTOWN HIGH SCHOOL</v>
          </cell>
          <cell r="C4572" t="str">
            <v>No Title I</v>
          </cell>
        </row>
        <row r="4573">
          <cell r="A4573" t="str">
            <v>662402060002</v>
          </cell>
          <cell r="B4573" t="str">
            <v>MILDRED E STRANG MIDDLE SCHOOL</v>
          </cell>
          <cell r="C4573" t="str">
            <v>Targeted Assistance</v>
          </cell>
        </row>
        <row r="4574">
          <cell r="A4574" t="str">
            <v>662402060003</v>
          </cell>
          <cell r="B4574" t="str">
            <v>BROOKSIDE SCHOOL</v>
          </cell>
          <cell r="C4574" t="str">
            <v>Targeted Assistance</v>
          </cell>
        </row>
        <row r="4575">
          <cell r="A4575" t="str">
            <v>662402060004</v>
          </cell>
          <cell r="B4575" t="str">
            <v>CROMPOND SCHOOL</v>
          </cell>
          <cell r="C4575" t="str">
            <v>Targeted Assistance</v>
          </cell>
        </row>
        <row r="4576">
          <cell r="A4576" t="str">
            <v>662402060005</v>
          </cell>
          <cell r="B4576" t="str">
            <v>MOHANSIC SCHOOL</v>
          </cell>
          <cell r="C4576" t="str">
            <v>Targeted Assistance</v>
          </cell>
        </row>
      </sheetData>
      <sheetData sheetId="4">
        <row r="2">
          <cell r="A2" t="str">
            <v>010100010014</v>
          </cell>
          <cell r="B2" t="str">
            <v>MONTESSORI MAGNET SCHOOL</v>
          </cell>
          <cell r="C2" t="str">
            <v>Schoolwide Program</v>
          </cell>
        </row>
        <row r="3">
          <cell r="A3" t="str">
            <v>010100010016</v>
          </cell>
          <cell r="B3" t="str">
            <v>PINE HILLS ELEMENTARY SCHOOL</v>
          </cell>
          <cell r="C3" t="str">
            <v>Schoolwide Program</v>
          </cell>
        </row>
        <row r="4">
          <cell r="A4" t="str">
            <v>010100010018</v>
          </cell>
          <cell r="B4" t="str">
            <v>DELAWARE COMMUNITY SCHOOL</v>
          </cell>
          <cell r="C4" t="str">
            <v>Targeted Assistance</v>
          </cell>
        </row>
        <row r="5">
          <cell r="A5" t="str">
            <v>010100010019</v>
          </cell>
          <cell r="B5" t="str">
            <v>NEW SCOTLAND ELEMENTARY SCHOOL</v>
          </cell>
          <cell r="C5" t="str">
            <v>Targeted Assistance</v>
          </cell>
        </row>
        <row r="6">
          <cell r="A6" t="str">
            <v>010100010020</v>
          </cell>
          <cell r="B6" t="str">
            <v>NORTH ALBANY ACADEMY</v>
          </cell>
          <cell r="C6" t="str">
            <v>Schoolwide Program</v>
          </cell>
        </row>
        <row r="7">
          <cell r="A7" t="str">
            <v>010100010023</v>
          </cell>
          <cell r="B7" t="str">
            <v>ALBANY SCHOOL OF HUMANITIES</v>
          </cell>
          <cell r="C7" t="str">
            <v>Schoolwide Program</v>
          </cell>
        </row>
        <row r="8">
          <cell r="A8" t="str">
            <v>010100010027</v>
          </cell>
          <cell r="B8" t="str">
            <v>EAGLE POINT ELEMENTARY SCHOOL</v>
          </cell>
          <cell r="C8" t="str">
            <v>Targeted Assistance</v>
          </cell>
        </row>
        <row r="9">
          <cell r="A9" t="str">
            <v>010100010028</v>
          </cell>
          <cell r="B9" t="str">
            <v>THOMAS S O'BRIEN ACAD OF SCI &amp; TECH</v>
          </cell>
          <cell r="C9" t="str">
            <v>Schoolwide Program</v>
          </cell>
        </row>
        <row r="10">
          <cell r="A10" t="str">
            <v>010100010029</v>
          </cell>
          <cell r="B10" t="str">
            <v>GIFFEN MEMORIAL ELEMENTARY SCHOOL</v>
          </cell>
          <cell r="C10" t="str">
            <v>Schoolwide Program</v>
          </cell>
        </row>
        <row r="11">
          <cell r="A11" t="str">
            <v>010100010030</v>
          </cell>
          <cell r="B11" t="str">
            <v>WILLIAM S HACKETT MIDDLE SCHOOL</v>
          </cell>
          <cell r="C11" t="str">
            <v>Schoolwide Program</v>
          </cell>
        </row>
        <row r="12">
          <cell r="A12" t="str">
            <v>010100010034</v>
          </cell>
          <cell r="B12" t="str">
            <v>ALBANY HIGH SCHOOL</v>
          </cell>
          <cell r="C12" t="str">
            <v>No Title I</v>
          </cell>
        </row>
        <row r="13">
          <cell r="A13" t="str">
            <v>010100010039</v>
          </cell>
          <cell r="B13" t="str">
            <v>ARBOR HILL ELEMENTARY SCHOOL</v>
          </cell>
          <cell r="C13" t="str">
            <v>Schoolwide Program</v>
          </cell>
        </row>
        <row r="14">
          <cell r="A14" t="str">
            <v>010100010043</v>
          </cell>
          <cell r="B14" t="str">
            <v>P J SCHUYLER ACHIEVEMENT ACADEMY</v>
          </cell>
          <cell r="C14" t="str">
            <v>Schoolwide Program</v>
          </cell>
        </row>
        <row r="15">
          <cell r="A15" t="str">
            <v>010100010044</v>
          </cell>
          <cell r="B15" t="str">
            <v>SHERIDAN PREP ACADEMY</v>
          </cell>
          <cell r="C15" t="str">
            <v>Targeted Assistance</v>
          </cell>
        </row>
        <row r="16">
          <cell r="A16" t="str">
            <v>010100010045</v>
          </cell>
          <cell r="B16" t="str">
            <v>MYERS MIDDLE SCHOOL</v>
          </cell>
          <cell r="C16" t="str">
            <v>Targeted Assistance</v>
          </cell>
        </row>
        <row r="17">
          <cell r="A17" t="str">
            <v>010100860829</v>
          </cell>
          <cell r="B17" t="str">
            <v>BRIGHTER CHOICE CHARTER SCHOOL-BOYS</v>
          </cell>
          <cell r="C17" t="str">
            <v>Targeted Assistance</v>
          </cell>
        </row>
        <row r="18">
          <cell r="A18" t="str">
            <v>010100860830</v>
          </cell>
          <cell r="B18" t="str">
            <v>BRIGHTER CHOICE CHARTER SCHOOL-GIRLS</v>
          </cell>
          <cell r="C18" t="str">
            <v>Targeted Assistance</v>
          </cell>
        </row>
        <row r="19">
          <cell r="A19" t="str">
            <v>010100860867</v>
          </cell>
          <cell r="B19" t="str">
            <v>KIPP TECH VALLEY CHARTER SCHOOL</v>
          </cell>
          <cell r="C19" t="str">
            <v>Targeted Assistance</v>
          </cell>
        </row>
        <row r="20">
          <cell r="A20" t="str">
            <v>010100860892</v>
          </cell>
          <cell r="B20" t="str">
            <v>HENRY JOHNSON CHARTER SCHOOL</v>
          </cell>
          <cell r="C20" t="str">
            <v>Targeted Assistance</v>
          </cell>
        </row>
        <row r="21">
          <cell r="A21" t="str">
            <v>010201040001</v>
          </cell>
          <cell r="B21" t="str">
            <v>BERNE-KNOX-WESTERLO JUNIOR-SENIOR HS</v>
          </cell>
          <cell r="C21" t="str">
            <v>Targeted Assistance</v>
          </cell>
        </row>
        <row r="22">
          <cell r="A22" t="str">
            <v>010201040002</v>
          </cell>
          <cell r="B22" t="str">
            <v>BERNE-KNOX-WESTERLO ELEM SCH</v>
          </cell>
          <cell r="C22" t="str">
            <v>Targeted Assistance</v>
          </cell>
        </row>
        <row r="23">
          <cell r="A23" t="str">
            <v>010306060003</v>
          </cell>
          <cell r="B23" t="str">
            <v>ELSMERE ELEMENTARY SCHOOL</v>
          </cell>
          <cell r="C23" t="str">
            <v>Targeted Assistance</v>
          </cell>
        </row>
        <row r="24">
          <cell r="A24" t="str">
            <v>010306060004</v>
          </cell>
          <cell r="B24" t="str">
            <v>GLENMONT ELEMENTARY SCHOOL</v>
          </cell>
          <cell r="C24" t="str">
            <v>Targeted Assistance</v>
          </cell>
        </row>
        <row r="25">
          <cell r="A25" t="str">
            <v>010306060005</v>
          </cell>
          <cell r="B25" t="str">
            <v>HAMAGRAEL ELEMENTARY SCHOOL</v>
          </cell>
          <cell r="C25" t="str">
            <v>No Title I</v>
          </cell>
        </row>
        <row r="26">
          <cell r="A26" t="str">
            <v>010306060006</v>
          </cell>
          <cell r="B26" t="str">
            <v>SLINGERLANDS ELEMENTARY SCHOOL</v>
          </cell>
          <cell r="C26" t="str">
            <v>No Title I</v>
          </cell>
        </row>
        <row r="27">
          <cell r="A27" t="str">
            <v>010306060007</v>
          </cell>
          <cell r="B27" t="str">
            <v>BETHLEHEM CENTRAL MIDDLE SCHOOL</v>
          </cell>
          <cell r="C27" t="str">
            <v>Targeted Assistance</v>
          </cell>
        </row>
        <row r="28">
          <cell r="A28" t="str">
            <v>010306060008</v>
          </cell>
          <cell r="B28" t="str">
            <v>BETHLEHEM CENTRAL SENIOR HIGH SCHOOL</v>
          </cell>
          <cell r="C28" t="str">
            <v>No Title I</v>
          </cell>
        </row>
        <row r="29">
          <cell r="A29" t="str">
            <v>010306060009</v>
          </cell>
          <cell r="B29" t="str">
            <v>EAGLE ELEMENTARY SCHOOL</v>
          </cell>
          <cell r="C29" t="str">
            <v>Targeted Assistance</v>
          </cell>
        </row>
        <row r="30">
          <cell r="A30" t="str">
            <v>010402060001</v>
          </cell>
          <cell r="B30" t="str">
            <v>RAVENA-COEYMANS-SELKIRK SR HS</v>
          </cell>
          <cell r="C30" t="str">
            <v>Targeted Assistance</v>
          </cell>
        </row>
        <row r="31">
          <cell r="A31" t="str">
            <v>010402060002</v>
          </cell>
          <cell r="B31" t="str">
            <v>ALBERTUS W BECKER SCHOOL</v>
          </cell>
          <cell r="C31" t="str">
            <v>Targeted Assistance</v>
          </cell>
        </row>
        <row r="32">
          <cell r="A32" t="str">
            <v>010402060003</v>
          </cell>
          <cell r="B32" t="str">
            <v>PIETER B COEYMANS SCHOOL</v>
          </cell>
          <cell r="C32" t="str">
            <v>Targeted Assistance</v>
          </cell>
        </row>
        <row r="33">
          <cell r="A33" t="str">
            <v>010402060008</v>
          </cell>
          <cell r="B33" t="str">
            <v>RAVENA-COEYMANS-SELKIRK MID SCH</v>
          </cell>
          <cell r="C33" t="str">
            <v>Targeted Assistance</v>
          </cell>
        </row>
        <row r="34">
          <cell r="A34" t="str">
            <v>010500010005</v>
          </cell>
          <cell r="B34" t="str">
            <v>ABRAM LANSING SCHOOL</v>
          </cell>
          <cell r="C34" t="str">
            <v>Schoolwide Program</v>
          </cell>
        </row>
        <row r="35">
          <cell r="A35" t="str">
            <v>010500010006</v>
          </cell>
          <cell r="B35" t="str">
            <v>VAN SCHAICK ISLAND SCHOOL</v>
          </cell>
          <cell r="C35" t="str">
            <v>Schoolwide Program</v>
          </cell>
        </row>
        <row r="36">
          <cell r="A36" t="str">
            <v>010500010007</v>
          </cell>
          <cell r="B36" t="str">
            <v>COHOES HIGH SCHOOL</v>
          </cell>
          <cell r="C36" t="str">
            <v>No Title I</v>
          </cell>
        </row>
        <row r="37">
          <cell r="A37" t="str">
            <v>010500010008</v>
          </cell>
          <cell r="B37" t="str">
            <v>COHOES MIDDLE SCHOOL</v>
          </cell>
          <cell r="C37" t="str">
            <v>Schoolwide Program</v>
          </cell>
        </row>
        <row r="38">
          <cell r="A38" t="str">
            <v>010500010009</v>
          </cell>
          <cell r="B38" t="str">
            <v>HARMONY HILL SCHOOL</v>
          </cell>
          <cell r="C38" t="str">
            <v>Schoolwide Program</v>
          </cell>
        </row>
        <row r="39">
          <cell r="A39" t="str">
            <v>010601060003</v>
          </cell>
          <cell r="B39" t="str">
            <v>ROESSLEVILLE SCHOOL</v>
          </cell>
          <cell r="C39" t="str">
            <v>No Title I</v>
          </cell>
        </row>
        <row r="40">
          <cell r="A40" t="str">
            <v>010601060005</v>
          </cell>
          <cell r="B40" t="str">
            <v>SADDLEWOOD ELEMENTARY SCHOOL</v>
          </cell>
          <cell r="C40" t="str">
            <v>No Title I</v>
          </cell>
        </row>
        <row r="41">
          <cell r="A41" t="str">
            <v>010601060006</v>
          </cell>
          <cell r="B41" t="str">
            <v>SHAKER ROAD ELEMENTARY SCHOOL</v>
          </cell>
          <cell r="C41" t="str">
            <v>No Title I</v>
          </cell>
        </row>
        <row r="42">
          <cell r="A42" t="str">
            <v>010601060008</v>
          </cell>
          <cell r="B42" t="str">
            <v>COLONIE CENTRAL HIGH SCHOOL</v>
          </cell>
          <cell r="C42" t="str">
            <v>No Title I</v>
          </cell>
        </row>
        <row r="43">
          <cell r="A43" t="str">
            <v>010601060010</v>
          </cell>
          <cell r="B43" t="str">
            <v>FOREST PARK ELEMENTARY SCHOOL</v>
          </cell>
          <cell r="C43" t="str">
            <v>Targeted Assistance</v>
          </cell>
        </row>
        <row r="44">
          <cell r="A44" t="str">
            <v>010601060011</v>
          </cell>
          <cell r="B44" t="str">
            <v>VEEDER ELEMENTARY SCHOOL</v>
          </cell>
          <cell r="C44" t="str">
            <v>No Title I</v>
          </cell>
        </row>
        <row r="45">
          <cell r="A45" t="str">
            <v>010601060012</v>
          </cell>
          <cell r="B45" t="str">
            <v>SAND CREEK MIDDLE SCHOOL</v>
          </cell>
          <cell r="C45" t="str">
            <v>Targeted Assistance</v>
          </cell>
        </row>
        <row r="46">
          <cell r="A46" t="str">
            <v>010601060013</v>
          </cell>
          <cell r="B46" t="str">
            <v>LISHA KILL MIDDLE SCHOOL</v>
          </cell>
          <cell r="C46" t="str">
            <v>No Title I</v>
          </cell>
        </row>
        <row r="47">
          <cell r="A47" t="str">
            <v>010615020001</v>
          </cell>
          <cell r="B47" t="str">
            <v>MENANDS SCHOOL</v>
          </cell>
          <cell r="C47" t="str">
            <v>Targeted Assistance</v>
          </cell>
        </row>
        <row r="48">
          <cell r="A48" t="str">
            <v>010623060002</v>
          </cell>
          <cell r="B48" t="str">
            <v>BLUE CREEK SCHOOL</v>
          </cell>
          <cell r="C48" t="str">
            <v>Targeted Assistance</v>
          </cell>
        </row>
        <row r="49">
          <cell r="A49" t="str">
            <v>010623060003</v>
          </cell>
          <cell r="B49" t="str">
            <v>BOGHT HILLS SCHOOL</v>
          </cell>
          <cell r="C49" t="str">
            <v>No Title I</v>
          </cell>
        </row>
        <row r="50">
          <cell r="A50" t="str">
            <v>010623060004</v>
          </cell>
          <cell r="B50" t="str">
            <v>FORTS FERRY SCHOOL</v>
          </cell>
          <cell r="C50" t="str">
            <v>Targeted Assistance</v>
          </cell>
        </row>
        <row r="51">
          <cell r="A51" t="str">
            <v>010623060006</v>
          </cell>
          <cell r="B51" t="str">
            <v>LATHAM RIDGE SCHOOL</v>
          </cell>
          <cell r="C51" t="str">
            <v>Targeted Assistance</v>
          </cell>
        </row>
        <row r="52">
          <cell r="A52" t="str">
            <v>010623060007</v>
          </cell>
          <cell r="B52" t="str">
            <v>LOUDONVILLE SCHOOL</v>
          </cell>
          <cell r="C52" t="str">
            <v>No Title I</v>
          </cell>
        </row>
        <row r="53">
          <cell r="A53" t="str">
            <v>010623060008</v>
          </cell>
          <cell r="B53" t="str">
            <v>SOUTHGATE SCHOOL</v>
          </cell>
          <cell r="C53" t="str">
            <v>Targeted Assistance</v>
          </cell>
        </row>
        <row r="54">
          <cell r="A54" t="str">
            <v>010623060009</v>
          </cell>
          <cell r="B54" t="str">
            <v>SHAKER JUNIOR HIGH SCHOOL</v>
          </cell>
          <cell r="C54" t="str">
            <v>No Title I</v>
          </cell>
        </row>
        <row r="55">
          <cell r="A55" t="str">
            <v>010623060010</v>
          </cell>
          <cell r="B55" t="str">
            <v>SHAKER HIGH SCHOOL</v>
          </cell>
          <cell r="C55" t="str">
            <v>No Title I</v>
          </cell>
        </row>
        <row r="56">
          <cell r="A56" t="str">
            <v>010701030001</v>
          </cell>
          <cell r="B56" t="str">
            <v>HEATLY SCHOOL</v>
          </cell>
          <cell r="C56" t="str">
            <v>Targeted Assistance</v>
          </cell>
        </row>
        <row r="57">
          <cell r="A57" t="str">
            <v>010802060001</v>
          </cell>
          <cell r="B57" t="str">
            <v>ALTAMONT ELEMENTARY SCHOOL</v>
          </cell>
          <cell r="C57" t="str">
            <v>Targeted Assistance</v>
          </cell>
        </row>
        <row r="58">
          <cell r="A58" t="str">
            <v>010802060003</v>
          </cell>
          <cell r="B58" t="str">
            <v>GUILDERLAND ELEMENTARY SCHOOL</v>
          </cell>
          <cell r="C58" t="str">
            <v>Targeted Assistance</v>
          </cell>
        </row>
        <row r="59">
          <cell r="A59" t="str">
            <v>010802060004</v>
          </cell>
          <cell r="B59" t="str">
            <v>WESTMERE ELEMENTARY SCHOOL</v>
          </cell>
          <cell r="C59" t="str">
            <v>Targeted Assistance</v>
          </cell>
        </row>
        <row r="60">
          <cell r="A60" t="str">
            <v>010802060005</v>
          </cell>
          <cell r="B60" t="str">
            <v>GUILDERLAND HIGH SCHOOL</v>
          </cell>
          <cell r="C60" t="str">
            <v>No Title I</v>
          </cell>
        </row>
        <row r="61">
          <cell r="A61" t="str">
            <v>010802060007</v>
          </cell>
          <cell r="B61" t="str">
            <v>LYNNWOOD ELEMENTARY SCHOOL</v>
          </cell>
          <cell r="C61" t="str">
            <v>Targeted Assistance</v>
          </cell>
        </row>
        <row r="62">
          <cell r="A62" t="str">
            <v>010802060008</v>
          </cell>
          <cell r="B62" t="str">
            <v>FARNSWORTH MIDDLE SCHOOL</v>
          </cell>
          <cell r="C62" t="str">
            <v>Targeted Assistance</v>
          </cell>
        </row>
        <row r="63">
          <cell r="A63" t="str">
            <v>010802060009</v>
          </cell>
          <cell r="B63" t="str">
            <v>PINE BUSH ELEMENTARY SCHOOL</v>
          </cell>
          <cell r="C63" t="str">
            <v>No Title I</v>
          </cell>
        </row>
        <row r="64">
          <cell r="A64" t="str">
            <v>011003060001</v>
          </cell>
          <cell r="B64" t="str">
            <v>VOORHEESVILLE ELEMENTARY SCHOOL</v>
          </cell>
          <cell r="C64" t="str">
            <v>Targeted Assistance</v>
          </cell>
        </row>
        <row r="65">
          <cell r="A65" t="str">
            <v>011003060002</v>
          </cell>
          <cell r="B65" t="str">
            <v>CLAYTON A BOUTON HIGH SCHOOL</v>
          </cell>
          <cell r="C65" t="str">
            <v>No Title I</v>
          </cell>
        </row>
        <row r="66">
          <cell r="A66" t="str">
            <v>011003060003</v>
          </cell>
          <cell r="B66" t="str">
            <v>VOORHEESVILLE MIDDLE SCHOOL</v>
          </cell>
          <cell r="C66" t="str">
            <v>Targeted Assistance</v>
          </cell>
        </row>
        <row r="67">
          <cell r="A67" t="str">
            <v>011200010002</v>
          </cell>
          <cell r="B67" t="str">
            <v>WATERVLIET ELEMENTARY SCHOOL</v>
          </cell>
          <cell r="C67" t="str">
            <v>Schoolwide Program</v>
          </cell>
        </row>
        <row r="68">
          <cell r="A68" t="str">
            <v>011200010010</v>
          </cell>
          <cell r="B68" t="str">
            <v>WATERVLIET JUNIOR-SENIOR HIGH SCHOOL</v>
          </cell>
          <cell r="C68" t="str">
            <v>No Title I</v>
          </cell>
        </row>
        <row r="69">
          <cell r="A69" t="str">
            <v>020101040001</v>
          </cell>
          <cell r="B69" t="str">
            <v>ALFRED-ALMOND ELEMENTARY SCHOOL</v>
          </cell>
          <cell r="C69" t="str">
            <v>Targeted Assistance</v>
          </cell>
        </row>
        <row r="70">
          <cell r="A70" t="str">
            <v>020101040002</v>
          </cell>
          <cell r="B70" t="str">
            <v>ALFRED-ALMOND JUNIOR-SENIOR HIGH SCH</v>
          </cell>
          <cell r="C70" t="str">
            <v>Targeted Assistance</v>
          </cell>
        </row>
        <row r="71">
          <cell r="A71" t="str">
            <v>020601040001</v>
          </cell>
          <cell r="B71" t="str">
            <v>ANDOVER SCHOOL</v>
          </cell>
          <cell r="C71" t="str">
            <v>Targeted Assistance</v>
          </cell>
        </row>
        <row r="72">
          <cell r="A72" t="str">
            <v>020702040001</v>
          </cell>
          <cell r="B72" t="str">
            <v>GENESEE VALLEY CENTRAL SCHOOL</v>
          </cell>
          <cell r="C72" t="str">
            <v>Schoolwide Program</v>
          </cell>
        </row>
        <row r="73">
          <cell r="A73" t="str">
            <v>020801040001</v>
          </cell>
          <cell r="B73" t="str">
            <v>BELFAST SCHOOL</v>
          </cell>
          <cell r="C73" t="str">
            <v>Schoolwide Program</v>
          </cell>
        </row>
        <row r="74">
          <cell r="A74" t="str">
            <v>021102040001</v>
          </cell>
          <cell r="B74" t="str">
            <v>CANASERAGA SCHOOL</v>
          </cell>
          <cell r="C74" t="str">
            <v>Schoolwide Program</v>
          </cell>
        </row>
        <row r="75">
          <cell r="A75" t="str">
            <v>021601040004</v>
          </cell>
          <cell r="B75" t="str">
            <v>FRIENDSHIP CENTRAL SCHOOL</v>
          </cell>
          <cell r="C75" t="str">
            <v>Schoolwide Program</v>
          </cell>
        </row>
        <row r="76">
          <cell r="A76" t="str">
            <v>022001040001</v>
          </cell>
          <cell r="B76" t="str">
            <v>FILLMORE CENTRAL SCHOOL</v>
          </cell>
          <cell r="C76" t="str">
            <v>Targeted Assistance</v>
          </cell>
        </row>
        <row r="77">
          <cell r="A77" t="str">
            <v>022101040001</v>
          </cell>
          <cell r="B77" t="str">
            <v>WHITESVILLE CENTRAL SCHOOL</v>
          </cell>
          <cell r="C77" t="str">
            <v>Schoolwide Program</v>
          </cell>
        </row>
        <row r="78">
          <cell r="A78" t="str">
            <v>022302040001</v>
          </cell>
          <cell r="B78" t="str">
            <v>CUBA-RUSHFORD HIGH SCHOOL</v>
          </cell>
          <cell r="C78" t="str">
            <v>Targeted Assistance</v>
          </cell>
        </row>
        <row r="79">
          <cell r="A79" t="str">
            <v>022302040002</v>
          </cell>
          <cell r="B79" t="str">
            <v>CUBA-RUSHFORD ELEMENTARY SCHOOL</v>
          </cell>
          <cell r="C79" t="str">
            <v>Targeted Assistance</v>
          </cell>
        </row>
        <row r="80">
          <cell r="A80" t="str">
            <v>022302040003</v>
          </cell>
          <cell r="B80" t="str">
            <v>RUSHFORD ELEMENTARY SCHOOL</v>
          </cell>
          <cell r="C80" t="str">
            <v>Targeted Assistance</v>
          </cell>
        </row>
        <row r="81">
          <cell r="A81" t="str">
            <v>022302040004</v>
          </cell>
          <cell r="B81" t="str">
            <v>CUBA-RUSHFORD MIDDLE SCHOOL</v>
          </cell>
          <cell r="C81" t="str">
            <v>Targeted Assistance</v>
          </cell>
        </row>
        <row r="82">
          <cell r="A82" t="str">
            <v>022401040003</v>
          </cell>
          <cell r="B82" t="str">
            <v>SCIO CENTRAL SCHOOL</v>
          </cell>
          <cell r="C82" t="str">
            <v>Targeted Assistance</v>
          </cell>
        </row>
        <row r="83">
          <cell r="A83" t="str">
            <v>022601060002</v>
          </cell>
          <cell r="B83" t="str">
            <v>WELLSVILLE MIDDLE SCHOOL</v>
          </cell>
          <cell r="C83" t="str">
            <v>Targeted Assistance</v>
          </cell>
        </row>
        <row r="84">
          <cell r="A84" t="str">
            <v>022601060004</v>
          </cell>
          <cell r="B84" t="str">
            <v>WELLSVILLE SENIOR HIGH SCHOOL</v>
          </cell>
          <cell r="C84" t="str">
            <v>Targeted Assistance</v>
          </cell>
        </row>
        <row r="85">
          <cell r="A85" t="str">
            <v>022601060005</v>
          </cell>
          <cell r="B85" t="str">
            <v>WELLSVILLE ELEMENTARY SCHOOL</v>
          </cell>
          <cell r="C85" t="str">
            <v>Schoolwide Program</v>
          </cell>
        </row>
        <row r="86">
          <cell r="A86" t="str">
            <v>022902040001</v>
          </cell>
          <cell r="B86" t="str">
            <v>BOLIVAR-RICHBURG JUNIOR-SENIOR HS</v>
          </cell>
          <cell r="C86" t="str">
            <v>Schoolwide Program</v>
          </cell>
        </row>
        <row r="87">
          <cell r="A87" t="str">
            <v>022902040002</v>
          </cell>
          <cell r="B87" t="str">
            <v>BOLIVAR-RICHBURG ELEMENTARY SCHOOL</v>
          </cell>
          <cell r="C87" t="str">
            <v>Schoolwide Program</v>
          </cell>
        </row>
        <row r="88">
          <cell r="A88" t="str">
            <v>022902040003</v>
          </cell>
          <cell r="B88" t="str">
            <v>BOLIVAR-RICHBURG PRE-K PROGRAM</v>
          </cell>
          <cell r="C88" t="str">
            <v>Schoolwide Program</v>
          </cell>
        </row>
        <row r="89">
          <cell r="A89" t="str">
            <v>030101060001</v>
          </cell>
          <cell r="B89" t="str">
            <v>CHENANGO FORKS ELEMENTARY SCHOOL</v>
          </cell>
          <cell r="C89" t="str">
            <v>Targeted Assistance</v>
          </cell>
        </row>
        <row r="90">
          <cell r="A90" t="str">
            <v>030101060003</v>
          </cell>
          <cell r="B90" t="str">
            <v>CHENANGO FORKS HIGH SCHOOL</v>
          </cell>
          <cell r="C90" t="str">
            <v>No Title I</v>
          </cell>
        </row>
        <row r="91">
          <cell r="A91" t="str">
            <v>030101060004</v>
          </cell>
          <cell r="B91" t="str">
            <v>CHENANGO FORKS MIDDLE SCHOOL</v>
          </cell>
          <cell r="C91" t="str">
            <v>No Title I</v>
          </cell>
        </row>
        <row r="92">
          <cell r="A92" t="str">
            <v>030200010002</v>
          </cell>
          <cell r="B92" t="str">
            <v>CALVIN COOLIDGE SCHOOL</v>
          </cell>
          <cell r="C92" t="str">
            <v>Schoolwide Program</v>
          </cell>
        </row>
        <row r="93">
          <cell r="A93" t="str">
            <v>030200010005</v>
          </cell>
          <cell r="B93" t="str">
            <v>BENJAMIN FRANKLIN ELEMENTARY SCHOOL</v>
          </cell>
          <cell r="C93" t="str">
            <v>Schoolwide Program</v>
          </cell>
        </row>
        <row r="94">
          <cell r="A94" t="str">
            <v>030200010008</v>
          </cell>
          <cell r="B94" t="str">
            <v>THOMAS JEFFERSON SCHOOL</v>
          </cell>
          <cell r="C94" t="str">
            <v>Schoolwide Program</v>
          </cell>
        </row>
        <row r="95">
          <cell r="A95" t="str">
            <v>030200010011</v>
          </cell>
          <cell r="B95" t="str">
            <v>MACARTHUR SCHOOL</v>
          </cell>
          <cell r="C95" t="str">
            <v>Schoolwide Program</v>
          </cell>
        </row>
        <row r="96">
          <cell r="A96" t="str">
            <v>030200010012</v>
          </cell>
          <cell r="B96" t="str">
            <v>THEODORE ROOSEVELT SCHOOL</v>
          </cell>
          <cell r="C96" t="str">
            <v>Schoolwide Program</v>
          </cell>
        </row>
        <row r="97">
          <cell r="A97" t="str">
            <v>030200010014</v>
          </cell>
          <cell r="B97" t="str">
            <v>WOODROW WILSON SCHOOL</v>
          </cell>
          <cell r="C97" t="str">
            <v>Schoolwide Program</v>
          </cell>
        </row>
        <row r="98">
          <cell r="A98" t="str">
            <v>030200010015</v>
          </cell>
          <cell r="B98" t="str">
            <v>EAST MIDDLE SCHOOL</v>
          </cell>
          <cell r="C98" t="str">
            <v>Schoolwide Program</v>
          </cell>
        </row>
        <row r="99">
          <cell r="A99" t="str">
            <v>030200010016</v>
          </cell>
          <cell r="B99" t="str">
            <v>WEST MIDDLE SCHOOL</v>
          </cell>
          <cell r="C99" t="str">
            <v>Schoolwide Program</v>
          </cell>
        </row>
        <row r="100">
          <cell r="A100" t="str">
            <v>030200010021</v>
          </cell>
          <cell r="B100" t="str">
            <v>BINGHAMTON HIGH SCHOOL</v>
          </cell>
          <cell r="C100" t="str">
            <v>No Title I</v>
          </cell>
        </row>
        <row r="101">
          <cell r="A101" t="str">
            <v>030200010022</v>
          </cell>
          <cell r="B101" t="str">
            <v>HORACE MANN SCHOOL</v>
          </cell>
          <cell r="C101" t="str">
            <v>Schoolwide Program</v>
          </cell>
        </row>
        <row r="102">
          <cell r="A102" t="str">
            <v>030501040001</v>
          </cell>
          <cell r="B102" t="str">
            <v>W A OLMSTED ELEMENTARY SCHOOL</v>
          </cell>
          <cell r="C102" t="str">
            <v>Schoolwide Program</v>
          </cell>
        </row>
        <row r="103">
          <cell r="A103" t="str">
            <v>030501040003</v>
          </cell>
          <cell r="B103" t="str">
            <v>HARPURSVILLE JUNIOR-SENIOR HIGH SCH</v>
          </cell>
          <cell r="C103" t="str">
            <v>Schoolwide Program</v>
          </cell>
        </row>
        <row r="104">
          <cell r="A104" t="str">
            <v>030601060001</v>
          </cell>
          <cell r="B104" t="str">
            <v>BROOKSIDE ELEMENTARY SCHOOL</v>
          </cell>
          <cell r="C104" t="str">
            <v>Targeted Assistance</v>
          </cell>
        </row>
        <row r="105">
          <cell r="A105" t="str">
            <v>030601060004</v>
          </cell>
          <cell r="B105" t="str">
            <v>F P DONNELLY SCHOOL</v>
          </cell>
          <cell r="C105" t="str">
            <v>Targeted Assistance</v>
          </cell>
        </row>
        <row r="106">
          <cell r="A106" t="str">
            <v>030601060005</v>
          </cell>
          <cell r="B106" t="str">
            <v>RICHARD T STANK MIDDLE SCHOOL</v>
          </cell>
          <cell r="C106" t="str">
            <v>Targeted Assistance</v>
          </cell>
        </row>
        <row r="107">
          <cell r="A107" t="str">
            <v>030601060006</v>
          </cell>
          <cell r="B107" t="str">
            <v>SUSQUEHANNA VALLEY SENIOR HIGH SCH</v>
          </cell>
          <cell r="C107" t="str">
            <v>No Title I</v>
          </cell>
        </row>
        <row r="108">
          <cell r="A108" t="str">
            <v>030701060001</v>
          </cell>
          <cell r="B108" t="str">
            <v xml:space="preserve">CHENANGO VALLEY HIGH SCHOOL </v>
          </cell>
          <cell r="C108" t="str">
            <v>No Title I</v>
          </cell>
        </row>
        <row r="109">
          <cell r="A109" t="str">
            <v>030701060003</v>
          </cell>
          <cell r="B109" t="str">
            <v>CHENANGO BRIDGE ELEMENTARY SCHOOL</v>
          </cell>
          <cell r="C109" t="str">
            <v>Targeted Assistance</v>
          </cell>
        </row>
        <row r="110">
          <cell r="A110" t="str">
            <v>030701060004</v>
          </cell>
          <cell r="B110" t="str">
            <v>PORT DICKINSON ELEMENTARY SCHOOL</v>
          </cell>
          <cell r="C110" t="str">
            <v>Targeted Assistance</v>
          </cell>
        </row>
        <row r="111">
          <cell r="A111" t="str">
            <v>030701060005</v>
          </cell>
          <cell r="B111" t="str">
            <v>CHENANGO VALLEY MIDDLE SCHOOL</v>
          </cell>
          <cell r="C111" t="str">
            <v>No Title I</v>
          </cell>
        </row>
        <row r="112">
          <cell r="A112" t="str">
            <v>031101060003</v>
          </cell>
          <cell r="B112" t="str">
            <v>HOMER BRINK SCHOOL</v>
          </cell>
          <cell r="C112" t="str">
            <v>Targeted Assistance</v>
          </cell>
        </row>
        <row r="113">
          <cell r="A113" t="str">
            <v>031101060004</v>
          </cell>
          <cell r="B113" t="str">
            <v>MAINE MEMORIAL SCHOOL</v>
          </cell>
          <cell r="C113" t="str">
            <v>Targeted Assistance</v>
          </cell>
        </row>
        <row r="114">
          <cell r="A114" t="str">
            <v>031101060005</v>
          </cell>
          <cell r="B114" t="str">
            <v>MAINE-ENDWELL MIDDLE SCHOOL</v>
          </cell>
          <cell r="C114" t="str">
            <v>Targeted Assistance</v>
          </cell>
        </row>
        <row r="115">
          <cell r="A115" t="str">
            <v>031101060006</v>
          </cell>
          <cell r="B115" t="str">
            <v>MAINE-ENDWELL SENIOR HIGH SCHOOL</v>
          </cell>
          <cell r="C115" t="str">
            <v>No Title I</v>
          </cell>
        </row>
        <row r="116">
          <cell r="A116" t="str">
            <v>031301040002</v>
          </cell>
          <cell r="B116" t="str">
            <v>DEPOSIT ELEMENTARY SCHOOL</v>
          </cell>
          <cell r="C116" t="str">
            <v>Schoolwide Program</v>
          </cell>
        </row>
        <row r="117">
          <cell r="A117" t="str">
            <v>031301040003</v>
          </cell>
          <cell r="B117" t="str">
            <v>DEPOSIT MIDDLE-SENIOR HIGH SCHOOL</v>
          </cell>
          <cell r="C117" t="str">
            <v>Schoolwide Program</v>
          </cell>
        </row>
        <row r="118">
          <cell r="A118" t="str">
            <v>031401060002</v>
          </cell>
          <cell r="B118" t="str">
            <v>TIOUGHNIOGA RIVERSIDE ACADEMY</v>
          </cell>
          <cell r="C118" t="str">
            <v>Targeted Assistance</v>
          </cell>
        </row>
        <row r="119">
          <cell r="A119" t="str">
            <v>031401060004</v>
          </cell>
          <cell r="B119" t="str">
            <v>WHITNEY POINT SENIOR HIGH SCHOOL</v>
          </cell>
          <cell r="C119" t="str">
            <v>No Title I</v>
          </cell>
        </row>
        <row r="120">
          <cell r="A120" t="str">
            <v>031401060005</v>
          </cell>
          <cell r="B120" t="str">
            <v>CARYL E ADAMS PRIMARY SCHOOL</v>
          </cell>
          <cell r="C120" t="str">
            <v>Targeted Assistance</v>
          </cell>
        </row>
        <row r="121">
          <cell r="A121" t="str">
            <v>031501060001</v>
          </cell>
          <cell r="B121" t="str">
            <v>CHARLES F JOHNSON JR ELEMENTARY SCH</v>
          </cell>
          <cell r="C121" t="str">
            <v>Targeted Assistance</v>
          </cell>
        </row>
        <row r="122">
          <cell r="A122" t="str">
            <v>031501060002</v>
          </cell>
          <cell r="B122" t="str">
            <v>GEORGE F JOHNSON ELEMENTARY SCHOOL</v>
          </cell>
          <cell r="C122" t="str">
            <v>No Title I</v>
          </cell>
        </row>
        <row r="123">
          <cell r="A123" t="str">
            <v>031501060009</v>
          </cell>
          <cell r="B123" t="str">
            <v>JENNIE F SNAPP MIDDLE SCHOOL</v>
          </cell>
          <cell r="C123" t="str">
            <v>Targeted Assistance</v>
          </cell>
        </row>
        <row r="124">
          <cell r="A124" t="str">
            <v>031501060012</v>
          </cell>
          <cell r="B124" t="str">
            <v>UNION-ENDICOTT HIGH SCHOOL</v>
          </cell>
          <cell r="C124" t="str">
            <v>No Title I</v>
          </cell>
        </row>
        <row r="125">
          <cell r="A125" t="str">
            <v>031501060013</v>
          </cell>
          <cell r="B125" t="str">
            <v>THOMAS J WATSON SR ELEM SCHOOL</v>
          </cell>
          <cell r="C125" t="str">
            <v>Targeted Assistance</v>
          </cell>
        </row>
        <row r="126">
          <cell r="A126" t="str">
            <v>031501060014</v>
          </cell>
          <cell r="B126" t="str">
            <v>ANN G MCGUINNESS ELEMENTARY</v>
          </cell>
          <cell r="C126" t="str">
            <v>Targeted Assistance</v>
          </cell>
        </row>
        <row r="127">
          <cell r="A127" t="str">
            <v>031502060001</v>
          </cell>
          <cell r="B127" t="str">
            <v>JOHNSON CITY ELEM/INTRMED SCHOOL</v>
          </cell>
          <cell r="C127" t="str">
            <v>Targeted Assistance</v>
          </cell>
        </row>
        <row r="128">
          <cell r="A128" t="str">
            <v>031502060003</v>
          </cell>
          <cell r="B128" t="str">
            <v>JOHNSON CITY ELEM/PRIMARY SCHOOL</v>
          </cell>
          <cell r="C128" t="str">
            <v>Targeted Assistance</v>
          </cell>
        </row>
        <row r="129">
          <cell r="A129" t="str">
            <v>031502060005</v>
          </cell>
          <cell r="B129" t="str">
            <v>JOHNSON CITY MIDDLE SCHOOL</v>
          </cell>
          <cell r="C129" t="str">
            <v>Targeted Assistance</v>
          </cell>
        </row>
        <row r="130">
          <cell r="A130" t="str">
            <v>031502060006</v>
          </cell>
          <cell r="B130" t="str">
            <v>JOHNSON CITY SENIOR HIGH SCHOOL</v>
          </cell>
          <cell r="C130" t="str">
            <v>Targeted Assistance</v>
          </cell>
        </row>
        <row r="131">
          <cell r="A131" t="str">
            <v>031601060021</v>
          </cell>
          <cell r="B131" t="str">
            <v>AFRICAN ROAD ELEMENTARY SCHOOL</v>
          </cell>
          <cell r="C131" t="str">
            <v>No Title I</v>
          </cell>
        </row>
        <row r="132">
          <cell r="A132" t="str">
            <v>031601060022</v>
          </cell>
          <cell r="B132" t="str">
            <v>CLAYTON AVENUE ELEMENTARY SCHOOL</v>
          </cell>
          <cell r="C132" t="str">
            <v>Targeted Assistance</v>
          </cell>
        </row>
        <row r="133">
          <cell r="A133" t="str">
            <v>031601060023</v>
          </cell>
          <cell r="B133" t="str">
            <v>GLENWOOD ELEMENTARY SCHOOL</v>
          </cell>
          <cell r="C133" t="str">
            <v>No Title I</v>
          </cell>
        </row>
        <row r="134">
          <cell r="A134" t="str">
            <v>031601060026</v>
          </cell>
          <cell r="B134" t="str">
            <v>TIOGA HILLS ELEMENTARY SCHOOL</v>
          </cell>
          <cell r="C134" t="str">
            <v>No Title I</v>
          </cell>
        </row>
        <row r="135">
          <cell r="A135" t="str">
            <v>031601060028</v>
          </cell>
          <cell r="B135" t="str">
            <v>VESTAL HILLS ELEMENTARY SCHOOL</v>
          </cell>
          <cell r="C135" t="str">
            <v>Targeted Assistance</v>
          </cell>
        </row>
        <row r="136">
          <cell r="A136" t="str">
            <v>031601060041</v>
          </cell>
          <cell r="B136" t="str">
            <v>VESTAL MIDDLE SCHOOL</v>
          </cell>
          <cell r="C136" t="str">
            <v>Targeted Assistance</v>
          </cell>
        </row>
        <row r="137">
          <cell r="A137" t="str">
            <v>031601060051</v>
          </cell>
          <cell r="B137" t="str">
            <v>VESTAL SENIOR HIGH SCHOOL</v>
          </cell>
          <cell r="C137" t="str">
            <v>No Title I</v>
          </cell>
        </row>
        <row r="138">
          <cell r="A138" t="str">
            <v>031701060002</v>
          </cell>
          <cell r="B138" t="str">
            <v>FLOYD BELL ELEMENTARY SCHOOL</v>
          </cell>
          <cell r="C138" t="str">
            <v>Targeted Assistance</v>
          </cell>
        </row>
        <row r="139">
          <cell r="A139" t="str">
            <v>031701060003</v>
          </cell>
          <cell r="B139" t="str">
            <v>C R WEEKS ELEMENTARY SCHOOL</v>
          </cell>
          <cell r="C139" t="str">
            <v>Targeted Assistance</v>
          </cell>
        </row>
        <row r="140">
          <cell r="A140" t="str">
            <v>031701060004</v>
          </cell>
          <cell r="B140" t="str">
            <v>A F PALMER ES / WINDSOR CENTRAL MS</v>
          </cell>
          <cell r="C140" t="str">
            <v>Targeted Assistance</v>
          </cell>
        </row>
        <row r="141">
          <cell r="A141" t="str">
            <v>031701060007</v>
          </cell>
          <cell r="B141" t="str">
            <v>WINDSOR CENTRAL HIGH SCHOOL</v>
          </cell>
          <cell r="C141" t="str">
            <v>No Title I</v>
          </cell>
        </row>
        <row r="142">
          <cell r="A142" t="str">
            <v>040204040001</v>
          </cell>
          <cell r="B142" t="str">
            <v>WEST VALLEY CENTRAL SCHOOL</v>
          </cell>
          <cell r="C142" t="str">
            <v>Targeted Assistance</v>
          </cell>
        </row>
        <row r="143">
          <cell r="A143" t="str">
            <v>040302060001</v>
          </cell>
          <cell r="B143" t="str">
            <v>ALLEGANY-LIMESTONE HIGH SCHOOL</v>
          </cell>
          <cell r="C143" t="str">
            <v>No Title I</v>
          </cell>
        </row>
        <row r="144">
          <cell r="A144" t="str">
            <v>040302060002</v>
          </cell>
          <cell r="B144" t="str">
            <v>ALLEGANY-LIMESTONE ELEMENTARY</v>
          </cell>
          <cell r="C144" t="str">
            <v>Targeted Assistance</v>
          </cell>
        </row>
        <row r="145">
          <cell r="A145" t="str">
            <v>040302060004</v>
          </cell>
          <cell r="B145" t="str">
            <v>ALLEGANY-LIMESTONE MIDDLE SCHOOL</v>
          </cell>
          <cell r="C145" t="str">
            <v>No Title I</v>
          </cell>
        </row>
        <row r="146">
          <cell r="A146" t="str">
            <v>040901040001</v>
          </cell>
          <cell r="B146" t="str">
            <v>ELLICOTTVILLE ELEMENTARY SCHOOL</v>
          </cell>
          <cell r="C146" t="str">
            <v>Schoolwide Program</v>
          </cell>
        </row>
        <row r="147">
          <cell r="A147" t="str">
            <v>040901040002</v>
          </cell>
          <cell r="B147" t="str">
            <v>ELLICOTTVILLE MIDDLE/HIGH SCHOOL</v>
          </cell>
          <cell r="C147" t="str">
            <v>Schoolwide Program</v>
          </cell>
        </row>
        <row r="148">
          <cell r="A148" t="str">
            <v>041101040002</v>
          </cell>
          <cell r="B148" t="str">
            <v>FRANKLINVILLE JUNIOR-SENIOR HIGH SCH</v>
          </cell>
          <cell r="C148" t="str">
            <v>Schoolwide Program</v>
          </cell>
        </row>
        <row r="149">
          <cell r="A149" t="str">
            <v>041101040003</v>
          </cell>
          <cell r="B149" t="str">
            <v>FRANKLINVILLE ELEMENTARY SCHOOL</v>
          </cell>
          <cell r="C149" t="str">
            <v>Schoolwide Program</v>
          </cell>
        </row>
        <row r="150">
          <cell r="A150" t="str">
            <v>041401040001</v>
          </cell>
          <cell r="B150" t="str">
            <v>HINSDALE CENTRAL SCHOOL</v>
          </cell>
          <cell r="C150" t="str">
            <v>Targeted Assistance</v>
          </cell>
        </row>
        <row r="151">
          <cell r="A151" t="str">
            <v>042400010002</v>
          </cell>
          <cell r="B151" t="str">
            <v>WASHINGTON WEST ELEMENTARY SCHOOL</v>
          </cell>
          <cell r="C151" t="str">
            <v>Targeted Assistance</v>
          </cell>
        </row>
        <row r="152">
          <cell r="A152" t="str">
            <v>042400010004</v>
          </cell>
          <cell r="B152" t="str">
            <v>EAST VIEW ELEMENTARY SCHOOL</v>
          </cell>
          <cell r="C152" t="str">
            <v>Targeted Assistance</v>
          </cell>
        </row>
        <row r="153">
          <cell r="A153" t="str">
            <v>042400010005</v>
          </cell>
          <cell r="B153" t="str">
            <v>BOARDMANVILLE ELEMENTARY SCHOOL</v>
          </cell>
          <cell r="C153" t="str">
            <v>No Title I</v>
          </cell>
        </row>
        <row r="154">
          <cell r="A154" t="str">
            <v>042400010010</v>
          </cell>
          <cell r="B154" t="str">
            <v>IVERS J NORTON ELEMENTARY SCHOOL</v>
          </cell>
          <cell r="C154" t="str">
            <v>No Title I</v>
          </cell>
        </row>
        <row r="155">
          <cell r="A155" t="str">
            <v>042400010013</v>
          </cell>
          <cell r="B155" t="str">
            <v>OLEAN SENIOR HIGH SCHOOL</v>
          </cell>
          <cell r="C155" t="str">
            <v>No Title I</v>
          </cell>
        </row>
        <row r="156">
          <cell r="A156" t="str">
            <v>042400010016</v>
          </cell>
          <cell r="B156" t="str">
            <v>OLEAN INTERMEDIATE-MIDDLE SCHOOL</v>
          </cell>
          <cell r="C156" t="str">
            <v>Targeted Assistance</v>
          </cell>
        </row>
        <row r="157">
          <cell r="A157" t="str">
            <v>042801060001</v>
          </cell>
          <cell r="B157" t="str">
            <v>GOWANDA ELEMENTARY SCHOOL</v>
          </cell>
          <cell r="C157" t="str">
            <v>Targeted Assistance</v>
          </cell>
        </row>
        <row r="158">
          <cell r="A158" t="str">
            <v>042801060005</v>
          </cell>
          <cell r="B158" t="str">
            <v>GOWANDA MIDDLE SCHOOL</v>
          </cell>
          <cell r="C158" t="str">
            <v>No Title I</v>
          </cell>
        </row>
        <row r="159">
          <cell r="A159" t="str">
            <v>042801060006</v>
          </cell>
          <cell r="B159" t="str">
            <v>GOWANDA HIGH SCHOOL</v>
          </cell>
          <cell r="C159" t="str">
            <v>No Title I</v>
          </cell>
        </row>
        <row r="160">
          <cell r="A160" t="str">
            <v>043001040002</v>
          </cell>
          <cell r="B160" t="str">
            <v>RANDOLPH SENIOR HIGH SCHOOL</v>
          </cell>
          <cell r="C160" t="str">
            <v>Targeted Assistance</v>
          </cell>
        </row>
        <row r="161">
          <cell r="A161" t="str">
            <v>043001040003</v>
          </cell>
          <cell r="B161" t="str">
            <v>G N CHAPMAN ELEMENTARY SCHOOL</v>
          </cell>
          <cell r="C161" t="str">
            <v>Targeted Assistance</v>
          </cell>
        </row>
        <row r="162">
          <cell r="A162" t="str">
            <v>043011020001</v>
          </cell>
          <cell r="B162" t="str">
            <v>RANDOLPH ACADEMY</v>
          </cell>
          <cell r="C162" t="str">
            <v>Targeted Assistance</v>
          </cell>
        </row>
        <row r="163">
          <cell r="A163" t="str">
            <v>043011020002</v>
          </cell>
          <cell r="B163" t="str">
            <v>RANDOLPH ACADEMY-HOPEVALE CAMPUS</v>
          </cell>
          <cell r="C163" t="str">
            <v>Targeted Assistance</v>
          </cell>
        </row>
        <row r="164">
          <cell r="A164" t="str">
            <v>043200050002</v>
          </cell>
          <cell r="B164" t="str">
            <v>SALAMANCA JUNIOR/SENIOR HIGH SCHOOL</v>
          </cell>
          <cell r="C164" t="str">
            <v>Schoolwide Program</v>
          </cell>
        </row>
        <row r="165">
          <cell r="A165" t="str">
            <v>043200050004</v>
          </cell>
          <cell r="B165" t="str">
            <v>PROSPECT ELEMENTARY SCHOOL</v>
          </cell>
          <cell r="C165" t="str">
            <v>Schoolwide Program</v>
          </cell>
        </row>
        <row r="166">
          <cell r="A166" t="str">
            <v>043200050005</v>
          </cell>
          <cell r="B166" t="str">
            <v>SENECA ELEMENTARY SCHOOL</v>
          </cell>
          <cell r="C166" t="str">
            <v>Schoolwide Program</v>
          </cell>
        </row>
        <row r="167">
          <cell r="A167" t="str">
            <v>043200050006</v>
          </cell>
          <cell r="B167" t="str">
            <v>SALAMANCA MIDDLE SCHOOL</v>
          </cell>
          <cell r="C167" t="str">
            <v>Schoolwide Program</v>
          </cell>
        </row>
        <row r="168">
          <cell r="A168" t="str">
            <v>043501060001</v>
          </cell>
          <cell r="B168" t="str">
            <v>DELEVAN ELEMENTARY SCHOOL</v>
          </cell>
          <cell r="C168" t="str">
            <v>Schoolwide Program</v>
          </cell>
        </row>
        <row r="169">
          <cell r="A169" t="str">
            <v>043501060004</v>
          </cell>
          <cell r="B169" t="str">
            <v>PIONEER MIDDLE SCHOOL</v>
          </cell>
          <cell r="C169" t="str">
            <v>Targeted Assistance</v>
          </cell>
        </row>
        <row r="170">
          <cell r="A170" t="str">
            <v>043501060005</v>
          </cell>
          <cell r="B170" t="str">
            <v>ARCADE ELEMENTARY SCHOOL</v>
          </cell>
          <cell r="C170" t="str">
            <v>Targeted Assistance</v>
          </cell>
        </row>
        <row r="171">
          <cell r="A171" t="str">
            <v>043501060006</v>
          </cell>
          <cell r="B171" t="str">
            <v>PIONEER SENIOR HIGH SCHOOL</v>
          </cell>
          <cell r="C171" t="str">
            <v>No Title I</v>
          </cell>
        </row>
        <row r="172">
          <cell r="A172" t="str">
            <v>050100010002</v>
          </cell>
          <cell r="B172" t="str">
            <v>CASEY PARK ELEMENTARY SCHOOL</v>
          </cell>
          <cell r="C172" t="str">
            <v>Schoolwide Program</v>
          </cell>
        </row>
        <row r="173">
          <cell r="A173" t="str">
            <v>050100010004</v>
          </cell>
          <cell r="B173" t="str">
            <v>GENESEE STREET ELEMENTARY SCHOOL</v>
          </cell>
          <cell r="C173" t="str">
            <v>Schoolwide Program</v>
          </cell>
        </row>
        <row r="174">
          <cell r="A174" t="str">
            <v>050100010005</v>
          </cell>
          <cell r="B174" t="str">
            <v>HERMAN AVENUE ELEMENTARY SCHOOL</v>
          </cell>
          <cell r="C174" t="str">
            <v>No Title I</v>
          </cell>
        </row>
        <row r="175">
          <cell r="A175" t="str">
            <v>050100010007</v>
          </cell>
          <cell r="B175" t="str">
            <v>OWASCO ELEMENTARY SCHOOL</v>
          </cell>
          <cell r="C175" t="str">
            <v>No Title I</v>
          </cell>
        </row>
        <row r="176">
          <cell r="A176" t="str">
            <v>050100010008</v>
          </cell>
          <cell r="B176" t="str">
            <v>WILLIAM H SEWARD ELEMENTARY SCHOOL</v>
          </cell>
          <cell r="C176" t="str">
            <v>Schoolwide Program</v>
          </cell>
        </row>
        <row r="177">
          <cell r="A177" t="str">
            <v>050100010009</v>
          </cell>
          <cell r="B177" t="str">
            <v>AUBURN JUNIOR HIGH SCHOOL</v>
          </cell>
          <cell r="C177" t="str">
            <v>Schoolwide Program</v>
          </cell>
        </row>
        <row r="178">
          <cell r="A178" t="str">
            <v>050100010013</v>
          </cell>
          <cell r="B178" t="str">
            <v>AUBURN HIGH SCHOOL</v>
          </cell>
          <cell r="C178" t="str">
            <v>No Title I</v>
          </cell>
        </row>
        <row r="179">
          <cell r="A179" t="str">
            <v>050301040002</v>
          </cell>
          <cell r="B179" t="str">
            <v>WEEDSPORT JUNIOR-SENIOR HIGH SCHOOL</v>
          </cell>
          <cell r="C179" t="str">
            <v>Targeted Assistance</v>
          </cell>
        </row>
        <row r="180">
          <cell r="A180" t="str">
            <v>050301040003</v>
          </cell>
          <cell r="B180" t="str">
            <v>WEEDSPORT ELEMENTARY SCHOOL</v>
          </cell>
          <cell r="C180" t="str">
            <v>Targeted Assistance</v>
          </cell>
        </row>
        <row r="181">
          <cell r="A181" t="str">
            <v>050701040005</v>
          </cell>
          <cell r="B181" t="str">
            <v>SOUTHERN CAYUGA 7-12 SECONDARY SCH</v>
          </cell>
          <cell r="C181" t="str">
            <v>Schoolwide Program</v>
          </cell>
        </row>
        <row r="182">
          <cell r="A182" t="str">
            <v>050701040006</v>
          </cell>
          <cell r="B182" t="str">
            <v>SOUTHERN CAYUGA ES-HOWLAND BLDG</v>
          </cell>
          <cell r="C182" t="str">
            <v>Schoolwide Program</v>
          </cell>
        </row>
        <row r="183">
          <cell r="A183" t="str">
            <v>050701040007</v>
          </cell>
          <cell r="B183" t="str">
            <v>SOUTHERN CAYUGA ELEMENTARY SCHOOL</v>
          </cell>
          <cell r="C183" t="str">
            <v>Schoolwide Program</v>
          </cell>
        </row>
        <row r="184">
          <cell r="A184" t="str">
            <v>051101040001</v>
          </cell>
          <cell r="B184" t="str">
            <v>A A GATES ELEMENTARY SCHOOL</v>
          </cell>
          <cell r="C184" t="str">
            <v>Targeted Assistance</v>
          </cell>
        </row>
        <row r="185">
          <cell r="A185" t="str">
            <v>051101040004</v>
          </cell>
          <cell r="B185" t="str">
            <v>PORT BYRON SENIOR HIGH SCHOOL</v>
          </cell>
          <cell r="C185" t="str">
            <v>No Title I</v>
          </cell>
        </row>
        <row r="186">
          <cell r="A186" t="str">
            <v>051301040001</v>
          </cell>
          <cell r="B186" t="str">
            <v>MILLARD FILLMORE ELEMENTARY SCHOOL</v>
          </cell>
          <cell r="C186" t="str">
            <v>Schoolwide Program</v>
          </cell>
        </row>
        <row r="187">
          <cell r="A187" t="str">
            <v>051301040003</v>
          </cell>
          <cell r="B187" t="str">
            <v>MORAVIA JUNIOR-SENIOR HIGH SCHOOL</v>
          </cell>
          <cell r="C187" t="str">
            <v>Schoolwide Program</v>
          </cell>
        </row>
        <row r="188">
          <cell r="A188" t="str">
            <v>060201060003</v>
          </cell>
          <cell r="B188" t="str">
            <v>SOUTHWESTERN SENIOR HIGH SCHOOL</v>
          </cell>
          <cell r="C188" t="str">
            <v>Targeted Assistance</v>
          </cell>
        </row>
        <row r="189">
          <cell r="A189" t="str">
            <v>060201060006</v>
          </cell>
          <cell r="B189" t="str">
            <v>SOUTHWESTERN MIDDLE SCHOOL</v>
          </cell>
          <cell r="C189" t="str">
            <v>Targeted Assistance</v>
          </cell>
        </row>
        <row r="190">
          <cell r="A190" t="str">
            <v>060201060007</v>
          </cell>
          <cell r="B190" t="str">
            <v>SOUTHWESTERN ELEMENTARY SCHOOL</v>
          </cell>
          <cell r="C190" t="str">
            <v>Targeted Assistance</v>
          </cell>
        </row>
        <row r="191">
          <cell r="A191" t="str">
            <v>060401040002</v>
          </cell>
          <cell r="B191" t="str">
            <v>CASSADAGA ELEMENTARY SCHOOL</v>
          </cell>
          <cell r="C191" t="str">
            <v>Targeted Assistance</v>
          </cell>
        </row>
        <row r="192">
          <cell r="A192" t="str">
            <v>060401040003</v>
          </cell>
          <cell r="B192" t="str">
            <v>SINCLAIRVILLE ELEMENTARY SCHOOL</v>
          </cell>
          <cell r="C192" t="str">
            <v>Targeted Assistance</v>
          </cell>
        </row>
        <row r="193">
          <cell r="A193" t="str">
            <v>060401040006</v>
          </cell>
          <cell r="B193" t="str">
            <v>CASSADAGA VALLEY HIGH SCHOOL</v>
          </cell>
          <cell r="C193" t="str">
            <v>Targeted Assistance</v>
          </cell>
        </row>
        <row r="194">
          <cell r="A194" t="str">
            <v>060503040001</v>
          </cell>
          <cell r="B194" t="str">
            <v>CHAUTAUQUA LAKE SECONDARY SCHOOL</v>
          </cell>
          <cell r="C194" t="str">
            <v>Targeted Assistance</v>
          </cell>
        </row>
        <row r="195">
          <cell r="A195" t="str">
            <v>060503040002</v>
          </cell>
          <cell r="B195" t="str">
            <v>CHAUTAUQUA LAKE ELEMENTARY SCHOOL</v>
          </cell>
          <cell r="C195" t="str">
            <v>Targeted Assistance</v>
          </cell>
        </row>
        <row r="196">
          <cell r="A196" t="str">
            <v>060601040002</v>
          </cell>
          <cell r="B196" t="str">
            <v>PINE VALLEY ELEMENTARY SCHOOL</v>
          </cell>
          <cell r="C196" t="str">
            <v>Schoolwide Program</v>
          </cell>
        </row>
        <row r="197">
          <cell r="A197" t="str">
            <v>060601040003</v>
          </cell>
          <cell r="B197" t="str">
            <v>PINE VALLEY CENTRAL JR-SR HIGH SCH</v>
          </cell>
          <cell r="C197" t="str">
            <v>Schoolwide Program</v>
          </cell>
        </row>
        <row r="198">
          <cell r="A198" t="str">
            <v>060701040003</v>
          </cell>
          <cell r="B198" t="str">
            <v>CLYMER CENTRAL SCHOOL</v>
          </cell>
          <cell r="C198" t="str">
            <v>Schoolwide Program</v>
          </cell>
        </row>
        <row r="199">
          <cell r="A199" t="str">
            <v>060800010003</v>
          </cell>
          <cell r="B199" t="str">
            <v>SCHOOL 3</v>
          </cell>
          <cell r="C199" t="str">
            <v>Schoolwide Program</v>
          </cell>
        </row>
        <row r="200">
          <cell r="A200" t="str">
            <v>060800010004</v>
          </cell>
          <cell r="B200" t="str">
            <v>SCHOOL 4</v>
          </cell>
          <cell r="C200" t="str">
            <v>Schoolwide Program</v>
          </cell>
        </row>
        <row r="201">
          <cell r="A201" t="str">
            <v>060800010005</v>
          </cell>
          <cell r="B201" t="str">
            <v>SCHOOL 5</v>
          </cell>
          <cell r="C201" t="str">
            <v>Schoolwide Program</v>
          </cell>
        </row>
        <row r="202">
          <cell r="A202" t="str">
            <v>060800010007</v>
          </cell>
          <cell r="B202" t="str">
            <v>SCHOOL 7</v>
          </cell>
          <cell r="C202" t="str">
            <v>Schoolwide Program</v>
          </cell>
        </row>
        <row r="203">
          <cell r="A203" t="str">
            <v>060800010009</v>
          </cell>
          <cell r="B203" t="str">
            <v>DUNKIRK SENIOR HIGH SCHOOL</v>
          </cell>
          <cell r="C203" t="str">
            <v>Schoolwide Program</v>
          </cell>
        </row>
        <row r="204">
          <cell r="A204" t="str">
            <v>060800010010</v>
          </cell>
          <cell r="B204" t="str">
            <v>DUNKIRK MIDDLE SCHOOL</v>
          </cell>
          <cell r="C204" t="str">
            <v>Schoolwide Program</v>
          </cell>
        </row>
        <row r="205">
          <cell r="A205" t="str">
            <v>061001040001</v>
          </cell>
          <cell r="B205" t="str">
            <v>BEMUS POINT ELEMENTARY SCHOOL</v>
          </cell>
          <cell r="C205" t="str">
            <v>Targeted Assistance</v>
          </cell>
        </row>
        <row r="206">
          <cell r="A206" t="str">
            <v>061001040005</v>
          </cell>
          <cell r="B206" t="str">
            <v>MAPLE GROVE HIGH SCHOOL</v>
          </cell>
          <cell r="C206" t="str">
            <v>Targeted Assistance</v>
          </cell>
        </row>
        <row r="207">
          <cell r="A207" t="str">
            <v>061101040001</v>
          </cell>
          <cell r="B207" t="str">
            <v>HARVEY C FENNER ELEMENTARY SCHOOL</v>
          </cell>
          <cell r="C207" t="str">
            <v>Targeted Assistance</v>
          </cell>
        </row>
        <row r="208">
          <cell r="A208" t="str">
            <v>061101040007</v>
          </cell>
          <cell r="B208" t="str">
            <v>FALCONER MIDDLE/HIGH SCHOOL</v>
          </cell>
          <cell r="C208" t="str">
            <v>No Title I</v>
          </cell>
        </row>
        <row r="209">
          <cell r="A209" t="str">
            <v>061101040009</v>
          </cell>
          <cell r="B209" t="str">
            <v>PAUL B D TEMPLE ELEMENTARY SCHOOL</v>
          </cell>
          <cell r="C209" t="str">
            <v>Targeted Assistance</v>
          </cell>
        </row>
        <row r="210">
          <cell r="A210" t="str">
            <v>061501040001</v>
          </cell>
          <cell r="B210" t="str">
            <v>SILVER CREEK HIGH SCHOOL</v>
          </cell>
          <cell r="C210" t="str">
            <v>Targeted Assistance</v>
          </cell>
        </row>
        <row r="211">
          <cell r="A211" t="str">
            <v>061501040002</v>
          </cell>
          <cell r="B211" t="str">
            <v>SILVER CREEK MIDDLE SCHOOL</v>
          </cell>
          <cell r="C211" t="str">
            <v>Targeted Assistance</v>
          </cell>
        </row>
        <row r="212">
          <cell r="A212" t="str">
            <v>061501040003</v>
          </cell>
          <cell r="B212" t="str">
            <v>SILVER CREEK ELEMENTARY SCHOOL</v>
          </cell>
          <cell r="C212" t="str">
            <v>Targeted Assistance</v>
          </cell>
        </row>
        <row r="213">
          <cell r="A213" t="str">
            <v>061700010001</v>
          </cell>
          <cell r="B213" t="str">
            <v>CARLYLE C RING ELEMENTARY SCHOOL</v>
          </cell>
          <cell r="C213" t="str">
            <v>Schoolwide Program</v>
          </cell>
        </row>
        <row r="214">
          <cell r="A214" t="str">
            <v>061700010003</v>
          </cell>
          <cell r="B214" t="str">
            <v>CLINTON V BUSH ELEMENTARY SCHOOL</v>
          </cell>
          <cell r="C214" t="str">
            <v>Schoolwide Program</v>
          </cell>
        </row>
        <row r="215">
          <cell r="A215" t="str">
            <v>061700010006</v>
          </cell>
          <cell r="B215" t="str">
            <v>PERSELL MIDDLE SCHOOL</v>
          </cell>
          <cell r="C215" t="str">
            <v>Targeted Assistance</v>
          </cell>
        </row>
        <row r="216">
          <cell r="A216" t="str">
            <v>061700010007</v>
          </cell>
          <cell r="B216" t="str">
            <v>MILTON J FLETCHER ELEMENTARY SCHOOL</v>
          </cell>
          <cell r="C216" t="str">
            <v>Targeted Assistance</v>
          </cell>
        </row>
        <row r="217">
          <cell r="A217" t="str">
            <v>061700010008</v>
          </cell>
          <cell r="B217" t="str">
            <v>ROVILLUS R ROGERS ELEMENTARY SCHOOL</v>
          </cell>
          <cell r="C217" t="str">
            <v>Targeted Assistance</v>
          </cell>
        </row>
        <row r="218">
          <cell r="A218" t="str">
            <v>061700010009</v>
          </cell>
          <cell r="B218" t="str">
            <v>SAMUEL G LOVE ELEMENTARY SCHOOL</v>
          </cell>
          <cell r="C218" t="str">
            <v>Schoolwide Program</v>
          </cell>
        </row>
        <row r="219">
          <cell r="A219" t="str">
            <v>061700010010</v>
          </cell>
          <cell r="B219" t="str">
            <v>THOMAS JEFFERSON MIDDLE SCHOOL</v>
          </cell>
          <cell r="C219" t="str">
            <v>Targeted Assistance</v>
          </cell>
        </row>
        <row r="220">
          <cell r="A220" t="str">
            <v>061700010011</v>
          </cell>
          <cell r="B220" t="str">
            <v>ABRAHAM LINCOLN ELEM SCHOOL</v>
          </cell>
          <cell r="C220" t="str">
            <v>Targeted Assistance</v>
          </cell>
        </row>
        <row r="221">
          <cell r="A221" t="str">
            <v>061700010012</v>
          </cell>
          <cell r="B221" t="str">
            <v>GEORGE WASHINGTON MIDDLE SCHOOL</v>
          </cell>
          <cell r="C221" t="str">
            <v>Schoolwide Program</v>
          </cell>
        </row>
        <row r="222">
          <cell r="A222" t="str">
            <v>061700010013</v>
          </cell>
          <cell r="B222" t="str">
            <v>JAMESTOWN HIGH SCHOOL</v>
          </cell>
          <cell r="C222" t="str">
            <v>No Title I</v>
          </cell>
        </row>
        <row r="223">
          <cell r="A223" t="str">
            <v>062201060001</v>
          </cell>
          <cell r="B223" t="str">
            <v>FREDONIA ELEMENTARY SCHOOL</v>
          </cell>
          <cell r="C223" t="str">
            <v>Targeted Assistance</v>
          </cell>
        </row>
        <row r="224">
          <cell r="A224" t="str">
            <v>062201060002</v>
          </cell>
          <cell r="B224" t="str">
            <v>FREDONIA MIDDLE SCHOOL</v>
          </cell>
          <cell r="C224" t="str">
            <v>Targeted Assistance</v>
          </cell>
        </row>
        <row r="225">
          <cell r="A225" t="str">
            <v>062201060003</v>
          </cell>
          <cell r="B225" t="str">
            <v>FREDONIA HIGH SCHOOL</v>
          </cell>
          <cell r="C225" t="str">
            <v>Targeted Assistance</v>
          </cell>
        </row>
        <row r="226">
          <cell r="A226" t="str">
            <v>062301040002</v>
          </cell>
          <cell r="B226" t="str">
            <v>BROCTON ELEMENTARY SCHOOL</v>
          </cell>
          <cell r="C226" t="str">
            <v>Targeted Assistance</v>
          </cell>
        </row>
        <row r="227">
          <cell r="A227" t="str">
            <v>062301040003</v>
          </cell>
          <cell r="B227" t="str">
            <v>BROCTON MIDDLE HIGH SCHOOL</v>
          </cell>
          <cell r="C227" t="str">
            <v>Targeted Assistance</v>
          </cell>
        </row>
        <row r="228">
          <cell r="A228" t="str">
            <v>062401040001</v>
          </cell>
          <cell r="B228" t="str">
            <v>RIPLEY CENTRAL SCHOOL</v>
          </cell>
          <cell r="C228" t="str">
            <v>Schoolwide Program</v>
          </cell>
        </row>
        <row r="229">
          <cell r="A229" t="str">
            <v>062601040002</v>
          </cell>
          <cell r="B229" t="str">
            <v>SHERMAN ELEMENTARY SCHOOL</v>
          </cell>
          <cell r="C229" t="str">
            <v>Targeted Assistance</v>
          </cell>
        </row>
        <row r="230">
          <cell r="A230" t="str">
            <v>062601040003</v>
          </cell>
          <cell r="B230" t="str">
            <v>SHERMAN HIGH SCHOOL</v>
          </cell>
          <cell r="C230" t="str">
            <v>Targeted Assistance</v>
          </cell>
        </row>
        <row r="231">
          <cell r="A231" t="str">
            <v>062901040001</v>
          </cell>
          <cell r="B231" t="str">
            <v>WESTFIELD ELEMENTARY SCHOOL</v>
          </cell>
          <cell r="C231" t="str">
            <v>Targeted Assistance</v>
          </cell>
        </row>
        <row r="232">
          <cell r="A232" t="str">
            <v>062901040002</v>
          </cell>
          <cell r="B232" t="str">
            <v>WESTFIELD HIGH SCHOOL</v>
          </cell>
          <cell r="C232" t="str">
            <v>Targeted Assistance</v>
          </cell>
        </row>
        <row r="233">
          <cell r="A233" t="str">
            <v>062901040004</v>
          </cell>
          <cell r="B233" t="str">
            <v>WESTFIELD MIDDLE SCHOOL</v>
          </cell>
          <cell r="C233" t="str">
            <v>Targeted Assistance</v>
          </cell>
        </row>
        <row r="234">
          <cell r="A234" t="str">
            <v>070600010006</v>
          </cell>
          <cell r="B234" t="str">
            <v xml:space="preserve">DIVEN SCHOOL </v>
          </cell>
          <cell r="C234" t="str">
            <v>Schoolwide Program</v>
          </cell>
        </row>
        <row r="235">
          <cell r="A235" t="str">
            <v>070600010007</v>
          </cell>
          <cell r="B235" t="str">
            <v>FASSETT ELEMENTARY SCHOOL</v>
          </cell>
          <cell r="C235" t="str">
            <v>Schoolwide Program</v>
          </cell>
        </row>
        <row r="236">
          <cell r="A236" t="str">
            <v>070600010010</v>
          </cell>
          <cell r="B236" t="str">
            <v>HENDY AVENUE SCHOOL</v>
          </cell>
          <cell r="C236" t="str">
            <v>Targeted Assistance</v>
          </cell>
        </row>
        <row r="237">
          <cell r="A237" t="str">
            <v>070600010013</v>
          </cell>
          <cell r="B237" t="str">
            <v>PARLEY COBURN SCHOOL</v>
          </cell>
          <cell r="C237" t="str">
            <v>Schoolwide Program</v>
          </cell>
        </row>
        <row r="238">
          <cell r="A238" t="str">
            <v>070600010014</v>
          </cell>
          <cell r="B238" t="str">
            <v>PINE CITY SCHOOL</v>
          </cell>
          <cell r="C238" t="str">
            <v>Targeted Assistance</v>
          </cell>
        </row>
        <row r="239">
          <cell r="A239" t="str">
            <v>070600010015</v>
          </cell>
          <cell r="B239" t="str">
            <v>RIVERSIDE SCHOOL</v>
          </cell>
          <cell r="C239" t="str">
            <v>Schoolwide Program</v>
          </cell>
        </row>
        <row r="240">
          <cell r="A240" t="str">
            <v>070600010016</v>
          </cell>
          <cell r="B240" t="str">
            <v>THOMAS K BEECHER SCHOOL</v>
          </cell>
          <cell r="C240" t="str">
            <v>Schoolwide Program</v>
          </cell>
        </row>
        <row r="241">
          <cell r="A241" t="str">
            <v>070600010018</v>
          </cell>
          <cell r="B241" t="str">
            <v>ERNIE DAVIS MIDDLE SCHOOL</v>
          </cell>
          <cell r="C241" t="str">
            <v>Schoolwide Program</v>
          </cell>
        </row>
        <row r="242">
          <cell r="A242" t="str">
            <v>070600010019</v>
          </cell>
          <cell r="B242" t="str">
            <v>BROADWAY MIDDLE SCHOOL</v>
          </cell>
          <cell r="C242" t="str">
            <v>Schoolwide Program</v>
          </cell>
        </row>
        <row r="243">
          <cell r="A243" t="str">
            <v>070600010020</v>
          </cell>
          <cell r="B243" t="str">
            <v>SOUTHSIDE HIGH SCHOOL</v>
          </cell>
          <cell r="C243" t="str">
            <v>Schoolwide Program</v>
          </cell>
        </row>
        <row r="244">
          <cell r="A244" t="str">
            <v>070600010021</v>
          </cell>
          <cell r="B244" t="str">
            <v>ELMIRA FREE ACADEMY</v>
          </cell>
          <cell r="C244" t="str">
            <v>Schoolwide Program</v>
          </cell>
        </row>
        <row r="245">
          <cell r="A245" t="str">
            <v>070600010022</v>
          </cell>
          <cell r="B245" t="str">
            <v>BROADWAY ELEMENTARY SCHOOL</v>
          </cell>
          <cell r="C245" t="str">
            <v>Schoolwide Program</v>
          </cell>
        </row>
        <row r="246">
          <cell r="A246" t="str">
            <v>070600010023</v>
          </cell>
          <cell r="B246" t="str">
            <v>ELMIRA ALT HS AT WASHINGTON SCHOOL</v>
          </cell>
          <cell r="C246" t="str">
            <v>No Title I</v>
          </cell>
        </row>
        <row r="247">
          <cell r="A247" t="str">
            <v>070901060003</v>
          </cell>
          <cell r="B247" t="str">
            <v>CENTER STREET SCHOOL</v>
          </cell>
          <cell r="C247" t="str">
            <v>Targeted Assistance</v>
          </cell>
        </row>
        <row r="248">
          <cell r="A248" t="str">
            <v>070901060004</v>
          </cell>
          <cell r="B248" t="str">
            <v>RIDGE ROAD SCHOOL</v>
          </cell>
          <cell r="C248" t="str">
            <v>Targeted Assistance</v>
          </cell>
        </row>
        <row r="249">
          <cell r="A249" t="str">
            <v>070901060005</v>
          </cell>
          <cell r="B249" t="str">
            <v>BIG FLATS SCHOOL</v>
          </cell>
          <cell r="C249" t="str">
            <v>No Title I</v>
          </cell>
        </row>
        <row r="250">
          <cell r="A250" t="str">
            <v>070901060007</v>
          </cell>
          <cell r="B250" t="str">
            <v>HORSEHEADS SENIOR HIGH SCHOOL</v>
          </cell>
          <cell r="C250" t="str">
            <v>No Title I</v>
          </cell>
        </row>
        <row r="251">
          <cell r="A251" t="str">
            <v>070901060009</v>
          </cell>
          <cell r="B251" t="str">
            <v>GARDNER ROAD ELEMENTARY SCHOOL</v>
          </cell>
          <cell r="C251" t="str">
            <v>Targeted Assistance</v>
          </cell>
        </row>
        <row r="252">
          <cell r="A252" t="str">
            <v>070901060010</v>
          </cell>
          <cell r="B252" t="str">
            <v>HORSEHEADS MIDDLE SCHOOL</v>
          </cell>
          <cell r="C252" t="str">
            <v>No Title I</v>
          </cell>
        </row>
        <row r="253">
          <cell r="A253" t="str">
            <v>070901060011</v>
          </cell>
          <cell r="B253" t="str">
            <v>HORSEHEADS INTERMEDIATE SCHOOL</v>
          </cell>
          <cell r="C253" t="str">
            <v>Targeted Assistance</v>
          </cell>
        </row>
        <row r="254">
          <cell r="A254" t="str">
            <v>080101040002</v>
          </cell>
          <cell r="B254" t="str">
            <v>AFTON ELEMENTARY SCHOOL</v>
          </cell>
          <cell r="C254" t="str">
            <v>Schoolwide Program</v>
          </cell>
        </row>
        <row r="255">
          <cell r="A255" t="str">
            <v>080101040003</v>
          </cell>
          <cell r="B255" t="str">
            <v>AFTON JUNIOR/SENIOR HIGH SCHOOL</v>
          </cell>
          <cell r="C255" t="str">
            <v>Schoolwide Program</v>
          </cell>
        </row>
        <row r="256">
          <cell r="A256" t="str">
            <v>080201040001</v>
          </cell>
          <cell r="B256" t="str">
            <v>BAINBRIDGE-GUILFORD HIGH SCHOOL</v>
          </cell>
          <cell r="C256" t="str">
            <v>No Title I</v>
          </cell>
        </row>
        <row r="257">
          <cell r="A257" t="str">
            <v>080201040002</v>
          </cell>
          <cell r="B257" t="str">
            <v>GREENLAWN ELEMENTARY SCHOOL</v>
          </cell>
          <cell r="C257" t="str">
            <v>Targeted Assistance</v>
          </cell>
        </row>
        <row r="258">
          <cell r="A258" t="str">
            <v>080201040003</v>
          </cell>
          <cell r="B258" t="str">
            <v>GUILFORD ELEMENTARY SCHOOL</v>
          </cell>
          <cell r="C258" t="str">
            <v>Targeted Assistance</v>
          </cell>
        </row>
        <row r="259">
          <cell r="A259" t="str">
            <v>080601040001</v>
          </cell>
          <cell r="B259" t="str">
            <v>GREENE PRIMARY SCHOOL</v>
          </cell>
          <cell r="C259" t="str">
            <v>Targeted Assistance</v>
          </cell>
        </row>
        <row r="260">
          <cell r="A260" t="str">
            <v>080601040002</v>
          </cell>
          <cell r="B260" t="str">
            <v>GREENE INTERMEDIATE SCHOOL</v>
          </cell>
          <cell r="C260" t="str">
            <v>Targeted Assistance</v>
          </cell>
        </row>
        <row r="261">
          <cell r="A261" t="str">
            <v>080601040003</v>
          </cell>
          <cell r="B261" t="str">
            <v>GREENE HIGH SCHOOL</v>
          </cell>
          <cell r="C261" t="str">
            <v>No Title I</v>
          </cell>
        </row>
        <row r="262">
          <cell r="A262" t="str">
            <v>080601040004</v>
          </cell>
          <cell r="B262" t="str">
            <v>GREENE MIDDLE SCHOOL</v>
          </cell>
          <cell r="C262" t="str">
            <v>Targeted Assistance</v>
          </cell>
        </row>
        <row r="263">
          <cell r="A263" t="str">
            <v>081003040003</v>
          </cell>
          <cell r="B263" t="str">
            <v>UNADILLA VALLEY CENTRAL SCHOOL</v>
          </cell>
          <cell r="C263" t="str">
            <v>Targeted Assistance</v>
          </cell>
        </row>
        <row r="264">
          <cell r="A264" t="str">
            <v>081200050001</v>
          </cell>
          <cell r="B264" t="str">
            <v>PERRY BROWNE INTERMEDIATE SCHOOL</v>
          </cell>
          <cell r="C264" t="str">
            <v>Schoolwide Program</v>
          </cell>
        </row>
        <row r="265">
          <cell r="A265" t="str">
            <v>081200050002</v>
          </cell>
          <cell r="B265" t="str">
            <v>STANFORD J GIBSON PRIMARY SCHOOL</v>
          </cell>
          <cell r="C265" t="str">
            <v>Schoolwide Program</v>
          </cell>
        </row>
        <row r="266">
          <cell r="A266" t="str">
            <v>081200050003</v>
          </cell>
          <cell r="B266" t="str">
            <v>NORWICH MIDDLE SCHOOL</v>
          </cell>
          <cell r="C266" t="str">
            <v>Schoolwide Program</v>
          </cell>
        </row>
        <row r="267">
          <cell r="A267" t="str">
            <v>081200050004</v>
          </cell>
          <cell r="B267" t="str">
            <v>NORWICH HIGH SCHOOL</v>
          </cell>
          <cell r="C267" t="str">
            <v>Schoolwide Program</v>
          </cell>
        </row>
        <row r="268">
          <cell r="A268" t="str">
            <v>081401040001</v>
          </cell>
          <cell r="B268" t="str">
            <v>OTSELIC VALLEY JUNIOR-SENIOR HS</v>
          </cell>
          <cell r="C268" t="str">
            <v>Targeted Assistance</v>
          </cell>
        </row>
        <row r="269">
          <cell r="A269" t="str">
            <v>081401040002</v>
          </cell>
          <cell r="B269" t="str">
            <v>OTSELIC VALLEY ELEMENTARY SCHOOL</v>
          </cell>
          <cell r="C269" t="str">
            <v>Targeted Assistance</v>
          </cell>
        </row>
        <row r="270">
          <cell r="A270" t="str">
            <v>081501040001</v>
          </cell>
          <cell r="B270" t="str">
            <v>OXFORD ACADEMY MIDDLE SCHOOL</v>
          </cell>
          <cell r="C270" t="str">
            <v>Targeted Assistance</v>
          </cell>
        </row>
        <row r="271">
          <cell r="A271" t="str">
            <v>081501040002</v>
          </cell>
          <cell r="B271" t="str">
            <v>OXFORD ACADEMY HIGH SCHOOL</v>
          </cell>
          <cell r="C271" t="str">
            <v>Targeted Assistance</v>
          </cell>
        </row>
        <row r="272">
          <cell r="A272" t="str">
            <v>081501040003</v>
          </cell>
          <cell r="B272" t="str">
            <v>OXFORD ACADEMY PRIMARY SCHOOL</v>
          </cell>
          <cell r="C272" t="str">
            <v>Targeted Assistance</v>
          </cell>
        </row>
        <row r="273">
          <cell r="A273" t="str">
            <v>082001040002</v>
          </cell>
          <cell r="B273" t="str">
            <v>SHERBURNE-EARLVILLE ELEMENTARY SCH</v>
          </cell>
          <cell r="C273" t="str">
            <v>Targeted Assistance</v>
          </cell>
        </row>
        <row r="274">
          <cell r="A274" t="str">
            <v>082001040003</v>
          </cell>
          <cell r="B274" t="str">
            <v>SHERBURNE-EARLVILLE MIDDLE SCHOOL</v>
          </cell>
          <cell r="C274" t="str">
            <v>Targeted Assistance</v>
          </cell>
        </row>
        <row r="275">
          <cell r="A275" t="str">
            <v>082001040004</v>
          </cell>
          <cell r="B275" t="str">
            <v>SHERBURNE-EARLVILLE SENIOR HIGH SCH</v>
          </cell>
          <cell r="C275" t="str">
            <v>No Title I</v>
          </cell>
        </row>
        <row r="276">
          <cell r="A276" t="str">
            <v>090201040001</v>
          </cell>
          <cell r="B276" t="str">
            <v>KEESVILLE PRIMARY SCHOOL</v>
          </cell>
          <cell r="C276" t="str">
            <v>Schoolwide Program</v>
          </cell>
        </row>
        <row r="277">
          <cell r="A277" t="str">
            <v>090201040002</v>
          </cell>
          <cell r="B277" t="str">
            <v>AUSABLE VALLEY HIGH SCHOOL</v>
          </cell>
          <cell r="C277" t="str">
            <v>Schoolwide Program</v>
          </cell>
        </row>
        <row r="278">
          <cell r="A278" t="str">
            <v>090201040004</v>
          </cell>
          <cell r="B278" t="str">
            <v>AUSABLE FORKS ELEMENTARY SCHOOL</v>
          </cell>
          <cell r="C278" t="str">
            <v>Schoolwide Program</v>
          </cell>
        </row>
        <row r="279">
          <cell r="A279" t="str">
            <v>090201040005</v>
          </cell>
          <cell r="B279" t="str">
            <v>AUSABLE VALLEY MIDDLE SCHOOL</v>
          </cell>
          <cell r="C279" t="str">
            <v>Schoolwide Program</v>
          </cell>
        </row>
        <row r="280">
          <cell r="A280" t="str">
            <v>090301060001</v>
          </cell>
          <cell r="B280" t="str">
            <v>BEEKMANTOWN ELEMENTARY SCHOOL</v>
          </cell>
          <cell r="C280" t="str">
            <v>Schoolwide Program</v>
          </cell>
        </row>
        <row r="281">
          <cell r="A281" t="str">
            <v>090301060003</v>
          </cell>
          <cell r="B281" t="str">
            <v>CUMBERLAND HEAD ELEMENTARY SCHOOL</v>
          </cell>
          <cell r="C281" t="str">
            <v>Schoolwide Program</v>
          </cell>
        </row>
        <row r="282">
          <cell r="A282" t="str">
            <v>090301060005</v>
          </cell>
          <cell r="B282" t="str">
            <v>BEEKMANTOWN MIDDLE SCHOOL</v>
          </cell>
          <cell r="C282" t="str">
            <v>Schoolwide Program</v>
          </cell>
        </row>
        <row r="283">
          <cell r="A283" t="str">
            <v>090301060006</v>
          </cell>
          <cell r="B283" t="str">
            <v>BEEKMANTOWN HIGH SCHOOL</v>
          </cell>
          <cell r="C283" t="str">
            <v>Schoolwide Program</v>
          </cell>
        </row>
        <row r="284">
          <cell r="A284" t="str">
            <v>090501040002</v>
          </cell>
          <cell r="B284" t="str">
            <v>NORTHEASTERN CLINTON SR HIGH SCHOOL</v>
          </cell>
          <cell r="C284" t="str">
            <v>Targeted Assistance</v>
          </cell>
        </row>
        <row r="285">
          <cell r="A285" t="str">
            <v>090501040003</v>
          </cell>
          <cell r="B285" t="str">
            <v>ROUSES POINT ELEMENTARY SCHOOL</v>
          </cell>
          <cell r="C285" t="str">
            <v>No Title I</v>
          </cell>
        </row>
        <row r="286">
          <cell r="A286" t="str">
            <v>090501040006</v>
          </cell>
          <cell r="B286" t="str">
            <v>MOOERS ELEMENTARY SCHOOL</v>
          </cell>
          <cell r="C286" t="str">
            <v>Targeted Assistance</v>
          </cell>
        </row>
        <row r="287">
          <cell r="A287" t="str">
            <v>090501040007</v>
          </cell>
          <cell r="B287" t="str">
            <v>NORTHEASTERN CLINTON MIDDLE SCHOOL</v>
          </cell>
          <cell r="C287" t="str">
            <v>Targeted Assistance</v>
          </cell>
        </row>
        <row r="288">
          <cell r="A288" t="str">
            <v>090601020001</v>
          </cell>
          <cell r="B288" t="str">
            <v>CHAZY CENTRAL RURAL ELEMENTARY SCH</v>
          </cell>
          <cell r="C288" t="str">
            <v>Targeted Assistance</v>
          </cell>
        </row>
        <row r="289">
          <cell r="A289" t="str">
            <v>090601020002</v>
          </cell>
          <cell r="B289" t="str">
            <v>CHAZY CENTRAL RURAL JUNIOR-SENIOR HS</v>
          </cell>
          <cell r="C289" t="str">
            <v>Targeted Assistance</v>
          </cell>
        </row>
        <row r="290">
          <cell r="A290" t="str">
            <v>090901040001</v>
          </cell>
          <cell r="B290" t="str">
            <v>NORTHERN ADIRONDACK ELEMENTARY SCH</v>
          </cell>
          <cell r="C290" t="str">
            <v>Schoolwide Program</v>
          </cell>
        </row>
        <row r="291">
          <cell r="A291" t="str">
            <v>090901040002</v>
          </cell>
          <cell r="B291" t="str">
            <v>NORTHERN ADIRONDACK MID/HIGH SCH</v>
          </cell>
          <cell r="C291" t="str">
            <v>No Title I</v>
          </cell>
        </row>
        <row r="292">
          <cell r="A292" t="str">
            <v>091101060001</v>
          </cell>
          <cell r="B292" t="str">
            <v>PRIMARY BLDG SCHOOL</v>
          </cell>
          <cell r="C292" t="str">
            <v>Targeted Assistance</v>
          </cell>
        </row>
        <row r="293">
          <cell r="A293" t="str">
            <v>091101060004</v>
          </cell>
          <cell r="B293" t="str">
            <v>PERU INTERMEDIATE SCHOOL</v>
          </cell>
          <cell r="C293" t="str">
            <v>Targeted Assistance</v>
          </cell>
        </row>
        <row r="294">
          <cell r="A294" t="str">
            <v>091101060005</v>
          </cell>
          <cell r="B294" t="str">
            <v>PERU SENIOR HIGH SCHOOL</v>
          </cell>
          <cell r="C294" t="str">
            <v>Targeted Assistance</v>
          </cell>
        </row>
        <row r="295">
          <cell r="A295" t="str">
            <v>091101060006</v>
          </cell>
          <cell r="B295" t="str">
            <v>PERU MIDDLE SCHOOL</v>
          </cell>
          <cell r="C295" t="str">
            <v>Targeted Assistance</v>
          </cell>
        </row>
        <row r="296">
          <cell r="A296" t="str">
            <v>091200010001</v>
          </cell>
          <cell r="B296" t="str">
            <v>BAILEY AVENUE SCHOOL</v>
          </cell>
          <cell r="C296" t="str">
            <v>No Title I</v>
          </cell>
        </row>
        <row r="297">
          <cell r="A297" t="str">
            <v>091200010003</v>
          </cell>
          <cell r="B297" t="str">
            <v>ARTHUR P MOMOT ELEMENTARY SCHOOL</v>
          </cell>
          <cell r="C297" t="str">
            <v>Targeted Assistance</v>
          </cell>
        </row>
        <row r="298">
          <cell r="A298" t="str">
            <v>091200010004</v>
          </cell>
          <cell r="B298" t="str">
            <v>OAK STREET SCHOOL</v>
          </cell>
          <cell r="C298" t="str">
            <v>No Title I</v>
          </cell>
        </row>
        <row r="299">
          <cell r="A299" t="str">
            <v>091200010005</v>
          </cell>
          <cell r="B299" t="str">
            <v>STAFFORD MIDDLE SCHOOL</v>
          </cell>
          <cell r="C299" t="str">
            <v>No Title I</v>
          </cell>
        </row>
        <row r="300">
          <cell r="A300" t="str">
            <v>091200010006</v>
          </cell>
          <cell r="B300" t="str">
            <v>PLATTSBURGH SENIOR HIGH SCHOOL</v>
          </cell>
          <cell r="C300" t="str">
            <v>No Title I</v>
          </cell>
        </row>
        <row r="301">
          <cell r="A301" t="str">
            <v>091402060002</v>
          </cell>
          <cell r="B301" t="str">
            <v>MORRISONVILLE ELEMENTARY SCHOOL</v>
          </cell>
          <cell r="C301" t="str">
            <v>Targeted Assistance</v>
          </cell>
        </row>
        <row r="302">
          <cell r="A302" t="str">
            <v>091402060004</v>
          </cell>
          <cell r="B302" t="str">
            <v>SARANAC ELEMENTARY SCHOOL</v>
          </cell>
          <cell r="C302" t="str">
            <v>Targeted Assistance</v>
          </cell>
        </row>
        <row r="303">
          <cell r="A303" t="str">
            <v>091402060005</v>
          </cell>
          <cell r="B303" t="str">
            <v>SARANAC HIGH SCHOOL</v>
          </cell>
          <cell r="C303" t="str">
            <v>No Title I</v>
          </cell>
        </row>
        <row r="304">
          <cell r="A304" t="str">
            <v>091402060007</v>
          </cell>
          <cell r="B304" t="str">
            <v>SARANAC MIDDLE SCHOOL</v>
          </cell>
          <cell r="C304" t="str">
            <v>Targeted Assistance</v>
          </cell>
        </row>
        <row r="305">
          <cell r="A305" t="str">
            <v>100308020001</v>
          </cell>
          <cell r="B305" t="str">
            <v>BERKSHIRE JUNIOR-SENIOR HIGH SCHOOL</v>
          </cell>
          <cell r="C305" t="str">
            <v>Targeted Assistance</v>
          </cell>
        </row>
        <row r="306">
          <cell r="A306" t="str">
            <v>100501040003</v>
          </cell>
          <cell r="B306" t="str">
            <v>TACONIC HILLS HIGH SCHOOL</v>
          </cell>
          <cell r="C306" t="str">
            <v>Targeted Assistance</v>
          </cell>
        </row>
        <row r="307">
          <cell r="A307" t="str">
            <v>100501040005</v>
          </cell>
          <cell r="B307" t="str">
            <v>TACONIC HILLS MIDDLE SCHOOL</v>
          </cell>
          <cell r="C307" t="str">
            <v>Schoolwide Program</v>
          </cell>
        </row>
        <row r="308">
          <cell r="A308" t="str">
            <v>100501040006</v>
          </cell>
          <cell r="B308" t="str">
            <v>TACONIC HILLS ELEMENTARY SCHOOL</v>
          </cell>
          <cell r="C308" t="str">
            <v>Targeted Assistance</v>
          </cell>
        </row>
        <row r="309">
          <cell r="A309" t="str">
            <v>100902040001</v>
          </cell>
          <cell r="B309" t="str">
            <v>GERMANTOWN CENTRAL SCHOOL</v>
          </cell>
          <cell r="C309" t="str">
            <v>Targeted Assistance</v>
          </cell>
        </row>
        <row r="310">
          <cell r="A310" t="str">
            <v>101001040001</v>
          </cell>
          <cell r="B310" t="str">
            <v>MARY E DARDESS ELEMENTARY SCHOOL</v>
          </cell>
          <cell r="C310" t="str">
            <v>Targeted Assistance</v>
          </cell>
        </row>
        <row r="311">
          <cell r="A311" t="str">
            <v>101001040002</v>
          </cell>
          <cell r="B311" t="str">
            <v>CHATHAM HIGH SCHOOL</v>
          </cell>
          <cell r="C311" t="str">
            <v>No Title I</v>
          </cell>
        </row>
        <row r="312">
          <cell r="A312" t="str">
            <v>101001040006</v>
          </cell>
          <cell r="B312" t="str">
            <v>CHATHAM MIDDLE SCHOOL</v>
          </cell>
          <cell r="C312" t="str">
            <v>Targeted Assistance</v>
          </cell>
        </row>
        <row r="313">
          <cell r="A313" t="str">
            <v>101401040004</v>
          </cell>
          <cell r="B313" t="str">
            <v>ICHABOD CRANE PRIMARYSCHOOL</v>
          </cell>
          <cell r="C313" t="str">
            <v>Targeted Assistance</v>
          </cell>
        </row>
        <row r="314">
          <cell r="A314" t="str">
            <v>101401040005</v>
          </cell>
          <cell r="B314" t="str">
            <v>ICHABOD CRANE SENIOR HIGH SCHOOL</v>
          </cell>
          <cell r="C314" t="str">
            <v>No Title I</v>
          </cell>
        </row>
        <row r="315">
          <cell r="A315" t="str">
            <v>101401040006</v>
          </cell>
          <cell r="B315" t="str">
            <v>ICHABOD CRANE MIDDLE SCHOOL</v>
          </cell>
          <cell r="C315" t="str">
            <v>Targeted Assistance</v>
          </cell>
        </row>
        <row r="316">
          <cell r="A316" t="str">
            <v>101401040007</v>
          </cell>
          <cell r="B316" t="str">
            <v>ICHABOD CRANE ELEMENTARY SCHOOL</v>
          </cell>
          <cell r="C316" t="str">
            <v>Targeted Assistance</v>
          </cell>
        </row>
        <row r="317">
          <cell r="A317" t="str">
            <v>101601040002</v>
          </cell>
          <cell r="B317" t="str">
            <v>WALTER B HOWARD ELEMENTARY SCHOOL</v>
          </cell>
          <cell r="C317" t="str">
            <v>Schoolwide Program</v>
          </cell>
        </row>
        <row r="318">
          <cell r="A318" t="str">
            <v>101601040003</v>
          </cell>
          <cell r="B318" t="str">
            <v>NEW LEBANON JUNIOR-SENIOR HIGH SCH</v>
          </cell>
          <cell r="C318" t="str">
            <v>No Title I</v>
          </cell>
        </row>
        <row r="319">
          <cell r="A319" t="str">
            <v>110101040001</v>
          </cell>
          <cell r="B319" t="str">
            <v>CINCINNATUS ELEMENTARY SCHOOL</v>
          </cell>
          <cell r="C319" t="str">
            <v>Schoolwide Program</v>
          </cell>
        </row>
        <row r="320">
          <cell r="A320" t="str">
            <v>110101040002</v>
          </cell>
          <cell r="B320" t="str">
            <v>CINCINNATUS HIGH SCHOOL</v>
          </cell>
          <cell r="C320" t="str">
            <v>Targeted Assistance</v>
          </cell>
        </row>
        <row r="321">
          <cell r="A321" t="str">
            <v>110101040003</v>
          </cell>
          <cell r="B321" t="str">
            <v>CINCINNATUS MIDDLE SCHOOL</v>
          </cell>
          <cell r="C321" t="str">
            <v>Targeted Assistance</v>
          </cell>
        </row>
        <row r="322">
          <cell r="A322" t="str">
            <v>110200010003</v>
          </cell>
          <cell r="B322" t="str">
            <v>FRANKLYN S BARRY SCHOOL</v>
          </cell>
          <cell r="C322" t="str">
            <v>Targeted Assistance</v>
          </cell>
        </row>
        <row r="323">
          <cell r="A323" t="str">
            <v>110200010004</v>
          </cell>
          <cell r="B323" t="str">
            <v>VIRGIL ELEMENTARY SCHOOL</v>
          </cell>
          <cell r="C323" t="str">
            <v>No Title I</v>
          </cell>
        </row>
        <row r="324">
          <cell r="A324" t="str">
            <v>110200010008</v>
          </cell>
          <cell r="B324" t="str">
            <v>ALTON B PARKER SCHOOL</v>
          </cell>
          <cell r="C324" t="str">
            <v>Targeted Assistance</v>
          </cell>
        </row>
        <row r="325">
          <cell r="A325" t="str">
            <v>110200010009</v>
          </cell>
          <cell r="B325" t="str">
            <v>RANDALL SCHOOL</v>
          </cell>
          <cell r="C325" t="str">
            <v>Targeted Assistance</v>
          </cell>
        </row>
        <row r="326">
          <cell r="A326" t="str">
            <v>110200010010</v>
          </cell>
          <cell r="B326" t="str">
            <v>F E SMITH SCHOOL</v>
          </cell>
          <cell r="C326" t="str">
            <v>Targeted Assistance</v>
          </cell>
        </row>
        <row r="327">
          <cell r="A327" t="str">
            <v>110200010011</v>
          </cell>
          <cell r="B327" t="str">
            <v>CORTLAND JUNIOR-SENIOR HIGH SCHOOL</v>
          </cell>
          <cell r="C327" t="str">
            <v>Targeted Assistance</v>
          </cell>
        </row>
        <row r="328">
          <cell r="A328" t="str">
            <v>110701060001</v>
          </cell>
          <cell r="B328" t="str">
            <v>HOMER SENIOR HIGH SCHOOL</v>
          </cell>
          <cell r="C328" t="str">
            <v>No Title I</v>
          </cell>
        </row>
        <row r="329">
          <cell r="A329" t="str">
            <v>110701060002</v>
          </cell>
          <cell r="B329" t="str">
            <v>HOMER ELEMENTARY SCHOOL</v>
          </cell>
          <cell r="C329" t="str">
            <v>Targeted Assistance</v>
          </cell>
        </row>
        <row r="330">
          <cell r="A330" t="str">
            <v>110701060003</v>
          </cell>
          <cell r="B330" t="str">
            <v>HOMER INTERMEDIATE SCHOOL</v>
          </cell>
          <cell r="C330" t="str">
            <v>Targeted Assistance</v>
          </cell>
        </row>
        <row r="331">
          <cell r="A331" t="str">
            <v>110701060005</v>
          </cell>
          <cell r="B331" t="str">
            <v>HARTNETT ELEMENTARY SCHOOL</v>
          </cell>
          <cell r="C331" t="str">
            <v>Targeted Assistance</v>
          </cell>
        </row>
        <row r="332">
          <cell r="A332" t="str">
            <v>110701060006</v>
          </cell>
          <cell r="B332" t="str">
            <v>HOMER JUNIOR HIGH SCHOOL</v>
          </cell>
          <cell r="C332" t="str">
            <v>Targeted Assistance</v>
          </cell>
        </row>
        <row r="333">
          <cell r="A333" t="str">
            <v>110901040001</v>
          </cell>
          <cell r="B333" t="str">
            <v>MARATHON HIGH SCHOOL</v>
          </cell>
          <cell r="C333" t="str">
            <v>Targeted Assistance</v>
          </cell>
        </row>
        <row r="334">
          <cell r="A334" t="str">
            <v>110901040002</v>
          </cell>
          <cell r="B334" t="str">
            <v>WILLIAM APPLEBY ELEMENTARY SCHOOL</v>
          </cell>
          <cell r="C334" t="str">
            <v>Targeted Assistance</v>
          </cell>
        </row>
        <row r="335">
          <cell r="A335" t="str">
            <v>120102040001</v>
          </cell>
          <cell r="B335" t="str">
            <v>ANDES CENTRAL SCHOOL</v>
          </cell>
          <cell r="C335" t="str">
            <v>Targeted Assistance</v>
          </cell>
        </row>
        <row r="336">
          <cell r="A336" t="str">
            <v>120301040001</v>
          </cell>
          <cell r="B336" t="str">
            <v>DOWNSVILLE CENTRAL SCHOOL</v>
          </cell>
          <cell r="C336" t="str">
            <v>Schoolwide Program</v>
          </cell>
        </row>
        <row r="337">
          <cell r="A337" t="str">
            <v>120401040001</v>
          </cell>
          <cell r="B337" t="str">
            <v>CHARLOTTE VALLEY SCHOOL</v>
          </cell>
          <cell r="C337" t="str">
            <v>Schoolwide Program</v>
          </cell>
        </row>
        <row r="338">
          <cell r="A338" t="str">
            <v>120501040001</v>
          </cell>
          <cell r="B338" t="str">
            <v>DELAWARE ACADEMY ELEMENTARY SCHOOL</v>
          </cell>
          <cell r="C338" t="str">
            <v>Targeted Assistance</v>
          </cell>
        </row>
        <row r="339">
          <cell r="A339" t="str">
            <v>120501040002</v>
          </cell>
          <cell r="B339" t="str">
            <v>DELAWARE ACADEMY HIGH SCHOOL</v>
          </cell>
          <cell r="C339" t="str">
            <v>No Title I</v>
          </cell>
        </row>
        <row r="340">
          <cell r="A340" t="str">
            <v>120501040004</v>
          </cell>
          <cell r="B340" t="str">
            <v>DELAWARE ACADEMY MIDDLE SCHOOL</v>
          </cell>
          <cell r="C340" t="str">
            <v>No Title I</v>
          </cell>
        </row>
        <row r="341">
          <cell r="A341" t="str">
            <v>120701040001</v>
          </cell>
          <cell r="B341" t="str">
            <v>FRANKLIN CENTRAL SCHOOL</v>
          </cell>
          <cell r="C341" t="str">
            <v>Schoolwide Program</v>
          </cell>
        </row>
        <row r="342">
          <cell r="A342" t="str">
            <v>120906040001</v>
          </cell>
          <cell r="B342" t="str">
            <v>HANCOCK ELEMENTARY SCHOOL</v>
          </cell>
          <cell r="C342" t="str">
            <v>Targeted Assistance</v>
          </cell>
        </row>
        <row r="343">
          <cell r="A343" t="str">
            <v>120906040002</v>
          </cell>
          <cell r="B343" t="str">
            <v>HANCOCK JUNIOR-SENIOR HS</v>
          </cell>
          <cell r="C343" t="str">
            <v>Targeted Assistance</v>
          </cell>
        </row>
        <row r="344">
          <cell r="A344" t="str">
            <v>121401040001</v>
          </cell>
          <cell r="B344" t="str">
            <v>MARGARETVILLE CENTRAL SCHOOL</v>
          </cell>
          <cell r="C344" t="str">
            <v>Schoolwide Program</v>
          </cell>
        </row>
        <row r="345">
          <cell r="A345" t="str">
            <v>121502040001</v>
          </cell>
          <cell r="B345" t="str">
            <v>ROXBURY CENTRAL SCHOOL</v>
          </cell>
          <cell r="C345" t="str">
            <v>Targeted Assistance</v>
          </cell>
        </row>
        <row r="346">
          <cell r="A346" t="str">
            <v>121601060002</v>
          </cell>
          <cell r="B346" t="str">
            <v>SIDNEY ELEMENTARY SCHOOL</v>
          </cell>
          <cell r="C346" t="str">
            <v>Schoolwide Program</v>
          </cell>
        </row>
        <row r="347">
          <cell r="A347" t="str">
            <v>121601060005</v>
          </cell>
          <cell r="B347" t="str">
            <v>SIDNEY MIDDLE SCHOOL</v>
          </cell>
          <cell r="C347" t="str">
            <v>Schoolwide Program</v>
          </cell>
        </row>
        <row r="348">
          <cell r="A348" t="str">
            <v>121601060006</v>
          </cell>
          <cell r="B348" t="str">
            <v>SIDNEY HIGH SCHOOL</v>
          </cell>
          <cell r="C348" t="str">
            <v>Schoolwide Program</v>
          </cell>
        </row>
        <row r="349">
          <cell r="A349" t="str">
            <v>121701040001</v>
          </cell>
          <cell r="B349" t="str">
            <v>STAMFORD CENTRAL SCHOOL</v>
          </cell>
          <cell r="C349" t="str">
            <v>Schoolwide Program</v>
          </cell>
        </row>
        <row r="350">
          <cell r="A350" t="str">
            <v>121702040001</v>
          </cell>
          <cell r="B350" t="str">
            <v>SOUTH KORTRIGHT CENTRAL SCHOOL</v>
          </cell>
          <cell r="C350" t="str">
            <v>Targeted Assistance</v>
          </cell>
        </row>
        <row r="351">
          <cell r="A351" t="str">
            <v>121901040001</v>
          </cell>
          <cell r="B351" t="str">
            <v>TOWNSEND ELEMENTARY SCHOOL</v>
          </cell>
          <cell r="C351" t="str">
            <v>Targeted Assistance</v>
          </cell>
        </row>
        <row r="352">
          <cell r="A352" t="str">
            <v>121901040002</v>
          </cell>
          <cell r="B352" t="str">
            <v>WALTON HIGH SCHOOL</v>
          </cell>
          <cell r="C352" t="str">
            <v>Targeted Assistance</v>
          </cell>
        </row>
        <row r="353">
          <cell r="A353" t="str">
            <v>121901040003</v>
          </cell>
          <cell r="B353" t="str">
            <v>WALTON MIDDLE SCHOOL</v>
          </cell>
          <cell r="C353" t="str">
            <v>Targeted Assistance</v>
          </cell>
        </row>
        <row r="354">
          <cell r="A354" t="str">
            <v>130502020001</v>
          </cell>
          <cell r="B354" t="str">
            <v>WINGDALE ELEMENTARY SCHOOL</v>
          </cell>
          <cell r="C354" t="str">
            <v>Targeted Assistance</v>
          </cell>
        </row>
        <row r="355">
          <cell r="A355" t="str">
            <v>130502020002</v>
          </cell>
          <cell r="B355" t="str">
            <v>DOVER ELEMENTARY SCHOOL</v>
          </cell>
          <cell r="C355" t="str">
            <v>Targeted Assistance</v>
          </cell>
        </row>
        <row r="356">
          <cell r="A356" t="str">
            <v>130502020003</v>
          </cell>
          <cell r="B356" t="str">
            <v>DOVER HIGH SCHOOL</v>
          </cell>
          <cell r="C356" t="str">
            <v>No Title I</v>
          </cell>
        </row>
        <row r="357">
          <cell r="A357" t="str">
            <v>130502020004</v>
          </cell>
          <cell r="B357" t="str">
            <v>DOVER MIDDLE SCHOOL</v>
          </cell>
          <cell r="C357" t="str">
            <v>No Title I</v>
          </cell>
        </row>
        <row r="358">
          <cell r="A358" t="str">
            <v>130801060001</v>
          </cell>
          <cell r="B358" t="str">
            <v>HYDE PARK ELEMENTARY SCHOOL</v>
          </cell>
          <cell r="C358" t="str">
            <v>Targeted Assistance</v>
          </cell>
        </row>
        <row r="359">
          <cell r="A359" t="str">
            <v>130801060002</v>
          </cell>
          <cell r="B359" t="str">
            <v>NETHERWOOD SCHOOL</v>
          </cell>
          <cell r="C359" t="str">
            <v>Schoolwide Program</v>
          </cell>
        </row>
        <row r="360">
          <cell r="A360" t="str">
            <v>130801060003</v>
          </cell>
          <cell r="B360" t="str">
            <v>RALPH R SMITH SCHOOL</v>
          </cell>
          <cell r="C360" t="str">
            <v>Targeted Assistance</v>
          </cell>
        </row>
        <row r="361">
          <cell r="A361" t="str">
            <v>130801060005</v>
          </cell>
          <cell r="B361" t="str">
            <v>VIOLET AVENUE SCHOOL</v>
          </cell>
          <cell r="C361" t="str">
            <v>Targeted Assistance</v>
          </cell>
        </row>
        <row r="362">
          <cell r="A362" t="str">
            <v>130801060006</v>
          </cell>
          <cell r="B362" t="str">
            <v>HAVILAND MIDDLE SCHOOL</v>
          </cell>
          <cell r="C362" t="str">
            <v>No Title I</v>
          </cell>
        </row>
        <row r="363">
          <cell r="A363" t="str">
            <v>130801060007</v>
          </cell>
          <cell r="B363" t="str">
            <v>FRANKLIN D ROOSEVELT SENIOR HS</v>
          </cell>
          <cell r="C363" t="str">
            <v>No Title I</v>
          </cell>
        </row>
        <row r="364">
          <cell r="A364" t="str">
            <v>130801060008</v>
          </cell>
          <cell r="B364" t="str">
            <v>NORTH PARK ELEMENTARY SCHOOL</v>
          </cell>
          <cell r="C364" t="str">
            <v>Targeted Assistance</v>
          </cell>
        </row>
        <row r="365">
          <cell r="A365" t="str">
            <v>131101040004</v>
          </cell>
          <cell r="B365" t="str">
            <v>WEBUTUCK HIGH SCHOOL</v>
          </cell>
          <cell r="C365" t="str">
            <v>No Title I</v>
          </cell>
        </row>
        <row r="366">
          <cell r="A366" t="str">
            <v>131101040006</v>
          </cell>
          <cell r="B366" t="str">
            <v>WEBUTUCK ELEMENTARY SCHOOL</v>
          </cell>
          <cell r="C366" t="str">
            <v>Targeted Assistance</v>
          </cell>
        </row>
        <row r="367">
          <cell r="A367" t="str">
            <v>131101040007</v>
          </cell>
          <cell r="B367" t="str">
            <v>EUGENE BROOKS MIDDLE SCHOOL</v>
          </cell>
          <cell r="C367" t="str">
            <v>Targeted Assistance</v>
          </cell>
        </row>
        <row r="368">
          <cell r="A368" t="str">
            <v>131201040001</v>
          </cell>
          <cell r="B368" t="str">
            <v>PAWLING ELEMENTARY SCHOOL</v>
          </cell>
          <cell r="C368" t="str">
            <v>Targeted Assistance</v>
          </cell>
        </row>
        <row r="369">
          <cell r="A369" t="str">
            <v>131201040002</v>
          </cell>
          <cell r="B369" t="str">
            <v>PAWLING HIGH SCHOOL</v>
          </cell>
          <cell r="C369" t="str">
            <v>No Title I</v>
          </cell>
        </row>
        <row r="370">
          <cell r="A370" t="str">
            <v>131201040003</v>
          </cell>
          <cell r="B370" t="str">
            <v>PAWLING MIDDLE SCHOOL</v>
          </cell>
          <cell r="C370" t="str">
            <v>No Title I</v>
          </cell>
        </row>
        <row r="371">
          <cell r="A371" t="str">
            <v>131301040001</v>
          </cell>
          <cell r="B371" t="str">
            <v>SEYMOUR SMITH INTERMEDIATE LRN CTR</v>
          </cell>
          <cell r="C371" t="str">
            <v>Targeted Assistance</v>
          </cell>
        </row>
        <row r="372">
          <cell r="A372" t="str">
            <v>131301040002</v>
          </cell>
          <cell r="B372" t="str">
            <v>STISSING MOUNTAIN HIGH SCHOOL</v>
          </cell>
          <cell r="C372" t="str">
            <v>Targeted Assistance</v>
          </cell>
        </row>
        <row r="373">
          <cell r="A373" t="str">
            <v>131301040003</v>
          </cell>
          <cell r="B373" t="str">
            <v>COLD SPRING EARLY LEARNING CTR</v>
          </cell>
          <cell r="C373" t="str">
            <v>Targeted Assistance</v>
          </cell>
        </row>
        <row r="374">
          <cell r="A374" t="str">
            <v>131301040004</v>
          </cell>
          <cell r="B374" t="str">
            <v>STISSING MOUNTAIN MIDDLE SCHOOL</v>
          </cell>
          <cell r="C374" t="str">
            <v>Targeted Assistance</v>
          </cell>
        </row>
        <row r="375">
          <cell r="A375" t="str">
            <v>131500010001</v>
          </cell>
          <cell r="B375" t="str">
            <v>WARRING MAGNET ACAD OF SCI &amp; TECH</v>
          </cell>
          <cell r="C375" t="str">
            <v>Schoolwide Program</v>
          </cell>
        </row>
        <row r="376">
          <cell r="A376" t="str">
            <v>131500010003</v>
          </cell>
          <cell r="B376" t="str">
            <v>GOV GEORGE CLINTON SCHOOL</v>
          </cell>
          <cell r="C376" t="str">
            <v>Schoolwide Program</v>
          </cell>
        </row>
        <row r="377">
          <cell r="A377" t="str">
            <v>131500010006</v>
          </cell>
          <cell r="B377" t="str">
            <v>G W KRIEGER SCHOOL</v>
          </cell>
          <cell r="C377" t="str">
            <v>Schoolwide Program</v>
          </cell>
        </row>
        <row r="378">
          <cell r="A378" t="str">
            <v>131500010009</v>
          </cell>
          <cell r="B378" t="str">
            <v>MORSE YOUNG MAGNET SCHOOL</v>
          </cell>
          <cell r="C378" t="str">
            <v>Schoolwide Program</v>
          </cell>
        </row>
        <row r="379">
          <cell r="A379" t="str">
            <v>131500010010</v>
          </cell>
          <cell r="B379" t="str">
            <v>POUGHKEEPSIE HIGH SCHOOL</v>
          </cell>
          <cell r="C379" t="str">
            <v>No Title I</v>
          </cell>
        </row>
        <row r="380">
          <cell r="A380" t="str">
            <v>131500010011</v>
          </cell>
          <cell r="B380" t="str">
            <v>POUGHKEEPSIE MIDDLE SCHOOL</v>
          </cell>
          <cell r="C380" t="str">
            <v>Schoolwide Program</v>
          </cell>
        </row>
        <row r="381">
          <cell r="A381" t="str">
            <v>131500010013</v>
          </cell>
          <cell r="B381" t="str">
            <v>COLUMBUS SCHOOL</v>
          </cell>
          <cell r="C381" t="str">
            <v>Schoolwide Program</v>
          </cell>
        </row>
        <row r="382">
          <cell r="A382" t="str">
            <v>131601060001</v>
          </cell>
          <cell r="B382" t="str">
            <v>ARTHUR S MAY SCHOOL</v>
          </cell>
          <cell r="C382" t="str">
            <v>Targeted Assistance</v>
          </cell>
        </row>
        <row r="383">
          <cell r="A383" t="str">
            <v>131601060002</v>
          </cell>
          <cell r="B383" t="str">
            <v>BEEKMAN SCHOOL</v>
          </cell>
          <cell r="C383" t="str">
            <v>No Title I</v>
          </cell>
        </row>
        <row r="384">
          <cell r="A384" t="str">
            <v>131601060004</v>
          </cell>
          <cell r="B384" t="str">
            <v>OVERLOOK PRIMARY SCHOOL</v>
          </cell>
          <cell r="C384" t="str">
            <v>Targeted Assistance</v>
          </cell>
        </row>
        <row r="385">
          <cell r="A385" t="str">
            <v>131601060005</v>
          </cell>
          <cell r="B385" t="str">
            <v>TRAVER ROAD PRIMARY SCHOOL</v>
          </cell>
          <cell r="C385" t="str">
            <v>Targeted Assistance</v>
          </cell>
        </row>
        <row r="386">
          <cell r="A386" t="str">
            <v>131601060007</v>
          </cell>
          <cell r="B386" t="str">
            <v>ARLINGTON MIDDLE SCHOOL</v>
          </cell>
          <cell r="C386" t="str">
            <v>No Title I</v>
          </cell>
        </row>
        <row r="387">
          <cell r="A387" t="str">
            <v>131601060008</v>
          </cell>
          <cell r="B387" t="str">
            <v>ARLINGTON HIGH SCHOOL</v>
          </cell>
          <cell r="C387" t="str">
            <v>No Title I</v>
          </cell>
        </row>
        <row r="388">
          <cell r="A388" t="str">
            <v>131601060010</v>
          </cell>
          <cell r="B388" t="str">
            <v>WEST ROAD/D'AQUANNI INTERM SCH</v>
          </cell>
          <cell r="C388" t="str">
            <v>Targeted Assistance</v>
          </cell>
        </row>
        <row r="389">
          <cell r="A389" t="str">
            <v>131601060011</v>
          </cell>
          <cell r="B389" t="str">
            <v>NOXON ROAD ELEMENTARY SCHOOL</v>
          </cell>
          <cell r="C389" t="str">
            <v>No Title I</v>
          </cell>
        </row>
        <row r="390">
          <cell r="A390" t="str">
            <v>131601060012</v>
          </cell>
          <cell r="B390" t="str">
            <v>LAGRANGE MIDDLE SCHOOL</v>
          </cell>
          <cell r="C390" t="str">
            <v>No Title I</v>
          </cell>
        </row>
        <row r="391">
          <cell r="A391" t="str">
            <v>131601060013</v>
          </cell>
          <cell r="B391" t="str">
            <v>TITUSVILLE INTERMEDIATE</v>
          </cell>
          <cell r="C391" t="str">
            <v>Targeted Assistance</v>
          </cell>
        </row>
        <row r="392">
          <cell r="A392" t="str">
            <v>131601060014</v>
          </cell>
          <cell r="B392" t="str">
            <v>VAIL FARM ELEMENTARY SCHOOL</v>
          </cell>
          <cell r="C392" t="str">
            <v>No Title I</v>
          </cell>
        </row>
        <row r="393">
          <cell r="A393" t="str">
            <v>131601060015</v>
          </cell>
          <cell r="B393" t="str">
            <v>UNION VALE MIDDLE SCHOOL</v>
          </cell>
          <cell r="C393" t="str">
            <v>No Title I</v>
          </cell>
        </row>
        <row r="394">
          <cell r="A394" t="str">
            <v>131602020001</v>
          </cell>
          <cell r="B394" t="str">
            <v>HAGAN SCHOOL</v>
          </cell>
          <cell r="C394" t="str">
            <v>No Title I</v>
          </cell>
        </row>
        <row r="395">
          <cell r="A395" t="str">
            <v>131602020003</v>
          </cell>
          <cell r="B395" t="str">
            <v>NASSAU SCHOOL</v>
          </cell>
          <cell r="C395" t="str">
            <v>No Title I</v>
          </cell>
        </row>
        <row r="396">
          <cell r="A396" t="str">
            <v>131602020004</v>
          </cell>
          <cell r="B396" t="str">
            <v>ORVILLE A TODD MIDDLE SCHOOL</v>
          </cell>
          <cell r="C396" t="str">
            <v>Targeted Assistance</v>
          </cell>
        </row>
        <row r="397">
          <cell r="A397" t="str">
            <v>131602020005</v>
          </cell>
          <cell r="B397" t="str">
            <v>SPACKENKILL HIGH SCHOOL</v>
          </cell>
          <cell r="C397" t="str">
            <v>No Title I</v>
          </cell>
        </row>
        <row r="398">
          <cell r="A398" t="str">
            <v>131801040001</v>
          </cell>
          <cell r="B398" t="str">
            <v>RHINEBECK SENIOR HIGH SCHOOL</v>
          </cell>
          <cell r="C398" t="str">
            <v>No Title I</v>
          </cell>
        </row>
        <row r="399">
          <cell r="A399" t="str">
            <v>131801040002</v>
          </cell>
          <cell r="B399" t="str">
            <v>CHANCELLOR LIVINGSTON ELEMENTARY SCH</v>
          </cell>
          <cell r="C399" t="str">
            <v>Targeted Assistance</v>
          </cell>
        </row>
        <row r="400">
          <cell r="A400" t="str">
            <v>131801040003</v>
          </cell>
          <cell r="B400" t="str">
            <v>BULKELEY MIDDLE SCHOOL</v>
          </cell>
          <cell r="C400" t="str">
            <v>Targeted Assistance</v>
          </cell>
        </row>
        <row r="401">
          <cell r="A401" t="str">
            <v>132101060001</v>
          </cell>
          <cell r="B401" t="str">
            <v>BRINCKERHOFF ELEMENTARY SCHOOL</v>
          </cell>
          <cell r="C401" t="str">
            <v>No Title I</v>
          </cell>
        </row>
        <row r="402">
          <cell r="A402" t="str">
            <v>132101060002</v>
          </cell>
          <cell r="B402" t="str">
            <v>FISHKILL ELEMENTARY SCHOOL</v>
          </cell>
          <cell r="C402" t="str">
            <v>No Title I</v>
          </cell>
        </row>
        <row r="403">
          <cell r="A403" t="str">
            <v>132101060003</v>
          </cell>
          <cell r="B403" t="str">
            <v>FISHKILL PLAINS ELEMENTARY SCHOOL</v>
          </cell>
          <cell r="C403" t="str">
            <v>No Title I</v>
          </cell>
        </row>
        <row r="404">
          <cell r="A404" t="str">
            <v>132101060004</v>
          </cell>
          <cell r="B404" t="str">
            <v>GAYHEAD SCHOOL</v>
          </cell>
          <cell r="C404" t="str">
            <v>No Title I</v>
          </cell>
        </row>
        <row r="405">
          <cell r="A405" t="str">
            <v>132101060005</v>
          </cell>
          <cell r="B405" t="str">
            <v>JAMES S EVANS ELEMENTARY SCHOOL</v>
          </cell>
          <cell r="C405" t="str">
            <v>Targeted Assistance</v>
          </cell>
        </row>
        <row r="406">
          <cell r="A406" t="str">
            <v>132101060006</v>
          </cell>
          <cell r="B406" t="str">
            <v>KINRY ROAD ELEMENTARY SCHOOL</v>
          </cell>
          <cell r="C406" t="str">
            <v>No Title I</v>
          </cell>
        </row>
        <row r="407">
          <cell r="A407" t="str">
            <v>132101060007</v>
          </cell>
          <cell r="B407" t="str">
            <v>VASSAR ROAD ELEMENTARY SCHOOL</v>
          </cell>
          <cell r="C407" t="str">
            <v>No Title I</v>
          </cell>
        </row>
        <row r="408">
          <cell r="A408" t="str">
            <v>132101060008</v>
          </cell>
          <cell r="B408" t="str">
            <v>SHEAFE ROAD ELEMENTARY SCHOOL</v>
          </cell>
          <cell r="C408" t="str">
            <v>Targeted Assistance</v>
          </cell>
        </row>
        <row r="409">
          <cell r="A409" t="str">
            <v>132101060009</v>
          </cell>
          <cell r="B409" t="str">
            <v>VAN WYCK JUNIOR HIGH SCHOOL</v>
          </cell>
          <cell r="C409" t="str">
            <v>No Title I</v>
          </cell>
        </row>
        <row r="410">
          <cell r="A410" t="str">
            <v>132101060010</v>
          </cell>
          <cell r="B410" t="str">
            <v>WAPPINGERS JUNIOR HIGH SCHOOL</v>
          </cell>
          <cell r="C410" t="str">
            <v>No Title I</v>
          </cell>
        </row>
        <row r="411">
          <cell r="A411" t="str">
            <v>132101060011</v>
          </cell>
          <cell r="B411" t="str">
            <v>ROY C KETCHAM SENIOR HIGH SCH</v>
          </cell>
          <cell r="C411" t="str">
            <v>No Title I</v>
          </cell>
        </row>
        <row r="412">
          <cell r="A412" t="str">
            <v>132101060012</v>
          </cell>
          <cell r="B412" t="str">
            <v>OAK GROVE ELEMENTARY SCHOOL</v>
          </cell>
          <cell r="C412" t="str">
            <v>No Title I</v>
          </cell>
        </row>
        <row r="413">
          <cell r="A413" t="str">
            <v>132101060013</v>
          </cell>
          <cell r="B413" t="str">
            <v>MYERS CORNERS SCHOOL</v>
          </cell>
          <cell r="C413" t="str">
            <v>No Title I</v>
          </cell>
        </row>
        <row r="414">
          <cell r="A414" t="str">
            <v>132101060015</v>
          </cell>
          <cell r="B414" t="str">
            <v>JOHN JAY SENIOR HIGH SCHOOL</v>
          </cell>
          <cell r="C414" t="str">
            <v>No Title I</v>
          </cell>
        </row>
        <row r="415">
          <cell r="A415" t="str">
            <v>132101060016</v>
          </cell>
          <cell r="B415" t="str">
            <v>ORCHARD VIEW ALT HIGH SCHOOL</v>
          </cell>
          <cell r="C415" t="str">
            <v>No Title I</v>
          </cell>
        </row>
        <row r="416">
          <cell r="A416" t="str">
            <v>132201040001</v>
          </cell>
          <cell r="B416" t="str">
            <v>MILLBROOK MIDDLE SCHOOL</v>
          </cell>
          <cell r="C416" t="str">
            <v>Targeted Assistance</v>
          </cell>
        </row>
        <row r="417">
          <cell r="A417" t="str">
            <v>132201040002</v>
          </cell>
          <cell r="B417" t="str">
            <v>ALDEN PLACE ELEMENTARY SCHOOL</v>
          </cell>
          <cell r="C417" t="str">
            <v>Targeted Assistance</v>
          </cell>
        </row>
        <row r="418">
          <cell r="A418" t="str">
            <v>132201040003</v>
          </cell>
          <cell r="B418" t="str">
            <v>ELM DRIVE ELEMENTARY SCHOOL</v>
          </cell>
          <cell r="C418" t="str">
            <v>Targeted Assistance</v>
          </cell>
        </row>
        <row r="419">
          <cell r="A419" t="str">
            <v>132201040005</v>
          </cell>
          <cell r="B419" t="str">
            <v>MILLBROOK HIGH SCHOOL</v>
          </cell>
          <cell r="C419" t="str">
            <v>No Title I</v>
          </cell>
        </row>
        <row r="420">
          <cell r="A420" t="str">
            <v>140101060003</v>
          </cell>
          <cell r="B420" t="str">
            <v>ALDEN PRIMARY AT TOWNLINE</v>
          </cell>
          <cell r="C420" t="str">
            <v>Targeted Assistance</v>
          </cell>
        </row>
        <row r="421">
          <cell r="A421" t="str">
            <v>140101060005</v>
          </cell>
          <cell r="B421" t="str">
            <v>ALDEN MIDDLE SCHOOL</v>
          </cell>
          <cell r="C421" t="str">
            <v>Targeted Assistance</v>
          </cell>
        </row>
        <row r="422">
          <cell r="A422" t="str">
            <v>140101060006</v>
          </cell>
          <cell r="B422" t="str">
            <v>ALDEN SENIOR HIGH SCHOOL</v>
          </cell>
          <cell r="C422" t="str">
            <v>No Title I</v>
          </cell>
        </row>
        <row r="423">
          <cell r="A423" t="str">
            <v>140201060001</v>
          </cell>
          <cell r="B423" t="str">
            <v>AMHERST MIDDLE SCHOOL</v>
          </cell>
          <cell r="C423" t="str">
            <v>No Title I</v>
          </cell>
        </row>
        <row r="424">
          <cell r="A424" t="str">
            <v>140201060002</v>
          </cell>
          <cell r="B424" t="str">
            <v>AMHERST CENTRAL HIGH SCHOOL</v>
          </cell>
          <cell r="C424" t="str">
            <v>No Title I</v>
          </cell>
        </row>
        <row r="425">
          <cell r="A425" t="str">
            <v>140201060005</v>
          </cell>
          <cell r="B425" t="str">
            <v>SMALLWOOD DRIVE SCHOOL</v>
          </cell>
          <cell r="C425" t="str">
            <v>No Title I</v>
          </cell>
        </row>
        <row r="426">
          <cell r="A426" t="str">
            <v>140201060006</v>
          </cell>
          <cell r="B426" t="str">
            <v>WINDERMERE BLVD SCHOOL</v>
          </cell>
          <cell r="C426" t="str">
            <v>Targeted Assistance</v>
          </cell>
        </row>
        <row r="427">
          <cell r="A427" t="str">
            <v>140203060001</v>
          </cell>
          <cell r="B427" t="str">
            <v>MILL MIDDLE SCHOOL</v>
          </cell>
          <cell r="C427" t="str">
            <v>No Title I</v>
          </cell>
        </row>
        <row r="428">
          <cell r="A428" t="str">
            <v>140203060002</v>
          </cell>
          <cell r="B428" t="str">
            <v>DODGE ELEMENTARY SCHOOL</v>
          </cell>
          <cell r="C428" t="str">
            <v>No Title I</v>
          </cell>
        </row>
        <row r="429">
          <cell r="A429" t="str">
            <v>140203060003</v>
          </cell>
          <cell r="B429" t="str">
            <v>MAPLE EAST ELEMENTARY SCHOOL</v>
          </cell>
          <cell r="C429" t="str">
            <v>No Title I</v>
          </cell>
        </row>
        <row r="430">
          <cell r="A430" t="str">
            <v>140203060004</v>
          </cell>
          <cell r="B430" t="str">
            <v>WILLIAMSVILLE SOUTH HIGH SCHOOL</v>
          </cell>
          <cell r="C430" t="str">
            <v>No Title I</v>
          </cell>
        </row>
        <row r="431">
          <cell r="A431" t="str">
            <v>140203060005</v>
          </cell>
          <cell r="B431" t="str">
            <v>HEIM ELEMENTARY SCHOOL</v>
          </cell>
          <cell r="C431" t="str">
            <v>No Title I</v>
          </cell>
        </row>
        <row r="432">
          <cell r="A432" t="str">
            <v>140203060007</v>
          </cell>
          <cell r="B432" t="str">
            <v>FOREST ELEMENTARY SCHOOL</v>
          </cell>
          <cell r="C432" t="str">
            <v>Targeted Assistance</v>
          </cell>
        </row>
        <row r="433">
          <cell r="A433" t="str">
            <v>140203060008</v>
          </cell>
          <cell r="B433" t="str">
            <v>MAPLE WEST ELEMENTARY SCHOOL</v>
          </cell>
          <cell r="C433" t="str">
            <v>Targeted Assistance</v>
          </cell>
        </row>
        <row r="434">
          <cell r="A434" t="str">
            <v>140203060009</v>
          </cell>
          <cell r="B434" t="str">
            <v>HEIM MIDDLE SCHOOL</v>
          </cell>
          <cell r="C434" t="str">
            <v>No Title I</v>
          </cell>
        </row>
        <row r="435">
          <cell r="A435" t="str">
            <v>140203060010</v>
          </cell>
          <cell r="B435" t="str">
            <v>WILLIAMSVILLE NORTH HIGH SCHOOL</v>
          </cell>
          <cell r="C435" t="str">
            <v>No Title I</v>
          </cell>
        </row>
        <row r="436">
          <cell r="A436" t="str">
            <v>140203060011</v>
          </cell>
          <cell r="B436" t="str">
            <v>COUNTRY PARKWAY ELEMENTARY SCHOOL</v>
          </cell>
          <cell r="C436" t="str">
            <v>No Title I</v>
          </cell>
        </row>
        <row r="437">
          <cell r="A437" t="str">
            <v>140203060012</v>
          </cell>
          <cell r="B437" t="str">
            <v>CASEY MIDDLE SCHOOL</v>
          </cell>
          <cell r="C437" t="str">
            <v>No Title I</v>
          </cell>
        </row>
        <row r="438">
          <cell r="A438" t="str">
            <v>140203060013</v>
          </cell>
          <cell r="B438" t="str">
            <v>WILLIAMSVILLE EAST HIGH SCHOOL</v>
          </cell>
          <cell r="C438" t="str">
            <v>No Title I</v>
          </cell>
        </row>
        <row r="439">
          <cell r="A439" t="str">
            <v>140203060015</v>
          </cell>
          <cell r="B439" t="str">
            <v>TRANSIT MIDDLE SCHOOL</v>
          </cell>
          <cell r="C439" t="str">
            <v>No Title I</v>
          </cell>
        </row>
        <row r="440">
          <cell r="A440" t="str">
            <v>140207060002</v>
          </cell>
          <cell r="B440" t="str">
            <v>GLENDALE ELEMENTARY SCHOOL</v>
          </cell>
          <cell r="C440" t="str">
            <v>Targeted Assistance</v>
          </cell>
        </row>
        <row r="441">
          <cell r="A441" t="str">
            <v>140207060003</v>
          </cell>
          <cell r="B441" t="str">
            <v>MAPLEMERE ELEMENTARY SCHOOL</v>
          </cell>
          <cell r="C441" t="str">
            <v>No Title I</v>
          </cell>
        </row>
        <row r="442">
          <cell r="A442" t="str">
            <v>140207060005</v>
          </cell>
          <cell r="B442" t="str">
            <v>SWEET HOME MIDDLE SCHOOL</v>
          </cell>
          <cell r="C442" t="str">
            <v>Targeted Assistance</v>
          </cell>
        </row>
        <row r="443">
          <cell r="A443" t="str">
            <v>140207060006</v>
          </cell>
          <cell r="B443" t="str">
            <v>SWEET HOME SENIOR HIGH SCHOOL</v>
          </cell>
          <cell r="C443" t="str">
            <v>No Title I</v>
          </cell>
        </row>
        <row r="444">
          <cell r="A444" t="str">
            <v>140207060007</v>
          </cell>
          <cell r="B444" t="str">
            <v>WILLOW RIDGE ELEMENTARY SCHOOL</v>
          </cell>
          <cell r="C444" t="str">
            <v>No Title I</v>
          </cell>
        </row>
        <row r="445">
          <cell r="A445" t="str">
            <v>140207060008</v>
          </cell>
          <cell r="B445" t="str">
            <v>HERITAGE HTS ELEMENTARY SCHOOL</v>
          </cell>
          <cell r="C445" t="str">
            <v>Targeted Assistance</v>
          </cell>
        </row>
        <row r="446">
          <cell r="A446" t="str">
            <v>140301030001</v>
          </cell>
          <cell r="B446" t="str">
            <v>PARKDALE ELEMENTARY SCHOOL</v>
          </cell>
          <cell r="C446" t="str">
            <v>Targeted Assistance</v>
          </cell>
        </row>
        <row r="447">
          <cell r="A447" t="str">
            <v>140301030004</v>
          </cell>
          <cell r="B447" t="str">
            <v>EAST AURORA MIDDLE SCHOOL</v>
          </cell>
          <cell r="C447" t="str">
            <v>No Title I</v>
          </cell>
        </row>
        <row r="448">
          <cell r="A448" t="str">
            <v>140301030005</v>
          </cell>
          <cell r="B448" t="str">
            <v>EAST AURORA HIGH SCHOOL</v>
          </cell>
          <cell r="C448" t="str">
            <v>No Title I</v>
          </cell>
        </row>
        <row r="449">
          <cell r="A449" t="str">
            <v>140600010001</v>
          </cell>
          <cell r="B449" t="str">
            <v>DISCOVERY SCHOOL</v>
          </cell>
          <cell r="C449" t="str">
            <v>Targeted Assistance</v>
          </cell>
        </row>
        <row r="450">
          <cell r="A450" t="str">
            <v>140600010003</v>
          </cell>
          <cell r="B450" t="str">
            <v>D'YOUVILLE-PORTER CAMPUS</v>
          </cell>
          <cell r="C450" t="str">
            <v>Schoolwide Program</v>
          </cell>
        </row>
        <row r="451">
          <cell r="A451" t="str">
            <v>140600010006</v>
          </cell>
          <cell r="B451" t="str">
            <v>BUFFALO ELEM SCH OF TECHNOLOGY</v>
          </cell>
          <cell r="C451" t="str">
            <v>Schoolwide Program</v>
          </cell>
        </row>
        <row r="452">
          <cell r="A452" t="str">
            <v>140600010017</v>
          </cell>
          <cell r="B452" t="str">
            <v>PS 17</v>
          </cell>
          <cell r="C452" t="str">
            <v>Schoolwide Program</v>
          </cell>
        </row>
        <row r="453">
          <cell r="A453" t="str">
            <v>140600010018</v>
          </cell>
          <cell r="B453" t="str">
            <v>DR A PANTOJA COMM SCH EXCLLNCE -#77</v>
          </cell>
          <cell r="C453" t="str">
            <v>Schoolwide Program</v>
          </cell>
        </row>
        <row r="454">
          <cell r="A454" t="str">
            <v>140600010019</v>
          </cell>
          <cell r="B454" t="str">
            <v>NATIVE AMERICAN MAGNET</v>
          </cell>
          <cell r="C454" t="str">
            <v>Schoolwide Program</v>
          </cell>
        </row>
        <row r="455">
          <cell r="A455" t="str">
            <v>140600010027</v>
          </cell>
          <cell r="B455" t="str">
            <v>PS 27 HILLERY PARK ACADEMY</v>
          </cell>
          <cell r="C455" t="str">
            <v>Schoolwide Program</v>
          </cell>
        </row>
        <row r="456">
          <cell r="A456" t="str">
            <v>140600010031</v>
          </cell>
          <cell r="B456" t="str">
            <v>HARRIET ROSS TUBMAN ACADEMY</v>
          </cell>
          <cell r="C456" t="str">
            <v>Schoolwide Program</v>
          </cell>
        </row>
        <row r="457">
          <cell r="A457" t="str">
            <v>140600010032</v>
          </cell>
          <cell r="B457" t="str">
            <v>BUILD ACADEMY</v>
          </cell>
          <cell r="C457" t="str">
            <v>Schoolwide Program</v>
          </cell>
        </row>
        <row r="458">
          <cell r="A458" t="str">
            <v>140600010033</v>
          </cell>
          <cell r="B458" t="str">
            <v>BILINGUAL CENTER</v>
          </cell>
          <cell r="C458" t="str">
            <v>Schoolwide Program</v>
          </cell>
        </row>
        <row r="459">
          <cell r="A459" t="str">
            <v>140600010037</v>
          </cell>
          <cell r="B459" t="str">
            <v>PS 37 FUTURES ACADEMY</v>
          </cell>
          <cell r="C459" t="str">
            <v>Schoolwide Program</v>
          </cell>
        </row>
        <row r="460">
          <cell r="A460" t="str">
            <v>140600010039</v>
          </cell>
          <cell r="B460" t="str">
            <v>DR MARTIN LUTHER KING, JR MULTICUL</v>
          </cell>
          <cell r="C460" t="str">
            <v>Schoolwide Program</v>
          </cell>
        </row>
        <row r="461">
          <cell r="A461" t="str">
            <v>140600010042</v>
          </cell>
          <cell r="B461" t="str">
            <v>PS 42 OCCUPATIONAL TRAINING CTR</v>
          </cell>
          <cell r="C461" t="str">
            <v>Targeted Assistance</v>
          </cell>
        </row>
        <row r="462">
          <cell r="A462" t="str">
            <v>140600010043</v>
          </cell>
          <cell r="B462" t="str">
            <v>LOVEJOY DISCOVERY SCHOOL #43</v>
          </cell>
          <cell r="C462" t="str">
            <v>Schoolwide Program</v>
          </cell>
        </row>
        <row r="463">
          <cell r="A463" t="str">
            <v>140600010045</v>
          </cell>
          <cell r="B463" t="str">
            <v>INTERNATIONAL SCHOOL</v>
          </cell>
          <cell r="C463" t="str">
            <v>Schoolwide Program</v>
          </cell>
        </row>
        <row r="464">
          <cell r="A464" t="str">
            <v>140600010053</v>
          </cell>
          <cell r="B464" t="str">
            <v>COMMUNITY SCHOOL #53 AT #4</v>
          </cell>
          <cell r="C464" t="str">
            <v>Schoolwide Program</v>
          </cell>
        </row>
        <row r="465">
          <cell r="A465" t="str">
            <v>140600010054</v>
          </cell>
          <cell r="B465" t="str">
            <v>DR GEORGE BLACKMAN ECC</v>
          </cell>
          <cell r="C465" t="str">
            <v>Schoolwide Program</v>
          </cell>
        </row>
        <row r="466">
          <cell r="A466" t="str">
            <v>140600010056</v>
          </cell>
          <cell r="B466" t="str">
            <v>FREDERICK OLMSTED #156</v>
          </cell>
          <cell r="C466" t="str">
            <v>Schoolwide Program</v>
          </cell>
        </row>
        <row r="467">
          <cell r="A467" t="str">
            <v>140600010059</v>
          </cell>
          <cell r="B467" t="str">
            <v>PS 59 DR CHARLES DREW SCI MAGNET</v>
          </cell>
          <cell r="C467" t="str">
            <v>Schoolwide Program</v>
          </cell>
        </row>
        <row r="468">
          <cell r="A468" t="str">
            <v>140600010061</v>
          </cell>
          <cell r="B468" t="str">
            <v>PS 61</v>
          </cell>
          <cell r="C468" t="str">
            <v>Schoolwide Program</v>
          </cell>
        </row>
        <row r="469">
          <cell r="A469" t="str">
            <v>140600010064</v>
          </cell>
          <cell r="B469" t="str">
            <v>FREDERICK OLMSTED #64 AT #78</v>
          </cell>
          <cell r="C469" t="str">
            <v>Targeted Assistance</v>
          </cell>
        </row>
        <row r="470">
          <cell r="A470" t="str">
            <v>140600010065</v>
          </cell>
          <cell r="B470" t="str">
            <v>PS 65 ROOSEVELT ACADEMY</v>
          </cell>
          <cell r="C470" t="str">
            <v>Schoolwide Program</v>
          </cell>
        </row>
        <row r="471">
          <cell r="A471" t="str">
            <v>140600010066</v>
          </cell>
          <cell r="B471" t="str">
            <v>PS 66 NORTH PARK ACADEMY</v>
          </cell>
          <cell r="C471" t="str">
            <v>Schoolwide Program</v>
          </cell>
        </row>
        <row r="472">
          <cell r="A472" t="str">
            <v>140600010069</v>
          </cell>
          <cell r="B472" t="str">
            <v>PS 69 HOUGHTON ACADEMY</v>
          </cell>
          <cell r="C472" t="str">
            <v>Schoolwide Program</v>
          </cell>
        </row>
        <row r="473">
          <cell r="A473" t="str">
            <v>140600010072</v>
          </cell>
          <cell r="B473" t="str">
            <v>LORRAINE ELEMENTARY SCHOOL</v>
          </cell>
          <cell r="C473" t="str">
            <v>Schoolwide Program</v>
          </cell>
        </row>
        <row r="474">
          <cell r="A474" t="str">
            <v>140600010074</v>
          </cell>
          <cell r="B474" t="str">
            <v>PS 74 HAMLIN PARK ELEMENTARY SCHOOL</v>
          </cell>
          <cell r="C474" t="str">
            <v>Schoolwide Program</v>
          </cell>
        </row>
        <row r="475">
          <cell r="A475" t="str">
            <v>140600010076</v>
          </cell>
          <cell r="B475" t="str">
            <v>HERMAN BADILLO COMMUNITY SCHOOL</v>
          </cell>
          <cell r="C475" t="str">
            <v>Schoolwide Program</v>
          </cell>
        </row>
        <row r="476">
          <cell r="A476" t="str">
            <v>140600010080</v>
          </cell>
          <cell r="B476" t="str">
            <v>HIGHGATE HEIGHTS</v>
          </cell>
          <cell r="C476" t="str">
            <v>Schoolwide Program</v>
          </cell>
        </row>
        <row r="477">
          <cell r="A477" t="str">
            <v>140600010081</v>
          </cell>
          <cell r="B477" t="str">
            <v>PS 81</v>
          </cell>
          <cell r="C477" t="str">
            <v>Schoolwide Program</v>
          </cell>
        </row>
        <row r="478">
          <cell r="A478" t="str">
            <v>140600010082</v>
          </cell>
          <cell r="B478" t="str">
            <v>PS 82</v>
          </cell>
          <cell r="C478" t="str">
            <v>Schoolwide Program</v>
          </cell>
        </row>
        <row r="479">
          <cell r="A479" t="str">
            <v>140600010084</v>
          </cell>
          <cell r="B479" t="str">
            <v>PS 84</v>
          </cell>
          <cell r="C479" t="str">
            <v>Targeted Assistance</v>
          </cell>
        </row>
        <row r="480">
          <cell r="A480" t="str">
            <v>140600010090</v>
          </cell>
          <cell r="B480" t="str">
            <v>DR CHARLES R DREW SCIENCE MAG-#90</v>
          </cell>
          <cell r="C480" t="str">
            <v>Schoolwide Program</v>
          </cell>
        </row>
        <row r="481">
          <cell r="A481" t="str">
            <v>140600010093</v>
          </cell>
          <cell r="B481" t="str">
            <v>SOUTHSIDE ELEMENTARY SCHOOL</v>
          </cell>
          <cell r="C481" t="str">
            <v>Schoolwide Program</v>
          </cell>
        </row>
        <row r="482">
          <cell r="A482" t="str">
            <v>140600010094</v>
          </cell>
          <cell r="B482" t="str">
            <v>DR LYDIA T WRIGHT SCH OF EXCELLENCE</v>
          </cell>
          <cell r="C482" t="str">
            <v>Schoolwide Program</v>
          </cell>
        </row>
        <row r="483">
          <cell r="A483" t="str">
            <v>140600010097</v>
          </cell>
          <cell r="B483" t="str">
            <v>BUFFALO ACADEMY-VIS &amp; PERF ARTS</v>
          </cell>
          <cell r="C483" t="str">
            <v>Schoolwide Program</v>
          </cell>
        </row>
        <row r="484">
          <cell r="A484" t="str">
            <v>140600010098</v>
          </cell>
          <cell r="B484" t="str">
            <v>MCKINLEY VOC HIGH SCHOOL</v>
          </cell>
          <cell r="C484" t="str">
            <v>Targeted Assistance</v>
          </cell>
        </row>
        <row r="485">
          <cell r="A485" t="str">
            <v>140600010099</v>
          </cell>
          <cell r="B485" t="str">
            <v>BENNETT HIGH SCHOOL</v>
          </cell>
          <cell r="C485" t="str">
            <v>Targeted Assistance</v>
          </cell>
        </row>
        <row r="486">
          <cell r="A486" t="str">
            <v>140600010101</v>
          </cell>
          <cell r="B486" t="str">
            <v>BURGARD VOC HIGH SCHOOL</v>
          </cell>
          <cell r="C486" t="str">
            <v>Targeted Assistance</v>
          </cell>
        </row>
        <row r="487">
          <cell r="A487" t="str">
            <v>140600010102</v>
          </cell>
          <cell r="B487" t="str">
            <v>CITY HONORS SCH-F MASTEN PK</v>
          </cell>
          <cell r="C487" t="str">
            <v>No Title I</v>
          </cell>
        </row>
        <row r="488">
          <cell r="A488" t="str">
            <v>140600010104</v>
          </cell>
          <cell r="B488" t="str">
            <v>EMERSON SCHOOL OF HOSPITALITY</v>
          </cell>
          <cell r="C488" t="str">
            <v>Schoolwide Program</v>
          </cell>
        </row>
        <row r="489">
          <cell r="A489" t="str">
            <v>140600010105</v>
          </cell>
          <cell r="B489" t="str">
            <v>HUTCHINSON CENTRAL TECH HIGH SCHOOL</v>
          </cell>
          <cell r="C489" t="str">
            <v>Targeted Assistance</v>
          </cell>
        </row>
        <row r="490">
          <cell r="A490" t="str">
            <v>140600010107</v>
          </cell>
          <cell r="B490" t="str">
            <v>LAFAYETTE HIGH SCHOOL</v>
          </cell>
          <cell r="C490" t="str">
            <v>Schoolwide Program</v>
          </cell>
        </row>
        <row r="491">
          <cell r="A491" t="str">
            <v>140600010108</v>
          </cell>
          <cell r="B491" t="str">
            <v>RIVERSIDE INSTITUTE OF TECHNOLOGY</v>
          </cell>
          <cell r="C491" t="str">
            <v>Targeted Assistance</v>
          </cell>
        </row>
        <row r="492">
          <cell r="A492" t="str">
            <v>140600010110</v>
          </cell>
          <cell r="B492" t="str">
            <v>SOUTH PARK HIGH SCHOOL</v>
          </cell>
          <cell r="C492" t="str">
            <v>Targeted Assistance</v>
          </cell>
        </row>
        <row r="493">
          <cell r="A493" t="str">
            <v>140600010118</v>
          </cell>
          <cell r="B493" t="str">
            <v>WEST HERTEL ELEMENTARY SCHOOL</v>
          </cell>
          <cell r="C493" t="str">
            <v>Schoolwide Program</v>
          </cell>
        </row>
        <row r="494">
          <cell r="A494" t="str">
            <v>140600010119</v>
          </cell>
          <cell r="B494" t="str">
            <v>WATERFRONT SCHOOL</v>
          </cell>
          <cell r="C494" t="str">
            <v>Schoolwide Program</v>
          </cell>
        </row>
        <row r="495">
          <cell r="A495" t="str">
            <v>140600010122</v>
          </cell>
          <cell r="B495" t="str">
            <v>BENNETT PARK MONTESSORI SCHOOL</v>
          </cell>
          <cell r="C495" t="str">
            <v>Schoolwide Program</v>
          </cell>
        </row>
        <row r="496">
          <cell r="A496" t="str">
            <v>140600010126</v>
          </cell>
          <cell r="B496" t="str">
            <v>STANLEY MAKOWSKI EARLY CHLDHD CTR</v>
          </cell>
          <cell r="C496" t="str">
            <v>Schoolwide Program</v>
          </cell>
        </row>
        <row r="497">
          <cell r="A497" t="str">
            <v>140600010128</v>
          </cell>
          <cell r="B497" t="str">
            <v>LEONARDO DA VINCI HIGH SCHOOL</v>
          </cell>
          <cell r="C497" t="str">
            <v>No Title I</v>
          </cell>
        </row>
        <row r="498">
          <cell r="A498" t="str">
            <v>140600010129</v>
          </cell>
          <cell r="B498" t="str">
            <v>GRABIARZ-CAMPUS SCHOOL #79</v>
          </cell>
          <cell r="C498" t="str">
            <v>Schoolwide Program</v>
          </cell>
        </row>
        <row r="499">
          <cell r="A499" t="str">
            <v>140600010130</v>
          </cell>
          <cell r="B499" t="str">
            <v>FRANK A SEDITA SCHOOL #30</v>
          </cell>
          <cell r="C499" t="str">
            <v>Schoolwide Program</v>
          </cell>
        </row>
        <row r="500">
          <cell r="A500" t="str">
            <v>140600010132</v>
          </cell>
          <cell r="B500" t="str">
            <v>MATH SCIENCE TECH PREP SCHOOL-SENECA</v>
          </cell>
          <cell r="C500" t="str">
            <v>Targeted Assistance</v>
          </cell>
        </row>
        <row r="501">
          <cell r="A501" t="str">
            <v>140600010133</v>
          </cell>
          <cell r="B501" t="str">
            <v>ALTERNATIVE HIGH SCHOOL</v>
          </cell>
          <cell r="C501" t="str">
            <v>Schoolwide Program</v>
          </cell>
        </row>
        <row r="502">
          <cell r="A502" t="str">
            <v>140600010135</v>
          </cell>
          <cell r="B502" t="str">
            <v>MIDDLE EARLY COLLEGE HIGH SCHOOL</v>
          </cell>
          <cell r="C502" t="str">
            <v>Targeted Assistance</v>
          </cell>
        </row>
        <row r="503">
          <cell r="A503" t="str">
            <v>140600010197</v>
          </cell>
          <cell r="B503" t="str">
            <v>HARVEY AUSTIN SCHOOL #97</v>
          </cell>
          <cell r="C503" t="str">
            <v>Schoolwide Program</v>
          </cell>
        </row>
        <row r="504">
          <cell r="A504" t="str">
            <v>140600010307</v>
          </cell>
          <cell r="B504" t="str">
            <v>EAST HIGH SCHOOL</v>
          </cell>
          <cell r="C504" t="str">
            <v>Targeted Assistance</v>
          </cell>
        </row>
        <row r="505">
          <cell r="A505" t="str">
            <v>140600010308</v>
          </cell>
          <cell r="B505" t="str">
            <v>INTER PREP SCH-GROVER CLEVELAND #187</v>
          </cell>
          <cell r="C505" t="str">
            <v>Schoolwide Program</v>
          </cell>
        </row>
        <row r="506">
          <cell r="A506" t="str">
            <v>140600860814</v>
          </cell>
          <cell r="B506" t="str">
            <v>KING CENTER CHARTER SCHOOL</v>
          </cell>
          <cell r="C506" t="str">
            <v>Schoolwide Program</v>
          </cell>
        </row>
        <row r="507">
          <cell r="A507" t="str">
            <v>140600860817</v>
          </cell>
          <cell r="B507" t="str">
            <v>SOUTH BUFFALO CHARTER SCHOOL</v>
          </cell>
          <cell r="C507" t="str">
            <v>Schoolwide Program</v>
          </cell>
        </row>
        <row r="508">
          <cell r="A508" t="str">
            <v>140600860843</v>
          </cell>
          <cell r="B508" t="str">
            <v>COMMUNITY CHARTER SCHOOL</v>
          </cell>
          <cell r="C508" t="str">
            <v>Targeted Assistance</v>
          </cell>
        </row>
        <row r="509">
          <cell r="A509" t="str">
            <v>140600860851</v>
          </cell>
          <cell r="B509" t="str">
            <v>BUFFALO UNITED CHARTER SCHOOL</v>
          </cell>
          <cell r="C509" t="str">
            <v>Schoolwide Program</v>
          </cell>
        </row>
        <row r="510">
          <cell r="A510" t="str">
            <v>140600860853</v>
          </cell>
          <cell r="B510" t="str">
            <v>PINNACLE CHARTER SCHOOL</v>
          </cell>
          <cell r="C510" t="str">
            <v>Schoolwide Program</v>
          </cell>
        </row>
        <row r="511">
          <cell r="A511" t="str">
            <v>140600860856</v>
          </cell>
          <cell r="B511" t="str">
            <v>ENTERPRISE CHARTER SCHOOL</v>
          </cell>
          <cell r="C511" t="str">
            <v>Schoolwide Program</v>
          </cell>
        </row>
        <row r="512">
          <cell r="A512" t="str">
            <v>140600860874</v>
          </cell>
          <cell r="B512" t="str">
            <v>WESTMINSTER COMMUNITY CHARTER SCHOOL</v>
          </cell>
          <cell r="C512" t="str">
            <v>Schoolwide Program</v>
          </cell>
        </row>
        <row r="513">
          <cell r="A513" t="str">
            <v>140600860896</v>
          </cell>
          <cell r="B513" t="str">
            <v>ELMWOOD VILLAGE CHARTER SCHOOL</v>
          </cell>
          <cell r="C513" t="str">
            <v>Targeted Assistance</v>
          </cell>
        </row>
        <row r="514">
          <cell r="A514" t="str">
            <v>140600860911</v>
          </cell>
          <cell r="B514" t="str">
            <v>A D JOHNSON COMMUNITY CHARTER SCHOOL</v>
          </cell>
          <cell r="C514" t="str">
            <v>Targeted Assistance</v>
          </cell>
        </row>
        <row r="515">
          <cell r="A515" t="str">
            <v>140600860986</v>
          </cell>
          <cell r="B515" t="str">
            <v>WEST BUFFALO CHARTER SCHOOL</v>
          </cell>
          <cell r="C515" t="str">
            <v>Targeted Assistance</v>
          </cell>
        </row>
        <row r="516">
          <cell r="A516" t="str">
            <v>140701060004</v>
          </cell>
          <cell r="B516" t="str">
            <v>UNION EAST ELEMENTARY SCHOOL</v>
          </cell>
          <cell r="C516" t="str">
            <v>Targeted Assistance</v>
          </cell>
        </row>
        <row r="517">
          <cell r="A517" t="str">
            <v>140701060006</v>
          </cell>
          <cell r="B517" t="str">
            <v>CHEEKTOWAGA HIGH SCHOOL</v>
          </cell>
          <cell r="C517" t="str">
            <v>Targeted Assistance</v>
          </cell>
        </row>
        <row r="518">
          <cell r="A518" t="str">
            <v>140701060007</v>
          </cell>
          <cell r="B518" t="str">
            <v>CHEEKTOWAGA MIDDLE SCHOOL</v>
          </cell>
          <cell r="C518" t="str">
            <v>Targeted Assistance</v>
          </cell>
        </row>
        <row r="519">
          <cell r="A519" t="str">
            <v>140701060008</v>
          </cell>
          <cell r="B519" t="str">
            <v>PINE HILL EDUCATION CENTER</v>
          </cell>
          <cell r="C519" t="str">
            <v>Targeted Assistance</v>
          </cell>
        </row>
        <row r="520">
          <cell r="A520" t="str">
            <v>140702030003</v>
          </cell>
          <cell r="B520" t="str">
            <v>MARYVALE PRIMARY SCHOOL</v>
          </cell>
          <cell r="C520" t="str">
            <v>Targeted Assistance</v>
          </cell>
        </row>
        <row r="521">
          <cell r="A521" t="str">
            <v>140702030004</v>
          </cell>
          <cell r="B521" t="str">
            <v>MARYVALE INTERMEDIATE SCHOOL</v>
          </cell>
          <cell r="C521" t="str">
            <v>Targeted Assistance</v>
          </cell>
        </row>
        <row r="522">
          <cell r="A522" t="str">
            <v>140702030005</v>
          </cell>
          <cell r="B522" t="str">
            <v>MARYVALE MIDDLE SCHOOL</v>
          </cell>
          <cell r="C522" t="str">
            <v>Targeted Assistance</v>
          </cell>
        </row>
        <row r="523">
          <cell r="A523" t="str">
            <v>140702030006</v>
          </cell>
          <cell r="B523" t="str">
            <v>MARYVALE HIGH SCHOOL</v>
          </cell>
          <cell r="C523" t="str">
            <v>No Title I</v>
          </cell>
        </row>
        <row r="524">
          <cell r="A524" t="str">
            <v>140703020002</v>
          </cell>
          <cell r="B524" t="str">
            <v>CLEVELAND HILL ELEMENTARY SCHOOL</v>
          </cell>
          <cell r="C524" t="str">
            <v>Schoolwide Program</v>
          </cell>
        </row>
        <row r="525">
          <cell r="A525" t="str">
            <v>140703020003</v>
          </cell>
          <cell r="B525" t="str">
            <v>CLEVELAND HILL HIGH SCHOOL</v>
          </cell>
          <cell r="C525" t="str">
            <v>No Title I</v>
          </cell>
        </row>
        <row r="526">
          <cell r="A526" t="str">
            <v>140703020004</v>
          </cell>
          <cell r="B526" t="str">
            <v>CLEVELAND HILL MIDDLE SCHOOL</v>
          </cell>
          <cell r="C526" t="str">
            <v>Schoolwide Program</v>
          </cell>
        </row>
        <row r="527">
          <cell r="A527" t="str">
            <v>140707030003</v>
          </cell>
          <cell r="B527" t="str">
            <v>DEPEW HIGH SCHOOL</v>
          </cell>
          <cell r="C527" t="str">
            <v>No Title I</v>
          </cell>
        </row>
        <row r="528">
          <cell r="A528" t="str">
            <v>140707030004</v>
          </cell>
          <cell r="B528" t="str">
            <v>DEPEW MIDDLE SCHOOL</v>
          </cell>
          <cell r="C528" t="str">
            <v>No Title I</v>
          </cell>
        </row>
        <row r="529">
          <cell r="A529" t="str">
            <v>140707030005</v>
          </cell>
          <cell r="B529" t="str">
            <v>CAYUGA HTS ELEMENTARY SCHOOL</v>
          </cell>
          <cell r="C529" t="str">
            <v>Targeted Assistance</v>
          </cell>
        </row>
        <row r="530">
          <cell r="A530" t="str">
            <v>140709030001</v>
          </cell>
          <cell r="B530" t="str">
            <v>THEODORE ROOSEVELT SCHOOL</v>
          </cell>
          <cell r="C530" t="str">
            <v>Targeted Assistance</v>
          </cell>
        </row>
        <row r="531">
          <cell r="A531" t="str">
            <v>140709030002</v>
          </cell>
          <cell r="B531" t="str">
            <v>WOODROW WILSON ELEMENTARY SCHOOL</v>
          </cell>
          <cell r="C531" t="str">
            <v>Targeted Assistance</v>
          </cell>
        </row>
        <row r="532">
          <cell r="A532" t="str">
            <v>140709030003</v>
          </cell>
          <cell r="B532" t="str">
            <v>JOHN F KENNEDY MIDDLE SCHOOL</v>
          </cell>
          <cell r="C532" t="str">
            <v>Targeted Assistance</v>
          </cell>
        </row>
        <row r="533">
          <cell r="A533" t="str">
            <v>140709030004</v>
          </cell>
          <cell r="B533" t="str">
            <v>JOHN F KENNEDY SENIOR HIGH SCHOOL</v>
          </cell>
          <cell r="C533" t="str">
            <v>No Title I</v>
          </cell>
        </row>
        <row r="534">
          <cell r="A534" t="str">
            <v>140801060002</v>
          </cell>
          <cell r="B534" t="str">
            <v>HARRIS HILL ELEMENTARY SCHOOL</v>
          </cell>
          <cell r="C534" t="str">
            <v>Targeted Assistance</v>
          </cell>
        </row>
        <row r="535">
          <cell r="A535" t="str">
            <v>140801060003</v>
          </cell>
          <cell r="B535" t="str">
            <v>LEDGEVIEW ELEMENTARY SCHOOL</v>
          </cell>
          <cell r="C535" t="str">
            <v>No Title I</v>
          </cell>
        </row>
        <row r="536">
          <cell r="A536" t="str">
            <v>140801060005</v>
          </cell>
          <cell r="B536" t="str">
            <v>SHERIDAN HILL ELEMENTARY SCHOOL</v>
          </cell>
          <cell r="C536" t="str">
            <v>No Title I</v>
          </cell>
        </row>
        <row r="537">
          <cell r="A537" t="str">
            <v>140801060006</v>
          </cell>
          <cell r="B537" t="str">
            <v>CLARENCE SENIOR HIGH SCHOOL</v>
          </cell>
          <cell r="C537" t="str">
            <v>No Title I</v>
          </cell>
        </row>
        <row r="538">
          <cell r="A538" t="str">
            <v>140801060007</v>
          </cell>
          <cell r="B538" t="str">
            <v>CLARENCE CTR ELEMENTARY SCHOOL</v>
          </cell>
          <cell r="C538" t="str">
            <v>Targeted Assistance</v>
          </cell>
        </row>
        <row r="539">
          <cell r="A539" t="str">
            <v>140801060008</v>
          </cell>
          <cell r="B539" t="str">
            <v>CLARENCE MIDDLE SCHOOL</v>
          </cell>
          <cell r="C539" t="str">
            <v>No Title I</v>
          </cell>
        </row>
        <row r="540">
          <cell r="A540" t="str">
            <v>141101060001</v>
          </cell>
          <cell r="B540" t="str">
            <v>GRIFFITH INST HIGH SCHOOL</v>
          </cell>
          <cell r="C540" t="str">
            <v>No Title I</v>
          </cell>
        </row>
        <row r="541">
          <cell r="A541" t="str">
            <v>141101060002</v>
          </cell>
          <cell r="B541" t="str">
            <v>COLDEN ELEMENTARY SCHOOL</v>
          </cell>
          <cell r="C541" t="str">
            <v>No Title I</v>
          </cell>
        </row>
        <row r="542">
          <cell r="A542" t="str">
            <v>141101060003</v>
          </cell>
          <cell r="B542" t="str">
            <v>SPRINGVILLE ELEMENTARY SCHOOL</v>
          </cell>
          <cell r="C542" t="str">
            <v>Targeted Assistance</v>
          </cell>
        </row>
        <row r="543">
          <cell r="A543" t="str">
            <v>141101060004</v>
          </cell>
          <cell r="B543" t="str">
            <v>GRIFFITH INST MIDDLE SCHOOL</v>
          </cell>
          <cell r="C543" t="str">
            <v>Targeted Assistance</v>
          </cell>
        </row>
        <row r="544">
          <cell r="A544" t="str">
            <v>141201060001</v>
          </cell>
          <cell r="B544" t="str">
            <v>EDEN JUNIOR-SENIOR HIGH SCHOOL</v>
          </cell>
          <cell r="C544" t="str">
            <v>No Title I</v>
          </cell>
        </row>
        <row r="545">
          <cell r="A545" t="str">
            <v>141201060002</v>
          </cell>
          <cell r="B545" t="str">
            <v>G L PRIESS PRIMARY SCHOOL</v>
          </cell>
          <cell r="C545" t="str">
            <v>Targeted Assistance</v>
          </cell>
        </row>
        <row r="546">
          <cell r="A546" t="str">
            <v>141201060005</v>
          </cell>
          <cell r="B546" t="str">
            <v>EDEN ELEMENTARY SCHOOL</v>
          </cell>
          <cell r="C546" t="str">
            <v>Targeted Assistance</v>
          </cell>
        </row>
        <row r="547">
          <cell r="A547" t="str">
            <v>141301060002</v>
          </cell>
          <cell r="B547" t="str">
            <v>IROQUOIS INTERMEDIATE SCHOOL</v>
          </cell>
          <cell r="C547" t="str">
            <v>Targeted Assistance</v>
          </cell>
        </row>
        <row r="548">
          <cell r="A548" t="str">
            <v>141301060003</v>
          </cell>
          <cell r="B548" t="str">
            <v>MARILLA PRIMARY SCHOOL</v>
          </cell>
          <cell r="C548" t="str">
            <v>Targeted Assistance</v>
          </cell>
        </row>
        <row r="549">
          <cell r="A549" t="str">
            <v>141301060004</v>
          </cell>
          <cell r="B549" t="str">
            <v>WALES PRIMARY SCHOOL</v>
          </cell>
          <cell r="C549" t="str">
            <v>Targeted Assistance</v>
          </cell>
        </row>
        <row r="550">
          <cell r="A550" t="str">
            <v>141301060005</v>
          </cell>
          <cell r="B550" t="str">
            <v>IROQUOIS MIDDLE SCHOOL</v>
          </cell>
          <cell r="C550" t="str">
            <v>Targeted Assistance</v>
          </cell>
        </row>
        <row r="551">
          <cell r="A551" t="str">
            <v>141301060006</v>
          </cell>
          <cell r="B551" t="str">
            <v>IROQUOIS SENIOR HIGH SCHOOL</v>
          </cell>
          <cell r="C551" t="str">
            <v>Targeted Assistance</v>
          </cell>
        </row>
        <row r="552">
          <cell r="A552" t="str">
            <v>141301060007</v>
          </cell>
          <cell r="B552" t="str">
            <v>ELMA PRIMARY SCHOOL</v>
          </cell>
          <cell r="C552" t="str">
            <v>Targeted Assistance</v>
          </cell>
        </row>
        <row r="553">
          <cell r="A553" t="str">
            <v>141401060001</v>
          </cell>
          <cell r="B553" t="str">
            <v>HIGHLAND ELEMENTARY SCHOOL</v>
          </cell>
          <cell r="C553" t="str">
            <v>No Title I</v>
          </cell>
        </row>
        <row r="554">
          <cell r="A554" t="str">
            <v>141401060003</v>
          </cell>
          <cell r="B554" t="str">
            <v>LAKE SHORE SENIOR HIGH SCHOOL</v>
          </cell>
          <cell r="C554" t="str">
            <v>Targeted Assistance</v>
          </cell>
        </row>
        <row r="555">
          <cell r="A555" t="str">
            <v>141401060004</v>
          </cell>
          <cell r="B555" t="str">
            <v>JOHN T WAUGH ELEMENTARY SCHOOL</v>
          </cell>
          <cell r="C555" t="str">
            <v>Targeted Assistance</v>
          </cell>
        </row>
        <row r="556">
          <cell r="A556" t="str">
            <v>141401060008</v>
          </cell>
          <cell r="B556" t="str">
            <v>A J SCHMIDT ELEMENTARY SCHOOL</v>
          </cell>
          <cell r="C556" t="str">
            <v>Targeted Assistance</v>
          </cell>
        </row>
        <row r="557">
          <cell r="A557" t="str">
            <v>141401060009</v>
          </cell>
          <cell r="B557" t="str">
            <v>LAKE SHORE MIDDLE SCHOOL</v>
          </cell>
          <cell r="C557" t="str">
            <v>Targeted Assistance</v>
          </cell>
        </row>
        <row r="558">
          <cell r="A558" t="str">
            <v>141501060001</v>
          </cell>
          <cell r="B558" t="str">
            <v>HUTH ROAD SCHOOL</v>
          </cell>
          <cell r="C558" t="str">
            <v>No Title I</v>
          </cell>
        </row>
        <row r="559">
          <cell r="A559" t="str">
            <v>141501060003</v>
          </cell>
          <cell r="B559" t="str">
            <v>KAEGEBEIN SCHOOL</v>
          </cell>
          <cell r="C559" t="str">
            <v>Targeted Assistance</v>
          </cell>
        </row>
        <row r="560">
          <cell r="A560" t="str">
            <v>141501060004</v>
          </cell>
          <cell r="B560" t="str">
            <v>GRAND ISLAND SENIOR HIGH SCHOOL</v>
          </cell>
          <cell r="C560" t="str">
            <v>No Title I</v>
          </cell>
        </row>
        <row r="561">
          <cell r="A561" t="str">
            <v>141501060005</v>
          </cell>
          <cell r="B561" t="str">
            <v>VERONICA E CONNOR MIDDLE SCHOOL</v>
          </cell>
          <cell r="C561" t="str">
            <v>No Title I</v>
          </cell>
        </row>
        <row r="562">
          <cell r="A562" t="str">
            <v>141501060006</v>
          </cell>
          <cell r="B562" t="str">
            <v>CHARLOTTE SIDWAY SCHOOL</v>
          </cell>
          <cell r="C562" t="str">
            <v>No Title I</v>
          </cell>
        </row>
        <row r="563">
          <cell r="A563" t="str">
            <v>141601060001</v>
          </cell>
          <cell r="B563" t="str">
            <v>ARMOR ELEMENTARY SCHOOL</v>
          </cell>
          <cell r="C563" t="str">
            <v>Targeted Assistance</v>
          </cell>
        </row>
        <row r="564">
          <cell r="A564" t="str">
            <v>141601060002</v>
          </cell>
          <cell r="B564" t="str">
            <v>BOSTON VALLEY ELEMENTARY SCHOOL</v>
          </cell>
          <cell r="C564" t="str">
            <v>Targeted Assistance</v>
          </cell>
        </row>
        <row r="565">
          <cell r="A565" t="str">
            <v>141601060003</v>
          </cell>
          <cell r="B565" t="str">
            <v>CHARLOTTE AVENUE ELEMENTARY SCHOOL</v>
          </cell>
          <cell r="C565" t="str">
            <v>Targeted Assistance</v>
          </cell>
        </row>
        <row r="566">
          <cell r="A566" t="str">
            <v>141601060004</v>
          </cell>
          <cell r="B566" t="str">
            <v>UNION PLEASANT AVENUE ELEMENTARY SCH</v>
          </cell>
          <cell r="C566" t="str">
            <v>Targeted Assistance</v>
          </cell>
        </row>
        <row r="567">
          <cell r="A567" t="str">
            <v>141601060006</v>
          </cell>
          <cell r="B567" t="str">
            <v>HAMBURG MIDDLE SCHOOL</v>
          </cell>
          <cell r="C567" t="str">
            <v>Targeted Assistance</v>
          </cell>
        </row>
        <row r="568">
          <cell r="A568" t="str">
            <v>141601060007</v>
          </cell>
          <cell r="B568" t="str">
            <v>HAMBURG HIGH SCHOOL</v>
          </cell>
          <cell r="C568" t="str">
            <v>No Title I</v>
          </cell>
        </row>
        <row r="569">
          <cell r="A569" t="str">
            <v>141604060003</v>
          </cell>
          <cell r="B569" t="str">
            <v>BIG TREE ELEMENTARY SCHOOL</v>
          </cell>
          <cell r="C569" t="str">
            <v>Targeted Assistance</v>
          </cell>
        </row>
        <row r="570">
          <cell r="A570" t="str">
            <v>141604060004</v>
          </cell>
          <cell r="B570" t="str">
            <v>BLASDELL ELEMENTARY SCHOOL</v>
          </cell>
          <cell r="C570" t="str">
            <v>Targeted Assistance</v>
          </cell>
        </row>
        <row r="571">
          <cell r="A571" t="str">
            <v>141604060005</v>
          </cell>
          <cell r="B571" t="str">
            <v>CLOVERBANK ELEMENTARY SCHOOL</v>
          </cell>
          <cell r="C571" t="str">
            <v>Targeted Assistance</v>
          </cell>
        </row>
        <row r="572">
          <cell r="A572" t="str">
            <v>141604060006</v>
          </cell>
          <cell r="B572" t="str">
            <v>PINEHURST ELEMENTARY SCHOOL</v>
          </cell>
          <cell r="C572" t="str">
            <v>No Title I</v>
          </cell>
        </row>
        <row r="573">
          <cell r="A573" t="str">
            <v>141604060007</v>
          </cell>
          <cell r="B573" t="str">
            <v>FRONTIER MIDDLE SCHOOL</v>
          </cell>
          <cell r="C573" t="str">
            <v>Targeted Assistance</v>
          </cell>
        </row>
        <row r="574">
          <cell r="A574" t="str">
            <v>141604060008</v>
          </cell>
          <cell r="B574" t="str">
            <v>FRONTIER SENIOR HIGH SCHOOL</v>
          </cell>
          <cell r="C574" t="str">
            <v>Targeted Assistance</v>
          </cell>
        </row>
        <row r="575">
          <cell r="A575" t="str">
            <v>141701040001</v>
          </cell>
          <cell r="B575" t="str">
            <v>HOLLAND HIGH SCHOOL</v>
          </cell>
          <cell r="C575" t="str">
            <v>No Title I</v>
          </cell>
        </row>
        <row r="576">
          <cell r="A576" t="str">
            <v>141701040002</v>
          </cell>
          <cell r="B576" t="str">
            <v>HAROLD O BRUMSTED ELEM SCH</v>
          </cell>
          <cell r="C576" t="str">
            <v>Targeted Assistance</v>
          </cell>
        </row>
        <row r="577">
          <cell r="A577" t="str">
            <v>141701040003</v>
          </cell>
          <cell r="B577" t="str">
            <v>HOLLAND MIDDLE SCHOOL</v>
          </cell>
          <cell r="C577" t="str">
            <v>No Title I</v>
          </cell>
        </row>
        <row r="578">
          <cell r="A578" t="str">
            <v>141800010005</v>
          </cell>
          <cell r="B578" t="str">
            <v>LACKAWANNA MIDDLE SCHOOL</v>
          </cell>
          <cell r="C578" t="str">
            <v>Schoolwide Program</v>
          </cell>
        </row>
        <row r="579">
          <cell r="A579" t="str">
            <v>141800010008</v>
          </cell>
          <cell r="B579" t="str">
            <v>LACKAWANNA HIGH SCHOOL</v>
          </cell>
          <cell r="C579" t="str">
            <v>Schoolwide Program</v>
          </cell>
        </row>
        <row r="580">
          <cell r="A580" t="str">
            <v>141800010010</v>
          </cell>
          <cell r="B580" t="str">
            <v>TRUMAN ELEMENTARY SCHOOL</v>
          </cell>
          <cell r="C580" t="str">
            <v>Schoolwide Program</v>
          </cell>
        </row>
        <row r="581">
          <cell r="A581" t="str">
            <v>141800010011</v>
          </cell>
          <cell r="B581" t="str">
            <v>MARTIN ROAD ELEMENTARY SCHOOL</v>
          </cell>
          <cell r="C581" t="str">
            <v>Schoolwide Program</v>
          </cell>
        </row>
        <row r="582">
          <cell r="A582" t="str">
            <v>141800860044</v>
          </cell>
          <cell r="B582" t="str">
            <v>GLOBAL CONCEPTS CHARTER SCHOOL</v>
          </cell>
          <cell r="C582" t="str">
            <v>Targeted Assistance</v>
          </cell>
        </row>
        <row r="583">
          <cell r="A583" t="str">
            <v>141901060001</v>
          </cell>
          <cell r="B583" t="str">
            <v>JOHN A SCIOLE ELEMENTARY SCHOOL</v>
          </cell>
          <cell r="C583" t="str">
            <v>Targeted Assistance</v>
          </cell>
        </row>
        <row r="584">
          <cell r="A584" t="str">
            <v>141901060004</v>
          </cell>
          <cell r="B584" t="str">
            <v>COMO PARK ELEMENTARY SCHOOL</v>
          </cell>
          <cell r="C584" t="str">
            <v>Targeted Assistance</v>
          </cell>
        </row>
        <row r="585">
          <cell r="A585" t="str">
            <v>141901060005</v>
          </cell>
          <cell r="B585" t="str">
            <v>COURT STREET ELEMENTARY SCHOOL</v>
          </cell>
          <cell r="C585" t="str">
            <v>No Title I</v>
          </cell>
        </row>
        <row r="586">
          <cell r="A586" t="str">
            <v>141901060006</v>
          </cell>
          <cell r="B586" t="str">
            <v>HILLVIEW ELEMENTARY SCHOOL</v>
          </cell>
          <cell r="C586" t="str">
            <v>No Title I</v>
          </cell>
        </row>
        <row r="587">
          <cell r="A587" t="str">
            <v>141901060007</v>
          </cell>
          <cell r="B587" t="str">
            <v>LANCASTER MIDDLE SCHOOL</v>
          </cell>
          <cell r="C587" t="str">
            <v>Targeted Assistance</v>
          </cell>
        </row>
        <row r="588">
          <cell r="A588" t="str">
            <v>141901060008</v>
          </cell>
          <cell r="B588" t="str">
            <v>LANCASTER HIGH SCHOOL</v>
          </cell>
          <cell r="C588" t="str">
            <v>No Title I</v>
          </cell>
        </row>
        <row r="589">
          <cell r="A589" t="str">
            <v>141901060010</v>
          </cell>
          <cell r="B589" t="str">
            <v>WILLIAM STREET SCHOOL</v>
          </cell>
          <cell r="C589" t="str">
            <v>Targeted Assistance</v>
          </cell>
        </row>
        <row r="590">
          <cell r="A590" t="str">
            <v>142101040001</v>
          </cell>
          <cell r="B590" t="str">
            <v>AKRON ELEMENTARY SCHOOL</v>
          </cell>
          <cell r="C590" t="str">
            <v>Targeted Assistance</v>
          </cell>
        </row>
        <row r="591">
          <cell r="A591" t="str">
            <v>142101040002</v>
          </cell>
          <cell r="B591" t="str">
            <v>AKRON HIGH SCHOOL</v>
          </cell>
          <cell r="C591" t="str">
            <v>No Title I</v>
          </cell>
        </row>
        <row r="592">
          <cell r="A592" t="str">
            <v>142101040003</v>
          </cell>
          <cell r="B592" t="str">
            <v>AKRON MIDDLE SCHOOL</v>
          </cell>
          <cell r="C592" t="str">
            <v>Targeted Assistance</v>
          </cell>
        </row>
        <row r="593">
          <cell r="A593" t="str">
            <v>142201040001</v>
          </cell>
          <cell r="B593" t="str">
            <v>NORTH COLLINS JUNIOR-SENIOR HS</v>
          </cell>
          <cell r="C593" t="str">
            <v>No Title I</v>
          </cell>
        </row>
        <row r="594">
          <cell r="A594" t="str">
            <v>142201040002</v>
          </cell>
          <cell r="B594" t="str">
            <v>NORTH COLLINS ELEMENTARY SCHOOL</v>
          </cell>
          <cell r="C594" t="str">
            <v>Targeted Assistance</v>
          </cell>
        </row>
        <row r="595">
          <cell r="A595" t="str">
            <v>142301060001</v>
          </cell>
          <cell r="B595" t="str">
            <v>WINDOM ELEMENTARY SCHOOL</v>
          </cell>
          <cell r="C595" t="str">
            <v>Targeted Assistance</v>
          </cell>
        </row>
        <row r="596">
          <cell r="A596" t="str">
            <v>142301060002</v>
          </cell>
          <cell r="B596" t="str">
            <v>ORCHARD PARK MIDDLE SCHOOL</v>
          </cell>
          <cell r="C596" t="str">
            <v>No Title I</v>
          </cell>
        </row>
        <row r="597">
          <cell r="A597" t="str">
            <v>142301060003</v>
          </cell>
          <cell r="B597" t="str">
            <v>EGGERT ROAD ELEMENTARY SCHOOL</v>
          </cell>
          <cell r="C597" t="str">
            <v>No Title I</v>
          </cell>
        </row>
        <row r="598">
          <cell r="A598" t="str">
            <v>142301060005</v>
          </cell>
          <cell r="B598" t="str">
            <v>SOUTH DAVIS ELEMENTARY SCHOOL</v>
          </cell>
          <cell r="C598" t="str">
            <v>No Title I</v>
          </cell>
        </row>
        <row r="599">
          <cell r="A599" t="str">
            <v>142301060006</v>
          </cell>
          <cell r="B599" t="str">
            <v>ORCHARD PARK HIGH SCHOOL</v>
          </cell>
          <cell r="C599" t="str">
            <v>No Title I</v>
          </cell>
        </row>
        <row r="600">
          <cell r="A600" t="str">
            <v>142301060007</v>
          </cell>
          <cell r="B600" t="str">
            <v>ELLICOTT ROAD ELEMENTARY SCHOOL</v>
          </cell>
          <cell r="C600" t="str">
            <v>No Title I</v>
          </cell>
        </row>
        <row r="601">
          <cell r="A601" t="str">
            <v>142500010003</v>
          </cell>
          <cell r="B601" t="str">
            <v>FLETCHER ELEMENTARY SCHOOL</v>
          </cell>
          <cell r="C601" t="str">
            <v>Targeted Assistance</v>
          </cell>
        </row>
        <row r="602">
          <cell r="A602" t="str">
            <v>142500010005</v>
          </cell>
          <cell r="B602" t="str">
            <v>MULLEN ELEMENTARY SCHOOL</v>
          </cell>
          <cell r="C602" t="str">
            <v>Targeted Assistance</v>
          </cell>
        </row>
        <row r="603">
          <cell r="A603" t="str">
            <v>142500010007</v>
          </cell>
          <cell r="B603" t="str">
            <v>RIVERVIEW ELEMENTARY SCHOOL</v>
          </cell>
          <cell r="C603" t="str">
            <v>Targeted Assistance</v>
          </cell>
        </row>
        <row r="604">
          <cell r="A604" t="str">
            <v>142500010009</v>
          </cell>
          <cell r="B604" t="str">
            <v>TONAWANDA MIDDLE/HIGH SCHOOL</v>
          </cell>
          <cell r="C604" t="str">
            <v>Targeted Assistance</v>
          </cell>
        </row>
        <row r="605">
          <cell r="A605" t="str">
            <v>142601030002</v>
          </cell>
          <cell r="B605" t="str">
            <v>ALEXANDER HAMILTON ELEMENTARY SCHOOL</v>
          </cell>
          <cell r="C605" t="str">
            <v>No Title I</v>
          </cell>
        </row>
        <row r="606">
          <cell r="A606" t="str">
            <v>142601030003</v>
          </cell>
          <cell r="B606" t="str">
            <v>BEN FRANKLIN MIDDLE SCHOOL</v>
          </cell>
          <cell r="C606" t="str">
            <v>No Title I</v>
          </cell>
        </row>
        <row r="607">
          <cell r="A607" t="str">
            <v>142601030006</v>
          </cell>
          <cell r="B607" t="str">
            <v>CHARLES A LINDBERGH ELEMENTARY SCH</v>
          </cell>
          <cell r="C607" t="str">
            <v>No Title I</v>
          </cell>
        </row>
        <row r="608">
          <cell r="A608" t="str">
            <v>142601030011</v>
          </cell>
          <cell r="B608" t="str">
            <v>HERBERT HOOVER MIDDLE SCHOOL</v>
          </cell>
          <cell r="C608" t="str">
            <v>No Title I</v>
          </cell>
        </row>
        <row r="609">
          <cell r="A609" t="str">
            <v>142601030013</v>
          </cell>
          <cell r="B609" t="str">
            <v>HOLMES ELEMENTARY SCHOOL</v>
          </cell>
          <cell r="C609" t="str">
            <v>Schoolwide Program</v>
          </cell>
        </row>
        <row r="610">
          <cell r="A610" t="str">
            <v>142601030019</v>
          </cell>
          <cell r="B610" t="str">
            <v>THEODORE ROOSEVELT ELEMENTARY SCHOOL</v>
          </cell>
          <cell r="C610" t="str">
            <v>Targeted Assistance</v>
          </cell>
        </row>
        <row r="611">
          <cell r="A611" t="str">
            <v>142601030020</v>
          </cell>
          <cell r="B611" t="str">
            <v>THOMAS A EDISON ELEMENTARY SCHOOL</v>
          </cell>
          <cell r="C611" t="str">
            <v>No Title I</v>
          </cell>
        </row>
        <row r="612">
          <cell r="A612" t="str">
            <v>142601030021</v>
          </cell>
          <cell r="B612" t="str">
            <v>THOMAS JEFFERSON ELEMENTARY SCHOOL</v>
          </cell>
          <cell r="C612" t="str">
            <v>No Title I</v>
          </cell>
        </row>
        <row r="613">
          <cell r="A613" t="str">
            <v>142601030022</v>
          </cell>
          <cell r="B613" t="str">
            <v>KENMORE MIDDLE SCHOOL</v>
          </cell>
          <cell r="C613" t="str">
            <v>No Title I</v>
          </cell>
        </row>
        <row r="614">
          <cell r="A614" t="str">
            <v>142601030023</v>
          </cell>
          <cell r="B614" t="str">
            <v>BEN FRANKLIN ELEMENTARY SCHOOL</v>
          </cell>
          <cell r="C614" t="str">
            <v>Targeted Assistance</v>
          </cell>
        </row>
        <row r="615">
          <cell r="A615" t="str">
            <v>142601030024</v>
          </cell>
          <cell r="B615" t="str">
            <v>HERBERT HOOVER ELEMENTARY SCHOOL</v>
          </cell>
          <cell r="C615" t="str">
            <v>No Title I</v>
          </cell>
        </row>
        <row r="616">
          <cell r="A616" t="str">
            <v>142601030025</v>
          </cell>
          <cell r="B616" t="str">
            <v>KENMORE EAST SENIOR HIGH SCHOOL</v>
          </cell>
          <cell r="C616" t="str">
            <v>No Title I</v>
          </cell>
        </row>
        <row r="617">
          <cell r="A617" t="str">
            <v>142601030026</v>
          </cell>
          <cell r="B617" t="str">
            <v>KENMORE WEST SENIOR HIGH SCHOOL</v>
          </cell>
          <cell r="C617" t="str">
            <v>No Title I</v>
          </cell>
        </row>
        <row r="618">
          <cell r="A618" t="str">
            <v>142801060001</v>
          </cell>
          <cell r="B618" t="str">
            <v>POTTERS ROAD SCHOOL</v>
          </cell>
          <cell r="C618" t="str">
            <v>Targeted Assistance</v>
          </cell>
        </row>
        <row r="619">
          <cell r="A619" t="str">
            <v>142801060003</v>
          </cell>
          <cell r="B619" t="str">
            <v>ALLENDALE ELMENTARY SCHOOL</v>
          </cell>
          <cell r="C619" t="str">
            <v>No Title I</v>
          </cell>
        </row>
        <row r="620">
          <cell r="A620" t="str">
            <v>142801060004</v>
          </cell>
          <cell r="B620" t="str">
            <v>ALTERNATIVE LEARNING CENTER</v>
          </cell>
          <cell r="C620" t="str">
            <v>No Title I</v>
          </cell>
        </row>
        <row r="621">
          <cell r="A621" t="str">
            <v>142801060005</v>
          </cell>
          <cell r="B621" t="str">
            <v>EAST MIDDLE SCHOOL</v>
          </cell>
          <cell r="C621" t="str">
            <v>Targeted Assistance</v>
          </cell>
        </row>
        <row r="622">
          <cell r="A622" t="str">
            <v>142801060008</v>
          </cell>
          <cell r="B622" t="str">
            <v>WINCHESTER ELEMENTARY SCHOOL</v>
          </cell>
          <cell r="C622" t="str">
            <v>Targeted Assistance</v>
          </cell>
        </row>
        <row r="623">
          <cell r="A623" t="str">
            <v>142801060010</v>
          </cell>
          <cell r="B623" t="str">
            <v>WEST SENECA WEST SENIOR HIGH SCHOOL</v>
          </cell>
          <cell r="C623" t="str">
            <v>No Title I</v>
          </cell>
        </row>
        <row r="624">
          <cell r="A624" t="str">
            <v>142801060011</v>
          </cell>
          <cell r="B624" t="str">
            <v>WEST MIDDLE SCHOOL</v>
          </cell>
          <cell r="C624" t="str">
            <v>Targeted Assistance</v>
          </cell>
        </row>
        <row r="625">
          <cell r="A625" t="str">
            <v>142801060012</v>
          </cell>
          <cell r="B625" t="str">
            <v>EAST ELEMENTARY SCHOOL</v>
          </cell>
          <cell r="C625" t="str">
            <v>No Title I</v>
          </cell>
        </row>
        <row r="626">
          <cell r="A626" t="str">
            <v>142801060015</v>
          </cell>
          <cell r="B626" t="str">
            <v>CLINTON ELEMENTARY SCHOOL</v>
          </cell>
          <cell r="C626" t="str">
            <v>No Title I</v>
          </cell>
        </row>
        <row r="627">
          <cell r="A627" t="str">
            <v>142801060016</v>
          </cell>
          <cell r="B627" t="str">
            <v>WEST SENECA EAST SENIOR HIGH SCHOOL</v>
          </cell>
          <cell r="C627" t="str">
            <v>No Title I</v>
          </cell>
        </row>
        <row r="628">
          <cell r="A628" t="str">
            <v>142801060017</v>
          </cell>
          <cell r="B628" t="str">
            <v>NORTHWOOD ELEMENTARY SCHOOL</v>
          </cell>
          <cell r="C628" t="str">
            <v>Targeted Assistance</v>
          </cell>
        </row>
        <row r="629">
          <cell r="A629" t="str">
            <v>142801060018</v>
          </cell>
          <cell r="B629" t="str">
            <v>WEST ELEMENTARY SCHOOL</v>
          </cell>
          <cell r="C629" t="str">
            <v>No Title I</v>
          </cell>
        </row>
        <row r="630">
          <cell r="A630" t="str">
            <v>150203040001</v>
          </cell>
          <cell r="B630" t="str">
            <v>CROWN POINT CENTRAL SCHOOL</v>
          </cell>
          <cell r="C630" t="str">
            <v>Targeted Assistance</v>
          </cell>
        </row>
        <row r="631">
          <cell r="A631" t="str">
            <v>150601040001</v>
          </cell>
          <cell r="B631" t="str">
            <v>KEENE CENTRAL SCHOOL</v>
          </cell>
          <cell r="C631" t="str">
            <v>Targeted Assistance</v>
          </cell>
        </row>
        <row r="632">
          <cell r="A632" t="str">
            <v>150801040001</v>
          </cell>
          <cell r="B632" t="str">
            <v>MINERVA CENTRAL SCHOOL</v>
          </cell>
          <cell r="C632" t="str">
            <v>Targeted Assistance</v>
          </cell>
        </row>
        <row r="633">
          <cell r="A633" t="str">
            <v>150901040004</v>
          </cell>
          <cell r="B633" t="str">
            <v>MORIAH JUNIOR-SENIOR HIGH SCHOOL</v>
          </cell>
          <cell r="C633" t="str">
            <v>Targeted Assistance</v>
          </cell>
        </row>
        <row r="634">
          <cell r="A634" t="str">
            <v>150901040007</v>
          </cell>
          <cell r="B634" t="str">
            <v>MORIAH ELEMENTARY SCHOOL</v>
          </cell>
          <cell r="C634" t="str">
            <v>Targeted Assistance</v>
          </cell>
        </row>
        <row r="635">
          <cell r="A635" t="str">
            <v>151001040001</v>
          </cell>
          <cell r="B635" t="str">
            <v>NEWCOMB CENTRAL SCHOOL</v>
          </cell>
          <cell r="C635" t="str">
            <v>Targeted Assistance</v>
          </cell>
        </row>
        <row r="636">
          <cell r="A636" t="str">
            <v>151401040001</v>
          </cell>
          <cell r="B636" t="str">
            <v>SCHROON LAKE CENTRAL SCHOOL</v>
          </cell>
          <cell r="C636" t="str">
            <v>Targeted Assistance</v>
          </cell>
        </row>
        <row r="637">
          <cell r="A637" t="str">
            <v>151501060001</v>
          </cell>
          <cell r="B637" t="str">
            <v>TICONDEROGA SENIOR HIGH SCHOOL</v>
          </cell>
          <cell r="C637" t="str">
            <v>Targeted Assistance</v>
          </cell>
        </row>
        <row r="638">
          <cell r="A638" t="str">
            <v>151501060003</v>
          </cell>
          <cell r="B638" t="str">
            <v>TICONDEROGA ELEMENTARY SCHOOL</v>
          </cell>
          <cell r="C638" t="str">
            <v>Targeted Assistance</v>
          </cell>
        </row>
        <row r="639">
          <cell r="A639" t="str">
            <v>151501060007</v>
          </cell>
          <cell r="B639" t="str">
            <v>TICONDEROGA MIDDLE SCHOOL</v>
          </cell>
          <cell r="C639" t="str">
            <v>Targeted Assistance</v>
          </cell>
        </row>
        <row r="640">
          <cell r="A640" t="str">
            <v>151601040001</v>
          </cell>
          <cell r="B640" t="str">
            <v>WESTPORT CENTRAL SCHOOL</v>
          </cell>
          <cell r="C640" t="str">
            <v>Targeted Assistance</v>
          </cell>
        </row>
        <row r="641">
          <cell r="A641" t="str">
            <v>151701040001</v>
          </cell>
          <cell r="B641" t="str">
            <v>WILLSBORO CENTRAL SCHOOL</v>
          </cell>
          <cell r="C641" t="str">
            <v>Targeted Assistance</v>
          </cell>
        </row>
        <row r="642">
          <cell r="A642" t="str">
            <v>160801040001</v>
          </cell>
          <cell r="B642" t="str">
            <v>CHATEAUGAY ELEMENTARY SCHOOL</v>
          </cell>
          <cell r="C642" t="str">
            <v>Targeted Assistance</v>
          </cell>
        </row>
        <row r="643">
          <cell r="A643" t="str">
            <v>160801040002</v>
          </cell>
          <cell r="B643" t="str">
            <v>CHATEAUGAY HIGH SCHOOL</v>
          </cell>
          <cell r="C643" t="str">
            <v>Targeted Assistance</v>
          </cell>
        </row>
        <row r="644">
          <cell r="A644" t="str">
            <v>161201040001</v>
          </cell>
          <cell r="B644" t="str">
            <v>ST REGIS MOHAWK SCHOOL</v>
          </cell>
          <cell r="C644" t="str">
            <v>Schoolwide Program</v>
          </cell>
        </row>
        <row r="645">
          <cell r="A645" t="str">
            <v>161201040002</v>
          </cell>
          <cell r="B645" t="str">
            <v>SALMON RIVER HIGH SCHOOL</v>
          </cell>
          <cell r="C645" t="str">
            <v>Schoolwide Program</v>
          </cell>
        </row>
        <row r="646">
          <cell r="A646" t="str">
            <v>161201040003</v>
          </cell>
          <cell r="B646" t="str">
            <v>SALMON RIVER ELEMENTARY SCHOOL</v>
          </cell>
          <cell r="C646" t="str">
            <v>Schoolwide Program</v>
          </cell>
        </row>
        <row r="647">
          <cell r="A647" t="str">
            <v>161201040005</v>
          </cell>
          <cell r="B647" t="str">
            <v>SALMON RIVER MIDDLE SCHOOL</v>
          </cell>
          <cell r="C647" t="str">
            <v>Schoolwide Program</v>
          </cell>
        </row>
        <row r="648">
          <cell r="A648" t="str">
            <v>161401060001</v>
          </cell>
          <cell r="B648" t="str">
            <v>PETROVA ELEMENTARY SCHOOL</v>
          </cell>
          <cell r="C648" t="str">
            <v>Targeted Assistance</v>
          </cell>
        </row>
        <row r="649">
          <cell r="A649" t="str">
            <v>161401060002</v>
          </cell>
          <cell r="B649" t="str">
            <v>SARANAC LAKE SENIOR HIGH SCHOOL</v>
          </cell>
          <cell r="C649" t="str">
            <v>No Title I</v>
          </cell>
        </row>
        <row r="650">
          <cell r="A650" t="str">
            <v>161401060003</v>
          </cell>
          <cell r="B650" t="str">
            <v>SARANAC LAKE MIDDLE SCHOOL</v>
          </cell>
          <cell r="C650" t="str">
            <v>Targeted Assistance</v>
          </cell>
        </row>
        <row r="651">
          <cell r="A651" t="str">
            <v>161401060004</v>
          </cell>
          <cell r="B651" t="str">
            <v>BLOOMINGDALE SCHOOL</v>
          </cell>
          <cell r="C651" t="str">
            <v>No Title I</v>
          </cell>
        </row>
        <row r="652">
          <cell r="A652" t="str">
            <v>161501060006</v>
          </cell>
          <cell r="B652" t="str">
            <v>FLANDERS ELEMENTARY SCHOOL</v>
          </cell>
          <cell r="C652" t="str">
            <v>Targeted Assistance</v>
          </cell>
        </row>
        <row r="653">
          <cell r="A653" t="str">
            <v>161501060011</v>
          </cell>
          <cell r="B653" t="str">
            <v>DAVIS ELEMENTARY SCHOOL</v>
          </cell>
          <cell r="C653" t="str">
            <v>Targeted Assistance</v>
          </cell>
        </row>
        <row r="654">
          <cell r="A654" t="str">
            <v>161501060014</v>
          </cell>
          <cell r="B654" t="str">
            <v>FRANKLIN ACADEMY HIGH SCHOOL</v>
          </cell>
          <cell r="C654" t="str">
            <v>No Title I</v>
          </cell>
        </row>
        <row r="655">
          <cell r="A655" t="str">
            <v>161501060015</v>
          </cell>
          <cell r="B655" t="str">
            <v>MALONE MIDDLE SCHOOL</v>
          </cell>
          <cell r="C655" t="str">
            <v>No Title I</v>
          </cell>
        </row>
        <row r="656">
          <cell r="A656" t="str">
            <v>161501060016</v>
          </cell>
          <cell r="B656" t="str">
            <v>ST JOSEPH'S ELEMENTARY SCHOOL</v>
          </cell>
          <cell r="C656" t="str">
            <v>Targeted Assistance</v>
          </cell>
        </row>
        <row r="657">
          <cell r="A657" t="str">
            <v>161601040002</v>
          </cell>
          <cell r="B657" t="str">
            <v>BRUSHTON-MOIRA HIGH SCHOOL</v>
          </cell>
          <cell r="C657" t="str">
            <v>Schoolwide Program</v>
          </cell>
        </row>
        <row r="658">
          <cell r="A658" t="str">
            <v>161601040003</v>
          </cell>
          <cell r="B658" t="str">
            <v>BRUSHTON GRADE SCHOOL</v>
          </cell>
          <cell r="C658" t="str">
            <v>Schoolwide Program</v>
          </cell>
        </row>
        <row r="659">
          <cell r="A659" t="str">
            <v>161801040001</v>
          </cell>
          <cell r="B659" t="str">
            <v>ST REGIS FALLS CENTRAL SCHOOL</v>
          </cell>
          <cell r="C659" t="str">
            <v>Schoolwide Program</v>
          </cell>
        </row>
        <row r="660">
          <cell r="A660" t="str">
            <v>170301020001</v>
          </cell>
          <cell r="B660" t="str">
            <v>WHEELERVILLE SCHOOL</v>
          </cell>
          <cell r="C660" t="str">
            <v>Targeted Assistance</v>
          </cell>
        </row>
        <row r="661">
          <cell r="A661" t="str">
            <v>170500010004</v>
          </cell>
          <cell r="B661" t="str">
            <v>BOULEVARD SCHOOL</v>
          </cell>
          <cell r="C661" t="str">
            <v>Schoolwide Program</v>
          </cell>
        </row>
        <row r="662">
          <cell r="A662" t="str">
            <v>170500010006</v>
          </cell>
          <cell r="B662" t="str">
            <v>MCNAB-MECO SCHOOL</v>
          </cell>
          <cell r="C662" t="str">
            <v>Schoolwide Program</v>
          </cell>
        </row>
        <row r="663">
          <cell r="A663" t="str">
            <v>170500010007</v>
          </cell>
          <cell r="B663" t="str">
            <v>PARK TERRACE SCHOOL</v>
          </cell>
          <cell r="C663" t="str">
            <v>Schoolwide Program</v>
          </cell>
        </row>
        <row r="664">
          <cell r="A664" t="str">
            <v>170500010008</v>
          </cell>
          <cell r="B664" t="str">
            <v>GLOVERSVILLE MIDDLE SCHOOL</v>
          </cell>
          <cell r="C664" t="str">
            <v>Schoolwide Program</v>
          </cell>
        </row>
        <row r="665">
          <cell r="A665" t="str">
            <v>170500010009</v>
          </cell>
          <cell r="B665" t="str">
            <v>GLOVERSVILLE HIGH SCHOOL</v>
          </cell>
          <cell r="C665" t="str">
            <v>Schoolwide Program</v>
          </cell>
        </row>
        <row r="666">
          <cell r="A666" t="str">
            <v>170500010011</v>
          </cell>
          <cell r="B666" t="str">
            <v>KINGSBOROUGH SCHOOL</v>
          </cell>
          <cell r="C666" t="str">
            <v>Schoolwide Program</v>
          </cell>
        </row>
        <row r="667">
          <cell r="A667" t="str">
            <v>170600010001</v>
          </cell>
          <cell r="B667" t="str">
            <v>GLEBE STREET ELEMENTARY SCHOOL</v>
          </cell>
          <cell r="C667" t="str">
            <v>Schoolwide Program</v>
          </cell>
        </row>
        <row r="668">
          <cell r="A668" t="str">
            <v>170600010004</v>
          </cell>
          <cell r="B668" t="str">
            <v>PLEASANT AVENUE SCHOOL</v>
          </cell>
          <cell r="C668" t="str">
            <v>Schoolwide Program</v>
          </cell>
        </row>
        <row r="669">
          <cell r="A669" t="str">
            <v>170600010005</v>
          </cell>
          <cell r="B669" t="str">
            <v>WARREN STREET SCHOOL</v>
          </cell>
          <cell r="C669" t="str">
            <v>Schoolwide Program</v>
          </cell>
        </row>
        <row r="670">
          <cell r="A670" t="str">
            <v>170600010006</v>
          </cell>
          <cell r="B670" t="str">
            <v>JOHNSTOWN SENIOR HIGH SCHOOL</v>
          </cell>
          <cell r="C670" t="str">
            <v>Targeted Assistance</v>
          </cell>
        </row>
        <row r="671">
          <cell r="A671" t="str">
            <v>170600010007</v>
          </cell>
          <cell r="B671" t="str">
            <v>KNOX JUNIOR HIGH SCHOOL</v>
          </cell>
          <cell r="C671" t="str">
            <v>Schoolwide Program</v>
          </cell>
        </row>
        <row r="672">
          <cell r="A672" t="str">
            <v>170801040001</v>
          </cell>
          <cell r="B672" t="str">
            <v>MAYFIELD ELEMENTARY SCHOOL</v>
          </cell>
          <cell r="C672" t="str">
            <v>Schoolwide Program</v>
          </cell>
        </row>
        <row r="673">
          <cell r="A673" t="str">
            <v>170801040002</v>
          </cell>
          <cell r="B673" t="str">
            <v>MAYFIELD JR/SR HIGH SCHOOL</v>
          </cell>
          <cell r="C673" t="str">
            <v>No Title I</v>
          </cell>
        </row>
        <row r="674">
          <cell r="A674" t="str">
            <v>170901040001</v>
          </cell>
          <cell r="B674" t="str">
            <v>NORTHVILLE HIGH SCHOOL</v>
          </cell>
          <cell r="C674" t="str">
            <v>No Title I</v>
          </cell>
        </row>
        <row r="675">
          <cell r="A675" t="str">
            <v>170901040002</v>
          </cell>
          <cell r="B675" t="str">
            <v>NORTHVILLE ELEMENTARY SCHOOL</v>
          </cell>
          <cell r="C675" t="str">
            <v>Targeted Assistance</v>
          </cell>
        </row>
        <row r="676">
          <cell r="A676" t="str">
            <v>171001040001</v>
          </cell>
          <cell r="B676" t="str">
            <v>OPPENHEIM-EPHRATAH CENTRAL SCHOOL</v>
          </cell>
          <cell r="C676" t="str">
            <v>Targeted Assistance</v>
          </cell>
        </row>
        <row r="677">
          <cell r="A677" t="str">
            <v>171102040001</v>
          </cell>
          <cell r="B677" t="str">
            <v>BROADALBIN-PERTH INTERMEDIATE SCHOOL</v>
          </cell>
          <cell r="C677" t="str">
            <v>Targeted Assistance</v>
          </cell>
        </row>
        <row r="678">
          <cell r="A678" t="str">
            <v>171102040002</v>
          </cell>
          <cell r="B678" t="str">
            <v>LEARNING COMMUN-BROADALBIN-PERTH (TH</v>
          </cell>
          <cell r="C678" t="str">
            <v>Targeted Assistance</v>
          </cell>
        </row>
        <row r="679">
          <cell r="A679" t="str">
            <v>171102040003</v>
          </cell>
          <cell r="B679" t="str">
            <v>BROADALBIN-PERTH MIDDLE SCHOOL</v>
          </cell>
          <cell r="C679" t="str">
            <v>Targeted Assistance</v>
          </cell>
        </row>
        <row r="680">
          <cell r="A680" t="str">
            <v>171102040004</v>
          </cell>
          <cell r="B680" t="str">
            <v>BROADALBIN-PERTH HIGH SCHOOL</v>
          </cell>
          <cell r="C680" t="str">
            <v>No Title I</v>
          </cell>
        </row>
        <row r="681">
          <cell r="A681" t="str">
            <v>180202040002</v>
          </cell>
          <cell r="B681" t="str">
            <v>ALEXANDER ELEMENTARY SCHOOL</v>
          </cell>
          <cell r="C681" t="str">
            <v>Targeted Assistance</v>
          </cell>
        </row>
        <row r="682">
          <cell r="A682" t="str">
            <v>180202040003</v>
          </cell>
          <cell r="B682" t="str">
            <v>ALEXANDER MIDDLE SCHOOL-HIGH SCHOOL</v>
          </cell>
          <cell r="C682" t="str">
            <v>No Title I</v>
          </cell>
        </row>
        <row r="683">
          <cell r="A683" t="str">
            <v>180300010001</v>
          </cell>
          <cell r="B683" t="str">
            <v>JOHN KENNEDY SCHOOL</v>
          </cell>
          <cell r="C683" t="str">
            <v>Targeted Assistance</v>
          </cell>
        </row>
        <row r="684">
          <cell r="A684" t="str">
            <v>180300010003</v>
          </cell>
          <cell r="B684" t="str">
            <v>JACKSON SCHOOL</v>
          </cell>
          <cell r="C684" t="str">
            <v>Targeted Assistance</v>
          </cell>
        </row>
        <row r="685">
          <cell r="A685" t="str">
            <v>180300010004</v>
          </cell>
          <cell r="B685" t="str">
            <v>ROBERT MORRIS SCHOOL</v>
          </cell>
          <cell r="C685" t="str">
            <v>Targeted Assistance</v>
          </cell>
        </row>
        <row r="686">
          <cell r="A686" t="str">
            <v>180300010005</v>
          </cell>
          <cell r="B686" t="str">
            <v>BATAVIA MIDDLE SCHOOL</v>
          </cell>
          <cell r="C686" t="str">
            <v>Targeted Assistance</v>
          </cell>
        </row>
        <row r="687">
          <cell r="A687" t="str">
            <v>180300010006</v>
          </cell>
          <cell r="B687" t="str">
            <v>BATAVIA HIGH SCHOOL</v>
          </cell>
          <cell r="C687" t="str">
            <v>Targeted Assistance</v>
          </cell>
        </row>
        <row r="688">
          <cell r="A688" t="str">
            <v>180701040001</v>
          </cell>
          <cell r="B688" t="str">
            <v>BYRON-BERGEN JR/SR HIGH SCHOOL</v>
          </cell>
          <cell r="C688" t="str">
            <v>No Title I</v>
          </cell>
        </row>
        <row r="689">
          <cell r="A689" t="str">
            <v>180701040004</v>
          </cell>
          <cell r="B689" t="str">
            <v>BYRON-BERGEN ELEMENTARY SCHOOL</v>
          </cell>
          <cell r="C689" t="str">
            <v>Schoolwide Program</v>
          </cell>
        </row>
        <row r="690">
          <cell r="A690" t="str">
            <v>180701040005</v>
          </cell>
          <cell r="B690" t="str">
            <v>BYRON-BERGEN MIDDLE SCHOOL</v>
          </cell>
          <cell r="C690" t="str">
            <v>Schoolwide Program</v>
          </cell>
        </row>
        <row r="691">
          <cell r="A691" t="str">
            <v>180901040001</v>
          </cell>
          <cell r="B691" t="str">
            <v>ELBA ELEMENTARY SCHOOL</v>
          </cell>
          <cell r="C691" t="str">
            <v>Schoolwide Program</v>
          </cell>
        </row>
        <row r="692">
          <cell r="A692" t="str">
            <v>180901040002</v>
          </cell>
          <cell r="B692" t="str">
            <v>ELBA JUNIOR-SENIOR HIGH SCHOOL</v>
          </cell>
          <cell r="C692" t="str">
            <v>Schoolwide Program</v>
          </cell>
        </row>
        <row r="693">
          <cell r="A693" t="str">
            <v>181001060001</v>
          </cell>
          <cell r="B693" t="str">
            <v>WOLCOTT STREET SCHOOL</v>
          </cell>
          <cell r="C693" t="str">
            <v>Targeted Assistance</v>
          </cell>
        </row>
        <row r="694">
          <cell r="A694" t="str">
            <v>181001060002</v>
          </cell>
          <cell r="B694" t="str">
            <v>LE ROY JUNIOR-SENIOR HIGH SCHOOL</v>
          </cell>
          <cell r="C694" t="str">
            <v>Targeted Assistance</v>
          </cell>
        </row>
        <row r="695">
          <cell r="A695" t="str">
            <v>181101040001</v>
          </cell>
          <cell r="B695" t="str">
            <v>OAKFIELD-ALABAMA MIDDLE/HIGH SCHOOL</v>
          </cell>
          <cell r="C695" t="str">
            <v>Targeted Assistance</v>
          </cell>
        </row>
        <row r="696">
          <cell r="A696" t="str">
            <v>181101040006</v>
          </cell>
          <cell r="B696" t="str">
            <v>OAKFIELD-ALABAMA ELEMENTARY SCHOOL</v>
          </cell>
          <cell r="C696" t="str">
            <v>Targeted Assistance</v>
          </cell>
        </row>
        <row r="697">
          <cell r="A697" t="str">
            <v>181201040001</v>
          </cell>
          <cell r="B697" t="str">
            <v>PAVILION JUNIOR-SENIOR HIGH SCHOOL</v>
          </cell>
          <cell r="C697" t="str">
            <v>Targeted Assistance</v>
          </cell>
        </row>
        <row r="698">
          <cell r="A698" t="str">
            <v>181201040002</v>
          </cell>
          <cell r="B698" t="str">
            <v>D B BUNCE ELEMENTARY SCHOOL</v>
          </cell>
          <cell r="C698" t="str">
            <v>Targeted Assistance</v>
          </cell>
        </row>
        <row r="699">
          <cell r="A699" t="str">
            <v>181302040001</v>
          </cell>
          <cell r="B699" t="str">
            <v>PEMBROKE INTERMEDIATE SCHOOL</v>
          </cell>
          <cell r="C699" t="str">
            <v>Targeted Assistance</v>
          </cell>
        </row>
        <row r="700">
          <cell r="A700" t="str">
            <v>181302040002</v>
          </cell>
          <cell r="B700" t="str">
            <v>PEMBROKE JUNIOR-SENIOR HIGH SCHOOL</v>
          </cell>
          <cell r="C700" t="str">
            <v>No Title I</v>
          </cell>
        </row>
        <row r="701">
          <cell r="A701" t="str">
            <v>181302040003</v>
          </cell>
          <cell r="B701" t="str">
            <v>PEMBROKE PRIMARY SCHOOL</v>
          </cell>
          <cell r="C701" t="str">
            <v>Targeted Assistance</v>
          </cell>
        </row>
        <row r="702">
          <cell r="A702" t="str">
            <v>190301040001</v>
          </cell>
          <cell r="B702" t="str">
            <v>CAIRO ELEMENTARY SCHOOL</v>
          </cell>
          <cell r="C702" t="str">
            <v>Targeted Assistance</v>
          </cell>
        </row>
        <row r="703">
          <cell r="A703" t="str">
            <v>190301040002</v>
          </cell>
          <cell r="B703" t="str">
            <v>DURHAM ELEMENTARY SCHOOL</v>
          </cell>
          <cell r="C703" t="str">
            <v>Targeted Assistance</v>
          </cell>
        </row>
        <row r="704">
          <cell r="A704" t="str">
            <v>190301040003</v>
          </cell>
          <cell r="B704" t="str">
            <v>CAIRO-DURHAM HIGH SCHOOL</v>
          </cell>
          <cell r="C704" t="str">
            <v>No Title I</v>
          </cell>
        </row>
        <row r="705">
          <cell r="A705" t="str">
            <v>190301040004</v>
          </cell>
          <cell r="B705" t="str">
            <v>CAIRO-DURHAM MIDDLE SCHOOL</v>
          </cell>
          <cell r="C705" t="str">
            <v>Targeted Assistance</v>
          </cell>
        </row>
        <row r="706">
          <cell r="A706" t="str">
            <v>190401060003</v>
          </cell>
          <cell r="B706" t="str">
            <v>CATSKILL SENIOR HIGH SCHOOL</v>
          </cell>
          <cell r="C706" t="str">
            <v>Targeted Assistance</v>
          </cell>
        </row>
        <row r="707">
          <cell r="A707" t="str">
            <v>190401060007</v>
          </cell>
          <cell r="B707" t="str">
            <v>CATSKILL MIDDLE SCHOOL</v>
          </cell>
          <cell r="C707" t="str">
            <v>Targeted Assistance</v>
          </cell>
        </row>
        <row r="708">
          <cell r="A708" t="str">
            <v>190401060008</v>
          </cell>
          <cell r="B708" t="str">
            <v>CATSKILL ELEMENTARY SCHOOL</v>
          </cell>
          <cell r="C708" t="str">
            <v>Targeted Assistance</v>
          </cell>
        </row>
        <row r="709">
          <cell r="A709" t="str">
            <v>190501040001</v>
          </cell>
          <cell r="B709" t="str">
            <v>COXSACKIE-ATHENS HIGH SCHOOL</v>
          </cell>
          <cell r="C709" t="str">
            <v>No Title I</v>
          </cell>
        </row>
        <row r="710">
          <cell r="A710" t="str">
            <v>190501040002</v>
          </cell>
          <cell r="B710" t="str">
            <v>COXSACKIE ELEMENTARY SCHOOL</v>
          </cell>
          <cell r="C710" t="str">
            <v>Targeted Assistance</v>
          </cell>
        </row>
        <row r="711">
          <cell r="A711" t="str">
            <v>190501040003</v>
          </cell>
          <cell r="B711" t="str">
            <v>EDWARD J ARTHUR ELEMENTARY SCHOOL</v>
          </cell>
          <cell r="C711" t="str">
            <v>Targeted Assistance</v>
          </cell>
        </row>
        <row r="712">
          <cell r="A712" t="str">
            <v>190501040004</v>
          </cell>
          <cell r="B712" t="str">
            <v>COXSACKIE-ATHENS MIDDLE SCHOOL</v>
          </cell>
          <cell r="C712" t="str">
            <v>Targeted Assistance</v>
          </cell>
        </row>
        <row r="713">
          <cell r="A713" t="str">
            <v>190901040001</v>
          </cell>
          <cell r="B713" t="str">
            <v>HUNTER-TANNERSVILLE MIDDLE/HIGH SCH</v>
          </cell>
          <cell r="C713" t="str">
            <v>Targeted Assistance</v>
          </cell>
        </row>
        <row r="714">
          <cell r="A714" t="str">
            <v>190901040003</v>
          </cell>
          <cell r="B714" t="str">
            <v>HUNTER ELEMENTARY SCHOOL</v>
          </cell>
          <cell r="C714" t="str">
            <v>Targeted Assistance</v>
          </cell>
        </row>
        <row r="715">
          <cell r="A715" t="str">
            <v>191401040001</v>
          </cell>
          <cell r="B715" t="str">
            <v>WINDHAM ASHLAND CENTRAL SCHOOL</v>
          </cell>
          <cell r="C715" t="str">
            <v>Targeted Assistance</v>
          </cell>
        </row>
        <row r="716">
          <cell r="A716" t="str">
            <v>200401040001</v>
          </cell>
          <cell r="B716" t="str">
            <v>INDIAN LAKE CENTRAL SCHOOL</v>
          </cell>
          <cell r="C716" t="str">
            <v>Targeted Assistance</v>
          </cell>
        </row>
        <row r="717">
          <cell r="A717" t="str">
            <v>200501080001</v>
          </cell>
          <cell r="B717" t="str">
            <v>INLET ELEMENTARY SCHOOL</v>
          </cell>
          <cell r="C717" t="str">
            <v>Targeted Assistance</v>
          </cell>
        </row>
        <row r="718">
          <cell r="A718" t="str">
            <v>200601040001</v>
          </cell>
          <cell r="B718" t="str">
            <v>LAKE PLEASANT SCHOOL</v>
          </cell>
          <cell r="C718" t="str">
            <v>Targeted Assistance</v>
          </cell>
        </row>
        <row r="719">
          <cell r="A719" t="str">
            <v>200701040001</v>
          </cell>
          <cell r="B719" t="str">
            <v>LONG LAKE CENTRAL SCHOOL</v>
          </cell>
          <cell r="C719" t="str">
            <v>Targeted Assistance</v>
          </cell>
        </row>
        <row r="720">
          <cell r="A720" t="str">
            <v>200901040001</v>
          </cell>
          <cell r="B720" t="str">
            <v>WELLS SCHOOL</v>
          </cell>
          <cell r="C720" t="str">
            <v>Schoolwide Program</v>
          </cell>
        </row>
        <row r="721">
          <cell r="A721" t="str">
            <v>210302040003</v>
          </cell>
          <cell r="B721" t="str">
            <v>WEST CANADA VALLEY JUNIOR-SENIOR HS</v>
          </cell>
          <cell r="C721" t="str">
            <v>Targeted Assistance</v>
          </cell>
        </row>
        <row r="722">
          <cell r="A722" t="str">
            <v>210302040005</v>
          </cell>
          <cell r="B722" t="str">
            <v>WEST CANADA VALLEY ELEMENTARY SCHOOL</v>
          </cell>
          <cell r="C722" t="str">
            <v>Targeted Assistance</v>
          </cell>
        </row>
        <row r="723">
          <cell r="A723" t="str">
            <v>210402060001</v>
          </cell>
          <cell r="B723" t="str">
            <v>FRANKFORT-SCHUYLER CENTRAL HIGH SCH</v>
          </cell>
          <cell r="C723" t="str">
            <v>Schoolwide Program</v>
          </cell>
        </row>
        <row r="724">
          <cell r="A724" t="str">
            <v>210402060003</v>
          </cell>
          <cell r="B724" t="str">
            <v>FRANKFORT-SCHUYLER ELEMENTARY</v>
          </cell>
          <cell r="C724" t="str">
            <v>Schoolwide Program</v>
          </cell>
        </row>
        <row r="725">
          <cell r="A725" t="str">
            <v>210402060005</v>
          </cell>
          <cell r="B725" t="str">
            <v>FRANKFORT-SCHUYLER MIDDLE SCHOOL</v>
          </cell>
          <cell r="C725" t="str">
            <v>Schoolwide Program</v>
          </cell>
        </row>
        <row r="726">
          <cell r="A726" t="str">
            <v>210501060005</v>
          </cell>
          <cell r="B726" t="str">
            <v>ILION JUNIOR-SENIOR HIGH SCHOOL</v>
          </cell>
          <cell r="C726" t="str">
            <v>Schoolwide Program</v>
          </cell>
        </row>
        <row r="727">
          <cell r="A727" t="str">
            <v>210501060006</v>
          </cell>
          <cell r="B727" t="str">
            <v>BARRINGER ROAD ELEMENTARY SCHOOL</v>
          </cell>
          <cell r="C727" t="str">
            <v>Targeted Assistance</v>
          </cell>
        </row>
        <row r="728">
          <cell r="A728" t="str">
            <v>210501060007</v>
          </cell>
          <cell r="B728" t="str">
            <v>REMINGTON ELEMENTARY SCHOOL</v>
          </cell>
          <cell r="C728" t="str">
            <v>Schoolwide Program</v>
          </cell>
        </row>
        <row r="729">
          <cell r="A729" t="str">
            <v>210502040001</v>
          </cell>
          <cell r="B729" t="str">
            <v>GREGORY B JARVIS JUNIOR-SENIOR HS</v>
          </cell>
          <cell r="C729" t="str">
            <v>No Title I</v>
          </cell>
        </row>
        <row r="730">
          <cell r="A730" t="str">
            <v>210502040002</v>
          </cell>
          <cell r="B730" t="str">
            <v>HARRY M FISHER ELEMENTARY SCHOOL</v>
          </cell>
          <cell r="C730" t="str">
            <v>Targeted Assistance</v>
          </cell>
        </row>
        <row r="731">
          <cell r="A731" t="str">
            <v>210601060005</v>
          </cell>
          <cell r="B731" t="str">
            <v>HERKIMER HIGH SCHOOL</v>
          </cell>
          <cell r="C731" t="str">
            <v>No Title I</v>
          </cell>
        </row>
        <row r="732">
          <cell r="A732" t="str">
            <v>210601060006</v>
          </cell>
          <cell r="B732" t="str">
            <v>HERKIMER ELEMENTARY SCHOOL</v>
          </cell>
          <cell r="C732" t="str">
            <v>Targeted Assistance</v>
          </cell>
        </row>
        <row r="733">
          <cell r="A733" t="str">
            <v>210800050001</v>
          </cell>
          <cell r="B733" t="str">
            <v>BENTON HALL ACADEMY</v>
          </cell>
          <cell r="C733" t="str">
            <v>Schoolwide Program</v>
          </cell>
        </row>
        <row r="734">
          <cell r="A734" t="str">
            <v>210800050005</v>
          </cell>
          <cell r="B734" t="str">
            <v>LITTLE FALLS HIGH SCHOOL</v>
          </cell>
          <cell r="C734" t="str">
            <v>Targeted Assistance</v>
          </cell>
        </row>
        <row r="735">
          <cell r="A735" t="str">
            <v>210800050006</v>
          </cell>
          <cell r="B735" t="str">
            <v>LITTLE FALLS MIDDLE SCHOOL</v>
          </cell>
          <cell r="C735" t="str">
            <v>Targeted Assistance</v>
          </cell>
        </row>
        <row r="736">
          <cell r="A736" t="str">
            <v>211003040001</v>
          </cell>
          <cell r="B736" t="str">
            <v>DOLGEVILLE ELEMENTARY SCHOOL</v>
          </cell>
          <cell r="C736" t="str">
            <v>Targeted Assistance</v>
          </cell>
        </row>
        <row r="737">
          <cell r="A737" t="str">
            <v>211003040002</v>
          </cell>
          <cell r="B737" t="str">
            <v>JAMES A GREEN HIGH SCHOOL</v>
          </cell>
          <cell r="C737" t="str">
            <v>Targeted Assistance</v>
          </cell>
        </row>
        <row r="738">
          <cell r="A738" t="str">
            <v>211003040004</v>
          </cell>
          <cell r="B738" t="str">
            <v>DOLGEVILLE MIDDLE SCHOOL</v>
          </cell>
          <cell r="C738" t="str">
            <v>Targeted Assistance</v>
          </cell>
        </row>
        <row r="739">
          <cell r="A739" t="str">
            <v>211103040001</v>
          </cell>
          <cell r="B739" t="str">
            <v>POLAND JUNIOR-SENIOR HIGH SCHOOL</v>
          </cell>
          <cell r="C739" t="str">
            <v>Targeted Assistance</v>
          </cell>
        </row>
        <row r="740">
          <cell r="A740" t="str">
            <v>211103040003</v>
          </cell>
          <cell r="B740" t="str">
            <v>POLAND ELEMENTARY SCHOOL</v>
          </cell>
          <cell r="C740" t="str">
            <v>Targeted Assistance</v>
          </cell>
        </row>
        <row r="741">
          <cell r="A741" t="str">
            <v>211701040001</v>
          </cell>
          <cell r="B741" t="str">
            <v>OWEN D YOUNG CENTRAL SCHOOL</v>
          </cell>
          <cell r="C741" t="str">
            <v>Schoolwide Program</v>
          </cell>
        </row>
        <row r="742">
          <cell r="A742" t="str">
            <v>211901020001</v>
          </cell>
          <cell r="B742" t="str">
            <v>TOWN OF WEBB SCHOOL</v>
          </cell>
          <cell r="C742" t="str">
            <v>Targeted Assistance</v>
          </cell>
        </row>
        <row r="743">
          <cell r="A743" t="str">
            <v>212001040002</v>
          </cell>
          <cell r="B743" t="str">
            <v>MT MARKHAM ELEMENTARY SCHOOL</v>
          </cell>
          <cell r="C743" t="str">
            <v>Targeted Assistance</v>
          </cell>
        </row>
        <row r="744">
          <cell r="A744" t="str">
            <v>212001040003</v>
          </cell>
          <cell r="B744" t="str">
            <v>MT MARKHAM SENIOR HIGH SCHOOL</v>
          </cell>
          <cell r="C744" t="str">
            <v>No Title I</v>
          </cell>
        </row>
        <row r="745">
          <cell r="A745" t="str">
            <v>212001040005</v>
          </cell>
          <cell r="B745" t="str">
            <v>MT MARKHAM MIDDLE SCHOOL</v>
          </cell>
          <cell r="C745" t="str">
            <v>Targeted Assistance</v>
          </cell>
        </row>
        <row r="746">
          <cell r="A746" t="str">
            <v>220101040002</v>
          </cell>
          <cell r="B746" t="str">
            <v>SOUTH JEFFERSON HIGH SCHOOL</v>
          </cell>
          <cell r="C746" t="str">
            <v>Targeted Assistance</v>
          </cell>
        </row>
        <row r="747">
          <cell r="A747" t="str">
            <v>220101040003</v>
          </cell>
          <cell r="B747" t="str">
            <v>MAYNARD P WILSON ELEMENTARY SCHOOL</v>
          </cell>
          <cell r="C747" t="str">
            <v>Targeted Assistance</v>
          </cell>
        </row>
        <row r="748">
          <cell r="A748" t="str">
            <v>220101040004</v>
          </cell>
          <cell r="B748" t="str">
            <v>MANNSVILLE MANOR ELEMENTARY SCHOOL</v>
          </cell>
          <cell r="C748" t="str">
            <v>Targeted Assistance</v>
          </cell>
        </row>
        <row r="749">
          <cell r="A749" t="str">
            <v>220101040006</v>
          </cell>
          <cell r="B749" t="str">
            <v>CLARKE MIDDLE SCHOOL</v>
          </cell>
          <cell r="C749" t="str">
            <v>Targeted Assistance</v>
          </cell>
        </row>
        <row r="750">
          <cell r="A750" t="str">
            <v>220202040001</v>
          </cell>
          <cell r="B750" t="str">
            <v>ALEXANDRIA CENTRAL ELEMENTARY SCHOOL</v>
          </cell>
          <cell r="C750" t="str">
            <v>Targeted Assistance</v>
          </cell>
        </row>
        <row r="751">
          <cell r="A751" t="str">
            <v>220202040002</v>
          </cell>
          <cell r="B751" t="str">
            <v>ALEXANDRIA CENTRAL HIGH SCHOOL</v>
          </cell>
          <cell r="C751" t="str">
            <v>Targeted Assistance</v>
          </cell>
        </row>
        <row r="752">
          <cell r="A752" t="str">
            <v>220301060001</v>
          </cell>
          <cell r="B752" t="str">
            <v>ANTWERP PRIMARY SCHOOL</v>
          </cell>
          <cell r="C752" t="str">
            <v>Schoolwide Program</v>
          </cell>
        </row>
        <row r="753">
          <cell r="A753" t="str">
            <v>220301060002</v>
          </cell>
          <cell r="B753" t="str">
            <v>EVANS MILLS PRIMARY SCHOOL</v>
          </cell>
          <cell r="C753" t="str">
            <v>Schoolwide Program</v>
          </cell>
        </row>
        <row r="754">
          <cell r="A754" t="str">
            <v>220301060003</v>
          </cell>
          <cell r="B754" t="str">
            <v>PHILADELPHIA PRIMARY SCHOOL</v>
          </cell>
          <cell r="C754" t="str">
            <v>Schoolwide Program</v>
          </cell>
        </row>
        <row r="755">
          <cell r="A755" t="str">
            <v>220301060004</v>
          </cell>
          <cell r="B755" t="str">
            <v>THERESA PRIMARY SCHOOL</v>
          </cell>
          <cell r="C755" t="str">
            <v>Schoolwide Program</v>
          </cell>
        </row>
        <row r="756">
          <cell r="A756" t="str">
            <v>220301060007</v>
          </cell>
          <cell r="B756" t="str">
            <v>INDIAN RIVER HIGH SCHOOL</v>
          </cell>
          <cell r="C756" t="str">
            <v>No Title I</v>
          </cell>
        </row>
        <row r="757">
          <cell r="A757" t="str">
            <v>220301060008</v>
          </cell>
          <cell r="B757" t="str">
            <v>INDIAN RIVER MIDDLE SCHOOL</v>
          </cell>
          <cell r="C757" t="str">
            <v>Targeted Assistance</v>
          </cell>
        </row>
        <row r="758">
          <cell r="A758" t="str">
            <v>220301060009</v>
          </cell>
          <cell r="B758" t="str">
            <v>CALCIUM PRIMARY SCHOOL</v>
          </cell>
          <cell r="C758" t="str">
            <v>Schoolwide Program</v>
          </cell>
        </row>
        <row r="759">
          <cell r="A759" t="str">
            <v>220301060010</v>
          </cell>
          <cell r="B759" t="str">
            <v>INDIAN RIVER INTERMEDIATE SCHOOL</v>
          </cell>
          <cell r="C759" t="str">
            <v>Targeted Assistance</v>
          </cell>
        </row>
        <row r="760">
          <cell r="A760" t="str">
            <v>220401040002</v>
          </cell>
          <cell r="B760" t="str">
            <v>BROWNVILLE SCHOOL</v>
          </cell>
          <cell r="C760" t="str">
            <v>No Title I</v>
          </cell>
        </row>
        <row r="761">
          <cell r="A761" t="str">
            <v>220401040003</v>
          </cell>
          <cell r="B761" t="str">
            <v>DEXTER ELEMENTARY SCHOOL</v>
          </cell>
          <cell r="C761" t="str">
            <v>Targeted Assistance</v>
          </cell>
        </row>
        <row r="762">
          <cell r="A762" t="str">
            <v>220401040004</v>
          </cell>
          <cell r="B762" t="str">
            <v>GENERAL BROWN JUNIOR-SENIOR HS</v>
          </cell>
          <cell r="C762" t="str">
            <v>No Title I</v>
          </cell>
        </row>
        <row r="763">
          <cell r="A763" t="str">
            <v>220701040001</v>
          </cell>
          <cell r="B763" t="str">
            <v>GUARDINO ELEMENTARY SCHOOL</v>
          </cell>
          <cell r="C763" t="str">
            <v>Targeted Assistance</v>
          </cell>
        </row>
        <row r="764">
          <cell r="A764" t="str">
            <v>220701040002</v>
          </cell>
          <cell r="B764" t="str">
            <v>CAPE VINCENT ELEMENTARY SCHOOL</v>
          </cell>
          <cell r="C764" t="str">
            <v>Targeted Assistance</v>
          </cell>
        </row>
        <row r="765">
          <cell r="A765" t="str">
            <v>220701040003</v>
          </cell>
          <cell r="B765" t="str">
            <v>THOUSAND ISLANDS HIGH SCHOOL</v>
          </cell>
          <cell r="C765" t="str">
            <v>No Title I</v>
          </cell>
        </row>
        <row r="766">
          <cell r="A766" t="str">
            <v>220701040004</v>
          </cell>
          <cell r="B766" t="str">
            <v>THOUSAND ISLANDS MIDDLE SCHOOL</v>
          </cell>
          <cell r="C766" t="str">
            <v>Targeted Assistance</v>
          </cell>
        </row>
        <row r="767">
          <cell r="A767" t="str">
            <v>220909040010</v>
          </cell>
          <cell r="B767" t="str">
            <v>BELLEVILLE HENDERSON CENTRAL SCHOOL</v>
          </cell>
          <cell r="C767" t="str">
            <v>Schoolwide Program</v>
          </cell>
        </row>
        <row r="768">
          <cell r="A768" t="str">
            <v>221001040001</v>
          </cell>
          <cell r="B768" t="str">
            <v>SACKETS HARBOR CENTRAL SCHOOL</v>
          </cell>
          <cell r="C768" t="str">
            <v>Targeted Assistance</v>
          </cell>
        </row>
        <row r="769">
          <cell r="A769" t="str">
            <v>221301040001</v>
          </cell>
          <cell r="B769" t="str">
            <v>LYME CENTRAL SCHOOL</v>
          </cell>
          <cell r="C769" t="str">
            <v>Targeted Assistance</v>
          </cell>
        </row>
        <row r="770">
          <cell r="A770" t="str">
            <v>221401040001</v>
          </cell>
          <cell r="B770" t="str">
            <v>LA FARGEVILLE CENTRAL SCHOOL</v>
          </cell>
          <cell r="C770" t="str">
            <v>Schoolwide Program</v>
          </cell>
        </row>
        <row r="771">
          <cell r="A771" t="str">
            <v>222000010007</v>
          </cell>
          <cell r="B771" t="str">
            <v>KNICKERBOCKER SCHOOL</v>
          </cell>
          <cell r="C771" t="str">
            <v>Schoolwide Program</v>
          </cell>
        </row>
        <row r="772">
          <cell r="A772" t="str">
            <v>222000010010</v>
          </cell>
          <cell r="B772" t="str">
            <v>SHERMAN SCHOOL</v>
          </cell>
          <cell r="C772" t="str">
            <v>Targeted Assistance</v>
          </cell>
        </row>
        <row r="773">
          <cell r="A773" t="str">
            <v>222000010011</v>
          </cell>
          <cell r="B773" t="str">
            <v>STARBUCK ELEMENTARY SCHOOL</v>
          </cell>
          <cell r="C773" t="str">
            <v>Schoolwide Program</v>
          </cell>
        </row>
        <row r="774">
          <cell r="A774" t="str">
            <v>222000010013</v>
          </cell>
          <cell r="B774" t="str">
            <v>CASE MIDDLE SCHOOL</v>
          </cell>
          <cell r="C774" t="str">
            <v>Targeted Assistance</v>
          </cell>
        </row>
        <row r="775">
          <cell r="A775" t="str">
            <v>222000010014</v>
          </cell>
          <cell r="B775" t="str">
            <v>NORTH ELEMENTARY SCHOOL</v>
          </cell>
          <cell r="C775" t="str">
            <v>Schoolwide Program</v>
          </cell>
        </row>
        <row r="776">
          <cell r="A776" t="str">
            <v>222000010015</v>
          </cell>
          <cell r="B776" t="str">
            <v>OHIO STREET SCHOOL</v>
          </cell>
          <cell r="C776" t="str">
            <v>No Title I</v>
          </cell>
        </row>
        <row r="777">
          <cell r="A777" t="str">
            <v>222000010016</v>
          </cell>
          <cell r="B777" t="str">
            <v>WATERTOWN SENIOR HIGH SCHOOL</v>
          </cell>
          <cell r="C777" t="str">
            <v>Targeted Assistance</v>
          </cell>
        </row>
        <row r="778">
          <cell r="A778" t="str">
            <v>222000010017</v>
          </cell>
          <cell r="B778" t="str">
            <v>HAROLD T WILEY SCHOOL</v>
          </cell>
          <cell r="C778" t="str">
            <v>Schoolwide Program</v>
          </cell>
        </row>
        <row r="779">
          <cell r="A779" t="str">
            <v>222201060001</v>
          </cell>
          <cell r="B779" t="str">
            <v>CARTHAGE SENIOR HIGH SCHOOL</v>
          </cell>
          <cell r="C779" t="str">
            <v>Schoolwide Program</v>
          </cell>
        </row>
        <row r="780">
          <cell r="A780" t="str">
            <v>222201060002</v>
          </cell>
          <cell r="B780" t="str">
            <v>BLACK RIVER SCHOOL</v>
          </cell>
          <cell r="C780" t="str">
            <v>Schoolwide Program</v>
          </cell>
        </row>
        <row r="781">
          <cell r="A781" t="str">
            <v>222201060005</v>
          </cell>
          <cell r="B781" t="str">
            <v>CARTHAGE ELEMENTARY SCHOOL</v>
          </cell>
          <cell r="C781" t="str">
            <v>Schoolwide Program</v>
          </cell>
        </row>
        <row r="782">
          <cell r="A782" t="str">
            <v>222201060006</v>
          </cell>
          <cell r="B782" t="str">
            <v>WEST CARTHAGE ELEMENTARY SCHOOL</v>
          </cell>
          <cell r="C782" t="str">
            <v>Schoolwide Program</v>
          </cell>
        </row>
        <row r="783">
          <cell r="A783" t="str">
            <v>222201060011</v>
          </cell>
          <cell r="B783" t="str">
            <v>CARTHAGE MIDDLE SCHOOL</v>
          </cell>
          <cell r="C783" t="str">
            <v>Schoolwide Program</v>
          </cell>
        </row>
        <row r="784">
          <cell r="A784" t="str">
            <v>230201040001</v>
          </cell>
          <cell r="B784" t="str">
            <v>COPENHAGEN CENTRAL SCHOOL</v>
          </cell>
          <cell r="C784" t="str">
            <v>Targeted Assistance</v>
          </cell>
        </row>
        <row r="785">
          <cell r="A785" t="str">
            <v>230301040001</v>
          </cell>
          <cell r="B785" t="str">
            <v>HARRISVILLE ELEMENTARY SCHOOL</v>
          </cell>
          <cell r="C785" t="str">
            <v>Schoolwide Program</v>
          </cell>
        </row>
        <row r="786">
          <cell r="A786" t="str">
            <v>230301040002</v>
          </cell>
          <cell r="B786" t="str">
            <v>HARRISVILLE JUNIOR-SENIOR HIGH SCH</v>
          </cell>
          <cell r="C786" t="str">
            <v>Schoolwide Program</v>
          </cell>
        </row>
        <row r="787">
          <cell r="A787" t="str">
            <v>230901040001</v>
          </cell>
          <cell r="B787" t="str">
            <v>LOWVILLE ELEMENTARY SCHOOL</v>
          </cell>
          <cell r="C787" t="str">
            <v>Schoolwide Program</v>
          </cell>
        </row>
        <row r="788">
          <cell r="A788" t="str">
            <v>230901040002</v>
          </cell>
          <cell r="B788" t="str">
            <v>LOWVILLE HIGH SCHOOL</v>
          </cell>
          <cell r="C788" t="str">
            <v>Schoolwide Program</v>
          </cell>
        </row>
        <row r="789">
          <cell r="A789" t="str">
            <v>230901040003</v>
          </cell>
          <cell r="B789" t="str">
            <v>LOWVILLE MIDDLE SCHOOL</v>
          </cell>
          <cell r="C789" t="str">
            <v>Schoolwide Program</v>
          </cell>
        </row>
        <row r="790">
          <cell r="A790" t="str">
            <v>231101040004</v>
          </cell>
          <cell r="B790" t="str">
            <v>CONSTABLEVILLE ELEMENTARY SCHOOL</v>
          </cell>
          <cell r="C790" t="str">
            <v>Schoolwide Program</v>
          </cell>
        </row>
        <row r="791">
          <cell r="A791" t="str">
            <v>231101040005</v>
          </cell>
          <cell r="B791" t="str">
            <v>GLENFIELD ELEMENTARY SCHOOL</v>
          </cell>
          <cell r="C791" t="str">
            <v>Schoolwide Program</v>
          </cell>
        </row>
        <row r="792">
          <cell r="A792" t="str">
            <v>231101040006</v>
          </cell>
          <cell r="B792" t="str">
            <v>SOUTH LEWIS MIDDLE SCHOOL</v>
          </cell>
          <cell r="C792" t="str">
            <v>No Title I</v>
          </cell>
        </row>
        <row r="793">
          <cell r="A793" t="str">
            <v>231101040007</v>
          </cell>
          <cell r="B793" t="str">
            <v>SOUTH LEWIS HIGH SCHOOL</v>
          </cell>
          <cell r="C793" t="str">
            <v>No Title I</v>
          </cell>
        </row>
        <row r="794">
          <cell r="A794" t="str">
            <v>231101040008</v>
          </cell>
          <cell r="B794" t="str">
            <v>PORT LEYDEN ELEMENTARY SCHOOL</v>
          </cell>
          <cell r="C794" t="str">
            <v>Schoolwide Program</v>
          </cell>
        </row>
        <row r="795">
          <cell r="A795" t="str">
            <v>231301040001</v>
          </cell>
          <cell r="B795" t="str">
            <v>BEAVER RIVER ELEMENTARY SCHOOL</v>
          </cell>
          <cell r="C795" t="str">
            <v>Targeted Assistance</v>
          </cell>
        </row>
        <row r="796">
          <cell r="A796" t="str">
            <v>231301040002</v>
          </cell>
          <cell r="B796" t="str">
            <v>BEAVER RIVER HIGH SCHOOL</v>
          </cell>
          <cell r="C796" t="str">
            <v>Targeted Assistance</v>
          </cell>
        </row>
        <row r="797">
          <cell r="A797" t="str">
            <v>231301040004</v>
          </cell>
          <cell r="B797" t="str">
            <v>BEAVER RIVER MIDDLE SCHOOL</v>
          </cell>
          <cell r="C797" t="str">
            <v>Targeted Assistance</v>
          </cell>
        </row>
        <row r="798">
          <cell r="A798" t="str">
            <v>240101040001</v>
          </cell>
          <cell r="B798" t="str">
            <v>AVON PRIMARY SCHOOL</v>
          </cell>
          <cell r="C798" t="str">
            <v>Targeted Assistance</v>
          </cell>
        </row>
        <row r="799">
          <cell r="A799" t="str">
            <v>240101040002</v>
          </cell>
          <cell r="B799" t="str">
            <v>AVON HIGH SCHOOL</v>
          </cell>
          <cell r="C799" t="str">
            <v>No Title I</v>
          </cell>
        </row>
        <row r="800">
          <cell r="A800" t="str">
            <v>240101040003</v>
          </cell>
          <cell r="B800" t="str">
            <v>AVON MIDDLE SCHOOL</v>
          </cell>
          <cell r="C800" t="str">
            <v>Targeted Assistance</v>
          </cell>
        </row>
        <row r="801">
          <cell r="A801" t="str">
            <v>240201040001</v>
          </cell>
          <cell r="B801" t="str">
            <v>CALEDONIA-MUMFORD ELEMENTARY SCHOOL</v>
          </cell>
          <cell r="C801" t="str">
            <v>Targeted Assistance</v>
          </cell>
        </row>
        <row r="802">
          <cell r="A802" t="str">
            <v>240201040002</v>
          </cell>
          <cell r="B802" t="str">
            <v>CALEDONIA-MUMFORD HIGH SCHOOL</v>
          </cell>
          <cell r="C802" t="str">
            <v>No Title I</v>
          </cell>
        </row>
        <row r="803">
          <cell r="A803" t="str">
            <v>240201040003</v>
          </cell>
          <cell r="B803" t="str">
            <v>CALEDONIA-MUMFORD MIDDLE SCHOOL</v>
          </cell>
          <cell r="C803" t="str">
            <v>No Title I</v>
          </cell>
        </row>
        <row r="804">
          <cell r="A804" t="str">
            <v>240801060001</v>
          </cell>
          <cell r="B804" t="str">
            <v>LIVONIA ELEMENTARY SCHOOL</v>
          </cell>
          <cell r="C804" t="str">
            <v>Targeted Assistance</v>
          </cell>
        </row>
        <row r="805">
          <cell r="A805" t="str">
            <v>240801060002</v>
          </cell>
          <cell r="B805" t="str">
            <v>LIVONIA JUNIOR/SENIOR HIGH SCHOOL</v>
          </cell>
          <cell r="C805" t="str">
            <v>No Title I</v>
          </cell>
        </row>
        <row r="806">
          <cell r="A806" t="str">
            <v>240801060003</v>
          </cell>
          <cell r="B806" t="str">
            <v>LIVONIA MIDDLE SCHOOL</v>
          </cell>
          <cell r="C806" t="str">
            <v>No Title I</v>
          </cell>
        </row>
        <row r="807">
          <cell r="A807" t="str">
            <v>240901040001</v>
          </cell>
          <cell r="B807" t="str">
            <v>MT MORRIS MIDDLE/SENIOR HIGH SCHOOL</v>
          </cell>
          <cell r="C807" t="str">
            <v>Targeted Assistance</v>
          </cell>
        </row>
        <row r="808">
          <cell r="A808" t="str">
            <v>240901040002</v>
          </cell>
          <cell r="B808" t="str">
            <v>MT MORRIS ELEMENTARY SCHOOL</v>
          </cell>
          <cell r="C808" t="str">
            <v>Targeted Assistance</v>
          </cell>
        </row>
        <row r="809">
          <cell r="A809" t="str">
            <v>241001060001</v>
          </cell>
          <cell r="B809" t="str">
            <v>ELLIS B HYDE ELEMENTARY SCHOOL</v>
          </cell>
          <cell r="C809" t="str">
            <v>Targeted Assistance</v>
          </cell>
        </row>
        <row r="810">
          <cell r="A810" t="str">
            <v>241001060003</v>
          </cell>
          <cell r="B810" t="str">
            <v>DANSVILLE JUNIOR/SENIOR HIGH SCHOOL</v>
          </cell>
          <cell r="C810" t="str">
            <v>No Title I</v>
          </cell>
        </row>
        <row r="811">
          <cell r="A811" t="str">
            <v>241001060004</v>
          </cell>
          <cell r="B811" t="str">
            <v>DANSVILLE PRIMARY SCHOOL</v>
          </cell>
          <cell r="C811" t="str">
            <v>Targeted Assistance</v>
          </cell>
        </row>
        <row r="812">
          <cell r="A812" t="str">
            <v>241101040001</v>
          </cell>
          <cell r="B812" t="str">
            <v>DALTON-NUNDA MIDDLE SCHOOL</v>
          </cell>
          <cell r="C812" t="str">
            <v>Targeted Assistance</v>
          </cell>
        </row>
        <row r="813">
          <cell r="A813" t="str">
            <v>241101040002</v>
          </cell>
          <cell r="B813" t="str">
            <v>DALTON-NUNDA ELEMENTARY SCHOOL</v>
          </cell>
          <cell r="C813" t="str">
            <v>Targeted Assistance</v>
          </cell>
        </row>
        <row r="814">
          <cell r="A814" t="str">
            <v>241101040003</v>
          </cell>
          <cell r="B814" t="str">
            <v>DALTON-NUNDA HIGH SCHOOL</v>
          </cell>
          <cell r="C814" t="str">
            <v>Targeted Assistance</v>
          </cell>
        </row>
        <row r="815">
          <cell r="A815" t="str">
            <v>241701040003</v>
          </cell>
          <cell r="B815" t="str">
            <v>YORK CENTRAL ELEMENTARY SCHOOL</v>
          </cell>
          <cell r="C815" t="str">
            <v>Targeted Assistance</v>
          </cell>
        </row>
        <row r="816">
          <cell r="A816" t="str">
            <v>241701040004</v>
          </cell>
          <cell r="B816" t="str">
            <v>YORK MIDDLE/HIGH SCHOOL</v>
          </cell>
          <cell r="C816" t="str">
            <v>No Title I</v>
          </cell>
        </row>
        <row r="817">
          <cell r="A817" t="str">
            <v>250109040001</v>
          </cell>
          <cell r="B817" t="str">
            <v>BROOKFIELD CENTRAL SCHOOL</v>
          </cell>
          <cell r="C817" t="str">
            <v>Targeted Assistance</v>
          </cell>
        </row>
        <row r="818">
          <cell r="A818" t="str">
            <v>250301040001</v>
          </cell>
          <cell r="B818" t="str">
            <v>DERUYTER HIGH SCHOOL</v>
          </cell>
          <cell r="C818" t="str">
            <v>Targeted Assistance</v>
          </cell>
        </row>
        <row r="819">
          <cell r="A819" t="str">
            <v>250301040002</v>
          </cell>
          <cell r="B819" t="str">
            <v>DERUYTER ELEMENTARY SCHOOL</v>
          </cell>
          <cell r="C819" t="str">
            <v>Targeted Assistance</v>
          </cell>
        </row>
        <row r="820">
          <cell r="A820" t="str">
            <v>250701040001</v>
          </cell>
          <cell r="B820" t="str">
            <v>HAMILTON JUNIOR-SENIOR HIGH SCHOOL</v>
          </cell>
          <cell r="C820" t="str">
            <v>Targeted Assistance</v>
          </cell>
        </row>
        <row r="821">
          <cell r="A821" t="str">
            <v>250701040002</v>
          </cell>
          <cell r="B821" t="str">
            <v>HAMILTON ELEMENTARY SCHOOL</v>
          </cell>
          <cell r="C821" t="str">
            <v>Targeted Assistance</v>
          </cell>
        </row>
        <row r="822">
          <cell r="A822" t="str">
            <v>250901060003</v>
          </cell>
          <cell r="B822" t="str">
            <v>PETERBORO STREET ELEMENTARY SCHOOL</v>
          </cell>
          <cell r="C822" t="str">
            <v>Targeted Assistance</v>
          </cell>
        </row>
        <row r="823">
          <cell r="A823" t="str">
            <v>250901060004</v>
          </cell>
          <cell r="B823" t="str">
            <v>CANASTOTA HIGH SCHOOL</v>
          </cell>
          <cell r="C823" t="str">
            <v>Targeted Assistance</v>
          </cell>
        </row>
        <row r="824">
          <cell r="A824" t="str">
            <v>250901060005</v>
          </cell>
          <cell r="B824" t="str">
            <v>ROBERTS STREET MIDDLE SCHOOL</v>
          </cell>
          <cell r="C824" t="str">
            <v>Targeted Assistance</v>
          </cell>
        </row>
        <row r="825">
          <cell r="A825" t="str">
            <v>250901060006</v>
          </cell>
          <cell r="B825" t="str">
            <v>SOUTH SIDE ELEMENTARY SCHOOL</v>
          </cell>
          <cell r="C825" t="str">
            <v>Targeted Assistance</v>
          </cell>
        </row>
        <row r="826">
          <cell r="A826" t="str">
            <v>251501040001</v>
          </cell>
          <cell r="B826" t="str">
            <v>STOCKBRIDGE VALLEY CENTRAL SCHOOL</v>
          </cell>
          <cell r="C826" t="str">
            <v>Targeted Assistance</v>
          </cell>
        </row>
        <row r="827">
          <cell r="A827" t="str">
            <v>251601060001</v>
          </cell>
          <cell r="B827" t="str">
            <v>BRIDGEPORT ELEMENTARY SCHOOL</v>
          </cell>
          <cell r="C827" t="str">
            <v>Schoolwide Program</v>
          </cell>
        </row>
        <row r="828">
          <cell r="A828" t="str">
            <v>251601060002</v>
          </cell>
          <cell r="B828" t="str">
            <v>BOLIVAR ROAD ELEMENTARY SCHOOL</v>
          </cell>
          <cell r="C828" t="str">
            <v>Targeted Assistance</v>
          </cell>
        </row>
        <row r="829">
          <cell r="A829" t="str">
            <v>251601060003</v>
          </cell>
          <cell r="B829" t="str">
            <v>CHITTENANGO MIDDLE SCHOOL</v>
          </cell>
          <cell r="C829" t="str">
            <v>Targeted Assistance</v>
          </cell>
        </row>
        <row r="830">
          <cell r="A830" t="str">
            <v>251601060005</v>
          </cell>
          <cell r="B830" t="str">
            <v>CHITTENANGO HIGH SCHOOL</v>
          </cell>
          <cell r="C830" t="str">
            <v>No Title I</v>
          </cell>
        </row>
        <row r="831">
          <cell r="A831" t="str">
            <v>251601060006</v>
          </cell>
          <cell r="B831" t="str">
            <v>LAKE STREET ELEMENTARY SCHOOL</v>
          </cell>
          <cell r="C831" t="str">
            <v>Targeted Assistance</v>
          </cell>
        </row>
        <row r="832">
          <cell r="A832" t="str">
            <v>260101060001</v>
          </cell>
          <cell r="B832" t="str">
            <v>COUNCIL ROCK PRIMARY SCHOOL</v>
          </cell>
          <cell r="C832" t="str">
            <v>Targeted Assistance</v>
          </cell>
        </row>
        <row r="833">
          <cell r="A833" t="str">
            <v>260101060004</v>
          </cell>
          <cell r="B833" t="str">
            <v>BRIGHTON HIGH SCHOOL</v>
          </cell>
          <cell r="C833" t="str">
            <v>No Title I</v>
          </cell>
        </row>
        <row r="834">
          <cell r="A834" t="str">
            <v>260101060008</v>
          </cell>
          <cell r="B834" t="str">
            <v>TWELVE CORNERS MIDDLE SCHOOL</v>
          </cell>
          <cell r="C834" t="str">
            <v>No Title I</v>
          </cell>
        </row>
        <row r="835">
          <cell r="A835" t="str">
            <v>260101060010</v>
          </cell>
          <cell r="B835" t="str">
            <v>FRENCH ROAD ELEMENTARY SCHOOL</v>
          </cell>
          <cell r="C835" t="str">
            <v>Targeted Assistance</v>
          </cell>
        </row>
        <row r="836">
          <cell r="A836" t="str">
            <v>260401060001</v>
          </cell>
          <cell r="B836" t="str">
            <v>GATES-CHILI HIGH SCHOOL</v>
          </cell>
          <cell r="C836" t="str">
            <v>No Title I</v>
          </cell>
        </row>
        <row r="837">
          <cell r="A837" t="str">
            <v>260401060002</v>
          </cell>
          <cell r="B837" t="str">
            <v>FLORENCE BRASSER SCHOOL</v>
          </cell>
          <cell r="C837" t="str">
            <v>Targeted Assistance</v>
          </cell>
        </row>
        <row r="838">
          <cell r="A838" t="str">
            <v>260401060004</v>
          </cell>
          <cell r="B838" t="str">
            <v>GATES-CHILI MIDDLE SCHOOL</v>
          </cell>
          <cell r="C838" t="str">
            <v>No Title I</v>
          </cell>
        </row>
        <row r="839">
          <cell r="A839" t="str">
            <v>260401060007</v>
          </cell>
          <cell r="B839" t="str">
            <v>PAUL ROAD SCHOOL</v>
          </cell>
          <cell r="C839" t="str">
            <v>Targeted Assistance</v>
          </cell>
        </row>
        <row r="840">
          <cell r="A840" t="str">
            <v>260401060008</v>
          </cell>
          <cell r="B840" t="str">
            <v>WALT DISNEY SCHOOL</v>
          </cell>
          <cell r="C840" t="str">
            <v>Targeted Assistance</v>
          </cell>
        </row>
        <row r="841">
          <cell r="A841" t="str">
            <v>260401060009</v>
          </cell>
          <cell r="B841" t="str">
            <v>NEIL ARMSTRONG SCHOOL</v>
          </cell>
          <cell r="C841" t="str">
            <v>Targeted Assistance</v>
          </cell>
        </row>
        <row r="842">
          <cell r="A842" t="str">
            <v>260501060001</v>
          </cell>
          <cell r="B842" t="str">
            <v>AUTUMN LANE ELEMENTARY SCHOOL</v>
          </cell>
          <cell r="C842" t="str">
            <v>Targeted Assistance</v>
          </cell>
        </row>
        <row r="843">
          <cell r="A843" t="str">
            <v>260501060002</v>
          </cell>
          <cell r="B843" t="str">
            <v>LONGRIDGE ELEMENTARY SCHOOL</v>
          </cell>
          <cell r="C843" t="str">
            <v>Schoolwide Program</v>
          </cell>
        </row>
        <row r="844">
          <cell r="A844" t="str">
            <v>260501060004</v>
          </cell>
          <cell r="B844" t="str">
            <v>BROOKSIDE ELEMENTARY SCHOOL CAMPUS</v>
          </cell>
          <cell r="C844" t="str">
            <v>Targeted Assistance</v>
          </cell>
        </row>
        <row r="845">
          <cell r="A845" t="str">
            <v>260501060006</v>
          </cell>
          <cell r="B845" t="str">
            <v>ENGLISH VILLAGE ELEMENTARY SCHOOL</v>
          </cell>
          <cell r="C845" t="str">
            <v>Targeted Assistance</v>
          </cell>
        </row>
        <row r="846">
          <cell r="A846" t="str">
            <v>260501060007</v>
          </cell>
          <cell r="B846" t="str">
            <v>WEST RIDGE ELEMENTARY SCHOOL</v>
          </cell>
          <cell r="C846" t="str">
            <v>No Title I</v>
          </cell>
        </row>
        <row r="847">
          <cell r="A847" t="str">
            <v>260501060008</v>
          </cell>
          <cell r="B847" t="str">
            <v>OLYMPIA HIGH SCHOOL</v>
          </cell>
          <cell r="C847" t="str">
            <v>No Title I</v>
          </cell>
        </row>
        <row r="848">
          <cell r="A848" t="str">
            <v>260501060009</v>
          </cell>
          <cell r="B848" t="str">
            <v>PADDY HILL ELEMENTARY SCHOOL</v>
          </cell>
          <cell r="C848" t="str">
            <v>No Title I</v>
          </cell>
        </row>
        <row r="849">
          <cell r="A849" t="str">
            <v>260501060010</v>
          </cell>
          <cell r="B849" t="str">
            <v>ARCADIA HIGH SCHOOL</v>
          </cell>
          <cell r="C849" t="str">
            <v>No Title I</v>
          </cell>
        </row>
        <row r="850">
          <cell r="A850" t="str">
            <v>260501060011</v>
          </cell>
          <cell r="B850" t="str">
            <v>LAKESHORE ELEMENTARY SCHOOL</v>
          </cell>
          <cell r="C850" t="str">
            <v>Targeted Assistance</v>
          </cell>
        </row>
        <row r="851">
          <cell r="A851" t="str">
            <v>260501060012</v>
          </cell>
          <cell r="B851" t="str">
            <v>BUCKMAN HTS ELEMENTARY SCHOOL</v>
          </cell>
          <cell r="C851" t="str">
            <v>Targeted Assistance</v>
          </cell>
        </row>
        <row r="852">
          <cell r="A852" t="str">
            <v>260501060013</v>
          </cell>
          <cell r="B852" t="str">
            <v>ODYSSEY ACADEMY</v>
          </cell>
          <cell r="C852" t="str">
            <v>No Title I</v>
          </cell>
        </row>
        <row r="853">
          <cell r="A853" t="str">
            <v>260501060014</v>
          </cell>
          <cell r="B853" t="str">
            <v>PARKLAND ELEMENTARY SCHOOL CAMPUS</v>
          </cell>
          <cell r="C853" t="str">
            <v>Targeted Assistance</v>
          </cell>
        </row>
        <row r="854">
          <cell r="A854" t="str">
            <v>260501060015</v>
          </cell>
          <cell r="B854" t="str">
            <v>CRAIG HILL ELEMENTARY SCHOOL</v>
          </cell>
          <cell r="C854" t="str">
            <v>Targeted Assistance</v>
          </cell>
        </row>
        <row r="855">
          <cell r="A855" t="str">
            <v>260501060016</v>
          </cell>
          <cell r="B855" t="str">
            <v>HOLMES ROAD ELEMENTARY SCHOOL</v>
          </cell>
          <cell r="C855" t="str">
            <v>Targeted Assistance</v>
          </cell>
        </row>
        <row r="856">
          <cell r="A856" t="str">
            <v>260501060018</v>
          </cell>
          <cell r="B856" t="str">
            <v>KIRK ROAD ELEMENTARY SCHOOL</v>
          </cell>
          <cell r="C856" t="str">
            <v>No Title I</v>
          </cell>
        </row>
        <row r="857">
          <cell r="A857" t="str">
            <v>260501060019</v>
          </cell>
          <cell r="B857" t="str">
            <v>ATHENA HIGH SCHOOL</v>
          </cell>
          <cell r="C857" t="str">
            <v>No Title I</v>
          </cell>
        </row>
        <row r="858">
          <cell r="A858" t="str">
            <v>260501060020</v>
          </cell>
          <cell r="B858" t="str">
            <v>ATHENA MIDDLE SCHOOL</v>
          </cell>
          <cell r="C858" t="str">
            <v>No Title I</v>
          </cell>
        </row>
        <row r="859">
          <cell r="A859" t="str">
            <v>260501060022</v>
          </cell>
          <cell r="B859" t="str">
            <v>APOLLO MIDDLE SCHOOL</v>
          </cell>
          <cell r="C859" t="str">
            <v>No Title I</v>
          </cell>
        </row>
        <row r="860">
          <cell r="A860" t="str">
            <v>260501060023</v>
          </cell>
          <cell r="B860" t="str">
            <v>ARCADIA MIDDLE SCHOOL</v>
          </cell>
          <cell r="C860" t="str">
            <v>No Title I</v>
          </cell>
        </row>
        <row r="861">
          <cell r="A861" t="str">
            <v>260501060024</v>
          </cell>
          <cell r="B861" t="str">
            <v>PINE BROOK ELEMENTARY SCHOOL</v>
          </cell>
          <cell r="C861" t="str">
            <v>No Title I</v>
          </cell>
        </row>
        <row r="862">
          <cell r="A862" t="str">
            <v>260801060003</v>
          </cell>
          <cell r="B862" t="str">
            <v>LAURELTON-PARDEE INTERMEDIATE SCHOOL</v>
          </cell>
          <cell r="C862" t="str">
            <v>No Title I</v>
          </cell>
        </row>
        <row r="863">
          <cell r="A863" t="str">
            <v>260801060005</v>
          </cell>
          <cell r="B863" t="str">
            <v>IVAN L GREEN PRIMARY SCHOOL</v>
          </cell>
          <cell r="C863" t="str">
            <v>Targeted Assistance</v>
          </cell>
        </row>
        <row r="864">
          <cell r="A864" t="str">
            <v>260801060006</v>
          </cell>
          <cell r="B864" t="str">
            <v>EASTRIDGE SENIOR HIGH SCHOOL</v>
          </cell>
          <cell r="C864" t="str">
            <v>No Title I</v>
          </cell>
        </row>
        <row r="865">
          <cell r="A865" t="str">
            <v>260801060009</v>
          </cell>
          <cell r="B865" t="str">
            <v>DURAND-EASTMAN INTERMEDIATE SCHOOL</v>
          </cell>
          <cell r="C865" t="str">
            <v>Targeted Assistance</v>
          </cell>
        </row>
        <row r="866">
          <cell r="A866" t="str">
            <v>260801060011</v>
          </cell>
          <cell r="B866" t="str">
            <v>HELENDALE ROAD PRIMARY SCHOOL</v>
          </cell>
          <cell r="C866" t="str">
            <v>No Title I</v>
          </cell>
        </row>
        <row r="867">
          <cell r="A867" t="str">
            <v>260801060012</v>
          </cell>
          <cell r="B867" t="str">
            <v>EAST IRONDEQUOIT MIDDLE SCHOOL</v>
          </cell>
          <cell r="C867" t="str">
            <v>Targeted Assistance</v>
          </cell>
        </row>
        <row r="868">
          <cell r="A868" t="str">
            <v>260801861002</v>
          </cell>
          <cell r="B868" t="str">
            <v>DISCOVERY CHARTER SCHOOL</v>
          </cell>
          <cell r="C868" t="str">
            <v>Schoolwide Program</v>
          </cell>
        </row>
        <row r="869">
          <cell r="A869" t="str">
            <v>260803060001</v>
          </cell>
          <cell r="B869" t="str">
            <v>BRIARWOOD SCHOOL</v>
          </cell>
          <cell r="C869" t="str">
            <v>No Title I</v>
          </cell>
        </row>
        <row r="870">
          <cell r="A870" t="str">
            <v>260803060002</v>
          </cell>
          <cell r="B870" t="str">
            <v>DAKE JUNIOR HIGH SCHOOL</v>
          </cell>
          <cell r="C870" t="str">
            <v>Targeted Assistance</v>
          </cell>
        </row>
        <row r="871">
          <cell r="A871" t="str">
            <v>260803060003</v>
          </cell>
          <cell r="B871" t="str">
            <v>IROQUOIS MIDDLE SCHOOL</v>
          </cell>
          <cell r="C871" t="str">
            <v>No Title I</v>
          </cell>
        </row>
        <row r="872">
          <cell r="A872" t="str">
            <v>260803060004</v>
          </cell>
          <cell r="B872" t="str">
            <v>ROGERS MIDDLE SCHOOL</v>
          </cell>
          <cell r="C872" t="str">
            <v>Targeted Assistance</v>
          </cell>
        </row>
        <row r="873">
          <cell r="A873" t="str">
            <v>260803060005</v>
          </cell>
          <cell r="B873" t="str">
            <v>IRONDEQUOIT HIGH SCHOOL</v>
          </cell>
          <cell r="C873" t="str">
            <v>No Title I</v>
          </cell>
        </row>
        <row r="874">
          <cell r="A874" t="str">
            <v>260803060007</v>
          </cell>
          <cell r="B874" t="str">
            <v>SENECA SCHOOL</v>
          </cell>
          <cell r="C874" t="str">
            <v>No Title I</v>
          </cell>
        </row>
        <row r="875">
          <cell r="A875" t="str">
            <v>260803060009</v>
          </cell>
          <cell r="B875" t="str">
            <v>COLEBROOK SCHOOL</v>
          </cell>
          <cell r="C875" t="str">
            <v>No Title I</v>
          </cell>
        </row>
        <row r="876">
          <cell r="A876" t="str">
            <v>260803060011</v>
          </cell>
          <cell r="B876" t="str">
            <v>SOUTHLAWN SCHOOL</v>
          </cell>
          <cell r="C876" t="str">
            <v>Targeted Assistance</v>
          </cell>
        </row>
        <row r="877">
          <cell r="A877" t="str">
            <v>260803060012</v>
          </cell>
          <cell r="B877" t="str">
            <v>BROOKVIEW SCHOOL</v>
          </cell>
          <cell r="C877" t="str">
            <v>Targeted Assistance</v>
          </cell>
        </row>
        <row r="878">
          <cell r="A878" t="str">
            <v>260803060014</v>
          </cell>
          <cell r="B878" t="str">
            <v>LISTWOOD SCHOOL</v>
          </cell>
          <cell r="C878" t="str">
            <v>No Title I</v>
          </cell>
        </row>
        <row r="879">
          <cell r="A879" t="str">
            <v>260901060001</v>
          </cell>
          <cell r="B879" t="str">
            <v>LIMA ELEMENTARY SCHOOL</v>
          </cell>
          <cell r="C879" t="str">
            <v>Targeted Assistance</v>
          </cell>
        </row>
        <row r="880">
          <cell r="A880" t="str">
            <v>260901060002</v>
          </cell>
          <cell r="B880" t="str">
            <v>MANOR INTERMEDIATE SCHOOL</v>
          </cell>
          <cell r="C880" t="str">
            <v>Targeted Assistance</v>
          </cell>
        </row>
        <row r="881">
          <cell r="A881" t="str">
            <v>260901060004</v>
          </cell>
          <cell r="B881" t="str">
            <v>HONEOYE FALLS-LIMA SENIOR HIGH SCH</v>
          </cell>
          <cell r="C881" t="str">
            <v>No Title I</v>
          </cell>
        </row>
        <row r="882">
          <cell r="A882" t="str">
            <v>260901060005</v>
          </cell>
          <cell r="B882" t="str">
            <v>HONEOYE FALLS-LIMA MIDDLE SCHOOL</v>
          </cell>
          <cell r="C882" t="str">
            <v>Targeted Assistance</v>
          </cell>
        </row>
        <row r="883">
          <cell r="A883" t="str">
            <v>261001060001</v>
          </cell>
          <cell r="B883" t="str">
            <v>SPENCERPORT HIGH SCHOOL</v>
          </cell>
          <cell r="C883" t="str">
            <v>No Title I</v>
          </cell>
        </row>
        <row r="884">
          <cell r="A884" t="str">
            <v>261001060002</v>
          </cell>
          <cell r="B884" t="str">
            <v>WILLIAM C MUNN SCHOOL</v>
          </cell>
          <cell r="C884" t="str">
            <v>Targeted Assistance</v>
          </cell>
        </row>
        <row r="885">
          <cell r="A885" t="str">
            <v>261001060003</v>
          </cell>
          <cell r="B885" t="str">
            <v>LEO BERNABI SCHOOL</v>
          </cell>
          <cell r="C885" t="str">
            <v>Targeted Assistance</v>
          </cell>
        </row>
        <row r="886">
          <cell r="A886" t="str">
            <v>261001060005</v>
          </cell>
          <cell r="B886" t="str">
            <v>A M COSGROVE MIDDLE SCHOOL</v>
          </cell>
          <cell r="C886" t="str">
            <v>No Title I</v>
          </cell>
        </row>
        <row r="887">
          <cell r="A887" t="str">
            <v>261001060006</v>
          </cell>
          <cell r="B887" t="str">
            <v>TERRY TAYLOR ELEMENTARY SCHOOL</v>
          </cell>
          <cell r="C887" t="str">
            <v>Targeted Assistance</v>
          </cell>
        </row>
        <row r="888">
          <cell r="A888" t="str">
            <v>261001060007</v>
          </cell>
          <cell r="B888" t="str">
            <v>CANAL VIEW ELEMENTARY SCHOOL</v>
          </cell>
          <cell r="C888" t="str">
            <v>Targeted Assistance</v>
          </cell>
        </row>
        <row r="889">
          <cell r="A889" t="str">
            <v>261201060003</v>
          </cell>
          <cell r="B889" t="str">
            <v>COBBLES ELEMENTARY SCHOOL</v>
          </cell>
          <cell r="C889" t="str">
            <v>Targeted Assistance</v>
          </cell>
        </row>
        <row r="890">
          <cell r="A890" t="str">
            <v>261201060004</v>
          </cell>
          <cell r="B890" t="str">
            <v>INDIAN LANDING ELEMENTARY SCHOOL</v>
          </cell>
          <cell r="C890" t="str">
            <v>Targeted Assistance</v>
          </cell>
        </row>
        <row r="891">
          <cell r="A891" t="str">
            <v>261201060005</v>
          </cell>
          <cell r="B891" t="str">
            <v>SCRIBNER ROAD ELEMENTARY SCHOOL</v>
          </cell>
          <cell r="C891" t="str">
            <v>No Title I</v>
          </cell>
        </row>
        <row r="892">
          <cell r="A892" t="str">
            <v>261201060006</v>
          </cell>
          <cell r="B892" t="str">
            <v>PENFIELD SENIOR HIGH SCHOOL</v>
          </cell>
          <cell r="C892" t="str">
            <v>No Title I</v>
          </cell>
        </row>
        <row r="893">
          <cell r="A893" t="str">
            <v>261201060008</v>
          </cell>
          <cell r="B893" t="str">
            <v>BAY TRAIL MIDDLE SCHOOL</v>
          </cell>
          <cell r="C893" t="str">
            <v>No Title I</v>
          </cell>
        </row>
        <row r="894">
          <cell r="A894" t="str">
            <v>261201060009</v>
          </cell>
          <cell r="B894" t="str">
            <v>HARRIS HILL ELEMENTARY SCHOOL</v>
          </cell>
          <cell r="C894" t="str">
            <v>No Title I</v>
          </cell>
        </row>
        <row r="895">
          <cell r="A895" t="str">
            <v>261301060001</v>
          </cell>
          <cell r="B895" t="str">
            <v>BROOKS HILL SCHOOL</v>
          </cell>
          <cell r="C895" t="str">
            <v>Targeted Assistance</v>
          </cell>
        </row>
        <row r="896">
          <cell r="A896" t="str">
            <v>261301060002</v>
          </cell>
          <cell r="B896" t="str">
            <v>JOHANNA PERRIN MIDDLE SCHOOL</v>
          </cell>
          <cell r="C896" t="str">
            <v>Targeted Assistance</v>
          </cell>
        </row>
        <row r="897">
          <cell r="A897" t="str">
            <v>261301060004</v>
          </cell>
          <cell r="B897" t="str">
            <v>MARTHA BROWN MIDDLE SCHOOL</v>
          </cell>
          <cell r="C897" t="str">
            <v>Targeted Assistance</v>
          </cell>
        </row>
        <row r="898">
          <cell r="A898" t="str">
            <v>261301060006</v>
          </cell>
          <cell r="B898" t="str">
            <v>JEFFERSON AVENUE SCHOOL</v>
          </cell>
          <cell r="C898" t="str">
            <v>No Title I</v>
          </cell>
        </row>
        <row r="899">
          <cell r="A899" t="str">
            <v>261301060007</v>
          </cell>
          <cell r="B899" t="str">
            <v>MINERVA DELAND SCHOOL</v>
          </cell>
          <cell r="C899" t="str">
            <v>Targeted Assistance</v>
          </cell>
        </row>
        <row r="900">
          <cell r="A900" t="str">
            <v>261301060008</v>
          </cell>
          <cell r="B900" t="str">
            <v>NORTHSIDE SCHOOL</v>
          </cell>
          <cell r="C900" t="str">
            <v>Targeted Assistance</v>
          </cell>
        </row>
        <row r="901">
          <cell r="A901" t="str">
            <v>261301060009</v>
          </cell>
          <cell r="B901" t="str">
            <v>FAIRPORT SENIOR HIGH SCHOOL</v>
          </cell>
          <cell r="C901" t="str">
            <v>No Title I</v>
          </cell>
        </row>
        <row r="902">
          <cell r="A902" t="str">
            <v>261301060010</v>
          </cell>
          <cell r="B902" t="str">
            <v>DUDLEY SCHOOL</v>
          </cell>
          <cell r="C902" t="str">
            <v>Targeted Assistance</v>
          </cell>
        </row>
        <row r="903">
          <cell r="A903" t="str">
            <v>261313030001</v>
          </cell>
          <cell r="B903" t="str">
            <v>EAST ROCHESTER ELEMENTARY SCHOOL</v>
          </cell>
          <cell r="C903" t="str">
            <v>Targeted Assistance</v>
          </cell>
        </row>
        <row r="904">
          <cell r="A904" t="str">
            <v>261313030002</v>
          </cell>
          <cell r="B904" t="str">
            <v>EAST ROCHESTER JUNIOR-SENIOR HS</v>
          </cell>
          <cell r="C904" t="str">
            <v>No Title I</v>
          </cell>
        </row>
        <row r="905">
          <cell r="A905" t="str">
            <v>261401060001</v>
          </cell>
          <cell r="B905" t="str">
            <v>ALLEN CREEK SCHOOL</v>
          </cell>
          <cell r="C905" t="str">
            <v>Targeted Assistance</v>
          </cell>
        </row>
        <row r="906">
          <cell r="A906" t="str">
            <v>261401060002</v>
          </cell>
          <cell r="B906" t="str">
            <v>JEFFERSON ROAD SCHOOL</v>
          </cell>
          <cell r="C906" t="str">
            <v>Targeted Assistance</v>
          </cell>
        </row>
        <row r="907">
          <cell r="A907" t="str">
            <v>261401060004</v>
          </cell>
          <cell r="B907" t="str">
            <v>PARK ROAD SCHOOL</v>
          </cell>
          <cell r="C907" t="str">
            <v>No Title I</v>
          </cell>
        </row>
        <row r="908">
          <cell r="A908" t="str">
            <v>261401060005</v>
          </cell>
          <cell r="B908" t="str">
            <v>MENDON CENTER ELEMENTARY SCHOOL</v>
          </cell>
          <cell r="C908" t="str">
            <v>No Title I</v>
          </cell>
        </row>
        <row r="909">
          <cell r="A909" t="str">
            <v>261401060006</v>
          </cell>
          <cell r="B909" t="str">
            <v>PITTSFORD SUTHERLAND HIGH SCHOOL</v>
          </cell>
          <cell r="C909" t="str">
            <v>Targeted Assistance</v>
          </cell>
        </row>
        <row r="910">
          <cell r="A910" t="str">
            <v>261401060008</v>
          </cell>
          <cell r="B910" t="str">
            <v>BARKER ROAD MIDDLE SCHOOL</v>
          </cell>
          <cell r="C910" t="str">
            <v>No Title I</v>
          </cell>
        </row>
        <row r="911">
          <cell r="A911" t="str">
            <v>261401060009</v>
          </cell>
          <cell r="B911" t="str">
            <v>THORNELL ROAD SCHOOL</v>
          </cell>
          <cell r="C911" t="str">
            <v>No Title I</v>
          </cell>
        </row>
        <row r="912">
          <cell r="A912" t="str">
            <v>261401060010</v>
          </cell>
          <cell r="B912" t="str">
            <v>PITTSFORD-MENDON HIGH SCHOOL</v>
          </cell>
          <cell r="C912" t="str">
            <v>No Title I</v>
          </cell>
        </row>
        <row r="913">
          <cell r="A913" t="str">
            <v>261401060011</v>
          </cell>
          <cell r="B913" t="str">
            <v>CALKINS ROAD MIDDLE SCHOOL</v>
          </cell>
          <cell r="C913" t="str">
            <v>Targeted Assistance</v>
          </cell>
        </row>
        <row r="914">
          <cell r="A914" t="str">
            <v>261501060002</v>
          </cell>
          <cell r="B914" t="str">
            <v>CHESTNUT RIDGE ELEMENTARY SCHOOL</v>
          </cell>
          <cell r="C914" t="str">
            <v>No Title I</v>
          </cell>
        </row>
        <row r="915">
          <cell r="A915" t="str">
            <v>261501060003</v>
          </cell>
          <cell r="B915" t="str">
            <v>CHURCHVILLE ELEMENTARY SCHOOL</v>
          </cell>
          <cell r="C915" t="str">
            <v>Targeted Assistance</v>
          </cell>
        </row>
        <row r="916">
          <cell r="A916" t="str">
            <v>261501060004</v>
          </cell>
          <cell r="B916" t="str">
            <v>CHURCHVILLE-CHILI SENIOR HIGH SCHOOL</v>
          </cell>
          <cell r="C916" t="str">
            <v>No Title I</v>
          </cell>
        </row>
        <row r="917">
          <cell r="A917" t="str">
            <v>261501060006</v>
          </cell>
          <cell r="B917" t="str">
            <v>FAIRBANKS ROAD ELEMENTARY SCHOOL</v>
          </cell>
          <cell r="C917" t="str">
            <v>Targeted Assistance</v>
          </cell>
        </row>
        <row r="918">
          <cell r="A918" t="str">
            <v>261501060008</v>
          </cell>
          <cell r="B918" t="str">
            <v>CHURCHVILLE-CHILI MIDDLE SCHOOL 5-8</v>
          </cell>
          <cell r="C918" t="str">
            <v>Targeted Assistance</v>
          </cell>
        </row>
        <row r="919">
          <cell r="A919" t="str">
            <v>261600010001</v>
          </cell>
          <cell r="B919" t="str">
            <v>SCHOOL 1-MARTIN B ANDERSON</v>
          </cell>
          <cell r="C919" t="str">
            <v>Schoolwide Program</v>
          </cell>
        </row>
        <row r="920">
          <cell r="A920" t="str">
            <v>261600010002</v>
          </cell>
          <cell r="B920" t="str">
            <v>SCHOOL 2-CLARA BARTON</v>
          </cell>
          <cell r="C920" t="str">
            <v>Schoolwide Program</v>
          </cell>
        </row>
        <row r="921">
          <cell r="A921" t="str">
            <v>261600010003</v>
          </cell>
          <cell r="B921" t="str">
            <v>SCHOOL 3-NATHANIEL ROCHESTER</v>
          </cell>
          <cell r="C921" t="str">
            <v>Schoolwide Program</v>
          </cell>
        </row>
        <row r="922">
          <cell r="A922" t="str">
            <v>261600010004</v>
          </cell>
          <cell r="B922" t="str">
            <v>SCHOOL 4-GEORGE MATHER FORBES</v>
          </cell>
          <cell r="C922" t="str">
            <v>Schoolwide Program</v>
          </cell>
        </row>
        <row r="923">
          <cell r="A923" t="str">
            <v>261600010005</v>
          </cell>
          <cell r="B923" t="str">
            <v>SCHOOL 5-JOHN WILLIAMS</v>
          </cell>
          <cell r="C923" t="str">
            <v>Schoolwide Program</v>
          </cell>
        </row>
        <row r="924">
          <cell r="A924" t="str">
            <v>261600010007</v>
          </cell>
          <cell r="B924" t="str">
            <v>SCHOOL 7-VIRGIL GRISSOM</v>
          </cell>
          <cell r="C924" t="str">
            <v>Schoolwide Program</v>
          </cell>
        </row>
        <row r="925">
          <cell r="A925" t="str">
            <v>261600010008</v>
          </cell>
          <cell r="B925" t="str">
            <v>SCHOOL 8-ROBERTO CLEMENTE</v>
          </cell>
          <cell r="C925" t="str">
            <v>Schoolwide Program</v>
          </cell>
        </row>
        <row r="926">
          <cell r="A926" t="str">
            <v>261600010009</v>
          </cell>
          <cell r="B926" t="str">
            <v>SCHOOL 9-DR MARTIN LUTHER KING JR</v>
          </cell>
          <cell r="C926" t="str">
            <v>Schoolwide Program</v>
          </cell>
        </row>
        <row r="927">
          <cell r="A927" t="str">
            <v>261600010010</v>
          </cell>
          <cell r="B927" t="str">
            <v>DR WALTER COOPER ACADEMY</v>
          </cell>
          <cell r="C927" t="str">
            <v>Schoolwide Program</v>
          </cell>
        </row>
        <row r="928">
          <cell r="A928" t="str">
            <v>261600010012</v>
          </cell>
          <cell r="B928" t="str">
            <v>SCHOOL 12-JAMES P B DUFFY</v>
          </cell>
          <cell r="C928" t="str">
            <v>Schoolwide Program</v>
          </cell>
        </row>
        <row r="929">
          <cell r="A929" t="str">
            <v>261600010015</v>
          </cell>
          <cell r="B929" t="str">
            <v>SCHOOL 15-CHILDREN'S SCHOOL OF ROCHE</v>
          </cell>
          <cell r="C929" t="str">
            <v>Schoolwide Program</v>
          </cell>
        </row>
        <row r="930">
          <cell r="A930" t="str">
            <v>261600010016</v>
          </cell>
          <cell r="B930" t="str">
            <v>SCHOOL 16-JOHN WALTON SPENCER</v>
          </cell>
          <cell r="C930" t="str">
            <v>Schoolwide Program</v>
          </cell>
        </row>
        <row r="931">
          <cell r="A931" t="str">
            <v>261600010017</v>
          </cell>
          <cell r="B931" t="str">
            <v>SCHOOL 17-ENRICO FERMI</v>
          </cell>
          <cell r="C931" t="str">
            <v>Schoolwide Program</v>
          </cell>
        </row>
        <row r="932">
          <cell r="A932" t="str">
            <v>261600010019</v>
          </cell>
          <cell r="B932" t="str">
            <v>SCHOOL 19-DR CHARLES T LUNSFORD</v>
          </cell>
          <cell r="C932" t="str">
            <v>Schoolwide Program</v>
          </cell>
        </row>
        <row r="933">
          <cell r="A933" t="str">
            <v>261600010020</v>
          </cell>
          <cell r="B933" t="str">
            <v>SCHOOL 20-HENRY LOMB SCHOOL</v>
          </cell>
          <cell r="C933" t="str">
            <v>Schoolwide Program</v>
          </cell>
        </row>
        <row r="934">
          <cell r="A934" t="str">
            <v>261600010022</v>
          </cell>
          <cell r="B934" t="str">
            <v>SCHOOL 22-LINCOLN SCHOOL</v>
          </cell>
          <cell r="C934" t="str">
            <v>Schoolwide Program</v>
          </cell>
        </row>
        <row r="935">
          <cell r="A935" t="str">
            <v>261600010023</v>
          </cell>
          <cell r="B935" t="str">
            <v>SCHOOL 23-FRANCIS PARKER</v>
          </cell>
          <cell r="C935" t="str">
            <v>Schoolwide Program</v>
          </cell>
        </row>
        <row r="936">
          <cell r="A936" t="str">
            <v>261600010025</v>
          </cell>
          <cell r="B936" t="str">
            <v>SCHOOL 25-NATHANIEL HAWTHORNE</v>
          </cell>
          <cell r="C936" t="str">
            <v>Schoolwide Program</v>
          </cell>
        </row>
        <row r="937">
          <cell r="A937" t="str">
            <v>261600010028</v>
          </cell>
          <cell r="B937" t="str">
            <v>SCHOOL 28-HENRY HUDSON</v>
          </cell>
          <cell r="C937" t="str">
            <v>Schoolwide Program</v>
          </cell>
        </row>
        <row r="938">
          <cell r="A938" t="str">
            <v>261600010029</v>
          </cell>
          <cell r="B938" t="str">
            <v>SCHOOL 29-ADLAI E STEVENSON</v>
          </cell>
          <cell r="C938" t="str">
            <v>Schoolwide Program</v>
          </cell>
        </row>
        <row r="939">
          <cell r="A939" t="str">
            <v>261600010030</v>
          </cell>
          <cell r="B939" t="str">
            <v>SCHOOL 30-GENERAL ELWELL S OTIS</v>
          </cell>
          <cell r="C939" t="str">
            <v>Schoolwide Program</v>
          </cell>
        </row>
        <row r="940">
          <cell r="A940" t="str">
            <v>261600010033</v>
          </cell>
          <cell r="B940" t="str">
            <v>SCHOOL 33-AUDUBON</v>
          </cell>
          <cell r="C940" t="str">
            <v>Schoolwide Program</v>
          </cell>
        </row>
        <row r="941">
          <cell r="A941" t="str">
            <v>261600010034</v>
          </cell>
          <cell r="B941" t="str">
            <v>SCHOOL 34-DR LOUIS A CERULLI</v>
          </cell>
          <cell r="C941" t="str">
            <v>Schoolwide Program</v>
          </cell>
        </row>
        <row r="942">
          <cell r="A942" t="str">
            <v>261600010035</v>
          </cell>
          <cell r="B942" t="str">
            <v>SCHOOL 35-PINNACLE</v>
          </cell>
          <cell r="C942" t="str">
            <v>Schoolwide Program</v>
          </cell>
        </row>
        <row r="943">
          <cell r="A943" t="str">
            <v>261600010036</v>
          </cell>
          <cell r="B943" t="str">
            <v>SCHOOL 36-HENRY W LONGFELLOW</v>
          </cell>
          <cell r="C943" t="str">
            <v>Schoolwide Program</v>
          </cell>
        </row>
        <row r="944">
          <cell r="A944" t="str">
            <v>261600010039</v>
          </cell>
          <cell r="B944" t="str">
            <v>SCHOOL 39-ANDREW J TOWNSON</v>
          </cell>
          <cell r="C944" t="str">
            <v>Schoolwide Program</v>
          </cell>
        </row>
        <row r="945">
          <cell r="A945" t="str">
            <v>261600010041</v>
          </cell>
          <cell r="B945" t="str">
            <v>SCHOOL 41-KODAK PARK</v>
          </cell>
          <cell r="C945" t="str">
            <v>Schoolwide Program</v>
          </cell>
        </row>
        <row r="946">
          <cell r="A946" t="str">
            <v>261600010042</v>
          </cell>
          <cell r="B946" t="str">
            <v>SCHOOL 42-ABELARD REYNOLDS</v>
          </cell>
          <cell r="C946" t="str">
            <v>Schoolwide Program</v>
          </cell>
        </row>
        <row r="947">
          <cell r="A947" t="str">
            <v>261600010043</v>
          </cell>
          <cell r="B947" t="str">
            <v>SCHOOL 43-THEODORE ROOSEVELT</v>
          </cell>
          <cell r="C947" t="str">
            <v>Schoolwide Program</v>
          </cell>
        </row>
        <row r="948">
          <cell r="A948" t="str">
            <v>261600010044</v>
          </cell>
          <cell r="B948" t="str">
            <v>SCHOOL 44-LINCOLN PARK</v>
          </cell>
          <cell r="C948" t="str">
            <v>Schoolwide Program</v>
          </cell>
        </row>
        <row r="949">
          <cell r="A949" t="str">
            <v>261600010045</v>
          </cell>
          <cell r="B949" t="str">
            <v>SCHOOL 45-MARY MCLEOD BETHUNE</v>
          </cell>
          <cell r="C949" t="str">
            <v>Schoolwide Program</v>
          </cell>
        </row>
        <row r="950">
          <cell r="A950" t="str">
            <v>261600010046</v>
          </cell>
          <cell r="B950" t="str">
            <v>SCHOOL 46-CHARLES CARROLL</v>
          </cell>
          <cell r="C950" t="str">
            <v>Schoolwide Program</v>
          </cell>
        </row>
        <row r="951">
          <cell r="A951" t="str">
            <v>261600010050</v>
          </cell>
          <cell r="B951" t="str">
            <v>SCHOOL 50-HELEN BARRETT MONTGOMERY</v>
          </cell>
          <cell r="C951" t="str">
            <v>Schoolwide Program</v>
          </cell>
        </row>
        <row r="952">
          <cell r="A952" t="str">
            <v>261600010052</v>
          </cell>
          <cell r="B952" t="str">
            <v>SCHOOL 52-FRANK FOWLER DOW</v>
          </cell>
          <cell r="C952" t="str">
            <v>Schoolwide Program</v>
          </cell>
        </row>
        <row r="953">
          <cell r="A953" t="str">
            <v>261600010053</v>
          </cell>
          <cell r="B953" t="str">
            <v>SCHOOL 53 MONTESSORI ACADEMY</v>
          </cell>
          <cell r="C953" t="str">
            <v>Schoolwide Program</v>
          </cell>
        </row>
        <row r="954">
          <cell r="A954" t="str">
            <v>261600010054</v>
          </cell>
          <cell r="B954" t="str">
            <v>SCHOOL 54-FLOWER CITY COMM SCHOOL</v>
          </cell>
          <cell r="C954" t="str">
            <v>Schoolwide Program</v>
          </cell>
        </row>
        <row r="955">
          <cell r="A955" t="str">
            <v>261600010057</v>
          </cell>
          <cell r="B955" t="str">
            <v xml:space="preserve">SCHOOL 57-EARLY CHLDHD SCHOOL </v>
          </cell>
          <cell r="C955" t="str">
            <v>Schoolwide Program</v>
          </cell>
        </row>
        <row r="956">
          <cell r="A956" t="str">
            <v>261600010058</v>
          </cell>
          <cell r="B956" t="str">
            <v>SCHOOL 58-WORLD OF INQUIRY SCHOOL</v>
          </cell>
          <cell r="C956" t="str">
            <v>Schoolwide Program</v>
          </cell>
        </row>
        <row r="957">
          <cell r="A957" t="str">
            <v>261600010060</v>
          </cell>
          <cell r="B957" t="str">
            <v>CHARLOTTE HIGH SCHOOL</v>
          </cell>
          <cell r="C957" t="str">
            <v>Schoolwide Program</v>
          </cell>
        </row>
        <row r="958">
          <cell r="A958" t="str">
            <v>261600010061</v>
          </cell>
          <cell r="B958" t="str">
            <v>EAST HIGH SCHOOL</v>
          </cell>
          <cell r="C958" t="str">
            <v>Schoolwide Program</v>
          </cell>
        </row>
        <row r="959">
          <cell r="A959" t="str">
            <v>261600010063</v>
          </cell>
          <cell r="B959" t="str">
            <v>THOMAS JEFFERSON HIGH SCHOOL</v>
          </cell>
          <cell r="C959" t="str">
            <v>Schoolwide Program</v>
          </cell>
        </row>
        <row r="960">
          <cell r="A960" t="str">
            <v>261600010065</v>
          </cell>
          <cell r="B960" t="str">
            <v>JOHN MARSHALL HIGH SCHOOL</v>
          </cell>
          <cell r="C960" t="str">
            <v>Schoolwide Program</v>
          </cell>
        </row>
        <row r="961">
          <cell r="A961" t="str">
            <v>261600010066</v>
          </cell>
          <cell r="B961" t="str">
            <v>JAMES MONROE HIGH SCHOOL</v>
          </cell>
          <cell r="C961" t="str">
            <v>Schoolwide Program</v>
          </cell>
        </row>
        <row r="962">
          <cell r="A962" t="str">
            <v>261600010067</v>
          </cell>
          <cell r="B962" t="str">
            <v>JOSEPH C WILSON MAGNET HIGH SCH</v>
          </cell>
          <cell r="C962" t="str">
            <v>Schoolwide Program</v>
          </cell>
        </row>
        <row r="963">
          <cell r="A963" t="str">
            <v>261600010068</v>
          </cell>
          <cell r="B963" t="str">
            <v>JOSEPH C WILSON FOUNDATION ACADEMY</v>
          </cell>
          <cell r="C963" t="str">
            <v>Schoolwide Program</v>
          </cell>
        </row>
        <row r="964">
          <cell r="A964" t="str">
            <v>261600010069</v>
          </cell>
          <cell r="B964" t="str">
            <v>SCHOOL WITHOUT WALLS</v>
          </cell>
          <cell r="C964" t="str">
            <v>Schoolwide Program</v>
          </cell>
        </row>
        <row r="965">
          <cell r="A965" t="str">
            <v>261600010073</v>
          </cell>
          <cell r="B965" t="str">
            <v>NORTHEAST COLLEGE PREP HIGH SCHOOL</v>
          </cell>
          <cell r="C965" t="str">
            <v>Schoolwide Program</v>
          </cell>
        </row>
        <row r="966">
          <cell r="A966" t="str">
            <v>261600010074</v>
          </cell>
          <cell r="B966" t="str">
            <v>SCHOOL OF THE ARTS</v>
          </cell>
          <cell r="C966" t="str">
            <v>Schoolwide Program</v>
          </cell>
        </row>
        <row r="967">
          <cell r="A967" t="str">
            <v>261600010076</v>
          </cell>
          <cell r="B967" t="str">
            <v>BIOSCIENCE &amp; HEALTH CAR HS-FRANKLIN</v>
          </cell>
          <cell r="C967" t="str">
            <v>Schoolwide Program</v>
          </cell>
        </row>
        <row r="968">
          <cell r="A968" t="str">
            <v>261600010081</v>
          </cell>
          <cell r="B968" t="str">
            <v>SCH-BUSINESS FIN &amp; ENTRP AT EDISON</v>
          </cell>
          <cell r="C968" t="str">
            <v>Schoolwide Program</v>
          </cell>
        </row>
        <row r="969">
          <cell r="A969" t="str">
            <v>261600010082</v>
          </cell>
          <cell r="B969" t="str">
            <v>SCHOOL OF ENGNRG &amp; MFG-EDISON</v>
          </cell>
          <cell r="C969" t="str">
            <v>Schoolwide Program</v>
          </cell>
        </row>
        <row r="970">
          <cell r="A970" t="str">
            <v>261600010083</v>
          </cell>
          <cell r="B970" t="str">
            <v>SKILLED TRADES AT EDISON</v>
          </cell>
          <cell r="C970" t="str">
            <v>Schoolwide Program</v>
          </cell>
        </row>
        <row r="971">
          <cell r="A971" t="str">
            <v>261600010084</v>
          </cell>
          <cell r="B971" t="str">
            <v>GLOBAL MEDIA ARTS HIGH SCH-FRANKLIN</v>
          </cell>
          <cell r="C971" t="str">
            <v>Schoolwide Program</v>
          </cell>
        </row>
        <row r="972">
          <cell r="A972" t="str">
            <v>261600010085</v>
          </cell>
          <cell r="B972" t="str">
            <v>DR FREDDIE THOMAS HIGH SCHOOL</v>
          </cell>
          <cell r="C972" t="str">
            <v>Schoolwide Program</v>
          </cell>
        </row>
        <row r="973">
          <cell r="A973" t="str">
            <v>261600010086</v>
          </cell>
          <cell r="B973" t="str">
            <v xml:space="preserve">INTERNATIONAL FINANCE &amp; ECON DEV HS </v>
          </cell>
          <cell r="C973" t="str">
            <v>Schoolwide Program</v>
          </cell>
        </row>
        <row r="974">
          <cell r="A974" t="str">
            <v>261600010089</v>
          </cell>
          <cell r="B974" t="str">
            <v>NORTHWEST COLLEGE PREP HIGH SCHOOL</v>
          </cell>
          <cell r="C974" t="str">
            <v>Schoolwide Program</v>
          </cell>
        </row>
        <row r="975">
          <cell r="A975" t="str">
            <v>261600010094</v>
          </cell>
          <cell r="B975" t="str">
            <v>SCH OF IMAGNG &amp; INFO TECH-EDISON</v>
          </cell>
          <cell r="C975" t="str">
            <v>Schoolwide Program</v>
          </cell>
        </row>
        <row r="976">
          <cell r="A976" t="str">
            <v>261600010095</v>
          </cell>
          <cell r="B976" t="str">
            <v>ROBERT BROWN SCHOOL-CONSTRUC/DESIGN</v>
          </cell>
          <cell r="C976" t="str">
            <v>Schoolwide Program</v>
          </cell>
        </row>
        <row r="977">
          <cell r="A977" t="str">
            <v>261600010096</v>
          </cell>
          <cell r="B977" t="str">
            <v>ROCHESTER STEM HIGH SCHOOL</v>
          </cell>
          <cell r="C977" t="str">
            <v>Schoolwide Program</v>
          </cell>
        </row>
        <row r="978">
          <cell r="A978" t="str">
            <v>261600010097</v>
          </cell>
          <cell r="B978" t="str">
            <v>VANGUARD COLLEGIATE HIGH SCHOOL</v>
          </cell>
          <cell r="C978" t="str">
            <v>Schoolwide Program</v>
          </cell>
        </row>
        <row r="979">
          <cell r="A979" t="str">
            <v>261600010101</v>
          </cell>
          <cell r="B979" t="str">
            <v>INTEGRATED ARTS AND TECH HIGH SCHOOL</v>
          </cell>
          <cell r="C979" t="str">
            <v>Schoolwide Program</v>
          </cell>
        </row>
        <row r="980">
          <cell r="A980" t="str">
            <v>261600010102</v>
          </cell>
          <cell r="B980" t="str">
            <v>ROCHESTER EARLY COLLEGE INTERNA HS</v>
          </cell>
          <cell r="C980" t="str">
            <v>Schoolwide Program</v>
          </cell>
        </row>
        <row r="981">
          <cell r="A981" t="str">
            <v>261600010103</v>
          </cell>
          <cell r="B981" t="str">
            <v>LEADERSHIP ACADEMY FOR YOUNG MEN (TH</v>
          </cell>
          <cell r="C981" t="str">
            <v>Schoolwide Program</v>
          </cell>
        </row>
        <row r="982">
          <cell r="A982" t="str">
            <v>261600010307</v>
          </cell>
          <cell r="B982" t="str">
            <v>PRESCHOOL-PARENT PROGRAM</v>
          </cell>
          <cell r="C982" t="str">
            <v>Schoolwide Program</v>
          </cell>
        </row>
        <row r="983">
          <cell r="A983" t="str">
            <v>261600010392</v>
          </cell>
          <cell r="B983" t="str">
            <v>YOUTH AND JUSTICE PROGRAMS</v>
          </cell>
          <cell r="C983" t="str">
            <v>Schoolwide Program</v>
          </cell>
        </row>
        <row r="984">
          <cell r="A984" t="str">
            <v>261600010393</v>
          </cell>
          <cell r="B984" t="str">
            <v>YOUNG MOTHERS PROGRAM</v>
          </cell>
          <cell r="C984" t="str">
            <v>Schoolwide Program</v>
          </cell>
        </row>
        <row r="985">
          <cell r="A985" t="str">
            <v>261600860705</v>
          </cell>
          <cell r="B985" t="str">
            <v>TRUE NORTH ROCHESTER  PREP-WEST CAMP</v>
          </cell>
          <cell r="C985" t="str">
            <v>Schoolwide Program</v>
          </cell>
        </row>
        <row r="986">
          <cell r="A986" t="str">
            <v>261600860877</v>
          </cell>
          <cell r="B986" t="str">
            <v>URBAN CHOICE CHARTER SCHOOL</v>
          </cell>
          <cell r="C986" t="str">
            <v>Targeted Assistance</v>
          </cell>
        </row>
        <row r="987">
          <cell r="A987" t="str">
            <v>261600860906</v>
          </cell>
          <cell r="B987" t="str">
            <v xml:space="preserve">TRUE NORTH ROCHESTER PREP CHARTER </v>
          </cell>
          <cell r="C987" t="str">
            <v>Schoolwide Program</v>
          </cell>
        </row>
        <row r="988">
          <cell r="A988" t="str">
            <v>261600860910</v>
          </cell>
          <cell r="B988" t="str">
            <v>ROCHESTER ACADEMY CHARTER SCHOOL</v>
          </cell>
          <cell r="C988" t="str">
            <v>Schoolwide Program</v>
          </cell>
        </row>
        <row r="989">
          <cell r="A989" t="str">
            <v>261600860985</v>
          </cell>
          <cell r="B989" t="str">
            <v>UNIVERSITY PREP CHAR SCH-YOUNG MEN</v>
          </cell>
          <cell r="C989" t="str">
            <v>Schoolwide Program</v>
          </cell>
        </row>
        <row r="990">
          <cell r="A990" t="str">
            <v>261701060002</v>
          </cell>
          <cell r="B990" t="str">
            <v>ETHEL K FYLE ELEMENTARY SCHOOL</v>
          </cell>
          <cell r="C990" t="str">
            <v>Targeted Assistance</v>
          </cell>
        </row>
        <row r="991">
          <cell r="A991" t="str">
            <v>261701060004</v>
          </cell>
          <cell r="B991" t="str">
            <v>MONICA B LEARY ELEMENTARY SCHOOL</v>
          </cell>
          <cell r="C991" t="str">
            <v>No Title I</v>
          </cell>
        </row>
        <row r="992">
          <cell r="A992" t="str">
            <v>261701060005</v>
          </cell>
          <cell r="B992" t="str">
            <v>DAVID B CRANE ELEMENTARY SCHOOL</v>
          </cell>
          <cell r="C992" t="str">
            <v>Targeted Assistance</v>
          </cell>
        </row>
        <row r="993">
          <cell r="A993" t="str">
            <v>261701060006</v>
          </cell>
          <cell r="B993" t="str">
            <v>FLOYD S WINSLOW ELEMENTARY SCHOOL</v>
          </cell>
          <cell r="C993" t="str">
            <v>Targeted Assistance</v>
          </cell>
        </row>
        <row r="994">
          <cell r="A994" t="str">
            <v>261701060009</v>
          </cell>
          <cell r="B994" t="str">
            <v>NINTH GRADE ACADEMY</v>
          </cell>
          <cell r="C994" t="str">
            <v>No Title I</v>
          </cell>
        </row>
        <row r="995">
          <cell r="A995" t="str">
            <v>261701060012</v>
          </cell>
          <cell r="B995" t="str">
            <v>EMMA E SHERMAN ELEMENTARY SCHOOL</v>
          </cell>
          <cell r="C995" t="str">
            <v>No Title I</v>
          </cell>
        </row>
        <row r="996">
          <cell r="A996" t="str">
            <v>261701060013</v>
          </cell>
          <cell r="B996" t="str">
            <v>RUSH-HENRIETTA SENIOR HIGH SCHOOL</v>
          </cell>
          <cell r="C996" t="str">
            <v>No Title I</v>
          </cell>
        </row>
        <row r="997">
          <cell r="A997" t="str">
            <v>261701060014</v>
          </cell>
          <cell r="B997" t="str">
            <v>CHARLES H ROTH MIDDLE SCHOOL</v>
          </cell>
          <cell r="C997" t="str">
            <v>No Title I</v>
          </cell>
        </row>
        <row r="998">
          <cell r="A998" t="str">
            <v>261701060015</v>
          </cell>
          <cell r="B998" t="str">
            <v>HENRY V BURGER MIDDLE SCHOOL</v>
          </cell>
          <cell r="C998" t="str">
            <v>Targeted Assistance</v>
          </cell>
        </row>
        <row r="999">
          <cell r="A999" t="str">
            <v>261801060002</v>
          </cell>
          <cell r="B999" t="str">
            <v>GINTHER ELEMENTARY SCHOOL</v>
          </cell>
          <cell r="C999" t="str">
            <v>Targeted Assistance</v>
          </cell>
        </row>
        <row r="1000">
          <cell r="A1000" t="str">
            <v>261801060003</v>
          </cell>
          <cell r="B1000" t="str">
            <v>BROCKPORT HIGH SCHOOL</v>
          </cell>
          <cell r="C1000" t="str">
            <v>No Title I</v>
          </cell>
        </row>
        <row r="1001">
          <cell r="A1001" t="str">
            <v>261801060004</v>
          </cell>
          <cell r="B1001" t="str">
            <v>BARCLAY ELEMENTARY SCHOOL</v>
          </cell>
          <cell r="C1001" t="str">
            <v>Targeted Assistance</v>
          </cell>
        </row>
        <row r="1002">
          <cell r="A1002" t="str">
            <v>261801060005</v>
          </cell>
          <cell r="B1002" t="str">
            <v>A D OLIVER MIDDLE SCHOOL</v>
          </cell>
          <cell r="C1002" t="str">
            <v>Targeted Assistance</v>
          </cell>
        </row>
        <row r="1003">
          <cell r="A1003" t="str">
            <v>261801060006</v>
          </cell>
          <cell r="B1003" t="str">
            <v>FRED W HILL SCHOOL</v>
          </cell>
          <cell r="C1003" t="str">
            <v>Targeted Assistance</v>
          </cell>
        </row>
        <row r="1004">
          <cell r="A1004" t="str">
            <v>261901060002</v>
          </cell>
          <cell r="B1004" t="str">
            <v>DEWITT ROAD ELEMENTARY SCHOOL</v>
          </cell>
          <cell r="C1004" t="str">
            <v>No Title I</v>
          </cell>
        </row>
        <row r="1005">
          <cell r="A1005" t="str">
            <v>261901060003</v>
          </cell>
          <cell r="B1005" t="str">
            <v>KLEM ROAD NORTH ELEMENTARY SCHOOL</v>
          </cell>
          <cell r="C1005" t="str">
            <v>No Title I</v>
          </cell>
        </row>
        <row r="1006">
          <cell r="A1006" t="str">
            <v>261901060004</v>
          </cell>
          <cell r="B1006" t="str">
            <v>PLANK ROAD NORTH ELEMENTARY SCHOOL</v>
          </cell>
          <cell r="C1006" t="str">
            <v>Targeted Assistance</v>
          </cell>
        </row>
        <row r="1007">
          <cell r="A1007" t="str">
            <v>261901060006</v>
          </cell>
          <cell r="B1007" t="str">
            <v>STATE ROAD ELEMENTARY SCHOOL</v>
          </cell>
          <cell r="C1007" t="str">
            <v>Targeted Assistance</v>
          </cell>
        </row>
        <row r="1008">
          <cell r="A1008" t="str">
            <v>261901060007</v>
          </cell>
          <cell r="B1008" t="str">
            <v>SPRY MIDDLE SCHOOL</v>
          </cell>
          <cell r="C1008" t="str">
            <v>Targeted Assistance</v>
          </cell>
        </row>
        <row r="1009">
          <cell r="A1009" t="str">
            <v>261901060009</v>
          </cell>
          <cell r="B1009" t="str">
            <v>WEBSTER-SCHROEDER HIGH SCHOOL</v>
          </cell>
          <cell r="C1009" t="str">
            <v>Targeted Assistance</v>
          </cell>
        </row>
        <row r="1010">
          <cell r="A1010" t="str">
            <v>261901060010</v>
          </cell>
          <cell r="B1010" t="str">
            <v>WILLINK MIDDLE SCHOOL</v>
          </cell>
          <cell r="C1010" t="str">
            <v>No Title I</v>
          </cell>
        </row>
        <row r="1011">
          <cell r="A1011" t="str">
            <v>261901060011</v>
          </cell>
          <cell r="B1011" t="str">
            <v>PLANK ROAD SOUTH ELEMENTARY SCHOOL</v>
          </cell>
          <cell r="C1011" t="str">
            <v>No Title I</v>
          </cell>
        </row>
        <row r="1012">
          <cell r="A1012" t="str">
            <v>261901060013</v>
          </cell>
          <cell r="B1012" t="str">
            <v>KLEM ROAD SOUTH ELEMENTARY SCHOOL</v>
          </cell>
          <cell r="C1012" t="str">
            <v>Targeted Assistance</v>
          </cell>
        </row>
        <row r="1013">
          <cell r="A1013" t="str">
            <v>261901060014</v>
          </cell>
          <cell r="B1013" t="str">
            <v>SCHLEGEL ROAD ELEMENTARY SCHOOL</v>
          </cell>
          <cell r="C1013" t="str">
            <v>Targeted Assistance</v>
          </cell>
        </row>
        <row r="1014">
          <cell r="A1014" t="str">
            <v>261901060015</v>
          </cell>
          <cell r="B1014" t="str">
            <v>THOMAS HIGH SCHOOL</v>
          </cell>
          <cell r="C1014" t="str">
            <v>No Title I</v>
          </cell>
        </row>
        <row r="1015">
          <cell r="A1015" t="str">
            <v>262001040003</v>
          </cell>
          <cell r="B1015" t="str">
            <v>WHEATLAND-CHILI HIGH SCHOOL</v>
          </cell>
          <cell r="C1015" t="str">
            <v>Targeted Assistance</v>
          </cell>
        </row>
        <row r="1016">
          <cell r="A1016" t="str">
            <v>262001040004</v>
          </cell>
          <cell r="B1016" t="str">
            <v>T J CONNOR ELEMENTARY SCHOOL</v>
          </cell>
          <cell r="C1016" t="str">
            <v>Targeted Assistance</v>
          </cell>
        </row>
        <row r="1017">
          <cell r="A1017" t="str">
            <v>270100010003</v>
          </cell>
          <cell r="B1017" t="str">
            <v>WILLIAM H BARKLEY MICROSOCIETY</v>
          </cell>
          <cell r="C1017" t="str">
            <v>Targeted Assistance</v>
          </cell>
        </row>
        <row r="1018">
          <cell r="A1018" t="str">
            <v>270100010006</v>
          </cell>
          <cell r="B1018" t="str">
            <v>R J MCNULTY ACADEMY</v>
          </cell>
          <cell r="C1018" t="str">
            <v>Schoolwide Program</v>
          </cell>
        </row>
        <row r="1019">
          <cell r="A1019" t="str">
            <v>270100010009</v>
          </cell>
          <cell r="B1019" t="str">
            <v>WILBUR H LYNCH LITERACY ACADEMY</v>
          </cell>
          <cell r="C1019" t="str">
            <v>Schoolwide Program</v>
          </cell>
        </row>
        <row r="1020">
          <cell r="A1020" t="str">
            <v>270100010010</v>
          </cell>
          <cell r="B1020" t="str">
            <v>AMSTERDAM HIGH SCHOOL</v>
          </cell>
          <cell r="C1020" t="str">
            <v>Schoolwide Program</v>
          </cell>
        </row>
        <row r="1021">
          <cell r="A1021" t="str">
            <v>270100010018</v>
          </cell>
          <cell r="B1021" t="str">
            <v>WILLIAM B TECLER ARTS IN EDUCATION</v>
          </cell>
          <cell r="C1021" t="str">
            <v>Schoolwide Program</v>
          </cell>
        </row>
        <row r="1022">
          <cell r="A1022" t="str">
            <v>270100010019</v>
          </cell>
          <cell r="B1022" t="str">
            <v>MARIE CURIE INST OF ENGIN AND COMM</v>
          </cell>
          <cell r="C1022" t="str">
            <v>Schoolwide Program</v>
          </cell>
        </row>
        <row r="1023">
          <cell r="A1023" t="str">
            <v>270301040002</v>
          </cell>
          <cell r="B1023" t="str">
            <v>CANAJOHARIE SENIOR HIGH SCHOOL</v>
          </cell>
          <cell r="C1023" t="str">
            <v>Targeted Assistance</v>
          </cell>
        </row>
        <row r="1024">
          <cell r="A1024" t="str">
            <v>270301040003</v>
          </cell>
          <cell r="B1024" t="str">
            <v>CANAJOHARIE MIDDLE SCHOOL</v>
          </cell>
          <cell r="C1024" t="str">
            <v>Targeted Assistance</v>
          </cell>
        </row>
        <row r="1025">
          <cell r="A1025" t="str">
            <v>270301040004</v>
          </cell>
          <cell r="B1025" t="str">
            <v>EAST HILL SCHOOL</v>
          </cell>
          <cell r="C1025" t="str">
            <v>Targeted Assistance</v>
          </cell>
        </row>
        <row r="1026">
          <cell r="A1026" t="str">
            <v>270701040001</v>
          </cell>
          <cell r="B1026" t="str">
            <v>HARRY HOAG SCHOOL</v>
          </cell>
          <cell r="C1026" t="str">
            <v>Targeted Assistance</v>
          </cell>
        </row>
        <row r="1027">
          <cell r="A1027" t="str">
            <v>270701040003</v>
          </cell>
          <cell r="B1027" t="str">
            <v>FORT PLAIN JUNIOR-SENIOR HIGH SCHOOL</v>
          </cell>
          <cell r="C1027" t="str">
            <v>No Title I</v>
          </cell>
        </row>
        <row r="1028">
          <cell r="A1028" t="str">
            <v>271102040003</v>
          </cell>
          <cell r="B1028" t="str">
            <v>DAVID H ROBBINS ELEMENTARY SCHOOL</v>
          </cell>
          <cell r="C1028" t="str">
            <v>Targeted Assistance</v>
          </cell>
        </row>
        <row r="1029">
          <cell r="A1029" t="str">
            <v>271102040004</v>
          </cell>
          <cell r="B1029" t="str">
            <v>ST JOHNSVILLE JUNIOR-SENIOR HIGH SCH</v>
          </cell>
          <cell r="C1029" t="str">
            <v>Targeted Assistance</v>
          </cell>
        </row>
        <row r="1030">
          <cell r="A1030" t="str">
            <v>280100010001</v>
          </cell>
          <cell r="B1030" t="str">
            <v>DEASY SCHOOL</v>
          </cell>
          <cell r="C1030" t="str">
            <v>Targeted Assistance</v>
          </cell>
        </row>
        <row r="1031">
          <cell r="A1031" t="str">
            <v>280100010003</v>
          </cell>
          <cell r="B1031" t="str">
            <v>CONNOLLY SCHOOL</v>
          </cell>
          <cell r="C1031" t="str">
            <v>Targeted Assistance</v>
          </cell>
        </row>
        <row r="1032">
          <cell r="A1032" t="str">
            <v>280100010004</v>
          </cell>
          <cell r="B1032" t="str">
            <v>GRIBBIN SCHOOL</v>
          </cell>
          <cell r="C1032" t="str">
            <v>Targeted Assistance</v>
          </cell>
        </row>
        <row r="1033">
          <cell r="A1033" t="str">
            <v>280100010005</v>
          </cell>
          <cell r="B1033" t="str">
            <v>LANDING SCHOOL</v>
          </cell>
          <cell r="C1033" t="str">
            <v>Targeted Assistance</v>
          </cell>
        </row>
        <row r="1034">
          <cell r="A1034" t="str">
            <v>280100010007</v>
          </cell>
          <cell r="B1034" t="str">
            <v>GLEN COVE HIGH SCHOOL</v>
          </cell>
          <cell r="C1034" t="str">
            <v>No Title I</v>
          </cell>
        </row>
        <row r="1035">
          <cell r="A1035" t="str">
            <v>280100010008</v>
          </cell>
          <cell r="B1035" t="str">
            <v>ROBERT M FINLEY MIDDLE SCHOOL</v>
          </cell>
          <cell r="C1035" t="str">
            <v>No Title I</v>
          </cell>
        </row>
        <row r="1036">
          <cell r="A1036" t="str">
            <v>280201030001</v>
          </cell>
          <cell r="B1036" t="str">
            <v>FRANKLIN SCHOOL</v>
          </cell>
          <cell r="C1036" t="str">
            <v>Schoolwide Program</v>
          </cell>
        </row>
        <row r="1037">
          <cell r="A1037" t="str">
            <v>280201030002</v>
          </cell>
          <cell r="B1037" t="str">
            <v>FULTON SCHOOL</v>
          </cell>
          <cell r="C1037" t="str">
            <v>Schoolwide Program</v>
          </cell>
        </row>
        <row r="1038">
          <cell r="A1038" t="str">
            <v>280201030003</v>
          </cell>
          <cell r="B1038" t="str">
            <v>JACKSON MAIN ELEMENTARY SCHOOL</v>
          </cell>
          <cell r="C1038" t="str">
            <v>Schoolwide Program</v>
          </cell>
        </row>
        <row r="1039">
          <cell r="A1039" t="str">
            <v>280201030004</v>
          </cell>
          <cell r="B1039" t="str">
            <v>BARACK OBAMA ELEMEN SCHOOL</v>
          </cell>
          <cell r="C1039" t="str">
            <v>Schoolwide Program</v>
          </cell>
        </row>
        <row r="1040">
          <cell r="A1040" t="str">
            <v>280201030007</v>
          </cell>
          <cell r="B1040" t="str">
            <v>HEMPSTEAD HIGH SCHOOL</v>
          </cell>
          <cell r="C1040" t="str">
            <v>Schoolwide Program</v>
          </cell>
        </row>
        <row r="1041">
          <cell r="A1041" t="str">
            <v>280201030008</v>
          </cell>
          <cell r="B1041" t="str">
            <v>MARSHALL SCHOOL</v>
          </cell>
          <cell r="C1041" t="str">
            <v>Schoolwide Program</v>
          </cell>
        </row>
        <row r="1042">
          <cell r="A1042" t="str">
            <v>280201030009</v>
          </cell>
          <cell r="B1042" t="str">
            <v>JACKSON ANNEX SCHOOL</v>
          </cell>
          <cell r="C1042" t="str">
            <v>Schoolwide Program</v>
          </cell>
        </row>
        <row r="1043">
          <cell r="A1043" t="str">
            <v>280201030010</v>
          </cell>
          <cell r="B1043" t="str">
            <v>ALVERTA B GRAY SCHULTZ MIDDLE SCH</v>
          </cell>
          <cell r="C1043" t="str">
            <v>Schoolwide Program</v>
          </cell>
        </row>
        <row r="1044">
          <cell r="A1044" t="str">
            <v>280201030011</v>
          </cell>
          <cell r="B1044" t="str">
            <v>HEMPSTEAD EARLY CHILDHOOD CENTER</v>
          </cell>
          <cell r="C1044" t="str">
            <v>Schoolwide Program</v>
          </cell>
        </row>
        <row r="1045">
          <cell r="A1045" t="str">
            <v>280201030012</v>
          </cell>
          <cell r="B1045" t="str">
            <v>COLLEGE PREP ACAD-BUSINESS AND LAW</v>
          </cell>
          <cell r="C1045" t="str">
            <v>Schoolwide Program</v>
          </cell>
        </row>
        <row r="1046">
          <cell r="A1046" t="str">
            <v>280201030013</v>
          </cell>
          <cell r="B1046" t="str">
            <v>COLLEGE PREP ACAD-MATH AND SCIENCE</v>
          </cell>
          <cell r="C1046" t="str">
            <v>Schoolwide Program</v>
          </cell>
        </row>
        <row r="1047">
          <cell r="A1047" t="str">
            <v>280201030014</v>
          </cell>
          <cell r="B1047" t="str">
            <v>COLLEGE PREP ACADEMY-MUSIC AND ART</v>
          </cell>
          <cell r="C1047" t="str">
            <v>Schoolwide Program</v>
          </cell>
        </row>
        <row r="1048">
          <cell r="A1048" t="str">
            <v>280201860934</v>
          </cell>
          <cell r="B1048" t="str">
            <v>ACADEMY CHARTER SCHOOL</v>
          </cell>
          <cell r="C1048" t="str">
            <v>Targeted Assistance</v>
          </cell>
        </row>
        <row r="1049">
          <cell r="A1049" t="str">
            <v>280203030001</v>
          </cell>
          <cell r="B1049" t="str">
            <v>BARNUM WOODS SCHOOL</v>
          </cell>
          <cell r="C1049" t="str">
            <v>No Title I</v>
          </cell>
        </row>
        <row r="1050">
          <cell r="A1050" t="str">
            <v>280203030002</v>
          </cell>
          <cell r="B1050" t="str">
            <v>BOWLING GREEN SCHOOL</v>
          </cell>
          <cell r="C1050" t="str">
            <v>Targeted Assistance</v>
          </cell>
        </row>
        <row r="1051">
          <cell r="A1051" t="str">
            <v>280203030003</v>
          </cell>
          <cell r="B1051" t="str">
            <v>MCVEY ELEMENTARY SCHOOL</v>
          </cell>
          <cell r="C1051" t="str">
            <v>Targeted Assistance</v>
          </cell>
        </row>
        <row r="1052">
          <cell r="A1052" t="str">
            <v>280203030006</v>
          </cell>
          <cell r="B1052" t="str">
            <v>PARKWAY SCHOOL</v>
          </cell>
          <cell r="C1052" t="str">
            <v>Targeted Assistance</v>
          </cell>
        </row>
        <row r="1053">
          <cell r="A1053" t="str">
            <v>280203030008</v>
          </cell>
          <cell r="B1053" t="str">
            <v>CLARKE MIDDLE SCHOOL</v>
          </cell>
          <cell r="C1053" t="str">
            <v>No Title I</v>
          </cell>
        </row>
        <row r="1054">
          <cell r="A1054" t="str">
            <v>280203030009</v>
          </cell>
          <cell r="B1054" t="str">
            <v>WOODLAND MIDDLE SCHOOL</v>
          </cell>
          <cell r="C1054" t="str">
            <v>Targeted Assistance</v>
          </cell>
        </row>
        <row r="1055">
          <cell r="A1055" t="str">
            <v>280203030010</v>
          </cell>
          <cell r="B1055" t="str">
            <v>W TRESPER CLARKE HIGH SCHOOL</v>
          </cell>
          <cell r="C1055" t="str">
            <v>No Title I</v>
          </cell>
        </row>
        <row r="1056">
          <cell r="A1056" t="str">
            <v>280203030011</v>
          </cell>
          <cell r="B1056" t="str">
            <v>EAST MEADOW HIGH SCHOOL</v>
          </cell>
          <cell r="C1056" t="str">
            <v>No Title I</v>
          </cell>
        </row>
        <row r="1057">
          <cell r="A1057" t="str">
            <v>280203030012</v>
          </cell>
          <cell r="B1057" t="str">
            <v>MEADOWBROOK ELEMENTARY SCHOOL</v>
          </cell>
          <cell r="C1057" t="str">
            <v>No Title I</v>
          </cell>
        </row>
        <row r="1058">
          <cell r="A1058" t="str">
            <v>280204020001</v>
          </cell>
          <cell r="B1058" t="str">
            <v>JACOB GUNTHER ELEMENTARY SCHOOL</v>
          </cell>
          <cell r="C1058" t="str">
            <v>No Title I</v>
          </cell>
        </row>
        <row r="1059">
          <cell r="A1059" t="str">
            <v>280204020003</v>
          </cell>
          <cell r="B1059" t="str">
            <v>NEWBRIDGE ROAD SCHOOL</v>
          </cell>
          <cell r="C1059" t="str">
            <v>Targeted Assistance</v>
          </cell>
        </row>
        <row r="1060">
          <cell r="A1060" t="str">
            <v>280204020004</v>
          </cell>
          <cell r="B1060" t="str">
            <v>PARK AVENUE SCHOOL</v>
          </cell>
          <cell r="C1060" t="str">
            <v>No Title I</v>
          </cell>
        </row>
        <row r="1061">
          <cell r="A1061" t="str">
            <v>280204020005</v>
          </cell>
          <cell r="B1061" t="str">
            <v>SAW MILL ROAD SCHOOL</v>
          </cell>
          <cell r="C1061" t="str">
            <v>Targeted Assistance</v>
          </cell>
        </row>
        <row r="1062">
          <cell r="A1062" t="str">
            <v>280204020006</v>
          </cell>
          <cell r="B1062" t="str">
            <v>JOHN G DINKELMEYER SCHOOL</v>
          </cell>
          <cell r="C1062" t="str">
            <v>No Title I</v>
          </cell>
        </row>
        <row r="1063">
          <cell r="A1063" t="str">
            <v>280204020007</v>
          </cell>
          <cell r="B1063" t="str">
            <v>MARTIN AVENUE ELEMENTARY SCHOOL</v>
          </cell>
          <cell r="C1063" t="str">
            <v>No Title I</v>
          </cell>
        </row>
        <row r="1064">
          <cell r="A1064" t="str">
            <v>280205030001</v>
          </cell>
          <cell r="B1064" t="str">
            <v>EAST BROADWAY SCHOOL</v>
          </cell>
          <cell r="C1064" t="str">
            <v>No Title I</v>
          </cell>
        </row>
        <row r="1065">
          <cell r="A1065" t="str">
            <v>280205030002</v>
          </cell>
          <cell r="B1065" t="str">
            <v>ABBEY LANE SCHOOL</v>
          </cell>
          <cell r="C1065" t="str">
            <v>Targeted Assistance</v>
          </cell>
        </row>
        <row r="1066">
          <cell r="A1066" t="str">
            <v>280205030005</v>
          </cell>
          <cell r="B1066" t="str">
            <v>GARDINERS AVENUE SCHOOL</v>
          </cell>
          <cell r="C1066" t="str">
            <v>No Title I</v>
          </cell>
        </row>
        <row r="1067">
          <cell r="A1067" t="str">
            <v>280205030006</v>
          </cell>
          <cell r="B1067" t="str">
            <v>LEE ROAD SCHOOL</v>
          </cell>
          <cell r="C1067" t="str">
            <v>No Title I</v>
          </cell>
        </row>
        <row r="1068">
          <cell r="A1068" t="str">
            <v>280205030009</v>
          </cell>
          <cell r="B1068" t="str">
            <v>SUMMIT LANE SCHOOL</v>
          </cell>
          <cell r="C1068" t="str">
            <v>Targeted Assistance</v>
          </cell>
        </row>
        <row r="1069">
          <cell r="A1069" t="str">
            <v>280205030010</v>
          </cell>
          <cell r="B1069" t="str">
            <v>WISDOM LANE MIDDLE SCHOOL</v>
          </cell>
          <cell r="C1069" t="str">
            <v>Targeted Assistance</v>
          </cell>
        </row>
        <row r="1070">
          <cell r="A1070" t="str">
            <v>280205030011</v>
          </cell>
          <cell r="B1070" t="str">
            <v>NORTHSIDE SCHOOL</v>
          </cell>
          <cell r="C1070" t="str">
            <v>Targeted Assistance</v>
          </cell>
        </row>
        <row r="1071">
          <cell r="A1071" t="str">
            <v>280205030013</v>
          </cell>
          <cell r="B1071" t="str">
            <v>JONAS E SALK MIDDLE SCHOOL</v>
          </cell>
          <cell r="C1071" t="str">
            <v>No Title I</v>
          </cell>
        </row>
        <row r="1072">
          <cell r="A1072" t="str">
            <v>280205030015</v>
          </cell>
          <cell r="B1072" t="str">
            <v>DIVISION AVENUE SENIOR HIGH SCHOOL</v>
          </cell>
          <cell r="C1072" t="str">
            <v>Targeted Assistance</v>
          </cell>
        </row>
        <row r="1073">
          <cell r="A1073" t="str">
            <v>280205030016</v>
          </cell>
          <cell r="B1073" t="str">
            <v>GEN DOUGLAS MACARTHUR SENIOR HS</v>
          </cell>
          <cell r="C1073" t="str">
            <v>No Title I</v>
          </cell>
        </row>
        <row r="1074">
          <cell r="A1074" t="str">
            <v>280206030003</v>
          </cell>
          <cell r="B1074" t="str">
            <v>SEAFORD HARBOR SCHOOL</v>
          </cell>
          <cell r="C1074" t="str">
            <v>Targeted Assistance</v>
          </cell>
        </row>
        <row r="1075">
          <cell r="A1075" t="str">
            <v>280206030004</v>
          </cell>
          <cell r="B1075" t="str">
            <v>SEAFORD MANOR SCHOOL</v>
          </cell>
          <cell r="C1075" t="str">
            <v>No Title I</v>
          </cell>
        </row>
        <row r="1076">
          <cell r="A1076" t="str">
            <v>280206030005</v>
          </cell>
          <cell r="B1076" t="str">
            <v>SEAFORD MIDDLE SCHOOL</v>
          </cell>
          <cell r="C1076" t="str">
            <v>Targeted Assistance</v>
          </cell>
        </row>
        <row r="1077">
          <cell r="A1077" t="str">
            <v>280206030006</v>
          </cell>
          <cell r="B1077" t="str">
            <v>SEAFORD SENIOR HIGH SCHOOL</v>
          </cell>
          <cell r="C1077" t="str">
            <v>No Title I</v>
          </cell>
        </row>
        <row r="1078">
          <cell r="A1078" t="str">
            <v>280207020002</v>
          </cell>
          <cell r="B1078" t="str">
            <v>SHORE ROAD SCHOOL</v>
          </cell>
          <cell r="C1078" t="str">
            <v>Targeted Assistance</v>
          </cell>
        </row>
        <row r="1079">
          <cell r="A1079" t="str">
            <v>280207020003</v>
          </cell>
          <cell r="B1079" t="str">
            <v>WINTHROP AVENUE SCHOOL</v>
          </cell>
          <cell r="C1079" t="str">
            <v>Targeted Assistance</v>
          </cell>
        </row>
        <row r="1080">
          <cell r="A1080" t="str">
            <v>280207020004</v>
          </cell>
          <cell r="B1080" t="str">
            <v>REINHARD EARLY CHILDHOOD CENTER</v>
          </cell>
          <cell r="C1080" t="str">
            <v>Targeted Assistance</v>
          </cell>
        </row>
        <row r="1081">
          <cell r="A1081" t="str">
            <v>280208030002</v>
          </cell>
          <cell r="B1081" t="str">
            <v>CENTENNIAL AVENUE ELEMENTARY SCHOOL</v>
          </cell>
          <cell r="C1081" t="str">
            <v>Schoolwide Program</v>
          </cell>
        </row>
        <row r="1082">
          <cell r="A1082" t="str">
            <v>280208030003</v>
          </cell>
          <cell r="B1082" t="str">
            <v>ULYSSES BYAS ELEMENTARY SCHOOL</v>
          </cell>
          <cell r="C1082" t="str">
            <v>Schoolwide Program</v>
          </cell>
        </row>
        <row r="1083">
          <cell r="A1083" t="str">
            <v>280208030004</v>
          </cell>
          <cell r="B1083" t="str">
            <v>WASHINGTON ROSE SCHOOL</v>
          </cell>
          <cell r="C1083" t="str">
            <v>Schoolwide Program</v>
          </cell>
        </row>
        <row r="1084">
          <cell r="A1084" t="str">
            <v>280208030005</v>
          </cell>
          <cell r="B1084" t="str">
            <v>ROOSEVELT HIGH SCHOOL</v>
          </cell>
          <cell r="C1084" t="str">
            <v>Schoolwide Program</v>
          </cell>
        </row>
        <row r="1085">
          <cell r="A1085" t="str">
            <v>280208030009</v>
          </cell>
          <cell r="B1085" t="str">
            <v>ROOSEVELT MIDDLE SCHOOL</v>
          </cell>
          <cell r="C1085" t="str">
            <v>Schoolwide Program</v>
          </cell>
        </row>
        <row r="1086">
          <cell r="A1086" t="str">
            <v>280208860024</v>
          </cell>
          <cell r="B1086" t="str">
            <v>ROOSEVELT CHILDREN'S ACAD CHARTER SC</v>
          </cell>
          <cell r="C1086" t="str">
            <v>Targeted Assistance</v>
          </cell>
        </row>
        <row r="1087">
          <cell r="A1087" t="str">
            <v>280209030001</v>
          </cell>
          <cell r="B1087" t="str">
            <v>ARCHER STREET SCHOOL</v>
          </cell>
          <cell r="C1087" t="str">
            <v>Targeted Assistance</v>
          </cell>
        </row>
        <row r="1088">
          <cell r="A1088" t="str">
            <v>280209030002</v>
          </cell>
          <cell r="B1088" t="str">
            <v>BAYVIEW AVENUE SCHOOL</v>
          </cell>
          <cell r="C1088" t="str">
            <v>Targeted Assistance</v>
          </cell>
        </row>
        <row r="1089">
          <cell r="A1089" t="str">
            <v>280209030003</v>
          </cell>
          <cell r="B1089" t="str">
            <v>CAROLINE G ATKINSON SCHOOL</v>
          </cell>
          <cell r="C1089" t="str">
            <v>Targeted Assistance</v>
          </cell>
        </row>
        <row r="1090">
          <cell r="A1090" t="str">
            <v>280209030004</v>
          </cell>
          <cell r="B1090" t="str">
            <v>COLUMBUS AVENUE SCHOOL</v>
          </cell>
          <cell r="C1090" t="str">
            <v>No Title I</v>
          </cell>
        </row>
        <row r="1091">
          <cell r="A1091" t="str">
            <v>280209030005</v>
          </cell>
          <cell r="B1091" t="str">
            <v>LEO F GIBLYN SCHOOL</v>
          </cell>
          <cell r="C1091" t="str">
            <v>Targeted Assistance</v>
          </cell>
        </row>
        <row r="1092">
          <cell r="A1092" t="str">
            <v>280209030006</v>
          </cell>
          <cell r="B1092" t="str">
            <v>JOHN W DODD MIDDLE SCHOOL</v>
          </cell>
          <cell r="C1092" t="str">
            <v>Targeted Assistance</v>
          </cell>
        </row>
        <row r="1093">
          <cell r="A1093" t="str">
            <v>280209030007</v>
          </cell>
          <cell r="B1093" t="str">
            <v>FREEPORT HIGH SCHOOL</v>
          </cell>
          <cell r="C1093" t="str">
            <v>No Title I</v>
          </cell>
        </row>
        <row r="1094">
          <cell r="A1094" t="str">
            <v>280209030009</v>
          </cell>
          <cell r="B1094" t="str">
            <v>NEW VISIONS ELEMENTARY SCHOOL</v>
          </cell>
          <cell r="C1094" t="str">
            <v>Targeted Assistance</v>
          </cell>
        </row>
        <row r="1095">
          <cell r="A1095" t="str">
            <v>280210030001</v>
          </cell>
          <cell r="B1095" t="str">
            <v>BROOKSIDE ELEMENTARY SCHOOL</v>
          </cell>
          <cell r="C1095" t="str">
            <v>Targeted Assistance</v>
          </cell>
        </row>
        <row r="1096">
          <cell r="A1096" t="str">
            <v>280210030004</v>
          </cell>
          <cell r="B1096" t="str">
            <v>LENOX ELEMENTARY SCHOOL</v>
          </cell>
          <cell r="C1096" t="str">
            <v>Targeted Assistance</v>
          </cell>
        </row>
        <row r="1097">
          <cell r="A1097" t="str">
            <v>280210030005</v>
          </cell>
          <cell r="B1097" t="str">
            <v>MEADOW ELEMENTARY SCHOOL</v>
          </cell>
          <cell r="C1097" t="str">
            <v>Targeted Assistance</v>
          </cell>
        </row>
        <row r="1098">
          <cell r="A1098" t="str">
            <v>280210030006</v>
          </cell>
          <cell r="B1098" t="str">
            <v>MILBURN ELEMENTARY SCHOOL</v>
          </cell>
          <cell r="C1098" t="str">
            <v>Targeted Assistance</v>
          </cell>
        </row>
        <row r="1099">
          <cell r="A1099" t="str">
            <v>280210030007</v>
          </cell>
          <cell r="B1099" t="str">
            <v>PLAZA ELEMENTARY SCHOOL</v>
          </cell>
          <cell r="C1099" t="str">
            <v>Targeted Assistance</v>
          </cell>
        </row>
        <row r="1100">
          <cell r="A1100" t="str">
            <v>280210030009</v>
          </cell>
          <cell r="B1100" t="str">
            <v>SHUBERT ELEMENTARY SCHOOL</v>
          </cell>
          <cell r="C1100" t="str">
            <v>Targeted Assistance</v>
          </cell>
        </row>
        <row r="1101">
          <cell r="A1101" t="str">
            <v>280210030010</v>
          </cell>
          <cell r="B1101" t="str">
            <v>STEELE ELEMENTARY SCHOOL</v>
          </cell>
          <cell r="C1101" t="str">
            <v>Targeted Assistance</v>
          </cell>
        </row>
        <row r="1102">
          <cell r="A1102" t="str">
            <v>280210030012</v>
          </cell>
          <cell r="B1102" t="str">
            <v>BALDWIN MIDDLE SCHOOL</v>
          </cell>
          <cell r="C1102" t="str">
            <v>No Title I</v>
          </cell>
        </row>
        <row r="1103">
          <cell r="A1103" t="str">
            <v>280210030013</v>
          </cell>
          <cell r="B1103" t="str">
            <v>BALDWIN SENIOR HIGH SCHOOL</v>
          </cell>
          <cell r="C1103" t="str">
            <v>No Title I</v>
          </cell>
        </row>
        <row r="1104">
          <cell r="A1104" t="str">
            <v>280211030002</v>
          </cell>
          <cell r="B1104" t="str">
            <v>SCHOOL 2</v>
          </cell>
          <cell r="C1104" t="str">
            <v>Targeted Assistance</v>
          </cell>
        </row>
        <row r="1105">
          <cell r="A1105" t="str">
            <v>280211030003</v>
          </cell>
          <cell r="B1105" t="str">
            <v>SCHOOL 3</v>
          </cell>
          <cell r="C1105" t="str">
            <v>No Title I</v>
          </cell>
        </row>
        <row r="1106">
          <cell r="A1106" t="str">
            <v>280211030004</v>
          </cell>
          <cell r="B1106" t="str">
            <v>SCHOOL 4</v>
          </cell>
          <cell r="C1106" t="str">
            <v>Targeted Assistance</v>
          </cell>
        </row>
        <row r="1107">
          <cell r="A1107" t="str">
            <v>280211030005</v>
          </cell>
          <cell r="B1107" t="str">
            <v>SCHOOL 5</v>
          </cell>
          <cell r="C1107" t="str">
            <v>Targeted Assistance</v>
          </cell>
        </row>
        <row r="1108">
          <cell r="A1108" t="str">
            <v>280211030007</v>
          </cell>
          <cell r="B1108" t="str">
            <v>SCHOOL 9E-BOARDMAN ELEM SCHOOL</v>
          </cell>
          <cell r="C1108" t="str">
            <v>No Title I</v>
          </cell>
        </row>
        <row r="1109">
          <cell r="A1109" t="str">
            <v>280211030008</v>
          </cell>
          <cell r="B1109" t="str">
            <v>SCHOOL 8</v>
          </cell>
          <cell r="C1109" t="str">
            <v>No Title I</v>
          </cell>
        </row>
        <row r="1110">
          <cell r="A1110" t="str">
            <v>280211030009</v>
          </cell>
          <cell r="B1110" t="str">
            <v>SCHOOL 9M-OCEANSIDE MIDDLE SCHOOL</v>
          </cell>
          <cell r="C1110" t="str">
            <v>No Title I</v>
          </cell>
        </row>
        <row r="1111">
          <cell r="A1111" t="str">
            <v>280211030010</v>
          </cell>
          <cell r="B1111" t="str">
            <v>SCHOOL 7-OCEANSIDE SENIOR HS</v>
          </cell>
          <cell r="C1111" t="str">
            <v>No Title I</v>
          </cell>
        </row>
        <row r="1112">
          <cell r="A1112" t="str">
            <v>280211030011</v>
          </cell>
          <cell r="B1112" t="str">
            <v>CASTLETON ACADEMY HS OF OCEANSIDE</v>
          </cell>
          <cell r="C1112" t="str">
            <v>No Title I</v>
          </cell>
        </row>
        <row r="1113">
          <cell r="A1113" t="str">
            <v>280211030016</v>
          </cell>
          <cell r="B1113" t="str">
            <v>SCHOOL 6-KINDERGARTEN CTR</v>
          </cell>
          <cell r="C1113" t="str">
            <v>No Title I</v>
          </cell>
        </row>
        <row r="1114">
          <cell r="A1114" t="str">
            <v>280212030001</v>
          </cell>
          <cell r="B1114" t="str">
            <v>DAVISON AVENUE INTERMEDIATE SCHOOL</v>
          </cell>
          <cell r="C1114" t="str">
            <v>Targeted Assistance</v>
          </cell>
        </row>
        <row r="1115">
          <cell r="A1115" t="str">
            <v>280212030002</v>
          </cell>
          <cell r="B1115" t="str">
            <v>MAURICE W DOWNING PRIMARY SCHOOL</v>
          </cell>
          <cell r="C1115" t="str">
            <v>No Title I</v>
          </cell>
        </row>
        <row r="1116">
          <cell r="A1116" t="str">
            <v>280212030005</v>
          </cell>
          <cell r="B1116" t="str">
            <v>MALVERNE SENIOR HIGH SCHOOL</v>
          </cell>
          <cell r="C1116" t="str">
            <v>Targeted Assistance</v>
          </cell>
        </row>
        <row r="1117">
          <cell r="A1117" t="str">
            <v>280212030006</v>
          </cell>
          <cell r="B1117" t="str">
            <v>HOWARD T HERBER MIDDLE SCHOOL</v>
          </cell>
          <cell r="C1117" t="str">
            <v>Targeted Assistance</v>
          </cell>
        </row>
        <row r="1118">
          <cell r="A1118" t="str">
            <v>280213020001</v>
          </cell>
          <cell r="B1118" t="str">
            <v>JAMES A DEVER SCHOOL</v>
          </cell>
          <cell r="C1118" t="str">
            <v>No Title I</v>
          </cell>
        </row>
        <row r="1119">
          <cell r="A1119" t="str">
            <v>280213020002</v>
          </cell>
          <cell r="B1119" t="str">
            <v>HOWELL ROAD SCHOOL</v>
          </cell>
          <cell r="C1119" t="str">
            <v>Targeted Assistance</v>
          </cell>
        </row>
        <row r="1120">
          <cell r="A1120" t="str">
            <v>280213020003</v>
          </cell>
          <cell r="B1120" t="str">
            <v>WHEELER AVENUE SCHOOL</v>
          </cell>
          <cell r="C1120" t="str">
            <v>No Title I</v>
          </cell>
        </row>
        <row r="1121">
          <cell r="A1121" t="str">
            <v>280213020004</v>
          </cell>
          <cell r="B1121" t="str">
            <v>WILLOW ROAD SCHOOL</v>
          </cell>
          <cell r="C1121" t="str">
            <v>No Title I</v>
          </cell>
        </row>
        <row r="1122">
          <cell r="A1122" t="str">
            <v>280214030001</v>
          </cell>
          <cell r="B1122" t="str">
            <v>FRANKLIN EARLY CHILDHOOD CENTER</v>
          </cell>
          <cell r="C1122" t="str">
            <v>Targeted Assistance</v>
          </cell>
        </row>
        <row r="1123">
          <cell r="A1123" t="str">
            <v>280214030002</v>
          </cell>
          <cell r="B1123" t="str">
            <v>HEWLETT ELEMENTARY SCHOOL</v>
          </cell>
          <cell r="C1123" t="str">
            <v>Targeted Assistance</v>
          </cell>
        </row>
        <row r="1124">
          <cell r="A1124" t="str">
            <v>280214030003</v>
          </cell>
          <cell r="B1124" t="str">
            <v>OGDEN ELEMENTARY SCHOOL</v>
          </cell>
          <cell r="C1124" t="str">
            <v>Schoolwide Program</v>
          </cell>
        </row>
        <row r="1125">
          <cell r="A1125" t="str">
            <v>280214030006</v>
          </cell>
          <cell r="B1125" t="str">
            <v>WOODMERE MIDDLE SCHOOL</v>
          </cell>
          <cell r="C1125" t="str">
            <v>No Title I</v>
          </cell>
        </row>
        <row r="1126">
          <cell r="A1126" t="str">
            <v>280214030007</v>
          </cell>
          <cell r="B1126" t="str">
            <v>GEORGE W HEWLETT HIGH SCHOOL</v>
          </cell>
          <cell r="C1126" t="str">
            <v>No Title I</v>
          </cell>
        </row>
        <row r="1127">
          <cell r="A1127" t="str">
            <v>280215030002</v>
          </cell>
          <cell r="B1127" t="str">
            <v>2 SCHOOL</v>
          </cell>
          <cell r="C1127" t="str">
            <v>Targeted Assistance</v>
          </cell>
        </row>
        <row r="1128">
          <cell r="A1128" t="str">
            <v>280215030004</v>
          </cell>
          <cell r="B1128" t="str">
            <v>4 SCHOOL</v>
          </cell>
          <cell r="C1128" t="str">
            <v>Targeted Assistance</v>
          </cell>
        </row>
        <row r="1129">
          <cell r="A1129" t="str">
            <v>280215030005</v>
          </cell>
          <cell r="B1129" t="str">
            <v>5 SCHOOL</v>
          </cell>
          <cell r="C1129" t="str">
            <v>No Title I</v>
          </cell>
        </row>
        <row r="1130">
          <cell r="A1130" t="str">
            <v>280215030007</v>
          </cell>
          <cell r="B1130" t="str">
            <v>LAWRENCE SENIOR HIGH SCHOOL</v>
          </cell>
          <cell r="C1130" t="str">
            <v>No Title I</v>
          </cell>
        </row>
        <row r="1131">
          <cell r="A1131" t="str">
            <v>280215030008</v>
          </cell>
          <cell r="B1131" t="str">
            <v>LAWRENCE MIDDLE SCHOOL</v>
          </cell>
          <cell r="C1131" t="str">
            <v>Targeted Assistance</v>
          </cell>
        </row>
        <row r="1132">
          <cell r="A1132" t="str">
            <v>280216020001</v>
          </cell>
          <cell r="B1132" t="str">
            <v>ALDEN TERRACE SCHOOL</v>
          </cell>
          <cell r="C1132" t="str">
            <v>Targeted Assistance</v>
          </cell>
        </row>
        <row r="1133">
          <cell r="A1133" t="str">
            <v>280216020002</v>
          </cell>
          <cell r="B1133" t="str">
            <v>CLARA H CARLSON SCHOOL</v>
          </cell>
          <cell r="C1133" t="str">
            <v>Targeted Assistance</v>
          </cell>
        </row>
        <row r="1134">
          <cell r="A1134" t="str">
            <v>280216020003</v>
          </cell>
          <cell r="B1134" t="str">
            <v>COVERT AVENUE SCHOOL</v>
          </cell>
          <cell r="C1134" t="str">
            <v>Targeted Assistance</v>
          </cell>
        </row>
        <row r="1135">
          <cell r="A1135" t="str">
            <v>280216020004</v>
          </cell>
          <cell r="B1135" t="str">
            <v>DUTCH BROADWAY SCHOOL</v>
          </cell>
          <cell r="C1135" t="str">
            <v>Targeted Assistance</v>
          </cell>
        </row>
        <row r="1136">
          <cell r="A1136" t="str">
            <v>280216020006</v>
          </cell>
          <cell r="B1136" t="str">
            <v>GOTHAM AVENUE SCHOOL</v>
          </cell>
          <cell r="C1136" t="str">
            <v>Targeted Assistance</v>
          </cell>
        </row>
        <row r="1137">
          <cell r="A1137" t="str">
            <v>280216020007</v>
          </cell>
          <cell r="B1137" t="str">
            <v>STEWART MANOR SCHOOL</v>
          </cell>
          <cell r="C1137" t="str">
            <v>No Title I</v>
          </cell>
        </row>
        <row r="1138">
          <cell r="A1138" t="str">
            <v>280217020001</v>
          </cell>
          <cell r="B1138" t="str">
            <v>JOHN STREET SCHOOL</v>
          </cell>
          <cell r="C1138" t="str">
            <v>Targeted Assistance</v>
          </cell>
        </row>
        <row r="1139">
          <cell r="A1139" t="str">
            <v>280217020003</v>
          </cell>
          <cell r="B1139" t="str">
            <v>POLK STREET SCHOOL</v>
          </cell>
          <cell r="C1139" t="str">
            <v>Targeted Assistance</v>
          </cell>
        </row>
        <row r="1140">
          <cell r="A1140" t="str">
            <v>280217020004</v>
          </cell>
          <cell r="B1140" t="str">
            <v>WASHINGTON STREET SCHOOL</v>
          </cell>
          <cell r="C1140" t="str">
            <v>Targeted Assistance</v>
          </cell>
        </row>
        <row r="1141">
          <cell r="A1141" t="str">
            <v>280218030001</v>
          </cell>
          <cell r="B1141" t="str">
            <v>HEMLOCK SCHOOL</v>
          </cell>
          <cell r="C1141" t="str">
            <v>No Title I</v>
          </cell>
        </row>
        <row r="1142">
          <cell r="A1142" t="str">
            <v>280218030002</v>
          </cell>
          <cell r="B1142" t="str">
            <v>HOMESTEAD SCHOOL</v>
          </cell>
          <cell r="C1142" t="str">
            <v>No Title I</v>
          </cell>
        </row>
        <row r="1143">
          <cell r="A1143" t="str">
            <v>280218030003</v>
          </cell>
          <cell r="B1143" t="str">
            <v>LOCUST SCHOOL</v>
          </cell>
          <cell r="C1143" t="str">
            <v>No Title I</v>
          </cell>
        </row>
        <row r="1144">
          <cell r="A1144" t="str">
            <v>280218030004</v>
          </cell>
          <cell r="B1144" t="str">
            <v>STRATFORD AVENUE SCHOOL</v>
          </cell>
          <cell r="C1144" t="str">
            <v>Targeted Assistance</v>
          </cell>
        </row>
        <row r="1145">
          <cell r="A1145" t="str">
            <v>280218030005</v>
          </cell>
          <cell r="B1145" t="str">
            <v>STEWART SCHOOL</v>
          </cell>
          <cell r="C1145" t="str">
            <v>Targeted Assistance</v>
          </cell>
        </row>
        <row r="1146">
          <cell r="A1146" t="str">
            <v>280218030006</v>
          </cell>
          <cell r="B1146" t="str">
            <v>GARDEN CITY MIDDLE SCHOOL</v>
          </cell>
          <cell r="C1146" t="str">
            <v>No Title I</v>
          </cell>
        </row>
        <row r="1147">
          <cell r="A1147" t="str">
            <v>280218030007</v>
          </cell>
          <cell r="B1147" t="str">
            <v>GARDEN CITY HIGH SCHOOL</v>
          </cell>
          <cell r="C1147" t="str">
            <v>No Title I</v>
          </cell>
        </row>
        <row r="1148">
          <cell r="A1148" t="str">
            <v>280219030001</v>
          </cell>
          <cell r="B1148" t="str">
            <v>RHAME AVENUE ELEMENTARY SCHOOL</v>
          </cell>
          <cell r="C1148" t="str">
            <v>No Title I</v>
          </cell>
        </row>
        <row r="1149">
          <cell r="A1149" t="str">
            <v>280219030002</v>
          </cell>
          <cell r="B1149" t="str">
            <v>EAST ROCKAWAY JUNIOR-SENIOR HIGH SCH</v>
          </cell>
          <cell r="C1149" t="str">
            <v>No Title I</v>
          </cell>
        </row>
        <row r="1150">
          <cell r="A1150" t="str">
            <v>280219030004</v>
          </cell>
          <cell r="B1150" t="str">
            <v>CENTRE AVENUE ELEMENTARY SCHOOL</v>
          </cell>
          <cell r="C1150" t="str">
            <v>Schoolwide Program</v>
          </cell>
        </row>
        <row r="1151">
          <cell r="A1151" t="str">
            <v>280220030001</v>
          </cell>
          <cell r="B1151" t="str">
            <v xml:space="preserve">KINDERGARTEN CENTER </v>
          </cell>
          <cell r="C1151" t="str">
            <v>Targeted Assistance</v>
          </cell>
        </row>
        <row r="1152">
          <cell r="A1152" t="str">
            <v>280220030002</v>
          </cell>
          <cell r="B1152" t="str">
            <v>MARION STREET SCHOOL</v>
          </cell>
          <cell r="C1152" t="str">
            <v>No Title I</v>
          </cell>
        </row>
        <row r="1153">
          <cell r="A1153" t="str">
            <v>280220030003</v>
          </cell>
          <cell r="B1153" t="str">
            <v>WAVERLY PARK SCHOOL</v>
          </cell>
          <cell r="C1153" t="str">
            <v>No Title I</v>
          </cell>
        </row>
        <row r="1154">
          <cell r="A1154" t="str">
            <v>280220030004</v>
          </cell>
          <cell r="B1154" t="str">
            <v>WEST END SCHOOL</v>
          </cell>
          <cell r="C1154" t="str">
            <v>Targeted Assistance</v>
          </cell>
        </row>
        <row r="1155">
          <cell r="A1155" t="str">
            <v>280220030005</v>
          </cell>
          <cell r="B1155" t="str">
            <v>LYNBROOK NORTH MIDDLE SCHOOL</v>
          </cell>
          <cell r="C1155" t="str">
            <v>Targeted Assistance</v>
          </cell>
        </row>
        <row r="1156">
          <cell r="A1156" t="str">
            <v>280220030006</v>
          </cell>
          <cell r="B1156" t="str">
            <v>LYNBROOK SOUTH MIDDLE SCHOOL</v>
          </cell>
          <cell r="C1156" t="str">
            <v>No Title I</v>
          </cell>
        </row>
        <row r="1157">
          <cell r="A1157" t="str">
            <v>280220030007</v>
          </cell>
          <cell r="B1157" t="str">
            <v>LYNBROOK SENIOR HIGH SCHOOL</v>
          </cell>
          <cell r="C1157" t="str">
            <v>No Title I</v>
          </cell>
        </row>
        <row r="1158">
          <cell r="A1158" t="str">
            <v>280221030001</v>
          </cell>
          <cell r="B1158" t="str">
            <v>SOUTH SIDE HIGH SCHOOL</v>
          </cell>
          <cell r="C1158" t="str">
            <v>No Title I</v>
          </cell>
        </row>
        <row r="1159">
          <cell r="A1159" t="str">
            <v>280221030002</v>
          </cell>
          <cell r="B1159" t="str">
            <v>SOUTH SIDE MIDDLE SCHOOL</v>
          </cell>
          <cell r="C1159" t="str">
            <v>No Title I</v>
          </cell>
        </row>
        <row r="1160">
          <cell r="A1160" t="str">
            <v>280221030003</v>
          </cell>
          <cell r="B1160" t="str">
            <v>WATSON SCHOOL</v>
          </cell>
          <cell r="C1160" t="str">
            <v>Targeted Assistance</v>
          </cell>
        </row>
        <row r="1161">
          <cell r="A1161" t="str">
            <v>280221030004</v>
          </cell>
          <cell r="B1161" t="str">
            <v>RIVERSIDE SCHOOL</v>
          </cell>
          <cell r="C1161" t="str">
            <v>Targeted Assistance</v>
          </cell>
        </row>
        <row r="1162">
          <cell r="A1162" t="str">
            <v>280221030005</v>
          </cell>
          <cell r="B1162" t="str">
            <v>HEWITT SCHOOL</v>
          </cell>
          <cell r="C1162" t="str">
            <v>No Title I</v>
          </cell>
        </row>
        <row r="1163">
          <cell r="A1163" t="str">
            <v>280221030006</v>
          </cell>
          <cell r="B1163" t="str">
            <v>WILLIAM S COVERT SCHOOL</v>
          </cell>
          <cell r="C1163" t="str">
            <v>No Title I</v>
          </cell>
        </row>
        <row r="1164">
          <cell r="A1164" t="str">
            <v>280221030008</v>
          </cell>
          <cell r="B1164" t="str">
            <v>WILSON SCHOOL</v>
          </cell>
          <cell r="C1164" t="str">
            <v>No Title I</v>
          </cell>
        </row>
        <row r="1165">
          <cell r="A1165" t="str">
            <v>280222020001</v>
          </cell>
          <cell r="B1165" t="str">
            <v>FLORAL PARK-BELLEROSE SCHOOL</v>
          </cell>
          <cell r="C1165" t="str">
            <v>No Title I</v>
          </cell>
        </row>
        <row r="1166">
          <cell r="A1166" t="str">
            <v>280222020002</v>
          </cell>
          <cell r="B1166" t="str">
            <v>JOHN LEWIS CHILDS SCHOOL</v>
          </cell>
          <cell r="C1166" t="str">
            <v>Targeted Assistance</v>
          </cell>
        </row>
        <row r="1167">
          <cell r="A1167" t="str">
            <v>280224020001</v>
          </cell>
          <cell r="B1167" t="str">
            <v>BROOKLYN AVENUE SCHOOL</v>
          </cell>
          <cell r="C1167" t="str">
            <v>Targeted Assistance</v>
          </cell>
        </row>
        <row r="1168">
          <cell r="A1168" t="str">
            <v>280224020003</v>
          </cell>
          <cell r="B1168" t="str">
            <v>ROBERT W CARBONARO SCHOOL</v>
          </cell>
          <cell r="C1168" t="str">
            <v>No Title I</v>
          </cell>
        </row>
        <row r="1169">
          <cell r="A1169" t="str">
            <v>280224020004</v>
          </cell>
          <cell r="B1169" t="str">
            <v>WILLIAM L BUCK SCHOOL</v>
          </cell>
          <cell r="C1169" t="str">
            <v>No Title I</v>
          </cell>
        </row>
        <row r="1170">
          <cell r="A1170" t="str">
            <v>280225020001</v>
          </cell>
          <cell r="B1170" t="str">
            <v>BIRCH SCHOOL</v>
          </cell>
          <cell r="C1170" t="str">
            <v>No Title I</v>
          </cell>
        </row>
        <row r="1171">
          <cell r="A1171" t="str">
            <v>280225020002</v>
          </cell>
          <cell r="B1171" t="str">
            <v>NORMAN J LEVY LAKESIDE SCHOOL</v>
          </cell>
          <cell r="C1171" t="str">
            <v>No Title I</v>
          </cell>
        </row>
        <row r="1172">
          <cell r="A1172" t="str">
            <v>280225020003</v>
          </cell>
          <cell r="B1172" t="str">
            <v>CHATTERTON SCHOOL</v>
          </cell>
          <cell r="C1172" t="str">
            <v>Targeted Assistance</v>
          </cell>
        </row>
        <row r="1173">
          <cell r="A1173" t="str">
            <v>280226030002</v>
          </cell>
          <cell r="B1173" t="str">
            <v>ISLAND TREES MIDDLE SCHOOL</v>
          </cell>
          <cell r="C1173" t="str">
            <v>No Title I</v>
          </cell>
        </row>
        <row r="1174">
          <cell r="A1174" t="str">
            <v>280226030003</v>
          </cell>
          <cell r="B1174" t="str">
            <v>MICHAEL F STOKES SCHOOL</v>
          </cell>
          <cell r="C1174" t="str">
            <v>Targeted Assistance</v>
          </cell>
        </row>
        <row r="1175">
          <cell r="A1175" t="str">
            <v>280226030004</v>
          </cell>
          <cell r="B1175" t="str">
            <v>J FRED SPARKE SCHOOL</v>
          </cell>
          <cell r="C1175" t="str">
            <v>No Title I</v>
          </cell>
        </row>
        <row r="1176">
          <cell r="A1176" t="str">
            <v>280226030006</v>
          </cell>
          <cell r="B1176" t="str">
            <v>ISLAND TREES HIGH SCHOOL</v>
          </cell>
          <cell r="C1176" t="str">
            <v>No Title I</v>
          </cell>
        </row>
        <row r="1177">
          <cell r="A1177" t="str">
            <v>280227030002</v>
          </cell>
          <cell r="B1177" t="str">
            <v>CORNWELL AVENUE SCHOOL</v>
          </cell>
          <cell r="C1177" t="str">
            <v>Targeted Assistance</v>
          </cell>
        </row>
        <row r="1178">
          <cell r="A1178" t="str">
            <v>280227030003</v>
          </cell>
          <cell r="B1178" t="str">
            <v>CHESTNUT STREET SCHOOL</v>
          </cell>
          <cell r="C1178" t="str">
            <v>Targeted Assistance</v>
          </cell>
        </row>
        <row r="1179">
          <cell r="A1179" t="str">
            <v>280227030004</v>
          </cell>
          <cell r="B1179" t="str">
            <v>WEST HEMPSTEAD MIDDLE SCHOOL</v>
          </cell>
          <cell r="C1179" t="str">
            <v>Targeted Assistance</v>
          </cell>
        </row>
        <row r="1180">
          <cell r="A1180" t="str">
            <v>280227030005</v>
          </cell>
          <cell r="B1180" t="str">
            <v>WEST HEMPSTEAD HIGH SCHOOL</v>
          </cell>
          <cell r="C1180" t="str">
            <v>No Title I</v>
          </cell>
        </row>
        <row r="1181">
          <cell r="A1181" t="str">
            <v>280227030006</v>
          </cell>
          <cell r="B1181" t="str">
            <v>GEORGE WASHINGTON SCHOOL</v>
          </cell>
          <cell r="C1181" t="str">
            <v>Targeted Assistance</v>
          </cell>
        </row>
        <row r="1182">
          <cell r="A1182" t="str">
            <v>280230020001</v>
          </cell>
          <cell r="B1182" t="str">
            <v>CLEARSTREAM AVENUE SCHOOL</v>
          </cell>
          <cell r="C1182" t="str">
            <v>Targeted Assistance</v>
          </cell>
        </row>
        <row r="1183">
          <cell r="A1183" t="str">
            <v>280230020002</v>
          </cell>
          <cell r="B1183" t="str">
            <v>FOREST ROAD SCHOOL</v>
          </cell>
          <cell r="C1183" t="str">
            <v>No Title I</v>
          </cell>
        </row>
        <row r="1184">
          <cell r="A1184" t="str">
            <v>280230020003</v>
          </cell>
          <cell r="B1184" t="str">
            <v>SHAW AVENUE SCHOOL</v>
          </cell>
          <cell r="C1184" t="str">
            <v>Targeted Assistance</v>
          </cell>
        </row>
        <row r="1185">
          <cell r="A1185" t="str">
            <v>280231020001</v>
          </cell>
          <cell r="B1185" t="str">
            <v>ISLAND PARK LINCOLN ORENS MS</v>
          </cell>
          <cell r="C1185" t="str">
            <v>Targeted Assistance</v>
          </cell>
        </row>
        <row r="1186">
          <cell r="A1186" t="str">
            <v>280231020003</v>
          </cell>
          <cell r="B1186" t="str">
            <v>FRANCIS X HEGARTY ELEMENTARY SCHOOL</v>
          </cell>
          <cell r="C1186" t="str">
            <v>Targeted Assistance</v>
          </cell>
        </row>
        <row r="1187">
          <cell r="A1187" t="str">
            <v>280251070001</v>
          </cell>
          <cell r="B1187" t="str">
            <v>VALLEY STREAM MEMORIAL JR HIGH SCHOO</v>
          </cell>
          <cell r="C1187" t="str">
            <v>Targeted Assistance</v>
          </cell>
        </row>
        <row r="1188">
          <cell r="A1188" t="str">
            <v>280251070002</v>
          </cell>
          <cell r="B1188" t="str">
            <v>VALLEY STREAM NORTH HIGH SCHOOL</v>
          </cell>
          <cell r="C1188" t="str">
            <v>No Title I</v>
          </cell>
        </row>
        <row r="1189">
          <cell r="A1189" t="str">
            <v>280251070003</v>
          </cell>
          <cell r="B1189" t="str">
            <v>VALLEY STREAM SOUTH HIGH SCHOOL</v>
          </cell>
          <cell r="C1189" t="str">
            <v>No Title I</v>
          </cell>
        </row>
        <row r="1190">
          <cell r="A1190" t="str">
            <v>280251070004</v>
          </cell>
          <cell r="B1190" t="str">
            <v>VALLEY STREAM CENTRAL HIGH SCHOOL</v>
          </cell>
          <cell r="C1190" t="str">
            <v>No Title I</v>
          </cell>
        </row>
        <row r="1191">
          <cell r="A1191" t="str">
            <v>280252070002</v>
          </cell>
          <cell r="B1191" t="str">
            <v>ELMONT MEMORIAL HIGH SCHOOL</v>
          </cell>
          <cell r="C1191" t="str">
            <v>Targeted Assistance</v>
          </cell>
        </row>
        <row r="1192">
          <cell r="A1192" t="str">
            <v>280252070003</v>
          </cell>
          <cell r="B1192" t="str">
            <v>FLORAL PARK MEMORIAL HIGH SCHOOL</v>
          </cell>
          <cell r="C1192" t="str">
            <v>No Title I</v>
          </cell>
        </row>
        <row r="1193">
          <cell r="A1193" t="str">
            <v>280252070004</v>
          </cell>
          <cell r="B1193" t="str">
            <v>H FRANK CAREY HIGH SCHOOL</v>
          </cell>
          <cell r="C1193" t="str">
            <v>No Title I</v>
          </cell>
        </row>
        <row r="1194">
          <cell r="A1194" t="str">
            <v>280252070005</v>
          </cell>
          <cell r="B1194" t="str">
            <v>NEW HYDE PARK MEMORIAL HIGH SCHOOL</v>
          </cell>
          <cell r="C1194" t="str">
            <v>No Title I</v>
          </cell>
        </row>
        <row r="1195">
          <cell r="A1195" t="str">
            <v>280252070006</v>
          </cell>
          <cell r="B1195" t="str">
            <v>SEWANHAKA HIGH SCHOOL</v>
          </cell>
          <cell r="C1195" t="str">
            <v>Targeted Assistance</v>
          </cell>
        </row>
        <row r="1196">
          <cell r="A1196" t="str">
            <v>280253070002</v>
          </cell>
          <cell r="B1196" t="str">
            <v>GRAND AVENUE MIDDLE SCHOOL</v>
          </cell>
          <cell r="C1196" t="str">
            <v>Targeted Assistance</v>
          </cell>
        </row>
        <row r="1197">
          <cell r="A1197" t="str">
            <v>280253070004</v>
          </cell>
          <cell r="B1197" t="str">
            <v>MERRICK AVENUE MIDDLE SCHOOL</v>
          </cell>
          <cell r="C1197" t="str">
            <v>No Title I</v>
          </cell>
        </row>
        <row r="1198">
          <cell r="A1198" t="str">
            <v>280253070005</v>
          </cell>
          <cell r="B1198" t="str">
            <v>SANFORD H CALHOUN HIGH SCHOOL</v>
          </cell>
          <cell r="C1198" t="str">
            <v>No Title I</v>
          </cell>
        </row>
        <row r="1199">
          <cell r="A1199" t="str">
            <v>280253070006</v>
          </cell>
          <cell r="B1199" t="str">
            <v>WELLINGTON C MEPHAM HIGH SCH</v>
          </cell>
          <cell r="C1199" t="str">
            <v>Targeted Assistance</v>
          </cell>
        </row>
        <row r="1200">
          <cell r="A1200" t="str">
            <v>280253070007</v>
          </cell>
          <cell r="B1200" t="str">
            <v>JOHN F KENNEDY HIGH SCHOOL</v>
          </cell>
          <cell r="C1200" t="str">
            <v>No Title I</v>
          </cell>
        </row>
        <row r="1201">
          <cell r="A1201" t="str">
            <v>280300010002</v>
          </cell>
          <cell r="B1201" t="str">
            <v>EAST ELEMENTARY SCHOOL</v>
          </cell>
          <cell r="C1201" t="str">
            <v>Targeted Assistance</v>
          </cell>
        </row>
        <row r="1202">
          <cell r="A1202" t="str">
            <v>280300010003</v>
          </cell>
          <cell r="B1202" t="str">
            <v>LIDO ELEMENTARY SCHOOL</v>
          </cell>
          <cell r="C1202" t="str">
            <v>Targeted Assistance</v>
          </cell>
        </row>
        <row r="1203">
          <cell r="A1203" t="str">
            <v>280300010004</v>
          </cell>
          <cell r="B1203" t="str">
            <v>WEST ELEMENTARY SCHOOL</v>
          </cell>
          <cell r="C1203" t="str">
            <v>Targeted Assistance</v>
          </cell>
        </row>
        <row r="1204">
          <cell r="A1204" t="str">
            <v>280300010005</v>
          </cell>
          <cell r="B1204" t="str">
            <v>LINDELL BOULEVARD SCHOOL</v>
          </cell>
          <cell r="C1204" t="str">
            <v>No Title I</v>
          </cell>
        </row>
        <row r="1205">
          <cell r="A1205" t="str">
            <v>280300010006</v>
          </cell>
          <cell r="B1205" t="str">
            <v>LONG BEACH MIDDLE SCHOOL</v>
          </cell>
          <cell r="C1205" t="str">
            <v>No Title I</v>
          </cell>
        </row>
        <row r="1206">
          <cell r="A1206" t="str">
            <v>280300010008</v>
          </cell>
          <cell r="B1206" t="str">
            <v>LONG BEACH SENIOR HIGH SCHOOL</v>
          </cell>
          <cell r="C1206" t="str">
            <v>No Title I</v>
          </cell>
        </row>
        <row r="1207">
          <cell r="A1207" t="str">
            <v>280300010009</v>
          </cell>
          <cell r="B1207" t="str">
            <v>BLACKHEATH ROAD PRE-K CENTER</v>
          </cell>
          <cell r="C1207" t="str">
            <v>No Title I</v>
          </cell>
        </row>
        <row r="1208">
          <cell r="A1208" t="str">
            <v>280401030001</v>
          </cell>
          <cell r="B1208" t="str">
            <v>PARK AVENUE SCHOOL</v>
          </cell>
          <cell r="C1208" t="str">
            <v>Targeted Assistance</v>
          </cell>
        </row>
        <row r="1209">
          <cell r="A1209" t="str">
            <v>280401030002</v>
          </cell>
          <cell r="B1209" t="str">
            <v>DREXEL AVENUE SCHOOL</v>
          </cell>
          <cell r="C1209" t="str">
            <v>Targeted Assistance</v>
          </cell>
        </row>
        <row r="1210">
          <cell r="A1210" t="str">
            <v>280401030003</v>
          </cell>
          <cell r="B1210" t="str">
            <v>DRYDEN STREET SCHOOL</v>
          </cell>
          <cell r="C1210" t="str">
            <v>Targeted Assistance</v>
          </cell>
        </row>
        <row r="1211">
          <cell r="A1211" t="str">
            <v>280401030005</v>
          </cell>
          <cell r="B1211" t="str">
            <v>POWELLS LANE SCHOOL</v>
          </cell>
          <cell r="C1211" t="str">
            <v>Targeted Assistance</v>
          </cell>
        </row>
        <row r="1212">
          <cell r="A1212" t="str">
            <v>280401030006</v>
          </cell>
          <cell r="B1212" t="str">
            <v>WESTBURY MIDDLE SCHOOL</v>
          </cell>
          <cell r="C1212" t="str">
            <v>Schoolwide Program</v>
          </cell>
        </row>
        <row r="1213">
          <cell r="A1213" t="str">
            <v>280401030007</v>
          </cell>
          <cell r="B1213" t="str">
            <v>WESTBURY HIGH SCHOOL</v>
          </cell>
          <cell r="C1213" t="str">
            <v>Targeted Assistance</v>
          </cell>
        </row>
        <row r="1214">
          <cell r="A1214" t="str">
            <v>280402030001</v>
          </cell>
          <cell r="B1214" t="str">
            <v>NORTH SIDE SCHOOL</v>
          </cell>
          <cell r="C1214" t="str">
            <v>Schoolwide Program</v>
          </cell>
        </row>
        <row r="1215">
          <cell r="A1215" t="str">
            <v>280402030002</v>
          </cell>
          <cell r="B1215" t="str">
            <v>WILLETS ROAD SCHOOL</v>
          </cell>
          <cell r="C1215" t="str">
            <v>Schoolwide Program</v>
          </cell>
        </row>
        <row r="1216">
          <cell r="A1216" t="str">
            <v>280402030003</v>
          </cell>
          <cell r="B1216" t="str">
            <v>WHEATLEY SCHOOL</v>
          </cell>
          <cell r="C1216" t="str">
            <v>Schoolwide Program</v>
          </cell>
        </row>
        <row r="1217">
          <cell r="A1217" t="str">
            <v>280405020001</v>
          </cell>
          <cell r="B1217" t="str">
            <v>GARDEN CITY PARK SCHOOL</v>
          </cell>
          <cell r="C1217" t="str">
            <v>Targeted Assistance</v>
          </cell>
        </row>
        <row r="1218">
          <cell r="A1218" t="str">
            <v>280405020002</v>
          </cell>
          <cell r="B1218" t="str">
            <v>NEW HYDE PARK ROAD SCHOOL</v>
          </cell>
          <cell r="C1218" t="str">
            <v>Targeted Assistance</v>
          </cell>
        </row>
        <row r="1219">
          <cell r="A1219" t="str">
            <v>280405020003</v>
          </cell>
          <cell r="B1219" t="str">
            <v>HILLSIDE GRADE SCHOOL</v>
          </cell>
          <cell r="C1219" t="str">
            <v>Targeted Assistance</v>
          </cell>
        </row>
        <row r="1220">
          <cell r="A1220" t="str">
            <v>280405020004</v>
          </cell>
          <cell r="B1220" t="str">
            <v>MANOR OAKS WILLIAM BOWIE SCHOOL</v>
          </cell>
          <cell r="C1220" t="str">
            <v>No Title I</v>
          </cell>
        </row>
        <row r="1221">
          <cell r="A1221" t="str">
            <v>280406030002</v>
          </cell>
          <cell r="B1221" t="str">
            <v>MANHASSET SECONDARY SCHOOL</v>
          </cell>
          <cell r="C1221" t="str">
            <v>Targeted Assistance</v>
          </cell>
        </row>
        <row r="1222">
          <cell r="A1222" t="str">
            <v>280406030003</v>
          </cell>
          <cell r="B1222" t="str">
            <v>MUNSEY PARK ELEMENTARY SCHOOL</v>
          </cell>
          <cell r="C1222" t="str">
            <v>No Title I</v>
          </cell>
        </row>
        <row r="1223">
          <cell r="A1223" t="str">
            <v>280406030004</v>
          </cell>
          <cell r="B1223" t="str">
            <v>SHELTER ROCK ELEMENTARY SCHOOL</v>
          </cell>
          <cell r="C1223" t="str">
            <v>Targeted Assistance</v>
          </cell>
        </row>
        <row r="1224">
          <cell r="A1224" t="str">
            <v>280406030005</v>
          </cell>
          <cell r="B1224" t="str">
            <v>MANHASSET MIDDLE SCHOOL</v>
          </cell>
          <cell r="C1224" t="str">
            <v>Targeted Assistance</v>
          </cell>
        </row>
        <row r="1225">
          <cell r="A1225" t="str">
            <v>280407030006</v>
          </cell>
          <cell r="B1225" t="str">
            <v>E M BAKER SCHOOL</v>
          </cell>
          <cell r="C1225" t="str">
            <v>Targeted Assistance</v>
          </cell>
        </row>
        <row r="1226">
          <cell r="A1226" t="str">
            <v>280407030007</v>
          </cell>
          <cell r="B1226" t="str">
            <v>JOHN F KENNEDY SCHOOL</v>
          </cell>
          <cell r="C1226" t="str">
            <v>Targeted Assistance</v>
          </cell>
        </row>
        <row r="1227">
          <cell r="A1227" t="str">
            <v>280407030008</v>
          </cell>
          <cell r="B1227" t="str">
            <v>LAKEVILLE ELEMENTARY SCHOOL</v>
          </cell>
          <cell r="C1227" t="str">
            <v>No Title I</v>
          </cell>
        </row>
        <row r="1228">
          <cell r="A1228" t="str">
            <v>280407030009</v>
          </cell>
          <cell r="B1228" t="str">
            <v>EARLY CHILDHOOD CENTER</v>
          </cell>
          <cell r="C1228" t="str">
            <v>No Title I</v>
          </cell>
        </row>
        <row r="1229">
          <cell r="A1229" t="str">
            <v>280407030010</v>
          </cell>
          <cell r="B1229" t="str">
            <v>SADDLE ROCK SCHOOL</v>
          </cell>
          <cell r="C1229" t="str">
            <v>No Title I</v>
          </cell>
        </row>
        <row r="1230">
          <cell r="A1230" t="str">
            <v>280407030012</v>
          </cell>
          <cell r="B1230" t="str">
            <v>GREAT NECK NORTH MIDDLE SCHOOL</v>
          </cell>
          <cell r="C1230" t="str">
            <v>No Title I</v>
          </cell>
        </row>
        <row r="1231">
          <cell r="A1231" t="str">
            <v>280407030013</v>
          </cell>
          <cell r="B1231" t="str">
            <v>GREAT NECK SOUTH MIDDLE SCHOOL</v>
          </cell>
          <cell r="C1231" t="str">
            <v>No Title I</v>
          </cell>
        </row>
        <row r="1232">
          <cell r="A1232" t="str">
            <v>280407030014</v>
          </cell>
          <cell r="B1232" t="str">
            <v>GREAT NECK SOUTH HIGH SCHOOL</v>
          </cell>
          <cell r="C1232" t="str">
            <v>No Title I</v>
          </cell>
        </row>
        <row r="1233">
          <cell r="A1233" t="str">
            <v>280407030015</v>
          </cell>
          <cell r="B1233" t="str">
            <v>GREAT NECK NORTH HIGH SCHOOL</v>
          </cell>
          <cell r="C1233" t="str">
            <v>No Title I</v>
          </cell>
        </row>
        <row r="1234">
          <cell r="A1234" t="str">
            <v>280407030016</v>
          </cell>
          <cell r="B1234" t="str">
            <v>VILLAGE SCHOOL</v>
          </cell>
          <cell r="C1234" t="str">
            <v>No Title I</v>
          </cell>
        </row>
        <row r="1235">
          <cell r="A1235" t="str">
            <v>280409030001</v>
          </cell>
          <cell r="B1235" t="str">
            <v>CENTER STREET SCHOOL</v>
          </cell>
          <cell r="C1235" t="str">
            <v>Targeted Assistance</v>
          </cell>
        </row>
        <row r="1236">
          <cell r="A1236" t="str">
            <v>280409030002</v>
          </cell>
          <cell r="B1236" t="str">
            <v>DENTON AVENUE SCHOOL</v>
          </cell>
          <cell r="C1236" t="str">
            <v>Targeted Assistance</v>
          </cell>
        </row>
        <row r="1237">
          <cell r="A1237" t="str">
            <v>280409030004</v>
          </cell>
          <cell r="B1237" t="str">
            <v>SEARINGTOWN SCHOOL</v>
          </cell>
          <cell r="C1237" t="str">
            <v>No Title I</v>
          </cell>
        </row>
        <row r="1238">
          <cell r="A1238" t="str">
            <v>280409030007</v>
          </cell>
          <cell r="B1238" t="str">
            <v>HERRICKS MIDDLE SCHOOL</v>
          </cell>
          <cell r="C1238" t="str">
            <v>Targeted Assistance</v>
          </cell>
        </row>
        <row r="1239">
          <cell r="A1239" t="str">
            <v>280409030008</v>
          </cell>
          <cell r="B1239" t="str">
            <v>HERRICKS HIGH SCHOOL</v>
          </cell>
          <cell r="C1239" t="str">
            <v>No Title I</v>
          </cell>
        </row>
        <row r="1240">
          <cell r="A1240" t="str">
            <v>280410030002</v>
          </cell>
          <cell r="B1240" t="str">
            <v>HAMPTON STREET SCHOOL</v>
          </cell>
          <cell r="C1240" t="str">
            <v>Targeted Assistance</v>
          </cell>
        </row>
        <row r="1241">
          <cell r="A1241" t="str">
            <v>280410030003</v>
          </cell>
          <cell r="B1241" t="str">
            <v>JACKSON AVENUE SCHOOL</v>
          </cell>
          <cell r="C1241" t="str">
            <v>Targeted Assistance</v>
          </cell>
        </row>
        <row r="1242">
          <cell r="A1242" t="str">
            <v>280410030004</v>
          </cell>
          <cell r="B1242" t="str">
            <v>MEADOW DRIVE SCHOOL</v>
          </cell>
          <cell r="C1242" t="str">
            <v>No Title I</v>
          </cell>
        </row>
        <row r="1243">
          <cell r="A1243" t="str">
            <v>280410030006</v>
          </cell>
          <cell r="B1243" t="str">
            <v>MINEOLA HIGH SCHOOL</v>
          </cell>
          <cell r="C1243" t="str">
            <v>Targeted Assistance</v>
          </cell>
        </row>
        <row r="1244">
          <cell r="A1244" t="str">
            <v>280410030007</v>
          </cell>
          <cell r="B1244" t="str">
            <v>MINEOLA MIDDLE SCHOOL</v>
          </cell>
          <cell r="C1244" t="str">
            <v>Targeted Assistance</v>
          </cell>
        </row>
        <row r="1245">
          <cell r="A1245" t="str">
            <v>280410030008</v>
          </cell>
          <cell r="B1245" t="str">
            <v>WILLIS AVENUE SCHOOL</v>
          </cell>
          <cell r="C1245" t="str">
            <v>Targeted Assistance</v>
          </cell>
        </row>
        <row r="1246">
          <cell r="A1246" t="str">
            <v>280411030001</v>
          </cell>
          <cell r="B1246" t="str">
            <v>CHERRY LANE SCHOOL</v>
          </cell>
          <cell r="C1246" t="str">
            <v>Targeted Assistance</v>
          </cell>
        </row>
        <row r="1247">
          <cell r="A1247" t="str">
            <v>280411030002</v>
          </cell>
          <cell r="B1247" t="str">
            <v>RUSHMORE AVENUE SCHOOL</v>
          </cell>
          <cell r="C1247" t="str">
            <v>Targeted Assistance</v>
          </cell>
        </row>
        <row r="1248">
          <cell r="A1248" t="str">
            <v>280411030003</v>
          </cell>
          <cell r="B1248" t="str">
            <v>CARLE PLACE MIDDLE SENIOR HIGH SCH</v>
          </cell>
          <cell r="C1248" t="str">
            <v>Targeted Assistance</v>
          </cell>
        </row>
        <row r="1249">
          <cell r="A1249" t="str">
            <v>280501060001</v>
          </cell>
          <cell r="B1249" t="str">
            <v>GLEN HEAD ELEMENTARY SCHOOL</v>
          </cell>
          <cell r="C1249" t="str">
            <v>No Title I</v>
          </cell>
        </row>
        <row r="1250">
          <cell r="A1250" t="str">
            <v>280501060002</v>
          </cell>
          <cell r="B1250" t="str">
            <v>GLENWOOD LANDING ELEMENTARY SCHOOL</v>
          </cell>
          <cell r="C1250" t="str">
            <v>No Title I</v>
          </cell>
        </row>
        <row r="1251">
          <cell r="A1251" t="str">
            <v>280501060003</v>
          </cell>
          <cell r="B1251" t="str">
            <v>SEA CLIFF ELEMENTARY SCHOOL</v>
          </cell>
          <cell r="C1251" t="str">
            <v>No Title I</v>
          </cell>
        </row>
        <row r="1252">
          <cell r="A1252" t="str">
            <v>280501060004</v>
          </cell>
          <cell r="B1252" t="str">
            <v>NORTH SHORE SENIOR HIGH SCHOOL</v>
          </cell>
          <cell r="C1252" t="str">
            <v>Targeted Assistance</v>
          </cell>
        </row>
        <row r="1253">
          <cell r="A1253" t="str">
            <v>280501060005</v>
          </cell>
          <cell r="B1253" t="str">
            <v>NORTH SHORE MIDDLE SCHOOL</v>
          </cell>
          <cell r="C1253" t="str">
            <v>Targeted Assistance</v>
          </cell>
        </row>
        <row r="1254">
          <cell r="A1254" t="str">
            <v>280502060001</v>
          </cell>
          <cell r="B1254" t="str">
            <v>WALT WHITMAN ELEMENTARY SCHOOL</v>
          </cell>
          <cell r="C1254" t="str">
            <v>No Title I</v>
          </cell>
        </row>
        <row r="1255">
          <cell r="A1255" t="str">
            <v>280502060002</v>
          </cell>
          <cell r="B1255" t="str">
            <v>WILLITS ELEMENTARY SCHOOL</v>
          </cell>
          <cell r="C1255" t="str">
            <v>No Title I</v>
          </cell>
        </row>
        <row r="1256">
          <cell r="A1256" t="str">
            <v>280502060003</v>
          </cell>
          <cell r="B1256" t="str">
            <v>BERRY HILL ELEMENTARY SCHOOL</v>
          </cell>
          <cell r="C1256" t="str">
            <v>No Title I</v>
          </cell>
        </row>
        <row r="1257">
          <cell r="A1257" t="str">
            <v>280502060004</v>
          </cell>
          <cell r="B1257" t="str">
            <v>BAYLIS ELEMENTARY SCHOOL</v>
          </cell>
          <cell r="C1257" t="str">
            <v>No Title I</v>
          </cell>
        </row>
        <row r="1258">
          <cell r="A1258" t="str">
            <v>280502060006</v>
          </cell>
          <cell r="B1258" t="str">
            <v>ROBBINS LANE ELEMENTARY SCHOOL</v>
          </cell>
          <cell r="C1258" t="str">
            <v>No Title I</v>
          </cell>
        </row>
        <row r="1259">
          <cell r="A1259" t="str">
            <v>280502060007</v>
          </cell>
          <cell r="B1259" t="str">
            <v>SOUTH GROVE ELEMENTARY SCHOOL</v>
          </cell>
          <cell r="C1259" t="str">
            <v>No Title I</v>
          </cell>
        </row>
        <row r="1260">
          <cell r="A1260" t="str">
            <v>280502060010</v>
          </cell>
          <cell r="B1260" t="str">
            <v>VILLAGE ELEMENTARY SCHOOL</v>
          </cell>
          <cell r="C1260" t="str">
            <v>No Title I</v>
          </cell>
        </row>
        <row r="1261">
          <cell r="A1261" t="str">
            <v>280502060011</v>
          </cell>
          <cell r="B1261" t="str">
            <v>H B THOMPSON MIDDLE SCHOOL</v>
          </cell>
          <cell r="C1261" t="str">
            <v>Targeted Assistance</v>
          </cell>
        </row>
        <row r="1262">
          <cell r="A1262" t="str">
            <v>280502060012</v>
          </cell>
          <cell r="B1262" t="str">
            <v>SOUTH WOODS MIDDLE SCHOOL</v>
          </cell>
          <cell r="C1262" t="str">
            <v>Targeted Assistance</v>
          </cell>
        </row>
        <row r="1263">
          <cell r="A1263" t="str">
            <v>280502060014</v>
          </cell>
          <cell r="B1263" t="str">
            <v>SYOSSET SENIOR HIGH SCHOOL</v>
          </cell>
          <cell r="C1263" t="str">
            <v>No Title I</v>
          </cell>
        </row>
        <row r="1264">
          <cell r="A1264" t="str">
            <v>280503060001</v>
          </cell>
          <cell r="B1264" t="str">
            <v>BAYVILLE ELEMENTARY SCHOOL</v>
          </cell>
          <cell r="C1264" t="str">
            <v>Targeted Assistance</v>
          </cell>
        </row>
        <row r="1265">
          <cell r="A1265" t="str">
            <v>280503060002</v>
          </cell>
          <cell r="B1265" t="str">
            <v>LOCUST VALLEY MIDDLE SCHOOL</v>
          </cell>
          <cell r="C1265" t="str">
            <v>Targeted Assistance</v>
          </cell>
        </row>
        <row r="1266">
          <cell r="A1266" t="str">
            <v>280503060003</v>
          </cell>
          <cell r="B1266" t="str">
            <v>LOCUST VALLEY HIGH SCHOOL</v>
          </cell>
          <cell r="C1266" t="str">
            <v>Targeted Assistance</v>
          </cell>
        </row>
        <row r="1267">
          <cell r="A1267" t="str">
            <v>280503060004</v>
          </cell>
          <cell r="B1267" t="str">
            <v>LOCUST VALLEY ELEMENTARY SCHOOL</v>
          </cell>
          <cell r="C1267" t="str">
            <v>Targeted Assistance</v>
          </cell>
        </row>
        <row r="1268">
          <cell r="A1268" t="str">
            <v>280504060001</v>
          </cell>
          <cell r="B1268" t="str">
            <v>PASADENA ELEMENTARY SCHOOL</v>
          </cell>
          <cell r="C1268" t="str">
            <v>Targeted Assistance</v>
          </cell>
        </row>
        <row r="1269">
          <cell r="A1269" t="str">
            <v>280504060004</v>
          </cell>
          <cell r="B1269" t="str">
            <v>PARKWAY SCHOOL</v>
          </cell>
          <cell r="C1269" t="str">
            <v>Targeted Assistance</v>
          </cell>
        </row>
        <row r="1270">
          <cell r="A1270" t="str">
            <v>280504060006</v>
          </cell>
          <cell r="B1270" t="str">
            <v>H B MATTLIN MIDDLE SCHOOL</v>
          </cell>
          <cell r="C1270" t="str">
            <v>No Title I</v>
          </cell>
        </row>
        <row r="1271">
          <cell r="A1271" t="str">
            <v>280504060010</v>
          </cell>
          <cell r="B1271" t="str">
            <v>PLAINVIEW-OLD BETHPAGE/JFK HS</v>
          </cell>
          <cell r="C1271" t="str">
            <v>No Title I</v>
          </cell>
        </row>
        <row r="1272">
          <cell r="A1272" t="str">
            <v>280504060012</v>
          </cell>
          <cell r="B1272" t="str">
            <v>OLD BETHPAGE SCHOOL</v>
          </cell>
          <cell r="C1272" t="str">
            <v>No Title I</v>
          </cell>
        </row>
        <row r="1273">
          <cell r="A1273" t="str">
            <v>280504060014</v>
          </cell>
          <cell r="B1273" t="str">
            <v>PLAINVIEW-OLD BETHPAGE MIDDLE SCH</v>
          </cell>
          <cell r="C1273" t="str">
            <v>Targeted Assistance</v>
          </cell>
        </row>
        <row r="1274">
          <cell r="A1274" t="str">
            <v>280504060015</v>
          </cell>
          <cell r="B1274" t="str">
            <v>STRATFORD ROAD SCHOOL</v>
          </cell>
          <cell r="C1274" t="str">
            <v>Targeted Assistance</v>
          </cell>
        </row>
        <row r="1275">
          <cell r="A1275" t="str">
            <v>280504060016</v>
          </cell>
          <cell r="B1275" t="str">
            <v>PLAINVIEW-OLD BETHPAGE KNDG CTR</v>
          </cell>
          <cell r="C1275" t="str">
            <v>No Title I</v>
          </cell>
        </row>
        <row r="1276">
          <cell r="A1276" t="str">
            <v>280515030001</v>
          </cell>
          <cell r="B1276" t="str">
            <v>CANTIAGUE ELEMENTARY SCHOOL</v>
          </cell>
          <cell r="C1276" t="str">
            <v>No Title I</v>
          </cell>
        </row>
        <row r="1277">
          <cell r="A1277" t="str">
            <v>280515030002</v>
          </cell>
          <cell r="B1277" t="str">
            <v>GEORGE A JACKSON SCHOOL</v>
          </cell>
          <cell r="C1277" t="str">
            <v>Targeted Assistance</v>
          </cell>
        </row>
        <row r="1278">
          <cell r="A1278" t="str">
            <v>280515030003</v>
          </cell>
          <cell r="B1278" t="str">
            <v>ROBERT SEAMAN ELEMENTARY SCHOOL</v>
          </cell>
          <cell r="C1278" t="str">
            <v>No Title I</v>
          </cell>
        </row>
        <row r="1279">
          <cell r="A1279" t="str">
            <v>280515030005</v>
          </cell>
          <cell r="B1279" t="str">
            <v>JERICHO SENIOR HIGH SCHOOL</v>
          </cell>
          <cell r="C1279" t="str">
            <v>Targeted Assistance</v>
          </cell>
        </row>
        <row r="1280">
          <cell r="A1280" t="str">
            <v>280515030006</v>
          </cell>
          <cell r="B1280" t="str">
            <v>JERICHO MIDDLE SCHOOL</v>
          </cell>
          <cell r="C1280" t="str">
            <v>Targeted Assistance</v>
          </cell>
        </row>
        <row r="1281">
          <cell r="A1281" t="str">
            <v>280517030001</v>
          </cell>
          <cell r="B1281" t="str">
            <v>BURNS AVENUE SCHOOL</v>
          </cell>
          <cell r="C1281" t="str">
            <v>Targeted Assistance</v>
          </cell>
        </row>
        <row r="1282">
          <cell r="A1282" t="str">
            <v>280517030002</v>
          </cell>
          <cell r="B1282" t="str">
            <v>DUTCH LANE SCHOOL</v>
          </cell>
          <cell r="C1282" t="str">
            <v>No Title I</v>
          </cell>
        </row>
        <row r="1283">
          <cell r="A1283" t="str">
            <v>280517030004</v>
          </cell>
          <cell r="B1283" t="str">
            <v>FORK LANE SCHOOL</v>
          </cell>
          <cell r="C1283" t="str">
            <v>No Title I</v>
          </cell>
        </row>
        <row r="1284">
          <cell r="A1284" t="str">
            <v>280517030005</v>
          </cell>
          <cell r="B1284" t="str">
            <v>LEE AVENUE SCHOOL</v>
          </cell>
          <cell r="C1284" t="str">
            <v>Targeted Assistance</v>
          </cell>
        </row>
        <row r="1285">
          <cell r="A1285" t="str">
            <v>280517030006</v>
          </cell>
          <cell r="B1285" t="str">
            <v>OLD COUNTRY ROAD SCHOOL</v>
          </cell>
          <cell r="C1285" t="str">
            <v>Targeted Assistance</v>
          </cell>
        </row>
        <row r="1286">
          <cell r="A1286" t="str">
            <v>280517030008</v>
          </cell>
          <cell r="B1286" t="str">
            <v>WOODLAND AVENUE SCHOOL</v>
          </cell>
          <cell r="C1286" t="str">
            <v>No Title I</v>
          </cell>
        </row>
        <row r="1287">
          <cell r="A1287" t="str">
            <v>280517030010</v>
          </cell>
          <cell r="B1287" t="str">
            <v>HICKSVILLE HIGH SCHOOL</v>
          </cell>
          <cell r="C1287" t="str">
            <v>No Title I</v>
          </cell>
        </row>
        <row r="1288">
          <cell r="A1288" t="str">
            <v>280517030011</v>
          </cell>
          <cell r="B1288" t="str">
            <v>HICKSVILLE MIDDLE SCHOOL</v>
          </cell>
          <cell r="C1288" t="str">
            <v>Targeted Assistance</v>
          </cell>
        </row>
        <row r="1289">
          <cell r="A1289" t="str">
            <v>280517030013</v>
          </cell>
          <cell r="B1289" t="str">
            <v>EAST STREET SCHOOL</v>
          </cell>
          <cell r="C1289" t="str">
            <v>Targeted Assistance</v>
          </cell>
        </row>
        <row r="1290">
          <cell r="A1290" t="str">
            <v>280518030001</v>
          </cell>
          <cell r="B1290" t="str">
            <v>PLAINEDGE MIDDLE SCHOOL</v>
          </cell>
          <cell r="C1290" t="str">
            <v>Targeted Assistance</v>
          </cell>
        </row>
        <row r="1291">
          <cell r="A1291" t="str">
            <v>280518030002</v>
          </cell>
          <cell r="B1291" t="str">
            <v>EASTPLAIN SCHOOL</v>
          </cell>
          <cell r="C1291" t="str">
            <v>No Title I</v>
          </cell>
        </row>
        <row r="1292">
          <cell r="A1292" t="str">
            <v>280518030003</v>
          </cell>
          <cell r="B1292" t="str">
            <v>JOHN H WEST SCHOOL</v>
          </cell>
          <cell r="C1292" t="str">
            <v>Targeted Assistance</v>
          </cell>
        </row>
        <row r="1293">
          <cell r="A1293" t="str">
            <v>280518030006</v>
          </cell>
          <cell r="B1293" t="str">
            <v>CHARLES E SCHWARTING SCHOOL</v>
          </cell>
          <cell r="C1293" t="str">
            <v>No Title I</v>
          </cell>
        </row>
        <row r="1294">
          <cell r="A1294" t="str">
            <v>280518030009</v>
          </cell>
          <cell r="B1294" t="str">
            <v>PLAINEDGE SENIOR HIGH SCHOOL</v>
          </cell>
          <cell r="C1294" t="str">
            <v>No Title I</v>
          </cell>
        </row>
        <row r="1295">
          <cell r="A1295" t="str">
            <v>280521030002</v>
          </cell>
          <cell r="B1295" t="str">
            <v>CENTRAL BOULEVARD ELEMENTARY SCHOOL</v>
          </cell>
          <cell r="C1295" t="str">
            <v>Targeted Assistance</v>
          </cell>
        </row>
        <row r="1296">
          <cell r="A1296" t="str">
            <v>280521030003</v>
          </cell>
          <cell r="B1296" t="str">
            <v>CHARLES CAMPAGNE SCHOOL</v>
          </cell>
          <cell r="C1296" t="str">
            <v>No Title I</v>
          </cell>
        </row>
        <row r="1297">
          <cell r="A1297" t="str">
            <v>280521030004</v>
          </cell>
          <cell r="B1297" t="str">
            <v>KRAMER LANE ELEMENTARY SCHOOL</v>
          </cell>
          <cell r="C1297" t="str">
            <v>No Title I</v>
          </cell>
        </row>
        <row r="1298">
          <cell r="A1298" t="str">
            <v>280521030006</v>
          </cell>
          <cell r="B1298" t="str">
            <v>BETHPAGE SENIOR HIGH SCHOOL</v>
          </cell>
          <cell r="C1298" t="str">
            <v>Targeted Assistance</v>
          </cell>
        </row>
        <row r="1299">
          <cell r="A1299" t="str">
            <v>280521030008</v>
          </cell>
          <cell r="B1299" t="str">
            <v>JOHN F KENNEDY MIDDLE SCHOOL</v>
          </cell>
          <cell r="C1299" t="str">
            <v>No Title I</v>
          </cell>
        </row>
        <row r="1300">
          <cell r="A1300" t="str">
            <v>280522030001</v>
          </cell>
          <cell r="B1300" t="str">
            <v>ALBANY AVENUE ELEMENTARY SCHOOL</v>
          </cell>
          <cell r="C1300" t="str">
            <v>No Title I</v>
          </cell>
        </row>
        <row r="1301">
          <cell r="A1301" t="str">
            <v>280522030002</v>
          </cell>
          <cell r="B1301" t="str">
            <v>SALTZMAN EAST MEMORIAL ELEM SCH</v>
          </cell>
          <cell r="C1301" t="str">
            <v>Targeted Assistance</v>
          </cell>
        </row>
        <row r="1302">
          <cell r="A1302" t="str">
            <v>280522030004</v>
          </cell>
          <cell r="B1302" t="str">
            <v>NORTHSIDE ELEMENTARY SCHOOL</v>
          </cell>
          <cell r="C1302" t="str">
            <v>No Title I</v>
          </cell>
        </row>
        <row r="1303">
          <cell r="A1303" t="str">
            <v>280522030006</v>
          </cell>
          <cell r="B1303" t="str">
            <v>WOODWARD PARKWAY ELEMENTARY SCHOOL</v>
          </cell>
          <cell r="C1303" t="str">
            <v>No Title I</v>
          </cell>
        </row>
        <row r="1304">
          <cell r="A1304" t="str">
            <v>280522030008</v>
          </cell>
          <cell r="B1304" t="str">
            <v>HOWITT SCHOOL</v>
          </cell>
          <cell r="C1304" t="str">
            <v>Targeted Assistance</v>
          </cell>
        </row>
        <row r="1305">
          <cell r="A1305" t="str">
            <v>280522030009</v>
          </cell>
          <cell r="B1305" t="str">
            <v>FARMINGDALE SENIOR HIGH SCHOOL</v>
          </cell>
          <cell r="C1305" t="str">
            <v>No Title I</v>
          </cell>
        </row>
        <row r="1306">
          <cell r="A1306" t="str">
            <v>280523030001</v>
          </cell>
          <cell r="B1306" t="str">
            <v>BIRCH LANE ELEMENTARY SCHOOL</v>
          </cell>
          <cell r="C1306" t="str">
            <v>No Title I</v>
          </cell>
        </row>
        <row r="1307">
          <cell r="A1307" t="str">
            <v>280523030003</v>
          </cell>
          <cell r="B1307" t="str">
            <v>EAST LAKE ELEMENTARY SCHOOL</v>
          </cell>
          <cell r="C1307" t="str">
            <v>Targeted Assistance</v>
          </cell>
        </row>
        <row r="1308">
          <cell r="A1308" t="str">
            <v>280523030004</v>
          </cell>
          <cell r="B1308" t="str">
            <v>FAIRFIELD ELEMENTARY SCHOOL</v>
          </cell>
          <cell r="C1308" t="str">
            <v>Targeted Assistance</v>
          </cell>
        </row>
        <row r="1309">
          <cell r="A1309" t="str">
            <v>280523030006</v>
          </cell>
          <cell r="B1309" t="str">
            <v>LOCKHART ELEMENTARY SCHOOL</v>
          </cell>
          <cell r="C1309" t="str">
            <v>No Title I</v>
          </cell>
        </row>
        <row r="1310">
          <cell r="A1310" t="str">
            <v>280523030007</v>
          </cell>
          <cell r="B1310" t="str">
            <v>UNQUA ELEMENTARY SCHOOL</v>
          </cell>
          <cell r="C1310" t="str">
            <v>No Title I</v>
          </cell>
        </row>
        <row r="1311">
          <cell r="A1311" t="str">
            <v>280523030010</v>
          </cell>
          <cell r="B1311" t="str">
            <v>BERNER MIDDLE SCHOOL</v>
          </cell>
          <cell r="C1311" t="str">
            <v>Targeted Assistance</v>
          </cell>
        </row>
        <row r="1312">
          <cell r="A1312" t="str">
            <v>280523030011</v>
          </cell>
          <cell r="B1312" t="str">
            <v>MASSAPEQUA HIGH SCHOOL</v>
          </cell>
          <cell r="C1312" t="str">
            <v>No Title I</v>
          </cell>
        </row>
        <row r="1313">
          <cell r="A1313" t="str">
            <v>280523030012</v>
          </cell>
          <cell r="B1313" t="str">
            <v>MCKENNA ELEMENTARY SCHOOL</v>
          </cell>
          <cell r="C1313" t="str">
            <v>No Title I</v>
          </cell>
        </row>
        <row r="1314">
          <cell r="A1314" t="str">
            <v>280523030014</v>
          </cell>
          <cell r="B1314" t="str">
            <v>MHS AMES CAMPUS</v>
          </cell>
          <cell r="C1314" t="str">
            <v>Targeted Assistance</v>
          </cell>
        </row>
        <row r="1315">
          <cell r="A1315" t="str">
            <v>300000010777</v>
          </cell>
          <cell r="B1315" t="str">
            <v>BUREAU FOR HUNTER COLL CAMPUS SCHOOL</v>
          </cell>
          <cell r="C1315" t="str">
            <v>Targeted Assistance</v>
          </cell>
        </row>
        <row r="1316">
          <cell r="A1316" t="str">
            <v>307500011035</v>
          </cell>
          <cell r="B1316" t="str">
            <v>PS 35</v>
          </cell>
          <cell r="C1316" t="str">
            <v>Targeted Assistance</v>
          </cell>
        </row>
        <row r="1317">
          <cell r="A1317" t="str">
            <v>307500011079</v>
          </cell>
          <cell r="B1317" t="str">
            <v>PS 79 HORAN SCHOOL</v>
          </cell>
          <cell r="C1317" t="str">
            <v>Targeted Assistance</v>
          </cell>
        </row>
        <row r="1318">
          <cell r="A1318" t="str">
            <v>307500011094</v>
          </cell>
          <cell r="B1318" t="str">
            <v>PS 94</v>
          </cell>
          <cell r="C1318" t="str">
            <v>Targeted Assistance</v>
          </cell>
        </row>
        <row r="1319">
          <cell r="A1319" t="str">
            <v>307500011138</v>
          </cell>
          <cell r="B1319" t="str">
            <v>PS 138</v>
          </cell>
          <cell r="C1319" t="str">
            <v>Targeted Assistance</v>
          </cell>
        </row>
        <row r="1320">
          <cell r="A1320" t="str">
            <v>307500011169</v>
          </cell>
          <cell r="B1320" t="str">
            <v>PS 169 ROBERT F KENNEDY</v>
          </cell>
          <cell r="C1320" t="str">
            <v>Targeted Assistance</v>
          </cell>
        </row>
        <row r="1321">
          <cell r="A1321" t="str">
            <v>307500011226</v>
          </cell>
          <cell r="B1321" t="str">
            <v>PS 226</v>
          </cell>
          <cell r="C1321" t="str">
            <v>Targeted Assistance</v>
          </cell>
        </row>
        <row r="1322">
          <cell r="A1322" t="str">
            <v>307500011401</v>
          </cell>
          <cell r="B1322" t="str">
            <v>HOSPITAL SCHOOLS</v>
          </cell>
          <cell r="C1322" t="str">
            <v>Targeted Assistance</v>
          </cell>
        </row>
        <row r="1323">
          <cell r="A1323" t="str">
            <v>307500011721</v>
          </cell>
          <cell r="B1323" t="str">
            <v>PS 721 MANHATTAN OCC TRNING CTR</v>
          </cell>
          <cell r="C1323" t="str">
            <v>Targeted Assistance</v>
          </cell>
        </row>
        <row r="1324">
          <cell r="A1324" t="str">
            <v>307500011751</v>
          </cell>
          <cell r="B1324" t="str">
            <v>MANHATTAN SCHOOL FOR CAREER DVLPMNT</v>
          </cell>
          <cell r="C1324" t="str">
            <v>Targeted Assistance</v>
          </cell>
        </row>
        <row r="1325">
          <cell r="A1325" t="str">
            <v>307500011811</v>
          </cell>
          <cell r="B1325" t="str">
            <v>PS 811 MICKEY MANTLE SCHOOL</v>
          </cell>
          <cell r="C1325" t="str">
            <v>Targeted Assistance</v>
          </cell>
        </row>
        <row r="1326">
          <cell r="A1326" t="str">
            <v>307500012010</v>
          </cell>
          <cell r="B1326" t="str">
            <v>PS 10</v>
          </cell>
          <cell r="C1326" t="str">
            <v>Targeted Assistance</v>
          </cell>
        </row>
        <row r="1327">
          <cell r="A1327" t="str">
            <v>307500012012</v>
          </cell>
          <cell r="B1327" t="str">
            <v>PS 12 LEWIS AND CLARK SCHOOL</v>
          </cell>
          <cell r="C1327" t="str">
            <v>Targeted Assistance</v>
          </cell>
        </row>
        <row r="1328">
          <cell r="A1328" t="str">
            <v>307500012017</v>
          </cell>
          <cell r="B1328" t="str">
            <v>PS 17</v>
          </cell>
          <cell r="C1328" t="str">
            <v>Targeted Assistance</v>
          </cell>
        </row>
        <row r="1329">
          <cell r="A1329" t="str">
            <v>307500012168</v>
          </cell>
          <cell r="B1329" t="str">
            <v>PS 168</v>
          </cell>
          <cell r="C1329" t="str">
            <v>Targeted Assistance</v>
          </cell>
        </row>
        <row r="1330">
          <cell r="A1330" t="str">
            <v>307500012176</v>
          </cell>
          <cell r="B1330" t="str">
            <v>PS 176</v>
          </cell>
          <cell r="C1330" t="str">
            <v>Targeted Assistance</v>
          </cell>
        </row>
        <row r="1331">
          <cell r="A1331" t="str">
            <v>307500012186</v>
          </cell>
          <cell r="B1331" t="str">
            <v>PS 186 WALTER J DAMROSCH SCHOOL</v>
          </cell>
          <cell r="C1331" t="str">
            <v>Targeted Assistance</v>
          </cell>
        </row>
        <row r="1332">
          <cell r="A1332" t="str">
            <v>307500012188</v>
          </cell>
          <cell r="B1332" t="str">
            <v>PS 188</v>
          </cell>
          <cell r="C1332" t="str">
            <v>Targeted Assistance</v>
          </cell>
        </row>
        <row r="1333">
          <cell r="A1333" t="str">
            <v>307500012352</v>
          </cell>
          <cell r="B1333" t="str">
            <v>VIDA BOGART SCHOOL FOR ALL CHILDREN</v>
          </cell>
          <cell r="C1333" t="str">
            <v>Targeted Assistance</v>
          </cell>
        </row>
        <row r="1334">
          <cell r="A1334" t="str">
            <v>307500012721</v>
          </cell>
          <cell r="B1334" t="str">
            <v>PS 721 STEVEN MCSWEENEY SCHOOL</v>
          </cell>
          <cell r="C1334" t="str">
            <v>Targeted Assistance</v>
          </cell>
        </row>
        <row r="1335">
          <cell r="A1335" t="str">
            <v>307500012723</v>
          </cell>
          <cell r="B1335" t="str">
            <v>PS 723</v>
          </cell>
          <cell r="C1335" t="str">
            <v>Targeted Assistance</v>
          </cell>
        </row>
        <row r="1336">
          <cell r="A1336" t="str">
            <v>307500012754</v>
          </cell>
          <cell r="B1336" t="str">
            <v>JM RAPPORT SCHOOL FOR CAREER DVLPMNT</v>
          </cell>
          <cell r="C1336" t="str">
            <v>Targeted Assistance</v>
          </cell>
        </row>
        <row r="1337">
          <cell r="A1337" t="str">
            <v>307500012811</v>
          </cell>
          <cell r="B1337" t="str">
            <v>PS 811</v>
          </cell>
          <cell r="C1337" t="str">
            <v>Targeted Assistance</v>
          </cell>
        </row>
        <row r="1338">
          <cell r="A1338" t="str">
            <v>307500013004</v>
          </cell>
          <cell r="B1338" t="str">
            <v>PS 4</v>
          </cell>
          <cell r="C1338" t="str">
            <v>Targeted Assistance</v>
          </cell>
        </row>
        <row r="1339">
          <cell r="A1339" t="str">
            <v>307500013036</v>
          </cell>
          <cell r="B1339" t="str">
            <v>PS 36</v>
          </cell>
          <cell r="C1339" t="str">
            <v>Targeted Assistance</v>
          </cell>
        </row>
        <row r="1340">
          <cell r="A1340" t="str">
            <v>307500013053</v>
          </cell>
          <cell r="B1340" t="str">
            <v>PS 53</v>
          </cell>
          <cell r="C1340" t="str">
            <v>Targeted Assistance</v>
          </cell>
        </row>
        <row r="1341">
          <cell r="A1341" t="str">
            <v>307500013077</v>
          </cell>
          <cell r="B1341" t="str">
            <v>PS 77</v>
          </cell>
          <cell r="C1341" t="str">
            <v>Targeted Assistance</v>
          </cell>
        </row>
        <row r="1342">
          <cell r="A1342" t="str">
            <v>307500013140</v>
          </cell>
          <cell r="B1342" t="str">
            <v>PS 140</v>
          </cell>
          <cell r="C1342" t="str">
            <v>Targeted Assistance</v>
          </cell>
        </row>
        <row r="1343">
          <cell r="A1343" t="str">
            <v>307500013141</v>
          </cell>
          <cell r="B1343" t="str">
            <v>PS 441</v>
          </cell>
          <cell r="C1343" t="str">
            <v>Targeted Assistance</v>
          </cell>
        </row>
        <row r="1344">
          <cell r="A1344" t="str">
            <v>307500013231</v>
          </cell>
          <cell r="B1344" t="str">
            <v>PS 231</v>
          </cell>
          <cell r="C1344" t="str">
            <v>Targeted Assistance</v>
          </cell>
        </row>
        <row r="1345">
          <cell r="A1345" t="str">
            <v>307500013368</v>
          </cell>
          <cell r="B1345" t="str">
            <v>PS 368</v>
          </cell>
          <cell r="C1345" t="str">
            <v>Targeted Assistance</v>
          </cell>
        </row>
        <row r="1346">
          <cell r="A1346" t="str">
            <v>307500013369</v>
          </cell>
          <cell r="B1346" t="str">
            <v>PS 369 COY L COX SCHOOL</v>
          </cell>
          <cell r="C1346" t="str">
            <v>Targeted Assistance</v>
          </cell>
        </row>
        <row r="1347">
          <cell r="A1347" t="str">
            <v>307500013370</v>
          </cell>
          <cell r="B1347" t="str">
            <v xml:space="preserve">PS 370 </v>
          </cell>
          <cell r="C1347" t="str">
            <v>Targeted Assistance</v>
          </cell>
        </row>
        <row r="1348">
          <cell r="A1348" t="str">
            <v>307500013371</v>
          </cell>
          <cell r="B1348" t="str">
            <v>PS 371 LILLIAN L RASHKIS</v>
          </cell>
          <cell r="C1348" t="str">
            <v>Targeted Assistance</v>
          </cell>
        </row>
        <row r="1349">
          <cell r="A1349" t="str">
            <v>307500013372</v>
          </cell>
          <cell r="B1349" t="str">
            <v>PS 372 CHILDREN'S SCHOOL (THE)</v>
          </cell>
          <cell r="C1349" t="str">
            <v>No Title I</v>
          </cell>
        </row>
        <row r="1350">
          <cell r="A1350" t="str">
            <v>307500013373</v>
          </cell>
          <cell r="B1350" t="str">
            <v>PS 373 BROOKLYN TRANSITION CENTER</v>
          </cell>
          <cell r="C1350" t="str">
            <v>Targeted Assistance</v>
          </cell>
        </row>
        <row r="1351">
          <cell r="A1351" t="str">
            <v>307500013396</v>
          </cell>
          <cell r="B1351" t="str">
            <v>PS 396</v>
          </cell>
          <cell r="C1351" t="str">
            <v>Targeted Assistance</v>
          </cell>
        </row>
        <row r="1352">
          <cell r="A1352" t="str">
            <v>307500013721</v>
          </cell>
          <cell r="B1352" t="str">
            <v>PS 721 BROOKLYN OCCUP TRNING CTR</v>
          </cell>
          <cell r="C1352" t="str">
            <v>Targeted Assistance</v>
          </cell>
        </row>
        <row r="1353">
          <cell r="A1353" t="str">
            <v>307500013753</v>
          </cell>
          <cell r="B1353" t="str">
            <v>PS 753 SCHOOL FOR CAREER DVLPMNT</v>
          </cell>
          <cell r="C1353" t="str">
            <v>Targeted Assistance</v>
          </cell>
        </row>
        <row r="1354">
          <cell r="A1354" t="str">
            <v>307500013771</v>
          </cell>
          <cell r="B1354" t="str">
            <v>PS 771</v>
          </cell>
          <cell r="C1354" t="str">
            <v>Targeted Assistance</v>
          </cell>
        </row>
        <row r="1355">
          <cell r="A1355" t="str">
            <v>307500013811</v>
          </cell>
          <cell r="B1355" t="str">
            <v>PS 811 CONNIE LEKAS SCHOOL</v>
          </cell>
          <cell r="C1355" t="str">
            <v>Targeted Assistance</v>
          </cell>
        </row>
        <row r="1356">
          <cell r="A1356" t="str">
            <v>307500014004</v>
          </cell>
          <cell r="B1356" t="str">
            <v>PS 4</v>
          </cell>
          <cell r="C1356" t="str">
            <v>Targeted Assistance</v>
          </cell>
        </row>
        <row r="1357">
          <cell r="A1357" t="str">
            <v>307500014009</v>
          </cell>
          <cell r="B1357" t="str">
            <v xml:space="preserve">PS 9 </v>
          </cell>
          <cell r="C1357" t="str">
            <v>Targeted Assistance</v>
          </cell>
        </row>
        <row r="1358">
          <cell r="A1358" t="str">
            <v>307500014023</v>
          </cell>
          <cell r="B1358" t="str">
            <v>PS 23 AT QUEENS CHILDREN CTR</v>
          </cell>
          <cell r="C1358" t="str">
            <v>Targeted Assistance</v>
          </cell>
        </row>
        <row r="1359">
          <cell r="A1359" t="str">
            <v>307500014075</v>
          </cell>
          <cell r="B1359" t="str">
            <v>ROBERT E PEARY SCHOOL</v>
          </cell>
          <cell r="C1359" t="str">
            <v>Targeted Assistance</v>
          </cell>
        </row>
        <row r="1360">
          <cell r="A1360" t="str">
            <v>307500014177</v>
          </cell>
          <cell r="B1360" t="str">
            <v>PS 177</v>
          </cell>
          <cell r="C1360" t="str">
            <v>Targeted Assistance</v>
          </cell>
        </row>
        <row r="1361">
          <cell r="A1361" t="str">
            <v>307500014224</v>
          </cell>
          <cell r="B1361" t="str">
            <v>PS 224</v>
          </cell>
          <cell r="C1361" t="str">
            <v>Targeted Assistance</v>
          </cell>
        </row>
        <row r="1362">
          <cell r="A1362" t="str">
            <v>307500014233</v>
          </cell>
          <cell r="B1362" t="str">
            <v>PS 233</v>
          </cell>
          <cell r="C1362" t="str">
            <v>Targeted Assistance</v>
          </cell>
        </row>
        <row r="1363">
          <cell r="A1363" t="str">
            <v>307500014255</v>
          </cell>
          <cell r="B1363" t="str">
            <v>PS 255</v>
          </cell>
          <cell r="C1363" t="str">
            <v>Targeted Assistance</v>
          </cell>
        </row>
        <row r="1364">
          <cell r="A1364" t="str">
            <v>307500014256</v>
          </cell>
          <cell r="B1364" t="str">
            <v>PS 256</v>
          </cell>
          <cell r="C1364" t="str">
            <v>Targeted Assistance</v>
          </cell>
        </row>
        <row r="1365">
          <cell r="A1365" t="str">
            <v>307500014721</v>
          </cell>
          <cell r="B1365" t="str">
            <v>JOHN F KENNEDY JR SCHOOL</v>
          </cell>
          <cell r="C1365" t="str">
            <v>Targeted Assistance</v>
          </cell>
        </row>
        <row r="1366">
          <cell r="A1366" t="str">
            <v>307500014752</v>
          </cell>
          <cell r="B1366" t="str">
            <v>QUEENS TRANSITION CENTER</v>
          </cell>
          <cell r="C1366" t="str">
            <v>Targeted Assistance</v>
          </cell>
        </row>
        <row r="1367">
          <cell r="A1367" t="str">
            <v>307500014811</v>
          </cell>
          <cell r="B1367" t="str">
            <v>PS 811</v>
          </cell>
          <cell r="C1367" t="str">
            <v>Targeted Assistance</v>
          </cell>
        </row>
        <row r="1368">
          <cell r="A1368" t="str">
            <v>307500014993</v>
          </cell>
          <cell r="B1368" t="str">
            <v>PS 993</v>
          </cell>
          <cell r="C1368" t="str">
            <v>Targeted Assistance</v>
          </cell>
        </row>
        <row r="1369">
          <cell r="A1369" t="str">
            <v>307500015025</v>
          </cell>
          <cell r="B1369" t="str">
            <v xml:space="preserve">SOUTH RICHMOND HIGH SCH IS/PS 25 </v>
          </cell>
          <cell r="C1369" t="str">
            <v>Targeted Assistance</v>
          </cell>
        </row>
        <row r="1370">
          <cell r="A1370" t="str">
            <v>307500015037</v>
          </cell>
          <cell r="B1370" t="str">
            <v>PS 37</v>
          </cell>
          <cell r="C1370" t="str">
            <v>Targeted Assistance</v>
          </cell>
        </row>
        <row r="1371">
          <cell r="A1371" t="str">
            <v>307500015373</v>
          </cell>
          <cell r="B1371" t="str">
            <v>PS 373</v>
          </cell>
          <cell r="C1371" t="str">
            <v>Targeted Assistance</v>
          </cell>
        </row>
        <row r="1372">
          <cell r="A1372" t="str">
            <v>307500015721</v>
          </cell>
          <cell r="B1372" t="str">
            <v>RICHARD H HUNGERFORD SCHOOL (THE)</v>
          </cell>
          <cell r="C1372" t="str">
            <v>Targeted Assistance</v>
          </cell>
        </row>
        <row r="1373">
          <cell r="A1373" t="str">
            <v>310100010015</v>
          </cell>
          <cell r="B1373" t="str">
            <v>PS 15 ROBERTO CLEMENTE</v>
          </cell>
          <cell r="C1373" t="str">
            <v>Targeted Assistance</v>
          </cell>
        </row>
        <row r="1374">
          <cell r="A1374" t="str">
            <v>310100010019</v>
          </cell>
          <cell r="B1374" t="str">
            <v>PS 19 ASHER LEVY</v>
          </cell>
          <cell r="C1374" t="str">
            <v>Targeted Assistance</v>
          </cell>
        </row>
        <row r="1375">
          <cell r="A1375" t="str">
            <v>310100010020</v>
          </cell>
          <cell r="B1375" t="str">
            <v>PS 20 ANNA SILVER</v>
          </cell>
          <cell r="C1375" t="str">
            <v>Targeted Assistance</v>
          </cell>
        </row>
        <row r="1376">
          <cell r="A1376" t="str">
            <v>310100010034</v>
          </cell>
          <cell r="B1376" t="str">
            <v>PS 34 FRANKLIN D ROOSEVELT</v>
          </cell>
          <cell r="C1376" t="str">
            <v>Targeted Assistance</v>
          </cell>
        </row>
        <row r="1377">
          <cell r="A1377" t="str">
            <v>310100010063</v>
          </cell>
          <cell r="B1377" t="str">
            <v>STAR ACADEMY PS 6 (THE)</v>
          </cell>
          <cell r="C1377" t="str">
            <v>Targeted Assistance</v>
          </cell>
        </row>
        <row r="1378">
          <cell r="A1378" t="str">
            <v>310100010064</v>
          </cell>
          <cell r="B1378" t="str">
            <v>PS 64 ROBERT SIMON</v>
          </cell>
          <cell r="C1378" t="str">
            <v>Targeted Assistance</v>
          </cell>
        </row>
        <row r="1379">
          <cell r="A1379" t="str">
            <v>310100010110</v>
          </cell>
          <cell r="B1379" t="str">
            <v>PS 110 FLORENCE NIGHTINGALE</v>
          </cell>
          <cell r="C1379" t="str">
            <v>No Title I</v>
          </cell>
        </row>
        <row r="1380">
          <cell r="A1380" t="str">
            <v>310100010134</v>
          </cell>
          <cell r="B1380" t="str">
            <v>PS 134 HENRIETTA SZOLD</v>
          </cell>
          <cell r="C1380" t="str">
            <v>Targeted Assistance</v>
          </cell>
        </row>
        <row r="1381">
          <cell r="A1381" t="str">
            <v>310100010137</v>
          </cell>
          <cell r="B1381" t="str">
            <v>PS 137 JOHN L BERNSTEIN</v>
          </cell>
          <cell r="C1381" t="str">
            <v>Targeted Assistance</v>
          </cell>
        </row>
        <row r="1382">
          <cell r="A1382" t="str">
            <v>310100010140</v>
          </cell>
          <cell r="B1382" t="str">
            <v>PS 140 NATHAN STRAUS</v>
          </cell>
          <cell r="C1382" t="str">
            <v>Targeted Assistance</v>
          </cell>
        </row>
        <row r="1383">
          <cell r="A1383" t="str">
            <v>310100010142</v>
          </cell>
          <cell r="B1383" t="str">
            <v>PS 142 AMALIA CASTRO</v>
          </cell>
          <cell r="C1383" t="str">
            <v>Targeted Assistance</v>
          </cell>
        </row>
        <row r="1384">
          <cell r="A1384" t="str">
            <v>310100010184</v>
          </cell>
          <cell r="B1384" t="str">
            <v>PS 184 SHUANG WEN</v>
          </cell>
          <cell r="C1384" t="str">
            <v>Targeted Assistance</v>
          </cell>
        </row>
        <row r="1385">
          <cell r="A1385" t="str">
            <v>310100010188</v>
          </cell>
          <cell r="B1385" t="str">
            <v>PS 188 THE ISLAND SCHOOL</v>
          </cell>
          <cell r="C1385" t="str">
            <v>Targeted Assistance</v>
          </cell>
        </row>
        <row r="1386">
          <cell r="A1386" t="str">
            <v>310100010301</v>
          </cell>
          <cell r="B1386" t="str">
            <v>TASS SCHOOL</v>
          </cell>
          <cell r="C1386" t="str">
            <v>Targeted Assistance</v>
          </cell>
        </row>
        <row r="1387">
          <cell r="A1387" t="str">
            <v>310100010315</v>
          </cell>
          <cell r="B1387" t="str">
            <v>EAST VILLAGE COMMUNITY SCHOOL (THE)</v>
          </cell>
          <cell r="C1387" t="str">
            <v>No Title I</v>
          </cell>
        </row>
        <row r="1388">
          <cell r="A1388" t="str">
            <v>310100010332</v>
          </cell>
          <cell r="B1388" t="str">
            <v>UNIV NEIGHBORHOOD MIDDLE SCHOOL</v>
          </cell>
          <cell r="C1388" t="str">
            <v>Targeted Assistance</v>
          </cell>
        </row>
        <row r="1389">
          <cell r="A1389" t="str">
            <v>310100010345</v>
          </cell>
          <cell r="B1389" t="str">
            <v>CASTLE</v>
          </cell>
          <cell r="C1389" t="str">
            <v>Targeted Assistance</v>
          </cell>
        </row>
        <row r="1390">
          <cell r="A1390" t="str">
            <v>310100010361</v>
          </cell>
          <cell r="B1390" t="str">
            <v>CHILDREN'S WORKSHOP SCHOOL (THE)</v>
          </cell>
          <cell r="C1390" t="str">
            <v>No Title I</v>
          </cell>
        </row>
        <row r="1391">
          <cell r="A1391" t="str">
            <v>310100010363</v>
          </cell>
          <cell r="B1391" t="str">
            <v>NEIGHBORHOOD SCHOOL</v>
          </cell>
          <cell r="C1391" t="str">
            <v>No Title I</v>
          </cell>
        </row>
        <row r="1392">
          <cell r="A1392" t="str">
            <v>310100010364</v>
          </cell>
          <cell r="B1392" t="str">
            <v>EARTH SCHOOL</v>
          </cell>
          <cell r="C1392" t="str">
            <v>No Title I</v>
          </cell>
        </row>
        <row r="1393">
          <cell r="A1393" t="str">
            <v>310100010378</v>
          </cell>
          <cell r="B1393" t="str">
            <v>SCHOOL FOR GLOBAL LEADERS</v>
          </cell>
          <cell r="C1393" t="str">
            <v>Targeted Assistance</v>
          </cell>
        </row>
        <row r="1394">
          <cell r="A1394" t="str">
            <v>310100010839</v>
          </cell>
          <cell r="B1394" t="str">
            <v>TOMPKINS SQUARE MIDDLE SCHOOL</v>
          </cell>
          <cell r="C1394" t="str">
            <v>No Title I</v>
          </cell>
        </row>
        <row r="1395">
          <cell r="A1395" t="str">
            <v>310100011292</v>
          </cell>
          <cell r="B1395" t="str">
            <v>HENRY STREET SCHOOL</v>
          </cell>
          <cell r="C1395" t="str">
            <v>Targeted Assistance</v>
          </cell>
        </row>
        <row r="1396">
          <cell r="A1396" t="str">
            <v>310100011448</v>
          </cell>
          <cell r="B1396" t="str">
            <v>UNIVERSITY NEIGHBORHOOD HIGH SCHOOL</v>
          </cell>
          <cell r="C1396" t="str">
            <v>Targeted Assistance</v>
          </cell>
        </row>
        <row r="1397">
          <cell r="A1397" t="str">
            <v>310100011450</v>
          </cell>
          <cell r="B1397" t="str">
            <v>EAST SIDE COMMUNITY SCHOOL</v>
          </cell>
          <cell r="C1397" t="str">
            <v>Targeted Assistance</v>
          </cell>
        </row>
        <row r="1398">
          <cell r="A1398" t="str">
            <v>310100011458</v>
          </cell>
          <cell r="B1398" t="str">
            <v>FORSYTHE SATELLITE ACADEMY</v>
          </cell>
          <cell r="C1398" t="str">
            <v>Targeted Assistance</v>
          </cell>
        </row>
        <row r="1399">
          <cell r="A1399" t="str">
            <v>310100011509</v>
          </cell>
          <cell r="B1399" t="str">
            <v>MARTA VALLE HIGH SCHOOL</v>
          </cell>
          <cell r="C1399" t="str">
            <v>Targeted Assistance</v>
          </cell>
        </row>
        <row r="1400">
          <cell r="A1400" t="str">
            <v>310100011515</v>
          </cell>
          <cell r="B1400" t="str">
            <v>LOWER EAST SIDE PREP HIGH SCHOOL</v>
          </cell>
          <cell r="C1400" t="str">
            <v>Targeted Assistance</v>
          </cell>
        </row>
        <row r="1401">
          <cell r="A1401" t="str">
            <v>310100011539</v>
          </cell>
          <cell r="B1401" t="str">
            <v xml:space="preserve">NEW EXPLORATIONS SCI, TECH &amp; MATH </v>
          </cell>
          <cell r="C1401" t="str">
            <v>No Title I</v>
          </cell>
        </row>
        <row r="1402">
          <cell r="A1402" t="str">
            <v>310100011650</v>
          </cell>
          <cell r="B1402" t="str">
            <v>CASCADES HIGH SCHOOL</v>
          </cell>
          <cell r="C1402" t="str">
            <v>Targeted Assistance</v>
          </cell>
        </row>
        <row r="1403">
          <cell r="A1403" t="str">
            <v>310100011696</v>
          </cell>
          <cell r="B1403" t="str">
            <v>BARD HIGH SCHOOL EARLY COLLEGE</v>
          </cell>
          <cell r="C1403" t="str">
            <v>No Title I</v>
          </cell>
        </row>
        <row r="1404">
          <cell r="A1404" t="str">
            <v>310100860866</v>
          </cell>
          <cell r="B1404" t="str">
            <v>GIRLS PREP CHARTER SCHOOL</v>
          </cell>
          <cell r="C1404" t="str">
            <v>Schoolwide Program</v>
          </cell>
        </row>
        <row r="1405">
          <cell r="A1405" t="str">
            <v>310200010001</v>
          </cell>
          <cell r="B1405" t="str">
            <v>PS 1 ALFRED E SMITH</v>
          </cell>
          <cell r="C1405" t="str">
            <v>Targeted Assistance</v>
          </cell>
        </row>
        <row r="1406">
          <cell r="A1406" t="str">
            <v>310200010002</v>
          </cell>
          <cell r="B1406" t="str">
            <v>PS 2 MEYER LONDON</v>
          </cell>
          <cell r="C1406" t="str">
            <v>Targeted Assistance</v>
          </cell>
        </row>
        <row r="1407">
          <cell r="A1407" t="str">
            <v>310200010003</v>
          </cell>
          <cell r="B1407" t="str">
            <v>PS 3 CHARRETTE SCHOOL</v>
          </cell>
          <cell r="C1407" t="str">
            <v>No Title I</v>
          </cell>
        </row>
        <row r="1408">
          <cell r="A1408" t="str">
            <v>310200010006</v>
          </cell>
          <cell r="B1408" t="str">
            <v>PS 6 LILLIE D BLAKE</v>
          </cell>
          <cell r="C1408" t="str">
            <v>No Title I</v>
          </cell>
        </row>
        <row r="1409">
          <cell r="A1409" t="str">
            <v>310200010011</v>
          </cell>
          <cell r="B1409" t="str">
            <v>PS 11 WILLIAM T HARRIS</v>
          </cell>
          <cell r="C1409" t="str">
            <v>No Title I</v>
          </cell>
        </row>
        <row r="1410">
          <cell r="A1410" t="str">
            <v>310200010033</v>
          </cell>
          <cell r="B1410" t="str">
            <v>PS 33 CHELSEA PREP</v>
          </cell>
          <cell r="C1410" t="str">
            <v>Targeted Assistance</v>
          </cell>
        </row>
        <row r="1411">
          <cell r="A1411" t="str">
            <v>310200010040</v>
          </cell>
          <cell r="B1411" t="str">
            <v>PS 40 AUGUSTUS SAINT-GAUDENS</v>
          </cell>
          <cell r="C1411" t="str">
            <v>No Title I</v>
          </cell>
        </row>
        <row r="1412">
          <cell r="A1412" t="str">
            <v>310200010041</v>
          </cell>
          <cell r="B1412" t="str">
            <v>PS 41 GREENWICH VILLAGE</v>
          </cell>
          <cell r="C1412" t="str">
            <v>No Title I</v>
          </cell>
        </row>
        <row r="1413">
          <cell r="A1413" t="str">
            <v>310200010042</v>
          </cell>
          <cell r="B1413" t="str">
            <v>PS 42 BENJAMIN ALTMAN</v>
          </cell>
          <cell r="C1413" t="str">
            <v>Targeted Assistance</v>
          </cell>
        </row>
        <row r="1414">
          <cell r="A1414" t="str">
            <v>310200010047</v>
          </cell>
          <cell r="B1414" t="str">
            <v>AMERICAN SIGN LANG &amp; ENG SECONDAR</v>
          </cell>
          <cell r="C1414" t="str">
            <v>Targeted Assistance</v>
          </cell>
        </row>
        <row r="1415">
          <cell r="A1415" t="str">
            <v>310200010051</v>
          </cell>
          <cell r="B1415" t="str">
            <v>PS 51 ELIAS HOWE</v>
          </cell>
          <cell r="C1415" t="str">
            <v>Targeted Assistance</v>
          </cell>
        </row>
        <row r="1416">
          <cell r="A1416" t="str">
            <v>310200010059</v>
          </cell>
          <cell r="B1416" t="str">
            <v>PS 59 BEEKMAN HILL INTERNATIONAL</v>
          </cell>
          <cell r="C1416" t="str">
            <v>No Title I</v>
          </cell>
        </row>
        <row r="1417">
          <cell r="A1417" t="str">
            <v>310200010077</v>
          </cell>
          <cell r="B1417" t="str">
            <v>PS 77 LOWER LAB SCHOOL</v>
          </cell>
          <cell r="C1417" t="str">
            <v>No Title I</v>
          </cell>
        </row>
        <row r="1418">
          <cell r="A1418" t="str">
            <v>310200010089</v>
          </cell>
          <cell r="B1418" t="str">
            <v>PS 89</v>
          </cell>
          <cell r="C1418" t="str">
            <v>No Title I</v>
          </cell>
        </row>
        <row r="1419">
          <cell r="A1419" t="str">
            <v>310200010104</v>
          </cell>
          <cell r="B1419" t="str">
            <v xml:space="preserve">JHS 104 SIMON BARUCH </v>
          </cell>
          <cell r="C1419" t="str">
            <v>Targeted Assistance</v>
          </cell>
        </row>
        <row r="1420">
          <cell r="A1420" t="str">
            <v>310200010111</v>
          </cell>
          <cell r="B1420" t="str">
            <v>PS 111 ADOLPH S OCHS</v>
          </cell>
          <cell r="C1420" t="str">
            <v>Targeted Assistance</v>
          </cell>
        </row>
        <row r="1421">
          <cell r="A1421" t="str">
            <v>310200010114</v>
          </cell>
          <cell r="B1421" t="str">
            <v>EAST SIDE MIDDLE SCHOOL</v>
          </cell>
          <cell r="C1421" t="str">
            <v>No Title I</v>
          </cell>
        </row>
        <row r="1422">
          <cell r="A1422" t="str">
            <v>310200010116</v>
          </cell>
          <cell r="B1422" t="str">
            <v>PS 116 MARY LINDLEY MURRAY</v>
          </cell>
          <cell r="C1422" t="str">
            <v>No Title I</v>
          </cell>
        </row>
        <row r="1423">
          <cell r="A1423" t="str">
            <v>310200010124</v>
          </cell>
          <cell r="B1423" t="str">
            <v>PS 124 YUNG WING</v>
          </cell>
          <cell r="C1423" t="str">
            <v>Targeted Assistance</v>
          </cell>
        </row>
        <row r="1424">
          <cell r="A1424" t="str">
            <v>310200010126</v>
          </cell>
          <cell r="B1424" t="str">
            <v>PS 126 JACOB AUGUST RIIS</v>
          </cell>
          <cell r="C1424" t="str">
            <v>Targeted Assistance</v>
          </cell>
        </row>
        <row r="1425">
          <cell r="A1425" t="str">
            <v>310200010130</v>
          </cell>
          <cell r="B1425" t="str">
            <v>PS 130 HERNANDO DE SOTO</v>
          </cell>
          <cell r="C1425" t="str">
            <v>Targeted Assistance</v>
          </cell>
        </row>
        <row r="1426">
          <cell r="A1426" t="str">
            <v>310200010131</v>
          </cell>
          <cell r="B1426" t="str">
            <v>MS 131</v>
          </cell>
          <cell r="C1426" t="str">
            <v>Targeted Assistance</v>
          </cell>
        </row>
        <row r="1427">
          <cell r="A1427" t="str">
            <v>310200010150</v>
          </cell>
          <cell r="B1427" t="str">
            <v>PS 150</v>
          </cell>
          <cell r="C1427" t="str">
            <v>No Title I</v>
          </cell>
        </row>
        <row r="1428">
          <cell r="A1428" t="str">
            <v>310200010151</v>
          </cell>
          <cell r="B1428" t="str">
            <v>YORKVILLE COMMUNITY SCHOOL</v>
          </cell>
          <cell r="C1428" t="str">
            <v>No Title I</v>
          </cell>
        </row>
        <row r="1429">
          <cell r="A1429" t="str">
            <v>310200010158</v>
          </cell>
          <cell r="B1429" t="str">
            <v>PS 158 BAYARD TAYLOR</v>
          </cell>
          <cell r="C1429" t="str">
            <v>No Title I</v>
          </cell>
        </row>
        <row r="1430">
          <cell r="A1430" t="str">
            <v>310200010167</v>
          </cell>
          <cell r="B1430" t="str">
            <v>JHS 167 ROBERT F WAGNER</v>
          </cell>
          <cell r="C1430" t="str">
            <v>No Title I</v>
          </cell>
        </row>
        <row r="1431">
          <cell r="A1431" t="str">
            <v>310200010183</v>
          </cell>
          <cell r="B1431" t="str">
            <v>PS 183 ROBERT L STEVENSON</v>
          </cell>
          <cell r="C1431" t="str">
            <v>No Title I</v>
          </cell>
        </row>
        <row r="1432">
          <cell r="A1432" t="str">
            <v>310200010198</v>
          </cell>
          <cell r="B1432" t="str">
            <v>PS 198 ISADOR E IDA STRAUS</v>
          </cell>
          <cell r="C1432" t="str">
            <v>Targeted Assistance</v>
          </cell>
        </row>
        <row r="1433">
          <cell r="A1433" t="str">
            <v>310200010212</v>
          </cell>
          <cell r="B1433" t="str">
            <v>PS 212 MIDTOWN WEST</v>
          </cell>
          <cell r="C1433" t="str">
            <v>No Title I</v>
          </cell>
        </row>
        <row r="1434">
          <cell r="A1434" t="str">
            <v>310200010217</v>
          </cell>
          <cell r="B1434" t="str">
            <v>PS/IS 217 ROOSEVELT ISLAND</v>
          </cell>
          <cell r="C1434" t="str">
            <v>No Title I</v>
          </cell>
        </row>
        <row r="1435">
          <cell r="A1435" t="str">
            <v>310200010234</v>
          </cell>
          <cell r="B1435" t="str">
            <v>PS 234 INDEPENDENCE SCHOOL</v>
          </cell>
          <cell r="C1435" t="str">
            <v>No Title I</v>
          </cell>
        </row>
        <row r="1436">
          <cell r="A1436" t="str">
            <v>310200010255</v>
          </cell>
          <cell r="B1436" t="str">
            <v>MS 255 SALK SCHOOL OF SCIENCE</v>
          </cell>
          <cell r="C1436" t="str">
            <v>No Title I</v>
          </cell>
        </row>
        <row r="1437">
          <cell r="A1437" t="str">
            <v>310200010260</v>
          </cell>
          <cell r="B1437" t="str">
            <v>MS 260 CLINTON SCH WRITERS &amp; ARTISTS</v>
          </cell>
          <cell r="C1437" t="str">
            <v>No Title I</v>
          </cell>
        </row>
        <row r="1438">
          <cell r="A1438" t="str">
            <v>310200010267</v>
          </cell>
          <cell r="B1438" t="str">
            <v>PS 267</v>
          </cell>
          <cell r="C1438" t="str">
            <v>No Title I</v>
          </cell>
        </row>
        <row r="1439">
          <cell r="A1439" t="str">
            <v>310200010276</v>
          </cell>
          <cell r="B1439" t="str">
            <v>BATTERY PARK CITY SCHOOL</v>
          </cell>
          <cell r="C1439" t="str">
            <v>No Title I</v>
          </cell>
        </row>
        <row r="1440">
          <cell r="A1440" t="str">
            <v>310200010289</v>
          </cell>
          <cell r="B1440" t="str">
            <v>IS 289</v>
          </cell>
          <cell r="C1440" t="str">
            <v>No Title I</v>
          </cell>
        </row>
        <row r="1441">
          <cell r="A1441" t="str">
            <v>310200010290</v>
          </cell>
          <cell r="B1441" t="str">
            <v>PS 290 MANHATTAN NEW SCHOOL</v>
          </cell>
          <cell r="C1441" t="str">
            <v>No Title I</v>
          </cell>
        </row>
        <row r="1442">
          <cell r="A1442" t="str">
            <v>310200010312</v>
          </cell>
          <cell r="B1442" t="str">
            <v>NYC LAB MS-COLLABORATIVE STUDIES</v>
          </cell>
          <cell r="C1442" t="str">
            <v>No Title I</v>
          </cell>
        </row>
        <row r="1443">
          <cell r="A1443" t="str">
            <v>310200010347</v>
          </cell>
          <cell r="B1443" t="str">
            <v xml:space="preserve">47 AMER SIGN LANG &amp; ENG LOWER </v>
          </cell>
          <cell r="C1443" t="str">
            <v>Targeted Assistance</v>
          </cell>
        </row>
        <row r="1444">
          <cell r="A1444" t="str">
            <v>310200010397</v>
          </cell>
          <cell r="B1444" t="str">
            <v>SPRUCE STREET SCHOOL</v>
          </cell>
          <cell r="C1444" t="str">
            <v>No Title I</v>
          </cell>
        </row>
        <row r="1445">
          <cell r="A1445" t="str">
            <v>310200010412</v>
          </cell>
          <cell r="B1445" t="str">
            <v>NYC LAB HS-COLLABORATIVE STUDIES</v>
          </cell>
          <cell r="C1445" t="str">
            <v>No Title I</v>
          </cell>
        </row>
        <row r="1446">
          <cell r="A1446" t="str">
            <v>310200010413</v>
          </cell>
          <cell r="B1446" t="str">
            <v>SCHOOL OF THE FUTURE HIGH SCHOOL</v>
          </cell>
          <cell r="C1446" t="str">
            <v>No Title I</v>
          </cell>
        </row>
        <row r="1447">
          <cell r="A1447" t="str">
            <v>310200010414</v>
          </cell>
          <cell r="B1447" t="str">
            <v>NYC MUSEUM SCHOOL</v>
          </cell>
          <cell r="C1447" t="str">
            <v>No Title I</v>
          </cell>
        </row>
        <row r="1448">
          <cell r="A1448" t="str">
            <v>310200010416</v>
          </cell>
          <cell r="B1448" t="str">
            <v>ELEANOR ROOSEVELT HIGH SCHOOL</v>
          </cell>
          <cell r="C1448" t="str">
            <v>No Title I</v>
          </cell>
        </row>
        <row r="1449">
          <cell r="A1449" t="str">
            <v>310200010418</v>
          </cell>
          <cell r="B1449" t="str">
            <v>MILLENNIUM HIGH SCHOOL</v>
          </cell>
          <cell r="C1449" t="str">
            <v>No Title I</v>
          </cell>
        </row>
        <row r="1450">
          <cell r="A1450" t="str">
            <v>310200010896</v>
          </cell>
          <cell r="B1450" t="str">
            <v>LOWER MANHATTAN COM MIDDLE SCHOOL</v>
          </cell>
          <cell r="C1450" t="str">
            <v>No Title I</v>
          </cell>
        </row>
        <row r="1451">
          <cell r="A1451" t="str">
            <v>310200011225</v>
          </cell>
          <cell r="B1451" t="str">
            <v>ELLA BAKER SCHOOL</v>
          </cell>
          <cell r="C1451" t="str">
            <v>No Title I</v>
          </cell>
        </row>
        <row r="1452">
          <cell r="A1452" t="str">
            <v>310200011288</v>
          </cell>
          <cell r="B1452" t="str">
            <v>FOOD &amp; FINANCE HIGH SCHOOL</v>
          </cell>
          <cell r="C1452" t="str">
            <v>Targeted Assistance</v>
          </cell>
        </row>
        <row r="1453">
          <cell r="A1453" t="str">
            <v>310200011294</v>
          </cell>
          <cell r="B1453" t="str">
            <v>ESSEX STREET ACADEMY</v>
          </cell>
          <cell r="C1453" t="str">
            <v>Targeted Assistance</v>
          </cell>
        </row>
        <row r="1454">
          <cell r="A1454" t="str">
            <v>310200011296</v>
          </cell>
          <cell r="B1454" t="str">
            <v>HIGH SCHOOL OF HOSPITALITY MGMNT</v>
          </cell>
          <cell r="C1454" t="str">
            <v>Targeted Assistance</v>
          </cell>
        </row>
        <row r="1455">
          <cell r="A1455" t="str">
            <v>310200011298</v>
          </cell>
          <cell r="B1455" t="str">
            <v>PACE HIGH SCHOOL</v>
          </cell>
          <cell r="C1455" t="str">
            <v>Targeted Assistance</v>
          </cell>
        </row>
        <row r="1456">
          <cell r="A1456" t="str">
            <v>310200011300</v>
          </cell>
          <cell r="B1456" t="str">
            <v>URBAN ASSMBLY SCH-DESIGN &amp; CONST</v>
          </cell>
          <cell r="C1456" t="str">
            <v>Targeted Assistance</v>
          </cell>
        </row>
        <row r="1457">
          <cell r="A1457" t="str">
            <v>310200011303</v>
          </cell>
          <cell r="B1457" t="str">
            <v>FACING HISTORY SCHOOL (THE)</v>
          </cell>
          <cell r="C1457" t="str">
            <v>Targeted Assistance</v>
          </cell>
        </row>
        <row r="1458">
          <cell r="A1458" t="str">
            <v>310200011305</v>
          </cell>
          <cell r="B1458" t="str">
            <v>URBAN ACADEMY-GOV'T &amp; LAW</v>
          </cell>
          <cell r="C1458" t="str">
            <v>Targeted Assistance</v>
          </cell>
        </row>
        <row r="1459">
          <cell r="A1459" t="str">
            <v>310200011308</v>
          </cell>
          <cell r="B1459" t="str">
            <v>LOWER MANHATTAN ARTS ACADEMY</v>
          </cell>
          <cell r="C1459" t="str">
            <v>Targeted Assistance</v>
          </cell>
        </row>
        <row r="1460">
          <cell r="A1460" t="str">
            <v>310200011313</v>
          </cell>
          <cell r="B1460" t="str">
            <v>JAMES BALDWIN SCHOOL</v>
          </cell>
          <cell r="C1460" t="str">
            <v>Targeted Assistance</v>
          </cell>
        </row>
        <row r="1461">
          <cell r="A1461" t="str">
            <v>310200011316</v>
          </cell>
          <cell r="B1461" t="str">
            <v>URBAN SCH-BUSINESS-YNG WOMEN</v>
          </cell>
          <cell r="C1461" t="str">
            <v>Targeted Assistance</v>
          </cell>
        </row>
        <row r="1462">
          <cell r="A1462" t="str">
            <v>310200011374</v>
          </cell>
          <cell r="B1462" t="str">
            <v>GRAMERCY ARTS HIGH SCHOOL</v>
          </cell>
          <cell r="C1462" t="str">
            <v>No Title I</v>
          </cell>
        </row>
        <row r="1463">
          <cell r="A1463" t="str">
            <v>310200011376</v>
          </cell>
          <cell r="B1463" t="str">
            <v>NYC ISCHOOL</v>
          </cell>
          <cell r="C1463" t="str">
            <v>No Title I</v>
          </cell>
        </row>
        <row r="1464">
          <cell r="A1464" t="str">
            <v>310200011392</v>
          </cell>
          <cell r="B1464" t="str">
            <v>MANHATTAN BUSINESS ACADEMY</v>
          </cell>
          <cell r="C1464" t="str">
            <v>Targeted Assistance</v>
          </cell>
        </row>
        <row r="1465">
          <cell r="A1465" t="str">
            <v>310200011393</v>
          </cell>
          <cell r="B1465" t="str">
            <v>BUSINESS OF SPORTS SCHOOL</v>
          </cell>
          <cell r="C1465" t="str">
            <v>Targeted Assistance</v>
          </cell>
        </row>
        <row r="1466">
          <cell r="A1466" t="str">
            <v>310200011394</v>
          </cell>
          <cell r="B1466" t="str">
            <v>EMMA LAZARUS HIGH SCHOOL</v>
          </cell>
          <cell r="C1466" t="str">
            <v>Targeted Assistance</v>
          </cell>
        </row>
        <row r="1467">
          <cell r="A1467" t="str">
            <v>310200011399</v>
          </cell>
          <cell r="B1467" t="str">
            <v>HIGH SCHOOL-LANGUAGE AND DIPLOMACY</v>
          </cell>
          <cell r="C1467" t="str">
            <v>Targeted Assistance</v>
          </cell>
        </row>
        <row r="1468">
          <cell r="A1468" t="str">
            <v>310200011400</v>
          </cell>
          <cell r="B1468" t="str">
            <v xml:space="preserve">HS FOR ENVIRONMENTAL STUDIES </v>
          </cell>
          <cell r="C1468" t="str">
            <v>No Title I</v>
          </cell>
        </row>
        <row r="1469">
          <cell r="A1469" t="str">
            <v>310200011407</v>
          </cell>
          <cell r="B1469" t="str">
            <v>INST FOR COLLABORATIVE EDUCATION</v>
          </cell>
          <cell r="C1469" t="str">
            <v>No Title I</v>
          </cell>
        </row>
        <row r="1470">
          <cell r="A1470" t="str">
            <v>310200011408</v>
          </cell>
          <cell r="B1470" t="str">
            <v>PROFESSIONAL PERF ARTS HIGH SCHOOL</v>
          </cell>
          <cell r="C1470" t="str">
            <v>No Title I</v>
          </cell>
        </row>
        <row r="1471">
          <cell r="A1471" t="str">
            <v>310200011411</v>
          </cell>
          <cell r="B1471" t="str">
            <v>BARUCH COLLEGE CAMPUS HIGH SCHOOL</v>
          </cell>
          <cell r="C1471" t="str">
            <v>No Title I</v>
          </cell>
        </row>
        <row r="1472">
          <cell r="A1472" t="str">
            <v>310200011419</v>
          </cell>
          <cell r="B1472" t="str">
            <v>LANDMARK HIGH SCHOOL</v>
          </cell>
          <cell r="C1472" t="str">
            <v>Targeted Assistance</v>
          </cell>
        </row>
        <row r="1473">
          <cell r="A1473" t="str">
            <v>310200011420</v>
          </cell>
          <cell r="B1473" t="str">
            <v>HS-HEALTH PROFESSIONS &amp; HUMAN SVCS</v>
          </cell>
          <cell r="C1473" t="str">
            <v>Targeted Assistance</v>
          </cell>
        </row>
        <row r="1474">
          <cell r="A1474" t="str">
            <v>310200011422</v>
          </cell>
          <cell r="B1474" t="str">
            <v>QUEST TO LEARN</v>
          </cell>
          <cell r="C1474" t="str">
            <v>No Title I</v>
          </cell>
        </row>
        <row r="1475">
          <cell r="A1475" t="str">
            <v>310200011425</v>
          </cell>
          <cell r="B1475" t="str">
            <v>LEADERSHIP &amp; PUBLIC SERVICE HIGH SCH</v>
          </cell>
          <cell r="C1475" t="str">
            <v>Targeted Assistance</v>
          </cell>
        </row>
        <row r="1476">
          <cell r="A1476" t="str">
            <v>310200011427</v>
          </cell>
          <cell r="B1476" t="str">
            <v>MANHATTAN ACAD-ARTS AND LANGUAGE</v>
          </cell>
          <cell r="C1476" t="str">
            <v>Targeted Assistance</v>
          </cell>
        </row>
        <row r="1477">
          <cell r="A1477" t="str">
            <v>310200011429</v>
          </cell>
          <cell r="B1477" t="str">
            <v>LEGACY SCHOOL FOR INTEGRATED STUDIES</v>
          </cell>
          <cell r="C1477" t="str">
            <v>Targeted Assistance</v>
          </cell>
        </row>
        <row r="1478">
          <cell r="A1478" t="str">
            <v>310200011432</v>
          </cell>
          <cell r="B1478" t="str">
            <v>MURRAY HILL ACADEMY</v>
          </cell>
          <cell r="C1478" t="str">
            <v>Targeted Assistance</v>
          </cell>
        </row>
        <row r="1479">
          <cell r="A1479" t="str">
            <v>310200011437</v>
          </cell>
          <cell r="B1479" t="str">
            <v>HUDSON HS OF LEARNING TECHNOLOGIES</v>
          </cell>
          <cell r="C1479" t="str">
            <v>Targeted Assistance</v>
          </cell>
        </row>
        <row r="1480">
          <cell r="A1480" t="str">
            <v>310200011438</v>
          </cell>
          <cell r="B1480" t="str">
            <v>INTERNATIONAL HS AT UNION SQUARE</v>
          </cell>
          <cell r="C1480" t="str">
            <v>Targeted Assistance</v>
          </cell>
        </row>
        <row r="1481">
          <cell r="A1481" t="str">
            <v>310200011439</v>
          </cell>
          <cell r="B1481" t="str">
            <v>MANHATTAN VILLAGE ACADEMY</v>
          </cell>
          <cell r="C1481" t="str">
            <v>Targeted Assistance</v>
          </cell>
        </row>
        <row r="1482">
          <cell r="A1482" t="str">
            <v>310200011442</v>
          </cell>
          <cell r="B1482" t="str">
            <v>BALLET TECH/NYC PS FOR DANCE</v>
          </cell>
          <cell r="C1482" t="str">
            <v>No Title I</v>
          </cell>
        </row>
        <row r="1483">
          <cell r="A1483" t="str">
            <v>310200011449</v>
          </cell>
          <cell r="B1483" t="str">
            <v>VANGUARD HIGH SCHOOL</v>
          </cell>
          <cell r="C1483" t="str">
            <v>Targeted Assistance</v>
          </cell>
        </row>
        <row r="1484">
          <cell r="A1484" t="str">
            <v>310200011459</v>
          </cell>
          <cell r="B1484" t="str">
            <v>MANHATTAN INTERNATIONAL HIGH SCHOOL</v>
          </cell>
          <cell r="C1484" t="str">
            <v>Targeted Assistance</v>
          </cell>
        </row>
        <row r="1485">
          <cell r="A1485" t="str">
            <v>310200011460</v>
          </cell>
          <cell r="B1485" t="str">
            <v>WASHINGTON IRVING HIGH SCHOOL</v>
          </cell>
          <cell r="C1485" t="str">
            <v>Targeted Assistance</v>
          </cell>
        </row>
        <row r="1486">
          <cell r="A1486" t="str">
            <v>310200011475</v>
          </cell>
          <cell r="B1486" t="str">
            <v>STUYVESANT HIGH SCHOOL</v>
          </cell>
          <cell r="C1486" t="str">
            <v>No Title I</v>
          </cell>
        </row>
        <row r="1487">
          <cell r="A1487" t="str">
            <v>310200011489</v>
          </cell>
          <cell r="B1487" t="str">
            <v>HIGH SCHOOL OF ECONOMICS &amp; FINANCE</v>
          </cell>
          <cell r="C1487" t="str">
            <v>Targeted Assistance</v>
          </cell>
        </row>
        <row r="1488">
          <cell r="A1488" t="str">
            <v>310200011500</v>
          </cell>
          <cell r="B1488" t="str">
            <v>UNITY CENTER FOR URBAN TECHNOLOGIES</v>
          </cell>
          <cell r="C1488" t="str">
            <v>Targeted Assistance</v>
          </cell>
        </row>
        <row r="1489">
          <cell r="A1489" t="str">
            <v>310200011507</v>
          </cell>
          <cell r="B1489" t="str">
            <v>URBAN ASSEMBLY GATEWAY SCHOOL-TECH</v>
          </cell>
          <cell r="C1489" t="str">
            <v>Targeted Assistance</v>
          </cell>
        </row>
        <row r="1490">
          <cell r="A1490" t="str">
            <v>310200011519</v>
          </cell>
          <cell r="B1490" t="str">
            <v>TALENT UNLIMITED HIGH SCHOOL</v>
          </cell>
          <cell r="C1490" t="str">
            <v>No Title I</v>
          </cell>
        </row>
        <row r="1491">
          <cell r="A1491" t="str">
            <v>310200011520</v>
          </cell>
          <cell r="B1491" t="str">
            <v>MURRY BERGTRAUM HS FOR BUS CAR</v>
          </cell>
          <cell r="C1491" t="str">
            <v>Targeted Assistance</v>
          </cell>
        </row>
        <row r="1492">
          <cell r="A1492" t="str">
            <v>310200011529</v>
          </cell>
          <cell r="B1492" t="str">
            <v xml:space="preserve">JACQUELINE KENNEDY-ONASSIS HIGH SCH </v>
          </cell>
          <cell r="C1492" t="str">
            <v>Targeted Assistance</v>
          </cell>
        </row>
        <row r="1493">
          <cell r="A1493" t="str">
            <v>310200011531</v>
          </cell>
          <cell r="B1493" t="str">
            <v>REPERTORY COMPANY HS FOR THEATRE ART</v>
          </cell>
          <cell r="C1493" t="str">
            <v>Targeted Assistance</v>
          </cell>
        </row>
        <row r="1494">
          <cell r="A1494" t="str">
            <v>310200011542</v>
          </cell>
          <cell r="B1494" t="str">
            <v>MANHATTAN BRIDGES HIGH SCHOOL</v>
          </cell>
          <cell r="C1494" t="str">
            <v>Targeted Assistance</v>
          </cell>
        </row>
        <row r="1495">
          <cell r="A1495" t="str">
            <v>310200011543</v>
          </cell>
          <cell r="B1495" t="str">
            <v>NEW DESIGN HIGH SCHOOL</v>
          </cell>
          <cell r="C1495" t="str">
            <v>Targeted Assistance</v>
          </cell>
        </row>
        <row r="1496">
          <cell r="A1496" t="str">
            <v>310200011544</v>
          </cell>
          <cell r="B1496" t="str">
            <v>INDEPENDENCE HIGH SCHOOL</v>
          </cell>
          <cell r="C1496" t="str">
            <v>Targeted Assistance</v>
          </cell>
        </row>
        <row r="1497">
          <cell r="A1497" t="str">
            <v>310200011545</v>
          </cell>
          <cell r="B1497" t="str">
            <v>HS-DUAL LANGUAGE &amp; ASIAN STUDIES</v>
          </cell>
          <cell r="C1497" t="str">
            <v>Targeted Assistance</v>
          </cell>
        </row>
        <row r="1498">
          <cell r="A1498" t="str">
            <v>310200011550</v>
          </cell>
          <cell r="B1498" t="str">
            <v>LIBERTY HIGH SCH ACAD-NEWCOMERS</v>
          </cell>
          <cell r="C1498" t="str">
            <v>Targeted Assistance</v>
          </cell>
        </row>
        <row r="1499">
          <cell r="A1499" t="str">
            <v>310200011551</v>
          </cell>
          <cell r="B1499" t="str">
            <v>NEW YORK HARBOR SCHOOL</v>
          </cell>
          <cell r="C1499" t="str">
            <v>Targeted Assistance</v>
          </cell>
        </row>
        <row r="1500">
          <cell r="A1500" t="str">
            <v>310200011560</v>
          </cell>
          <cell r="B1500" t="str">
            <v>HS 560 CITY-AS-SCHOOL</v>
          </cell>
          <cell r="C1500" t="str">
            <v>No Title I</v>
          </cell>
        </row>
        <row r="1501">
          <cell r="A1501" t="str">
            <v>310200011565</v>
          </cell>
          <cell r="B1501" t="str">
            <v>URBAN ACAD LABORATORY HIGH SCHOOL</v>
          </cell>
          <cell r="C1501" t="str">
            <v>No Title I</v>
          </cell>
        </row>
        <row r="1502">
          <cell r="A1502" t="str">
            <v>310200011570</v>
          </cell>
          <cell r="B1502" t="str">
            <v>SATELLITE ACADEMY HIGH SCHOOL</v>
          </cell>
          <cell r="C1502" t="str">
            <v>Targeted Assistance</v>
          </cell>
        </row>
        <row r="1503">
          <cell r="A1503" t="str">
            <v>310200011575</v>
          </cell>
          <cell r="B1503" t="str">
            <v>MANHATTAN COMP NIGHT AND DAY HS</v>
          </cell>
          <cell r="C1503" t="str">
            <v>Targeted Assistance</v>
          </cell>
        </row>
        <row r="1504">
          <cell r="A1504" t="str">
            <v>310200011580</v>
          </cell>
          <cell r="B1504" t="str">
            <v>RICHARD R GREEN HS OF TEACHING</v>
          </cell>
          <cell r="C1504" t="str">
            <v>Targeted Assistance</v>
          </cell>
        </row>
        <row r="1505">
          <cell r="A1505" t="str">
            <v>310200011586</v>
          </cell>
          <cell r="B1505" t="str">
            <v>HARVEY MILK HIGH SCHOOL</v>
          </cell>
          <cell r="C1505" t="str">
            <v>Targeted Assistance</v>
          </cell>
        </row>
        <row r="1506">
          <cell r="A1506" t="str">
            <v>310200011600</v>
          </cell>
          <cell r="B1506" t="str">
            <v>HIGH SCH OF FASHION INDUSTRIES (THE)</v>
          </cell>
          <cell r="C1506" t="str">
            <v>Targeted Assistance</v>
          </cell>
        </row>
        <row r="1507">
          <cell r="A1507" t="str">
            <v>310200011605</v>
          </cell>
          <cell r="B1507" t="str">
            <v>HUMANITIES PREP ACADEMY</v>
          </cell>
          <cell r="C1507" t="str">
            <v>Targeted Assistance</v>
          </cell>
        </row>
        <row r="1508">
          <cell r="A1508" t="str">
            <v>310200011615</v>
          </cell>
          <cell r="B1508" t="str">
            <v>CHELSEA CAREER AND TECH ED HS</v>
          </cell>
          <cell r="C1508" t="str">
            <v>Targeted Assistance</v>
          </cell>
        </row>
        <row r="1509">
          <cell r="A1509" t="str">
            <v>310200011620</v>
          </cell>
          <cell r="B1509" t="str">
            <v>NORMAN THOMAS HIGH SCHOOL</v>
          </cell>
          <cell r="C1509" t="str">
            <v>Targeted Assistance</v>
          </cell>
        </row>
        <row r="1510">
          <cell r="A1510" t="str">
            <v>310200011625</v>
          </cell>
          <cell r="B1510" t="str">
            <v>HS OF GRAPHIC COMMUNICATION ARTS</v>
          </cell>
          <cell r="C1510" t="str">
            <v>Targeted Assistance</v>
          </cell>
        </row>
        <row r="1511">
          <cell r="A1511" t="str">
            <v>310200011630</v>
          </cell>
          <cell r="B1511" t="str">
            <v>ART AND DESIGN HIGH SCHOOL</v>
          </cell>
          <cell r="C1511" t="str">
            <v>No Title I</v>
          </cell>
        </row>
        <row r="1512">
          <cell r="A1512" t="str">
            <v>310200011655</v>
          </cell>
          <cell r="B1512" t="str">
            <v>LIFE SCIENCES SECONDARY SCHOOL</v>
          </cell>
          <cell r="C1512" t="str">
            <v>Targeted Assistance</v>
          </cell>
        </row>
        <row r="1513">
          <cell r="A1513" t="str">
            <v>310200860819</v>
          </cell>
          <cell r="B1513" t="str">
            <v>JOHN V LINDSAY WILDCAT ACAD CHARTER</v>
          </cell>
          <cell r="C1513" t="str">
            <v>Schoolwide Program</v>
          </cell>
        </row>
        <row r="1514">
          <cell r="A1514" t="str">
            <v>310300010009</v>
          </cell>
          <cell r="B1514" t="str">
            <v>PS 9 SARAH ANDERSON</v>
          </cell>
          <cell r="C1514" t="str">
            <v>No Title I</v>
          </cell>
        </row>
        <row r="1515">
          <cell r="A1515" t="str">
            <v>310300010054</v>
          </cell>
          <cell r="B1515" t="str">
            <v xml:space="preserve">JHS 54 BOOKER T WASHINGTON </v>
          </cell>
          <cell r="C1515" t="str">
            <v>No Title I</v>
          </cell>
        </row>
        <row r="1516">
          <cell r="A1516" t="str">
            <v>310300010075</v>
          </cell>
          <cell r="B1516" t="str">
            <v>PS 75 EMILY DICKINSON</v>
          </cell>
          <cell r="C1516" t="str">
            <v>No Title I</v>
          </cell>
        </row>
        <row r="1517">
          <cell r="A1517" t="str">
            <v>310300010076</v>
          </cell>
          <cell r="B1517" t="str">
            <v>PS 76 A PHILLIP RANDOLPH</v>
          </cell>
          <cell r="C1517" t="str">
            <v>Targeted Assistance</v>
          </cell>
        </row>
        <row r="1518">
          <cell r="A1518" t="str">
            <v>310300010084</v>
          </cell>
          <cell r="B1518" t="str">
            <v>PS 84 LILIAN WEBER</v>
          </cell>
          <cell r="C1518" t="str">
            <v>No Title I</v>
          </cell>
        </row>
        <row r="1519">
          <cell r="A1519" t="str">
            <v>310300010087</v>
          </cell>
          <cell r="B1519" t="str">
            <v>PS 87 WILLIAM SHERMAN</v>
          </cell>
          <cell r="C1519" t="str">
            <v>No Title I</v>
          </cell>
        </row>
        <row r="1520">
          <cell r="A1520" t="str">
            <v>310300010145</v>
          </cell>
          <cell r="B1520" t="str">
            <v>PS 145 BLOOMINGDALE SCHOOL (THE)</v>
          </cell>
          <cell r="C1520" t="str">
            <v>Targeted Assistance</v>
          </cell>
        </row>
        <row r="1521">
          <cell r="A1521" t="str">
            <v>310300010149</v>
          </cell>
          <cell r="B1521" t="str">
            <v>PS 149 SOJOURNER TRUTH</v>
          </cell>
          <cell r="C1521" t="str">
            <v>Targeted Assistance</v>
          </cell>
        </row>
        <row r="1522">
          <cell r="A1522" t="str">
            <v>310300010163</v>
          </cell>
          <cell r="B1522" t="str">
            <v>PS 163 ALFRED E SMITH</v>
          </cell>
          <cell r="C1522" t="str">
            <v>No Title I</v>
          </cell>
        </row>
        <row r="1523">
          <cell r="A1523" t="str">
            <v>310300010165</v>
          </cell>
          <cell r="B1523" t="str">
            <v>PS 165 ROBERT E SIMON</v>
          </cell>
          <cell r="C1523" t="str">
            <v>Targeted Assistance</v>
          </cell>
        </row>
        <row r="1524">
          <cell r="A1524" t="str">
            <v>310300010166</v>
          </cell>
          <cell r="B1524" t="str">
            <v>PS 166 RICHARD ROGERS SC-ARTS &amp; SCI</v>
          </cell>
          <cell r="C1524" t="str">
            <v>No Title I</v>
          </cell>
        </row>
        <row r="1525">
          <cell r="A1525" t="str">
            <v>310300010180</v>
          </cell>
          <cell r="B1525" t="str">
            <v>PS 180 HUGO NEWMAN</v>
          </cell>
          <cell r="C1525" t="str">
            <v>Targeted Assistance</v>
          </cell>
        </row>
        <row r="1526">
          <cell r="A1526" t="str">
            <v>310300010185</v>
          </cell>
          <cell r="B1526" t="str">
            <v>PS 185 EARLY CHLDHD DISCOVERY</v>
          </cell>
          <cell r="C1526" t="str">
            <v>Targeted Assistance</v>
          </cell>
        </row>
        <row r="1527">
          <cell r="A1527" t="str">
            <v>310300010191</v>
          </cell>
          <cell r="B1527" t="str">
            <v>PS 191 AMSTERDAM</v>
          </cell>
          <cell r="C1527" t="str">
            <v>Targeted Assistance</v>
          </cell>
        </row>
        <row r="1528">
          <cell r="A1528" t="str">
            <v>310300010199</v>
          </cell>
          <cell r="B1528" t="str">
            <v>PS 199 JESSIE ISADOR STRAUS</v>
          </cell>
          <cell r="C1528" t="str">
            <v>No Title I</v>
          </cell>
        </row>
        <row r="1529">
          <cell r="A1529" t="str">
            <v>310300010208</v>
          </cell>
          <cell r="B1529" t="str">
            <v>PS 208 ALAIN L LOCKE</v>
          </cell>
          <cell r="C1529" t="str">
            <v>Targeted Assistance</v>
          </cell>
        </row>
        <row r="1530">
          <cell r="A1530" t="str">
            <v>310300010241</v>
          </cell>
          <cell r="B1530" t="str">
            <v>STEM INSTITUTE OF MANHATTAN</v>
          </cell>
          <cell r="C1530" t="str">
            <v>Targeted Assistance</v>
          </cell>
        </row>
        <row r="1531">
          <cell r="A1531" t="str">
            <v>310300010242</v>
          </cell>
          <cell r="B1531" t="str">
            <v>PS 242 YOUNG DIPLOMATS MAGNET</v>
          </cell>
          <cell r="C1531" t="str">
            <v>Targeted Assistance</v>
          </cell>
        </row>
        <row r="1532">
          <cell r="A1532" t="str">
            <v>310300010243</v>
          </cell>
          <cell r="B1532" t="str">
            <v>MS 243 CENTER SCHOOL</v>
          </cell>
          <cell r="C1532" t="str">
            <v>No Title I</v>
          </cell>
        </row>
        <row r="1533">
          <cell r="A1533" t="str">
            <v>310300010245</v>
          </cell>
          <cell r="B1533" t="str">
            <v>MS 245 THE COMPUTER SCHOOL</v>
          </cell>
          <cell r="C1533" t="str">
            <v>No Title I</v>
          </cell>
        </row>
        <row r="1534">
          <cell r="A1534" t="str">
            <v>310300010247</v>
          </cell>
          <cell r="B1534" t="str">
            <v>MS 247 DUAL LANG MIDDLE SCHOOL</v>
          </cell>
          <cell r="C1534" t="str">
            <v>Targeted Assistance</v>
          </cell>
        </row>
        <row r="1535">
          <cell r="A1535" t="str">
            <v>310300010250</v>
          </cell>
          <cell r="B1535" t="str">
            <v>MS 250 WEST SIDE COLLABORATIVE</v>
          </cell>
          <cell r="C1535" t="str">
            <v>Targeted Assistance</v>
          </cell>
        </row>
        <row r="1536">
          <cell r="A1536" t="str">
            <v>310300010256</v>
          </cell>
          <cell r="B1536" t="str">
            <v>MS 256 ACADEMIC &amp; ATHLETIC EXCELLENC</v>
          </cell>
          <cell r="C1536" t="str">
            <v>Targeted Assistance</v>
          </cell>
        </row>
        <row r="1537">
          <cell r="A1537" t="str">
            <v>310300010258</v>
          </cell>
          <cell r="B1537" t="str">
            <v>COMMUNITY ACTION SCHOOL-MS 258</v>
          </cell>
          <cell r="C1537" t="str">
            <v>Targeted Assistance</v>
          </cell>
        </row>
        <row r="1538">
          <cell r="A1538" t="str">
            <v>310300010333</v>
          </cell>
          <cell r="B1538" t="str">
            <v>PS 333 MANHATTAN SCHOOL FOR CHLDRN</v>
          </cell>
          <cell r="C1538" t="str">
            <v>No Title I</v>
          </cell>
        </row>
        <row r="1539">
          <cell r="A1539" t="str">
            <v>310300010334</v>
          </cell>
          <cell r="B1539" t="str">
            <v>ANDERSON SCHOOL (THE)</v>
          </cell>
          <cell r="C1539" t="str">
            <v>No Title I</v>
          </cell>
        </row>
        <row r="1540">
          <cell r="A1540" t="str">
            <v>310300010421</v>
          </cell>
          <cell r="B1540" t="str">
            <v>WEST PREP ACADEMY</v>
          </cell>
          <cell r="C1540" t="str">
            <v>Targeted Assistance</v>
          </cell>
        </row>
        <row r="1541">
          <cell r="A1541" t="str">
            <v>310300010452</v>
          </cell>
          <cell r="B1541" t="str">
            <v>PS 452</v>
          </cell>
          <cell r="C1541" t="str">
            <v>No Title I</v>
          </cell>
        </row>
        <row r="1542">
          <cell r="A1542" t="str">
            <v>310300010862</v>
          </cell>
          <cell r="B1542" t="str">
            <v>MOTT HALL II</v>
          </cell>
          <cell r="C1542" t="str">
            <v>No Title I</v>
          </cell>
        </row>
        <row r="1543">
          <cell r="A1543" t="str">
            <v>310300011283</v>
          </cell>
          <cell r="B1543" t="str">
            <v>MANHATTAN THEATRE LAB HIGH SCHOOL</v>
          </cell>
          <cell r="C1543" t="str">
            <v>No Title I</v>
          </cell>
        </row>
        <row r="1544">
          <cell r="A1544" t="str">
            <v>310300011299</v>
          </cell>
          <cell r="B1544" t="str">
            <v>HIGH SCH-ARTS IMAGNTN &amp; INQUIRY</v>
          </cell>
          <cell r="C1544" t="str">
            <v>Targeted Assistance</v>
          </cell>
        </row>
        <row r="1545">
          <cell r="A1545" t="str">
            <v>310300011307</v>
          </cell>
          <cell r="B1545" t="str">
            <v>URBAN ASSMBLY SCH-MEDIA STUDIES</v>
          </cell>
          <cell r="C1545" t="str">
            <v>Targeted Assistance</v>
          </cell>
        </row>
        <row r="1546">
          <cell r="A1546" t="str">
            <v>310300011402</v>
          </cell>
          <cell r="B1546" t="str">
            <v>URBAN ASSEMBLY FOR GREEN CAREERS</v>
          </cell>
          <cell r="C1546" t="str">
            <v>Targeted Assistance</v>
          </cell>
        </row>
        <row r="1547">
          <cell r="A1547" t="str">
            <v>310300011403</v>
          </cell>
          <cell r="B1547" t="str">
            <v>GLOBAL LEARNING COLLABORATIVE (THE)</v>
          </cell>
          <cell r="C1547" t="str">
            <v>Targeted Assistance</v>
          </cell>
        </row>
        <row r="1548">
          <cell r="A1548" t="str">
            <v>310300011404</v>
          </cell>
          <cell r="B1548" t="str">
            <v>INNOVATION DIPLOMA PLUS</v>
          </cell>
          <cell r="C1548" t="str">
            <v>No Title I</v>
          </cell>
        </row>
        <row r="1549">
          <cell r="A1549" t="str">
            <v>310300011415</v>
          </cell>
          <cell r="B1549" t="str">
            <v>WADLEIGH PERF AND VISUAL ARTS</v>
          </cell>
          <cell r="C1549" t="str">
            <v>Targeted Assistance</v>
          </cell>
        </row>
        <row r="1550">
          <cell r="A1550" t="str">
            <v>310300011417</v>
          </cell>
          <cell r="B1550" t="str">
            <v>FRANK MCCOURT HIGH SCHOOL</v>
          </cell>
          <cell r="C1550" t="str">
            <v>No Title I</v>
          </cell>
        </row>
        <row r="1551">
          <cell r="A1551" t="str">
            <v>310300011479</v>
          </cell>
          <cell r="B1551" t="str">
            <v>BEACON HIGH SCHOOL</v>
          </cell>
          <cell r="C1551" t="str">
            <v>No Title I</v>
          </cell>
        </row>
        <row r="1552">
          <cell r="A1552" t="str">
            <v>310300011485</v>
          </cell>
          <cell r="B1552" t="str">
            <v>FIORELLO H LAGUARDIA HIGH SCHOOL</v>
          </cell>
          <cell r="C1552" t="str">
            <v>No Title I</v>
          </cell>
        </row>
        <row r="1553">
          <cell r="A1553" t="str">
            <v>310300011492</v>
          </cell>
          <cell r="B1553" t="str">
            <v>HS FOR LAW ADVCY &amp; COMM JUST</v>
          </cell>
          <cell r="C1553" t="str">
            <v>Targeted Assistance</v>
          </cell>
        </row>
        <row r="1554">
          <cell r="A1554" t="str">
            <v>310300011494</v>
          </cell>
          <cell r="B1554" t="str">
            <v>HIGH SCHOOL OF ARTS AND TECHNOLOGY</v>
          </cell>
          <cell r="C1554" t="str">
            <v>Targeted Assistance</v>
          </cell>
        </row>
        <row r="1555">
          <cell r="A1555" t="str">
            <v>310300011505</v>
          </cell>
          <cell r="B1555" t="str">
            <v>EDWARD A REYNOLDS WEST SIDE HS</v>
          </cell>
          <cell r="C1555" t="str">
            <v>Targeted Assistance</v>
          </cell>
        </row>
        <row r="1556">
          <cell r="A1556" t="str">
            <v>310300011541</v>
          </cell>
          <cell r="B1556" t="str">
            <v>MANHATTAN/HUNTER SCIENCE HIGH SCHOOL</v>
          </cell>
          <cell r="C1556" t="str">
            <v>No Title I</v>
          </cell>
        </row>
        <row r="1557">
          <cell r="A1557" t="str">
            <v>310300011859</v>
          </cell>
          <cell r="B1557" t="str">
            <v>SPECIAL MUSIC SCHOOL</v>
          </cell>
          <cell r="C1557" t="str">
            <v>No Title I</v>
          </cell>
        </row>
        <row r="1558">
          <cell r="A1558" t="str">
            <v>310300011860</v>
          </cell>
          <cell r="B1558" t="str">
            <v>FREDERICK DOUGLASS ACADEMY II</v>
          </cell>
          <cell r="C1558" t="str">
            <v>Targeted Assistance</v>
          </cell>
        </row>
        <row r="1559">
          <cell r="A1559" t="str">
            <v>310300860804</v>
          </cell>
          <cell r="B1559" t="str">
            <v>SISULU-WALKER CHARTER SCHOOL</v>
          </cell>
          <cell r="C1559" t="str">
            <v>Targeted Assistance</v>
          </cell>
        </row>
        <row r="1560">
          <cell r="A1560" t="str">
            <v>310300860881</v>
          </cell>
          <cell r="B1560" t="str">
            <v>FUTURE LEADERS INST CHARTER SCHOOL</v>
          </cell>
          <cell r="C1560" t="str">
            <v>Schoolwide Program</v>
          </cell>
        </row>
        <row r="1561">
          <cell r="A1561" t="str">
            <v>310400010007</v>
          </cell>
          <cell r="B1561" t="str">
            <v>PS 7 SAMUEL STERN</v>
          </cell>
          <cell r="C1561" t="str">
            <v>Targeted Assistance</v>
          </cell>
        </row>
        <row r="1562">
          <cell r="A1562" t="str">
            <v>310400010012</v>
          </cell>
          <cell r="B1562" t="str">
            <v xml:space="preserve">TAG YOUNG SCHOLARS </v>
          </cell>
          <cell r="C1562" t="str">
            <v>No Title I</v>
          </cell>
        </row>
        <row r="1563">
          <cell r="A1563" t="str">
            <v>310400010013</v>
          </cell>
          <cell r="B1563" t="str">
            <v>JHS 13 JACKIE ROBINSON</v>
          </cell>
          <cell r="C1563" t="str">
            <v>Targeted Assistance</v>
          </cell>
        </row>
        <row r="1564">
          <cell r="A1564" t="str">
            <v>310400010037</v>
          </cell>
          <cell r="B1564" t="str">
            <v>RIVER EAST ELEMENTARY</v>
          </cell>
          <cell r="C1564" t="str">
            <v>Targeted Assistance</v>
          </cell>
        </row>
        <row r="1565">
          <cell r="A1565" t="str">
            <v>310400010038</v>
          </cell>
          <cell r="B1565" t="str">
            <v>PS 38 ROBERTO CLEMENTE</v>
          </cell>
          <cell r="C1565" t="str">
            <v>Targeted Assistance</v>
          </cell>
        </row>
        <row r="1566">
          <cell r="A1566" t="str">
            <v>310400010045</v>
          </cell>
          <cell r="B1566" t="str">
            <v>MS 45/STARS PREP ACADEMY</v>
          </cell>
          <cell r="C1566" t="str">
            <v>Targeted Assistance</v>
          </cell>
        </row>
        <row r="1567">
          <cell r="A1567" t="str">
            <v>310400010050</v>
          </cell>
          <cell r="B1567" t="str">
            <v>PS 50 VITO MARCANTONIO</v>
          </cell>
          <cell r="C1567" t="str">
            <v>Targeted Assistance</v>
          </cell>
        </row>
        <row r="1568">
          <cell r="A1568" t="str">
            <v>310400010057</v>
          </cell>
          <cell r="B1568" t="str">
            <v>JAMES WELDON JOHNSON SCHOOL</v>
          </cell>
          <cell r="C1568" t="str">
            <v>Targeted Assistance</v>
          </cell>
        </row>
        <row r="1569">
          <cell r="A1569" t="str">
            <v>310400010072</v>
          </cell>
          <cell r="B1569" t="str">
            <v>LEXINGTON ACADEMY (THE)</v>
          </cell>
          <cell r="C1569" t="str">
            <v>Targeted Assistance</v>
          </cell>
        </row>
        <row r="1570">
          <cell r="A1570" t="str">
            <v>310400010083</v>
          </cell>
          <cell r="B1570" t="str">
            <v>PS 83 LUIS MUNOZ RIVERA</v>
          </cell>
          <cell r="C1570" t="str">
            <v>Targeted Assistance</v>
          </cell>
        </row>
        <row r="1571">
          <cell r="A1571" t="str">
            <v>310400010096</v>
          </cell>
          <cell r="B1571" t="str">
            <v>PS 96 JOSEPH LANZETTA</v>
          </cell>
          <cell r="C1571" t="str">
            <v>Targeted Assistance</v>
          </cell>
        </row>
        <row r="1572">
          <cell r="A1572" t="str">
            <v>310400010102</v>
          </cell>
          <cell r="B1572" t="str">
            <v>PS 102 JACQUES CARTIER</v>
          </cell>
          <cell r="C1572" t="str">
            <v>Targeted Assistance</v>
          </cell>
        </row>
        <row r="1573">
          <cell r="A1573" t="str">
            <v>310400010108</v>
          </cell>
          <cell r="B1573" t="str">
            <v>PS 108 ASSEMBLYMAN ANGELO DEL TORO</v>
          </cell>
          <cell r="C1573" t="str">
            <v>Targeted Assistance</v>
          </cell>
        </row>
        <row r="1574">
          <cell r="A1574" t="str">
            <v>310400010112</v>
          </cell>
          <cell r="B1574" t="str">
            <v xml:space="preserve">PS 112 JOSE CELSO BARBOSA </v>
          </cell>
          <cell r="C1574" t="str">
            <v>Targeted Assistance</v>
          </cell>
        </row>
        <row r="1575">
          <cell r="A1575" t="str">
            <v>310400010146</v>
          </cell>
          <cell r="B1575" t="str">
            <v>PS 146 ANN M SHORT</v>
          </cell>
          <cell r="C1575" t="str">
            <v>Targeted Assistance</v>
          </cell>
        </row>
        <row r="1576">
          <cell r="A1576" t="str">
            <v>310400010155</v>
          </cell>
          <cell r="B1576" t="str">
            <v>PS 155 WILLIAM PACA</v>
          </cell>
          <cell r="C1576" t="str">
            <v>Targeted Assistance</v>
          </cell>
        </row>
        <row r="1577">
          <cell r="A1577" t="str">
            <v>310400010171</v>
          </cell>
          <cell r="B1577" t="str">
            <v>PS 171 PATRICK HENRY</v>
          </cell>
          <cell r="C1577" t="str">
            <v>Targeted Assistance</v>
          </cell>
        </row>
        <row r="1578">
          <cell r="A1578" t="str">
            <v>310400010182</v>
          </cell>
          <cell r="B1578" t="str">
            <v>BILINGUAL BICULTURAL SCHOOL (THE)</v>
          </cell>
          <cell r="C1578" t="str">
            <v>Targeted Assistance</v>
          </cell>
        </row>
        <row r="1579">
          <cell r="A1579" t="str">
            <v>310400010206</v>
          </cell>
          <cell r="B1579" t="str">
            <v>PS 206 JOSE CELSO BARBOSA</v>
          </cell>
          <cell r="C1579" t="str">
            <v>Targeted Assistance</v>
          </cell>
        </row>
        <row r="1580">
          <cell r="A1580" t="str">
            <v>310400010224</v>
          </cell>
          <cell r="B1580" t="str">
            <v>MS 224 MANHATTAN EAST</v>
          </cell>
          <cell r="C1580" t="str">
            <v>No Title I</v>
          </cell>
        </row>
        <row r="1581">
          <cell r="A1581" t="str">
            <v>310400010372</v>
          </cell>
          <cell r="B1581" t="str">
            <v>ESPERANZA PREPATORY ACADEMY</v>
          </cell>
          <cell r="C1581" t="str">
            <v>Targeted Assistance</v>
          </cell>
        </row>
        <row r="1582">
          <cell r="A1582" t="str">
            <v>310400010375</v>
          </cell>
          <cell r="B1582" t="str">
            <v>MOSAIC PREPARATORY ACADEMY</v>
          </cell>
          <cell r="C1582" t="str">
            <v>Targeted Assistance</v>
          </cell>
        </row>
        <row r="1583">
          <cell r="A1583" t="str">
            <v>310400010377</v>
          </cell>
          <cell r="B1583" t="str">
            <v>RENAISSANCE SCHOOL OF THE ARTS</v>
          </cell>
          <cell r="C1583" t="str">
            <v>Targeted Assistance</v>
          </cell>
        </row>
        <row r="1584">
          <cell r="A1584" t="str">
            <v>310400010406</v>
          </cell>
          <cell r="B1584" t="str">
            <v>GLOBAL TECHNOLOGY PREPARATORY</v>
          </cell>
          <cell r="C1584" t="str">
            <v>Targeted Assistance</v>
          </cell>
        </row>
        <row r="1585">
          <cell r="A1585" t="str">
            <v>310400010497</v>
          </cell>
          <cell r="B1585" t="str">
            <v>CENTRAL PARK EAST I</v>
          </cell>
          <cell r="C1585" t="str">
            <v>No Title I</v>
          </cell>
        </row>
        <row r="1586">
          <cell r="A1586" t="str">
            <v>310400010825</v>
          </cell>
          <cell r="B1586" t="str">
            <v>ISAAC NEWTON MS FOR MATH &amp; SCI</v>
          </cell>
          <cell r="C1586" t="str">
            <v>Targeted Assistance</v>
          </cell>
        </row>
        <row r="1587">
          <cell r="A1587" t="str">
            <v>310400010964</v>
          </cell>
          <cell r="B1587" t="str">
            <v>CENTRAL PARK EAST II</v>
          </cell>
          <cell r="C1587" t="str">
            <v>Targeted Assistance</v>
          </cell>
        </row>
        <row r="1588">
          <cell r="A1588" t="str">
            <v>310400011381</v>
          </cell>
          <cell r="B1588" t="str">
            <v>GLOBAL NEIGHBORHOOD SECONDARY SCHOOL</v>
          </cell>
          <cell r="C1588" t="str">
            <v>Targeted Assistance</v>
          </cell>
        </row>
        <row r="1589">
          <cell r="A1589" t="str">
            <v>310400011409</v>
          </cell>
          <cell r="B1589" t="str">
            <v>COALITION SCHOOL FOR SOCIAL CHANGE</v>
          </cell>
          <cell r="C1589" t="str">
            <v>Targeted Assistance</v>
          </cell>
        </row>
        <row r="1590">
          <cell r="A1590" t="str">
            <v>310400011435</v>
          </cell>
          <cell r="B1590" t="str">
            <v>MANHATTAN CENTER-SCIENCE &amp; MATH</v>
          </cell>
          <cell r="C1590" t="str">
            <v>Targeted Assistance</v>
          </cell>
        </row>
        <row r="1591">
          <cell r="A1591" t="str">
            <v>310400011495</v>
          </cell>
          <cell r="B1591" t="str">
            <v>PARK EAST HIGH SCHOOL</v>
          </cell>
          <cell r="C1591" t="str">
            <v>Targeted Assistance</v>
          </cell>
        </row>
        <row r="1592">
          <cell r="A1592" t="str">
            <v>310400011555</v>
          </cell>
          <cell r="B1592" t="str">
            <v>CENTRAL PARK EAST HIGH SCHOOL</v>
          </cell>
          <cell r="C1592" t="str">
            <v>Targeted Assistance</v>
          </cell>
        </row>
        <row r="1593">
          <cell r="A1593" t="str">
            <v>310400011610</v>
          </cell>
          <cell r="B1593" t="str">
            <v>YOUNG WOMEN'S LEADERSHIP SCHOOL</v>
          </cell>
          <cell r="C1593" t="str">
            <v>Targeted Assistance</v>
          </cell>
        </row>
        <row r="1594">
          <cell r="A1594" t="str">
            <v>310400011635</v>
          </cell>
          <cell r="B1594" t="str">
            <v>ACADEMY OF ENVIRONMENTAL SCIENCE</v>
          </cell>
          <cell r="C1594" t="str">
            <v>Targeted Assistance</v>
          </cell>
        </row>
        <row r="1595">
          <cell r="A1595" t="str">
            <v>310400011680</v>
          </cell>
          <cell r="B1595" t="str">
            <v>HERITAGE SCHOOL (THE)</v>
          </cell>
          <cell r="C1595" t="str">
            <v>Targeted Assistance</v>
          </cell>
        </row>
        <row r="1596">
          <cell r="A1596" t="str">
            <v>310400860806</v>
          </cell>
          <cell r="B1596" t="str">
            <v>AMBER CHARTER SCHOOL</v>
          </cell>
          <cell r="C1596" t="str">
            <v>Schoolwide Program</v>
          </cell>
        </row>
        <row r="1597">
          <cell r="A1597" t="str">
            <v>310400860812</v>
          </cell>
          <cell r="B1597" t="str">
            <v>HARBOR SCI &amp; ARTS CHARTER SCHOOL</v>
          </cell>
          <cell r="C1597" t="str">
            <v>Targeted Assistance</v>
          </cell>
        </row>
        <row r="1598">
          <cell r="A1598" t="str">
            <v>310400860849</v>
          </cell>
          <cell r="B1598" t="str">
            <v>HARLEM VILLAGE ACADEMY LEADERSHIP</v>
          </cell>
          <cell r="C1598" t="str">
            <v>Targeted Assistance</v>
          </cell>
        </row>
        <row r="1599">
          <cell r="A1599" t="str">
            <v>310400860919</v>
          </cell>
          <cell r="B1599" t="str">
            <v>DREAM CHARTER SCHOOL</v>
          </cell>
          <cell r="C1599" t="str">
            <v>Schoolwide Program</v>
          </cell>
        </row>
        <row r="1600">
          <cell r="A1600" t="str">
            <v>310400860995</v>
          </cell>
          <cell r="B1600" t="str">
            <v>E HARLEM SCHOLARS ACAD CHARTER SCH</v>
          </cell>
          <cell r="C1600" t="str">
            <v>Schoolwide Program</v>
          </cell>
        </row>
        <row r="1601">
          <cell r="A1601" t="str">
            <v>310500010030</v>
          </cell>
          <cell r="B1601" t="str">
            <v>PS 30 HERNANDEZ/HUGHES</v>
          </cell>
          <cell r="C1601" t="str">
            <v>Targeted Assistance</v>
          </cell>
        </row>
        <row r="1602">
          <cell r="A1602" t="str">
            <v>310500010036</v>
          </cell>
          <cell r="B1602" t="str">
            <v>PS 36 MARGARET DOUGLAS</v>
          </cell>
          <cell r="C1602" t="str">
            <v>Targeted Assistance</v>
          </cell>
        </row>
        <row r="1603">
          <cell r="A1603" t="str">
            <v>310500010046</v>
          </cell>
          <cell r="B1603" t="str">
            <v>PS 46 ARTHUR TAPPAN</v>
          </cell>
          <cell r="C1603" t="str">
            <v>Targeted Assistance</v>
          </cell>
        </row>
        <row r="1604">
          <cell r="A1604" t="str">
            <v>310500010092</v>
          </cell>
          <cell r="B1604" t="str">
            <v>PS 92 MARY MCLEOD BETHUNE</v>
          </cell>
          <cell r="C1604" t="str">
            <v>Targeted Assistance</v>
          </cell>
        </row>
        <row r="1605">
          <cell r="A1605" t="str">
            <v>310500010123</v>
          </cell>
          <cell r="B1605" t="str">
            <v>PS 123 MAHALIA JACKSON</v>
          </cell>
          <cell r="C1605" t="str">
            <v>Targeted Assistance</v>
          </cell>
        </row>
        <row r="1606">
          <cell r="A1606" t="str">
            <v>310500010125</v>
          </cell>
          <cell r="B1606" t="str">
            <v>PS 125 RALPH BUNCHE</v>
          </cell>
          <cell r="C1606" t="str">
            <v>Targeted Assistance</v>
          </cell>
        </row>
        <row r="1607">
          <cell r="A1607" t="str">
            <v>310500010129</v>
          </cell>
          <cell r="B1607" t="str">
            <v>PS 129 JOHN H FINLEY</v>
          </cell>
          <cell r="C1607" t="str">
            <v>Targeted Assistance</v>
          </cell>
        </row>
        <row r="1608">
          <cell r="A1608" t="str">
            <v>310500010133</v>
          </cell>
          <cell r="B1608" t="str">
            <v>PS 133 FRED R MOORE</v>
          </cell>
          <cell r="C1608" t="str">
            <v>Targeted Assistance</v>
          </cell>
        </row>
        <row r="1609">
          <cell r="A1609" t="str">
            <v>310500010154</v>
          </cell>
          <cell r="B1609" t="str">
            <v>PS 154 HARRIET TUBMAN</v>
          </cell>
          <cell r="C1609" t="str">
            <v>Targeted Assistance</v>
          </cell>
        </row>
        <row r="1610">
          <cell r="A1610" t="str">
            <v>310500010161</v>
          </cell>
          <cell r="B1610" t="str">
            <v>PS 161 PEDRO ALBIZU CAMPOS</v>
          </cell>
          <cell r="C1610" t="str">
            <v>Targeted Assistance</v>
          </cell>
        </row>
        <row r="1611">
          <cell r="A1611" t="str">
            <v>310500010175</v>
          </cell>
          <cell r="B1611" t="str">
            <v>PS 175 HENRY H GARNET</v>
          </cell>
          <cell r="C1611" t="str">
            <v>Targeted Assistance</v>
          </cell>
        </row>
        <row r="1612">
          <cell r="A1612" t="str">
            <v>310500010194</v>
          </cell>
          <cell r="B1612" t="str">
            <v>PS 194 COUNTEE CULLEN</v>
          </cell>
          <cell r="C1612" t="str">
            <v>Targeted Assistance</v>
          </cell>
        </row>
        <row r="1613">
          <cell r="A1613" t="str">
            <v>310500010195</v>
          </cell>
          <cell r="B1613" t="str">
            <v>IS 195 ROBERTO CLEMENTE</v>
          </cell>
          <cell r="C1613" t="str">
            <v>Targeted Assistance</v>
          </cell>
        </row>
        <row r="1614">
          <cell r="A1614" t="str">
            <v>310500010197</v>
          </cell>
          <cell r="B1614" t="str">
            <v>PS 197 JOHN B RUSSWURM</v>
          </cell>
          <cell r="C1614" t="str">
            <v>Targeted Assistance</v>
          </cell>
        </row>
        <row r="1615">
          <cell r="A1615" t="str">
            <v>310500010200</v>
          </cell>
          <cell r="B1615" t="str">
            <v>PS 200 THE JAMES MCCUNE SMITH SCH</v>
          </cell>
          <cell r="C1615" t="str">
            <v>Targeted Assistance</v>
          </cell>
        </row>
        <row r="1616">
          <cell r="A1616" t="str">
            <v>310500010286</v>
          </cell>
          <cell r="B1616" t="str">
            <v>IS 286 RENAISSANCE LEADERSHIP</v>
          </cell>
          <cell r="C1616" t="str">
            <v>Targeted Assistance</v>
          </cell>
        </row>
        <row r="1617">
          <cell r="A1617" t="str">
            <v>310500010302</v>
          </cell>
          <cell r="B1617" t="str">
            <v>KAPPA IV</v>
          </cell>
          <cell r="C1617" t="str">
            <v>Targeted Assistance</v>
          </cell>
        </row>
        <row r="1618">
          <cell r="A1618" t="str">
            <v>310500010318</v>
          </cell>
          <cell r="B1618" t="str">
            <v>THURGOOD MARSHALL ACADEMY LOWER SCH</v>
          </cell>
          <cell r="C1618" t="str">
            <v>No Title I</v>
          </cell>
        </row>
        <row r="1619">
          <cell r="A1619" t="str">
            <v>310500010410</v>
          </cell>
          <cell r="B1619" t="str">
            <v>URBAN ASSEMBLY INST-NEW TECHNOLOGIES</v>
          </cell>
          <cell r="C1619" t="str">
            <v>Targeted Assistance</v>
          </cell>
        </row>
        <row r="1620">
          <cell r="A1620" t="str">
            <v>310500010514</v>
          </cell>
          <cell r="B1620" t="str">
            <v>NEW DESIGN MIDDLE SCHOOL</v>
          </cell>
          <cell r="C1620" t="str">
            <v>Targeted Assistance</v>
          </cell>
        </row>
        <row r="1621">
          <cell r="A1621" t="str">
            <v>310500010517</v>
          </cell>
          <cell r="B1621" t="str">
            <v>TEACHERS COLLEGE COMMUNITY SCHOOL</v>
          </cell>
          <cell r="C1621" t="str">
            <v>No Title I</v>
          </cell>
        </row>
        <row r="1622">
          <cell r="A1622" t="str">
            <v>310500011285</v>
          </cell>
          <cell r="B1622" t="str">
            <v>HARLEM RENAISSANCE HIGH SCHOOL</v>
          </cell>
          <cell r="C1622" t="str">
            <v>Targeted Assistance</v>
          </cell>
        </row>
        <row r="1623">
          <cell r="A1623" t="str">
            <v>310500011304</v>
          </cell>
          <cell r="B1623" t="str">
            <v>MOTT HALL HIGH SCHOOL</v>
          </cell>
          <cell r="C1623" t="str">
            <v>Targeted Assistance</v>
          </cell>
        </row>
        <row r="1624">
          <cell r="A1624" t="str">
            <v>310500011362</v>
          </cell>
          <cell r="B1624" t="str">
            <v>COLUMBIA SECONDARY SCHOOL</v>
          </cell>
          <cell r="C1624" t="str">
            <v>No Title I</v>
          </cell>
        </row>
        <row r="1625">
          <cell r="A1625" t="str">
            <v>310500011367</v>
          </cell>
          <cell r="B1625" t="str">
            <v>ACADEMY FOR SOCIAL ACTION</v>
          </cell>
          <cell r="C1625" t="str">
            <v>Targeted Assistance</v>
          </cell>
        </row>
        <row r="1626">
          <cell r="A1626" t="str">
            <v>310500011369</v>
          </cell>
          <cell r="B1626" t="str">
            <v>URBAN ASSEMBLY FOR THE PERFORM ARTS</v>
          </cell>
          <cell r="C1626" t="str">
            <v>Targeted Assistance</v>
          </cell>
        </row>
        <row r="1627">
          <cell r="A1627" t="str">
            <v>310500011469</v>
          </cell>
          <cell r="B1627" t="str">
            <v>CHOIR ACADEMY OF HARLEM</v>
          </cell>
          <cell r="C1627" t="str">
            <v>Targeted Assistance</v>
          </cell>
        </row>
        <row r="1628">
          <cell r="A1628" t="str">
            <v>310500011499</v>
          </cell>
          <cell r="B1628" t="str">
            <v>FREDERICK DOUGLASS ACADEMY</v>
          </cell>
          <cell r="C1628" t="str">
            <v>Targeted Assistance</v>
          </cell>
        </row>
        <row r="1629">
          <cell r="A1629" t="str">
            <v>310500011670</v>
          </cell>
          <cell r="B1629" t="str">
            <v>THURGOOD MARSHALL ACAD FOR LEARNING</v>
          </cell>
          <cell r="C1629" t="str">
            <v>Targeted Assistance</v>
          </cell>
        </row>
        <row r="1630">
          <cell r="A1630" t="str">
            <v>310500011685</v>
          </cell>
          <cell r="B1630" t="str">
            <v>BREAD &amp; ROSES INTEGRATED ARTS HS</v>
          </cell>
          <cell r="C1630" t="str">
            <v>Targeted Assistance</v>
          </cell>
        </row>
        <row r="1631">
          <cell r="A1631" t="str">
            <v>310500011692</v>
          </cell>
          <cell r="B1631" t="str">
            <v>HS MATH SCI &amp; ENGNRNG AT CCNY</v>
          </cell>
          <cell r="C1631" t="str">
            <v>No Title I</v>
          </cell>
        </row>
        <row r="1632">
          <cell r="A1632" t="str">
            <v>310500860848</v>
          </cell>
          <cell r="B1632" t="str">
            <v>HARLEM VILLAGE ACAD CHARTER</v>
          </cell>
          <cell r="C1632" t="str">
            <v>Targeted Assistance</v>
          </cell>
        </row>
        <row r="1633">
          <cell r="A1633" t="str">
            <v>310500860864</v>
          </cell>
          <cell r="B1633" t="str">
            <v>HARLEM CHILDREN'S ZONE PROMISE</v>
          </cell>
          <cell r="C1633" t="str">
            <v>Targeted Assistance</v>
          </cell>
        </row>
        <row r="1634">
          <cell r="A1634" t="str">
            <v>310500861015</v>
          </cell>
          <cell r="B1634" t="str">
            <v>NEIGHBORHOOD CHARTER SCHOOL OF HARLE</v>
          </cell>
          <cell r="C1634" t="str">
            <v>Targeted Assistance</v>
          </cell>
        </row>
        <row r="1635">
          <cell r="A1635" t="str">
            <v>310600010004</v>
          </cell>
          <cell r="B1635" t="str">
            <v>PS 4 DUKE ELLINGTON</v>
          </cell>
          <cell r="C1635" t="str">
            <v>Targeted Assistance</v>
          </cell>
        </row>
        <row r="1636">
          <cell r="A1636" t="str">
            <v>310600010005</v>
          </cell>
          <cell r="B1636" t="str">
            <v>PS 5 ELLEN LURIE</v>
          </cell>
          <cell r="C1636" t="str">
            <v>Targeted Assistance</v>
          </cell>
        </row>
        <row r="1637">
          <cell r="A1637" t="str">
            <v>310600010008</v>
          </cell>
          <cell r="B1637" t="str">
            <v>PS 8 LUIS BELLIARD</v>
          </cell>
          <cell r="C1637" t="str">
            <v>Targeted Assistance</v>
          </cell>
        </row>
        <row r="1638">
          <cell r="A1638" t="str">
            <v>310600010018</v>
          </cell>
          <cell r="B1638" t="str">
            <v>PS 18 PARK TERRACE</v>
          </cell>
          <cell r="C1638" t="str">
            <v>Targeted Assistance</v>
          </cell>
        </row>
        <row r="1639">
          <cell r="A1639" t="str">
            <v>310600010028</v>
          </cell>
          <cell r="B1639" t="str">
            <v>PS 28 WRIGHT BROTHERS</v>
          </cell>
          <cell r="C1639" t="str">
            <v>Targeted Assistance</v>
          </cell>
        </row>
        <row r="1640">
          <cell r="A1640" t="str">
            <v>310600010048</v>
          </cell>
          <cell r="B1640" t="str">
            <v>PS 48 PO MICHAEL J BUCZEK</v>
          </cell>
          <cell r="C1640" t="str">
            <v>Targeted Assistance</v>
          </cell>
        </row>
        <row r="1641">
          <cell r="A1641" t="str">
            <v>310600010052</v>
          </cell>
          <cell r="B1641" t="str">
            <v>JHS 52 INWOOD</v>
          </cell>
          <cell r="C1641" t="str">
            <v>Targeted Assistance</v>
          </cell>
        </row>
        <row r="1642">
          <cell r="A1642" t="str">
            <v>310600010098</v>
          </cell>
          <cell r="B1642" t="str">
            <v>PS 98 SHORAC KAPPOCK</v>
          </cell>
          <cell r="C1642" t="str">
            <v>Targeted Assistance</v>
          </cell>
        </row>
        <row r="1643">
          <cell r="A1643" t="str">
            <v>310600010115</v>
          </cell>
          <cell r="B1643" t="str">
            <v>PS 115 ALEXANDER HUMBOLDT</v>
          </cell>
          <cell r="C1643" t="str">
            <v>Targeted Assistance</v>
          </cell>
        </row>
        <row r="1644">
          <cell r="A1644" t="str">
            <v>310600010128</v>
          </cell>
          <cell r="B1644" t="str">
            <v>PS 128 AUDUBON</v>
          </cell>
          <cell r="C1644" t="str">
            <v>Targeted Assistance</v>
          </cell>
        </row>
        <row r="1645">
          <cell r="A1645" t="str">
            <v>310600010132</v>
          </cell>
          <cell r="B1645" t="str">
            <v>PS 132 JUAN PABLO DUARTE</v>
          </cell>
          <cell r="C1645" t="str">
            <v>Targeted Assistance</v>
          </cell>
        </row>
        <row r="1646">
          <cell r="A1646" t="str">
            <v>310600010143</v>
          </cell>
          <cell r="B1646" t="str">
            <v>JHS 143 ELEANOR ROOSEVELT</v>
          </cell>
          <cell r="C1646" t="str">
            <v>Targeted Assistance</v>
          </cell>
        </row>
        <row r="1647">
          <cell r="A1647" t="str">
            <v>310600010152</v>
          </cell>
          <cell r="B1647" t="str">
            <v>PS 152 DYCKMAN VALLEY</v>
          </cell>
          <cell r="C1647" t="str">
            <v>Targeted Assistance</v>
          </cell>
        </row>
        <row r="1648">
          <cell r="A1648" t="str">
            <v>310600010153</v>
          </cell>
          <cell r="B1648" t="str">
            <v>PS 153 ADAM CLAYTON POWELL</v>
          </cell>
          <cell r="C1648" t="str">
            <v>Targeted Assistance</v>
          </cell>
        </row>
        <row r="1649">
          <cell r="A1649" t="str">
            <v>310600010173</v>
          </cell>
          <cell r="B1649" t="str">
            <v>PS 173</v>
          </cell>
          <cell r="C1649" t="str">
            <v>Targeted Assistance</v>
          </cell>
        </row>
        <row r="1650">
          <cell r="A1650" t="str">
            <v>310600010178</v>
          </cell>
          <cell r="B1650" t="str">
            <v>PROFESSOR JUAN BOSCH PS</v>
          </cell>
          <cell r="C1650" t="str">
            <v>Targeted Assistance</v>
          </cell>
        </row>
        <row r="1651">
          <cell r="A1651" t="str">
            <v>310600010187</v>
          </cell>
          <cell r="B1651" t="str">
            <v>PS/IS 187 HUDSON CLIFFS</v>
          </cell>
          <cell r="C1651" t="str">
            <v>Targeted Assistance</v>
          </cell>
        </row>
        <row r="1652">
          <cell r="A1652" t="str">
            <v>310600010189</v>
          </cell>
          <cell r="B1652" t="str">
            <v>PS 189</v>
          </cell>
          <cell r="C1652" t="str">
            <v>Targeted Assistance</v>
          </cell>
        </row>
        <row r="1653">
          <cell r="A1653" t="str">
            <v>310600010192</v>
          </cell>
          <cell r="B1653" t="str">
            <v>PS 192 JACOB H SCHIFF</v>
          </cell>
          <cell r="C1653" t="str">
            <v>Targeted Assistance</v>
          </cell>
        </row>
        <row r="1654">
          <cell r="A1654" t="str">
            <v>310600010210</v>
          </cell>
          <cell r="B1654" t="str">
            <v>PS/IS 210 21ST CENTURY ACADEMY</v>
          </cell>
          <cell r="C1654" t="str">
            <v>Targeted Assistance</v>
          </cell>
        </row>
        <row r="1655">
          <cell r="A1655" t="str">
            <v>310600010218</v>
          </cell>
          <cell r="B1655" t="str">
            <v xml:space="preserve">IS 218 SALOME URENA </v>
          </cell>
          <cell r="C1655" t="str">
            <v>Targeted Assistance</v>
          </cell>
        </row>
        <row r="1656">
          <cell r="A1656" t="str">
            <v>310600010223</v>
          </cell>
          <cell r="B1656" t="str">
            <v>MOTT HALL SCHOOL (THE)</v>
          </cell>
          <cell r="C1656" t="str">
            <v>Targeted Assistance</v>
          </cell>
        </row>
        <row r="1657">
          <cell r="A1657" t="str">
            <v>310600010278</v>
          </cell>
          <cell r="B1657" t="str">
            <v>PAULA HEDBAVNY SCHOOL</v>
          </cell>
          <cell r="C1657" t="str">
            <v>Targeted Assistance</v>
          </cell>
        </row>
        <row r="1658">
          <cell r="A1658" t="str">
            <v>310600010311</v>
          </cell>
          <cell r="B1658" t="str">
            <v>AMISTAD DUAL LANGUAGE SCHOOL</v>
          </cell>
          <cell r="C1658" t="str">
            <v>Targeted Assistance</v>
          </cell>
        </row>
        <row r="1659">
          <cell r="A1659" t="str">
            <v>310600010314</v>
          </cell>
          <cell r="B1659" t="str">
            <v>MUSCOTA</v>
          </cell>
          <cell r="C1659" t="str">
            <v>No Title I</v>
          </cell>
        </row>
        <row r="1660">
          <cell r="A1660" t="str">
            <v>310600010319</v>
          </cell>
          <cell r="B1660" t="str">
            <v>MS 319 MARIE TERESA</v>
          </cell>
          <cell r="C1660" t="str">
            <v>Targeted Assistance</v>
          </cell>
        </row>
        <row r="1661">
          <cell r="A1661" t="str">
            <v>310600010322</v>
          </cell>
          <cell r="B1661" t="str">
            <v>MIDDLE SCHOOL 322</v>
          </cell>
          <cell r="C1661" t="str">
            <v>Targeted Assistance</v>
          </cell>
        </row>
        <row r="1662">
          <cell r="A1662" t="str">
            <v>310600010324</v>
          </cell>
          <cell r="B1662" t="str">
            <v>MS 324 PATRIA MIRABAL</v>
          </cell>
          <cell r="C1662" t="str">
            <v>Targeted Assistance</v>
          </cell>
        </row>
        <row r="1663">
          <cell r="A1663" t="str">
            <v>310600010325</v>
          </cell>
          <cell r="B1663" t="str">
            <v>PS 325</v>
          </cell>
          <cell r="C1663" t="str">
            <v>Targeted Assistance</v>
          </cell>
        </row>
        <row r="1664">
          <cell r="A1664" t="str">
            <v>310600010326</v>
          </cell>
          <cell r="B1664" t="str">
            <v>MS 326 WRITERS TODAY &amp; LDRS TOMORROW</v>
          </cell>
          <cell r="C1664" t="str">
            <v>Targeted Assistance</v>
          </cell>
        </row>
        <row r="1665">
          <cell r="A1665" t="str">
            <v>310600010328</v>
          </cell>
          <cell r="B1665" t="str">
            <v>MS 328 MANH MIDDLE SCH-SCIENCE</v>
          </cell>
          <cell r="C1665" t="str">
            <v>Targeted Assistance</v>
          </cell>
        </row>
        <row r="1666">
          <cell r="A1666" t="str">
            <v>310600010349</v>
          </cell>
          <cell r="B1666" t="str">
            <v>HARBOR HEIGHTS MIDDLE SCHOOL</v>
          </cell>
          <cell r="C1666" t="str">
            <v>Targeted Assistance</v>
          </cell>
        </row>
        <row r="1667">
          <cell r="A1667" t="str">
            <v>310600010366</v>
          </cell>
          <cell r="B1667" t="str">
            <v>WASHINGTON HEIGHTS ACADEMY</v>
          </cell>
          <cell r="C1667" t="str">
            <v>Targeted Assistance</v>
          </cell>
        </row>
        <row r="1668">
          <cell r="A1668" t="str">
            <v>310600010368</v>
          </cell>
          <cell r="B1668" t="str">
            <v>HAMILTON HEIGHTS SCHOOL</v>
          </cell>
          <cell r="C1668" t="str">
            <v>Targeted Assistance</v>
          </cell>
        </row>
        <row r="1669">
          <cell r="A1669" t="str">
            <v>310600010528</v>
          </cell>
          <cell r="B1669" t="str">
            <v>IS 528 BEA FULLER RODGERS SCHOOL</v>
          </cell>
          <cell r="C1669" t="str">
            <v>Targeted Assistance</v>
          </cell>
        </row>
        <row r="1670">
          <cell r="A1670" t="str">
            <v>310600011293</v>
          </cell>
          <cell r="B1670" t="str">
            <v>CITY COLLEGE ACADEMY OF THE ARTS</v>
          </cell>
          <cell r="C1670" t="str">
            <v>Targeted Assistance</v>
          </cell>
        </row>
        <row r="1671">
          <cell r="A1671" t="str">
            <v>310600011346</v>
          </cell>
          <cell r="B1671" t="str">
            <v>COMMUNITY HEALTH ACAD OF THE HEIGHTS</v>
          </cell>
          <cell r="C1671" t="str">
            <v>Targeted Assistance</v>
          </cell>
        </row>
        <row r="1672">
          <cell r="A1672" t="str">
            <v>310600011348</v>
          </cell>
          <cell r="B1672" t="str">
            <v>WASHINGTON HGTS EXPEDITIONARY LEARN</v>
          </cell>
          <cell r="C1672" t="str">
            <v>Targeted Assistance</v>
          </cell>
        </row>
        <row r="1673">
          <cell r="A1673" t="str">
            <v>310600011423</v>
          </cell>
          <cell r="B1673" t="str">
            <v>HIGH SCH-EXCELLENCE AND INNOVATION</v>
          </cell>
          <cell r="C1673" t="str">
            <v>Targeted Assistance</v>
          </cell>
        </row>
        <row r="1674">
          <cell r="A1674" t="str">
            <v>310600011462</v>
          </cell>
          <cell r="B1674" t="str">
            <v>COLLEGE ACADEMY (THE)</v>
          </cell>
          <cell r="C1674" t="str">
            <v>Targeted Assistance</v>
          </cell>
        </row>
        <row r="1675">
          <cell r="A1675" t="str">
            <v>310600011463</v>
          </cell>
          <cell r="B1675" t="str">
            <v xml:space="preserve">HIGH SCHOOL-MEDIA &amp; COMMUNICATIONS </v>
          </cell>
          <cell r="C1675" t="str">
            <v>Targeted Assistance</v>
          </cell>
        </row>
        <row r="1676">
          <cell r="A1676" t="str">
            <v>310600011467</v>
          </cell>
          <cell r="B1676" t="str">
            <v xml:space="preserve">HIGH SCHOOL-LAW &amp; PUBLIC SERVICE </v>
          </cell>
          <cell r="C1676" t="str">
            <v>Targeted Assistance</v>
          </cell>
        </row>
        <row r="1677">
          <cell r="A1677" t="str">
            <v>310600011468</v>
          </cell>
          <cell r="B1677" t="str">
            <v>HIGH SCHOOL-HEALTH CAREERS &amp; SCIES</v>
          </cell>
          <cell r="C1677" t="str">
            <v>Targeted Assistance</v>
          </cell>
        </row>
        <row r="1678">
          <cell r="A1678" t="str">
            <v>310600011540</v>
          </cell>
          <cell r="B1678" t="str">
            <v>A PHILIP RANDOLPH CAMPUS HIGH SCHOOL</v>
          </cell>
          <cell r="C1678" t="str">
            <v>Targeted Assistance</v>
          </cell>
        </row>
        <row r="1679">
          <cell r="A1679" t="str">
            <v>310600011552</v>
          </cell>
          <cell r="B1679" t="str">
            <v>GREGORIO LUPERON HS-SCI &amp; MATH</v>
          </cell>
          <cell r="C1679" t="str">
            <v>Targeted Assistance</v>
          </cell>
        </row>
        <row r="1680">
          <cell r="A1680" t="str">
            <v>310600860887</v>
          </cell>
          <cell r="B1680" t="str">
            <v>NEW HEIGHTS ACADEMY CHARTER SCHOOL</v>
          </cell>
          <cell r="C1680" t="str">
            <v>Schoolwide Program</v>
          </cell>
        </row>
        <row r="1681">
          <cell r="A1681" t="str">
            <v>310600860929</v>
          </cell>
          <cell r="B1681" t="str">
            <v>EQUITY PROJECT CHARTER SCHOOL (THE)</v>
          </cell>
          <cell r="C1681" t="str">
            <v>Schoolwide Program</v>
          </cell>
        </row>
        <row r="1682">
          <cell r="A1682" t="str">
            <v>310600860966</v>
          </cell>
          <cell r="B1682" t="str">
            <v>INWOOD ACAD FOR LEADERSHIP CHARTER</v>
          </cell>
          <cell r="C1682" t="str">
            <v>Schoolwide Program</v>
          </cell>
        </row>
        <row r="1683">
          <cell r="A1683" t="str">
            <v>320700010001</v>
          </cell>
          <cell r="B1683" t="str">
            <v>PS 1 COURTLANDT SCHOOL</v>
          </cell>
          <cell r="C1683" t="str">
            <v>Targeted Assistance</v>
          </cell>
        </row>
        <row r="1684">
          <cell r="A1684" t="str">
            <v>320700010005</v>
          </cell>
          <cell r="B1684" t="str">
            <v>PS 5 PORT MORRIS</v>
          </cell>
          <cell r="C1684" t="str">
            <v>Targeted Assistance</v>
          </cell>
        </row>
        <row r="1685">
          <cell r="A1685" t="str">
            <v>320700010018</v>
          </cell>
          <cell r="B1685" t="str">
            <v>PS 18 JOHN PETER ZENGER</v>
          </cell>
          <cell r="C1685" t="str">
            <v>Targeted Assistance</v>
          </cell>
        </row>
        <row r="1686">
          <cell r="A1686" t="str">
            <v>320700010025</v>
          </cell>
          <cell r="B1686" t="str">
            <v>PS 25 BILINGUAL SCHOOL</v>
          </cell>
          <cell r="C1686" t="str">
            <v>Targeted Assistance</v>
          </cell>
        </row>
        <row r="1687">
          <cell r="A1687" t="str">
            <v>320700010029</v>
          </cell>
          <cell r="B1687" t="str">
            <v>PS/MS 29 MELROSE SCHOOL</v>
          </cell>
          <cell r="C1687" t="str">
            <v>Targeted Assistance</v>
          </cell>
        </row>
        <row r="1688">
          <cell r="A1688" t="str">
            <v>320700010030</v>
          </cell>
          <cell r="B1688" t="str">
            <v>PS 30 WILTON</v>
          </cell>
          <cell r="C1688" t="str">
            <v>Targeted Assistance</v>
          </cell>
        </row>
        <row r="1689">
          <cell r="A1689" t="str">
            <v>320700010031</v>
          </cell>
          <cell r="B1689" t="str">
            <v>PS/MS 31 THE WILLIAM LLOYD GARRISON</v>
          </cell>
          <cell r="C1689" t="str">
            <v>Targeted Assistance</v>
          </cell>
        </row>
        <row r="1690">
          <cell r="A1690" t="str">
            <v>320700010043</v>
          </cell>
          <cell r="B1690" t="str">
            <v>PS 43 JONAS BRONCK</v>
          </cell>
          <cell r="C1690" t="str">
            <v>Targeted Assistance</v>
          </cell>
        </row>
        <row r="1691">
          <cell r="A1691" t="str">
            <v>320700010049</v>
          </cell>
          <cell r="B1691" t="str">
            <v>PS 49 WILLIS AVENUE</v>
          </cell>
          <cell r="C1691" t="str">
            <v>Targeted Assistance</v>
          </cell>
        </row>
        <row r="1692">
          <cell r="A1692" t="str">
            <v>320700010065</v>
          </cell>
          <cell r="B1692" t="str">
            <v>PS 65 MOTHER HALE ACADEMY</v>
          </cell>
          <cell r="C1692" t="str">
            <v>Targeted Assistance</v>
          </cell>
        </row>
        <row r="1693">
          <cell r="A1693" t="str">
            <v>320700010151</v>
          </cell>
          <cell r="B1693" t="str">
            <v>JHS 151 LOU GEHRIG</v>
          </cell>
          <cell r="C1693" t="str">
            <v>Targeted Assistance</v>
          </cell>
        </row>
        <row r="1694">
          <cell r="A1694" t="str">
            <v>320700010154</v>
          </cell>
          <cell r="B1694" t="str">
            <v>PS 154 JONATHAN D HYATT</v>
          </cell>
          <cell r="C1694" t="str">
            <v>Targeted Assistance</v>
          </cell>
        </row>
        <row r="1695">
          <cell r="A1695" t="str">
            <v>320700010157</v>
          </cell>
          <cell r="B1695" t="str">
            <v>PS 157 GROVE HILL</v>
          </cell>
          <cell r="C1695" t="str">
            <v>Targeted Assistance</v>
          </cell>
        </row>
        <row r="1696">
          <cell r="A1696" t="str">
            <v>320700010161</v>
          </cell>
          <cell r="B1696" t="str">
            <v>PS 161 PONCE DE LEON</v>
          </cell>
          <cell r="C1696" t="str">
            <v>Targeted Assistance</v>
          </cell>
        </row>
        <row r="1697">
          <cell r="A1697" t="str">
            <v>320700010162</v>
          </cell>
          <cell r="B1697" t="str">
            <v>JHS 162 LOLA RODRIGUEZ DE TIO</v>
          </cell>
          <cell r="C1697" t="str">
            <v>Targeted Assistance</v>
          </cell>
        </row>
        <row r="1698">
          <cell r="A1698" t="str">
            <v>320700010179</v>
          </cell>
          <cell r="B1698" t="str">
            <v>PS 179</v>
          </cell>
          <cell r="C1698" t="str">
            <v>Targeted Assistance</v>
          </cell>
        </row>
        <row r="1699">
          <cell r="A1699" t="str">
            <v>320700010203</v>
          </cell>
          <cell r="B1699" t="str">
            <v>MS 203</v>
          </cell>
          <cell r="C1699" t="str">
            <v>Targeted Assistance</v>
          </cell>
        </row>
        <row r="1700">
          <cell r="A1700" t="str">
            <v>320700010223</v>
          </cell>
          <cell r="B1700" t="str">
            <v>MS 223 LAB SCHOOL OF FIN &amp; TECH</v>
          </cell>
          <cell r="C1700" t="str">
            <v>Targeted Assistance</v>
          </cell>
        </row>
        <row r="1701">
          <cell r="A1701" t="str">
            <v>320700010224</v>
          </cell>
          <cell r="B1701" t="str">
            <v>PS/IS 224</v>
          </cell>
          <cell r="C1701" t="str">
            <v>Targeted Assistance</v>
          </cell>
        </row>
        <row r="1702">
          <cell r="A1702" t="str">
            <v>320700010277</v>
          </cell>
          <cell r="B1702" t="str">
            <v xml:space="preserve">PS 277 </v>
          </cell>
          <cell r="C1702" t="str">
            <v>Targeted Assistance</v>
          </cell>
        </row>
        <row r="1703">
          <cell r="A1703" t="str">
            <v>320700010296</v>
          </cell>
          <cell r="B1703" t="str">
            <v>SO BRONX ACADEMY-APPLIED MEDIA</v>
          </cell>
          <cell r="C1703" t="str">
            <v>Targeted Assistance</v>
          </cell>
        </row>
        <row r="1704">
          <cell r="A1704" t="str">
            <v>320700010298</v>
          </cell>
          <cell r="B1704" t="str">
            <v>ACADEMY OF PUBLIC RELATIONS</v>
          </cell>
          <cell r="C1704" t="str">
            <v>Targeted Assistance</v>
          </cell>
        </row>
        <row r="1705">
          <cell r="A1705" t="str">
            <v>320700010343</v>
          </cell>
          <cell r="B1705" t="str">
            <v>ACADEMY OF APPLIED MATH AND TECH</v>
          </cell>
          <cell r="C1705" t="str">
            <v>Targeted Assistance</v>
          </cell>
        </row>
        <row r="1706">
          <cell r="A1706" t="str">
            <v>320700010369</v>
          </cell>
          <cell r="B1706" t="str">
            <v>YOUNG LEADERS ELEMENTARY SCHOOL</v>
          </cell>
          <cell r="C1706" t="str">
            <v>Targeted Assistance</v>
          </cell>
        </row>
        <row r="1707">
          <cell r="A1707" t="str">
            <v>320700010385</v>
          </cell>
          <cell r="B1707" t="str">
            <v>PERFORMANCE SCHOOL</v>
          </cell>
          <cell r="C1707" t="str">
            <v>Targeted Assistance</v>
          </cell>
        </row>
        <row r="1708">
          <cell r="A1708" t="str">
            <v>320700011221</v>
          </cell>
          <cell r="B1708" t="str">
            <v>SOUTH BRONX PREPARATORY</v>
          </cell>
          <cell r="C1708" t="str">
            <v>Targeted Assistance</v>
          </cell>
        </row>
        <row r="1709">
          <cell r="A1709" t="str">
            <v>320700011321</v>
          </cell>
          <cell r="B1709" t="str">
            <v>CROTONA ACADEMY HIGH SCHOOL</v>
          </cell>
          <cell r="C1709" t="str">
            <v>Targeted Assistance</v>
          </cell>
        </row>
        <row r="1710">
          <cell r="A1710" t="str">
            <v>320700011334</v>
          </cell>
          <cell r="B1710" t="str">
            <v>INTERNATIONAL COMMUNITY HIGH SCHOOL</v>
          </cell>
          <cell r="C1710" t="str">
            <v>Targeted Assistance</v>
          </cell>
        </row>
        <row r="1711">
          <cell r="A1711" t="str">
            <v>320700011379</v>
          </cell>
          <cell r="B1711" t="str">
            <v>JILL CHAIFETZ TRANSFER HIGH SCHOOL</v>
          </cell>
          <cell r="C1711" t="str">
            <v>Targeted Assistance</v>
          </cell>
        </row>
        <row r="1712">
          <cell r="A1712" t="str">
            <v>320700011381</v>
          </cell>
          <cell r="B1712" t="str">
            <v>BRONX HAVEN HIGH SCHOOL</v>
          </cell>
          <cell r="C1712" t="str">
            <v>Targeted Assistance</v>
          </cell>
        </row>
        <row r="1713">
          <cell r="A1713" t="str">
            <v>320700011427</v>
          </cell>
          <cell r="B1713" t="str">
            <v>COMMUNITY SCHOOL-SOCIAL JUSTICE</v>
          </cell>
          <cell r="C1713" t="str">
            <v>Targeted Assistance</v>
          </cell>
        </row>
        <row r="1714">
          <cell r="A1714" t="str">
            <v>320700011473</v>
          </cell>
          <cell r="B1714" t="str">
            <v>MOTT HAVEN VILLAGE PREP HIGH SCHOOL</v>
          </cell>
          <cell r="C1714" t="str">
            <v>Targeted Assistance</v>
          </cell>
        </row>
        <row r="1715">
          <cell r="A1715" t="str">
            <v>320700011495</v>
          </cell>
          <cell r="B1715" t="str">
            <v>UNIVERSITY HEIGHTS SECONDARY SCHOOL</v>
          </cell>
          <cell r="C1715" t="str">
            <v>Targeted Assistance</v>
          </cell>
        </row>
        <row r="1716">
          <cell r="A1716" t="str">
            <v>320700011500</v>
          </cell>
          <cell r="B1716" t="str">
            <v>HOSTOS-LINCOLN ACADEMY OF SCIENCE</v>
          </cell>
          <cell r="C1716" t="str">
            <v>Targeted Assistance</v>
          </cell>
        </row>
        <row r="1717">
          <cell r="A1717" t="str">
            <v>320700011520</v>
          </cell>
          <cell r="B1717" t="str">
            <v>FOREIGN LANG ACAD OF GLOBAL STUDIES</v>
          </cell>
          <cell r="C1717" t="str">
            <v>Targeted Assistance</v>
          </cell>
        </row>
        <row r="1718">
          <cell r="A1718" t="str">
            <v>320700011522</v>
          </cell>
          <cell r="B1718" t="str">
            <v>BRONX DESIGN-CONSTRUCTION ACADEMY</v>
          </cell>
          <cell r="C1718" t="str">
            <v>Targeted Assistance</v>
          </cell>
        </row>
        <row r="1719">
          <cell r="A1719" t="str">
            <v>320700011527</v>
          </cell>
          <cell r="B1719" t="str">
            <v>BRONX LEADERSHIP ACAD II HIGH SCHOOL</v>
          </cell>
          <cell r="C1719" t="str">
            <v>Targeted Assistance</v>
          </cell>
        </row>
        <row r="1720">
          <cell r="A1720" t="str">
            <v>320700011547</v>
          </cell>
          <cell r="B1720" t="str">
            <v>NEW EXPLORERS HIGH SCHOOL</v>
          </cell>
          <cell r="C1720" t="str">
            <v>Targeted Assistance</v>
          </cell>
        </row>
        <row r="1721">
          <cell r="A1721" t="str">
            <v>320700011548</v>
          </cell>
          <cell r="B1721" t="str">
            <v>URBAN ASSEMBLY SCHOOL CAR IN SPORTS</v>
          </cell>
          <cell r="C1721" t="str">
            <v>Targeted Assistance</v>
          </cell>
        </row>
        <row r="1722">
          <cell r="A1722" t="str">
            <v>320700011551</v>
          </cell>
          <cell r="B1722" t="str">
            <v>URBAN ASSEMBLY BRONX OF LETTERS</v>
          </cell>
          <cell r="C1722" t="str">
            <v>Targeted Assistance</v>
          </cell>
        </row>
        <row r="1723">
          <cell r="A1723" t="str">
            <v>320700011600</v>
          </cell>
          <cell r="B1723" t="str">
            <v>ALFRED E SMITH CAREER-TECH HIGH SCH</v>
          </cell>
          <cell r="C1723" t="str">
            <v>Targeted Assistance</v>
          </cell>
        </row>
        <row r="1724">
          <cell r="A1724" t="str">
            <v>320700011655</v>
          </cell>
          <cell r="B1724" t="str">
            <v>SAMUEL GOMPERS CAREER/TECH ED HS</v>
          </cell>
          <cell r="C1724" t="str">
            <v>Targeted Assistance</v>
          </cell>
        </row>
        <row r="1725">
          <cell r="A1725" t="str">
            <v>320700011670</v>
          </cell>
          <cell r="B1725" t="str">
            <v>HEALTH OPPORTUNITIES HIGH SCHOOL</v>
          </cell>
          <cell r="C1725" t="str">
            <v>Targeted Assistance</v>
          </cell>
        </row>
        <row r="1726">
          <cell r="A1726" t="str">
            <v>320700860852</v>
          </cell>
          <cell r="B1726" t="str">
            <v>BRONX CHARTER SCHOOL FOR CHILDREN</v>
          </cell>
          <cell r="C1726" t="str">
            <v>Schoolwide Program</v>
          </cell>
        </row>
        <row r="1727">
          <cell r="A1727" t="str">
            <v>320700860889</v>
          </cell>
          <cell r="B1727" t="str">
            <v>SOUTH BRONX CHARTER SCHOOL</v>
          </cell>
          <cell r="C1727" t="str">
            <v>Targeted Assistance</v>
          </cell>
        </row>
        <row r="1728">
          <cell r="A1728" t="str">
            <v>320700860915</v>
          </cell>
          <cell r="B1728" t="str">
            <v>BRONX GLOBAL LRNING INST FOR GIRLS</v>
          </cell>
          <cell r="C1728" t="str">
            <v>Targeted Assistance</v>
          </cell>
        </row>
        <row r="1729">
          <cell r="A1729" t="str">
            <v>320700860920</v>
          </cell>
          <cell r="B1729" t="str">
            <v>GREEN DOT NY CHARTER SCHOOL</v>
          </cell>
          <cell r="C1729" t="str">
            <v>Targeted Assistance</v>
          </cell>
        </row>
        <row r="1730">
          <cell r="A1730" t="str">
            <v>320700860926</v>
          </cell>
          <cell r="B1730" t="str">
            <v>NYC CHARTER HS - AECI</v>
          </cell>
          <cell r="C1730" t="str">
            <v>Targeted Assistance</v>
          </cell>
        </row>
        <row r="1731">
          <cell r="A1731" t="str">
            <v>320700860957</v>
          </cell>
          <cell r="B1731" t="str">
            <v>ACADEMIC LEADERSHIP CHARTER SCHOOL</v>
          </cell>
          <cell r="C1731" t="str">
            <v>Schoolwide Program</v>
          </cell>
        </row>
        <row r="1732">
          <cell r="A1732" t="str">
            <v>320700861018</v>
          </cell>
          <cell r="B1732" t="str">
            <v>NEW VISIONS CHARTER HS-HUMANITIES II</v>
          </cell>
          <cell r="C1732" t="str">
            <v>Schoolwide Program</v>
          </cell>
        </row>
        <row r="1733">
          <cell r="A1733" t="str">
            <v>320800010014</v>
          </cell>
          <cell r="B1733" t="str">
            <v>PS 14 SENATOR JOHN CALANDRA</v>
          </cell>
          <cell r="C1733" t="str">
            <v>No Title I</v>
          </cell>
        </row>
        <row r="1734">
          <cell r="A1734" t="str">
            <v>320800010036</v>
          </cell>
          <cell r="B1734" t="str">
            <v>PS 36 UNIONPORT</v>
          </cell>
          <cell r="C1734" t="str">
            <v>Targeted Assistance</v>
          </cell>
        </row>
        <row r="1735">
          <cell r="A1735" t="str">
            <v>320800010048</v>
          </cell>
          <cell r="B1735" t="str">
            <v>PS 48 JOSEPH R DRAKE</v>
          </cell>
          <cell r="C1735" t="str">
            <v>Targeted Assistance</v>
          </cell>
        </row>
        <row r="1736">
          <cell r="A1736" t="str">
            <v>320800010062</v>
          </cell>
          <cell r="B1736" t="str">
            <v>PS 62 INOCENSIO CASANOVA</v>
          </cell>
          <cell r="C1736" t="str">
            <v>Targeted Assistance</v>
          </cell>
        </row>
        <row r="1737">
          <cell r="A1737" t="str">
            <v>320800010069</v>
          </cell>
          <cell r="B1737" t="str">
            <v>PS 69 JOURNEY PREP SCHOOL</v>
          </cell>
          <cell r="C1737" t="str">
            <v>Targeted Assistance</v>
          </cell>
        </row>
        <row r="1738">
          <cell r="A1738" t="str">
            <v>320800010071</v>
          </cell>
          <cell r="B1738" t="str">
            <v>PS 71 ROSE E SCALA</v>
          </cell>
          <cell r="C1738" t="str">
            <v>Targeted Assistance</v>
          </cell>
        </row>
        <row r="1739">
          <cell r="A1739" t="str">
            <v>320800010072</v>
          </cell>
          <cell r="B1739" t="str">
            <v>PS 72 DR WILLIAM DORNEY</v>
          </cell>
          <cell r="C1739" t="str">
            <v>Targeted Assistance</v>
          </cell>
        </row>
        <row r="1740">
          <cell r="A1740" t="str">
            <v>320800010075</v>
          </cell>
          <cell r="B1740" t="str">
            <v>PS 75</v>
          </cell>
          <cell r="C1740" t="str">
            <v>Targeted Assistance</v>
          </cell>
        </row>
        <row r="1741">
          <cell r="A1741" t="str">
            <v>320800010093</v>
          </cell>
          <cell r="B1741" t="str">
            <v>PS 93 ALBERT G OLIVER</v>
          </cell>
          <cell r="C1741" t="str">
            <v>Targeted Assistance</v>
          </cell>
        </row>
        <row r="1742">
          <cell r="A1742" t="str">
            <v>320800010100</v>
          </cell>
          <cell r="B1742" t="str">
            <v>PS 100 ISAAC CLASON</v>
          </cell>
          <cell r="C1742" t="str">
            <v>Targeted Assistance</v>
          </cell>
        </row>
        <row r="1743">
          <cell r="A1743" t="str">
            <v>320800010101</v>
          </cell>
          <cell r="B1743" t="str">
            <v xml:space="preserve">MS 101 EDWARD R BYRNE </v>
          </cell>
          <cell r="C1743" t="str">
            <v>Targeted Assistance</v>
          </cell>
        </row>
        <row r="1744">
          <cell r="A1744" t="str">
            <v>320800010107</v>
          </cell>
          <cell r="B1744" t="str">
            <v>PS 107</v>
          </cell>
          <cell r="C1744" t="str">
            <v>Targeted Assistance</v>
          </cell>
        </row>
        <row r="1745">
          <cell r="A1745" t="str">
            <v>320800010119</v>
          </cell>
          <cell r="B1745" t="str">
            <v>PS 119</v>
          </cell>
          <cell r="C1745" t="str">
            <v>Targeted Assistance</v>
          </cell>
        </row>
        <row r="1746">
          <cell r="A1746" t="str">
            <v>320800010123</v>
          </cell>
          <cell r="B1746" t="str">
            <v>JHS 123 JAMES M KIERNAN</v>
          </cell>
          <cell r="C1746" t="str">
            <v>Targeted Assistance</v>
          </cell>
        </row>
        <row r="1747">
          <cell r="A1747" t="str">
            <v>320800010125</v>
          </cell>
          <cell r="B1747" t="str">
            <v xml:space="preserve">JHS 125 HENRY HUDSON </v>
          </cell>
          <cell r="C1747" t="str">
            <v>Targeted Assistance</v>
          </cell>
        </row>
        <row r="1748">
          <cell r="A1748" t="str">
            <v>320800010130</v>
          </cell>
          <cell r="B1748" t="str">
            <v>PS 130 ABRAM STEVENS HEWITT</v>
          </cell>
          <cell r="C1748" t="str">
            <v>Targeted Assistance</v>
          </cell>
        </row>
        <row r="1749">
          <cell r="A1749" t="str">
            <v>320800010131</v>
          </cell>
          <cell r="B1749" t="str">
            <v>JHS 131 ALBERT EINSTEIN</v>
          </cell>
          <cell r="C1749" t="str">
            <v>Targeted Assistance</v>
          </cell>
        </row>
        <row r="1750">
          <cell r="A1750" t="str">
            <v>320800010138</v>
          </cell>
          <cell r="B1750" t="str">
            <v>PS 138 SAMUEL RANDALL</v>
          </cell>
          <cell r="C1750" t="str">
            <v>Targeted Assistance</v>
          </cell>
        </row>
        <row r="1751">
          <cell r="A1751" t="str">
            <v>320800010140</v>
          </cell>
          <cell r="B1751" t="str">
            <v>PS 140 THE EAGLE SCHOOL</v>
          </cell>
          <cell r="C1751" t="str">
            <v>Targeted Assistance</v>
          </cell>
        </row>
        <row r="1752">
          <cell r="A1752" t="str">
            <v>320800010146</v>
          </cell>
          <cell r="B1752" t="str">
            <v>PS 146 EDWARD COLLINS</v>
          </cell>
          <cell r="C1752" t="str">
            <v>Targeted Assistance</v>
          </cell>
        </row>
        <row r="1753">
          <cell r="A1753" t="str">
            <v>320800010152</v>
          </cell>
          <cell r="B1753" t="str">
            <v>PS 152 EVERGREEN</v>
          </cell>
          <cell r="C1753" t="str">
            <v>Targeted Assistance</v>
          </cell>
        </row>
        <row r="1754">
          <cell r="A1754" t="str">
            <v>320800010182</v>
          </cell>
          <cell r="B1754" t="str">
            <v>PS 182</v>
          </cell>
          <cell r="C1754" t="str">
            <v>Targeted Assistance</v>
          </cell>
        </row>
        <row r="1755">
          <cell r="A1755" t="str">
            <v>320800010301</v>
          </cell>
          <cell r="B1755" t="str">
            <v>MS 301 PAUL L DUNBAR</v>
          </cell>
          <cell r="C1755" t="str">
            <v>Targeted Assistance</v>
          </cell>
        </row>
        <row r="1756">
          <cell r="A1756" t="str">
            <v>320800010302</v>
          </cell>
          <cell r="B1756" t="str">
            <v>MS 302 LUISA DESSUS CRUZ</v>
          </cell>
          <cell r="C1756" t="str">
            <v>Targeted Assistance</v>
          </cell>
        </row>
        <row r="1757">
          <cell r="A1757" t="str">
            <v>320800010304</v>
          </cell>
          <cell r="B1757" t="str">
            <v>PS 304 EARLY CHILDHOOD SCHOOL</v>
          </cell>
          <cell r="C1757" t="str">
            <v>No Title I</v>
          </cell>
        </row>
        <row r="1758">
          <cell r="A1758" t="str">
            <v>320800010312</v>
          </cell>
          <cell r="B1758" t="str">
            <v>MILLENIUM ART ACADEMY</v>
          </cell>
          <cell r="C1758" t="str">
            <v>Targeted Assistance</v>
          </cell>
        </row>
        <row r="1759">
          <cell r="A1759" t="str">
            <v>320800010333</v>
          </cell>
          <cell r="B1759" t="str">
            <v>PS 333 THE MUSEUM SCHOOL</v>
          </cell>
          <cell r="C1759" t="str">
            <v>Targeted Assistance</v>
          </cell>
        </row>
        <row r="1760">
          <cell r="A1760" t="str">
            <v>320800010335</v>
          </cell>
          <cell r="B1760" t="str">
            <v>ACADEMY OF THE ARTS (THE)</v>
          </cell>
          <cell r="C1760" t="str">
            <v>Targeted Assistance</v>
          </cell>
        </row>
        <row r="1761">
          <cell r="A1761" t="str">
            <v>320800010337</v>
          </cell>
          <cell r="B1761" t="str">
            <v>SCHOOL FOR INQUIRY &amp; SOCIAL JUSTICE</v>
          </cell>
          <cell r="C1761" t="str">
            <v>Targeted Assistance</v>
          </cell>
        </row>
        <row r="1762">
          <cell r="A1762" t="str">
            <v>320800010366</v>
          </cell>
          <cell r="B1762" t="str">
            <v>URBAN ASSEMBLY ACAD-CIVIC ENGAGEMENT</v>
          </cell>
          <cell r="C1762" t="str">
            <v>Targeted Assistance</v>
          </cell>
        </row>
        <row r="1763">
          <cell r="A1763" t="str">
            <v>320800010371</v>
          </cell>
          <cell r="B1763" t="str">
            <v>URBAN INSTITUTE OF MATHEMATICS</v>
          </cell>
          <cell r="C1763" t="str">
            <v>Targeted Assistance</v>
          </cell>
        </row>
        <row r="1764">
          <cell r="A1764" t="str">
            <v>320800010375</v>
          </cell>
          <cell r="B1764" t="str">
            <v>BRONX MATHEMATICS PREP SCH (THE)</v>
          </cell>
          <cell r="C1764" t="str">
            <v>Targeted Assistance</v>
          </cell>
        </row>
        <row r="1765">
          <cell r="A1765" t="str">
            <v>320800010424</v>
          </cell>
          <cell r="B1765" t="str">
            <v>HUNTS POINT SCHOOL (THE)</v>
          </cell>
          <cell r="C1765" t="str">
            <v>Targeted Assistance</v>
          </cell>
        </row>
        <row r="1766">
          <cell r="A1766" t="str">
            <v>320800010448</v>
          </cell>
          <cell r="B1766" t="str">
            <v>SOUNDVIEW ACADEMY</v>
          </cell>
          <cell r="C1766" t="str">
            <v>Targeted Assistance</v>
          </cell>
        </row>
        <row r="1767">
          <cell r="A1767" t="str">
            <v>320800010467</v>
          </cell>
          <cell r="B1767" t="str">
            <v>MOTT HALL COMMUNITY SCHOOL</v>
          </cell>
          <cell r="C1767" t="str">
            <v>Targeted Assistance</v>
          </cell>
        </row>
        <row r="1768">
          <cell r="A1768" t="str">
            <v>320800011269</v>
          </cell>
          <cell r="B1768" t="str">
            <v>BRONX STUDIO SCHOOL-WRITERS-ARTISTS</v>
          </cell>
          <cell r="C1768" t="str">
            <v>Targeted Assistance</v>
          </cell>
        </row>
        <row r="1769">
          <cell r="A1769" t="str">
            <v>320800011282</v>
          </cell>
          <cell r="B1769" t="str">
            <v>WOMEN'S ACADEMY OF EXCELLENCE</v>
          </cell>
          <cell r="C1769" t="str">
            <v>Targeted Assistance</v>
          </cell>
        </row>
        <row r="1770">
          <cell r="A1770" t="str">
            <v>320800011293</v>
          </cell>
          <cell r="B1770" t="str">
            <v>RENAISSANCE HIGH SCHOOL-MTT</v>
          </cell>
          <cell r="C1770" t="str">
            <v>Targeted Assistance</v>
          </cell>
        </row>
        <row r="1771">
          <cell r="A1771" t="str">
            <v>320800011295</v>
          </cell>
          <cell r="B1771" t="str">
            <v>GATEWAY SCHOOL</v>
          </cell>
          <cell r="C1771" t="str">
            <v>Targeted Assistance</v>
          </cell>
        </row>
        <row r="1772">
          <cell r="A1772" t="str">
            <v>320800011305</v>
          </cell>
          <cell r="B1772" t="str">
            <v>PABLO NERUDA ACADEMY</v>
          </cell>
          <cell r="C1772" t="str">
            <v>Targeted Assistance</v>
          </cell>
        </row>
        <row r="1773">
          <cell r="A1773" t="str">
            <v>320800011332</v>
          </cell>
          <cell r="B1773" t="str">
            <v>HOLCOMBE L RUCKER SCHOOL OF COMMUNIT</v>
          </cell>
          <cell r="C1773" t="str">
            <v>Targeted Assistance</v>
          </cell>
        </row>
        <row r="1774">
          <cell r="A1774" t="str">
            <v>320800011367</v>
          </cell>
          <cell r="B1774" t="str">
            <v>ARCHIMEDES ACAD-MATH, SCI, TECH</v>
          </cell>
          <cell r="C1774" t="str">
            <v>Targeted Assistance</v>
          </cell>
        </row>
        <row r="1775">
          <cell r="A1775" t="str">
            <v>320800011376</v>
          </cell>
          <cell r="B1775" t="str">
            <v>ANTONIA PANTOJA PREP ACADEMY</v>
          </cell>
          <cell r="C1775" t="str">
            <v>Targeted Assistance</v>
          </cell>
        </row>
        <row r="1776">
          <cell r="A1776" t="str">
            <v>320800011377</v>
          </cell>
          <cell r="B1776" t="str">
            <v>BRONX COMMUNITY HIGH SCHOOL</v>
          </cell>
          <cell r="C1776" t="str">
            <v>Targeted Assistance</v>
          </cell>
        </row>
        <row r="1777">
          <cell r="A1777" t="str">
            <v>320800011405</v>
          </cell>
          <cell r="B1777" t="str">
            <v>HERBERT H LEHMAN HIGH SCHOOL</v>
          </cell>
          <cell r="C1777" t="str">
            <v>Targeted Assistance</v>
          </cell>
        </row>
        <row r="1778">
          <cell r="A1778" t="str">
            <v>320800011432</v>
          </cell>
          <cell r="B1778" t="str">
            <v>BRONX BRIDGES HIGH SCHOOL</v>
          </cell>
          <cell r="C1778" t="str">
            <v>Targeted Assistance</v>
          </cell>
        </row>
        <row r="1779">
          <cell r="A1779" t="str">
            <v>320800011452</v>
          </cell>
          <cell r="B1779" t="str">
            <v>BRONX GUILD HIGH SCHOOL</v>
          </cell>
          <cell r="C1779" t="str">
            <v>Targeted Assistance</v>
          </cell>
        </row>
        <row r="1780">
          <cell r="A1780" t="str">
            <v>320800011519</v>
          </cell>
          <cell r="B1780" t="str">
            <v>F R DE GAUTIER INST-LAW &amp; POLICY</v>
          </cell>
          <cell r="C1780" t="str">
            <v>Targeted Assistance</v>
          </cell>
        </row>
        <row r="1781">
          <cell r="A1781" t="str">
            <v>320800011530</v>
          </cell>
          <cell r="B1781" t="str">
            <v>BANANA KELLY HIGH SCHOOL</v>
          </cell>
          <cell r="C1781" t="str">
            <v>Targeted Assistance</v>
          </cell>
        </row>
        <row r="1782">
          <cell r="A1782" t="str">
            <v>320800011537</v>
          </cell>
          <cell r="B1782" t="str">
            <v>BRONX ARENA HIGH SCHOOL</v>
          </cell>
          <cell r="C1782" t="str">
            <v>Targeted Assistance</v>
          </cell>
        </row>
        <row r="1783">
          <cell r="A1783" t="str">
            <v>320800011540</v>
          </cell>
          <cell r="B1783" t="str">
            <v>SCH-COMMUNITY RESEARCH &amp; LEARNING</v>
          </cell>
          <cell r="C1783" t="str">
            <v>Targeted Assistance</v>
          </cell>
        </row>
        <row r="1784">
          <cell r="A1784" t="str">
            <v>320800011560</v>
          </cell>
          <cell r="B1784" t="str">
            <v>BRONX ACADEMY HIGH SCHOOL</v>
          </cell>
          <cell r="C1784" t="str">
            <v>Targeted Assistance</v>
          </cell>
        </row>
        <row r="1785">
          <cell r="A1785" t="str">
            <v>320800011650</v>
          </cell>
          <cell r="B1785" t="str">
            <v>JANE ADDAMS HS FOR ACADEMIC CAREERS</v>
          </cell>
          <cell r="C1785" t="str">
            <v>Targeted Assistance</v>
          </cell>
        </row>
        <row r="1786">
          <cell r="A1786" t="str">
            <v>320800860940</v>
          </cell>
          <cell r="B1786" t="str">
            <v>GIRLS PREP CHARTER SCH-BRONX</v>
          </cell>
          <cell r="C1786" t="str">
            <v>Schoolwide Program</v>
          </cell>
        </row>
        <row r="1787">
          <cell r="A1787" t="str">
            <v>320800860962</v>
          </cell>
          <cell r="B1787" t="str">
            <v>METROPOLITAN LIGHTHOUSE CHARTER SCH</v>
          </cell>
          <cell r="C1787" t="str">
            <v>Targeted Assistance</v>
          </cell>
        </row>
        <row r="1788">
          <cell r="A1788" t="str">
            <v>320800861017</v>
          </cell>
          <cell r="B1788" t="str">
            <v>NEW VISIONS CHTR HS-ADV MA/SCI II</v>
          </cell>
          <cell r="C1788" t="str">
            <v>Schoolwide Program</v>
          </cell>
        </row>
        <row r="1789">
          <cell r="A1789" t="str">
            <v>320900010004</v>
          </cell>
          <cell r="B1789" t="str">
            <v>PS/MS 4 CROTONA PARK WEST</v>
          </cell>
          <cell r="C1789" t="str">
            <v>Targeted Assistance</v>
          </cell>
        </row>
        <row r="1790">
          <cell r="A1790" t="str">
            <v>320900010011</v>
          </cell>
          <cell r="B1790" t="str">
            <v>PS 11 HIGHBRIDGE</v>
          </cell>
          <cell r="C1790" t="str">
            <v>Targeted Assistance</v>
          </cell>
        </row>
        <row r="1791">
          <cell r="A1791" t="str">
            <v>320900010022</v>
          </cell>
          <cell r="B1791" t="str">
            <v>JHS 22 JORDAN L MOTT</v>
          </cell>
          <cell r="C1791" t="str">
            <v>Targeted Assistance</v>
          </cell>
        </row>
        <row r="1792">
          <cell r="A1792" t="str">
            <v>320900010028</v>
          </cell>
          <cell r="B1792" t="str">
            <v>PS 28 MOUNT HOPE</v>
          </cell>
          <cell r="C1792" t="str">
            <v>Targeted Assistance</v>
          </cell>
        </row>
        <row r="1793">
          <cell r="A1793" t="str">
            <v>320900010035</v>
          </cell>
          <cell r="B1793" t="str">
            <v>PS 35 FRANZ SIEGEL</v>
          </cell>
          <cell r="C1793" t="str">
            <v>Targeted Assistance</v>
          </cell>
        </row>
        <row r="1794">
          <cell r="A1794" t="str">
            <v>320900010042</v>
          </cell>
          <cell r="B1794" t="str">
            <v>PS 42 CLAREMONT</v>
          </cell>
          <cell r="C1794" t="str">
            <v>Targeted Assistance</v>
          </cell>
        </row>
        <row r="1795">
          <cell r="A1795" t="str">
            <v>320900010053</v>
          </cell>
          <cell r="B1795" t="str">
            <v>PS 53 BASHEER QUISIM</v>
          </cell>
          <cell r="C1795" t="str">
            <v>Targeted Assistance</v>
          </cell>
        </row>
        <row r="1796">
          <cell r="A1796" t="str">
            <v>320900010055</v>
          </cell>
          <cell r="B1796" t="str">
            <v>PS 55 BENJAMIN FRANKLIN</v>
          </cell>
          <cell r="C1796" t="str">
            <v>Targeted Assistance</v>
          </cell>
        </row>
        <row r="1797">
          <cell r="A1797" t="str">
            <v>320900010058</v>
          </cell>
          <cell r="B1797" t="str">
            <v>PS 58</v>
          </cell>
          <cell r="C1797" t="str">
            <v>Targeted Assistance</v>
          </cell>
        </row>
        <row r="1798">
          <cell r="A1798" t="str">
            <v>320900010063</v>
          </cell>
          <cell r="B1798" t="str">
            <v>PS 63 AUTHOR'S ACADEMY</v>
          </cell>
          <cell r="C1798" t="str">
            <v>Targeted Assistance</v>
          </cell>
        </row>
        <row r="1799">
          <cell r="A1799" t="str">
            <v>320900010064</v>
          </cell>
          <cell r="B1799" t="str">
            <v>PS 64 PURA BELPRE</v>
          </cell>
          <cell r="C1799" t="str">
            <v>Targeted Assistance</v>
          </cell>
        </row>
        <row r="1800">
          <cell r="A1800" t="str">
            <v>320900010070</v>
          </cell>
          <cell r="B1800" t="str">
            <v>PS 70 MAX SCHOENFELD</v>
          </cell>
          <cell r="C1800" t="str">
            <v>Targeted Assistance</v>
          </cell>
        </row>
        <row r="1801">
          <cell r="A1801" t="str">
            <v>320900010073</v>
          </cell>
          <cell r="B1801" t="str">
            <v>PS 73 BRONX</v>
          </cell>
          <cell r="C1801" t="str">
            <v>Targeted Assistance</v>
          </cell>
        </row>
        <row r="1802">
          <cell r="A1802" t="str">
            <v>320900010088</v>
          </cell>
          <cell r="B1802" t="str">
            <v>PS 88 S SILVERSTEIN LITTLE SPARROW</v>
          </cell>
          <cell r="C1802" t="str">
            <v>Targeted Assistance</v>
          </cell>
        </row>
        <row r="1803">
          <cell r="A1803" t="str">
            <v>320900010109</v>
          </cell>
          <cell r="B1803" t="str">
            <v>PS 109 SEDGWICK</v>
          </cell>
          <cell r="C1803" t="str">
            <v>Targeted Assistance</v>
          </cell>
        </row>
        <row r="1804">
          <cell r="A1804" t="str">
            <v>320900010110</v>
          </cell>
          <cell r="B1804" t="str">
            <v>PS 110 THEODORE SCHOENFELD</v>
          </cell>
          <cell r="C1804" t="str">
            <v>Targeted Assistance</v>
          </cell>
        </row>
        <row r="1805">
          <cell r="A1805" t="str">
            <v>320900010114</v>
          </cell>
          <cell r="B1805" t="str">
            <v>PS 114 LUIS LORENS TORRES SCHOOL</v>
          </cell>
          <cell r="C1805" t="str">
            <v>Targeted Assistance</v>
          </cell>
        </row>
        <row r="1806">
          <cell r="A1806" t="str">
            <v>320900010117</v>
          </cell>
          <cell r="B1806" t="str">
            <v xml:space="preserve">IS 117 JOSEPH H WADE </v>
          </cell>
          <cell r="C1806" t="str">
            <v>Targeted Assistance</v>
          </cell>
        </row>
        <row r="1807">
          <cell r="A1807" t="str">
            <v>320900010126</v>
          </cell>
          <cell r="B1807" t="str">
            <v>PS 126 DR MARJORIE H DUNBAR</v>
          </cell>
          <cell r="C1807" t="str">
            <v>Targeted Assistance</v>
          </cell>
        </row>
        <row r="1808">
          <cell r="A1808" t="str">
            <v>320900010128</v>
          </cell>
          <cell r="B1808" t="str">
            <v>MOTT HALL III</v>
          </cell>
          <cell r="C1808" t="str">
            <v>Targeted Assistance</v>
          </cell>
        </row>
        <row r="1809">
          <cell r="A1809" t="str">
            <v>320900010132</v>
          </cell>
          <cell r="B1809" t="str">
            <v>PS 132 GARRETT A MORGAN</v>
          </cell>
          <cell r="C1809" t="str">
            <v>Targeted Assistance</v>
          </cell>
        </row>
        <row r="1810">
          <cell r="A1810" t="str">
            <v>320900010145</v>
          </cell>
          <cell r="B1810" t="str">
            <v xml:space="preserve">JHS 145 ARTURO TOSCANINI </v>
          </cell>
          <cell r="C1810" t="str">
            <v>Targeted Assistance</v>
          </cell>
        </row>
        <row r="1811">
          <cell r="A1811" t="str">
            <v>320900010163</v>
          </cell>
          <cell r="B1811" t="str">
            <v>PS 163 ARTHUR A SCHOMBERG</v>
          </cell>
          <cell r="C1811" t="str">
            <v>Targeted Assistance</v>
          </cell>
        </row>
        <row r="1812">
          <cell r="A1812" t="str">
            <v>320900010170</v>
          </cell>
          <cell r="B1812" t="str">
            <v>PS 170</v>
          </cell>
          <cell r="C1812" t="str">
            <v>Targeted Assistance</v>
          </cell>
        </row>
        <row r="1813">
          <cell r="A1813" t="str">
            <v>320900010199</v>
          </cell>
          <cell r="B1813" t="str">
            <v>PS 199 THE SHAKESPEARE SCHOOL</v>
          </cell>
          <cell r="C1813" t="str">
            <v>Targeted Assistance</v>
          </cell>
        </row>
        <row r="1814">
          <cell r="A1814" t="str">
            <v>320900010204</v>
          </cell>
          <cell r="B1814" t="str">
            <v>PS 204 MORRIS HEIGHTS</v>
          </cell>
          <cell r="C1814" t="str">
            <v>Targeted Assistance</v>
          </cell>
        </row>
        <row r="1815">
          <cell r="A1815" t="str">
            <v>320900010215</v>
          </cell>
          <cell r="B1815" t="str">
            <v>KAPPA</v>
          </cell>
          <cell r="C1815" t="str">
            <v>Targeted Assistance</v>
          </cell>
        </row>
        <row r="1816">
          <cell r="A1816" t="str">
            <v>320900010218</v>
          </cell>
          <cell r="B1816" t="str">
            <v>PS/IS 218 R H DUAL LANG MAGNET</v>
          </cell>
          <cell r="C1816" t="str">
            <v>Targeted Assistance</v>
          </cell>
        </row>
        <row r="1817">
          <cell r="A1817" t="str">
            <v>320900010219</v>
          </cell>
          <cell r="B1817" t="str">
            <v>IS 219 NEW VENTURE SCHOOL</v>
          </cell>
          <cell r="C1817" t="str">
            <v>Targeted Assistance</v>
          </cell>
        </row>
        <row r="1818">
          <cell r="A1818" t="str">
            <v>320900010229</v>
          </cell>
          <cell r="B1818" t="str">
            <v>IS 229 ROLAND PATTERSON</v>
          </cell>
          <cell r="C1818" t="str">
            <v>Targeted Assistance</v>
          </cell>
        </row>
        <row r="1819">
          <cell r="A1819" t="str">
            <v>320900010230</v>
          </cell>
          <cell r="B1819" t="str">
            <v>PS 230 DR ROLAND N PATTERSON</v>
          </cell>
          <cell r="C1819" t="str">
            <v>Targeted Assistance</v>
          </cell>
        </row>
        <row r="1820">
          <cell r="A1820" t="str">
            <v>320900010232</v>
          </cell>
          <cell r="B1820" t="str">
            <v>IS 232</v>
          </cell>
          <cell r="C1820" t="str">
            <v>Targeted Assistance</v>
          </cell>
        </row>
        <row r="1821">
          <cell r="A1821" t="str">
            <v>320900010236</v>
          </cell>
          <cell r="B1821" t="str">
            <v>PS 236 LANGSTON HUGHES</v>
          </cell>
          <cell r="C1821" t="str">
            <v>Targeted Assistance</v>
          </cell>
        </row>
        <row r="1822">
          <cell r="A1822" t="str">
            <v>320900010303</v>
          </cell>
          <cell r="B1822" t="str">
            <v>IS 303 LEADERSHIP &amp; COMM SERVICE</v>
          </cell>
          <cell r="C1822" t="str">
            <v>Targeted Assistance</v>
          </cell>
        </row>
        <row r="1823">
          <cell r="A1823" t="str">
            <v>320900010313</v>
          </cell>
          <cell r="B1823" t="str">
            <v>IS 313 SCHOOL OF LEADERSHIP DEV</v>
          </cell>
          <cell r="C1823" t="str">
            <v>Targeted Assistance</v>
          </cell>
        </row>
        <row r="1824">
          <cell r="A1824" t="str">
            <v>320900010323</v>
          </cell>
          <cell r="B1824" t="str">
            <v>BRONX WRITING ACADEMY</v>
          </cell>
          <cell r="C1824" t="str">
            <v>Targeted Assistance</v>
          </cell>
        </row>
        <row r="1825">
          <cell r="A1825" t="str">
            <v>320900010325</v>
          </cell>
          <cell r="B1825" t="str">
            <v>URBAN SCIENCE ACADEMY</v>
          </cell>
          <cell r="C1825" t="str">
            <v>Targeted Assistance</v>
          </cell>
        </row>
        <row r="1826">
          <cell r="A1826" t="str">
            <v>320900010327</v>
          </cell>
          <cell r="B1826" t="str">
            <v>COMP MODEL SCH PROJECT MS 327</v>
          </cell>
          <cell r="C1826" t="str">
            <v>Targeted Assistance</v>
          </cell>
        </row>
        <row r="1827">
          <cell r="A1827" t="str">
            <v>320900010328</v>
          </cell>
          <cell r="B1827" t="str">
            <v>NEW MILLENNIUM BUSINESS ACAD MS</v>
          </cell>
          <cell r="C1827" t="str">
            <v>Targeted Assistance</v>
          </cell>
        </row>
        <row r="1828">
          <cell r="A1828" t="str">
            <v>320900010339</v>
          </cell>
          <cell r="B1828" t="str">
            <v>IS 339</v>
          </cell>
          <cell r="C1828" t="str">
            <v>Targeted Assistance</v>
          </cell>
        </row>
        <row r="1829">
          <cell r="A1829" t="str">
            <v>320900010443</v>
          </cell>
          <cell r="B1829" t="str">
            <v>FAMILY SCHOOL (THE)</v>
          </cell>
          <cell r="C1829" t="str">
            <v>Targeted Assistance</v>
          </cell>
        </row>
        <row r="1830">
          <cell r="A1830" t="str">
            <v>320900010449</v>
          </cell>
          <cell r="B1830" t="str">
            <v>GRANT AVENUE ELEMENTARY SCHOOL</v>
          </cell>
          <cell r="C1830" t="str">
            <v>Targeted Assistance</v>
          </cell>
        </row>
        <row r="1831">
          <cell r="A1831" t="str">
            <v>320900010454</v>
          </cell>
          <cell r="B1831" t="str">
            <v>SCIENCE AND TECHNOLOGY ACADEMY</v>
          </cell>
          <cell r="C1831" t="str">
            <v>Targeted Assistance</v>
          </cell>
        </row>
        <row r="1832">
          <cell r="A1832" t="str">
            <v>320900010457</v>
          </cell>
          <cell r="B1832" t="str">
            <v>SHERIDAN ACADEMY FOR YOUNG LEADERS</v>
          </cell>
          <cell r="C1832" t="str">
            <v>Targeted Assistance</v>
          </cell>
        </row>
        <row r="1833">
          <cell r="A1833" t="str">
            <v>320900011227</v>
          </cell>
          <cell r="B1833" t="str">
            <v>BRONX COLLEGIATE ACADEMY</v>
          </cell>
          <cell r="C1833" t="str">
            <v>Targeted Assistance</v>
          </cell>
        </row>
        <row r="1834">
          <cell r="A1834" t="str">
            <v>320900011231</v>
          </cell>
          <cell r="B1834" t="str">
            <v>EAGLE ACADEMY FOR YOUNG MEN</v>
          </cell>
          <cell r="C1834" t="str">
            <v>Targeted Assistance</v>
          </cell>
        </row>
        <row r="1835">
          <cell r="A1835" t="str">
            <v>320900011239</v>
          </cell>
          <cell r="B1835" t="str">
            <v>URBAN ASSMBLY ACADEMY-HIST</v>
          </cell>
          <cell r="C1835" t="str">
            <v>No Title I</v>
          </cell>
        </row>
        <row r="1836">
          <cell r="A1836" t="str">
            <v>320900011241</v>
          </cell>
          <cell r="B1836" t="str">
            <v>URBAN ASSMBLY SCHOOL-APPL MATH</v>
          </cell>
          <cell r="C1836" t="str">
            <v>Targeted Assistance</v>
          </cell>
        </row>
        <row r="1837">
          <cell r="A1837" t="str">
            <v>320900011250</v>
          </cell>
          <cell r="B1837" t="str">
            <v>EXIMIUS COLL PREP ACADEMY</v>
          </cell>
          <cell r="C1837" t="str">
            <v>Targeted Assistance</v>
          </cell>
        </row>
        <row r="1838">
          <cell r="A1838" t="str">
            <v>320900011252</v>
          </cell>
          <cell r="B1838" t="str">
            <v>MOTT HALL BRONX HIGH SCHOOL</v>
          </cell>
          <cell r="C1838" t="str">
            <v>Targeted Assistance</v>
          </cell>
        </row>
        <row r="1839">
          <cell r="A1839" t="str">
            <v>320900011260</v>
          </cell>
          <cell r="B1839" t="str">
            <v>BRONX CENTER FOR SCI &amp; MATH</v>
          </cell>
          <cell r="C1839" t="str">
            <v>Targeted Assistance</v>
          </cell>
        </row>
        <row r="1840">
          <cell r="A1840" t="str">
            <v>320900011263</v>
          </cell>
          <cell r="B1840" t="str">
            <v>VALIDUS PREP ACADEMY</v>
          </cell>
          <cell r="C1840" t="str">
            <v>Targeted Assistance</v>
          </cell>
        </row>
        <row r="1841">
          <cell r="A1841" t="str">
            <v>320900011276</v>
          </cell>
          <cell r="B1841" t="str">
            <v>LEADERSHIP INSTITUTE</v>
          </cell>
          <cell r="C1841" t="str">
            <v>Targeted Assistance</v>
          </cell>
        </row>
        <row r="1842">
          <cell r="A1842" t="str">
            <v>320900011297</v>
          </cell>
          <cell r="B1842" t="str">
            <v>MORRIS ACADEMY FOR COLLA STUDIES</v>
          </cell>
          <cell r="C1842" t="str">
            <v>Targeted Assistance</v>
          </cell>
        </row>
        <row r="1843">
          <cell r="A1843" t="str">
            <v>320900011324</v>
          </cell>
          <cell r="B1843" t="str">
            <v>BRONX EARLY COL ACAD-TEACH/LEARN</v>
          </cell>
          <cell r="C1843" t="str">
            <v>Targeted Assistance</v>
          </cell>
        </row>
        <row r="1844">
          <cell r="A1844" t="str">
            <v>320900011329</v>
          </cell>
          <cell r="B1844" t="str">
            <v>DREAMYARD PREPARATORY SCHOOL</v>
          </cell>
          <cell r="C1844" t="str">
            <v>Targeted Assistance</v>
          </cell>
        </row>
        <row r="1845">
          <cell r="A1845" t="str">
            <v>320900011365</v>
          </cell>
          <cell r="B1845" t="str">
            <v>ACADEMY FOR LANGUAGE AND TECHNOLOGY</v>
          </cell>
          <cell r="C1845" t="str">
            <v>Targeted Assistance</v>
          </cell>
        </row>
        <row r="1846">
          <cell r="A1846" t="str">
            <v>320900011403</v>
          </cell>
          <cell r="B1846" t="str">
            <v>BRONX INTERNATIONAL HIGH SCHOOL</v>
          </cell>
          <cell r="C1846" t="str">
            <v>Targeted Assistance</v>
          </cell>
        </row>
        <row r="1847">
          <cell r="A1847" t="str">
            <v>320900011404</v>
          </cell>
          <cell r="B1847" t="str">
            <v xml:space="preserve">SCHOOL FOR EXCELLENCE </v>
          </cell>
          <cell r="C1847" t="str">
            <v>Targeted Assistance</v>
          </cell>
        </row>
        <row r="1848">
          <cell r="A1848" t="str">
            <v>320900011412</v>
          </cell>
          <cell r="B1848" t="str">
            <v>BRONX HIGH SCHOOL OF BUSINESS</v>
          </cell>
          <cell r="C1848" t="str">
            <v>Targeted Assistance</v>
          </cell>
        </row>
        <row r="1849">
          <cell r="A1849" t="str">
            <v>320900011413</v>
          </cell>
          <cell r="B1849" t="str">
            <v>BRONX HIGH SCHOOL FOR MEDICAL SCIE</v>
          </cell>
          <cell r="C1849" t="str">
            <v>Targeted Assistance</v>
          </cell>
        </row>
        <row r="1850">
          <cell r="A1850" t="str">
            <v>320900011414</v>
          </cell>
          <cell r="B1850" t="str">
            <v>J LEVIN HIGH SCHOOL-MEDIA &amp; COMMUN</v>
          </cell>
          <cell r="C1850" t="str">
            <v>Targeted Assistance</v>
          </cell>
        </row>
        <row r="1851">
          <cell r="A1851" t="str">
            <v>320900011505</v>
          </cell>
          <cell r="B1851" t="str">
            <v>BRONX SCHOOL FOR LAW, GOV, JUSTICE</v>
          </cell>
          <cell r="C1851" t="str">
            <v>Targeted Assistance</v>
          </cell>
        </row>
        <row r="1852">
          <cell r="A1852" t="str">
            <v>320900011517</v>
          </cell>
          <cell r="B1852" t="str">
            <v>FREDERICK DOUGLASS ACAD III</v>
          </cell>
          <cell r="C1852" t="str">
            <v>Targeted Assistance</v>
          </cell>
        </row>
        <row r="1853">
          <cell r="A1853" t="str">
            <v>320900011525</v>
          </cell>
          <cell r="B1853" t="str">
            <v>BRONX LEADERSHIP ACAD HIGH SCHOOL</v>
          </cell>
          <cell r="C1853" t="str">
            <v>Targeted Assistance</v>
          </cell>
        </row>
        <row r="1854">
          <cell r="A1854" t="str">
            <v>320900011543</v>
          </cell>
          <cell r="B1854" t="str">
            <v>HIGH SCHOOL FOR VIOLIN AND DANCE</v>
          </cell>
          <cell r="C1854" t="str">
            <v>Targeted Assistance</v>
          </cell>
        </row>
        <row r="1855">
          <cell r="A1855" t="str">
            <v>320900860807</v>
          </cell>
          <cell r="B1855" t="str">
            <v>BRONX PREP CHARTER SCHOOL</v>
          </cell>
          <cell r="C1855" t="str">
            <v>Schoolwide Program</v>
          </cell>
        </row>
        <row r="1856">
          <cell r="A1856" t="str">
            <v>320900860823</v>
          </cell>
          <cell r="B1856" t="str">
            <v>HARRIET TUBMAN CHARTER SCHOOL</v>
          </cell>
          <cell r="C1856" t="str">
            <v>Targeted Assistance</v>
          </cell>
        </row>
        <row r="1857">
          <cell r="A1857" t="str">
            <v>320900860835</v>
          </cell>
          <cell r="B1857" t="str">
            <v>ICAHN CHARTER SCHOOL 1</v>
          </cell>
          <cell r="C1857" t="str">
            <v>Targeted Assistance</v>
          </cell>
        </row>
        <row r="1858">
          <cell r="A1858" t="str">
            <v>320900860872</v>
          </cell>
          <cell r="B1858" t="str">
            <v>GRAND CONCOURSE ACAD CHARTER SCH</v>
          </cell>
          <cell r="C1858" t="str">
            <v>Schoolwide Program</v>
          </cell>
        </row>
        <row r="1859">
          <cell r="A1859" t="str">
            <v>320900860917</v>
          </cell>
          <cell r="B1859" t="str">
            <v>ICAHN CHARTER SCHOOL 3</v>
          </cell>
          <cell r="C1859" t="str">
            <v>Targeted Assistance</v>
          </cell>
        </row>
        <row r="1860">
          <cell r="A1860" t="str">
            <v>321000010003</v>
          </cell>
          <cell r="B1860" t="str">
            <v>PS 3 RAUL JULIA MICRO SOCIETY</v>
          </cell>
          <cell r="C1860" t="str">
            <v>Targeted Assistance</v>
          </cell>
        </row>
        <row r="1861">
          <cell r="A1861" t="str">
            <v>321000010007</v>
          </cell>
          <cell r="B1861" t="str">
            <v>PS 7 KINGSBRIDGE</v>
          </cell>
          <cell r="C1861" t="str">
            <v>Targeted Assistance</v>
          </cell>
        </row>
        <row r="1862">
          <cell r="A1862" t="str">
            <v>321000010008</v>
          </cell>
          <cell r="B1862" t="str">
            <v>PS 8 ISSAC VARIAN</v>
          </cell>
          <cell r="C1862" t="str">
            <v>Targeted Assistance</v>
          </cell>
        </row>
        <row r="1863">
          <cell r="A1863" t="str">
            <v>321000010009</v>
          </cell>
          <cell r="B1863" t="str">
            <v>PS 9 RYER AVENUE ELEMENTARY SCHOOL</v>
          </cell>
          <cell r="C1863" t="str">
            <v>Targeted Assistance</v>
          </cell>
        </row>
        <row r="1864">
          <cell r="A1864" t="str">
            <v>321000010015</v>
          </cell>
          <cell r="B1864" t="str">
            <v>PS 15 INST FOR ENVIRON LRNG</v>
          </cell>
          <cell r="C1864" t="str">
            <v>Targeted Assistance</v>
          </cell>
        </row>
        <row r="1865">
          <cell r="A1865" t="str">
            <v>321000010020</v>
          </cell>
          <cell r="B1865" t="str">
            <v>PS 20 GEORGE J WERDAN III</v>
          </cell>
          <cell r="C1865" t="str">
            <v>Targeted Assistance</v>
          </cell>
        </row>
        <row r="1866">
          <cell r="A1866" t="str">
            <v>321000010023</v>
          </cell>
          <cell r="B1866" t="str">
            <v>PS 23 THE NEW CHILDREN'S SCHOOL</v>
          </cell>
          <cell r="C1866" t="str">
            <v>Targeted Assistance</v>
          </cell>
        </row>
        <row r="1867">
          <cell r="A1867" t="str">
            <v>321000010024</v>
          </cell>
          <cell r="B1867" t="str">
            <v>PS 24 SPUYTEN DUYVIL</v>
          </cell>
          <cell r="C1867" t="str">
            <v>No Title I</v>
          </cell>
        </row>
        <row r="1868">
          <cell r="A1868" t="str">
            <v>321000010032</v>
          </cell>
          <cell r="B1868" t="str">
            <v>PS 32 BELMONT</v>
          </cell>
          <cell r="C1868" t="str">
            <v>Targeted Assistance</v>
          </cell>
        </row>
        <row r="1869">
          <cell r="A1869" t="str">
            <v>321000010033</v>
          </cell>
          <cell r="B1869" t="str">
            <v>PS 33 TIMOTHY DWIGHT</v>
          </cell>
          <cell r="C1869" t="str">
            <v>Targeted Assistance</v>
          </cell>
        </row>
        <row r="1870">
          <cell r="A1870" t="str">
            <v>321000010037</v>
          </cell>
          <cell r="B1870" t="str">
            <v>PS 37 MULTIPLE INTELLIGENCE SCHOOL</v>
          </cell>
          <cell r="C1870" t="str">
            <v>Targeted Assistance</v>
          </cell>
        </row>
        <row r="1871">
          <cell r="A1871" t="str">
            <v>321000010045</v>
          </cell>
          <cell r="B1871" t="str">
            <v>THOMAS C GIORDANO MS 45</v>
          </cell>
          <cell r="C1871" t="str">
            <v>Targeted Assistance</v>
          </cell>
        </row>
        <row r="1872">
          <cell r="A1872" t="str">
            <v>321000010046</v>
          </cell>
          <cell r="B1872" t="str">
            <v>PS 46 EDGAR ALLEN POE</v>
          </cell>
          <cell r="C1872" t="str">
            <v>Targeted Assistance</v>
          </cell>
        </row>
        <row r="1873">
          <cell r="A1873" t="str">
            <v>321000010051</v>
          </cell>
          <cell r="B1873" t="str">
            <v>PS 51 BRONX NEW SCHOOL</v>
          </cell>
          <cell r="C1873" t="str">
            <v>Targeted Assistance</v>
          </cell>
        </row>
        <row r="1874">
          <cell r="A1874" t="str">
            <v>321000010054</v>
          </cell>
          <cell r="B1874" t="str">
            <v>PS/IS 54</v>
          </cell>
          <cell r="C1874" t="str">
            <v>Targeted Assistance</v>
          </cell>
        </row>
        <row r="1875">
          <cell r="A1875" t="str">
            <v>321000010056</v>
          </cell>
          <cell r="B1875" t="str">
            <v>PS 56 NORWOOD HEIGHTS</v>
          </cell>
          <cell r="C1875" t="str">
            <v>Targeted Assistance</v>
          </cell>
        </row>
        <row r="1876">
          <cell r="A1876" t="str">
            <v>321000010059</v>
          </cell>
          <cell r="B1876" t="str">
            <v>PS 59 THE COMM SCHOOL OF TECHNOLOGY</v>
          </cell>
          <cell r="C1876" t="str">
            <v>Targeted Assistance</v>
          </cell>
        </row>
        <row r="1877">
          <cell r="A1877" t="str">
            <v>321000010080</v>
          </cell>
          <cell r="B1877" t="str">
            <v xml:space="preserve">JHS 80 THE MOSHOLU PARKWAY </v>
          </cell>
          <cell r="C1877" t="str">
            <v>Targeted Assistance</v>
          </cell>
        </row>
        <row r="1878">
          <cell r="A1878" t="str">
            <v>321000010081</v>
          </cell>
          <cell r="B1878" t="str">
            <v>PS 81 ROBERT J CHRISTEN</v>
          </cell>
          <cell r="C1878" t="str">
            <v>No Title I</v>
          </cell>
        </row>
        <row r="1879">
          <cell r="A1879" t="str">
            <v>321000010085</v>
          </cell>
          <cell r="B1879" t="str">
            <v>PS 85 GREAT EXPECTATIONS</v>
          </cell>
          <cell r="C1879" t="str">
            <v>Targeted Assistance</v>
          </cell>
        </row>
        <row r="1880">
          <cell r="A1880" t="str">
            <v>321000010086</v>
          </cell>
          <cell r="B1880" t="str">
            <v>PS 86 KINGSBRIDGE HEIGHTS</v>
          </cell>
          <cell r="C1880" t="str">
            <v>Targeted Assistance</v>
          </cell>
        </row>
        <row r="1881">
          <cell r="A1881" t="str">
            <v>321000010091</v>
          </cell>
          <cell r="B1881" t="str">
            <v>PS 91 BRONX</v>
          </cell>
          <cell r="C1881" t="str">
            <v>Targeted Assistance</v>
          </cell>
        </row>
        <row r="1882">
          <cell r="A1882" t="str">
            <v>321000010094</v>
          </cell>
          <cell r="B1882" t="str">
            <v>PS 94 KINGS COLLEGE SCHOOL</v>
          </cell>
          <cell r="C1882" t="str">
            <v>Targeted Assistance</v>
          </cell>
        </row>
        <row r="1883">
          <cell r="A1883" t="str">
            <v>321000010095</v>
          </cell>
          <cell r="B1883" t="str">
            <v>PS 95 SHEILA MENCHER</v>
          </cell>
          <cell r="C1883" t="str">
            <v>Targeted Assistance</v>
          </cell>
        </row>
        <row r="1884">
          <cell r="A1884" t="str">
            <v>321000010118</v>
          </cell>
          <cell r="B1884" t="str">
            <v>JHS 118 WILLIAM W NILES</v>
          </cell>
          <cell r="C1884" t="str">
            <v>Targeted Assistance</v>
          </cell>
        </row>
        <row r="1885">
          <cell r="A1885" t="str">
            <v>321000010159</v>
          </cell>
          <cell r="B1885" t="str">
            <v>PS 159 LUIS MUNOZ MARIN BILING</v>
          </cell>
          <cell r="C1885" t="str">
            <v>Targeted Assistance</v>
          </cell>
        </row>
        <row r="1886">
          <cell r="A1886" t="str">
            <v>321000010205</v>
          </cell>
          <cell r="B1886" t="str">
            <v>PS 205 FIORELLO LAGUARDIA</v>
          </cell>
          <cell r="C1886" t="str">
            <v>Targeted Assistance</v>
          </cell>
        </row>
        <row r="1887">
          <cell r="A1887" t="str">
            <v>321000010206</v>
          </cell>
          <cell r="B1887" t="str">
            <v>IS 206 ANN MERSEREAU</v>
          </cell>
          <cell r="C1887" t="str">
            <v>Targeted Assistance</v>
          </cell>
        </row>
        <row r="1888">
          <cell r="A1888" t="str">
            <v>321000010207</v>
          </cell>
          <cell r="B1888" t="str">
            <v>PS 207</v>
          </cell>
          <cell r="C1888" t="str">
            <v>Targeted Assistance</v>
          </cell>
        </row>
        <row r="1889">
          <cell r="A1889" t="str">
            <v>321000010209</v>
          </cell>
          <cell r="B1889" t="str">
            <v>PS 209</v>
          </cell>
          <cell r="C1889" t="str">
            <v>Targeted Assistance</v>
          </cell>
        </row>
        <row r="1890">
          <cell r="A1890" t="str">
            <v>321000010225</v>
          </cell>
          <cell r="B1890" t="str">
            <v>THEATRE ARTS PROD COMPANY SCHOOL</v>
          </cell>
          <cell r="C1890" t="str">
            <v>Targeted Assistance</v>
          </cell>
        </row>
        <row r="1891">
          <cell r="A1891" t="str">
            <v>321000010226</v>
          </cell>
          <cell r="B1891" t="str">
            <v>PS 226</v>
          </cell>
          <cell r="C1891" t="str">
            <v>Targeted Assistance</v>
          </cell>
        </row>
        <row r="1892">
          <cell r="A1892" t="str">
            <v>321000010228</v>
          </cell>
          <cell r="B1892" t="str">
            <v>JONAS BRONCK ACADEMY</v>
          </cell>
          <cell r="C1892" t="str">
            <v>Targeted Assistance</v>
          </cell>
        </row>
        <row r="1893">
          <cell r="A1893" t="str">
            <v>321000010244</v>
          </cell>
          <cell r="B1893" t="str">
            <v>NEW SCHOOL-LEADERSHIP &amp; JOURNAL</v>
          </cell>
          <cell r="C1893" t="str">
            <v>Targeted Assistance</v>
          </cell>
        </row>
        <row r="1894">
          <cell r="A1894" t="str">
            <v>321000010246</v>
          </cell>
          <cell r="B1894" t="str">
            <v>PS 246 POE CENTER</v>
          </cell>
          <cell r="C1894" t="str">
            <v>Targeted Assistance</v>
          </cell>
        </row>
        <row r="1895">
          <cell r="A1895" t="str">
            <v>321000010254</v>
          </cell>
          <cell r="B1895" t="str">
            <v>IS 254</v>
          </cell>
          <cell r="C1895" t="str">
            <v>Targeted Assistance</v>
          </cell>
        </row>
        <row r="1896">
          <cell r="A1896" t="str">
            <v>321000010279</v>
          </cell>
          <cell r="B1896" t="str">
            <v>PS 279 CAPT MANUEL RIVERA JR</v>
          </cell>
          <cell r="C1896" t="str">
            <v>Targeted Assistance</v>
          </cell>
        </row>
        <row r="1897">
          <cell r="A1897" t="str">
            <v>321000010280</v>
          </cell>
          <cell r="B1897" t="str">
            <v>PS/MS 280 MOSHOLU PARKWAY</v>
          </cell>
          <cell r="C1897" t="str">
            <v>Targeted Assistance</v>
          </cell>
        </row>
        <row r="1898">
          <cell r="A1898" t="str">
            <v>321000010291</v>
          </cell>
          <cell r="B1898" t="str">
            <v>PS 291</v>
          </cell>
          <cell r="C1898" t="str">
            <v>Targeted Assistance</v>
          </cell>
        </row>
        <row r="1899">
          <cell r="A1899" t="str">
            <v>321000010306</v>
          </cell>
          <cell r="B1899" t="str">
            <v>PS 306</v>
          </cell>
          <cell r="C1899" t="str">
            <v>Targeted Assistance</v>
          </cell>
        </row>
        <row r="1900">
          <cell r="A1900" t="str">
            <v>321000010307</v>
          </cell>
          <cell r="B1900" t="str">
            <v>PS 307 EAMES PLACE</v>
          </cell>
          <cell r="C1900" t="str">
            <v>Targeted Assistance</v>
          </cell>
        </row>
        <row r="1901">
          <cell r="A1901" t="str">
            <v>321000010308</v>
          </cell>
          <cell r="B1901" t="str">
            <v>BRONX DANCE ACADEMY SCHOOL</v>
          </cell>
          <cell r="C1901" t="str">
            <v>Targeted Assistance</v>
          </cell>
        </row>
        <row r="1902">
          <cell r="A1902" t="str">
            <v>321000010310</v>
          </cell>
          <cell r="B1902" t="str">
            <v>PS 310 MARBLE HILL</v>
          </cell>
          <cell r="C1902" t="str">
            <v>Targeted Assistance</v>
          </cell>
        </row>
        <row r="1903">
          <cell r="A1903" t="str">
            <v>321000010315</v>
          </cell>
          <cell r="B1903" t="str">
            <v>PS 315 LAB SCHOOL</v>
          </cell>
          <cell r="C1903" t="str">
            <v>Targeted Assistance</v>
          </cell>
        </row>
        <row r="1904">
          <cell r="A1904" t="str">
            <v>321000010331</v>
          </cell>
          <cell r="B1904" t="str">
            <v>BRONX SCHOOL OF SCI INQUIRY &amp; IN</v>
          </cell>
          <cell r="C1904" t="str">
            <v>Targeted Assistance</v>
          </cell>
        </row>
        <row r="1905">
          <cell r="A1905" t="str">
            <v>321000010340</v>
          </cell>
          <cell r="B1905" t="str">
            <v>PS 340</v>
          </cell>
          <cell r="C1905" t="str">
            <v>Targeted Assistance</v>
          </cell>
        </row>
        <row r="1906">
          <cell r="A1906" t="str">
            <v>321000010344</v>
          </cell>
          <cell r="B1906" t="str">
            <v>AMPARK NEIGHBORHOOD</v>
          </cell>
          <cell r="C1906" t="str">
            <v>No Title I</v>
          </cell>
        </row>
        <row r="1907">
          <cell r="A1907" t="str">
            <v>321000010360</v>
          </cell>
          <cell r="B1907" t="str">
            <v>PS 360</v>
          </cell>
          <cell r="C1907" t="str">
            <v>Targeted Assistance</v>
          </cell>
        </row>
        <row r="1908">
          <cell r="A1908" t="str">
            <v>321000010363</v>
          </cell>
          <cell r="B1908" t="str">
            <v>ACAD-PERSONAL LDSHP AND EXCELLENCE</v>
          </cell>
          <cell r="C1908" t="str">
            <v>Targeted Assistance</v>
          </cell>
        </row>
        <row r="1909">
          <cell r="A1909" t="str">
            <v>321000010368</v>
          </cell>
          <cell r="B1909" t="str">
            <v>IN-TECH ACADEMY (MS/HS 368)</v>
          </cell>
          <cell r="C1909" t="str">
            <v>Targeted Assistance</v>
          </cell>
        </row>
        <row r="1910">
          <cell r="A1910" t="str">
            <v>321000010382</v>
          </cell>
          <cell r="B1910" t="str">
            <v>ELEM SCHOOL FOR MATH, SCIENCE, TECH</v>
          </cell>
          <cell r="C1910" t="str">
            <v>Targeted Assistance</v>
          </cell>
        </row>
        <row r="1911">
          <cell r="A1911" t="str">
            <v>321000010386</v>
          </cell>
          <cell r="B1911" t="str">
            <v>SCHOOL FOR ENVIRONMENTAL CITIZENSHIP</v>
          </cell>
          <cell r="C1911" t="str">
            <v>Targeted Assistance</v>
          </cell>
        </row>
        <row r="1912">
          <cell r="A1912" t="str">
            <v>321000010390</v>
          </cell>
          <cell r="B1912" t="str">
            <v>MS 390</v>
          </cell>
          <cell r="C1912" t="str">
            <v>Targeted Assistance</v>
          </cell>
        </row>
        <row r="1913">
          <cell r="A1913" t="str">
            <v>321000010391</v>
          </cell>
          <cell r="B1913" t="str">
            <v>ANGELO PATRI MIDDLE SCHOOL (THE)</v>
          </cell>
          <cell r="C1913" t="str">
            <v>Targeted Assistance</v>
          </cell>
        </row>
        <row r="1914">
          <cell r="A1914" t="str">
            <v>321000010396</v>
          </cell>
          <cell r="B1914" t="str">
            <v>PS 396</v>
          </cell>
          <cell r="C1914" t="str">
            <v>Targeted Assistance</v>
          </cell>
        </row>
        <row r="1915">
          <cell r="A1915" t="str">
            <v>321000010447</v>
          </cell>
          <cell r="B1915" t="str">
            <v>CRESTON ACADEMY</v>
          </cell>
          <cell r="C1915" t="str">
            <v>Targeted Assistance</v>
          </cell>
        </row>
        <row r="1916">
          <cell r="A1916" t="str">
            <v>321000011141</v>
          </cell>
          <cell r="B1916" t="str">
            <v>RIVERDALE/KINGSBRIDGE (MS/HS 141)</v>
          </cell>
          <cell r="C1916" t="str">
            <v>No Title I</v>
          </cell>
        </row>
        <row r="1917">
          <cell r="A1917" t="str">
            <v>321000011213</v>
          </cell>
          <cell r="B1917" t="str">
            <v>BRONX ENG &amp; TECH ACADEMY</v>
          </cell>
          <cell r="C1917" t="str">
            <v>Targeted Assistance</v>
          </cell>
        </row>
        <row r="1918">
          <cell r="A1918" t="str">
            <v>321000011237</v>
          </cell>
          <cell r="B1918" t="str">
            <v>MARIE CURIE HIGH SCHOOL-NURSING</v>
          </cell>
          <cell r="C1918" t="str">
            <v>Targeted Assistance</v>
          </cell>
        </row>
        <row r="1919">
          <cell r="A1919" t="str">
            <v>321000011243</v>
          </cell>
          <cell r="B1919" t="str">
            <v>WEST BRONX ACAD FOR THE FUTURE</v>
          </cell>
          <cell r="C1919" t="str">
            <v>Targeted Assistance</v>
          </cell>
        </row>
        <row r="1920">
          <cell r="A1920" t="str">
            <v>321000011268</v>
          </cell>
          <cell r="B1920" t="str">
            <v>KINGSBRIDGE INTNL HIGH SCHOOL</v>
          </cell>
          <cell r="C1920" t="str">
            <v>Targeted Assistance</v>
          </cell>
        </row>
        <row r="1921">
          <cell r="A1921" t="str">
            <v>321000011284</v>
          </cell>
          <cell r="B1921" t="str">
            <v>BRONX SCHOOL OF LAW &amp; FINANCE</v>
          </cell>
          <cell r="C1921" t="str">
            <v>Targeted Assistance</v>
          </cell>
        </row>
        <row r="1922">
          <cell r="A1922" t="str">
            <v>321000011319</v>
          </cell>
          <cell r="B1922" t="str">
            <v>PULSE HIGH SCHOOL</v>
          </cell>
          <cell r="C1922" t="str">
            <v>Targeted Assistance</v>
          </cell>
        </row>
        <row r="1923">
          <cell r="A1923" t="str">
            <v>321000011342</v>
          </cell>
          <cell r="B1923" t="str">
            <v>INTERNATIONAL SCHOOL FOR LIBERAL ART</v>
          </cell>
          <cell r="C1923" t="str">
            <v>Targeted Assistance</v>
          </cell>
        </row>
        <row r="1924">
          <cell r="A1924" t="str">
            <v>321000011374</v>
          </cell>
          <cell r="B1924" t="str">
            <v>KNOWLEDGE, POWER PREP ACAD INTER HS</v>
          </cell>
          <cell r="C1924" t="str">
            <v>Targeted Assistance</v>
          </cell>
        </row>
        <row r="1925">
          <cell r="A1925" t="str">
            <v>321000011397</v>
          </cell>
          <cell r="B1925" t="str">
            <v>ENGLISH LANGUAGE LEARNERS-INTER SUPP</v>
          </cell>
          <cell r="C1925" t="str">
            <v>Targeted Assistance</v>
          </cell>
        </row>
        <row r="1926">
          <cell r="A1926" t="str">
            <v>321000011433</v>
          </cell>
          <cell r="B1926" t="str">
            <v>HS FOR TEACHING AND PROFESSIONS</v>
          </cell>
          <cell r="C1926" t="str">
            <v>Targeted Assistance</v>
          </cell>
        </row>
        <row r="1927">
          <cell r="A1927" t="str">
            <v>321000011434</v>
          </cell>
          <cell r="B1927" t="str">
            <v>BELMONT PREPERATORY HIGH SCHOOL</v>
          </cell>
          <cell r="C1927" t="str">
            <v>Targeted Assistance</v>
          </cell>
        </row>
        <row r="1928">
          <cell r="A1928" t="str">
            <v>321000011437</v>
          </cell>
          <cell r="B1928" t="str">
            <v>FORDHAM HIGH SCHOOL FOR THE ARTS</v>
          </cell>
          <cell r="C1928" t="str">
            <v>Targeted Assistance</v>
          </cell>
        </row>
        <row r="1929">
          <cell r="A1929" t="str">
            <v>321000011438</v>
          </cell>
          <cell r="B1929" t="str">
            <v>FORDHAM LEADERSHIP-BUS/TECH</v>
          </cell>
          <cell r="C1929" t="str">
            <v>Targeted Assistance</v>
          </cell>
        </row>
        <row r="1930">
          <cell r="A1930" t="str">
            <v>321000011439</v>
          </cell>
          <cell r="B1930" t="str">
            <v>BRONX HIGH SCHOOL-LAW &amp; COMM SVC</v>
          </cell>
          <cell r="C1930" t="str">
            <v>Targeted Assistance</v>
          </cell>
        </row>
        <row r="1931">
          <cell r="A1931" t="str">
            <v>321000011440</v>
          </cell>
          <cell r="B1931" t="str">
            <v>DEWITT CLINTON HIGH SCHOOL</v>
          </cell>
          <cell r="C1931" t="str">
            <v>Targeted Assistance</v>
          </cell>
        </row>
        <row r="1932">
          <cell r="A1932" t="str">
            <v>321000011442</v>
          </cell>
          <cell r="B1932" t="str">
            <v>CELIA CRUZ BRONX HS OF MUSIC (THE)</v>
          </cell>
          <cell r="C1932" t="str">
            <v>Targeted Assistance</v>
          </cell>
        </row>
        <row r="1933">
          <cell r="A1933" t="str">
            <v>321000011445</v>
          </cell>
          <cell r="B1933" t="str">
            <v>BRONX HIGH SCHOOL OF SCIENCE</v>
          </cell>
          <cell r="C1933" t="str">
            <v>No Title I</v>
          </cell>
        </row>
        <row r="1934">
          <cell r="A1934" t="str">
            <v>321000011459</v>
          </cell>
          <cell r="B1934" t="str">
            <v>EAST FORDHAM ACADEMY-ARTS</v>
          </cell>
          <cell r="C1934" t="str">
            <v>Targeted Assistance</v>
          </cell>
        </row>
        <row r="1935">
          <cell r="A1935" t="str">
            <v>321000011475</v>
          </cell>
          <cell r="B1935" t="str">
            <v>JOHN F KENNEDY HIGH SCHOOL</v>
          </cell>
          <cell r="C1935" t="str">
            <v>Targeted Assistance</v>
          </cell>
        </row>
        <row r="1936">
          <cell r="A1936" t="str">
            <v>321000011477</v>
          </cell>
          <cell r="B1936" t="str">
            <v>MARBLE HILL HS-INTRNTNL STUDIES</v>
          </cell>
          <cell r="C1936" t="str">
            <v>Targeted Assistance</v>
          </cell>
        </row>
        <row r="1937">
          <cell r="A1937" t="str">
            <v>321000011524</v>
          </cell>
          <cell r="B1937" t="str">
            <v>CROTONA INTERNATIONAL HIGH SCHOOL</v>
          </cell>
          <cell r="C1937" t="str">
            <v>Targeted Assistance</v>
          </cell>
        </row>
        <row r="1938">
          <cell r="A1938" t="str">
            <v>321000011546</v>
          </cell>
          <cell r="B1938" t="str">
            <v>BRONX THEATRE HIGH SCHOOL</v>
          </cell>
          <cell r="C1938" t="str">
            <v>Targeted Assistance</v>
          </cell>
        </row>
        <row r="1939">
          <cell r="A1939" t="str">
            <v>321000011549</v>
          </cell>
          <cell r="B1939" t="str">
            <v>DISCOVERY HIGH SCHOOL</v>
          </cell>
          <cell r="C1939" t="str">
            <v>Targeted Assistance</v>
          </cell>
        </row>
        <row r="1940">
          <cell r="A1940" t="str">
            <v>321000011660</v>
          </cell>
          <cell r="B1940" t="str">
            <v>GRACE H DODGE CAREER AND TECH HS</v>
          </cell>
          <cell r="C1940" t="str">
            <v>Targeted Assistance</v>
          </cell>
        </row>
        <row r="1941">
          <cell r="A1941" t="str">
            <v>321000011696</v>
          </cell>
          <cell r="B1941" t="str">
            <v>HS AMER STUDIES AT LEHMAN COLL</v>
          </cell>
          <cell r="C1941" t="str">
            <v>No Title I</v>
          </cell>
        </row>
        <row r="1942">
          <cell r="A1942" t="str">
            <v>321000860704</v>
          </cell>
          <cell r="B1942" t="str">
            <v>NEW VISIONS CHARTER HS-HUMANITIES</v>
          </cell>
          <cell r="C1942" t="str">
            <v>Schoolwide Program</v>
          </cell>
        </row>
        <row r="1943">
          <cell r="A1943" t="str">
            <v>321000860999</v>
          </cell>
          <cell r="B1943" t="str">
            <v>NEW VISIONS CHARTER HS-ADV MATH/SCIE</v>
          </cell>
          <cell r="C1943" t="str">
            <v>Schoolwide Program</v>
          </cell>
        </row>
        <row r="1944">
          <cell r="A1944" t="str">
            <v>321100010016</v>
          </cell>
          <cell r="B1944" t="str">
            <v>PS 16 WAKEFIELD</v>
          </cell>
          <cell r="C1944" t="str">
            <v>Targeted Assistance</v>
          </cell>
        </row>
        <row r="1945">
          <cell r="A1945" t="str">
            <v>321100010019</v>
          </cell>
          <cell r="B1945" t="str">
            <v>PS 19 JUDITH K WEISS</v>
          </cell>
          <cell r="C1945" t="str">
            <v>No Title I</v>
          </cell>
        </row>
        <row r="1946">
          <cell r="A1946" t="str">
            <v>321100010021</v>
          </cell>
          <cell r="B1946" t="str">
            <v>PS 21 PHILIP H SHERIDAN</v>
          </cell>
          <cell r="C1946" t="str">
            <v>Targeted Assistance</v>
          </cell>
        </row>
        <row r="1947">
          <cell r="A1947" t="str">
            <v>321100010041</v>
          </cell>
          <cell r="B1947" t="str">
            <v>PS 41 GUN HILL ROAD</v>
          </cell>
          <cell r="C1947" t="str">
            <v>Targeted Assistance</v>
          </cell>
        </row>
        <row r="1948">
          <cell r="A1948" t="str">
            <v>321100010068</v>
          </cell>
          <cell r="B1948" t="str">
            <v>PS 68</v>
          </cell>
          <cell r="C1948" t="str">
            <v>Targeted Assistance</v>
          </cell>
        </row>
        <row r="1949">
          <cell r="A1949" t="str">
            <v>321100010076</v>
          </cell>
          <cell r="B1949" t="str">
            <v>PS 76 THE BENNINGTON SCHOOL</v>
          </cell>
          <cell r="C1949" t="str">
            <v>Targeted Assistance</v>
          </cell>
        </row>
        <row r="1950">
          <cell r="A1950" t="str">
            <v>321100010078</v>
          </cell>
          <cell r="B1950" t="str">
            <v>PS 78 ANNE HUTCHINSON</v>
          </cell>
          <cell r="C1950" t="str">
            <v>Targeted Assistance</v>
          </cell>
        </row>
        <row r="1951">
          <cell r="A1951" t="str">
            <v>321100010083</v>
          </cell>
          <cell r="B1951" t="str">
            <v>PS 83 DONALD HERTZ</v>
          </cell>
          <cell r="C1951" t="str">
            <v>Targeted Assistance</v>
          </cell>
        </row>
        <row r="1952">
          <cell r="A1952" t="str">
            <v>321100010087</v>
          </cell>
          <cell r="B1952" t="str">
            <v>PS 87</v>
          </cell>
          <cell r="C1952" t="str">
            <v>Targeted Assistance</v>
          </cell>
        </row>
        <row r="1953">
          <cell r="A1953" t="str">
            <v>321100010089</v>
          </cell>
          <cell r="B1953" t="str">
            <v>PS 89</v>
          </cell>
          <cell r="C1953" t="str">
            <v>Targeted Assistance</v>
          </cell>
        </row>
        <row r="1954">
          <cell r="A1954" t="str">
            <v>321100010096</v>
          </cell>
          <cell r="B1954" t="str">
            <v>PS 96 RICHARD RODGERS</v>
          </cell>
          <cell r="C1954" t="str">
            <v>Targeted Assistance</v>
          </cell>
        </row>
        <row r="1955">
          <cell r="A1955" t="str">
            <v>321100010097</v>
          </cell>
          <cell r="B1955" t="str">
            <v>PS 97</v>
          </cell>
          <cell r="C1955" t="str">
            <v>Targeted Assistance</v>
          </cell>
        </row>
        <row r="1956">
          <cell r="A1956" t="str">
            <v>321100010103</v>
          </cell>
          <cell r="B1956" t="str">
            <v xml:space="preserve">PS 103 HECTOR FONTANEZ </v>
          </cell>
          <cell r="C1956" t="str">
            <v>Targeted Assistance</v>
          </cell>
        </row>
        <row r="1957">
          <cell r="A1957" t="str">
            <v>321100010105</v>
          </cell>
          <cell r="B1957" t="str">
            <v>PS 105 SEN ABRAHAM BERNSTEIN</v>
          </cell>
          <cell r="C1957" t="str">
            <v>Targeted Assistance</v>
          </cell>
        </row>
        <row r="1958">
          <cell r="A1958" t="str">
            <v>321100010106</v>
          </cell>
          <cell r="B1958" t="str">
            <v>PS 106 PARKCHESTER</v>
          </cell>
          <cell r="C1958" t="str">
            <v>Targeted Assistance</v>
          </cell>
        </row>
        <row r="1959">
          <cell r="A1959" t="str">
            <v>321100010108</v>
          </cell>
          <cell r="B1959" t="str">
            <v>PS 108 PHILIP J ABINANTI</v>
          </cell>
          <cell r="C1959" t="str">
            <v>No Title I</v>
          </cell>
        </row>
        <row r="1960">
          <cell r="A1960" t="str">
            <v>321100010111</v>
          </cell>
          <cell r="B1960" t="str">
            <v>PS 111 SETON FALLS</v>
          </cell>
          <cell r="C1960" t="str">
            <v>Targeted Assistance</v>
          </cell>
        </row>
        <row r="1961">
          <cell r="A1961" t="str">
            <v>321100010112</v>
          </cell>
          <cell r="B1961" t="str">
            <v>PS 112 BRONXWOOD</v>
          </cell>
          <cell r="C1961" t="str">
            <v>Targeted Assistance</v>
          </cell>
        </row>
        <row r="1962">
          <cell r="A1962" t="str">
            <v>321100010121</v>
          </cell>
          <cell r="B1962" t="str">
            <v>PS 121 THROOP</v>
          </cell>
          <cell r="C1962" t="str">
            <v>Targeted Assistance</v>
          </cell>
        </row>
        <row r="1963">
          <cell r="A1963" t="str">
            <v>321100010127</v>
          </cell>
          <cell r="B1963" t="str">
            <v xml:space="preserve">JHS 127 THE CASTLE HILL </v>
          </cell>
          <cell r="C1963" t="str">
            <v>Targeted Assistance</v>
          </cell>
        </row>
        <row r="1964">
          <cell r="A1964" t="str">
            <v>321100010142</v>
          </cell>
          <cell r="B1964" t="str">
            <v xml:space="preserve">MS 142 JOHN PHILIP SOUSA </v>
          </cell>
          <cell r="C1964" t="str">
            <v>Targeted Assistance</v>
          </cell>
        </row>
        <row r="1965">
          <cell r="A1965" t="str">
            <v>321100010144</v>
          </cell>
          <cell r="B1965" t="str">
            <v xml:space="preserve">JHS 144 MICHELANGELO </v>
          </cell>
          <cell r="C1965" t="str">
            <v>Targeted Assistance</v>
          </cell>
        </row>
        <row r="1966">
          <cell r="A1966" t="str">
            <v>321100010153</v>
          </cell>
          <cell r="B1966" t="str">
            <v>PS 153 HELEN KELLER</v>
          </cell>
          <cell r="C1966" t="str">
            <v>No Title I</v>
          </cell>
        </row>
        <row r="1967">
          <cell r="A1967" t="str">
            <v>321100010160</v>
          </cell>
          <cell r="B1967" t="str">
            <v>PS 160 WALT DISNEY</v>
          </cell>
          <cell r="C1967" t="str">
            <v>No Title I</v>
          </cell>
        </row>
        <row r="1968">
          <cell r="A1968" t="str">
            <v>321100010169</v>
          </cell>
          <cell r="B1968" t="str">
            <v>BAYCHESTER ACADEMY</v>
          </cell>
          <cell r="C1968" t="str">
            <v>Targeted Assistance</v>
          </cell>
        </row>
        <row r="1969">
          <cell r="A1969" t="str">
            <v>321100010175</v>
          </cell>
          <cell r="B1969" t="str">
            <v>PS 175 CITY ISLAND</v>
          </cell>
          <cell r="C1969" t="str">
            <v>No Title I</v>
          </cell>
        </row>
        <row r="1970">
          <cell r="A1970" t="str">
            <v>321100010178</v>
          </cell>
          <cell r="B1970" t="str">
            <v>PS 178 DR SELMAN WAKSMAN</v>
          </cell>
          <cell r="C1970" t="str">
            <v>No Title I</v>
          </cell>
        </row>
        <row r="1971">
          <cell r="A1971" t="str">
            <v>321100010180</v>
          </cell>
          <cell r="B1971" t="str">
            <v xml:space="preserve">MS 180 DR DANIEL HALE WILLIAMS </v>
          </cell>
          <cell r="C1971" t="str">
            <v>No Title I</v>
          </cell>
        </row>
        <row r="1972">
          <cell r="A1972" t="str">
            <v>321100010181</v>
          </cell>
          <cell r="B1972" t="str">
            <v>IS 181 PABLO CASALS</v>
          </cell>
          <cell r="C1972" t="str">
            <v>No Title I</v>
          </cell>
        </row>
        <row r="1973">
          <cell r="A1973" t="str">
            <v>321100010189</v>
          </cell>
          <cell r="B1973" t="str">
            <v>CORNERSTONE ACAD FOR SOCIAL ACTION</v>
          </cell>
          <cell r="C1973" t="str">
            <v>Targeted Assistance</v>
          </cell>
        </row>
        <row r="1974">
          <cell r="A1974" t="str">
            <v>321100010194</v>
          </cell>
          <cell r="B1974" t="str">
            <v>PS/MS 194</v>
          </cell>
          <cell r="C1974" t="str">
            <v>Targeted Assistance</v>
          </cell>
        </row>
        <row r="1975">
          <cell r="A1975" t="str">
            <v>321100010287</v>
          </cell>
          <cell r="B1975" t="str">
            <v>FORWARD SCHOOL (THE)</v>
          </cell>
          <cell r="C1975" t="str">
            <v>Targeted Assistance</v>
          </cell>
        </row>
        <row r="1976">
          <cell r="A1976" t="str">
            <v>321100010289</v>
          </cell>
          <cell r="B1976" t="str">
            <v>YOUNG SCHOLARS ACADEMY-BRONX</v>
          </cell>
          <cell r="C1976" t="str">
            <v>Targeted Assistance</v>
          </cell>
        </row>
        <row r="1977">
          <cell r="A1977" t="str">
            <v>321100010322</v>
          </cell>
          <cell r="B1977" t="str">
            <v>ASPIRE PREPARATORY MIDDLE SCHOOL</v>
          </cell>
          <cell r="C1977" t="str">
            <v>Targeted Assistance</v>
          </cell>
        </row>
        <row r="1978">
          <cell r="A1978" t="str">
            <v>321100010326</v>
          </cell>
          <cell r="B1978" t="str">
            <v>BRONX GREEN MIDDLE SCHOOL</v>
          </cell>
          <cell r="C1978" t="str">
            <v>Targeted Assistance</v>
          </cell>
        </row>
        <row r="1979">
          <cell r="A1979" t="str">
            <v>321100010370</v>
          </cell>
          <cell r="B1979" t="str">
            <v>SCHOOL OF DIPLOMACY</v>
          </cell>
          <cell r="C1979" t="str">
            <v>Targeted Assistance</v>
          </cell>
        </row>
        <row r="1980">
          <cell r="A1980" t="str">
            <v>321100010462</v>
          </cell>
          <cell r="B1980" t="str">
            <v>CORNERSTONE ACAD-SOCIAL ACTION-MS</v>
          </cell>
          <cell r="C1980" t="str">
            <v>Targeted Assistance</v>
          </cell>
        </row>
        <row r="1981">
          <cell r="A1981" t="str">
            <v>321100010468</v>
          </cell>
          <cell r="B1981" t="str">
            <v>PELHAM ACAD-ACADEMICS AND COMMUNITY</v>
          </cell>
          <cell r="C1981" t="str">
            <v>Targeted Assistance</v>
          </cell>
        </row>
        <row r="1982">
          <cell r="A1982" t="str">
            <v>321100010498</v>
          </cell>
          <cell r="B1982" t="str">
            <v>PS/MS 498 VAN NEST ACADEMY</v>
          </cell>
          <cell r="C1982" t="str">
            <v>Targeted Assistance</v>
          </cell>
        </row>
        <row r="1983">
          <cell r="A1983" t="str">
            <v>321100010529</v>
          </cell>
          <cell r="B1983" t="str">
            <v>ONE WORLD MS AT EDENWALD</v>
          </cell>
          <cell r="C1983" t="str">
            <v>Targeted Assistance</v>
          </cell>
        </row>
        <row r="1984">
          <cell r="A1984" t="str">
            <v>321100010532</v>
          </cell>
          <cell r="B1984" t="str">
            <v>BAYCHESTER MIDDLE SCHOOL</v>
          </cell>
          <cell r="C1984" t="str">
            <v>Targeted Assistance</v>
          </cell>
        </row>
        <row r="1985">
          <cell r="A1985" t="str">
            <v>321100011249</v>
          </cell>
          <cell r="B1985" t="str">
            <v>BRONX HEALTH SCIENCES HIGH SCHOOL</v>
          </cell>
          <cell r="C1985" t="str">
            <v>Targeted Assistance</v>
          </cell>
        </row>
        <row r="1986">
          <cell r="A1986" t="str">
            <v>321100011253</v>
          </cell>
          <cell r="B1986" t="str">
            <v>BRONX HIGH SCH-WRITING &amp; COMM ARTS</v>
          </cell>
          <cell r="C1986" t="str">
            <v>Targeted Assistance</v>
          </cell>
        </row>
        <row r="1987">
          <cell r="A1987" t="str">
            <v>321100011265</v>
          </cell>
          <cell r="B1987" t="str">
            <v>BRONX LAB SCHOOL</v>
          </cell>
          <cell r="C1987" t="str">
            <v>Targeted Assistance</v>
          </cell>
        </row>
        <row r="1988">
          <cell r="A1988" t="str">
            <v>321100011270</v>
          </cell>
          <cell r="B1988" t="str">
            <v>ACAD-SCHOLARSHIP &amp; ENTRENEURSHIP</v>
          </cell>
          <cell r="C1988" t="str">
            <v>Targeted Assistance</v>
          </cell>
        </row>
        <row r="1989">
          <cell r="A1989" t="str">
            <v>321100011272</v>
          </cell>
          <cell r="B1989" t="str">
            <v>GLOBE SCHOOL-ENVIRNM RESEARCH</v>
          </cell>
          <cell r="C1989" t="str">
            <v>Targeted Assistance</v>
          </cell>
        </row>
        <row r="1990">
          <cell r="A1990" t="str">
            <v>321100011275</v>
          </cell>
          <cell r="B1990" t="str">
            <v>HIGH SCHOOL-COMPUTERS &amp; TECHNOLOGY</v>
          </cell>
          <cell r="C1990" t="str">
            <v>Targeted Assistance</v>
          </cell>
        </row>
        <row r="1991">
          <cell r="A1991" t="str">
            <v>321100011288</v>
          </cell>
          <cell r="B1991" t="str">
            <v>COLLEGIATE INST FOR MATH &amp; SCI</v>
          </cell>
          <cell r="C1991" t="str">
            <v>Targeted Assistance</v>
          </cell>
        </row>
        <row r="1992">
          <cell r="A1992" t="str">
            <v>321100011290</v>
          </cell>
          <cell r="B1992" t="str">
            <v>BRONX ACADEMY OF HEALTH CAREERS</v>
          </cell>
          <cell r="C1992" t="str">
            <v>Targeted Assistance</v>
          </cell>
        </row>
        <row r="1993">
          <cell r="A1993" t="str">
            <v>321100011299</v>
          </cell>
          <cell r="B1993" t="str">
            <v>ASTOR COLLEGIATE ACADEMY</v>
          </cell>
          <cell r="C1993" t="str">
            <v>Targeted Assistance</v>
          </cell>
        </row>
        <row r="1994">
          <cell r="A1994" t="str">
            <v>321100011415</v>
          </cell>
          <cell r="B1994" t="str">
            <v>CHRISTOPHER COLUMBUS HIGH SCHOOL</v>
          </cell>
          <cell r="C1994" t="str">
            <v>Targeted Assistance</v>
          </cell>
        </row>
        <row r="1995">
          <cell r="A1995" t="str">
            <v>321100011418</v>
          </cell>
          <cell r="B1995" t="str">
            <v>BRONX HIGH SCHOOL FOR THE VISUAL ART</v>
          </cell>
          <cell r="C1995" t="str">
            <v>Targeted Assistance</v>
          </cell>
        </row>
        <row r="1996">
          <cell r="A1996" t="str">
            <v>321100011455</v>
          </cell>
          <cell r="B1996" t="str">
            <v>HARRY S TRUMAN HIGH SCHOOL</v>
          </cell>
          <cell r="C1996" t="str">
            <v>No Title I</v>
          </cell>
        </row>
        <row r="1997">
          <cell r="A1997" t="str">
            <v>321100011508</v>
          </cell>
          <cell r="B1997" t="str">
            <v>BRONXDALE HIGH SCHOOL</v>
          </cell>
          <cell r="C1997" t="str">
            <v>Targeted Assistance</v>
          </cell>
        </row>
        <row r="1998">
          <cell r="A1998" t="str">
            <v>321100011509</v>
          </cell>
          <cell r="B1998" t="str">
            <v>HIGH SCHOOL FOR LAN-INNO</v>
          </cell>
          <cell r="C1998" t="str">
            <v>Targeted Assistance</v>
          </cell>
        </row>
        <row r="1999">
          <cell r="A1999" t="str">
            <v>321100011513</v>
          </cell>
          <cell r="B1999" t="str">
            <v>NEW WORLD HIGH SCHOOL</v>
          </cell>
          <cell r="C1999" t="str">
            <v>Targeted Assistance</v>
          </cell>
        </row>
        <row r="2000">
          <cell r="A2000" t="str">
            <v>321100011514</v>
          </cell>
          <cell r="B2000" t="str">
            <v>BRONXWOOD PREP ACADEMY (THE)</v>
          </cell>
          <cell r="C2000" t="str">
            <v>Targeted Assistance</v>
          </cell>
        </row>
        <row r="2001">
          <cell r="A2001" t="str">
            <v>321100011541</v>
          </cell>
          <cell r="B2001" t="str">
            <v>GLOBAL ENTERPRISE HIGH SCHOOL</v>
          </cell>
          <cell r="C2001" t="str">
            <v>Targeted Assistance</v>
          </cell>
        </row>
        <row r="2002">
          <cell r="A2002" t="str">
            <v>321100011542</v>
          </cell>
          <cell r="B2002" t="str">
            <v>PELHAM PREPARATORY ACADEMY</v>
          </cell>
          <cell r="C2002" t="str">
            <v>Targeted Assistance</v>
          </cell>
        </row>
        <row r="2003">
          <cell r="A2003" t="str">
            <v>321100011544</v>
          </cell>
          <cell r="B2003" t="str">
            <v>HIGH SCHOOL OF CONTEMPORARY ARTS</v>
          </cell>
          <cell r="C2003" t="str">
            <v>Targeted Assistance</v>
          </cell>
        </row>
        <row r="2004">
          <cell r="A2004" t="str">
            <v>321100011545</v>
          </cell>
          <cell r="B2004" t="str">
            <v>BRONX AEROSPACE HIGH SCHOOL</v>
          </cell>
          <cell r="C2004" t="str">
            <v>No Title I</v>
          </cell>
        </row>
        <row r="2005">
          <cell r="A2005" t="str">
            <v>321100860855</v>
          </cell>
          <cell r="B2005" t="str">
            <v>BRONX CHARTER SCH BETTER LEARNING</v>
          </cell>
          <cell r="C2005" t="str">
            <v>Schoolwide Program</v>
          </cell>
        </row>
        <row r="2006">
          <cell r="A2006" t="str">
            <v>321100860909</v>
          </cell>
          <cell r="B2006" t="str">
            <v>ICAHN CHARTER SCHOOL 2</v>
          </cell>
          <cell r="C2006" t="str">
            <v>Targeted Assistance</v>
          </cell>
        </row>
        <row r="2007">
          <cell r="A2007" t="str">
            <v>321100860956</v>
          </cell>
          <cell r="B2007" t="str">
            <v>EQUALITY CHARTER SCHOOL</v>
          </cell>
          <cell r="C2007" t="str">
            <v>Targeted Assistance</v>
          </cell>
        </row>
        <row r="2008">
          <cell r="A2008" t="str">
            <v>321100860982</v>
          </cell>
          <cell r="B2008" t="str">
            <v>ICAHN CHARTER SCHOOL 5</v>
          </cell>
          <cell r="C2008" t="str">
            <v>Targeted Assistance</v>
          </cell>
        </row>
        <row r="2009">
          <cell r="A2009" t="str">
            <v>321200010006</v>
          </cell>
          <cell r="B2009" t="str">
            <v>PS 6 WEST FARMS</v>
          </cell>
          <cell r="C2009" t="str">
            <v>Targeted Assistance</v>
          </cell>
        </row>
        <row r="2010">
          <cell r="A2010" t="str">
            <v>321200010044</v>
          </cell>
          <cell r="B2010" t="str">
            <v>PS 44 DAVID C FARRAGUT</v>
          </cell>
          <cell r="C2010" t="str">
            <v>Targeted Assistance</v>
          </cell>
        </row>
        <row r="2011">
          <cell r="A2011" t="str">
            <v>321200010047</v>
          </cell>
          <cell r="B2011" t="str">
            <v>PS 47 JOHN RANDOLPH</v>
          </cell>
          <cell r="C2011" t="str">
            <v>Targeted Assistance</v>
          </cell>
        </row>
        <row r="2012">
          <cell r="A2012" t="str">
            <v>321200010050</v>
          </cell>
          <cell r="B2012" t="str">
            <v>PS 50 CLARA BARTON</v>
          </cell>
          <cell r="C2012" t="str">
            <v>Targeted Assistance</v>
          </cell>
        </row>
        <row r="2013">
          <cell r="A2013" t="str">
            <v>321200010057</v>
          </cell>
          <cell r="B2013" t="str">
            <v>PS 57 CRESCENT</v>
          </cell>
          <cell r="C2013" t="str">
            <v>Targeted Assistance</v>
          </cell>
        </row>
        <row r="2014">
          <cell r="A2014" t="str">
            <v>321200010061</v>
          </cell>
          <cell r="B2014" t="str">
            <v>PS 61 FRANCISCO OLLER</v>
          </cell>
          <cell r="C2014" t="str">
            <v>Targeted Assistance</v>
          </cell>
        </row>
        <row r="2015">
          <cell r="A2015" t="str">
            <v>321200010066</v>
          </cell>
          <cell r="B2015" t="str">
            <v>PS 66 SCHOOL OF HIGHER EXPECTATIONS</v>
          </cell>
          <cell r="C2015" t="str">
            <v>Targeted Assistance</v>
          </cell>
        </row>
        <row r="2016">
          <cell r="A2016" t="str">
            <v>321200010067</v>
          </cell>
          <cell r="B2016" t="str">
            <v>PS 67 MOHEGAN SCHOOL</v>
          </cell>
          <cell r="C2016" t="str">
            <v>Targeted Assistance</v>
          </cell>
        </row>
        <row r="2017">
          <cell r="A2017" t="str">
            <v>321200010092</v>
          </cell>
          <cell r="B2017" t="str">
            <v>PS 92</v>
          </cell>
          <cell r="C2017" t="str">
            <v>Targeted Assistance</v>
          </cell>
        </row>
        <row r="2018">
          <cell r="A2018" t="str">
            <v>321200010098</v>
          </cell>
          <cell r="B2018" t="str">
            <v>JHS 98 HERMAN RIDDER</v>
          </cell>
          <cell r="C2018" t="str">
            <v>Targeted Assistance</v>
          </cell>
        </row>
        <row r="2019">
          <cell r="A2019" t="str">
            <v>321200010102</v>
          </cell>
          <cell r="B2019" t="str">
            <v>PS 102 JOSEPH O LORETAN</v>
          </cell>
          <cell r="C2019" t="str">
            <v>Targeted Assistance</v>
          </cell>
        </row>
        <row r="2020">
          <cell r="A2020" t="str">
            <v>321200010129</v>
          </cell>
          <cell r="B2020" t="str">
            <v>PS 129 TWINS PARKS UPPER</v>
          </cell>
          <cell r="C2020" t="str">
            <v>Targeted Assistance</v>
          </cell>
        </row>
        <row r="2021">
          <cell r="A2021" t="str">
            <v>321200010134</v>
          </cell>
          <cell r="B2021" t="str">
            <v>PS 134 GEORGE F BRISTOW</v>
          </cell>
          <cell r="C2021" t="str">
            <v>Targeted Assistance</v>
          </cell>
        </row>
        <row r="2022">
          <cell r="A2022" t="str">
            <v>321200010150</v>
          </cell>
          <cell r="B2022" t="str">
            <v>PS 150 CHARLES JAMES FOX</v>
          </cell>
          <cell r="C2022" t="str">
            <v>Targeted Assistance</v>
          </cell>
        </row>
        <row r="2023">
          <cell r="A2023" t="str">
            <v>321200010190</v>
          </cell>
          <cell r="B2023" t="str">
            <v>ESMT-IS 190</v>
          </cell>
          <cell r="C2023" t="str">
            <v>Targeted Assistance</v>
          </cell>
        </row>
        <row r="2024">
          <cell r="A2024" t="str">
            <v>321200010195</v>
          </cell>
          <cell r="B2024" t="str">
            <v>PS 195</v>
          </cell>
          <cell r="C2024" t="str">
            <v>Targeted Assistance</v>
          </cell>
        </row>
        <row r="2025">
          <cell r="A2025" t="str">
            <v>321200010196</v>
          </cell>
          <cell r="B2025" t="str">
            <v>PS 196</v>
          </cell>
          <cell r="C2025" t="str">
            <v>Targeted Assistance</v>
          </cell>
        </row>
        <row r="2026">
          <cell r="A2026" t="str">
            <v>321200010211</v>
          </cell>
          <cell r="B2026" t="str">
            <v>PS 211</v>
          </cell>
          <cell r="C2026" t="str">
            <v>Targeted Assistance</v>
          </cell>
        </row>
        <row r="2027">
          <cell r="A2027" t="str">
            <v>321200010212</v>
          </cell>
          <cell r="B2027" t="str">
            <v>PS 212</v>
          </cell>
          <cell r="C2027" t="str">
            <v>Targeted Assistance</v>
          </cell>
        </row>
        <row r="2028">
          <cell r="A2028" t="str">
            <v>321200010214</v>
          </cell>
          <cell r="B2028" t="str">
            <v>PS 214</v>
          </cell>
          <cell r="C2028" t="str">
            <v>Targeted Assistance</v>
          </cell>
        </row>
        <row r="2029">
          <cell r="A2029" t="str">
            <v>321200010217</v>
          </cell>
          <cell r="B2029" t="str">
            <v>SCHOOL OF PERFORMING ARTS</v>
          </cell>
          <cell r="C2029" t="str">
            <v>Targeted Assistance</v>
          </cell>
        </row>
        <row r="2030">
          <cell r="A2030" t="str">
            <v>321200010242</v>
          </cell>
          <cell r="B2030" t="str">
            <v>MOTT HALL V</v>
          </cell>
          <cell r="C2030" t="str">
            <v>Targeted Assistance</v>
          </cell>
        </row>
        <row r="2031">
          <cell r="A2031" t="str">
            <v>321200010273</v>
          </cell>
          <cell r="B2031" t="str">
            <v>FREDERICK DOUGLASS ACAD V MIDDLE SCH</v>
          </cell>
          <cell r="C2031" t="str">
            <v>Targeted Assistance</v>
          </cell>
        </row>
        <row r="2032">
          <cell r="A2032" t="str">
            <v>321200010286</v>
          </cell>
          <cell r="B2032" t="str">
            <v>FANNIE LOU HAMER MIDDLE SCHOOL</v>
          </cell>
          <cell r="C2032" t="str">
            <v>Targeted Assistance</v>
          </cell>
        </row>
        <row r="2033">
          <cell r="A2033" t="str">
            <v>321200010300</v>
          </cell>
          <cell r="B2033" t="str">
            <v>SCHOOL OF SCIENCE &amp; APPLIED LRNG</v>
          </cell>
          <cell r="C2033" t="str">
            <v>Targeted Assistance</v>
          </cell>
        </row>
        <row r="2034">
          <cell r="A2034" t="str">
            <v>321200010316</v>
          </cell>
          <cell r="B2034" t="str">
            <v>KAPPA III</v>
          </cell>
          <cell r="C2034" t="str">
            <v>Targeted Assistance</v>
          </cell>
        </row>
        <row r="2035">
          <cell r="A2035" t="str">
            <v>321200010318</v>
          </cell>
          <cell r="B2035" t="str">
            <v>IS 318 MATH, SCIENCE &amp; TECH THRO ART</v>
          </cell>
          <cell r="C2035" t="str">
            <v>Targeted Assistance</v>
          </cell>
        </row>
        <row r="2036">
          <cell r="A2036" t="str">
            <v>321200010341</v>
          </cell>
          <cell r="B2036" t="str">
            <v>ACCION ACADEMY</v>
          </cell>
          <cell r="C2036" t="str">
            <v>Targeted Assistance</v>
          </cell>
        </row>
        <row r="2037">
          <cell r="A2037" t="str">
            <v>321200010372</v>
          </cell>
          <cell r="B2037" t="str">
            <v>URBAN ASSEMBLY-WILDLIFE CONSERVATION</v>
          </cell>
          <cell r="C2037" t="str">
            <v>Targeted Assistance</v>
          </cell>
        </row>
        <row r="2038">
          <cell r="A2038" t="str">
            <v>321200010383</v>
          </cell>
          <cell r="B2038" t="str">
            <v>EMOLIOR ACADEMY</v>
          </cell>
          <cell r="C2038" t="str">
            <v>Targeted Assistance</v>
          </cell>
        </row>
        <row r="2039">
          <cell r="A2039" t="str">
            <v>321200010384</v>
          </cell>
          <cell r="B2039" t="str">
            <v>ENTRADA ACADEMY</v>
          </cell>
          <cell r="C2039" t="str">
            <v>Targeted Assistance</v>
          </cell>
        </row>
        <row r="2040">
          <cell r="A2040" t="str">
            <v>321200010463</v>
          </cell>
          <cell r="B2040" t="str">
            <v>URBAN SCHOLARS COMMUNITY SCHOOL</v>
          </cell>
          <cell r="C2040" t="str">
            <v>Targeted Assistance</v>
          </cell>
        </row>
        <row r="2041">
          <cell r="A2041" t="str">
            <v>321200010531</v>
          </cell>
          <cell r="B2041" t="str">
            <v>ARCHER ELEMENTARY SCHOOL</v>
          </cell>
          <cell r="C2041" t="str">
            <v>Targeted Assistance</v>
          </cell>
        </row>
        <row r="2042">
          <cell r="A2042" t="str">
            <v>321200010536</v>
          </cell>
          <cell r="B2042" t="str">
            <v>PS 536</v>
          </cell>
          <cell r="C2042" t="str">
            <v>Targeted Assistance</v>
          </cell>
        </row>
        <row r="2043">
          <cell r="A2043" t="str">
            <v>321200011245</v>
          </cell>
          <cell r="B2043" t="str">
            <v>NEW DAY ACADEMY</v>
          </cell>
          <cell r="C2043" t="str">
            <v>Targeted Assistance</v>
          </cell>
        </row>
        <row r="2044">
          <cell r="A2044" t="str">
            <v>321200011248</v>
          </cell>
          <cell r="B2044" t="str">
            <v>METROPOLITAN HIGH SCHOOL (THE)</v>
          </cell>
          <cell r="C2044" t="str">
            <v>Targeted Assistance</v>
          </cell>
        </row>
        <row r="2045">
          <cell r="A2045" t="str">
            <v>321200011251</v>
          </cell>
          <cell r="B2045" t="str">
            <v>EXPLORATIONS ACADEMY</v>
          </cell>
          <cell r="C2045" t="str">
            <v>Targeted Assistance</v>
          </cell>
        </row>
        <row r="2046">
          <cell r="A2046" t="str">
            <v>321200011262</v>
          </cell>
          <cell r="B2046" t="str">
            <v>PERFORMANCE CONSERVATORY HS</v>
          </cell>
          <cell r="C2046" t="str">
            <v>Targeted Assistance</v>
          </cell>
        </row>
        <row r="2047">
          <cell r="A2047" t="str">
            <v>321200011267</v>
          </cell>
          <cell r="B2047" t="str">
            <v>BRONX LATIN SCHOOL</v>
          </cell>
          <cell r="C2047" t="str">
            <v>Targeted Assistance</v>
          </cell>
        </row>
        <row r="2048">
          <cell r="A2048" t="str">
            <v>321200011271</v>
          </cell>
          <cell r="B2048" t="str">
            <v>EAST BRONX ACADEMY FOR THE FUTURE</v>
          </cell>
          <cell r="C2048" t="str">
            <v>Targeted Assistance</v>
          </cell>
        </row>
        <row r="2049">
          <cell r="A2049" t="str">
            <v>321200011278</v>
          </cell>
          <cell r="B2049" t="str">
            <v>PEACE AND DIVERSITY ACADEMY</v>
          </cell>
          <cell r="C2049" t="str">
            <v>Targeted Assistance</v>
          </cell>
        </row>
        <row r="2050">
          <cell r="A2050" t="str">
            <v>321200011388</v>
          </cell>
          <cell r="B2050" t="str">
            <v>PAN AMERICAN INTERNATIONAL HS-MONROE</v>
          </cell>
          <cell r="C2050" t="str">
            <v>Targeted Assistance</v>
          </cell>
        </row>
        <row r="2051">
          <cell r="A2051" t="str">
            <v>321200011446</v>
          </cell>
          <cell r="B2051" t="str">
            <v>ARTURO SCHOMBURG SATTELLITE-BRONX</v>
          </cell>
          <cell r="C2051" t="str">
            <v>Targeted Assistance</v>
          </cell>
        </row>
        <row r="2052">
          <cell r="A2052" t="str">
            <v>321200011478</v>
          </cell>
          <cell r="B2052" t="str">
            <v>CINEMA SCHOOL (THE)</v>
          </cell>
          <cell r="C2052" t="str">
            <v>Targeted Assistance</v>
          </cell>
        </row>
        <row r="2053">
          <cell r="A2053" t="str">
            <v>321200011479</v>
          </cell>
          <cell r="B2053" t="str">
            <v>BRONX CAREER AND COLLEGE PREP HS</v>
          </cell>
          <cell r="C2053" t="str">
            <v>Targeted Assistance</v>
          </cell>
        </row>
        <row r="2054">
          <cell r="A2054" t="str">
            <v>321200011480</v>
          </cell>
          <cell r="B2054" t="str">
            <v>BRONX REGIONAL HIGH SCHOOL</v>
          </cell>
          <cell r="C2054" t="str">
            <v>Targeted Assistance</v>
          </cell>
        </row>
        <row r="2055">
          <cell r="A2055" t="str">
            <v>321200011511</v>
          </cell>
          <cell r="B2055" t="str">
            <v>BRONX ENVISION ACADEMY</v>
          </cell>
          <cell r="C2055" t="str">
            <v>Targeted Assistance</v>
          </cell>
        </row>
        <row r="2056">
          <cell r="A2056" t="str">
            <v>321200011521</v>
          </cell>
          <cell r="B2056" t="str">
            <v>METROPOLITAN SOUNDVIEW HIGH (THE)</v>
          </cell>
          <cell r="C2056" t="str">
            <v>Targeted Assistance</v>
          </cell>
        </row>
        <row r="2057">
          <cell r="A2057" t="str">
            <v>321200011550</v>
          </cell>
          <cell r="B2057" t="str">
            <v>HIGH SCHOOL OF WORLD CULTURES</v>
          </cell>
          <cell r="C2057" t="str">
            <v>Targeted Assistance</v>
          </cell>
        </row>
        <row r="2058">
          <cell r="A2058" t="str">
            <v>321200011682</v>
          </cell>
          <cell r="B2058" t="str">
            <v>FANNIE LOU HAMER FREEDOM HS</v>
          </cell>
          <cell r="C2058" t="str">
            <v>Targeted Assistance</v>
          </cell>
        </row>
        <row r="2059">
          <cell r="A2059" t="str">
            <v>321200011684</v>
          </cell>
          <cell r="B2059" t="str">
            <v>WINGS ACADEMY</v>
          </cell>
          <cell r="C2059" t="str">
            <v>Targeted Assistance</v>
          </cell>
        </row>
        <row r="2060">
          <cell r="A2060" t="str">
            <v>321200011690</v>
          </cell>
          <cell r="B2060" t="str">
            <v>MONROE ACAD FOR BUSINESS/LAW</v>
          </cell>
          <cell r="C2060" t="str">
            <v>Targeted Assistance</v>
          </cell>
        </row>
        <row r="2061">
          <cell r="A2061" t="str">
            <v>321200011691</v>
          </cell>
          <cell r="B2061" t="str">
            <v>BRONX LITTLE SCHOOL</v>
          </cell>
          <cell r="C2061" t="str">
            <v>Targeted Assistance</v>
          </cell>
        </row>
        <row r="2062">
          <cell r="A2062" t="str">
            <v>321200011692</v>
          </cell>
          <cell r="B2062" t="str">
            <v>MONROE ACAD FOR VISUAL ARTS &amp; DESIGN</v>
          </cell>
          <cell r="C2062" t="str">
            <v>Targeted Assistance</v>
          </cell>
        </row>
        <row r="2063">
          <cell r="A2063" t="str">
            <v>321200860870</v>
          </cell>
          <cell r="B2063" t="str">
            <v>BRONX LIGHTHOUSE CHARTER SCHOOL</v>
          </cell>
          <cell r="C2063" t="str">
            <v>Schoolwide Program</v>
          </cell>
        </row>
        <row r="2064">
          <cell r="A2064" t="str">
            <v>321200860965</v>
          </cell>
          <cell r="B2064" t="str">
            <v>DR R IZQUIERDO HEALTH/SCIENCE CHARTE</v>
          </cell>
          <cell r="C2064" t="str">
            <v>Targeted Assistance</v>
          </cell>
        </row>
        <row r="2065">
          <cell r="A2065" t="str">
            <v>331300010003</v>
          </cell>
          <cell r="B2065" t="str">
            <v>PS 3 THE BEDFORD VILLAGE</v>
          </cell>
          <cell r="C2065" t="str">
            <v>Targeted Assistance</v>
          </cell>
        </row>
        <row r="2066">
          <cell r="A2066" t="str">
            <v>331300010008</v>
          </cell>
          <cell r="B2066" t="str">
            <v>PS 8 ROBERT FULTON</v>
          </cell>
          <cell r="C2066" t="str">
            <v>No Title I</v>
          </cell>
        </row>
        <row r="2067">
          <cell r="A2067" t="str">
            <v>331300010009</v>
          </cell>
          <cell r="B2067" t="str">
            <v>PS 9 TEUNIS G BERGEN</v>
          </cell>
          <cell r="C2067" t="str">
            <v>No Title I</v>
          </cell>
        </row>
        <row r="2068">
          <cell r="A2068" t="str">
            <v>331300010011</v>
          </cell>
          <cell r="B2068" t="str">
            <v>PS 11 PURVIS J BEHAN</v>
          </cell>
          <cell r="C2068" t="str">
            <v>No Title I</v>
          </cell>
        </row>
        <row r="2069">
          <cell r="A2069" t="str">
            <v>331300010020</v>
          </cell>
          <cell r="B2069" t="str">
            <v>PS 20 CLINTON HILL</v>
          </cell>
          <cell r="C2069" t="str">
            <v>Targeted Assistance</v>
          </cell>
        </row>
        <row r="2070">
          <cell r="A2070" t="str">
            <v>331300010044</v>
          </cell>
          <cell r="B2070" t="str">
            <v>PS 44 MARCUS GARVEY</v>
          </cell>
          <cell r="C2070" t="str">
            <v>Targeted Assistance</v>
          </cell>
        </row>
        <row r="2071">
          <cell r="A2071" t="str">
            <v>331300010046</v>
          </cell>
          <cell r="B2071" t="str">
            <v>PS 46 EDWARD C BLUM</v>
          </cell>
          <cell r="C2071" t="str">
            <v>Targeted Assistance</v>
          </cell>
        </row>
        <row r="2072">
          <cell r="A2072" t="str">
            <v>331300010054</v>
          </cell>
          <cell r="B2072" t="str">
            <v>PS 54 SAMUEL C BARNES</v>
          </cell>
          <cell r="C2072" t="str">
            <v>Targeted Assistance</v>
          </cell>
        </row>
        <row r="2073">
          <cell r="A2073" t="str">
            <v>331300010056</v>
          </cell>
          <cell r="B2073" t="str">
            <v>PS 56 LEWIS H LATIMER</v>
          </cell>
          <cell r="C2073" t="str">
            <v>Targeted Assistance</v>
          </cell>
        </row>
        <row r="2074">
          <cell r="A2074" t="str">
            <v>331300010067</v>
          </cell>
          <cell r="B2074" t="str">
            <v>PS 67 CHARLES A DORSEY</v>
          </cell>
          <cell r="C2074" t="str">
            <v>Targeted Assistance</v>
          </cell>
        </row>
        <row r="2075">
          <cell r="A2075" t="str">
            <v>331300010093</v>
          </cell>
          <cell r="B2075" t="str">
            <v>PS 93 WILLIAM H PRESCOTT</v>
          </cell>
          <cell r="C2075" t="str">
            <v>Targeted Assistance</v>
          </cell>
        </row>
        <row r="2076">
          <cell r="A2076" t="str">
            <v>331300010103</v>
          </cell>
          <cell r="B2076" t="str">
            <v>SATELLITE THREE</v>
          </cell>
          <cell r="C2076" t="str">
            <v>Targeted Assistance</v>
          </cell>
        </row>
        <row r="2077">
          <cell r="A2077" t="str">
            <v>331300010113</v>
          </cell>
          <cell r="B2077" t="str">
            <v>MS 113 RONALD EDMONDS LEARNING CTR</v>
          </cell>
          <cell r="C2077" t="str">
            <v>Targeted Assistance</v>
          </cell>
        </row>
        <row r="2078">
          <cell r="A2078" t="str">
            <v>331300010133</v>
          </cell>
          <cell r="B2078" t="str">
            <v>PS 133 WILLIAM A BUTLER</v>
          </cell>
          <cell r="C2078" t="str">
            <v>Targeted Assistance</v>
          </cell>
        </row>
        <row r="2079">
          <cell r="A2079" t="str">
            <v>331300010256</v>
          </cell>
          <cell r="B2079" t="str">
            <v>PS 256 BENJAMIN BANNEKER</v>
          </cell>
          <cell r="C2079" t="str">
            <v>Targeted Assistance</v>
          </cell>
        </row>
        <row r="2080">
          <cell r="A2080" t="str">
            <v>331300010265</v>
          </cell>
          <cell r="B2080" t="str">
            <v>DR SUSAN S MCKINNEY SEC SCH-ARTS</v>
          </cell>
          <cell r="C2080" t="str">
            <v>Targeted Assistance</v>
          </cell>
        </row>
        <row r="2081">
          <cell r="A2081" t="str">
            <v>331300010266</v>
          </cell>
          <cell r="B2081" t="str">
            <v>MS 266 PARK PLACE COMMUNITY MS</v>
          </cell>
          <cell r="C2081" t="str">
            <v>Targeted Assistance</v>
          </cell>
        </row>
        <row r="2082">
          <cell r="A2082" t="str">
            <v>331300010270</v>
          </cell>
          <cell r="B2082" t="str">
            <v>PS 270 JOHANN DEKALB</v>
          </cell>
          <cell r="C2082" t="str">
            <v>Targeted Assistance</v>
          </cell>
        </row>
        <row r="2083">
          <cell r="A2083" t="str">
            <v>331300010282</v>
          </cell>
          <cell r="B2083" t="str">
            <v>PS 282 PARK SLOPE</v>
          </cell>
          <cell r="C2083" t="str">
            <v>No Title I</v>
          </cell>
        </row>
        <row r="2084">
          <cell r="A2084" t="str">
            <v>331300010287</v>
          </cell>
          <cell r="B2084" t="str">
            <v>PS 287 BAILEY K ASHFORD</v>
          </cell>
          <cell r="C2084" t="str">
            <v>Targeted Assistance</v>
          </cell>
        </row>
        <row r="2085">
          <cell r="A2085" t="str">
            <v>331300010301</v>
          </cell>
          <cell r="B2085" t="str">
            <v>SATELLITE EAST MIDDLE SCHOOL</v>
          </cell>
          <cell r="C2085" t="str">
            <v>Targeted Assistance</v>
          </cell>
        </row>
        <row r="2086">
          <cell r="A2086" t="str">
            <v>331300010305</v>
          </cell>
          <cell r="B2086" t="str">
            <v>PS 305 DR PETER RAY</v>
          </cell>
          <cell r="C2086" t="str">
            <v>Targeted Assistance</v>
          </cell>
        </row>
        <row r="2087">
          <cell r="A2087" t="str">
            <v>331300010307</v>
          </cell>
          <cell r="B2087" t="str">
            <v>PS 307 DANIEL HALE WILLIAMS</v>
          </cell>
          <cell r="C2087" t="str">
            <v>Targeted Assistance</v>
          </cell>
        </row>
        <row r="2088">
          <cell r="A2088" t="str">
            <v>331300010313</v>
          </cell>
          <cell r="B2088" t="str">
            <v>SATELLITE WEST MIDDLE SCHOOL</v>
          </cell>
          <cell r="C2088" t="str">
            <v>Targeted Assistance</v>
          </cell>
        </row>
        <row r="2089">
          <cell r="A2089" t="str">
            <v>331300010571</v>
          </cell>
          <cell r="B2089" t="str">
            <v>MS 571</v>
          </cell>
          <cell r="C2089" t="str">
            <v>Targeted Assistance</v>
          </cell>
        </row>
        <row r="2090">
          <cell r="A2090" t="str">
            <v>331300010596</v>
          </cell>
          <cell r="B2090" t="str">
            <v>MS 596 PEACE ACADEMY</v>
          </cell>
          <cell r="C2090" t="str">
            <v>Targeted Assistance</v>
          </cell>
        </row>
        <row r="2091">
          <cell r="A2091" t="str">
            <v>331300010691</v>
          </cell>
          <cell r="B2091" t="str">
            <v>FORT GREEN PREPARATORY ACADEMY</v>
          </cell>
          <cell r="C2091" t="str">
            <v>Targeted Assistance</v>
          </cell>
        </row>
        <row r="2092">
          <cell r="A2092" t="str">
            <v>331300011350</v>
          </cell>
          <cell r="B2092" t="str">
            <v>URBAN ASSEMBLY SCH-MUSIC &amp; ART</v>
          </cell>
          <cell r="C2092" t="str">
            <v>Targeted Assistance</v>
          </cell>
        </row>
        <row r="2093">
          <cell r="A2093" t="str">
            <v>331300011412</v>
          </cell>
          <cell r="B2093" t="str">
            <v>BROOKLYN COMM HS-COMM, ARTS, MEDIA</v>
          </cell>
          <cell r="C2093" t="str">
            <v>Targeted Assistance</v>
          </cell>
        </row>
        <row r="2094">
          <cell r="A2094" t="str">
            <v>331300011419</v>
          </cell>
          <cell r="B2094" t="str">
            <v>SCIENCE SKILLS CENTER HIGH SCHOOL</v>
          </cell>
          <cell r="C2094" t="str">
            <v>Targeted Assistance</v>
          </cell>
        </row>
        <row r="2095">
          <cell r="A2095" t="str">
            <v>331300011430</v>
          </cell>
          <cell r="B2095" t="str">
            <v>BROOKLYN TECH HIGH SCHOOL</v>
          </cell>
          <cell r="C2095" t="str">
            <v>No Title I</v>
          </cell>
        </row>
        <row r="2096">
          <cell r="A2096" t="str">
            <v>331300011439</v>
          </cell>
          <cell r="B2096" t="str">
            <v>BROOKLYN INTNTL HIGH SCHOOL</v>
          </cell>
          <cell r="C2096" t="str">
            <v>Targeted Assistance</v>
          </cell>
        </row>
        <row r="2097">
          <cell r="A2097" t="str">
            <v>331300011483</v>
          </cell>
          <cell r="B2097" t="str">
            <v>URBAN ASSMBLY SCH-LAW &amp; JSTCE</v>
          </cell>
          <cell r="C2097" t="str">
            <v>Targeted Assistance</v>
          </cell>
        </row>
        <row r="2098">
          <cell r="A2098" t="str">
            <v>331300011492</v>
          </cell>
          <cell r="B2098" t="str">
            <v>URBAN ASSEMBLY ACAD OF ARTS, LETTERS</v>
          </cell>
          <cell r="C2098" t="str">
            <v>No Title I</v>
          </cell>
        </row>
        <row r="2099">
          <cell r="A2099" t="str">
            <v>331300011499</v>
          </cell>
          <cell r="B2099" t="str">
            <v>ACORN COMMUNITY HIGH SCHOOL</v>
          </cell>
          <cell r="C2099" t="str">
            <v>Targeted Assistance</v>
          </cell>
        </row>
        <row r="2100">
          <cell r="A2100" t="str">
            <v>331300011509</v>
          </cell>
          <cell r="B2100" t="str">
            <v>FREEDOM ACADEMY HIGH SCHOOL</v>
          </cell>
          <cell r="C2100" t="str">
            <v>Targeted Assistance</v>
          </cell>
        </row>
        <row r="2101">
          <cell r="A2101" t="str">
            <v>331300011527</v>
          </cell>
          <cell r="B2101" t="str">
            <v>URBAN ASSEMBLY INST OF MATH AND SCIE</v>
          </cell>
          <cell r="C2101" t="str">
            <v>Targeted Assistance</v>
          </cell>
        </row>
        <row r="2102">
          <cell r="A2102" t="str">
            <v>331300011553</v>
          </cell>
          <cell r="B2102" t="str">
            <v>BROOKLYN ACADEMY HIGH SCHOOL</v>
          </cell>
          <cell r="C2102" t="str">
            <v>Targeted Assistance</v>
          </cell>
        </row>
        <row r="2103">
          <cell r="A2103" t="str">
            <v>331300011575</v>
          </cell>
          <cell r="B2103" t="str">
            <v>BEDFORD STUYVESANT PREP HIGH SCHOOL</v>
          </cell>
          <cell r="C2103" t="str">
            <v>Targeted Assistance</v>
          </cell>
        </row>
        <row r="2104">
          <cell r="A2104" t="str">
            <v>331300011595</v>
          </cell>
          <cell r="B2104" t="str">
            <v>BEDFORD ACADEMY HIGH SCHOOL</v>
          </cell>
          <cell r="C2104" t="str">
            <v>No Title I</v>
          </cell>
        </row>
        <row r="2105">
          <cell r="A2105" t="str">
            <v>331300011605</v>
          </cell>
          <cell r="B2105" t="str">
            <v>GEORGE WESTINGHOUSE CAREER/TECH HS</v>
          </cell>
          <cell r="C2105" t="str">
            <v>Targeted Assistance</v>
          </cell>
        </row>
        <row r="2106">
          <cell r="A2106" t="str">
            <v>331300011616</v>
          </cell>
          <cell r="B2106" t="str">
            <v>BROOKLYN HS-LEADERSHIP &amp; COMMUNITY</v>
          </cell>
          <cell r="C2106" t="str">
            <v>Targeted Assistance</v>
          </cell>
        </row>
        <row r="2107">
          <cell r="A2107" t="str">
            <v>331300011670</v>
          </cell>
          <cell r="B2107" t="str">
            <v>BENJAMIN BANNEKER ACADEMY</v>
          </cell>
          <cell r="C2107" t="str">
            <v>No Title I</v>
          </cell>
        </row>
        <row r="2108">
          <cell r="A2108" t="str">
            <v>331300011674</v>
          </cell>
          <cell r="B2108" t="str">
            <v>CITY POLYTECHNIC HIGH SCHOOL</v>
          </cell>
          <cell r="C2108" t="str">
            <v>Targeted Assistance</v>
          </cell>
        </row>
        <row r="2109">
          <cell r="A2109" t="str">
            <v>331300860810</v>
          </cell>
          <cell r="B2109" t="str">
            <v xml:space="preserve">COMMUNITY PARTNERSHIP CHARTER </v>
          </cell>
          <cell r="C2109" t="str">
            <v>Schoolwide Program</v>
          </cell>
        </row>
        <row r="2110">
          <cell r="A2110" t="str">
            <v>331300860901</v>
          </cell>
          <cell r="B2110" t="str">
            <v>LEADERSHIP PREP BEDFORD STUYVESANT</v>
          </cell>
          <cell r="C2110" t="str">
            <v>Schoolwide Program</v>
          </cell>
        </row>
        <row r="2111">
          <cell r="A2111" t="str">
            <v>331300860902</v>
          </cell>
          <cell r="B2111" t="str">
            <v xml:space="preserve">ACHIEVEMENT FIRST ENDEAVOR CHARTER </v>
          </cell>
          <cell r="C2111" t="str">
            <v>Schoolwide Program</v>
          </cell>
        </row>
        <row r="2112">
          <cell r="A2112" t="str">
            <v>331300860937</v>
          </cell>
          <cell r="B2112" t="str">
            <v>BROOKLYN EAST COLLEGIATE CHARTER SCH</v>
          </cell>
          <cell r="C2112" t="str">
            <v>Schoolwide Program</v>
          </cell>
        </row>
        <row r="2113">
          <cell r="A2113" t="str">
            <v>331400010016</v>
          </cell>
          <cell r="B2113" t="str">
            <v>PS 16 LEONARD DUNKLY</v>
          </cell>
          <cell r="C2113" t="str">
            <v>Targeted Assistance</v>
          </cell>
        </row>
        <row r="2114">
          <cell r="A2114" t="str">
            <v>331400010017</v>
          </cell>
          <cell r="B2114" t="str">
            <v>PS 17 HENRY D WOODWORTH</v>
          </cell>
          <cell r="C2114" t="str">
            <v>Targeted Assistance</v>
          </cell>
        </row>
        <row r="2115">
          <cell r="A2115" t="str">
            <v>331400010018</v>
          </cell>
          <cell r="B2115" t="str">
            <v>PS 18 EDWARD BUSH</v>
          </cell>
          <cell r="C2115" t="str">
            <v>Targeted Assistance</v>
          </cell>
        </row>
        <row r="2116">
          <cell r="A2116" t="str">
            <v>331400010019</v>
          </cell>
          <cell r="B2116" t="str">
            <v>PS 19 ROBERTO CLEMENTE</v>
          </cell>
          <cell r="C2116" t="str">
            <v>Targeted Assistance</v>
          </cell>
        </row>
        <row r="2117">
          <cell r="A2117" t="str">
            <v>331400010023</v>
          </cell>
          <cell r="B2117" t="str">
            <v>PS 23 CARTER G WOODSON</v>
          </cell>
          <cell r="C2117" t="str">
            <v>Targeted Assistance</v>
          </cell>
        </row>
        <row r="2118">
          <cell r="A2118" t="str">
            <v>331400010031</v>
          </cell>
          <cell r="B2118" t="str">
            <v>PS 31 SAMUEL F DUPONT</v>
          </cell>
          <cell r="C2118" t="str">
            <v>Targeted Assistance</v>
          </cell>
        </row>
        <row r="2119">
          <cell r="A2119" t="str">
            <v>331400010034</v>
          </cell>
          <cell r="B2119" t="str">
            <v>PS 34 OLIVER H PERRY</v>
          </cell>
          <cell r="C2119" t="str">
            <v>Targeted Assistance</v>
          </cell>
        </row>
        <row r="2120">
          <cell r="A2120" t="str">
            <v>331400010050</v>
          </cell>
          <cell r="B2120" t="str">
            <v xml:space="preserve">JHS 50 JOHN D WELLS </v>
          </cell>
          <cell r="C2120" t="str">
            <v>Targeted Assistance</v>
          </cell>
        </row>
        <row r="2121">
          <cell r="A2121" t="str">
            <v>331400010059</v>
          </cell>
          <cell r="B2121" t="str">
            <v>PS 59 WILLIAM FLOYD</v>
          </cell>
          <cell r="C2121" t="str">
            <v>Targeted Assistance</v>
          </cell>
        </row>
        <row r="2122">
          <cell r="A2122" t="str">
            <v>331400010084</v>
          </cell>
          <cell r="B2122" t="str">
            <v>PS 84 JOSE DE DIEGO</v>
          </cell>
          <cell r="C2122" t="str">
            <v>Targeted Assistance</v>
          </cell>
        </row>
        <row r="2123">
          <cell r="A2123" t="str">
            <v>331400010110</v>
          </cell>
          <cell r="B2123" t="str">
            <v>PS 110 THE MONITOR</v>
          </cell>
          <cell r="C2123" t="str">
            <v>No Title I</v>
          </cell>
        </row>
        <row r="2124">
          <cell r="A2124" t="str">
            <v>331400010120</v>
          </cell>
          <cell r="B2124" t="str">
            <v>PS 120 CARLOS TAPIA</v>
          </cell>
          <cell r="C2124" t="str">
            <v>Targeted Assistance</v>
          </cell>
        </row>
        <row r="2125">
          <cell r="A2125" t="str">
            <v>331400010126</v>
          </cell>
          <cell r="B2125" t="str">
            <v>JOHN ERICSSON MIDDLE SCHOOL 126</v>
          </cell>
          <cell r="C2125" t="str">
            <v>Targeted Assistance</v>
          </cell>
        </row>
        <row r="2126">
          <cell r="A2126" t="str">
            <v>331400010132</v>
          </cell>
          <cell r="B2126" t="str">
            <v>PS 132 THE CONSELYEA SCHOOL</v>
          </cell>
          <cell r="C2126" t="str">
            <v>Targeted Assistance</v>
          </cell>
        </row>
        <row r="2127">
          <cell r="A2127" t="str">
            <v>331400010147</v>
          </cell>
          <cell r="B2127" t="str">
            <v>PS 147 ISSAC REMSEN</v>
          </cell>
          <cell r="C2127" t="str">
            <v>Targeted Assistance</v>
          </cell>
        </row>
        <row r="2128">
          <cell r="A2128" t="str">
            <v>331400010157</v>
          </cell>
          <cell r="B2128" t="str">
            <v>PS 157 BENJAMIN FRANKLIN</v>
          </cell>
          <cell r="C2128" t="str">
            <v>Targeted Assistance</v>
          </cell>
        </row>
        <row r="2129">
          <cell r="A2129" t="str">
            <v>331400010196</v>
          </cell>
          <cell r="B2129" t="str">
            <v>PS 196 TEN EYCK</v>
          </cell>
          <cell r="C2129" t="str">
            <v>Targeted Assistance</v>
          </cell>
        </row>
        <row r="2130">
          <cell r="A2130" t="str">
            <v>331400010250</v>
          </cell>
          <cell r="B2130" t="str">
            <v>PS 250 GEORGE H LINDSEY</v>
          </cell>
          <cell r="C2130" t="str">
            <v>Targeted Assistance</v>
          </cell>
        </row>
        <row r="2131">
          <cell r="A2131" t="str">
            <v>331400010257</v>
          </cell>
          <cell r="B2131" t="str">
            <v>PS 257 JOHN F HYLAN</v>
          </cell>
          <cell r="C2131" t="str">
            <v>Targeted Assistance</v>
          </cell>
        </row>
        <row r="2132">
          <cell r="A2132" t="str">
            <v>331400010297</v>
          </cell>
          <cell r="B2132" t="str">
            <v>PS 297 ABRAHAM STOCKTON</v>
          </cell>
          <cell r="C2132" t="str">
            <v>Targeted Assistance</v>
          </cell>
        </row>
        <row r="2133">
          <cell r="A2133" t="str">
            <v>331400010318</v>
          </cell>
          <cell r="B2133" t="str">
            <v>IS 318 EUGENO MARIA DE HOSTOS</v>
          </cell>
          <cell r="C2133" t="str">
            <v>Targeted Assistance</v>
          </cell>
        </row>
        <row r="2134">
          <cell r="A2134" t="str">
            <v>331400010319</v>
          </cell>
          <cell r="B2134" t="str">
            <v>PS 319</v>
          </cell>
          <cell r="C2134" t="str">
            <v>Targeted Assistance</v>
          </cell>
        </row>
        <row r="2135">
          <cell r="A2135" t="str">
            <v>331400010380</v>
          </cell>
          <cell r="B2135" t="str">
            <v>PS 380 JOHN WAYNE ELEMENTARY</v>
          </cell>
          <cell r="C2135" t="str">
            <v>Targeted Assistance</v>
          </cell>
        </row>
        <row r="2136">
          <cell r="A2136" t="str">
            <v>331400010577</v>
          </cell>
          <cell r="B2136" t="str">
            <v>CONSELYEA PREP SCHOOL</v>
          </cell>
          <cell r="C2136" t="str">
            <v>Targeted Assistance</v>
          </cell>
        </row>
        <row r="2137">
          <cell r="A2137" t="str">
            <v>331400010582</v>
          </cell>
          <cell r="B2137" t="str">
            <v>MS 582</v>
          </cell>
          <cell r="C2137" t="str">
            <v>Targeted Assistance</v>
          </cell>
        </row>
        <row r="2138">
          <cell r="A2138" t="str">
            <v>331400011071</v>
          </cell>
          <cell r="B2138" t="str">
            <v>JUAN MOREL CAMPOS SECONDARY SCHOOL</v>
          </cell>
          <cell r="C2138" t="str">
            <v>Targeted Assistance</v>
          </cell>
        </row>
        <row r="2139">
          <cell r="A2139" t="str">
            <v>331400011322</v>
          </cell>
          <cell r="B2139" t="str">
            <v>FOUNDATIONS ACADEMY</v>
          </cell>
          <cell r="C2139" t="str">
            <v>Targeted Assistance</v>
          </cell>
        </row>
        <row r="2140">
          <cell r="A2140" t="str">
            <v>331400011330</v>
          </cell>
          <cell r="B2140" t="str">
            <v xml:space="preserve">URBAN ASSEMBLY SCHOOL-URBAN ENVR </v>
          </cell>
          <cell r="C2140" t="str">
            <v>Targeted Assistance</v>
          </cell>
        </row>
        <row r="2141">
          <cell r="A2141" t="str">
            <v>331400011449</v>
          </cell>
          <cell r="B2141" t="str">
            <v>BROOKLYN LATIN SCHOOL (THE)</v>
          </cell>
          <cell r="C2141" t="str">
            <v>No Title I</v>
          </cell>
        </row>
        <row r="2142">
          <cell r="A2142" t="str">
            <v>331400011454</v>
          </cell>
          <cell r="B2142" t="str">
            <v>GREEN SCHOOL-ENVIRONMENTAL CAREERS</v>
          </cell>
          <cell r="C2142" t="str">
            <v>Targeted Assistance</v>
          </cell>
        </row>
        <row r="2143">
          <cell r="A2143" t="str">
            <v>331400011474</v>
          </cell>
          <cell r="B2143" t="str">
            <v>PROGRESS HS-PROFESSIONAL CAREERS</v>
          </cell>
          <cell r="C2143" t="str">
            <v>Targeted Assistance</v>
          </cell>
        </row>
        <row r="2144">
          <cell r="A2144" t="str">
            <v>331400011477</v>
          </cell>
          <cell r="B2144" t="str">
            <v>SCHOOL FOR LEGAL STUDIES</v>
          </cell>
          <cell r="C2144" t="str">
            <v>Targeted Assistance</v>
          </cell>
        </row>
        <row r="2145">
          <cell r="A2145" t="str">
            <v>331400011478</v>
          </cell>
          <cell r="B2145" t="str">
            <v>HIGH SCHOOL-ENTERPRISE, BUS &amp; TECH</v>
          </cell>
          <cell r="C2145" t="str">
            <v>Targeted Assistance</v>
          </cell>
        </row>
        <row r="2146">
          <cell r="A2146" t="str">
            <v>331400011488</v>
          </cell>
          <cell r="B2146" t="str">
            <v>BROOKLYN PREP HIGH SCHOOL</v>
          </cell>
          <cell r="C2146" t="str">
            <v>Targeted Assistance</v>
          </cell>
        </row>
        <row r="2147">
          <cell r="A2147" t="str">
            <v>331400011558</v>
          </cell>
          <cell r="B2147" t="str">
            <v>WILLAMSBURG HS-ARCH &amp; DESIGN</v>
          </cell>
          <cell r="C2147" t="str">
            <v>Targeted Assistance</v>
          </cell>
        </row>
        <row r="2148">
          <cell r="A2148" t="str">
            <v>331400011561</v>
          </cell>
          <cell r="B2148" t="str">
            <v>WILLIAMSBURG PREP SCHOOL</v>
          </cell>
          <cell r="C2148" t="str">
            <v>Targeted Assistance</v>
          </cell>
        </row>
        <row r="2149">
          <cell r="A2149" t="str">
            <v>331400011586</v>
          </cell>
          <cell r="B2149" t="str">
            <v>LYONS COMMUNITY SCHOOL</v>
          </cell>
          <cell r="C2149" t="str">
            <v>Targeted Assistance</v>
          </cell>
        </row>
        <row r="2150">
          <cell r="A2150" t="str">
            <v>331400011610</v>
          </cell>
          <cell r="B2150" t="str">
            <v>AUTOMOTIVE HIGH SCHOOL</v>
          </cell>
          <cell r="C2150" t="str">
            <v>Targeted Assistance</v>
          </cell>
        </row>
        <row r="2151">
          <cell r="A2151" t="str">
            <v>331400011614</v>
          </cell>
          <cell r="B2151" t="str">
            <v>YOUNG WOMENS LEADERSHIP SCH-BROOKLY</v>
          </cell>
          <cell r="C2151" t="str">
            <v>Targeted Assistance</v>
          </cell>
        </row>
        <row r="2152">
          <cell r="A2152" t="str">
            <v>331400011632</v>
          </cell>
          <cell r="B2152" t="str">
            <v>FRANCES PERKINS ACADEMY</v>
          </cell>
          <cell r="C2152" t="str">
            <v>Targeted Assistance</v>
          </cell>
        </row>
        <row r="2153">
          <cell r="A2153" t="str">
            <v>331400011685</v>
          </cell>
          <cell r="B2153" t="str">
            <v>EL PUENTE ACAD FOR PEACE AND JUSTICE</v>
          </cell>
          <cell r="C2153" t="str">
            <v>Targeted Assistance</v>
          </cell>
        </row>
        <row r="2154">
          <cell r="A2154" t="str">
            <v>331400860825</v>
          </cell>
          <cell r="B2154" t="str">
            <v>BEGINNING WITH CHLDRN CHARTER SCHOOL</v>
          </cell>
          <cell r="C2154" t="str">
            <v>Schoolwide Program</v>
          </cell>
        </row>
        <row r="2155">
          <cell r="A2155" t="str">
            <v>331400860865</v>
          </cell>
          <cell r="B2155" t="str">
            <v>WILLIAMSBURG CHARTER HIGH SCHOOL</v>
          </cell>
          <cell r="C2155" t="str">
            <v>Schoolwide Program</v>
          </cell>
        </row>
        <row r="2156">
          <cell r="A2156" t="str">
            <v>331400860930</v>
          </cell>
          <cell r="B2156" t="str">
            <v>ETHICAL COMMUNITY CHARTER SCHO (THE)</v>
          </cell>
          <cell r="C2156" t="str">
            <v>Targeted Assistance</v>
          </cell>
        </row>
        <row r="2157">
          <cell r="A2157" t="str">
            <v>331400860946</v>
          </cell>
          <cell r="B2157" t="str">
            <v>BELIEVE SOUTHSIDE CHARTER HIGH SCH</v>
          </cell>
          <cell r="C2157" t="str">
            <v>Schoolwide Program</v>
          </cell>
        </row>
        <row r="2158">
          <cell r="A2158" t="str">
            <v>331400861021</v>
          </cell>
          <cell r="B2158" t="str">
            <v>BEGINNING WITH CHILDREN CHARTER II</v>
          </cell>
          <cell r="C2158" t="str">
            <v>Targeted Assistance</v>
          </cell>
        </row>
        <row r="2159">
          <cell r="A2159" t="str">
            <v>331500010001</v>
          </cell>
          <cell r="B2159" t="str">
            <v>PS 1 THE BERGEN</v>
          </cell>
          <cell r="C2159" t="str">
            <v>Targeted Assistance</v>
          </cell>
        </row>
        <row r="2160">
          <cell r="A2160" t="str">
            <v>331500010010</v>
          </cell>
          <cell r="B2160" t="str">
            <v>MAGNET SCH OF MATH, SCI, DESIGN</v>
          </cell>
          <cell r="C2160" t="str">
            <v>Targeted Assistance</v>
          </cell>
        </row>
        <row r="2161">
          <cell r="A2161" t="str">
            <v>331500010015</v>
          </cell>
          <cell r="B2161" t="str">
            <v>PS 15 PATRICK F DALY</v>
          </cell>
          <cell r="C2161" t="str">
            <v>Targeted Assistance</v>
          </cell>
        </row>
        <row r="2162">
          <cell r="A2162" t="str">
            <v>331500010024</v>
          </cell>
          <cell r="B2162" t="str">
            <v>PS 24</v>
          </cell>
          <cell r="C2162" t="str">
            <v>Targeted Assistance</v>
          </cell>
        </row>
        <row r="2163">
          <cell r="A2163" t="str">
            <v>331500010029</v>
          </cell>
          <cell r="B2163" t="str">
            <v>PS 29 JOHN M HARRIGAN</v>
          </cell>
          <cell r="C2163" t="str">
            <v>No Title I</v>
          </cell>
        </row>
        <row r="2164">
          <cell r="A2164" t="str">
            <v>331500010032</v>
          </cell>
          <cell r="B2164" t="str">
            <v>PS 32 SAMUELS MILLS SPROLE</v>
          </cell>
          <cell r="C2164" t="str">
            <v>Targeted Assistance</v>
          </cell>
        </row>
        <row r="2165">
          <cell r="A2165" t="str">
            <v>331500010038</v>
          </cell>
          <cell r="B2165" t="str">
            <v>PS 38 THE PACIFIC</v>
          </cell>
          <cell r="C2165" t="str">
            <v>Targeted Assistance</v>
          </cell>
        </row>
        <row r="2166">
          <cell r="A2166" t="str">
            <v>331500010039</v>
          </cell>
          <cell r="B2166" t="str">
            <v>PS 39 HENRY BRISTOW</v>
          </cell>
          <cell r="C2166" t="str">
            <v>No Title I</v>
          </cell>
        </row>
        <row r="2167">
          <cell r="A2167" t="str">
            <v>331500010051</v>
          </cell>
          <cell r="B2167" t="str">
            <v>MS 51 WILLIAM ALEXANDER</v>
          </cell>
          <cell r="C2167" t="str">
            <v>No Title I</v>
          </cell>
        </row>
        <row r="2168">
          <cell r="A2168" t="str">
            <v>331500010058</v>
          </cell>
          <cell r="B2168" t="str">
            <v>PS 58 THE CARROLL</v>
          </cell>
          <cell r="C2168" t="str">
            <v>No Title I</v>
          </cell>
        </row>
        <row r="2169">
          <cell r="A2169" t="str">
            <v>331500010088</v>
          </cell>
          <cell r="B2169" t="str">
            <v>JHS 88 PETER ROUGET</v>
          </cell>
          <cell r="C2169" t="str">
            <v>Targeted Assistance</v>
          </cell>
        </row>
        <row r="2170">
          <cell r="A2170" t="str">
            <v>331500010094</v>
          </cell>
          <cell r="B2170" t="str">
            <v>PS 94 THE HENRY LONGFELLOW</v>
          </cell>
          <cell r="C2170" t="str">
            <v>Targeted Assistance</v>
          </cell>
        </row>
        <row r="2171">
          <cell r="A2171" t="str">
            <v>331500010107</v>
          </cell>
          <cell r="B2171" t="str">
            <v>PS 107 JOHN W KIMBALL</v>
          </cell>
          <cell r="C2171" t="str">
            <v>No Title I</v>
          </cell>
        </row>
        <row r="2172">
          <cell r="A2172" t="str">
            <v>331500010124</v>
          </cell>
          <cell r="B2172" t="str">
            <v>PS 124 SILAS B DUTCHER</v>
          </cell>
          <cell r="C2172" t="str">
            <v>Targeted Assistance</v>
          </cell>
        </row>
        <row r="2173">
          <cell r="A2173" t="str">
            <v>331500010130</v>
          </cell>
          <cell r="B2173" t="str">
            <v>PS 130 THE PARKSIDE</v>
          </cell>
          <cell r="C2173" t="str">
            <v>Targeted Assistance</v>
          </cell>
        </row>
        <row r="2174">
          <cell r="A2174" t="str">
            <v>331500010131</v>
          </cell>
          <cell r="B2174" t="str">
            <v>PS 131</v>
          </cell>
          <cell r="C2174" t="str">
            <v>Targeted Assistance</v>
          </cell>
        </row>
        <row r="2175">
          <cell r="A2175" t="str">
            <v>331500010136</v>
          </cell>
          <cell r="B2175" t="str">
            <v>IS 136 CHARLES O DEWEY</v>
          </cell>
          <cell r="C2175" t="str">
            <v>Targeted Assistance</v>
          </cell>
        </row>
        <row r="2176">
          <cell r="A2176" t="str">
            <v>331500010146</v>
          </cell>
          <cell r="B2176" t="str">
            <v xml:space="preserve">PS 146 </v>
          </cell>
          <cell r="C2176" t="str">
            <v>No Title I</v>
          </cell>
        </row>
        <row r="2177">
          <cell r="A2177" t="str">
            <v>331500010154</v>
          </cell>
          <cell r="B2177" t="str">
            <v>MAGNET SCHOOL FOR SCIENCE &amp; TECH</v>
          </cell>
          <cell r="C2177" t="str">
            <v>No Title I</v>
          </cell>
        </row>
        <row r="2178">
          <cell r="A2178" t="str">
            <v>331500010169</v>
          </cell>
          <cell r="B2178" t="str">
            <v>PS 169 SUNSET PARK</v>
          </cell>
          <cell r="C2178" t="str">
            <v>Targeted Assistance</v>
          </cell>
        </row>
        <row r="2179">
          <cell r="A2179" t="str">
            <v>331500010172</v>
          </cell>
          <cell r="B2179" t="str">
            <v>PS 172 BEACON SCHOOL OF EXCELLENCE</v>
          </cell>
          <cell r="C2179" t="str">
            <v>Targeted Assistance</v>
          </cell>
        </row>
        <row r="2180">
          <cell r="A2180" t="str">
            <v>331500010230</v>
          </cell>
          <cell r="B2180" t="str">
            <v>PS 230 DORIS L COHEN</v>
          </cell>
          <cell r="C2180" t="str">
            <v>Targeted Assistance</v>
          </cell>
        </row>
        <row r="2181">
          <cell r="A2181" t="str">
            <v>331500010261</v>
          </cell>
          <cell r="B2181" t="str">
            <v>PS 261 PHILIP LIVINGSTON</v>
          </cell>
          <cell r="C2181" t="str">
            <v>No Title I</v>
          </cell>
        </row>
        <row r="2182">
          <cell r="A2182" t="str">
            <v>331500010295</v>
          </cell>
          <cell r="B2182" t="str">
            <v>PS 295</v>
          </cell>
          <cell r="C2182" t="str">
            <v>Targeted Assistance</v>
          </cell>
        </row>
        <row r="2183">
          <cell r="A2183" t="str">
            <v>331500010321</v>
          </cell>
          <cell r="B2183" t="str">
            <v>PS 321 WILLIAM PENN</v>
          </cell>
          <cell r="C2183" t="str">
            <v>No Title I</v>
          </cell>
        </row>
        <row r="2184">
          <cell r="A2184" t="str">
            <v>331500010442</v>
          </cell>
          <cell r="B2184" t="str">
            <v>NEW HORIZONS SCHOOL</v>
          </cell>
          <cell r="C2184" t="str">
            <v>Targeted Assistance</v>
          </cell>
        </row>
        <row r="2185">
          <cell r="A2185" t="str">
            <v>331500010443</v>
          </cell>
          <cell r="B2185" t="str">
            <v>NEW VOICES SCH-ACAD &amp; CREATIVE ARTS</v>
          </cell>
          <cell r="C2185" t="str">
            <v>No Title I</v>
          </cell>
        </row>
        <row r="2186">
          <cell r="A2186" t="str">
            <v>331500010447</v>
          </cell>
          <cell r="B2186" t="str">
            <v>MATH &amp; SCIENCE EXPLORATORY SCH (THE)</v>
          </cell>
          <cell r="C2186" t="str">
            <v>No Title I</v>
          </cell>
        </row>
        <row r="2187">
          <cell r="A2187" t="str">
            <v>331500010448</v>
          </cell>
          <cell r="B2187" t="str">
            <v>BROOKLYN SEC SCH-COLLABORATIVE</v>
          </cell>
          <cell r="C2187" t="str">
            <v>Targeted Assistance</v>
          </cell>
        </row>
        <row r="2188">
          <cell r="A2188" t="str">
            <v>331500010676</v>
          </cell>
          <cell r="B2188" t="str">
            <v>RED HOOK NEIGHBORHOOD SCHOOL</v>
          </cell>
          <cell r="C2188" t="str">
            <v>Targeted Assistance</v>
          </cell>
        </row>
        <row r="2189">
          <cell r="A2189" t="str">
            <v>331500010821</v>
          </cell>
          <cell r="B2189" t="str">
            <v>SUNSET PARK PREP</v>
          </cell>
          <cell r="C2189" t="str">
            <v>Targeted Assistance</v>
          </cell>
        </row>
        <row r="2190">
          <cell r="A2190" t="str">
            <v>331500011423</v>
          </cell>
          <cell r="B2190" t="str">
            <v>BROOKLYN FRONTIERS HIGH SCHOOL</v>
          </cell>
          <cell r="C2190" t="str">
            <v>Targeted Assistance</v>
          </cell>
        </row>
        <row r="2191">
          <cell r="A2191" t="str">
            <v>331500011429</v>
          </cell>
          <cell r="B2191" t="str">
            <v>BROOKLYN SCHOOL FOR GLOBAL STUDIES</v>
          </cell>
          <cell r="C2191" t="str">
            <v>Targeted Assistance</v>
          </cell>
        </row>
        <row r="2192">
          <cell r="A2192" t="str">
            <v>331500011462</v>
          </cell>
          <cell r="B2192" t="str">
            <v xml:space="preserve">SECONDARY SCHOOL FOR LAW </v>
          </cell>
          <cell r="C2192" t="str">
            <v>Targeted Assistance</v>
          </cell>
        </row>
        <row r="2193">
          <cell r="A2193" t="str">
            <v>331500011463</v>
          </cell>
          <cell r="B2193" t="str">
            <v>SECONDARY SCHOOL FOR JOURNALISM</v>
          </cell>
          <cell r="C2193" t="str">
            <v>Targeted Assistance</v>
          </cell>
        </row>
        <row r="2194">
          <cell r="A2194" t="str">
            <v>331500011464</v>
          </cell>
          <cell r="B2194" t="str">
            <v>PARK SLOPE COLLEGIATE</v>
          </cell>
          <cell r="C2194" t="str">
            <v>Targeted Assistance</v>
          </cell>
        </row>
        <row r="2195">
          <cell r="A2195" t="str">
            <v>331500011497</v>
          </cell>
          <cell r="B2195" t="str">
            <v>SCHOOL FOR INTNTL STUDIES</v>
          </cell>
          <cell r="C2195" t="str">
            <v>Targeted Assistance</v>
          </cell>
        </row>
        <row r="2196">
          <cell r="A2196" t="str">
            <v>331500011519</v>
          </cell>
          <cell r="B2196" t="str">
            <v>COBBLE HILL SCHOOL OF AMERICAN STUD</v>
          </cell>
          <cell r="C2196" t="str">
            <v>Targeted Assistance</v>
          </cell>
        </row>
        <row r="2197">
          <cell r="A2197" t="str">
            <v>331500011529</v>
          </cell>
          <cell r="B2197" t="str">
            <v>WEST BROOKLYN COMMUNITY HIGH SCHOOL</v>
          </cell>
          <cell r="C2197" t="str">
            <v>Targeted Assistance</v>
          </cell>
        </row>
        <row r="2198">
          <cell r="A2198" t="str">
            <v>331500011530</v>
          </cell>
          <cell r="B2198" t="str">
            <v>METROPOLITAN CORPORATE ACAD HS</v>
          </cell>
          <cell r="C2198" t="str">
            <v>Targeted Assistance</v>
          </cell>
        </row>
        <row r="2199">
          <cell r="A2199" t="str">
            <v>331500011592</v>
          </cell>
          <cell r="B2199" t="str">
            <v>KHALIL GIBRAN INTERNATIONAL ACADEMY</v>
          </cell>
          <cell r="C2199" t="str">
            <v>Targeted Assistance</v>
          </cell>
        </row>
        <row r="2200">
          <cell r="A2200" t="str">
            <v>331500011656</v>
          </cell>
          <cell r="B2200" t="str">
            <v>BROOKLYN HIGH SCHOOL OF THE ARTS</v>
          </cell>
          <cell r="C2200" t="str">
            <v>No Title I</v>
          </cell>
        </row>
        <row r="2201">
          <cell r="A2201" t="str">
            <v>331500011667</v>
          </cell>
          <cell r="B2201" t="str">
            <v>SUNSET PARK HIGH SCHOOL</v>
          </cell>
          <cell r="C2201" t="str">
            <v>Targeted Assistance</v>
          </cell>
        </row>
        <row r="2202">
          <cell r="A2202" t="str">
            <v>331500011684</v>
          </cell>
          <cell r="B2202" t="str">
            <v>MILLENNIUM BROOKLYN HIGH SCHOOL</v>
          </cell>
          <cell r="C2202" t="str">
            <v>No Title I</v>
          </cell>
        </row>
        <row r="2203">
          <cell r="A2203" t="str">
            <v>331500011698</v>
          </cell>
          <cell r="B2203" t="str">
            <v>SOUTH BROOKLYN COMM HIGH SCHOOL</v>
          </cell>
          <cell r="C2203" t="str">
            <v>Targeted Assistance</v>
          </cell>
        </row>
        <row r="2204">
          <cell r="A2204" t="str">
            <v>331500861016</v>
          </cell>
          <cell r="B2204" t="str">
            <v>NEW DAWN CHARTER HIGH SCHOOL</v>
          </cell>
          <cell r="C2204" t="str">
            <v>Targeted Assistance</v>
          </cell>
        </row>
        <row r="2205">
          <cell r="A2205" t="str">
            <v>331600010005</v>
          </cell>
          <cell r="B2205" t="str">
            <v>PS 5 DR RONALD MCNAIR</v>
          </cell>
          <cell r="C2205" t="str">
            <v>Targeted Assistance</v>
          </cell>
        </row>
        <row r="2206">
          <cell r="A2206" t="str">
            <v>331600010021</v>
          </cell>
          <cell r="B2206" t="str">
            <v>PS 21 CRISPUS ATTUCKS</v>
          </cell>
          <cell r="C2206" t="str">
            <v>Targeted Assistance</v>
          </cell>
        </row>
        <row r="2207">
          <cell r="A2207" t="str">
            <v>331600010025</v>
          </cell>
          <cell r="B2207" t="str">
            <v>PS 25 EUBIE BLAKE SCHOOL</v>
          </cell>
          <cell r="C2207" t="str">
            <v>Targeted Assistance</v>
          </cell>
        </row>
        <row r="2208">
          <cell r="A2208" t="str">
            <v>331600010026</v>
          </cell>
          <cell r="B2208" t="str">
            <v>PS 26 JESSE OWENS</v>
          </cell>
          <cell r="C2208" t="str">
            <v>Targeted Assistance</v>
          </cell>
        </row>
        <row r="2209">
          <cell r="A2209" t="str">
            <v>331600010028</v>
          </cell>
          <cell r="B2209" t="str">
            <v>PS 28 THE WARREN PREP ACADEMY</v>
          </cell>
          <cell r="C2209" t="str">
            <v>Targeted Assistance</v>
          </cell>
        </row>
        <row r="2210">
          <cell r="A2210" t="str">
            <v>331600010035</v>
          </cell>
          <cell r="B2210" t="str">
            <v>MS 35 STEPHEN DECATUR</v>
          </cell>
          <cell r="C2210" t="str">
            <v>Targeted Assistance</v>
          </cell>
        </row>
        <row r="2211">
          <cell r="A2211" t="str">
            <v>331600010040</v>
          </cell>
          <cell r="B2211" t="str">
            <v>PS 40 GEORGE W CARVER</v>
          </cell>
          <cell r="C2211" t="str">
            <v>Targeted Assistance</v>
          </cell>
        </row>
        <row r="2212">
          <cell r="A2212" t="str">
            <v>331600010057</v>
          </cell>
          <cell r="B2212" t="str">
            <v>JHS 57 WHITELAW REID</v>
          </cell>
          <cell r="C2212" t="str">
            <v>Targeted Assistance</v>
          </cell>
        </row>
        <row r="2213">
          <cell r="A2213" t="str">
            <v>331600010081</v>
          </cell>
          <cell r="B2213" t="str">
            <v>PS 81 THADDEUS STEVENS</v>
          </cell>
          <cell r="C2213" t="str">
            <v>Targeted Assistance</v>
          </cell>
        </row>
        <row r="2214">
          <cell r="A2214" t="str">
            <v>331600010243</v>
          </cell>
          <cell r="B2214" t="str">
            <v>PS 243 THE WEEKSVILLE SCHOOL</v>
          </cell>
          <cell r="C2214" t="str">
            <v>Targeted Assistance</v>
          </cell>
        </row>
        <row r="2215">
          <cell r="A2215" t="str">
            <v>331600010262</v>
          </cell>
          <cell r="B2215" t="str">
            <v>PS 262 EL HAJJ MALIK EL SHABAZZ</v>
          </cell>
          <cell r="C2215" t="str">
            <v>Targeted Assistance</v>
          </cell>
        </row>
        <row r="2216">
          <cell r="A2216" t="str">
            <v>331600010267</v>
          </cell>
          <cell r="B2216" t="str">
            <v>MS 267 MATH, SCIENCE &amp; TECH</v>
          </cell>
          <cell r="C2216" t="str">
            <v>Targeted Assistance</v>
          </cell>
        </row>
        <row r="2217">
          <cell r="A2217" t="str">
            <v>331600010308</v>
          </cell>
          <cell r="B2217" t="str">
            <v>PS 308 CLARA CARDWELL</v>
          </cell>
          <cell r="C2217" t="str">
            <v>Targeted Assistance</v>
          </cell>
        </row>
        <row r="2218">
          <cell r="A2218" t="str">
            <v>331600010309</v>
          </cell>
          <cell r="B2218" t="str">
            <v>PS 309 GEORGE E WIBECAN PREP</v>
          </cell>
          <cell r="C2218" t="str">
            <v>Targeted Assistance</v>
          </cell>
        </row>
        <row r="2219">
          <cell r="A2219" t="str">
            <v>331600010335</v>
          </cell>
          <cell r="B2219" t="str">
            <v>PS 335 GRANVILLE T WOODS</v>
          </cell>
          <cell r="C2219" t="str">
            <v>Targeted Assistance</v>
          </cell>
        </row>
        <row r="2220">
          <cell r="A2220" t="str">
            <v>331600010385</v>
          </cell>
          <cell r="B2220" t="str">
            <v>SCHOOL-BUSINESS FINANCE &amp; ENTREPRENE</v>
          </cell>
          <cell r="C2220" t="str">
            <v>Targeted Assistance</v>
          </cell>
        </row>
        <row r="2221">
          <cell r="A2221" t="str">
            <v>331600010393</v>
          </cell>
          <cell r="B2221" t="str">
            <v>FREDERICK DOUGLASS ACADEMY IV</v>
          </cell>
          <cell r="C2221" t="str">
            <v>Targeted Assistance</v>
          </cell>
        </row>
        <row r="2222">
          <cell r="A2222" t="str">
            <v>331600010534</v>
          </cell>
          <cell r="B2222" t="str">
            <v>UPPER SCHOOL AT PS 25</v>
          </cell>
          <cell r="C2222" t="str">
            <v>Targeted Assistance</v>
          </cell>
        </row>
        <row r="2223">
          <cell r="A2223" t="str">
            <v>331600010584</v>
          </cell>
          <cell r="B2223" t="str">
            <v>MS 584</v>
          </cell>
          <cell r="C2223" t="str">
            <v>Targeted Assistance</v>
          </cell>
        </row>
        <row r="2224">
          <cell r="A2224" t="str">
            <v>331600010627</v>
          </cell>
          <cell r="B2224" t="str">
            <v>BRIGHTER CHOICE COMMUNITY SCHOOL</v>
          </cell>
          <cell r="C2224" t="str">
            <v>Targeted Assistance</v>
          </cell>
        </row>
        <row r="2225">
          <cell r="A2225" t="str">
            <v>331600010628</v>
          </cell>
          <cell r="B2225" t="str">
            <v>BROOKLYN BROWNSTONE SCHOOL</v>
          </cell>
          <cell r="C2225" t="str">
            <v>Targeted Assistance</v>
          </cell>
        </row>
        <row r="2226">
          <cell r="A2226" t="str">
            <v>331600010636</v>
          </cell>
          <cell r="B2226" t="str">
            <v>YOUNG SCHOLARS ACAD-DISCOVER &amp; EXPLO</v>
          </cell>
          <cell r="C2226" t="str">
            <v>Targeted Assistance</v>
          </cell>
        </row>
        <row r="2227">
          <cell r="A2227" t="str">
            <v>331600011455</v>
          </cell>
          <cell r="B2227" t="str">
            <v>BOYS AND GIRLS HIGH SCHOOL</v>
          </cell>
          <cell r="C2227" t="str">
            <v>Targeted Assistance</v>
          </cell>
        </row>
        <row r="2228">
          <cell r="A2228" t="str">
            <v>331600011498</v>
          </cell>
          <cell r="B2228" t="str">
            <v>BROOKLYN HIGH SCHOOL-LAW AND TECH</v>
          </cell>
          <cell r="C2228" t="str">
            <v>Targeted Assistance</v>
          </cell>
        </row>
        <row r="2229">
          <cell r="A2229" t="str">
            <v>331600011594</v>
          </cell>
          <cell r="B2229" t="str">
            <v>GOTHAM PROFESSIONAL ARTS ACADEMY</v>
          </cell>
          <cell r="C2229" t="str">
            <v>Targeted Assistance</v>
          </cell>
        </row>
        <row r="2230">
          <cell r="A2230" t="str">
            <v>331600011688</v>
          </cell>
          <cell r="B2230" t="str">
            <v>THE BROOKYLN ACAD OF GLOBAL FINANCE</v>
          </cell>
          <cell r="C2230" t="str">
            <v>No Title I</v>
          </cell>
        </row>
        <row r="2231">
          <cell r="A2231" t="str">
            <v>331600860847</v>
          </cell>
          <cell r="B2231" t="str">
            <v>BROOKLYN EXCELSIOR CHARTER SCH</v>
          </cell>
          <cell r="C2231" t="str">
            <v>Schoolwide Program</v>
          </cell>
        </row>
        <row r="2232">
          <cell r="A2232" t="str">
            <v>331600860860</v>
          </cell>
          <cell r="B2232" t="str">
            <v>EXCELLENCE BOYS CHAR SCH-BED STUY</v>
          </cell>
          <cell r="C2232" t="str">
            <v>Schoolwide Program</v>
          </cell>
        </row>
        <row r="2233">
          <cell r="A2233" t="str">
            <v>331600860918</v>
          </cell>
          <cell r="B2233" t="str">
            <v>BEDFORD STUY COLLEGIATE CHARTER SCH</v>
          </cell>
          <cell r="C2233" t="str">
            <v>Schoolwide Program</v>
          </cell>
        </row>
        <row r="2234">
          <cell r="A2234" t="str">
            <v>331600860924</v>
          </cell>
          <cell r="B2234" t="str">
            <v>LA CIMA CHARTER SCHOOL</v>
          </cell>
          <cell r="C2234" t="str">
            <v>Schoolwide Program</v>
          </cell>
        </row>
        <row r="2235">
          <cell r="A2235" t="str">
            <v>331600860938</v>
          </cell>
          <cell r="B2235" t="str">
            <v>EXCELLENCE GIRLS CHARTER SCHOOL</v>
          </cell>
          <cell r="C2235" t="str">
            <v>Schoolwide Program</v>
          </cell>
        </row>
        <row r="2236">
          <cell r="A2236" t="str">
            <v>331600860975</v>
          </cell>
          <cell r="B2236" t="str">
            <v>TEACHING FIRMS OF AMERICA PRO PREP</v>
          </cell>
          <cell r="C2236" t="str">
            <v>Targeted Assistance</v>
          </cell>
        </row>
        <row r="2237">
          <cell r="A2237" t="str">
            <v>331700010002</v>
          </cell>
          <cell r="B2237" t="str">
            <v>MS 2</v>
          </cell>
          <cell r="C2237" t="str">
            <v>Targeted Assistance</v>
          </cell>
        </row>
        <row r="2238">
          <cell r="A2238" t="str">
            <v>331700010006</v>
          </cell>
          <cell r="B2238" t="str">
            <v>PS 6</v>
          </cell>
          <cell r="C2238" t="str">
            <v>Targeted Assistance</v>
          </cell>
        </row>
        <row r="2239">
          <cell r="A2239" t="str">
            <v>331700010012</v>
          </cell>
          <cell r="B2239" t="str">
            <v>DR JACQUELINE PEEK-DAVIS SCHOOL</v>
          </cell>
          <cell r="C2239" t="str">
            <v>Targeted Assistance</v>
          </cell>
        </row>
        <row r="2240">
          <cell r="A2240" t="str">
            <v>331700010022</v>
          </cell>
          <cell r="B2240" t="str">
            <v>PS 22</v>
          </cell>
          <cell r="C2240" t="str">
            <v>Targeted Assistance</v>
          </cell>
        </row>
        <row r="2241">
          <cell r="A2241" t="str">
            <v>331700010061</v>
          </cell>
          <cell r="B2241" t="str">
            <v>MS 61 GLADSTONE H ATWELL</v>
          </cell>
          <cell r="C2241" t="str">
            <v>Targeted Assistance</v>
          </cell>
        </row>
        <row r="2242">
          <cell r="A2242" t="str">
            <v>331700010091</v>
          </cell>
          <cell r="B2242" t="str">
            <v>PS 91 THE ALBANY AVE SCHOOL</v>
          </cell>
          <cell r="C2242" t="str">
            <v>Targeted Assistance</v>
          </cell>
        </row>
        <row r="2243">
          <cell r="A2243" t="str">
            <v>331700010092</v>
          </cell>
          <cell r="B2243" t="str">
            <v>PS 92 ADRIAN HEGEMAN</v>
          </cell>
          <cell r="C2243" t="str">
            <v>Targeted Assistance</v>
          </cell>
        </row>
        <row r="2244">
          <cell r="A2244" t="str">
            <v>331700010138</v>
          </cell>
          <cell r="B2244" t="str">
            <v>PS 138</v>
          </cell>
          <cell r="C2244" t="str">
            <v>Targeted Assistance</v>
          </cell>
        </row>
        <row r="2245">
          <cell r="A2245" t="str">
            <v>331700010161</v>
          </cell>
          <cell r="B2245" t="str">
            <v>PS 161 THE CROWN</v>
          </cell>
          <cell r="C2245" t="str">
            <v>Targeted Assistance</v>
          </cell>
        </row>
        <row r="2246">
          <cell r="A2246" t="str">
            <v>331700010167</v>
          </cell>
          <cell r="B2246" t="str">
            <v>PS 167 THE PARKWAY</v>
          </cell>
          <cell r="C2246" t="str">
            <v>Targeted Assistance</v>
          </cell>
        </row>
        <row r="2247">
          <cell r="A2247" t="str">
            <v>331700010181</v>
          </cell>
          <cell r="B2247" t="str">
            <v>PS 181</v>
          </cell>
          <cell r="C2247" t="str">
            <v>Targeted Assistance</v>
          </cell>
        </row>
        <row r="2248">
          <cell r="A2248" t="str">
            <v>331700010189</v>
          </cell>
          <cell r="B2248" t="str">
            <v>PS 189 LINCOLN TERRACE</v>
          </cell>
          <cell r="C2248" t="str">
            <v>Targeted Assistance</v>
          </cell>
        </row>
        <row r="2249">
          <cell r="A2249" t="str">
            <v>331700010191</v>
          </cell>
          <cell r="B2249" t="str">
            <v>PS 191 PAUL ROBESON</v>
          </cell>
          <cell r="C2249" t="str">
            <v>Targeted Assistance</v>
          </cell>
        </row>
        <row r="2250">
          <cell r="A2250" t="str">
            <v>331700010221</v>
          </cell>
          <cell r="B2250" t="str">
            <v>PS 221 TOSSAINT L'OUVERTURE</v>
          </cell>
          <cell r="C2250" t="str">
            <v>Targeted Assistance</v>
          </cell>
        </row>
        <row r="2251">
          <cell r="A2251" t="str">
            <v>331700010241</v>
          </cell>
          <cell r="B2251" t="str">
            <v>PS 241 EMMA L JOHNSTON</v>
          </cell>
          <cell r="C2251" t="str">
            <v>Targeted Assistance</v>
          </cell>
        </row>
        <row r="2252">
          <cell r="A2252" t="str">
            <v>331700010246</v>
          </cell>
          <cell r="B2252" t="str">
            <v xml:space="preserve">MS 246 WALT WHITMAN </v>
          </cell>
          <cell r="C2252" t="str">
            <v>Targeted Assistance</v>
          </cell>
        </row>
        <row r="2253">
          <cell r="A2253" t="str">
            <v>331700010249</v>
          </cell>
          <cell r="B2253" t="str">
            <v>PS 249 THE CATON</v>
          </cell>
          <cell r="C2253" t="str">
            <v>Targeted Assistance</v>
          </cell>
        </row>
        <row r="2254">
          <cell r="A2254" t="str">
            <v>331700010289</v>
          </cell>
          <cell r="B2254" t="str">
            <v>PS 289 GEORGE V BROWER</v>
          </cell>
          <cell r="C2254" t="str">
            <v>Targeted Assistance</v>
          </cell>
        </row>
        <row r="2255">
          <cell r="A2255" t="str">
            <v>331700010316</v>
          </cell>
          <cell r="B2255" t="str">
            <v>PS 316 ELIJAH STROUD</v>
          </cell>
          <cell r="C2255" t="str">
            <v>Targeted Assistance</v>
          </cell>
        </row>
        <row r="2256">
          <cell r="A2256" t="str">
            <v>331700010334</v>
          </cell>
          <cell r="B2256" t="str">
            <v xml:space="preserve">MIDDLE SCH-ACADEMIC &amp; SOCIAL EXC </v>
          </cell>
          <cell r="C2256" t="str">
            <v>Targeted Assistance</v>
          </cell>
        </row>
        <row r="2257">
          <cell r="A2257" t="str">
            <v>331700010340</v>
          </cell>
          <cell r="B2257" t="str">
            <v>IS 340</v>
          </cell>
          <cell r="C2257" t="str">
            <v>Targeted Assistance</v>
          </cell>
        </row>
        <row r="2258">
          <cell r="A2258" t="str">
            <v>331700010352</v>
          </cell>
          <cell r="B2258" t="str">
            <v>EBBETTS FIELD MIDDLE SCHOOL</v>
          </cell>
          <cell r="C2258" t="str">
            <v>Targeted Assistance</v>
          </cell>
        </row>
        <row r="2259">
          <cell r="A2259" t="str">
            <v>331700010353</v>
          </cell>
          <cell r="B2259" t="str">
            <v>ELIJAH STROUD MIDDLE SCHOOL</v>
          </cell>
          <cell r="C2259" t="str">
            <v>Targeted Assistance</v>
          </cell>
        </row>
        <row r="2260">
          <cell r="A2260" t="str">
            <v>331700010354</v>
          </cell>
          <cell r="B2260" t="str">
            <v>SCHOOL OF INTEGRATED LRNING (THE)</v>
          </cell>
          <cell r="C2260" t="str">
            <v>Targeted Assistance</v>
          </cell>
        </row>
        <row r="2261">
          <cell r="A2261" t="str">
            <v>331700010375</v>
          </cell>
          <cell r="B2261" t="str">
            <v>PS 375 JACKIE ROBINSON SCHOOL</v>
          </cell>
          <cell r="C2261" t="str">
            <v>Targeted Assistance</v>
          </cell>
        </row>
        <row r="2262">
          <cell r="A2262" t="str">
            <v>331700010394</v>
          </cell>
          <cell r="B2262" t="str">
            <v>MS 394</v>
          </cell>
          <cell r="C2262" t="str">
            <v>Targeted Assistance</v>
          </cell>
        </row>
        <row r="2263">
          <cell r="A2263" t="str">
            <v>331700010397</v>
          </cell>
          <cell r="B2263" t="str">
            <v>PS 397 FOSTER-LAURIE</v>
          </cell>
          <cell r="C2263" t="str">
            <v>Targeted Assistance</v>
          </cell>
        </row>
        <row r="2264">
          <cell r="A2264" t="str">
            <v>331700010398</v>
          </cell>
          <cell r="B2264" t="str">
            <v>PS 398 WALTER WEAVER</v>
          </cell>
          <cell r="C2264" t="str">
            <v>Targeted Assistance</v>
          </cell>
        </row>
        <row r="2265">
          <cell r="A2265" t="str">
            <v>331700010399</v>
          </cell>
          <cell r="B2265" t="str">
            <v>PS 399 STANLEY EUGENE CLARKE</v>
          </cell>
          <cell r="C2265" t="str">
            <v>Targeted Assistance</v>
          </cell>
        </row>
        <row r="2266">
          <cell r="A2266" t="str">
            <v>331700010484</v>
          </cell>
          <cell r="B2266" t="str">
            <v>RONALD EDMONDS LEARNING CTR II</v>
          </cell>
          <cell r="C2266" t="str">
            <v>Targeted Assistance</v>
          </cell>
        </row>
        <row r="2267">
          <cell r="A2267" t="str">
            <v>331700010587</v>
          </cell>
          <cell r="B2267" t="str">
            <v>MIDDLE SCHOOL FOR THE ARTS</v>
          </cell>
          <cell r="C2267" t="str">
            <v>Targeted Assistance</v>
          </cell>
        </row>
        <row r="2268">
          <cell r="A2268" t="str">
            <v>331700010770</v>
          </cell>
          <cell r="B2268" t="str">
            <v>PS 770 NEW AMERICAN ACADEMY</v>
          </cell>
          <cell r="C2268" t="str">
            <v>Targeted Assistance</v>
          </cell>
        </row>
        <row r="2269">
          <cell r="A2269" t="str">
            <v>331700011122</v>
          </cell>
          <cell r="B2269" t="str">
            <v>PATHWAYS TECH EARLY COLLEGE HIGH SCH</v>
          </cell>
          <cell r="C2269" t="str">
            <v>Targeted Assistance</v>
          </cell>
        </row>
        <row r="2270">
          <cell r="A2270" t="str">
            <v>331700011382</v>
          </cell>
          <cell r="B2270" t="str">
            <v>ACAD FOR COLLEGE PREP AND CAREER EXP</v>
          </cell>
          <cell r="C2270" t="str">
            <v>Targeted Assistance</v>
          </cell>
        </row>
        <row r="2271">
          <cell r="A2271" t="str">
            <v>331700011408</v>
          </cell>
          <cell r="B2271" t="str">
            <v>ACADEMY OF HOSPITALITY AND TOURISM</v>
          </cell>
          <cell r="C2271" t="str">
            <v>Targeted Assistance</v>
          </cell>
        </row>
        <row r="2272">
          <cell r="A2272" t="str">
            <v>331700011489</v>
          </cell>
          <cell r="B2272" t="str">
            <v>W E B DUBOIS ACADEMIC HIGH SCHOOL</v>
          </cell>
          <cell r="C2272" t="str">
            <v>Targeted Assistance</v>
          </cell>
        </row>
        <row r="2273">
          <cell r="A2273" t="str">
            <v>331700011524</v>
          </cell>
          <cell r="B2273" t="str">
            <v>INTERNTL HS AT PROSPECT HGHTS</v>
          </cell>
          <cell r="C2273" t="str">
            <v>Targeted Assistance</v>
          </cell>
        </row>
        <row r="2274">
          <cell r="A2274" t="str">
            <v>331700011528</v>
          </cell>
          <cell r="B2274" t="str">
            <v>HIGH SCH FOR GLOBAL CITIZENSHIP(THE)</v>
          </cell>
          <cell r="C2274" t="str">
            <v>Targeted Assistance</v>
          </cell>
        </row>
        <row r="2275">
          <cell r="A2275" t="str">
            <v>331700011531</v>
          </cell>
          <cell r="B2275" t="str">
            <v>SCHOOL FOR HUMAN RIGHTS (THE)</v>
          </cell>
          <cell r="C2275" t="str">
            <v>Targeted Assistance</v>
          </cell>
        </row>
        <row r="2276">
          <cell r="A2276" t="str">
            <v>331700011533</v>
          </cell>
          <cell r="B2276" t="str">
            <v>SCHOOL FOR DEMOCRACY &amp; LDRSHP</v>
          </cell>
          <cell r="C2276" t="str">
            <v>Targeted Assistance</v>
          </cell>
        </row>
        <row r="2277">
          <cell r="A2277" t="str">
            <v>331700011537</v>
          </cell>
          <cell r="B2277" t="str">
            <v>HIGH SCHOOL-YOUTH &amp; COMM DVLPMNT</v>
          </cell>
          <cell r="C2277" t="str">
            <v>Targeted Assistance</v>
          </cell>
        </row>
        <row r="2278">
          <cell r="A2278" t="str">
            <v>331700011539</v>
          </cell>
          <cell r="B2278" t="str">
            <v>HIGH SCHOOL-SVC &amp; LRNG</v>
          </cell>
          <cell r="C2278" t="str">
            <v>Targeted Assistance</v>
          </cell>
        </row>
        <row r="2279">
          <cell r="A2279" t="str">
            <v>331700011543</v>
          </cell>
          <cell r="B2279" t="str">
            <v>SCIENCE, TECH &amp; RESEARCH HIGH SCH</v>
          </cell>
          <cell r="C2279" t="str">
            <v>Targeted Assistance</v>
          </cell>
        </row>
        <row r="2280">
          <cell r="A2280" t="str">
            <v>331700011544</v>
          </cell>
          <cell r="B2280" t="str">
            <v>INTERNATIONAL ARTS BUSINESS SCHOOL</v>
          </cell>
          <cell r="C2280" t="str">
            <v>Targeted Assistance</v>
          </cell>
        </row>
        <row r="2281">
          <cell r="A2281" t="str">
            <v>331700011546</v>
          </cell>
          <cell r="B2281" t="str">
            <v>HS FOR PUBLIC SERVICE-HEROES OF TOM</v>
          </cell>
          <cell r="C2281" t="str">
            <v>Targeted Assistance</v>
          </cell>
        </row>
        <row r="2282">
          <cell r="A2282" t="str">
            <v>331700011547</v>
          </cell>
          <cell r="B2282" t="str">
            <v>BROOKLYN ACADEMY OF SCI &amp; ENVIRON</v>
          </cell>
          <cell r="C2282" t="str">
            <v>Targeted Assistance</v>
          </cell>
        </row>
        <row r="2283">
          <cell r="A2283" t="str">
            <v>331700011548</v>
          </cell>
          <cell r="B2283" t="str">
            <v>BROOKLYN SCHOOL FOR MUSIC &amp; THEATER</v>
          </cell>
          <cell r="C2283" t="str">
            <v>Targeted Assistance</v>
          </cell>
        </row>
        <row r="2284">
          <cell r="A2284" t="str">
            <v>331700011568</v>
          </cell>
          <cell r="B2284" t="str">
            <v>BROWNSVILLE  ACADEMY HIGH SCHOOL</v>
          </cell>
          <cell r="C2284" t="str">
            <v>Targeted Assistance</v>
          </cell>
        </row>
        <row r="2285">
          <cell r="A2285" t="str">
            <v>331700011590</v>
          </cell>
          <cell r="B2285" t="str">
            <v>MEDGAR EVERS COLLEGE PREP SCHOOL</v>
          </cell>
          <cell r="C2285" t="str">
            <v>No Title I</v>
          </cell>
        </row>
        <row r="2286">
          <cell r="A2286" t="str">
            <v>331700011600</v>
          </cell>
          <cell r="B2286" t="str">
            <v>CLARA BARTON HIGH SCHOOL</v>
          </cell>
          <cell r="C2286" t="str">
            <v>Targeted Assistance</v>
          </cell>
        </row>
        <row r="2287">
          <cell r="A2287" t="str">
            <v>331700011625</v>
          </cell>
          <cell r="B2287" t="str">
            <v xml:space="preserve">PAUL ROBESON HIGH SCHOOL </v>
          </cell>
          <cell r="C2287" t="str">
            <v>Targeted Assistance</v>
          </cell>
        </row>
        <row r="2288">
          <cell r="A2288" t="str">
            <v>331700011751</v>
          </cell>
          <cell r="B2288" t="str">
            <v>ACADEMY FOR HEALTH CAREERS</v>
          </cell>
          <cell r="C2288" t="str">
            <v>Targeted Assistance</v>
          </cell>
        </row>
        <row r="2289">
          <cell r="A2289" t="str">
            <v>331700860841</v>
          </cell>
          <cell r="B2289" t="str">
            <v>EXPLORE CHARTER SCHOOL</v>
          </cell>
          <cell r="C2289" t="str">
            <v>Schoolwide Program</v>
          </cell>
        </row>
        <row r="2290">
          <cell r="A2290" t="str">
            <v>331700860879</v>
          </cell>
          <cell r="B2290" t="str">
            <v>ACHVMNT FIRST CRWN HGHTS CHR SCH</v>
          </cell>
          <cell r="C2290" t="str">
            <v>Schoolwide Program</v>
          </cell>
        </row>
        <row r="2291">
          <cell r="A2291" t="str">
            <v>331700860950</v>
          </cell>
          <cell r="B2291" t="str">
            <v>EXPLORE EMPOWER CHARTER SCH</v>
          </cell>
          <cell r="C2291" t="str">
            <v>Schoolwide Program</v>
          </cell>
        </row>
        <row r="2292">
          <cell r="A2292" t="str">
            <v>331700860951</v>
          </cell>
          <cell r="B2292" t="str">
            <v>FAHARI ACADEMY CHARTER SCHOOL</v>
          </cell>
          <cell r="C2292" t="str">
            <v>Targeted Assistance</v>
          </cell>
        </row>
        <row r="2293">
          <cell r="A2293" t="str">
            <v>331800010066</v>
          </cell>
          <cell r="B2293" t="str">
            <v>PS 66</v>
          </cell>
          <cell r="C2293" t="str">
            <v>Targeted Assistance</v>
          </cell>
        </row>
        <row r="2294">
          <cell r="A2294" t="str">
            <v>331800010068</v>
          </cell>
          <cell r="B2294" t="str">
            <v>IS 68 ISAAC BILDERSEE</v>
          </cell>
          <cell r="C2294" t="str">
            <v>Targeted Assistance</v>
          </cell>
        </row>
        <row r="2295">
          <cell r="A2295" t="str">
            <v>331800010114</v>
          </cell>
          <cell r="B2295" t="str">
            <v>PS 114 RYDER ELEMENTARY</v>
          </cell>
          <cell r="C2295" t="str">
            <v>Targeted Assistance</v>
          </cell>
        </row>
        <row r="2296">
          <cell r="A2296" t="str">
            <v>331800010115</v>
          </cell>
          <cell r="B2296" t="str">
            <v>PS 115 DANIEL MUCATEL SCHOOL</v>
          </cell>
          <cell r="C2296" t="str">
            <v>Targeted Assistance</v>
          </cell>
        </row>
        <row r="2297">
          <cell r="A2297" t="str">
            <v>331800010135</v>
          </cell>
          <cell r="B2297" t="str">
            <v>PS 135 SHELDON A BROOKNER</v>
          </cell>
          <cell r="C2297" t="str">
            <v>Targeted Assistance</v>
          </cell>
        </row>
        <row r="2298">
          <cell r="A2298" t="str">
            <v>331800010208</v>
          </cell>
          <cell r="B2298" t="str">
            <v>PS 208 ELSA EBELING</v>
          </cell>
          <cell r="C2298" t="str">
            <v>Targeted Assistance</v>
          </cell>
        </row>
        <row r="2299">
          <cell r="A2299" t="str">
            <v>331800010211</v>
          </cell>
          <cell r="B2299" t="str">
            <v xml:space="preserve">IS 211 JOHN WILSON </v>
          </cell>
          <cell r="C2299" t="str">
            <v>Targeted Assistance</v>
          </cell>
        </row>
        <row r="2300">
          <cell r="A2300" t="str">
            <v>331800010219</v>
          </cell>
          <cell r="B2300" t="str">
            <v>PS 219 KENNEDY-KING</v>
          </cell>
          <cell r="C2300" t="str">
            <v>Targeted Assistance</v>
          </cell>
        </row>
        <row r="2301">
          <cell r="A2301" t="str">
            <v>331800010233</v>
          </cell>
          <cell r="B2301" t="str">
            <v>PS 233 LANGSTON HUGHES</v>
          </cell>
          <cell r="C2301" t="str">
            <v>Targeted Assistance</v>
          </cell>
        </row>
        <row r="2302">
          <cell r="A2302" t="str">
            <v>331800010235</v>
          </cell>
          <cell r="B2302" t="str">
            <v>PS 235  LENOX SCHOOL</v>
          </cell>
          <cell r="C2302" t="str">
            <v>Targeted Assistance</v>
          </cell>
        </row>
        <row r="2303">
          <cell r="A2303" t="str">
            <v>331800010244</v>
          </cell>
          <cell r="B2303" t="str">
            <v>PS 244 RICHARD R GREEN</v>
          </cell>
          <cell r="C2303" t="str">
            <v>Targeted Assistance</v>
          </cell>
        </row>
        <row r="2304">
          <cell r="A2304" t="str">
            <v>331800010268</v>
          </cell>
          <cell r="B2304" t="str">
            <v>PS 268 EMMA LAZARUS</v>
          </cell>
          <cell r="C2304" t="str">
            <v>Targeted Assistance</v>
          </cell>
        </row>
        <row r="2305">
          <cell r="A2305" t="str">
            <v>331800010272</v>
          </cell>
          <cell r="B2305" t="str">
            <v>PS 272 CURTIS ESTABROOK</v>
          </cell>
          <cell r="C2305" t="str">
            <v>Targeted Assistance</v>
          </cell>
        </row>
        <row r="2306">
          <cell r="A2306" t="str">
            <v>331800010276</v>
          </cell>
          <cell r="B2306" t="str">
            <v>PS 276 LOUIS MARSHALL</v>
          </cell>
          <cell r="C2306" t="str">
            <v>Targeted Assistance</v>
          </cell>
        </row>
        <row r="2307">
          <cell r="A2307" t="str">
            <v>331800010279</v>
          </cell>
          <cell r="B2307" t="str">
            <v>PS 279 HERMAN SCHREIBER</v>
          </cell>
          <cell r="C2307" t="str">
            <v>Targeted Assistance</v>
          </cell>
        </row>
        <row r="2308">
          <cell r="A2308" t="str">
            <v>331800010285</v>
          </cell>
          <cell r="B2308" t="str">
            <v>IS 285 MEYER LEVIN</v>
          </cell>
          <cell r="C2308" t="str">
            <v>Targeted Assistance</v>
          </cell>
        </row>
        <row r="2309">
          <cell r="A2309" t="str">
            <v>331800010366</v>
          </cell>
          <cell r="B2309" t="str">
            <v>SCIENCE &amp; MEDICINE MIDDLE SCHOOL</v>
          </cell>
          <cell r="C2309" t="str">
            <v>Targeted Assistance</v>
          </cell>
        </row>
        <row r="2310">
          <cell r="A2310" t="str">
            <v>331800010581</v>
          </cell>
          <cell r="B2310" t="str">
            <v>EAST FLATBUSH COMM RESEARCH SCHOOL</v>
          </cell>
          <cell r="C2310" t="str">
            <v>Targeted Assistance</v>
          </cell>
        </row>
        <row r="2311">
          <cell r="A2311" t="str">
            <v>331800010588</v>
          </cell>
          <cell r="B2311" t="str">
            <v>MIDDLE SCHOOL FOR ART AND PHILOSOPHY</v>
          </cell>
          <cell r="C2311" t="str">
            <v>Targeted Assistance</v>
          </cell>
        </row>
        <row r="2312">
          <cell r="A2312" t="str">
            <v>331800010598</v>
          </cell>
          <cell r="B2312" t="str">
            <v>MS OF MARKETING AND LEGAL STUDIES</v>
          </cell>
          <cell r="C2312" t="str">
            <v>Targeted Assistance</v>
          </cell>
        </row>
        <row r="2313">
          <cell r="A2313" t="str">
            <v>331800011563</v>
          </cell>
          <cell r="B2313" t="str">
            <v>IT TAKES A VILLAGE ACADEMY</v>
          </cell>
          <cell r="C2313" t="str">
            <v>Targeted Assistance</v>
          </cell>
        </row>
        <row r="2314">
          <cell r="A2314" t="str">
            <v>331800011566</v>
          </cell>
          <cell r="B2314" t="str">
            <v>BROOKLYN GENERATION SCHOOL</v>
          </cell>
          <cell r="C2314" t="str">
            <v>Targeted Assistance</v>
          </cell>
        </row>
        <row r="2315">
          <cell r="A2315" t="str">
            <v>331800011567</v>
          </cell>
          <cell r="B2315" t="str">
            <v>BROOKLYN THEATRE ARTS HIGH SCHOOL</v>
          </cell>
          <cell r="C2315" t="str">
            <v>Targeted Assistance</v>
          </cell>
        </row>
        <row r="2316">
          <cell r="A2316" t="str">
            <v>331800011569</v>
          </cell>
          <cell r="B2316" t="str">
            <v>KURT HAHN EXPEDITIONARY LRNING SCH</v>
          </cell>
          <cell r="C2316" t="str">
            <v>Targeted Assistance</v>
          </cell>
        </row>
        <row r="2317">
          <cell r="A2317" t="str">
            <v>331800011576</v>
          </cell>
          <cell r="B2317" t="str">
            <v>VICTORY COLLEGIATE HIGH SCHOOL</v>
          </cell>
          <cell r="C2317" t="str">
            <v>Targeted Assistance</v>
          </cell>
        </row>
        <row r="2318">
          <cell r="A2318" t="str">
            <v>331800011578</v>
          </cell>
          <cell r="B2318" t="str">
            <v>BROOKLYN BRIDGE ACADEMY</v>
          </cell>
          <cell r="C2318" t="str">
            <v>Targeted Assistance</v>
          </cell>
        </row>
        <row r="2319">
          <cell r="A2319" t="str">
            <v>331800011589</v>
          </cell>
          <cell r="B2319" t="str">
            <v>ARTS &amp; MEDIA PREP ACADEMY</v>
          </cell>
          <cell r="C2319" t="str">
            <v>Targeted Assistance</v>
          </cell>
        </row>
        <row r="2320">
          <cell r="A2320" t="str">
            <v>331800011617</v>
          </cell>
          <cell r="B2320" t="str">
            <v>HS FOR INNOVATION -ADVERTISING/MEDIA</v>
          </cell>
          <cell r="C2320" t="str">
            <v>Targeted Assistance</v>
          </cell>
        </row>
        <row r="2321">
          <cell r="A2321" t="str">
            <v>331800011629</v>
          </cell>
          <cell r="B2321" t="str">
            <v>CULTURAL ACADEMY-ARTS AND SCIENCES</v>
          </cell>
          <cell r="C2321" t="str">
            <v>Targeted Assistance</v>
          </cell>
        </row>
        <row r="2322">
          <cell r="A2322" t="str">
            <v>331800011633</v>
          </cell>
          <cell r="B2322" t="str">
            <v>HIGH SCHOOL FOR MEDICAL PROFESSIONS</v>
          </cell>
          <cell r="C2322" t="str">
            <v>Targeted Assistance</v>
          </cell>
        </row>
        <row r="2323">
          <cell r="A2323" t="str">
            <v>331800011635</v>
          </cell>
          <cell r="B2323" t="str">
            <v>OLYMPUS ACADEMY</v>
          </cell>
          <cell r="C2323" t="str">
            <v>Targeted Assistance</v>
          </cell>
        </row>
        <row r="2324">
          <cell r="A2324" t="str">
            <v>331800011637</v>
          </cell>
          <cell r="B2324" t="str">
            <v>ACAD FOR CONSERVATION &amp; ENVIRONMENT</v>
          </cell>
          <cell r="C2324" t="str">
            <v>Targeted Assistance</v>
          </cell>
        </row>
        <row r="2325">
          <cell r="A2325" t="str">
            <v>331800011642</v>
          </cell>
          <cell r="B2325" t="str">
            <v>URBAN ACTION ACADEMY</v>
          </cell>
          <cell r="C2325" t="str">
            <v>Targeted Assistance</v>
          </cell>
        </row>
        <row r="2326">
          <cell r="A2326" t="str">
            <v>331800011673</v>
          </cell>
          <cell r="B2326" t="str">
            <v>EAST BROOKLYN COMMUNITY HIGH SCHOOL</v>
          </cell>
          <cell r="C2326" t="str">
            <v>No Title I</v>
          </cell>
        </row>
        <row r="2327">
          <cell r="A2327" t="str">
            <v>331800860702</v>
          </cell>
          <cell r="B2327" t="str">
            <v>EXPLORE EXCEL CHARTER SCHOOL</v>
          </cell>
          <cell r="C2327" t="str">
            <v>Schoolwide Program</v>
          </cell>
        </row>
        <row r="2328">
          <cell r="A2328" t="str">
            <v>331800860983</v>
          </cell>
          <cell r="B2328" t="str">
            <v>NEW HOPE ACADEMY CHARTER SCHOOL</v>
          </cell>
          <cell r="C2328" t="str">
            <v>Targeted Assistance</v>
          </cell>
        </row>
        <row r="2329">
          <cell r="A2329" t="str">
            <v>331800860988</v>
          </cell>
          <cell r="B2329" t="str">
            <v>CULTURAL ARTS ACADEMY-SPRING CREEK</v>
          </cell>
          <cell r="C2329" t="str">
            <v>Targeted Assistance</v>
          </cell>
        </row>
        <row r="2330">
          <cell r="A2330" t="str">
            <v>331900010007</v>
          </cell>
          <cell r="B2330" t="str">
            <v>PS 7 ABRAHAM LINCOLN</v>
          </cell>
          <cell r="C2330" t="str">
            <v>Targeted Assistance</v>
          </cell>
        </row>
        <row r="2331">
          <cell r="A2331" t="str">
            <v>331900010013</v>
          </cell>
          <cell r="B2331" t="str">
            <v>PS 13 ROBERTO CLEMENTE</v>
          </cell>
          <cell r="C2331" t="str">
            <v>Targeted Assistance</v>
          </cell>
        </row>
        <row r="2332">
          <cell r="A2332" t="str">
            <v>331900010065</v>
          </cell>
          <cell r="B2332" t="str">
            <v>PS 65</v>
          </cell>
          <cell r="C2332" t="str">
            <v>Targeted Assistance</v>
          </cell>
        </row>
        <row r="2333">
          <cell r="A2333" t="str">
            <v>331900010089</v>
          </cell>
          <cell r="B2333" t="str">
            <v xml:space="preserve">PS 89 CYPRESS HILLS </v>
          </cell>
          <cell r="C2333" t="str">
            <v>Targeted Assistance</v>
          </cell>
        </row>
        <row r="2334">
          <cell r="A2334" t="str">
            <v>331900010108</v>
          </cell>
          <cell r="B2334" t="str">
            <v>PS 108 SAL ABBRACCIAMENTO</v>
          </cell>
          <cell r="C2334" t="str">
            <v>Targeted Assistance</v>
          </cell>
        </row>
        <row r="2335">
          <cell r="A2335" t="str">
            <v>331900010149</v>
          </cell>
          <cell r="B2335" t="str">
            <v>PS 149 DANNY KAYE</v>
          </cell>
          <cell r="C2335" t="str">
            <v>Targeted Assistance</v>
          </cell>
        </row>
        <row r="2336">
          <cell r="A2336" t="str">
            <v>331900010158</v>
          </cell>
          <cell r="B2336" t="str">
            <v>PS 158 WARWICK</v>
          </cell>
          <cell r="C2336" t="str">
            <v>Targeted Assistance</v>
          </cell>
        </row>
        <row r="2337">
          <cell r="A2337" t="str">
            <v>331900010159</v>
          </cell>
          <cell r="B2337" t="str">
            <v>PS 159 ISAAC PITKIN</v>
          </cell>
          <cell r="C2337" t="str">
            <v>Targeted Assistance</v>
          </cell>
        </row>
        <row r="2338">
          <cell r="A2338" t="str">
            <v>331900010166</v>
          </cell>
          <cell r="B2338" t="str">
            <v xml:space="preserve">JHS 166 GEORGE GERSHWIN </v>
          </cell>
          <cell r="C2338" t="str">
            <v>Targeted Assistance</v>
          </cell>
        </row>
        <row r="2339">
          <cell r="A2339" t="str">
            <v>331900010171</v>
          </cell>
          <cell r="B2339" t="str">
            <v xml:space="preserve">IS 171 ABRAHAM LINCOLN </v>
          </cell>
          <cell r="C2339" t="str">
            <v>Targeted Assistance</v>
          </cell>
        </row>
        <row r="2340">
          <cell r="A2340" t="str">
            <v>331900010174</v>
          </cell>
          <cell r="B2340" t="str">
            <v>PS 174 DUMONT</v>
          </cell>
          <cell r="C2340" t="str">
            <v>Targeted Assistance</v>
          </cell>
        </row>
        <row r="2341">
          <cell r="A2341" t="str">
            <v>331900010190</v>
          </cell>
          <cell r="B2341" t="str">
            <v>PS 190 SHEFFIELD</v>
          </cell>
          <cell r="C2341" t="str">
            <v>Targeted Assistance</v>
          </cell>
        </row>
        <row r="2342">
          <cell r="A2342" t="str">
            <v>331900010202</v>
          </cell>
          <cell r="B2342" t="str">
            <v>PS 202 ERNEST S JENKYNS</v>
          </cell>
          <cell r="C2342" t="str">
            <v>Targeted Assistance</v>
          </cell>
        </row>
        <row r="2343">
          <cell r="A2343" t="str">
            <v>331900010213</v>
          </cell>
          <cell r="B2343" t="str">
            <v>PS 213 NEW LOTS</v>
          </cell>
          <cell r="C2343" t="str">
            <v>Targeted Assistance</v>
          </cell>
        </row>
        <row r="2344">
          <cell r="A2344" t="str">
            <v>331900010214</v>
          </cell>
          <cell r="B2344" t="str">
            <v>PS 214 MICHAEL FRIEDSAM</v>
          </cell>
          <cell r="C2344" t="str">
            <v>Targeted Assistance</v>
          </cell>
        </row>
        <row r="2345">
          <cell r="A2345" t="str">
            <v>331900010218</v>
          </cell>
          <cell r="B2345" t="str">
            <v xml:space="preserve">JHS 218 JAMES P SINNOTT </v>
          </cell>
          <cell r="C2345" t="str">
            <v>Targeted Assistance</v>
          </cell>
        </row>
        <row r="2346">
          <cell r="A2346" t="str">
            <v>331900010224</v>
          </cell>
          <cell r="B2346" t="str">
            <v>PS 224 HALE A WOODRUFF</v>
          </cell>
          <cell r="C2346" t="str">
            <v>Targeted Assistance</v>
          </cell>
        </row>
        <row r="2347">
          <cell r="A2347" t="str">
            <v>331900010260</v>
          </cell>
          <cell r="B2347" t="str">
            <v>PS 260 BREUCKELEN</v>
          </cell>
          <cell r="C2347" t="str">
            <v>Targeted Assistance</v>
          </cell>
        </row>
        <row r="2348">
          <cell r="A2348" t="str">
            <v>331900010273</v>
          </cell>
          <cell r="B2348" t="str">
            <v>PS 273 WORTMAN</v>
          </cell>
          <cell r="C2348" t="str">
            <v>Targeted Assistance</v>
          </cell>
        </row>
        <row r="2349">
          <cell r="A2349" t="str">
            <v>331900010290</v>
          </cell>
          <cell r="B2349" t="str">
            <v>PS 290 JUAN MOREL CAMPOS</v>
          </cell>
          <cell r="C2349" t="str">
            <v>Targeted Assistance</v>
          </cell>
        </row>
        <row r="2350">
          <cell r="A2350" t="str">
            <v>331900010292</v>
          </cell>
          <cell r="B2350" t="str">
            <v xml:space="preserve">JHS 292 MARGARET S DOUGLAS </v>
          </cell>
          <cell r="C2350" t="str">
            <v>Targeted Assistance</v>
          </cell>
        </row>
        <row r="2351">
          <cell r="A2351" t="str">
            <v>331900010302</v>
          </cell>
          <cell r="B2351" t="str">
            <v>JHS 302 RAFAEL CORDERO</v>
          </cell>
          <cell r="C2351" t="str">
            <v>Targeted Assistance</v>
          </cell>
        </row>
        <row r="2352">
          <cell r="A2352" t="str">
            <v>331900010306</v>
          </cell>
          <cell r="B2352" t="str">
            <v>PS 306 ETHAN ALLEN</v>
          </cell>
          <cell r="C2352" t="str">
            <v>Targeted Assistance</v>
          </cell>
        </row>
        <row r="2353">
          <cell r="A2353" t="str">
            <v>331900010311</v>
          </cell>
          <cell r="B2353" t="str">
            <v>ESSENCE SCHOOL</v>
          </cell>
          <cell r="C2353" t="str">
            <v>Targeted Assistance</v>
          </cell>
        </row>
        <row r="2354">
          <cell r="A2354" t="str">
            <v>331900010325</v>
          </cell>
          <cell r="B2354" t="str">
            <v>FRESH CREEK SCHOOL (THE)</v>
          </cell>
          <cell r="C2354" t="str">
            <v>Targeted Assistance</v>
          </cell>
        </row>
        <row r="2355">
          <cell r="A2355" t="str">
            <v>331900010328</v>
          </cell>
          <cell r="B2355" t="str">
            <v>PS 328 PHYLLIS WHEATLEY</v>
          </cell>
          <cell r="C2355" t="str">
            <v>Targeted Assistance</v>
          </cell>
        </row>
        <row r="2356">
          <cell r="A2356" t="str">
            <v>331900010345</v>
          </cell>
          <cell r="B2356" t="str">
            <v xml:space="preserve">PS 345 PATROLMAN ROBERT BOLDEN </v>
          </cell>
          <cell r="C2356" t="str">
            <v>Targeted Assistance</v>
          </cell>
        </row>
        <row r="2357">
          <cell r="A2357" t="str">
            <v>331900010346</v>
          </cell>
          <cell r="B2357" t="str">
            <v>PS 346 ABE STARK</v>
          </cell>
          <cell r="C2357" t="str">
            <v>Targeted Assistance</v>
          </cell>
        </row>
        <row r="2358">
          <cell r="A2358" t="str">
            <v>331900010364</v>
          </cell>
          <cell r="B2358" t="str">
            <v xml:space="preserve">IS 364 GATEWAY </v>
          </cell>
          <cell r="C2358" t="str">
            <v>Targeted Assistance</v>
          </cell>
        </row>
        <row r="2359">
          <cell r="A2359" t="str">
            <v>331900010452</v>
          </cell>
          <cell r="B2359" t="str">
            <v>FDA VIII MIDDLE SCHOOL</v>
          </cell>
          <cell r="C2359" t="str">
            <v>Targeted Assistance</v>
          </cell>
        </row>
        <row r="2360">
          <cell r="A2360" t="str">
            <v>331900010677</v>
          </cell>
          <cell r="B2360" t="str">
            <v>EAST NEW YORK ELEMENTARY-EXCELLENCE</v>
          </cell>
          <cell r="C2360" t="str">
            <v>Targeted Assistance</v>
          </cell>
        </row>
        <row r="2361">
          <cell r="A2361" t="str">
            <v>331900010678</v>
          </cell>
          <cell r="B2361" t="str">
            <v>EAST NEW YORK MIDDLE SCH-EXCELLENCE</v>
          </cell>
          <cell r="C2361" t="str">
            <v>Targeted Assistance</v>
          </cell>
        </row>
        <row r="2362">
          <cell r="A2362" t="str">
            <v>331900011404</v>
          </cell>
          <cell r="B2362" t="str">
            <v>ACADEMY FOR YOUNG WRITERS</v>
          </cell>
          <cell r="C2362" t="str">
            <v>Targeted Assistance</v>
          </cell>
        </row>
        <row r="2363">
          <cell r="A2363" t="str">
            <v>331900011409</v>
          </cell>
          <cell r="B2363" t="str">
            <v>EAST NY FAMILY ACADEMY</v>
          </cell>
          <cell r="C2363" t="str">
            <v>Targeted Assistance</v>
          </cell>
        </row>
        <row r="2364">
          <cell r="A2364" t="str">
            <v>331900011502</v>
          </cell>
          <cell r="B2364" t="str">
            <v>FDNY HIGH SCHOOL-FIRE &amp; LIFE SAFETY</v>
          </cell>
          <cell r="C2364" t="str">
            <v>Targeted Assistance</v>
          </cell>
        </row>
        <row r="2365">
          <cell r="A2365" t="str">
            <v>331900011504</v>
          </cell>
          <cell r="B2365" t="str">
            <v>HIGH SCHOOL FOR CIVIL RIGHTS</v>
          </cell>
          <cell r="C2365" t="str">
            <v>Targeted Assistance</v>
          </cell>
        </row>
        <row r="2366">
          <cell r="A2366" t="str">
            <v>331900011507</v>
          </cell>
          <cell r="B2366" t="str">
            <v>PERF ARTS &amp; TECH HIGH SCHOOL</v>
          </cell>
          <cell r="C2366" t="str">
            <v>Targeted Assistance</v>
          </cell>
        </row>
        <row r="2367">
          <cell r="A2367" t="str">
            <v>331900011510</v>
          </cell>
          <cell r="B2367" t="str">
            <v>WORLD ACAD FOR TOTAL COM HEALTH</v>
          </cell>
          <cell r="C2367" t="str">
            <v>Targeted Assistance</v>
          </cell>
        </row>
        <row r="2368">
          <cell r="A2368" t="str">
            <v>331900011583</v>
          </cell>
          <cell r="B2368" t="str">
            <v>MULTICULTURAL HIGH SCHOOL</v>
          </cell>
          <cell r="C2368" t="str">
            <v>Targeted Assistance</v>
          </cell>
        </row>
        <row r="2369">
          <cell r="A2369" t="str">
            <v>331900011615</v>
          </cell>
          <cell r="B2369" t="str">
            <v>TRANSIT TECH CAREER AND TECH EDU</v>
          </cell>
          <cell r="C2369" t="str">
            <v>Targeted Assistance</v>
          </cell>
        </row>
        <row r="2370">
          <cell r="A2370" t="str">
            <v>331900011618</v>
          </cell>
          <cell r="B2370" t="str">
            <v>ACADEMY OF INNOVATIVE TECHNOLOGY</v>
          </cell>
          <cell r="C2370" t="str">
            <v>Targeted Assistance</v>
          </cell>
        </row>
        <row r="2371">
          <cell r="A2371" t="str">
            <v>331900011639</v>
          </cell>
          <cell r="B2371" t="str">
            <v>BROOKLYN LAB SCHOOL</v>
          </cell>
          <cell r="C2371" t="str">
            <v>Targeted Assistance</v>
          </cell>
        </row>
        <row r="2372">
          <cell r="A2372" t="str">
            <v>331900011659</v>
          </cell>
          <cell r="B2372" t="str">
            <v>CYPRESS HILLS COLLEGIATE PREP SCHOOL</v>
          </cell>
          <cell r="C2372" t="str">
            <v>Targeted Assistance</v>
          </cell>
        </row>
        <row r="2373">
          <cell r="A2373" t="str">
            <v>331900011660</v>
          </cell>
          <cell r="B2373" t="str">
            <v>W H MAXWELL CAREER AND TECH HS</v>
          </cell>
          <cell r="C2373" t="str">
            <v>Targeted Assistance</v>
          </cell>
        </row>
        <row r="2374">
          <cell r="A2374" t="str">
            <v>331900011683</v>
          </cell>
          <cell r="B2374" t="str">
            <v>SCH FOR CLASSICS: AN ACADEMY-TWP</v>
          </cell>
          <cell r="C2374" t="str">
            <v>Targeted Assistance</v>
          </cell>
        </row>
        <row r="2375">
          <cell r="A2375" t="str">
            <v>331900860880</v>
          </cell>
          <cell r="B2375" t="str">
            <v>ACHIEVEMENT FIRST E NY CHARTER SCH</v>
          </cell>
          <cell r="C2375" t="str">
            <v>Schoolwide Program</v>
          </cell>
        </row>
        <row r="2376">
          <cell r="A2376" t="str">
            <v>331900860933</v>
          </cell>
          <cell r="B2376" t="str">
            <v>ACHIEVEMENT FIRST APOLLO CHARTER</v>
          </cell>
          <cell r="C2376" t="str">
            <v>Schoolwide Program</v>
          </cell>
        </row>
        <row r="2377">
          <cell r="A2377" t="str">
            <v>331900860958</v>
          </cell>
          <cell r="B2377" t="str">
            <v>BROOKLYN SCHOLARS CHARTER SCHOOL</v>
          </cell>
          <cell r="C2377" t="str">
            <v>Schoolwide Program</v>
          </cell>
        </row>
        <row r="2378">
          <cell r="A2378" t="str">
            <v>332000010030</v>
          </cell>
          <cell r="B2378" t="str">
            <v xml:space="preserve">IS 30 MARY WHITE OVINGTON </v>
          </cell>
          <cell r="C2378" t="str">
            <v>Targeted Assistance</v>
          </cell>
        </row>
        <row r="2379">
          <cell r="A2379" t="str">
            <v>332000010048</v>
          </cell>
          <cell r="B2379" t="str">
            <v>PS 48 MAPLETON</v>
          </cell>
          <cell r="C2379" t="str">
            <v>Targeted Assistance</v>
          </cell>
        </row>
        <row r="2380">
          <cell r="A2380" t="str">
            <v>332000010062</v>
          </cell>
          <cell r="B2380" t="str">
            <v>JHS 62 DITMAS</v>
          </cell>
          <cell r="C2380" t="str">
            <v>Targeted Assistance</v>
          </cell>
        </row>
        <row r="2381">
          <cell r="A2381" t="str">
            <v>332000010069</v>
          </cell>
          <cell r="B2381" t="str">
            <v>PS 69 VINCENT D GRIPPO SCHOOL</v>
          </cell>
          <cell r="C2381" t="str">
            <v>Targeted Assistance</v>
          </cell>
        </row>
        <row r="2382">
          <cell r="A2382" t="str">
            <v>332000010102</v>
          </cell>
          <cell r="B2382" t="str">
            <v>PS 102 THE BAYVIEW</v>
          </cell>
          <cell r="C2382" t="str">
            <v>Targeted Assistance</v>
          </cell>
        </row>
        <row r="2383">
          <cell r="A2383" t="str">
            <v>332000010104</v>
          </cell>
          <cell r="B2383" t="str">
            <v>PS/IS 104 THE FORT HAMILTON SCH</v>
          </cell>
          <cell r="C2383" t="str">
            <v>No Title I</v>
          </cell>
        </row>
        <row r="2384">
          <cell r="A2384" t="str">
            <v>332000010105</v>
          </cell>
          <cell r="B2384" t="str">
            <v>PS 105 THE BLYTHEBOURNE</v>
          </cell>
          <cell r="C2384" t="str">
            <v>Targeted Assistance</v>
          </cell>
        </row>
        <row r="2385">
          <cell r="A2385" t="str">
            <v>332000010112</v>
          </cell>
          <cell r="B2385" t="str">
            <v>PS 112 LEFFERTS PARK</v>
          </cell>
          <cell r="C2385" t="str">
            <v>Targeted Assistance</v>
          </cell>
        </row>
        <row r="2386">
          <cell r="A2386" t="str">
            <v>332000010127</v>
          </cell>
          <cell r="B2386" t="str">
            <v>PS 127 MCKINLEY PARK</v>
          </cell>
          <cell r="C2386" t="str">
            <v>Targeted Assistance</v>
          </cell>
        </row>
        <row r="2387">
          <cell r="A2387" t="str">
            <v>332000010160</v>
          </cell>
          <cell r="B2387" t="str">
            <v>PS 160 WILLIAM T SAMPSON</v>
          </cell>
          <cell r="C2387" t="str">
            <v>Targeted Assistance</v>
          </cell>
        </row>
        <row r="2388">
          <cell r="A2388" t="str">
            <v>332000010163</v>
          </cell>
          <cell r="B2388" t="str">
            <v>PS 163 BATH BEACH</v>
          </cell>
          <cell r="C2388" t="str">
            <v>Targeted Assistance</v>
          </cell>
        </row>
        <row r="2389">
          <cell r="A2389" t="str">
            <v>332000010164</v>
          </cell>
          <cell r="B2389" t="str">
            <v>PS 164 CAESAR RODNEY</v>
          </cell>
          <cell r="C2389" t="str">
            <v>Targeted Assistance</v>
          </cell>
        </row>
        <row r="2390">
          <cell r="A2390" t="str">
            <v>332000010170</v>
          </cell>
          <cell r="B2390" t="str">
            <v>RALPH A FABRIZIO SCHOOL</v>
          </cell>
          <cell r="C2390" t="str">
            <v>Targeted Assistance</v>
          </cell>
        </row>
        <row r="2391">
          <cell r="A2391" t="str">
            <v>332000010176</v>
          </cell>
          <cell r="B2391" t="str">
            <v>PS 176 OVINGTON</v>
          </cell>
          <cell r="C2391" t="str">
            <v>Targeted Assistance</v>
          </cell>
        </row>
        <row r="2392">
          <cell r="A2392" t="str">
            <v>332000010179</v>
          </cell>
          <cell r="B2392" t="str">
            <v>PS 179 KENSINGTON</v>
          </cell>
          <cell r="C2392" t="str">
            <v>Targeted Assistance</v>
          </cell>
        </row>
        <row r="2393">
          <cell r="A2393" t="str">
            <v>332000010180</v>
          </cell>
          <cell r="B2393" t="str">
            <v>SEEALL ACADEMY (THE)</v>
          </cell>
          <cell r="C2393" t="str">
            <v>Targeted Assistance</v>
          </cell>
        </row>
        <row r="2394">
          <cell r="A2394" t="str">
            <v>332000010185</v>
          </cell>
          <cell r="B2394" t="str">
            <v>PS 185 WALTER KASSENBROCK</v>
          </cell>
          <cell r="C2394" t="str">
            <v>No Title I</v>
          </cell>
        </row>
        <row r="2395">
          <cell r="A2395" t="str">
            <v>332000010186</v>
          </cell>
          <cell r="B2395" t="str">
            <v>PS 186 DR IRVING A GLADSTONE</v>
          </cell>
          <cell r="C2395" t="str">
            <v>Targeted Assistance</v>
          </cell>
        </row>
        <row r="2396">
          <cell r="A2396" t="str">
            <v>332000010187</v>
          </cell>
          <cell r="B2396" t="str">
            <v>IS 187 THE CHRISTA MCAULIFFE SCHOOL</v>
          </cell>
          <cell r="C2396" t="str">
            <v>No Title I</v>
          </cell>
        </row>
        <row r="2397">
          <cell r="A2397" t="str">
            <v>332000010192</v>
          </cell>
          <cell r="B2397" t="str">
            <v>PS 192 MAGNET SCHOOL-MATH AND SCI</v>
          </cell>
          <cell r="C2397" t="str">
            <v>Targeted Assistance</v>
          </cell>
        </row>
        <row r="2398">
          <cell r="A2398" t="str">
            <v>332000010200</v>
          </cell>
          <cell r="B2398" t="str">
            <v>PS 200 BENSON SCHOOL</v>
          </cell>
          <cell r="C2398" t="str">
            <v>Targeted Assistance</v>
          </cell>
        </row>
        <row r="2399">
          <cell r="A2399" t="str">
            <v>332000010201</v>
          </cell>
          <cell r="B2399" t="str">
            <v>JHS 201 THE DYKER HEIGHTS</v>
          </cell>
          <cell r="C2399" t="str">
            <v>Targeted Assistance</v>
          </cell>
        </row>
        <row r="2400">
          <cell r="A2400" t="str">
            <v>332000010204</v>
          </cell>
          <cell r="B2400" t="str">
            <v>PS 204 VINCE LOMBARDI</v>
          </cell>
          <cell r="C2400" t="str">
            <v>No Title I</v>
          </cell>
        </row>
        <row r="2401">
          <cell r="A2401" t="str">
            <v>332000010205</v>
          </cell>
          <cell r="B2401" t="str">
            <v>PS 205 CLARION</v>
          </cell>
          <cell r="C2401" t="str">
            <v>Targeted Assistance</v>
          </cell>
        </row>
        <row r="2402">
          <cell r="A2402" t="str">
            <v>332000010220</v>
          </cell>
          <cell r="B2402" t="str">
            <v>JHS 220 JOHN J PERSHING</v>
          </cell>
          <cell r="C2402" t="str">
            <v>Targeted Assistance</v>
          </cell>
        </row>
        <row r="2403">
          <cell r="A2403" t="str">
            <v>332000010223</v>
          </cell>
          <cell r="B2403" t="str">
            <v>JHS 223 THE MONTAUK</v>
          </cell>
          <cell r="C2403" t="str">
            <v>Targeted Assistance</v>
          </cell>
        </row>
        <row r="2404">
          <cell r="A2404" t="str">
            <v>332000010227</v>
          </cell>
          <cell r="B2404" t="str">
            <v xml:space="preserve">JHS 227 EDWARD B SHALLOW </v>
          </cell>
          <cell r="C2404" t="str">
            <v>Targeted Assistance</v>
          </cell>
        </row>
        <row r="2405">
          <cell r="A2405" t="str">
            <v>332000010229</v>
          </cell>
          <cell r="B2405" t="str">
            <v>PS 229 DYKER</v>
          </cell>
          <cell r="C2405" t="str">
            <v>No Title I</v>
          </cell>
        </row>
        <row r="2406">
          <cell r="A2406" t="str">
            <v>332000010247</v>
          </cell>
          <cell r="B2406" t="str">
            <v>PS 247</v>
          </cell>
          <cell r="C2406" t="str">
            <v>Targeted Assistance</v>
          </cell>
        </row>
        <row r="2407">
          <cell r="A2407" t="str">
            <v>332000010259</v>
          </cell>
          <cell r="B2407" t="str">
            <v xml:space="preserve">JHS 259 WILLIAM MCKINLEY </v>
          </cell>
          <cell r="C2407" t="str">
            <v>Targeted Assistance</v>
          </cell>
        </row>
        <row r="2408">
          <cell r="A2408" t="str">
            <v>332000010264</v>
          </cell>
          <cell r="B2408" t="str">
            <v>PS 264 BAY RIDGE ELEMENTARY-ARTS</v>
          </cell>
          <cell r="C2408" t="str">
            <v>No Title I</v>
          </cell>
        </row>
        <row r="2409">
          <cell r="A2409" t="str">
            <v>332000010310</v>
          </cell>
          <cell r="B2409" t="str">
            <v>PS 310</v>
          </cell>
          <cell r="C2409" t="str">
            <v>Targeted Assistance</v>
          </cell>
        </row>
        <row r="2410">
          <cell r="A2410" t="str">
            <v>332000010503</v>
          </cell>
          <cell r="B2410" t="str">
            <v>PS 503 THE SCHOOL OF DISCOVERY</v>
          </cell>
          <cell r="C2410" t="str">
            <v>Targeted Assistance</v>
          </cell>
        </row>
        <row r="2411">
          <cell r="A2411" t="str">
            <v>332000010506</v>
          </cell>
          <cell r="B2411" t="str">
            <v>PS 506 JOURNALISM AND TECHNOLOGY</v>
          </cell>
          <cell r="C2411" t="str">
            <v>Targeted Assistance</v>
          </cell>
        </row>
        <row r="2412">
          <cell r="A2412" t="str">
            <v>332000010682</v>
          </cell>
          <cell r="B2412" t="str">
            <v>ACADEMY OF TALENTED SCHOLARS (THE)</v>
          </cell>
          <cell r="C2412" t="str">
            <v>No Title I</v>
          </cell>
        </row>
        <row r="2413">
          <cell r="A2413" t="str">
            <v>332000010686</v>
          </cell>
          <cell r="B2413" t="str">
            <v>BROOKLYN SCHOOL OF INQUIRY</v>
          </cell>
          <cell r="C2413" t="str">
            <v>No Title I</v>
          </cell>
        </row>
        <row r="2414">
          <cell r="A2414" t="str">
            <v>332000010748</v>
          </cell>
          <cell r="B2414" t="str">
            <v>PS 748 BROOKLYN SCH-GLOBAL SCHOLARS</v>
          </cell>
          <cell r="C2414" t="str">
            <v>No Title I</v>
          </cell>
        </row>
        <row r="2415">
          <cell r="A2415" t="str">
            <v>332000010971</v>
          </cell>
          <cell r="B2415" t="str">
            <v>PS 971</v>
          </cell>
          <cell r="C2415" t="str">
            <v>Targeted Assistance</v>
          </cell>
        </row>
        <row r="2416">
          <cell r="A2416" t="str">
            <v>332000011445</v>
          </cell>
          <cell r="B2416" t="str">
            <v>NEW UTRECHT HIGH SCHOOL</v>
          </cell>
          <cell r="C2416" t="str">
            <v>No Title I</v>
          </cell>
        </row>
        <row r="2417">
          <cell r="A2417" t="str">
            <v>332000011485</v>
          </cell>
          <cell r="B2417" t="str">
            <v>HIGH SCHOOL OF TELECOMMUNICATIONS</v>
          </cell>
          <cell r="C2417" t="str">
            <v>Targeted Assistance</v>
          </cell>
        </row>
        <row r="2418">
          <cell r="A2418" t="str">
            <v>332000011490</v>
          </cell>
          <cell r="B2418" t="str">
            <v>FORT HAMILTON HIGH SCHOOL</v>
          </cell>
          <cell r="C2418" t="str">
            <v>No Title I</v>
          </cell>
        </row>
        <row r="2419">
          <cell r="A2419" t="str">
            <v>332000011505</v>
          </cell>
          <cell r="B2419" t="str">
            <v>FRANKLIN D ROOSEVELT HIGH SCHOOL</v>
          </cell>
          <cell r="C2419" t="str">
            <v>Targeted Assistance</v>
          </cell>
        </row>
        <row r="2420">
          <cell r="A2420" t="str">
            <v>332000011609</v>
          </cell>
          <cell r="B2420" t="str">
            <v>URBAN ASSEMBLY SCH-CRIMINAL JUSTICE</v>
          </cell>
          <cell r="C2420" t="str">
            <v>Targeted Assistance</v>
          </cell>
        </row>
        <row r="2421">
          <cell r="A2421" t="str">
            <v>332100010090</v>
          </cell>
          <cell r="B2421" t="str">
            <v>PS 90 EDNA COHEN SCHOOL</v>
          </cell>
          <cell r="C2421" t="str">
            <v>Targeted Assistance</v>
          </cell>
        </row>
        <row r="2422">
          <cell r="A2422" t="str">
            <v>332100010095</v>
          </cell>
          <cell r="B2422" t="str">
            <v>PS 95 THE GRAVESEND</v>
          </cell>
          <cell r="C2422" t="str">
            <v>Targeted Assistance</v>
          </cell>
        </row>
        <row r="2423">
          <cell r="A2423" t="str">
            <v>332100010096</v>
          </cell>
          <cell r="B2423" t="str">
            <v xml:space="preserve">IS 96 SETH LOW </v>
          </cell>
          <cell r="C2423" t="str">
            <v>Targeted Assistance</v>
          </cell>
        </row>
        <row r="2424">
          <cell r="A2424" t="str">
            <v>332100010097</v>
          </cell>
          <cell r="B2424" t="str">
            <v>PS 97 THE HIGHLAWN</v>
          </cell>
          <cell r="C2424" t="str">
            <v>Targeted Assistance</v>
          </cell>
        </row>
        <row r="2425">
          <cell r="A2425" t="str">
            <v>332100010098</v>
          </cell>
          <cell r="B2425" t="str">
            <v>IS 98 BAY ACADEMY</v>
          </cell>
          <cell r="C2425" t="str">
            <v>No Title I</v>
          </cell>
        </row>
        <row r="2426">
          <cell r="A2426" t="str">
            <v>332100010099</v>
          </cell>
          <cell r="B2426" t="str">
            <v>PS 99 ISAAC ASIMOV</v>
          </cell>
          <cell r="C2426" t="str">
            <v>Targeted Assistance</v>
          </cell>
        </row>
        <row r="2427">
          <cell r="A2427" t="str">
            <v>332100010100</v>
          </cell>
          <cell r="B2427" t="str">
            <v>PS 100 THE CONEY ISLAND SCHOOL</v>
          </cell>
          <cell r="C2427" t="str">
            <v>No Title I</v>
          </cell>
        </row>
        <row r="2428">
          <cell r="A2428" t="str">
            <v>332100010101</v>
          </cell>
          <cell r="B2428" t="str">
            <v>PS 101 THE VERRAZANO</v>
          </cell>
          <cell r="C2428" t="str">
            <v>Targeted Assistance</v>
          </cell>
        </row>
        <row r="2429">
          <cell r="A2429" t="str">
            <v>332100010121</v>
          </cell>
          <cell r="B2429" t="str">
            <v>PS 121 NELSON A ROCKEFELLER</v>
          </cell>
          <cell r="C2429" t="str">
            <v>Targeted Assistance</v>
          </cell>
        </row>
        <row r="2430">
          <cell r="A2430" t="str">
            <v>332100010128</v>
          </cell>
          <cell r="B2430" t="str">
            <v>PS 128 BENSONHURST</v>
          </cell>
          <cell r="C2430" t="str">
            <v>Targeted Assistance</v>
          </cell>
        </row>
        <row r="2431">
          <cell r="A2431" t="str">
            <v>332100010153</v>
          </cell>
          <cell r="B2431" t="str">
            <v xml:space="preserve">PS 153 HOMECREST </v>
          </cell>
          <cell r="C2431" t="str">
            <v>Targeted Assistance</v>
          </cell>
        </row>
        <row r="2432">
          <cell r="A2432" t="str">
            <v>332100010177</v>
          </cell>
          <cell r="B2432" t="str">
            <v>PS 177 THE MARLBORO</v>
          </cell>
          <cell r="C2432" t="str">
            <v>Targeted Assistance</v>
          </cell>
        </row>
        <row r="2433">
          <cell r="A2433" t="str">
            <v>332100010188</v>
          </cell>
          <cell r="B2433" t="str">
            <v>PS 188 MICHAEL E BERDY</v>
          </cell>
          <cell r="C2433" t="str">
            <v>Targeted Assistance</v>
          </cell>
        </row>
        <row r="2434">
          <cell r="A2434" t="str">
            <v>332100010199</v>
          </cell>
          <cell r="B2434" t="str">
            <v>PS 199 FREDERICK WACHTEL</v>
          </cell>
          <cell r="C2434" t="str">
            <v>Targeted Assistance</v>
          </cell>
        </row>
        <row r="2435">
          <cell r="A2435" t="str">
            <v>332100010209</v>
          </cell>
          <cell r="B2435" t="str">
            <v>PS 209 MARGARET MEAD</v>
          </cell>
          <cell r="C2435" t="str">
            <v>Targeted Assistance</v>
          </cell>
        </row>
        <row r="2436">
          <cell r="A2436" t="str">
            <v>332100010212</v>
          </cell>
          <cell r="B2436" t="str">
            <v>PS 212 LADY DEBORAH MOODY</v>
          </cell>
          <cell r="C2436" t="str">
            <v>Targeted Assistance</v>
          </cell>
        </row>
        <row r="2437">
          <cell r="A2437" t="str">
            <v>332100010215</v>
          </cell>
          <cell r="B2437" t="str">
            <v>PS 215 MORRIS H WEISS</v>
          </cell>
          <cell r="C2437" t="str">
            <v>No Title I</v>
          </cell>
        </row>
        <row r="2438">
          <cell r="A2438" t="str">
            <v>332100010216</v>
          </cell>
          <cell r="B2438" t="str">
            <v>PS 216 ARTURO TOSCANINI</v>
          </cell>
          <cell r="C2438" t="str">
            <v>Targeted Assistance</v>
          </cell>
        </row>
        <row r="2439">
          <cell r="A2439" t="str">
            <v>332100010225</v>
          </cell>
          <cell r="B2439" t="str">
            <v>PS 225 THE EILEEN E ZAGLIN</v>
          </cell>
          <cell r="C2439" t="str">
            <v>Targeted Assistance</v>
          </cell>
        </row>
        <row r="2440">
          <cell r="A2440" t="str">
            <v>332100010226</v>
          </cell>
          <cell r="B2440" t="str">
            <v>PS 226 ALFRED DE B MASON</v>
          </cell>
          <cell r="C2440" t="str">
            <v>Targeted Assistance</v>
          </cell>
        </row>
        <row r="2441">
          <cell r="A2441" t="str">
            <v>332100010228</v>
          </cell>
          <cell r="B2441" t="str">
            <v>IS 228 DAVID A BOODY</v>
          </cell>
          <cell r="C2441" t="str">
            <v>Targeted Assistance</v>
          </cell>
        </row>
        <row r="2442">
          <cell r="A2442" t="str">
            <v>332100010238</v>
          </cell>
          <cell r="B2442" t="str">
            <v>PS 238 ANNE SULLIVAN</v>
          </cell>
          <cell r="C2442" t="str">
            <v>Targeted Assistance</v>
          </cell>
        </row>
        <row r="2443">
          <cell r="A2443" t="str">
            <v>332100010239</v>
          </cell>
          <cell r="B2443" t="str">
            <v>MARK TWAIN IS 239-GIFTED &amp; TALENTED</v>
          </cell>
          <cell r="C2443" t="str">
            <v>No Title I</v>
          </cell>
        </row>
        <row r="2444">
          <cell r="A2444" t="str">
            <v>332100010253</v>
          </cell>
          <cell r="B2444" t="str">
            <v>PS 253</v>
          </cell>
          <cell r="C2444" t="str">
            <v>Targeted Assistance</v>
          </cell>
        </row>
        <row r="2445">
          <cell r="A2445" t="str">
            <v>332100010281</v>
          </cell>
          <cell r="B2445" t="str">
            <v xml:space="preserve">IS 281 JOSEPH B CAVALLARO </v>
          </cell>
          <cell r="C2445" t="str">
            <v>Targeted Assistance</v>
          </cell>
        </row>
        <row r="2446">
          <cell r="A2446" t="str">
            <v>332100010288</v>
          </cell>
          <cell r="B2446" t="str">
            <v>PS 288 THE SHIRLEY TANYHILL</v>
          </cell>
          <cell r="C2446" t="str">
            <v>Targeted Assistance</v>
          </cell>
        </row>
        <row r="2447">
          <cell r="A2447" t="str">
            <v>332100010303</v>
          </cell>
          <cell r="B2447" t="str">
            <v xml:space="preserve">IS 303 HERBERT S EISENBERG </v>
          </cell>
          <cell r="C2447" t="str">
            <v>Targeted Assistance</v>
          </cell>
        </row>
        <row r="2448">
          <cell r="A2448" t="str">
            <v>332100010329</v>
          </cell>
          <cell r="B2448" t="str">
            <v>PS 329 SURFSIDE</v>
          </cell>
          <cell r="C2448" t="str">
            <v>Targeted Assistance</v>
          </cell>
        </row>
        <row r="2449">
          <cell r="A2449" t="str">
            <v>332100011337</v>
          </cell>
          <cell r="B2449" t="str">
            <v>INTERNATIONAL HIGH SCH-LAFAYETTE</v>
          </cell>
          <cell r="C2449" t="str">
            <v>Targeted Assistance</v>
          </cell>
        </row>
        <row r="2450">
          <cell r="A2450" t="str">
            <v>332100011344</v>
          </cell>
          <cell r="B2450" t="str">
            <v>RACHEL CARSON HS FOR COASTAL STUDIES</v>
          </cell>
          <cell r="C2450" t="str">
            <v>Targeted Assistance</v>
          </cell>
        </row>
        <row r="2451">
          <cell r="A2451" t="str">
            <v>332100011348</v>
          </cell>
          <cell r="B2451" t="str">
            <v>HIGH SCHOOL OF SPORTS MANAGEMENT</v>
          </cell>
          <cell r="C2451" t="str">
            <v>Targeted Assistance</v>
          </cell>
        </row>
        <row r="2452">
          <cell r="A2452" t="str">
            <v>332100011410</v>
          </cell>
          <cell r="B2452" t="str">
            <v>ABRAHAM LINCOLN HIGH SCHOOL</v>
          </cell>
          <cell r="C2452" t="str">
            <v>No Title I</v>
          </cell>
        </row>
        <row r="2453">
          <cell r="A2453" t="str">
            <v>332100011468</v>
          </cell>
          <cell r="B2453" t="str">
            <v>KINGSBOROUGH EARLY COLLEGE SCHOOL</v>
          </cell>
          <cell r="C2453" t="str">
            <v>Targeted Assistance</v>
          </cell>
        </row>
        <row r="2454">
          <cell r="A2454" t="str">
            <v>332100011525</v>
          </cell>
          <cell r="B2454" t="str">
            <v>EDWARD R MURROW HIGH SCHOOL</v>
          </cell>
          <cell r="C2454" t="str">
            <v>No Title I</v>
          </cell>
        </row>
        <row r="2455">
          <cell r="A2455" t="str">
            <v>332100011540</v>
          </cell>
          <cell r="B2455" t="str">
            <v>JOHN DEWEY HIGH SCHOOL</v>
          </cell>
          <cell r="C2455" t="str">
            <v>Targeted Assistance</v>
          </cell>
        </row>
        <row r="2456">
          <cell r="A2456" t="str">
            <v>332100011559</v>
          </cell>
          <cell r="B2456" t="str">
            <v>LIFE ACAD HS FOR FILM AND MUSIC</v>
          </cell>
          <cell r="C2456" t="str">
            <v>Targeted Assistance</v>
          </cell>
        </row>
        <row r="2457">
          <cell r="A2457" t="str">
            <v>332100011572</v>
          </cell>
          <cell r="B2457" t="str">
            <v>EXPEDITIONARY LRN SCH-COMM LEADERS</v>
          </cell>
          <cell r="C2457" t="str">
            <v>Targeted Assistance</v>
          </cell>
        </row>
        <row r="2458">
          <cell r="A2458" t="str">
            <v>332100011620</v>
          </cell>
          <cell r="B2458" t="str">
            <v>WILLIAM E GRADY CAREER AND TECH</v>
          </cell>
          <cell r="C2458" t="str">
            <v>Targeted Assistance</v>
          </cell>
        </row>
        <row r="2459">
          <cell r="A2459" t="str">
            <v>332100011690</v>
          </cell>
          <cell r="B2459" t="str">
            <v>BROOKLYN STUDIO SECONDARY SCHOOL</v>
          </cell>
          <cell r="C2459" t="str">
            <v>No Title I</v>
          </cell>
        </row>
        <row r="2460">
          <cell r="A2460" t="str">
            <v>332100011728</v>
          </cell>
          <cell r="B2460" t="str">
            <v>LIBERATION DIPLOMA PLUS</v>
          </cell>
          <cell r="C2460" t="str">
            <v>Targeted Assistance</v>
          </cell>
        </row>
        <row r="2461">
          <cell r="A2461" t="str">
            <v>332100860949</v>
          </cell>
          <cell r="B2461" t="str">
            <v>CONEY ISLAND PREP PUBLIC CHARTER SCH</v>
          </cell>
          <cell r="C2461" t="str">
            <v>Targeted Assistance</v>
          </cell>
        </row>
        <row r="2462">
          <cell r="A2462" t="str">
            <v>332200010014</v>
          </cell>
          <cell r="B2462" t="str">
            <v>JHS 14 SHELL BANK</v>
          </cell>
          <cell r="C2462" t="str">
            <v>Targeted Assistance</v>
          </cell>
        </row>
        <row r="2463">
          <cell r="A2463" t="str">
            <v>332200010052</v>
          </cell>
          <cell r="B2463" t="str">
            <v>PS 52 SHEEPSHEAD BAY</v>
          </cell>
          <cell r="C2463" t="str">
            <v>Targeted Assistance</v>
          </cell>
        </row>
        <row r="2464">
          <cell r="A2464" t="str">
            <v>332200010078</v>
          </cell>
          <cell r="B2464" t="str">
            <v xml:space="preserve">JHS 78 ROY H MANN </v>
          </cell>
          <cell r="C2464" t="str">
            <v>Targeted Assistance</v>
          </cell>
        </row>
        <row r="2465">
          <cell r="A2465" t="str">
            <v>332200010109</v>
          </cell>
          <cell r="B2465" t="str">
            <v>PS 109</v>
          </cell>
          <cell r="C2465" t="str">
            <v>Targeted Assistance</v>
          </cell>
        </row>
        <row r="2466">
          <cell r="A2466" t="str">
            <v>332200010119</v>
          </cell>
          <cell r="B2466" t="str">
            <v>PS 119 AMERSFORT</v>
          </cell>
          <cell r="C2466" t="str">
            <v>Targeted Assistance</v>
          </cell>
        </row>
        <row r="2467">
          <cell r="A2467" t="str">
            <v>332200010134</v>
          </cell>
          <cell r="B2467" t="str">
            <v>PS 134</v>
          </cell>
          <cell r="C2467" t="str">
            <v>Targeted Assistance</v>
          </cell>
        </row>
        <row r="2468">
          <cell r="A2468" t="str">
            <v>332200010139</v>
          </cell>
          <cell r="B2468" t="str">
            <v>PS 139 ALEXINE A FENTY</v>
          </cell>
          <cell r="C2468" t="str">
            <v>Targeted Assistance</v>
          </cell>
        </row>
        <row r="2469">
          <cell r="A2469" t="str">
            <v>332200010152</v>
          </cell>
          <cell r="B2469" t="str">
            <v>SCHOOL OF SCIENCE AND TECHNOLOGY</v>
          </cell>
          <cell r="C2469" t="str">
            <v>Targeted Assistance</v>
          </cell>
        </row>
        <row r="2470">
          <cell r="A2470" t="str">
            <v>332200010193</v>
          </cell>
          <cell r="B2470" t="str">
            <v>PS 193 GIL HODGES</v>
          </cell>
          <cell r="C2470" t="str">
            <v>Targeted Assistance</v>
          </cell>
        </row>
        <row r="2471">
          <cell r="A2471" t="str">
            <v>332200010194</v>
          </cell>
          <cell r="B2471" t="str">
            <v>PS 194 RAOUL WALLENBERG</v>
          </cell>
          <cell r="C2471" t="str">
            <v>Targeted Assistance</v>
          </cell>
        </row>
        <row r="2472">
          <cell r="A2472" t="str">
            <v>332200010195</v>
          </cell>
          <cell r="B2472" t="str">
            <v>PS 195 MANHATTAN BEACH</v>
          </cell>
          <cell r="C2472" t="str">
            <v>No Title I</v>
          </cell>
        </row>
        <row r="2473">
          <cell r="A2473" t="str">
            <v>332200010197</v>
          </cell>
          <cell r="B2473" t="str">
            <v>PS 197-THE KINGS HIGHWAY ACADEMY</v>
          </cell>
          <cell r="C2473" t="str">
            <v>Targeted Assistance</v>
          </cell>
        </row>
        <row r="2474">
          <cell r="A2474" t="str">
            <v>332200010198</v>
          </cell>
          <cell r="B2474" t="str">
            <v>PS 198</v>
          </cell>
          <cell r="C2474" t="str">
            <v>Targeted Assistance</v>
          </cell>
        </row>
        <row r="2475">
          <cell r="A2475" t="str">
            <v>332200010203</v>
          </cell>
          <cell r="B2475" t="str">
            <v>PS 203 FLOYD BENNETT</v>
          </cell>
          <cell r="C2475" t="str">
            <v>Targeted Assistance</v>
          </cell>
        </row>
        <row r="2476">
          <cell r="A2476" t="str">
            <v>332200010206</v>
          </cell>
          <cell r="B2476" t="str">
            <v>PS 206 JOSEPH F LAMB</v>
          </cell>
          <cell r="C2476" t="str">
            <v>Targeted Assistance</v>
          </cell>
        </row>
        <row r="2477">
          <cell r="A2477" t="str">
            <v>332200010207</v>
          </cell>
          <cell r="B2477" t="str">
            <v>PS 207 ELIZABETH G LEARY</v>
          </cell>
          <cell r="C2477" t="str">
            <v>No Title I</v>
          </cell>
        </row>
        <row r="2478">
          <cell r="A2478" t="str">
            <v>332200010217</v>
          </cell>
          <cell r="B2478" t="str">
            <v>PS 217 COL DAVID MARCUS SCHOOL</v>
          </cell>
          <cell r="C2478" t="str">
            <v>Targeted Assistance</v>
          </cell>
        </row>
        <row r="2479">
          <cell r="A2479" t="str">
            <v>332200010222</v>
          </cell>
          <cell r="B2479" t="str">
            <v>PS 222 KATHERINE R SNYDER</v>
          </cell>
          <cell r="C2479" t="str">
            <v>No Title I</v>
          </cell>
        </row>
        <row r="2480">
          <cell r="A2480" t="str">
            <v>332200010234</v>
          </cell>
          <cell r="B2480" t="str">
            <v xml:space="preserve">JHS 234 ARTHUR W CUNNINGHAM </v>
          </cell>
          <cell r="C2480" t="str">
            <v>Targeted Assistance</v>
          </cell>
        </row>
        <row r="2481">
          <cell r="A2481" t="str">
            <v>332200010236</v>
          </cell>
          <cell r="B2481" t="str">
            <v>PS 236 MILL BASIN</v>
          </cell>
          <cell r="C2481" t="str">
            <v>No Title I</v>
          </cell>
        </row>
        <row r="2482">
          <cell r="A2482" t="str">
            <v>332200010240</v>
          </cell>
          <cell r="B2482" t="str">
            <v>ANDRIES HUDDE SCHOOL</v>
          </cell>
          <cell r="C2482" t="str">
            <v>Targeted Assistance</v>
          </cell>
        </row>
        <row r="2483">
          <cell r="A2483" t="str">
            <v>332200010245</v>
          </cell>
          <cell r="B2483" t="str">
            <v>PS 245</v>
          </cell>
          <cell r="C2483" t="str">
            <v>Targeted Assistance</v>
          </cell>
        </row>
        <row r="2484">
          <cell r="A2484" t="str">
            <v>332200010251</v>
          </cell>
          <cell r="B2484" t="str">
            <v>PS 251 PAERDEGAT</v>
          </cell>
          <cell r="C2484" t="str">
            <v>Targeted Assistance</v>
          </cell>
        </row>
        <row r="2485">
          <cell r="A2485" t="str">
            <v>332200010254</v>
          </cell>
          <cell r="B2485" t="str">
            <v>PS 254 DAG HAMMARSKJOLD</v>
          </cell>
          <cell r="C2485" t="str">
            <v>Targeted Assistance</v>
          </cell>
        </row>
        <row r="2486">
          <cell r="A2486" t="str">
            <v>332200010255</v>
          </cell>
          <cell r="B2486" t="str">
            <v>PS 255 BARBARA REING SCHOOL</v>
          </cell>
          <cell r="C2486" t="str">
            <v>Targeted Assistance</v>
          </cell>
        </row>
        <row r="2487">
          <cell r="A2487" t="str">
            <v>332200010269</v>
          </cell>
          <cell r="B2487" t="str">
            <v>PS 269 NOSTRAND</v>
          </cell>
          <cell r="C2487" t="str">
            <v>Targeted Assistance</v>
          </cell>
        </row>
        <row r="2488">
          <cell r="A2488" t="str">
            <v>332200010277</v>
          </cell>
          <cell r="B2488" t="str">
            <v>PS 277 GERRITSEN BEACH</v>
          </cell>
          <cell r="C2488" t="str">
            <v>No Title I</v>
          </cell>
        </row>
        <row r="2489">
          <cell r="A2489" t="str">
            <v>332200010278</v>
          </cell>
          <cell r="B2489" t="str">
            <v>JHS 278 MARINE PARK</v>
          </cell>
          <cell r="C2489" t="str">
            <v>Targeted Assistance</v>
          </cell>
        </row>
        <row r="2490">
          <cell r="A2490" t="str">
            <v>332200010312</v>
          </cell>
          <cell r="B2490" t="str">
            <v>PS 312 BERGEN BEACH</v>
          </cell>
          <cell r="C2490" t="str">
            <v>No Title I</v>
          </cell>
        </row>
        <row r="2491">
          <cell r="A2491" t="str">
            <v>332200010315</v>
          </cell>
          <cell r="B2491" t="str">
            <v>PS 315</v>
          </cell>
          <cell r="C2491" t="str">
            <v>Targeted Assistance</v>
          </cell>
        </row>
        <row r="2492">
          <cell r="A2492" t="str">
            <v>332200010326</v>
          </cell>
          <cell r="B2492" t="str">
            <v>PS 326</v>
          </cell>
          <cell r="C2492" t="str">
            <v>Targeted Assistance</v>
          </cell>
        </row>
        <row r="2493">
          <cell r="A2493" t="str">
            <v>332200010361</v>
          </cell>
          <cell r="B2493" t="str">
            <v xml:space="preserve">PS 361 E FLATBUSH EARLY CHILDHOOD </v>
          </cell>
          <cell r="C2493" t="str">
            <v>Targeted Assistance</v>
          </cell>
        </row>
        <row r="2494">
          <cell r="A2494" t="str">
            <v>332200010381</v>
          </cell>
          <cell r="B2494" t="str">
            <v>IS 381</v>
          </cell>
          <cell r="C2494" t="str">
            <v>Targeted Assistance</v>
          </cell>
        </row>
        <row r="2495">
          <cell r="A2495" t="str">
            <v>332200011405</v>
          </cell>
          <cell r="B2495" t="str">
            <v>MIDWOOD HIGH SCHOOL</v>
          </cell>
          <cell r="C2495" t="str">
            <v>No Title I</v>
          </cell>
        </row>
        <row r="2496">
          <cell r="A2496" t="str">
            <v>332200011425</v>
          </cell>
          <cell r="B2496" t="str">
            <v>JAMES MADISON HIGH SCHOOL</v>
          </cell>
          <cell r="C2496" t="str">
            <v>No Title I</v>
          </cell>
        </row>
        <row r="2497">
          <cell r="A2497" t="str">
            <v>332200011495</v>
          </cell>
          <cell r="B2497" t="str">
            <v>SHEEPSHEAD BAY HIGH SCHOOL</v>
          </cell>
          <cell r="C2497" t="str">
            <v>No Title I</v>
          </cell>
        </row>
        <row r="2498">
          <cell r="A2498" t="str">
            <v>332200011535</v>
          </cell>
          <cell r="B2498" t="str">
            <v>LEON M GOLDSTEIN HIGH SCH-SCIENCES</v>
          </cell>
          <cell r="C2498" t="str">
            <v>No Title I</v>
          </cell>
        </row>
        <row r="2499">
          <cell r="A2499" t="str">
            <v>332200011555</v>
          </cell>
          <cell r="B2499" t="str">
            <v>BROOKLYN COLLEGE ACADEMY</v>
          </cell>
          <cell r="C2499" t="str">
            <v>No Title I</v>
          </cell>
        </row>
        <row r="2500">
          <cell r="A2500" t="str">
            <v>332200860978</v>
          </cell>
          <cell r="B2500" t="str">
            <v>BROOKLYN DREAMS CHARTER SCHOOL</v>
          </cell>
          <cell r="C2500" t="str">
            <v>Schoolwide Program</v>
          </cell>
        </row>
        <row r="2501">
          <cell r="A2501" t="str">
            <v>332300010041</v>
          </cell>
          <cell r="B2501" t="str">
            <v>PS 41 FRANCIS WHITE</v>
          </cell>
          <cell r="C2501" t="str">
            <v>Targeted Assistance</v>
          </cell>
        </row>
        <row r="2502">
          <cell r="A2502" t="str">
            <v>332300010073</v>
          </cell>
          <cell r="B2502" t="str">
            <v>PS 73 THOMAS S BOYLAND</v>
          </cell>
          <cell r="C2502" t="str">
            <v>Targeted Assistance</v>
          </cell>
        </row>
        <row r="2503">
          <cell r="A2503" t="str">
            <v>332300010137</v>
          </cell>
          <cell r="B2503" t="str">
            <v>PS/IS 137 RACHAEL JEAN MITCHELL</v>
          </cell>
          <cell r="C2503" t="str">
            <v>Targeted Assistance</v>
          </cell>
        </row>
        <row r="2504">
          <cell r="A2504" t="str">
            <v>332300010150</v>
          </cell>
          <cell r="B2504" t="str">
            <v>PS 150 CHRISTOPHER</v>
          </cell>
          <cell r="C2504" t="str">
            <v>Targeted Assistance</v>
          </cell>
        </row>
        <row r="2505">
          <cell r="A2505" t="str">
            <v>332300010155</v>
          </cell>
          <cell r="B2505" t="str">
            <v>PS/IS 155 NICHOLAS HERKIMER</v>
          </cell>
          <cell r="C2505" t="str">
            <v>Targeted Assistance</v>
          </cell>
        </row>
        <row r="2506">
          <cell r="A2506" t="str">
            <v>332300010156</v>
          </cell>
          <cell r="B2506" t="str">
            <v>PS 156 WAVERLY</v>
          </cell>
          <cell r="C2506" t="str">
            <v>Targeted Assistance</v>
          </cell>
        </row>
        <row r="2507">
          <cell r="A2507" t="str">
            <v>332300010165</v>
          </cell>
          <cell r="B2507" t="str">
            <v>PS 165 IDA POSNER</v>
          </cell>
          <cell r="C2507" t="str">
            <v>Targeted Assistance</v>
          </cell>
        </row>
        <row r="2508">
          <cell r="A2508" t="str">
            <v>332300010178</v>
          </cell>
          <cell r="B2508" t="str">
            <v>PS 178 SAINT CLAIR MCKELWAY</v>
          </cell>
          <cell r="C2508" t="str">
            <v>Targeted Assistance</v>
          </cell>
        </row>
        <row r="2509">
          <cell r="A2509" t="str">
            <v>332300010184</v>
          </cell>
          <cell r="B2509" t="str">
            <v>PS 184 NEWPORT</v>
          </cell>
          <cell r="C2509" t="str">
            <v>Targeted Assistance</v>
          </cell>
        </row>
        <row r="2510">
          <cell r="A2510" t="str">
            <v>332300010284</v>
          </cell>
          <cell r="B2510" t="str">
            <v>PS 284 LEW WALLACE</v>
          </cell>
          <cell r="C2510" t="str">
            <v>Targeted Assistance</v>
          </cell>
        </row>
        <row r="2511">
          <cell r="A2511" t="str">
            <v>332300010298</v>
          </cell>
          <cell r="B2511" t="str">
            <v>PS 298 DR BETTY SHABAZZ</v>
          </cell>
          <cell r="C2511" t="str">
            <v>Targeted Assistance</v>
          </cell>
        </row>
        <row r="2512">
          <cell r="A2512" t="str">
            <v>332300010323</v>
          </cell>
          <cell r="B2512" t="str">
            <v>PS/IS 323</v>
          </cell>
          <cell r="C2512" t="str">
            <v>Targeted Assistance</v>
          </cell>
        </row>
        <row r="2513">
          <cell r="A2513" t="str">
            <v>332300010327</v>
          </cell>
          <cell r="B2513" t="str">
            <v>PS 327 DR ROSE B ENGLISH</v>
          </cell>
          <cell r="C2513" t="str">
            <v>Targeted Assistance</v>
          </cell>
        </row>
        <row r="2514">
          <cell r="A2514" t="str">
            <v>332300010332</v>
          </cell>
          <cell r="B2514" t="str">
            <v>PS 332 CHARLES H HOUSTON</v>
          </cell>
          <cell r="C2514" t="str">
            <v>Targeted Assistance</v>
          </cell>
        </row>
        <row r="2515">
          <cell r="A2515" t="str">
            <v>332300010392</v>
          </cell>
          <cell r="B2515" t="str">
            <v>IS 392</v>
          </cell>
          <cell r="C2515" t="str">
            <v>Targeted Assistance</v>
          </cell>
        </row>
        <row r="2516">
          <cell r="A2516" t="str">
            <v>332300010401</v>
          </cell>
          <cell r="B2516" t="str">
            <v>CHRISTOPHER AVENUE COMMUNITY SCHOOL</v>
          </cell>
          <cell r="C2516" t="str">
            <v>Targeted Assistance</v>
          </cell>
        </row>
        <row r="2517">
          <cell r="A2517" t="str">
            <v>332300010514</v>
          </cell>
          <cell r="B2517" t="str">
            <v>FREDERICK DOUGLASS ACADEMY VII</v>
          </cell>
          <cell r="C2517" t="str">
            <v>Targeted Assistance</v>
          </cell>
        </row>
        <row r="2518">
          <cell r="A2518" t="str">
            <v>332300010518</v>
          </cell>
          <cell r="B2518" t="str">
            <v>KAPPA V</v>
          </cell>
          <cell r="C2518" t="str">
            <v>Targeted Assistance</v>
          </cell>
        </row>
        <row r="2519">
          <cell r="A2519" t="str">
            <v>332300010522</v>
          </cell>
          <cell r="B2519" t="str">
            <v>MOTT HALL IV</v>
          </cell>
          <cell r="C2519" t="str">
            <v>Targeted Assistance</v>
          </cell>
        </row>
        <row r="2520">
          <cell r="A2520" t="str">
            <v>332300010631</v>
          </cell>
          <cell r="B2520" t="str">
            <v>GENERAL D CHAPPIE JAMES ELEM SCHOOL</v>
          </cell>
          <cell r="C2520" t="str">
            <v>Targeted Assistance</v>
          </cell>
        </row>
        <row r="2521">
          <cell r="A2521" t="str">
            <v>332300010634</v>
          </cell>
          <cell r="B2521" t="str">
            <v>GENERAL D CHAPPIE JAMES MIDDLE SCH</v>
          </cell>
          <cell r="C2521" t="str">
            <v>Targeted Assistance</v>
          </cell>
        </row>
        <row r="2522">
          <cell r="A2522" t="str">
            <v>332300010671</v>
          </cell>
          <cell r="B2522" t="str">
            <v>MOTT HALL BRIDGES ACADEMY</v>
          </cell>
          <cell r="C2522" t="str">
            <v>Targeted Assistance</v>
          </cell>
        </row>
        <row r="2523">
          <cell r="A2523" t="str">
            <v>332300011493</v>
          </cell>
          <cell r="B2523" t="str">
            <v>BROOKLYN COLLEGIATE</v>
          </cell>
          <cell r="C2523" t="str">
            <v>Targeted Assistance</v>
          </cell>
        </row>
        <row r="2524">
          <cell r="A2524" t="str">
            <v>332300011643</v>
          </cell>
          <cell r="B2524" t="str">
            <v>BROOKLYN DEMOCRACY ACADEMY</v>
          </cell>
          <cell r="C2524" t="str">
            <v>Targeted Assistance</v>
          </cell>
        </row>
        <row r="2525">
          <cell r="A2525" t="str">
            <v>332300011644</v>
          </cell>
          <cell r="B2525" t="str">
            <v>EAGLE ACADEMY FOR YOUNG MEN II</v>
          </cell>
          <cell r="C2525" t="str">
            <v>Targeted Assistance</v>
          </cell>
        </row>
        <row r="2526">
          <cell r="A2526" t="str">
            <v>332300011646</v>
          </cell>
          <cell r="B2526" t="str">
            <v>ASPIRATIONS DIPLOMA PLUS HIGH SCHOOL</v>
          </cell>
          <cell r="C2526" t="str">
            <v>Targeted Assistance</v>
          </cell>
        </row>
        <row r="2527">
          <cell r="A2527" t="str">
            <v>332300011647</v>
          </cell>
          <cell r="B2527" t="str">
            <v>METROPOLITAN DIPLOMA PLUS HIGH SCH</v>
          </cell>
          <cell r="C2527" t="str">
            <v>Targeted Assistance</v>
          </cell>
        </row>
        <row r="2528">
          <cell r="A2528" t="str">
            <v>332300011697</v>
          </cell>
          <cell r="B2528" t="str">
            <v>TEACHERS PREP HIGH SCHOOL</v>
          </cell>
          <cell r="C2528" t="str">
            <v>Targeted Assistance</v>
          </cell>
        </row>
        <row r="2529">
          <cell r="A2529" t="str">
            <v>332300860912</v>
          </cell>
          <cell r="B2529" t="str">
            <v>ACHIEVEMENT FIRST BROWNSVILLE CHARTE</v>
          </cell>
          <cell r="C2529" t="str">
            <v>Schoolwide Program</v>
          </cell>
        </row>
        <row r="2530">
          <cell r="A2530" t="str">
            <v>332300860936</v>
          </cell>
          <cell r="B2530" t="str">
            <v>OCEAN HILL COLLEGIATE CHARTER SCH</v>
          </cell>
          <cell r="C2530" t="str">
            <v>Schoolwide Program</v>
          </cell>
        </row>
        <row r="2531">
          <cell r="A2531" t="str">
            <v>332300860939</v>
          </cell>
          <cell r="B2531" t="str">
            <v>BROWNSVILLE COLLEGIATE CHARTER SCH</v>
          </cell>
          <cell r="C2531" t="str">
            <v>Schoolwide Program</v>
          </cell>
        </row>
        <row r="2532">
          <cell r="A2532" t="str">
            <v>332300860941</v>
          </cell>
          <cell r="B2532" t="str">
            <v>LEADERSHIP PREP OCEAN HILL CHARTER</v>
          </cell>
          <cell r="C2532" t="str">
            <v>Schoolwide Program</v>
          </cell>
        </row>
        <row r="2533">
          <cell r="A2533" t="str">
            <v>332300860942</v>
          </cell>
          <cell r="B2533" t="str">
            <v>LEADERSHIP PREP BROWNSVILLE CHARTER</v>
          </cell>
          <cell r="C2533" t="str">
            <v>Schoolwide Program</v>
          </cell>
        </row>
        <row r="2534">
          <cell r="A2534" t="str">
            <v>333200010045</v>
          </cell>
          <cell r="B2534" t="str">
            <v>PS 45 HORACE E GREENE</v>
          </cell>
          <cell r="C2534" t="str">
            <v>Targeted Assistance</v>
          </cell>
        </row>
        <row r="2535">
          <cell r="A2535" t="str">
            <v>333200010075</v>
          </cell>
          <cell r="B2535" t="str">
            <v>PS 75 MAYDA CORTIELLA</v>
          </cell>
          <cell r="C2535" t="str">
            <v>Targeted Assistance</v>
          </cell>
        </row>
        <row r="2536">
          <cell r="A2536" t="str">
            <v>333200010086</v>
          </cell>
          <cell r="B2536" t="str">
            <v>PS 86 THE IRVINGTON</v>
          </cell>
          <cell r="C2536" t="str">
            <v>Targeted Assistance</v>
          </cell>
        </row>
        <row r="2537">
          <cell r="A2537" t="str">
            <v>333200010106</v>
          </cell>
          <cell r="B2537" t="str">
            <v>PS 106 EDWARD EVERETT HALE</v>
          </cell>
          <cell r="C2537" t="str">
            <v>Targeted Assistance</v>
          </cell>
        </row>
        <row r="2538">
          <cell r="A2538" t="str">
            <v>333200010116</v>
          </cell>
          <cell r="B2538" t="str">
            <v>PS 116 ELIZABETH L FARRELL</v>
          </cell>
          <cell r="C2538" t="str">
            <v>Targeted Assistance</v>
          </cell>
        </row>
        <row r="2539">
          <cell r="A2539" t="str">
            <v>333200010123</v>
          </cell>
          <cell r="B2539" t="str">
            <v>PS 123 SUYDAM</v>
          </cell>
          <cell r="C2539" t="str">
            <v>Targeted Assistance</v>
          </cell>
        </row>
        <row r="2540">
          <cell r="A2540" t="str">
            <v>333200010145</v>
          </cell>
          <cell r="B2540" t="str">
            <v>PS 145 ANDREW JACKSON</v>
          </cell>
          <cell r="C2540" t="str">
            <v>Targeted Assistance</v>
          </cell>
        </row>
        <row r="2541">
          <cell r="A2541" t="str">
            <v>333200010151</v>
          </cell>
          <cell r="B2541" t="str">
            <v>PS 151 LYNDON B JOHNSON</v>
          </cell>
          <cell r="C2541" t="str">
            <v>Targeted Assistance</v>
          </cell>
        </row>
        <row r="2542">
          <cell r="A2542" t="str">
            <v>333200010162</v>
          </cell>
          <cell r="B2542" t="str">
            <v xml:space="preserve">JHS 162 THE WILLOUGHBY </v>
          </cell>
          <cell r="C2542" t="str">
            <v>Targeted Assistance</v>
          </cell>
        </row>
        <row r="2543">
          <cell r="A2543" t="str">
            <v>333200010274</v>
          </cell>
          <cell r="B2543" t="str">
            <v>PS 274 KOSCIUSKO</v>
          </cell>
          <cell r="C2543" t="str">
            <v>Targeted Assistance</v>
          </cell>
        </row>
        <row r="2544">
          <cell r="A2544" t="str">
            <v>333200010291</v>
          </cell>
          <cell r="B2544" t="str">
            <v xml:space="preserve">JHS 291 ROLAND HAYES </v>
          </cell>
          <cell r="C2544" t="str">
            <v>Targeted Assistance</v>
          </cell>
        </row>
        <row r="2545">
          <cell r="A2545" t="str">
            <v>333200010296</v>
          </cell>
          <cell r="B2545" t="str">
            <v>IS 296 THE A GONZALEZ COMMUNITY</v>
          </cell>
          <cell r="C2545" t="str">
            <v>Targeted Assistance</v>
          </cell>
        </row>
        <row r="2546">
          <cell r="A2546" t="str">
            <v>333200010299</v>
          </cell>
          <cell r="B2546" t="str">
            <v>PS 299 THOMAS WARREN FIELD</v>
          </cell>
          <cell r="C2546" t="str">
            <v>Targeted Assistance</v>
          </cell>
        </row>
        <row r="2547">
          <cell r="A2547" t="str">
            <v>333200010347</v>
          </cell>
          <cell r="B2547" t="str">
            <v>IS 347 SCHOOL OF HUMANITIES</v>
          </cell>
          <cell r="C2547" t="str">
            <v>Targeted Assistance</v>
          </cell>
        </row>
        <row r="2548">
          <cell r="A2548" t="str">
            <v>333200010349</v>
          </cell>
          <cell r="B2548" t="str">
            <v>IS 349 MATH, SCIENCE &amp; TECHNOLOGY</v>
          </cell>
          <cell r="C2548" t="str">
            <v>Targeted Assistance</v>
          </cell>
        </row>
        <row r="2549">
          <cell r="A2549" t="str">
            <v>333200010376</v>
          </cell>
          <cell r="B2549" t="str">
            <v>PS 376</v>
          </cell>
          <cell r="C2549" t="str">
            <v>Targeted Assistance</v>
          </cell>
        </row>
        <row r="2550">
          <cell r="A2550" t="str">
            <v>333200010377</v>
          </cell>
          <cell r="B2550" t="str">
            <v>PS 377 ALEJANDINA B DE GAUTIER</v>
          </cell>
          <cell r="C2550" t="str">
            <v>Targeted Assistance</v>
          </cell>
        </row>
        <row r="2551">
          <cell r="A2551" t="str">
            <v>333200010383</v>
          </cell>
          <cell r="B2551" t="str">
            <v>JHS 383 PHILIPPA SCHUYLER</v>
          </cell>
          <cell r="C2551" t="str">
            <v>No Title I</v>
          </cell>
        </row>
        <row r="2552">
          <cell r="A2552" t="str">
            <v>333200010384</v>
          </cell>
          <cell r="B2552" t="str">
            <v>PS/IS 384 FRANCES E CARTER</v>
          </cell>
          <cell r="C2552" t="str">
            <v>Targeted Assistance</v>
          </cell>
        </row>
        <row r="2553">
          <cell r="A2553" t="str">
            <v>333200010564</v>
          </cell>
          <cell r="B2553" t="str">
            <v>BUSHWICK COMM HIGH SCHOOL</v>
          </cell>
          <cell r="C2553" t="str">
            <v>Targeted Assistance</v>
          </cell>
        </row>
        <row r="2554">
          <cell r="A2554" t="str">
            <v>333200011168</v>
          </cell>
          <cell r="B2554" t="str">
            <v>BROOKLYN SCHOOL FOR MATH AND RESEARC</v>
          </cell>
          <cell r="C2554" t="str">
            <v>Targeted Assistance</v>
          </cell>
        </row>
        <row r="2555">
          <cell r="A2555" t="str">
            <v>333200011403</v>
          </cell>
          <cell r="B2555" t="str">
            <v>ACADEMY FOR ENVIRONMENTAL LDSHIP</v>
          </cell>
          <cell r="C2555" t="str">
            <v>Targeted Assistance</v>
          </cell>
        </row>
        <row r="2556">
          <cell r="A2556" t="str">
            <v>333200011545</v>
          </cell>
          <cell r="B2556" t="str">
            <v>EBC HIGH SCHOOL-PUBLIC SERVICE</v>
          </cell>
          <cell r="C2556" t="str">
            <v>Targeted Assistance</v>
          </cell>
        </row>
        <row r="2557">
          <cell r="A2557" t="str">
            <v>333200011549</v>
          </cell>
          <cell r="B2557" t="str">
            <v>BUSHWICK SCHOOL FOR SOCIAL JUSTICE</v>
          </cell>
          <cell r="C2557" t="str">
            <v>Targeted Assistance</v>
          </cell>
        </row>
        <row r="2558">
          <cell r="A2558" t="str">
            <v>333200011552</v>
          </cell>
          <cell r="B2558" t="str">
            <v>ACADEMY OF URBAN PLANNING</v>
          </cell>
          <cell r="C2558" t="str">
            <v>Targeted Assistance</v>
          </cell>
        </row>
        <row r="2559">
          <cell r="A2559" t="str">
            <v>333200011554</v>
          </cell>
          <cell r="B2559" t="str">
            <v>ALL CITY LEADERSHIP SECONDARY SCH</v>
          </cell>
          <cell r="C2559" t="str">
            <v>Targeted Assistance</v>
          </cell>
        </row>
        <row r="2560">
          <cell r="A2560" t="str">
            <v>333200011556</v>
          </cell>
          <cell r="B2560" t="str">
            <v>BUSHWICK LEADERS HS-ACAD EXCELL</v>
          </cell>
          <cell r="C2560" t="str">
            <v>Targeted Assistance</v>
          </cell>
        </row>
        <row r="2561">
          <cell r="A2561" t="str">
            <v>333200860906</v>
          </cell>
          <cell r="B2561" t="str">
            <v>ACHIEVEMENT FIRST BUSHWICK CHARTER</v>
          </cell>
          <cell r="C2561" t="str">
            <v>Schoolwide Program</v>
          </cell>
        </row>
        <row r="2562">
          <cell r="A2562" t="str">
            <v>342400010005</v>
          </cell>
          <cell r="B2562" t="str">
            <v>IS 5 WALTER CROWLEY</v>
          </cell>
          <cell r="C2562" t="str">
            <v>Targeted Assistance</v>
          </cell>
        </row>
        <row r="2563">
          <cell r="A2563" t="str">
            <v>342400010007</v>
          </cell>
          <cell r="B2563" t="str">
            <v>PS 7 LOUIS F SIMEONE</v>
          </cell>
          <cell r="C2563" t="str">
            <v>Targeted Assistance</v>
          </cell>
        </row>
        <row r="2564">
          <cell r="A2564" t="str">
            <v>342400010012</v>
          </cell>
          <cell r="B2564" t="str">
            <v>PS 12 JAMES B COLGATE</v>
          </cell>
          <cell r="C2564" t="str">
            <v>Targeted Assistance</v>
          </cell>
        </row>
        <row r="2565">
          <cell r="A2565" t="str">
            <v>342400010013</v>
          </cell>
          <cell r="B2565" t="str">
            <v>PS 13 CLEMENT C MOORE</v>
          </cell>
          <cell r="C2565" t="str">
            <v>Targeted Assistance</v>
          </cell>
        </row>
        <row r="2566">
          <cell r="A2566" t="str">
            <v>342400010014</v>
          </cell>
          <cell r="B2566" t="str">
            <v>PS 14 FAIRVIEW</v>
          </cell>
          <cell r="C2566" t="str">
            <v>Targeted Assistance</v>
          </cell>
        </row>
        <row r="2567">
          <cell r="A2567" t="str">
            <v>342400010016</v>
          </cell>
          <cell r="B2567" t="str">
            <v>PS 16 THE NANCY DEBENEDITTIS SCHOOL</v>
          </cell>
          <cell r="C2567" t="str">
            <v>Targeted Assistance</v>
          </cell>
        </row>
        <row r="2568">
          <cell r="A2568" t="str">
            <v>342400010019</v>
          </cell>
          <cell r="B2568" t="str">
            <v>PS 19 MARINO JEANTET</v>
          </cell>
          <cell r="C2568" t="str">
            <v>Targeted Assistance</v>
          </cell>
        </row>
        <row r="2569">
          <cell r="A2569" t="str">
            <v>342400010028</v>
          </cell>
          <cell r="B2569" t="str">
            <v>PS 28 THM EMAN EARLY CHILD CTR</v>
          </cell>
          <cell r="C2569" t="str">
            <v>Targeted Assistance</v>
          </cell>
        </row>
        <row r="2570">
          <cell r="A2570" t="str">
            <v>342400010049</v>
          </cell>
          <cell r="B2570" t="str">
            <v>PS 49 DOROTHY BONAWIT KOLE</v>
          </cell>
          <cell r="C2570" t="str">
            <v>No Title I</v>
          </cell>
        </row>
        <row r="2571">
          <cell r="A2571" t="str">
            <v>342400010058</v>
          </cell>
          <cell r="B2571" t="str">
            <v>PS 58 SCHOOL OF HEROES</v>
          </cell>
          <cell r="C2571" t="str">
            <v>No Title I</v>
          </cell>
        </row>
        <row r="2572">
          <cell r="A2572" t="str">
            <v>342400010061</v>
          </cell>
          <cell r="B2572" t="str">
            <v xml:space="preserve">IS 61 LEONARDO DA VINCI </v>
          </cell>
          <cell r="C2572" t="str">
            <v>Targeted Assistance</v>
          </cell>
        </row>
        <row r="2573">
          <cell r="A2573" t="str">
            <v>342400010068</v>
          </cell>
          <cell r="B2573" t="str">
            <v xml:space="preserve">PS 68 CAMBRIDGE </v>
          </cell>
          <cell r="C2573" t="str">
            <v>Targeted Assistance</v>
          </cell>
        </row>
        <row r="2574">
          <cell r="A2574" t="str">
            <v>342400010071</v>
          </cell>
          <cell r="B2574" t="str">
            <v>PS 71 FOREST</v>
          </cell>
          <cell r="C2574" t="str">
            <v>Targeted Assistance</v>
          </cell>
        </row>
        <row r="2575">
          <cell r="A2575" t="str">
            <v>342400010073</v>
          </cell>
          <cell r="B2575" t="str">
            <v>IS 73 THE FRANK SANSIVIERI INTER SCH</v>
          </cell>
          <cell r="C2575" t="str">
            <v>Targeted Assistance</v>
          </cell>
        </row>
        <row r="2576">
          <cell r="A2576" t="str">
            <v>342400010077</v>
          </cell>
          <cell r="B2576" t="str">
            <v>IS 77</v>
          </cell>
          <cell r="C2576" t="str">
            <v>Targeted Assistance</v>
          </cell>
        </row>
        <row r="2577">
          <cell r="A2577" t="str">
            <v>342400010081</v>
          </cell>
          <cell r="B2577" t="str">
            <v>PS 81 JEAN PAUL RICHTER</v>
          </cell>
          <cell r="C2577" t="str">
            <v>Targeted Assistance</v>
          </cell>
        </row>
        <row r="2578">
          <cell r="A2578" t="str">
            <v>342400010087</v>
          </cell>
          <cell r="B2578" t="str">
            <v>PS 87 MIDDLE VILLAGE</v>
          </cell>
          <cell r="C2578" t="str">
            <v>No Title I</v>
          </cell>
        </row>
        <row r="2579">
          <cell r="A2579" t="str">
            <v>342400010088</v>
          </cell>
          <cell r="B2579" t="str">
            <v>PS 88 SENECA</v>
          </cell>
          <cell r="C2579" t="str">
            <v>Targeted Assistance</v>
          </cell>
        </row>
        <row r="2580">
          <cell r="A2580" t="str">
            <v>342400010089</v>
          </cell>
          <cell r="B2580" t="str">
            <v>PS 89 ELMHURST</v>
          </cell>
          <cell r="C2580" t="str">
            <v>Targeted Assistance</v>
          </cell>
        </row>
        <row r="2581">
          <cell r="A2581" t="str">
            <v>342400010091</v>
          </cell>
          <cell r="B2581" t="str">
            <v>PS 91 RICHARD ARKWRIGHT</v>
          </cell>
          <cell r="C2581" t="str">
            <v>Targeted Assistance</v>
          </cell>
        </row>
        <row r="2582">
          <cell r="A2582" t="str">
            <v>342400010093</v>
          </cell>
          <cell r="B2582" t="str">
            <v>IS 93 RIDGEWOOD</v>
          </cell>
          <cell r="C2582" t="str">
            <v>Targeted Assistance</v>
          </cell>
        </row>
        <row r="2583">
          <cell r="A2583" t="str">
            <v>342400010102</v>
          </cell>
          <cell r="B2583" t="str">
            <v>PS 102 BAYVIEW</v>
          </cell>
          <cell r="C2583" t="str">
            <v>Targeted Assistance</v>
          </cell>
        </row>
        <row r="2584">
          <cell r="A2584" t="str">
            <v>342400010113</v>
          </cell>
          <cell r="B2584" t="str">
            <v>PS 113 ISAAC CHAUNCEY</v>
          </cell>
          <cell r="C2584" t="str">
            <v>No Title I</v>
          </cell>
        </row>
        <row r="2585">
          <cell r="A2585" t="str">
            <v>342400010119</v>
          </cell>
          <cell r="B2585" t="str">
            <v>IS 119 THE GLENDALE</v>
          </cell>
          <cell r="C2585" t="str">
            <v>No Title I</v>
          </cell>
        </row>
        <row r="2586">
          <cell r="A2586" t="str">
            <v>342400010125</v>
          </cell>
          <cell r="B2586" t="str">
            <v>IS 125 THOMAS J MCCANN WOODSIDE</v>
          </cell>
          <cell r="C2586" t="str">
            <v>Targeted Assistance</v>
          </cell>
        </row>
        <row r="2587">
          <cell r="A2587" t="str">
            <v>342400010128</v>
          </cell>
          <cell r="B2587" t="str">
            <v>PS 128 JUNIPER VALLEY ELEMENTARY</v>
          </cell>
          <cell r="C2587" t="str">
            <v>No Title I</v>
          </cell>
        </row>
        <row r="2588">
          <cell r="A2588" t="str">
            <v>342400010143</v>
          </cell>
          <cell r="B2588" t="str">
            <v>PS 143 LOUIS ARMSTRONG</v>
          </cell>
          <cell r="C2588" t="str">
            <v>Targeted Assistance</v>
          </cell>
        </row>
        <row r="2589">
          <cell r="A2589" t="str">
            <v>342400010153</v>
          </cell>
          <cell r="B2589" t="str">
            <v>PS 153 MASPETH</v>
          </cell>
          <cell r="C2589" t="str">
            <v>No Title I</v>
          </cell>
        </row>
        <row r="2590">
          <cell r="A2590" t="str">
            <v>342400010199</v>
          </cell>
          <cell r="B2590" t="str">
            <v xml:space="preserve">PS 199 MAURICE A FITZGERALD </v>
          </cell>
          <cell r="C2590" t="str">
            <v>Targeted Assistance</v>
          </cell>
        </row>
        <row r="2591">
          <cell r="A2591" t="str">
            <v>342400010229</v>
          </cell>
          <cell r="B2591" t="str">
            <v>PS 229 EMANUEL KAPLAN</v>
          </cell>
          <cell r="C2591" t="str">
            <v>No Title I</v>
          </cell>
        </row>
        <row r="2592">
          <cell r="A2592" t="str">
            <v>342400010239</v>
          </cell>
          <cell r="B2592" t="str">
            <v>PS 239</v>
          </cell>
          <cell r="C2592" t="str">
            <v>Targeted Assistance</v>
          </cell>
        </row>
        <row r="2593">
          <cell r="A2593" t="str">
            <v>342400010290</v>
          </cell>
          <cell r="B2593" t="str">
            <v>PS 290</v>
          </cell>
          <cell r="C2593" t="str">
            <v>Targeted Assistance</v>
          </cell>
        </row>
        <row r="2594">
          <cell r="A2594" t="str">
            <v>342400010305</v>
          </cell>
          <cell r="B2594" t="str">
            <v>LEARNERS AND LEADERS</v>
          </cell>
          <cell r="C2594" t="str">
            <v>Targeted Assistance</v>
          </cell>
        </row>
        <row r="2595">
          <cell r="A2595" t="str">
            <v>342400010307</v>
          </cell>
          <cell r="B2595" t="str">
            <v>PIONEER ACADEMY</v>
          </cell>
          <cell r="C2595" t="str">
            <v>Targeted Assistance</v>
          </cell>
        </row>
        <row r="2596">
          <cell r="A2596" t="str">
            <v>342400010330</v>
          </cell>
          <cell r="B2596" t="str">
            <v>PS 330</v>
          </cell>
          <cell r="C2596" t="str">
            <v>Targeted Assistance</v>
          </cell>
        </row>
        <row r="2597">
          <cell r="A2597" t="str">
            <v>342400010877</v>
          </cell>
          <cell r="B2597" t="str">
            <v>51ST AVENUE ACADEMY</v>
          </cell>
          <cell r="C2597" t="str">
            <v>Targeted Assistance</v>
          </cell>
        </row>
        <row r="2598">
          <cell r="A2598" t="str">
            <v>342400011264</v>
          </cell>
          <cell r="B2598" t="str">
            <v>ACADEMY-FINANCE &amp; ENTERPRISE</v>
          </cell>
          <cell r="C2598" t="str">
            <v>Targeted Assistance</v>
          </cell>
        </row>
        <row r="2599">
          <cell r="A2599" t="str">
            <v>342400011267</v>
          </cell>
          <cell r="B2599" t="str">
            <v>HIGH SCH OF APPLIED COMMUNICATIONS</v>
          </cell>
          <cell r="C2599" t="str">
            <v>Targeted Assistance</v>
          </cell>
        </row>
        <row r="2600">
          <cell r="A2600" t="str">
            <v>342400011293</v>
          </cell>
          <cell r="B2600" t="str">
            <v>CIVIC LEADERSHIP ACADEMY</v>
          </cell>
          <cell r="C2600" t="str">
            <v>Targeted Assistance</v>
          </cell>
        </row>
        <row r="2601">
          <cell r="A2601" t="str">
            <v>342400011296</v>
          </cell>
          <cell r="B2601" t="str">
            <v>PAN AMERICAN INTERNATIONAL HS</v>
          </cell>
          <cell r="C2601" t="str">
            <v>Targeted Assistance</v>
          </cell>
        </row>
        <row r="2602">
          <cell r="A2602" t="str">
            <v>342400011299</v>
          </cell>
          <cell r="B2602" t="str">
            <v>BARD HIGH SCH EARLY COLLEGE QUEENS</v>
          </cell>
          <cell r="C2602" t="str">
            <v>No Title I</v>
          </cell>
        </row>
        <row r="2603">
          <cell r="A2603" t="str">
            <v>342400011455</v>
          </cell>
          <cell r="B2603" t="str">
            <v>NEWTOWN HIGH SCHOOL</v>
          </cell>
          <cell r="C2603" t="str">
            <v>No Title I</v>
          </cell>
        </row>
        <row r="2604">
          <cell r="A2604" t="str">
            <v>342400011485</v>
          </cell>
          <cell r="B2604" t="str">
            <v>GROVER CLEVELAND HIGH SCHOOL</v>
          </cell>
          <cell r="C2604" t="str">
            <v>No Title I</v>
          </cell>
        </row>
        <row r="2605">
          <cell r="A2605" t="str">
            <v>342400011520</v>
          </cell>
          <cell r="B2605" t="str">
            <v>MIDDLE COLLEGE HIGH SCH AT LAGUARDIA</v>
          </cell>
          <cell r="C2605" t="str">
            <v>No Title I</v>
          </cell>
        </row>
        <row r="2606">
          <cell r="A2606" t="str">
            <v>342400011530</v>
          </cell>
          <cell r="B2606" t="str">
            <v>INTNTL HIGH SCHOOL AT LA GUARDIA</v>
          </cell>
          <cell r="C2606" t="str">
            <v>Targeted Assistance</v>
          </cell>
        </row>
        <row r="2607">
          <cell r="A2607" t="str">
            <v>342400011550</v>
          </cell>
          <cell r="B2607" t="str">
            <v xml:space="preserve">HIGH SCHOOL FOR ARTS &amp; BUSINESS </v>
          </cell>
          <cell r="C2607" t="str">
            <v>Targeted Assistance</v>
          </cell>
        </row>
        <row r="2608">
          <cell r="A2608" t="str">
            <v>342400011560</v>
          </cell>
          <cell r="B2608" t="str">
            <v>ROBERT F WAGNER JR SECONDARY SCHOOL</v>
          </cell>
          <cell r="C2608" t="str">
            <v>Targeted Assistance</v>
          </cell>
        </row>
        <row r="2609">
          <cell r="A2609" t="str">
            <v>342400011585</v>
          </cell>
          <cell r="B2609" t="str">
            <v>MASPETH HIGH SCHOOL</v>
          </cell>
          <cell r="C2609" t="str">
            <v>No Title I</v>
          </cell>
        </row>
        <row r="2610">
          <cell r="A2610" t="str">
            <v>342400011600</v>
          </cell>
          <cell r="B2610" t="str">
            <v>QUEENS VOCATIONAL-TECHNICAL HS</v>
          </cell>
          <cell r="C2610" t="str">
            <v>Targeted Assistance</v>
          </cell>
        </row>
        <row r="2611">
          <cell r="A2611" t="str">
            <v>342400011610</v>
          </cell>
          <cell r="B2611" t="str">
            <v>AVIATION CAREER AND TECH HIGH SCHOOL</v>
          </cell>
          <cell r="C2611" t="str">
            <v>Targeted Assistance</v>
          </cell>
        </row>
        <row r="2612">
          <cell r="A2612" t="str">
            <v>342400011744</v>
          </cell>
          <cell r="B2612" t="str">
            <v>VOYAGES PREPARATORY</v>
          </cell>
          <cell r="C2612" t="str">
            <v>Targeted Assistance</v>
          </cell>
        </row>
        <row r="2613">
          <cell r="A2613" t="str">
            <v>342500010020</v>
          </cell>
          <cell r="B2613" t="str">
            <v>PS 20 JOHN BOWNE</v>
          </cell>
          <cell r="C2613" t="str">
            <v>Targeted Assistance</v>
          </cell>
        </row>
        <row r="2614">
          <cell r="A2614" t="str">
            <v>342500010021</v>
          </cell>
          <cell r="B2614" t="str">
            <v>PS 21 EDWARD HART</v>
          </cell>
          <cell r="C2614" t="str">
            <v>Targeted Assistance</v>
          </cell>
        </row>
        <row r="2615">
          <cell r="A2615" t="str">
            <v>342500010022</v>
          </cell>
          <cell r="B2615" t="str">
            <v>PS 22 THOMAS JEFFERSON</v>
          </cell>
          <cell r="C2615" t="str">
            <v>Targeted Assistance</v>
          </cell>
        </row>
        <row r="2616">
          <cell r="A2616" t="str">
            <v>342500010024</v>
          </cell>
          <cell r="B2616" t="str">
            <v>PS 24 ANDREW JACKSON</v>
          </cell>
          <cell r="C2616" t="str">
            <v>Targeted Assistance</v>
          </cell>
        </row>
        <row r="2617">
          <cell r="A2617" t="str">
            <v>342500010025</v>
          </cell>
          <cell r="B2617" t="str">
            <v>IS 25 ADRIEN BLOCK</v>
          </cell>
          <cell r="C2617" t="str">
            <v>No Title I</v>
          </cell>
        </row>
        <row r="2618">
          <cell r="A2618" t="str">
            <v>342500010029</v>
          </cell>
          <cell r="B2618" t="str">
            <v>PS 29</v>
          </cell>
          <cell r="C2618" t="str">
            <v>Targeted Assistance</v>
          </cell>
        </row>
        <row r="2619">
          <cell r="A2619" t="str">
            <v>342500010032</v>
          </cell>
          <cell r="B2619" t="str">
            <v>PS 32 STATE STREET</v>
          </cell>
          <cell r="C2619" t="str">
            <v>No Title I</v>
          </cell>
        </row>
        <row r="2620">
          <cell r="A2620" t="str">
            <v>342500010079</v>
          </cell>
          <cell r="B2620" t="str">
            <v>PS 79 FRANCIS LEWIS</v>
          </cell>
          <cell r="C2620" t="str">
            <v>No Title I</v>
          </cell>
        </row>
        <row r="2621">
          <cell r="A2621" t="str">
            <v>342500010107</v>
          </cell>
          <cell r="B2621" t="str">
            <v>PS 107 THOMAS A DOOLEY</v>
          </cell>
          <cell r="C2621" t="str">
            <v>No Title I</v>
          </cell>
        </row>
        <row r="2622">
          <cell r="A2622" t="str">
            <v>342500010120</v>
          </cell>
          <cell r="B2622" t="str">
            <v>PS 120</v>
          </cell>
          <cell r="C2622" t="str">
            <v>Targeted Assistance</v>
          </cell>
        </row>
        <row r="2623">
          <cell r="A2623" t="str">
            <v>342500010129</v>
          </cell>
          <cell r="B2623" t="str">
            <v>PS 129 PATRICIA LARKIN</v>
          </cell>
          <cell r="C2623" t="str">
            <v>Targeted Assistance</v>
          </cell>
        </row>
        <row r="2624">
          <cell r="A2624" t="str">
            <v>342500010130</v>
          </cell>
          <cell r="B2624" t="str">
            <v>PS 130</v>
          </cell>
          <cell r="C2624" t="str">
            <v>No Title I</v>
          </cell>
        </row>
        <row r="2625">
          <cell r="A2625" t="str">
            <v>342500010154</v>
          </cell>
          <cell r="B2625" t="str">
            <v>PS 154</v>
          </cell>
          <cell r="C2625" t="str">
            <v>Targeted Assistance</v>
          </cell>
        </row>
        <row r="2626">
          <cell r="A2626" t="str">
            <v>342500010163</v>
          </cell>
          <cell r="B2626" t="str">
            <v>PS 163 FLUSHING HEIGHTS</v>
          </cell>
          <cell r="C2626" t="str">
            <v>Targeted Assistance</v>
          </cell>
        </row>
        <row r="2627">
          <cell r="A2627" t="str">
            <v>342500010164</v>
          </cell>
          <cell r="B2627" t="str">
            <v>PS 164 QUEENS VALLEY</v>
          </cell>
          <cell r="C2627" t="str">
            <v>Targeted Assistance</v>
          </cell>
        </row>
        <row r="2628">
          <cell r="A2628" t="str">
            <v>342500010165</v>
          </cell>
          <cell r="B2628" t="str">
            <v>PS 165 EDITH K BERGTRAUM</v>
          </cell>
          <cell r="C2628" t="str">
            <v>No Title I</v>
          </cell>
        </row>
        <row r="2629">
          <cell r="A2629" t="str">
            <v>342500010169</v>
          </cell>
          <cell r="B2629" t="str">
            <v>PS 169 BAY TERRACE</v>
          </cell>
          <cell r="C2629" t="str">
            <v>No Title I</v>
          </cell>
        </row>
        <row r="2630">
          <cell r="A2630" t="str">
            <v>342500010184</v>
          </cell>
          <cell r="B2630" t="str">
            <v>PS 184 FLUSHING MANOR</v>
          </cell>
          <cell r="C2630" t="str">
            <v>No Title I</v>
          </cell>
        </row>
        <row r="2631">
          <cell r="A2631" t="str">
            <v>342500010185</v>
          </cell>
          <cell r="B2631" t="str">
            <v>JHS 185 EDWARD BLEEKER</v>
          </cell>
          <cell r="C2631" t="str">
            <v>No Title I</v>
          </cell>
        </row>
        <row r="2632">
          <cell r="A2632" t="str">
            <v>342500010189</v>
          </cell>
          <cell r="B2632" t="str">
            <v>JHS 189 DANIEL CARTER BEARD</v>
          </cell>
          <cell r="C2632" t="str">
            <v>Targeted Assistance</v>
          </cell>
        </row>
        <row r="2633">
          <cell r="A2633" t="str">
            <v>342500010193</v>
          </cell>
          <cell r="B2633" t="str">
            <v>PS 193 ALFRED J KENNEDY</v>
          </cell>
          <cell r="C2633" t="str">
            <v>No Title I</v>
          </cell>
        </row>
        <row r="2634">
          <cell r="A2634" t="str">
            <v>342500010194</v>
          </cell>
          <cell r="B2634" t="str">
            <v>JHS 194 WILLIAM CARR</v>
          </cell>
          <cell r="C2634" t="str">
            <v>No Title I</v>
          </cell>
        </row>
        <row r="2635">
          <cell r="A2635" t="str">
            <v>342500010200</v>
          </cell>
          <cell r="B2635" t="str">
            <v>PS/MS 200 THE POMONOK SCH &amp; STAR ACA</v>
          </cell>
          <cell r="C2635" t="str">
            <v>No Title I</v>
          </cell>
        </row>
        <row r="2636">
          <cell r="A2636" t="str">
            <v>342500010201</v>
          </cell>
          <cell r="B2636" t="str">
            <v>PS 201 THE DISCOVERY SCHOOL</v>
          </cell>
          <cell r="C2636" t="str">
            <v>Targeted Assistance</v>
          </cell>
        </row>
        <row r="2637">
          <cell r="A2637" t="str">
            <v>342500010209</v>
          </cell>
          <cell r="B2637" t="str">
            <v>PS 209 CLEARVIEW GARDENS</v>
          </cell>
          <cell r="C2637" t="str">
            <v>No Title I</v>
          </cell>
        </row>
        <row r="2638">
          <cell r="A2638" t="str">
            <v>342500010214</v>
          </cell>
          <cell r="B2638" t="str">
            <v>PS 214 CADWALLADER COLDEN</v>
          </cell>
          <cell r="C2638" t="str">
            <v>Targeted Assistance</v>
          </cell>
        </row>
        <row r="2639">
          <cell r="A2639" t="str">
            <v>342500010219</v>
          </cell>
          <cell r="B2639" t="str">
            <v>PS 219 PAUL KLAPPER</v>
          </cell>
          <cell r="C2639" t="str">
            <v>Targeted Assistance</v>
          </cell>
        </row>
        <row r="2640">
          <cell r="A2640" t="str">
            <v>342500010237</v>
          </cell>
          <cell r="B2640" t="str">
            <v xml:space="preserve">IS 237 </v>
          </cell>
          <cell r="C2640" t="str">
            <v>Targeted Assistance</v>
          </cell>
        </row>
        <row r="2641">
          <cell r="A2641" t="str">
            <v>342500010242</v>
          </cell>
          <cell r="B2641" t="str">
            <v>PS 242 LP STAVISKY EARLY CHILDHOOD</v>
          </cell>
          <cell r="C2641" t="str">
            <v>No Title I</v>
          </cell>
        </row>
        <row r="2642">
          <cell r="A2642" t="str">
            <v>342500010244</v>
          </cell>
          <cell r="B2642" t="str">
            <v>ACTIVE LEARNING ELEMENTARY SCH (THE)</v>
          </cell>
          <cell r="C2642" t="str">
            <v>Targeted Assistance</v>
          </cell>
        </row>
        <row r="2643">
          <cell r="A2643" t="str">
            <v>342500010250</v>
          </cell>
          <cell r="B2643" t="str">
            <v>IS 250 THE ROBERT F KENNEDY COMM MS</v>
          </cell>
          <cell r="C2643" t="str">
            <v>Targeted Assistance</v>
          </cell>
        </row>
        <row r="2644">
          <cell r="A2644" t="str">
            <v>342500010294</v>
          </cell>
          <cell r="B2644" t="str">
            <v>BELL ACADEMY</v>
          </cell>
          <cell r="C2644" t="str">
            <v>No Title I</v>
          </cell>
        </row>
        <row r="2645">
          <cell r="A2645" t="str">
            <v>342500011252</v>
          </cell>
          <cell r="B2645" t="str">
            <v>QUEENS SCHOOL OF INQUIRY (THE)</v>
          </cell>
          <cell r="C2645" t="str">
            <v>No Title I</v>
          </cell>
        </row>
        <row r="2646">
          <cell r="A2646" t="str">
            <v>342500011263</v>
          </cell>
          <cell r="B2646" t="str">
            <v>FLUSHING INTRNL HIGH SCHOOL</v>
          </cell>
          <cell r="C2646" t="str">
            <v>Targeted Assistance</v>
          </cell>
        </row>
        <row r="2647">
          <cell r="A2647" t="str">
            <v>342500011281</v>
          </cell>
          <cell r="B2647" t="str">
            <v>EAST-WEST SCHOOL OF INTERNATION STUD</v>
          </cell>
          <cell r="C2647" t="str">
            <v>Targeted Assistance</v>
          </cell>
        </row>
        <row r="2648">
          <cell r="A2648" t="str">
            <v>342500011285</v>
          </cell>
          <cell r="B2648" t="str">
            <v>WORLD JOURNALISM PREPARATORY</v>
          </cell>
          <cell r="C2648" t="str">
            <v>No Title I</v>
          </cell>
        </row>
        <row r="2649">
          <cell r="A2649" t="str">
            <v>342500011425</v>
          </cell>
          <cell r="B2649" t="str">
            <v>JOHN BOWNE HIGH SCHOOL</v>
          </cell>
          <cell r="C2649" t="str">
            <v>Targeted Assistance</v>
          </cell>
        </row>
        <row r="2650">
          <cell r="A2650" t="str">
            <v>342500011460</v>
          </cell>
          <cell r="B2650" t="str">
            <v>FLUSHING HIGH SCHOOL</v>
          </cell>
          <cell r="C2650" t="str">
            <v>Targeted Assistance</v>
          </cell>
        </row>
        <row r="2651">
          <cell r="A2651" t="str">
            <v>342500011499</v>
          </cell>
          <cell r="B2651" t="str">
            <v>QUEENS COLLEGE SCHOOL-MATH, SCI, TEC</v>
          </cell>
          <cell r="C2651" t="str">
            <v>No Title I</v>
          </cell>
        </row>
        <row r="2652">
          <cell r="A2652" t="str">
            <v>342500011525</v>
          </cell>
          <cell r="B2652" t="str">
            <v>TOWNSEND HARRIS HIGH SCHOOL</v>
          </cell>
          <cell r="C2652" t="str">
            <v>No Title I</v>
          </cell>
        </row>
        <row r="2653">
          <cell r="A2653" t="str">
            <v>342500011540</v>
          </cell>
          <cell r="B2653" t="str">
            <v>QUEENS ACADEMY HIGH SCHOOL</v>
          </cell>
          <cell r="C2653" t="str">
            <v>Targeted Assistance</v>
          </cell>
        </row>
        <row r="2654">
          <cell r="A2654" t="str">
            <v>342500011670</v>
          </cell>
          <cell r="B2654" t="str">
            <v>ROBERT F KENNEDY COMMUNITY HS</v>
          </cell>
          <cell r="C2654" t="str">
            <v>No Title I</v>
          </cell>
        </row>
        <row r="2655">
          <cell r="A2655" t="str">
            <v>342500011792</v>
          </cell>
          <cell r="B2655" t="str">
            <v>NORTH QUEENS COMMUNITY HIGH SCHOOL</v>
          </cell>
          <cell r="C2655" t="str">
            <v>No Title I</v>
          </cell>
        </row>
        <row r="2656">
          <cell r="A2656" t="str">
            <v>342600010018</v>
          </cell>
          <cell r="B2656" t="str">
            <v>PS 18 WINCHESTER</v>
          </cell>
          <cell r="C2656" t="str">
            <v>No Title I</v>
          </cell>
        </row>
        <row r="2657">
          <cell r="A2657" t="str">
            <v>342600010026</v>
          </cell>
          <cell r="B2657" t="str">
            <v>PS 26 RUFUS KING</v>
          </cell>
          <cell r="C2657" t="str">
            <v>No Title I</v>
          </cell>
        </row>
        <row r="2658">
          <cell r="A2658" t="str">
            <v>342600010031</v>
          </cell>
          <cell r="B2658" t="str">
            <v>PS 31 BAYSIDE</v>
          </cell>
          <cell r="C2658" t="str">
            <v>No Title I</v>
          </cell>
        </row>
        <row r="2659">
          <cell r="A2659" t="str">
            <v>342600010041</v>
          </cell>
          <cell r="B2659" t="str">
            <v>PS 41 CROCHERON</v>
          </cell>
          <cell r="C2659" t="str">
            <v>No Title I</v>
          </cell>
        </row>
        <row r="2660">
          <cell r="A2660" t="str">
            <v>342600010046</v>
          </cell>
          <cell r="B2660" t="str">
            <v>PS 46 ALLEY POND</v>
          </cell>
          <cell r="C2660" t="str">
            <v>No Title I</v>
          </cell>
        </row>
        <row r="2661">
          <cell r="A2661" t="str">
            <v>342600010067</v>
          </cell>
          <cell r="B2661" t="str">
            <v>JHS 67 LOUIS PASTEUR</v>
          </cell>
          <cell r="C2661" t="str">
            <v>No Title I</v>
          </cell>
        </row>
        <row r="2662">
          <cell r="A2662" t="str">
            <v>342600010074</v>
          </cell>
          <cell r="B2662" t="str">
            <v xml:space="preserve">JHS 74 NATHANIEL HAWTHORNE </v>
          </cell>
          <cell r="C2662" t="str">
            <v>No Title I</v>
          </cell>
        </row>
        <row r="2663">
          <cell r="A2663" t="str">
            <v>342600010094</v>
          </cell>
          <cell r="B2663" t="str">
            <v>PS 94 DAVID D PORTER</v>
          </cell>
          <cell r="C2663" t="str">
            <v>No Title I</v>
          </cell>
        </row>
        <row r="2664">
          <cell r="A2664" t="str">
            <v>342600010098</v>
          </cell>
          <cell r="B2664" t="str">
            <v>PS 98 THE DOUGLASTON SCHOOL</v>
          </cell>
          <cell r="C2664" t="str">
            <v>No Title I</v>
          </cell>
        </row>
        <row r="2665">
          <cell r="A2665" t="str">
            <v>342600010115</v>
          </cell>
          <cell r="B2665" t="str">
            <v>PS 115 GLEN OAKS</v>
          </cell>
          <cell r="C2665" t="str">
            <v>No Title I</v>
          </cell>
        </row>
        <row r="2666">
          <cell r="A2666" t="str">
            <v>342600010133</v>
          </cell>
          <cell r="B2666" t="str">
            <v>PS 133</v>
          </cell>
          <cell r="C2666" t="str">
            <v>No Title I</v>
          </cell>
        </row>
        <row r="2667">
          <cell r="A2667" t="str">
            <v>342600010158</v>
          </cell>
          <cell r="B2667" t="str">
            <v>MS 158 MARIE CURIE</v>
          </cell>
          <cell r="C2667" t="str">
            <v>No Title I</v>
          </cell>
        </row>
        <row r="2668">
          <cell r="A2668" t="str">
            <v>342600010159</v>
          </cell>
          <cell r="B2668" t="str">
            <v>PS 159</v>
          </cell>
          <cell r="C2668" t="str">
            <v>No Title I</v>
          </cell>
        </row>
        <row r="2669">
          <cell r="A2669" t="str">
            <v>342600010162</v>
          </cell>
          <cell r="B2669" t="str">
            <v>PS 162 JOHN GOLDEN</v>
          </cell>
          <cell r="C2669" t="str">
            <v>No Title I</v>
          </cell>
        </row>
        <row r="2670">
          <cell r="A2670" t="str">
            <v>342600010172</v>
          </cell>
          <cell r="B2670" t="str">
            <v>IRWIN ALTMAN MIDDLE SCHOOL 172</v>
          </cell>
          <cell r="C2670" t="str">
            <v>No Title I</v>
          </cell>
        </row>
        <row r="2671">
          <cell r="A2671" t="str">
            <v>342600010173</v>
          </cell>
          <cell r="B2671" t="str">
            <v>PS 173 FRESH MEADOW</v>
          </cell>
          <cell r="C2671" t="str">
            <v>No Title I</v>
          </cell>
        </row>
        <row r="2672">
          <cell r="A2672" t="str">
            <v>342600010178</v>
          </cell>
          <cell r="B2672" t="str">
            <v>PS/IS 178 HOLLISWOOD</v>
          </cell>
          <cell r="C2672" t="str">
            <v>No Title I</v>
          </cell>
        </row>
        <row r="2673">
          <cell r="A2673" t="str">
            <v>342600010186</v>
          </cell>
          <cell r="B2673" t="str">
            <v>PS 186 CASTLEWOOD</v>
          </cell>
          <cell r="C2673" t="str">
            <v>No Title I</v>
          </cell>
        </row>
        <row r="2674">
          <cell r="A2674" t="str">
            <v>342600010188</v>
          </cell>
          <cell r="B2674" t="str">
            <v>PS 188 KINGSBURY</v>
          </cell>
          <cell r="C2674" t="str">
            <v>No Title I</v>
          </cell>
        </row>
        <row r="2675">
          <cell r="A2675" t="str">
            <v>342600010191</v>
          </cell>
          <cell r="B2675" t="str">
            <v>PS 191 MAYFLOWER</v>
          </cell>
          <cell r="C2675" t="str">
            <v>No Title I</v>
          </cell>
        </row>
        <row r="2676">
          <cell r="A2676" t="str">
            <v>342600010203</v>
          </cell>
          <cell r="B2676" t="str">
            <v>PS 203 OAKLAND GARDENS</v>
          </cell>
          <cell r="C2676" t="str">
            <v>No Title I</v>
          </cell>
        </row>
        <row r="2677">
          <cell r="A2677" t="str">
            <v>342600010205</v>
          </cell>
          <cell r="B2677" t="str">
            <v>PS 205 ALEXANDER GRAHAM BELL</v>
          </cell>
          <cell r="C2677" t="str">
            <v>No Title I</v>
          </cell>
        </row>
        <row r="2678">
          <cell r="A2678" t="str">
            <v>342600010213</v>
          </cell>
          <cell r="B2678" t="str">
            <v>PS 213 THE CARL ULLMAN SCHOOL</v>
          </cell>
          <cell r="C2678" t="str">
            <v>No Title I</v>
          </cell>
        </row>
        <row r="2679">
          <cell r="A2679" t="str">
            <v>342600010216</v>
          </cell>
          <cell r="B2679" t="str">
            <v>JHS 216 GEORGE J RYAN</v>
          </cell>
          <cell r="C2679" t="str">
            <v>No Title I</v>
          </cell>
        </row>
        <row r="2680">
          <cell r="A2680" t="str">
            <v>342600010221</v>
          </cell>
          <cell r="B2680" t="str">
            <v>PS 221 THE NORTH HILLS SCHOOL</v>
          </cell>
          <cell r="C2680" t="str">
            <v>No Title I</v>
          </cell>
        </row>
        <row r="2681">
          <cell r="A2681" t="str">
            <v>342600010266</v>
          </cell>
          <cell r="B2681" t="str">
            <v>PS/IS 266</v>
          </cell>
          <cell r="C2681" t="str">
            <v>No Title I</v>
          </cell>
        </row>
        <row r="2682">
          <cell r="A2682" t="str">
            <v>342600011415</v>
          </cell>
          <cell r="B2682" t="str">
            <v>BENJAMIN N CARDOZO HIGH SCHOOL</v>
          </cell>
          <cell r="C2682" t="str">
            <v>No Title I</v>
          </cell>
        </row>
        <row r="2683">
          <cell r="A2683" t="str">
            <v>342600011430</v>
          </cell>
          <cell r="B2683" t="str">
            <v>FRANCIS LEWIS HIGH SCHOOL</v>
          </cell>
          <cell r="C2683" t="str">
            <v>No Title I</v>
          </cell>
        </row>
        <row r="2684">
          <cell r="A2684" t="str">
            <v>342600011435</v>
          </cell>
          <cell r="B2684" t="str">
            <v>MARTIN VAN BUREN HIGH SCHOOL</v>
          </cell>
          <cell r="C2684" t="str">
            <v>No Title I</v>
          </cell>
        </row>
        <row r="2685">
          <cell r="A2685" t="str">
            <v>342600011495</v>
          </cell>
          <cell r="B2685" t="str">
            <v xml:space="preserve">BAYSIDE HIGH SCHOOL </v>
          </cell>
          <cell r="C2685" t="str">
            <v>No Title I</v>
          </cell>
        </row>
        <row r="2686">
          <cell r="A2686" t="str">
            <v>342600011566</v>
          </cell>
          <cell r="B2686" t="str">
            <v>QUEENS HIGH SCHOOL OF TEACHING</v>
          </cell>
          <cell r="C2686" t="str">
            <v>No Title I</v>
          </cell>
        </row>
        <row r="2687">
          <cell r="A2687" t="str">
            <v>342700010042</v>
          </cell>
          <cell r="B2687" t="str">
            <v>PS/MS 42 R VERNAM</v>
          </cell>
          <cell r="C2687" t="str">
            <v>Targeted Assistance</v>
          </cell>
        </row>
        <row r="2688">
          <cell r="A2688" t="str">
            <v>342700010043</v>
          </cell>
          <cell r="B2688" t="str">
            <v>PS 43</v>
          </cell>
          <cell r="C2688" t="str">
            <v>Targeted Assistance</v>
          </cell>
        </row>
        <row r="2689">
          <cell r="A2689" t="str">
            <v>342700010045</v>
          </cell>
          <cell r="B2689" t="str">
            <v>PS 45 CLARENCE WITHERSPOON</v>
          </cell>
          <cell r="C2689" t="str">
            <v>Targeted Assistance</v>
          </cell>
        </row>
        <row r="2690">
          <cell r="A2690" t="str">
            <v>342700010047</v>
          </cell>
          <cell r="B2690" t="str">
            <v>PS 47 CHRIS GALAS</v>
          </cell>
          <cell r="C2690" t="str">
            <v>No Title I</v>
          </cell>
        </row>
        <row r="2691">
          <cell r="A2691" t="str">
            <v>342700010051</v>
          </cell>
          <cell r="B2691" t="str">
            <v>PS 51</v>
          </cell>
          <cell r="C2691" t="str">
            <v>Targeted Assistance</v>
          </cell>
        </row>
        <row r="2692">
          <cell r="A2692" t="str">
            <v>342700010053</v>
          </cell>
          <cell r="B2692" t="str">
            <v xml:space="preserve">MS 53 BRIAN PICCOLO </v>
          </cell>
          <cell r="C2692" t="str">
            <v>Targeted Assistance</v>
          </cell>
        </row>
        <row r="2693">
          <cell r="A2693" t="str">
            <v>342700010056</v>
          </cell>
          <cell r="B2693" t="str">
            <v>PS 56 HARRY EICHLER</v>
          </cell>
          <cell r="C2693" t="str">
            <v>Targeted Assistance</v>
          </cell>
        </row>
        <row r="2694">
          <cell r="A2694" t="str">
            <v>342700010060</v>
          </cell>
          <cell r="B2694" t="str">
            <v>PS 60 WOODHAVEN</v>
          </cell>
          <cell r="C2694" t="str">
            <v>Targeted Assistance</v>
          </cell>
        </row>
        <row r="2695">
          <cell r="A2695" t="str">
            <v>342700010062</v>
          </cell>
          <cell r="B2695" t="str">
            <v>PS 62 CHESTER PARK</v>
          </cell>
          <cell r="C2695" t="str">
            <v>Targeted Assistance</v>
          </cell>
        </row>
        <row r="2696">
          <cell r="A2696" t="str">
            <v>342700010063</v>
          </cell>
          <cell r="B2696" t="str">
            <v>PS 63 OLD SOUTH</v>
          </cell>
          <cell r="C2696" t="str">
            <v>Targeted Assistance</v>
          </cell>
        </row>
        <row r="2697">
          <cell r="A2697" t="str">
            <v>342700010064</v>
          </cell>
          <cell r="B2697" t="str">
            <v>PS 64 JOSEPH P ADDABBO</v>
          </cell>
          <cell r="C2697" t="str">
            <v>Targeted Assistance</v>
          </cell>
        </row>
        <row r="2698">
          <cell r="A2698" t="str">
            <v>342700010065</v>
          </cell>
          <cell r="B2698" t="str">
            <v>PS 65 RAYMOND YORK ELEM SCH (THE)</v>
          </cell>
          <cell r="C2698" t="str">
            <v>Targeted Assistance</v>
          </cell>
        </row>
        <row r="2699">
          <cell r="A2699" t="str">
            <v>342700010066</v>
          </cell>
          <cell r="B2699" t="str">
            <v xml:space="preserve">PS 66 JACQUELINE KENNEDY-ONASSIS </v>
          </cell>
          <cell r="C2699" t="str">
            <v>Targeted Assistance</v>
          </cell>
        </row>
        <row r="2700">
          <cell r="A2700" t="str">
            <v>342700010090</v>
          </cell>
          <cell r="B2700" t="str">
            <v>PS 90 HORACE MANN</v>
          </cell>
          <cell r="C2700" t="str">
            <v>Targeted Assistance</v>
          </cell>
        </row>
        <row r="2701">
          <cell r="A2701" t="str">
            <v>342700010096</v>
          </cell>
          <cell r="B2701" t="str">
            <v>PS 96</v>
          </cell>
          <cell r="C2701" t="str">
            <v>Targeted Assistance</v>
          </cell>
        </row>
        <row r="2702">
          <cell r="A2702" t="str">
            <v>342700010097</v>
          </cell>
          <cell r="B2702" t="str">
            <v>PS 97 FOREST PARK</v>
          </cell>
          <cell r="C2702" t="str">
            <v>Targeted Assistance</v>
          </cell>
        </row>
        <row r="2703">
          <cell r="A2703" t="str">
            <v>342700010100</v>
          </cell>
          <cell r="B2703" t="str">
            <v>PS 100 GLEN MORRIS</v>
          </cell>
          <cell r="C2703" t="str">
            <v>Targeted Assistance</v>
          </cell>
        </row>
        <row r="2704">
          <cell r="A2704" t="str">
            <v>342700010104</v>
          </cell>
          <cell r="B2704" t="str">
            <v>PS 104 THE BAYS WATER</v>
          </cell>
          <cell r="C2704" t="str">
            <v>Targeted Assistance</v>
          </cell>
        </row>
        <row r="2705">
          <cell r="A2705" t="str">
            <v>342700010105</v>
          </cell>
          <cell r="B2705" t="str">
            <v>PS 105 THE BAY SCHOOL</v>
          </cell>
          <cell r="C2705" t="str">
            <v>Targeted Assistance</v>
          </cell>
        </row>
        <row r="2706">
          <cell r="A2706" t="str">
            <v>342700010106</v>
          </cell>
          <cell r="B2706" t="str">
            <v>PS 106</v>
          </cell>
          <cell r="C2706" t="str">
            <v>Targeted Assistance</v>
          </cell>
        </row>
        <row r="2707">
          <cell r="A2707" t="str">
            <v>342700010108</v>
          </cell>
          <cell r="B2707" t="str">
            <v xml:space="preserve">PS 108 CAPT VINCENT G FOWLER </v>
          </cell>
          <cell r="C2707" t="str">
            <v>Targeted Assistance</v>
          </cell>
        </row>
        <row r="2708">
          <cell r="A2708" t="str">
            <v>342700010114</v>
          </cell>
          <cell r="B2708" t="str">
            <v>PS/MS 114 BELLE HARBOR</v>
          </cell>
          <cell r="C2708" t="str">
            <v>No Title I</v>
          </cell>
        </row>
        <row r="2709">
          <cell r="A2709" t="str">
            <v>342700010123</v>
          </cell>
          <cell r="B2709" t="str">
            <v>PS 123</v>
          </cell>
          <cell r="C2709" t="str">
            <v>Targeted Assistance</v>
          </cell>
        </row>
        <row r="2710">
          <cell r="A2710" t="str">
            <v>342700010124</v>
          </cell>
          <cell r="B2710" t="str">
            <v>PS 124 OSMOND A CHURCH</v>
          </cell>
          <cell r="C2710" t="str">
            <v>Targeted Assistance</v>
          </cell>
        </row>
        <row r="2711">
          <cell r="A2711" t="str">
            <v>342700010137</v>
          </cell>
          <cell r="B2711" t="str">
            <v>MS 137 AMERICA'S SCHOOL-HEROES</v>
          </cell>
          <cell r="C2711" t="str">
            <v>Targeted Assistance</v>
          </cell>
        </row>
        <row r="2712">
          <cell r="A2712" t="str">
            <v>342700010146</v>
          </cell>
          <cell r="B2712" t="str">
            <v>PS 146 HOWARD BEACH</v>
          </cell>
          <cell r="C2712" t="str">
            <v>No Title I</v>
          </cell>
        </row>
        <row r="2713">
          <cell r="A2713" t="str">
            <v>342700010155</v>
          </cell>
          <cell r="B2713" t="str">
            <v>PS 155</v>
          </cell>
          <cell r="C2713" t="str">
            <v>Targeted Assistance</v>
          </cell>
        </row>
        <row r="2714">
          <cell r="A2714" t="str">
            <v>342700010183</v>
          </cell>
          <cell r="B2714" t="str">
            <v xml:space="preserve">PS 183 DR RICHARD R GREEN </v>
          </cell>
          <cell r="C2714" t="str">
            <v>Targeted Assistance</v>
          </cell>
        </row>
        <row r="2715">
          <cell r="A2715" t="str">
            <v>342700010197</v>
          </cell>
          <cell r="B2715" t="str">
            <v>PS 197 THE OCEAN SCHOOL</v>
          </cell>
          <cell r="C2715" t="str">
            <v>Targeted Assistance</v>
          </cell>
        </row>
        <row r="2716">
          <cell r="A2716" t="str">
            <v>342700010202</v>
          </cell>
          <cell r="B2716" t="str">
            <v xml:space="preserve">JHS 202 ROBERT H GODDARD </v>
          </cell>
          <cell r="C2716" t="str">
            <v>Targeted Assistance</v>
          </cell>
        </row>
        <row r="2717">
          <cell r="A2717" t="str">
            <v>342700010207</v>
          </cell>
          <cell r="B2717" t="str">
            <v>PS 207 ROCKWOOD PARK</v>
          </cell>
          <cell r="C2717" t="str">
            <v>No Title I</v>
          </cell>
        </row>
        <row r="2718">
          <cell r="A2718" t="str">
            <v>342700010210</v>
          </cell>
          <cell r="B2718" t="str">
            <v xml:space="preserve">JHS 210 ELIZABETH BLACKWELL </v>
          </cell>
          <cell r="C2718" t="str">
            <v>Targeted Assistance</v>
          </cell>
        </row>
        <row r="2719">
          <cell r="A2719" t="str">
            <v>342700010215</v>
          </cell>
          <cell r="B2719" t="str">
            <v>PS 215 LUCRETIA MOTT</v>
          </cell>
          <cell r="C2719" t="str">
            <v>Targeted Assistance</v>
          </cell>
        </row>
        <row r="2720">
          <cell r="A2720" t="str">
            <v>342700010223</v>
          </cell>
          <cell r="B2720" t="str">
            <v>PS 223 LYNDON B JOHNSON</v>
          </cell>
          <cell r="C2720" t="str">
            <v>Targeted Assistance</v>
          </cell>
        </row>
        <row r="2721">
          <cell r="A2721" t="str">
            <v>342700010226</v>
          </cell>
          <cell r="B2721" t="str">
            <v xml:space="preserve">JHS 226 VIRGIL I GRISSOM </v>
          </cell>
          <cell r="C2721" t="str">
            <v>Targeted Assistance</v>
          </cell>
        </row>
        <row r="2722">
          <cell r="A2722" t="str">
            <v>342700010232</v>
          </cell>
          <cell r="B2722" t="str">
            <v>PS 232 LINDENWOOD</v>
          </cell>
          <cell r="C2722" t="str">
            <v>No Title I</v>
          </cell>
        </row>
        <row r="2723">
          <cell r="A2723" t="str">
            <v>342700010253</v>
          </cell>
          <cell r="B2723" t="str">
            <v>PS 253</v>
          </cell>
          <cell r="C2723" t="str">
            <v>Targeted Assistance</v>
          </cell>
        </row>
        <row r="2724">
          <cell r="A2724" t="str">
            <v>342700010254</v>
          </cell>
          <cell r="B2724" t="str">
            <v>PS 254</v>
          </cell>
          <cell r="C2724" t="str">
            <v>Targeted Assistance</v>
          </cell>
        </row>
        <row r="2725">
          <cell r="A2725" t="str">
            <v>342700010273</v>
          </cell>
          <cell r="B2725" t="str">
            <v>PS 273</v>
          </cell>
          <cell r="C2725" t="str">
            <v>Targeted Assistance</v>
          </cell>
        </row>
        <row r="2726">
          <cell r="A2726" t="str">
            <v>342700010282</v>
          </cell>
          <cell r="B2726" t="str">
            <v>KAPPA VI</v>
          </cell>
          <cell r="C2726" t="str">
            <v>Targeted Assistance</v>
          </cell>
        </row>
        <row r="2727">
          <cell r="A2727" t="str">
            <v>342700010306</v>
          </cell>
          <cell r="B2727" t="str">
            <v>NEW YORK CITY ACADEMY FOR DISCOVERY</v>
          </cell>
          <cell r="C2727" t="str">
            <v>Targeted Assistance</v>
          </cell>
        </row>
        <row r="2728">
          <cell r="A2728" t="str">
            <v>342700010317</v>
          </cell>
          <cell r="B2728" t="str">
            <v>WATERSIDE CHILDREN'S STUDIO SCHOOL</v>
          </cell>
          <cell r="C2728" t="str">
            <v>Targeted Assistance</v>
          </cell>
        </row>
        <row r="2729">
          <cell r="A2729" t="str">
            <v>342700010318</v>
          </cell>
          <cell r="B2729" t="str">
            <v>WATERSIDE SCHOOL FOR LEADESHIP</v>
          </cell>
          <cell r="C2729" t="str">
            <v>Targeted Assistance</v>
          </cell>
        </row>
        <row r="2730">
          <cell r="A2730" t="str">
            <v>342700010319</v>
          </cell>
          <cell r="B2730" t="str">
            <v>VILLAGE ACADEMY</v>
          </cell>
          <cell r="C2730" t="str">
            <v>Targeted Assistance</v>
          </cell>
        </row>
        <row r="2731">
          <cell r="A2731" t="str">
            <v>342700010323</v>
          </cell>
          <cell r="B2731" t="str">
            <v>SCHOLARS' ACADEMY</v>
          </cell>
          <cell r="C2731" t="str">
            <v>No Title I</v>
          </cell>
        </row>
        <row r="2732">
          <cell r="A2732" t="str">
            <v>342700010333</v>
          </cell>
          <cell r="B2732" t="str">
            <v>GOLDIE MAPLE ACADEMY</v>
          </cell>
          <cell r="C2732" t="str">
            <v>Targeted Assistance</v>
          </cell>
        </row>
        <row r="2733">
          <cell r="A2733" t="str">
            <v>342700011260</v>
          </cell>
          <cell r="B2733" t="str">
            <v>FREDERICK DOUGLASS ACAD VI HS</v>
          </cell>
          <cell r="C2733" t="str">
            <v>Targeted Assistance</v>
          </cell>
        </row>
        <row r="2734">
          <cell r="A2734" t="str">
            <v>342700011262</v>
          </cell>
          <cell r="B2734" t="str">
            <v>CHANNEL VIEW SCHOOL FOR RESEARCH</v>
          </cell>
          <cell r="C2734" t="str">
            <v>No Title I</v>
          </cell>
        </row>
        <row r="2735">
          <cell r="A2735" t="str">
            <v>342700011302</v>
          </cell>
          <cell r="B2735" t="str">
            <v>QUEENS HS FOR INFOR AND RESEARCH</v>
          </cell>
          <cell r="C2735" t="str">
            <v>Targeted Assistance</v>
          </cell>
        </row>
        <row r="2736">
          <cell r="A2736" t="str">
            <v>342700011308</v>
          </cell>
          <cell r="B2736" t="str">
            <v>ROBERT H GODDARD HS-COMM/TECH</v>
          </cell>
          <cell r="C2736" t="str">
            <v>Targeted Assistance</v>
          </cell>
        </row>
        <row r="2737">
          <cell r="A2737" t="str">
            <v>342700011309</v>
          </cell>
          <cell r="B2737" t="str">
            <v>ACADEMY OF MEDICAL TECHNOLOGY</v>
          </cell>
          <cell r="C2737" t="str">
            <v>Targeted Assistance</v>
          </cell>
        </row>
        <row r="2738">
          <cell r="A2738" t="str">
            <v>342700011324</v>
          </cell>
          <cell r="B2738" t="str">
            <v>ROCKAWAY PARK HS-ENVIORNMENT SUSTAIN</v>
          </cell>
          <cell r="C2738" t="str">
            <v>Targeted Assistance</v>
          </cell>
        </row>
        <row r="2739">
          <cell r="A2739" t="str">
            <v>342700011351</v>
          </cell>
          <cell r="B2739" t="str">
            <v>ROCKAWAY COLLEGIATE HIGH SCHOOL</v>
          </cell>
          <cell r="C2739" t="str">
            <v>Targeted Assistance</v>
          </cell>
        </row>
        <row r="2740">
          <cell r="A2740" t="str">
            <v>342700011400</v>
          </cell>
          <cell r="B2740" t="str">
            <v>AUGUST MARTIN HIGH SCHOOL</v>
          </cell>
          <cell r="C2740" t="str">
            <v>Targeted Assistance</v>
          </cell>
        </row>
        <row r="2741">
          <cell r="A2741" t="str">
            <v>342700011410</v>
          </cell>
          <cell r="B2741" t="str">
            <v xml:space="preserve">BEACH CHANNEL HIGH SCHOOL </v>
          </cell>
          <cell r="C2741" t="str">
            <v>Targeted Assistance</v>
          </cell>
        </row>
        <row r="2742">
          <cell r="A2742" t="str">
            <v>342700011475</v>
          </cell>
          <cell r="B2742" t="str">
            <v>RICHMOND HILL HIGH SCHOOL</v>
          </cell>
          <cell r="C2742" t="str">
            <v>Targeted Assistance</v>
          </cell>
        </row>
        <row r="2743">
          <cell r="A2743" t="str">
            <v>342700011480</v>
          </cell>
          <cell r="B2743" t="str">
            <v>JOHN ADAMS HIGH SCHOOL</v>
          </cell>
          <cell r="C2743" t="str">
            <v>Targeted Assistance</v>
          </cell>
        </row>
        <row r="2744">
          <cell r="A2744" t="str">
            <v>342700011650</v>
          </cell>
          <cell r="B2744" t="str">
            <v>HS FOR CON, TRADES, ENGINEER AND ARC</v>
          </cell>
          <cell r="C2744" t="str">
            <v>No Title I</v>
          </cell>
        </row>
        <row r="2745">
          <cell r="A2745" t="str">
            <v>342800010008</v>
          </cell>
          <cell r="B2745" t="str">
            <v xml:space="preserve">JHS 8 RICHARD S GROSSLEY </v>
          </cell>
          <cell r="C2745" t="str">
            <v>Targeted Assistance</v>
          </cell>
        </row>
        <row r="2746">
          <cell r="A2746" t="str">
            <v>342800010030</v>
          </cell>
          <cell r="B2746" t="str">
            <v>PS 30</v>
          </cell>
          <cell r="C2746" t="str">
            <v>Targeted Assistance</v>
          </cell>
        </row>
        <row r="2747">
          <cell r="A2747" t="str">
            <v>342800010040</v>
          </cell>
          <cell r="B2747" t="str">
            <v>PS 40 SAMUEL HUNTINGTON</v>
          </cell>
          <cell r="C2747" t="str">
            <v>Targeted Assistance</v>
          </cell>
        </row>
        <row r="2748">
          <cell r="A2748" t="str">
            <v>342800010048</v>
          </cell>
          <cell r="B2748" t="str">
            <v>PS 48 WILLIAM WORDSWORTH</v>
          </cell>
          <cell r="C2748" t="str">
            <v>Targeted Assistance</v>
          </cell>
        </row>
        <row r="2749">
          <cell r="A2749" t="str">
            <v>342800010050</v>
          </cell>
          <cell r="B2749" t="str">
            <v>PS 50 TALFOURD LAWN ELEMENTARY SCH</v>
          </cell>
          <cell r="C2749" t="str">
            <v>Targeted Assistance</v>
          </cell>
        </row>
        <row r="2750">
          <cell r="A2750" t="str">
            <v>342800010054</v>
          </cell>
          <cell r="B2750" t="str">
            <v>PS 54 HILLSIDE</v>
          </cell>
          <cell r="C2750" t="str">
            <v>Targeted Assistance</v>
          </cell>
        </row>
        <row r="2751">
          <cell r="A2751" t="str">
            <v>342800010055</v>
          </cell>
          <cell r="B2751" t="str">
            <v>PS 55 MAURE</v>
          </cell>
          <cell r="C2751" t="str">
            <v>Targeted Assistance</v>
          </cell>
        </row>
        <row r="2752">
          <cell r="A2752" t="str">
            <v>342800010072</v>
          </cell>
          <cell r="B2752" t="str">
            <v>CATHERINE &amp; COUNT BASIE MS 72</v>
          </cell>
          <cell r="C2752" t="str">
            <v>Targeted Assistance</v>
          </cell>
        </row>
        <row r="2753">
          <cell r="A2753" t="str">
            <v>342800010080</v>
          </cell>
          <cell r="B2753" t="str">
            <v xml:space="preserve">PS 80 THURGOOD MARSHALL MAGNET </v>
          </cell>
          <cell r="C2753" t="str">
            <v>Targeted Assistance</v>
          </cell>
        </row>
        <row r="2754">
          <cell r="A2754" t="str">
            <v>342800010082</v>
          </cell>
          <cell r="B2754" t="str">
            <v>PS 82 HAMMOND</v>
          </cell>
          <cell r="C2754" t="str">
            <v>Targeted Assistance</v>
          </cell>
        </row>
        <row r="2755">
          <cell r="A2755" t="str">
            <v>342800010086</v>
          </cell>
          <cell r="B2755" t="str">
            <v>PS 86</v>
          </cell>
          <cell r="C2755" t="str">
            <v>Targeted Assistance</v>
          </cell>
        </row>
        <row r="2756">
          <cell r="A2756" t="str">
            <v>342800010099</v>
          </cell>
          <cell r="B2756" t="str">
            <v>PS 99 KEW GARDENS</v>
          </cell>
          <cell r="C2756" t="str">
            <v>No Title I</v>
          </cell>
        </row>
        <row r="2757">
          <cell r="A2757" t="str">
            <v>342800010101</v>
          </cell>
          <cell r="B2757" t="str">
            <v>PS 101 SCHOOL IN THE GARDENS</v>
          </cell>
          <cell r="C2757" t="str">
            <v>No Title I</v>
          </cell>
        </row>
        <row r="2758">
          <cell r="A2758" t="str">
            <v>342800010117</v>
          </cell>
          <cell r="B2758" t="str">
            <v>PS 117 J KELD/BRIARWOOD SCHOOL</v>
          </cell>
          <cell r="C2758" t="str">
            <v>Targeted Assistance</v>
          </cell>
        </row>
        <row r="2759">
          <cell r="A2759" t="str">
            <v>342800010121</v>
          </cell>
          <cell r="B2759" t="str">
            <v>PS 121</v>
          </cell>
          <cell r="C2759" t="str">
            <v>Targeted Assistance</v>
          </cell>
        </row>
        <row r="2760">
          <cell r="A2760" t="str">
            <v>342800010139</v>
          </cell>
          <cell r="B2760" t="str">
            <v>PS 139 REGO PARK</v>
          </cell>
          <cell r="C2760" t="str">
            <v>No Title I</v>
          </cell>
        </row>
        <row r="2761">
          <cell r="A2761" t="str">
            <v>342800010140</v>
          </cell>
          <cell r="B2761" t="str">
            <v>PS 140 EDWARD K ELLINGTON</v>
          </cell>
          <cell r="C2761" t="str">
            <v>Targeted Assistance</v>
          </cell>
        </row>
        <row r="2762">
          <cell r="A2762" t="str">
            <v>342800010144</v>
          </cell>
          <cell r="B2762" t="str">
            <v>PS 144 COL JEROMUS REMSEN</v>
          </cell>
          <cell r="C2762" t="str">
            <v>No Title I</v>
          </cell>
        </row>
        <row r="2763">
          <cell r="A2763" t="str">
            <v>342800010157</v>
          </cell>
          <cell r="B2763" t="str">
            <v xml:space="preserve">JHS 157 STEPHEN A HALSEY </v>
          </cell>
          <cell r="C2763" t="str">
            <v>No Title I</v>
          </cell>
        </row>
        <row r="2764">
          <cell r="A2764" t="str">
            <v>342800010160</v>
          </cell>
          <cell r="B2764" t="str">
            <v>PS 160 WALTER FRANCIS BISHOP</v>
          </cell>
          <cell r="C2764" t="str">
            <v>Targeted Assistance</v>
          </cell>
        </row>
        <row r="2765">
          <cell r="A2765" t="str">
            <v>342800010161</v>
          </cell>
          <cell r="B2765" t="str">
            <v>PS 161 ARTHUR ASHE SCHOOL</v>
          </cell>
          <cell r="C2765" t="str">
            <v>Targeted Assistance</v>
          </cell>
        </row>
        <row r="2766">
          <cell r="A2766" t="str">
            <v>342800010174</v>
          </cell>
          <cell r="B2766" t="str">
            <v>PS 174 WILLIAM SIDNEY MOUNT</v>
          </cell>
          <cell r="C2766" t="str">
            <v>No Title I</v>
          </cell>
        </row>
        <row r="2767">
          <cell r="A2767" t="str">
            <v>342800010175</v>
          </cell>
          <cell r="B2767" t="str">
            <v>PS 175 THE LYNN GROSS DISCOVERY</v>
          </cell>
          <cell r="C2767" t="str">
            <v>No Title I</v>
          </cell>
        </row>
        <row r="2768">
          <cell r="A2768" t="str">
            <v>342800010182</v>
          </cell>
          <cell r="B2768" t="str">
            <v>PS 182 SAMANTHA SMITH</v>
          </cell>
          <cell r="C2768" t="str">
            <v>Targeted Assistance</v>
          </cell>
        </row>
        <row r="2769">
          <cell r="A2769" t="str">
            <v>342800010190</v>
          </cell>
          <cell r="B2769" t="str">
            <v xml:space="preserve">JHS 190 RUSSELL SAGE </v>
          </cell>
          <cell r="C2769" t="str">
            <v>No Title I</v>
          </cell>
        </row>
        <row r="2770">
          <cell r="A2770" t="str">
            <v>342800010196</v>
          </cell>
          <cell r="B2770" t="str">
            <v>PS 196 GRAND CENTRAL PARKWAY</v>
          </cell>
          <cell r="C2770" t="str">
            <v>No Title I</v>
          </cell>
        </row>
        <row r="2771">
          <cell r="A2771" t="str">
            <v>342800010206</v>
          </cell>
          <cell r="B2771" t="str">
            <v>PS 206 THE HORACE HARDING SCHOOL</v>
          </cell>
          <cell r="C2771" t="str">
            <v>Targeted Assistance</v>
          </cell>
        </row>
        <row r="2772">
          <cell r="A2772" t="str">
            <v>342800010217</v>
          </cell>
          <cell r="B2772" t="str">
            <v xml:space="preserve">JHS 217 ROBERT A VAN WYCK </v>
          </cell>
          <cell r="C2772" t="str">
            <v>Targeted Assistance</v>
          </cell>
        </row>
        <row r="2773">
          <cell r="A2773" t="str">
            <v>342800010220</v>
          </cell>
          <cell r="B2773" t="str">
            <v>PS 220 EDWARD MANDEL</v>
          </cell>
          <cell r="C2773" t="str">
            <v>Targeted Assistance</v>
          </cell>
        </row>
        <row r="2774">
          <cell r="A2774" t="str">
            <v>342800010303</v>
          </cell>
          <cell r="B2774" t="str">
            <v>ACAD FOR EXCELLENCE-ARTS (THE)</v>
          </cell>
          <cell r="C2774" t="str">
            <v>No Title I</v>
          </cell>
        </row>
        <row r="2775">
          <cell r="A2775" t="str">
            <v>342800010354</v>
          </cell>
          <cell r="B2775" t="str">
            <v>PS 354</v>
          </cell>
          <cell r="C2775" t="str">
            <v>Targeted Assistance</v>
          </cell>
        </row>
        <row r="2776">
          <cell r="A2776" t="str">
            <v>342800011167</v>
          </cell>
          <cell r="B2776" t="str">
            <v>METROPOLITAN EXPEDITIONARY LRNING</v>
          </cell>
          <cell r="C2776" t="str">
            <v>No Title I</v>
          </cell>
        </row>
        <row r="2777">
          <cell r="A2777" t="str">
            <v>342800011284</v>
          </cell>
          <cell r="B2777" t="str">
            <v>YORK EARLY COLLEGE ACADEMY</v>
          </cell>
          <cell r="C2777" t="str">
            <v>Targeted Assistance</v>
          </cell>
        </row>
        <row r="2778">
          <cell r="A2778" t="str">
            <v>342800011310</v>
          </cell>
          <cell r="B2778" t="str">
            <v>QUEENS COLLEGIATE</v>
          </cell>
          <cell r="C2778" t="str">
            <v>Targeted Assistance</v>
          </cell>
        </row>
        <row r="2779">
          <cell r="A2779" t="str">
            <v>342800011325</v>
          </cell>
          <cell r="B2779" t="str">
            <v>HILLSIDE ARTS AND LETTERS ACADEMY</v>
          </cell>
          <cell r="C2779" t="str">
            <v>Targeted Assistance</v>
          </cell>
        </row>
        <row r="2780">
          <cell r="A2780" t="str">
            <v>342800011328</v>
          </cell>
          <cell r="B2780" t="str">
            <v>HIGH SCHOOL FOR COMMUNITY LEADERSHIP</v>
          </cell>
          <cell r="C2780" t="str">
            <v>Targeted Assistance</v>
          </cell>
        </row>
        <row r="2781">
          <cell r="A2781" t="str">
            <v>342800011338</v>
          </cell>
          <cell r="B2781" t="str">
            <v>QUEENS SATELLITE HIGH SCHOOL</v>
          </cell>
          <cell r="C2781" t="str">
            <v>Targeted Assistance</v>
          </cell>
        </row>
        <row r="2782">
          <cell r="A2782" t="str">
            <v>342800011350</v>
          </cell>
          <cell r="B2782" t="str">
            <v>JAMAICA GATEWAY TO THE SCIENCES</v>
          </cell>
          <cell r="C2782" t="str">
            <v>No Title I</v>
          </cell>
        </row>
        <row r="2783">
          <cell r="A2783" t="str">
            <v>342800011440</v>
          </cell>
          <cell r="B2783" t="str">
            <v xml:space="preserve">FOREST HILLS HIGH SCHOOL </v>
          </cell>
          <cell r="C2783" t="str">
            <v>No Title I</v>
          </cell>
        </row>
        <row r="2784">
          <cell r="A2784" t="str">
            <v>342800011470</v>
          </cell>
          <cell r="B2784" t="str">
            <v>JAMAICA HIGH SCHOOL</v>
          </cell>
          <cell r="C2784" t="str">
            <v>Targeted Assistance</v>
          </cell>
        </row>
        <row r="2785">
          <cell r="A2785" t="str">
            <v>342800011505</v>
          </cell>
          <cell r="B2785" t="str">
            <v>HILLCREST HIGH SCHOOL</v>
          </cell>
          <cell r="C2785" t="str">
            <v>Targeted Assistance</v>
          </cell>
        </row>
        <row r="2786">
          <cell r="A2786" t="str">
            <v>342800011620</v>
          </cell>
          <cell r="B2786" t="str">
            <v>THOMAS A EDISON CAREER-TECH HS</v>
          </cell>
          <cell r="C2786" t="str">
            <v>No Title I</v>
          </cell>
        </row>
        <row r="2787">
          <cell r="A2787" t="str">
            <v>342800011680</v>
          </cell>
          <cell r="B2787" t="str">
            <v>QUEENS GATEWAY TO HEALTH SCI SEC</v>
          </cell>
          <cell r="C2787" t="str">
            <v>No Title I</v>
          </cell>
        </row>
        <row r="2788">
          <cell r="A2788" t="str">
            <v>342800011686</v>
          </cell>
          <cell r="B2788" t="str">
            <v>QUEENS METROPOLITAN HIGH SCHOOL</v>
          </cell>
          <cell r="C2788" t="str">
            <v>No Title I</v>
          </cell>
        </row>
        <row r="2789">
          <cell r="A2789" t="str">
            <v>342800011687</v>
          </cell>
          <cell r="B2789" t="str">
            <v>QUEENS HIGH SCHOOL SCI AT YORK COLL</v>
          </cell>
          <cell r="C2789" t="str">
            <v>No Title I</v>
          </cell>
        </row>
        <row r="2790">
          <cell r="A2790" t="str">
            <v>342800011690</v>
          </cell>
          <cell r="B2790" t="str">
            <v>HS-LAW ENFORCMNT &amp; PUB SAFETY</v>
          </cell>
          <cell r="C2790" t="str">
            <v>No Title I</v>
          </cell>
        </row>
        <row r="2791">
          <cell r="A2791" t="str">
            <v>342800011896</v>
          </cell>
          <cell r="B2791" t="str">
            <v>YOUNG WOMEN'S LRDSHP SCH-QUEENS</v>
          </cell>
          <cell r="C2791" t="str">
            <v>No Title I</v>
          </cell>
        </row>
        <row r="2792">
          <cell r="A2792" t="str">
            <v>342900010015</v>
          </cell>
          <cell r="B2792" t="str">
            <v>PS 15 JACKIE ROBINSON</v>
          </cell>
          <cell r="C2792" t="str">
            <v>Targeted Assistance</v>
          </cell>
        </row>
        <row r="2793">
          <cell r="A2793" t="str">
            <v>342900010033</v>
          </cell>
          <cell r="B2793" t="str">
            <v>PS 33 EDWARD M FUNK</v>
          </cell>
          <cell r="C2793" t="str">
            <v>No Title I</v>
          </cell>
        </row>
        <row r="2794">
          <cell r="A2794" t="str">
            <v>342900010034</v>
          </cell>
          <cell r="B2794" t="str">
            <v>PS 34 JOHN HARVARD</v>
          </cell>
          <cell r="C2794" t="str">
            <v>Targeted Assistance</v>
          </cell>
        </row>
        <row r="2795">
          <cell r="A2795" t="str">
            <v>342900010035</v>
          </cell>
          <cell r="B2795" t="str">
            <v>PS 35 NATHANIEL WOODHULL</v>
          </cell>
          <cell r="C2795" t="str">
            <v>Targeted Assistance</v>
          </cell>
        </row>
        <row r="2796">
          <cell r="A2796" t="str">
            <v>342900010036</v>
          </cell>
          <cell r="B2796" t="str">
            <v>PS 36 ST ALBANS SCHOOL</v>
          </cell>
          <cell r="C2796" t="str">
            <v>Targeted Assistance</v>
          </cell>
        </row>
        <row r="2797">
          <cell r="A2797" t="str">
            <v>342900010037</v>
          </cell>
          <cell r="B2797" t="str">
            <v>CYNTHIA JENKINS SCHOOL</v>
          </cell>
          <cell r="C2797" t="str">
            <v>Targeted Assistance</v>
          </cell>
        </row>
        <row r="2798">
          <cell r="A2798" t="str">
            <v>342900010038</v>
          </cell>
          <cell r="B2798" t="str">
            <v>PS 38 ROSEDALE</v>
          </cell>
          <cell r="C2798" t="str">
            <v>Targeted Assistance</v>
          </cell>
        </row>
        <row r="2799">
          <cell r="A2799" t="str">
            <v>342900010052</v>
          </cell>
          <cell r="B2799" t="str">
            <v>PS 52</v>
          </cell>
          <cell r="C2799" t="str">
            <v>Targeted Assistance</v>
          </cell>
        </row>
        <row r="2800">
          <cell r="A2800" t="str">
            <v>342900010059</v>
          </cell>
          <cell r="B2800" t="str">
            <v>IS 59 SPRINGFIELD GARDENS</v>
          </cell>
          <cell r="C2800" t="str">
            <v>No Title I</v>
          </cell>
        </row>
        <row r="2801">
          <cell r="A2801" t="str">
            <v>342900010095</v>
          </cell>
          <cell r="B2801" t="str">
            <v>PS 95 EASTWOOD</v>
          </cell>
          <cell r="C2801" t="str">
            <v>Targeted Assistance</v>
          </cell>
        </row>
        <row r="2802">
          <cell r="A2802" t="str">
            <v>342900010109</v>
          </cell>
          <cell r="B2802" t="str">
            <v>JEAN NUZZI INTERMEDIATE SCHOOL</v>
          </cell>
          <cell r="C2802" t="str">
            <v>No Title I</v>
          </cell>
        </row>
        <row r="2803">
          <cell r="A2803" t="str">
            <v>342900010116</v>
          </cell>
          <cell r="B2803" t="str">
            <v>PS/IS 116 WILLIAM C HUGHLEY</v>
          </cell>
          <cell r="C2803" t="str">
            <v>Targeted Assistance</v>
          </cell>
        </row>
        <row r="2804">
          <cell r="A2804" t="str">
            <v>342900010118</v>
          </cell>
          <cell r="B2804" t="str">
            <v>PS 118 LORRAINE HANSBERRY</v>
          </cell>
          <cell r="C2804" t="str">
            <v>Targeted Assistance</v>
          </cell>
        </row>
        <row r="2805">
          <cell r="A2805" t="str">
            <v>342900010131</v>
          </cell>
          <cell r="B2805" t="str">
            <v>PS 131 ABIGAIL ADAMS</v>
          </cell>
          <cell r="C2805" t="str">
            <v>Targeted Assistance</v>
          </cell>
        </row>
        <row r="2806">
          <cell r="A2806" t="str">
            <v>342900010132</v>
          </cell>
          <cell r="B2806" t="str">
            <v>PS 132 RALPH BUNCHE</v>
          </cell>
          <cell r="C2806" t="str">
            <v>No Title I</v>
          </cell>
        </row>
        <row r="2807">
          <cell r="A2807" t="str">
            <v>342900010134</v>
          </cell>
          <cell r="B2807" t="str">
            <v>PS 134 HOLLIS</v>
          </cell>
          <cell r="C2807" t="str">
            <v>Targeted Assistance</v>
          </cell>
        </row>
        <row r="2808">
          <cell r="A2808" t="str">
            <v>342900010135</v>
          </cell>
          <cell r="B2808" t="str">
            <v>BELLAIRE SCHOOL (THE)</v>
          </cell>
          <cell r="C2808" t="str">
            <v>Targeted Assistance</v>
          </cell>
        </row>
        <row r="2809">
          <cell r="A2809" t="str">
            <v>342900010136</v>
          </cell>
          <cell r="B2809" t="str">
            <v>PS 136 ROY WILKINS</v>
          </cell>
          <cell r="C2809" t="str">
            <v>Targeted Assistance</v>
          </cell>
        </row>
        <row r="2810">
          <cell r="A2810" t="str">
            <v>342900010138</v>
          </cell>
          <cell r="B2810" t="str">
            <v>PS/MS 138 SUNRISE</v>
          </cell>
          <cell r="C2810" t="str">
            <v>Targeted Assistance</v>
          </cell>
        </row>
        <row r="2811">
          <cell r="A2811" t="str">
            <v>342900010147</v>
          </cell>
          <cell r="B2811" t="str">
            <v>PS/MS 147 RONALD MCNAIR</v>
          </cell>
          <cell r="C2811" t="str">
            <v>Targeted Assistance</v>
          </cell>
        </row>
        <row r="2812">
          <cell r="A2812" t="str">
            <v>342900010156</v>
          </cell>
          <cell r="B2812" t="str">
            <v>PS 156 LAURELTON</v>
          </cell>
          <cell r="C2812" t="str">
            <v>No Title I</v>
          </cell>
        </row>
        <row r="2813">
          <cell r="A2813" t="str">
            <v>342900010176</v>
          </cell>
          <cell r="B2813" t="str">
            <v>PS 176 CAMBRIA HEIGHTS</v>
          </cell>
          <cell r="C2813" t="str">
            <v>Targeted Assistance</v>
          </cell>
        </row>
        <row r="2814">
          <cell r="A2814" t="str">
            <v>342900010181</v>
          </cell>
          <cell r="B2814" t="str">
            <v>PS 181 BROOKFIELD</v>
          </cell>
          <cell r="C2814" t="str">
            <v>Targeted Assistance</v>
          </cell>
        </row>
        <row r="2815">
          <cell r="A2815" t="str">
            <v>342900010192</v>
          </cell>
          <cell r="B2815" t="str">
            <v>IS 192 THE LINDEN</v>
          </cell>
          <cell r="C2815" t="str">
            <v>Targeted Assistance</v>
          </cell>
        </row>
        <row r="2816">
          <cell r="A2816" t="str">
            <v>342900010195</v>
          </cell>
          <cell r="B2816" t="str">
            <v>PS 195 WILLIAM HABERLE</v>
          </cell>
          <cell r="C2816" t="str">
            <v>Targeted Assistance</v>
          </cell>
        </row>
        <row r="2817">
          <cell r="A2817" t="str">
            <v>342900010208</v>
          </cell>
          <cell r="B2817" t="str">
            <v>PS/IS 208</v>
          </cell>
          <cell r="C2817" t="str">
            <v>No Title I</v>
          </cell>
        </row>
        <row r="2818">
          <cell r="A2818" t="str">
            <v>342900010231</v>
          </cell>
          <cell r="B2818" t="str">
            <v>IS 231 MAGNETECH 2000</v>
          </cell>
          <cell r="C2818" t="str">
            <v>Targeted Assistance</v>
          </cell>
        </row>
        <row r="2819">
          <cell r="A2819" t="str">
            <v>342900010238</v>
          </cell>
          <cell r="B2819" t="str">
            <v>IS 238 SUSAN B ANTHONY ACADEMY</v>
          </cell>
          <cell r="C2819" t="str">
            <v>Targeted Assistance</v>
          </cell>
        </row>
        <row r="2820">
          <cell r="A2820" t="str">
            <v>342900010251</v>
          </cell>
          <cell r="B2820" t="str">
            <v>PS 251</v>
          </cell>
          <cell r="C2820" t="str">
            <v>Targeted Assistance</v>
          </cell>
        </row>
        <row r="2821">
          <cell r="A2821" t="str">
            <v>342900010268</v>
          </cell>
          <cell r="B2821" t="str">
            <v>PS/IS 268</v>
          </cell>
          <cell r="C2821" t="str">
            <v>Targeted Assistance</v>
          </cell>
        </row>
        <row r="2822">
          <cell r="A2822" t="str">
            <v>342900010270</v>
          </cell>
          <cell r="B2822" t="str">
            <v>GORDON PARKS SCHOOL (THE)</v>
          </cell>
          <cell r="C2822" t="str">
            <v>No Title I</v>
          </cell>
        </row>
        <row r="2823">
          <cell r="A2823" t="str">
            <v>342900010295</v>
          </cell>
          <cell r="B2823" t="str">
            <v>PS/IS 295</v>
          </cell>
          <cell r="C2823" t="str">
            <v>No Title I</v>
          </cell>
        </row>
        <row r="2824">
          <cell r="A2824" t="str">
            <v>342900010355</v>
          </cell>
          <cell r="B2824" t="str">
            <v>COLLABORATIVE ARTS MIDDLE SCHOOL</v>
          </cell>
          <cell r="C2824" t="str">
            <v>Targeted Assistance</v>
          </cell>
        </row>
        <row r="2825">
          <cell r="A2825" t="str">
            <v>342900010356</v>
          </cell>
          <cell r="B2825" t="str">
            <v>COMMUNITY VOICES MIDDLE SCHOOL</v>
          </cell>
          <cell r="C2825" t="str">
            <v>Targeted Assistance</v>
          </cell>
        </row>
        <row r="2826">
          <cell r="A2826" t="str">
            <v>342900011248</v>
          </cell>
          <cell r="B2826" t="str">
            <v>QUEENS PREP ACADEMY</v>
          </cell>
          <cell r="C2826" t="str">
            <v>Targeted Assistance</v>
          </cell>
        </row>
        <row r="2827">
          <cell r="A2827" t="str">
            <v>342900011259</v>
          </cell>
          <cell r="B2827" t="str">
            <v>PATHWAYS COLLEGE PREPARATORY SCHOOL</v>
          </cell>
          <cell r="C2827" t="str">
            <v>No Title I</v>
          </cell>
        </row>
        <row r="2828">
          <cell r="A2828" t="str">
            <v>342900011265</v>
          </cell>
          <cell r="B2828" t="str">
            <v xml:space="preserve">EXCELSIOR PREP HIGH SCHOOL </v>
          </cell>
          <cell r="C2828" t="str">
            <v>Targeted Assistance</v>
          </cell>
        </row>
        <row r="2829">
          <cell r="A2829" t="str">
            <v>342900011272</v>
          </cell>
          <cell r="B2829" t="str">
            <v xml:space="preserve">GEO WASHINGTON CARVER HIGH SCHOOL </v>
          </cell>
          <cell r="C2829" t="str">
            <v>No Title I</v>
          </cell>
        </row>
        <row r="2830">
          <cell r="A2830" t="str">
            <v>342900011283</v>
          </cell>
          <cell r="B2830" t="str">
            <v>PREP ACADEMY FOR WRITERS</v>
          </cell>
          <cell r="C2830" t="str">
            <v>Targeted Assistance</v>
          </cell>
        </row>
        <row r="2831">
          <cell r="A2831" t="str">
            <v>342900011326</v>
          </cell>
          <cell r="B2831" t="str">
            <v>CAMBRIA HEIGHTS ACADEMY</v>
          </cell>
          <cell r="C2831" t="str">
            <v>Targeted Assistance</v>
          </cell>
        </row>
        <row r="2832">
          <cell r="A2832" t="str">
            <v>342900011327</v>
          </cell>
          <cell r="B2832" t="str">
            <v>EAGLE ACADEMY FOR YOUNG MEN III</v>
          </cell>
          <cell r="C2832" t="str">
            <v>No Title I</v>
          </cell>
        </row>
        <row r="2833">
          <cell r="A2833" t="str">
            <v>342900011492</v>
          </cell>
          <cell r="B2833" t="str">
            <v>MATH/SCIENCE RESEARCH/TECH MAGNET</v>
          </cell>
          <cell r="C2833" t="str">
            <v>No Title I</v>
          </cell>
        </row>
        <row r="2834">
          <cell r="A2834" t="str">
            <v>342900011494</v>
          </cell>
          <cell r="B2834" t="str">
            <v>LAW/GOVERNMENTCOMMUNITY SERVICE</v>
          </cell>
          <cell r="C2834" t="str">
            <v>No Title I</v>
          </cell>
        </row>
        <row r="2835">
          <cell r="A2835" t="str">
            <v>342900011496</v>
          </cell>
          <cell r="B2835" t="str">
            <v>BUSINESS/COMPTR APP &amp; ENTREPRE</v>
          </cell>
          <cell r="C2835" t="str">
            <v>No Title I</v>
          </cell>
        </row>
        <row r="2836">
          <cell r="A2836" t="str">
            <v>342900011498</v>
          </cell>
          <cell r="B2836" t="str">
            <v>HUMANITIES &amp; ARTS MAGNET HS</v>
          </cell>
          <cell r="C2836" t="str">
            <v>No Title I</v>
          </cell>
        </row>
        <row r="2837">
          <cell r="A2837" t="str">
            <v>342900860821</v>
          </cell>
          <cell r="B2837" t="str">
            <v>MERRICK ACADEMY-QUEENS PUBLIC CHARTE</v>
          </cell>
          <cell r="C2837" t="str">
            <v>Targeted Assistance</v>
          </cell>
        </row>
        <row r="2838">
          <cell r="A2838" t="str">
            <v>342900860974</v>
          </cell>
          <cell r="B2838" t="str">
            <v>RIVERTON STREET CHARTER SCHOOL</v>
          </cell>
          <cell r="C2838" t="str">
            <v>Schoolwide Program</v>
          </cell>
        </row>
        <row r="2839">
          <cell r="A2839" t="str">
            <v>343000010002</v>
          </cell>
          <cell r="B2839" t="str">
            <v>PS 2 ALFRED ZIMBERG</v>
          </cell>
          <cell r="C2839" t="str">
            <v>Targeted Assistance</v>
          </cell>
        </row>
        <row r="2840">
          <cell r="A2840" t="str">
            <v>343000010010</v>
          </cell>
          <cell r="B2840" t="str">
            <v>IS 10 HORACE GREELEY</v>
          </cell>
          <cell r="C2840" t="str">
            <v>Targeted Assistance</v>
          </cell>
        </row>
        <row r="2841">
          <cell r="A2841" t="str">
            <v>343000010011</v>
          </cell>
          <cell r="B2841" t="str">
            <v>PS 11 KATHRYN PHELAN</v>
          </cell>
          <cell r="C2841" t="str">
            <v>Targeted Assistance</v>
          </cell>
        </row>
        <row r="2842">
          <cell r="A2842" t="str">
            <v>343000010017</v>
          </cell>
          <cell r="B2842" t="str">
            <v>PS 17 HENRY DAVID THOREAU</v>
          </cell>
          <cell r="C2842" t="str">
            <v>Targeted Assistance</v>
          </cell>
        </row>
        <row r="2843">
          <cell r="A2843" t="str">
            <v>343000010069</v>
          </cell>
          <cell r="B2843" t="str">
            <v>PS 69 JACKSON HEIGHTS</v>
          </cell>
          <cell r="C2843" t="str">
            <v>Targeted Assistance</v>
          </cell>
        </row>
        <row r="2844">
          <cell r="A2844" t="str">
            <v>343000010070</v>
          </cell>
          <cell r="B2844" t="str">
            <v>PS 70</v>
          </cell>
          <cell r="C2844" t="str">
            <v>Targeted Assistance</v>
          </cell>
        </row>
        <row r="2845">
          <cell r="A2845" t="str">
            <v>343000010076</v>
          </cell>
          <cell r="B2845" t="str">
            <v>PS 76 WILLIAM HALLETT</v>
          </cell>
          <cell r="C2845" t="str">
            <v>Targeted Assistance</v>
          </cell>
        </row>
        <row r="2846">
          <cell r="A2846" t="str">
            <v>343000010078</v>
          </cell>
          <cell r="B2846" t="str">
            <v>PS 78</v>
          </cell>
          <cell r="C2846" t="str">
            <v>No Title I</v>
          </cell>
        </row>
        <row r="2847">
          <cell r="A2847" t="str">
            <v>343000010084</v>
          </cell>
          <cell r="B2847" t="str">
            <v>PS 84 STEINWAY</v>
          </cell>
          <cell r="C2847" t="str">
            <v>Targeted Assistance</v>
          </cell>
        </row>
        <row r="2848">
          <cell r="A2848" t="str">
            <v>343000010085</v>
          </cell>
          <cell r="B2848" t="str">
            <v xml:space="preserve">PS 85 JUDGE CHARLES VALLONE </v>
          </cell>
          <cell r="C2848" t="str">
            <v>Targeted Assistance</v>
          </cell>
        </row>
        <row r="2849">
          <cell r="A2849" t="str">
            <v>343000010092</v>
          </cell>
          <cell r="B2849" t="str">
            <v>PS 92 HARRY T STEWART SR</v>
          </cell>
          <cell r="C2849" t="str">
            <v>Targeted Assistance</v>
          </cell>
        </row>
        <row r="2850">
          <cell r="A2850" t="str">
            <v>343000010111</v>
          </cell>
          <cell r="B2850" t="str">
            <v>PS 111 JACOB BLACKWELL</v>
          </cell>
          <cell r="C2850" t="str">
            <v>Targeted Assistance</v>
          </cell>
        </row>
        <row r="2851">
          <cell r="A2851" t="str">
            <v>343000010112</v>
          </cell>
          <cell r="B2851" t="str">
            <v>PS 112 DUTCH KILLS</v>
          </cell>
          <cell r="C2851" t="str">
            <v>Targeted Assistance</v>
          </cell>
        </row>
        <row r="2852">
          <cell r="A2852" t="str">
            <v>343000010122</v>
          </cell>
          <cell r="B2852" t="str">
            <v>PS 122 MAMIE FAY</v>
          </cell>
          <cell r="C2852" t="str">
            <v>No Title I</v>
          </cell>
        </row>
        <row r="2853">
          <cell r="A2853" t="str">
            <v>343000010126</v>
          </cell>
          <cell r="B2853" t="str">
            <v>ALBERT SHANKER SCH-VISUAL/PERF ARTS</v>
          </cell>
          <cell r="C2853" t="str">
            <v>Targeted Assistance</v>
          </cell>
        </row>
        <row r="2854">
          <cell r="A2854" t="str">
            <v>343000010127</v>
          </cell>
          <cell r="B2854" t="str">
            <v>PS 127 AEROSPACE SCIENCE MAGNET</v>
          </cell>
          <cell r="C2854" t="str">
            <v>Targeted Assistance</v>
          </cell>
        </row>
        <row r="2855">
          <cell r="A2855" t="str">
            <v>343000010141</v>
          </cell>
          <cell r="B2855" t="str">
            <v>IS 141 THE STEINWAY</v>
          </cell>
          <cell r="C2855" t="str">
            <v>Targeted Assistance</v>
          </cell>
        </row>
        <row r="2856">
          <cell r="A2856" t="str">
            <v>343000010145</v>
          </cell>
          <cell r="B2856" t="str">
            <v>IS 145 JOSEPH PULITZER</v>
          </cell>
          <cell r="C2856" t="str">
            <v>Targeted Assistance</v>
          </cell>
        </row>
        <row r="2857">
          <cell r="A2857" t="str">
            <v>343000010148</v>
          </cell>
          <cell r="B2857" t="str">
            <v>PS 148</v>
          </cell>
          <cell r="C2857" t="str">
            <v>Targeted Assistance</v>
          </cell>
        </row>
        <row r="2858">
          <cell r="A2858" t="str">
            <v>343000010149</v>
          </cell>
          <cell r="B2858" t="str">
            <v>PS 149 CHRISTA MCAULIFFE</v>
          </cell>
          <cell r="C2858" t="str">
            <v>Targeted Assistance</v>
          </cell>
        </row>
        <row r="2859">
          <cell r="A2859" t="str">
            <v>343000010150</v>
          </cell>
          <cell r="B2859" t="str">
            <v xml:space="preserve">PS 150 </v>
          </cell>
          <cell r="C2859" t="str">
            <v>Targeted Assistance</v>
          </cell>
        </row>
        <row r="2860">
          <cell r="A2860" t="str">
            <v>343000010151</v>
          </cell>
          <cell r="B2860" t="str">
            <v>PS 151 MARY D CARTER</v>
          </cell>
          <cell r="C2860" t="str">
            <v>Targeted Assistance</v>
          </cell>
        </row>
        <row r="2861">
          <cell r="A2861" t="str">
            <v>343000010152</v>
          </cell>
          <cell r="B2861" t="str">
            <v>PS 152 GWENDOLYN N ALLEYNE</v>
          </cell>
          <cell r="C2861" t="str">
            <v>Targeted Assistance</v>
          </cell>
        </row>
        <row r="2862">
          <cell r="A2862" t="str">
            <v>343000010166</v>
          </cell>
          <cell r="B2862" t="str">
            <v>PS 166 HENRY GRADSTEIN</v>
          </cell>
          <cell r="C2862" t="str">
            <v>Targeted Assistance</v>
          </cell>
        </row>
        <row r="2863">
          <cell r="A2863" t="str">
            <v>343000010171</v>
          </cell>
          <cell r="B2863" t="str">
            <v>PS 171 PETER G VAN ALST</v>
          </cell>
          <cell r="C2863" t="str">
            <v>Targeted Assistance</v>
          </cell>
        </row>
        <row r="2864">
          <cell r="A2864" t="str">
            <v>343000010204</v>
          </cell>
          <cell r="B2864" t="str">
            <v>IS 204 OLIVER W HOLMES</v>
          </cell>
          <cell r="C2864" t="str">
            <v>Targeted Assistance</v>
          </cell>
        </row>
        <row r="2865">
          <cell r="A2865" t="str">
            <v>343000010212</v>
          </cell>
          <cell r="B2865" t="str">
            <v>PS 212</v>
          </cell>
          <cell r="C2865" t="str">
            <v>Targeted Assistance</v>
          </cell>
        </row>
        <row r="2866">
          <cell r="A2866" t="str">
            <v>343000010222</v>
          </cell>
          <cell r="B2866" t="str">
            <v>PS 222-FF CHRISTOPHER A SANTORA</v>
          </cell>
          <cell r="C2866" t="str">
            <v>Targeted Assistance</v>
          </cell>
        </row>
        <row r="2867">
          <cell r="A2867" t="str">
            <v>343000010228</v>
          </cell>
          <cell r="B2867" t="str">
            <v>PS 228 EARLYCHILDHOOD MAGNET</v>
          </cell>
          <cell r="C2867" t="str">
            <v>Targeted Assistance</v>
          </cell>
        </row>
        <row r="2868">
          <cell r="A2868" t="str">
            <v>343000010230</v>
          </cell>
          <cell r="B2868" t="str">
            <v>IS 230</v>
          </cell>
          <cell r="C2868" t="str">
            <v>Targeted Assistance</v>
          </cell>
        </row>
        <row r="2869">
          <cell r="A2869" t="str">
            <v>343000010234</v>
          </cell>
          <cell r="B2869" t="str">
            <v>PS 234</v>
          </cell>
          <cell r="C2869" t="str">
            <v>Targeted Assistance</v>
          </cell>
        </row>
        <row r="2870">
          <cell r="A2870" t="str">
            <v>343000010235</v>
          </cell>
          <cell r="B2870" t="str">
            <v>ACADEMY FOR NEW AMERICANS</v>
          </cell>
          <cell r="C2870" t="str">
            <v>Targeted Assistance</v>
          </cell>
        </row>
        <row r="2871">
          <cell r="A2871" t="str">
            <v>343000010280</v>
          </cell>
          <cell r="B2871" t="str">
            <v>PS 280</v>
          </cell>
          <cell r="C2871" t="str">
            <v>Targeted Assistance</v>
          </cell>
        </row>
        <row r="2872">
          <cell r="A2872" t="str">
            <v>343000011227</v>
          </cell>
          <cell r="B2872" t="str">
            <v>IS 227 LOUIS ARMSTRONG</v>
          </cell>
          <cell r="C2872" t="str">
            <v>No Title I</v>
          </cell>
        </row>
        <row r="2873">
          <cell r="A2873" t="str">
            <v>343000011286</v>
          </cell>
          <cell r="B2873" t="str">
            <v>YOUNG WOMENS LEADERSHIP SCHOOL</v>
          </cell>
          <cell r="C2873" t="str">
            <v>Targeted Assistance</v>
          </cell>
        </row>
        <row r="2874">
          <cell r="A2874" t="str">
            <v>343000011301</v>
          </cell>
          <cell r="B2874" t="str">
            <v>ACAD FOR CAREERS IN TELEVISION-FILM</v>
          </cell>
          <cell r="C2874" t="str">
            <v>No Title I</v>
          </cell>
        </row>
        <row r="2875">
          <cell r="A2875" t="str">
            <v>343000011445</v>
          </cell>
          <cell r="B2875" t="str">
            <v xml:space="preserve">WILLIAM CULLEN BRYANT HIGH SCHOOL </v>
          </cell>
          <cell r="C2875" t="str">
            <v>No Title I</v>
          </cell>
        </row>
        <row r="2876">
          <cell r="A2876" t="str">
            <v>343000011450</v>
          </cell>
          <cell r="B2876" t="str">
            <v xml:space="preserve">LONG ISLAND CITY HIGH SCHOOL </v>
          </cell>
          <cell r="C2876" t="str">
            <v>Targeted Assistance</v>
          </cell>
        </row>
        <row r="2877">
          <cell r="A2877" t="str">
            <v>343000011501</v>
          </cell>
          <cell r="B2877" t="str">
            <v>FRANK SINATRA SCHOOL OF THE ARTS HS</v>
          </cell>
          <cell r="C2877" t="str">
            <v>No Title I</v>
          </cell>
        </row>
        <row r="2878">
          <cell r="A2878" t="str">
            <v>343000011502</v>
          </cell>
          <cell r="B2878" t="str">
            <v>INFORMATION TECHNOLOGY HIGH SCHOOL</v>
          </cell>
          <cell r="C2878" t="str">
            <v>Targeted Assistance</v>
          </cell>
        </row>
        <row r="2879">
          <cell r="A2879" t="str">
            <v>343000011555</v>
          </cell>
          <cell r="B2879" t="str">
            <v>NEWCOMERS HIGH SCHOOL</v>
          </cell>
          <cell r="C2879" t="str">
            <v>Targeted Assistance</v>
          </cell>
        </row>
        <row r="2880">
          <cell r="A2880" t="str">
            <v>343000011575</v>
          </cell>
          <cell r="B2880" t="str">
            <v>ACADEMY OF AMERICAN STUDIES</v>
          </cell>
          <cell r="C2880" t="str">
            <v>No Title I</v>
          </cell>
        </row>
        <row r="2881">
          <cell r="A2881" t="str">
            <v>343000011580</v>
          </cell>
          <cell r="B2881" t="str">
            <v>BACCALAUREATE SCHOOL-GLOBAL ED</v>
          </cell>
          <cell r="C2881" t="str">
            <v>No Title I</v>
          </cell>
        </row>
        <row r="2882">
          <cell r="A2882" t="str">
            <v>343000860822</v>
          </cell>
          <cell r="B2882" t="str">
            <v>RENAISSANCE CHARTER SCHOOL (THE)</v>
          </cell>
          <cell r="C2882" t="str">
            <v>Targeted Assistance</v>
          </cell>
        </row>
        <row r="2883">
          <cell r="A2883" t="str">
            <v>343000860836</v>
          </cell>
          <cell r="B2883" t="str">
            <v>OUR WORLD NEIGHBORHOOD CHARTER SCHOO</v>
          </cell>
          <cell r="C2883" t="str">
            <v>Schoolwide Program</v>
          </cell>
        </row>
        <row r="2884">
          <cell r="A2884" t="str">
            <v>343000860932</v>
          </cell>
          <cell r="B2884" t="str">
            <v>VOICE CHARTER SCHOOL OF NEW YORK</v>
          </cell>
          <cell r="C2884" t="str">
            <v>Schoolwide Program</v>
          </cell>
        </row>
        <row r="2885">
          <cell r="A2885" t="str">
            <v>353100010001</v>
          </cell>
          <cell r="B2885" t="str">
            <v>PS 1 TOTTENVILLE</v>
          </cell>
          <cell r="C2885" t="str">
            <v>No Title I</v>
          </cell>
        </row>
        <row r="2886">
          <cell r="A2886" t="str">
            <v>353100010002</v>
          </cell>
          <cell r="B2886" t="str">
            <v xml:space="preserve">IS 2 GEORGE L EGBERT </v>
          </cell>
          <cell r="C2886" t="str">
            <v>Targeted Assistance</v>
          </cell>
        </row>
        <row r="2887">
          <cell r="A2887" t="str">
            <v>353100010003</v>
          </cell>
          <cell r="B2887" t="str">
            <v>PS 3 THE MARGARET GIOIOSA SCHOOL</v>
          </cell>
          <cell r="C2887" t="str">
            <v>No Title I</v>
          </cell>
        </row>
        <row r="2888">
          <cell r="A2888" t="str">
            <v>353100010004</v>
          </cell>
          <cell r="B2888" t="str">
            <v>PS 4 MAURICE WOLLIN</v>
          </cell>
          <cell r="C2888" t="str">
            <v>No Title I</v>
          </cell>
        </row>
        <row r="2889">
          <cell r="A2889" t="str">
            <v>353100010005</v>
          </cell>
          <cell r="B2889" t="str">
            <v>PS 5 HUGUENOT</v>
          </cell>
          <cell r="C2889" t="str">
            <v>No Title I</v>
          </cell>
        </row>
        <row r="2890">
          <cell r="A2890" t="str">
            <v>353100010006</v>
          </cell>
          <cell r="B2890" t="str">
            <v>PS 6 CPL ALLAN F KIVLEHAN SCHOOL</v>
          </cell>
          <cell r="C2890" t="str">
            <v>No Title I</v>
          </cell>
        </row>
        <row r="2891">
          <cell r="A2891" t="str">
            <v>353100010007</v>
          </cell>
          <cell r="B2891" t="str">
            <v>IS 7 ELIAS BERNSTEIN</v>
          </cell>
          <cell r="C2891" t="str">
            <v>No Title I</v>
          </cell>
        </row>
        <row r="2892">
          <cell r="A2892" t="str">
            <v>353100010008</v>
          </cell>
          <cell r="B2892" t="str">
            <v>PS 8 SHIRLEE SOLOMON</v>
          </cell>
          <cell r="C2892" t="str">
            <v>No Title I</v>
          </cell>
        </row>
        <row r="2893">
          <cell r="A2893" t="str">
            <v>353100010011</v>
          </cell>
          <cell r="B2893" t="str">
            <v>PS 11 THOMAS DONGAN SCHOOL</v>
          </cell>
          <cell r="C2893" t="str">
            <v>Targeted Assistance</v>
          </cell>
        </row>
        <row r="2894">
          <cell r="A2894" t="str">
            <v>353100010013</v>
          </cell>
          <cell r="B2894" t="str">
            <v>PS 13 M L LINDENMEYER</v>
          </cell>
          <cell r="C2894" t="str">
            <v>Targeted Assistance</v>
          </cell>
        </row>
        <row r="2895">
          <cell r="A2895" t="str">
            <v>353100010014</v>
          </cell>
          <cell r="B2895" t="str">
            <v>PS 14 CORNELIUS VANDERBILT</v>
          </cell>
          <cell r="C2895" t="str">
            <v>Targeted Assistance</v>
          </cell>
        </row>
        <row r="2896">
          <cell r="A2896" t="str">
            <v>353100010016</v>
          </cell>
          <cell r="B2896" t="str">
            <v>PS 16 JOHN J DRISCOLL</v>
          </cell>
          <cell r="C2896" t="str">
            <v>Targeted Assistance</v>
          </cell>
        </row>
        <row r="2897">
          <cell r="A2897" t="str">
            <v>353100010018</v>
          </cell>
          <cell r="B2897" t="str">
            <v>PS 18 JOHN G WHITTIER</v>
          </cell>
          <cell r="C2897" t="str">
            <v>Targeted Assistance</v>
          </cell>
        </row>
        <row r="2898">
          <cell r="A2898" t="str">
            <v>353100010019</v>
          </cell>
          <cell r="B2898" t="str">
            <v>PS 19 THE CURTIS SCHOOL</v>
          </cell>
          <cell r="C2898" t="str">
            <v>Targeted Assistance</v>
          </cell>
        </row>
        <row r="2899">
          <cell r="A2899" t="str">
            <v>353100010020</v>
          </cell>
          <cell r="B2899" t="str">
            <v>PS 20 PORT RICHMOND</v>
          </cell>
          <cell r="C2899" t="str">
            <v>Targeted Assistance</v>
          </cell>
        </row>
        <row r="2900">
          <cell r="A2900" t="str">
            <v>353100010021</v>
          </cell>
          <cell r="B2900" t="str">
            <v>PS 21 MARGARET EMERY-ELM PARK</v>
          </cell>
          <cell r="C2900" t="str">
            <v>Targeted Assistance</v>
          </cell>
        </row>
        <row r="2901">
          <cell r="A2901" t="str">
            <v>353100010022</v>
          </cell>
          <cell r="B2901" t="str">
            <v>PS 22 GRANITEVILLE</v>
          </cell>
          <cell r="C2901" t="str">
            <v>Targeted Assistance</v>
          </cell>
        </row>
        <row r="2902">
          <cell r="A2902" t="str">
            <v>353100010023</v>
          </cell>
          <cell r="B2902" t="str">
            <v>PS 23 RICHMONDTOWN</v>
          </cell>
          <cell r="C2902" t="str">
            <v>No Title I</v>
          </cell>
        </row>
        <row r="2903">
          <cell r="A2903" t="str">
            <v>353100010024</v>
          </cell>
          <cell r="B2903" t="str">
            <v xml:space="preserve">IS 24 MYRA S BARNES </v>
          </cell>
          <cell r="C2903" t="str">
            <v>No Title I</v>
          </cell>
        </row>
        <row r="2904">
          <cell r="A2904" t="str">
            <v>353100010026</v>
          </cell>
          <cell r="B2904" t="str">
            <v>PS 26 THE CARTERET SCHOOL</v>
          </cell>
          <cell r="C2904" t="str">
            <v>Targeted Assistance</v>
          </cell>
        </row>
        <row r="2905">
          <cell r="A2905" t="str">
            <v>353100010027</v>
          </cell>
          <cell r="B2905" t="str">
            <v xml:space="preserve">IS 27 ANNING S PRALL </v>
          </cell>
          <cell r="C2905" t="str">
            <v>Targeted Assistance</v>
          </cell>
        </row>
        <row r="2906">
          <cell r="A2906" t="str">
            <v>353100010029</v>
          </cell>
          <cell r="B2906" t="str">
            <v>PS 29 BARDWELL</v>
          </cell>
          <cell r="C2906" t="str">
            <v>No Title I</v>
          </cell>
        </row>
        <row r="2907">
          <cell r="A2907" t="str">
            <v>353100010030</v>
          </cell>
          <cell r="B2907" t="str">
            <v>PS 30 WESTERLEIGH</v>
          </cell>
          <cell r="C2907" t="str">
            <v>No Title I</v>
          </cell>
        </row>
        <row r="2908">
          <cell r="A2908" t="str">
            <v>353100010031</v>
          </cell>
          <cell r="B2908" t="str">
            <v>PS 31 WILLIAM T DAVIS</v>
          </cell>
          <cell r="C2908" t="str">
            <v>Targeted Assistance</v>
          </cell>
        </row>
        <row r="2909">
          <cell r="A2909" t="str">
            <v>353100010032</v>
          </cell>
          <cell r="B2909" t="str">
            <v>PS 32 THE GIFFORD SCHOOL</v>
          </cell>
          <cell r="C2909" t="str">
            <v>No Title I</v>
          </cell>
        </row>
        <row r="2910">
          <cell r="A2910" t="str">
            <v>353100010034</v>
          </cell>
          <cell r="B2910" t="str">
            <v>IS 34 TOTTENVILLE</v>
          </cell>
          <cell r="C2910" t="str">
            <v>No Title I</v>
          </cell>
        </row>
        <row r="2911">
          <cell r="A2911" t="str">
            <v>353100010035</v>
          </cell>
          <cell r="B2911" t="str">
            <v>PS 35 THE CLOVE VALLEY SCHOOL</v>
          </cell>
          <cell r="C2911" t="str">
            <v>No Title I</v>
          </cell>
        </row>
        <row r="2912">
          <cell r="A2912" t="str">
            <v>353100010036</v>
          </cell>
          <cell r="B2912" t="str">
            <v>PS 36 J C DRUMGOOLE</v>
          </cell>
          <cell r="C2912" t="str">
            <v>No Title I</v>
          </cell>
        </row>
        <row r="2913">
          <cell r="A2913" t="str">
            <v>353100010038</v>
          </cell>
          <cell r="B2913" t="str">
            <v>PS 38 GEORGE CROMWELL</v>
          </cell>
          <cell r="C2913" t="str">
            <v>Targeted Assistance</v>
          </cell>
        </row>
        <row r="2914">
          <cell r="A2914" t="str">
            <v>353100010039</v>
          </cell>
          <cell r="B2914" t="str">
            <v>PS 39 FRANCIS J MURPHY JR</v>
          </cell>
          <cell r="C2914" t="str">
            <v>Targeted Assistance</v>
          </cell>
        </row>
        <row r="2915">
          <cell r="A2915" t="str">
            <v>353100010041</v>
          </cell>
          <cell r="B2915" t="str">
            <v>PS 41 NEW DORP</v>
          </cell>
          <cell r="C2915" t="str">
            <v>Targeted Assistance</v>
          </cell>
        </row>
        <row r="2916">
          <cell r="A2916" t="str">
            <v>353100010042</v>
          </cell>
          <cell r="B2916" t="str">
            <v>PS 42 ELTINGVILLE</v>
          </cell>
          <cell r="C2916" t="str">
            <v>No Title I</v>
          </cell>
        </row>
        <row r="2917">
          <cell r="A2917" t="str">
            <v>353100010044</v>
          </cell>
          <cell r="B2917" t="str">
            <v>PS 44 THOMAS C BROWN</v>
          </cell>
          <cell r="C2917" t="str">
            <v>Targeted Assistance</v>
          </cell>
        </row>
        <row r="2918">
          <cell r="A2918" t="str">
            <v>353100010045</v>
          </cell>
          <cell r="B2918" t="str">
            <v>PS 45 JOHN TYLER</v>
          </cell>
          <cell r="C2918" t="str">
            <v>Targeted Assistance</v>
          </cell>
        </row>
        <row r="2919">
          <cell r="A2919" t="str">
            <v>353100010046</v>
          </cell>
          <cell r="B2919" t="str">
            <v>PS 46 ALBERT V MANISCALCO</v>
          </cell>
          <cell r="C2919" t="str">
            <v>Targeted Assistance</v>
          </cell>
        </row>
        <row r="2920">
          <cell r="A2920" t="str">
            <v>353100010048</v>
          </cell>
          <cell r="B2920" t="str">
            <v>PS 48 WILLIAM C WILCOX</v>
          </cell>
          <cell r="C2920" t="str">
            <v>No Title I</v>
          </cell>
        </row>
        <row r="2921">
          <cell r="A2921" t="str">
            <v>353100010049</v>
          </cell>
          <cell r="B2921" t="str">
            <v>IS 49 BERTHA A DREYFUS</v>
          </cell>
          <cell r="C2921" t="str">
            <v>Targeted Assistance</v>
          </cell>
        </row>
        <row r="2922">
          <cell r="A2922" t="str">
            <v>353100010050</v>
          </cell>
          <cell r="B2922" t="str">
            <v>PS 50 FRANK HANKINSON</v>
          </cell>
          <cell r="C2922" t="str">
            <v>No Title I</v>
          </cell>
        </row>
        <row r="2923">
          <cell r="A2923" t="str">
            <v>353100010051</v>
          </cell>
          <cell r="B2923" t="str">
            <v xml:space="preserve">IS 51 EDWIN MARKHAM </v>
          </cell>
          <cell r="C2923" t="str">
            <v>Targeted Assistance</v>
          </cell>
        </row>
        <row r="2924">
          <cell r="A2924" t="str">
            <v>353100010052</v>
          </cell>
          <cell r="B2924" t="str">
            <v>PS 52 JOHN C THOMPSON</v>
          </cell>
          <cell r="C2924" t="str">
            <v>No Title I</v>
          </cell>
        </row>
        <row r="2925">
          <cell r="A2925" t="str">
            <v>353100010053</v>
          </cell>
          <cell r="B2925" t="str">
            <v>PS 53 BAY TERRACE</v>
          </cell>
          <cell r="C2925" t="str">
            <v>No Title I</v>
          </cell>
        </row>
        <row r="2926">
          <cell r="A2926" t="str">
            <v>353100010054</v>
          </cell>
          <cell r="B2926" t="str">
            <v>PS 54 CHARLES W LENG</v>
          </cell>
          <cell r="C2926" t="str">
            <v>Targeted Assistance</v>
          </cell>
        </row>
        <row r="2927">
          <cell r="A2927" t="str">
            <v>353100010055</v>
          </cell>
          <cell r="B2927" t="str">
            <v>PS 55 HENRY M BOEHM</v>
          </cell>
          <cell r="C2927" t="str">
            <v>No Title I</v>
          </cell>
        </row>
        <row r="2928">
          <cell r="A2928" t="str">
            <v>353100010056</v>
          </cell>
          <cell r="B2928" t="str">
            <v>PS 56 THE LOUIS DESARIO SCHOOL</v>
          </cell>
          <cell r="C2928" t="str">
            <v>No Title I</v>
          </cell>
        </row>
        <row r="2929">
          <cell r="A2929" t="str">
            <v>353100010057</v>
          </cell>
          <cell r="B2929" t="str">
            <v>PS 57 HUBERT H HUMPHREY</v>
          </cell>
          <cell r="C2929" t="str">
            <v>Targeted Assistance</v>
          </cell>
        </row>
        <row r="2930">
          <cell r="A2930" t="str">
            <v>353100010058</v>
          </cell>
          <cell r="B2930" t="str">
            <v>SPACE SHUTTLE COLUMBIA SCHOOL</v>
          </cell>
          <cell r="C2930" t="str">
            <v>No Title I</v>
          </cell>
        </row>
        <row r="2931">
          <cell r="A2931" t="str">
            <v>353100010060</v>
          </cell>
          <cell r="B2931" t="str">
            <v>PS 60 ALICE AUSTEN</v>
          </cell>
          <cell r="C2931" t="str">
            <v>Targeted Assistance</v>
          </cell>
        </row>
        <row r="2932">
          <cell r="A2932" t="str">
            <v>353100010061</v>
          </cell>
          <cell r="B2932" t="str">
            <v>IS 61 WILLIAM A MORRIS</v>
          </cell>
          <cell r="C2932" t="str">
            <v>Targeted Assistance</v>
          </cell>
        </row>
        <row r="2933">
          <cell r="A2933" t="str">
            <v>353100010063</v>
          </cell>
          <cell r="B2933" t="str">
            <v>MARSH AVE SCH FOR EXPEDITIONARY LRN</v>
          </cell>
          <cell r="C2933" t="str">
            <v>No Title I</v>
          </cell>
        </row>
        <row r="2934">
          <cell r="A2934" t="str">
            <v>353100010065</v>
          </cell>
          <cell r="B2934" t="str">
            <v>PS 65 THE ACAD OF INNOVATIVE LRNING</v>
          </cell>
          <cell r="C2934" t="str">
            <v>Targeted Assistance</v>
          </cell>
        </row>
        <row r="2935">
          <cell r="A2935" t="str">
            <v>353100010069</v>
          </cell>
          <cell r="B2935" t="str">
            <v>PS 69 DANIEL D TOMPKINS</v>
          </cell>
          <cell r="C2935" t="str">
            <v>No Title I</v>
          </cell>
        </row>
        <row r="2936">
          <cell r="A2936" t="str">
            <v>353100010072</v>
          </cell>
          <cell r="B2936" t="str">
            <v>IS 72 ROCCO LAURIE</v>
          </cell>
          <cell r="C2936" t="str">
            <v>Targeted Assistance</v>
          </cell>
        </row>
        <row r="2937">
          <cell r="A2937" t="str">
            <v>353100010074</v>
          </cell>
          <cell r="B2937" t="str">
            <v>PS 74 FUTURE LEADERS ELEMENTARY</v>
          </cell>
          <cell r="C2937" t="str">
            <v>Targeted Assistance</v>
          </cell>
        </row>
        <row r="2938">
          <cell r="A2938" t="str">
            <v>353100010075</v>
          </cell>
          <cell r="B2938" t="str">
            <v>IS 75 FRANK D PAULO</v>
          </cell>
          <cell r="C2938" t="str">
            <v>No Title I</v>
          </cell>
        </row>
        <row r="2939">
          <cell r="A2939" t="str">
            <v>353100010861</v>
          </cell>
          <cell r="B2939" t="str">
            <v>STATEN ISLAND SCH-CIVIC LEADERSHIP</v>
          </cell>
          <cell r="C2939" t="str">
            <v>Targeted Assistance</v>
          </cell>
        </row>
        <row r="2940">
          <cell r="A2940" t="str">
            <v>353100011047</v>
          </cell>
          <cell r="B2940" t="str">
            <v>CSI HS-INTERNATIONAL STUDIES</v>
          </cell>
          <cell r="C2940" t="str">
            <v>No Title I</v>
          </cell>
        </row>
        <row r="2941">
          <cell r="A2941" t="str">
            <v>353100011064</v>
          </cell>
          <cell r="B2941" t="str">
            <v>G MCCOWN EXPEDITIONARY LEARNING SCH</v>
          </cell>
          <cell r="C2941" t="str">
            <v>No Title I</v>
          </cell>
        </row>
        <row r="2942">
          <cell r="A2942" t="str">
            <v>353100011080</v>
          </cell>
          <cell r="B2942" t="str">
            <v>MICHAEL J PETRIDES SCHOOL (THE)</v>
          </cell>
          <cell r="C2942" t="str">
            <v>No Title I</v>
          </cell>
        </row>
        <row r="2943">
          <cell r="A2943" t="str">
            <v>353100011440</v>
          </cell>
          <cell r="B2943" t="str">
            <v>NEW DORP HIGH SCHOOL</v>
          </cell>
          <cell r="C2943" t="str">
            <v>Targeted Assistance</v>
          </cell>
        </row>
        <row r="2944">
          <cell r="A2944" t="str">
            <v>353100011445</v>
          </cell>
          <cell r="B2944" t="str">
            <v>PORT RICHMOND HIGH SCHOOL</v>
          </cell>
          <cell r="C2944" t="str">
            <v>Targeted Assistance</v>
          </cell>
        </row>
        <row r="2945">
          <cell r="A2945" t="str">
            <v>353100011450</v>
          </cell>
          <cell r="B2945" t="str">
            <v>CURTIS HIGH SCHOOL</v>
          </cell>
          <cell r="C2945" t="str">
            <v>Targeted Assistance</v>
          </cell>
        </row>
        <row r="2946">
          <cell r="A2946" t="str">
            <v>353100011455</v>
          </cell>
          <cell r="B2946" t="str">
            <v>TOTTENVILLE HIGH SCHOOL</v>
          </cell>
          <cell r="C2946" t="str">
            <v>No Title I</v>
          </cell>
        </row>
        <row r="2947">
          <cell r="A2947" t="str">
            <v>353100011460</v>
          </cell>
          <cell r="B2947" t="str">
            <v>SUSAN E WAGNER HIGH SCHOOL</v>
          </cell>
          <cell r="C2947" t="str">
            <v>No Title I</v>
          </cell>
        </row>
        <row r="2948">
          <cell r="A2948" t="str">
            <v>353100011470</v>
          </cell>
          <cell r="B2948" t="str">
            <v>CONCORD HIGH SCHOOL</v>
          </cell>
          <cell r="C2948" t="str">
            <v>Targeted Assistance</v>
          </cell>
        </row>
        <row r="2949">
          <cell r="A2949" t="str">
            <v>353100011600</v>
          </cell>
          <cell r="B2949" t="str">
            <v>RALPH R MCKEE CAREER-TECH HIGH SCH</v>
          </cell>
          <cell r="C2949" t="str">
            <v>Targeted Assistance</v>
          </cell>
        </row>
        <row r="2950">
          <cell r="A2950" t="str">
            <v>353100011605</v>
          </cell>
          <cell r="B2950" t="str">
            <v>STATEN ISLAND TECH HIGH SCHOOL</v>
          </cell>
          <cell r="C2950" t="str">
            <v>No Title I</v>
          </cell>
        </row>
        <row r="2951">
          <cell r="A2951" t="str">
            <v>353100860964</v>
          </cell>
          <cell r="B2951" t="str">
            <v>STATEN ISLAND COMMUNITY CHARTER SCH</v>
          </cell>
          <cell r="C2951" t="str">
            <v>Schoolwide Program</v>
          </cell>
        </row>
        <row r="2952">
          <cell r="A2952" t="str">
            <v>353100860984</v>
          </cell>
          <cell r="B2952" t="str">
            <v>NEW WORLD PREP CHARTER SCHOOL</v>
          </cell>
          <cell r="C2952" t="str">
            <v>Targeted Assistance</v>
          </cell>
        </row>
        <row r="2953">
          <cell r="A2953" t="str">
            <v>400400010001</v>
          </cell>
          <cell r="B2953" t="str">
            <v>ANNA MERRITT ELEMENTARY SCHOOL</v>
          </cell>
          <cell r="C2953" t="str">
            <v>Targeted Assistance</v>
          </cell>
        </row>
        <row r="2954">
          <cell r="A2954" t="str">
            <v>400400010002</v>
          </cell>
          <cell r="B2954" t="str">
            <v>CHARLES A UPSON ELEMENTARY SCHOOL</v>
          </cell>
          <cell r="C2954" t="str">
            <v>Targeted Assistance</v>
          </cell>
        </row>
        <row r="2955">
          <cell r="A2955" t="str">
            <v>400400010005</v>
          </cell>
          <cell r="B2955" t="str">
            <v>GEORGE SOUTHARD ELEMENTARY SCHOOL</v>
          </cell>
          <cell r="C2955" t="str">
            <v>Targeted Assistance</v>
          </cell>
        </row>
        <row r="2956">
          <cell r="A2956" t="str">
            <v>400400010006</v>
          </cell>
          <cell r="B2956" t="str">
            <v>JOHN E POUND EARLY CHILDHOOD CTR</v>
          </cell>
          <cell r="C2956" t="str">
            <v>Schoolwide Program</v>
          </cell>
        </row>
        <row r="2957">
          <cell r="A2957" t="str">
            <v>400400010007</v>
          </cell>
          <cell r="B2957" t="str">
            <v>ROY KELLEY ELEMENTARY SCHOOL</v>
          </cell>
          <cell r="C2957" t="str">
            <v>Targeted Assistance</v>
          </cell>
        </row>
        <row r="2958">
          <cell r="A2958" t="str">
            <v>400400010008</v>
          </cell>
          <cell r="B2958" t="str">
            <v>WASHINGTON HUNT SCHOOL</v>
          </cell>
          <cell r="C2958" t="str">
            <v>Targeted Assistance</v>
          </cell>
        </row>
        <row r="2959">
          <cell r="A2959" t="str">
            <v>400400010009</v>
          </cell>
          <cell r="B2959" t="str">
            <v>EMMET BELKNAP INTERMEDIATE SCHOOL</v>
          </cell>
          <cell r="C2959" t="str">
            <v>Targeted Assistance</v>
          </cell>
        </row>
        <row r="2960">
          <cell r="A2960" t="str">
            <v>400400010010</v>
          </cell>
          <cell r="B2960" t="str">
            <v>NORTH PARK JUNIOR HIGH SCHOOL</v>
          </cell>
          <cell r="C2960" t="str">
            <v>Targeted Assistance</v>
          </cell>
        </row>
        <row r="2961">
          <cell r="A2961" t="str">
            <v>400400010011</v>
          </cell>
          <cell r="B2961" t="str">
            <v>LOCKPORT HIGH SCHOOL</v>
          </cell>
          <cell r="C2961" t="str">
            <v>Targeted Assistance</v>
          </cell>
        </row>
        <row r="2962">
          <cell r="A2962" t="str">
            <v>400601060001</v>
          </cell>
          <cell r="B2962" t="str">
            <v>NEWFANE EARLY CHLDHD CTR</v>
          </cell>
          <cell r="C2962" t="str">
            <v>Schoolwide Program</v>
          </cell>
        </row>
        <row r="2963">
          <cell r="A2963" t="str">
            <v>400601060002</v>
          </cell>
          <cell r="B2963" t="str">
            <v>NEWFANE ELEMENTARY SCHOOL</v>
          </cell>
          <cell r="C2963" t="str">
            <v>Schoolwide Program</v>
          </cell>
        </row>
        <row r="2964">
          <cell r="A2964" t="str">
            <v>400601060006</v>
          </cell>
          <cell r="B2964" t="str">
            <v>NEWFANE SENIOR HIGH SCHOOL</v>
          </cell>
          <cell r="C2964" t="str">
            <v>No Title I</v>
          </cell>
        </row>
        <row r="2965">
          <cell r="A2965" t="str">
            <v>400601060008</v>
          </cell>
          <cell r="B2965" t="str">
            <v>NEWFANE MIDDLE SCHOOL</v>
          </cell>
          <cell r="C2965" t="str">
            <v>Schoolwide Program</v>
          </cell>
        </row>
        <row r="2966">
          <cell r="A2966" t="str">
            <v>400701060002</v>
          </cell>
          <cell r="B2966" t="str">
            <v>WEST STREET ELEMENTARY SCHOOL</v>
          </cell>
          <cell r="C2966" t="str">
            <v>Targeted Assistance</v>
          </cell>
        </row>
        <row r="2967">
          <cell r="A2967" t="str">
            <v>400701060003</v>
          </cell>
          <cell r="B2967" t="str">
            <v>TUSCARORA ELEMENTARY SCHOOL</v>
          </cell>
          <cell r="C2967" t="str">
            <v>Targeted Assistance</v>
          </cell>
        </row>
        <row r="2968">
          <cell r="A2968" t="str">
            <v>400701060004</v>
          </cell>
          <cell r="B2968" t="str">
            <v>COLONIAL VILLAGE ELEMENTARY SCHOOL</v>
          </cell>
          <cell r="C2968" t="str">
            <v>Targeted Assistance</v>
          </cell>
        </row>
        <row r="2969">
          <cell r="A2969" t="str">
            <v>400701060005</v>
          </cell>
          <cell r="B2969" t="str">
            <v>ERRICK ROAD ELEMENTARY SCHOOL</v>
          </cell>
          <cell r="C2969" t="str">
            <v>No Title I</v>
          </cell>
        </row>
        <row r="2970">
          <cell r="A2970" t="str">
            <v>400701060009</v>
          </cell>
          <cell r="B2970" t="str">
            <v>EDWARD TOWN MIDDLE SCHOOL</v>
          </cell>
          <cell r="C2970" t="str">
            <v>Targeted Assistance</v>
          </cell>
        </row>
        <row r="2971">
          <cell r="A2971" t="str">
            <v>400701060010</v>
          </cell>
          <cell r="B2971" t="str">
            <v>NIAGARA-WHEATFIELD SR HIGH SCHOOL</v>
          </cell>
          <cell r="C2971" t="str">
            <v>No Title I</v>
          </cell>
        </row>
        <row r="2972">
          <cell r="A2972" t="str">
            <v>400701860890</v>
          </cell>
          <cell r="B2972" t="str">
            <v>NIAGARA CHARTER SCHOOL</v>
          </cell>
          <cell r="C2972" t="str">
            <v>Schoolwide Program</v>
          </cell>
        </row>
        <row r="2973">
          <cell r="A2973" t="str">
            <v>400800010010</v>
          </cell>
          <cell r="B2973" t="str">
            <v>SEVENTY NINTH STREET SCHOOL</v>
          </cell>
          <cell r="C2973" t="str">
            <v>Schoolwide Program</v>
          </cell>
        </row>
        <row r="2974">
          <cell r="A2974" t="str">
            <v>400800010012</v>
          </cell>
          <cell r="B2974" t="str">
            <v>GERALDINE J MANN SCHOOL</v>
          </cell>
          <cell r="C2974" t="str">
            <v>Schoolwide Program</v>
          </cell>
        </row>
        <row r="2975">
          <cell r="A2975" t="str">
            <v>400800010015</v>
          </cell>
          <cell r="B2975" t="str">
            <v>HENRY J KALFAS MAGNET SCHOOL</v>
          </cell>
          <cell r="C2975" t="str">
            <v>Schoolwide Program</v>
          </cell>
        </row>
        <row r="2976">
          <cell r="A2976" t="str">
            <v>400800010020</v>
          </cell>
          <cell r="B2976" t="str">
            <v>HYDE PARK SCHOOL</v>
          </cell>
          <cell r="C2976" t="str">
            <v>Schoolwide Program</v>
          </cell>
        </row>
        <row r="2977">
          <cell r="A2977" t="str">
            <v>400800010021</v>
          </cell>
          <cell r="B2977" t="str">
            <v>MAPLE AVENUE SCHOOL</v>
          </cell>
          <cell r="C2977" t="str">
            <v>Schoolwide Program</v>
          </cell>
        </row>
        <row r="2978">
          <cell r="A2978" t="str">
            <v>400800010022</v>
          </cell>
          <cell r="B2978" t="str">
            <v>NIAGARA STREET SCHOOL</v>
          </cell>
          <cell r="C2978" t="str">
            <v>Schoolwide Program</v>
          </cell>
        </row>
        <row r="2979">
          <cell r="A2979" t="str">
            <v>400800010031</v>
          </cell>
          <cell r="B2979" t="str">
            <v>HARRY F ABATE ELEMENTARY SCHOOL</v>
          </cell>
          <cell r="C2979" t="str">
            <v>Schoolwide Program</v>
          </cell>
        </row>
        <row r="2980">
          <cell r="A2980" t="str">
            <v>400800010034</v>
          </cell>
          <cell r="B2980" t="str">
            <v>NIAGARA FALLS HIGH SCHOOL</v>
          </cell>
          <cell r="C2980" t="str">
            <v>Schoolwide Program</v>
          </cell>
        </row>
        <row r="2981">
          <cell r="A2981" t="str">
            <v>400800010040</v>
          </cell>
          <cell r="B2981" t="str">
            <v>GASKILL PREPARATORY SCHOOL</v>
          </cell>
          <cell r="C2981" t="str">
            <v>Schoolwide Program</v>
          </cell>
        </row>
        <row r="2982">
          <cell r="A2982" t="str">
            <v>400800010041</v>
          </cell>
          <cell r="B2982" t="str">
            <v>LASALLE PREPARATORY SCHOOL</v>
          </cell>
          <cell r="C2982" t="str">
            <v>Schoolwide Program</v>
          </cell>
        </row>
        <row r="2983">
          <cell r="A2983" t="str">
            <v>400800010042</v>
          </cell>
          <cell r="B2983" t="str">
            <v>CATARACT ELEMENTARY SCHOOL</v>
          </cell>
          <cell r="C2983" t="str">
            <v>Schoolwide Program</v>
          </cell>
        </row>
        <row r="2984">
          <cell r="A2984" t="str">
            <v>400900010003</v>
          </cell>
          <cell r="B2984" t="str">
            <v>DRAKE SCHOOL</v>
          </cell>
          <cell r="C2984" t="str">
            <v>Targeted Assistance</v>
          </cell>
        </row>
        <row r="2985">
          <cell r="A2985" t="str">
            <v>400900010004</v>
          </cell>
          <cell r="B2985" t="str">
            <v>GILMORE SCHOOL</v>
          </cell>
          <cell r="C2985" t="str">
            <v>Targeted Assistance</v>
          </cell>
        </row>
        <row r="2986">
          <cell r="A2986" t="str">
            <v>400900010007</v>
          </cell>
          <cell r="B2986" t="str">
            <v>MEADOW SCHOOL</v>
          </cell>
          <cell r="C2986" t="str">
            <v>Targeted Assistance</v>
          </cell>
        </row>
        <row r="2987">
          <cell r="A2987" t="str">
            <v>400900010008</v>
          </cell>
          <cell r="B2987" t="str">
            <v>OHIO ELEMENTARY SCHOOL</v>
          </cell>
          <cell r="C2987" t="str">
            <v>Targeted Assistance</v>
          </cell>
        </row>
        <row r="2988">
          <cell r="A2988" t="str">
            <v>400900010009</v>
          </cell>
          <cell r="B2988" t="str">
            <v>SPRUCE SCHOOL</v>
          </cell>
          <cell r="C2988" t="str">
            <v>Targeted Assistance</v>
          </cell>
        </row>
        <row r="2989">
          <cell r="A2989" t="str">
            <v>400900010011</v>
          </cell>
          <cell r="B2989" t="str">
            <v>NORTH TONAWANDA HIGH SCHOOL</v>
          </cell>
          <cell r="C2989" t="str">
            <v>No Title I</v>
          </cell>
        </row>
        <row r="2990">
          <cell r="A2990" t="str">
            <v>400900010012</v>
          </cell>
          <cell r="B2990" t="str">
            <v>NORTH TONAWANDA MIDDLE SCHOOL</v>
          </cell>
          <cell r="C2990" t="str">
            <v>Targeted Assistance</v>
          </cell>
        </row>
        <row r="2991">
          <cell r="A2991" t="str">
            <v>401001060001</v>
          </cell>
          <cell r="B2991" t="str">
            <v>STARPOINT HIGH SCHOOL</v>
          </cell>
          <cell r="C2991" t="str">
            <v>Targeted Assistance</v>
          </cell>
        </row>
        <row r="2992">
          <cell r="A2992" t="str">
            <v>401001060002</v>
          </cell>
          <cell r="B2992" t="str">
            <v>REGAN INTERMEDIATE SCHOOL</v>
          </cell>
          <cell r="C2992" t="str">
            <v>Targeted Assistance</v>
          </cell>
        </row>
        <row r="2993">
          <cell r="A2993" t="str">
            <v>401001060003</v>
          </cell>
          <cell r="B2993" t="str">
            <v>FRICANO PRIMARY SCHOOL</v>
          </cell>
          <cell r="C2993" t="str">
            <v>Targeted Assistance</v>
          </cell>
        </row>
        <row r="2994">
          <cell r="A2994" t="str">
            <v>401001060004</v>
          </cell>
          <cell r="B2994" t="str">
            <v>STARPOINT MIDDLE SCHOOL</v>
          </cell>
          <cell r="C2994" t="str">
            <v>Targeted Assistance</v>
          </cell>
        </row>
        <row r="2995">
          <cell r="A2995" t="str">
            <v>401201060001</v>
          </cell>
          <cell r="B2995" t="str">
            <v>ROYALTON-HARTLAND ELEMENTARY SCHOOL</v>
          </cell>
          <cell r="C2995" t="str">
            <v>No Title I</v>
          </cell>
        </row>
        <row r="2996">
          <cell r="A2996" t="str">
            <v>401201060003</v>
          </cell>
          <cell r="B2996" t="str">
            <v>ROYALTON-HARTLAND HIGH SCHOOL</v>
          </cell>
          <cell r="C2996" t="str">
            <v>No Title I</v>
          </cell>
        </row>
        <row r="2997">
          <cell r="A2997" t="str">
            <v>401201060004</v>
          </cell>
          <cell r="B2997" t="str">
            <v>ROYALTON-HARTLAND MIDDLE SCHOOL</v>
          </cell>
          <cell r="C2997" t="str">
            <v>Targeted Assistance</v>
          </cell>
        </row>
        <row r="2998">
          <cell r="A2998" t="str">
            <v>401301040002</v>
          </cell>
          <cell r="B2998" t="str">
            <v>PRATT ELEMENTARY SCHOOL</v>
          </cell>
          <cell r="C2998" t="str">
            <v>Targeted Assistance</v>
          </cell>
        </row>
        <row r="2999">
          <cell r="A2999" t="str">
            <v>401301040003</v>
          </cell>
          <cell r="B2999" t="str">
            <v>BARKER JR/SR HIGH SCHOOL</v>
          </cell>
          <cell r="C2999" t="str">
            <v>Targeted Assistance</v>
          </cell>
        </row>
        <row r="3000">
          <cell r="A3000" t="str">
            <v>401501060001</v>
          </cell>
          <cell r="B3000" t="str">
            <v>W H STEVENSON ELEMENTARY SCHOOL</v>
          </cell>
          <cell r="C3000" t="str">
            <v>Targeted Assistance</v>
          </cell>
        </row>
        <row r="3001">
          <cell r="A3001" t="str">
            <v>401501060002</v>
          </cell>
          <cell r="B3001" t="str">
            <v>THOMAS MARKS ELEMENTARY SCHOOL</v>
          </cell>
          <cell r="C3001" t="str">
            <v>Targeted Assistance</v>
          </cell>
        </row>
        <row r="3002">
          <cell r="A3002" t="str">
            <v>401501060003</v>
          </cell>
          <cell r="B3002" t="str">
            <v>WILSON HIGH SCHOOL</v>
          </cell>
          <cell r="C3002" t="str">
            <v>Schoolwide Program</v>
          </cell>
        </row>
        <row r="3003">
          <cell r="A3003" t="str">
            <v>410401060001</v>
          </cell>
          <cell r="B3003" t="str">
            <v>ADIRONDACK MIDDLE SCHOOL</v>
          </cell>
          <cell r="C3003" t="str">
            <v>Targeted Assistance</v>
          </cell>
        </row>
        <row r="3004">
          <cell r="A3004" t="str">
            <v>410401060002</v>
          </cell>
          <cell r="B3004" t="str">
            <v>WEST LEYDEN ELEMENTARY SCHOOL</v>
          </cell>
          <cell r="C3004" t="str">
            <v>Schoolwide Program</v>
          </cell>
        </row>
        <row r="3005">
          <cell r="A3005" t="str">
            <v>410401060003</v>
          </cell>
          <cell r="B3005" t="str">
            <v>FORESTPORT ELEMENTARY SCHOOL</v>
          </cell>
          <cell r="C3005" t="str">
            <v>Targeted Assistance</v>
          </cell>
        </row>
        <row r="3006">
          <cell r="A3006" t="str">
            <v>410401060004</v>
          </cell>
          <cell r="B3006" t="str">
            <v>BOONVILLE ELEMENTARY SCHOOL</v>
          </cell>
          <cell r="C3006" t="str">
            <v>Schoolwide Program</v>
          </cell>
        </row>
        <row r="3007">
          <cell r="A3007" t="str">
            <v>410401060005</v>
          </cell>
          <cell r="B3007" t="str">
            <v>ADIRONDACK HIGH SCHOOL</v>
          </cell>
          <cell r="C3007" t="str">
            <v>Targeted Assistance</v>
          </cell>
        </row>
        <row r="3008">
          <cell r="A3008" t="str">
            <v>410601040002</v>
          </cell>
          <cell r="B3008" t="str">
            <v>MCCONNELLSVILLE ELEMENTARY SCHOOL</v>
          </cell>
          <cell r="C3008" t="str">
            <v>Schoolwide Program</v>
          </cell>
        </row>
        <row r="3009">
          <cell r="A3009" t="str">
            <v>410601040003</v>
          </cell>
          <cell r="B3009" t="str">
            <v>NORTH BAY AREA SCHOOL</v>
          </cell>
          <cell r="C3009" t="str">
            <v>Schoolwide Program</v>
          </cell>
        </row>
        <row r="3010">
          <cell r="A3010" t="str">
            <v>410601040004</v>
          </cell>
          <cell r="B3010" t="str">
            <v>ANNSVILLE AREA SCHOOL</v>
          </cell>
          <cell r="C3010" t="str">
            <v>Schoolwide Program</v>
          </cell>
        </row>
        <row r="3011">
          <cell r="A3011" t="str">
            <v>410601040006</v>
          </cell>
          <cell r="B3011" t="str">
            <v>CAMDEN SENIOR HIGH SCHOOL</v>
          </cell>
          <cell r="C3011" t="str">
            <v>No Title I</v>
          </cell>
        </row>
        <row r="3012">
          <cell r="A3012" t="str">
            <v>410601040007</v>
          </cell>
          <cell r="B3012" t="str">
            <v>CAMDEN ELEMENTARY SCHOOL</v>
          </cell>
          <cell r="C3012" t="str">
            <v>Schoolwide Program</v>
          </cell>
        </row>
        <row r="3013">
          <cell r="A3013" t="str">
            <v>410601040010</v>
          </cell>
          <cell r="B3013" t="str">
            <v>CAMDEN MIDDLE SCHOOL</v>
          </cell>
          <cell r="C3013" t="str">
            <v>Schoolwide Program</v>
          </cell>
        </row>
        <row r="3014">
          <cell r="A3014" t="str">
            <v>411101060001</v>
          </cell>
          <cell r="B3014" t="str">
            <v>CLINTON ELEMENTARY SCHOOL</v>
          </cell>
          <cell r="C3014" t="str">
            <v>Targeted Assistance</v>
          </cell>
        </row>
        <row r="3015">
          <cell r="A3015" t="str">
            <v>411101060004</v>
          </cell>
          <cell r="B3015" t="str">
            <v>CLINTON MIDDLE SCHOOL</v>
          </cell>
          <cell r="C3015" t="str">
            <v>No Title I</v>
          </cell>
        </row>
        <row r="3016">
          <cell r="A3016" t="str">
            <v>411101060005</v>
          </cell>
          <cell r="B3016" t="str">
            <v>CLINTON SENIOR HIGH SCHOOL</v>
          </cell>
          <cell r="C3016" t="str">
            <v>No Title I</v>
          </cell>
        </row>
        <row r="3017">
          <cell r="A3017" t="str">
            <v>411501060001</v>
          </cell>
          <cell r="B3017" t="str">
            <v>NEW HARTFORD SENIOR HIGH SCHOOL</v>
          </cell>
          <cell r="C3017" t="str">
            <v>No Title I</v>
          </cell>
        </row>
        <row r="3018">
          <cell r="A3018" t="str">
            <v>411501060003</v>
          </cell>
          <cell r="B3018" t="str">
            <v>HUGHES ELEMENTARY SCHOOL</v>
          </cell>
          <cell r="C3018" t="str">
            <v>No Title I</v>
          </cell>
        </row>
        <row r="3019">
          <cell r="A3019" t="str">
            <v>411501060004</v>
          </cell>
          <cell r="B3019" t="str">
            <v>ROBERT L BRADLEY ELEMENTARY SCHOOL</v>
          </cell>
          <cell r="C3019" t="str">
            <v>Targeted Assistance</v>
          </cell>
        </row>
        <row r="3020">
          <cell r="A3020" t="str">
            <v>411501060005</v>
          </cell>
          <cell r="B3020" t="str">
            <v>MYLES ELEMENTARY SCHOOL</v>
          </cell>
          <cell r="C3020" t="str">
            <v>Targeted Assistance</v>
          </cell>
        </row>
        <row r="3021">
          <cell r="A3021" t="str">
            <v>411501060006</v>
          </cell>
          <cell r="B3021" t="str">
            <v>PERRY JUNIOR HIGH SCHOOL</v>
          </cell>
          <cell r="C3021" t="str">
            <v>No Title I</v>
          </cell>
        </row>
        <row r="3022">
          <cell r="A3022" t="str">
            <v>411603040001</v>
          </cell>
          <cell r="B3022" t="str">
            <v>SAUQUOIT VALLEY ELEMENTARY SCHOOL</v>
          </cell>
          <cell r="C3022" t="str">
            <v>Targeted Assistance</v>
          </cell>
        </row>
        <row r="3023">
          <cell r="A3023" t="str">
            <v>411603040003</v>
          </cell>
          <cell r="B3023" t="str">
            <v>SAUQUOIT VALLEY HIGH SCHOOL</v>
          </cell>
          <cell r="C3023" t="str">
            <v>No Title I</v>
          </cell>
        </row>
        <row r="3024">
          <cell r="A3024" t="str">
            <v>411603040004</v>
          </cell>
          <cell r="B3024" t="str">
            <v>SAUQUOIT VALLEY MIDDLE SCHOOL</v>
          </cell>
          <cell r="C3024" t="str">
            <v>No Title I</v>
          </cell>
        </row>
        <row r="3025">
          <cell r="A3025" t="str">
            <v>411902040001</v>
          </cell>
          <cell r="B3025" t="str">
            <v>MEMORIAL PARK ELEMENTARY SCHOOL</v>
          </cell>
          <cell r="C3025" t="str">
            <v>Schoolwide Program</v>
          </cell>
        </row>
        <row r="3026">
          <cell r="A3026" t="str">
            <v>411902040003</v>
          </cell>
          <cell r="B3026" t="str">
            <v>WATERVILLE JR/SR HIGH SCHOOL</v>
          </cell>
          <cell r="C3026" t="str">
            <v>No Title I</v>
          </cell>
        </row>
        <row r="3027">
          <cell r="A3027" t="str">
            <v>412000050001</v>
          </cell>
          <cell r="B3027" t="str">
            <v>J D GEORGE ELEMENTARY SCHOOL</v>
          </cell>
          <cell r="C3027" t="str">
            <v>Targeted Assistance</v>
          </cell>
        </row>
        <row r="3028">
          <cell r="A3028" t="str">
            <v>412000050004</v>
          </cell>
          <cell r="B3028" t="str">
            <v>VERNON-VERONA-SHERRILL SR HIGH SCH</v>
          </cell>
          <cell r="C3028" t="str">
            <v>Targeted Assistance</v>
          </cell>
        </row>
        <row r="3029">
          <cell r="A3029" t="str">
            <v>412000050005</v>
          </cell>
          <cell r="B3029" t="str">
            <v>W A WETTEL ELEMENTARY SCHOOL</v>
          </cell>
          <cell r="C3029" t="str">
            <v>Targeted Assistance</v>
          </cell>
        </row>
        <row r="3030">
          <cell r="A3030" t="str">
            <v>412000050006</v>
          </cell>
          <cell r="B3030" t="str">
            <v>E A MCALLISTER ELEMENTARY SCHOOL</v>
          </cell>
          <cell r="C3030" t="str">
            <v>No Title I</v>
          </cell>
        </row>
        <row r="3031">
          <cell r="A3031" t="str">
            <v>412000050007</v>
          </cell>
          <cell r="B3031" t="str">
            <v>VERNON-VERONA-SHERRILL MIDDLE SCH</v>
          </cell>
          <cell r="C3031" t="str">
            <v>Targeted Assistance</v>
          </cell>
        </row>
        <row r="3032">
          <cell r="A3032" t="str">
            <v>412201060001</v>
          </cell>
          <cell r="B3032" t="str">
            <v>HOLLAND PATENT MIDDLE SCHOOL</v>
          </cell>
          <cell r="C3032" t="str">
            <v>Targeted Assistance</v>
          </cell>
        </row>
        <row r="3033">
          <cell r="A3033" t="str">
            <v>412201060003</v>
          </cell>
          <cell r="B3033" t="str">
            <v>HOLLAND PATENT ELEMENTARY SCHOOL</v>
          </cell>
          <cell r="C3033" t="str">
            <v>Targeted Assistance</v>
          </cell>
        </row>
        <row r="3034">
          <cell r="A3034" t="str">
            <v>412201060005</v>
          </cell>
          <cell r="B3034" t="str">
            <v>GENERAL WILLIAM FLOYD ELEM SCHOOL</v>
          </cell>
          <cell r="C3034" t="str">
            <v>Targeted Assistance</v>
          </cell>
        </row>
        <row r="3035">
          <cell r="A3035" t="str">
            <v>412201060006</v>
          </cell>
          <cell r="B3035" t="str">
            <v>HOLLAND PATENT CENTRAL HIGH SCHOOL</v>
          </cell>
          <cell r="C3035" t="str">
            <v>No Title I</v>
          </cell>
        </row>
        <row r="3036">
          <cell r="A3036" t="str">
            <v>412300010003</v>
          </cell>
          <cell r="B3036" t="str">
            <v>ALBANY ELEMENTARY SCHOOL</v>
          </cell>
          <cell r="C3036" t="str">
            <v>Targeted Assistance</v>
          </cell>
        </row>
        <row r="3037">
          <cell r="A3037" t="str">
            <v>412300010005</v>
          </cell>
          <cell r="B3037" t="str">
            <v>CHRISTOPHER COLUMBUS ELEM SCHOOL</v>
          </cell>
          <cell r="C3037" t="str">
            <v>Schoolwide Program</v>
          </cell>
        </row>
        <row r="3038">
          <cell r="A3038" t="str">
            <v>412300010006</v>
          </cell>
          <cell r="B3038" t="str">
            <v>GENERAL HERKIMER ELEMENTARY SCHOOL</v>
          </cell>
          <cell r="C3038" t="str">
            <v>Schoolwide Program</v>
          </cell>
        </row>
        <row r="3039">
          <cell r="A3039" t="str">
            <v>412300010009</v>
          </cell>
          <cell r="B3039" t="str">
            <v>HUGH R JONES ELEMENTARY SCHOOL</v>
          </cell>
          <cell r="C3039" t="str">
            <v>Targeted Assistance</v>
          </cell>
        </row>
        <row r="3040">
          <cell r="A3040" t="str">
            <v>412300010011</v>
          </cell>
          <cell r="B3040" t="str">
            <v>MARTIN LUTHER KING JR ELEM SCH</v>
          </cell>
          <cell r="C3040" t="str">
            <v>Schoolwide Program</v>
          </cell>
        </row>
        <row r="3041">
          <cell r="A3041" t="str">
            <v>412300010012</v>
          </cell>
          <cell r="B3041" t="str">
            <v>WATSON WILLIAMS ELEMENTARY SCHOOL</v>
          </cell>
          <cell r="C3041" t="str">
            <v>Schoolwide Program</v>
          </cell>
        </row>
        <row r="3042">
          <cell r="A3042" t="str">
            <v>412300010014</v>
          </cell>
          <cell r="B3042" t="str">
            <v>THOMAS JEFFERSON ELEMENTARY SCHOOL</v>
          </cell>
          <cell r="C3042" t="str">
            <v>Schoolwide Program</v>
          </cell>
        </row>
        <row r="3043">
          <cell r="A3043" t="str">
            <v>412300010016</v>
          </cell>
          <cell r="B3043" t="str">
            <v>JOHN F HUGHES ELEMENTARY SCHOOL</v>
          </cell>
          <cell r="C3043" t="str">
            <v>Targeted Assistance</v>
          </cell>
        </row>
        <row r="3044">
          <cell r="A3044" t="str">
            <v>412300010018</v>
          </cell>
          <cell r="B3044" t="str">
            <v>KERNAN ELEMENTARY SCHOOL</v>
          </cell>
          <cell r="C3044" t="str">
            <v>Schoolwide Program</v>
          </cell>
        </row>
        <row r="3045">
          <cell r="A3045" t="str">
            <v>412300010022</v>
          </cell>
          <cell r="B3045" t="str">
            <v>JOHN F KENNEDY MIDDLE SCHOOL</v>
          </cell>
          <cell r="C3045" t="str">
            <v>Targeted Assistance</v>
          </cell>
        </row>
        <row r="3046">
          <cell r="A3046" t="str">
            <v>412300010023</v>
          </cell>
          <cell r="B3046" t="str">
            <v>SENATOR JAMES H DONOVAN MIDDLE SCH</v>
          </cell>
          <cell r="C3046" t="str">
            <v>Targeted Assistance</v>
          </cell>
        </row>
        <row r="3047">
          <cell r="A3047" t="str">
            <v>412300010024</v>
          </cell>
          <cell r="B3047" t="str">
            <v>THOMAS R PROCTOR HIGH SCHOOL</v>
          </cell>
          <cell r="C3047" t="str">
            <v>Targeted Assistance</v>
          </cell>
        </row>
        <row r="3048">
          <cell r="A3048" t="str">
            <v>412300010026</v>
          </cell>
          <cell r="B3048" t="str">
            <v>ROSCOE CONKLING ELEMENTARY SCHOOL</v>
          </cell>
          <cell r="C3048" t="str">
            <v>Targeted Assistance</v>
          </cell>
        </row>
        <row r="3049">
          <cell r="A3049" t="str">
            <v>412801040002</v>
          </cell>
          <cell r="B3049" t="str">
            <v>WESTMORELAND ELEMENTARY SCHOOL</v>
          </cell>
          <cell r="C3049" t="str">
            <v>Targeted Assistance</v>
          </cell>
        </row>
        <row r="3050">
          <cell r="A3050" t="str">
            <v>412801040003</v>
          </cell>
          <cell r="B3050" t="str">
            <v>WESTMORELAND HIGH SCHOOL</v>
          </cell>
          <cell r="C3050" t="str">
            <v>No Title I</v>
          </cell>
        </row>
        <row r="3051">
          <cell r="A3051" t="str">
            <v>412801040004</v>
          </cell>
          <cell r="B3051" t="str">
            <v>WESTMORELAND MIDDLE SCHOOL</v>
          </cell>
          <cell r="C3051" t="str">
            <v>No Title I</v>
          </cell>
        </row>
        <row r="3052">
          <cell r="A3052" t="str">
            <v>412902060002</v>
          </cell>
          <cell r="B3052" t="str">
            <v>MARCY ELEMENTARY SCHOOL</v>
          </cell>
          <cell r="C3052" t="str">
            <v>Targeted Assistance</v>
          </cell>
        </row>
        <row r="3053">
          <cell r="A3053" t="str">
            <v>412902060003</v>
          </cell>
          <cell r="B3053" t="str">
            <v>HARTS HILL SCHOOL</v>
          </cell>
          <cell r="C3053" t="str">
            <v>No Title I</v>
          </cell>
        </row>
        <row r="3054">
          <cell r="A3054" t="str">
            <v>412902060005</v>
          </cell>
          <cell r="B3054" t="str">
            <v>DEERFIELD ELEMENTARY SCHOOL</v>
          </cell>
          <cell r="C3054" t="str">
            <v>Targeted Assistance</v>
          </cell>
        </row>
        <row r="3055">
          <cell r="A3055" t="str">
            <v>412902060006</v>
          </cell>
          <cell r="B3055" t="str">
            <v>WHITESBORO MIDDLE SCHOOL</v>
          </cell>
          <cell r="C3055" t="str">
            <v>Targeted Assistance</v>
          </cell>
        </row>
        <row r="3056">
          <cell r="A3056" t="str">
            <v>412902060007</v>
          </cell>
          <cell r="B3056" t="str">
            <v>PARKWAY MIDDLE SCHOOL</v>
          </cell>
          <cell r="C3056" t="str">
            <v>Targeted Assistance</v>
          </cell>
        </row>
        <row r="3057">
          <cell r="A3057" t="str">
            <v>412902060008</v>
          </cell>
          <cell r="B3057" t="str">
            <v>WHITESBORO HIGH SCHOOL</v>
          </cell>
          <cell r="C3057" t="str">
            <v>Targeted Assistance</v>
          </cell>
        </row>
        <row r="3058">
          <cell r="A3058" t="str">
            <v>412902060009</v>
          </cell>
          <cell r="B3058" t="str">
            <v>WESTMORELAND ROAD ELEMENTARY SCHOOL</v>
          </cell>
          <cell r="C3058" t="str">
            <v>Targeted Assistance</v>
          </cell>
        </row>
        <row r="3059">
          <cell r="A3059" t="str">
            <v>420101060001</v>
          </cell>
          <cell r="B3059" t="str">
            <v>EAST HILL ELEMENTARY SCHOOL</v>
          </cell>
          <cell r="C3059" t="str">
            <v>No Title I</v>
          </cell>
        </row>
        <row r="3060">
          <cell r="A3060" t="str">
            <v>420101060003</v>
          </cell>
          <cell r="B3060" t="str">
            <v>STONEHEDGE ELEMENTARY SCHOOL</v>
          </cell>
          <cell r="C3060" t="str">
            <v>Targeted Assistance</v>
          </cell>
        </row>
        <row r="3061">
          <cell r="A3061" t="str">
            <v>420101060005</v>
          </cell>
          <cell r="B3061" t="str">
            <v>ONONDAGA ROAD ELEMENTARY SCHOOL</v>
          </cell>
          <cell r="C3061" t="str">
            <v>No Title I</v>
          </cell>
        </row>
        <row r="3062">
          <cell r="A3062" t="str">
            <v>420101060006</v>
          </cell>
          <cell r="B3062" t="str">
            <v>SPLIT ROCK ELEMENTARY SCHOOL</v>
          </cell>
          <cell r="C3062" t="str">
            <v>No Title I</v>
          </cell>
        </row>
        <row r="3063">
          <cell r="A3063" t="str">
            <v>420101060008</v>
          </cell>
          <cell r="B3063" t="str">
            <v>WEST GENESEE MIDDLE SCHOOL</v>
          </cell>
          <cell r="C3063" t="str">
            <v>Targeted Assistance</v>
          </cell>
        </row>
        <row r="3064">
          <cell r="A3064" t="str">
            <v>420101060009</v>
          </cell>
          <cell r="B3064" t="str">
            <v>WEST GENESEE SENIOR HIGH SCHOOL</v>
          </cell>
          <cell r="C3064" t="str">
            <v>No Title I</v>
          </cell>
        </row>
        <row r="3065">
          <cell r="A3065" t="str">
            <v>420101060011</v>
          </cell>
          <cell r="B3065" t="str">
            <v>CAMILLUS MIDDLE SCHOOL</v>
          </cell>
          <cell r="C3065" t="str">
            <v>No Title I</v>
          </cell>
        </row>
        <row r="3066">
          <cell r="A3066" t="str">
            <v>420303060001</v>
          </cell>
          <cell r="B3066" t="str">
            <v>ALLEN ROAD ELEMENTARY SCHOOL</v>
          </cell>
          <cell r="C3066" t="str">
            <v>No Title I</v>
          </cell>
        </row>
        <row r="3067">
          <cell r="A3067" t="str">
            <v>420303060002</v>
          </cell>
          <cell r="B3067" t="str">
            <v>KARL W SAILE BEAR ROAD ELEM SCHOOL</v>
          </cell>
          <cell r="C3067" t="str">
            <v>Targeted Assistance</v>
          </cell>
        </row>
        <row r="3068">
          <cell r="A3068" t="str">
            <v>420303060003</v>
          </cell>
          <cell r="B3068" t="str">
            <v>CICERO ELEMENTARY SCHOOL</v>
          </cell>
          <cell r="C3068" t="str">
            <v>No Title I</v>
          </cell>
        </row>
        <row r="3069">
          <cell r="A3069" t="str">
            <v>420303060004</v>
          </cell>
          <cell r="B3069" t="str">
            <v>LAKESHORE ROAD ELEMENTARY SCHOOL</v>
          </cell>
          <cell r="C3069" t="str">
            <v>No Title I</v>
          </cell>
        </row>
        <row r="3070">
          <cell r="A3070" t="str">
            <v>420303060007</v>
          </cell>
          <cell r="B3070" t="str">
            <v>ROXBORO ROAD ELEMENTARY SCHOOL</v>
          </cell>
          <cell r="C3070" t="str">
            <v>Schoolwide Program</v>
          </cell>
        </row>
        <row r="3071">
          <cell r="A3071" t="str">
            <v>420303060008</v>
          </cell>
          <cell r="B3071" t="str">
            <v>SMITH ROAD ELEMENTARY SCHOOL</v>
          </cell>
          <cell r="C3071" t="str">
            <v>Targeted Assistance</v>
          </cell>
        </row>
        <row r="3072">
          <cell r="A3072" t="str">
            <v>420303060009</v>
          </cell>
          <cell r="B3072" t="str">
            <v>GILLETTE ROAD MIDDLE SCHOOL</v>
          </cell>
          <cell r="C3072" t="str">
            <v>No Title I</v>
          </cell>
        </row>
        <row r="3073">
          <cell r="A3073" t="str">
            <v>420303060010</v>
          </cell>
          <cell r="B3073" t="str">
            <v>NORTH SYRACUSE JUNIOR HIGH SCHOOL</v>
          </cell>
          <cell r="C3073" t="str">
            <v>Targeted Assistance</v>
          </cell>
        </row>
        <row r="3074">
          <cell r="A3074" t="str">
            <v>420303060011</v>
          </cell>
          <cell r="B3074" t="str">
            <v>ROXBORO ROAD MIDDLE SCHOOL</v>
          </cell>
          <cell r="C3074" t="str">
            <v>Schoolwide Program</v>
          </cell>
        </row>
        <row r="3075">
          <cell r="A3075" t="str">
            <v>420303060014</v>
          </cell>
          <cell r="B3075" t="str">
            <v>CICERO-NORTH SYRACUSE HIGH SCHOOL</v>
          </cell>
          <cell r="C3075" t="str">
            <v>No Title I</v>
          </cell>
        </row>
        <row r="3076">
          <cell r="A3076" t="str">
            <v>420303060015</v>
          </cell>
          <cell r="B3076" t="str">
            <v>MAIN STREET ELEMENTARY SCHOOL</v>
          </cell>
          <cell r="C3076" t="str">
            <v>Targeted Assistance</v>
          </cell>
        </row>
        <row r="3077">
          <cell r="A3077" t="str">
            <v>420401060001</v>
          </cell>
          <cell r="B3077" t="str">
            <v>PARK HILL SCHOOL</v>
          </cell>
          <cell r="C3077" t="str">
            <v>No Title I</v>
          </cell>
        </row>
        <row r="3078">
          <cell r="A3078" t="str">
            <v>420401060002</v>
          </cell>
          <cell r="B3078" t="str">
            <v>FREMONT ELEMENTARY SCHOOL</v>
          </cell>
          <cell r="C3078" t="str">
            <v>No Title I</v>
          </cell>
        </row>
        <row r="3079">
          <cell r="A3079" t="str">
            <v>420401060003</v>
          </cell>
          <cell r="B3079" t="str">
            <v>EAST SYRACUSE ELEMENTARY SCHOOL</v>
          </cell>
          <cell r="C3079" t="str">
            <v>Targeted Assistance</v>
          </cell>
        </row>
        <row r="3080">
          <cell r="A3080" t="str">
            <v>420401060004</v>
          </cell>
          <cell r="B3080" t="str">
            <v>WOODLAND ELEMENTARY SCHOOL</v>
          </cell>
          <cell r="C3080" t="str">
            <v>Targeted Assistance</v>
          </cell>
        </row>
        <row r="3081">
          <cell r="A3081" t="str">
            <v>420401060005</v>
          </cell>
          <cell r="B3081" t="str">
            <v>EAST SYRACUSE-MINOA CENTRAL HIGH SCH</v>
          </cell>
          <cell r="C3081" t="str">
            <v>No Title I</v>
          </cell>
        </row>
        <row r="3082">
          <cell r="A3082" t="str">
            <v>420401060009</v>
          </cell>
          <cell r="B3082" t="str">
            <v>MINOA ELEMENTARY SCHOOL</v>
          </cell>
          <cell r="C3082" t="str">
            <v>No Title I</v>
          </cell>
        </row>
        <row r="3083">
          <cell r="A3083" t="str">
            <v>420401060010</v>
          </cell>
          <cell r="B3083" t="str">
            <v>PINE GROVE MIDDLE SCHOOL</v>
          </cell>
          <cell r="C3083" t="str">
            <v>Targeted Assistance</v>
          </cell>
        </row>
        <row r="3084">
          <cell r="A3084" t="str">
            <v>420411060002</v>
          </cell>
          <cell r="B3084" t="str">
            <v>JAMESVILLE ELEMENTARY SCHOOL</v>
          </cell>
          <cell r="C3084" t="str">
            <v>No Title I</v>
          </cell>
        </row>
        <row r="3085">
          <cell r="A3085" t="str">
            <v>420411060003</v>
          </cell>
          <cell r="B3085" t="str">
            <v>MOSES DEWITT ELEMENTARY SCHOOL</v>
          </cell>
          <cell r="C3085" t="str">
            <v>Targeted Assistance</v>
          </cell>
        </row>
        <row r="3086">
          <cell r="A3086" t="str">
            <v>420411060004</v>
          </cell>
          <cell r="B3086" t="str">
            <v>TECUMSEH ELEMENTARY SCHOOL</v>
          </cell>
          <cell r="C3086" t="str">
            <v>No Title I</v>
          </cell>
        </row>
        <row r="3087">
          <cell r="A3087" t="str">
            <v>420411060005</v>
          </cell>
          <cell r="B3087" t="str">
            <v>JAMESVILLE-DEWITT MIDDLE SCHOOL</v>
          </cell>
          <cell r="C3087" t="str">
            <v>Targeted Assistance</v>
          </cell>
        </row>
        <row r="3088">
          <cell r="A3088" t="str">
            <v>420411060006</v>
          </cell>
          <cell r="B3088" t="str">
            <v>JAMESVILLE-DEWITT HIGH SCHOOL</v>
          </cell>
          <cell r="C3088" t="str">
            <v>No Title I</v>
          </cell>
        </row>
        <row r="3089">
          <cell r="A3089" t="str">
            <v>420501060001</v>
          </cell>
          <cell r="B3089" t="str">
            <v>ELBRIDGE ELEMENTARY SCHOOL</v>
          </cell>
          <cell r="C3089" t="str">
            <v>Targeted Assistance</v>
          </cell>
        </row>
        <row r="3090">
          <cell r="A3090" t="str">
            <v>420501060002</v>
          </cell>
          <cell r="B3090" t="str">
            <v>RAMSDELL ELEMENTARY SCHOOL</v>
          </cell>
          <cell r="C3090" t="str">
            <v>No Title I</v>
          </cell>
        </row>
        <row r="3091">
          <cell r="A3091" t="str">
            <v>420501060003</v>
          </cell>
          <cell r="B3091" t="str">
            <v>JORDAN-ELBRIDGE HIGH SCHOOL</v>
          </cell>
          <cell r="C3091" t="str">
            <v>Targeted Assistance</v>
          </cell>
        </row>
        <row r="3092">
          <cell r="A3092" t="str">
            <v>420501060004</v>
          </cell>
          <cell r="B3092" t="str">
            <v>JORDAN-ELBRIDGE MIDDLE SCHOOL</v>
          </cell>
          <cell r="C3092" t="str">
            <v>Targeted Assistance</v>
          </cell>
        </row>
        <row r="3093">
          <cell r="A3093" t="str">
            <v>420701060001</v>
          </cell>
          <cell r="B3093" t="str">
            <v>WESTHILL HIGH SCHOOL</v>
          </cell>
          <cell r="C3093" t="str">
            <v>No Title I</v>
          </cell>
        </row>
        <row r="3094">
          <cell r="A3094" t="str">
            <v>420701060002</v>
          </cell>
          <cell r="B3094" t="str">
            <v>CHERRY ROAD ELEMENTARY SCHOOL</v>
          </cell>
          <cell r="C3094" t="str">
            <v>Targeted Assistance</v>
          </cell>
        </row>
        <row r="3095">
          <cell r="A3095" t="str">
            <v>420701060003</v>
          </cell>
          <cell r="B3095" t="str">
            <v>WALBERTA PARK PRIMARY SCHOOL</v>
          </cell>
          <cell r="C3095" t="str">
            <v>Targeted Assistance</v>
          </cell>
        </row>
        <row r="3096">
          <cell r="A3096" t="str">
            <v>420701060004</v>
          </cell>
          <cell r="B3096" t="str">
            <v>ONONDAGA HILL MIDDLE SCHOOL</v>
          </cell>
          <cell r="C3096" t="str">
            <v>No Title I</v>
          </cell>
        </row>
        <row r="3097">
          <cell r="A3097" t="str">
            <v>420702030001</v>
          </cell>
          <cell r="B3097" t="str">
            <v>SOLVAY ELEMENTARY SCHOOL</v>
          </cell>
          <cell r="C3097" t="str">
            <v>Targeted Assistance</v>
          </cell>
        </row>
        <row r="3098">
          <cell r="A3098" t="str">
            <v>420702030004</v>
          </cell>
          <cell r="B3098" t="str">
            <v>SOLVAY HIGH SCHOOL</v>
          </cell>
          <cell r="C3098" t="str">
            <v>Targeted Assistance</v>
          </cell>
        </row>
        <row r="3099">
          <cell r="A3099" t="str">
            <v>420702030007</v>
          </cell>
          <cell r="B3099" t="str">
            <v>SOLVAY MIDDLE SCHOOL</v>
          </cell>
          <cell r="C3099" t="str">
            <v>Targeted Assistance</v>
          </cell>
        </row>
        <row r="3100">
          <cell r="A3100" t="str">
            <v>420807040002</v>
          </cell>
          <cell r="B3100" t="str">
            <v>ONONDAGA NATION SCHOOL</v>
          </cell>
          <cell r="C3100" t="str">
            <v>No Title I</v>
          </cell>
        </row>
        <row r="3101">
          <cell r="A3101" t="str">
            <v>420807040003</v>
          </cell>
          <cell r="B3101" t="str">
            <v>LA FAYETTE JUNIOR-SENIOR HIGH SCHOOL</v>
          </cell>
          <cell r="C3101" t="str">
            <v>No Title I</v>
          </cell>
        </row>
        <row r="3102">
          <cell r="A3102" t="str">
            <v>420807040004</v>
          </cell>
          <cell r="B3102" t="str">
            <v>C GRANT GRIMSHAW SCHOOL</v>
          </cell>
          <cell r="C3102" t="str">
            <v>Targeted Assistance</v>
          </cell>
        </row>
        <row r="3103">
          <cell r="A3103" t="str">
            <v>420901060002</v>
          </cell>
          <cell r="B3103" t="str">
            <v>HARRY E ELDEN ELEMENTARY SCHOOL</v>
          </cell>
          <cell r="C3103" t="str">
            <v>Targeted Assistance</v>
          </cell>
        </row>
        <row r="3104">
          <cell r="A3104" t="str">
            <v>420901060003</v>
          </cell>
          <cell r="B3104" t="str">
            <v>CATHERINE M MCNAMARA ELEMENTARY SCH</v>
          </cell>
          <cell r="C3104" t="str">
            <v>Targeted Assistance</v>
          </cell>
        </row>
        <row r="3105">
          <cell r="A3105" t="str">
            <v>420901060004</v>
          </cell>
          <cell r="B3105" t="str">
            <v>L PEARL PALMER ELEMENTARY SCHOOL</v>
          </cell>
          <cell r="C3105" t="str">
            <v>No Title I</v>
          </cell>
        </row>
        <row r="3106">
          <cell r="A3106" t="str">
            <v>420901060005</v>
          </cell>
          <cell r="B3106" t="str">
            <v>VAN BUREN ELEMENTARY SCHOOL</v>
          </cell>
          <cell r="C3106" t="str">
            <v>Targeted Assistance</v>
          </cell>
        </row>
        <row r="3107">
          <cell r="A3107" t="str">
            <v>420901060006</v>
          </cell>
          <cell r="B3107" t="str">
            <v>THEODORE R DURGEE JUNIOR HIGH SCH</v>
          </cell>
          <cell r="C3107" t="str">
            <v>No Title I</v>
          </cell>
        </row>
        <row r="3108">
          <cell r="A3108" t="str">
            <v>420901060007</v>
          </cell>
          <cell r="B3108" t="str">
            <v>CHARLES W BAKER HIGH SCHOOL</v>
          </cell>
          <cell r="C3108" t="str">
            <v>No Title I</v>
          </cell>
        </row>
        <row r="3109">
          <cell r="A3109" t="str">
            <v>420901060008</v>
          </cell>
          <cell r="B3109" t="str">
            <v>MAE E REYNOLDS SCHOOL</v>
          </cell>
          <cell r="C3109" t="str">
            <v>Targeted Assistance</v>
          </cell>
        </row>
        <row r="3110">
          <cell r="A3110" t="str">
            <v>420901060009</v>
          </cell>
          <cell r="B3110" t="str">
            <v>DONALD S RAY SCHOOL</v>
          </cell>
          <cell r="C3110" t="str">
            <v>Targeted Assistance</v>
          </cell>
        </row>
        <row r="3111">
          <cell r="A3111" t="str">
            <v>421001060001</v>
          </cell>
          <cell r="B3111" t="str">
            <v>FAYETTEVILLE ELEMENTARY SCHOOL</v>
          </cell>
          <cell r="C3111" t="str">
            <v>Targeted Assistance</v>
          </cell>
        </row>
        <row r="3112">
          <cell r="A3112" t="str">
            <v>421001060002</v>
          </cell>
          <cell r="B3112" t="str">
            <v>FAYETTEVILLE-MANLIUS SENIOR HIGH SCH</v>
          </cell>
          <cell r="C3112" t="str">
            <v>No Title I</v>
          </cell>
        </row>
        <row r="3113">
          <cell r="A3113" t="str">
            <v>421001060005</v>
          </cell>
          <cell r="B3113" t="str">
            <v>EAGLE HILL MIDDLE SCHOOL</v>
          </cell>
          <cell r="C3113" t="str">
            <v>No Title I</v>
          </cell>
        </row>
        <row r="3114">
          <cell r="A3114" t="str">
            <v>421001060006</v>
          </cell>
          <cell r="B3114" t="str">
            <v>WELLWOOD MIDDLE SCHOOL</v>
          </cell>
          <cell r="C3114" t="str">
            <v>Targeted Assistance</v>
          </cell>
        </row>
        <row r="3115">
          <cell r="A3115" t="str">
            <v>421001060007</v>
          </cell>
          <cell r="B3115" t="str">
            <v>MOTT ROAD ELEMENTARY SCHOOL</v>
          </cell>
          <cell r="C3115" t="str">
            <v>Targeted Assistance</v>
          </cell>
        </row>
        <row r="3116">
          <cell r="A3116" t="str">
            <v>421001060008</v>
          </cell>
          <cell r="B3116" t="str">
            <v>ENDERS ROAD ELEMENTARY SCHOOL</v>
          </cell>
          <cell r="C3116" t="str">
            <v>No Title I</v>
          </cell>
        </row>
        <row r="3117">
          <cell r="A3117" t="str">
            <v>421101060001</v>
          </cell>
          <cell r="B3117" t="str">
            <v>K C HEFFERNAN ELEMENTARY SCHOOL</v>
          </cell>
          <cell r="C3117" t="str">
            <v>Targeted Assistance</v>
          </cell>
        </row>
        <row r="3118">
          <cell r="A3118" t="str">
            <v>421101060003</v>
          </cell>
          <cell r="B3118" t="str">
            <v>MARCELLUS HIGH SCHOOL</v>
          </cell>
          <cell r="C3118" t="str">
            <v>No Title I</v>
          </cell>
        </row>
        <row r="3119">
          <cell r="A3119" t="str">
            <v>421101060004</v>
          </cell>
          <cell r="B3119" t="str">
            <v>C S DRIVER MIDDLE SCHOOL</v>
          </cell>
          <cell r="C3119" t="str">
            <v>Targeted Assistance</v>
          </cell>
        </row>
        <row r="3120">
          <cell r="A3120" t="str">
            <v>421201040001</v>
          </cell>
          <cell r="B3120" t="str">
            <v>ROCKWELL ELEMENTARY SCHOOL</v>
          </cell>
          <cell r="C3120" t="str">
            <v>Targeted Assistance</v>
          </cell>
        </row>
        <row r="3121">
          <cell r="A3121" t="str">
            <v>421201040002</v>
          </cell>
          <cell r="B3121" t="str">
            <v>WHEELER ELEMENTARY SCHOOL</v>
          </cell>
          <cell r="C3121" t="str">
            <v>Targeted Assistance</v>
          </cell>
        </row>
        <row r="3122">
          <cell r="A3122" t="str">
            <v>421201040003</v>
          </cell>
          <cell r="B3122" t="str">
            <v>ONONDAGA SENIOR HIGH SCHOOL</v>
          </cell>
          <cell r="C3122" t="str">
            <v>No Title I</v>
          </cell>
        </row>
        <row r="3123">
          <cell r="A3123" t="str">
            <v>421501060001</v>
          </cell>
          <cell r="B3123" t="str">
            <v>NATE PERRY ELEMENTARY SCHOOL</v>
          </cell>
          <cell r="C3123" t="str">
            <v>Targeted Assistance</v>
          </cell>
        </row>
        <row r="3124">
          <cell r="A3124" t="str">
            <v>421501060002</v>
          </cell>
          <cell r="B3124" t="str">
            <v>CHESTNUT HILL MIDDLE SCHOOL</v>
          </cell>
          <cell r="C3124" t="str">
            <v>Targeted Assistance</v>
          </cell>
        </row>
        <row r="3125">
          <cell r="A3125" t="str">
            <v>421501060004</v>
          </cell>
          <cell r="B3125" t="str">
            <v>ELMCREST ELEMENTARY SCHOOL</v>
          </cell>
          <cell r="C3125" t="str">
            <v>Targeted Assistance</v>
          </cell>
        </row>
        <row r="3126">
          <cell r="A3126" t="str">
            <v>421501060005</v>
          </cell>
          <cell r="B3126" t="str">
            <v>LIVERPOOL MIDDLE SCHOOL</v>
          </cell>
          <cell r="C3126" t="str">
            <v>No Title I</v>
          </cell>
        </row>
        <row r="3127">
          <cell r="A3127" t="str">
            <v>421501060009</v>
          </cell>
          <cell r="B3127" t="str">
            <v>CHESTNUT HILL ELEMENTARY SCHOOL</v>
          </cell>
          <cell r="C3127" t="str">
            <v>Schoolwide Program</v>
          </cell>
        </row>
        <row r="3128">
          <cell r="A3128" t="str">
            <v>421501060010</v>
          </cell>
          <cell r="B3128" t="str">
            <v>LIVERPOOL ELEMENTARY SCHOOL</v>
          </cell>
          <cell r="C3128" t="str">
            <v>Targeted Assistance</v>
          </cell>
        </row>
        <row r="3129">
          <cell r="A3129" t="str">
            <v>421501060011</v>
          </cell>
          <cell r="B3129" t="str">
            <v>LIVERPOOL HIGH SCHOOL</v>
          </cell>
          <cell r="C3129" t="str">
            <v>No Title I</v>
          </cell>
        </row>
        <row r="3130">
          <cell r="A3130" t="str">
            <v>421501060012</v>
          </cell>
          <cell r="B3130" t="str">
            <v>MORGAN ROAD ELEMENTARY SCHOOL</v>
          </cell>
          <cell r="C3130" t="str">
            <v>Targeted Assistance</v>
          </cell>
        </row>
        <row r="3131">
          <cell r="A3131" t="str">
            <v>421501060013</v>
          </cell>
          <cell r="B3131" t="str">
            <v>SOULE ROAD ELEMENTARY SCHOOL</v>
          </cell>
          <cell r="C3131" t="str">
            <v>No Title I</v>
          </cell>
        </row>
        <row r="3132">
          <cell r="A3132" t="str">
            <v>421501060014</v>
          </cell>
          <cell r="B3132" t="str">
            <v>SOULE ROAD MIDDLE SCHOOL</v>
          </cell>
          <cell r="C3132" t="str">
            <v>No Title I</v>
          </cell>
        </row>
        <row r="3133">
          <cell r="A3133" t="str">
            <v>421501060015</v>
          </cell>
          <cell r="B3133" t="str">
            <v>LONG BRANCH ELEMENTARY SCHOOL</v>
          </cell>
          <cell r="C3133" t="str">
            <v>Targeted Assistance</v>
          </cell>
        </row>
        <row r="3134">
          <cell r="A3134" t="str">
            <v>421501060016</v>
          </cell>
          <cell r="B3134" t="str">
            <v>DONLIN DRIVE ELEMENTARY SCHOOL</v>
          </cell>
          <cell r="C3134" t="str">
            <v>Targeted Assistance</v>
          </cell>
        </row>
        <row r="3135">
          <cell r="A3135" t="str">
            <v>421501060019</v>
          </cell>
          <cell r="B3135" t="str">
            <v>WILLOW FIELD ELEMENTARY SCHOOL</v>
          </cell>
          <cell r="C3135" t="str">
            <v>No Title I</v>
          </cell>
        </row>
        <row r="3136">
          <cell r="A3136" t="str">
            <v>421504020001</v>
          </cell>
          <cell r="B3136" t="str">
            <v>LYNCOURT SCHOOL</v>
          </cell>
          <cell r="C3136" t="str">
            <v>Schoolwide Program</v>
          </cell>
        </row>
        <row r="3137">
          <cell r="A3137" t="str">
            <v>421601060002</v>
          </cell>
          <cell r="B3137" t="str">
            <v>SKANEATELES SENIOR HIGH SCHOOL</v>
          </cell>
          <cell r="C3137" t="str">
            <v>No Title I</v>
          </cell>
        </row>
        <row r="3138">
          <cell r="A3138" t="str">
            <v>421601060003</v>
          </cell>
          <cell r="B3138" t="str">
            <v>WATERMAN ELEMENTARY SCHOOL</v>
          </cell>
          <cell r="C3138" t="str">
            <v>Targeted Assistance</v>
          </cell>
        </row>
        <row r="3139">
          <cell r="A3139" t="str">
            <v>421601060004</v>
          </cell>
          <cell r="B3139" t="str">
            <v>STATE STREET INTERMEDIATE SCHOOL</v>
          </cell>
          <cell r="C3139" t="str">
            <v>No Title I</v>
          </cell>
        </row>
        <row r="3140">
          <cell r="A3140" t="str">
            <v>421601060005</v>
          </cell>
          <cell r="B3140" t="str">
            <v>SKANEATELES MIDDLE SCHOOL</v>
          </cell>
          <cell r="C3140" t="str">
            <v>No Title I</v>
          </cell>
        </row>
        <row r="3141">
          <cell r="A3141" t="str">
            <v>421800010003</v>
          </cell>
          <cell r="B3141" t="str">
            <v>CLARY MIDDLE SCHOOL</v>
          </cell>
          <cell r="C3141" t="str">
            <v>Schoolwide Program</v>
          </cell>
        </row>
        <row r="3142">
          <cell r="A3142" t="str">
            <v>421800010004</v>
          </cell>
          <cell r="B3142" t="str">
            <v>BELLEVUE ELEMENTARY SCHOOL</v>
          </cell>
          <cell r="C3142" t="str">
            <v>Schoolwide Program</v>
          </cell>
        </row>
        <row r="3143">
          <cell r="A3143" t="str">
            <v>421800010006</v>
          </cell>
          <cell r="B3143" t="str">
            <v>VAN DUYN ELEMENTARY SCHOOL</v>
          </cell>
          <cell r="C3143" t="str">
            <v>Schoolwide Program</v>
          </cell>
        </row>
        <row r="3144">
          <cell r="A3144" t="str">
            <v>421800010008</v>
          </cell>
          <cell r="B3144" t="str">
            <v>EDWARD SMITH K-8 SCHOOL</v>
          </cell>
          <cell r="C3144" t="str">
            <v>Schoolwide Program</v>
          </cell>
        </row>
        <row r="3145">
          <cell r="A3145" t="str">
            <v>421800010010</v>
          </cell>
          <cell r="B3145" t="str">
            <v>ROBERTS K-8 SCHOOL</v>
          </cell>
          <cell r="C3145" t="str">
            <v>Schoolwide Program</v>
          </cell>
        </row>
        <row r="3146">
          <cell r="A3146" t="str">
            <v>421800010011</v>
          </cell>
          <cell r="B3146" t="str">
            <v>MEACHEM ELEMENTARY SCHOOL</v>
          </cell>
          <cell r="C3146" t="str">
            <v>Schoolwide Program</v>
          </cell>
        </row>
        <row r="3147">
          <cell r="A3147" t="str">
            <v>421800010012</v>
          </cell>
          <cell r="B3147" t="str">
            <v>LEMOYNE ELEMENTARY SCHOOL</v>
          </cell>
          <cell r="C3147" t="str">
            <v>Schoolwide Program</v>
          </cell>
        </row>
        <row r="3148">
          <cell r="A3148" t="str">
            <v>421800010013</v>
          </cell>
          <cell r="B3148" t="str">
            <v>SALEM HYDE ELEMENTARY SCHOOL</v>
          </cell>
          <cell r="C3148" t="str">
            <v>Schoolwide Program</v>
          </cell>
        </row>
        <row r="3149">
          <cell r="A3149" t="str">
            <v>421800010015</v>
          </cell>
          <cell r="B3149" t="str">
            <v>HUNTINGTON K-8 SCHOOL</v>
          </cell>
          <cell r="C3149" t="str">
            <v>Schoolwide Program</v>
          </cell>
        </row>
        <row r="3150">
          <cell r="A3150" t="str">
            <v>421800010018</v>
          </cell>
          <cell r="B3150" t="str">
            <v>DR KING ELEMENTARY SCHOOL</v>
          </cell>
          <cell r="C3150" t="str">
            <v>Schoolwide Program</v>
          </cell>
        </row>
        <row r="3151">
          <cell r="A3151" t="str">
            <v>421800010020</v>
          </cell>
          <cell r="B3151" t="str">
            <v>DANFORTH MIDDLE SCHOOL</v>
          </cell>
          <cell r="C3151" t="str">
            <v>Schoolwide Program</v>
          </cell>
        </row>
        <row r="3152">
          <cell r="A3152" t="str">
            <v>421800010021</v>
          </cell>
          <cell r="B3152" t="str">
            <v>FRANKLIN ELEMENTARY SCHOOL</v>
          </cell>
          <cell r="C3152" t="str">
            <v>Schoolwide Program</v>
          </cell>
        </row>
        <row r="3153">
          <cell r="A3153" t="str">
            <v>421800010022</v>
          </cell>
          <cell r="B3153" t="str">
            <v>FRAZER K-8 SCHOOL</v>
          </cell>
          <cell r="C3153" t="str">
            <v>Schoolwide Program</v>
          </cell>
        </row>
        <row r="3154">
          <cell r="A3154" t="str">
            <v>421800010025</v>
          </cell>
          <cell r="B3154" t="str">
            <v>HUGHES ELEMENTARY SCHOOL</v>
          </cell>
          <cell r="C3154" t="str">
            <v>Schoolwide Program</v>
          </cell>
        </row>
        <row r="3155">
          <cell r="A3155" t="str">
            <v>421800010027</v>
          </cell>
          <cell r="B3155" t="str">
            <v>PORTER ELEMENTARY SCHOOL</v>
          </cell>
          <cell r="C3155" t="str">
            <v>Schoolwide Program</v>
          </cell>
        </row>
        <row r="3156">
          <cell r="A3156" t="str">
            <v>421800010028</v>
          </cell>
          <cell r="B3156" t="str">
            <v>SEYMOUR DUAL LANGUAGE ACADEMY</v>
          </cell>
          <cell r="C3156" t="str">
            <v>Schoolwide Program</v>
          </cell>
        </row>
        <row r="3157">
          <cell r="A3157" t="str">
            <v>421800010029</v>
          </cell>
          <cell r="B3157" t="str">
            <v>ELMWOOD ELEMENTARY SCHOOL</v>
          </cell>
          <cell r="C3157" t="str">
            <v>No Title I</v>
          </cell>
        </row>
        <row r="3158">
          <cell r="A3158" t="str">
            <v>421800010031</v>
          </cell>
          <cell r="B3158" t="str">
            <v>HURLBUT W SMITH K-8 SCHOOL</v>
          </cell>
          <cell r="C3158" t="str">
            <v>Schoolwide Program</v>
          </cell>
        </row>
        <row r="3159">
          <cell r="A3159" t="str">
            <v>421800010033</v>
          </cell>
          <cell r="B3159" t="str">
            <v>CORCORAN HIGH SCHOOL</v>
          </cell>
          <cell r="C3159" t="str">
            <v>No Title I</v>
          </cell>
        </row>
        <row r="3160">
          <cell r="A3160" t="str">
            <v>421800010035</v>
          </cell>
          <cell r="B3160" t="str">
            <v>GRANT MIDDLE SCHOOL</v>
          </cell>
          <cell r="C3160" t="str">
            <v>Schoolwide Program</v>
          </cell>
        </row>
        <row r="3161">
          <cell r="A3161" t="str">
            <v>421800010039</v>
          </cell>
          <cell r="B3161" t="str">
            <v>NOTTINGHAM HIGH SCHOOL</v>
          </cell>
          <cell r="C3161" t="str">
            <v>No Title I</v>
          </cell>
        </row>
        <row r="3162">
          <cell r="A3162" t="str">
            <v>421800010040</v>
          </cell>
          <cell r="B3162" t="str">
            <v>HENNINGER HIGH SCHOOL</v>
          </cell>
          <cell r="C3162" t="str">
            <v>No Title I</v>
          </cell>
        </row>
        <row r="3163">
          <cell r="A3163" t="str">
            <v>421800010041</v>
          </cell>
          <cell r="B3163" t="str">
            <v>DELAWARE ACADEMY</v>
          </cell>
          <cell r="C3163" t="str">
            <v>Schoolwide Program</v>
          </cell>
        </row>
        <row r="3164">
          <cell r="A3164" t="str">
            <v>421800010042</v>
          </cell>
          <cell r="B3164" t="str">
            <v>MCKINLEY-BRIGHTON ELEMENTARY</v>
          </cell>
          <cell r="C3164" t="str">
            <v>Schoolwide Program</v>
          </cell>
        </row>
        <row r="3165">
          <cell r="A3165" t="str">
            <v>421800010043</v>
          </cell>
          <cell r="B3165" t="str">
            <v>WEBSTER ELEMENTARY SCHOOL</v>
          </cell>
          <cell r="C3165" t="str">
            <v>Schoolwide Program</v>
          </cell>
        </row>
        <row r="3166">
          <cell r="A3166" t="str">
            <v>421800010047</v>
          </cell>
          <cell r="B3166" t="str">
            <v>INSTITUTE OF TECH AT SYRACUSE CENTRA</v>
          </cell>
          <cell r="C3166" t="str">
            <v>No Title I</v>
          </cell>
        </row>
        <row r="3167">
          <cell r="A3167" t="str">
            <v>421800010048</v>
          </cell>
          <cell r="B3167" t="str">
            <v>LINCOLN MIDDLE SCHOOL</v>
          </cell>
          <cell r="C3167" t="str">
            <v>Schoolwide Program</v>
          </cell>
        </row>
        <row r="3168">
          <cell r="A3168" t="str">
            <v>421800010049</v>
          </cell>
          <cell r="B3168" t="str">
            <v>FOWLER HIGH SCHOOL</v>
          </cell>
          <cell r="C3168" t="str">
            <v>Schoolwide Program</v>
          </cell>
        </row>
        <row r="3169">
          <cell r="A3169" t="str">
            <v>421800010052</v>
          </cell>
          <cell r="B3169" t="str">
            <v>DR WEEKS ELEMENTARY SCHOOL</v>
          </cell>
          <cell r="C3169" t="str">
            <v>Schoolwide Program</v>
          </cell>
        </row>
        <row r="3170">
          <cell r="A3170" t="str">
            <v>421800010054</v>
          </cell>
          <cell r="B3170" t="str">
            <v>PREKINDERGARTEN PROGRAM</v>
          </cell>
          <cell r="C3170" t="str">
            <v>No Title I</v>
          </cell>
        </row>
        <row r="3171">
          <cell r="A3171" t="str">
            <v>421800010058</v>
          </cell>
          <cell r="B3171" t="str">
            <v>EXPEDITIONARY LEARNING MIDDLE SCH</v>
          </cell>
          <cell r="C3171" t="str">
            <v>Schoolwide Program</v>
          </cell>
        </row>
        <row r="3172">
          <cell r="A3172" t="str">
            <v>421800010060</v>
          </cell>
          <cell r="B3172" t="str">
            <v>WESTSIDE ACADEMY AT BLODGETT</v>
          </cell>
          <cell r="C3172" t="str">
            <v>Schoolwide Program</v>
          </cell>
        </row>
        <row r="3173">
          <cell r="A3173" t="str">
            <v>421800860845</v>
          </cell>
          <cell r="B3173" t="str">
            <v>SOUTHSIDE ACADEMY CHARTER SCHOOL</v>
          </cell>
          <cell r="C3173" t="str">
            <v>Schoolwide Program</v>
          </cell>
        </row>
        <row r="3174">
          <cell r="A3174" t="str">
            <v>421800860854</v>
          </cell>
          <cell r="B3174" t="str">
            <v>SYRACUSE ACAD-SCI CHARTER SCH</v>
          </cell>
          <cell r="C3174" t="str">
            <v>No Title I</v>
          </cell>
        </row>
        <row r="3175">
          <cell r="A3175" t="str">
            <v>421902040001</v>
          </cell>
          <cell r="B3175" t="str">
            <v>TULLY JUNIOR-SENIOR HIGH SCHOOL</v>
          </cell>
          <cell r="C3175" t="str">
            <v>No Title I</v>
          </cell>
        </row>
        <row r="3176">
          <cell r="A3176" t="str">
            <v>421902040002</v>
          </cell>
          <cell r="B3176" t="str">
            <v>TULLY ELEMENTARY SCHOOL</v>
          </cell>
          <cell r="C3176" t="str">
            <v>Targeted Assistance</v>
          </cell>
        </row>
        <row r="3177">
          <cell r="A3177" t="str">
            <v>430300050001</v>
          </cell>
          <cell r="B3177" t="str">
            <v>CANANDAIGUA ELEMENTARY SCHOOL</v>
          </cell>
          <cell r="C3177" t="str">
            <v>Targeted Assistance</v>
          </cell>
        </row>
        <row r="3178">
          <cell r="A3178" t="str">
            <v>430300050002</v>
          </cell>
          <cell r="B3178" t="str">
            <v>CANANDAIGUA ACADEMY &amp; MIDDLE SCHOOL</v>
          </cell>
          <cell r="C3178" t="str">
            <v>No Title I</v>
          </cell>
        </row>
        <row r="3179">
          <cell r="A3179" t="str">
            <v>430300050003</v>
          </cell>
          <cell r="B3179" t="str">
            <v>CANANDAIGUA PRIMARY SCHOOL</v>
          </cell>
          <cell r="C3179" t="str">
            <v>Targeted Assistance</v>
          </cell>
        </row>
        <row r="3180">
          <cell r="A3180" t="str">
            <v>430300050004</v>
          </cell>
          <cell r="B3180" t="str">
            <v>CANANDAIGUA MIDDLE SCHOOL</v>
          </cell>
          <cell r="C3180" t="str">
            <v>No Title I</v>
          </cell>
        </row>
        <row r="3181">
          <cell r="A3181" t="str">
            <v>430501040001</v>
          </cell>
          <cell r="B3181" t="str">
            <v>BLOOMFIELD HIGH SCHOOL</v>
          </cell>
          <cell r="C3181" t="str">
            <v>No Title I</v>
          </cell>
        </row>
        <row r="3182">
          <cell r="A3182" t="str">
            <v>430501040002</v>
          </cell>
          <cell r="B3182" t="str">
            <v>BLOOMFIELD MIDDLE SCHOOL</v>
          </cell>
          <cell r="C3182" t="str">
            <v>No Title I</v>
          </cell>
        </row>
        <row r="3183">
          <cell r="A3183" t="str">
            <v>430501040004</v>
          </cell>
          <cell r="B3183" t="str">
            <v>BLOOMFIELD ELEMENTARY SCHOOL</v>
          </cell>
          <cell r="C3183" t="str">
            <v>Targeted Assistance</v>
          </cell>
        </row>
        <row r="3184">
          <cell r="A3184" t="str">
            <v>430700010001</v>
          </cell>
          <cell r="B3184" t="str">
            <v>WEST STREET ELEMENTARY SCHOOL</v>
          </cell>
          <cell r="C3184" t="str">
            <v>Targeted Assistance</v>
          </cell>
        </row>
        <row r="3185">
          <cell r="A3185" t="str">
            <v>430700010002</v>
          </cell>
          <cell r="B3185" t="str">
            <v>NORTH STREET ELEMENTARY SCHOOL</v>
          </cell>
          <cell r="C3185" t="str">
            <v>Targeted Assistance</v>
          </cell>
        </row>
        <row r="3186">
          <cell r="A3186" t="str">
            <v>430700010005</v>
          </cell>
          <cell r="B3186" t="str">
            <v>GENEVA MIDDLE SCHOOL</v>
          </cell>
          <cell r="C3186" t="str">
            <v>Targeted Assistance</v>
          </cell>
        </row>
        <row r="3187">
          <cell r="A3187" t="str">
            <v>430700010006</v>
          </cell>
          <cell r="B3187" t="str">
            <v>GENEVA HIGH SCHOOL</v>
          </cell>
          <cell r="C3187" t="str">
            <v>Targeted Assistance</v>
          </cell>
        </row>
        <row r="3188">
          <cell r="A3188" t="str">
            <v>430901060001</v>
          </cell>
          <cell r="B3188" t="str">
            <v>MARCUS WHITMAN HIGH SCHOOL</v>
          </cell>
          <cell r="C3188" t="str">
            <v>Targeted Assistance</v>
          </cell>
        </row>
        <row r="3189">
          <cell r="A3189" t="str">
            <v>430901060002</v>
          </cell>
          <cell r="B3189" t="str">
            <v>GORHAM ELEMENTARY SCHOOL</v>
          </cell>
          <cell r="C3189" t="str">
            <v>Targeted Assistance</v>
          </cell>
        </row>
        <row r="3190">
          <cell r="A3190" t="str">
            <v>430901060003</v>
          </cell>
          <cell r="B3190" t="str">
            <v>MARCUS WHITMAN MIDDLE SCHOOL</v>
          </cell>
          <cell r="C3190" t="str">
            <v>No Title I</v>
          </cell>
        </row>
        <row r="3191">
          <cell r="A3191" t="str">
            <v>430901060007</v>
          </cell>
          <cell r="B3191" t="str">
            <v>MIDDLESEX VALLEY ELEMENTARY SCHOOL</v>
          </cell>
          <cell r="C3191" t="str">
            <v>Targeted Assistance</v>
          </cell>
        </row>
        <row r="3192">
          <cell r="A3192" t="str">
            <v>431101040001</v>
          </cell>
          <cell r="B3192" t="str">
            <v>RED JACKET ELEMENTARY SCHOOL</v>
          </cell>
          <cell r="C3192" t="str">
            <v>Targeted Assistance</v>
          </cell>
        </row>
        <row r="3193">
          <cell r="A3193" t="str">
            <v>431101040002</v>
          </cell>
          <cell r="B3193" t="str">
            <v>RED JACKET HIGH SCHOOL</v>
          </cell>
          <cell r="C3193" t="str">
            <v>Targeted Assistance</v>
          </cell>
        </row>
        <row r="3194">
          <cell r="A3194" t="str">
            <v>431101040003</v>
          </cell>
          <cell r="B3194" t="str">
            <v>RED JACKET MIDDLE SCHOOL</v>
          </cell>
          <cell r="C3194" t="str">
            <v>Targeted Assistance</v>
          </cell>
        </row>
        <row r="3195">
          <cell r="A3195" t="str">
            <v>431201040002</v>
          </cell>
          <cell r="B3195" t="str">
            <v>NAPLES HIGH SCHOOL</v>
          </cell>
          <cell r="C3195" t="str">
            <v>Schoolwide Program</v>
          </cell>
        </row>
        <row r="3196">
          <cell r="A3196" t="str">
            <v>431201040003</v>
          </cell>
          <cell r="B3196" t="str">
            <v>NAPLES ELEMENTARY SCHOOL</v>
          </cell>
          <cell r="C3196" t="str">
            <v>Schoolwide Program</v>
          </cell>
        </row>
        <row r="3197">
          <cell r="A3197" t="str">
            <v>431301060001</v>
          </cell>
          <cell r="B3197" t="str">
            <v>MIDLAKES PRIMARY SCHOOL</v>
          </cell>
          <cell r="C3197" t="str">
            <v>Targeted Assistance</v>
          </cell>
        </row>
        <row r="3198">
          <cell r="A3198" t="str">
            <v>431301060002</v>
          </cell>
          <cell r="B3198" t="str">
            <v>MIDLAKES MIDDLE SCHOOL</v>
          </cell>
          <cell r="C3198" t="str">
            <v>Targeted Assistance</v>
          </cell>
        </row>
        <row r="3199">
          <cell r="A3199" t="str">
            <v>431301060003</v>
          </cell>
          <cell r="B3199" t="str">
            <v>MIDLAKES INTERMEDIATE SCHOOL</v>
          </cell>
          <cell r="C3199" t="str">
            <v>Targeted Assistance</v>
          </cell>
        </row>
        <row r="3200">
          <cell r="A3200" t="str">
            <v>431301060004</v>
          </cell>
          <cell r="B3200" t="str">
            <v>MIDLAKES HIGH SCHOOL</v>
          </cell>
          <cell r="C3200" t="str">
            <v>No Title I</v>
          </cell>
        </row>
        <row r="3201">
          <cell r="A3201" t="str">
            <v>431401040001</v>
          </cell>
          <cell r="B3201" t="str">
            <v>HONEOYE ELEMENTARY SCHOOL</v>
          </cell>
          <cell r="C3201" t="str">
            <v>Targeted Assistance</v>
          </cell>
        </row>
        <row r="3202">
          <cell r="A3202" t="str">
            <v>431401040002</v>
          </cell>
          <cell r="B3202" t="str">
            <v>HONEOYE MIDDLE/HIGH SCHOOL</v>
          </cell>
          <cell r="C3202" t="str">
            <v>Targeted Assistance</v>
          </cell>
        </row>
        <row r="3203">
          <cell r="A3203" t="str">
            <v>431701060001</v>
          </cell>
          <cell r="B3203" t="str">
            <v>VICTOR INTERMEDIATE SCHOOL</v>
          </cell>
          <cell r="C3203" t="str">
            <v>Targeted Assistance</v>
          </cell>
        </row>
        <row r="3204">
          <cell r="A3204" t="str">
            <v>431701060002</v>
          </cell>
          <cell r="B3204" t="str">
            <v>VICTOR JUNIOR HIGH SCHOOL</v>
          </cell>
          <cell r="C3204" t="str">
            <v>No Title I</v>
          </cell>
        </row>
        <row r="3205">
          <cell r="A3205" t="str">
            <v>431701060003</v>
          </cell>
          <cell r="B3205" t="str">
            <v>VICTOR PRIMARY SCHOOL</v>
          </cell>
          <cell r="C3205" t="str">
            <v>No Title I</v>
          </cell>
        </row>
        <row r="3206">
          <cell r="A3206" t="str">
            <v>431701060004</v>
          </cell>
          <cell r="B3206" t="str">
            <v>VICTOR SENIOR HIGH SCHOOL</v>
          </cell>
          <cell r="C3206" t="str">
            <v>No Title I</v>
          </cell>
        </row>
        <row r="3207">
          <cell r="A3207" t="str">
            <v>431701060005</v>
          </cell>
          <cell r="B3207" t="str">
            <v>VICTOR EARLY CHILDHOOD CENTER</v>
          </cell>
          <cell r="C3207" t="str">
            <v>Targeted Assistance</v>
          </cell>
        </row>
        <row r="3208">
          <cell r="A3208" t="str">
            <v>440102060001</v>
          </cell>
          <cell r="B3208" t="str">
            <v>LITTLE BRITAIN ELEMENTARY SCHOOL</v>
          </cell>
          <cell r="C3208" t="str">
            <v>Targeted Assistance</v>
          </cell>
        </row>
        <row r="3209">
          <cell r="A3209" t="str">
            <v>440102060002</v>
          </cell>
          <cell r="B3209" t="str">
            <v>TAFT ELEMENTARY SCHOOL</v>
          </cell>
          <cell r="C3209" t="str">
            <v>No Title I</v>
          </cell>
        </row>
        <row r="3210">
          <cell r="A3210" t="str">
            <v>440102060003</v>
          </cell>
          <cell r="B3210" t="str">
            <v>WASHINGTONVILLE SENIOR HIGH SCHOOL</v>
          </cell>
          <cell r="C3210" t="str">
            <v>Targeted Assistance</v>
          </cell>
        </row>
        <row r="3211">
          <cell r="A3211" t="str">
            <v>440102060004</v>
          </cell>
          <cell r="B3211" t="str">
            <v>WASHINGTONVILLE MIDDLE SCHOOL</v>
          </cell>
          <cell r="C3211" t="str">
            <v>Targeted Assistance</v>
          </cell>
        </row>
        <row r="3212">
          <cell r="A3212" t="str">
            <v>440102060005</v>
          </cell>
          <cell r="B3212" t="str">
            <v>ROUND HILL ELEMENTARY SCHOOL</v>
          </cell>
          <cell r="C3212" t="str">
            <v>Targeted Assistance</v>
          </cell>
        </row>
        <row r="3213">
          <cell r="A3213" t="str">
            <v>440201020001</v>
          </cell>
          <cell r="B3213" t="str">
            <v>CHESTER ACADEMY-MIDDLE/HIGH SCHOOL</v>
          </cell>
          <cell r="C3213" t="str">
            <v>No Title I</v>
          </cell>
        </row>
        <row r="3214">
          <cell r="A3214" t="str">
            <v>440201020002</v>
          </cell>
          <cell r="B3214" t="str">
            <v>CHESTER ELEMENTARY SCHOOL</v>
          </cell>
          <cell r="C3214" t="str">
            <v>Targeted Assistance</v>
          </cell>
        </row>
        <row r="3215">
          <cell r="A3215" t="str">
            <v>440301060001</v>
          </cell>
          <cell r="B3215" t="str">
            <v>WILLOW AVENUE ELEMENTARY SCHOOL</v>
          </cell>
          <cell r="C3215" t="str">
            <v>Targeted Assistance</v>
          </cell>
        </row>
        <row r="3216">
          <cell r="A3216" t="str">
            <v>440301060002</v>
          </cell>
          <cell r="B3216" t="str">
            <v>CORNWALL-ON-HUDSON ELEM SCH</v>
          </cell>
          <cell r="C3216" t="str">
            <v>Targeted Assistance</v>
          </cell>
        </row>
        <row r="3217">
          <cell r="A3217" t="str">
            <v>440301060003</v>
          </cell>
          <cell r="B3217" t="str">
            <v>CORNWALL CENTRAL HIGH SCHOOL</v>
          </cell>
          <cell r="C3217" t="str">
            <v>Targeted Assistance</v>
          </cell>
        </row>
        <row r="3218">
          <cell r="A3218" t="str">
            <v>440301060004</v>
          </cell>
          <cell r="B3218" t="str">
            <v>CORNWALL ELEMENTARY SCHOOL</v>
          </cell>
          <cell r="C3218" t="str">
            <v>Targeted Assistance</v>
          </cell>
        </row>
        <row r="3219">
          <cell r="A3219" t="str">
            <v>440301060005</v>
          </cell>
          <cell r="B3219" t="str">
            <v>CORNWALL MIDDLE SCHOOL</v>
          </cell>
          <cell r="C3219" t="str">
            <v>No Title I</v>
          </cell>
        </row>
        <row r="3220">
          <cell r="A3220" t="str">
            <v>440401060001</v>
          </cell>
          <cell r="B3220" t="str">
            <v>E J RUSSELL ELEMENTARY SCHOOL</v>
          </cell>
          <cell r="C3220" t="str">
            <v>No Title I</v>
          </cell>
        </row>
        <row r="3221">
          <cell r="A3221" t="str">
            <v>440401060004</v>
          </cell>
          <cell r="B3221" t="str">
            <v>CRISPELL MIDDLE SCHOOL</v>
          </cell>
          <cell r="C3221" t="str">
            <v>Targeted Assistance</v>
          </cell>
        </row>
        <row r="3222">
          <cell r="A3222" t="str">
            <v>440401060005</v>
          </cell>
          <cell r="B3222" t="str">
            <v>PINE BUSH SENIOR HIGH SCHOOL</v>
          </cell>
          <cell r="C3222" t="str">
            <v>No Title I</v>
          </cell>
        </row>
        <row r="3223">
          <cell r="A3223" t="str">
            <v>440401060006</v>
          </cell>
          <cell r="B3223" t="str">
            <v>CIRCLEVILLE ELEMENTARY SCHOOL</v>
          </cell>
          <cell r="C3223" t="str">
            <v>Targeted Assistance</v>
          </cell>
        </row>
        <row r="3224">
          <cell r="A3224" t="str">
            <v>440401060007</v>
          </cell>
          <cell r="B3224" t="str">
            <v>CIRCLEVILLE MIDDLE SCHOOL</v>
          </cell>
          <cell r="C3224" t="str">
            <v>Targeted Assistance</v>
          </cell>
        </row>
        <row r="3225">
          <cell r="A3225" t="str">
            <v>440401060008</v>
          </cell>
          <cell r="B3225" t="str">
            <v>PAKANASINK ELEMENTARY SCHOOL</v>
          </cell>
          <cell r="C3225" t="str">
            <v>Targeted Assistance</v>
          </cell>
        </row>
        <row r="3226">
          <cell r="A3226" t="str">
            <v>440401060009</v>
          </cell>
          <cell r="B3226" t="str">
            <v>PINE BUSH ELEMENTARY SCHOOL</v>
          </cell>
          <cell r="C3226" t="str">
            <v>Targeted Assistance</v>
          </cell>
        </row>
        <row r="3227">
          <cell r="A3227" t="str">
            <v>440601040001</v>
          </cell>
          <cell r="B3227" t="str">
            <v>GOSHEN CENTRAL HIGH SCHOOL</v>
          </cell>
          <cell r="C3227" t="str">
            <v>No Title I</v>
          </cell>
        </row>
        <row r="3228">
          <cell r="A3228" t="str">
            <v>440601040003</v>
          </cell>
          <cell r="B3228" t="str">
            <v>SCOTCHTOWN AVENUE SCHOOL</v>
          </cell>
          <cell r="C3228" t="str">
            <v>Targeted Assistance</v>
          </cell>
        </row>
        <row r="3229">
          <cell r="A3229" t="str">
            <v>440601040004</v>
          </cell>
          <cell r="B3229" t="str">
            <v>C J HOOKER MIDDLE SCHOOL</v>
          </cell>
          <cell r="C3229" t="str">
            <v>Targeted Assistance</v>
          </cell>
        </row>
        <row r="3230">
          <cell r="A3230" t="str">
            <v>440601040005</v>
          </cell>
          <cell r="B3230" t="str">
            <v>GOSHEN INTERMEDIATE SCHOOL</v>
          </cell>
          <cell r="C3230" t="str">
            <v>Targeted Assistance</v>
          </cell>
        </row>
        <row r="3231">
          <cell r="A3231" t="str">
            <v>440901040001</v>
          </cell>
          <cell r="B3231" t="str">
            <v>FORT MONTGOMERY ELEMENTARY SCHOOL</v>
          </cell>
          <cell r="C3231" t="str">
            <v>Targeted Assistance</v>
          </cell>
        </row>
        <row r="3232">
          <cell r="A3232" t="str">
            <v>440901040003</v>
          </cell>
          <cell r="B3232" t="str">
            <v>JAMES I O'NEILL HIGH SCHOOL</v>
          </cell>
          <cell r="C3232" t="str">
            <v>No Title I</v>
          </cell>
        </row>
        <row r="3233">
          <cell r="A3233" t="str">
            <v>440901040004</v>
          </cell>
          <cell r="B3233" t="str">
            <v>HIGHLAND FALLS INTERMEDIATE SCHOOL</v>
          </cell>
          <cell r="C3233" t="str">
            <v>Targeted Assistance</v>
          </cell>
        </row>
        <row r="3234">
          <cell r="A3234" t="str">
            <v>441000010003</v>
          </cell>
          <cell r="B3234" t="str">
            <v>JOHN W CHORLEY SCHOOL</v>
          </cell>
          <cell r="C3234" t="str">
            <v>Schoolwide Program</v>
          </cell>
        </row>
        <row r="3235">
          <cell r="A3235" t="str">
            <v>441000010006</v>
          </cell>
          <cell r="B3235" t="str">
            <v>WILLIAM A CARTER ELEMENTARY</v>
          </cell>
          <cell r="C3235" t="str">
            <v>Schoolwide Program</v>
          </cell>
        </row>
        <row r="3236">
          <cell r="A3236" t="str">
            <v>441000010007</v>
          </cell>
          <cell r="B3236" t="str">
            <v>TRUMAN MOON SCHOOL</v>
          </cell>
          <cell r="C3236" t="str">
            <v>Schoolwide Program</v>
          </cell>
        </row>
        <row r="3237">
          <cell r="A3237" t="str">
            <v>441000010009</v>
          </cell>
          <cell r="B3237" t="str">
            <v>MIDDLETOWN HIGH SCHOOL</v>
          </cell>
          <cell r="C3237" t="str">
            <v>Schoolwide Program</v>
          </cell>
        </row>
        <row r="3238">
          <cell r="A3238" t="str">
            <v>441000010010</v>
          </cell>
          <cell r="B3238" t="str">
            <v>MIDDLETOWN TWIN TOWERS MIDDLE SCH</v>
          </cell>
          <cell r="C3238" t="str">
            <v>Schoolwide Program</v>
          </cell>
        </row>
        <row r="3239">
          <cell r="A3239" t="str">
            <v>441000010014</v>
          </cell>
          <cell r="B3239" t="str">
            <v>MONHAGEN MIDDLE SCHOOL</v>
          </cell>
          <cell r="C3239" t="str">
            <v>Schoolwide Program</v>
          </cell>
        </row>
        <row r="3240">
          <cell r="A3240" t="str">
            <v>441000010015</v>
          </cell>
          <cell r="B3240" t="str">
            <v>MAPLE HILL ELEMENTARY SCHOOL</v>
          </cell>
          <cell r="C3240" t="str">
            <v>Schoolwide Program</v>
          </cell>
        </row>
        <row r="3241">
          <cell r="A3241" t="str">
            <v>441101040001</v>
          </cell>
          <cell r="B3241" t="str">
            <v>MINISINK VALLEY HIGH SCHOOL</v>
          </cell>
          <cell r="C3241" t="str">
            <v>No Title I</v>
          </cell>
        </row>
        <row r="3242">
          <cell r="A3242" t="str">
            <v>441101040002</v>
          </cell>
          <cell r="B3242" t="str">
            <v>MINISINK VALLEY ELEMENTARY SCHOOL</v>
          </cell>
          <cell r="C3242" t="str">
            <v>Targeted Assistance</v>
          </cell>
        </row>
        <row r="3243">
          <cell r="A3243" t="str">
            <v>441101040003</v>
          </cell>
          <cell r="B3243" t="str">
            <v>MINISINK VALLEY MIDDLE SCHOOL</v>
          </cell>
          <cell r="C3243" t="str">
            <v>No Title I</v>
          </cell>
        </row>
        <row r="3244">
          <cell r="A3244" t="str">
            <v>441101040004</v>
          </cell>
          <cell r="B3244" t="str">
            <v>OTISVILLE ELEMENTARY SCHOOL</v>
          </cell>
          <cell r="C3244" t="str">
            <v>Targeted Assistance</v>
          </cell>
        </row>
        <row r="3245">
          <cell r="A3245" t="str">
            <v>441101040005</v>
          </cell>
          <cell r="B3245" t="str">
            <v>MINISINK VALLEY INTERMEDIATE SCHOOL</v>
          </cell>
          <cell r="C3245" t="str">
            <v>Targeted Assistance</v>
          </cell>
        </row>
        <row r="3246">
          <cell r="A3246" t="str">
            <v>441201060001</v>
          </cell>
          <cell r="B3246" t="str">
            <v>PINE TREE ELEMENTARY SCHOOL</v>
          </cell>
          <cell r="C3246" t="str">
            <v>No Title I</v>
          </cell>
        </row>
        <row r="3247">
          <cell r="A3247" t="str">
            <v>441201060002</v>
          </cell>
          <cell r="B3247" t="str">
            <v>CENTRAL VALLEY SCHOOL</v>
          </cell>
          <cell r="C3247" t="str">
            <v>Targeted Assistance</v>
          </cell>
        </row>
        <row r="3248">
          <cell r="A3248" t="str">
            <v>441201060003</v>
          </cell>
          <cell r="B3248" t="str">
            <v>NORTH MAIN STREET SCHOOL</v>
          </cell>
          <cell r="C3248" t="str">
            <v>Targeted Assistance</v>
          </cell>
        </row>
        <row r="3249">
          <cell r="A3249" t="str">
            <v>441201060005</v>
          </cell>
          <cell r="B3249" t="str">
            <v>SMITH CLOVE ELEMENTARY SCHOOL</v>
          </cell>
          <cell r="C3249" t="str">
            <v>Targeted Assistance</v>
          </cell>
        </row>
        <row r="3250">
          <cell r="A3250" t="str">
            <v>441201060006</v>
          </cell>
          <cell r="B3250" t="str">
            <v>MONROE-WOODBURY HIGH SCHOOL</v>
          </cell>
          <cell r="C3250" t="str">
            <v>No Title I</v>
          </cell>
        </row>
        <row r="3251">
          <cell r="A3251" t="str">
            <v>441201060009</v>
          </cell>
          <cell r="B3251" t="str">
            <v>MONROE-WOODBURY MIDDLE SCHOOL</v>
          </cell>
          <cell r="C3251" t="str">
            <v>Targeted Assistance</v>
          </cell>
        </row>
        <row r="3252">
          <cell r="A3252" t="str">
            <v>441201060011</v>
          </cell>
          <cell r="B3252" t="str">
            <v>SAPPHIRE ELEMENTARY SCHOOL</v>
          </cell>
          <cell r="C3252" t="str">
            <v>Targeted Assistance</v>
          </cell>
        </row>
        <row r="3253">
          <cell r="A3253" t="str">
            <v>441202020001</v>
          </cell>
          <cell r="B3253" t="str">
            <v>KIRYAS JOEL VILLAGE SCHOOL</v>
          </cell>
          <cell r="C3253" t="str">
            <v>Targeted Assistance</v>
          </cell>
        </row>
        <row r="3254">
          <cell r="A3254" t="str">
            <v>441301060001</v>
          </cell>
          <cell r="B3254" t="str">
            <v>EAST COLDENHAM ELEMENTARY SCHOOL</v>
          </cell>
          <cell r="C3254" t="str">
            <v>Targeted Assistance</v>
          </cell>
        </row>
        <row r="3255">
          <cell r="A3255" t="str">
            <v>441301060002</v>
          </cell>
          <cell r="B3255" t="str">
            <v>MONTGOMERY ELEMENTARY SCHOOL</v>
          </cell>
          <cell r="C3255" t="str">
            <v>No Title I</v>
          </cell>
        </row>
        <row r="3256">
          <cell r="A3256" t="str">
            <v>441301060003</v>
          </cell>
          <cell r="B3256" t="str">
            <v>WALDEN ELEMENTARY SCHOOL</v>
          </cell>
          <cell r="C3256" t="str">
            <v>Targeted Assistance</v>
          </cell>
        </row>
        <row r="3257">
          <cell r="A3257" t="str">
            <v>441301060004</v>
          </cell>
          <cell r="B3257" t="str">
            <v>VALLEY CENTRAL HIGH SCHOOL</v>
          </cell>
          <cell r="C3257" t="str">
            <v>No Title I</v>
          </cell>
        </row>
        <row r="3258">
          <cell r="A3258" t="str">
            <v>441301060005</v>
          </cell>
          <cell r="B3258" t="str">
            <v>MAYBROOK ELEMENTARY SCHOOL</v>
          </cell>
          <cell r="C3258" t="str">
            <v>Targeted Assistance</v>
          </cell>
        </row>
        <row r="3259">
          <cell r="A3259" t="str">
            <v>441301060006</v>
          </cell>
          <cell r="B3259" t="str">
            <v>VALLEY CENTRAL MIDDLE SCHOOL</v>
          </cell>
          <cell r="C3259" t="str">
            <v>Targeted Assistance</v>
          </cell>
        </row>
        <row r="3260">
          <cell r="A3260" t="str">
            <v>441301060007</v>
          </cell>
          <cell r="B3260" t="str">
            <v>BEREA ELEMENTARY SCHOOL</v>
          </cell>
          <cell r="C3260" t="str">
            <v>Targeted Assistance</v>
          </cell>
        </row>
        <row r="3261">
          <cell r="A3261" t="str">
            <v>441600010001</v>
          </cell>
          <cell r="B3261" t="str">
            <v>BALMVILLE SCHOOL</v>
          </cell>
          <cell r="C3261" t="str">
            <v>Schoolwide Program</v>
          </cell>
        </row>
        <row r="3262">
          <cell r="A3262" t="str">
            <v>441600010003</v>
          </cell>
          <cell r="B3262" t="str">
            <v>HERITAGE MIDDLE SCHOOL</v>
          </cell>
          <cell r="C3262" t="str">
            <v>Schoolwide Program</v>
          </cell>
        </row>
        <row r="3263">
          <cell r="A3263" t="str">
            <v>441600010004</v>
          </cell>
          <cell r="B3263" t="str">
            <v>FOSTERTOWN ETC MAGNET SCHOOL</v>
          </cell>
          <cell r="C3263" t="str">
            <v>Schoolwide Program</v>
          </cell>
        </row>
        <row r="3264">
          <cell r="A3264" t="str">
            <v>441600010005</v>
          </cell>
          <cell r="B3264" t="str">
            <v>GARDNERTOWN FUNDAMENTAL MAGNET SCHOO</v>
          </cell>
          <cell r="C3264" t="str">
            <v>Schoolwide Program</v>
          </cell>
        </row>
        <row r="3265">
          <cell r="A3265" t="str">
            <v>441600010006</v>
          </cell>
          <cell r="B3265" t="str">
            <v>GAMS HIGH TECH MAGNET SCHOOL</v>
          </cell>
          <cell r="C3265" t="str">
            <v>Schoolwide Program</v>
          </cell>
        </row>
        <row r="3266">
          <cell r="A3266" t="str">
            <v>441600010009</v>
          </cell>
          <cell r="B3266" t="str">
            <v>HORIZON-ON-THE-HUDSON MAGNET SCHOOL</v>
          </cell>
          <cell r="C3266" t="str">
            <v>Schoolwide Program</v>
          </cell>
        </row>
        <row r="3267">
          <cell r="A3267" t="str">
            <v>441600010010</v>
          </cell>
          <cell r="B3267" t="str">
            <v>NEW WINDSOR SCHOOL</v>
          </cell>
          <cell r="C3267" t="str">
            <v>Schoolwide Program</v>
          </cell>
        </row>
        <row r="3268">
          <cell r="A3268" t="str">
            <v>441600010012</v>
          </cell>
          <cell r="B3268" t="str">
            <v>VAILS GATE HIGH TECH MAGNET SCHOOL</v>
          </cell>
          <cell r="C3268" t="str">
            <v>Schoolwide Program</v>
          </cell>
        </row>
        <row r="3269">
          <cell r="A3269" t="str">
            <v>441600010016</v>
          </cell>
          <cell r="B3269" t="str">
            <v>SOUTH MIDDLE SCHOOL</v>
          </cell>
          <cell r="C3269" t="str">
            <v>Schoolwide Program</v>
          </cell>
        </row>
        <row r="3270">
          <cell r="A3270" t="str">
            <v>441600010017</v>
          </cell>
          <cell r="B3270" t="str">
            <v>NEWBURGH FREE ACADEMY-MAIN CAMPUS</v>
          </cell>
          <cell r="C3270" t="str">
            <v>Schoolwide Program</v>
          </cell>
        </row>
        <row r="3271">
          <cell r="A3271" t="str">
            <v>441600010020</v>
          </cell>
          <cell r="B3271" t="str">
            <v>TEMPLE HILL SCHOOL</v>
          </cell>
          <cell r="C3271" t="str">
            <v>Schoolwide Program</v>
          </cell>
        </row>
        <row r="3272">
          <cell r="A3272" t="str">
            <v>441600010021</v>
          </cell>
          <cell r="B3272" t="str">
            <v>MEADOW HILL GLOBAL EXPLORATIONS MAGN</v>
          </cell>
          <cell r="C3272" t="str">
            <v>Schoolwide Program</v>
          </cell>
        </row>
        <row r="3273">
          <cell r="A3273" t="str">
            <v>441800050001</v>
          </cell>
          <cell r="B3273" t="str">
            <v>ANNA S KUHL ELEMENTARY SCHOOL</v>
          </cell>
          <cell r="C3273" t="str">
            <v>Targeted Assistance</v>
          </cell>
        </row>
        <row r="3274">
          <cell r="A3274" t="str">
            <v>441800050002</v>
          </cell>
          <cell r="B3274" t="str">
            <v>N A HAMILTON BICENTENIAL SCHOOL</v>
          </cell>
          <cell r="C3274" t="str">
            <v>Targeted Assistance</v>
          </cell>
        </row>
        <row r="3275">
          <cell r="A3275" t="str">
            <v>441800050005</v>
          </cell>
          <cell r="B3275" t="str">
            <v>PORT JERVIS MIDDLE SCHOOL</v>
          </cell>
          <cell r="C3275" t="str">
            <v>Targeted Assistance</v>
          </cell>
        </row>
        <row r="3276">
          <cell r="A3276" t="str">
            <v>441800050006</v>
          </cell>
          <cell r="B3276" t="str">
            <v>PORT JERVIS SENIOR HIGH SCHOOL</v>
          </cell>
          <cell r="C3276" t="str">
            <v>No Title I</v>
          </cell>
        </row>
        <row r="3277">
          <cell r="A3277" t="str">
            <v>441903020001</v>
          </cell>
          <cell r="B3277" t="str">
            <v>GEORGE F BAKER HIGH SCH</v>
          </cell>
          <cell r="C3277" t="str">
            <v>No Title I</v>
          </cell>
        </row>
        <row r="3278">
          <cell r="A3278" t="str">
            <v>441903020002</v>
          </cell>
          <cell r="B3278" t="str">
            <v>GEORGE GRANT MASON ELEMENTARY SCHOOL</v>
          </cell>
          <cell r="C3278" t="str">
            <v>Schoolwide Program</v>
          </cell>
        </row>
        <row r="3279">
          <cell r="A3279" t="str">
            <v>442101060002</v>
          </cell>
          <cell r="B3279" t="str">
            <v>WARWICK VALLEY HIGH SCHOOL</v>
          </cell>
          <cell r="C3279" t="str">
            <v>No Title I</v>
          </cell>
        </row>
        <row r="3280">
          <cell r="A3280" t="str">
            <v>442101060003</v>
          </cell>
          <cell r="B3280" t="str">
            <v>WARWICK VALLEY MIDDLE SCHOOL</v>
          </cell>
          <cell r="C3280" t="str">
            <v>No Title I</v>
          </cell>
        </row>
        <row r="3281">
          <cell r="A3281" t="str">
            <v>442101060004</v>
          </cell>
          <cell r="B3281" t="str">
            <v>PARK AVENUE ELEMENTARY SCHOOL</v>
          </cell>
          <cell r="C3281" t="str">
            <v>Targeted Assistance</v>
          </cell>
        </row>
        <row r="3282">
          <cell r="A3282" t="str">
            <v>442101060006</v>
          </cell>
          <cell r="B3282" t="str">
            <v>KINGS ELEMENTARY SCHOOL</v>
          </cell>
          <cell r="C3282" t="str">
            <v>Targeted Assistance</v>
          </cell>
        </row>
        <row r="3283">
          <cell r="A3283" t="str">
            <v>442101060007</v>
          </cell>
          <cell r="B3283" t="str">
            <v>SANFORDVILLE ELEMENTARY SCHOOL</v>
          </cell>
          <cell r="C3283" t="str">
            <v>No Title I</v>
          </cell>
        </row>
        <row r="3284">
          <cell r="A3284" t="str">
            <v>442111020001</v>
          </cell>
          <cell r="B3284" t="str">
            <v>GREENWOOD LAKE MIDDLE SCHOOL</v>
          </cell>
          <cell r="C3284" t="str">
            <v>No Title I</v>
          </cell>
        </row>
        <row r="3285">
          <cell r="A3285" t="str">
            <v>442111020002</v>
          </cell>
          <cell r="B3285" t="str">
            <v>GREENWOOD LAKE ELEMENTARY SCHOOL</v>
          </cell>
          <cell r="C3285" t="str">
            <v>Targeted Assistance</v>
          </cell>
        </row>
        <row r="3286">
          <cell r="A3286" t="str">
            <v>450101060002</v>
          </cell>
          <cell r="B3286" t="str">
            <v>RONALD L SODOMA ELEMENTARY SCHOOL</v>
          </cell>
          <cell r="C3286" t="str">
            <v>Targeted Assistance</v>
          </cell>
        </row>
        <row r="3287">
          <cell r="A3287" t="str">
            <v>450101060003</v>
          </cell>
          <cell r="B3287" t="str">
            <v>CHARLES D'AMICO HIGH SCHOOL</v>
          </cell>
          <cell r="C3287" t="str">
            <v>No Title I</v>
          </cell>
        </row>
        <row r="3288">
          <cell r="A3288" t="str">
            <v>450101060005</v>
          </cell>
          <cell r="B3288" t="str">
            <v>CARL I BERGERSON MIDDLE SCHOOL</v>
          </cell>
          <cell r="C3288" t="str">
            <v>Targeted Assistance</v>
          </cell>
        </row>
        <row r="3289">
          <cell r="A3289" t="str">
            <v>450607040002</v>
          </cell>
          <cell r="B3289" t="str">
            <v>KENDALL JUNIOR-SENIOR HIGH SCHOOL</v>
          </cell>
          <cell r="C3289" t="str">
            <v>Targeted Assistance</v>
          </cell>
        </row>
        <row r="3290">
          <cell r="A3290" t="str">
            <v>450607040003</v>
          </cell>
          <cell r="B3290" t="str">
            <v>KENDALL ELEMENTARY SCHOOL</v>
          </cell>
          <cell r="C3290" t="str">
            <v>Targeted Assistance</v>
          </cell>
        </row>
        <row r="3291">
          <cell r="A3291" t="str">
            <v>450704040001</v>
          </cell>
          <cell r="B3291" t="str">
            <v>HOLLEY JUNIOR-SENIOR HIGH SCHOOL</v>
          </cell>
          <cell r="C3291" t="str">
            <v>Schoolwide Program</v>
          </cell>
        </row>
        <row r="3292">
          <cell r="A3292" t="str">
            <v>450704040005</v>
          </cell>
          <cell r="B3292" t="str">
            <v>HOLLEY ELEMENTARY SCHOOL</v>
          </cell>
          <cell r="C3292" t="str">
            <v>Schoolwide Program</v>
          </cell>
        </row>
        <row r="3293">
          <cell r="A3293" t="str">
            <v>450801060002</v>
          </cell>
          <cell r="B3293" t="str">
            <v>OAK ORCHARD SCHOOL</v>
          </cell>
          <cell r="C3293" t="str">
            <v>Targeted Assistance</v>
          </cell>
        </row>
        <row r="3294">
          <cell r="A3294" t="str">
            <v>450801060003</v>
          </cell>
          <cell r="B3294" t="str">
            <v>CLIFFORD WISE INTERMEDIATE/MIDDLE</v>
          </cell>
          <cell r="C3294" t="str">
            <v>Targeted Assistance</v>
          </cell>
        </row>
        <row r="3295">
          <cell r="A3295" t="str">
            <v>450801060004</v>
          </cell>
          <cell r="B3295" t="str">
            <v>MEDINA HIGH SCHOOL</v>
          </cell>
          <cell r="C3295" t="str">
            <v>Targeted Assistance</v>
          </cell>
        </row>
        <row r="3296">
          <cell r="A3296" t="str">
            <v>450801060006</v>
          </cell>
          <cell r="B3296" t="str">
            <v>WARREN P TOWNE PRIMARY SCHOOL</v>
          </cell>
          <cell r="C3296" t="str">
            <v>No Title I</v>
          </cell>
        </row>
        <row r="3297">
          <cell r="A3297" t="str">
            <v>451001040001</v>
          </cell>
          <cell r="B3297" t="str">
            <v>LYNDONVILLE ELEMENTARY SCHOOL</v>
          </cell>
          <cell r="C3297" t="str">
            <v>Targeted Assistance</v>
          </cell>
        </row>
        <row r="3298">
          <cell r="A3298" t="str">
            <v>451001040002</v>
          </cell>
          <cell r="B3298" t="str">
            <v>L A WEBBER MIDDLE-HIGH SCHOOL</v>
          </cell>
          <cell r="C3298" t="str">
            <v>Targeted Assistance</v>
          </cell>
        </row>
        <row r="3299">
          <cell r="A3299" t="str">
            <v>460102040002</v>
          </cell>
          <cell r="B3299" t="str">
            <v>ALTMAR ELEMENTARY SCHOOL</v>
          </cell>
          <cell r="C3299" t="str">
            <v>Schoolwide Program</v>
          </cell>
        </row>
        <row r="3300">
          <cell r="A3300" t="str">
            <v>460102040003</v>
          </cell>
          <cell r="B3300" t="str">
            <v>PARISH ELEMENTARY SCHOOL</v>
          </cell>
          <cell r="C3300" t="str">
            <v>Schoolwide Program</v>
          </cell>
        </row>
        <row r="3301">
          <cell r="A3301" t="str">
            <v>460102040005</v>
          </cell>
          <cell r="B3301" t="str">
            <v>ALTMAR-PARISH-WILLIAMSTOWN MIDDLE SC</v>
          </cell>
          <cell r="C3301" t="str">
            <v>Schoolwide Program</v>
          </cell>
        </row>
        <row r="3302">
          <cell r="A3302" t="str">
            <v>460102040006</v>
          </cell>
          <cell r="B3302" t="str">
            <v>ALTMAR-PARISH-WILLIAMSTOWN JR/SR HS</v>
          </cell>
          <cell r="C3302" t="str">
            <v>Schoolwide Program</v>
          </cell>
        </row>
        <row r="3303">
          <cell r="A3303" t="str">
            <v>460500010001</v>
          </cell>
          <cell r="B3303" t="str">
            <v>FAIRGRIEVE SCHOOL</v>
          </cell>
          <cell r="C3303" t="str">
            <v>Schoolwide Program</v>
          </cell>
        </row>
        <row r="3304">
          <cell r="A3304" t="str">
            <v>460500010005</v>
          </cell>
          <cell r="B3304" t="str">
            <v>G RAY BODLEY HIGH SCHOOL</v>
          </cell>
          <cell r="C3304" t="str">
            <v>Targeted Assistance</v>
          </cell>
        </row>
        <row r="3305">
          <cell r="A3305" t="str">
            <v>460500010006</v>
          </cell>
          <cell r="B3305" t="str">
            <v>FULTON JUNIOR HIGH SCHOOL</v>
          </cell>
          <cell r="C3305" t="str">
            <v>Targeted Assistance</v>
          </cell>
        </row>
        <row r="3306">
          <cell r="A3306" t="str">
            <v>460500010007</v>
          </cell>
          <cell r="B3306" t="str">
            <v>GRANBY ELEMENTARY SCHOOL</v>
          </cell>
          <cell r="C3306" t="str">
            <v>Schoolwide Program</v>
          </cell>
        </row>
        <row r="3307">
          <cell r="A3307" t="str">
            <v>460500010008</v>
          </cell>
          <cell r="B3307" t="str">
            <v>J E LANIGAN SCHOOL</v>
          </cell>
          <cell r="C3307" t="str">
            <v>Targeted Assistance</v>
          </cell>
        </row>
        <row r="3308">
          <cell r="A3308" t="str">
            <v>460500010011</v>
          </cell>
          <cell r="B3308" t="str">
            <v>VOLNEY ELEMENTARY SCHOOL</v>
          </cell>
          <cell r="C3308" t="str">
            <v>Targeted Assistance</v>
          </cell>
        </row>
        <row r="3309">
          <cell r="A3309" t="str">
            <v>460701040001</v>
          </cell>
          <cell r="B3309" t="str">
            <v>KENNEY MIDDLE SCHOOL</v>
          </cell>
          <cell r="C3309" t="str">
            <v>Schoolwide Program</v>
          </cell>
        </row>
        <row r="3310">
          <cell r="A3310" t="str">
            <v>460701040002</v>
          </cell>
          <cell r="B3310" t="str">
            <v>HANNIBAL HIGH SCHOOL</v>
          </cell>
          <cell r="C3310" t="str">
            <v>Schoolwide Program</v>
          </cell>
        </row>
        <row r="3311">
          <cell r="A3311" t="str">
            <v>460701040003</v>
          </cell>
          <cell r="B3311" t="str">
            <v>FAIRLEY SCHOOL</v>
          </cell>
          <cell r="C3311" t="str">
            <v>Schoolwide Program</v>
          </cell>
        </row>
        <row r="3312">
          <cell r="A3312" t="str">
            <v>460801060001</v>
          </cell>
          <cell r="B3312" t="str">
            <v>AURA A COLE ELEMENTARY SCHOOL</v>
          </cell>
          <cell r="C3312" t="str">
            <v>Targeted Assistance</v>
          </cell>
        </row>
        <row r="3313">
          <cell r="A3313" t="str">
            <v>460801060002</v>
          </cell>
          <cell r="B3313" t="str">
            <v>BREWERTON ELEMENTARY SCHOOL</v>
          </cell>
          <cell r="C3313" t="str">
            <v>No Title I</v>
          </cell>
        </row>
        <row r="3314">
          <cell r="A3314" t="str">
            <v>460801060003</v>
          </cell>
          <cell r="B3314" t="str">
            <v>CENTRAL SQUARE INTERMEDIATE SCHOOL</v>
          </cell>
          <cell r="C3314" t="str">
            <v>Targeted Assistance</v>
          </cell>
        </row>
        <row r="3315">
          <cell r="A3315" t="str">
            <v>460801060004</v>
          </cell>
          <cell r="B3315" t="str">
            <v>CLEVELAND ELEMENTARY SCHOOL</v>
          </cell>
          <cell r="C3315" t="str">
            <v>Targeted Assistance</v>
          </cell>
        </row>
        <row r="3316">
          <cell r="A3316" t="str">
            <v>460801060005</v>
          </cell>
          <cell r="B3316" t="str">
            <v>PAUL V MOORE HIGH SCHOOL</v>
          </cell>
          <cell r="C3316" t="str">
            <v>No Title I</v>
          </cell>
        </row>
        <row r="3317">
          <cell r="A3317" t="str">
            <v>460801060006</v>
          </cell>
          <cell r="B3317" t="str">
            <v>MILLARD HAWK PRIMARY SCHOOL</v>
          </cell>
          <cell r="C3317" t="str">
            <v>Targeted Assistance</v>
          </cell>
        </row>
        <row r="3318">
          <cell r="A3318" t="str">
            <v>460801060007</v>
          </cell>
          <cell r="B3318" t="str">
            <v>HASTINGS MALLORY ELEMENTARY SCHOOL</v>
          </cell>
          <cell r="C3318" t="str">
            <v>Targeted Assistance</v>
          </cell>
        </row>
        <row r="3319">
          <cell r="A3319" t="str">
            <v>460801060008</v>
          </cell>
          <cell r="B3319" t="str">
            <v>CENTRAL SQUARE MIDDLE SCHOOL</v>
          </cell>
          <cell r="C3319" t="str">
            <v>Targeted Assistance</v>
          </cell>
        </row>
        <row r="3320">
          <cell r="A3320" t="str">
            <v>460901060001</v>
          </cell>
          <cell r="B3320" t="str">
            <v>MEXICO ELEMENTARY SCHOOL</v>
          </cell>
          <cell r="C3320" t="str">
            <v>Targeted Assistance</v>
          </cell>
        </row>
        <row r="3321">
          <cell r="A3321" t="str">
            <v>460901060002</v>
          </cell>
          <cell r="B3321" t="str">
            <v>PALERMO ELEMENTARY SCHOOL</v>
          </cell>
          <cell r="C3321" t="str">
            <v>Targeted Assistance</v>
          </cell>
        </row>
        <row r="3322">
          <cell r="A3322" t="str">
            <v>460901060003</v>
          </cell>
          <cell r="B3322" t="str">
            <v>MEXICO HIGH SCHOOL</v>
          </cell>
          <cell r="C3322" t="str">
            <v>No Title I</v>
          </cell>
        </row>
        <row r="3323">
          <cell r="A3323" t="str">
            <v>460901060004</v>
          </cell>
          <cell r="B3323" t="str">
            <v>NEW HAVEN ELEMENTARY SCHOOL</v>
          </cell>
          <cell r="C3323" t="str">
            <v>Targeted Assistance</v>
          </cell>
        </row>
        <row r="3324">
          <cell r="A3324" t="str">
            <v>460901060005</v>
          </cell>
          <cell r="B3324" t="str">
            <v>MEXICO MIDDLE SCHOOL</v>
          </cell>
          <cell r="C3324" t="str">
            <v>Targeted Assistance</v>
          </cell>
        </row>
        <row r="3325">
          <cell r="A3325" t="str">
            <v>461300010002</v>
          </cell>
          <cell r="B3325" t="str">
            <v>CHARLES E RILEY ELEMENTARY SCHOOL</v>
          </cell>
          <cell r="C3325" t="str">
            <v>Targeted Assistance</v>
          </cell>
        </row>
        <row r="3326">
          <cell r="A3326" t="str">
            <v>461300010003</v>
          </cell>
          <cell r="B3326" t="str">
            <v>LEIGHTON ELEMENTARY SCHOOL</v>
          </cell>
          <cell r="C3326" t="str">
            <v>Targeted Assistance</v>
          </cell>
        </row>
        <row r="3327">
          <cell r="A3327" t="str">
            <v>461300010004</v>
          </cell>
          <cell r="B3327" t="str">
            <v>FITZHUGH PARK ELEMENTARY SCHOOL</v>
          </cell>
          <cell r="C3327" t="str">
            <v>Targeted Assistance</v>
          </cell>
        </row>
        <row r="3328">
          <cell r="A3328" t="str">
            <v>461300010005</v>
          </cell>
          <cell r="B3328" t="str">
            <v>KINGSFORD PARK ELEMENTARY SCHOOL</v>
          </cell>
          <cell r="C3328" t="str">
            <v>No Title I</v>
          </cell>
        </row>
        <row r="3329">
          <cell r="A3329" t="str">
            <v>461300010006</v>
          </cell>
          <cell r="B3329" t="str">
            <v>MINETTO ELEMENTARY SCHOOL</v>
          </cell>
          <cell r="C3329" t="str">
            <v>No Title I</v>
          </cell>
        </row>
        <row r="3330">
          <cell r="A3330" t="str">
            <v>461300010007</v>
          </cell>
          <cell r="B3330" t="str">
            <v>OSWEGO MIDDLE SCHOOL</v>
          </cell>
          <cell r="C3330" t="str">
            <v>Targeted Assistance</v>
          </cell>
        </row>
        <row r="3331">
          <cell r="A3331" t="str">
            <v>461300010008</v>
          </cell>
          <cell r="B3331" t="str">
            <v>OSWEGO HIGH SCHOOL</v>
          </cell>
          <cell r="C3331" t="str">
            <v>Targeted Assistance</v>
          </cell>
        </row>
        <row r="3332">
          <cell r="A3332" t="str">
            <v>461801040001</v>
          </cell>
          <cell r="B3332" t="str">
            <v>PULASKI HIGH SCHOOL</v>
          </cell>
          <cell r="C3332" t="str">
            <v>No Title I</v>
          </cell>
        </row>
        <row r="3333">
          <cell r="A3333" t="str">
            <v>461801040003</v>
          </cell>
          <cell r="B3333" t="str">
            <v>PULASKI ELEMENTARY SCHOOL</v>
          </cell>
          <cell r="C3333" t="str">
            <v>Targeted Assistance</v>
          </cell>
        </row>
        <row r="3334">
          <cell r="A3334" t="str">
            <v>461801040004</v>
          </cell>
          <cell r="B3334" t="str">
            <v>PULASKI MIDDLE SCHOOL</v>
          </cell>
          <cell r="C3334" t="str">
            <v>No Title I</v>
          </cell>
        </row>
        <row r="3335">
          <cell r="A3335" t="str">
            <v>461901040001</v>
          </cell>
          <cell r="B3335" t="str">
            <v>SANDY CREEK HIGH SCHOOL</v>
          </cell>
          <cell r="C3335" t="str">
            <v>Schoolwide Program</v>
          </cell>
        </row>
        <row r="3336">
          <cell r="A3336" t="str">
            <v>461901040002</v>
          </cell>
          <cell r="B3336" t="str">
            <v>SANDY CREEK ELEMENTARY SCHOOL</v>
          </cell>
          <cell r="C3336" t="str">
            <v>Schoolwide Program</v>
          </cell>
        </row>
        <row r="3337">
          <cell r="A3337" t="str">
            <v>461901040003</v>
          </cell>
          <cell r="B3337" t="str">
            <v>SANDY CREEK MIDDLE SCHOOL</v>
          </cell>
          <cell r="C3337" t="str">
            <v>Schoolwide Program</v>
          </cell>
        </row>
        <row r="3338">
          <cell r="A3338" t="str">
            <v>462001060001</v>
          </cell>
          <cell r="B3338" t="str">
            <v>MICHAEL A MAROUN ELEMENTARY SCHOOL</v>
          </cell>
          <cell r="C3338" t="str">
            <v>Targeted Assistance</v>
          </cell>
        </row>
        <row r="3339">
          <cell r="A3339" t="str">
            <v>462001060004</v>
          </cell>
          <cell r="B3339" t="str">
            <v>EMERSON J DILLON MIDDLE SCHOOL</v>
          </cell>
          <cell r="C3339" t="str">
            <v>Targeted Assistance</v>
          </cell>
        </row>
        <row r="3340">
          <cell r="A3340" t="str">
            <v>462001060006</v>
          </cell>
          <cell r="B3340" t="str">
            <v>JOHN C BIRDLEBOUGH HIGH SCHOOL</v>
          </cell>
          <cell r="C3340" t="str">
            <v>No Title I</v>
          </cell>
        </row>
        <row r="3341">
          <cell r="A3341" t="str">
            <v>470202040002</v>
          </cell>
          <cell r="B3341" t="str">
            <v>GILBERTSVILLE-MOUNT UPTON ELEM SCH</v>
          </cell>
          <cell r="C3341" t="str">
            <v>No Title I</v>
          </cell>
        </row>
        <row r="3342">
          <cell r="A3342" t="str">
            <v>470202040003</v>
          </cell>
          <cell r="B3342" t="str">
            <v>GILBERTSVILLE-MOUNT UPTON JR-SR HS</v>
          </cell>
          <cell r="C3342" t="str">
            <v>No Title I</v>
          </cell>
        </row>
        <row r="3343">
          <cell r="A3343" t="str">
            <v>470501040001</v>
          </cell>
          <cell r="B3343" t="str">
            <v>EDMESTON CENTRAL SCHOOL</v>
          </cell>
          <cell r="C3343" t="str">
            <v>Targeted Assistance</v>
          </cell>
        </row>
        <row r="3344">
          <cell r="A3344" t="str">
            <v>470801040001</v>
          </cell>
          <cell r="B3344" t="str">
            <v>LAURENS CENTRAL SCHOOL</v>
          </cell>
          <cell r="C3344" t="str">
            <v>Targeted Assistance</v>
          </cell>
        </row>
        <row r="3345">
          <cell r="A3345" t="str">
            <v>470901040001</v>
          </cell>
          <cell r="B3345" t="str">
            <v>SCHENEVUS CENTRAL SCHOOL</v>
          </cell>
          <cell r="C3345" t="str">
            <v>Schoolwide Program</v>
          </cell>
        </row>
        <row r="3346">
          <cell r="A3346" t="str">
            <v>471101040001</v>
          </cell>
          <cell r="B3346" t="str">
            <v>MILFORD CENTRAL SCHOOL</v>
          </cell>
          <cell r="C3346" t="str">
            <v>Targeted Assistance</v>
          </cell>
        </row>
        <row r="3347">
          <cell r="A3347" t="str">
            <v>471201040001</v>
          </cell>
          <cell r="B3347" t="str">
            <v>MORRIS CENTRAL SCHOOL</v>
          </cell>
          <cell r="C3347" t="str">
            <v>Schoolwide Program</v>
          </cell>
        </row>
        <row r="3348">
          <cell r="A3348" t="str">
            <v>471400010002</v>
          </cell>
          <cell r="B3348" t="str">
            <v>ONEONTA SENIOR HIGH SCHOOL</v>
          </cell>
          <cell r="C3348" t="str">
            <v>No Title I</v>
          </cell>
        </row>
        <row r="3349">
          <cell r="A3349" t="str">
            <v>471400010003</v>
          </cell>
          <cell r="B3349" t="str">
            <v>VALLEYVIEW ELEMENTARY SCHOOL</v>
          </cell>
          <cell r="C3349" t="str">
            <v>Targeted Assistance</v>
          </cell>
        </row>
        <row r="3350">
          <cell r="A3350" t="str">
            <v>471400010004</v>
          </cell>
          <cell r="B3350" t="str">
            <v>GREATER PLAINS ELEMENTARY SCHOOL</v>
          </cell>
          <cell r="C3350" t="str">
            <v>Targeted Assistance</v>
          </cell>
        </row>
        <row r="3351">
          <cell r="A3351" t="str">
            <v>471400010006</v>
          </cell>
          <cell r="B3351" t="str">
            <v>CTR STREET ELEMENTARY SCHOOL</v>
          </cell>
          <cell r="C3351" t="str">
            <v>Targeted Assistance</v>
          </cell>
        </row>
        <row r="3352">
          <cell r="A3352" t="str">
            <v>471400010007</v>
          </cell>
          <cell r="B3352" t="str">
            <v>ONEONTA MIDDLE SCHOOL</v>
          </cell>
          <cell r="C3352" t="str">
            <v>No Title I</v>
          </cell>
        </row>
        <row r="3353">
          <cell r="A3353" t="str">
            <v>471400010008</v>
          </cell>
          <cell r="B3353" t="str">
            <v>RIVERSIDE ELEMENTARY SCHOOL</v>
          </cell>
          <cell r="C3353" t="str">
            <v>Targeted Assistance</v>
          </cell>
        </row>
        <row r="3354">
          <cell r="A3354" t="str">
            <v>471601040002</v>
          </cell>
          <cell r="B3354" t="str">
            <v>OTEGO ELEMENTARY SCHOOL</v>
          </cell>
          <cell r="C3354" t="str">
            <v>Targeted Assistance</v>
          </cell>
        </row>
        <row r="3355">
          <cell r="A3355" t="str">
            <v>471601040004</v>
          </cell>
          <cell r="B3355" t="str">
            <v>UNADILLA ELEMENTARY SCHOOL</v>
          </cell>
          <cell r="C3355" t="str">
            <v>Targeted Assistance</v>
          </cell>
        </row>
        <row r="3356">
          <cell r="A3356" t="str">
            <v>471601040005</v>
          </cell>
          <cell r="B3356" t="str">
            <v>UNATEGO JUNIOR-SENIOR HIGH SCHOOL</v>
          </cell>
          <cell r="C3356" t="str">
            <v>No Title I</v>
          </cell>
        </row>
        <row r="3357">
          <cell r="A3357" t="str">
            <v>471601040006</v>
          </cell>
          <cell r="B3357" t="str">
            <v>UNATEGO MIDDLE SCHOOL</v>
          </cell>
          <cell r="C3357" t="str">
            <v>No Title I</v>
          </cell>
        </row>
        <row r="3358">
          <cell r="A3358" t="str">
            <v>471701040001</v>
          </cell>
          <cell r="B3358" t="str">
            <v>COOPERSTOWN ELEMENTARY SCHOOL</v>
          </cell>
          <cell r="C3358" t="str">
            <v>Targeted Assistance</v>
          </cell>
        </row>
        <row r="3359">
          <cell r="A3359" t="str">
            <v>471701040003</v>
          </cell>
          <cell r="B3359" t="str">
            <v>COOPERSTOWN JR/SR HIGH SCHOOL</v>
          </cell>
          <cell r="C3359" t="str">
            <v>Targeted Assistance</v>
          </cell>
        </row>
        <row r="3360">
          <cell r="A3360" t="str">
            <v>472001040001</v>
          </cell>
          <cell r="B3360" t="str">
            <v>RICHFIELD SPRINGS CENTRAL SCHOOL</v>
          </cell>
          <cell r="C3360" t="str">
            <v>Schoolwide Program</v>
          </cell>
        </row>
        <row r="3361">
          <cell r="A3361" t="str">
            <v>472202040001</v>
          </cell>
          <cell r="B3361" t="str">
            <v>CHERRY VALLEY-SPRINGFIELD CENTRAL</v>
          </cell>
          <cell r="C3361" t="str">
            <v>Targeted Assistance</v>
          </cell>
        </row>
        <row r="3362">
          <cell r="A3362" t="str">
            <v>472506040001</v>
          </cell>
          <cell r="B3362" t="str">
            <v>WORCESTER SCHOOL</v>
          </cell>
          <cell r="C3362" t="str">
            <v>Schoolwide Program</v>
          </cell>
        </row>
        <row r="3363">
          <cell r="A3363" t="str">
            <v>480102060001</v>
          </cell>
          <cell r="B3363" t="str">
            <v>KENT PRIMARY SCHOOL</v>
          </cell>
          <cell r="C3363" t="str">
            <v>Targeted Assistance</v>
          </cell>
        </row>
        <row r="3364">
          <cell r="A3364" t="str">
            <v>480102060002</v>
          </cell>
          <cell r="B3364" t="str">
            <v>KENT ELEMENTARY SCHOOL</v>
          </cell>
          <cell r="C3364" t="str">
            <v>Targeted Assistance</v>
          </cell>
        </row>
        <row r="3365">
          <cell r="A3365" t="str">
            <v>480102060003</v>
          </cell>
          <cell r="B3365" t="str">
            <v>MATTHEW PATERSON ELEMENTARY SCHOOL</v>
          </cell>
          <cell r="C3365" t="str">
            <v>Targeted Assistance</v>
          </cell>
        </row>
        <row r="3366">
          <cell r="A3366" t="str">
            <v>480102060005</v>
          </cell>
          <cell r="B3366" t="str">
            <v>CARMEL HIGH SCHOOL</v>
          </cell>
          <cell r="C3366" t="str">
            <v>No Title I</v>
          </cell>
        </row>
        <row r="3367">
          <cell r="A3367" t="str">
            <v>480102060007</v>
          </cell>
          <cell r="B3367" t="str">
            <v>GEORGE FISCHER MIDDLE SCHOOL</v>
          </cell>
          <cell r="C3367" t="str">
            <v>Targeted Assistance</v>
          </cell>
        </row>
        <row r="3368">
          <cell r="A3368" t="str">
            <v>480401040001</v>
          </cell>
          <cell r="B3368" t="str">
            <v>HALDANE ELEMENTARY/MIDDLE SCHOOL</v>
          </cell>
          <cell r="C3368" t="str">
            <v>Schoolwide Program</v>
          </cell>
        </row>
        <row r="3369">
          <cell r="A3369" t="str">
            <v>480401040002</v>
          </cell>
          <cell r="B3369" t="str">
            <v>HALDANE HIGH SCHOOL</v>
          </cell>
          <cell r="C3369" t="str">
            <v>Schoolwide Program</v>
          </cell>
        </row>
        <row r="3370">
          <cell r="A3370" t="str">
            <v>480404020001</v>
          </cell>
          <cell r="B3370" t="str">
            <v>GARRISON SCHOOL</v>
          </cell>
          <cell r="C3370" t="str">
            <v>Targeted Assistance</v>
          </cell>
        </row>
        <row r="3371">
          <cell r="A3371" t="str">
            <v>480503040001</v>
          </cell>
          <cell r="B3371" t="str">
            <v>PUTNAM VALLEY HIGH SCHOOL</v>
          </cell>
          <cell r="C3371" t="str">
            <v>Targeted Assistance</v>
          </cell>
        </row>
        <row r="3372">
          <cell r="A3372" t="str">
            <v>480503040002</v>
          </cell>
          <cell r="B3372" t="str">
            <v>PUTNAM VALLEY MIDDLE SCHOOL</v>
          </cell>
          <cell r="C3372" t="str">
            <v>Targeted Assistance</v>
          </cell>
        </row>
        <row r="3373">
          <cell r="A3373" t="str">
            <v>480503040003</v>
          </cell>
          <cell r="B3373" t="str">
            <v>PUTNAM VALLEY ELEMENTARY SCHOOL</v>
          </cell>
          <cell r="C3373" t="str">
            <v>Targeted Assistance</v>
          </cell>
        </row>
        <row r="3374">
          <cell r="A3374" t="str">
            <v>480601060001</v>
          </cell>
          <cell r="B3374" t="str">
            <v>GARDEN STREET SCHOOL</v>
          </cell>
          <cell r="C3374" t="str">
            <v>Targeted Assistance</v>
          </cell>
        </row>
        <row r="3375">
          <cell r="A3375" t="str">
            <v>480601060002</v>
          </cell>
          <cell r="B3375" t="str">
            <v>C V STARR INTERMEDIATE SCHOOL</v>
          </cell>
          <cell r="C3375" t="str">
            <v>Targeted Assistance</v>
          </cell>
        </row>
        <row r="3376">
          <cell r="A3376" t="str">
            <v>480601060003</v>
          </cell>
          <cell r="B3376" t="str">
            <v>BREWSTER HIGH SCHOOL</v>
          </cell>
          <cell r="C3376" t="str">
            <v>No Title I</v>
          </cell>
        </row>
        <row r="3377">
          <cell r="A3377" t="str">
            <v>480601060004</v>
          </cell>
          <cell r="B3377" t="str">
            <v>JOHN F KENNEDY ELEMENTARY SCHOOL</v>
          </cell>
          <cell r="C3377" t="str">
            <v>Targeted Assistance</v>
          </cell>
        </row>
        <row r="3378">
          <cell r="A3378" t="str">
            <v>480601060005</v>
          </cell>
          <cell r="B3378" t="str">
            <v>HENRY H WELLS MIDDLE SCHOOL</v>
          </cell>
          <cell r="C3378" t="str">
            <v>No Title I</v>
          </cell>
        </row>
        <row r="3379">
          <cell r="A3379" t="str">
            <v>490101040001</v>
          </cell>
          <cell r="B3379" t="str">
            <v>BERLIN ELEMENTARY SCHOOL</v>
          </cell>
          <cell r="C3379" t="str">
            <v>Schoolwide Program</v>
          </cell>
        </row>
        <row r="3380">
          <cell r="A3380" t="str">
            <v>490101040004</v>
          </cell>
          <cell r="B3380" t="str">
            <v>BERLIN MIDDLE SCHOOL</v>
          </cell>
          <cell r="C3380" t="str">
            <v>No Title I</v>
          </cell>
        </row>
        <row r="3381">
          <cell r="A3381" t="str">
            <v>490101040006</v>
          </cell>
          <cell r="B3381" t="str">
            <v>BERLIN HIGH SCHOOL</v>
          </cell>
          <cell r="C3381" t="str">
            <v>No Title I</v>
          </cell>
        </row>
        <row r="3382">
          <cell r="A3382" t="str">
            <v>490202040002</v>
          </cell>
          <cell r="B3382" t="str">
            <v>TAMARAC MIDDLE SCHOOL HIGH SCHOOL</v>
          </cell>
          <cell r="C3382" t="str">
            <v>No Title I</v>
          </cell>
        </row>
        <row r="3383">
          <cell r="A3383" t="str">
            <v>490202040003</v>
          </cell>
          <cell r="B3383" t="str">
            <v>TAMARAC ELEMENTARY SCHOOL</v>
          </cell>
          <cell r="C3383" t="str">
            <v>Targeted Assistance</v>
          </cell>
        </row>
        <row r="3384">
          <cell r="A3384" t="str">
            <v>490301060001</v>
          </cell>
          <cell r="B3384" t="str">
            <v>DONALD P SUTHERLAND SCHOOL</v>
          </cell>
          <cell r="C3384" t="str">
            <v>Targeted Assistance</v>
          </cell>
        </row>
        <row r="3385">
          <cell r="A3385" t="str">
            <v>490301060002</v>
          </cell>
          <cell r="B3385" t="str">
            <v>BELL TOP SCHOOL</v>
          </cell>
          <cell r="C3385" t="str">
            <v>No Title I</v>
          </cell>
        </row>
        <row r="3386">
          <cell r="A3386" t="str">
            <v>490301060003</v>
          </cell>
          <cell r="B3386" t="str">
            <v>GREEN MEADOW SCHOOL</v>
          </cell>
          <cell r="C3386" t="str">
            <v>No Title I</v>
          </cell>
        </row>
        <row r="3387">
          <cell r="A3387" t="str">
            <v>490301060005</v>
          </cell>
          <cell r="B3387" t="str">
            <v>CITIZEN EDMOND GENET SCHOOL</v>
          </cell>
          <cell r="C3387" t="str">
            <v>No Title I</v>
          </cell>
        </row>
        <row r="3388">
          <cell r="A3388" t="str">
            <v>490301060006</v>
          </cell>
          <cell r="B3388" t="str">
            <v>RED MILL SCHOOL</v>
          </cell>
          <cell r="C3388" t="str">
            <v>Targeted Assistance</v>
          </cell>
        </row>
        <row r="3389">
          <cell r="A3389" t="str">
            <v>490301060007</v>
          </cell>
          <cell r="B3389" t="str">
            <v>COLUMBIA HIGH SCHOOL</v>
          </cell>
          <cell r="C3389" t="str">
            <v>No Title I</v>
          </cell>
        </row>
        <row r="3390">
          <cell r="A3390" t="str">
            <v>490301060008</v>
          </cell>
          <cell r="B3390" t="str">
            <v>HOWARD L GOFF SCHOOL</v>
          </cell>
          <cell r="C3390" t="str">
            <v>No Title I</v>
          </cell>
        </row>
        <row r="3391">
          <cell r="A3391" t="str">
            <v>490501060002</v>
          </cell>
          <cell r="B3391" t="str">
            <v>HOOSICK FALLS ELEMENTARY SCHOOL</v>
          </cell>
          <cell r="C3391" t="str">
            <v>Targeted Assistance</v>
          </cell>
        </row>
        <row r="3392">
          <cell r="A3392" t="str">
            <v>490501060003</v>
          </cell>
          <cell r="B3392" t="str">
            <v>HOOSICK FALLS JR/SR HIGH SCHOOL</v>
          </cell>
          <cell r="C3392" t="str">
            <v>Targeted Assistance</v>
          </cell>
        </row>
        <row r="3393">
          <cell r="A3393" t="str">
            <v>490601060002</v>
          </cell>
          <cell r="B3393" t="str">
            <v>KNICKERBACKER MIDDLE SCHOOL</v>
          </cell>
          <cell r="C3393" t="str">
            <v>Schoolwide Program</v>
          </cell>
        </row>
        <row r="3394">
          <cell r="A3394" t="str">
            <v>490601060003</v>
          </cell>
          <cell r="B3394" t="str">
            <v>LANSINGBURGH SENIOR HIGH SCHOOL</v>
          </cell>
          <cell r="C3394" t="str">
            <v>Schoolwide Program</v>
          </cell>
        </row>
        <row r="3395">
          <cell r="A3395" t="str">
            <v>490601060008</v>
          </cell>
          <cell r="B3395" t="str">
            <v>TURNPIKE ELEMENTARY SCHOOL</v>
          </cell>
          <cell r="C3395" t="str">
            <v>Schoolwide Program</v>
          </cell>
        </row>
        <row r="3396">
          <cell r="A3396" t="str">
            <v>490601060009</v>
          </cell>
          <cell r="B3396" t="str">
            <v>RENSSELAER PARK ELEMENTARY SCHOOL</v>
          </cell>
          <cell r="C3396" t="str">
            <v>Schoolwide Program</v>
          </cell>
        </row>
        <row r="3397">
          <cell r="A3397" t="str">
            <v>490804020002</v>
          </cell>
          <cell r="B3397" t="str">
            <v>GARDNER-DICKINSON SCHOOL</v>
          </cell>
          <cell r="C3397" t="str">
            <v>Targeted Assistance</v>
          </cell>
        </row>
        <row r="3398">
          <cell r="A3398" t="str">
            <v>491200010006</v>
          </cell>
          <cell r="B3398" t="str">
            <v>VAN RENSSELAER ELEMENTARY SCHOOL</v>
          </cell>
          <cell r="C3398" t="str">
            <v>Schoolwide Program</v>
          </cell>
        </row>
        <row r="3399">
          <cell r="A3399" t="str">
            <v>491200010007</v>
          </cell>
          <cell r="B3399" t="str">
            <v>RENSSELAER JUNIOR/SENIOR HIGH</v>
          </cell>
          <cell r="C3399" t="str">
            <v>Schoolwide Program</v>
          </cell>
        </row>
        <row r="3400">
          <cell r="A3400" t="str">
            <v>491302060001</v>
          </cell>
          <cell r="B3400" t="str">
            <v>SAND LAKE-MILLER HILL SCHOOL</v>
          </cell>
          <cell r="C3400" t="str">
            <v>Targeted Assistance</v>
          </cell>
        </row>
        <row r="3401">
          <cell r="A3401" t="str">
            <v>491302060002</v>
          </cell>
          <cell r="B3401" t="str">
            <v>AVERILL PARK HIGH SCHOOL</v>
          </cell>
          <cell r="C3401" t="str">
            <v>No Title I</v>
          </cell>
        </row>
        <row r="3402">
          <cell r="A3402" t="str">
            <v>491302060004</v>
          </cell>
          <cell r="B3402" t="str">
            <v>POESTENKILL ES</v>
          </cell>
          <cell r="C3402" t="str">
            <v>No Title I</v>
          </cell>
        </row>
        <row r="3403">
          <cell r="A3403" t="str">
            <v>491302060005</v>
          </cell>
          <cell r="B3403" t="str">
            <v>WEST SAND LAKE ELEMENTARY SCHOOL</v>
          </cell>
          <cell r="C3403" t="str">
            <v>Targeted Assistance</v>
          </cell>
        </row>
        <row r="3404">
          <cell r="A3404" t="str">
            <v>491302060006</v>
          </cell>
          <cell r="B3404" t="str">
            <v>ALGONQUIN MIDDLE SCHOOL</v>
          </cell>
          <cell r="C3404" t="str">
            <v>No Title I</v>
          </cell>
        </row>
        <row r="3405">
          <cell r="A3405" t="str">
            <v>491501040002</v>
          </cell>
          <cell r="B3405" t="str">
            <v>MAPLE HILL HIGH SCHOOL</v>
          </cell>
          <cell r="C3405" t="str">
            <v>No Title I</v>
          </cell>
        </row>
        <row r="3406">
          <cell r="A3406" t="str">
            <v>491501040003</v>
          </cell>
          <cell r="B3406" t="str">
            <v>CASTLETON ELEMENTARY SCHOOL</v>
          </cell>
          <cell r="C3406" t="str">
            <v>Targeted Assistance</v>
          </cell>
        </row>
        <row r="3407">
          <cell r="A3407" t="str">
            <v>491501040004</v>
          </cell>
          <cell r="B3407" t="str">
            <v>MAPLE HILL MIDDLE SCHOOL</v>
          </cell>
          <cell r="C3407" t="str">
            <v>Targeted Assistance</v>
          </cell>
        </row>
        <row r="3408">
          <cell r="A3408" t="str">
            <v>491700010002</v>
          </cell>
          <cell r="B3408" t="str">
            <v>PS 2</v>
          </cell>
          <cell r="C3408" t="str">
            <v>Schoolwide Program</v>
          </cell>
        </row>
        <row r="3409">
          <cell r="A3409" t="str">
            <v>491700010014</v>
          </cell>
          <cell r="B3409" t="str">
            <v>PS 14</v>
          </cell>
          <cell r="C3409" t="str">
            <v>Schoolwide Program</v>
          </cell>
        </row>
        <row r="3410">
          <cell r="A3410" t="str">
            <v>491700010016</v>
          </cell>
          <cell r="B3410" t="str">
            <v>PS 16</v>
          </cell>
          <cell r="C3410" t="str">
            <v>No Title I</v>
          </cell>
        </row>
        <row r="3411">
          <cell r="A3411" t="str">
            <v>491700010018</v>
          </cell>
          <cell r="B3411" t="str">
            <v>PS 18</v>
          </cell>
          <cell r="C3411" t="str">
            <v>No Title I</v>
          </cell>
        </row>
        <row r="3412">
          <cell r="A3412" t="str">
            <v>491700010019</v>
          </cell>
          <cell r="B3412" t="str">
            <v>TROY HIGH SCHOOL</v>
          </cell>
          <cell r="C3412" t="str">
            <v>No Title I</v>
          </cell>
        </row>
        <row r="3413">
          <cell r="A3413" t="str">
            <v>491700010020</v>
          </cell>
          <cell r="B3413" t="str">
            <v>CARROLL HILL SCHOOL</v>
          </cell>
          <cell r="C3413" t="str">
            <v>Schoolwide Program</v>
          </cell>
        </row>
        <row r="3414">
          <cell r="A3414" t="str">
            <v>491700010021</v>
          </cell>
          <cell r="B3414" t="str">
            <v>W KENNETH DOYLE MIDDLE SCHOOL</v>
          </cell>
          <cell r="C3414" t="str">
            <v>Schoolwide Program</v>
          </cell>
        </row>
        <row r="3415">
          <cell r="A3415" t="str">
            <v>491700860931</v>
          </cell>
          <cell r="B3415" t="str">
            <v>TRUE NORTH TROY PREP CHARTER SCHOOL</v>
          </cell>
          <cell r="C3415" t="str">
            <v>Schoolwide Program</v>
          </cell>
        </row>
        <row r="3416">
          <cell r="A3416" t="str">
            <v>500101060001</v>
          </cell>
          <cell r="B3416" t="str">
            <v>LITTLE TOR ELEMENTARY SCHOOL</v>
          </cell>
          <cell r="C3416" t="str">
            <v>No Title I</v>
          </cell>
        </row>
        <row r="3417">
          <cell r="A3417" t="str">
            <v>500101060002</v>
          </cell>
          <cell r="B3417" t="str">
            <v>BARDONIA ELEMENTARY SCHOOL</v>
          </cell>
          <cell r="C3417" t="str">
            <v>Targeted Assistance</v>
          </cell>
        </row>
        <row r="3418">
          <cell r="A3418" t="str">
            <v>500101060005</v>
          </cell>
          <cell r="B3418" t="str">
            <v>CONGERS ELEMENTARY SCHOOL</v>
          </cell>
          <cell r="C3418" t="str">
            <v>Targeted Assistance</v>
          </cell>
        </row>
        <row r="3419">
          <cell r="A3419" t="str">
            <v>500101060006</v>
          </cell>
          <cell r="B3419" t="str">
            <v>LAUREL PLAINS ELEMENTARY SCHOOL</v>
          </cell>
          <cell r="C3419" t="str">
            <v>Targeted Assistance</v>
          </cell>
        </row>
        <row r="3420">
          <cell r="A3420" t="str">
            <v>500101060007</v>
          </cell>
          <cell r="B3420" t="str">
            <v>LINK ELEMENTARY SCHOOL</v>
          </cell>
          <cell r="C3420" t="str">
            <v>No Title I</v>
          </cell>
        </row>
        <row r="3421">
          <cell r="A3421" t="str">
            <v>500101060008</v>
          </cell>
          <cell r="B3421" t="str">
            <v>NEW CITY ELEMENTARY SCHOOL</v>
          </cell>
          <cell r="C3421" t="str">
            <v>No Title I</v>
          </cell>
        </row>
        <row r="3422">
          <cell r="A3422" t="str">
            <v>500101060010</v>
          </cell>
          <cell r="B3422" t="str">
            <v>WEST NYACK ELEMENTARY SCHOOL</v>
          </cell>
          <cell r="C3422" t="str">
            <v>No Title I</v>
          </cell>
        </row>
        <row r="3423">
          <cell r="A3423" t="str">
            <v>500101060011</v>
          </cell>
          <cell r="B3423" t="str">
            <v>CLARKSTOWN NORTH SENIOR HIGH SCHOOL</v>
          </cell>
          <cell r="C3423" t="str">
            <v>Targeted Assistance</v>
          </cell>
        </row>
        <row r="3424">
          <cell r="A3424" t="str">
            <v>500101060014</v>
          </cell>
          <cell r="B3424" t="str">
            <v>LAKEWOOD ELEMENTARY SCHOOL</v>
          </cell>
          <cell r="C3424" t="str">
            <v>Targeted Assistance</v>
          </cell>
        </row>
        <row r="3425">
          <cell r="A3425" t="str">
            <v>500101060015</v>
          </cell>
          <cell r="B3425" t="str">
            <v>WOODGLEN ELEMENTARY SCHOOL</v>
          </cell>
          <cell r="C3425" t="str">
            <v>Targeted Assistance</v>
          </cell>
        </row>
        <row r="3426">
          <cell r="A3426" t="str">
            <v>500101060016</v>
          </cell>
          <cell r="B3426" t="str">
            <v>STRAWTOWN ELEMENTARY SCHOOL</v>
          </cell>
          <cell r="C3426" t="str">
            <v>No Title I</v>
          </cell>
        </row>
        <row r="3427">
          <cell r="A3427" t="str">
            <v>500101060019</v>
          </cell>
          <cell r="B3427" t="str">
            <v>CLARKSTOWN SOUTH SENIOR HIGH SCHOOL</v>
          </cell>
          <cell r="C3427" t="str">
            <v>No Title I</v>
          </cell>
        </row>
        <row r="3428">
          <cell r="A3428" t="str">
            <v>500101060020</v>
          </cell>
          <cell r="B3428" t="str">
            <v>BIRCHWOOD SCHOOL</v>
          </cell>
          <cell r="C3428" t="str">
            <v>No Title I</v>
          </cell>
        </row>
        <row r="3429">
          <cell r="A3429" t="str">
            <v>500101060022</v>
          </cell>
          <cell r="B3429" t="str">
            <v>FELIX FESTA DETERMINATION MIDDLE SCH</v>
          </cell>
          <cell r="C3429" t="str">
            <v>Targeted Assistance</v>
          </cell>
        </row>
        <row r="3430">
          <cell r="A3430" t="str">
            <v>500101060023</v>
          </cell>
          <cell r="B3430" t="str">
            <v>FELIX FESTA CHARACTER MIDDLE SCHOOL</v>
          </cell>
          <cell r="C3430" t="str">
            <v>No Title I</v>
          </cell>
        </row>
        <row r="3431">
          <cell r="A3431" t="str">
            <v>500101060024</v>
          </cell>
          <cell r="B3431" t="str">
            <v>FELIX FESTA ACHIEVEMENT MIDDLE SCH</v>
          </cell>
          <cell r="C3431" t="str">
            <v>No Title I</v>
          </cell>
        </row>
        <row r="3432">
          <cell r="A3432" t="str">
            <v>500108030001</v>
          </cell>
          <cell r="B3432" t="str">
            <v>HIGHVIEW ELEMENTARY SCHOOL</v>
          </cell>
          <cell r="C3432" t="str">
            <v>Targeted Assistance</v>
          </cell>
        </row>
        <row r="3433">
          <cell r="A3433" t="str">
            <v>500108030002</v>
          </cell>
          <cell r="B3433" t="str">
            <v>GEORGE W MILLER ELEMENTARY SCHOOL</v>
          </cell>
          <cell r="C3433" t="str">
            <v>No Title I</v>
          </cell>
        </row>
        <row r="3434">
          <cell r="A3434" t="str">
            <v>500108030003</v>
          </cell>
          <cell r="B3434" t="str">
            <v>A MACARTHUR BARR MIDDLE SCH</v>
          </cell>
          <cell r="C3434" t="str">
            <v>Targeted Assistance</v>
          </cell>
        </row>
        <row r="3435">
          <cell r="A3435" t="str">
            <v>500108030004</v>
          </cell>
          <cell r="B3435" t="str">
            <v>NANUET SENIOR HIGH SCHOOL</v>
          </cell>
          <cell r="C3435" t="str">
            <v>No Title I</v>
          </cell>
        </row>
        <row r="3436">
          <cell r="A3436" t="str">
            <v>500201060001</v>
          </cell>
          <cell r="B3436" t="str">
            <v>WILLOW GROVE ELEMENTARY SCHOOL</v>
          </cell>
          <cell r="C3436" t="str">
            <v>No Title I</v>
          </cell>
        </row>
        <row r="3437">
          <cell r="A3437" t="str">
            <v>500201060002</v>
          </cell>
          <cell r="B3437" t="str">
            <v>GERALD F NEARY ELEMENTARY SCHOOL</v>
          </cell>
          <cell r="C3437" t="str">
            <v>No Title I</v>
          </cell>
        </row>
        <row r="3438">
          <cell r="A3438" t="str">
            <v>500201060003</v>
          </cell>
          <cell r="B3438" t="str">
            <v>NORTH GARNERVILLE ELEMENTARY SCHOOL</v>
          </cell>
          <cell r="C3438" t="str">
            <v>No Title I</v>
          </cell>
        </row>
        <row r="3439">
          <cell r="A3439" t="str">
            <v>500201060004</v>
          </cell>
          <cell r="B3439" t="str">
            <v>STONY POINT ELEMENTARY SCHOOL</v>
          </cell>
          <cell r="C3439" t="str">
            <v>Schoolwide Program</v>
          </cell>
        </row>
        <row r="3440">
          <cell r="A3440" t="str">
            <v>500201060008</v>
          </cell>
          <cell r="B3440" t="str">
            <v>JAMES A FARLEY ELEMENTARY SCHOOL</v>
          </cell>
          <cell r="C3440" t="str">
            <v>No Title I</v>
          </cell>
        </row>
        <row r="3441">
          <cell r="A3441" t="str">
            <v>500201060009</v>
          </cell>
          <cell r="B3441" t="str">
            <v>NORTH ROCKLAND HIGH SCHOOL</v>
          </cell>
          <cell r="C3441" t="str">
            <v>No Title I</v>
          </cell>
        </row>
        <row r="3442">
          <cell r="A3442" t="str">
            <v>500201060010</v>
          </cell>
          <cell r="B3442" t="str">
            <v>HAVERSTRAW ELEMENTARY SCHOOL</v>
          </cell>
          <cell r="C3442" t="str">
            <v>No Title I</v>
          </cell>
        </row>
        <row r="3443">
          <cell r="A3443" t="str">
            <v>500201060011</v>
          </cell>
          <cell r="B3443" t="str">
            <v>THIELLS ELEMENTARY SCHOOL</v>
          </cell>
          <cell r="C3443" t="str">
            <v>Schoolwide Program</v>
          </cell>
        </row>
        <row r="3444">
          <cell r="A3444" t="str">
            <v>500201060012</v>
          </cell>
          <cell r="B3444" t="str">
            <v>WEST HAVERSTRAW ELEMENTARY SCHOOL</v>
          </cell>
          <cell r="C3444" t="str">
            <v>Schoolwide Program</v>
          </cell>
        </row>
        <row r="3445">
          <cell r="A3445" t="str">
            <v>500201060013</v>
          </cell>
          <cell r="B3445" t="str">
            <v>FIELDSTONE MIDDLE SCHOOL</v>
          </cell>
          <cell r="C3445" t="str">
            <v>No Title I</v>
          </cell>
        </row>
        <row r="3446">
          <cell r="A3446" t="str">
            <v>500301060004</v>
          </cell>
          <cell r="B3446" t="str">
            <v>TAPPAN ZEE ES</v>
          </cell>
          <cell r="C3446" t="str">
            <v>Schoolwide Program</v>
          </cell>
        </row>
        <row r="3447">
          <cell r="A3447" t="str">
            <v>500301060006</v>
          </cell>
          <cell r="B3447" t="str">
            <v>WILLIAM O SCHAEFER ELEMENTARY SCHOOL</v>
          </cell>
          <cell r="C3447" t="str">
            <v>Schoolwide Program</v>
          </cell>
        </row>
        <row r="3448">
          <cell r="A3448" t="str">
            <v>500301060007</v>
          </cell>
          <cell r="B3448" t="str">
            <v>TAPPAN ZEE HIGH SCHOOL</v>
          </cell>
          <cell r="C3448" t="str">
            <v>Schoolwide Program</v>
          </cell>
        </row>
        <row r="3449">
          <cell r="A3449" t="str">
            <v>500301060008</v>
          </cell>
          <cell r="B3449" t="str">
            <v>SOUTH ORANGETOWN MIDDLE SCHOOL</v>
          </cell>
          <cell r="C3449" t="str">
            <v>Schoolwide Program</v>
          </cell>
        </row>
        <row r="3450">
          <cell r="A3450" t="str">
            <v>500301060009</v>
          </cell>
          <cell r="B3450" t="str">
            <v>COTTAGE LANE ELEMENTARY SCHOOL</v>
          </cell>
          <cell r="C3450" t="str">
            <v>Schoolwide Program</v>
          </cell>
        </row>
        <row r="3451">
          <cell r="A3451" t="str">
            <v>500304030002</v>
          </cell>
          <cell r="B3451" t="str">
            <v>LIBERTY ELEMENTARY SCHOOL</v>
          </cell>
          <cell r="C3451" t="str">
            <v>Targeted Assistance</v>
          </cell>
        </row>
        <row r="3452">
          <cell r="A3452" t="str">
            <v>500304030004</v>
          </cell>
          <cell r="B3452" t="str">
            <v>UPPER NYACK SCHOOL</v>
          </cell>
          <cell r="C3452" t="str">
            <v>No Title I</v>
          </cell>
        </row>
        <row r="3453">
          <cell r="A3453" t="str">
            <v>500304030005</v>
          </cell>
          <cell r="B3453" t="str">
            <v>VALLEY COTTAGE SCHOOL</v>
          </cell>
          <cell r="C3453" t="str">
            <v>Targeted Assistance</v>
          </cell>
        </row>
        <row r="3454">
          <cell r="A3454" t="str">
            <v>500304030006</v>
          </cell>
          <cell r="B3454" t="str">
            <v>NYACK SENIOR HIGH SCHOOL</v>
          </cell>
          <cell r="C3454" t="str">
            <v>Targeted Assistance</v>
          </cell>
        </row>
        <row r="3455">
          <cell r="A3455" t="str">
            <v>500304030007</v>
          </cell>
          <cell r="B3455" t="str">
            <v>NYACK MIDDLE SCHOOL</v>
          </cell>
          <cell r="C3455" t="str">
            <v>Targeted Assistance</v>
          </cell>
        </row>
        <row r="3456">
          <cell r="A3456" t="str">
            <v>500308030003</v>
          </cell>
          <cell r="B3456" t="str">
            <v>EVANS PARK SCHOOL</v>
          </cell>
          <cell r="C3456" t="str">
            <v>Targeted Assistance</v>
          </cell>
        </row>
        <row r="3457">
          <cell r="A3457" t="str">
            <v>500308030008</v>
          </cell>
          <cell r="B3457" t="str">
            <v>PEARL RIVER HIGH SCHOOL</v>
          </cell>
          <cell r="C3457" t="str">
            <v>No Title I</v>
          </cell>
        </row>
        <row r="3458">
          <cell r="A3458" t="str">
            <v>500308030009</v>
          </cell>
          <cell r="B3458" t="str">
            <v>PEARL RIVER MIDDLE SCHOOL</v>
          </cell>
          <cell r="C3458" t="str">
            <v>Targeted Assistance</v>
          </cell>
        </row>
        <row r="3459">
          <cell r="A3459" t="str">
            <v>500308030010</v>
          </cell>
          <cell r="B3459" t="str">
            <v>FRANKLIN AVENUE SCHOOL</v>
          </cell>
          <cell r="C3459" t="str">
            <v>No Title I</v>
          </cell>
        </row>
        <row r="3460">
          <cell r="A3460" t="str">
            <v>500308030011</v>
          </cell>
          <cell r="B3460" t="str">
            <v>LINCOLN AVENUE SCHOOL</v>
          </cell>
          <cell r="C3460" t="str">
            <v>Targeted Assistance</v>
          </cell>
        </row>
        <row r="3461">
          <cell r="A3461" t="str">
            <v>500401060001</v>
          </cell>
          <cell r="B3461" t="str">
            <v>CHERRY LANE ELEMENTARY SCHOOL</v>
          </cell>
          <cell r="C3461" t="str">
            <v>No Title I</v>
          </cell>
        </row>
        <row r="3462">
          <cell r="A3462" t="str">
            <v>500401060002</v>
          </cell>
          <cell r="B3462" t="str">
            <v>RICHARD P CONNOR ELEMENTARY SCHOOL</v>
          </cell>
          <cell r="C3462" t="str">
            <v>Targeted Assistance</v>
          </cell>
        </row>
        <row r="3463">
          <cell r="A3463" t="str">
            <v>500401060004</v>
          </cell>
          <cell r="B3463" t="str">
            <v>SLOATSBURG ELEMENTARY SCHOOL</v>
          </cell>
          <cell r="C3463" t="str">
            <v>Targeted Assistance</v>
          </cell>
        </row>
        <row r="3464">
          <cell r="A3464" t="str">
            <v>500401060009</v>
          </cell>
          <cell r="B3464" t="str">
            <v>SUFFERN SENIOR HIGH SCHOOL</v>
          </cell>
          <cell r="C3464" t="str">
            <v>No Title I</v>
          </cell>
        </row>
        <row r="3465">
          <cell r="A3465" t="str">
            <v>500401060010</v>
          </cell>
          <cell r="B3465" t="str">
            <v>MONTEBELLO ROAD SCHOOL</v>
          </cell>
          <cell r="C3465" t="str">
            <v>No Title I</v>
          </cell>
        </row>
        <row r="3466">
          <cell r="A3466" t="str">
            <v>500401060011</v>
          </cell>
          <cell r="B3466" t="str">
            <v>SUFFERN MIDDLE SCHOOL</v>
          </cell>
          <cell r="C3466" t="str">
            <v>No Title I</v>
          </cell>
        </row>
        <row r="3467">
          <cell r="A3467" t="str">
            <v>500401060012</v>
          </cell>
          <cell r="B3467" t="str">
            <v>VIOLA ELEMENTARY SCHOOL</v>
          </cell>
          <cell r="C3467" t="str">
            <v>No Title I</v>
          </cell>
        </row>
        <row r="3468">
          <cell r="A3468" t="str">
            <v>500402060001</v>
          </cell>
          <cell r="B3468" t="str">
            <v>FLEETWOOD ELEMENTARY SCHOOL</v>
          </cell>
          <cell r="C3468" t="str">
            <v>Schoolwide Program</v>
          </cell>
        </row>
        <row r="3469">
          <cell r="A3469" t="str">
            <v>500402060002</v>
          </cell>
          <cell r="B3469" t="str">
            <v>GRANDVIEW ELEMENTARY SCHOOL</v>
          </cell>
          <cell r="C3469" t="str">
            <v>Schoolwide Program</v>
          </cell>
        </row>
        <row r="3470">
          <cell r="A3470" t="str">
            <v>500402060003</v>
          </cell>
          <cell r="B3470" t="str">
            <v>HEMPSTEAD ELEMENTARY SCHOOL</v>
          </cell>
          <cell r="C3470" t="str">
            <v>Targeted Assistance</v>
          </cell>
        </row>
        <row r="3471">
          <cell r="A3471" t="str">
            <v>500402060004</v>
          </cell>
          <cell r="B3471" t="str">
            <v>KAKIAT ELEMENTARY SCHOOL</v>
          </cell>
          <cell r="C3471" t="str">
            <v>Schoolwide Program</v>
          </cell>
        </row>
        <row r="3472">
          <cell r="A3472" t="str">
            <v>500402060005</v>
          </cell>
          <cell r="B3472" t="str">
            <v>MARGETTS ELEMENTARY SCHOOL</v>
          </cell>
          <cell r="C3472" t="str">
            <v>Schoolwide Program</v>
          </cell>
        </row>
        <row r="3473">
          <cell r="A3473" t="str">
            <v>500402060006</v>
          </cell>
          <cell r="B3473" t="str">
            <v>EAST RAMAPO EARLY CHILDHOOD</v>
          </cell>
          <cell r="C3473" t="str">
            <v>Schoolwide Program</v>
          </cell>
        </row>
        <row r="3474">
          <cell r="A3474" t="str">
            <v>500402060010</v>
          </cell>
          <cell r="B3474" t="str">
            <v>SUMMIT PARK ELEMENTARY SCHOOL</v>
          </cell>
          <cell r="C3474" t="str">
            <v>Schoolwide Program</v>
          </cell>
        </row>
        <row r="3475">
          <cell r="A3475" t="str">
            <v>500402060013</v>
          </cell>
          <cell r="B3475" t="str">
            <v>CHESTNUT RIDGE MIDDLE SCHOOL</v>
          </cell>
          <cell r="C3475" t="str">
            <v>No Title I</v>
          </cell>
        </row>
        <row r="3476">
          <cell r="A3476" t="str">
            <v>500402060014</v>
          </cell>
          <cell r="B3476" t="str">
            <v>SPRING VALLEY HIGH SCHOOL</v>
          </cell>
          <cell r="C3476" t="str">
            <v>No Title I</v>
          </cell>
        </row>
        <row r="3477">
          <cell r="A3477" t="str">
            <v>500402060015</v>
          </cell>
          <cell r="B3477" t="str">
            <v>POMONA MIDDLE SCHOOL</v>
          </cell>
          <cell r="C3477" t="str">
            <v>No Title I</v>
          </cell>
        </row>
        <row r="3478">
          <cell r="A3478" t="str">
            <v>500402060016</v>
          </cell>
          <cell r="B3478" t="str">
            <v>ELMWOOD ELEMENTARY SCHOOL</v>
          </cell>
          <cell r="C3478" t="str">
            <v>Schoolwide Program</v>
          </cell>
        </row>
        <row r="3479">
          <cell r="A3479" t="str">
            <v>500402060018</v>
          </cell>
          <cell r="B3479" t="str">
            <v>RAMAPO HIGH SCHOOL</v>
          </cell>
          <cell r="C3479" t="str">
            <v>No Title I</v>
          </cell>
        </row>
        <row r="3480">
          <cell r="A3480" t="str">
            <v>500402060019</v>
          </cell>
          <cell r="B3480" t="str">
            <v>LIME KILN ELEMENTARY SCHOOL</v>
          </cell>
          <cell r="C3480" t="str">
            <v>Schoolwide Program</v>
          </cell>
        </row>
        <row r="3481">
          <cell r="A3481" t="str">
            <v>500402060023</v>
          </cell>
          <cell r="B3481" t="str">
            <v>ELDORADO ELEMENTARY SCHOOL</v>
          </cell>
          <cell r="C3481" t="str">
            <v>Schoolwide Program</v>
          </cell>
        </row>
        <row r="3482">
          <cell r="A3482" t="str">
            <v>510101040001</v>
          </cell>
          <cell r="B3482" t="str">
            <v>ST LAWRENCE MIDDLE SCHOOL</v>
          </cell>
          <cell r="C3482" t="str">
            <v>Targeted Assistance</v>
          </cell>
        </row>
        <row r="3483">
          <cell r="A3483" t="str">
            <v>510101040002</v>
          </cell>
          <cell r="B3483" t="str">
            <v>ST LAWRENCE ELEMENTARY SCHOOL</v>
          </cell>
          <cell r="C3483" t="str">
            <v>Targeted Assistance</v>
          </cell>
        </row>
        <row r="3484">
          <cell r="A3484" t="str">
            <v>510101040003</v>
          </cell>
          <cell r="B3484" t="str">
            <v>ST LAWRENCE HIGH SCHOOL</v>
          </cell>
          <cell r="C3484" t="str">
            <v>Targeted Assistance</v>
          </cell>
        </row>
        <row r="3485">
          <cell r="A3485" t="str">
            <v>510201060001</v>
          </cell>
          <cell r="B3485" t="str">
            <v>F S BANFORD ELEMENTARY SCHOOL</v>
          </cell>
          <cell r="C3485" t="str">
            <v>Schoolwide Program</v>
          </cell>
        </row>
        <row r="3486">
          <cell r="A3486" t="str">
            <v>510201060003</v>
          </cell>
          <cell r="B3486" t="str">
            <v>H C WILLIAMS SENIOR HIGH SCH</v>
          </cell>
          <cell r="C3486" t="str">
            <v>No Title I</v>
          </cell>
        </row>
        <row r="3487">
          <cell r="A3487" t="str">
            <v>510201060004</v>
          </cell>
          <cell r="B3487" t="str">
            <v>J M MCKENNEY MIDDLE SCHOOL</v>
          </cell>
          <cell r="C3487" t="str">
            <v>Schoolwide Program</v>
          </cell>
        </row>
        <row r="3488">
          <cell r="A3488" t="str">
            <v>510401040001</v>
          </cell>
          <cell r="B3488" t="str">
            <v>CLIFTON-FINE JUNIOR-SENIOR HIGH SCH</v>
          </cell>
          <cell r="C3488" t="str">
            <v>Targeted Assistance</v>
          </cell>
        </row>
        <row r="3489">
          <cell r="A3489" t="str">
            <v>510401040002</v>
          </cell>
          <cell r="B3489" t="str">
            <v>CLIFTON-FINE ELEMENTARY SCHOOL</v>
          </cell>
          <cell r="C3489" t="str">
            <v>Targeted Assistance</v>
          </cell>
        </row>
        <row r="3490">
          <cell r="A3490" t="str">
            <v>510501040001</v>
          </cell>
          <cell r="B3490" t="str">
            <v>COLTON-PIERREPONT CENTRAL SCHOOL</v>
          </cell>
          <cell r="C3490" t="str">
            <v>Schoolwide Program</v>
          </cell>
        </row>
        <row r="3491">
          <cell r="A3491" t="str">
            <v>511101060004</v>
          </cell>
          <cell r="B3491" t="str">
            <v>FOWLER ELEMENTARY SCHOOL</v>
          </cell>
          <cell r="C3491" t="str">
            <v>Schoolwide Program</v>
          </cell>
        </row>
        <row r="3492">
          <cell r="A3492" t="str">
            <v>511101060005</v>
          </cell>
          <cell r="B3492" t="str">
            <v>GOUVERNEUR JUNIOR-SENIOR HIGH SCHOOL</v>
          </cell>
          <cell r="C3492" t="str">
            <v>No Title I</v>
          </cell>
        </row>
        <row r="3493">
          <cell r="A3493" t="str">
            <v>511101060006</v>
          </cell>
          <cell r="B3493" t="str">
            <v>EAST SIDE ELEMENTARY SCHOOL</v>
          </cell>
          <cell r="C3493" t="str">
            <v>Schoolwide Program</v>
          </cell>
        </row>
        <row r="3494">
          <cell r="A3494" t="str">
            <v>511101060007</v>
          </cell>
          <cell r="B3494" t="str">
            <v>WEST SIDE ELEMENTARY SCHOOL</v>
          </cell>
          <cell r="C3494" t="str">
            <v>Schoolwide Program</v>
          </cell>
        </row>
        <row r="3495">
          <cell r="A3495" t="str">
            <v>511201040001</v>
          </cell>
          <cell r="B3495" t="str">
            <v>HAMMOND CENTRAL SCHOOL</v>
          </cell>
          <cell r="C3495" t="str">
            <v>Targeted Assistance</v>
          </cell>
        </row>
        <row r="3496">
          <cell r="A3496" t="str">
            <v>511301040002</v>
          </cell>
          <cell r="B3496" t="str">
            <v>HERMON-DEKALB CENTRAL SCHOOL</v>
          </cell>
          <cell r="C3496" t="str">
            <v>Targeted Assistance</v>
          </cell>
        </row>
        <row r="3497">
          <cell r="A3497" t="str">
            <v>511602040002</v>
          </cell>
          <cell r="B3497" t="str">
            <v>LISBON CENTRAL SCHOOL</v>
          </cell>
          <cell r="C3497" t="str">
            <v>Schoolwide Program</v>
          </cell>
        </row>
        <row r="3498">
          <cell r="A3498" t="str">
            <v>511901040001</v>
          </cell>
          <cell r="B3498" t="str">
            <v>MADRID-WADDINGTON JUNIOR-SENIOR HS</v>
          </cell>
          <cell r="C3498" t="str">
            <v>Targeted Assistance</v>
          </cell>
        </row>
        <row r="3499">
          <cell r="A3499" t="str">
            <v>511901040004</v>
          </cell>
          <cell r="B3499" t="str">
            <v>MADRID-WADDINGTON ELEMENTARY SCHOOL</v>
          </cell>
          <cell r="C3499" t="str">
            <v>Schoolwide Program</v>
          </cell>
        </row>
        <row r="3500">
          <cell r="A3500" t="str">
            <v>512001060001</v>
          </cell>
          <cell r="B3500" t="str">
            <v>JEFFERSON ELEMENTARY SCHOOL</v>
          </cell>
          <cell r="C3500" t="str">
            <v>Schoolwide Program</v>
          </cell>
        </row>
        <row r="3501">
          <cell r="A3501" t="str">
            <v>512001060004</v>
          </cell>
          <cell r="B3501" t="str">
            <v>MADISON ELEMENTARY SCHOOL</v>
          </cell>
          <cell r="C3501" t="str">
            <v>Schoolwide Program</v>
          </cell>
        </row>
        <row r="3502">
          <cell r="A3502" t="str">
            <v>512001060005</v>
          </cell>
          <cell r="B3502" t="str">
            <v>NIGHTENGALE ELEMENTARY SCHOOL</v>
          </cell>
          <cell r="C3502" t="str">
            <v>Schoolwide Program</v>
          </cell>
        </row>
        <row r="3503">
          <cell r="A3503" t="str">
            <v>512001060008</v>
          </cell>
          <cell r="B3503" t="str">
            <v>MASSENA SENIOR HIGH SCHOOL</v>
          </cell>
          <cell r="C3503" t="str">
            <v>Schoolwide Program</v>
          </cell>
        </row>
        <row r="3504">
          <cell r="A3504" t="str">
            <v>512001060009</v>
          </cell>
          <cell r="B3504" t="str">
            <v>J WILLIAM LEARY JUNIOR HIGH SCHOOL</v>
          </cell>
          <cell r="C3504" t="str">
            <v>Schoolwide Program</v>
          </cell>
        </row>
        <row r="3505">
          <cell r="A3505" t="str">
            <v>512101040001</v>
          </cell>
          <cell r="B3505" t="str">
            <v>MORRISTOWN CENTRAL SCHOOL</v>
          </cell>
          <cell r="C3505" t="str">
            <v>Schoolwide Program</v>
          </cell>
        </row>
        <row r="3506">
          <cell r="A3506" t="str">
            <v>512201040001</v>
          </cell>
          <cell r="B3506" t="str">
            <v>NORWOOD-NORFOLK SCHOOL</v>
          </cell>
          <cell r="C3506" t="str">
            <v>Targeted Assistance</v>
          </cell>
        </row>
        <row r="3507">
          <cell r="A3507" t="str">
            <v>512201040002</v>
          </cell>
          <cell r="B3507" t="str">
            <v>NORWOOD-NORFOLK ELEMENTARY SCHOOL</v>
          </cell>
          <cell r="C3507" t="str">
            <v>Schoolwide Program</v>
          </cell>
        </row>
        <row r="3508">
          <cell r="A3508" t="str">
            <v>512201040003</v>
          </cell>
          <cell r="B3508" t="str">
            <v>NORWOOD-NORFOLK MIDDLE SCHOOL</v>
          </cell>
          <cell r="C3508" t="str">
            <v>Targeted Assistance</v>
          </cell>
        </row>
        <row r="3509">
          <cell r="A3509" t="str">
            <v>512300010002</v>
          </cell>
          <cell r="B3509" t="str">
            <v>JOHN F KENNEDY SCHOOL</v>
          </cell>
          <cell r="C3509" t="str">
            <v>Schoolwide Program</v>
          </cell>
        </row>
        <row r="3510">
          <cell r="A3510" t="str">
            <v>512300010003</v>
          </cell>
          <cell r="B3510" t="str">
            <v>LINCOLN SCHOOL</v>
          </cell>
          <cell r="C3510" t="str">
            <v>Schoolwide Program</v>
          </cell>
        </row>
        <row r="3511">
          <cell r="A3511" t="str">
            <v>512300010004</v>
          </cell>
          <cell r="B3511" t="str">
            <v>MADILL SCHOOL</v>
          </cell>
          <cell r="C3511" t="str">
            <v>Schoolwide Program</v>
          </cell>
        </row>
        <row r="3512">
          <cell r="A3512" t="str">
            <v>512300010005</v>
          </cell>
          <cell r="B3512" t="str">
            <v>SHERMAN SCHOOL</v>
          </cell>
          <cell r="C3512" t="str">
            <v>Schoolwide Program</v>
          </cell>
        </row>
        <row r="3513">
          <cell r="A3513" t="str">
            <v>512300010009</v>
          </cell>
          <cell r="B3513" t="str">
            <v>OGDENSBURG FREE ACADEMY</v>
          </cell>
          <cell r="C3513" t="str">
            <v>Schoolwide Program</v>
          </cell>
        </row>
        <row r="3514">
          <cell r="A3514" t="str">
            <v>512404040001</v>
          </cell>
          <cell r="B3514" t="str">
            <v>HEUVELTON CENTRAL SCHOOL</v>
          </cell>
          <cell r="C3514" t="str">
            <v>Schoolwide Program</v>
          </cell>
        </row>
        <row r="3515">
          <cell r="A3515" t="str">
            <v>512501040002</v>
          </cell>
          <cell r="B3515" t="str">
            <v>PARISHVILLE-HOPKINTON ELEM SCH</v>
          </cell>
          <cell r="C3515" t="str">
            <v>Schoolwide Program</v>
          </cell>
        </row>
        <row r="3516">
          <cell r="A3516" t="str">
            <v>512501040004</v>
          </cell>
          <cell r="B3516" t="str">
            <v>PARISHVILLE-HOPKINTON JR-SR HS</v>
          </cell>
          <cell r="C3516" t="str">
            <v>Schoolwide Program</v>
          </cell>
        </row>
        <row r="3517">
          <cell r="A3517" t="str">
            <v>512902060002</v>
          </cell>
          <cell r="B3517" t="str">
            <v>LAWRENCE AVENUE ELEMENTARY SCHOOL</v>
          </cell>
          <cell r="C3517" t="str">
            <v>Targeted Assistance</v>
          </cell>
        </row>
        <row r="3518">
          <cell r="A3518" t="str">
            <v>512902060003</v>
          </cell>
          <cell r="B3518" t="str">
            <v>POTSDAM SENIOR HIGH SCHOOL</v>
          </cell>
          <cell r="C3518" t="str">
            <v>Targeted Assistance</v>
          </cell>
        </row>
        <row r="3519">
          <cell r="A3519" t="str">
            <v>512902060004</v>
          </cell>
          <cell r="B3519" t="str">
            <v>A A KINGSTON MIDDLE SCHOOL</v>
          </cell>
          <cell r="C3519" t="str">
            <v>Targeted Assistance</v>
          </cell>
        </row>
        <row r="3520">
          <cell r="A3520" t="str">
            <v>513102040001</v>
          </cell>
          <cell r="B3520" t="str">
            <v>EDWARDS-KNOX ELEMENTARY SCHOOL</v>
          </cell>
          <cell r="C3520" t="str">
            <v>Schoolwide Program</v>
          </cell>
        </row>
        <row r="3521">
          <cell r="A3521" t="str">
            <v>513102040002</v>
          </cell>
          <cell r="B3521" t="str">
            <v>EDWARDS-KNOX JUNIOR-SENIOR HS</v>
          </cell>
          <cell r="C3521" t="str">
            <v>Schoolwide Program</v>
          </cell>
        </row>
        <row r="3522">
          <cell r="A3522" t="str">
            <v>520101060001</v>
          </cell>
          <cell r="B3522" t="str">
            <v>FRANCIS L STEVENS ELEMENTARY SCHOOL</v>
          </cell>
          <cell r="C3522" t="str">
            <v>Targeted Assistance</v>
          </cell>
        </row>
        <row r="3523">
          <cell r="A3523" t="str">
            <v>520101060002</v>
          </cell>
          <cell r="B3523" t="str">
            <v>CHARLTON HTS ELEMENTARY SCHOOL</v>
          </cell>
          <cell r="C3523" t="str">
            <v>No Title I</v>
          </cell>
        </row>
        <row r="3524">
          <cell r="A3524" t="str">
            <v>520101060004</v>
          </cell>
          <cell r="B3524" t="str">
            <v>PASHLEY ELEMENTARY SCHOOL</v>
          </cell>
          <cell r="C3524" t="str">
            <v>Targeted Assistance</v>
          </cell>
        </row>
        <row r="3525">
          <cell r="A3525" t="str">
            <v>520101060005</v>
          </cell>
          <cell r="B3525" t="str">
            <v>RICHARD H O'ROURKE MIDDLE SCHOOL</v>
          </cell>
          <cell r="C3525" t="str">
            <v>Targeted Assistance</v>
          </cell>
        </row>
        <row r="3526">
          <cell r="A3526" t="str">
            <v>520101060006</v>
          </cell>
          <cell r="B3526" t="str">
            <v>BURNT HILLS-BALLSTON LAKE SR HS</v>
          </cell>
          <cell r="C3526" t="str">
            <v>No Title I</v>
          </cell>
        </row>
        <row r="3527">
          <cell r="A3527" t="str">
            <v>520302060001</v>
          </cell>
          <cell r="B3527" t="str">
            <v>SHENENDEHOWA HIGH SCHOOL</v>
          </cell>
          <cell r="C3527" t="str">
            <v>No Title I</v>
          </cell>
        </row>
        <row r="3528">
          <cell r="A3528" t="str">
            <v>520302060002</v>
          </cell>
          <cell r="B3528" t="str">
            <v>SKANO ELEMENTARY SCHOOL</v>
          </cell>
          <cell r="C3528" t="str">
            <v>No Title I</v>
          </cell>
        </row>
        <row r="3529">
          <cell r="A3529" t="str">
            <v>520302060003</v>
          </cell>
          <cell r="B3529" t="str">
            <v>ARONGEN ELEMENTARY SCHOOL</v>
          </cell>
          <cell r="C3529" t="str">
            <v>Targeted Assistance</v>
          </cell>
        </row>
        <row r="3530">
          <cell r="A3530" t="str">
            <v>520302060004</v>
          </cell>
          <cell r="B3530" t="str">
            <v>OKTE ELEMENTARY SCHOOL</v>
          </cell>
          <cell r="C3530" t="str">
            <v>Targeted Assistance</v>
          </cell>
        </row>
        <row r="3531">
          <cell r="A3531" t="str">
            <v>520302060005</v>
          </cell>
          <cell r="B3531" t="str">
            <v>TESAGO ELEMENTARY SCHOOL</v>
          </cell>
          <cell r="C3531" t="str">
            <v>No Title I</v>
          </cell>
        </row>
        <row r="3532">
          <cell r="A3532" t="str">
            <v>520302060006</v>
          </cell>
          <cell r="B3532" t="str">
            <v>ORENDA ELEMENTARY SCHOOL</v>
          </cell>
          <cell r="C3532" t="str">
            <v>Targeted Assistance</v>
          </cell>
        </row>
        <row r="3533">
          <cell r="A3533" t="str">
            <v>520302060007</v>
          </cell>
          <cell r="B3533" t="str">
            <v>KARIGON ELEMENTARY SCHOOL</v>
          </cell>
          <cell r="C3533" t="str">
            <v>No Title I</v>
          </cell>
        </row>
        <row r="3534">
          <cell r="A3534" t="str">
            <v>520302060008</v>
          </cell>
          <cell r="B3534" t="str">
            <v>KODA MIDDLE SCHOOL</v>
          </cell>
          <cell r="C3534" t="str">
            <v>Targeted Assistance</v>
          </cell>
        </row>
        <row r="3535">
          <cell r="A3535" t="str">
            <v>520302060009</v>
          </cell>
          <cell r="B3535" t="str">
            <v>GOWANA MIDDLE SCHOOL</v>
          </cell>
          <cell r="C3535" t="str">
            <v>No Title I</v>
          </cell>
        </row>
        <row r="3536">
          <cell r="A3536" t="str">
            <v>520302060010</v>
          </cell>
          <cell r="B3536" t="str">
            <v>CHANGO ELEMENTARY SCHOOL</v>
          </cell>
          <cell r="C3536" t="str">
            <v>Targeted Assistance</v>
          </cell>
        </row>
        <row r="3537">
          <cell r="A3537" t="str">
            <v>520302060011</v>
          </cell>
          <cell r="B3537" t="str">
            <v>ACADIA MIDDLE SCHOOL</v>
          </cell>
          <cell r="C3537" t="str">
            <v>No Title I</v>
          </cell>
        </row>
        <row r="3538">
          <cell r="A3538" t="str">
            <v>520302060013</v>
          </cell>
          <cell r="B3538" t="str">
            <v>SHATEKON ELEMENTARY SCHOOL</v>
          </cell>
          <cell r="C3538" t="str">
            <v>Targeted Assistance</v>
          </cell>
        </row>
        <row r="3539">
          <cell r="A3539" t="str">
            <v>520401040007</v>
          </cell>
          <cell r="B3539" t="str">
            <v>CORINTH HIGH SCHOOL</v>
          </cell>
          <cell r="C3539" t="str">
            <v>No Title I</v>
          </cell>
        </row>
        <row r="3540">
          <cell r="A3540" t="str">
            <v>520401040008</v>
          </cell>
          <cell r="B3540" t="str">
            <v>CORINTH MIDDLE SCHOOL</v>
          </cell>
          <cell r="C3540" t="str">
            <v>Targeted Assistance</v>
          </cell>
        </row>
        <row r="3541">
          <cell r="A3541" t="str">
            <v>520401040009</v>
          </cell>
          <cell r="B3541" t="str">
            <v>CORINTH ELEMENTARY SCHOOL</v>
          </cell>
          <cell r="C3541" t="str">
            <v>Targeted Assistance</v>
          </cell>
        </row>
        <row r="3542">
          <cell r="A3542" t="str">
            <v>520601080001</v>
          </cell>
          <cell r="B3542" t="str">
            <v>EDINBURG COMMON SCHOOL</v>
          </cell>
          <cell r="C3542" t="str">
            <v>Targeted Assistance</v>
          </cell>
        </row>
        <row r="3543">
          <cell r="A3543" t="str">
            <v>520701040001</v>
          </cell>
          <cell r="B3543" t="str">
            <v>JOSEPH HENRY ELEMENTARY SCHOOL</v>
          </cell>
          <cell r="C3543" t="str">
            <v>Targeted Assistance</v>
          </cell>
        </row>
        <row r="3544">
          <cell r="A3544" t="str">
            <v>520701040002</v>
          </cell>
          <cell r="B3544" t="str">
            <v>GALWAY JR/SR HIGH SCHOOL</v>
          </cell>
          <cell r="C3544" t="str">
            <v>Targeted Assistance</v>
          </cell>
        </row>
        <row r="3545">
          <cell r="A3545" t="str">
            <v>521200050001</v>
          </cell>
          <cell r="B3545" t="str">
            <v>MECHANICVILLE ELEMENTARY SCHOOL</v>
          </cell>
          <cell r="C3545" t="str">
            <v>Targeted Assistance</v>
          </cell>
        </row>
        <row r="3546">
          <cell r="A3546" t="str">
            <v>521200050003</v>
          </cell>
          <cell r="B3546" t="str">
            <v>MECHANICVILLE JR/SR HIGH SCHOOL</v>
          </cell>
          <cell r="C3546" t="str">
            <v>No Title I</v>
          </cell>
        </row>
        <row r="3547">
          <cell r="A3547" t="str">
            <v>521301060001</v>
          </cell>
          <cell r="B3547" t="str">
            <v>BALLSTON SPA SENIOR HIGH SCHOOL</v>
          </cell>
          <cell r="C3547" t="str">
            <v>No Title I</v>
          </cell>
        </row>
        <row r="3548">
          <cell r="A3548" t="str">
            <v>521301060002</v>
          </cell>
          <cell r="B3548" t="str">
            <v>MALTA AVENUE ELEMENTARY SCHOOL</v>
          </cell>
          <cell r="C3548" t="str">
            <v>No Title I</v>
          </cell>
        </row>
        <row r="3549">
          <cell r="A3549" t="str">
            <v>521301060003</v>
          </cell>
          <cell r="B3549" t="str">
            <v>MILTON TERRACE SOUTH ELEMENTARY SCH</v>
          </cell>
          <cell r="C3549" t="str">
            <v>Targeted Assistance</v>
          </cell>
        </row>
        <row r="3550">
          <cell r="A3550" t="str">
            <v>521301060005</v>
          </cell>
          <cell r="B3550" t="str">
            <v>BALLSTON SPA MIDDLE SCHOOL</v>
          </cell>
          <cell r="C3550" t="str">
            <v>No Title I</v>
          </cell>
        </row>
        <row r="3551">
          <cell r="A3551" t="str">
            <v>521301060006</v>
          </cell>
          <cell r="B3551" t="str">
            <v>WOOD ROAD ELEMENTARY SCHOOL</v>
          </cell>
          <cell r="C3551" t="str">
            <v>Targeted Assistance</v>
          </cell>
        </row>
        <row r="3552">
          <cell r="A3552" t="str">
            <v>521301060008</v>
          </cell>
          <cell r="B3552" t="str">
            <v>MILTON TERRACE NORTH ELEMENTARY SCHO</v>
          </cell>
          <cell r="C3552" t="str">
            <v>Targeted Assistance</v>
          </cell>
        </row>
        <row r="3553">
          <cell r="A3553" t="str">
            <v>521401040002</v>
          </cell>
          <cell r="B3553" t="str">
            <v>OLIVER W WINCH MIDDLE SCHOOL</v>
          </cell>
          <cell r="C3553" t="str">
            <v>No Title I</v>
          </cell>
        </row>
        <row r="3554">
          <cell r="A3554" t="str">
            <v>521401040003</v>
          </cell>
          <cell r="B3554" t="str">
            <v>HARRISON AVENUE ELEMENTARY SCHOOL</v>
          </cell>
          <cell r="C3554" t="str">
            <v>Targeted Assistance</v>
          </cell>
        </row>
        <row r="3555">
          <cell r="A3555" t="str">
            <v>521401040007</v>
          </cell>
          <cell r="B3555" t="str">
            <v>SOUTH GLENS FALLS SENIOR HIGH SCHOOL</v>
          </cell>
          <cell r="C3555" t="str">
            <v>No Title I</v>
          </cell>
        </row>
        <row r="3556">
          <cell r="A3556" t="str">
            <v>521401040008</v>
          </cell>
          <cell r="B3556" t="str">
            <v>MOREAU ELEMENTARY SCHOOL</v>
          </cell>
          <cell r="C3556" t="str">
            <v>Targeted Assistance</v>
          </cell>
        </row>
        <row r="3557">
          <cell r="A3557" t="str">
            <v>521401040009</v>
          </cell>
          <cell r="B3557" t="str">
            <v>BALLARD ELEMENTARY SCHOOL</v>
          </cell>
          <cell r="C3557" t="str">
            <v>Targeted Assistance</v>
          </cell>
        </row>
        <row r="3558">
          <cell r="A3558" t="str">
            <v>521401040010</v>
          </cell>
          <cell r="B3558" t="str">
            <v>TANGLEWOOD ELEMENTARY SCHOOL</v>
          </cell>
          <cell r="C3558" t="str">
            <v>No Title I</v>
          </cell>
        </row>
        <row r="3559">
          <cell r="A3559" t="str">
            <v>521701040002</v>
          </cell>
          <cell r="B3559" t="str">
            <v>SCHUYLERVILLE HIGH SCHOOL</v>
          </cell>
          <cell r="C3559" t="str">
            <v>Targeted Assistance</v>
          </cell>
        </row>
        <row r="3560">
          <cell r="A3560" t="str">
            <v>521701040003</v>
          </cell>
          <cell r="B3560" t="str">
            <v>SCHUYLERVILLE ELEMENTARY SCHOOL</v>
          </cell>
          <cell r="C3560" t="str">
            <v>Targeted Assistance</v>
          </cell>
        </row>
        <row r="3561">
          <cell r="A3561" t="str">
            <v>521800010006</v>
          </cell>
          <cell r="B3561" t="str">
            <v>DOROTHY NOLAN ELEMENTARY SCHOOL</v>
          </cell>
          <cell r="C3561" t="str">
            <v>No Title I</v>
          </cell>
        </row>
        <row r="3562">
          <cell r="A3562" t="str">
            <v>521800010007</v>
          </cell>
          <cell r="B3562" t="str">
            <v>GREENFIELD ELEMENTARY SCHOOL</v>
          </cell>
          <cell r="C3562" t="str">
            <v>Targeted Assistance</v>
          </cell>
        </row>
        <row r="3563">
          <cell r="A3563" t="str">
            <v>521800010008</v>
          </cell>
          <cell r="B3563" t="str">
            <v>CAROLINE STREET ELEMENTARY SCHOOL</v>
          </cell>
          <cell r="C3563" t="str">
            <v>Targeted Assistance</v>
          </cell>
        </row>
        <row r="3564">
          <cell r="A3564" t="str">
            <v>521800010009</v>
          </cell>
          <cell r="B3564" t="str">
            <v>DIV STREET ELEMENTARY SCHOOL</v>
          </cell>
          <cell r="C3564" t="str">
            <v>No Title I</v>
          </cell>
        </row>
        <row r="3565">
          <cell r="A3565" t="str">
            <v>521800010010</v>
          </cell>
          <cell r="B3565" t="str">
            <v>SARATOGA SPRINGS HIGH SCHOOL</v>
          </cell>
          <cell r="C3565" t="str">
            <v>No Title I</v>
          </cell>
        </row>
        <row r="3566">
          <cell r="A3566" t="str">
            <v>521800010012</v>
          </cell>
          <cell r="B3566" t="str">
            <v>LAKE AVENUE ELEMENTARY SCHOOL</v>
          </cell>
          <cell r="C3566" t="str">
            <v>No Title I</v>
          </cell>
        </row>
        <row r="3567">
          <cell r="A3567" t="str">
            <v>521800010014</v>
          </cell>
          <cell r="B3567" t="str">
            <v>GEYSER ROAD ELEMENTARY SCHOOL</v>
          </cell>
          <cell r="C3567" t="str">
            <v>Targeted Assistance</v>
          </cell>
        </row>
        <row r="3568">
          <cell r="A3568" t="str">
            <v>521800010015</v>
          </cell>
          <cell r="B3568" t="str">
            <v>MAPLE AVENUE MIDDLE SCHOOL</v>
          </cell>
          <cell r="C3568" t="str">
            <v>No Title I</v>
          </cell>
        </row>
        <row r="3569">
          <cell r="A3569" t="str">
            <v>522001040002</v>
          </cell>
          <cell r="B3569" t="str">
            <v>STILLWATER ELEMENTARY SCHOOL</v>
          </cell>
          <cell r="C3569" t="str">
            <v>Targeted Assistance</v>
          </cell>
        </row>
        <row r="3570">
          <cell r="A3570" t="str">
            <v>522001040003</v>
          </cell>
          <cell r="B3570" t="str">
            <v>STILLWATER MIDDLE SCHOOL HIGH SCHOOL</v>
          </cell>
          <cell r="C3570" t="str">
            <v>Targeted Assistance</v>
          </cell>
        </row>
        <row r="3571">
          <cell r="A3571" t="str">
            <v>522101030004</v>
          </cell>
          <cell r="B3571" t="str">
            <v>WATERFORD JUNIOR-SENIOR HIGH SCHOOL</v>
          </cell>
          <cell r="C3571" t="str">
            <v>No Title I</v>
          </cell>
        </row>
        <row r="3572">
          <cell r="A3572" t="str">
            <v>522101030005</v>
          </cell>
          <cell r="B3572" t="str">
            <v>WATERFORD ELEMENTARY SCHOOL</v>
          </cell>
          <cell r="C3572" t="str">
            <v>Schoolwide Program</v>
          </cell>
        </row>
        <row r="3573">
          <cell r="A3573" t="str">
            <v>530101040001</v>
          </cell>
          <cell r="B3573" t="str">
            <v>DUANESBURG HIGH SCHOOL</v>
          </cell>
          <cell r="C3573" t="str">
            <v>No Title I</v>
          </cell>
        </row>
        <row r="3574">
          <cell r="A3574" t="str">
            <v>530101040002</v>
          </cell>
          <cell r="B3574" t="str">
            <v>DUANESBURG ELEMENTARY SCHOOL</v>
          </cell>
          <cell r="C3574" t="str">
            <v>Targeted Assistance</v>
          </cell>
        </row>
        <row r="3575">
          <cell r="A3575" t="str">
            <v>530101040003</v>
          </cell>
          <cell r="B3575" t="str">
            <v>DUANESBURG MIDDLE SCHOOL</v>
          </cell>
          <cell r="C3575" t="str">
            <v>Targeted Assistance</v>
          </cell>
        </row>
        <row r="3576">
          <cell r="A3576" t="str">
            <v>530301060001</v>
          </cell>
          <cell r="B3576" t="str">
            <v>BIRCHWOOD ELEMENTARY SCHOOL</v>
          </cell>
          <cell r="C3576" t="str">
            <v>Targeted Assistance</v>
          </cell>
        </row>
        <row r="3577">
          <cell r="A3577" t="str">
            <v>530301060002</v>
          </cell>
          <cell r="B3577" t="str">
            <v>CRAIG ELEMENTARY SCHOOL</v>
          </cell>
          <cell r="C3577" t="str">
            <v>Targeted Assistance</v>
          </cell>
        </row>
        <row r="3578">
          <cell r="A3578" t="str">
            <v>530301060003</v>
          </cell>
          <cell r="B3578" t="str">
            <v>GLENCLIFF SCHOOL</v>
          </cell>
          <cell r="C3578" t="str">
            <v>Targeted Assistance</v>
          </cell>
        </row>
        <row r="3579">
          <cell r="A3579" t="str">
            <v>530301060004</v>
          </cell>
          <cell r="B3579" t="str">
            <v>HILLSIDE SCHOOL</v>
          </cell>
          <cell r="C3579" t="str">
            <v>Targeted Assistance</v>
          </cell>
        </row>
        <row r="3580">
          <cell r="A3580" t="str">
            <v>530301060005</v>
          </cell>
          <cell r="B3580" t="str">
            <v>ROSENDALE SCHOOL</v>
          </cell>
          <cell r="C3580" t="str">
            <v>Targeted Assistance</v>
          </cell>
        </row>
        <row r="3581">
          <cell r="A3581" t="str">
            <v>530301060006</v>
          </cell>
          <cell r="B3581" t="str">
            <v>VAN ANTWERP MIDDLE SCHOOL</v>
          </cell>
          <cell r="C3581" t="str">
            <v>Targeted Assistance</v>
          </cell>
        </row>
        <row r="3582">
          <cell r="A3582" t="str">
            <v>530301060007</v>
          </cell>
          <cell r="B3582" t="str">
            <v>NISKAYUNA HIGH SCHOOL</v>
          </cell>
          <cell r="C3582" t="str">
            <v>Targeted Assistance</v>
          </cell>
        </row>
        <row r="3583">
          <cell r="A3583" t="str">
            <v>530301060008</v>
          </cell>
          <cell r="B3583" t="str">
            <v>IROQUOIS MIDDLE SCHOOL</v>
          </cell>
          <cell r="C3583" t="str">
            <v>Targeted Assistance</v>
          </cell>
        </row>
        <row r="3584">
          <cell r="A3584" t="str">
            <v>530501060003</v>
          </cell>
          <cell r="B3584" t="str">
            <v>JEFFERSON ELEMENTARY SCHOOL</v>
          </cell>
          <cell r="C3584" t="str">
            <v>No Title I</v>
          </cell>
        </row>
        <row r="3585">
          <cell r="A3585" t="str">
            <v>530501060004</v>
          </cell>
          <cell r="B3585" t="str">
            <v>SCHALMONT MIDDLE SCHOOL</v>
          </cell>
          <cell r="C3585" t="str">
            <v>No Title I</v>
          </cell>
        </row>
        <row r="3586">
          <cell r="A3586" t="str">
            <v>530501060006</v>
          </cell>
          <cell r="B3586" t="str">
            <v>SCHALMONT HIGH SCHOOL</v>
          </cell>
          <cell r="C3586" t="str">
            <v>No Title I</v>
          </cell>
        </row>
        <row r="3587">
          <cell r="A3587" t="str">
            <v>530515060001</v>
          </cell>
          <cell r="B3587" t="str">
            <v>HERMAN L BRADT ELEMENTARY SCHOOL</v>
          </cell>
          <cell r="C3587" t="str">
            <v>Targeted Assistance</v>
          </cell>
        </row>
        <row r="3588">
          <cell r="A3588" t="str">
            <v>530515060003</v>
          </cell>
          <cell r="B3588" t="str">
            <v>DRAPER MIDDLE SCHOOL</v>
          </cell>
          <cell r="C3588" t="str">
            <v>Targeted Assistance</v>
          </cell>
        </row>
        <row r="3589">
          <cell r="A3589" t="str">
            <v>530515060004</v>
          </cell>
          <cell r="B3589" t="str">
            <v>MOHONASEN SENIOR HIGH SCHOOL</v>
          </cell>
          <cell r="C3589" t="str">
            <v>Targeted Assistance</v>
          </cell>
        </row>
        <row r="3590">
          <cell r="A3590" t="str">
            <v>530515060005</v>
          </cell>
          <cell r="B3590" t="str">
            <v>PINEWOOD ELEMENTARY SCHOOL</v>
          </cell>
          <cell r="C3590" t="str">
            <v>Targeted Assistance</v>
          </cell>
        </row>
        <row r="3591">
          <cell r="A3591" t="str">
            <v>530600010003</v>
          </cell>
          <cell r="B3591" t="str">
            <v>ELMER AVENUE SCHOOL</v>
          </cell>
          <cell r="C3591" t="str">
            <v>Schoolwide Program</v>
          </cell>
        </row>
        <row r="3592">
          <cell r="A3592" t="str">
            <v>530600010006</v>
          </cell>
          <cell r="B3592" t="str">
            <v>FULTON EARLY CHILDHOOD CENTER</v>
          </cell>
          <cell r="C3592" t="str">
            <v>Schoolwide Program</v>
          </cell>
        </row>
        <row r="3593">
          <cell r="A3593" t="str">
            <v>530600010008</v>
          </cell>
          <cell r="B3593" t="str">
            <v>MARTIN LUTHER KING SCHOOL</v>
          </cell>
          <cell r="C3593" t="str">
            <v>Schoolwide Program</v>
          </cell>
        </row>
        <row r="3594">
          <cell r="A3594" t="str">
            <v>530600010009</v>
          </cell>
          <cell r="B3594" t="str">
            <v>HAMILTON ELEMENTARY SCHOOL</v>
          </cell>
          <cell r="C3594" t="str">
            <v>Schoolwide Program</v>
          </cell>
        </row>
        <row r="3595">
          <cell r="A3595" t="str">
            <v>530600010010</v>
          </cell>
          <cell r="B3595" t="str">
            <v>HOWE EARLY CHILDHOOD ED CTR</v>
          </cell>
          <cell r="C3595" t="str">
            <v>Schoolwide Program</v>
          </cell>
        </row>
        <row r="3596">
          <cell r="A3596" t="str">
            <v>530600010011</v>
          </cell>
          <cell r="B3596" t="str">
            <v>LINCOLN SCHOOL</v>
          </cell>
          <cell r="C3596" t="str">
            <v>Schoolwide Program</v>
          </cell>
        </row>
        <row r="3597">
          <cell r="A3597" t="str">
            <v>530600010013</v>
          </cell>
          <cell r="B3597" t="str">
            <v>PAIGE SCHOOL</v>
          </cell>
          <cell r="C3597" t="str">
            <v>Schoolwide Program</v>
          </cell>
        </row>
        <row r="3598">
          <cell r="A3598" t="str">
            <v>530600010014</v>
          </cell>
          <cell r="B3598" t="str">
            <v>PLEASANT VALLEY SCHOOL</v>
          </cell>
          <cell r="C3598" t="str">
            <v>Schoolwide Program</v>
          </cell>
        </row>
        <row r="3599">
          <cell r="A3599" t="str">
            <v>530600010017</v>
          </cell>
          <cell r="B3599" t="str">
            <v>YATES SCHOOL</v>
          </cell>
          <cell r="C3599" t="str">
            <v>Schoolwide Program</v>
          </cell>
        </row>
        <row r="3600">
          <cell r="A3600" t="str">
            <v>530600010018</v>
          </cell>
          <cell r="B3600" t="str">
            <v>JESSIE T ZOLLER SCHOOL</v>
          </cell>
          <cell r="C3600" t="str">
            <v>Schoolwide Program</v>
          </cell>
        </row>
        <row r="3601">
          <cell r="A3601" t="str">
            <v>530600010022</v>
          </cell>
          <cell r="B3601" t="str">
            <v>ONEIDA MIDDLE SCHOOL</v>
          </cell>
          <cell r="C3601" t="str">
            <v>Schoolwide Program</v>
          </cell>
        </row>
        <row r="3602">
          <cell r="A3602" t="str">
            <v>530600010024</v>
          </cell>
          <cell r="B3602" t="str">
            <v>MONT PLEASANT MIDDLE SCHOOL</v>
          </cell>
          <cell r="C3602" t="str">
            <v>Schoolwide Program</v>
          </cell>
        </row>
        <row r="3603">
          <cell r="A3603" t="str">
            <v>530600010025</v>
          </cell>
          <cell r="B3603" t="str">
            <v>SCHENECTADY HIGH SCHOOL</v>
          </cell>
          <cell r="C3603" t="str">
            <v>No Title I</v>
          </cell>
        </row>
        <row r="3604">
          <cell r="A3604" t="str">
            <v>530600010026</v>
          </cell>
          <cell r="B3604" t="str">
            <v>VAN CORLAER SCHOOL</v>
          </cell>
          <cell r="C3604" t="str">
            <v>Schoolwide Program</v>
          </cell>
        </row>
        <row r="3605">
          <cell r="A3605" t="str">
            <v>530600010029</v>
          </cell>
          <cell r="B3605" t="str">
            <v>WOODLAWN SCHOOL</v>
          </cell>
          <cell r="C3605" t="str">
            <v>Schoolwide Program</v>
          </cell>
        </row>
        <row r="3606">
          <cell r="A3606" t="str">
            <v>530600010030</v>
          </cell>
          <cell r="B3606" t="str">
            <v>WILLIAM C KEANE ELEMENTARY SCHOOL</v>
          </cell>
          <cell r="C3606" t="str">
            <v>Schoolwide Program</v>
          </cell>
        </row>
        <row r="3607">
          <cell r="A3607" t="str">
            <v>530600010031</v>
          </cell>
          <cell r="B3607" t="str">
            <v>FRANKLIN D ROOSEVELT ELEMENTARY SCH</v>
          </cell>
          <cell r="C3607" t="str">
            <v>Schoolwide Program</v>
          </cell>
        </row>
        <row r="3608">
          <cell r="A3608" t="str">
            <v>530600010032</v>
          </cell>
          <cell r="B3608" t="str">
            <v>KATHERINE BURR BLODGETT EARLY CHILD</v>
          </cell>
          <cell r="C3608" t="str">
            <v>Schoolwide Program</v>
          </cell>
        </row>
        <row r="3609">
          <cell r="A3609" t="str">
            <v>530600010034</v>
          </cell>
          <cell r="B3609" t="str">
            <v>CENTRAL PARK INTERNATIONAL MAGNET</v>
          </cell>
          <cell r="C3609" t="str">
            <v>Schoolwide Program</v>
          </cell>
        </row>
        <row r="3610">
          <cell r="A3610" t="str">
            <v>540801040001</v>
          </cell>
          <cell r="B3610" t="str">
            <v>GILBOA-CONESVILLE CENTRAL SCHOOL</v>
          </cell>
          <cell r="C3610" t="str">
            <v>Targeted Assistance</v>
          </cell>
        </row>
        <row r="3611">
          <cell r="A3611" t="str">
            <v>540901040001</v>
          </cell>
          <cell r="B3611" t="str">
            <v>JEFFERSON CENTRAL SCHOOL</v>
          </cell>
          <cell r="C3611" t="str">
            <v>Schoolwide Program</v>
          </cell>
        </row>
        <row r="3612">
          <cell r="A3612" t="str">
            <v>541001040001</v>
          </cell>
          <cell r="B3612" t="str">
            <v>MIDDLEBURGH HIGH SCHOOL</v>
          </cell>
          <cell r="C3612" t="str">
            <v>Schoolwide Program</v>
          </cell>
        </row>
        <row r="3613">
          <cell r="A3613" t="str">
            <v>541001040002</v>
          </cell>
          <cell r="B3613" t="str">
            <v>MIDDLEBURGH ELEMENTARY SCHOOL</v>
          </cell>
          <cell r="C3613" t="str">
            <v>Schoolwide Program</v>
          </cell>
        </row>
        <row r="3614">
          <cell r="A3614" t="str">
            <v>541001040003</v>
          </cell>
          <cell r="B3614" t="str">
            <v>MIDDLEBURGH MIDDLE SCHOOL</v>
          </cell>
          <cell r="C3614" t="str">
            <v>Schoolwide Program</v>
          </cell>
        </row>
        <row r="3615">
          <cell r="A3615" t="str">
            <v>541102060001</v>
          </cell>
          <cell r="B3615" t="str">
            <v>GEORGE D RYDER ELEMENTARY SCHOOL</v>
          </cell>
          <cell r="C3615" t="str">
            <v>Targeted Assistance</v>
          </cell>
        </row>
        <row r="3616">
          <cell r="A3616" t="str">
            <v>541102060002</v>
          </cell>
          <cell r="B3616" t="str">
            <v>COBLESKILL-RICHMONDVILLE HIGH SCHOOL</v>
          </cell>
          <cell r="C3616" t="str">
            <v>No Title I</v>
          </cell>
        </row>
        <row r="3617">
          <cell r="A3617" t="str">
            <v>541102060004</v>
          </cell>
          <cell r="B3617" t="str">
            <v>WILLIAM H GOLDING MIDDLE SCHOOL</v>
          </cell>
          <cell r="C3617" t="str">
            <v>No Title I</v>
          </cell>
        </row>
        <row r="3618">
          <cell r="A3618" t="str">
            <v>541102060005</v>
          </cell>
          <cell r="B3618" t="str">
            <v>JOSEPH B RADEZ ELEMENTARY SCHOOL</v>
          </cell>
          <cell r="C3618" t="str">
            <v>Targeted Assistance</v>
          </cell>
        </row>
        <row r="3619">
          <cell r="A3619" t="str">
            <v>541201040002</v>
          </cell>
          <cell r="B3619" t="str">
            <v>SCHOHARIE ELEMENTARY SCHOOL</v>
          </cell>
          <cell r="C3619" t="str">
            <v>Targeted Assistance</v>
          </cell>
        </row>
        <row r="3620">
          <cell r="A3620" t="str">
            <v>541201040003</v>
          </cell>
          <cell r="B3620" t="str">
            <v>SCHOHARIE HIGH SCHOOL</v>
          </cell>
          <cell r="C3620" t="str">
            <v>Targeted Assistance</v>
          </cell>
        </row>
        <row r="3621">
          <cell r="A3621" t="str">
            <v>550101040001</v>
          </cell>
          <cell r="B3621" t="str">
            <v>B C CATE ELEMENTARY SCHOOL</v>
          </cell>
          <cell r="C3621" t="str">
            <v>Targeted Assistance</v>
          </cell>
        </row>
        <row r="3622">
          <cell r="A3622" t="str">
            <v>550101040002</v>
          </cell>
          <cell r="B3622" t="str">
            <v>HOWARD A HANLON ELEMENTARY SCHOOL</v>
          </cell>
          <cell r="C3622" t="str">
            <v>Targeted Assistance</v>
          </cell>
        </row>
        <row r="3623">
          <cell r="A3623" t="str">
            <v>550101040003</v>
          </cell>
          <cell r="B3623" t="str">
            <v>ODESSA-MONTOUR JR/SR HIGH SCHOOL</v>
          </cell>
          <cell r="C3623" t="str">
            <v>Targeted Assistance</v>
          </cell>
        </row>
        <row r="3624">
          <cell r="A3624" t="str">
            <v>550301060002</v>
          </cell>
          <cell r="B3624" t="str">
            <v>WATKINS GLEN ELEMENTARY SCHOOL</v>
          </cell>
          <cell r="C3624" t="str">
            <v>Targeted Assistance</v>
          </cell>
        </row>
        <row r="3625">
          <cell r="A3625" t="str">
            <v>550301060003</v>
          </cell>
          <cell r="B3625" t="str">
            <v>WATKINS GLEN MIDDLE SCHOOL</v>
          </cell>
          <cell r="C3625" t="str">
            <v>Targeted Assistance</v>
          </cell>
        </row>
        <row r="3626">
          <cell r="A3626" t="str">
            <v>550301060004</v>
          </cell>
          <cell r="B3626" t="str">
            <v>WATKINS GLEN CENTRAL HIGH SCHOOL</v>
          </cell>
          <cell r="C3626" t="str">
            <v>Targeted Assistance</v>
          </cell>
        </row>
        <row r="3627">
          <cell r="A3627" t="str">
            <v>560501040003</v>
          </cell>
          <cell r="B3627" t="str">
            <v>SOUTH SENECA ELEMENTARY SCHOOL</v>
          </cell>
          <cell r="C3627" t="str">
            <v>Targeted Assistance</v>
          </cell>
        </row>
        <row r="3628">
          <cell r="A3628" t="str">
            <v>560501040004</v>
          </cell>
          <cell r="B3628" t="str">
            <v>SOUTH SENECA HIGH SCHOOL</v>
          </cell>
          <cell r="C3628" t="str">
            <v>Targeted Assistance</v>
          </cell>
        </row>
        <row r="3629">
          <cell r="A3629" t="str">
            <v>560501040005</v>
          </cell>
          <cell r="B3629" t="str">
            <v>SOUTH SENECA MIDDLE SCHOOL</v>
          </cell>
          <cell r="C3629" t="str">
            <v>Targeted Assistance</v>
          </cell>
        </row>
        <row r="3630">
          <cell r="A3630" t="str">
            <v>560603040001</v>
          </cell>
          <cell r="B3630" t="str">
            <v>ROMULUS CENTRAL SCHOOL</v>
          </cell>
          <cell r="C3630" t="str">
            <v>Schoolwide Program</v>
          </cell>
        </row>
        <row r="3631">
          <cell r="A3631" t="str">
            <v>560701060001</v>
          </cell>
          <cell r="B3631" t="str">
            <v>FRANK M KNIGHT ELEMENTARY SCHOOL</v>
          </cell>
          <cell r="C3631" t="str">
            <v>Targeted Assistance</v>
          </cell>
        </row>
        <row r="3632">
          <cell r="A3632" t="str">
            <v>560701060003</v>
          </cell>
          <cell r="B3632" t="str">
            <v>MYNDERSE ACADEMY</v>
          </cell>
          <cell r="C3632" t="str">
            <v>No Title I</v>
          </cell>
        </row>
        <row r="3633">
          <cell r="A3633" t="str">
            <v>560701060004</v>
          </cell>
          <cell r="B3633" t="str">
            <v>ELIZABETH CADY STANTON ELEM SCH</v>
          </cell>
          <cell r="C3633" t="str">
            <v>Targeted Assistance</v>
          </cell>
        </row>
        <row r="3634">
          <cell r="A3634" t="str">
            <v>560701060005</v>
          </cell>
          <cell r="B3634" t="str">
            <v>SENECA FALLS MIDDLE SCHOOL</v>
          </cell>
          <cell r="C3634" t="str">
            <v>Targeted Assistance</v>
          </cell>
        </row>
        <row r="3635">
          <cell r="A3635" t="str">
            <v>561006060001</v>
          </cell>
          <cell r="B3635" t="str">
            <v>WATERLOO HIGH SCHOOL</v>
          </cell>
          <cell r="C3635" t="str">
            <v>Targeted Assistance</v>
          </cell>
        </row>
        <row r="3636">
          <cell r="A3636" t="str">
            <v>561006060002</v>
          </cell>
          <cell r="B3636" t="str">
            <v>LA FAYETTE SCHOOL</v>
          </cell>
          <cell r="C3636" t="str">
            <v>Targeted Assistance</v>
          </cell>
        </row>
        <row r="3637">
          <cell r="A3637" t="str">
            <v>561006060003</v>
          </cell>
          <cell r="B3637" t="str">
            <v>WATERLOO MIDDLE SCHOOL</v>
          </cell>
          <cell r="C3637" t="str">
            <v>Targeted Assistance</v>
          </cell>
        </row>
        <row r="3638">
          <cell r="A3638" t="str">
            <v>561006060004</v>
          </cell>
          <cell r="B3638" t="str">
            <v>SKOI-YASE SCHOOL</v>
          </cell>
          <cell r="C3638" t="str">
            <v>Targeted Assistance</v>
          </cell>
        </row>
        <row r="3639">
          <cell r="A3639" t="str">
            <v>561006060005</v>
          </cell>
          <cell r="B3639" t="str">
            <v>MAIN STREET ELEMENTARY SCHOOL</v>
          </cell>
          <cell r="C3639" t="str">
            <v>No Title I</v>
          </cell>
        </row>
        <row r="3640">
          <cell r="A3640" t="str">
            <v>570101040001</v>
          </cell>
          <cell r="B3640" t="str">
            <v>TUSCARORA ELEMENTARY SCHOOL</v>
          </cell>
          <cell r="C3640" t="str">
            <v>Schoolwide Program</v>
          </cell>
        </row>
        <row r="3641">
          <cell r="A3641" t="str">
            <v>570101040002</v>
          </cell>
          <cell r="B3641" t="str">
            <v>ADDISON HIGH SCHOOL</v>
          </cell>
          <cell r="C3641" t="str">
            <v>Schoolwide Program</v>
          </cell>
        </row>
        <row r="3642">
          <cell r="A3642" t="str">
            <v>570101040003</v>
          </cell>
          <cell r="B3642" t="str">
            <v>VALLEY ELEMENTARY SCHOOL</v>
          </cell>
          <cell r="C3642" t="str">
            <v>Schoolwide Program</v>
          </cell>
        </row>
        <row r="3643">
          <cell r="A3643" t="str">
            <v>570302060001</v>
          </cell>
          <cell r="B3643" t="str">
            <v>VERNON E WIGHTMAN PRIMARY SCHOOL</v>
          </cell>
          <cell r="C3643" t="str">
            <v>Targeted Assistance</v>
          </cell>
        </row>
        <row r="3644">
          <cell r="A3644" t="str">
            <v>570302060003</v>
          </cell>
          <cell r="B3644" t="str">
            <v>HAVERLING SENIOR HIGH SCHOOL</v>
          </cell>
          <cell r="C3644" t="str">
            <v>Targeted Assistance</v>
          </cell>
        </row>
        <row r="3645">
          <cell r="A3645" t="str">
            <v>570302060004</v>
          </cell>
          <cell r="B3645" t="str">
            <v>DANA L LYON MIDDLE SCHOOL</v>
          </cell>
          <cell r="C3645" t="str">
            <v>Targeted Assistance</v>
          </cell>
        </row>
        <row r="3646">
          <cell r="A3646" t="str">
            <v>570401040001</v>
          </cell>
          <cell r="B3646" t="str">
            <v>BRADFORD CENTRAL SCHOOL</v>
          </cell>
          <cell r="C3646" t="str">
            <v>Targeted Assistance</v>
          </cell>
        </row>
        <row r="3647">
          <cell r="A3647" t="str">
            <v>570603040001</v>
          </cell>
          <cell r="B3647" t="str">
            <v>CAMPBELL-SAVONA ELEMENTARY SCHOOL</v>
          </cell>
          <cell r="C3647" t="str">
            <v>Targeted Assistance</v>
          </cell>
        </row>
        <row r="3648">
          <cell r="A3648" t="str">
            <v>570603040002</v>
          </cell>
          <cell r="B3648" t="str">
            <v>CAMPBELL-SAVONA JR/SR HIGH SCHOOL</v>
          </cell>
          <cell r="C3648" t="str">
            <v>Targeted Assistance</v>
          </cell>
        </row>
        <row r="3649">
          <cell r="A3649" t="str">
            <v>571000010003</v>
          </cell>
          <cell r="B3649" t="str">
            <v>CALVIN U SMITH ELEMENTARY SCHOOL</v>
          </cell>
          <cell r="C3649" t="str">
            <v>Targeted Assistance</v>
          </cell>
        </row>
        <row r="3650">
          <cell r="A3650" t="str">
            <v>571000010005</v>
          </cell>
          <cell r="B3650" t="str">
            <v>ERWIN VALLEY ELEMENTARY SCHOOL</v>
          </cell>
          <cell r="C3650" t="str">
            <v>No Title I</v>
          </cell>
        </row>
        <row r="3651">
          <cell r="A3651" t="str">
            <v>571000010006</v>
          </cell>
          <cell r="B3651" t="str">
            <v>FRANK F PIERCE EARLY CHLDHD CTR</v>
          </cell>
          <cell r="C3651" t="str">
            <v>No Title I</v>
          </cell>
        </row>
        <row r="3652">
          <cell r="A3652" t="str">
            <v>571000010007</v>
          </cell>
          <cell r="B3652" t="str">
            <v>FREDERICK CARDER ELEMENTARY SCHOOL</v>
          </cell>
          <cell r="C3652" t="str">
            <v>No Title I</v>
          </cell>
        </row>
        <row r="3653">
          <cell r="A3653" t="str">
            <v>571000010008</v>
          </cell>
          <cell r="B3653" t="str">
            <v>HUGH W GREGG ELEMENTARY SCHOOL</v>
          </cell>
          <cell r="C3653" t="str">
            <v>Targeted Assistance</v>
          </cell>
        </row>
        <row r="3654">
          <cell r="A3654" t="str">
            <v>571000010012</v>
          </cell>
          <cell r="B3654" t="str">
            <v>WILLIAM E SEVERN ELEMENTARY SCHOOL</v>
          </cell>
          <cell r="C3654" t="str">
            <v>Targeted Assistance</v>
          </cell>
        </row>
        <row r="3655">
          <cell r="A3655" t="str">
            <v>571000010013</v>
          </cell>
          <cell r="B3655" t="str">
            <v>WINFIELD STREET ELEMENTARY SCHOOL</v>
          </cell>
          <cell r="C3655" t="str">
            <v>Targeted Assistance</v>
          </cell>
        </row>
        <row r="3656">
          <cell r="A3656" t="str">
            <v>571000010014</v>
          </cell>
          <cell r="B3656" t="str">
            <v>NORTHSIDE BLODGETT MIDDLE SCHOOL</v>
          </cell>
          <cell r="C3656" t="str">
            <v>Targeted Assistance</v>
          </cell>
        </row>
        <row r="3657">
          <cell r="A3657" t="str">
            <v>571000010015</v>
          </cell>
          <cell r="B3657" t="str">
            <v>CORNING FREE ACADEMY MIDDLE SCHOOL</v>
          </cell>
          <cell r="C3657" t="str">
            <v>Targeted Assistance</v>
          </cell>
        </row>
        <row r="3658">
          <cell r="A3658" t="str">
            <v>571000010017</v>
          </cell>
          <cell r="B3658" t="str">
            <v>CORNING-PAINTED POST EAST HIGH SCH</v>
          </cell>
          <cell r="C3658" t="str">
            <v>No Title I</v>
          </cell>
        </row>
        <row r="3659">
          <cell r="A3659" t="str">
            <v>571000010018</v>
          </cell>
          <cell r="B3659" t="str">
            <v>CORNING-PAINTED POST WEST HIGH SCH</v>
          </cell>
          <cell r="C3659" t="str">
            <v>No Title I</v>
          </cell>
        </row>
        <row r="3660">
          <cell r="A3660" t="str">
            <v>571000010019</v>
          </cell>
          <cell r="B3660" t="str">
            <v>CORNING-PAINTED POST HS LRN CTR</v>
          </cell>
          <cell r="C3660" t="str">
            <v>No Title I</v>
          </cell>
        </row>
        <row r="3661">
          <cell r="A3661" t="str">
            <v>571502060001</v>
          </cell>
          <cell r="B3661" t="str">
            <v>CANISTEO-GREENWOOD HIGH SCHOOL</v>
          </cell>
          <cell r="C3661" t="str">
            <v>Targeted Assistance</v>
          </cell>
        </row>
        <row r="3662">
          <cell r="A3662" t="str">
            <v>571502060002</v>
          </cell>
          <cell r="B3662" t="str">
            <v>CANISTEO-GREENWOOD ELEMENTARY SCHOOL</v>
          </cell>
          <cell r="C3662" t="str">
            <v>Targeted Assistance</v>
          </cell>
        </row>
        <row r="3663">
          <cell r="A3663" t="str">
            <v>571502060003</v>
          </cell>
          <cell r="B3663" t="str">
            <v>CANISTEO-GREENWOOD MIDDLE SCHOOL</v>
          </cell>
          <cell r="C3663" t="str">
            <v>Targeted Assistance</v>
          </cell>
        </row>
        <row r="3664">
          <cell r="A3664" t="str">
            <v>571800010001</v>
          </cell>
          <cell r="B3664" t="str">
            <v>HORNELL INTERMEDIATE SCHOOL</v>
          </cell>
          <cell r="C3664" t="str">
            <v>Targeted Assistance</v>
          </cell>
        </row>
        <row r="3665">
          <cell r="A3665" t="str">
            <v>571800010002</v>
          </cell>
          <cell r="B3665" t="str">
            <v>BRYANT SCHOOL</v>
          </cell>
          <cell r="C3665" t="str">
            <v>Targeted Assistance</v>
          </cell>
        </row>
        <row r="3666">
          <cell r="A3666" t="str">
            <v>571800010006</v>
          </cell>
          <cell r="B3666" t="str">
            <v>HORNELL SENIOR HIGH SCHOOL</v>
          </cell>
          <cell r="C3666" t="str">
            <v>Targeted Assistance</v>
          </cell>
        </row>
        <row r="3667">
          <cell r="A3667" t="str">
            <v>571800010007</v>
          </cell>
          <cell r="B3667" t="str">
            <v>NORTH HORNELL SCHOOL</v>
          </cell>
          <cell r="C3667" t="str">
            <v>Targeted Assistance</v>
          </cell>
        </row>
        <row r="3668">
          <cell r="A3668" t="str">
            <v>571800010008</v>
          </cell>
          <cell r="B3668" t="str">
            <v>HORNELL JUNIOR HIGH SCHOOL</v>
          </cell>
          <cell r="C3668" t="str">
            <v>Targeted Assistance</v>
          </cell>
        </row>
        <row r="3669">
          <cell r="A3669" t="str">
            <v>571901040004</v>
          </cell>
          <cell r="B3669" t="str">
            <v>ARKPORT CENTRAL SCHOOL</v>
          </cell>
          <cell r="C3669" t="str">
            <v>Targeted Assistance</v>
          </cell>
        </row>
        <row r="3670">
          <cell r="A3670" t="str">
            <v>572301040001</v>
          </cell>
          <cell r="B3670" t="str">
            <v>PRATTSBURGH CENTRAL SCHOOL</v>
          </cell>
          <cell r="C3670" t="str">
            <v>Targeted Assistance</v>
          </cell>
        </row>
        <row r="3671">
          <cell r="A3671" t="str">
            <v>572702040001</v>
          </cell>
          <cell r="B3671" t="str">
            <v>JASPER-TROUPSBURG ELEMENTARY SCHOOL</v>
          </cell>
          <cell r="C3671" t="str">
            <v>Targeted Assistance</v>
          </cell>
        </row>
        <row r="3672">
          <cell r="A3672" t="str">
            <v>572702040002</v>
          </cell>
          <cell r="B3672" t="str">
            <v>JASPER-TROUPSBURG JUNIOR-SENIOR HS</v>
          </cell>
          <cell r="C3672" t="str">
            <v>Targeted Assistance</v>
          </cell>
        </row>
        <row r="3673">
          <cell r="A3673" t="str">
            <v>572901040002</v>
          </cell>
          <cell r="B3673" t="str">
            <v>GLENN CURTISS MEMORIAL SCHOOL</v>
          </cell>
          <cell r="C3673" t="str">
            <v>Targeted Assistance</v>
          </cell>
        </row>
        <row r="3674">
          <cell r="A3674" t="str">
            <v>572901040004</v>
          </cell>
          <cell r="B3674" t="str">
            <v>HAMMONDSPORT JUNIOR-SENIOR HIGH SCH</v>
          </cell>
          <cell r="C3674" t="str">
            <v>Targeted Assistance</v>
          </cell>
        </row>
        <row r="3675">
          <cell r="A3675" t="str">
            <v>573002040001</v>
          </cell>
          <cell r="B3675" t="str">
            <v>WAYLAND-COHOCTON HIGH SCHOOL</v>
          </cell>
          <cell r="C3675" t="str">
            <v>No Title I</v>
          </cell>
        </row>
        <row r="3676">
          <cell r="A3676" t="str">
            <v>573002040002</v>
          </cell>
          <cell r="B3676" t="str">
            <v>WAYLAND ELEMENTARY SCHOOL</v>
          </cell>
          <cell r="C3676" t="str">
            <v>Targeted Assistance</v>
          </cell>
        </row>
        <row r="3677">
          <cell r="A3677" t="str">
            <v>573002040003</v>
          </cell>
          <cell r="B3677" t="str">
            <v>WAYLAND-COHOCTON MIDDLE SCHOOL</v>
          </cell>
          <cell r="C3677" t="str">
            <v>Targeted Assistance</v>
          </cell>
        </row>
        <row r="3678">
          <cell r="A3678" t="str">
            <v>573002040004</v>
          </cell>
          <cell r="B3678" t="str">
            <v>COHOCTON ELEMENTARY SCHOOL</v>
          </cell>
          <cell r="C3678" t="str">
            <v>Targeted Assistance</v>
          </cell>
        </row>
        <row r="3679">
          <cell r="A3679" t="str">
            <v>580101030001</v>
          </cell>
          <cell r="B3679" t="str">
            <v>BABYLON MEMORIAL GRADE SCHOOL</v>
          </cell>
          <cell r="C3679" t="str">
            <v>Targeted Assistance</v>
          </cell>
        </row>
        <row r="3680">
          <cell r="A3680" t="str">
            <v>580101030002</v>
          </cell>
          <cell r="B3680" t="str">
            <v>BABYLON JUNIOR-SENIOR HIGH SCHOOL</v>
          </cell>
          <cell r="C3680" t="str">
            <v>No Title I</v>
          </cell>
        </row>
        <row r="3681">
          <cell r="A3681" t="str">
            <v>580101030003</v>
          </cell>
          <cell r="B3681" t="str">
            <v>BABYLON ELEMENTARY SCHOOL</v>
          </cell>
          <cell r="C3681" t="str">
            <v>Targeted Assistance</v>
          </cell>
        </row>
        <row r="3682">
          <cell r="A3682" t="str">
            <v>580102030001</v>
          </cell>
          <cell r="B3682" t="str">
            <v>FOREST AVENUE SCHOOL</v>
          </cell>
          <cell r="C3682" t="str">
            <v>Targeted Assistance</v>
          </cell>
        </row>
        <row r="3683">
          <cell r="A3683" t="str">
            <v>580102030002</v>
          </cell>
          <cell r="B3683" t="str">
            <v>JOHN F KENNEDY SCHOOL</v>
          </cell>
          <cell r="C3683" t="str">
            <v>No Title I</v>
          </cell>
        </row>
        <row r="3684">
          <cell r="A3684" t="str">
            <v>580102030004</v>
          </cell>
          <cell r="B3684" t="str">
            <v>SANTAPOGUE SCHOOL</v>
          </cell>
          <cell r="C3684" t="str">
            <v>Targeted Assistance</v>
          </cell>
        </row>
        <row r="3685">
          <cell r="A3685" t="str">
            <v>580102030005</v>
          </cell>
          <cell r="B3685" t="str">
            <v>SOUTH BAY SCHOOL</v>
          </cell>
          <cell r="C3685" t="str">
            <v>No Title I</v>
          </cell>
        </row>
        <row r="3686">
          <cell r="A3686" t="str">
            <v>580102030006</v>
          </cell>
          <cell r="B3686" t="str">
            <v>TOOKER AVENUE SCHOOL</v>
          </cell>
          <cell r="C3686" t="str">
            <v>Targeted Assistance</v>
          </cell>
        </row>
        <row r="3687">
          <cell r="A3687" t="str">
            <v>580102030007</v>
          </cell>
          <cell r="B3687" t="str">
            <v>WEST BABYLON JUNIOR HIGH SCHOOL</v>
          </cell>
          <cell r="C3687" t="str">
            <v>No Title I</v>
          </cell>
        </row>
        <row r="3688">
          <cell r="A3688" t="str">
            <v>580102030008</v>
          </cell>
          <cell r="B3688" t="str">
            <v>WEST BABYLON SENIOR HIGH SCHOOL</v>
          </cell>
          <cell r="C3688" t="str">
            <v>No Title I</v>
          </cell>
        </row>
        <row r="3689">
          <cell r="A3689" t="str">
            <v>580103030001</v>
          </cell>
          <cell r="B3689" t="str">
            <v>BELMONT ELEMENTARY SCHOOL</v>
          </cell>
          <cell r="C3689" t="str">
            <v>Targeted Assistance</v>
          </cell>
        </row>
        <row r="3690">
          <cell r="A3690" t="str">
            <v>580103030002</v>
          </cell>
          <cell r="B3690" t="str">
            <v>ROBERT MOSES MIDDLE SCHOOL</v>
          </cell>
          <cell r="C3690" t="str">
            <v>Targeted Assistance</v>
          </cell>
        </row>
        <row r="3691">
          <cell r="A3691" t="str">
            <v>580103030003</v>
          </cell>
          <cell r="B3691" t="str">
            <v>PARLIAMENT PLACE SCHOOL</v>
          </cell>
          <cell r="C3691" t="str">
            <v>Targeted Assistance</v>
          </cell>
        </row>
        <row r="3692">
          <cell r="A3692" t="str">
            <v>580103030006</v>
          </cell>
          <cell r="B3692" t="str">
            <v>WOODS ROAD ELEMENTARY SCHOOL</v>
          </cell>
          <cell r="C3692" t="str">
            <v>Targeted Assistance</v>
          </cell>
        </row>
        <row r="3693">
          <cell r="A3693" t="str">
            <v>580103030008</v>
          </cell>
          <cell r="B3693" t="str">
            <v>NORTH BABYLON HIGH SCHOOL</v>
          </cell>
          <cell r="C3693" t="str">
            <v>No Title I</v>
          </cell>
        </row>
        <row r="3694">
          <cell r="A3694" t="str">
            <v>580103030009</v>
          </cell>
          <cell r="B3694" t="str">
            <v>MARION G VEDDER ELEMENTARY SCHOOL</v>
          </cell>
          <cell r="C3694" t="str">
            <v>Targeted Assistance</v>
          </cell>
        </row>
        <row r="3695">
          <cell r="A3695" t="str">
            <v>580103030010</v>
          </cell>
          <cell r="B3695" t="str">
            <v>WILLIAM E DELUCA JR ELEMENTARY SCHOO</v>
          </cell>
          <cell r="C3695" t="str">
            <v>Targeted Assistance</v>
          </cell>
        </row>
        <row r="3696">
          <cell r="A3696" t="str">
            <v>580104030001</v>
          </cell>
          <cell r="B3696" t="str">
            <v>ALBANY AVENUE SCHOOL</v>
          </cell>
          <cell r="C3696" t="str">
            <v>Targeted Assistance</v>
          </cell>
        </row>
        <row r="3697">
          <cell r="A3697" t="str">
            <v>580104030002</v>
          </cell>
          <cell r="B3697" t="str">
            <v>ALLEGHANY AVENUE SCHOOL</v>
          </cell>
          <cell r="C3697" t="str">
            <v>No Title I</v>
          </cell>
        </row>
        <row r="3698">
          <cell r="A3698" t="str">
            <v>580104030003</v>
          </cell>
          <cell r="B3698" t="str">
            <v>DANIEL STREET SCHOOL</v>
          </cell>
          <cell r="C3698" t="str">
            <v>No Title I</v>
          </cell>
        </row>
        <row r="3699">
          <cell r="A3699" t="str">
            <v>580104030005</v>
          </cell>
          <cell r="B3699" t="str">
            <v>HARDING AVENUE SCHOOL</v>
          </cell>
          <cell r="C3699" t="str">
            <v>No Title I</v>
          </cell>
        </row>
        <row r="3700">
          <cell r="A3700" t="str">
            <v>580104030008</v>
          </cell>
          <cell r="B3700" t="str">
            <v>WILLIAM RALL SCHOOL</v>
          </cell>
          <cell r="C3700" t="str">
            <v>Targeted Assistance</v>
          </cell>
        </row>
        <row r="3701">
          <cell r="A3701" t="str">
            <v>580104030009</v>
          </cell>
          <cell r="B3701" t="str">
            <v>WEST GATES AVENUE SCHOOL</v>
          </cell>
          <cell r="C3701" t="str">
            <v>No Title I</v>
          </cell>
        </row>
        <row r="3702">
          <cell r="A3702" t="str">
            <v>580104030010</v>
          </cell>
          <cell r="B3702" t="str">
            <v>LINDENHURST SENIOR HIGH SCHOOL</v>
          </cell>
          <cell r="C3702" t="str">
            <v>No Title I</v>
          </cell>
        </row>
        <row r="3703">
          <cell r="A3703" t="str">
            <v>580104030011</v>
          </cell>
          <cell r="B3703" t="str">
            <v>LINDENHURST MIDDLE SCHOOL</v>
          </cell>
          <cell r="C3703" t="str">
            <v>Targeted Assistance</v>
          </cell>
        </row>
        <row r="3704">
          <cell r="A3704" t="str">
            <v>580105030001</v>
          </cell>
          <cell r="B3704" t="str">
            <v>DEAUVILLE GARDENS EAST ELEMENTARY</v>
          </cell>
          <cell r="C3704" t="str">
            <v>Schoolwide Program</v>
          </cell>
        </row>
        <row r="3705">
          <cell r="A3705" t="str">
            <v>580105030002</v>
          </cell>
          <cell r="B3705" t="str">
            <v>GREAT NECK ROAD ELEMENTARY SCHOOL</v>
          </cell>
          <cell r="C3705" t="str">
            <v>Schoolwide Program</v>
          </cell>
        </row>
        <row r="3706">
          <cell r="A3706" t="str">
            <v>580105030004</v>
          </cell>
          <cell r="B3706" t="str">
            <v>SUSAN E WILEY SCHOOL</v>
          </cell>
          <cell r="C3706" t="str">
            <v>Schoolwide Program</v>
          </cell>
        </row>
        <row r="3707">
          <cell r="A3707" t="str">
            <v>580105030005</v>
          </cell>
          <cell r="B3707" t="str">
            <v>WALTER G O'CONNELL COPIAGUE HIGH SCH</v>
          </cell>
          <cell r="C3707" t="str">
            <v>No Title I</v>
          </cell>
        </row>
        <row r="3708">
          <cell r="A3708" t="str">
            <v>580105030006</v>
          </cell>
          <cell r="B3708" t="str">
            <v>COPIAGUE MIDDLE SCHOOL</v>
          </cell>
          <cell r="C3708" t="str">
            <v>No Title I</v>
          </cell>
        </row>
        <row r="3709">
          <cell r="A3709" t="str">
            <v>580106030001</v>
          </cell>
          <cell r="B3709" t="str">
            <v>NORTHEAST SCHOOL</v>
          </cell>
          <cell r="C3709" t="str">
            <v>Targeted Assistance</v>
          </cell>
        </row>
        <row r="3710">
          <cell r="A3710" t="str">
            <v>580106030002</v>
          </cell>
          <cell r="B3710" t="str">
            <v>NORTHWEST ELEMENTARY SCHOOL</v>
          </cell>
          <cell r="C3710" t="str">
            <v>Targeted Assistance</v>
          </cell>
        </row>
        <row r="3711">
          <cell r="A3711" t="str">
            <v>580106030003</v>
          </cell>
          <cell r="B3711" t="str">
            <v>PARK AVENUE SCHOOL</v>
          </cell>
          <cell r="C3711" t="str">
            <v>Targeted Assistance</v>
          </cell>
        </row>
        <row r="3712">
          <cell r="A3712" t="str">
            <v>580106030004</v>
          </cell>
          <cell r="B3712" t="str">
            <v>EDMUND W MILES MIDDLE SCHOOL</v>
          </cell>
          <cell r="C3712" t="str">
            <v>Targeted Assistance</v>
          </cell>
        </row>
        <row r="3713">
          <cell r="A3713" t="str">
            <v>580106030005</v>
          </cell>
          <cell r="B3713" t="str">
            <v>AMITYVILLE MEMORIAL HIGH SCHOOL</v>
          </cell>
          <cell r="C3713" t="str">
            <v>Targeted Assistance</v>
          </cell>
        </row>
        <row r="3714">
          <cell r="A3714" t="str">
            <v>580107030001</v>
          </cell>
          <cell r="B3714" t="str">
            <v>MAY MOORE PRIMARY SCHOOL</v>
          </cell>
          <cell r="C3714" t="str">
            <v>Targeted Assistance</v>
          </cell>
        </row>
        <row r="3715">
          <cell r="A3715" t="str">
            <v>580107030004</v>
          </cell>
          <cell r="B3715" t="str">
            <v>JOHN QUINCY ADAMS PRIMARY SCHOOL</v>
          </cell>
          <cell r="C3715" t="str">
            <v>Targeted Assistance</v>
          </cell>
        </row>
        <row r="3716">
          <cell r="A3716" t="str">
            <v>580107030007</v>
          </cell>
          <cell r="B3716" t="str">
            <v>DEER PARK HIGH SCHOOL</v>
          </cell>
          <cell r="C3716" t="str">
            <v>No Title I</v>
          </cell>
        </row>
        <row r="3717">
          <cell r="A3717" t="str">
            <v>580107030008</v>
          </cell>
          <cell r="B3717" t="str">
            <v>JOHN F KENNEDY INTERMEDIATE SCHOOL</v>
          </cell>
          <cell r="C3717" t="str">
            <v>Targeted Assistance</v>
          </cell>
        </row>
        <row r="3718">
          <cell r="A3718" t="str">
            <v>580107030009</v>
          </cell>
          <cell r="B3718" t="str">
            <v>ROBERT FROST MIDDLE SCHOOL</v>
          </cell>
          <cell r="C3718" t="str">
            <v>No Title I</v>
          </cell>
        </row>
        <row r="3719">
          <cell r="A3719" t="str">
            <v>580107030010</v>
          </cell>
          <cell r="B3719" t="str">
            <v>ABRAHAM LINCOLN SCHOOL</v>
          </cell>
          <cell r="C3719" t="str">
            <v>No Title I</v>
          </cell>
        </row>
        <row r="3720">
          <cell r="A3720" t="str">
            <v>580109020001</v>
          </cell>
          <cell r="B3720" t="str">
            <v>MARTIN LUTHER KING ELEMENTARY SCHOOL</v>
          </cell>
          <cell r="C3720" t="str">
            <v>Schoolwide Program</v>
          </cell>
        </row>
        <row r="3721">
          <cell r="A3721" t="str">
            <v>580109020003</v>
          </cell>
          <cell r="B3721" t="str">
            <v>WYANDANCH MEMORIAL HIGH SCHOOL</v>
          </cell>
          <cell r="C3721" t="str">
            <v>Schoolwide Program</v>
          </cell>
        </row>
        <row r="3722">
          <cell r="A3722" t="str">
            <v>580109020004</v>
          </cell>
          <cell r="B3722" t="str">
            <v>MILTON L OLIVE MIDDLE SCHOOL</v>
          </cell>
          <cell r="C3722" t="str">
            <v>Schoolwide Program</v>
          </cell>
        </row>
        <row r="3723">
          <cell r="A3723" t="str">
            <v>580109020006</v>
          </cell>
          <cell r="B3723" t="str">
            <v>LA FRANCIS HARDIMAN ELEMENTARY SCH</v>
          </cell>
          <cell r="C3723" t="str">
            <v>Schoolwide Program</v>
          </cell>
        </row>
        <row r="3724">
          <cell r="A3724" t="str">
            <v>580201060003</v>
          </cell>
          <cell r="B3724" t="str">
            <v>ARROWHEAD ELEMENTARY SCHOOL</v>
          </cell>
          <cell r="C3724" t="str">
            <v>Targeted Assistance</v>
          </cell>
        </row>
        <row r="3725">
          <cell r="A3725" t="str">
            <v>580201060004</v>
          </cell>
          <cell r="B3725" t="str">
            <v>NASSAKEAG ELEMENTARY SCHOOL</v>
          </cell>
          <cell r="C3725" t="str">
            <v>No Title I</v>
          </cell>
        </row>
        <row r="3726">
          <cell r="A3726" t="str">
            <v>580201060005</v>
          </cell>
          <cell r="B3726" t="str">
            <v>WARD MELVILLE SENIOR HIGH SCHOOL</v>
          </cell>
          <cell r="C3726" t="str">
            <v>No Title I</v>
          </cell>
        </row>
        <row r="3727">
          <cell r="A3727" t="str">
            <v>580201060006</v>
          </cell>
          <cell r="B3727" t="str">
            <v>WILLIAM SIDNEY MT SCHOOL</v>
          </cell>
          <cell r="C3727" t="str">
            <v>No Title I</v>
          </cell>
        </row>
        <row r="3728">
          <cell r="A3728" t="str">
            <v>580201060007</v>
          </cell>
          <cell r="B3728" t="str">
            <v>SETAUKET ELEMENTARY SCHOOL</v>
          </cell>
          <cell r="C3728" t="str">
            <v>No Title I</v>
          </cell>
        </row>
        <row r="3729">
          <cell r="A3729" t="str">
            <v>580201060008</v>
          </cell>
          <cell r="B3729" t="str">
            <v>MINNESAUKE ELEMENTARY SCHOOL</v>
          </cell>
          <cell r="C3729" t="str">
            <v>No Title I</v>
          </cell>
        </row>
        <row r="3730">
          <cell r="A3730" t="str">
            <v>580201060009</v>
          </cell>
          <cell r="B3730" t="str">
            <v>PAUL J GELINAS JUNIOR HIGH SCHOOL</v>
          </cell>
          <cell r="C3730" t="str">
            <v>No Title I</v>
          </cell>
        </row>
        <row r="3731">
          <cell r="A3731" t="str">
            <v>580201060010</v>
          </cell>
          <cell r="B3731" t="str">
            <v>ROBERT CUSHMAN MURPHY JR HIGH SCHOOL</v>
          </cell>
          <cell r="C3731" t="str">
            <v>No Title I</v>
          </cell>
        </row>
        <row r="3732">
          <cell r="A3732" t="str">
            <v>580203020001</v>
          </cell>
          <cell r="B3732" t="str">
            <v>TERRYVILLE ROAD SCHOOL</v>
          </cell>
          <cell r="C3732" t="str">
            <v>Targeted Assistance</v>
          </cell>
        </row>
        <row r="3733">
          <cell r="A3733" t="str">
            <v>580203020002</v>
          </cell>
          <cell r="B3733" t="str">
            <v>NORWOOD AVENUE SCHOOL</v>
          </cell>
          <cell r="C3733" t="str">
            <v>No Title I</v>
          </cell>
        </row>
        <row r="3734">
          <cell r="A3734" t="str">
            <v>580203020004</v>
          </cell>
          <cell r="B3734" t="str">
            <v>JOHN F KENNEDY MIDDLE SCHOOL</v>
          </cell>
          <cell r="C3734" t="str">
            <v>Targeted Assistance</v>
          </cell>
        </row>
        <row r="3735">
          <cell r="A3735" t="str">
            <v>580203020005</v>
          </cell>
          <cell r="B3735" t="str">
            <v>CLINTON AVENUE SCHOOL</v>
          </cell>
          <cell r="C3735" t="str">
            <v>No Title I</v>
          </cell>
        </row>
        <row r="3736">
          <cell r="A3736" t="str">
            <v>580203020007</v>
          </cell>
          <cell r="B3736" t="str">
            <v>BOYLE ROAD ELEMENTARY SCHOOL</v>
          </cell>
          <cell r="C3736" t="str">
            <v>No Title I</v>
          </cell>
        </row>
        <row r="3737">
          <cell r="A3737" t="str">
            <v>580203020008</v>
          </cell>
          <cell r="B3737" t="str">
            <v>COMSEWOGUE HIGH SCHOOL</v>
          </cell>
          <cell r="C3737" t="str">
            <v>No Title I</v>
          </cell>
        </row>
        <row r="3738">
          <cell r="A3738" t="str">
            <v>580205060001</v>
          </cell>
          <cell r="B3738" t="str">
            <v>GATELOT AVENUE SCHOOL</v>
          </cell>
          <cell r="C3738" t="str">
            <v>Targeted Assistance</v>
          </cell>
        </row>
        <row r="3739">
          <cell r="A3739" t="str">
            <v>580205060002</v>
          </cell>
          <cell r="B3739" t="str">
            <v>GRUNDY AVENUE SCHOOL</v>
          </cell>
          <cell r="C3739" t="str">
            <v>Targeted Assistance</v>
          </cell>
        </row>
        <row r="3740">
          <cell r="A3740" t="str">
            <v>580205060003</v>
          </cell>
          <cell r="B3740" t="str">
            <v>HIAWATHA SCHOOL</v>
          </cell>
          <cell r="C3740" t="str">
            <v>Targeted Assistance</v>
          </cell>
        </row>
        <row r="3741">
          <cell r="A3741" t="str">
            <v>580205060004</v>
          </cell>
          <cell r="B3741" t="str">
            <v>LYNWOOD AVENUE SCHOOL</v>
          </cell>
          <cell r="C3741" t="str">
            <v>Targeted Assistance</v>
          </cell>
        </row>
        <row r="3742">
          <cell r="A3742" t="str">
            <v>580205060005</v>
          </cell>
          <cell r="B3742" t="str">
            <v>NOKOMIS SCHOOL</v>
          </cell>
          <cell r="C3742" t="str">
            <v>Targeted Assistance</v>
          </cell>
        </row>
        <row r="3743">
          <cell r="A3743" t="str">
            <v>580205060006</v>
          </cell>
          <cell r="B3743" t="str">
            <v>WAVERLY AVENUE SCHOOL</v>
          </cell>
          <cell r="C3743" t="str">
            <v>Targeted Assistance</v>
          </cell>
        </row>
        <row r="3744">
          <cell r="A3744" t="str">
            <v>580205060007</v>
          </cell>
          <cell r="B3744" t="str">
            <v>SAGAMORE MIDDLE SCHOOL</v>
          </cell>
          <cell r="C3744" t="str">
            <v>Targeted Assistance</v>
          </cell>
        </row>
        <row r="3745">
          <cell r="A3745" t="str">
            <v>580205060011</v>
          </cell>
          <cell r="B3745" t="str">
            <v>SENECA MIDDLE SCHOOL</v>
          </cell>
          <cell r="C3745" t="str">
            <v>Targeted Assistance</v>
          </cell>
        </row>
        <row r="3746">
          <cell r="A3746" t="str">
            <v>580205060012</v>
          </cell>
          <cell r="B3746" t="str">
            <v>WENONAH SCHOOL</v>
          </cell>
          <cell r="C3746" t="str">
            <v>Targeted Assistance</v>
          </cell>
        </row>
        <row r="3747">
          <cell r="A3747" t="str">
            <v>580205060013</v>
          </cell>
          <cell r="B3747" t="str">
            <v>CAYUGA SCHOOL</v>
          </cell>
          <cell r="C3747" t="str">
            <v>No Title I</v>
          </cell>
        </row>
        <row r="3748">
          <cell r="A3748" t="str">
            <v>580205060014</v>
          </cell>
          <cell r="B3748" t="str">
            <v>MERRIMAC SCHOOL</v>
          </cell>
          <cell r="C3748" t="str">
            <v>No Title I</v>
          </cell>
        </row>
        <row r="3749">
          <cell r="A3749" t="str">
            <v>580205060015</v>
          </cell>
          <cell r="B3749" t="str">
            <v>CHIPPEWA ELEMENTARY SCHOOL</v>
          </cell>
          <cell r="C3749" t="str">
            <v>Targeted Assistance</v>
          </cell>
        </row>
        <row r="3750">
          <cell r="A3750" t="str">
            <v>580205060017</v>
          </cell>
          <cell r="B3750" t="str">
            <v>TECUMSEH ELEMENTARY SCHOOL</v>
          </cell>
          <cell r="C3750" t="str">
            <v>Targeted Assistance</v>
          </cell>
        </row>
        <row r="3751">
          <cell r="A3751" t="str">
            <v>580205060018</v>
          </cell>
          <cell r="B3751" t="str">
            <v>TAMARAC ELEMENTARY SCHOOL</v>
          </cell>
          <cell r="C3751" t="str">
            <v>No Title I</v>
          </cell>
        </row>
        <row r="3752">
          <cell r="A3752" t="str">
            <v>580205060019</v>
          </cell>
          <cell r="B3752" t="str">
            <v>SACHEM HIGH SCHOOL NORTH</v>
          </cell>
          <cell r="C3752" t="str">
            <v>Targeted Assistance</v>
          </cell>
        </row>
        <row r="3753">
          <cell r="A3753" t="str">
            <v>580205060020</v>
          </cell>
          <cell r="B3753" t="str">
            <v>SACHEM HIGH SCHOOL EAST</v>
          </cell>
          <cell r="C3753" t="str">
            <v>No Title I</v>
          </cell>
        </row>
        <row r="3754">
          <cell r="A3754" t="str">
            <v>580205060021</v>
          </cell>
          <cell r="B3754" t="str">
            <v>SEQUOYA MIDDLE SCHOOL</v>
          </cell>
          <cell r="C3754" t="str">
            <v>Targeted Assistance</v>
          </cell>
        </row>
        <row r="3755">
          <cell r="A3755" t="str">
            <v>580205060022</v>
          </cell>
          <cell r="B3755" t="str">
            <v>SAMOSET MIDDLE SCHOOL</v>
          </cell>
          <cell r="C3755" t="str">
            <v>Targeted Assistance</v>
          </cell>
        </row>
        <row r="3756">
          <cell r="A3756" t="str">
            <v>580206020002</v>
          </cell>
          <cell r="B3756" t="str">
            <v>PORT JEFFERSON MIDDLE SCHOOL</v>
          </cell>
          <cell r="C3756" t="str">
            <v>Targeted Assistance</v>
          </cell>
        </row>
        <row r="3757">
          <cell r="A3757" t="str">
            <v>580206020003</v>
          </cell>
          <cell r="B3757" t="str">
            <v>EARL L VANDERMEULEN HIGH SCHOOL</v>
          </cell>
          <cell r="C3757" t="str">
            <v>No Title I</v>
          </cell>
        </row>
        <row r="3758">
          <cell r="A3758" t="str">
            <v>580206020004</v>
          </cell>
          <cell r="B3758" t="str">
            <v>EDNA LOUISE SPEAR ELEMENTARY SCHOOL</v>
          </cell>
          <cell r="C3758" t="str">
            <v>Targeted Assistance</v>
          </cell>
        </row>
        <row r="3759">
          <cell r="A3759" t="str">
            <v>580207020001</v>
          </cell>
          <cell r="B3759" t="str">
            <v>MT SINAI ELEMENTARY SCHOOL</v>
          </cell>
          <cell r="C3759" t="str">
            <v>Targeted Assistance</v>
          </cell>
        </row>
        <row r="3760">
          <cell r="A3760" t="str">
            <v>580207020002</v>
          </cell>
          <cell r="B3760" t="str">
            <v>MT SINAI MIDDLE SCHOOL</v>
          </cell>
          <cell r="C3760" t="str">
            <v>Targeted Assistance</v>
          </cell>
        </row>
        <row r="3761">
          <cell r="A3761" t="str">
            <v>580207020003</v>
          </cell>
          <cell r="B3761" t="str">
            <v>MT SINAI HIGH SCHOOL</v>
          </cell>
          <cell r="C3761" t="str">
            <v>Targeted Assistance</v>
          </cell>
        </row>
        <row r="3762">
          <cell r="A3762" t="str">
            <v>580208020001</v>
          </cell>
          <cell r="B3762" t="str">
            <v>NORTH COUNTRY ROAD SCHOOL</v>
          </cell>
          <cell r="C3762" t="str">
            <v>Schoolwide Program</v>
          </cell>
        </row>
        <row r="3763">
          <cell r="A3763" t="str">
            <v>580208020002</v>
          </cell>
          <cell r="B3763" t="str">
            <v>ANDREW MULLER PRIMARY SCHOOL</v>
          </cell>
          <cell r="C3763" t="str">
            <v>Schoolwide Program</v>
          </cell>
        </row>
        <row r="3764">
          <cell r="A3764" t="str">
            <v>580208020003</v>
          </cell>
          <cell r="B3764" t="str">
            <v>MILLER PLACE HIGH SCHOOL</v>
          </cell>
          <cell r="C3764" t="str">
            <v>Schoolwide Program</v>
          </cell>
        </row>
        <row r="3765">
          <cell r="A3765" t="str">
            <v>580208020004</v>
          </cell>
          <cell r="B3765" t="str">
            <v>SOUND BEACH SCHOOL</v>
          </cell>
          <cell r="C3765" t="str">
            <v>Schoolwide Program</v>
          </cell>
        </row>
        <row r="3766">
          <cell r="A3766" t="str">
            <v>580209020001</v>
          </cell>
          <cell r="B3766" t="str">
            <v>JOSEPH A EDGAR INTERMEDIATE SCH</v>
          </cell>
          <cell r="C3766" t="str">
            <v>Targeted Assistance</v>
          </cell>
        </row>
        <row r="3767">
          <cell r="A3767" t="str">
            <v>580209020002</v>
          </cell>
          <cell r="B3767" t="str">
            <v>ROCKY POINT HIGH SCHOOL</v>
          </cell>
          <cell r="C3767" t="str">
            <v>No Title I</v>
          </cell>
        </row>
        <row r="3768">
          <cell r="A3768" t="str">
            <v>580209020003</v>
          </cell>
          <cell r="B3768" t="str">
            <v>FRANK J CARASITI ELEMENTARY SCHOOL</v>
          </cell>
          <cell r="C3768" t="str">
            <v>Targeted Assistance</v>
          </cell>
        </row>
        <row r="3769">
          <cell r="A3769" t="str">
            <v>580209020004</v>
          </cell>
          <cell r="B3769" t="str">
            <v>ROCKY POINT MIDDLE SCHOOL</v>
          </cell>
          <cell r="C3769" t="str">
            <v>No Title I</v>
          </cell>
        </row>
        <row r="3770">
          <cell r="A3770" t="str">
            <v>580211060002</v>
          </cell>
          <cell r="B3770" t="str">
            <v>HAWKINS PATH SCHOOL</v>
          </cell>
          <cell r="C3770" t="str">
            <v>Targeted Assistance</v>
          </cell>
        </row>
        <row r="3771">
          <cell r="A3771" t="str">
            <v>580211060003</v>
          </cell>
          <cell r="B3771" t="str">
            <v>HOLBROOK ROAD SCHOOL</v>
          </cell>
          <cell r="C3771" t="str">
            <v>No Title I</v>
          </cell>
        </row>
        <row r="3772">
          <cell r="A3772" t="str">
            <v>580211060004</v>
          </cell>
          <cell r="B3772" t="str">
            <v>NORTH COLEMAN ROAD SCHOOL</v>
          </cell>
          <cell r="C3772" t="str">
            <v>No Title I</v>
          </cell>
        </row>
        <row r="3773">
          <cell r="A3773" t="str">
            <v>580211060005</v>
          </cell>
          <cell r="B3773" t="str">
            <v>OXHEAD ROAD SCHOOL</v>
          </cell>
          <cell r="C3773" t="str">
            <v>Targeted Assistance</v>
          </cell>
        </row>
        <row r="3774">
          <cell r="A3774" t="str">
            <v>580211060006</v>
          </cell>
          <cell r="B3774" t="str">
            <v>BICYCLE PATH KINDERGARTEN-PRE K</v>
          </cell>
          <cell r="C3774" t="str">
            <v>Targeted Assistance</v>
          </cell>
        </row>
        <row r="3775">
          <cell r="A3775" t="str">
            <v>580211060007</v>
          </cell>
          <cell r="B3775" t="str">
            <v>EUGENE AUER MEMORIAL SCHOOL</v>
          </cell>
          <cell r="C3775" t="str">
            <v>No Title I</v>
          </cell>
        </row>
        <row r="3776">
          <cell r="A3776" t="str">
            <v>580211060009</v>
          </cell>
          <cell r="B3776" t="str">
            <v>DAWNWOOD MIDDLE SCHOOL</v>
          </cell>
          <cell r="C3776" t="str">
            <v>No Title I</v>
          </cell>
        </row>
        <row r="3777">
          <cell r="A3777" t="str">
            <v>580211060010</v>
          </cell>
          <cell r="B3777" t="str">
            <v>NEWFIELD HIGH SCHOOL</v>
          </cell>
          <cell r="C3777" t="str">
            <v>No Title I</v>
          </cell>
        </row>
        <row r="3778">
          <cell r="A3778" t="str">
            <v>580211060011</v>
          </cell>
          <cell r="B3778" t="str">
            <v>SELDEN MIDDLE SCHOOL</v>
          </cell>
          <cell r="C3778" t="str">
            <v>No Title I</v>
          </cell>
        </row>
        <row r="3779">
          <cell r="A3779" t="str">
            <v>580211060014</v>
          </cell>
          <cell r="B3779" t="str">
            <v>STAGECOACH SCHOOL</v>
          </cell>
          <cell r="C3779" t="str">
            <v>Targeted Assistance</v>
          </cell>
        </row>
        <row r="3780">
          <cell r="A3780" t="str">
            <v>580211060015</v>
          </cell>
          <cell r="B3780" t="str">
            <v>JERICHO ELEMENTARY SCHOOL</v>
          </cell>
          <cell r="C3780" t="str">
            <v>No Title I</v>
          </cell>
        </row>
        <row r="3781">
          <cell r="A3781" t="str">
            <v>580211060016</v>
          </cell>
          <cell r="B3781" t="str">
            <v>CENTEREACH HIGH SCHOOL</v>
          </cell>
          <cell r="C3781" t="str">
            <v>No Title I</v>
          </cell>
        </row>
        <row r="3782">
          <cell r="A3782" t="str">
            <v>580211060017</v>
          </cell>
          <cell r="B3782" t="str">
            <v>NEW LANE MEMORIAL ELEMENTARY SCHOOL</v>
          </cell>
          <cell r="C3782" t="str">
            <v>No Title I</v>
          </cell>
        </row>
        <row r="3783">
          <cell r="A3783" t="str">
            <v>580211060018</v>
          </cell>
          <cell r="B3783" t="str">
            <v>UNITY DRIVE KINDERGARTEN-PRE K</v>
          </cell>
          <cell r="C3783" t="str">
            <v>No Title I</v>
          </cell>
        </row>
        <row r="3784">
          <cell r="A3784" t="str">
            <v>580212060001</v>
          </cell>
          <cell r="B3784" t="str">
            <v>C E WALTERS SCHOOL</v>
          </cell>
          <cell r="C3784" t="str">
            <v>Targeted Assistance</v>
          </cell>
        </row>
        <row r="3785">
          <cell r="A3785" t="str">
            <v>580212060002</v>
          </cell>
          <cell r="B3785" t="str">
            <v>CORAM ELEMENTARY SCHOOL</v>
          </cell>
          <cell r="C3785" t="str">
            <v>Targeted Assistance</v>
          </cell>
        </row>
        <row r="3786">
          <cell r="A3786" t="str">
            <v>580212060003</v>
          </cell>
          <cell r="B3786" t="str">
            <v>RIDGE ELEMENTARY SCHOOL</v>
          </cell>
          <cell r="C3786" t="str">
            <v>Targeted Assistance</v>
          </cell>
        </row>
        <row r="3787">
          <cell r="A3787" t="str">
            <v>580212060004</v>
          </cell>
          <cell r="B3787" t="str">
            <v>WEST MIDDLE ISLAND SCHOOL</v>
          </cell>
          <cell r="C3787" t="str">
            <v>No Title I</v>
          </cell>
        </row>
        <row r="3788">
          <cell r="A3788" t="str">
            <v>580212060005</v>
          </cell>
          <cell r="B3788" t="str">
            <v>LONGWOOD HIGH SCHOOL</v>
          </cell>
          <cell r="C3788" t="str">
            <v>No Title I</v>
          </cell>
        </row>
        <row r="3789">
          <cell r="A3789" t="str">
            <v>580212060006</v>
          </cell>
          <cell r="B3789" t="str">
            <v>LONGWOOD JUNIOR HIGH SCHOOL</v>
          </cell>
          <cell r="C3789" t="str">
            <v>Targeted Assistance</v>
          </cell>
        </row>
        <row r="3790">
          <cell r="A3790" t="str">
            <v>580212060007</v>
          </cell>
          <cell r="B3790" t="str">
            <v>LONGWOOD MIDDLE SCHOOL</v>
          </cell>
          <cell r="C3790" t="str">
            <v>Targeted Assistance</v>
          </cell>
        </row>
        <row r="3791">
          <cell r="A3791" t="str">
            <v>580224030001</v>
          </cell>
          <cell r="B3791" t="str">
            <v>BARTON ELEMENTARY SCHOOL</v>
          </cell>
          <cell r="C3791" t="str">
            <v>Targeted Assistance</v>
          </cell>
        </row>
        <row r="3792">
          <cell r="A3792" t="str">
            <v>580224030002</v>
          </cell>
          <cell r="B3792" t="str">
            <v>TREMONT ELEMENTARY SCHOOL</v>
          </cell>
          <cell r="C3792" t="str">
            <v>Targeted Assistance</v>
          </cell>
        </row>
        <row r="3793">
          <cell r="A3793" t="str">
            <v>580224030003</v>
          </cell>
          <cell r="B3793" t="str">
            <v>BAY ELEMENTARY SCHOOL</v>
          </cell>
          <cell r="C3793" t="str">
            <v>Schoolwide Program</v>
          </cell>
        </row>
        <row r="3794">
          <cell r="A3794" t="str">
            <v>580224030004</v>
          </cell>
          <cell r="B3794" t="str">
            <v>MEDFORD ELEMENTARY SCHOOL</v>
          </cell>
          <cell r="C3794" t="str">
            <v>Schoolwide Program</v>
          </cell>
        </row>
        <row r="3795">
          <cell r="A3795" t="str">
            <v>580224030005</v>
          </cell>
          <cell r="B3795" t="str">
            <v>RIVER ELEMENTARY SCHOOL</v>
          </cell>
          <cell r="C3795" t="str">
            <v>Schoolwide Program</v>
          </cell>
        </row>
        <row r="3796">
          <cell r="A3796" t="str">
            <v>580224030006</v>
          </cell>
          <cell r="B3796" t="str">
            <v>OREGON MIDDLE SCHOOL</v>
          </cell>
          <cell r="C3796" t="str">
            <v>No Title I</v>
          </cell>
        </row>
        <row r="3797">
          <cell r="A3797" t="str">
            <v>580224030007</v>
          </cell>
          <cell r="B3797" t="str">
            <v>SOUTH OCEAN MIDDLE SCHOOL</v>
          </cell>
          <cell r="C3797" t="str">
            <v>Schoolwide Program</v>
          </cell>
        </row>
        <row r="3798">
          <cell r="A3798" t="str">
            <v>580224030008</v>
          </cell>
          <cell r="B3798" t="str">
            <v>PATCHOGUE-MEDFORD HIGH SCHOOL</v>
          </cell>
          <cell r="C3798" t="str">
            <v>No Title I</v>
          </cell>
        </row>
        <row r="3799">
          <cell r="A3799" t="str">
            <v>580224030009</v>
          </cell>
          <cell r="B3799" t="str">
            <v>EAGLE ELEMENTARY SCHOOL</v>
          </cell>
          <cell r="C3799" t="str">
            <v>Schoolwide Program</v>
          </cell>
        </row>
        <row r="3800">
          <cell r="A3800" t="str">
            <v>580224030010</v>
          </cell>
          <cell r="B3800" t="str">
            <v>CANAAN ELEMENTARY SCHOOL</v>
          </cell>
          <cell r="C3800" t="str">
            <v>Targeted Assistance</v>
          </cell>
        </row>
        <row r="3801">
          <cell r="A3801" t="str">
            <v>580224030011</v>
          </cell>
          <cell r="B3801" t="str">
            <v>SAXTON MIDDLE SCHOOL</v>
          </cell>
          <cell r="C3801" t="str">
            <v>Schoolwide Program</v>
          </cell>
        </row>
        <row r="3802">
          <cell r="A3802" t="str">
            <v>580232030002</v>
          </cell>
          <cell r="B3802" t="str">
            <v>WILLIAM FLOYD HIGH SCHOOL</v>
          </cell>
          <cell r="C3802" t="str">
            <v>No Title I</v>
          </cell>
        </row>
        <row r="3803">
          <cell r="A3803" t="str">
            <v>580232030004</v>
          </cell>
          <cell r="B3803" t="str">
            <v>WILLIAM FLOYD ELEMENTARY SCHOOL</v>
          </cell>
          <cell r="C3803" t="str">
            <v>Targeted Assistance</v>
          </cell>
        </row>
        <row r="3804">
          <cell r="A3804" t="str">
            <v>580232030005</v>
          </cell>
          <cell r="B3804" t="str">
            <v>TANGIER SMITH ELEMENTARY SCHOOL</v>
          </cell>
          <cell r="C3804" t="str">
            <v>Targeted Assistance</v>
          </cell>
        </row>
        <row r="3805">
          <cell r="A3805" t="str">
            <v>580232030006</v>
          </cell>
          <cell r="B3805" t="str">
            <v>MORICHES ELEMENTARY SCHOOL</v>
          </cell>
          <cell r="C3805" t="str">
            <v>Targeted Assistance</v>
          </cell>
        </row>
        <row r="3806">
          <cell r="A3806" t="str">
            <v>580232030008</v>
          </cell>
          <cell r="B3806" t="str">
            <v>JOHN S HOBART ELEMENTARY SCHOOL</v>
          </cell>
          <cell r="C3806" t="str">
            <v>Targeted Assistance</v>
          </cell>
        </row>
        <row r="3807">
          <cell r="A3807" t="str">
            <v>580232030010</v>
          </cell>
          <cell r="B3807" t="str">
            <v>WILLIAM FLOYD MIDDLE SCHOOL</v>
          </cell>
          <cell r="C3807" t="str">
            <v>Targeted Assistance</v>
          </cell>
        </row>
        <row r="3808">
          <cell r="A3808" t="str">
            <v>580232030011</v>
          </cell>
          <cell r="B3808" t="str">
            <v>NATHANIEL WOODHULL ELEMENTARY SCHOOL</v>
          </cell>
          <cell r="C3808" t="str">
            <v>Targeted Assistance</v>
          </cell>
        </row>
        <row r="3809">
          <cell r="A3809" t="str">
            <v>580232030012</v>
          </cell>
          <cell r="B3809" t="str">
            <v>WILLIAM PACA MIDDLE SCHOOL</v>
          </cell>
          <cell r="C3809" t="str">
            <v>Targeted Assistance</v>
          </cell>
        </row>
        <row r="3810">
          <cell r="A3810" t="str">
            <v>580233020001</v>
          </cell>
          <cell r="B3810" t="str">
            <v>CENTER MORICHES HIGH SCHOOL</v>
          </cell>
          <cell r="C3810" t="str">
            <v>Targeted Assistance</v>
          </cell>
        </row>
        <row r="3811">
          <cell r="A3811" t="str">
            <v>580233020002</v>
          </cell>
          <cell r="B3811" t="str">
            <v>CENTER MORICHES MIDDLE SCHOOL</v>
          </cell>
          <cell r="C3811" t="str">
            <v>Targeted Assistance</v>
          </cell>
        </row>
        <row r="3812">
          <cell r="A3812" t="str">
            <v>580233020003</v>
          </cell>
          <cell r="B3812" t="str">
            <v>CLAYTON HUEY ELEMENTARY SCHOOL</v>
          </cell>
          <cell r="C3812" t="str">
            <v>Targeted Assistance</v>
          </cell>
        </row>
        <row r="3813">
          <cell r="A3813" t="str">
            <v>580234020001</v>
          </cell>
          <cell r="B3813" t="str">
            <v>EAST MORICHES SCHOOL</v>
          </cell>
          <cell r="C3813" t="str">
            <v>Targeted Assistance</v>
          </cell>
        </row>
        <row r="3814">
          <cell r="A3814" t="str">
            <v>580234020002</v>
          </cell>
          <cell r="B3814" t="str">
            <v>EAST MORICHES ELEMENTARY SCHOOL</v>
          </cell>
          <cell r="C3814" t="str">
            <v>Schoolwide Program</v>
          </cell>
        </row>
        <row r="3815">
          <cell r="A3815" t="str">
            <v>580235060002</v>
          </cell>
          <cell r="B3815" t="str">
            <v>KREAMER STREET ELEMENTARY SCHOOL</v>
          </cell>
          <cell r="C3815" t="str">
            <v>Targeted Assistance</v>
          </cell>
        </row>
        <row r="3816">
          <cell r="A3816" t="str">
            <v>580235060003</v>
          </cell>
          <cell r="B3816" t="str">
            <v>BROOKHAVEN ELEMENTARY SCHOOL</v>
          </cell>
          <cell r="C3816" t="str">
            <v>Targeted Assistance</v>
          </cell>
        </row>
        <row r="3817">
          <cell r="A3817" t="str">
            <v>580235060004</v>
          </cell>
          <cell r="B3817" t="str">
            <v>BELLPORT MIDDLE SCHOOL</v>
          </cell>
          <cell r="C3817" t="str">
            <v>No Title I</v>
          </cell>
        </row>
        <row r="3818">
          <cell r="A3818" t="str">
            <v>580235060005</v>
          </cell>
          <cell r="B3818" t="str">
            <v>FRANK P LONG INTERMEDIATE SCH</v>
          </cell>
          <cell r="C3818" t="str">
            <v>Targeted Assistance</v>
          </cell>
        </row>
        <row r="3819">
          <cell r="A3819" t="str">
            <v>580235060006</v>
          </cell>
          <cell r="B3819" t="str">
            <v>BELLPORT SENIOR HIGH SCHOOL</v>
          </cell>
          <cell r="C3819" t="str">
            <v>No Title I</v>
          </cell>
        </row>
        <row r="3820">
          <cell r="A3820" t="str">
            <v>580235060007</v>
          </cell>
          <cell r="B3820" t="str">
            <v>VERNE W CRITZ ELEMENTARY SCHOOL</v>
          </cell>
          <cell r="C3820" t="str">
            <v>Targeted Assistance</v>
          </cell>
        </row>
        <row r="3821">
          <cell r="A3821" t="str">
            <v>580301020001</v>
          </cell>
          <cell r="B3821" t="str">
            <v>JOHN M MARSHALL ELEMENTARY SCHOOL</v>
          </cell>
          <cell r="C3821" t="str">
            <v>Targeted Assistance</v>
          </cell>
        </row>
        <row r="3822">
          <cell r="A3822" t="str">
            <v>580301020002</v>
          </cell>
          <cell r="B3822" t="str">
            <v>EAST HAMPTON HIGH SCHOOL</v>
          </cell>
          <cell r="C3822" t="str">
            <v>Targeted Assistance</v>
          </cell>
        </row>
        <row r="3823">
          <cell r="A3823" t="str">
            <v>580301020003</v>
          </cell>
          <cell r="B3823" t="str">
            <v>EAST HAMPTON MIDDLE SCHOOL</v>
          </cell>
          <cell r="C3823" t="str">
            <v>Targeted Assistance</v>
          </cell>
        </row>
        <row r="3824">
          <cell r="A3824" t="str">
            <v>580302080001</v>
          </cell>
          <cell r="B3824" t="str">
            <v>WAINSCOTT SCHOOL</v>
          </cell>
          <cell r="C3824" t="str">
            <v>No Title I</v>
          </cell>
        </row>
        <row r="3825">
          <cell r="A3825" t="str">
            <v>580302860027</v>
          </cell>
          <cell r="B3825" t="str">
            <v>CHILD DVLPMNT CTR-HAMPTONS CHARTER</v>
          </cell>
          <cell r="C3825" t="str">
            <v>Targeted Assistance</v>
          </cell>
        </row>
        <row r="3826">
          <cell r="A3826" t="str">
            <v>580303020001</v>
          </cell>
          <cell r="B3826" t="str">
            <v>AMAGANSETT SCHOOL</v>
          </cell>
          <cell r="C3826" t="str">
            <v>Targeted Assistance</v>
          </cell>
        </row>
        <row r="3827">
          <cell r="A3827" t="str">
            <v>580305020001</v>
          </cell>
          <cell r="B3827" t="str">
            <v>SAG HARBOR ELEMENTARY SCHOOL</v>
          </cell>
          <cell r="C3827" t="str">
            <v>Targeted Assistance</v>
          </cell>
        </row>
        <row r="3828">
          <cell r="A3828" t="str">
            <v>580305020004</v>
          </cell>
          <cell r="B3828" t="str">
            <v>PIERSON MIDDLE/HIGH SCHOOL</v>
          </cell>
          <cell r="C3828" t="str">
            <v>No Title I</v>
          </cell>
        </row>
        <row r="3829">
          <cell r="A3829" t="str">
            <v>580306020001</v>
          </cell>
          <cell r="B3829" t="str">
            <v>MONTAUK SCHOOL</v>
          </cell>
          <cell r="C3829" t="str">
            <v>Schoolwide Program</v>
          </cell>
        </row>
        <row r="3830">
          <cell r="A3830" t="str">
            <v>580401020001</v>
          </cell>
          <cell r="B3830" t="str">
            <v>JAMES H BOYD ELEMENTARY SCHOOL</v>
          </cell>
          <cell r="C3830" t="str">
            <v>Targeted Assistance</v>
          </cell>
        </row>
        <row r="3831">
          <cell r="A3831" t="str">
            <v>580401020003</v>
          </cell>
          <cell r="B3831" t="str">
            <v>ELWOOD/JOHN GLENN HIGH SCHOOL</v>
          </cell>
          <cell r="C3831" t="str">
            <v>Targeted Assistance</v>
          </cell>
        </row>
        <row r="3832">
          <cell r="A3832" t="str">
            <v>580401020004</v>
          </cell>
          <cell r="B3832" t="str">
            <v>HARLEY AVENUE ELEMENTARY SCHOOL</v>
          </cell>
          <cell r="C3832" t="str">
            <v>Targeted Assistance</v>
          </cell>
        </row>
        <row r="3833">
          <cell r="A3833" t="str">
            <v>580401020005</v>
          </cell>
          <cell r="B3833" t="str">
            <v>ELWOOD MIDDLE SCHOOL</v>
          </cell>
          <cell r="C3833" t="str">
            <v>Targeted Assistance</v>
          </cell>
        </row>
        <row r="3834">
          <cell r="A3834" t="str">
            <v>580402060002</v>
          </cell>
          <cell r="B3834" t="str">
            <v>LLOYD HARBOR SCHOOL</v>
          </cell>
          <cell r="C3834" t="str">
            <v>No Title I</v>
          </cell>
        </row>
        <row r="3835">
          <cell r="A3835" t="str">
            <v>580402060003</v>
          </cell>
          <cell r="B3835" t="str">
            <v>WEST SIDE SCHOOL</v>
          </cell>
          <cell r="C3835" t="str">
            <v>No Title I</v>
          </cell>
        </row>
        <row r="3836">
          <cell r="A3836" t="str">
            <v>580402060004</v>
          </cell>
          <cell r="B3836" t="str">
            <v>COLD SPRING HARBOR HIGH SCHOOL</v>
          </cell>
          <cell r="C3836" t="str">
            <v>No Title I</v>
          </cell>
        </row>
        <row r="3837">
          <cell r="A3837" t="str">
            <v>580402060005</v>
          </cell>
          <cell r="B3837" t="str">
            <v>GOOSEHILL PRIMARY CENTER</v>
          </cell>
          <cell r="C3837" t="str">
            <v>No Title I</v>
          </cell>
        </row>
        <row r="3838">
          <cell r="A3838" t="str">
            <v>580403030002</v>
          </cell>
          <cell r="B3838" t="str">
            <v>SOUTHDOWN SCHOOL</v>
          </cell>
          <cell r="C3838" t="str">
            <v>Targeted Assistance</v>
          </cell>
        </row>
        <row r="3839">
          <cell r="A3839" t="str">
            <v>580403030004</v>
          </cell>
          <cell r="B3839" t="str">
            <v>FLOWER HILL SCHOOL</v>
          </cell>
          <cell r="C3839" t="str">
            <v>No Title I</v>
          </cell>
        </row>
        <row r="3840">
          <cell r="A3840" t="str">
            <v>580403030005</v>
          </cell>
          <cell r="B3840" t="str">
            <v>JEFFERSON SCHOOL</v>
          </cell>
          <cell r="C3840" t="str">
            <v>Targeted Assistance</v>
          </cell>
        </row>
        <row r="3841">
          <cell r="A3841" t="str">
            <v>580403030009</v>
          </cell>
          <cell r="B3841" t="str">
            <v>WASHINGTON SCHOOL</v>
          </cell>
          <cell r="C3841" t="str">
            <v>Targeted Assistance</v>
          </cell>
        </row>
        <row r="3842">
          <cell r="A3842" t="str">
            <v>580403030013</v>
          </cell>
          <cell r="B3842" t="str">
            <v>HUNTINGTON HIGH SCHOOL</v>
          </cell>
          <cell r="C3842" t="str">
            <v>No Title I</v>
          </cell>
        </row>
        <row r="3843">
          <cell r="A3843" t="str">
            <v>580403030014</v>
          </cell>
          <cell r="B3843" t="str">
            <v>J TAYLOR FINLEY MIDDLE SCHOOL</v>
          </cell>
          <cell r="C3843" t="str">
            <v>No Title I</v>
          </cell>
        </row>
        <row r="3844">
          <cell r="A3844" t="str">
            <v>580403030017</v>
          </cell>
          <cell r="B3844" t="str">
            <v>WOODHULL INTERMEDIATE SCHOOL</v>
          </cell>
          <cell r="C3844" t="str">
            <v>Targeted Assistance</v>
          </cell>
        </row>
        <row r="3845">
          <cell r="A3845" t="str">
            <v>580404030001</v>
          </cell>
          <cell r="B3845" t="str">
            <v>DICKINSON AVENUE ELEMENTARY SCHOOL</v>
          </cell>
          <cell r="C3845" t="str">
            <v>Targeted Assistance</v>
          </cell>
        </row>
        <row r="3846">
          <cell r="A3846" t="str">
            <v>580404030002</v>
          </cell>
          <cell r="B3846" t="str">
            <v>FIFTH AVENUE ELEMENTARY SCHOOL</v>
          </cell>
          <cell r="C3846" t="str">
            <v>No Title I</v>
          </cell>
        </row>
        <row r="3847">
          <cell r="A3847" t="str">
            <v>580404030004</v>
          </cell>
          <cell r="B3847" t="str">
            <v>NORWOOD AVENUE SCHOOL</v>
          </cell>
          <cell r="C3847" t="str">
            <v>No Title I</v>
          </cell>
        </row>
        <row r="3848">
          <cell r="A3848" t="str">
            <v>580404030005</v>
          </cell>
          <cell r="B3848" t="str">
            <v>OCEAN AVENUE SCHOOL</v>
          </cell>
          <cell r="C3848" t="str">
            <v>No Title I</v>
          </cell>
        </row>
        <row r="3849">
          <cell r="A3849" t="str">
            <v>580404030006</v>
          </cell>
          <cell r="B3849" t="str">
            <v>PULASKI ROAD SCHOOL</v>
          </cell>
          <cell r="C3849" t="str">
            <v>Targeted Assistance</v>
          </cell>
        </row>
        <row r="3850">
          <cell r="A3850" t="str">
            <v>580404030007</v>
          </cell>
          <cell r="B3850" t="str">
            <v>EAST NORTHPORT MIDDLE SCHOOL</v>
          </cell>
          <cell r="C3850" t="str">
            <v>Targeted Assistance</v>
          </cell>
        </row>
        <row r="3851">
          <cell r="A3851" t="str">
            <v>580404030008</v>
          </cell>
          <cell r="B3851" t="str">
            <v>NORTHPORT MIDDLE SCHOOL</v>
          </cell>
          <cell r="C3851" t="str">
            <v>No Title I</v>
          </cell>
        </row>
        <row r="3852">
          <cell r="A3852" t="str">
            <v>580404030009</v>
          </cell>
          <cell r="B3852" t="str">
            <v>NORTHPORT SENIOR HIGH SCHOOL</v>
          </cell>
          <cell r="C3852" t="str">
            <v>Targeted Assistance</v>
          </cell>
        </row>
        <row r="3853">
          <cell r="A3853" t="str">
            <v>580404030011</v>
          </cell>
          <cell r="B3853" t="str">
            <v>BELLEROSE ELEMENTARY SCHOOL</v>
          </cell>
          <cell r="C3853" t="str">
            <v>No Title I</v>
          </cell>
        </row>
        <row r="3854">
          <cell r="A3854" t="str">
            <v>580405060001</v>
          </cell>
          <cell r="B3854" t="str">
            <v>OTSEGO ELEMENTARY SCHOOL</v>
          </cell>
          <cell r="C3854" t="str">
            <v>Targeted Assistance</v>
          </cell>
        </row>
        <row r="3855">
          <cell r="A3855" t="str">
            <v>580405060002</v>
          </cell>
          <cell r="B3855" t="str">
            <v>FOREST PARK ELEMENTARY SCHOOL</v>
          </cell>
          <cell r="C3855" t="str">
            <v>No Title I</v>
          </cell>
        </row>
        <row r="3856">
          <cell r="A3856" t="str">
            <v>580405060003</v>
          </cell>
          <cell r="B3856" t="str">
            <v>SUNQUAM ELEMENTARY SCHOOL</v>
          </cell>
          <cell r="C3856" t="str">
            <v>No Title I</v>
          </cell>
        </row>
        <row r="3857">
          <cell r="A3857" t="str">
            <v>580405060008</v>
          </cell>
          <cell r="B3857" t="str">
            <v>CANDLEWOOD MIDDLE SCHOOL</v>
          </cell>
          <cell r="C3857" t="str">
            <v>No Title I</v>
          </cell>
        </row>
        <row r="3858">
          <cell r="A3858" t="str">
            <v>580405060010</v>
          </cell>
          <cell r="B3858" t="str">
            <v>HALF HOLLOW HILLS HIGH SCHOOL EAST</v>
          </cell>
          <cell r="C3858" t="str">
            <v>No Title I</v>
          </cell>
        </row>
        <row r="3859">
          <cell r="A3859" t="str">
            <v>580405060011</v>
          </cell>
          <cell r="B3859" t="str">
            <v>VANDERBILT ELEMENTARY SCHOOL</v>
          </cell>
          <cell r="C3859" t="str">
            <v>No Title I</v>
          </cell>
        </row>
        <row r="3860">
          <cell r="A3860" t="str">
            <v>580405060012</v>
          </cell>
          <cell r="B3860" t="str">
            <v>PAUMANOK ELEMENTARY SCHOOL</v>
          </cell>
          <cell r="C3860" t="str">
            <v>Targeted Assistance</v>
          </cell>
        </row>
        <row r="3861">
          <cell r="A3861" t="str">
            <v>580405060013</v>
          </cell>
          <cell r="B3861" t="str">
            <v>SIGNAL HILL ELEMENTARY SCHOOL</v>
          </cell>
          <cell r="C3861" t="str">
            <v>No Title I</v>
          </cell>
        </row>
        <row r="3862">
          <cell r="A3862" t="str">
            <v>580405060014</v>
          </cell>
          <cell r="B3862" t="str">
            <v>WEST HOLLOW MIDDLE SCHOOL</v>
          </cell>
          <cell r="C3862" t="str">
            <v>Targeted Assistance</v>
          </cell>
        </row>
        <row r="3863">
          <cell r="A3863" t="str">
            <v>580405060015</v>
          </cell>
          <cell r="B3863" t="str">
            <v>CHESTNUT HILL ELEMENTARY SCHOOL</v>
          </cell>
          <cell r="C3863" t="str">
            <v>Targeted Assistance</v>
          </cell>
        </row>
        <row r="3864">
          <cell r="A3864" t="str">
            <v>580405060016</v>
          </cell>
          <cell r="B3864" t="str">
            <v>HALF HOLLOW HILLS HIGH SCHOOL WEST</v>
          </cell>
          <cell r="C3864" t="str">
            <v>Targeted Assistance</v>
          </cell>
        </row>
        <row r="3865">
          <cell r="A3865" t="str">
            <v>580406060001</v>
          </cell>
          <cell r="B3865" t="str">
            <v>WASHINGTON DRIVE PRIM SCH</v>
          </cell>
          <cell r="C3865" t="str">
            <v>Targeted Assistance</v>
          </cell>
        </row>
        <row r="3866">
          <cell r="A3866" t="str">
            <v>580406060005</v>
          </cell>
          <cell r="B3866" t="str">
            <v>OLDFIELD MIDDLE SCHOOL</v>
          </cell>
          <cell r="C3866" t="str">
            <v>No Title I</v>
          </cell>
        </row>
        <row r="3867">
          <cell r="A3867" t="str">
            <v>580406060007</v>
          </cell>
          <cell r="B3867" t="str">
            <v>HARBORFIELDS HIGH SCHOOL</v>
          </cell>
          <cell r="C3867" t="str">
            <v>No Title I</v>
          </cell>
        </row>
        <row r="3868">
          <cell r="A3868" t="str">
            <v>580406060009</v>
          </cell>
          <cell r="B3868" t="str">
            <v>THOMAS J LAHEY ELEMENTARY SCHOOL</v>
          </cell>
          <cell r="C3868" t="str">
            <v>Targeted Assistance</v>
          </cell>
        </row>
        <row r="3869">
          <cell r="A3869" t="str">
            <v>580410030005</v>
          </cell>
          <cell r="B3869" t="str">
            <v>INDIAN HOLLOW SCHOOL</v>
          </cell>
          <cell r="C3869" t="str">
            <v>No Title I</v>
          </cell>
        </row>
        <row r="3870">
          <cell r="A3870" t="str">
            <v>580410030008</v>
          </cell>
          <cell r="B3870" t="str">
            <v>NORTH RIDGE SCHOOL</v>
          </cell>
          <cell r="C3870" t="str">
            <v>No Title I</v>
          </cell>
        </row>
        <row r="3871">
          <cell r="A3871" t="str">
            <v>580410030014</v>
          </cell>
          <cell r="B3871" t="str">
            <v>WOOD PARK SCHOOL</v>
          </cell>
          <cell r="C3871" t="str">
            <v>Targeted Assistance</v>
          </cell>
        </row>
        <row r="3872">
          <cell r="A3872" t="str">
            <v>580410030017</v>
          </cell>
          <cell r="B3872" t="str">
            <v>COMMACK HIGH SCHOOL</v>
          </cell>
          <cell r="C3872" t="str">
            <v>Targeted Assistance</v>
          </cell>
        </row>
        <row r="3873">
          <cell r="A3873" t="str">
            <v>580410030018</v>
          </cell>
          <cell r="B3873" t="str">
            <v>ROLLING HILLS SCHOOL</v>
          </cell>
          <cell r="C3873" t="str">
            <v>Targeted Assistance</v>
          </cell>
        </row>
        <row r="3874">
          <cell r="A3874" t="str">
            <v>580410030019</v>
          </cell>
          <cell r="B3874" t="str">
            <v>COMMACK MIDDLE SCHOOL</v>
          </cell>
          <cell r="C3874" t="str">
            <v>Targeted Assistance</v>
          </cell>
        </row>
        <row r="3875">
          <cell r="A3875" t="str">
            <v>580410030020</v>
          </cell>
          <cell r="B3875" t="str">
            <v>BURR INTERMEDIATE SCHOOL</v>
          </cell>
          <cell r="C3875" t="str">
            <v>No Title I</v>
          </cell>
        </row>
        <row r="3876">
          <cell r="A3876" t="str">
            <v>580410030021</v>
          </cell>
          <cell r="B3876" t="str">
            <v>SAWMILL INTERMEDIATE SCHOOL</v>
          </cell>
          <cell r="C3876" t="str">
            <v>Targeted Assistance</v>
          </cell>
        </row>
        <row r="3877">
          <cell r="A3877" t="str">
            <v>580413030003</v>
          </cell>
          <cell r="B3877" t="str">
            <v>OAKWOOD PRIMARY CENTER</v>
          </cell>
          <cell r="C3877" t="str">
            <v>Targeted Assistance</v>
          </cell>
        </row>
        <row r="3878">
          <cell r="A3878" t="str">
            <v>580413030005</v>
          </cell>
          <cell r="B3878" t="str">
            <v>SILAS WOOD 6TH GRADE CENTER</v>
          </cell>
          <cell r="C3878" t="str">
            <v>Targeted Assistance</v>
          </cell>
        </row>
        <row r="3879">
          <cell r="A3879" t="str">
            <v>580413030008</v>
          </cell>
          <cell r="B3879" t="str">
            <v>BIRCHWOOD INTERMEDIATE SCHOOL</v>
          </cell>
          <cell r="C3879" t="str">
            <v>Targeted Assistance</v>
          </cell>
        </row>
        <row r="3880">
          <cell r="A3880" t="str">
            <v>580413030009</v>
          </cell>
          <cell r="B3880" t="str">
            <v>COUNTRYWOOD PRIMARY CENTER</v>
          </cell>
          <cell r="C3880" t="str">
            <v>Targeted Assistance</v>
          </cell>
        </row>
        <row r="3881">
          <cell r="A3881" t="str">
            <v>580413030011</v>
          </cell>
          <cell r="B3881" t="str">
            <v>WALT WHITMAN HIGH SCHOOL</v>
          </cell>
          <cell r="C3881" t="str">
            <v>No Title I</v>
          </cell>
        </row>
        <row r="3882">
          <cell r="A3882" t="str">
            <v>580413030012</v>
          </cell>
          <cell r="B3882" t="str">
            <v>MAPLEWOOD INTERMEDIATE SCHOOL</v>
          </cell>
          <cell r="C3882" t="str">
            <v>No Title I</v>
          </cell>
        </row>
        <row r="3883">
          <cell r="A3883" t="str">
            <v>580413030013</v>
          </cell>
          <cell r="B3883" t="str">
            <v>HENRY L STIMSON MIDDLE SCHOOL</v>
          </cell>
          <cell r="C3883" t="str">
            <v>Targeted Assistance</v>
          </cell>
        </row>
        <row r="3884">
          <cell r="A3884" t="str">
            <v>580501030001</v>
          </cell>
          <cell r="B3884" t="str">
            <v>BROOK AVENUE ELEMENTARY SCHOOL</v>
          </cell>
          <cell r="C3884" t="str">
            <v>Targeted Assistance</v>
          </cell>
        </row>
        <row r="3885">
          <cell r="A3885" t="str">
            <v>580501030002</v>
          </cell>
          <cell r="B3885" t="str">
            <v>GARDINER MANOR SCHOOL</v>
          </cell>
          <cell r="C3885" t="str">
            <v>No Title I</v>
          </cell>
        </row>
        <row r="3886">
          <cell r="A3886" t="str">
            <v>580501030003</v>
          </cell>
          <cell r="B3886" t="str">
            <v>MARY G CLARKSON SCHOOL</v>
          </cell>
          <cell r="C3886" t="str">
            <v>Targeted Assistance</v>
          </cell>
        </row>
        <row r="3887">
          <cell r="A3887" t="str">
            <v>580501030004</v>
          </cell>
          <cell r="B3887" t="str">
            <v>FIFTH AVENUE SCHOOL</v>
          </cell>
          <cell r="C3887" t="str">
            <v>Targeted Assistance</v>
          </cell>
        </row>
        <row r="3888">
          <cell r="A3888" t="str">
            <v>580501030005</v>
          </cell>
          <cell r="B3888" t="str">
            <v>SOUTH COUNTRY SCHOOL</v>
          </cell>
          <cell r="C3888" t="str">
            <v>No Title I</v>
          </cell>
        </row>
        <row r="3889">
          <cell r="A3889" t="str">
            <v>580501030006</v>
          </cell>
          <cell r="B3889" t="str">
            <v>BAY SHORE SENIOR HIGH SCHOOL</v>
          </cell>
          <cell r="C3889" t="str">
            <v>No Title I</v>
          </cell>
        </row>
        <row r="3890">
          <cell r="A3890" t="str">
            <v>580501030007</v>
          </cell>
          <cell r="B3890" t="str">
            <v>BAY SHORE MIDDLE SCHOOL</v>
          </cell>
          <cell r="C3890" t="str">
            <v>No Title I</v>
          </cell>
        </row>
        <row r="3891">
          <cell r="A3891" t="str">
            <v>580502020001</v>
          </cell>
          <cell r="B3891" t="str">
            <v>ISLIP HIGH SCHOOL</v>
          </cell>
          <cell r="C3891" t="str">
            <v>No Title I</v>
          </cell>
        </row>
        <row r="3892">
          <cell r="A3892" t="str">
            <v>580502020002</v>
          </cell>
          <cell r="B3892" t="str">
            <v>COMMACK ROAD ELEMENTARY SCHOOL</v>
          </cell>
          <cell r="C3892" t="str">
            <v>Targeted Assistance</v>
          </cell>
        </row>
        <row r="3893">
          <cell r="A3893" t="str">
            <v>580502020004</v>
          </cell>
          <cell r="B3893" t="str">
            <v>ISLIP MIDDLE SCHOOL</v>
          </cell>
          <cell r="C3893" t="str">
            <v>Targeted Assistance</v>
          </cell>
        </row>
        <row r="3894">
          <cell r="A3894" t="str">
            <v>580502020005</v>
          </cell>
          <cell r="B3894" t="str">
            <v>MAUD S SHERWOOD ELEMENTARY SCHOOL</v>
          </cell>
          <cell r="C3894" t="str">
            <v>Targeted Assistance</v>
          </cell>
        </row>
        <row r="3895">
          <cell r="A3895" t="str">
            <v>580502020006</v>
          </cell>
          <cell r="B3895" t="str">
            <v>WING ELEMENTARY SCHOOL</v>
          </cell>
          <cell r="C3895" t="str">
            <v>Targeted Assistance</v>
          </cell>
        </row>
        <row r="3896">
          <cell r="A3896" t="str">
            <v>580503030001</v>
          </cell>
          <cell r="B3896" t="str">
            <v>CONNETQUOT ELEMENTARY SCHOOL</v>
          </cell>
          <cell r="C3896" t="str">
            <v>Targeted Assistance</v>
          </cell>
        </row>
        <row r="3897">
          <cell r="A3897" t="str">
            <v>580503030003</v>
          </cell>
          <cell r="B3897" t="str">
            <v>JOHN F KENNEDY ELEMENTARY SCHOOL</v>
          </cell>
          <cell r="C3897" t="str">
            <v>No Title I</v>
          </cell>
        </row>
        <row r="3898">
          <cell r="A3898" t="str">
            <v>580503030004</v>
          </cell>
          <cell r="B3898" t="str">
            <v>TIMBER POINT ELEMENTARY SCHOOL</v>
          </cell>
          <cell r="C3898" t="str">
            <v>No Title I</v>
          </cell>
        </row>
        <row r="3899">
          <cell r="A3899" t="str">
            <v>580503030006</v>
          </cell>
          <cell r="B3899" t="str">
            <v>EAST ISLIP HIGH SCHOOL</v>
          </cell>
          <cell r="C3899" t="str">
            <v>No Title I</v>
          </cell>
        </row>
        <row r="3900">
          <cell r="A3900" t="str">
            <v>580503030007</v>
          </cell>
          <cell r="B3900" t="str">
            <v>RUTH C KINNEY ELEMENTARY SCHOOL</v>
          </cell>
          <cell r="C3900" t="str">
            <v>Targeted Assistance</v>
          </cell>
        </row>
        <row r="3901">
          <cell r="A3901" t="str">
            <v>580503030008</v>
          </cell>
          <cell r="B3901" t="str">
            <v>EAST ISLIP MIDDLE SCHOOL</v>
          </cell>
          <cell r="C3901" t="str">
            <v>Targeted Assistance</v>
          </cell>
        </row>
        <row r="3902">
          <cell r="A3902" t="str">
            <v>580503030009</v>
          </cell>
          <cell r="B3902" t="str">
            <v>EARLY CHILDHOOD CENTER</v>
          </cell>
          <cell r="C3902" t="str">
            <v>No Title I</v>
          </cell>
        </row>
        <row r="3903">
          <cell r="A3903" t="str">
            <v>580504030001</v>
          </cell>
          <cell r="B3903" t="str">
            <v>CHERRY AVENUE ELEMENTARY SCHOOL</v>
          </cell>
          <cell r="C3903" t="str">
            <v>No Title I</v>
          </cell>
        </row>
        <row r="3904">
          <cell r="A3904" t="str">
            <v>580504030003</v>
          </cell>
          <cell r="B3904" t="str">
            <v>SUNRISE DRIVE ELEMENTARY SCHOOL</v>
          </cell>
          <cell r="C3904" t="str">
            <v>No Title I</v>
          </cell>
        </row>
        <row r="3905">
          <cell r="A3905" t="str">
            <v>580504030004</v>
          </cell>
          <cell r="B3905" t="str">
            <v>SAYVILLE HIGH SCHOOL</v>
          </cell>
          <cell r="C3905" t="str">
            <v>Targeted Assistance</v>
          </cell>
        </row>
        <row r="3906">
          <cell r="A3906" t="str">
            <v>580504030005</v>
          </cell>
          <cell r="B3906" t="str">
            <v>SAYVILLE MIDDLE SCHOOL</v>
          </cell>
          <cell r="C3906" t="str">
            <v>Targeted Assistance</v>
          </cell>
        </row>
        <row r="3907">
          <cell r="A3907" t="str">
            <v>580504030006</v>
          </cell>
          <cell r="B3907" t="str">
            <v>LINCOLN AVENUE ELEMENTARY SCHOOL</v>
          </cell>
          <cell r="C3907" t="str">
            <v>Targeted Assistance</v>
          </cell>
        </row>
        <row r="3908">
          <cell r="A3908" t="str">
            <v>580505020002</v>
          </cell>
          <cell r="B3908" t="str">
            <v>BLUE POINT ELEMENTARY SCHOOL</v>
          </cell>
          <cell r="C3908" t="str">
            <v>No Title I</v>
          </cell>
        </row>
        <row r="3909">
          <cell r="A3909" t="str">
            <v>580505020003</v>
          </cell>
          <cell r="B3909" t="str">
            <v>SYLVAN AVENUE ELEMENTARY SCHOOL</v>
          </cell>
          <cell r="C3909" t="str">
            <v>Targeted Assistance</v>
          </cell>
        </row>
        <row r="3910">
          <cell r="A3910" t="str">
            <v>580505020004</v>
          </cell>
          <cell r="B3910" t="str">
            <v>BAYPORT-BLUE POINT HIGH SCHOOL</v>
          </cell>
          <cell r="C3910" t="str">
            <v>No Title I</v>
          </cell>
        </row>
        <row r="3911">
          <cell r="A3911" t="str">
            <v>580505020005</v>
          </cell>
          <cell r="B3911" t="str">
            <v>ACADEMY STREET ELEMENTARY SCHOOL</v>
          </cell>
          <cell r="C3911" t="str">
            <v>No Title I</v>
          </cell>
        </row>
        <row r="3912">
          <cell r="A3912" t="str">
            <v>580505020006</v>
          </cell>
          <cell r="B3912" t="str">
            <v>JAMES WILSON YOUNG MIDDLE SCHOOL</v>
          </cell>
          <cell r="C3912" t="str">
            <v>No Title I</v>
          </cell>
        </row>
        <row r="3913">
          <cell r="A3913" t="str">
            <v>580506030003</v>
          </cell>
          <cell r="B3913" t="str">
            <v>PINES ELEMENTARY SCHOOL</v>
          </cell>
          <cell r="C3913" t="str">
            <v>No Title I</v>
          </cell>
        </row>
        <row r="3914">
          <cell r="A3914" t="str">
            <v>580506030004</v>
          </cell>
          <cell r="B3914" t="str">
            <v>BRETTON WOODS ELEMENTARY SCHOOL</v>
          </cell>
          <cell r="C3914" t="str">
            <v>Targeted Assistance</v>
          </cell>
        </row>
        <row r="3915">
          <cell r="A3915" t="str">
            <v>580506030005</v>
          </cell>
          <cell r="B3915" t="str">
            <v>HAUPPAUGE MIDDLE SCHOOL</v>
          </cell>
          <cell r="C3915" t="str">
            <v>Targeted Assistance</v>
          </cell>
        </row>
        <row r="3916">
          <cell r="A3916" t="str">
            <v>580506030007</v>
          </cell>
          <cell r="B3916" t="str">
            <v>HAUPPAUGE HIGH SCHOOL</v>
          </cell>
          <cell r="C3916" t="str">
            <v>Targeted Assistance</v>
          </cell>
        </row>
        <row r="3917">
          <cell r="A3917" t="str">
            <v>580506030008</v>
          </cell>
          <cell r="B3917" t="str">
            <v>FOREST BROOK ELEMENTARY SCHOOL</v>
          </cell>
          <cell r="C3917" t="str">
            <v>No Title I</v>
          </cell>
        </row>
        <row r="3918">
          <cell r="A3918" t="str">
            <v>580507060002</v>
          </cell>
          <cell r="B3918" t="str">
            <v>HELEN B DUFFIELD ELEMENTARY SCHOOL</v>
          </cell>
          <cell r="C3918" t="str">
            <v>Targeted Assistance</v>
          </cell>
        </row>
        <row r="3919">
          <cell r="A3919" t="str">
            <v>580507060003</v>
          </cell>
          <cell r="B3919" t="str">
            <v>JOHN PEARL ELEMENTARY SCHOOL</v>
          </cell>
          <cell r="C3919" t="str">
            <v>Targeted Assistance</v>
          </cell>
        </row>
        <row r="3920">
          <cell r="A3920" t="str">
            <v>580507060004</v>
          </cell>
          <cell r="B3920" t="str">
            <v>EDITH L SLOCUM ELEMENTARY SCHOOL</v>
          </cell>
          <cell r="C3920" t="str">
            <v>Targeted Assistance</v>
          </cell>
        </row>
        <row r="3921">
          <cell r="A3921" t="str">
            <v>580507060005</v>
          </cell>
          <cell r="B3921" t="str">
            <v>SYCAMORE AVENUE ELEMENTARY SCHOOL</v>
          </cell>
          <cell r="C3921" t="str">
            <v>Targeted Assistance</v>
          </cell>
        </row>
        <row r="3922">
          <cell r="A3922" t="str">
            <v>580507060006</v>
          </cell>
          <cell r="B3922" t="str">
            <v>CONNETQUOT HIGH SCHOOL</v>
          </cell>
          <cell r="C3922" t="str">
            <v>No Title I</v>
          </cell>
        </row>
        <row r="3923">
          <cell r="A3923" t="str">
            <v>580507060007</v>
          </cell>
          <cell r="B3923" t="str">
            <v>CHEROKEE STREET ELEMENTARY SCHOOL</v>
          </cell>
          <cell r="C3923" t="str">
            <v>Targeted Assistance</v>
          </cell>
        </row>
        <row r="3924">
          <cell r="A3924" t="str">
            <v>580507060008</v>
          </cell>
          <cell r="B3924" t="str">
            <v>IDLE HOUR ELEMENTARY SCHOOL</v>
          </cell>
          <cell r="C3924" t="str">
            <v>No Title I</v>
          </cell>
        </row>
        <row r="3925">
          <cell r="A3925" t="str">
            <v>580507060009</v>
          </cell>
          <cell r="B3925" t="str">
            <v>EDWARD J BOSTI ELEMENTARY SCHOOL</v>
          </cell>
          <cell r="C3925" t="str">
            <v>No Title I</v>
          </cell>
        </row>
        <row r="3926">
          <cell r="A3926" t="str">
            <v>580507060010</v>
          </cell>
          <cell r="B3926" t="str">
            <v>RONKONKOMA MIDDLE SCHOOL</v>
          </cell>
          <cell r="C3926" t="str">
            <v>Targeted Assistance</v>
          </cell>
        </row>
        <row r="3927">
          <cell r="A3927" t="str">
            <v>580507060011</v>
          </cell>
          <cell r="B3927" t="str">
            <v>OAKDALE-BOHEMIA MIDDLE SCHOOL</v>
          </cell>
          <cell r="C3927" t="str">
            <v>No Title I</v>
          </cell>
        </row>
        <row r="3928">
          <cell r="A3928" t="str">
            <v>580507060013</v>
          </cell>
          <cell r="B3928" t="str">
            <v>CONNETQUOT ALT PRESCHOOL-PREMM</v>
          </cell>
          <cell r="C3928" t="str">
            <v>No Title I</v>
          </cell>
        </row>
        <row r="3929">
          <cell r="A3929" t="str">
            <v>580509030001</v>
          </cell>
          <cell r="B3929" t="str">
            <v>BAYVIEW ELEMENTARY SCHOOL</v>
          </cell>
          <cell r="C3929" t="str">
            <v>No Title I</v>
          </cell>
        </row>
        <row r="3930">
          <cell r="A3930" t="str">
            <v>580509030003</v>
          </cell>
          <cell r="B3930" t="str">
            <v>PAUL E KIRDAHY ELEMENTARY SCHOOL</v>
          </cell>
          <cell r="C3930" t="str">
            <v>No Title I</v>
          </cell>
        </row>
        <row r="3931">
          <cell r="A3931" t="str">
            <v>580509030004</v>
          </cell>
          <cell r="B3931" t="str">
            <v>MANETUCK ELEMENTARY SCHOOL</v>
          </cell>
          <cell r="C3931" t="str">
            <v>No Title I</v>
          </cell>
        </row>
        <row r="3932">
          <cell r="A3932" t="str">
            <v>580509030005</v>
          </cell>
          <cell r="B3932" t="str">
            <v>OQUENOCK ELEMENTARY SCHOOL</v>
          </cell>
          <cell r="C3932" t="str">
            <v>No Title I</v>
          </cell>
        </row>
        <row r="3933">
          <cell r="A3933" t="str">
            <v>580509030007</v>
          </cell>
          <cell r="B3933" t="str">
            <v>PAUL J BELLEW ELEMENTARY SCHOOL</v>
          </cell>
          <cell r="C3933" t="str">
            <v>No Title I</v>
          </cell>
        </row>
        <row r="3934">
          <cell r="A3934" t="str">
            <v>580509030009</v>
          </cell>
          <cell r="B3934" t="str">
            <v>WESTBROOK ELEMENTARY SCHOOL</v>
          </cell>
          <cell r="C3934" t="str">
            <v>No Title I</v>
          </cell>
        </row>
        <row r="3935">
          <cell r="A3935" t="str">
            <v>580509030010</v>
          </cell>
          <cell r="B3935" t="str">
            <v>BEACH STREET MIDDLE SCHOOL</v>
          </cell>
          <cell r="C3935" t="str">
            <v>No Title I</v>
          </cell>
        </row>
        <row r="3936">
          <cell r="A3936" t="str">
            <v>580509030011</v>
          </cell>
          <cell r="B3936" t="str">
            <v>UDALL ROAD MIDDLE SCHOOL</v>
          </cell>
          <cell r="C3936" t="str">
            <v>Targeted Assistance</v>
          </cell>
        </row>
        <row r="3937">
          <cell r="A3937" t="str">
            <v>580509030012</v>
          </cell>
          <cell r="B3937" t="str">
            <v>WEST ISLIP SENIOR HIGH SCHOOL</v>
          </cell>
          <cell r="C3937" t="str">
            <v>No Title I</v>
          </cell>
        </row>
        <row r="3938">
          <cell r="A3938" t="str">
            <v>580512030001</v>
          </cell>
          <cell r="B3938" t="str">
            <v>SOUTHWEST ELEMENTARY SCHOOL</v>
          </cell>
          <cell r="C3938" t="str">
            <v>Schoolwide Program</v>
          </cell>
        </row>
        <row r="3939">
          <cell r="A3939" t="str">
            <v>580512030002</v>
          </cell>
          <cell r="B3939" t="str">
            <v>EAST ELEMENTARY SCHOOL</v>
          </cell>
          <cell r="C3939" t="str">
            <v>Schoolwide Program</v>
          </cell>
        </row>
        <row r="3940">
          <cell r="A3940" t="str">
            <v>580512030003</v>
          </cell>
          <cell r="B3940" t="str">
            <v>HEMLOCK ELEMENTARY SCHOOL</v>
          </cell>
          <cell r="C3940" t="str">
            <v>Schoolwide Program</v>
          </cell>
        </row>
        <row r="3941">
          <cell r="A3941" t="str">
            <v>580512030004</v>
          </cell>
          <cell r="B3941" t="str">
            <v>LAUREL PARK ELEMENTARY SCHOOL</v>
          </cell>
          <cell r="C3941" t="str">
            <v>Schoolwide Program</v>
          </cell>
        </row>
        <row r="3942">
          <cell r="A3942" t="str">
            <v>580512030005</v>
          </cell>
          <cell r="B3942" t="str">
            <v>LORETTA PARK ELEMENTARY SCHOOL</v>
          </cell>
          <cell r="C3942" t="str">
            <v>Schoolwide Program</v>
          </cell>
        </row>
        <row r="3943">
          <cell r="A3943" t="str">
            <v>580512030006</v>
          </cell>
          <cell r="B3943" t="str">
            <v>NORTH ELEMENTARY SCHOOL</v>
          </cell>
          <cell r="C3943" t="str">
            <v>Schoolwide Program</v>
          </cell>
        </row>
        <row r="3944">
          <cell r="A3944" t="str">
            <v>580512030007</v>
          </cell>
          <cell r="B3944" t="str">
            <v>NORTHEAST ELEMENTARY SCHOOL</v>
          </cell>
          <cell r="C3944" t="str">
            <v>Schoolwide Program</v>
          </cell>
        </row>
        <row r="3945">
          <cell r="A3945" t="str">
            <v>580512030009</v>
          </cell>
          <cell r="B3945" t="str">
            <v>OAK PARK ELEMENTARY SCHOOL</v>
          </cell>
          <cell r="C3945" t="str">
            <v>Schoolwide Program</v>
          </cell>
        </row>
        <row r="3946">
          <cell r="A3946" t="str">
            <v>580512030010</v>
          </cell>
          <cell r="B3946" t="str">
            <v>PINE PARK ELEMENTARY SCHOOL</v>
          </cell>
          <cell r="C3946" t="str">
            <v>Schoolwide Program</v>
          </cell>
        </row>
        <row r="3947">
          <cell r="A3947" t="str">
            <v>580512030012</v>
          </cell>
          <cell r="B3947" t="str">
            <v>SOUTHEAST ELEMENTARY SCHOOL</v>
          </cell>
          <cell r="C3947" t="str">
            <v>Schoolwide Program</v>
          </cell>
        </row>
        <row r="3948">
          <cell r="A3948" t="str">
            <v>580512030013</v>
          </cell>
          <cell r="B3948" t="str">
            <v>TWIN PINES ELEMENTARY SCHOOL</v>
          </cell>
          <cell r="C3948" t="str">
            <v>Schoolwide Program</v>
          </cell>
        </row>
        <row r="3949">
          <cell r="A3949" t="str">
            <v>580512030015</v>
          </cell>
          <cell r="B3949" t="str">
            <v>WEST MIDDLE SCHOOL</v>
          </cell>
          <cell r="C3949" t="str">
            <v>Schoolwide Program</v>
          </cell>
        </row>
        <row r="3950">
          <cell r="A3950" t="str">
            <v>580512030016</v>
          </cell>
          <cell r="B3950" t="str">
            <v>NORTH MIDDLE SCHOOL</v>
          </cell>
          <cell r="C3950" t="str">
            <v>Schoolwide Program</v>
          </cell>
        </row>
        <row r="3951">
          <cell r="A3951" t="str">
            <v>580512030018</v>
          </cell>
          <cell r="B3951" t="str">
            <v>BRENTWOOD HIGH SCHOOL</v>
          </cell>
          <cell r="C3951" t="str">
            <v>Schoolwide Program</v>
          </cell>
        </row>
        <row r="3952">
          <cell r="A3952" t="str">
            <v>580512030020</v>
          </cell>
          <cell r="B3952" t="str">
            <v>EAST MIDDLE SCHOOL</v>
          </cell>
          <cell r="C3952" t="str">
            <v>Schoolwide Program</v>
          </cell>
        </row>
        <row r="3953">
          <cell r="A3953" t="str">
            <v>580512030021</v>
          </cell>
          <cell r="B3953" t="str">
            <v>SOUTH MIDDLE SCHOOL</v>
          </cell>
          <cell r="C3953" t="str">
            <v>Schoolwide Program</v>
          </cell>
        </row>
        <row r="3954">
          <cell r="A3954" t="str">
            <v>580512030026</v>
          </cell>
          <cell r="B3954" t="str">
            <v>FRESHMAN CENTER</v>
          </cell>
          <cell r="C3954" t="str">
            <v>Schoolwide Program</v>
          </cell>
        </row>
        <row r="3955">
          <cell r="A3955" t="str">
            <v>580513030001</v>
          </cell>
          <cell r="B3955" t="str">
            <v>CORDELLO AVENUE ELEMENTARY SCHOOL</v>
          </cell>
          <cell r="C3955" t="str">
            <v>Targeted Assistance</v>
          </cell>
        </row>
        <row r="3956">
          <cell r="A3956" t="str">
            <v>580513030002</v>
          </cell>
          <cell r="B3956" t="str">
            <v>FRANCIS J O'NEILL SCHOOL</v>
          </cell>
          <cell r="C3956" t="str">
            <v>Targeted Assistance</v>
          </cell>
        </row>
        <row r="3957">
          <cell r="A3957" t="str">
            <v>580513030003</v>
          </cell>
          <cell r="B3957" t="str">
            <v>MARGUERITE L MULVEY SCHOOL</v>
          </cell>
          <cell r="C3957" t="str">
            <v>Targeted Assistance</v>
          </cell>
        </row>
        <row r="3958">
          <cell r="A3958" t="str">
            <v>580513030005</v>
          </cell>
          <cell r="B3958" t="str">
            <v>CHARLES A MULLIGAN SCHOOL</v>
          </cell>
          <cell r="C3958" t="str">
            <v>Targeted Assistance</v>
          </cell>
        </row>
        <row r="3959">
          <cell r="A3959" t="str">
            <v>580513030006</v>
          </cell>
          <cell r="B3959" t="str">
            <v>CENTRAL ISLIP SENIOR HIGH SCHOOL</v>
          </cell>
          <cell r="C3959" t="str">
            <v>Targeted Assistance</v>
          </cell>
        </row>
        <row r="3960">
          <cell r="A3960" t="str">
            <v>580513030007</v>
          </cell>
          <cell r="B3960" t="str">
            <v>ANDREW T MORROW SCHOOL</v>
          </cell>
          <cell r="C3960" t="str">
            <v>Targeted Assistance</v>
          </cell>
        </row>
        <row r="3961">
          <cell r="A3961" t="str">
            <v>580513030008</v>
          </cell>
          <cell r="B3961" t="str">
            <v>RALPH REED SCHOOL</v>
          </cell>
          <cell r="C3961" t="str">
            <v>Targeted Assistance</v>
          </cell>
        </row>
        <row r="3962">
          <cell r="A3962" t="str">
            <v>580513030009</v>
          </cell>
          <cell r="B3962" t="str">
            <v>CENTRAL ISLIP EARLY CHLDHD CENTER</v>
          </cell>
          <cell r="C3962" t="str">
            <v>Targeted Assistance</v>
          </cell>
        </row>
        <row r="3963">
          <cell r="A3963" t="str">
            <v>580514020001</v>
          </cell>
          <cell r="B3963" t="str">
            <v>WOODHULL SCHOOL</v>
          </cell>
          <cell r="C3963" t="str">
            <v>Targeted Assistance</v>
          </cell>
        </row>
        <row r="3964">
          <cell r="A3964" t="str">
            <v>580601040001</v>
          </cell>
          <cell r="B3964" t="str">
            <v>BRIARCLIFF SCHOOL</v>
          </cell>
          <cell r="C3964" t="str">
            <v>No Title I</v>
          </cell>
        </row>
        <row r="3965">
          <cell r="A3965" t="str">
            <v>580601040002</v>
          </cell>
          <cell r="B3965" t="str">
            <v>MILLER AVENUE SCHOOL</v>
          </cell>
          <cell r="C3965" t="str">
            <v>No Title I</v>
          </cell>
        </row>
        <row r="3966">
          <cell r="A3966" t="str">
            <v>580601040003</v>
          </cell>
          <cell r="B3966" t="str">
            <v>WADING RIVER SCHOOL</v>
          </cell>
          <cell r="C3966" t="str">
            <v>No Title I</v>
          </cell>
        </row>
        <row r="3967">
          <cell r="A3967" t="str">
            <v>580601040004</v>
          </cell>
          <cell r="B3967" t="str">
            <v>ALBERT G PRODELL MIDDLE SCHOOL</v>
          </cell>
          <cell r="C3967" t="str">
            <v>No Title I</v>
          </cell>
        </row>
        <row r="3968">
          <cell r="A3968" t="str">
            <v>580601040005</v>
          </cell>
          <cell r="B3968" t="str">
            <v>SHOREHAM-WADING RIVER HIGH SCHOOL</v>
          </cell>
          <cell r="C3968" t="str">
            <v>Targeted Assistance</v>
          </cell>
        </row>
        <row r="3969">
          <cell r="A3969" t="str">
            <v>580602040002</v>
          </cell>
          <cell r="B3969" t="str">
            <v>ROANOKE AVENUE SCHOOL</v>
          </cell>
          <cell r="C3969" t="str">
            <v>Targeted Assistance</v>
          </cell>
        </row>
        <row r="3970">
          <cell r="A3970" t="str">
            <v>580602040003</v>
          </cell>
          <cell r="B3970" t="str">
            <v>AQUEBOGUE ELEMENTARY SCHOOL</v>
          </cell>
          <cell r="C3970" t="str">
            <v>No Title I</v>
          </cell>
        </row>
        <row r="3971">
          <cell r="A3971" t="str">
            <v>580602040004</v>
          </cell>
          <cell r="B3971" t="str">
            <v>PHILLIPS AVENUE SCHOOL</v>
          </cell>
          <cell r="C3971" t="str">
            <v>Targeted Assistance</v>
          </cell>
        </row>
        <row r="3972">
          <cell r="A3972" t="str">
            <v>580602040006</v>
          </cell>
          <cell r="B3972" t="str">
            <v>RIVERHEAD MIDDLE SCHOOL</v>
          </cell>
          <cell r="C3972" t="str">
            <v>No Title I</v>
          </cell>
        </row>
        <row r="3973">
          <cell r="A3973" t="str">
            <v>580602040007</v>
          </cell>
          <cell r="B3973" t="str">
            <v>RILEY AVENUE SCHOOL</v>
          </cell>
          <cell r="C3973" t="str">
            <v>No Title I</v>
          </cell>
        </row>
        <row r="3974">
          <cell r="A3974" t="str">
            <v>580602040008</v>
          </cell>
          <cell r="B3974" t="str">
            <v>RIVERHEAD SENIOR HIGH SCHOOL</v>
          </cell>
          <cell r="C3974" t="str">
            <v>No Title I</v>
          </cell>
        </row>
        <row r="3975">
          <cell r="A3975" t="str">
            <v>580602040009</v>
          </cell>
          <cell r="B3975" t="str">
            <v>PULASKI STREET ELEMENTARY SCHOOL</v>
          </cell>
          <cell r="C3975" t="str">
            <v>Targeted Assistance</v>
          </cell>
        </row>
        <row r="3976">
          <cell r="A3976" t="str">
            <v>580602860032</v>
          </cell>
          <cell r="B3976" t="str">
            <v>RIVERHEAD CHARTER SCHOOL</v>
          </cell>
          <cell r="C3976" t="str">
            <v>Schoolwide Program</v>
          </cell>
        </row>
        <row r="3977">
          <cell r="A3977" t="str">
            <v>580701020001</v>
          </cell>
          <cell r="B3977" t="str">
            <v>SHELTER ISLAND SCHOOL</v>
          </cell>
          <cell r="C3977" t="str">
            <v>Targeted Assistance</v>
          </cell>
        </row>
        <row r="3978">
          <cell r="A3978" t="str">
            <v>580801060001</v>
          </cell>
          <cell r="B3978" t="str">
            <v>DOGWOOD ELEMENTARY SCHOOL</v>
          </cell>
          <cell r="C3978" t="str">
            <v>No Title I</v>
          </cell>
        </row>
        <row r="3979">
          <cell r="A3979" t="str">
            <v>580801060004</v>
          </cell>
          <cell r="B3979" t="str">
            <v>MILLS POND ELEMENTARY SCHOOL</v>
          </cell>
          <cell r="C3979" t="str">
            <v>No Title I</v>
          </cell>
        </row>
        <row r="3980">
          <cell r="A3980" t="str">
            <v>580801060005</v>
          </cell>
          <cell r="B3980" t="str">
            <v>MT PLEASANT ELEMENTARY SCHOOL</v>
          </cell>
          <cell r="C3980" t="str">
            <v>No Title I</v>
          </cell>
        </row>
        <row r="3981">
          <cell r="A3981" t="str">
            <v>580801060006</v>
          </cell>
          <cell r="B3981" t="str">
            <v>NESCONSET ELEMENTARY SCHOOL</v>
          </cell>
          <cell r="C3981" t="str">
            <v>Targeted Assistance</v>
          </cell>
        </row>
        <row r="3982">
          <cell r="A3982" t="str">
            <v>580801060007</v>
          </cell>
          <cell r="B3982" t="str">
            <v>ST JAMES ELEMENTARY SCHOOL</v>
          </cell>
          <cell r="C3982" t="str">
            <v>No Title I</v>
          </cell>
        </row>
        <row r="3983">
          <cell r="A3983" t="str">
            <v>580801060008</v>
          </cell>
          <cell r="B3983" t="str">
            <v>SMITHTOWN ELEMENTARY SCHOOL</v>
          </cell>
          <cell r="C3983" t="str">
            <v>Targeted Assistance</v>
          </cell>
        </row>
        <row r="3984">
          <cell r="A3984" t="str">
            <v>580801060013</v>
          </cell>
          <cell r="B3984" t="str">
            <v>ACCOMPSETT ELEMENTARY SCHOOL</v>
          </cell>
          <cell r="C3984" t="str">
            <v>No Title I</v>
          </cell>
        </row>
        <row r="3985">
          <cell r="A3985" t="str">
            <v>580801060014</v>
          </cell>
          <cell r="B3985" t="str">
            <v>SMITHTOWN HIGH SCHOOL-EAST</v>
          </cell>
          <cell r="C3985" t="str">
            <v>No Title I</v>
          </cell>
        </row>
        <row r="3986">
          <cell r="A3986" t="str">
            <v>580801060015</v>
          </cell>
          <cell r="B3986" t="str">
            <v>BRANCH BROOK ELEMENTARY SCHOOL</v>
          </cell>
          <cell r="C3986" t="str">
            <v>Targeted Assistance</v>
          </cell>
        </row>
        <row r="3987">
          <cell r="A3987" t="str">
            <v>580801060016</v>
          </cell>
          <cell r="B3987" t="str">
            <v>NESAQUAKE MIDDLE SCHOOL</v>
          </cell>
          <cell r="C3987" t="str">
            <v>No Title I</v>
          </cell>
        </row>
        <row r="3988">
          <cell r="A3988" t="str">
            <v>580801060018</v>
          </cell>
          <cell r="B3988" t="str">
            <v>TACKAN ELEMENTARY SCHOOL</v>
          </cell>
          <cell r="C3988" t="str">
            <v>Targeted Assistance</v>
          </cell>
        </row>
        <row r="3989">
          <cell r="A3989" t="str">
            <v>580801060019</v>
          </cell>
          <cell r="B3989" t="str">
            <v>ACCOMPSETT MIDDLE SCHOOL</v>
          </cell>
          <cell r="C3989" t="str">
            <v>No Title I</v>
          </cell>
        </row>
        <row r="3990">
          <cell r="A3990" t="str">
            <v>580801060022</v>
          </cell>
          <cell r="B3990" t="str">
            <v>SMITHTOWN HIGH SCHOOL-WEST</v>
          </cell>
          <cell r="C3990" t="str">
            <v>No Title I</v>
          </cell>
        </row>
        <row r="3991">
          <cell r="A3991" t="str">
            <v>580801060024</v>
          </cell>
          <cell r="B3991" t="str">
            <v>GREAT HOLLOW MIDDLE SCHOOL</v>
          </cell>
          <cell r="C3991" t="str">
            <v>No Title I</v>
          </cell>
        </row>
        <row r="3992">
          <cell r="A3992" t="str">
            <v>580805060001</v>
          </cell>
          <cell r="B3992" t="str">
            <v>R J O INTERMEIDATE SCHOOL</v>
          </cell>
          <cell r="C3992" t="str">
            <v>Targeted Assistance</v>
          </cell>
        </row>
        <row r="3993">
          <cell r="A3993" t="str">
            <v>580805060004</v>
          </cell>
          <cell r="B3993" t="str">
            <v>KINGS PARK HIGH SCHOOL</v>
          </cell>
          <cell r="C3993" t="str">
            <v>No Title I</v>
          </cell>
        </row>
        <row r="3994">
          <cell r="A3994" t="str">
            <v>580805060005</v>
          </cell>
          <cell r="B3994" t="str">
            <v>PARKVIEW ELEMENTARY SCHOOL</v>
          </cell>
          <cell r="C3994" t="str">
            <v>No Title I</v>
          </cell>
        </row>
        <row r="3995">
          <cell r="A3995" t="str">
            <v>580805060006</v>
          </cell>
          <cell r="B3995" t="str">
            <v>FORT SALONGA ELEMENTARY SCHOOL</v>
          </cell>
          <cell r="C3995" t="str">
            <v>No Title I</v>
          </cell>
        </row>
        <row r="3996">
          <cell r="A3996" t="str">
            <v>580805060007</v>
          </cell>
          <cell r="B3996" t="str">
            <v>WILLIAM T ROGERS MIDDLE SCHOOL</v>
          </cell>
          <cell r="C3996" t="str">
            <v>Targeted Assistance</v>
          </cell>
        </row>
        <row r="3997">
          <cell r="A3997" t="str">
            <v>580901020001</v>
          </cell>
          <cell r="B3997" t="str">
            <v>REMSENBURG-SPEONK ELEMENTARY SCH</v>
          </cell>
          <cell r="C3997" t="str">
            <v>Targeted Assistance</v>
          </cell>
        </row>
        <row r="3998">
          <cell r="A3998" t="str">
            <v>580902020001</v>
          </cell>
          <cell r="B3998" t="str">
            <v>WESTHAMPTON BEACH SENIOR HIGH SCH</v>
          </cell>
          <cell r="C3998" t="str">
            <v>Targeted Assistance</v>
          </cell>
        </row>
        <row r="3999">
          <cell r="A3999" t="str">
            <v>580902020002</v>
          </cell>
          <cell r="B3999" t="str">
            <v>WESTHAMPTON BEACH ELEM SCHOOL</v>
          </cell>
          <cell r="C3999" t="str">
            <v>Targeted Assistance</v>
          </cell>
        </row>
        <row r="4000">
          <cell r="A4000" t="str">
            <v>580902020004</v>
          </cell>
          <cell r="B4000" t="str">
            <v>WESTHAMPTON MIDDLE SCHOOL</v>
          </cell>
          <cell r="C4000" t="str">
            <v>Targeted Assistance</v>
          </cell>
        </row>
        <row r="4001">
          <cell r="A4001" t="str">
            <v>580905020001</v>
          </cell>
          <cell r="B4001" t="str">
            <v>HAMPTON BAYS HIGH SCHOOL</v>
          </cell>
          <cell r="C4001" t="str">
            <v>No Title I</v>
          </cell>
        </row>
        <row r="4002">
          <cell r="A4002" t="str">
            <v>580905020002</v>
          </cell>
          <cell r="B4002" t="str">
            <v>HAMPTON BAYS ELEMENTARY SCHOOL</v>
          </cell>
          <cell r="C4002" t="str">
            <v>Schoolwide Program</v>
          </cell>
        </row>
        <row r="4003">
          <cell r="A4003" t="str">
            <v>580905020004</v>
          </cell>
          <cell r="B4003" t="str">
            <v>HAMPTON BAYS MIDDLE SCHOOL</v>
          </cell>
          <cell r="C4003" t="str">
            <v>No Title I</v>
          </cell>
        </row>
        <row r="4004">
          <cell r="A4004" t="str">
            <v>580906030001</v>
          </cell>
          <cell r="B4004" t="str">
            <v>SOUTHAMPTON ELEMENTARY SCHOOL</v>
          </cell>
          <cell r="C4004" t="str">
            <v>Targeted Assistance</v>
          </cell>
        </row>
        <row r="4005">
          <cell r="A4005" t="str">
            <v>580906030002</v>
          </cell>
          <cell r="B4005" t="str">
            <v>SOUTHAMPTON INTERMEDIATE SCHOOL</v>
          </cell>
          <cell r="C4005" t="str">
            <v>No Title I</v>
          </cell>
        </row>
        <row r="4006">
          <cell r="A4006" t="str">
            <v>580906030003</v>
          </cell>
          <cell r="B4006" t="str">
            <v>SOUTHAMPTON HIGH SCHOOL</v>
          </cell>
          <cell r="C4006" t="str">
            <v>No Title I</v>
          </cell>
        </row>
        <row r="4007">
          <cell r="A4007" t="str">
            <v>580909020001</v>
          </cell>
          <cell r="B4007" t="str">
            <v>BRIDGEHAMPTON SCHOOL</v>
          </cell>
          <cell r="C4007" t="str">
            <v>Targeted Assistance</v>
          </cell>
        </row>
        <row r="4008">
          <cell r="A4008" t="str">
            <v>580912060001</v>
          </cell>
          <cell r="B4008" t="str">
            <v>EASTPORT-SOUTH MANOR JR-SR HS</v>
          </cell>
          <cell r="C4008" t="str">
            <v>Targeted Assistance</v>
          </cell>
        </row>
        <row r="4009">
          <cell r="A4009" t="str">
            <v>580912060002</v>
          </cell>
          <cell r="B4009" t="str">
            <v>EASTPORT ELEMENTARY SCHOOL</v>
          </cell>
          <cell r="C4009" t="str">
            <v>No Title I</v>
          </cell>
        </row>
        <row r="4010">
          <cell r="A4010" t="str">
            <v>580912060003</v>
          </cell>
          <cell r="B4010" t="str">
            <v>SOUTH STREET SCHOOL</v>
          </cell>
          <cell r="C4010" t="str">
            <v>Targeted Assistance</v>
          </cell>
        </row>
        <row r="4011">
          <cell r="A4011" t="str">
            <v>580912060004</v>
          </cell>
          <cell r="B4011" t="str">
            <v>DAYTON AVENUE SCHOOL</v>
          </cell>
          <cell r="C4011" t="str">
            <v>Targeted Assistance</v>
          </cell>
        </row>
        <row r="4012">
          <cell r="A4012" t="str">
            <v>580913080001</v>
          </cell>
          <cell r="B4012" t="str">
            <v>TUCKAHOE SCHOOL</v>
          </cell>
          <cell r="C4012" t="str">
            <v>Schoolwide Program</v>
          </cell>
        </row>
        <row r="4013">
          <cell r="A4013" t="str">
            <v>580917020001</v>
          </cell>
          <cell r="B4013" t="str">
            <v>EAST QUOGUE SCHOOL</v>
          </cell>
          <cell r="C4013" t="str">
            <v>Targeted Assistance</v>
          </cell>
        </row>
        <row r="4014">
          <cell r="A4014" t="str">
            <v>581002020001</v>
          </cell>
          <cell r="B4014" t="str">
            <v>OYSTERPONDS ELEMENTARY SCHOOL</v>
          </cell>
          <cell r="C4014" t="str">
            <v>No Title I</v>
          </cell>
        </row>
        <row r="4015">
          <cell r="A4015" t="str">
            <v>581005020002</v>
          </cell>
          <cell r="B4015" t="str">
            <v>SOUTHOLD ELEMENTARY SCHOOL</v>
          </cell>
          <cell r="C4015" t="str">
            <v>Targeted Assistance</v>
          </cell>
        </row>
        <row r="4016">
          <cell r="A4016" t="str">
            <v>581005020003</v>
          </cell>
          <cell r="B4016" t="str">
            <v>SOUTHOLD JUNIOR-SENIOR HIGH SCHOOL</v>
          </cell>
          <cell r="C4016" t="str">
            <v>No Title I</v>
          </cell>
        </row>
        <row r="4017">
          <cell r="A4017" t="str">
            <v>581010020001</v>
          </cell>
          <cell r="B4017" t="str">
            <v>GREENPORT HIGH SCHOOL</v>
          </cell>
          <cell r="C4017" t="str">
            <v>Schoolwide Program</v>
          </cell>
        </row>
        <row r="4018">
          <cell r="A4018" t="str">
            <v>581010020002</v>
          </cell>
          <cell r="B4018" t="str">
            <v>GREENPORT ELEMENTARY SCHOOL</v>
          </cell>
          <cell r="C4018" t="str">
            <v>Schoolwide Program</v>
          </cell>
        </row>
        <row r="4019">
          <cell r="A4019" t="str">
            <v>581012020001</v>
          </cell>
          <cell r="B4019" t="str">
            <v>MATTITUCK JUNIOR-SENIOR HIGH SCHOOL</v>
          </cell>
          <cell r="C4019" t="str">
            <v>No Title I</v>
          </cell>
        </row>
        <row r="4020">
          <cell r="A4020" t="str">
            <v>581012020002</v>
          </cell>
          <cell r="B4020" t="str">
            <v>MATTITUCK-CUTCHOGUE ELEMENTARY SCH</v>
          </cell>
          <cell r="C4020" t="str">
            <v>Targeted Assistance</v>
          </cell>
        </row>
        <row r="4021">
          <cell r="A4021" t="str">
            <v>581015080001</v>
          </cell>
          <cell r="B4021" t="str">
            <v>NEW SUFFOLK SCHOOL</v>
          </cell>
          <cell r="C4021" t="str">
            <v>No Title I</v>
          </cell>
        </row>
        <row r="4022">
          <cell r="A4022" t="str">
            <v>590501060002</v>
          </cell>
          <cell r="B4022" t="str">
            <v>FALLSBURG JUNIOR-SENIOR HIGH SCHOOL</v>
          </cell>
          <cell r="C4022" t="str">
            <v>Targeted Assistance</v>
          </cell>
        </row>
        <row r="4023">
          <cell r="A4023" t="str">
            <v>590501060003</v>
          </cell>
          <cell r="B4023" t="str">
            <v>BENJAMIN COSOR ELEMENTARY SCHOOL</v>
          </cell>
          <cell r="C4023" t="str">
            <v>Targeted Assistance</v>
          </cell>
        </row>
        <row r="4024">
          <cell r="A4024" t="str">
            <v>590801040001</v>
          </cell>
          <cell r="B4024" t="str">
            <v>ELDRED JUNIOR-SENIOR HIGH SCHOOL</v>
          </cell>
          <cell r="C4024" t="str">
            <v>No Title I</v>
          </cell>
        </row>
        <row r="4025">
          <cell r="A4025" t="str">
            <v>590801040002</v>
          </cell>
          <cell r="B4025" t="str">
            <v>GEORGE ROSS MACKENZIE ELEM SCH</v>
          </cell>
          <cell r="C4025" t="str">
            <v>Targeted Assistance</v>
          </cell>
        </row>
        <row r="4026">
          <cell r="A4026" t="str">
            <v>590901060005</v>
          </cell>
          <cell r="B4026" t="str">
            <v>LIBERTY ELEMENTARY SCHOOL</v>
          </cell>
          <cell r="C4026" t="str">
            <v>Targeted Assistance</v>
          </cell>
        </row>
        <row r="4027">
          <cell r="A4027" t="str">
            <v>590901060006</v>
          </cell>
          <cell r="B4027" t="str">
            <v>LIBERTY MIDDLE/HIGH SCHOOL</v>
          </cell>
          <cell r="C4027" t="str">
            <v>No Title I</v>
          </cell>
        </row>
        <row r="4028">
          <cell r="A4028" t="str">
            <v>591201040002</v>
          </cell>
          <cell r="B4028" t="str">
            <v>TRI-VALLEY ELEMENTARY SCHOOL</v>
          </cell>
          <cell r="C4028" t="str">
            <v>Targeted Assistance</v>
          </cell>
        </row>
        <row r="4029">
          <cell r="A4029" t="str">
            <v>591201040003</v>
          </cell>
          <cell r="B4029" t="str">
            <v>TRI-VALLEY SECONDARY SCHOOL</v>
          </cell>
          <cell r="C4029" t="str">
            <v>Targeted Assistance</v>
          </cell>
        </row>
        <row r="4030">
          <cell r="A4030" t="str">
            <v>591301040001</v>
          </cell>
          <cell r="B4030" t="str">
            <v>ROSCOE CENTRAL SCHOOL</v>
          </cell>
          <cell r="C4030" t="str">
            <v>Targeted Assistance</v>
          </cell>
        </row>
        <row r="4031">
          <cell r="A4031" t="str">
            <v>591401060002</v>
          </cell>
          <cell r="B4031" t="str">
            <v>EMMA C CHASE SCHOOL</v>
          </cell>
          <cell r="C4031" t="str">
            <v>Schoolwide Program</v>
          </cell>
        </row>
        <row r="4032">
          <cell r="A4032" t="str">
            <v>591401060003</v>
          </cell>
          <cell r="B4032" t="str">
            <v>GEORGE L COOKE SCHOOL</v>
          </cell>
          <cell r="C4032" t="str">
            <v>Schoolwide Program</v>
          </cell>
        </row>
        <row r="4033">
          <cell r="A4033" t="str">
            <v>591401060004</v>
          </cell>
          <cell r="B4033" t="str">
            <v>KENNETH L RUTHERFORD SCHOOL</v>
          </cell>
          <cell r="C4033" t="str">
            <v>Targeted Assistance</v>
          </cell>
        </row>
        <row r="4034">
          <cell r="A4034" t="str">
            <v>591401060005</v>
          </cell>
          <cell r="B4034" t="str">
            <v>MONTICELLO HIGH SCHOOL</v>
          </cell>
          <cell r="C4034" t="str">
            <v>Targeted Assistance</v>
          </cell>
        </row>
        <row r="4035">
          <cell r="A4035" t="str">
            <v>591401060006</v>
          </cell>
          <cell r="B4035" t="str">
            <v>ROBERT J KAISER MIDDLE SCHOOL</v>
          </cell>
          <cell r="C4035" t="str">
            <v>Targeted Assistance</v>
          </cell>
        </row>
        <row r="4036">
          <cell r="A4036" t="str">
            <v>591502040003</v>
          </cell>
          <cell r="B4036" t="str">
            <v>SULLIVAN WEST ELEMENTARY SCHOOL</v>
          </cell>
          <cell r="C4036" t="str">
            <v>Targeted Assistance</v>
          </cell>
        </row>
        <row r="4037">
          <cell r="A4037" t="str">
            <v>591502040004</v>
          </cell>
          <cell r="B4037" t="str">
            <v xml:space="preserve">SULLIVAN WEST HIGH SCHOOL </v>
          </cell>
          <cell r="C4037" t="str">
            <v>No Title I</v>
          </cell>
        </row>
        <row r="4038">
          <cell r="A4038" t="str">
            <v>600301040002</v>
          </cell>
          <cell r="B4038" t="str">
            <v>CANDOR JUNIOR-SENIOR HIGH SCHOOL</v>
          </cell>
          <cell r="C4038" t="str">
            <v>Schoolwide Program</v>
          </cell>
        </row>
        <row r="4039">
          <cell r="A4039" t="str">
            <v>600301040003</v>
          </cell>
          <cell r="B4039" t="str">
            <v>CANDOR ELEMENTARY SCHOOL</v>
          </cell>
          <cell r="C4039" t="str">
            <v>Schoolwide Program</v>
          </cell>
        </row>
        <row r="4040">
          <cell r="A4040" t="str">
            <v>600402040001</v>
          </cell>
          <cell r="B4040" t="str">
            <v>NEWARK VALLEY MIDDLE SCHOOL</v>
          </cell>
          <cell r="C4040" t="str">
            <v>No Title I</v>
          </cell>
        </row>
        <row r="4041">
          <cell r="A4041" t="str">
            <v>600402040003</v>
          </cell>
          <cell r="B4041" t="str">
            <v>NATHAN T HALL SCHOOL</v>
          </cell>
          <cell r="C4041" t="str">
            <v>Schoolwide Program</v>
          </cell>
        </row>
        <row r="4042">
          <cell r="A4042" t="str">
            <v>600402040004</v>
          </cell>
          <cell r="B4042" t="str">
            <v>NEWARK VALLEY SENIOR HIGH SCHOOL</v>
          </cell>
          <cell r="C4042" t="str">
            <v>No Title I</v>
          </cell>
        </row>
        <row r="4043">
          <cell r="A4043" t="str">
            <v>600601060001</v>
          </cell>
          <cell r="B4043" t="str">
            <v>APALACHIN ELEMENTARY SCHOOL</v>
          </cell>
          <cell r="C4043" t="str">
            <v>No Title I</v>
          </cell>
        </row>
        <row r="4044">
          <cell r="A4044" t="str">
            <v>600601060002</v>
          </cell>
          <cell r="B4044" t="str">
            <v>OWEGO ELEMENTARY SCHOOL</v>
          </cell>
          <cell r="C4044" t="str">
            <v>Targeted Assistance</v>
          </cell>
        </row>
        <row r="4045">
          <cell r="A4045" t="str">
            <v>600601060006</v>
          </cell>
          <cell r="B4045" t="str">
            <v>OWEGO-APALACHIN MIDDLE SCHOOL</v>
          </cell>
          <cell r="C4045" t="str">
            <v>No Title I</v>
          </cell>
        </row>
        <row r="4046">
          <cell r="A4046" t="str">
            <v>600601060007</v>
          </cell>
          <cell r="B4046" t="str">
            <v>OWEGO FREE ACADEMY</v>
          </cell>
          <cell r="C4046" t="str">
            <v>No Title I</v>
          </cell>
        </row>
        <row r="4047">
          <cell r="A4047" t="str">
            <v>600801040001</v>
          </cell>
          <cell r="B4047" t="str">
            <v>SPENCER-VAN ETTEN MIDDLE SCHOOL</v>
          </cell>
          <cell r="C4047" t="str">
            <v>No Title I</v>
          </cell>
        </row>
        <row r="4048">
          <cell r="A4048" t="str">
            <v>600801040002</v>
          </cell>
          <cell r="B4048" t="str">
            <v>SPENCER-VAN ETTEN HIGH SCHOOL</v>
          </cell>
          <cell r="C4048" t="str">
            <v>No Title I</v>
          </cell>
        </row>
        <row r="4049">
          <cell r="A4049" t="str">
            <v>600801040003</v>
          </cell>
          <cell r="B4049" t="str">
            <v>SPENCER-VAN ETTEN ELEMENTARY SCHOOL</v>
          </cell>
          <cell r="C4049" t="str">
            <v>Schoolwide Program</v>
          </cell>
        </row>
        <row r="4050">
          <cell r="A4050" t="str">
            <v>600903040001</v>
          </cell>
          <cell r="B4050" t="str">
            <v>TIOGA SENIOR HIGH SCHOOL</v>
          </cell>
          <cell r="C4050" t="str">
            <v>No Title I</v>
          </cell>
        </row>
        <row r="4051">
          <cell r="A4051" t="str">
            <v>600903040003</v>
          </cell>
          <cell r="B4051" t="str">
            <v>TIOGA ELEMENTARY SCHOOL</v>
          </cell>
          <cell r="C4051" t="str">
            <v>Targeted Assistance</v>
          </cell>
        </row>
        <row r="4052">
          <cell r="A4052" t="str">
            <v>600903040004</v>
          </cell>
          <cell r="B4052" t="str">
            <v>TIOGA MIDDLE SCHOOL</v>
          </cell>
          <cell r="C4052" t="str">
            <v>Targeted Assistance</v>
          </cell>
        </row>
        <row r="4053">
          <cell r="A4053" t="str">
            <v>610301060001</v>
          </cell>
          <cell r="B4053" t="str">
            <v>DRYDEN ELEMENTARY SCHOOL</v>
          </cell>
          <cell r="C4053" t="str">
            <v>Targeted Assistance</v>
          </cell>
        </row>
        <row r="4054">
          <cell r="A4054" t="str">
            <v>610301060003</v>
          </cell>
          <cell r="B4054" t="str">
            <v>DRYDEN HIGH SCHOOL</v>
          </cell>
          <cell r="C4054" t="str">
            <v>No Title I</v>
          </cell>
        </row>
        <row r="4055">
          <cell r="A4055" t="str">
            <v>610301060006</v>
          </cell>
          <cell r="B4055" t="str">
            <v>CASSAVANT ELEMENTARY SCHOOL</v>
          </cell>
          <cell r="C4055" t="str">
            <v>Targeted Assistance</v>
          </cell>
        </row>
        <row r="4056">
          <cell r="A4056" t="str">
            <v>610301060007</v>
          </cell>
          <cell r="B4056" t="str">
            <v>FREEVILLE ELEMENTARY SCHOOL</v>
          </cell>
          <cell r="C4056" t="str">
            <v>Targeted Assistance</v>
          </cell>
        </row>
        <row r="4057">
          <cell r="A4057" t="str">
            <v>610301060008</v>
          </cell>
          <cell r="B4057" t="str">
            <v>DRYDEN MIDDLE SCHOOL</v>
          </cell>
          <cell r="C4057" t="str">
            <v>Targeted Assistance</v>
          </cell>
        </row>
        <row r="4058">
          <cell r="A4058" t="str">
            <v>610327020002</v>
          </cell>
          <cell r="B4058" t="str">
            <v>GEORGE JUNIOR REPUBLIC SCHOOL</v>
          </cell>
          <cell r="C4058" t="str">
            <v>Targeted Assistance</v>
          </cell>
        </row>
        <row r="4059">
          <cell r="A4059" t="str">
            <v>610501040001</v>
          </cell>
          <cell r="B4059" t="str">
            <v>GROTON HIGH SCHOOL</v>
          </cell>
          <cell r="C4059" t="str">
            <v>No Title I</v>
          </cell>
        </row>
        <row r="4060">
          <cell r="A4060" t="str">
            <v>610501040002</v>
          </cell>
          <cell r="B4060" t="str">
            <v>GROTON ELEMENTARY SCHOOL</v>
          </cell>
          <cell r="C4060" t="str">
            <v>Targeted Assistance</v>
          </cell>
        </row>
        <row r="4061">
          <cell r="A4061" t="str">
            <v>610501040003</v>
          </cell>
          <cell r="B4061" t="str">
            <v>GROTON MIDDLE SCHOOL</v>
          </cell>
          <cell r="C4061" t="str">
            <v>Schoolwide Program</v>
          </cell>
        </row>
        <row r="4062">
          <cell r="A4062" t="str">
            <v>610801040001</v>
          </cell>
          <cell r="B4062" t="str">
            <v>RAYMOND C BUCKLEY ELEMENTARY SCHOOL</v>
          </cell>
          <cell r="C4062" t="str">
            <v>Targeted Assistance</v>
          </cell>
        </row>
        <row r="4063">
          <cell r="A4063" t="str">
            <v>610801040002</v>
          </cell>
          <cell r="B4063" t="str">
            <v>LANSING HIGH SCHOOL</v>
          </cell>
          <cell r="C4063" t="str">
            <v>No Title I</v>
          </cell>
        </row>
        <row r="4064">
          <cell r="A4064" t="str">
            <v>610801040003</v>
          </cell>
          <cell r="B4064" t="str">
            <v>LANSING MIDDLE SCHOOL</v>
          </cell>
          <cell r="C4064" t="str">
            <v>Targeted Assistance</v>
          </cell>
        </row>
        <row r="4065">
          <cell r="A4065" t="str">
            <v>610901040002</v>
          </cell>
          <cell r="B4065" t="str">
            <v>NEWFIELD ELEMENTARY SCHOOL</v>
          </cell>
          <cell r="C4065" t="str">
            <v>Targeted Assistance</v>
          </cell>
        </row>
        <row r="4066">
          <cell r="A4066" t="str">
            <v>610901040003</v>
          </cell>
          <cell r="B4066" t="str">
            <v>NEWFIELD SENIOR HIGH SCHOOL</v>
          </cell>
          <cell r="C4066" t="str">
            <v>No Title I</v>
          </cell>
        </row>
        <row r="4067">
          <cell r="A4067" t="str">
            <v>610901040004</v>
          </cell>
          <cell r="B4067" t="str">
            <v>NEWFIELD MIDDLE SCHOOL</v>
          </cell>
          <cell r="C4067" t="str">
            <v>No Title I</v>
          </cell>
        </row>
        <row r="4068">
          <cell r="A4068" t="str">
            <v>611001040001</v>
          </cell>
          <cell r="B4068" t="str">
            <v>RUSSELL I DOIG MIDDLE SCHOOL</v>
          </cell>
          <cell r="C4068" t="str">
            <v>Targeted Assistance</v>
          </cell>
        </row>
        <row r="4069">
          <cell r="A4069" t="str">
            <v>611001040002</v>
          </cell>
          <cell r="B4069" t="str">
            <v>CHARLES O DICKERSON HIGH SCHOOL</v>
          </cell>
          <cell r="C4069" t="str">
            <v>No Title I</v>
          </cell>
        </row>
        <row r="4070">
          <cell r="A4070" t="str">
            <v>611001040003</v>
          </cell>
          <cell r="B4070" t="str">
            <v>TRUMANSBURG ELEMENTARY SCHOOL</v>
          </cell>
          <cell r="C4070" t="str">
            <v>Targeted Assistance</v>
          </cell>
        </row>
        <row r="4071">
          <cell r="A4071" t="str">
            <v>620600010002</v>
          </cell>
          <cell r="B4071" t="str">
            <v>SOPHIE FINN SCHOOL</v>
          </cell>
          <cell r="C4071" t="str">
            <v>Schoolwide Program</v>
          </cell>
        </row>
        <row r="4072">
          <cell r="A4072" t="str">
            <v>620600010009</v>
          </cell>
          <cell r="B4072" t="str">
            <v>ANNA DEVINE SCHOOL</v>
          </cell>
          <cell r="C4072" t="str">
            <v>No Title I</v>
          </cell>
        </row>
        <row r="4073">
          <cell r="A4073" t="str">
            <v>620600010011</v>
          </cell>
          <cell r="B4073" t="str">
            <v>CHAMBERS SCHOOL</v>
          </cell>
          <cell r="C4073" t="str">
            <v>Targeted Assistance</v>
          </cell>
        </row>
        <row r="4074">
          <cell r="A4074" t="str">
            <v>620600010012</v>
          </cell>
          <cell r="B4074" t="str">
            <v>GEORGE WASHINGTON SCHOOL</v>
          </cell>
          <cell r="C4074" t="str">
            <v>Schoolwide Program</v>
          </cell>
        </row>
        <row r="4075">
          <cell r="A4075" t="str">
            <v>620600010013</v>
          </cell>
          <cell r="B4075" t="str">
            <v>ERNEST C MYER SCHOOL</v>
          </cell>
          <cell r="C4075" t="str">
            <v>No Title I</v>
          </cell>
        </row>
        <row r="4076">
          <cell r="A4076" t="str">
            <v>620600010014</v>
          </cell>
          <cell r="B4076" t="str">
            <v>JOHN F KENNEDY SCHOOL</v>
          </cell>
          <cell r="C4076" t="str">
            <v>Schoolwide Program</v>
          </cell>
        </row>
        <row r="4077">
          <cell r="A4077" t="str">
            <v>620600010015</v>
          </cell>
          <cell r="B4077" t="str">
            <v>E R CROSBY ELEMENTARY SCHOOL</v>
          </cell>
          <cell r="C4077" t="str">
            <v>No Title I</v>
          </cell>
        </row>
        <row r="4078">
          <cell r="A4078" t="str">
            <v>620600010016</v>
          </cell>
          <cell r="B4078" t="str">
            <v>FRANK L MEAGHER SCHOOL</v>
          </cell>
          <cell r="C4078" t="str">
            <v>No Title I</v>
          </cell>
        </row>
        <row r="4079">
          <cell r="A4079" t="str">
            <v>620600010017</v>
          </cell>
          <cell r="B4079" t="str">
            <v>ROBERT R GRAVES SCHOOL</v>
          </cell>
          <cell r="C4079" t="str">
            <v>No Title I</v>
          </cell>
        </row>
        <row r="4080">
          <cell r="A4080" t="str">
            <v>620600010020</v>
          </cell>
          <cell r="B4080" t="str">
            <v>J WATSON BAILEY MIDDLE SCHOOL</v>
          </cell>
          <cell r="C4080" t="str">
            <v>No Title I</v>
          </cell>
        </row>
        <row r="4081">
          <cell r="A4081" t="str">
            <v>620600010022</v>
          </cell>
          <cell r="B4081" t="str">
            <v>KINGSTON HIGH SCHOOL</v>
          </cell>
          <cell r="C4081" t="str">
            <v>No Title I</v>
          </cell>
        </row>
        <row r="4082">
          <cell r="A4082" t="str">
            <v>620600010024</v>
          </cell>
          <cell r="B4082" t="str">
            <v>HARRY L EDSON SCHOOL</v>
          </cell>
          <cell r="C4082" t="str">
            <v>No Title I</v>
          </cell>
        </row>
        <row r="4083">
          <cell r="A4083" t="str">
            <v>620600010025</v>
          </cell>
          <cell r="B4083" t="str">
            <v>M CLIFFORD MILLER MIDDLE SCHOOL</v>
          </cell>
          <cell r="C4083" t="str">
            <v>Targeted Assistance</v>
          </cell>
        </row>
        <row r="4084">
          <cell r="A4084" t="str">
            <v>620600010026</v>
          </cell>
          <cell r="B4084" t="str">
            <v>ZENA ELEMENTARY SCHOOL</v>
          </cell>
          <cell r="C4084" t="str">
            <v>No Title I</v>
          </cell>
        </row>
        <row r="4085">
          <cell r="A4085" t="str">
            <v>620803040001</v>
          </cell>
          <cell r="B4085" t="str">
            <v>HIGHLAND ELEMENTARY SCHOOL</v>
          </cell>
          <cell r="C4085" t="str">
            <v>Schoolwide Program</v>
          </cell>
        </row>
        <row r="4086">
          <cell r="A4086" t="str">
            <v>620803040002</v>
          </cell>
          <cell r="B4086" t="str">
            <v>HIGHLAND HIGH SCHOOL</v>
          </cell>
          <cell r="C4086" t="str">
            <v>Schoolwide Program</v>
          </cell>
        </row>
        <row r="4087">
          <cell r="A4087" t="str">
            <v>620803040003</v>
          </cell>
          <cell r="B4087" t="str">
            <v>HIGHLAND MIDDLE SCHOOL</v>
          </cell>
          <cell r="C4087" t="str">
            <v>Schoolwide Program</v>
          </cell>
        </row>
        <row r="4088">
          <cell r="A4088" t="str">
            <v>620901060001</v>
          </cell>
          <cell r="B4088" t="str">
            <v>RONDOUT VALLEY HIGH SCHOOL</v>
          </cell>
          <cell r="C4088" t="str">
            <v>Targeted Assistance</v>
          </cell>
        </row>
        <row r="4089">
          <cell r="A4089" t="str">
            <v>620901060002</v>
          </cell>
          <cell r="B4089" t="str">
            <v>MARBLETOWN ELEMENTARY SCHOOL</v>
          </cell>
          <cell r="C4089" t="str">
            <v>No Title I</v>
          </cell>
        </row>
        <row r="4090">
          <cell r="A4090" t="str">
            <v>620901060003</v>
          </cell>
          <cell r="B4090" t="str">
            <v>KERHONKSON ELEMENTARY SCHOOL</v>
          </cell>
          <cell r="C4090" t="str">
            <v>Targeted Assistance</v>
          </cell>
        </row>
        <row r="4091">
          <cell r="A4091" t="str">
            <v>620901060005</v>
          </cell>
          <cell r="B4091" t="str">
            <v>ROSENDALE ELEMENTARY SCHOOL</v>
          </cell>
          <cell r="C4091" t="str">
            <v>Schoolwide Program</v>
          </cell>
        </row>
        <row r="4092">
          <cell r="A4092" t="str">
            <v>620901060006</v>
          </cell>
          <cell r="B4092" t="str">
            <v>RONDOUT VALLEY MIDDLE SCHOOL</v>
          </cell>
          <cell r="C4092" t="str">
            <v>Targeted Assistance</v>
          </cell>
        </row>
        <row r="4093">
          <cell r="A4093" t="str">
            <v>621001060002</v>
          </cell>
          <cell r="B4093" t="str">
            <v>MIDDLE HOPE ELEMENTARY SCHOOL</v>
          </cell>
          <cell r="C4093" t="str">
            <v>Targeted Assistance</v>
          </cell>
        </row>
        <row r="4094">
          <cell r="A4094" t="str">
            <v>621001060003</v>
          </cell>
          <cell r="B4094" t="str">
            <v>MILTON ELEMENTARY SCHOOL</v>
          </cell>
          <cell r="C4094" t="str">
            <v>Targeted Assistance</v>
          </cell>
        </row>
        <row r="4095">
          <cell r="A4095" t="str">
            <v>621001060004</v>
          </cell>
          <cell r="B4095" t="str">
            <v>MARLBORO MIDDLE SCHOOL</v>
          </cell>
          <cell r="C4095" t="str">
            <v>Targeted Assistance</v>
          </cell>
        </row>
        <row r="4096">
          <cell r="A4096" t="str">
            <v>621001060005</v>
          </cell>
          <cell r="B4096" t="str">
            <v>MARLBORO CENTRAL HIGH SCHOOL</v>
          </cell>
          <cell r="C4096" t="str">
            <v>No Title I</v>
          </cell>
        </row>
        <row r="4097">
          <cell r="A4097" t="str">
            <v>621001060006</v>
          </cell>
          <cell r="B4097" t="str">
            <v>MARLBORO ELEMENTARY SCHOOL</v>
          </cell>
          <cell r="C4097" t="str">
            <v>Targeted Assistance</v>
          </cell>
        </row>
        <row r="4098">
          <cell r="A4098" t="str">
            <v>621101060001</v>
          </cell>
          <cell r="B4098" t="str">
            <v>DUZINE SCHOOL</v>
          </cell>
          <cell r="C4098" t="str">
            <v>Targeted Assistance</v>
          </cell>
        </row>
        <row r="4099">
          <cell r="A4099" t="str">
            <v>621101060002</v>
          </cell>
          <cell r="B4099" t="str">
            <v>LENAPE ELEMENTARY SCHOOL</v>
          </cell>
          <cell r="C4099" t="str">
            <v>Targeted Assistance</v>
          </cell>
        </row>
        <row r="4100">
          <cell r="A4100" t="str">
            <v>621101060004</v>
          </cell>
          <cell r="B4100" t="str">
            <v>NEW PALTZ MIDDLE SCHOOL</v>
          </cell>
          <cell r="C4100" t="str">
            <v>Targeted Assistance</v>
          </cell>
        </row>
        <row r="4101">
          <cell r="A4101" t="str">
            <v>621101060005</v>
          </cell>
          <cell r="B4101" t="str">
            <v>NEW PALTZ SENIOR HIGH SCHOOL</v>
          </cell>
          <cell r="C4101" t="str">
            <v>No Title I</v>
          </cell>
        </row>
        <row r="4102">
          <cell r="A4102" t="str">
            <v>621201060001</v>
          </cell>
          <cell r="B4102" t="str">
            <v>REGINALD BENNETT ELEMENTARY SCHOOL</v>
          </cell>
          <cell r="C4102" t="str">
            <v>Targeted Assistance</v>
          </cell>
        </row>
        <row r="4103">
          <cell r="A4103" t="str">
            <v>621201060002</v>
          </cell>
          <cell r="B4103" t="str">
            <v>PHOENICIA ELEMENTARY SCHOOL</v>
          </cell>
          <cell r="C4103" t="str">
            <v>Targeted Assistance</v>
          </cell>
        </row>
        <row r="4104">
          <cell r="A4104" t="str">
            <v>621201060004</v>
          </cell>
          <cell r="B4104" t="str">
            <v>WOODSTOCK ELEMENTARY SCHOOL</v>
          </cell>
          <cell r="C4104" t="str">
            <v>Targeted Assistance</v>
          </cell>
        </row>
        <row r="4105">
          <cell r="A4105" t="str">
            <v>621201060005</v>
          </cell>
          <cell r="B4105" t="str">
            <v>ONTEORA HIGH SCHOOL</v>
          </cell>
          <cell r="C4105" t="str">
            <v>No Title I</v>
          </cell>
        </row>
        <row r="4106">
          <cell r="A4106" t="str">
            <v>621201060006</v>
          </cell>
          <cell r="B4106" t="str">
            <v>ONTEORA MIDDLE SCHOOL</v>
          </cell>
          <cell r="C4106" t="str">
            <v>Targeted Assistance</v>
          </cell>
        </row>
        <row r="4107">
          <cell r="A4107" t="str">
            <v>621601060001</v>
          </cell>
          <cell r="B4107" t="str">
            <v>RICCARDI ELEMENTARY SCHOOL</v>
          </cell>
          <cell r="C4107" t="str">
            <v>Targeted Assistance</v>
          </cell>
        </row>
        <row r="4108">
          <cell r="A4108" t="str">
            <v>621601060002</v>
          </cell>
          <cell r="B4108" t="str">
            <v>MORSE SCHOOL</v>
          </cell>
          <cell r="C4108" t="str">
            <v>No Title I</v>
          </cell>
        </row>
        <row r="4109">
          <cell r="A4109" t="str">
            <v>621601060003</v>
          </cell>
          <cell r="B4109" t="str">
            <v>CAHILL SCHOOL</v>
          </cell>
          <cell r="C4109" t="str">
            <v>Targeted Assistance</v>
          </cell>
        </row>
        <row r="4110">
          <cell r="A4110" t="str">
            <v>621601060004</v>
          </cell>
          <cell r="B4110" t="str">
            <v>MT MARION ELEMENTARY SCHOOL</v>
          </cell>
          <cell r="C4110" t="str">
            <v>Targeted Assistance</v>
          </cell>
        </row>
        <row r="4111">
          <cell r="A4111" t="str">
            <v>621601060005</v>
          </cell>
          <cell r="B4111" t="str">
            <v>SAUGERTIES JUNIOR HIGH SCHOOL</v>
          </cell>
          <cell r="C4111" t="str">
            <v>Targeted Assistance</v>
          </cell>
        </row>
        <row r="4112">
          <cell r="A4112" t="str">
            <v>621601060007</v>
          </cell>
          <cell r="B4112" t="str">
            <v>SAUGERTIES SENIOR HIGH SCHOOL</v>
          </cell>
          <cell r="C4112" t="str">
            <v>Targeted Assistance</v>
          </cell>
        </row>
        <row r="4113">
          <cell r="A4113" t="str">
            <v>621801060001</v>
          </cell>
          <cell r="B4113" t="str">
            <v>LEPTONDALE ELEMENTARY SCHOOL</v>
          </cell>
          <cell r="C4113" t="str">
            <v>No Title I</v>
          </cell>
        </row>
        <row r="4114">
          <cell r="A4114" t="str">
            <v>621801060003</v>
          </cell>
          <cell r="B4114" t="str">
            <v>OSTRANDER ELEMENTARY SCHOOL</v>
          </cell>
          <cell r="C4114" t="str">
            <v>No Title I</v>
          </cell>
        </row>
        <row r="4115">
          <cell r="A4115" t="str">
            <v>621801060004</v>
          </cell>
          <cell r="B4115" t="str">
            <v>PLATTEKILL ELEMENTARY SCHOOL</v>
          </cell>
          <cell r="C4115" t="str">
            <v>Targeted Assistance</v>
          </cell>
        </row>
        <row r="4116">
          <cell r="A4116" t="str">
            <v>621801060005</v>
          </cell>
          <cell r="B4116" t="str">
            <v>WALLKILL SENIOR HIGH SCHOOL</v>
          </cell>
          <cell r="C4116" t="str">
            <v>Targeted Assistance</v>
          </cell>
        </row>
        <row r="4117">
          <cell r="A4117" t="str">
            <v>621801060006</v>
          </cell>
          <cell r="B4117" t="str">
            <v>JOHN G BORDEN MIDDLE SCHOOL</v>
          </cell>
          <cell r="C4117" t="str">
            <v>Targeted Assistance</v>
          </cell>
        </row>
        <row r="4118">
          <cell r="A4118" t="str">
            <v>622002060002</v>
          </cell>
          <cell r="B4118" t="str">
            <v>ELLENVILLE ELEMENTARY SCHOOL</v>
          </cell>
          <cell r="C4118" t="str">
            <v>Schoolwide Program</v>
          </cell>
        </row>
        <row r="4119">
          <cell r="A4119" t="str">
            <v>622002060004</v>
          </cell>
          <cell r="B4119" t="str">
            <v>ELLENVILLE HIGH SCHOOL</v>
          </cell>
          <cell r="C4119" t="str">
            <v>Schoolwide Program</v>
          </cell>
        </row>
        <row r="4120">
          <cell r="A4120" t="str">
            <v>622002060005</v>
          </cell>
          <cell r="B4120" t="str">
            <v>ELLENVILLE MIDDLE SCHOOL</v>
          </cell>
          <cell r="C4120" t="str">
            <v>Schoolwide Program</v>
          </cell>
        </row>
        <row r="4121">
          <cell r="A4121" t="str">
            <v>630101040001</v>
          </cell>
          <cell r="B4121" t="str">
            <v>BOLTON CENTRAL SCHOOL</v>
          </cell>
          <cell r="C4121" t="str">
            <v>Schoolwide Program</v>
          </cell>
        </row>
        <row r="4122">
          <cell r="A4122" t="str">
            <v>630202040001</v>
          </cell>
          <cell r="B4122" t="str">
            <v>NORTH WARREN CENTRAL SCHOOL</v>
          </cell>
          <cell r="C4122" t="str">
            <v>Schoolwide Program</v>
          </cell>
        </row>
        <row r="4123">
          <cell r="A4123" t="str">
            <v>630300010001</v>
          </cell>
          <cell r="B4123" t="str">
            <v>BIG CROSS STREET SCHOOL</v>
          </cell>
          <cell r="C4123" t="str">
            <v>Targeted Assistance</v>
          </cell>
        </row>
        <row r="4124">
          <cell r="A4124" t="str">
            <v>630300010003</v>
          </cell>
          <cell r="B4124" t="str">
            <v>JACKSON HEIGHTS SCHOOL</v>
          </cell>
          <cell r="C4124" t="str">
            <v>Targeted Assistance</v>
          </cell>
        </row>
        <row r="4125">
          <cell r="A4125" t="str">
            <v>630300010004</v>
          </cell>
          <cell r="B4125" t="str">
            <v>KENSINGTON ROAD SCHOOL</v>
          </cell>
          <cell r="C4125" t="str">
            <v>No Title I</v>
          </cell>
        </row>
        <row r="4126">
          <cell r="A4126" t="str">
            <v>630300010006</v>
          </cell>
          <cell r="B4126" t="str">
            <v>GLENS FALLS MIDDLE SCHOOL</v>
          </cell>
          <cell r="C4126" t="str">
            <v>Targeted Assistance</v>
          </cell>
        </row>
        <row r="4127">
          <cell r="A4127" t="str">
            <v>630300010007</v>
          </cell>
          <cell r="B4127" t="str">
            <v>GLENS FALLS SENIOR HIGH SCHOOL</v>
          </cell>
          <cell r="C4127" t="str">
            <v>No Title I</v>
          </cell>
        </row>
        <row r="4128">
          <cell r="A4128" t="str">
            <v>630601040001</v>
          </cell>
          <cell r="B4128" t="str">
            <v>JOHNSBURG CENTRAL SCHOOL</v>
          </cell>
          <cell r="C4128" t="str">
            <v>Targeted Assistance</v>
          </cell>
        </row>
        <row r="4129">
          <cell r="A4129" t="str">
            <v>630701040002</v>
          </cell>
          <cell r="B4129" t="str">
            <v>LAKE GEORGE ELEMENTARY SCHOOL</v>
          </cell>
          <cell r="C4129" t="str">
            <v>Targeted Assistance</v>
          </cell>
        </row>
        <row r="4130">
          <cell r="A4130" t="str">
            <v>630701040003</v>
          </cell>
          <cell r="B4130" t="str">
            <v>LAKE GEORGE JUNIOR-SENIOR HIGH SCHOO</v>
          </cell>
          <cell r="C4130" t="str">
            <v>Targeted Assistance</v>
          </cell>
        </row>
        <row r="4131">
          <cell r="A4131" t="str">
            <v>630801040001</v>
          </cell>
          <cell r="B4131" t="str">
            <v>HADLEY-LUZERNE HIGH SCHOOL</v>
          </cell>
          <cell r="C4131" t="str">
            <v>Targeted Assistance</v>
          </cell>
        </row>
        <row r="4132">
          <cell r="A4132" t="str">
            <v>630801040002</v>
          </cell>
          <cell r="B4132" t="str">
            <v>HADLEY-LUZERNE ELEMENTARY SCHOOL</v>
          </cell>
          <cell r="C4132" t="str">
            <v>Targeted Assistance</v>
          </cell>
        </row>
        <row r="4133">
          <cell r="A4133" t="str">
            <v>630801040003</v>
          </cell>
          <cell r="B4133" t="str">
            <v>STUART M TOWNSEND MIDDLE SCHOOL</v>
          </cell>
          <cell r="C4133" t="str">
            <v>Targeted Assistance</v>
          </cell>
        </row>
        <row r="4134">
          <cell r="A4134" t="str">
            <v>630902030001</v>
          </cell>
          <cell r="B4134" t="str">
            <v>QUEENSBURY ELEMENTARY SCHOOL</v>
          </cell>
          <cell r="C4134" t="str">
            <v>Targeted Assistance</v>
          </cell>
        </row>
        <row r="4135">
          <cell r="A4135" t="str">
            <v>630902030002</v>
          </cell>
          <cell r="B4135" t="str">
            <v>QUEENSBURY SENIOR HIGH SCHOOL</v>
          </cell>
          <cell r="C4135" t="str">
            <v>No Title I</v>
          </cell>
        </row>
        <row r="4136">
          <cell r="A4136" t="str">
            <v>630902030003</v>
          </cell>
          <cell r="B4136" t="str">
            <v>QUEENSBURY MIDDLE SCHOOL</v>
          </cell>
          <cell r="C4136" t="str">
            <v>No Title I</v>
          </cell>
        </row>
        <row r="4137">
          <cell r="A4137" t="str">
            <v>630902030004</v>
          </cell>
          <cell r="B4137" t="str">
            <v>WILLIAM H BARTON INTERMEDIATE SCH</v>
          </cell>
          <cell r="C4137" t="str">
            <v>No Title I</v>
          </cell>
        </row>
        <row r="4138">
          <cell r="A4138" t="str">
            <v>630918080001</v>
          </cell>
          <cell r="B4138" t="str">
            <v>ABRAHAM WING SCHOOL</v>
          </cell>
          <cell r="C4138" t="str">
            <v>Targeted Assistance</v>
          </cell>
        </row>
        <row r="4139">
          <cell r="A4139" t="str">
            <v>640101040001</v>
          </cell>
          <cell r="B4139" t="str">
            <v>ARGYLE JUNIOR/SENIOR HIGH SCHOOL</v>
          </cell>
          <cell r="C4139" t="str">
            <v>Targeted Assistance</v>
          </cell>
        </row>
        <row r="4140">
          <cell r="A4140" t="str">
            <v>640101040002</v>
          </cell>
          <cell r="B4140" t="str">
            <v>ARGYLE ELEMENTARY SCHOOL</v>
          </cell>
          <cell r="C4140" t="str">
            <v>Targeted Assistance</v>
          </cell>
        </row>
        <row r="4141">
          <cell r="A4141" t="str">
            <v>640502040001</v>
          </cell>
          <cell r="B4141" t="str">
            <v>FORT ANN CENTRAL SCHOOL</v>
          </cell>
          <cell r="C4141" t="str">
            <v>Targeted Assistance</v>
          </cell>
        </row>
        <row r="4142">
          <cell r="A4142" t="str">
            <v>640601020001</v>
          </cell>
          <cell r="B4142" t="str">
            <v>FORT EDWARD SCHOOL</v>
          </cell>
          <cell r="C4142" t="str">
            <v>Schoolwide Program</v>
          </cell>
        </row>
        <row r="4143">
          <cell r="A4143" t="str">
            <v>640701040002</v>
          </cell>
          <cell r="B4143" t="str">
            <v>MARY J TANNER PRIMARY SCHOOL</v>
          </cell>
          <cell r="C4143" t="str">
            <v>Targeted Assistance</v>
          </cell>
        </row>
        <row r="4144">
          <cell r="A4144" t="str">
            <v>640701040003</v>
          </cell>
          <cell r="B4144" t="str">
            <v>GRANVILLE JUNIOR-SENIOR HIGH SCHOOL</v>
          </cell>
          <cell r="C4144" t="str">
            <v>Targeted Assistance</v>
          </cell>
        </row>
        <row r="4145">
          <cell r="A4145" t="str">
            <v>640701040004</v>
          </cell>
          <cell r="B4145" t="str">
            <v>GRANVILLE ELEMENTARY SCHOOL</v>
          </cell>
          <cell r="C4145" t="str">
            <v>Targeted Assistance</v>
          </cell>
        </row>
        <row r="4146">
          <cell r="A4146" t="str">
            <v>640801040002</v>
          </cell>
          <cell r="B4146" t="str">
            <v>GREENWICH JUNIOR-SENIOR HIGH SCHOOL</v>
          </cell>
          <cell r="C4146" t="str">
            <v>Targeted Assistance</v>
          </cell>
        </row>
        <row r="4147">
          <cell r="A4147" t="str">
            <v>640801040003</v>
          </cell>
          <cell r="B4147" t="str">
            <v>GREENWICH ELEMENTARY SCHOOL</v>
          </cell>
          <cell r="C4147" t="str">
            <v>Targeted Assistance</v>
          </cell>
        </row>
        <row r="4148">
          <cell r="A4148" t="str">
            <v>641001040001</v>
          </cell>
          <cell r="B4148" t="str">
            <v>HARTFORD CENTRAL SCHOOL</v>
          </cell>
          <cell r="C4148" t="str">
            <v>Targeted Assistance</v>
          </cell>
        </row>
        <row r="4149">
          <cell r="A4149" t="str">
            <v>641301060001</v>
          </cell>
          <cell r="B4149" t="str">
            <v>HUDSON FALLS HIGH SCHOOL</v>
          </cell>
          <cell r="C4149" t="str">
            <v>Targeted Assistance</v>
          </cell>
        </row>
        <row r="4150">
          <cell r="A4150" t="str">
            <v>641301060002</v>
          </cell>
          <cell r="B4150" t="str">
            <v>HUDSON FALLS MIDDLE SCHOOL</v>
          </cell>
          <cell r="C4150" t="str">
            <v>No Title I</v>
          </cell>
        </row>
        <row r="4151">
          <cell r="A4151" t="str">
            <v>641301060003</v>
          </cell>
          <cell r="B4151" t="str">
            <v>MARGARET MURPHY KINDERGARTEN CENTER</v>
          </cell>
          <cell r="C4151" t="str">
            <v>Targeted Assistance</v>
          </cell>
        </row>
        <row r="4152">
          <cell r="A4152" t="str">
            <v>641301060004</v>
          </cell>
          <cell r="B4152" t="str">
            <v>HUDSON FALLS INTERMEDIATE SCHOOL</v>
          </cell>
          <cell r="C4152" t="str">
            <v>Targeted Assistance</v>
          </cell>
        </row>
        <row r="4153">
          <cell r="A4153" t="str">
            <v>641301060005</v>
          </cell>
          <cell r="B4153" t="str">
            <v>HUDSON FALLS PRIMARY SCHOOL</v>
          </cell>
          <cell r="C4153" t="str">
            <v>Targeted Assistance</v>
          </cell>
        </row>
        <row r="4154">
          <cell r="A4154" t="str">
            <v>641401040001</v>
          </cell>
          <cell r="B4154" t="str">
            <v>PUTNAM CENTRAL SCHOOL</v>
          </cell>
          <cell r="C4154" t="str">
            <v>Targeted Assistance</v>
          </cell>
        </row>
        <row r="4155">
          <cell r="A4155" t="str">
            <v>641501040001</v>
          </cell>
          <cell r="B4155" t="str">
            <v>SALEM HIGH SCHOOL</v>
          </cell>
          <cell r="C4155" t="str">
            <v>Targeted Assistance</v>
          </cell>
        </row>
        <row r="4156">
          <cell r="A4156" t="str">
            <v>641501040002</v>
          </cell>
          <cell r="B4156" t="str">
            <v>SALEM ELEMENTARY SCHOOL</v>
          </cell>
          <cell r="C4156" t="str">
            <v>Targeted Assistance</v>
          </cell>
        </row>
        <row r="4157">
          <cell r="A4157" t="str">
            <v>641701060001</v>
          </cell>
          <cell r="B4157" t="str">
            <v>WHITEHALL ELEMENTARY SCHOOL</v>
          </cell>
          <cell r="C4157" t="str">
            <v>Schoolwide Program</v>
          </cell>
        </row>
        <row r="4158">
          <cell r="A4158" t="str">
            <v>641701060002</v>
          </cell>
          <cell r="B4158" t="str">
            <v>WHITEHALL JR-SR HIGH SCHOOL</v>
          </cell>
          <cell r="C4158" t="str">
            <v>Schoolwide Program</v>
          </cell>
        </row>
        <row r="4159">
          <cell r="A4159" t="str">
            <v>650101060001</v>
          </cell>
          <cell r="B4159" t="str">
            <v>PERKINS ELEMENTARY SCHOOL</v>
          </cell>
          <cell r="C4159" t="str">
            <v>Schoolwide Program</v>
          </cell>
        </row>
        <row r="4160">
          <cell r="A4160" t="str">
            <v>650101060002</v>
          </cell>
          <cell r="B4160" t="str">
            <v>NORMAN R KELLEY INTERMEDIATE SCH</v>
          </cell>
          <cell r="C4160" t="str">
            <v>Schoolwide Program</v>
          </cell>
        </row>
        <row r="4161">
          <cell r="A4161" t="str">
            <v>650101060003</v>
          </cell>
          <cell r="B4161" t="str">
            <v>LINCOLN ELEMENTARY SCHOOL</v>
          </cell>
          <cell r="C4161" t="str">
            <v>Schoolwide Program</v>
          </cell>
        </row>
        <row r="4162">
          <cell r="A4162" t="str">
            <v>650101060005</v>
          </cell>
          <cell r="B4162" t="str">
            <v>NEWARK MIDDLE SCHOOL</v>
          </cell>
          <cell r="C4162" t="str">
            <v>Schoolwide Program</v>
          </cell>
        </row>
        <row r="4163">
          <cell r="A4163" t="str">
            <v>650101060006</v>
          </cell>
          <cell r="B4163" t="str">
            <v>NEWARK SENIOR HIGH SCHOOL</v>
          </cell>
          <cell r="C4163" t="str">
            <v>Schoolwide Program</v>
          </cell>
        </row>
        <row r="4164">
          <cell r="A4164" t="str">
            <v>650301040002</v>
          </cell>
          <cell r="B4164" t="str">
            <v>CLYDE-SAVANNAH ELEMENTARY SCHOOL</v>
          </cell>
          <cell r="C4164" t="str">
            <v>Targeted Assistance</v>
          </cell>
        </row>
        <row r="4165">
          <cell r="A4165" t="str">
            <v>650301040003</v>
          </cell>
          <cell r="B4165" t="str">
            <v>CLYDE-SAVANNAH HIGH SCHOOL</v>
          </cell>
          <cell r="C4165" t="str">
            <v>Targeted Assistance</v>
          </cell>
        </row>
        <row r="4166">
          <cell r="A4166" t="str">
            <v>650301040004</v>
          </cell>
          <cell r="B4166" t="str">
            <v>CLYDE-SAVANNAH MIDDLE SCHOOL</v>
          </cell>
          <cell r="C4166" t="str">
            <v>Targeted Assistance</v>
          </cell>
        </row>
        <row r="4167">
          <cell r="A4167" t="str">
            <v>650501040001</v>
          </cell>
          <cell r="B4167" t="str">
            <v>LYONS ELEMENTARY SCHOOL</v>
          </cell>
          <cell r="C4167" t="str">
            <v>Schoolwide Program</v>
          </cell>
        </row>
        <row r="4168">
          <cell r="A4168" t="str">
            <v>650501040002</v>
          </cell>
          <cell r="B4168" t="str">
            <v>LYONS SENIOR HIGH SCHOOL</v>
          </cell>
          <cell r="C4168" t="str">
            <v>Targeted Assistance</v>
          </cell>
        </row>
        <row r="4169">
          <cell r="A4169" t="str">
            <v>650501040003</v>
          </cell>
          <cell r="B4169" t="str">
            <v>LYONS MIDDLE SCHOOL</v>
          </cell>
          <cell r="C4169" t="str">
            <v>Schoolwide Program</v>
          </cell>
        </row>
        <row r="4170">
          <cell r="A4170" t="str">
            <v>650701040001</v>
          </cell>
          <cell r="B4170" t="str">
            <v>MARION ELEMENTARY SCHOOL</v>
          </cell>
          <cell r="C4170" t="str">
            <v>Targeted Assistance</v>
          </cell>
        </row>
        <row r="4171">
          <cell r="A4171" t="str">
            <v>650701040002</v>
          </cell>
          <cell r="B4171" t="str">
            <v>MARION JUNIOR-SENIOR HIGH SCHOOL</v>
          </cell>
          <cell r="C4171" t="str">
            <v>No Title I</v>
          </cell>
        </row>
        <row r="4172">
          <cell r="A4172" t="str">
            <v>650801060001</v>
          </cell>
          <cell r="B4172" t="str">
            <v>ONTARIO ELEMENTARY SCHOOL</v>
          </cell>
          <cell r="C4172" t="str">
            <v>Targeted Assistance</v>
          </cell>
        </row>
        <row r="4173">
          <cell r="A4173" t="str">
            <v>650801060003</v>
          </cell>
          <cell r="B4173" t="str">
            <v>WAYNE SENIOR HIGH SCHOOL</v>
          </cell>
          <cell r="C4173" t="str">
            <v>No Title I</v>
          </cell>
        </row>
        <row r="4174">
          <cell r="A4174" t="str">
            <v>650801060004</v>
          </cell>
          <cell r="B4174" t="str">
            <v>ONTARIO PRIMARY SCHOOL</v>
          </cell>
          <cell r="C4174" t="str">
            <v>Targeted Assistance</v>
          </cell>
        </row>
        <row r="4175">
          <cell r="A4175" t="str">
            <v>650801060005</v>
          </cell>
          <cell r="B4175" t="str">
            <v>WAYNE CENTRAL MIDDLE SCHOOL</v>
          </cell>
          <cell r="C4175" t="str">
            <v>Targeted Assistance</v>
          </cell>
        </row>
        <row r="4176">
          <cell r="A4176" t="str">
            <v>650801060006</v>
          </cell>
          <cell r="B4176" t="str">
            <v>FREEWILL ELEMENTARY SCHOOL</v>
          </cell>
          <cell r="C4176" t="str">
            <v>Targeted Assistance</v>
          </cell>
        </row>
        <row r="4177">
          <cell r="A4177" t="str">
            <v>650901060001</v>
          </cell>
          <cell r="B4177" t="str">
            <v>PALMYRA-MACEDON SENIOR HIGH SCHOOL</v>
          </cell>
          <cell r="C4177" t="str">
            <v>No Title I</v>
          </cell>
        </row>
        <row r="4178">
          <cell r="A4178" t="str">
            <v>650901060002</v>
          </cell>
          <cell r="B4178" t="str">
            <v>PALMYRA-MACEDON INTERMEDIATE SCHOOL</v>
          </cell>
          <cell r="C4178" t="str">
            <v>Targeted Assistance</v>
          </cell>
        </row>
        <row r="4179">
          <cell r="A4179" t="str">
            <v>650901060003</v>
          </cell>
          <cell r="B4179" t="str">
            <v>PALMYRA-MACEDON PRIMARY SCHOOL</v>
          </cell>
          <cell r="C4179" t="str">
            <v>Targeted Assistance</v>
          </cell>
        </row>
        <row r="4180">
          <cell r="A4180" t="str">
            <v>650901060004</v>
          </cell>
          <cell r="B4180" t="str">
            <v>PALMYRA-MACEDON MIDDLE SCHOOL</v>
          </cell>
          <cell r="C4180" t="str">
            <v>Targeted Assistance</v>
          </cell>
        </row>
        <row r="4181">
          <cell r="A4181" t="str">
            <v>650902040001</v>
          </cell>
          <cell r="B4181" t="str">
            <v>GANANDA/R A CIRILLO HIGH SCHOOL</v>
          </cell>
          <cell r="C4181" t="str">
            <v>No Title I</v>
          </cell>
        </row>
        <row r="4182">
          <cell r="A4182" t="str">
            <v>650902040002</v>
          </cell>
          <cell r="B4182" t="str">
            <v>GANANDA/R MANN ELEMENTARY SCHOOL</v>
          </cell>
          <cell r="C4182" t="str">
            <v>Targeted Assistance</v>
          </cell>
        </row>
        <row r="4183">
          <cell r="A4183" t="str">
            <v>650902040003</v>
          </cell>
          <cell r="B4183" t="str">
            <v>GANANDA MIDDLE SCHOOL</v>
          </cell>
          <cell r="C4183" t="str">
            <v>Targeted Assistance</v>
          </cell>
        </row>
        <row r="4184">
          <cell r="A4184" t="str">
            <v>651201060001</v>
          </cell>
          <cell r="B4184" t="str">
            <v>SODUS ELEMENTARY SCHOOL</v>
          </cell>
          <cell r="C4184" t="str">
            <v>Targeted Assistance</v>
          </cell>
        </row>
        <row r="4185">
          <cell r="A4185" t="str">
            <v>651201060003</v>
          </cell>
          <cell r="B4185" t="str">
            <v>SODUS HIGH SCHOOL</v>
          </cell>
          <cell r="C4185" t="str">
            <v>No Title I</v>
          </cell>
        </row>
        <row r="4186">
          <cell r="A4186" t="str">
            <v>651201060004</v>
          </cell>
          <cell r="B4186" t="str">
            <v>SODUS MIDDLE SCHOOL</v>
          </cell>
          <cell r="C4186" t="str">
            <v>Targeted Assistance</v>
          </cell>
        </row>
        <row r="4187">
          <cell r="A4187" t="str">
            <v>651402040001</v>
          </cell>
          <cell r="B4187" t="str">
            <v>WILLIAMSON MIDDLE SCHOOL</v>
          </cell>
          <cell r="C4187" t="str">
            <v>Targeted Assistance</v>
          </cell>
        </row>
        <row r="4188">
          <cell r="A4188" t="str">
            <v>651402040002</v>
          </cell>
          <cell r="B4188" t="str">
            <v>WILLIAMSON SENIOR HIGH SCHOOL</v>
          </cell>
          <cell r="C4188" t="str">
            <v>Targeted Assistance</v>
          </cell>
        </row>
        <row r="4189">
          <cell r="A4189" t="str">
            <v>651402040003</v>
          </cell>
          <cell r="B4189" t="str">
            <v>WILLIAMSON ELEMENTARY SCHOOL</v>
          </cell>
          <cell r="C4189" t="str">
            <v>Targeted Assistance</v>
          </cell>
        </row>
        <row r="4190">
          <cell r="A4190" t="str">
            <v>651501060002</v>
          </cell>
          <cell r="B4190" t="str">
            <v>NORTH ROSE-WOLCOTT ELEMENTARY</v>
          </cell>
          <cell r="C4190" t="str">
            <v>Schoolwide Program</v>
          </cell>
        </row>
        <row r="4191">
          <cell r="A4191" t="str">
            <v>651501060004</v>
          </cell>
          <cell r="B4191" t="str">
            <v>NORTH ROSE-WOLCOTT MIDDLE SCHOOL</v>
          </cell>
          <cell r="C4191" t="str">
            <v>Targeted Assistance</v>
          </cell>
        </row>
        <row r="4192">
          <cell r="A4192" t="str">
            <v>651501060005</v>
          </cell>
          <cell r="B4192" t="str">
            <v>NORTH ROSE-WOLCOTT HIGH SCHOOL</v>
          </cell>
          <cell r="C4192" t="str">
            <v>No Title I</v>
          </cell>
        </row>
        <row r="4193">
          <cell r="A4193" t="str">
            <v>651503040002</v>
          </cell>
          <cell r="B4193" t="str">
            <v>MARGARET W CUYLER ELEMENTARY SCHOOL</v>
          </cell>
          <cell r="C4193" t="str">
            <v>Schoolwide Program</v>
          </cell>
        </row>
        <row r="4194">
          <cell r="A4194" t="str">
            <v>651503040003</v>
          </cell>
          <cell r="B4194" t="str">
            <v>RED CREEK HIGH SCHOOL</v>
          </cell>
          <cell r="C4194" t="str">
            <v>Schoolwide Program</v>
          </cell>
        </row>
        <row r="4195">
          <cell r="A4195" t="str">
            <v>651503040004</v>
          </cell>
          <cell r="B4195" t="str">
            <v>RED CREEK MIDDLE SCHOOL</v>
          </cell>
          <cell r="C4195" t="str">
            <v>Schoolwide Program</v>
          </cell>
        </row>
        <row r="4196">
          <cell r="A4196" t="str">
            <v>660101030001</v>
          </cell>
          <cell r="B4196" t="str">
            <v>INCREASE MILLER ELEMENTARY SCHOOL</v>
          </cell>
          <cell r="C4196" t="str">
            <v>No Title I</v>
          </cell>
        </row>
        <row r="4197">
          <cell r="A4197" t="str">
            <v>660101030002</v>
          </cell>
          <cell r="B4197" t="str">
            <v>KATONAH ELEMENTARY SCHOOL</v>
          </cell>
          <cell r="C4197" t="str">
            <v>Targeted Assistance</v>
          </cell>
        </row>
        <row r="4198">
          <cell r="A4198" t="str">
            <v>660101030003</v>
          </cell>
          <cell r="B4198" t="str">
            <v>LEWISBORO ELEMENTARY SCHOOL</v>
          </cell>
          <cell r="C4198" t="str">
            <v>No Title I</v>
          </cell>
        </row>
        <row r="4199">
          <cell r="A4199" t="str">
            <v>660101030004</v>
          </cell>
          <cell r="B4199" t="str">
            <v>JOHN JAY HIGH SCHOOL</v>
          </cell>
          <cell r="C4199" t="str">
            <v>Targeted Assistance</v>
          </cell>
        </row>
        <row r="4200">
          <cell r="A4200" t="str">
            <v>660101030005</v>
          </cell>
          <cell r="B4200" t="str">
            <v>JOHN JAY MIDDLE SCHOOL</v>
          </cell>
          <cell r="C4200" t="str">
            <v>Targeted Assistance</v>
          </cell>
        </row>
        <row r="4201">
          <cell r="A4201" t="str">
            <v>660101030006</v>
          </cell>
          <cell r="B4201" t="str">
            <v>MEADOW POND ELEMENTARY SCHOOL</v>
          </cell>
          <cell r="C4201" t="str">
            <v>No Title I</v>
          </cell>
        </row>
        <row r="4202">
          <cell r="A4202" t="str">
            <v>660102060001</v>
          </cell>
          <cell r="B4202" t="str">
            <v>BEDFORD VILLAGE ELEMENTARY SCHOOL</v>
          </cell>
          <cell r="C4202" t="str">
            <v>No Title I</v>
          </cell>
        </row>
        <row r="4203">
          <cell r="A4203" t="str">
            <v>660102060002</v>
          </cell>
          <cell r="B4203" t="str">
            <v>BEDFORD HILLS ELEMENTARY SCHOOL</v>
          </cell>
          <cell r="C4203" t="str">
            <v>No Title I</v>
          </cell>
        </row>
        <row r="4204">
          <cell r="A4204" t="str">
            <v>660102060003</v>
          </cell>
          <cell r="B4204" t="str">
            <v>MT KISCO ELEMENTARY SCHOOL</v>
          </cell>
          <cell r="C4204" t="str">
            <v>Targeted Assistance</v>
          </cell>
        </row>
        <row r="4205">
          <cell r="A4205" t="str">
            <v>660102060004</v>
          </cell>
          <cell r="B4205" t="str">
            <v>POUND RIDGE ELEMENTARY SCHOOL</v>
          </cell>
          <cell r="C4205" t="str">
            <v>No Title I</v>
          </cell>
        </row>
        <row r="4206">
          <cell r="A4206" t="str">
            <v>660102060005</v>
          </cell>
          <cell r="B4206" t="str">
            <v>FOX LANE MIDDLE SCHOOL</v>
          </cell>
          <cell r="C4206" t="str">
            <v>No Title I</v>
          </cell>
        </row>
        <row r="4207">
          <cell r="A4207" t="str">
            <v>660102060006</v>
          </cell>
          <cell r="B4207" t="str">
            <v>FOX LANE HIGH SCHOOL</v>
          </cell>
          <cell r="C4207" t="str">
            <v>No Title I</v>
          </cell>
        </row>
        <row r="4208">
          <cell r="A4208" t="str">
            <v>660102060007</v>
          </cell>
          <cell r="B4208" t="str">
            <v>WEST PATENT ELEMENTARY SCHOOL</v>
          </cell>
          <cell r="C4208" t="str">
            <v>No Title I</v>
          </cell>
        </row>
        <row r="4209">
          <cell r="A4209" t="str">
            <v>660202030001</v>
          </cell>
          <cell r="B4209" t="str">
            <v>CARRIE E TOMPKINS SCHOOL</v>
          </cell>
          <cell r="C4209" t="str">
            <v>Schoolwide Program</v>
          </cell>
        </row>
        <row r="4210">
          <cell r="A4210" t="str">
            <v>660202030002</v>
          </cell>
          <cell r="B4210" t="str">
            <v>PIERRE VAN CORTLANDT SCHOOL</v>
          </cell>
          <cell r="C4210" t="str">
            <v>Schoolwide Program</v>
          </cell>
        </row>
        <row r="4211">
          <cell r="A4211" t="str">
            <v>660202030003</v>
          </cell>
          <cell r="B4211" t="str">
            <v>CROTON-HARMON  HIGH SCHOOL</v>
          </cell>
          <cell r="C4211" t="str">
            <v>Schoolwide Program</v>
          </cell>
        </row>
        <row r="4212">
          <cell r="A4212" t="str">
            <v>660203060002</v>
          </cell>
          <cell r="B4212" t="str">
            <v>FRANK G LINDSEY ELEMENTARY SCHOOL</v>
          </cell>
          <cell r="C4212" t="str">
            <v>Targeted Assistance</v>
          </cell>
        </row>
        <row r="4213">
          <cell r="A4213" t="str">
            <v>660203060005</v>
          </cell>
          <cell r="B4213" t="str">
            <v>HENDRICK HUDSON HIGH SCHOOL</v>
          </cell>
          <cell r="C4213" t="str">
            <v>Targeted Assistance</v>
          </cell>
        </row>
        <row r="4214">
          <cell r="A4214" t="str">
            <v>660203060006</v>
          </cell>
          <cell r="B4214" t="str">
            <v>FURNACE WOODS ELEMENTARY SCHOOL</v>
          </cell>
          <cell r="C4214" t="str">
            <v>Targeted Assistance</v>
          </cell>
        </row>
        <row r="4215">
          <cell r="A4215" t="str">
            <v>660203060007</v>
          </cell>
          <cell r="B4215" t="str">
            <v>BLUE MOUNTAIN MIDDLE SCHOOL</v>
          </cell>
          <cell r="C4215" t="str">
            <v>Targeted Assistance</v>
          </cell>
        </row>
        <row r="4216">
          <cell r="A4216" t="str">
            <v>660203060008</v>
          </cell>
          <cell r="B4216" t="str">
            <v>BUCHANAN-VERPLANCK ELEMENTARY SCHOOL</v>
          </cell>
          <cell r="C4216" t="str">
            <v>Targeted Assistance</v>
          </cell>
        </row>
        <row r="4217">
          <cell r="A4217" t="str">
            <v>660301030001</v>
          </cell>
          <cell r="B4217" t="str">
            <v>ANNE HUTCHINSON SCHOOL</v>
          </cell>
          <cell r="C4217" t="str">
            <v>Targeted Assistance</v>
          </cell>
        </row>
        <row r="4218">
          <cell r="A4218" t="str">
            <v>660301030003</v>
          </cell>
          <cell r="B4218" t="str">
            <v>GREENVALE SCHOOL</v>
          </cell>
          <cell r="C4218" t="str">
            <v>No Title I</v>
          </cell>
        </row>
        <row r="4219">
          <cell r="A4219" t="str">
            <v>660301030004</v>
          </cell>
          <cell r="B4219" t="str">
            <v>WAVERLY EARLY CHLDHD CENTER</v>
          </cell>
          <cell r="C4219" t="str">
            <v>Targeted Assistance</v>
          </cell>
        </row>
        <row r="4220">
          <cell r="A4220" t="str">
            <v>660301030005</v>
          </cell>
          <cell r="B4220" t="str">
            <v>EASTCHESTER MIDDLE SCHOOL</v>
          </cell>
          <cell r="C4220" t="str">
            <v>Targeted Assistance</v>
          </cell>
        </row>
        <row r="4221">
          <cell r="A4221" t="str">
            <v>660301030006</v>
          </cell>
          <cell r="B4221" t="str">
            <v>EASTCHESTER SENIOR HIGH SCHOOL</v>
          </cell>
          <cell r="C4221" t="str">
            <v>No Title I</v>
          </cell>
        </row>
        <row r="4222">
          <cell r="A4222" t="str">
            <v>660302030001</v>
          </cell>
          <cell r="B4222" t="str">
            <v>WILLIAM E COTTLE SCHOOL</v>
          </cell>
          <cell r="C4222" t="str">
            <v>Targeted Assistance</v>
          </cell>
        </row>
        <row r="4223">
          <cell r="A4223" t="str">
            <v>660302030002</v>
          </cell>
          <cell r="B4223" t="str">
            <v>TUCKAHOE HIGH SCHOOL</v>
          </cell>
          <cell r="C4223" t="str">
            <v>Targeted Assistance</v>
          </cell>
        </row>
        <row r="4224">
          <cell r="A4224" t="str">
            <v>660302030003</v>
          </cell>
          <cell r="B4224" t="str">
            <v>TUCKAHOE MIDDLE SCHOOL</v>
          </cell>
          <cell r="C4224" t="str">
            <v>Targeted Assistance</v>
          </cell>
        </row>
        <row r="4225">
          <cell r="A4225" t="str">
            <v>660303030002</v>
          </cell>
          <cell r="B4225" t="str">
            <v>BRONXVILLE HIGH SCHOOL</v>
          </cell>
          <cell r="C4225" t="str">
            <v>Targeted Assistance</v>
          </cell>
        </row>
        <row r="4226">
          <cell r="A4226" t="str">
            <v>660303030003</v>
          </cell>
          <cell r="B4226" t="str">
            <v>BRONXVILLE ELEMENTARY SCHOOL</v>
          </cell>
          <cell r="C4226" t="str">
            <v>Targeted Assistance</v>
          </cell>
        </row>
        <row r="4227">
          <cell r="A4227" t="str">
            <v>660303030004</v>
          </cell>
          <cell r="B4227" t="str">
            <v>BRONXVILLE MIDDLE SCHOOL</v>
          </cell>
          <cell r="C4227" t="str">
            <v>Targeted Assistance</v>
          </cell>
        </row>
        <row r="4228">
          <cell r="A4228" t="str">
            <v>660401030001</v>
          </cell>
          <cell r="B4228" t="str">
            <v>JOHN PAULDING SCHOOL</v>
          </cell>
          <cell r="C4228" t="str">
            <v>Targeted Assistance</v>
          </cell>
        </row>
        <row r="4229">
          <cell r="A4229" t="str">
            <v>660401030002</v>
          </cell>
          <cell r="B4229" t="str">
            <v>W L MORSE SCHOOL</v>
          </cell>
          <cell r="C4229" t="str">
            <v>Targeted Assistance</v>
          </cell>
        </row>
        <row r="4230">
          <cell r="A4230" t="str">
            <v>660401030003</v>
          </cell>
          <cell r="B4230" t="str">
            <v>SLEEPY HOLLOW HIGH SCHOOL</v>
          </cell>
          <cell r="C4230" t="str">
            <v>No Title I</v>
          </cell>
        </row>
        <row r="4231">
          <cell r="A4231" t="str">
            <v>660401030006</v>
          </cell>
          <cell r="B4231" t="str">
            <v>WASHINGTON IRVING INTERM SCHOOL</v>
          </cell>
          <cell r="C4231" t="str">
            <v>No Title I</v>
          </cell>
        </row>
        <row r="4232">
          <cell r="A4232" t="str">
            <v>660401030007</v>
          </cell>
          <cell r="B4232" t="str">
            <v>SLEEPY HOLLOW MIDDLE SCHOOL</v>
          </cell>
          <cell r="C4232" t="str">
            <v>No Title I</v>
          </cell>
        </row>
        <row r="4233">
          <cell r="A4233" t="str">
            <v>660402020001</v>
          </cell>
          <cell r="B4233" t="str">
            <v>IRVINGTON HIGH SCHOOL</v>
          </cell>
          <cell r="C4233" t="str">
            <v>Targeted Assistance</v>
          </cell>
        </row>
        <row r="4234">
          <cell r="A4234" t="str">
            <v>660402020002</v>
          </cell>
          <cell r="B4234" t="str">
            <v>MAIN STREET SCHOOL (4-5)</v>
          </cell>
          <cell r="C4234" t="str">
            <v>Targeted Assistance</v>
          </cell>
        </row>
        <row r="4235">
          <cell r="A4235" t="str">
            <v>660402020003</v>
          </cell>
          <cell r="B4235" t="str">
            <v>IRVINGTON MIDDLE SCHOOL</v>
          </cell>
          <cell r="C4235" t="str">
            <v>Targeted Assistance</v>
          </cell>
        </row>
        <row r="4236">
          <cell r="A4236" t="str">
            <v>660402020004</v>
          </cell>
          <cell r="B4236" t="str">
            <v>DOWS LANE (K-3) SCHOOL</v>
          </cell>
          <cell r="C4236" t="str">
            <v>Targeted Assistance</v>
          </cell>
        </row>
        <row r="4237">
          <cell r="A4237" t="str">
            <v>660403030001</v>
          </cell>
          <cell r="B4237" t="str">
            <v>SPRINGHURST ELEMENTARY SCHOOL</v>
          </cell>
          <cell r="C4237" t="str">
            <v>No Title I</v>
          </cell>
        </row>
        <row r="4238">
          <cell r="A4238" t="str">
            <v>660403030002</v>
          </cell>
          <cell r="B4238" t="str">
            <v>DOBBS FERRY HIGH SCHOOL</v>
          </cell>
          <cell r="C4238" t="str">
            <v>No Title I</v>
          </cell>
        </row>
        <row r="4239">
          <cell r="A4239" t="str">
            <v>660403030003</v>
          </cell>
          <cell r="B4239" t="str">
            <v>DOBBS FERRY MIDDLE SCHOOL</v>
          </cell>
          <cell r="C4239" t="str">
            <v>Targeted Assistance</v>
          </cell>
        </row>
        <row r="4240">
          <cell r="A4240" t="str">
            <v>660405030001</v>
          </cell>
          <cell r="B4240" t="str">
            <v>ARDSLEY HIGH SCHOOL</v>
          </cell>
          <cell r="C4240" t="str">
            <v>No Title I</v>
          </cell>
        </row>
        <row r="4241">
          <cell r="A4241" t="str">
            <v>660405030002</v>
          </cell>
          <cell r="B4241" t="str">
            <v>ARDSLEY MIDDLE SCHOOL</v>
          </cell>
          <cell r="C4241" t="str">
            <v>No Title I</v>
          </cell>
        </row>
        <row r="4242">
          <cell r="A4242" t="str">
            <v>660405030003</v>
          </cell>
          <cell r="B4242" t="str">
            <v>CONCORD ROAD ELEMENTARY SCHOOL</v>
          </cell>
          <cell r="C4242" t="str">
            <v>Targeted Assistance</v>
          </cell>
        </row>
        <row r="4243">
          <cell r="A4243" t="str">
            <v>660406030001</v>
          </cell>
          <cell r="B4243" t="str">
            <v>GREENVILLE SCHOOL</v>
          </cell>
          <cell r="C4243" t="str">
            <v>Targeted Assistance</v>
          </cell>
        </row>
        <row r="4244">
          <cell r="A4244" t="str">
            <v>660406030002</v>
          </cell>
          <cell r="B4244" t="str">
            <v>SEELY PLACE SCHOOL</v>
          </cell>
          <cell r="C4244" t="str">
            <v>Targeted Assistance</v>
          </cell>
        </row>
        <row r="4245">
          <cell r="A4245" t="str">
            <v>660406030003</v>
          </cell>
          <cell r="B4245" t="str">
            <v>EDGEMONT JUNIOR-SENIOR HIGH SCHOOL</v>
          </cell>
          <cell r="C4245" t="str">
            <v>Targeted Assistance</v>
          </cell>
        </row>
        <row r="4246">
          <cell r="A4246" t="str">
            <v>660407060001</v>
          </cell>
          <cell r="B4246" t="str">
            <v>LEE F JACKSON SCHOOL</v>
          </cell>
          <cell r="C4246" t="str">
            <v>Targeted Assistance</v>
          </cell>
        </row>
        <row r="4247">
          <cell r="A4247" t="str">
            <v>660407060003</v>
          </cell>
          <cell r="B4247" t="str">
            <v>RICHARD J BAILEY SCHOOL</v>
          </cell>
          <cell r="C4247" t="str">
            <v>Targeted Assistance</v>
          </cell>
        </row>
        <row r="4248">
          <cell r="A4248" t="str">
            <v>660407060004</v>
          </cell>
          <cell r="B4248" t="str">
            <v>WOODLANDS SENIOR HIGH SCHOOL</v>
          </cell>
          <cell r="C4248" t="str">
            <v>No Title I</v>
          </cell>
        </row>
        <row r="4249">
          <cell r="A4249" t="str">
            <v>660407060005</v>
          </cell>
          <cell r="B4249" t="str">
            <v>WOODLANDS MIDDLE SCHOOL</v>
          </cell>
          <cell r="C4249" t="str">
            <v>No Title I</v>
          </cell>
        </row>
        <row r="4250">
          <cell r="A4250" t="str">
            <v>660407060006</v>
          </cell>
          <cell r="B4250" t="str">
            <v>EARLY CHLDHD PROG</v>
          </cell>
          <cell r="C4250" t="str">
            <v>No Title I</v>
          </cell>
        </row>
        <row r="4251">
          <cell r="A4251" t="str">
            <v>660407060009</v>
          </cell>
          <cell r="B4251" t="str">
            <v>HIGHVIEW SCHOOL</v>
          </cell>
          <cell r="C4251" t="str">
            <v>Targeted Assistance</v>
          </cell>
        </row>
        <row r="4252">
          <cell r="A4252" t="str">
            <v>660409020001</v>
          </cell>
          <cell r="B4252" t="str">
            <v>CARL L DIXSON ELEMENTARY SCHOOL</v>
          </cell>
          <cell r="C4252" t="str">
            <v>Targeted Assistance</v>
          </cell>
        </row>
        <row r="4253">
          <cell r="A4253" t="str">
            <v>660409020002</v>
          </cell>
          <cell r="B4253" t="str">
            <v>ALICE E GRADY ELEMENTARY SCHOOL</v>
          </cell>
          <cell r="C4253" t="str">
            <v>Targeted Assistance</v>
          </cell>
        </row>
        <row r="4254">
          <cell r="A4254" t="str">
            <v>660409020003</v>
          </cell>
          <cell r="B4254" t="str">
            <v>ALEXANDER HAMILTON HIGH SCHOOL</v>
          </cell>
          <cell r="C4254" t="str">
            <v>Targeted Assistance</v>
          </cell>
        </row>
        <row r="4255">
          <cell r="A4255" t="str">
            <v>660411020002</v>
          </cell>
          <cell r="B4255" t="str">
            <v>GREENBURGH ELEVEN ELEMENTARY SCHOOL</v>
          </cell>
          <cell r="C4255" t="str">
            <v>Targeted Assistance</v>
          </cell>
        </row>
        <row r="4256">
          <cell r="A4256" t="str">
            <v>660411020003</v>
          </cell>
          <cell r="B4256" t="str">
            <v>GREENBURGH ELEVEN MIDDLE SCHOOL</v>
          </cell>
          <cell r="C4256" t="str">
            <v>Targeted Assistance</v>
          </cell>
        </row>
        <row r="4257">
          <cell r="A4257" t="str">
            <v>660411020004</v>
          </cell>
          <cell r="B4257" t="str">
            <v>GREENBURGH ELEVEN HIGH SCHOOL</v>
          </cell>
          <cell r="C4257" t="str">
            <v>Targeted Assistance</v>
          </cell>
        </row>
        <row r="4258">
          <cell r="A4258" t="str">
            <v>660501060002</v>
          </cell>
          <cell r="B4258" t="str">
            <v>HARRISON AVENUE ELEMENTARY SCHOOL</v>
          </cell>
          <cell r="C4258" t="str">
            <v>No Title I</v>
          </cell>
        </row>
        <row r="4259">
          <cell r="A4259" t="str">
            <v>660501060003</v>
          </cell>
          <cell r="B4259" t="str">
            <v>PARSONS MEMORIAL SCHOOL</v>
          </cell>
          <cell r="C4259" t="str">
            <v>Targeted Assistance</v>
          </cell>
        </row>
        <row r="4260">
          <cell r="A4260" t="str">
            <v>660501060004</v>
          </cell>
          <cell r="B4260" t="str">
            <v>HARRISON HIGH SCHOOL</v>
          </cell>
          <cell r="C4260" t="str">
            <v>Targeted Assistance</v>
          </cell>
        </row>
        <row r="4261">
          <cell r="A4261" t="str">
            <v>660501060005</v>
          </cell>
          <cell r="B4261" t="str">
            <v>PURCHASE SCHOOL</v>
          </cell>
          <cell r="C4261" t="str">
            <v>No Title I</v>
          </cell>
        </row>
        <row r="4262">
          <cell r="A4262" t="str">
            <v>660501060008</v>
          </cell>
          <cell r="B4262" t="str">
            <v>SAMUEL J PRESTON SCHOOL</v>
          </cell>
          <cell r="C4262" t="str">
            <v>Targeted Assistance</v>
          </cell>
        </row>
        <row r="4263">
          <cell r="A4263" t="str">
            <v>660501060009</v>
          </cell>
          <cell r="B4263" t="str">
            <v>LOUIS M KLEIN MIDDLE SCHOOL</v>
          </cell>
          <cell r="C4263" t="str">
            <v>Targeted Assistance</v>
          </cell>
        </row>
        <row r="4264">
          <cell r="A4264" t="str">
            <v>660701030001</v>
          </cell>
          <cell r="B4264" t="str">
            <v>CENTRAL SCHOOL</v>
          </cell>
          <cell r="C4264" t="str">
            <v>Targeted Assistance</v>
          </cell>
        </row>
        <row r="4265">
          <cell r="A4265" t="str">
            <v>660701030002</v>
          </cell>
          <cell r="B4265" t="str">
            <v>CHATSWORTH AVENUE SCHOOL</v>
          </cell>
          <cell r="C4265" t="str">
            <v>No Title I</v>
          </cell>
        </row>
        <row r="4266">
          <cell r="A4266" t="str">
            <v>660701030003</v>
          </cell>
          <cell r="B4266" t="str">
            <v>MAMARONECK AVENUE SCHOOL</v>
          </cell>
          <cell r="C4266" t="str">
            <v>No Title I</v>
          </cell>
        </row>
        <row r="4267">
          <cell r="A4267" t="str">
            <v>660701030004</v>
          </cell>
          <cell r="B4267" t="str">
            <v>MURRAY AVENUE SCHOOL</v>
          </cell>
          <cell r="C4267" t="str">
            <v>No Title I</v>
          </cell>
        </row>
        <row r="4268">
          <cell r="A4268" t="str">
            <v>660701030005</v>
          </cell>
          <cell r="B4268" t="str">
            <v>HOMMOCKS SCHOOL</v>
          </cell>
          <cell r="C4268" t="str">
            <v>No Title I</v>
          </cell>
        </row>
        <row r="4269">
          <cell r="A4269" t="str">
            <v>660701030006</v>
          </cell>
          <cell r="B4269" t="str">
            <v>MAMARONECK HIGH SCHOOL</v>
          </cell>
          <cell r="C4269" t="str">
            <v>No Title I</v>
          </cell>
        </row>
        <row r="4270">
          <cell r="A4270" t="str">
            <v>660801060003</v>
          </cell>
          <cell r="B4270" t="str">
            <v>HAWTHORNE ELEMENTARY SCHOOL</v>
          </cell>
          <cell r="C4270" t="str">
            <v>Targeted Assistance</v>
          </cell>
        </row>
        <row r="4271">
          <cell r="A4271" t="str">
            <v>660801060005</v>
          </cell>
          <cell r="B4271" t="str">
            <v>COLUMBUS ELEMENTARY SCHOOL</v>
          </cell>
          <cell r="C4271" t="str">
            <v>Targeted Assistance</v>
          </cell>
        </row>
        <row r="4272">
          <cell r="A4272" t="str">
            <v>660801060006</v>
          </cell>
          <cell r="B4272" t="str">
            <v>WESTLAKE HIGH SCHOOL</v>
          </cell>
          <cell r="C4272" t="str">
            <v>Targeted Assistance</v>
          </cell>
        </row>
        <row r="4273">
          <cell r="A4273" t="str">
            <v>660801060007</v>
          </cell>
          <cell r="B4273" t="str">
            <v>WESTLAKE MIDDLE SCHOOL</v>
          </cell>
          <cell r="C4273" t="str">
            <v>Targeted Assistance</v>
          </cell>
        </row>
        <row r="4274">
          <cell r="A4274" t="str">
            <v>660803020001</v>
          </cell>
          <cell r="B4274" t="str">
            <v>HAWTHORNE CEDAR KNOLLS SR/JR HS</v>
          </cell>
          <cell r="C4274" t="str">
            <v>Schoolwide Program</v>
          </cell>
        </row>
        <row r="4275">
          <cell r="A4275" t="str">
            <v>660803020002</v>
          </cell>
          <cell r="B4275" t="str">
            <v>LITTLE SCHOOL</v>
          </cell>
          <cell r="C4275" t="str">
            <v>Schoolwide Program</v>
          </cell>
        </row>
        <row r="4276">
          <cell r="A4276" t="str">
            <v>660803020003</v>
          </cell>
          <cell r="B4276" t="str">
            <v>LINDEN HILL SCHOOL</v>
          </cell>
          <cell r="C4276" t="str">
            <v>Schoolwide Program</v>
          </cell>
        </row>
        <row r="4277">
          <cell r="A4277" t="str">
            <v>660803020004</v>
          </cell>
          <cell r="B4277" t="str">
            <v>GELLER HOUSE SCHOOL</v>
          </cell>
          <cell r="C4277" t="str">
            <v>Schoolwide Program</v>
          </cell>
        </row>
        <row r="4278">
          <cell r="A4278" t="str">
            <v>660804020002</v>
          </cell>
          <cell r="B4278" t="str">
            <v>MT PLEASANT-COTTAGE SCHOOL</v>
          </cell>
          <cell r="C4278" t="str">
            <v>No Title I</v>
          </cell>
        </row>
        <row r="4279">
          <cell r="A4279" t="str">
            <v>660804020003</v>
          </cell>
          <cell r="B4279" t="str">
            <v>EDENWALD SCHOOL</v>
          </cell>
          <cell r="C4279" t="str">
            <v>No Title I</v>
          </cell>
        </row>
        <row r="4280">
          <cell r="A4280" t="str">
            <v>660805030001</v>
          </cell>
          <cell r="B4280" t="str">
            <v>KENSICO SCHOOL</v>
          </cell>
          <cell r="C4280" t="str">
            <v>Targeted Assistance</v>
          </cell>
        </row>
        <row r="4281">
          <cell r="A4281" t="str">
            <v>660805030003</v>
          </cell>
          <cell r="B4281" t="str">
            <v>VIRGINIA ROAD ELEMENTARY SCHOOL</v>
          </cell>
          <cell r="C4281" t="str">
            <v>Targeted Assistance</v>
          </cell>
        </row>
        <row r="4282">
          <cell r="A4282" t="str">
            <v>660805030004</v>
          </cell>
          <cell r="B4282" t="str">
            <v>VALHALLA HIGH SCHOOL</v>
          </cell>
          <cell r="C4282" t="str">
            <v>Targeted Assistance</v>
          </cell>
        </row>
        <row r="4283">
          <cell r="A4283" t="str">
            <v>660805030005</v>
          </cell>
          <cell r="B4283" t="str">
            <v>VALHALLA MIDDLE SCHOOL</v>
          </cell>
          <cell r="C4283" t="str">
            <v>Targeted Assistance</v>
          </cell>
        </row>
        <row r="4284">
          <cell r="A4284" t="str">
            <v>660806020001</v>
          </cell>
          <cell r="B4284" t="str">
            <v>BLYTHEDALE SCHOOL</v>
          </cell>
          <cell r="C4284" t="str">
            <v>Schoolwide Program</v>
          </cell>
        </row>
        <row r="4285">
          <cell r="A4285" t="str">
            <v>660900010001</v>
          </cell>
          <cell r="B4285" t="str">
            <v>COLUMBUS SCHOOL AT THE FRANKO BLDG</v>
          </cell>
          <cell r="C4285" t="str">
            <v>Schoolwide Program</v>
          </cell>
        </row>
        <row r="4286">
          <cell r="A4286" t="str">
            <v>660900010002</v>
          </cell>
          <cell r="B4286" t="str">
            <v>EDWARD WILLIAMS SCHOOL</v>
          </cell>
          <cell r="C4286" t="str">
            <v>Schoolwide Program</v>
          </cell>
        </row>
        <row r="4287">
          <cell r="A4287" t="str">
            <v>660900010004</v>
          </cell>
          <cell r="B4287" t="str">
            <v>HAMILTON SCHOOL</v>
          </cell>
          <cell r="C4287" t="str">
            <v>Schoolwide Program</v>
          </cell>
        </row>
        <row r="4288">
          <cell r="A4288" t="str">
            <v>660900010005</v>
          </cell>
          <cell r="B4288" t="str">
            <v>HOLMES SCHOOL</v>
          </cell>
          <cell r="C4288" t="str">
            <v>Schoolwide Program</v>
          </cell>
        </row>
        <row r="4289">
          <cell r="A4289" t="str">
            <v>660900010006</v>
          </cell>
          <cell r="B4289" t="str">
            <v>LINCOLN SCHOOL</v>
          </cell>
          <cell r="C4289" t="str">
            <v>Schoolwide Program</v>
          </cell>
        </row>
        <row r="4290">
          <cell r="A4290" t="str">
            <v>660900010007</v>
          </cell>
          <cell r="B4290" t="str">
            <v>LONGFELLOW SCHOOL</v>
          </cell>
          <cell r="C4290" t="str">
            <v>Schoolwide Program</v>
          </cell>
        </row>
        <row r="4291">
          <cell r="A4291" t="str">
            <v>660900010008</v>
          </cell>
          <cell r="B4291" t="str">
            <v>CECIL H PARKER SCHOOL</v>
          </cell>
          <cell r="C4291" t="str">
            <v>Schoolwide Program</v>
          </cell>
        </row>
        <row r="4292">
          <cell r="A4292" t="str">
            <v>660900010009</v>
          </cell>
          <cell r="B4292" t="str">
            <v>PENNINGTON SCHOOL</v>
          </cell>
          <cell r="C4292" t="str">
            <v>Schoolwide Program</v>
          </cell>
        </row>
        <row r="4293">
          <cell r="A4293" t="str">
            <v>660900010010</v>
          </cell>
          <cell r="B4293" t="str">
            <v>GRAHAM SCHOOL</v>
          </cell>
          <cell r="C4293" t="str">
            <v>Schoolwide Program</v>
          </cell>
        </row>
        <row r="4294">
          <cell r="A4294" t="str">
            <v>660900010011</v>
          </cell>
          <cell r="B4294" t="str">
            <v>TRAPHAGEN SCHOOL</v>
          </cell>
          <cell r="C4294" t="str">
            <v>Schoolwide Program</v>
          </cell>
        </row>
        <row r="4295">
          <cell r="A4295" t="str">
            <v>660900010013</v>
          </cell>
          <cell r="B4295" t="str">
            <v>MT VERNON HIGH SCHOOL</v>
          </cell>
          <cell r="C4295" t="str">
            <v>Schoolwide Program</v>
          </cell>
        </row>
        <row r="4296">
          <cell r="A4296" t="str">
            <v>660900010014</v>
          </cell>
          <cell r="B4296" t="str">
            <v>GRIMES SCHOOL</v>
          </cell>
          <cell r="C4296" t="str">
            <v>Schoolwide Program</v>
          </cell>
        </row>
        <row r="4297">
          <cell r="A4297" t="str">
            <v>660900010022</v>
          </cell>
          <cell r="B4297" t="str">
            <v>DAVIS MIDDLE SCHOOL</v>
          </cell>
          <cell r="C4297" t="str">
            <v>Schoolwide Program</v>
          </cell>
        </row>
        <row r="4298">
          <cell r="A4298" t="str">
            <v>660900010023</v>
          </cell>
          <cell r="B4298" t="str">
            <v>LONGFELLOW MIDDLE SCHOOL</v>
          </cell>
          <cell r="C4298" t="str">
            <v>Schoolwide Program</v>
          </cell>
        </row>
        <row r="4299">
          <cell r="A4299" t="str">
            <v>660900010025</v>
          </cell>
          <cell r="B4299" t="str">
            <v>NELSON MANDELA COMM HS-COLUMBUS BLDG</v>
          </cell>
          <cell r="C4299" t="str">
            <v>Schoolwide Program</v>
          </cell>
        </row>
        <row r="4300">
          <cell r="A4300" t="str">
            <v>660900010026</v>
          </cell>
          <cell r="B4300" t="str">
            <v>THORNTON HIGH SCHOOL</v>
          </cell>
          <cell r="C4300" t="str">
            <v>Schoolwide Program</v>
          </cell>
        </row>
        <row r="4301">
          <cell r="A4301" t="str">
            <v>661004060001</v>
          </cell>
          <cell r="B4301" t="str">
            <v>DOUGLAS G GRAFFLIN SCHOOL</v>
          </cell>
          <cell r="C4301" t="str">
            <v>Targeted Assistance</v>
          </cell>
        </row>
        <row r="4302">
          <cell r="A4302" t="str">
            <v>661004060002</v>
          </cell>
          <cell r="B4302" t="str">
            <v>ROARING BROOK SCHOOL</v>
          </cell>
          <cell r="C4302" t="str">
            <v>No Title I</v>
          </cell>
        </row>
        <row r="4303">
          <cell r="A4303" t="str">
            <v>661004060003</v>
          </cell>
          <cell r="B4303" t="str">
            <v>ROBERT E BELL SCHOOL</v>
          </cell>
          <cell r="C4303" t="str">
            <v>Targeted Assistance</v>
          </cell>
        </row>
        <row r="4304">
          <cell r="A4304" t="str">
            <v>661004060004</v>
          </cell>
          <cell r="B4304" t="str">
            <v>HORACE GREELEY HIGH SCHOOL</v>
          </cell>
          <cell r="C4304" t="str">
            <v>No Title I</v>
          </cell>
        </row>
        <row r="4305">
          <cell r="A4305" t="str">
            <v>661004060005</v>
          </cell>
          <cell r="B4305" t="str">
            <v>WESTORCHARD SCHOOL</v>
          </cell>
          <cell r="C4305" t="str">
            <v>No Title I</v>
          </cell>
        </row>
        <row r="4306">
          <cell r="A4306" t="str">
            <v>661004060006</v>
          </cell>
          <cell r="B4306" t="str">
            <v>SEVEN BRIDGES MIDDLE SCHOOL</v>
          </cell>
          <cell r="C4306" t="str">
            <v>No Title I</v>
          </cell>
        </row>
        <row r="4307">
          <cell r="A4307" t="str">
            <v>661100010001</v>
          </cell>
          <cell r="B4307" t="str">
            <v>HENRY BARNARD SCHOOL</v>
          </cell>
          <cell r="C4307" t="str">
            <v>Targeted Assistance</v>
          </cell>
        </row>
        <row r="4308">
          <cell r="A4308" t="str">
            <v>661100010002</v>
          </cell>
          <cell r="B4308" t="str">
            <v>COLUMBUS ELEMENTARY SCHOOL</v>
          </cell>
          <cell r="C4308" t="str">
            <v>Targeted Assistance</v>
          </cell>
        </row>
        <row r="4309">
          <cell r="A4309" t="str">
            <v>661100010003</v>
          </cell>
          <cell r="B4309" t="str">
            <v>GEORGE M DAVIS ELEMENTARY SCHOOL</v>
          </cell>
          <cell r="C4309" t="str">
            <v>No Title I</v>
          </cell>
        </row>
        <row r="4310">
          <cell r="A4310" t="str">
            <v>661100010004</v>
          </cell>
          <cell r="B4310" t="str">
            <v>JEFFERSON ELEMENTARY SCHOOL</v>
          </cell>
          <cell r="C4310" t="str">
            <v>Targeted Assistance</v>
          </cell>
        </row>
        <row r="4311">
          <cell r="A4311" t="str">
            <v>661100010008</v>
          </cell>
          <cell r="B4311" t="str">
            <v>TRINITY ELEMENTARY SCHOOL</v>
          </cell>
          <cell r="C4311" t="str">
            <v>Targeted Assistance</v>
          </cell>
        </row>
        <row r="4312">
          <cell r="A4312" t="str">
            <v>661100010009</v>
          </cell>
          <cell r="B4312" t="str">
            <v>WILLIAM B WARD ELEMENTARY SCHOOL</v>
          </cell>
          <cell r="C4312" t="str">
            <v>No Title I</v>
          </cell>
        </row>
        <row r="4313">
          <cell r="A4313" t="str">
            <v>661100010011</v>
          </cell>
          <cell r="B4313" t="str">
            <v>DANIEL WEBSTER ELEMENTARY SCHOOL</v>
          </cell>
          <cell r="C4313" t="str">
            <v>No Title I</v>
          </cell>
        </row>
        <row r="4314">
          <cell r="A4314" t="str">
            <v>661100010013</v>
          </cell>
          <cell r="B4314" t="str">
            <v>ALBERT LEONARD MIDDLE SCHOOL</v>
          </cell>
          <cell r="C4314" t="str">
            <v>No Title I</v>
          </cell>
        </row>
        <row r="4315">
          <cell r="A4315" t="str">
            <v>661100010014</v>
          </cell>
          <cell r="B4315" t="str">
            <v>ISAAC E YOUNG MIDDLE SCHOOL</v>
          </cell>
          <cell r="C4315" t="str">
            <v>No Title I</v>
          </cell>
        </row>
        <row r="4316">
          <cell r="A4316" t="str">
            <v>661100010016</v>
          </cell>
          <cell r="B4316" t="str">
            <v>NEW ROCHELLE HIGH SCHOOL</v>
          </cell>
          <cell r="C4316" t="str">
            <v>No Title I</v>
          </cell>
        </row>
        <row r="4317">
          <cell r="A4317" t="str">
            <v>661201060002</v>
          </cell>
          <cell r="B4317" t="str">
            <v>COMAN HILL SCHOOL</v>
          </cell>
          <cell r="C4317" t="str">
            <v>No Title I</v>
          </cell>
        </row>
        <row r="4318">
          <cell r="A4318" t="str">
            <v>661201060005</v>
          </cell>
          <cell r="B4318" t="str">
            <v>WAMPUS SCHOOL</v>
          </cell>
          <cell r="C4318" t="str">
            <v>No Title I</v>
          </cell>
        </row>
        <row r="4319">
          <cell r="A4319" t="str">
            <v>661201060006</v>
          </cell>
          <cell r="B4319" t="str">
            <v>BYRAM HILLS HIGH SCHOOL</v>
          </cell>
          <cell r="C4319" t="str">
            <v>No Title I</v>
          </cell>
        </row>
        <row r="4320">
          <cell r="A4320" t="str">
            <v>661201060007</v>
          </cell>
          <cell r="B4320" t="str">
            <v>H C CRITTENDEN MIDDLE SCHOOL</v>
          </cell>
          <cell r="C4320" t="str">
            <v>No Title I</v>
          </cell>
        </row>
        <row r="4321">
          <cell r="A4321" t="str">
            <v>661301040002</v>
          </cell>
          <cell r="B4321" t="str">
            <v>PEQUENAKONCK ELEMENTARY SCHOOL</v>
          </cell>
          <cell r="C4321" t="str">
            <v>Targeted Assistance</v>
          </cell>
        </row>
        <row r="4322">
          <cell r="A4322" t="str">
            <v>661301040003</v>
          </cell>
          <cell r="B4322" t="str">
            <v>NORTH SALEM MIDDLE/ HIGH SCHOOL</v>
          </cell>
          <cell r="C4322" t="str">
            <v>Targeted Assistance</v>
          </cell>
        </row>
        <row r="4323">
          <cell r="A4323" t="str">
            <v>661401030001</v>
          </cell>
          <cell r="B4323" t="str">
            <v>BROOKSIDE SCHOOL</v>
          </cell>
          <cell r="C4323" t="str">
            <v>Targeted Assistance</v>
          </cell>
        </row>
        <row r="4324">
          <cell r="A4324" t="str">
            <v>661401030002</v>
          </cell>
          <cell r="B4324" t="str">
            <v>CLAREMONT SCHOOL</v>
          </cell>
          <cell r="C4324" t="str">
            <v>No Title I</v>
          </cell>
        </row>
        <row r="4325">
          <cell r="A4325" t="str">
            <v>661401030003</v>
          </cell>
          <cell r="B4325" t="str">
            <v>PARK SCHOOL</v>
          </cell>
          <cell r="C4325" t="str">
            <v>Targeted Assistance</v>
          </cell>
        </row>
        <row r="4326">
          <cell r="A4326" t="str">
            <v>661401030005</v>
          </cell>
          <cell r="B4326" t="str">
            <v>ROOSEVELT SCHOOL</v>
          </cell>
          <cell r="C4326" t="str">
            <v>No Title I</v>
          </cell>
        </row>
        <row r="4327">
          <cell r="A4327" t="str">
            <v>661401030006</v>
          </cell>
          <cell r="B4327" t="str">
            <v>ANNE M DORNER MIDDLE SCHOOL</v>
          </cell>
          <cell r="C4327" t="str">
            <v>No Title I</v>
          </cell>
        </row>
        <row r="4328">
          <cell r="A4328" t="str">
            <v>661401030007</v>
          </cell>
          <cell r="B4328" t="str">
            <v>OSSINING HIGH SCHOOL</v>
          </cell>
          <cell r="C4328" t="str">
            <v>No Title I</v>
          </cell>
        </row>
        <row r="4329">
          <cell r="A4329" t="str">
            <v>661402020001</v>
          </cell>
          <cell r="B4329" t="str">
            <v>TODD ELEMENTARY SCHOOL</v>
          </cell>
          <cell r="C4329" t="str">
            <v>Targeted Assistance</v>
          </cell>
        </row>
        <row r="4330">
          <cell r="A4330" t="str">
            <v>661402020002</v>
          </cell>
          <cell r="B4330" t="str">
            <v>BRIARCLIFF HIGH SCHOOL</v>
          </cell>
          <cell r="C4330" t="str">
            <v>Targeted Assistance</v>
          </cell>
        </row>
        <row r="4331">
          <cell r="A4331" t="str">
            <v>661402020004</v>
          </cell>
          <cell r="B4331" t="str">
            <v>BRIARCLIFF MIDDLE SCHOOL</v>
          </cell>
          <cell r="C4331" t="str">
            <v>Targeted Assistance</v>
          </cell>
        </row>
        <row r="4332">
          <cell r="A4332" t="str">
            <v>661500010001</v>
          </cell>
          <cell r="B4332" t="str">
            <v>HILLCREST SCHOOL</v>
          </cell>
          <cell r="C4332" t="str">
            <v>Schoolwide Program</v>
          </cell>
        </row>
        <row r="4333">
          <cell r="A4333" t="str">
            <v>661500010002</v>
          </cell>
          <cell r="B4333" t="str">
            <v>OAKSIDE SCHOOL</v>
          </cell>
          <cell r="C4333" t="str">
            <v>Schoolwide Program</v>
          </cell>
        </row>
        <row r="4334">
          <cell r="A4334" t="str">
            <v>661500010004</v>
          </cell>
          <cell r="B4334" t="str">
            <v>WOODSIDE SCHOOL</v>
          </cell>
          <cell r="C4334" t="str">
            <v>Schoolwide Program</v>
          </cell>
        </row>
        <row r="4335">
          <cell r="A4335" t="str">
            <v>661500010009</v>
          </cell>
          <cell r="B4335" t="str">
            <v>PEEKSKILL HIGH SCHOOL</v>
          </cell>
          <cell r="C4335" t="str">
            <v>Schoolwide Program</v>
          </cell>
        </row>
        <row r="4336">
          <cell r="A4336" t="str">
            <v>661500010010</v>
          </cell>
          <cell r="B4336" t="str">
            <v>PEEKSKILL MIDDLE SCHOOL</v>
          </cell>
          <cell r="C4336" t="str">
            <v>Schoolwide Program</v>
          </cell>
        </row>
        <row r="4337">
          <cell r="A4337" t="str">
            <v>661601030001</v>
          </cell>
          <cell r="B4337" t="str">
            <v>COLONIAL SCHOOL</v>
          </cell>
          <cell r="C4337" t="str">
            <v>No Title I</v>
          </cell>
        </row>
        <row r="4338">
          <cell r="A4338" t="str">
            <v>661601030002</v>
          </cell>
          <cell r="B4338" t="str">
            <v>HUTCHINSON SCHOOL</v>
          </cell>
          <cell r="C4338" t="str">
            <v>Targeted Assistance</v>
          </cell>
        </row>
        <row r="4339">
          <cell r="A4339" t="str">
            <v>661601030003</v>
          </cell>
          <cell r="B4339" t="str">
            <v>PROSPECT HILL SCHOOL</v>
          </cell>
          <cell r="C4339" t="str">
            <v>No Title I</v>
          </cell>
        </row>
        <row r="4340">
          <cell r="A4340" t="str">
            <v>661601030004</v>
          </cell>
          <cell r="B4340" t="str">
            <v>SIWANOY SCHOOL</v>
          </cell>
          <cell r="C4340" t="str">
            <v>No Title I</v>
          </cell>
        </row>
        <row r="4341">
          <cell r="A4341" t="str">
            <v>661601030005</v>
          </cell>
          <cell r="B4341" t="str">
            <v>PELHAM MEMORIAL HIGH SCHOOL</v>
          </cell>
          <cell r="C4341" t="str">
            <v>No Title I</v>
          </cell>
        </row>
        <row r="4342">
          <cell r="A4342" t="str">
            <v>661601030006</v>
          </cell>
          <cell r="B4342" t="str">
            <v>PELHAM MIDDLE SCHOOL</v>
          </cell>
          <cell r="C4342" t="str">
            <v>No Title I</v>
          </cell>
        </row>
        <row r="4343">
          <cell r="A4343" t="str">
            <v>661901030001</v>
          </cell>
          <cell r="B4343" t="str">
            <v>F E BELLOWS ELEMENTARY SCHOOL</v>
          </cell>
          <cell r="C4343" t="str">
            <v>Targeted Assistance</v>
          </cell>
        </row>
        <row r="4344">
          <cell r="A4344" t="str">
            <v>661901030002</v>
          </cell>
          <cell r="B4344" t="str">
            <v>RYE NECK SENIOR HIGH SCHOOL</v>
          </cell>
          <cell r="C4344" t="str">
            <v>Targeted Assistance</v>
          </cell>
        </row>
        <row r="4345">
          <cell r="A4345" t="str">
            <v>661901030004</v>
          </cell>
          <cell r="B4345" t="str">
            <v>RYE NECK MIDDLE SCHOOL</v>
          </cell>
          <cell r="C4345" t="str">
            <v>Targeted Assistance</v>
          </cell>
        </row>
        <row r="4346">
          <cell r="A4346" t="str">
            <v>661901030005</v>
          </cell>
          <cell r="B4346" t="str">
            <v>DANIEL WARREN ELEMENTARY SCHOOL</v>
          </cell>
          <cell r="C4346" t="str">
            <v>Targeted Assistance</v>
          </cell>
        </row>
        <row r="4347">
          <cell r="A4347" t="str">
            <v>661904030003</v>
          </cell>
          <cell r="B4347" t="str">
            <v>JOHN F KENNEDY MAGNET SCHOOL</v>
          </cell>
          <cell r="C4347" t="str">
            <v>Targeted Assistance</v>
          </cell>
        </row>
        <row r="4348">
          <cell r="A4348" t="str">
            <v>661904030004</v>
          </cell>
          <cell r="B4348" t="str">
            <v>KING STREET SCHOOL</v>
          </cell>
          <cell r="C4348" t="str">
            <v>No Title I</v>
          </cell>
        </row>
        <row r="4349">
          <cell r="A4349" t="str">
            <v>661904030005</v>
          </cell>
          <cell r="B4349" t="str">
            <v>PARK AVENUE SCHOOL</v>
          </cell>
          <cell r="C4349" t="str">
            <v>No Title I</v>
          </cell>
        </row>
        <row r="4350">
          <cell r="A4350" t="str">
            <v>661904030006</v>
          </cell>
          <cell r="B4350" t="str">
            <v>THOMAS A EDISON SCHOOL</v>
          </cell>
          <cell r="C4350" t="str">
            <v>Targeted Assistance</v>
          </cell>
        </row>
        <row r="4351">
          <cell r="A4351" t="str">
            <v>661904030008</v>
          </cell>
          <cell r="B4351" t="str">
            <v>PORT CHESTER SENIOR HIGH SCHOOL</v>
          </cell>
          <cell r="C4351" t="str">
            <v>No Title I</v>
          </cell>
        </row>
        <row r="4352">
          <cell r="A4352" t="str">
            <v>661904030010</v>
          </cell>
          <cell r="B4352" t="str">
            <v>PORT CHESTER MIDDLE SCHOOL</v>
          </cell>
          <cell r="C4352" t="str">
            <v>Targeted Assistance</v>
          </cell>
        </row>
        <row r="4353">
          <cell r="A4353" t="str">
            <v>661905020001</v>
          </cell>
          <cell r="B4353" t="str">
            <v>BRUNO M PONTERIO RIDGE STREET SCHOO</v>
          </cell>
          <cell r="C4353" t="str">
            <v>No Title I</v>
          </cell>
        </row>
        <row r="4354">
          <cell r="A4354" t="str">
            <v>661905020002</v>
          </cell>
          <cell r="B4354" t="str">
            <v>BLIND BROOK HIGH SCHOOL</v>
          </cell>
          <cell r="C4354" t="str">
            <v>No Title I</v>
          </cell>
        </row>
        <row r="4355">
          <cell r="A4355" t="str">
            <v>661905020003</v>
          </cell>
          <cell r="B4355" t="str">
            <v>BLIND BROOK-RYE MIDDLE SCHOOL</v>
          </cell>
          <cell r="C4355" t="str">
            <v>No Title I</v>
          </cell>
        </row>
        <row r="4356">
          <cell r="A4356" t="str">
            <v>662101060001</v>
          </cell>
          <cell r="B4356" t="str">
            <v>SOMERS SENIOR HIGH SCHOOL</v>
          </cell>
          <cell r="C4356" t="str">
            <v>No Title I</v>
          </cell>
        </row>
        <row r="4357">
          <cell r="A4357" t="str">
            <v>662101060002</v>
          </cell>
          <cell r="B4357" t="str">
            <v>PRIMROSE SCHOOL</v>
          </cell>
          <cell r="C4357" t="str">
            <v>Targeted Assistance</v>
          </cell>
        </row>
        <row r="4358">
          <cell r="A4358" t="str">
            <v>662101060003</v>
          </cell>
          <cell r="B4358" t="str">
            <v>SOMERS INTERMEDIATE SCHOOL</v>
          </cell>
          <cell r="C4358" t="str">
            <v>Targeted Assistance</v>
          </cell>
        </row>
        <row r="4359">
          <cell r="A4359" t="str">
            <v>662101060004</v>
          </cell>
          <cell r="B4359" t="str">
            <v>SOMERS MIDDLE SCHOOL</v>
          </cell>
          <cell r="C4359" t="str">
            <v>No Title I</v>
          </cell>
        </row>
        <row r="4360">
          <cell r="A4360" t="str">
            <v>662200010001</v>
          </cell>
          <cell r="B4360" t="str">
            <v>CHURCH STREET SCHOOL</v>
          </cell>
          <cell r="C4360" t="str">
            <v>Schoolwide Program</v>
          </cell>
        </row>
        <row r="4361">
          <cell r="A4361" t="str">
            <v>662200010002</v>
          </cell>
          <cell r="B4361" t="str">
            <v>GEORGE WASHINGTON SCHOOL</v>
          </cell>
          <cell r="C4361" t="str">
            <v>Schoolwide Program</v>
          </cell>
        </row>
        <row r="4362">
          <cell r="A4362" t="str">
            <v>662200010003</v>
          </cell>
          <cell r="B4362" t="str">
            <v>MAMARONECK AVENUE SCHOOL</v>
          </cell>
          <cell r="C4362" t="str">
            <v>Schoolwide Program</v>
          </cell>
        </row>
        <row r="4363">
          <cell r="A4363" t="str">
            <v>662200010005</v>
          </cell>
          <cell r="B4363" t="str">
            <v>POST ROAD SCHOOL</v>
          </cell>
          <cell r="C4363" t="str">
            <v>Schoolwide Program</v>
          </cell>
        </row>
        <row r="4364">
          <cell r="A4364" t="str">
            <v>662200010006</v>
          </cell>
          <cell r="B4364" t="str">
            <v>RIDGEWAY SCHOOL</v>
          </cell>
          <cell r="C4364" t="str">
            <v>Schoolwide Program</v>
          </cell>
        </row>
        <row r="4365">
          <cell r="A4365" t="str">
            <v>662200010011</v>
          </cell>
          <cell r="B4365" t="str">
            <v>WHITE PLAINS SENIOR HIGH SCHOOL</v>
          </cell>
          <cell r="C4365" t="str">
            <v>No Title I</v>
          </cell>
        </row>
        <row r="4366">
          <cell r="A4366" t="str">
            <v>662200010012</v>
          </cell>
          <cell r="B4366" t="str">
            <v>WHITE PLAINS MIDDLE SCHOOL</v>
          </cell>
          <cell r="C4366" t="str">
            <v>Schoolwide Program</v>
          </cell>
        </row>
        <row r="4367">
          <cell r="A4367" t="str">
            <v>662300010001</v>
          </cell>
          <cell r="B4367" t="str">
            <v>ROBERT C DODSON SCHOOL</v>
          </cell>
          <cell r="C4367" t="str">
            <v>Schoolwide Program</v>
          </cell>
        </row>
        <row r="4368">
          <cell r="A4368" t="str">
            <v>662300010002</v>
          </cell>
          <cell r="B4368" t="str">
            <v>FAMILY SCHOOL 32</v>
          </cell>
          <cell r="C4368" t="str">
            <v>Schoolwide Program</v>
          </cell>
        </row>
        <row r="4369">
          <cell r="A4369" t="str">
            <v>662300010004</v>
          </cell>
          <cell r="B4369" t="str">
            <v>MONTESSORI SCHOOL 31</v>
          </cell>
          <cell r="C4369" t="str">
            <v>Schoolwide Program</v>
          </cell>
        </row>
        <row r="4370">
          <cell r="A4370" t="str">
            <v>662300010005</v>
          </cell>
          <cell r="B4370" t="str">
            <v>SCHOOL 5</v>
          </cell>
          <cell r="C4370" t="str">
            <v>Schoolwide Program</v>
          </cell>
        </row>
        <row r="4371">
          <cell r="A4371" t="str">
            <v>662300010007</v>
          </cell>
          <cell r="B4371" t="str">
            <v>FOXFIRE SCHOOL</v>
          </cell>
          <cell r="C4371" t="str">
            <v>Schoolwide Program</v>
          </cell>
        </row>
        <row r="4372">
          <cell r="A4372" t="str">
            <v>662300010008</v>
          </cell>
          <cell r="B4372" t="str">
            <v>PATRICIA A DICHIARO SCHOOL</v>
          </cell>
          <cell r="C4372" t="str">
            <v>Schoolwide Program</v>
          </cell>
        </row>
        <row r="4373">
          <cell r="A4373" t="str">
            <v>662300010009</v>
          </cell>
          <cell r="B4373" t="str">
            <v>SCHOOL 9</v>
          </cell>
          <cell r="C4373" t="str">
            <v>Schoolwide Program</v>
          </cell>
        </row>
        <row r="4374">
          <cell r="A4374" t="str">
            <v>662300010013</v>
          </cell>
          <cell r="B4374" t="str">
            <v>SCHOOL 13</v>
          </cell>
          <cell r="C4374" t="str">
            <v>Schoolwide Program</v>
          </cell>
        </row>
        <row r="4375">
          <cell r="A4375" t="str">
            <v>662300010014</v>
          </cell>
          <cell r="B4375" t="str">
            <v>ROSMARIE ANN SIRAGUSA SCHOOL</v>
          </cell>
          <cell r="C4375" t="str">
            <v>Schoolwide Program</v>
          </cell>
        </row>
        <row r="4376">
          <cell r="A4376" t="str">
            <v>662300010015</v>
          </cell>
          <cell r="B4376" t="str">
            <v>PAIDEIA SCHOOL 15</v>
          </cell>
          <cell r="C4376" t="str">
            <v>Targeted Assistance</v>
          </cell>
        </row>
        <row r="4377">
          <cell r="A4377" t="str">
            <v>662300010016</v>
          </cell>
          <cell r="B4377" t="str">
            <v>SCHOOL 16</v>
          </cell>
          <cell r="C4377" t="str">
            <v>Schoolwide Program</v>
          </cell>
        </row>
        <row r="4378">
          <cell r="A4378" t="str">
            <v>662300010017</v>
          </cell>
          <cell r="B4378" t="str">
            <v>SCHOOL 17</v>
          </cell>
          <cell r="C4378" t="str">
            <v>Schoolwide Program</v>
          </cell>
        </row>
        <row r="4379">
          <cell r="A4379" t="str">
            <v>662300010018</v>
          </cell>
          <cell r="B4379" t="str">
            <v>SCHOLASTIC ACAD FOR ACAD EXCELLENCE</v>
          </cell>
          <cell r="C4379" t="str">
            <v>Schoolwide Program</v>
          </cell>
        </row>
        <row r="4380">
          <cell r="A4380" t="str">
            <v>662300010019</v>
          </cell>
          <cell r="B4380" t="str">
            <v>EUGENIO MARIA DE HOSTOS MICROSOCIETY</v>
          </cell>
          <cell r="C4380" t="str">
            <v>Schoolwide Program</v>
          </cell>
        </row>
        <row r="4381">
          <cell r="A4381" t="str">
            <v>662300010021</v>
          </cell>
          <cell r="B4381" t="str">
            <v>SCHOOL 21</v>
          </cell>
          <cell r="C4381" t="str">
            <v>Schoolwide Program</v>
          </cell>
        </row>
        <row r="4382">
          <cell r="A4382" t="str">
            <v>662300010022</v>
          </cell>
          <cell r="B4382" t="str">
            <v>SCHOOL 22</v>
          </cell>
          <cell r="C4382" t="str">
            <v>Targeted Assistance</v>
          </cell>
        </row>
        <row r="4383">
          <cell r="A4383" t="str">
            <v>662300010023</v>
          </cell>
          <cell r="B4383" t="str">
            <v>SCHOOL 23</v>
          </cell>
          <cell r="C4383" t="str">
            <v>Schoolwide Program</v>
          </cell>
        </row>
        <row r="4384">
          <cell r="A4384" t="str">
            <v>662300010024</v>
          </cell>
          <cell r="B4384" t="str">
            <v>PAIDEIA SCHOOL 24</v>
          </cell>
          <cell r="C4384" t="str">
            <v>Schoolwide Program</v>
          </cell>
        </row>
        <row r="4385">
          <cell r="A4385" t="str">
            <v>662300010025</v>
          </cell>
          <cell r="B4385" t="str">
            <v>MUSEUM SCHOOL 25</v>
          </cell>
          <cell r="C4385" t="str">
            <v>Schoolwide Program</v>
          </cell>
        </row>
        <row r="4386">
          <cell r="A4386" t="str">
            <v>662300010026</v>
          </cell>
          <cell r="B4386" t="str">
            <v>CASIMIR PULASKI SCHOOL</v>
          </cell>
          <cell r="C4386" t="str">
            <v>Schoolwide Program</v>
          </cell>
        </row>
        <row r="4387">
          <cell r="A4387" t="str">
            <v>662300010027</v>
          </cell>
          <cell r="B4387" t="str">
            <v>MONTESSORI SCHOOL 27</v>
          </cell>
          <cell r="C4387" t="str">
            <v>Schoolwide Program</v>
          </cell>
        </row>
        <row r="4388">
          <cell r="A4388" t="str">
            <v>662300010028</v>
          </cell>
          <cell r="B4388" t="str">
            <v>KAHLIL GIBRAN SCHOOL</v>
          </cell>
          <cell r="C4388" t="str">
            <v>Schoolwide Program</v>
          </cell>
        </row>
        <row r="4389">
          <cell r="A4389" t="str">
            <v>662300010029</v>
          </cell>
          <cell r="B4389" t="str">
            <v>SCHOOL 29</v>
          </cell>
          <cell r="C4389" t="str">
            <v>Schoolwide Program</v>
          </cell>
        </row>
        <row r="4390">
          <cell r="A4390" t="str">
            <v>662300010030</v>
          </cell>
          <cell r="B4390" t="str">
            <v>SCHOOL 30</v>
          </cell>
          <cell r="C4390" t="str">
            <v>Schoolwide Program</v>
          </cell>
        </row>
        <row r="4391">
          <cell r="A4391" t="str">
            <v>662300010033</v>
          </cell>
          <cell r="B4391" t="str">
            <v>ENRICO FERMI SCHOOL-PERF ARTS</v>
          </cell>
          <cell r="C4391" t="str">
            <v>Schoolwide Program</v>
          </cell>
        </row>
        <row r="4392">
          <cell r="A4392" t="str">
            <v>662300010036</v>
          </cell>
          <cell r="B4392" t="str">
            <v>CROSS HILL ACADEMY</v>
          </cell>
          <cell r="C4392" t="str">
            <v>Schoolwide Program</v>
          </cell>
        </row>
        <row r="4393">
          <cell r="A4393" t="str">
            <v>662300010037</v>
          </cell>
          <cell r="B4393" t="str">
            <v>GORTON HIGH SCHOOL</v>
          </cell>
          <cell r="C4393" t="str">
            <v>Schoolwide Program</v>
          </cell>
        </row>
        <row r="4394">
          <cell r="A4394" t="str">
            <v>662300010038</v>
          </cell>
          <cell r="B4394" t="str">
            <v>LINCOLN HIGH SCHOOL</v>
          </cell>
          <cell r="C4394" t="str">
            <v>Schoolwide Program</v>
          </cell>
        </row>
        <row r="4395">
          <cell r="A4395" t="str">
            <v>662300010040</v>
          </cell>
          <cell r="B4395" t="str">
            <v>SAUNDERS TRADES &amp; TECH SR HIGH SCH</v>
          </cell>
          <cell r="C4395" t="str">
            <v>Targeted Assistance</v>
          </cell>
        </row>
        <row r="4396">
          <cell r="A4396" t="str">
            <v>662300010043</v>
          </cell>
          <cell r="B4396" t="str">
            <v>ROOSEVELT HIGH SCHOOL</v>
          </cell>
          <cell r="C4396" t="str">
            <v>Targeted Assistance</v>
          </cell>
        </row>
        <row r="4397">
          <cell r="A4397" t="str">
            <v>662300010044</v>
          </cell>
          <cell r="B4397" t="str">
            <v>YONKERS MONTESSORI ACADEMY</v>
          </cell>
          <cell r="C4397" t="str">
            <v>Targeted Assistance</v>
          </cell>
        </row>
        <row r="4398">
          <cell r="A4398" t="str">
            <v>662300010045</v>
          </cell>
          <cell r="B4398" t="str">
            <v>CEDAR PLACE ELEMENTARY SCHOOL</v>
          </cell>
          <cell r="C4398" t="str">
            <v>Schoolwide Program</v>
          </cell>
        </row>
        <row r="4399">
          <cell r="A4399" t="str">
            <v>662300010046</v>
          </cell>
          <cell r="B4399" t="str">
            <v>MLK JR HIGH TECH &amp; COMPUTER MAGNE</v>
          </cell>
          <cell r="C4399" t="str">
            <v>Schoolwide Program</v>
          </cell>
        </row>
        <row r="4400">
          <cell r="A4400" t="str">
            <v>662300010047</v>
          </cell>
          <cell r="B4400" t="str">
            <v>PEARLS HAWTHORNE SCHOOL</v>
          </cell>
          <cell r="C4400" t="str">
            <v>Targeted Assistance</v>
          </cell>
        </row>
        <row r="4401">
          <cell r="A4401" t="str">
            <v>662300010048</v>
          </cell>
          <cell r="B4401" t="str">
            <v>YONKERS HIGH SCHOOL</v>
          </cell>
          <cell r="C4401" t="str">
            <v>Schoolwide Program</v>
          </cell>
        </row>
        <row r="4402">
          <cell r="A4402" t="str">
            <v>662300010050</v>
          </cell>
          <cell r="B4402" t="str">
            <v>RIVERSIDE HIGH SCHOOL</v>
          </cell>
          <cell r="C4402" t="str">
            <v>Schoolwide Program</v>
          </cell>
        </row>
        <row r="4403">
          <cell r="A4403" t="str">
            <v>662300010055</v>
          </cell>
          <cell r="B4403" t="str">
            <v>YONKERS MIDDLE SCHOOL</v>
          </cell>
          <cell r="C4403" t="str">
            <v>Schoolwide Program</v>
          </cell>
        </row>
        <row r="4404">
          <cell r="A4404" t="str">
            <v>662300010056</v>
          </cell>
          <cell r="B4404" t="str">
            <v>PALISADE PREPARATORY SCHOOL</v>
          </cell>
          <cell r="C4404" t="str">
            <v>Targeted Assistance</v>
          </cell>
        </row>
        <row r="4405">
          <cell r="A4405" t="str">
            <v>662300010057</v>
          </cell>
          <cell r="B4405" t="str">
            <v>THOMAS CORNELL ACADEMY</v>
          </cell>
          <cell r="C4405" t="str">
            <v>Targeted Assistance</v>
          </cell>
        </row>
        <row r="4406">
          <cell r="A4406" t="str">
            <v>662300860862</v>
          </cell>
          <cell r="B4406" t="str">
            <v>CHARTER SCH-EDUC EXCELLENCE</v>
          </cell>
          <cell r="C4406" t="str">
            <v>Targeted Assistance</v>
          </cell>
        </row>
        <row r="4407">
          <cell r="A4407" t="str">
            <v>662401060001</v>
          </cell>
          <cell r="B4407" t="str">
            <v>THOMAS JEFFERSON ELEMENTARY SCHOOL</v>
          </cell>
          <cell r="C4407" t="str">
            <v>No Title I</v>
          </cell>
        </row>
        <row r="4408">
          <cell r="A4408" t="str">
            <v>662401060003</v>
          </cell>
          <cell r="B4408" t="str">
            <v>GEORGE WASHINGTON ELEMENTARY SCHOOL</v>
          </cell>
          <cell r="C4408" t="str">
            <v>Targeted Assistance</v>
          </cell>
        </row>
        <row r="4409">
          <cell r="A4409" t="str">
            <v>662401060004</v>
          </cell>
          <cell r="B4409" t="str">
            <v>LINCOLN TITUS ELEMENTARY SCHOOL</v>
          </cell>
          <cell r="C4409" t="str">
            <v>No Title I</v>
          </cell>
        </row>
        <row r="4410">
          <cell r="A4410" t="str">
            <v>662401060005</v>
          </cell>
          <cell r="B4410" t="str">
            <v>VAN CORTLANDTVILLE SCHOOL</v>
          </cell>
          <cell r="C4410" t="str">
            <v>Targeted Assistance</v>
          </cell>
        </row>
        <row r="4411">
          <cell r="A4411" t="str">
            <v>662401060007</v>
          </cell>
          <cell r="B4411" t="str">
            <v>LAKELAND HIGH SCHOOL</v>
          </cell>
          <cell r="C4411" t="str">
            <v>No Title I</v>
          </cell>
        </row>
        <row r="4412">
          <cell r="A4412" t="str">
            <v>662401060008</v>
          </cell>
          <cell r="B4412" t="str">
            <v>LAKELAND-COPPER BEECH MIDDLE SCH</v>
          </cell>
          <cell r="C4412" t="str">
            <v>Targeted Assistance</v>
          </cell>
        </row>
        <row r="4413">
          <cell r="A4413" t="str">
            <v>662401060009</v>
          </cell>
          <cell r="B4413" t="str">
            <v>BENJAMIN FRANKLIN ELEMENTARY SCHOOL</v>
          </cell>
          <cell r="C4413" t="str">
            <v>No Title I</v>
          </cell>
        </row>
        <row r="4414">
          <cell r="A4414" t="str">
            <v>662401060010</v>
          </cell>
          <cell r="B4414" t="str">
            <v>WALTER PANAS HIGH SCHOOL</v>
          </cell>
          <cell r="C4414" t="str">
            <v>Targeted Assistance</v>
          </cell>
        </row>
        <row r="4415">
          <cell r="A4415" t="str">
            <v>662402060001</v>
          </cell>
          <cell r="B4415" t="str">
            <v>YORKTOWN HIGH SCHOOL</v>
          </cell>
          <cell r="C4415" t="str">
            <v>No Title I</v>
          </cell>
        </row>
        <row r="4416">
          <cell r="A4416" t="str">
            <v>662402060002</v>
          </cell>
          <cell r="B4416" t="str">
            <v>MILDRED E STRANG MIDDLE SCHOOL</v>
          </cell>
          <cell r="C4416" t="str">
            <v>Targeted Assistance</v>
          </cell>
        </row>
        <row r="4417">
          <cell r="A4417" t="str">
            <v>662402060003</v>
          </cell>
          <cell r="B4417" t="str">
            <v>BROOKSIDE SCHOOL</v>
          </cell>
          <cell r="C4417" t="str">
            <v>Targeted Assistance</v>
          </cell>
        </row>
        <row r="4418">
          <cell r="A4418" t="str">
            <v>662402060004</v>
          </cell>
          <cell r="B4418" t="str">
            <v>CROMPOND SCHOOL</v>
          </cell>
          <cell r="C4418" t="str">
            <v>Targeted Assistance</v>
          </cell>
        </row>
        <row r="4419">
          <cell r="A4419" t="str">
            <v>662402060005</v>
          </cell>
          <cell r="B4419" t="str">
            <v>MOHANSIC SCHOOL</v>
          </cell>
          <cell r="C4419" t="str">
            <v>Targeted Assistance</v>
          </cell>
        </row>
        <row r="4420">
          <cell r="A4420" t="str">
            <v>670201060001</v>
          </cell>
          <cell r="B4420" t="str">
            <v>ATTICA SENIOR HIGH SCHOOL</v>
          </cell>
          <cell r="C4420" t="str">
            <v>No Title I</v>
          </cell>
        </row>
        <row r="4421">
          <cell r="A4421" t="str">
            <v>670201060002</v>
          </cell>
          <cell r="B4421" t="str">
            <v>ATTICA ELEMENTARY SCHOOL</v>
          </cell>
          <cell r="C4421" t="str">
            <v>Targeted Assistance</v>
          </cell>
        </row>
        <row r="4422">
          <cell r="A4422" t="str">
            <v>670201060003</v>
          </cell>
          <cell r="B4422" t="str">
            <v>SHELDON ELEMENTARY SCHOOL</v>
          </cell>
          <cell r="C4422" t="str">
            <v>Targeted Assistance</v>
          </cell>
        </row>
        <row r="4423">
          <cell r="A4423" t="str">
            <v>670201060004</v>
          </cell>
          <cell r="B4423" t="str">
            <v>ATTICA JUNIOR HIGH SCHOOL</v>
          </cell>
          <cell r="C4423" t="str">
            <v>Targeted Assistance</v>
          </cell>
        </row>
        <row r="4424">
          <cell r="A4424" t="str">
            <v>670401040001</v>
          </cell>
          <cell r="B4424" t="str">
            <v>LETCHWORTH SENIOR HIGH SCHOOL</v>
          </cell>
          <cell r="C4424" t="str">
            <v>Targeted Assistance</v>
          </cell>
        </row>
        <row r="4425">
          <cell r="A4425" t="str">
            <v>670401040002</v>
          </cell>
          <cell r="B4425" t="str">
            <v>LETCHWORTH ELEMENTARY SCHOOL</v>
          </cell>
          <cell r="C4425" t="str">
            <v>Targeted Assistance</v>
          </cell>
        </row>
        <row r="4426">
          <cell r="A4426" t="str">
            <v>670401040003</v>
          </cell>
          <cell r="B4426" t="str">
            <v>LETCHWORTH MIDDLE SCHOOL</v>
          </cell>
          <cell r="C4426" t="str">
            <v>Targeted Assistance</v>
          </cell>
        </row>
        <row r="4427">
          <cell r="A4427" t="str">
            <v>671002040001</v>
          </cell>
          <cell r="B4427" t="str">
            <v>WYOMING CENTRAL SCHOOL</v>
          </cell>
          <cell r="C4427" t="str">
            <v>Targeted Assistance</v>
          </cell>
        </row>
        <row r="4428">
          <cell r="A4428" t="str">
            <v>671201060001</v>
          </cell>
          <cell r="B4428" t="str">
            <v>PERRY ELEMENTARY SCHOOL</v>
          </cell>
          <cell r="C4428" t="str">
            <v>Targeted Assistance</v>
          </cell>
        </row>
        <row r="4429">
          <cell r="A4429" t="str">
            <v>671201060002</v>
          </cell>
          <cell r="B4429" t="str">
            <v>PERRY HIGH SCHOOL</v>
          </cell>
          <cell r="C4429" t="str">
            <v>No Title I</v>
          </cell>
        </row>
        <row r="4430">
          <cell r="A4430" t="str">
            <v>671201060003</v>
          </cell>
          <cell r="B4430" t="str">
            <v>PERRY MIDDLE SCHOOL</v>
          </cell>
          <cell r="C4430" t="str">
            <v>No Title I</v>
          </cell>
        </row>
        <row r="4431">
          <cell r="A4431" t="str">
            <v>671501040001</v>
          </cell>
          <cell r="B4431" t="str">
            <v>WARSAW ELEMENTARY SCHOOL</v>
          </cell>
          <cell r="C4431" t="str">
            <v>Targeted Assistance</v>
          </cell>
        </row>
        <row r="4432">
          <cell r="A4432" t="str">
            <v>671501040002</v>
          </cell>
          <cell r="B4432" t="str">
            <v>WARSAW MIDDLE/SENIOR HIGH SCHOOL</v>
          </cell>
          <cell r="C4432" t="str">
            <v>No Title I</v>
          </cell>
        </row>
        <row r="4433">
          <cell r="A4433" t="str">
            <v>680601060001</v>
          </cell>
          <cell r="B4433" t="str">
            <v>PENN YAN ACADEMY</v>
          </cell>
          <cell r="C4433" t="str">
            <v>Targeted Assistance</v>
          </cell>
        </row>
        <row r="4434">
          <cell r="A4434" t="str">
            <v>680601060002</v>
          </cell>
          <cell r="B4434" t="str">
            <v>PENN YAN MIDDLE SCHOOL</v>
          </cell>
          <cell r="C4434" t="str">
            <v>Targeted Assistance</v>
          </cell>
        </row>
        <row r="4435">
          <cell r="A4435" t="str">
            <v>680601060005</v>
          </cell>
          <cell r="B4435" t="str">
            <v>PENN YAN ELEMENTARY SCHOOL</v>
          </cell>
          <cell r="C4435" t="str">
            <v>Targeted Assistance</v>
          </cell>
        </row>
        <row r="4436">
          <cell r="A4436" t="str">
            <v>680801040001</v>
          </cell>
          <cell r="B4436" t="str">
            <v>DUNDEE JUNIOR-SENIOR HIGH SCHOOL</v>
          </cell>
          <cell r="C4436" t="str">
            <v>Targeted Assistance</v>
          </cell>
        </row>
        <row r="4437">
          <cell r="A4437" t="str">
            <v>680801040002</v>
          </cell>
          <cell r="B4437" t="str">
            <v>DUNDEE ELEMENTARY SCHOOL</v>
          </cell>
          <cell r="C4437" t="str">
            <v>Targeted Assistance</v>
          </cell>
        </row>
      </sheetData>
      <sheetData sheetId="5">
        <row r="2">
          <cell r="A2" t="str">
            <v>010100010014</v>
          </cell>
          <cell r="B2" t="str">
            <v>Title I School</v>
          </cell>
          <cell r="C2" t="str">
            <v>Schoolwide Program</v>
          </cell>
          <cell r="D2" t="str">
            <v>Title I School</v>
          </cell>
          <cell r="E2" t="str">
            <v>Schoolwide Program</v>
          </cell>
        </row>
        <row r="3">
          <cell r="A3" t="str">
            <v>010100010016</v>
          </cell>
          <cell r="B3" t="str">
            <v>Title I School</v>
          </cell>
          <cell r="C3" t="str">
            <v>Schoolwide Program</v>
          </cell>
          <cell r="D3" t="str">
            <v>Title I School</v>
          </cell>
          <cell r="E3" t="str">
            <v>Schoolwide Program</v>
          </cell>
        </row>
        <row r="4">
          <cell r="A4" t="str">
            <v>010100010018</v>
          </cell>
          <cell r="B4" t="str">
            <v>Title I School</v>
          </cell>
          <cell r="C4" t="str">
            <v>Schoolwide Program</v>
          </cell>
          <cell r="D4" t="str">
            <v>Title I School</v>
          </cell>
          <cell r="E4" t="str">
            <v>Schoolwide Program</v>
          </cell>
        </row>
        <row r="5">
          <cell r="A5" t="str">
            <v>010100010019</v>
          </cell>
          <cell r="B5" t="str">
            <v>Title I School</v>
          </cell>
          <cell r="C5" t="str">
            <v>Targeted Assistance Program</v>
          </cell>
          <cell r="D5" t="str">
            <v>Title I School</v>
          </cell>
          <cell r="E5" t="str">
            <v>Schoolwide Program</v>
          </cell>
        </row>
        <row r="6">
          <cell r="A6" t="str">
            <v>010100010020</v>
          </cell>
          <cell r="B6" t="str">
            <v>Title I School</v>
          </cell>
          <cell r="C6" t="str">
            <v>Schoolwide Program</v>
          </cell>
          <cell r="D6" t="str">
            <v>Title I School</v>
          </cell>
          <cell r="E6" t="str">
            <v>Schoolwide Program</v>
          </cell>
        </row>
        <row r="7">
          <cell r="A7" t="str">
            <v>010100010023</v>
          </cell>
          <cell r="B7" t="str">
            <v>Title I School</v>
          </cell>
          <cell r="C7" t="str">
            <v>Schoolwide Program</v>
          </cell>
          <cell r="D7" t="str">
            <v>Title I School</v>
          </cell>
          <cell r="E7" t="str">
            <v>Schoolwide Program</v>
          </cell>
        </row>
        <row r="8">
          <cell r="A8" t="str">
            <v>010100010027</v>
          </cell>
          <cell r="B8" t="str">
            <v>Title I School</v>
          </cell>
          <cell r="C8" t="str">
            <v>Schoolwide Program</v>
          </cell>
          <cell r="D8" t="str">
            <v>Title I School</v>
          </cell>
          <cell r="E8" t="str">
            <v>Schoolwide Program</v>
          </cell>
        </row>
        <row r="9">
          <cell r="A9" t="str">
            <v>010100010028</v>
          </cell>
          <cell r="B9" t="str">
            <v>Title I School</v>
          </cell>
          <cell r="C9" t="str">
            <v>Schoolwide Program</v>
          </cell>
          <cell r="D9" t="str">
            <v>Title I School</v>
          </cell>
          <cell r="E9" t="str">
            <v>Schoolwide Program</v>
          </cell>
        </row>
        <row r="10">
          <cell r="A10" t="str">
            <v>010100010029</v>
          </cell>
          <cell r="B10" t="str">
            <v>Title I School</v>
          </cell>
          <cell r="C10" t="str">
            <v>Schoolwide Program</v>
          </cell>
          <cell r="D10" t="str">
            <v>Title I School</v>
          </cell>
          <cell r="E10" t="str">
            <v>Schoolwide Program</v>
          </cell>
        </row>
        <row r="11">
          <cell r="A11" t="str">
            <v>010100010030</v>
          </cell>
          <cell r="B11" t="str">
            <v>Title I School</v>
          </cell>
          <cell r="C11" t="str">
            <v>Schoolwide Program</v>
          </cell>
          <cell r="D11" t="str">
            <v>Title I School</v>
          </cell>
          <cell r="E11" t="str">
            <v>Schoolwide Program</v>
          </cell>
        </row>
        <row r="12">
          <cell r="A12" t="str">
            <v>010100010034</v>
          </cell>
          <cell r="B12" t="str">
            <v>Not Title I School</v>
          </cell>
          <cell r="C12">
            <v>0</v>
          </cell>
          <cell r="D12" t="str">
            <v>No Title I</v>
          </cell>
          <cell r="E12" t="str">
            <v>No Title I</v>
          </cell>
        </row>
        <row r="13">
          <cell r="A13" t="str">
            <v>010100010039</v>
          </cell>
          <cell r="B13" t="str">
            <v>Title I School</v>
          </cell>
          <cell r="C13" t="str">
            <v>Schoolwide Program</v>
          </cell>
          <cell r="D13" t="str">
            <v>Title I School</v>
          </cell>
          <cell r="E13" t="str">
            <v>Schoolwide Program</v>
          </cell>
        </row>
        <row r="14">
          <cell r="A14" t="str">
            <v>010100010043</v>
          </cell>
          <cell r="B14" t="str">
            <v>Title I School</v>
          </cell>
          <cell r="C14" t="str">
            <v>Schoolwide Program</v>
          </cell>
          <cell r="D14" t="str">
            <v>Title I School</v>
          </cell>
          <cell r="E14" t="str">
            <v>Schoolwide Program</v>
          </cell>
        </row>
        <row r="15">
          <cell r="A15" t="str">
            <v>010100010044</v>
          </cell>
          <cell r="B15" t="str">
            <v>Title I School</v>
          </cell>
          <cell r="C15" t="str">
            <v>Schoolwide Program</v>
          </cell>
          <cell r="D15" t="str">
            <v>Title I School</v>
          </cell>
          <cell r="E15" t="str">
            <v>Schoolwide Program</v>
          </cell>
        </row>
        <row r="16">
          <cell r="A16" t="str">
            <v>010100010045</v>
          </cell>
          <cell r="B16" t="str">
            <v>Title I School</v>
          </cell>
          <cell r="C16" t="str">
            <v>Schoolwide Program</v>
          </cell>
          <cell r="D16" t="str">
            <v>Title I School</v>
          </cell>
          <cell r="E16" t="str">
            <v>Schoolwide Program</v>
          </cell>
        </row>
        <row r="17">
          <cell r="A17" t="str">
            <v>010100860829</v>
          </cell>
          <cell r="B17" t="str">
            <v>Title I School</v>
          </cell>
          <cell r="C17" t="str">
            <v>Targeted Assistance Program</v>
          </cell>
          <cell r="D17" t="str">
            <v>Title I School</v>
          </cell>
          <cell r="E17" t="str">
            <v>Targeted Assistance Program</v>
          </cell>
        </row>
        <row r="18">
          <cell r="A18" t="str">
            <v>010100860830</v>
          </cell>
          <cell r="B18" t="str">
            <v>Title I School</v>
          </cell>
          <cell r="C18" t="str">
            <v>Targeted Assistance Program</v>
          </cell>
          <cell r="D18" t="str">
            <v>Title I School</v>
          </cell>
          <cell r="E18" t="str">
            <v>Targeted Assistance Program</v>
          </cell>
        </row>
        <row r="19">
          <cell r="A19" t="str">
            <v>010100860867</v>
          </cell>
          <cell r="B19" t="str">
            <v>Title I School</v>
          </cell>
          <cell r="C19" t="str">
            <v>Targeted Assistance Program</v>
          </cell>
          <cell r="D19" t="str">
            <v>Title I School</v>
          </cell>
          <cell r="E19" t="str">
            <v>Targeted Assistance Program</v>
          </cell>
        </row>
        <row r="20">
          <cell r="A20" t="str">
            <v>010100860892</v>
          </cell>
          <cell r="B20" t="str">
            <v>Title I School</v>
          </cell>
          <cell r="C20" t="str">
            <v>Targeted Assistance Program</v>
          </cell>
          <cell r="D20" t="str">
            <v>Title I School</v>
          </cell>
          <cell r="E20" t="str">
            <v>Targeted Assistance Program</v>
          </cell>
        </row>
        <row r="21">
          <cell r="A21" t="str">
            <v>010100860899</v>
          </cell>
          <cell r="B21" t="str">
            <v>Title I School</v>
          </cell>
          <cell r="C21" t="str">
            <v>Schoolwide Program</v>
          </cell>
          <cell r="D21" t="str">
            <v>Title I School</v>
          </cell>
          <cell r="E21" t="str">
            <v>Schoolwide Program</v>
          </cell>
        </row>
        <row r="22">
          <cell r="A22" t="str">
            <v>010100860907</v>
          </cell>
          <cell r="B22" t="str">
            <v>Title I School</v>
          </cell>
          <cell r="C22" t="str">
            <v>Targeted Assistance Program</v>
          </cell>
          <cell r="D22" t="str">
            <v>Title I School</v>
          </cell>
          <cell r="E22" t="str">
            <v>Targeted Assistance Program</v>
          </cell>
        </row>
        <row r="23">
          <cell r="A23" t="str">
            <v>010100860960</v>
          </cell>
          <cell r="B23" t="str">
            <v>Title I School</v>
          </cell>
          <cell r="C23" t="str">
            <v>Schoolwide Program</v>
          </cell>
          <cell r="D23" t="str">
            <v>Title I School</v>
          </cell>
          <cell r="E23" t="str">
            <v>Schoolwide Program</v>
          </cell>
        </row>
        <row r="24">
          <cell r="A24" t="str">
            <v>010100860976</v>
          </cell>
          <cell r="B24" t="str">
            <v>Title I School</v>
          </cell>
          <cell r="C24" t="str">
            <v>Targeted Assistance Program</v>
          </cell>
          <cell r="D24" t="str">
            <v>Title I School</v>
          </cell>
          <cell r="E24" t="str">
            <v>Targeted Assistance Program</v>
          </cell>
        </row>
        <row r="25">
          <cell r="A25" t="str">
            <v>010100860977</v>
          </cell>
          <cell r="B25" t="str">
            <v>Title I School</v>
          </cell>
          <cell r="C25" t="str">
            <v>Targeted Assistance Program</v>
          </cell>
          <cell r="D25" t="str">
            <v>Title I School</v>
          </cell>
          <cell r="E25" t="str">
            <v>Targeted Assistance Program</v>
          </cell>
        </row>
        <row r="26">
          <cell r="A26" t="str">
            <v>010201040001</v>
          </cell>
          <cell r="B26" t="str">
            <v>Title I School</v>
          </cell>
          <cell r="C26" t="str">
            <v>Schoolwide Program</v>
          </cell>
          <cell r="D26" t="str">
            <v>Title I School</v>
          </cell>
          <cell r="E26" t="str">
            <v>Schoolwide Program</v>
          </cell>
        </row>
        <row r="27">
          <cell r="A27" t="str">
            <v>010201040002</v>
          </cell>
          <cell r="B27" t="str">
            <v>Title I School</v>
          </cell>
          <cell r="C27" t="str">
            <v>Schoolwide Program</v>
          </cell>
          <cell r="D27" t="str">
            <v>Title I School</v>
          </cell>
          <cell r="E27" t="str">
            <v>Schoolwide Program</v>
          </cell>
        </row>
        <row r="28">
          <cell r="A28" t="str">
            <v>010306060003</v>
          </cell>
          <cell r="B28" t="str">
            <v>Title I School</v>
          </cell>
          <cell r="C28" t="str">
            <v>Targeted Assistance Program</v>
          </cell>
          <cell r="D28" t="str">
            <v>Title I School</v>
          </cell>
          <cell r="E28" t="str">
            <v>Targeted Assistance Program</v>
          </cell>
        </row>
        <row r="29">
          <cell r="A29" t="str">
            <v>010306060004</v>
          </cell>
          <cell r="B29" t="str">
            <v>Title I School</v>
          </cell>
          <cell r="C29" t="str">
            <v>Targeted Assistance Program</v>
          </cell>
          <cell r="D29" t="str">
            <v>Title I School</v>
          </cell>
          <cell r="E29" t="str">
            <v>Targeted Assistance Program</v>
          </cell>
        </row>
        <row r="30">
          <cell r="A30" t="str">
            <v>010306060005</v>
          </cell>
          <cell r="B30" t="str">
            <v>Not Title I School</v>
          </cell>
          <cell r="C30">
            <v>0</v>
          </cell>
          <cell r="D30" t="str">
            <v>No Title I</v>
          </cell>
          <cell r="E30" t="str">
            <v>No Title I</v>
          </cell>
        </row>
        <row r="31">
          <cell r="A31" t="str">
            <v>010306060006</v>
          </cell>
          <cell r="B31" t="str">
            <v>Not Title I School</v>
          </cell>
          <cell r="C31">
            <v>0</v>
          </cell>
          <cell r="D31" t="str">
            <v>No Title I</v>
          </cell>
          <cell r="E31" t="str">
            <v>No Title I</v>
          </cell>
        </row>
        <row r="32">
          <cell r="A32" t="str">
            <v>010306060007</v>
          </cell>
          <cell r="B32" t="str">
            <v>Title I School</v>
          </cell>
          <cell r="C32" t="str">
            <v>Targeted Assistance Program</v>
          </cell>
          <cell r="D32" t="str">
            <v>Title I School</v>
          </cell>
          <cell r="E32" t="str">
            <v>Targeted Assistance Program</v>
          </cell>
        </row>
        <row r="33">
          <cell r="A33" t="str">
            <v>010306060008</v>
          </cell>
          <cell r="B33" t="str">
            <v>Not Title I School</v>
          </cell>
          <cell r="C33">
            <v>0</v>
          </cell>
          <cell r="D33" t="str">
            <v>No Title I</v>
          </cell>
          <cell r="E33" t="str">
            <v>No Title I</v>
          </cell>
        </row>
        <row r="34">
          <cell r="A34" t="str">
            <v>010306060009</v>
          </cell>
          <cell r="B34" t="str">
            <v>Title I School</v>
          </cell>
          <cell r="C34" t="str">
            <v>Targeted Assistance Program</v>
          </cell>
          <cell r="D34" t="str">
            <v>Title I School</v>
          </cell>
          <cell r="E34" t="str">
            <v>Targeted Assistance Program</v>
          </cell>
        </row>
        <row r="35">
          <cell r="A35" t="str">
            <v>010402060001</v>
          </cell>
          <cell r="B35" t="str">
            <v>Title I School</v>
          </cell>
          <cell r="C35" t="str">
            <v>Targeted Assistance Program</v>
          </cell>
          <cell r="D35" t="str">
            <v>Title I School</v>
          </cell>
          <cell r="E35" t="str">
            <v>Schoolwide Program</v>
          </cell>
        </row>
        <row r="36">
          <cell r="A36" t="str">
            <v>010402060002</v>
          </cell>
          <cell r="B36" t="str">
            <v>Title I School</v>
          </cell>
          <cell r="C36" t="str">
            <v>Targeted Assistance Program</v>
          </cell>
          <cell r="D36" t="str">
            <v>Title I School</v>
          </cell>
          <cell r="E36" t="str">
            <v>Schoolwide Program</v>
          </cell>
        </row>
        <row r="37">
          <cell r="A37" t="str">
            <v>010402060003</v>
          </cell>
          <cell r="B37" t="str">
            <v>Title I School</v>
          </cell>
          <cell r="C37" t="str">
            <v>Targeted Assistance Program</v>
          </cell>
          <cell r="D37" t="str">
            <v>Title I School</v>
          </cell>
          <cell r="E37" t="str">
            <v>Schoolwide Program</v>
          </cell>
        </row>
        <row r="38">
          <cell r="A38" t="str">
            <v>010402060008</v>
          </cell>
          <cell r="B38" t="str">
            <v>Title I School</v>
          </cell>
          <cell r="C38" t="str">
            <v>Targeted Assistance Program</v>
          </cell>
          <cell r="D38" t="str">
            <v>Title I School</v>
          </cell>
          <cell r="E38" t="str">
            <v>Schoolwide Program</v>
          </cell>
        </row>
        <row r="39">
          <cell r="A39" t="str">
            <v>010500010005</v>
          </cell>
          <cell r="B39" t="str">
            <v>Title I School</v>
          </cell>
          <cell r="C39" t="str">
            <v>Schoolwide Program</v>
          </cell>
          <cell r="D39" t="str">
            <v>Title I School</v>
          </cell>
          <cell r="E39" t="str">
            <v>Schoolwide Program</v>
          </cell>
        </row>
        <row r="40">
          <cell r="A40" t="str">
            <v>010500010006</v>
          </cell>
          <cell r="B40" t="str">
            <v>Title I School</v>
          </cell>
          <cell r="C40" t="str">
            <v>Schoolwide Program</v>
          </cell>
          <cell r="D40" t="str">
            <v>Title I School</v>
          </cell>
          <cell r="E40" t="str">
            <v>Schoolwide Program</v>
          </cell>
        </row>
        <row r="41">
          <cell r="A41" t="str">
            <v>010500010007</v>
          </cell>
          <cell r="B41" t="str">
            <v>Not Title I School</v>
          </cell>
          <cell r="C41">
            <v>0</v>
          </cell>
          <cell r="D41" t="str">
            <v>No Title I</v>
          </cell>
          <cell r="E41" t="str">
            <v>No Title I</v>
          </cell>
        </row>
        <row r="42">
          <cell r="A42" t="str">
            <v>010500010008</v>
          </cell>
          <cell r="B42" t="str">
            <v>Title I School</v>
          </cell>
          <cell r="C42" t="str">
            <v>Schoolwide Program</v>
          </cell>
          <cell r="D42" t="str">
            <v>Title I School</v>
          </cell>
          <cell r="E42" t="str">
            <v>Schoolwide Program</v>
          </cell>
        </row>
        <row r="43">
          <cell r="A43" t="str">
            <v>010500010009</v>
          </cell>
          <cell r="B43" t="str">
            <v>Title I School</v>
          </cell>
          <cell r="C43" t="str">
            <v>Schoolwide Program</v>
          </cell>
          <cell r="D43" t="str">
            <v>Title I School</v>
          </cell>
          <cell r="E43" t="str">
            <v>Schoolwide Program</v>
          </cell>
        </row>
        <row r="44">
          <cell r="A44" t="str">
            <v>010601060003</v>
          </cell>
          <cell r="B44" t="str">
            <v>Title I School</v>
          </cell>
          <cell r="C44" t="str">
            <v>Targeted Assistance Program</v>
          </cell>
          <cell r="D44" t="str">
            <v>Title I School</v>
          </cell>
          <cell r="E44" t="str">
            <v>Targeted Assistance Program</v>
          </cell>
        </row>
        <row r="45">
          <cell r="A45" t="str">
            <v>010601060005</v>
          </cell>
          <cell r="B45" t="str">
            <v>Not Title I School</v>
          </cell>
          <cell r="C45">
            <v>0</v>
          </cell>
          <cell r="D45" t="str">
            <v>No Title I</v>
          </cell>
          <cell r="E45" t="str">
            <v>No Title I</v>
          </cell>
        </row>
        <row r="46">
          <cell r="A46" t="str">
            <v>010601060006</v>
          </cell>
          <cell r="B46" t="str">
            <v>Not Title I School</v>
          </cell>
          <cell r="C46">
            <v>0</v>
          </cell>
          <cell r="D46" t="str">
            <v>No Title I</v>
          </cell>
          <cell r="E46" t="str">
            <v>No Title I</v>
          </cell>
        </row>
        <row r="47">
          <cell r="A47" t="str">
            <v>010601060008</v>
          </cell>
          <cell r="B47" t="str">
            <v>Not Title I School</v>
          </cell>
          <cell r="C47">
            <v>0</v>
          </cell>
          <cell r="D47" t="str">
            <v>No Title I</v>
          </cell>
          <cell r="E47" t="str">
            <v>No Title I</v>
          </cell>
        </row>
        <row r="48">
          <cell r="A48" t="str">
            <v>010601060010</v>
          </cell>
          <cell r="B48" t="str">
            <v>Title I School</v>
          </cell>
          <cell r="C48" t="str">
            <v>Targeted Assistance Program</v>
          </cell>
          <cell r="D48" t="str">
            <v>Title I School</v>
          </cell>
          <cell r="E48" t="str">
            <v>Targeted Assistance Program</v>
          </cell>
        </row>
        <row r="49">
          <cell r="A49" t="str">
            <v>010601060011</v>
          </cell>
          <cell r="B49" t="str">
            <v>Not Title I School</v>
          </cell>
          <cell r="C49">
            <v>0</v>
          </cell>
          <cell r="D49" t="str">
            <v>No Title I</v>
          </cell>
          <cell r="E49" t="str">
            <v>No Title I</v>
          </cell>
        </row>
        <row r="50">
          <cell r="A50" t="str">
            <v>010601060012</v>
          </cell>
          <cell r="B50" t="str">
            <v>Title I School</v>
          </cell>
          <cell r="C50" t="str">
            <v>Targeted Assistance Program</v>
          </cell>
          <cell r="D50" t="str">
            <v>Title I School</v>
          </cell>
          <cell r="E50" t="str">
            <v>Targeted Assistance Program</v>
          </cell>
        </row>
        <row r="51">
          <cell r="A51" t="str">
            <v>010601060013</v>
          </cell>
          <cell r="B51" t="str">
            <v>Not Title I School</v>
          </cell>
          <cell r="C51">
            <v>0</v>
          </cell>
          <cell r="D51" t="str">
            <v>No Title I</v>
          </cell>
          <cell r="E51" t="str">
            <v>No Title I</v>
          </cell>
        </row>
        <row r="52">
          <cell r="A52" t="str">
            <v>010615020001</v>
          </cell>
          <cell r="B52" t="str">
            <v>Title I School</v>
          </cell>
          <cell r="C52" t="str">
            <v>Targeted Assistance Program</v>
          </cell>
          <cell r="D52" t="str">
            <v>Title I School</v>
          </cell>
          <cell r="E52" t="str">
            <v>Targeted Assistance Program</v>
          </cell>
        </row>
        <row r="53">
          <cell r="A53" t="str">
            <v>010623060002</v>
          </cell>
          <cell r="B53" t="str">
            <v>Title I School</v>
          </cell>
          <cell r="C53" t="str">
            <v>Targeted Assistance Program</v>
          </cell>
          <cell r="D53" t="str">
            <v>Title I School</v>
          </cell>
          <cell r="E53" t="str">
            <v>Targeted Assistance Program</v>
          </cell>
        </row>
        <row r="54">
          <cell r="A54" t="str">
            <v>010623060003</v>
          </cell>
          <cell r="B54" t="str">
            <v>Title I School</v>
          </cell>
          <cell r="C54" t="str">
            <v>Targeted Assistance Program</v>
          </cell>
          <cell r="D54" t="str">
            <v>Title I School</v>
          </cell>
          <cell r="E54" t="str">
            <v>Targeted Assistance Program</v>
          </cell>
        </row>
        <row r="55">
          <cell r="A55" t="str">
            <v>010623060004</v>
          </cell>
          <cell r="B55" t="str">
            <v>Title I School</v>
          </cell>
          <cell r="C55" t="str">
            <v>Targeted Assistance Program</v>
          </cell>
          <cell r="D55" t="str">
            <v>Title I School</v>
          </cell>
          <cell r="E55" t="str">
            <v>Targeted Assistance Program</v>
          </cell>
        </row>
        <row r="56">
          <cell r="A56" t="str">
            <v>010623060006</v>
          </cell>
          <cell r="B56" t="str">
            <v>Title I School</v>
          </cell>
          <cell r="C56" t="str">
            <v>Targeted Assistance Program</v>
          </cell>
          <cell r="D56" t="str">
            <v>Title I School</v>
          </cell>
          <cell r="E56" t="str">
            <v>Targeted Assistance Program</v>
          </cell>
        </row>
        <row r="57">
          <cell r="A57" t="str">
            <v>010623060007</v>
          </cell>
          <cell r="B57" t="str">
            <v>Title I School</v>
          </cell>
          <cell r="C57" t="str">
            <v>Targeted Assistance Program</v>
          </cell>
          <cell r="D57" t="str">
            <v>Title I School</v>
          </cell>
          <cell r="E57" t="str">
            <v>Targeted Assistance Program</v>
          </cell>
        </row>
        <row r="58">
          <cell r="A58" t="str">
            <v>010623060008</v>
          </cell>
          <cell r="B58" t="str">
            <v>Title I School</v>
          </cell>
          <cell r="C58" t="str">
            <v>Targeted Assistance Program</v>
          </cell>
          <cell r="D58" t="str">
            <v>Title I School</v>
          </cell>
          <cell r="E58" t="str">
            <v>Targeted Assistance Program</v>
          </cell>
        </row>
        <row r="59">
          <cell r="A59" t="str">
            <v>010623060009</v>
          </cell>
          <cell r="B59" t="str">
            <v>Title I School</v>
          </cell>
          <cell r="C59" t="str">
            <v>Targeted Assistance Program</v>
          </cell>
          <cell r="D59" t="str">
            <v>Title I School</v>
          </cell>
          <cell r="E59" t="str">
            <v>Targeted Assistance Program</v>
          </cell>
        </row>
        <row r="60">
          <cell r="A60" t="str">
            <v>010623060010</v>
          </cell>
          <cell r="B60" t="str">
            <v>Title I School</v>
          </cell>
          <cell r="C60" t="str">
            <v>Targeted Assistance Program</v>
          </cell>
          <cell r="D60" t="str">
            <v>Title I School</v>
          </cell>
          <cell r="E60" t="str">
            <v>Targeted Assistance Program</v>
          </cell>
        </row>
        <row r="61">
          <cell r="A61" t="str">
            <v>010701030001</v>
          </cell>
          <cell r="B61" t="str">
            <v>Title I School</v>
          </cell>
          <cell r="C61" t="str">
            <v>Targeted Assistance Program</v>
          </cell>
          <cell r="D61" t="str">
            <v>Title I School</v>
          </cell>
          <cell r="E61" t="str">
            <v>Targeted Assistance Program</v>
          </cell>
        </row>
        <row r="62">
          <cell r="A62" t="str">
            <v>010802060001</v>
          </cell>
          <cell r="B62" t="str">
            <v>Title I School</v>
          </cell>
          <cell r="C62" t="str">
            <v>Targeted Assistance Program</v>
          </cell>
          <cell r="D62" t="str">
            <v>Title I School</v>
          </cell>
          <cell r="E62" t="str">
            <v>Targeted Assistance Program</v>
          </cell>
        </row>
        <row r="63">
          <cell r="A63" t="str">
            <v>010802060003</v>
          </cell>
          <cell r="B63" t="str">
            <v>Title I School</v>
          </cell>
          <cell r="C63" t="str">
            <v>Targeted Assistance Program</v>
          </cell>
          <cell r="D63" t="str">
            <v>Title I School</v>
          </cell>
          <cell r="E63" t="str">
            <v>Targeted Assistance Program</v>
          </cell>
        </row>
        <row r="64">
          <cell r="A64" t="str">
            <v>010802060004</v>
          </cell>
          <cell r="B64" t="str">
            <v>Title I School</v>
          </cell>
          <cell r="C64" t="str">
            <v>Targeted Assistance Program</v>
          </cell>
          <cell r="D64" t="str">
            <v>Title I School</v>
          </cell>
          <cell r="E64" t="str">
            <v>Targeted Assistance Program</v>
          </cell>
        </row>
        <row r="65">
          <cell r="A65" t="str">
            <v>010802060005</v>
          </cell>
          <cell r="B65" t="str">
            <v>Not Title I School</v>
          </cell>
          <cell r="C65">
            <v>0</v>
          </cell>
          <cell r="D65" t="str">
            <v>No Title I</v>
          </cell>
          <cell r="E65" t="str">
            <v>No Title I</v>
          </cell>
        </row>
        <row r="66">
          <cell r="A66" t="str">
            <v>010802060007</v>
          </cell>
          <cell r="B66" t="str">
            <v>Title I School</v>
          </cell>
          <cell r="C66" t="str">
            <v>Schoolwide Program</v>
          </cell>
          <cell r="D66" t="str">
            <v>Title I School</v>
          </cell>
          <cell r="E66" t="str">
            <v>Schoolwide Program</v>
          </cell>
        </row>
        <row r="67">
          <cell r="A67" t="str">
            <v>010802060008</v>
          </cell>
          <cell r="B67" t="str">
            <v>Title I School</v>
          </cell>
          <cell r="C67" t="str">
            <v>Targeted Assistance Program</v>
          </cell>
          <cell r="D67" t="str">
            <v>Title I School</v>
          </cell>
          <cell r="E67" t="str">
            <v>Targeted Assistance Program</v>
          </cell>
        </row>
        <row r="68">
          <cell r="A68" t="str">
            <v>010802060009</v>
          </cell>
          <cell r="B68" t="str">
            <v>Title I School</v>
          </cell>
          <cell r="C68" t="str">
            <v>Targeted Assistance Program</v>
          </cell>
          <cell r="D68" t="str">
            <v>Title I School</v>
          </cell>
          <cell r="E68" t="str">
            <v>Targeted Assistance Program</v>
          </cell>
        </row>
        <row r="69">
          <cell r="A69" t="str">
            <v>011003060001</v>
          </cell>
          <cell r="B69" t="str">
            <v>Title I School</v>
          </cell>
          <cell r="C69" t="str">
            <v>Targeted Assistance Program</v>
          </cell>
          <cell r="D69" t="str">
            <v>Title I School</v>
          </cell>
          <cell r="E69" t="str">
            <v>Targeted Assistance Program</v>
          </cell>
        </row>
        <row r="70">
          <cell r="A70" t="str">
            <v>011003060002</v>
          </cell>
          <cell r="B70" t="str">
            <v>Title I School</v>
          </cell>
          <cell r="C70" t="str">
            <v>Schoolwide Program</v>
          </cell>
          <cell r="D70" t="str">
            <v>Title I School</v>
          </cell>
          <cell r="E70" t="str">
            <v>Schoolwide Program</v>
          </cell>
        </row>
        <row r="71">
          <cell r="A71" t="str">
            <v>011003060003</v>
          </cell>
          <cell r="B71" t="str">
            <v>Title I School</v>
          </cell>
          <cell r="C71" t="str">
            <v>Targeted Assistance Program</v>
          </cell>
          <cell r="D71" t="str">
            <v>Title I School</v>
          </cell>
          <cell r="E71" t="str">
            <v>Targeted Assistance Program</v>
          </cell>
        </row>
        <row r="72">
          <cell r="A72" t="str">
            <v>011200010002</v>
          </cell>
          <cell r="B72" t="str">
            <v>Title I School</v>
          </cell>
          <cell r="C72" t="str">
            <v>Schoolwide Program</v>
          </cell>
          <cell r="D72" t="str">
            <v>Title I School</v>
          </cell>
          <cell r="E72" t="str">
            <v>Schoolwide Program</v>
          </cell>
        </row>
        <row r="73">
          <cell r="A73" t="str">
            <v>011200010010</v>
          </cell>
          <cell r="B73" t="str">
            <v>Not Title I School</v>
          </cell>
          <cell r="C73">
            <v>0</v>
          </cell>
          <cell r="D73" t="str">
            <v>No Title I</v>
          </cell>
          <cell r="E73" t="str">
            <v>No Title I</v>
          </cell>
        </row>
        <row r="74">
          <cell r="A74" t="str">
            <v>020101040001</v>
          </cell>
          <cell r="B74" t="str">
            <v>Title I School</v>
          </cell>
          <cell r="C74" t="str">
            <v>Schoolwide Program</v>
          </cell>
          <cell r="D74" t="str">
            <v>Title I School</v>
          </cell>
          <cell r="E74" t="str">
            <v>Schoolwide Program</v>
          </cell>
        </row>
        <row r="75">
          <cell r="A75" t="str">
            <v>020101040002</v>
          </cell>
          <cell r="B75" t="str">
            <v>Title I School</v>
          </cell>
          <cell r="C75" t="str">
            <v>Targeted Assistance Program</v>
          </cell>
          <cell r="D75" t="str">
            <v>Title I School</v>
          </cell>
          <cell r="E75" t="str">
            <v>Targeted Assistance Program</v>
          </cell>
        </row>
        <row r="76">
          <cell r="A76" t="str">
            <v>020601040001</v>
          </cell>
          <cell r="B76" t="str">
            <v>Title I School</v>
          </cell>
          <cell r="C76" t="str">
            <v>Schoolwide Program</v>
          </cell>
          <cell r="D76" t="str">
            <v>Title I School</v>
          </cell>
          <cell r="E76" t="str">
            <v>Schoolwide Program</v>
          </cell>
        </row>
        <row r="77">
          <cell r="A77" t="str">
            <v>020702040001</v>
          </cell>
          <cell r="B77" t="str">
            <v>Title I School</v>
          </cell>
          <cell r="C77" t="str">
            <v>Schoolwide Program</v>
          </cell>
          <cell r="D77" t="str">
            <v>Title I School</v>
          </cell>
          <cell r="E77" t="str">
            <v>Schoolwide Program</v>
          </cell>
        </row>
        <row r="78">
          <cell r="A78" t="str">
            <v>020801040001</v>
          </cell>
          <cell r="B78" t="str">
            <v>Title I School</v>
          </cell>
          <cell r="C78" t="str">
            <v>Schoolwide Program</v>
          </cell>
          <cell r="D78" t="str">
            <v>Title I School</v>
          </cell>
          <cell r="E78" t="str">
            <v>Schoolwide Program</v>
          </cell>
        </row>
        <row r="79">
          <cell r="A79" t="str">
            <v>021102040001</v>
          </cell>
          <cell r="B79" t="str">
            <v>Title I School</v>
          </cell>
          <cell r="C79" t="str">
            <v>Schoolwide Program</v>
          </cell>
          <cell r="D79" t="str">
            <v>Title I School</v>
          </cell>
          <cell r="E79" t="str">
            <v>Schoolwide Program</v>
          </cell>
        </row>
        <row r="80">
          <cell r="A80" t="str">
            <v>021601040004</v>
          </cell>
          <cell r="B80" t="str">
            <v>Title I School</v>
          </cell>
          <cell r="C80" t="str">
            <v>Schoolwide Program</v>
          </cell>
          <cell r="D80" t="str">
            <v>Title I School</v>
          </cell>
          <cell r="E80" t="str">
            <v>Schoolwide Program</v>
          </cell>
        </row>
        <row r="81">
          <cell r="A81" t="str">
            <v>022001040001</v>
          </cell>
          <cell r="B81" t="str">
            <v>Title I School</v>
          </cell>
          <cell r="C81" t="str">
            <v>Targeted Assistance Program</v>
          </cell>
          <cell r="D81" t="str">
            <v>Title I School</v>
          </cell>
          <cell r="E81" t="str">
            <v>Targeted Assistance Program</v>
          </cell>
        </row>
        <row r="82">
          <cell r="A82" t="str">
            <v>022101040001</v>
          </cell>
          <cell r="B82" t="str">
            <v>Title I School</v>
          </cell>
          <cell r="C82" t="str">
            <v>Schoolwide Program</v>
          </cell>
          <cell r="D82" t="str">
            <v>Title I School</v>
          </cell>
          <cell r="E82" t="str">
            <v>Schoolwide Program</v>
          </cell>
        </row>
        <row r="83">
          <cell r="A83" t="str">
            <v>022302040001</v>
          </cell>
          <cell r="B83" t="str">
            <v>Title I School</v>
          </cell>
          <cell r="C83" t="str">
            <v>Schoolwide Program</v>
          </cell>
          <cell r="D83" t="str">
            <v>Title I School</v>
          </cell>
          <cell r="E83" t="str">
            <v>Schoolwide Program</v>
          </cell>
        </row>
        <row r="84">
          <cell r="A84" t="str">
            <v>022302040002</v>
          </cell>
          <cell r="B84" t="str">
            <v>Title I School</v>
          </cell>
          <cell r="C84" t="str">
            <v>Targeted Assistance Program</v>
          </cell>
          <cell r="D84" t="str">
            <v>Title I School</v>
          </cell>
          <cell r="E84" t="str">
            <v>Targeted Assistance Program</v>
          </cell>
        </row>
        <row r="85">
          <cell r="A85" t="str">
            <v>022302040004</v>
          </cell>
          <cell r="B85" t="str">
            <v>Title I School</v>
          </cell>
          <cell r="C85" t="str">
            <v>Schoolwide Program</v>
          </cell>
          <cell r="D85" t="str">
            <v>Title I School</v>
          </cell>
          <cell r="E85" t="str">
            <v>Schoolwide Program</v>
          </cell>
        </row>
        <row r="86">
          <cell r="A86" t="str">
            <v>022401040003</v>
          </cell>
          <cell r="B86" t="str">
            <v>Title I School</v>
          </cell>
          <cell r="C86" t="str">
            <v>Targeted Assistance Program</v>
          </cell>
          <cell r="D86" t="str">
            <v>Title I School</v>
          </cell>
          <cell r="E86" t="str">
            <v>Targeted Assistance Program</v>
          </cell>
        </row>
        <row r="87">
          <cell r="A87" t="str">
            <v>022601060002</v>
          </cell>
          <cell r="B87" t="str">
            <v>Title I School</v>
          </cell>
          <cell r="C87" t="str">
            <v>Targeted Assistance Program</v>
          </cell>
          <cell r="D87" t="str">
            <v>Title I School</v>
          </cell>
          <cell r="E87" t="str">
            <v>Targeted Assistance Program</v>
          </cell>
        </row>
        <row r="88">
          <cell r="A88" t="str">
            <v>022601060004</v>
          </cell>
          <cell r="B88" t="str">
            <v>Title I School</v>
          </cell>
          <cell r="C88" t="str">
            <v>Targeted Assistance Program</v>
          </cell>
          <cell r="D88" t="str">
            <v>Title I School</v>
          </cell>
          <cell r="E88" t="str">
            <v>Targeted Assistance Program</v>
          </cell>
        </row>
        <row r="89">
          <cell r="A89" t="str">
            <v>022601060005</v>
          </cell>
          <cell r="B89" t="str">
            <v>Title I School</v>
          </cell>
          <cell r="C89" t="str">
            <v>Schoolwide Program</v>
          </cell>
          <cell r="D89" t="str">
            <v>Title I School</v>
          </cell>
          <cell r="E89" t="str">
            <v>Schoolwide Program</v>
          </cell>
        </row>
        <row r="90">
          <cell r="A90" t="str">
            <v>022902040001</v>
          </cell>
          <cell r="B90" t="str">
            <v>Title I School</v>
          </cell>
          <cell r="C90" t="str">
            <v>Schoolwide Program</v>
          </cell>
          <cell r="D90" t="str">
            <v>Title I School</v>
          </cell>
          <cell r="E90" t="str">
            <v>Schoolwide Program</v>
          </cell>
        </row>
        <row r="91">
          <cell r="A91" t="str">
            <v>022902040002</v>
          </cell>
          <cell r="B91" t="str">
            <v>Title I School</v>
          </cell>
          <cell r="C91" t="str">
            <v>Schoolwide Program</v>
          </cell>
          <cell r="D91" t="str">
            <v>Title I School</v>
          </cell>
          <cell r="E91" t="str">
            <v>Schoolwide Program</v>
          </cell>
        </row>
        <row r="92">
          <cell r="A92" t="str">
            <v>022902040003</v>
          </cell>
          <cell r="B92" t="str">
            <v>Title I School</v>
          </cell>
          <cell r="C92" t="str">
            <v>Schoolwide Program</v>
          </cell>
          <cell r="D92" t="str">
            <v>Title I School</v>
          </cell>
          <cell r="E92" t="str">
            <v>Schoolwide Program</v>
          </cell>
        </row>
        <row r="93">
          <cell r="A93" t="str">
            <v>030101060001</v>
          </cell>
          <cell r="B93" t="str">
            <v>Title I School</v>
          </cell>
          <cell r="C93" t="str">
            <v>Schoolwide Program</v>
          </cell>
          <cell r="D93" t="str">
            <v>Title I School</v>
          </cell>
          <cell r="E93" t="str">
            <v>Schoolwide Program</v>
          </cell>
        </row>
        <row r="94">
          <cell r="A94" t="str">
            <v>030101060003</v>
          </cell>
          <cell r="B94" t="str">
            <v>Not Title I School</v>
          </cell>
          <cell r="C94">
            <v>0</v>
          </cell>
          <cell r="D94" t="str">
            <v>No Title I</v>
          </cell>
          <cell r="E94" t="str">
            <v>No Title I</v>
          </cell>
        </row>
        <row r="95">
          <cell r="A95" t="str">
            <v>030101060004</v>
          </cell>
          <cell r="B95" t="str">
            <v>Not Title I School</v>
          </cell>
          <cell r="C95">
            <v>0</v>
          </cell>
          <cell r="D95" t="str">
            <v>No Title I</v>
          </cell>
          <cell r="E95" t="str">
            <v>No Title I</v>
          </cell>
        </row>
        <row r="96">
          <cell r="A96" t="str">
            <v>030200010002</v>
          </cell>
          <cell r="B96" t="str">
            <v>Title I School</v>
          </cell>
          <cell r="C96" t="str">
            <v>Schoolwide Program</v>
          </cell>
          <cell r="D96" t="str">
            <v>Title I School</v>
          </cell>
          <cell r="E96" t="str">
            <v>Schoolwide Program</v>
          </cell>
        </row>
        <row r="97">
          <cell r="A97" t="str">
            <v>030200010005</v>
          </cell>
          <cell r="B97" t="str">
            <v>Title I School</v>
          </cell>
          <cell r="C97" t="str">
            <v>Schoolwide Program</v>
          </cell>
          <cell r="D97" t="str">
            <v>Title I School</v>
          </cell>
          <cell r="E97" t="str">
            <v>Schoolwide Program</v>
          </cell>
        </row>
        <row r="98">
          <cell r="A98" t="str">
            <v>030200010008</v>
          </cell>
          <cell r="B98" t="str">
            <v>Title I School</v>
          </cell>
          <cell r="C98" t="str">
            <v>Schoolwide Program</v>
          </cell>
          <cell r="D98" t="str">
            <v>Title I School</v>
          </cell>
          <cell r="E98" t="str">
            <v>Schoolwide Program</v>
          </cell>
        </row>
        <row r="99">
          <cell r="A99" t="str">
            <v>030200010011</v>
          </cell>
          <cell r="B99" t="str">
            <v>Title I School</v>
          </cell>
          <cell r="C99" t="str">
            <v>Schoolwide Program</v>
          </cell>
          <cell r="D99" t="str">
            <v>Title I School</v>
          </cell>
          <cell r="E99" t="str">
            <v>Schoolwide Program</v>
          </cell>
        </row>
        <row r="100">
          <cell r="A100" t="str">
            <v>030200010012</v>
          </cell>
          <cell r="B100" t="str">
            <v>Title I School</v>
          </cell>
          <cell r="C100" t="str">
            <v>Schoolwide Program</v>
          </cell>
          <cell r="D100" t="str">
            <v>Title I School</v>
          </cell>
          <cell r="E100" t="str">
            <v>Schoolwide Program</v>
          </cell>
        </row>
        <row r="101">
          <cell r="A101" t="str">
            <v>030200010014</v>
          </cell>
          <cell r="B101" t="str">
            <v>Title I School</v>
          </cell>
          <cell r="C101" t="str">
            <v>Schoolwide Program</v>
          </cell>
          <cell r="D101" t="str">
            <v>Title I School</v>
          </cell>
          <cell r="E101" t="str">
            <v>Schoolwide Program</v>
          </cell>
        </row>
        <row r="102">
          <cell r="A102" t="str">
            <v>030200010015</v>
          </cell>
          <cell r="B102" t="str">
            <v>Title I School</v>
          </cell>
          <cell r="C102" t="str">
            <v>Schoolwide Program</v>
          </cell>
          <cell r="D102" t="str">
            <v>Title I School</v>
          </cell>
          <cell r="E102" t="str">
            <v>Schoolwide Program</v>
          </cell>
        </row>
        <row r="103">
          <cell r="A103" t="str">
            <v>030200010016</v>
          </cell>
          <cell r="B103" t="str">
            <v>Title I School</v>
          </cell>
          <cell r="C103" t="str">
            <v>Schoolwide Program</v>
          </cell>
          <cell r="D103" t="str">
            <v>Title I School</v>
          </cell>
          <cell r="E103" t="str">
            <v>Schoolwide Program</v>
          </cell>
        </row>
        <row r="104">
          <cell r="A104" t="str">
            <v>030200010021</v>
          </cell>
          <cell r="B104" t="str">
            <v>Title I School</v>
          </cell>
          <cell r="C104" t="str">
            <v>Schoolwide Program</v>
          </cell>
          <cell r="D104" t="str">
            <v>Title I School</v>
          </cell>
          <cell r="E104" t="str">
            <v>Schoolwide Program</v>
          </cell>
        </row>
        <row r="105">
          <cell r="A105" t="str">
            <v>030200010022</v>
          </cell>
          <cell r="B105" t="str">
            <v>Title I School</v>
          </cell>
          <cell r="C105" t="str">
            <v>Schoolwide Program</v>
          </cell>
          <cell r="D105" t="str">
            <v>Title I School</v>
          </cell>
          <cell r="E105" t="str">
            <v>Schoolwide Program</v>
          </cell>
        </row>
        <row r="106">
          <cell r="A106" t="str">
            <v>030501040001</v>
          </cell>
          <cell r="B106" t="str">
            <v>Title I School</v>
          </cell>
          <cell r="C106" t="str">
            <v>Schoolwide Program</v>
          </cell>
          <cell r="D106" t="str">
            <v>Title I School</v>
          </cell>
          <cell r="E106" t="str">
            <v>Schoolwide Program</v>
          </cell>
        </row>
        <row r="107">
          <cell r="A107" t="str">
            <v>030501040003</v>
          </cell>
          <cell r="B107" t="str">
            <v>Title I School</v>
          </cell>
          <cell r="C107" t="str">
            <v>Schoolwide Program</v>
          </cell>
          <cell r="D107" t="str">
            <v>Title I School</v>
          </cell>
          <cell r="E107" t="str">
            <v>Schoolwide Program</v>
          </cell>
        </row>
        <row r="108">
          <cell r="A108" t="str">
            <v>030601060001</v>
          </cell>
          <cell r="B108" t="str">
            <v>Title I School</v>
          </cell>
          <cell r="C108" t="str">
            <v>Targeted Assistance Program</v>
          </cell>
          <cell r="D108" t="str">
            <v>Title I School</v>
          </cell>
          <cell r="E108" t="str">
            <v>Targeted Assistance Program</v>
          </cell>
        </row>
        <row r="109">
          <cell r="A109" t="str">
            <v>030601060004</v>
          </cell>
          <cell r="B109" t="str">
            <v>Title I School</v>
          </cell>
          <cell r="C109" t="str">
            <v>Targeted Assistance Program</v>
          </cell>
          <cell r="D109" t="str">
            <v>Title I School</v>
          </cell>
          <cell r="E109" t="str">
            <v>Targeted Assistance Program</v>
          </cell>
        </row>
        <row r="110">
          <cell r="A110" t="str">
            <v>030601060005</v>
          </cell>
          <cell r="B110" t="str">
            <v>Title I School</v>
          </cell>
          <cell r="C110" t="str">
            <v>Targeted Assistance Program</v>
          </cell>
          <cell r="D110" t="str">
            <v>Title I School</v>
          </cell>
          <cell r="E110" t="str">
            <v>Targeted Assistance Program</v>
          </cell>
        </row>
        <row r="111">
          <cell r="A111" t="str">
            <v>030601060006</v>
          </cell>
          <cell r="B111" t="str">
            <v>Not Title I School</v>
          </cell>
          <cell r="C111">
            <v>0</v>
          </cell>
          <cell r="D111" t="str">
            <v>No Title I</v>
          </cell>
          <cell r="E111" t="str">
            <v>No Title I</v>
          </cell>
        </row>
        <row r="112">
          <cell r="A112" t="str">
            <v>030701060001</v>
          </cell>
          <cell r="B112" t="str">
            <v>Not Title I School</v>
          </cell>
          <cell r="C112">
            <v>0</v>
          </cell>
          <cell r="D112" t="str">
            <v>No Title I</v>
          </cell>
          <cell r="E112" t="str">
            <v>No Title I</v>
          </cell>
        </row>
        <row r="113">
          <cell r="A113" t="str">
            <v>030701060003</v>
          </cell>
          <cell r="B113" t="str">
            <v>Title I School</v>
          </cell>
          <cell r="C113" t="str">
            <v>Targeted Assistance Program</v>
          </cell>
          <cell r="D113" t="str">
            <v>Title I School</v>
          </cell>
          <cell r="E113" t="str">
            <v>Targeted Assistance Program</v>
          </cell>
        </row>
        <row r="114">
          <cell r="A114" t="str">
            <v>030701060004</v>
          </cell>
          <cell r="B114" t="str">
            <v>Title I School</v>
          </cell>
          <cell r="C114" t="str">
            <v>Targeted Assistance Program</v>
          </cell>
          <cell r="D114" t="str">
            <v>Title I School</v>
          </cell>
          <cell r="E114" t="str">
            <v>Targeted Assistance Program</v>
          </cell>
        </row>
        <row r="115">
          <cell r="A115" t="str">
            <v>030701060005</v>
          </cell>
          <cell r="B115" t="str">
            <v>Not Title I School</v>
          </cell>
          <cell r="C115">
            <v>0</v>
          </cell>
          <cell r="D115" t="str">
            <v>No Title I</v>
          </cell>
          <cell r="E115" t="str">
            <v>No Title I</v>
          </cell>
        </row>
        <row r="116">
          <cell r="A116" t="str">
            <v>031101060003</v>
          </cell>
          <cell r="B116" t="str">
            <v>Title I School</v>
          </cell>
          <cell r="C116" t="str">
            <v>Targeted Assistance Program</v>
          </cell>
          <cell r="D116" t="str">
            <v>Title I School</v>
          </cell>
          <cell r="E116" t="str">
            <v>Targeted Assistance Program</v>
          </cell>
        </row>
        <row r="117">
          <cell r="A117" t="str">
            <v>031101060004</v>
          </cell>
          <cell r="B117" t="str">
            <v>Title I School</v>
          </cell>
          <cell r="C117" t="str">
            <v>Targeted Assistance Program</v>
          </cell>
          <cell r="D117" t="str">
            <v>Title I School</v>
          </cell>
          <cell r="E117" t="str">
            <v>Targeted Assistance Program</v>
          </cell>
        </row>
        <row r="118">
          <cell r="A118" t="str">
            <v>031101060005</v>
          </cell>
          <cell r="B118" t="str">
            <v>Title I School</v>
          </cell>
          <cell r="C118" t="str">
            <v>Targeted Assistance Program</v>
          </cell>
          <cell r="D118" t="str">
            <v>Title I School</v>
          </cell>
          <cell r="E118" t="str">
            <v>Targeted Assistance Program</v>
          </cell>
        </row>
        <row r="119">
          <cell r="A119" t="str">
            <v>031101060006</v>
          </cell>
          <cell r="B119" t="str">
            <v>Not Title I School</v>
          </cell>
          <cell r="C119">
            <v>0</v>
          </cell>
          <cell r="D119" t="str">
            <v>No Title I</v>
          </cell>
          <cell r="E119" t="str">
            <v>No Title I</v>
          </cell>
        </row>
        <row r="120">
          <cell r="A120" t="str">
            <v>031301040002</v>
          </cell>
          <cell r="B120" t="str">
            <v>Title I School</v>
          </cell>
          <cell r="C120" t="str">
            <v>Schoolwide Program</v>
          </cell>
          <cell r="D120" t="str">
            <v>Title I School</v>
          </cell>
          <cell r="E120" t="str">
            <v>Schoolwide Program</v>
          </cell>
        </row>
        <row r="121">
          <cell r="A121" t="str">
            <v>031301040003</v>
          </cell>
          <cell r="B121" t="str">
            <v>Title I School</v>
          </cell>
          <cell r="C121" t="str">
            <v>Schoolwide Program</v>
          </cell>
          <cell r="D121" t="str">
            <v>Title I School</v>
          </cell>
          <cell r="E121" t="str">
            <v>Schoolwide Program</v>
          </cell>
        </row>
        <row r="122">
          <cell r="A122" t="str">
            <v>031401060002</v>
          </cell>
          <cell r="B122" t="str">
            <v>Title I School</v>
          </cell>
          <cell r="C122" t="str">
            <v>Targeted Assistance Program</v>
          </cell>
          <cell r="D122" t="str">
            <v>Title I School</v>
          </cell>
          <cell r="E122" t="str">
            <v>Targeted Assistance Program</v>
          </cell>
        </row>
        <row r="123">
          <cell r="A123" t="str">
            <v>031401060004</v>
          </cell>
          <cell r="B123" t="str">
            <v>Not Title I School</v>
          </cell>
          <cell r="C123">
            <v>0</v>
          </cell>
          <cell r="D123" t="str">
            <v>No Title I</v>
          </cell>
          <cell r="E123" t="str">
            <v>No Title I</v>
          </cell>
        </row>
        <row r="124">
          <cell r="A124" t="str">
            <v>031401060005</v>
          </cell>
          <cell r="B124" t="str">
            <v>Title I School</v>
          </cell>
          <cell r="C124" t="str">
            <v>Targeted Assistance Program</v>
          </cell>
          <cell r="D124" t="str">
            <v>Title I School</v>
          </cell>
          <cell r="E124" t="str">
            <v>Targeted Assistance Program</v>
          </cell>
        </row>
        <row r="125">
          <cell r="A125" t="str">
            <v>031501060001</v>
          </cell>
          <cell r="B125" t="str">
            <v>Title I School</v>
          </cell>
          <cell r="C125" t="str">
            <v>Targeted Assistance Program</v>
          </cell>
          <cell r="D125" t="str">
            <v>Title I School</v>
          </cell>
          <cell r="E125" t="str">
            <v>Targeted Assistance Program</v>
          </cell>
        </row>
        <row r="126">
          <cell r="A126" t="str">
            <v>031501060002</v>
          </cell>
          <cell r="B126" t="str">
            <v>Not Title I School</v>
          </cell>
          <cell r="C126">
            <v>0</v>
          </cell>
          <cell r="D126" t="str">
            <v>No Title I</v>
          </cell>
          <cell r="E126" t="str">
            <v>No Title I</v>
          </cell>
        </row>
        <row r="127">
          <cell r="A127" t="str">
            <v>031501060009</v>
          </cell>
          <cell r="B127" t="str">
            <v>Title I School</v>
          </cell>
          <cell r="C127" t="str">
            <v>Targeted Assistance Program</v>
          </cell>
          <cell r="D127" t="str">
            <v>Title I School</v>
          </cell>
          <cell r="E127" t="str">
            <v>Targeted Assistance Program</v>
          </cell>
        </row>
        <row r="128">
          <cell r="A128" t="str">
            <v>031501060012</v>
          </cell>
          <cell r="B128" t="str">
            <v>Not Title I School</v>
          </cell>
          <cell r="C128">
            <v>0</v>
          </cell>
          <cell r="D128" t="str">
            <v>No Title I</v>
          </cell>
          <cell r="E128" t="str">
            <v>No Title I</v>
          </cell>
        </row>
        <row r="129">
          <cell r="A129" t="str">
            <v>031501060013</v>
          </cell>
          <cell r="B129" t="str">
            <v>Title I School</v>
          </cell>
          <cell r="C129" t="str">
            <v>Targeted Assistance Program</v>
          </cell>
          <cell r="D129" t="str">
            <v>Title I School</v>
          </cell>
          <cell r="E129" t="str">
            <v>Targeted Assistance Program</v>
          </cell>
        </row>
        <row r="130">
          <cell r="A130" t="str">
            <v>031501060014</v>
          </cell>
          <cell r="B130" t="str">
            <v>Not Title I School</v>
          </cell>
          <cell r="C130">
            <v>0</v>
          </cell>
          <cell r="D130" t="str">
            <v>No Title I</v>
          </cell>
          <cell r="E130" t="str">
            <v>No Title I</v>
          </cell>
        </row>
        <row r="131">
          <cell r="A131" t="str">
            <v>031502060001</v>
          </cell>
          <cell r="B131" t="str">
            <v>Title I School</v>
          </cell>
          <cell r="C131" t="str">
            <v>Targeted Assistance Program</v>
          </cell>
          <cell r="D131" t="str">
            <v>Title I School</v>
          </cell>
          <cell r="E131" t="str">
            <v>Targeted Assistance Program</v>
          </cell>
        </row>
        <row r="132">
          <cell r="A132" t="str">
            <v>031502060003</v>
          </cell>
          <cell r="B132" t="str">
            <v>Title I School</v>
          </cell>
          <cell r="C132" t="str">
            <v>Targeted Assistance Program</v>
          </cell>
          <cell r="D132" t="str">
            <v>Title I School</v>
          </cell>
          <cell r="E132" t="str">
            <v>Targeted Assistance Program</v>
          </cell>
        </row>
        <row r="133">
          <cell r="A133" t="str">
            <v>031502060005</v>
          </cell>
          <cell r="B133" t="str">
            <v>Title I School</v>
          </cell>
          <cell r="C133" t="str">
            <v>Targeted Assistance Program</v>
          </cell>
          <cell r="D133" t="str">
            <v>Title I School</v>
          </cell>
          <cell r="E133" t="str">
            <v>Targeted Assistance Program</v>
          </cell>
        </row>
        <row r="134">
          <cell r="A134" t="str">
            <v>031502060006</v>
          </cell>
          <cell r="B134" t="str">
            <v>Title I School</v>
          </cell>
          <cell r="C134" t="str">
            <v>Targeted Assistance Program</v>
          </cell>
          <cell r="D134" t="str">
            <v>Title I School</v>
          </cell>
          <cell r="E134" t="str">
            <v>Targeted Assistance Program</v>
          </cell>
        </row>
        <row r="135">
          <cell r="A135" t="str">
            <v>031601060021</v>
          </cell>
          <cell r="B135" t="str">
            <v>Title I School</v>
          </cell>
          <cell r="C135" t="str">
            <v>Schoolwide Program</v>
          </cell>
          <cell r="D135" t="str">
            <v>Title I School</v>
          </cell>
          <cell r="E135" t="str">
            <v>Schoolwide Program</v>
          </cell>
        </row>
        <row r="136">
          <cell r="A136" t="str">
            <v>031601060022</v>
          </cell>
          <cell r="B136" t="str">
            <v>Title I School</v>
          </cell>
          <cell r="C136" t="str">
            <v>Targeted Assistance Program</v>
          </cell>
          <cell r="D136" t="str">
            <v>Title I School</v>
          </cell>
          <cell r="E136" t="str">
            <v>Targeted Assistance Program</v>
          </cell>
        </row>
        <row r="137">
          <cell r="A137" t="str">
            <v>031601060023</v>
          </cell>
          <cell r="B137" t="str">
            <v>Not Title I School</v>
          </cell>
          <cell r="C137">
            <v>0</v>
          </cell>
          <cell r="D137" t="str">
            <v>No Title I</v>
          </cell>
          <cell r="E137" t="str">
            <v>No Title I</v>
          </cell>
        </row>
        <row r="138">
          <cell r="A138" t="str">
            <v>031601060026</v>
          </cell>
          <cell r="B138" t="str">
            <v>Not Title I School</v>
          </cell>
          <cell r="C138">
            <v>0</v>
          </cell>
          <cell r="D138" t="str">
            <v>No Title I</v>
          </cell>
          <cell r="E138" t="str">
            <v>No Title I</v>
          </cell>
        </row>
        <row r="139">
          <cell r="A139" t="str">
            <v>031601060028</v>
          </cell>
          <cell r="B139" t="str">
            <v>Not Title I School</v>
          </cell>
          <cell r="C139">
            <v>0</v>
          </cell>
          <cell r="D139" t="str">
            <v>No Title I</v>
          </cell>
          <cell r="E139" t="str">
            <v>No Title I</v>
          </cell>
        </row>
        <row r="140">
          <cell r="A140" t="str">
            <v>031601060041</v>
          </cell>
          <cell r="B140" t="str">
            <v>Title I School</v>
          </cell>
          <cell r="C140" t="str">
            <v>Targeted Assistance Program</v>
          </cell>
          <cell r="D140" t="str">
            <v>Title I School</v>
          </cell>
          <cell r="E140" t="str">
            <v>Targeted Assistance Program</v>
          </cell>
        </row>
        <row r="141">
          <cell r="A141" t="str">
            <v>031601060051</v>
          </cell>
          <cell r="B141" t="str">
            <v>Not Title I School</v>
          </cell>
          <cell r="C141">
            <v>0</v>
          </cell>
          <cell r="D141" t="str">
            <v>No Title I</v>
          </cell>
          <cell r="E141" t="str">
            <v>No Title I</v>
          </cell>
        </row>
        <row r="142">
          <cell r="A142" t="str">
            <v>031701060002</v>
          </cell>
          <cell r="B142" t="str">
            <v>Title I School</v>
          </cell>
          <cell r="C142" t="str">
            <v>Schoolwide Program</v>
          </cell>
          <cell r="D142" t="str">
            <v>Title I School</v>
          </cell>
          <cell r="E142" t="str">
            <v>Schoolwide Program</v>
          </cell>
        </row>
        <row r="143">
          <cell r="A143" t="str">
            <v>031701060003</v>
          </cell>
          <cell r="B143" t="str">
            <v>Title I School</v>
          </cell>
          <cell r="C143" t="str">
            <v>Targeted Assistance Program</v>
          </cell>
          <cell r="D143" t="str">
            <v>Title I School</v>
          </cell>
          <cell r="E143" t="str">
            <v>Targeted Assistance Program</v>
          </cell>
        </row>
        <row r="144">
          <cell r="A144" t="str">
            <v>031701060004</v>
          </cell>
          <cell r="B144" t="str">
            <v>Title I School</v>
          </cell>
          <cell r="C144" t="str">
            <v>Targeted Assistance Program</v>
          </cell>
          <cell r="D144" t="str">
            <v>Title I School</v>
          </cell>
          <cell r="E144" t="str">
            <v>Targeted Assistance Program</v>
          </cell>
        </row>
        <row r="145">
          <cell r="A145" t="str">
            <v>031701060007</v>
          </cell>
          <cell r="B145" t="str">
            <v>Not Title I School</v>
          </cell>
          <cell r="C145">
            <v>0</v>
          </cell>
          <cell r="D145" t="str">
            <v>No Title I</v>
          </cell>
          <cell r="E145" t="str">
            <v>No Title I</v>
          </cell>
        </row>
        <row r="146">
          <cell r="A146" t="str">
            <v>040204040001</v>
          </cell>
          <cell r="B146" t="str">
            <v>Title I School</v>
          </cell>
          <cell r="C146" t="str">
            <v>Targeted Assistance Program</v>
          </cell>
          <cell r="D146" t="str">
            <v>Title I School</v>
          </cell>
          <cell r="E146" t="str">
            <v>Targeted Assistance Program</v>
          </cell>
        </row>
        <row r="147">
          <cell r="A147" t="str">
            <v>040302060001</v>
          </cell>
          <cell r="B147" t="str">
            <v>Not Title I School</v>
          </cell>
          <cell r="C147">
            <v>0</v>
          </cell>
          <cell r="D147" t="str">
            <v>No Title I</v>
          </cell>
          <cell r="E147" t="str">
            <v>No Title I</v>
          </cell>
        </row>
        <row r="148">
          <cell r="A148" t="str">
            <v>040302060002</v>
          </cell>
          <cell r="B148" t="str">
            <v>Title I School</v>
          </cell>
          <cell r="C148" t="str">
            <v>Targeted Assistance Program</v>
          </cell>
          <cell r="D148" t="str">
            <v>Title I School</v>
          </cell>
          <cell r="E148" t="str">
            <v>Targeted Assistance Program</v>
          </cell>
        </row>
        <row r="149">
          <cell r="A149" t="str">
            <v>040302060004</v>
          </cell>
          <cell r="B149" t="str">
            <v>Not Title I School</v>
          </cell>
          <cell r="C149">
            <v>0</v>
          </cell>
          <cell r="D149" t="str">
            <v>No Title I</v>
          </cell>
          <cell r="E149" t="str">
            <v>No Title I</v>
          </cell>
        </row>
        <row r="150">
          <cell r="A150" t="str">
            <v>040901040001</v>
          </cell>
          <cell r="B150" t="str">
            <v>Title I School</v>
          </cell>
          <cell r="C150" t="str">
            <v>Schoolwide Program</v>
          </cell>
          <cell r="D150" t="str">
            <v>Title I School</v>
          </cell>
          <cell r="E150" t="str">
            <v>Schoolwide Program</v>
          </cell>
        </row>
        <row r="151">
          <cell r="A151" t="str">
            <v>040901040002</v>
          </cell>
          <cell r="B151" t="str">
            <v>Title I School</v>
          </cell>
          <cell r="C151" t="str">
            <v>Schoolwide Program</v>
          </cell>
          <cell r="D151" t="str">
            <v>Title I School</v>
          </cell>
          <cell r="E151" t="str">
            <v>Schoolwide Program</v>
          </cell>
        </row>
        <row r="152">
          <cell r="A152" t="str">
            <v>041101040002</v>
          </cell>
          <cell r="B152" t="str">
            <v>Title I School</v>
          </cell>
          <cell r="C152" t="str">
            <v>Schoolwide Program</v>
          </cell>
          <cell r="D152" t="str">
            <v>Title I School</v>
          </cell>
          <cell r="E152" t="str">
            <v>Schoolwide Program</v>
          </cell>
        </row>
        <row r="153">
          <cell r="A153" t="str">
            <v>041101040003</v>
          </cell>
          <cell r="B153" t="str">
            <v>Title I School</v>
          </cell>
          <cell r="C153" t="str">
            <v>Schoolwide Program</v>
          </cell>
          <cell r="D153" t="str">
            <v>Title I School</v>
          </cell>
          <cell r="E153" t="str">
            <v>Schoolwide Program</v>
          </cell>
        </row>
        <row r="154">
          <cell r="A154" t="str">
            <v>041401040001</v>
          </cell>
          <cell r="B154" t="str">
            <v>Title I School</v>
          </cell>
          <cell r="C154" t="str">
            <v>Targeted Assistance Program</v>
          </cell>
          <cell r="D154" t="str">
            <v>Title I School</v>
          </cell>
          <cell r="E154" t="str">
            <v>Targeted Assistance Program</v>
          </cell>
        </row>
        <row r="155">
          <cell r="A155" t="str">
            <v>042302040002</v>
          </cell>
          <cell r="B155" t="str">
            <v>Title I School</v>
          </cell>
          <cell r="C155" t="str">
            <v>Targeted Assistance Program</v>
          </cell>
          <cell r="D155" t="str">
            <v>Title I School</v>
          </cell>
          <cell r="E155" t="str">
            <v>Targeted Assistance Program</v>
          </cell>
        </row>
        <row r="156">
          <cell r="A156" t="str">
            <v>042302040003</v>
          </cell>
          <cell r="B156" t="str">
            <v>Not Title I School</v>
          </cell>
          <cell r="C156">
            <v>0</v>
          </cell>
          <cell r="D156" t="str">
            <v>No Title I</v>
          </cell>
          <cell r="E156" t="str">
            <v>No Title I</v>
          </cell>
        </row>
        <row r="157">
          <cell r="A157" t="str">
            <v>042302040004</v>
          </cell>
          <cell r="B157" t="str">
            <v>Not Title I School</v>
          </cell>
          <cell r="C157">
            <v>0</v>
          </cell>
          <cell r="D157" t="str">
            <v>No Title I</v>
          </cell>
          <cell r="E157" t="str">
            <v>No Title I</v>
          </cell>
        </row>
        <row r="158">
          <cell r="A158" t="str">
            <v>042400010002</v>
          </cell>
          <cell r="B158" t="str">
            <v>Title I School</v>
          </cell>
          <cell r="C158" t="str">
            <v>Targeted Assistance Program</v>
          </cell>
          <cell r="D158" t="str">
            <v>Title I School</v>
          </cell>
          <cell r="E158" t="str">
            <v>Targeted Assistance Program</v>
          </cell>
        </row>
        <row r="159">
          <cell r="A159" t="str">
            <v>042400010004</v>
          </cell>
          <cell r="B159" t="str">
            <v>Title I School</v>
          </cell>
          <cell r="C159" t="str">
            <v>Targeted Assistance Program</v>
          </cell>
          <cell r="D159" t="str">
            <v>Title I School</v>
          </cell>
          <cell r="E159" t="str">
            <v>Targeted Assistance Program</v>
          </cell>
        </row>
        <row r="160">
          <cell r="A160" t="str">
            <v>042400010013</v>
          </cell>
          <cell r="B160" t="str">
            <v>Not Title I School</v>
          </cell>
          <cell r="C160">
            <v>0</v>
          </cell>
          <cell r="D160" t="str">
            <v>No Title I</v>
          </cell>
          <cell r="E160" t="str">
            <v>No Title I</v>
          </cell>
        </row>
        <row r="161">
          <cell r="A161" t="str">
            <v>042400010016</v>
          </cell>
          <cell r="B161" t="str">
            <v>Title I School</v>
          </cell>
          <cell r="C161" t="str">
            <v>Targeted Assistance Program</v>
          </cell>
          <cell r="D161" t="str">
            <v>Title I School</v>
          </cell>
          <cell r="E161" t="str">
            <v>Targeted Assistance Program</v>
          </cell>
        </row>
        <row r="162">
          <cell r="A162" t="str">
            <v>042801060001</v>
          </cell>
          <cell r="B162" t="str">
            <v>Title I School</v>
          </cell>
          <cell r="C162" t="str">
            <v>Targeted Assistance Program</v>
          </cell>
          <cell r="D162" t="str">
            <v>Title I School</v>
          </cell>
          <cell r="E162" t="str">
            <v>Targeted Assistance Program</v>
          </cell>
        </row>
        <row r="163">
          <cell r="A163" t="str">
            <v>042801060005</v>
          </cell>
          <cell r="B163" t="str">
            <v>Not Title I School</v>
          </cell>
          <cell r="C163">
            <v>0</v>
          </cell>
          <cell r="D163" t="str">
            <v>No Title I</v>
          </cell>
          <cell r="E163" t="str">
            <v>No Title I</v>
          </cell>
        </row>
        <row r="164">
          <cell r="A164" t="str">
            <v>042801060006</v>
          </cell>
          <cell r="B164" t="str">
            <v>Not Title I School</v>
          </cell>
          <cell r="C164">
            <v>0</v>
          </cell>
          <cell r="D164" t="str">
            <v>No Title I</v>
          </cell>
          <cell r="E164" t="str">
            <v>No Title I</v>
          </cell>
        </row>
        <row r="165">
          <cell r="A165" t="str">
            <v>042901040001</v>
          </cell>
          <cell r="B165" t="str">
            <v>Title I School</v>
          </cell>
          <cell r="C165" t="str">
            <v>Targeted Assistance Program</v>
          </cell>
          <cell r="D165" t="str">
            <v>Title I School</v>
          </cell>
          <cell r="E165" t="str">
            <v>Targeted Assistance Program</v>
          </cell>
        </row>
        <row r="166">
          <cell r="A166" t="str">
            <v>042901040002</v>
          </cell>
          <cell r="B166" t="str">
            <v>Title I School</v>
          </cell>
          <cell r="C166" t="str">
            <v>Targeted Assistance Program</v>
          </cell>
          <cell r="D166" t="str">
            <v>Title I School</v>
          </cell>
          <cell r="E166" t="str">
            <v>Targeted Assistance Program</v>
          </cell>
        </row>
        <row r="167">
          <cell r="A167" t="str">
            <v>043001040002</v>
          </cell>
          <cell r="B167" t="str">
            <v>Title I School</v>
          </cell>
          <cell r="C167" t="str">
            <v>Schoolwide Program</v>
          </cell>
          <cell r="D167" t="str">
            <v>Title I School</v>
          </cell>
          <cell r="E167" t="str">
            <v>Schoolwide Program</v>
          </cell>
        </row>
        <row r="168">
          <cell r="A168" t="str">
            <v>043001040003</v>
          </cell>
          <cell r="B168" t="str">
            <v>Title I School</v>
          </cell>
          <cell r="C168" t="str">
            <v>Schoolwide Program</v>
          </cell>
          <cell r="D168" t="str">
            <v>Title I School</v>
          </cell>
          <cell r="E168" t="str">
            <v>Schoolwide Program</v>
          </cell>
        </row>
        <row r="169">
          <cell r="A169" t="str">
            <v>043011020001</v>
          </cell>
          <cell r="B169" t="str">
            <v>Title I School</v>
          </cell>
          <cell r="C169" t="str">
            <v>Targeted Assistance Program</v>
          </cell>
          <cell r="D169" t="str">
            <v>Title I School</v>
          </cell>
          <cell r="E169" t="str">
            <v>Targeted Assistance Program</v>
          </cell>
        </row>
        <row r="170">
          <cell r="A170" t="str">
            <v>043011020002</v>
          </cell>
          <cell r="B170" t="str">
            <v>Title I School</v>
          </cell>
          <cell r="C170" t="str">
            <v>Targeted Assistance Program</v>
          </cell>
          <cell r="D170" t="str">
            <v>Title I School</v>
          </cell>
          <cell r="E170" t="str">
            <v>Targeted Assistance Program</v>
          </cell>
        </row>
        <row r="171">
          <cell r="A171" t="str">
            <v>043200050002</v>
          </cell>
          <cell r="B171" t="str">
            <v>Title I School</v>
          </cell>
          <cell r="C171" t="str">
            <v>Schoolwide Program</v>
          </cell>
          <cell r="D171" t="str">
            <v>Title I School</v>
          </cell>
          <cell r="E171" t="str">
            <v>Schoolwide Program</v>
          </cell>
        </row>
        <row r="172">
          <cell r="A172" t="str">
            <v>043200050004</v>
          </cell>
          <cell r="B172" t="str">
            <v>Title I School</v>
          </cell>
          <cell r="C172" t="str">
            <v>Schoolwide Program</v>
          </cell>
          <cell r="D172" t="str">
            <v>Title I School</v>
          </cell>
          <cell r="E172" t="str">
            <v>Schoolwide Program</v>
          </cell>
        </row>
        <row r="173">
          <cell r="A173" t="str">
            <v>043200050005</v>
          </cell>
          <cell r="B173" t="str">
            <v>Title I School</v>
          </cell>
          <cell r="C173" t="str">
            <v>Schoolwide Program</v>
          </cell>
          <cell r="D173" t="str">
            <v>Title I School</v>
          </cell>
          <cell r="E173" t="str">
            <v>Schoolwide Program</v>
          </cell>
        </row>
        <row r="174">
          <cell r="A174" t="str">
            <v>043501060001</v>
          </cell>
          <cell r="B174" t="str">
            <v>Title I School</v>
          </cell>
          <cell r="C174" t="str">
            <v>Schoolwide Program</v>
          </cell>
          <cell r="D174" t="str">
            <v>Title I School</v>
          </cell>
          <cell r="E174" t="str">
            <v>Schoolwide Program</v>
          </cell>
        </row>
        <row r="175">
          <cell r="A175" t="str">
            <v>043501060004</v>
          </cell>
          <cell r="B175" t="str">
            <v>Title I School</v>
          </cell>
          <cell r="C175" t="str">
            <v>Targeted Assistance Program</v>
          </cell>
          <cell r="D175" t="str">
            <v>Title I School</v>
          </cell>
          <cell r="E175" t="str">
            <v>Targeted Assistance Program</v>
          </cell>
        </row>
        <row r="176">
          <cell r="A176" t="str">
            <v>043501060005</v>
          </cell>
          <cell r="B176" t="str">
            <v>Title I School</v>
          </cell>
          <cell r="C176" t="str">
            <v>Targeted Assistance Program</v>
          </cell>
          <cell r="D176" t="str">
            <v>Title I School</v>
          </cell>
          <cell r="E176" t="str">
            <v>Targeted Assistance Program</v>
          </cell>
        </row>
        <row r="177">
          <cell r="A177" t="str">
            <v>043501060006</v>
          </cell>
          <cell r="B177" t="str">
            <v>Not Title I School</v>
          </cell>
          <cell r="C177">
            <v>0</v>
          </cell>
          <cell r="D177" t="str">
            <v>No Title I</v>
          </cell>
          <cell r="E177" t="str">
            <v>No Title I</v>
          </cell>
        </row>
        <row r="178">
          <cell r="A178" t="str">
            <v>050100010002</v>
          </cell>
          <cell r="B178" t="str">
            <v>Title I School</v>
          </cell>
          <cell r="C178" t="str">
            <v>Schoolwide Program</v>
          </cell>
          <cell r="D178" t="str">
            <v>Title I School</v>
          </cell>
          <cell r="E178" t="str">
            <v>Schoolwide Program</v>
          </cell>
        </row>
        <row r="179">
          <cell r="A179" t="str">
            <v>050100010004</v>
          </cell>
          <cell r="B179" t="str">
            <v>Title I School</v>
          </cell>
          <cell r="C179" t="str">
            <v>Schoolwide Program</v>
          </cell>
          <cell r="D179" t="str">
            <v>Title I School</v>
          </cell>
          <cell r="E179" t="str">
            <v>Schoolwide Program</v>
          </cell>
        </row>
        <row r="180">
          <cell r="A180" t="str">
            <v>050100010005</v>
          </cell>
          <cell r="B180" t="str">
            <v>Not Title I School</v>
          </cell>
          <cell r="C180">
            <v>0</v>
          </cell>
          <cell r="D180" t="str">
            <v>No Title I</v>
          </cell>
          <cell r="E180" t="str">
            <v>No Title I</v>
          </cell>
        </row>
        <row r="181">
          <cell r="A181" t="str">
            <v>050100010007</v>
          </cell>
          <cell r="B181" t="str">
            <v>Not Title I School</v>
          </cell>
          <cell r="C181">
            <v>0</v>
          </cell>
          <cell r="D181" t="str">
            <v>No Title I</v>
          </cell>
          <cell r="E181" t="str">
            <v>No Title I</v>
          </cell>
        </row>
        <row r="182">
          <cell r="A182" t="str">
            <v>050100010008</v>
          </cell>
          <cell r="B182" t="str">
            <v>Title I School</v>
          </cell>
          <cell r="C182" t="str">
            <v>Schoolwide Program</v>
          </cell>
          <cell r="D182" t="str">
            <v>Title I School</v>
          </cell>
          <cell r="E182" t="str">
            <v>Schoolwide Program</v>
          </cell>
        </row>
        <row r="183">
          <cell r="A183" t="str">
            <v>050100010009</v>
          </cell>
          <cell r="B183" t="str">
            <v>Title I School</v>
          </cell>
          <cell r="C183" t="str">
            <v>Schoolwide Program</v>
          </cell>
          <cell r="D183" t="str">
            <v>Title I School</v>
          </cell>
          <cell r="E183" t="str">
            <v>Schoolwide Program</v>
          </cell>
        </row>
        <row r="184">
          <cell r="A184" t="str">
            <v>050100010013</v>
          </cell>
          <cell r="B184" t="str">
            <v>Not Title I School</v>
          </cell>
          <cell r="C184">
            <v>0</v>
          </cell>
          <cell r="D184" t="str">
            <v>No Title I</v>
          </cell>
          <cell r="E184" t="str">
            <v>No Title I</v>
          </cell>
        </row>
        <row r="185">
          <cell r="A185" t="str">
            <v>050301040002</v>
          </cell>
          <cell r="B185" t="str">
            <v>Title I School</v>
          </cell>
          <cell r="C185" t="str">
            <v>Targeted Assistance Program</v>
          </cell>
          <cell r="D185" t="str">
            <v>Title I School</v>
          </cell>
          <cell r="E185" t="str">
            <v>Targeted Assistance Program</v>
          </cell>
        </row>
        <row r="186">
          <cell r="A186" t="str">
            <v>050301040003</v>
          </cell>
          <cell r="B186" t="str">
            <v>Title I School</v>
          </cell>
          <cell r="C186" t="str">
            <v>Targeted Assistance Program</v>
          </cell>
          <cell r="D186" t="str">
            <v>Title I School</v>
          </cell>
          <cell r="E186" t="str">
            <v>Targeted Assistance Program</v>
          </cell>
        </row>
        <row r="187">
          <cell r="A187" t="str">
            <v>050401040001</v>
          </cell>
          <cell r="B187" t="str">
            <v>Title I School</v>
          </cell>
          <cell r="C187" t="str">
            <v>Targeted Assistance Program</v>
          </cell>
          <cell r="D187" t="str">
            <v>Title I School</v>
          </cell>
          <cell r="E187" t="str">
            <v>Targeted Assistance Program</v>
          </cell>
        </row>
        <row r="188">
          <cell r="A188" t="str">
            <v>050401040002</v>
          </cell>
          <cell r="B188" t="str">
            <v>Title I School</v>
          </cell>
          <cell r="C188" t="str">
            <v>Targeted Assistance Program</v>
          </cell>
          <cell r="D188" t="str">
            <v>Title I School</v>
          </cell>
          <cell r="E188" t="str">
            <v>Targeted Assistance Program</v>
          </cell>
        </row>
        <row r="189">
          <cell r="A189" t="str">
            <v>050401040003</v>
          </cell>
          <cell r="B189" t="str">
            <v>Title I School</v>
          </cell>
          <cell r="C189" t="str">
            <v>Targeted Assistance Program</v>
          </cell>
          <cell r="D189" t="str">
            <v>Title I School</v>
          </cell>
          <cell r="E189" t="str">
            <v>Targeted Assistance Program</v>
          </cell>
        </row>
        <row r="190">
          <cell r="A190" t="str">
            <v>050701040005</v>
          </cell>
          <cell r="B190" t="str">
            <v>Title I School</v>
          </cell>
          <cell r="C190" t="str">
            <v>Schoolwide Program</v>
          </cell>
          <cell r="D190" t="str">
            <v>Title I School</v>
          </cell>
          <cell r="E190" t="str">
            <v>Schoolwide Program</v>
          </cell>
        </row>
        <row r="191">
          <cell r="A191" t="str">
            <v>050701040007</v>
          </cell>
          <cell r="B191" t="str">
            <v>Title I School</v>
          </cell>
          <cell r="C191" t="str">
            <v>Schoolwide Program</v>
          </cell>
          <cell r="D191" t="str">
            <v>Title I School</v>
          </cell>
          <cell r="E191" t="str">
            <v>Schoolwide Program</v>
          </cell>
        </row>
        <row r="192">
          <cell r="A192" t="str">
            <v>051101040001</v>
          </cell>
          <cell r="B192" t="str">
            <v>Title I School</v>
          </cell>
          <cell r="C192" t="str">
            <v>Targeted Assistance Program</v>
          </cell>
          <cell r="D192" t="str">
            <v>Title I School</v>
          </cell>
          <cell r="E192" t="str">
            <v>Targeted Assistance Program</v>
          </cell>
        </row>
        <row r="193">
          <cell r="A193" t="str">
            <v>051101040004</v>
          </cell>
          <cell r="B193" t="str">
            <v>Not Title I School</v>
          </cell>
          <cell r="C193">
            <v>0</v>
          </cell>
          <cell r="D193" t="str">
            <v>No Title I</v>
          </cell>
          <cell r="E193" t="str">
            <v>No Title I</v>
          </cell>
        </row>
        <row r="194">
          <cell r="A194" t="str">
            <v>051301040001</v>
          </cell>
          <cell r="B194" t="str">
            <v>Title I School</v>
          </cell>
          <cell r="C194" t="str">
            <v>Schoolwide Program</v>
          </cell>
          <cell r="D194" t="str">
            <v>Title I School</v>
          </cell>
          <cell r="E194" t="str">
            <v>Schoolwide Program</v>
          </cell>
        </row>
        <row r="195">
          <cell r="A195" t="str">
            <v>051301040003</v>
          </cell>
          <cell r="B195" t="str">
            <v>Title I School</v>
          </cell>
          <cell r="C195" t="str">
            <v>Schoolwide Program</v>
          </cell>
          <cell r="D195" t="str">
            <v>Title I School</v>
          </cell>
          <cell r="E195" t="str">
            <v>Schoolwide Program</v>
          </cell>
        </row>
        <row r="196">
          <cell r="A196" t="str">
            <v>051901040002</v>
          </cell>
          <cell r="B196" t="str">
            <v>Title I School</v>
          </cell>
          <cell r="C196" t="str">
            <v>Targeted Assistance Program</v>
          </cell>
          <cell r="D196" t="str">
            <v>Title I School</v>
          </cell>
          <cell r="E196" t="str">
            <v>Targeted Assistance Program</v>
          </cell>
        </row>
        <row r="197">
          <cell r="A197" t="str">
            <v>051901040003</v>
          </cell>
          <cell r="B197" t="str">
            <v>Title I School</v>
          </cell>
          <cell r="C197" t="str">
            <v>Targeted Assistance Program</v>
          </cell>
          <cell r="D197" t="str">
            <v>Title I School</v>
          </cell>
          <cell r="E197" t="str">
            <v>Targeted Assistance Program</v>
          </cell>
        </row>
        <row r="198">
          <cell r="A198" t="str">
            <v>051901040005</v>
          </cell>
          <cell r="B198" t="str">
            <v>Title I School</v>
          </cell>
          <cell r="C198" t="str">
            <v>Targeted Assistance Program</v>
          </cell>
          <cell r="D198" t="str">
            <v>Title I School</v>
          </cell>
          <cell r="E198" t="str">
            <v>Targeted Assistance Program</v>
          </cell>
        </row>
        <row r="199">
          <cell r="A199" t="str">
            <v>060201060003</v>
          </cell>
          <cell r="B199" t="str">
            <v>Title I School</v>
          </cell>
          <cell r="C199" t="str">
            <v>Targeted Assistance Program</v>
          </cell>
          <cell r="D199" t="str">
            <v>Title I School</v>
          </cell>
          <cell r="E199" t="str">
            <v>Targeted Assistance Program</v>
          </cell>
        </row>
        <row r="200">
          <cell r="A200" t="str">
            <v>060201060006</v>
          </cell>
          <cell r="B200" t="str">
            <v>Title I School</v>
          </cell>
          <cell r="C200" t="str">
            <v>Targeted Assistance Program</v>
          </cell>
          <cell r="D200" t="str">
            <v>Title I School</v>
          </cell>
          <cell r="E200" t="str">
            <v>Targeted Assistance Program</v>
          </cell>
        </row>
        <row r="201">
          <cell r="A201" t="str">
            <v>060201060007</v>
          </cell>
          <cell r="B201" t="str">
            <v>Title I School</v>
          </cell>
          <cell r="C201" t="str">
            <v>Targeted Assistance Program</v>
          </cell>
          <cell r="D201" t="str">
            <v>Title I School</v>
          </cell>
          <cell r="E201" t="str">
            <v>Targeted Assistance Program</v>
          </cell>
        </row>
        <row r="202">
          <cell r="A202" t="str">
            <v>060301040002</v>
          </cell>
          <cell r="B202" t="str">
            <v>Title I School</v>
          </cell>
          <cell r="C202" t="str">
            <v>Schoolwide Program</v>
          </cell>
          <cell r="D202" t="str">
            <v>Title I School</v>
          </cell>
          <cell r="E202" t="str">
            <v>Schoolwide Program</v>
          </cell>
        </row>
        <row r="203">
          <cell r="A203" t="str">
            <v>060301040004</v>
          </cell>
          <cell r="B203" t="str">
            <v>Not Title I School</v>
          </cell>
          <cell r="C203">
            <v>0</v>
          </cell>
          <cell r="D203" t="str">
            <v>No Title I</v>
          </cell>
          <cell r="E203" t="str">
            <v>No Title I</v>
          </cell>
        </row>
        <row r="204">
          <cell r="A204" t="str">
            <v>060401040003</v>
          </cell>
          <cell r="B204" t="str">
            <v>Title I School</v>
          </cell>
          <cell r="C204" t="str">
            <v>Targeted Assistance Program</v>
          </cell>
          <cell r="D204" t="str">
            <v>Title I School</v>
          </cell>
          <cell r="E204" t="str">
            <v>Targeted Assistance Program</v>
          </cell>
        </row>
        <row r="205">
          <cell r="A205" t="str">
            <v>060401040006</v>
          </cell>
          <cell r="B205" t="str">
            <v>Title I School</v>
          </cell>
          <cell r="C205" t="str">
            <v>Targeted Assistance Program</v>
          </cell>
          <cell r="D205" t="str">
            <v>Title I School</v>
          </cell>
          <cell r="E205" t="str">
            <v>Targeted Assistance Program</v>
          </cell>
        </row>
        <row r="206">
          <cell r="A206" t="str">
            <v>060503040001</v>
          </cell>
          <cell r="B206" t="str">
            <v>Title I School</v>
          </cell>
          <cell r="C206" t="str">
            <v>Targeted Assistance Program</v>
          </cell>
          <cell r="D206" t="str">
            <v>Title I School</v>
          </cell>
          <cell r="E206" t="str">
            <v>Targeted Assistance Program</v>
          </cell>
        </row>
        <row r="207">
          <cell r="A207" t="str">
            <v>060503040002</v>
          </cell>
          <cell r="B207" t="str">
            <v>Title I School</v>
          </cell>
          <cell r="C207" t="str">
            <v>Targeted Assistance Program</v>
          </cell>
          <cell r="D207" t="str">
            <v>Title I School</v>
          </cell>
          <cell r="E207" t="str">
            <v>Targeted Assistance Program</v>
          </cell>
        </row>
        <row r="208">
          <cell r="A208" t="str">
            <v>060601040002</v>
          </cell>
          <cell r="B208" t="str">
            <v>Title I School</v>
          </cell>
          <cell r="C208" t="str">
            <v>Schoolwide Program</v>
          </cell>
          <cell r="D208" t="str">
            <v>Title I School</v>
          </cell>
          <cell r="E208" t="str">
            <v>Schoolwide Program</v>
          </cell>
        </row>
        <row r="209">
          <cell r="A209" t="str">
            <v>060601040003</v>
          </cell>
          <cell r="B209" t="str">
            <v>Title I School</v>
          </cell>
          <cell r="C209" t="str">
            <v>Schoolwide Program</v>
          </cell>
          <cell r="D209" t="str">
            <v>Title I School</v>
          </cell>
          <cell r="E209" t="str">
            <v>Schoolwide Program</v>
          </cell>
        </row>
        <row r="210">
          <cell r="A210" t="str">
            <v>060701040003</v>
          </cell>
          <cell r="B210" t="str">
            <v>Title I School</v>
          </cell>
          <cell r="C210" t="str">
            <v>Schoolwide Program</v>
          </cell>
          <cell r="D210" t="str">
            <v>Title I School</v>
          </cell>
          <cell r="E210" t="str">
            <v>Schoolwide Program</v>
          </cell>
        </row>
        <row r="211">
          <cell r="A211" t="str">
            <v>060800010003</v>
          </cell>
          <cell r="B211" t="str">
            <v>Title I School</v>
          </cell>
          <cell r="C211" t="str">
            <v>Schoolwide Program</v>
          </cell>
          <cell r="D211" t="str">
            <v>Title I School</v>
          </cell>
          <cell r="E211" t="str">
            <v>Schoolwide Program</v>
          </cell>
        </row>
        <row r="212">
          <cell r="A212" t="str">
            <v>060800010004</v>
          </cell>
          <cell r="B212" t="str">
            <v>Title I School</v>
          </cell>
          <cell r="C212" t="str">
            <v>Schoolwide Program</v>
          </cell>
          <cell r="D212" t="str">
            <v>Title I School</v>
          </cell>
          <cell r="E212" t="str">
            <v>Schoolwide Program</v>
          </cell>
        </row>
        <row r="213">
          <cell r="A213" t="str">
            <v>060800010005</v>
          </cell>
          <cell r="B213" t="str">
            <v>Title I School</v>
          </cell>
          <cell r="C213" t="str">
            <v>Schoolwide Program</v>
          </cell>
          <cell r="D213" t="str">
            <v>Title I School</v>
          </cell>
          <cell r="E213" t="str">
            <v>Schoolwide Program</v>
          </cell>
        </row>
        <row r="214">
          <cell r="A214" t="str">
            <v>060800010007</v>
          </cell>
          <cell r="B214" t="str">
            <v>Title I School</v>
          </cell>
          <cell r="C214" t="str">
            <v>Schoolwide Program</v>
          </cell>
          <cell r="D214" t="str">
            <v>Title I School</v>
          </cell>
          <cell r="E214" t="str">
            <v>Schoolwide Program</v>
          </cell>
        </row>
        <row r="215">
          <cell r="A215" t="str">
            <v>060800010009</v>
          </cell>
          <cell r="B215" t="str">
            <v>Title I School</v>
          </cell>
          <cell r="C215" t="str">
            <v>Schoolwide Program</v>
          </cell>
          <cell r="D215" t="str">
            <v>Title I School</v>
          </cell>
          <cell r="E215" t="str">
            <v>Schoolwide Program</v>
          </cell>
        </row>
        <row r="216">
          <cell r="A216" t="str">
            <v>060800010010</v>
          </cell>
          <cell r="B216" t="str">
            <v>Title I School</v>
          </cell>
          <cell r="C216" t="str">
            <v>Schoolwide Program</v>
          </cell>
          <cell r="D216" t="str">
            <v>Title I School</v>
          </cell>
          <cell r="E216" t="str">
            <v>Schoolwide Program</v>
          </cell>
        </row>
        <row r="217">
          <cell r="A217" t="str">
            <v>061001040001</v>
          </cell>
          <cell r="B217" t="str">
            <v>Title I School</v>
          </cell>
          <cell r="C217" t="str">
            <v>Targeted Assistance Program</v>
          </cell>
          <cell r="D217" t="str">
            <v>Title I School</v>
          </cell>
          <cell r="E217" t="str">
            <v>Targeted Assistance Program</v>
          </cell>
        </row>
        <row r="218">
          <cell r="A218" t="str">
            <v>061001040005</v>
          </cell>
          <cell r="B218" t="str">
            <v>Not Title I School</v>
          </cell>
          <cell r="C218">
            <v>0</v>
          </cell>
          <cell r="D218" t="str">
            <v>No Title I</v>
          </cell>
          <cell r="E218" t="str">
            <v>No Title I</v>
          </cell>
        </row>
        <row r="219">
          <cell r="A219" t="str">
            <v>061101040001</v>
          </cell>
          <cell r="B219" t="str">
            <v>Title I School</v>
          </cell>
          <cell r="C219" t="str">
            <v>Targeted Assistance Program</v>
          </cell>
          <cell r="D219" t="str">
            <v>Title I School</v>
          </cell>
          <cell r="E219" t="str">
            <v>Targeted Assistance Program</v>
          </cell>
        </row>
        <row r="220">
          <cell r="A220" t="str">
            <v>061101040007</v>
          </cell>
          <cell r="B220" t="str">
            <v>Title I School</v>
          </cell>
          <cell r="C220" t="str">
            <v>Targeted Assistance Program</v>
          </cell>
          <cell r="D220" t="str">
            <v>Title I School</v>
          </cell>
          <cell r="E220" t="str">
            <v>Targeted Assistance Program</v>
          </cell>
        </row>
        <row r="221">
          <cell r="A221" t="str">
            <v>061101040009</v>
          </cell>
          <cell r="B221" t="str">
            <v>Title I School</v>
          </cell>
          <cell r="C221" t="str">
            <v>Targeted Assistance Program</v>
          </cell>
          <cell r="D221" t="str">
            <v>Title I School</v>
          </cell>
          <cell r="E221" t="str">
            <v>Targeted Assistance Program</v>
          </cell>
        </row>
        <row r="222">
          <cell r="A222" t="str">
            <v>061501040001</v>
          </cell>
          <cell r="B222" t="str">
            <v>Title I School</v>
          </cell>
          <cell r="C222" t="str">
            <v>Targeted Assistance Program</v>
          </cell>
          <cell r="D222" t="str">
            <v>Title I School</v>
          </cell>
          <cell r="E222" t="str">
            <v>Targeted Assistance Program</v>
          </cell>
        </row>
        <row r="223">
          <cell r="A223" t="str">
            <v>061501040002</v>
          </cell>
          <cell r="B223" t="str">
            <v>Title I School</v>
          </cell>
          <cell r="C223" t="str">
            <v>Targeted Assistance Program</v>
          </cell>
          <cell r="D223" t="str">
            <v>Title I School</v>
          </cell>
          <cell r="E223" t="str">
            <v>Targeted Assistance Program</v>
          </cell>
        </row>
        <row r="224">
          <cell r="A224" t="str">
            <v>061501040003</v>
          </cell>
          <cell r="B224" t="str">
            <v>Title I School</v>
          </cell>
          <cell r="C224" t="str">
            <v>Targeted Assistance Program</v>
          </cell>
          <cell r="D224" t="str">
            <v>Title I School</v>
          </cell>
          <cell r="E224" t="str">
            <v>Targeted Assistance Program</v>
          </cell>
        </row>
        <row r="225">
          <cell r="A225" t="str">
            <v>061503040002</v>
          </cell>
          <cell r="B225" t="str">
            <v>Title I School</v>
          </cell>
          <cell r="C225" t="str">
            <v>Schoolwide Program</v>
          </cell>
          <cell r="D225" t="str">
            <v>Title I School</v>
          </cell>
          <cell r="E225" t="str">
            <v>Schoolwide Program</v>
          </cell>
        </row>
        <row r="226">
          <cell r="A226" t="str">
            <v>061503040003</v>
          </cell>
          <cell r="B226" t="str">
            <v>Not Title I School</v>
          </cell>
          <cell r="C226">
            <v>0</v>
          </cell>
          <cell r="D226" t="str">
            <v>No Title I</v>
          </cell>
          <cell r="E226" t="str">
            <v>No Title I</v>
          </cell>
        </row>
        <row r="227">
          <cell r="A227" t="str">
            <v>061601040001</v>
          </cell>
          <cell r="B227" t="str">
            <v>Title I School</v>
          </cell>
          <cell r="C227" t="str">
            <v>Targeted Assistance Program</v>
          </cell>
          <cell r="D227" t="str">
            <v>Title I School</v>
          </cell>
          <cell r="E227" t="str">
            <v>Targeted Assistance Program</v>
          </cell>
        </row>
        <row r="228">
          <cell r="A228" t="str">
            <v>061601040003</v>
          </cell>
          <cell r="B228" t="str">
            <v>Title I School</v>
          </cell>
          <cell r="C228" t="str">
            <v>Targeted Assistance Program</v>
          </cell>
          <cell r="D228" t="str">
            <v>Title I School</v>
          </cell>
          <cell r="E228" t="str">
            <v>Targeted Assistance Program</v>
          </cell>
        </row>
        <row r="229">
          <cell r="A229" t="str">
            <v>061700010001</v>
          </cell>
          <cell r="B229" t="str">
            <v>Title I School</v>
          </cell>
          <cell r="C229" t="str">
            <v>Schoolwide Program</v>
          </cell>
          <cell r="D229" t="str">
            <v>Title I School</v>
          </cell>
          <cell r="E229" t="str">
            <v>Schoolwide Program</v>
          </cell>
        </row>
        <row r="230">
          <cell r="A230" t="str">
            <v>061700010003</v>
          </cell>
          <cell r="B230" t="str">
            <v>Title I School</v>
          </cell>
          <cell r="C230" t="str">
            <v>Schoolwide Program</v>
          </cell>
          <cell r="D230" t="str">
            <v>Title I School</v>
          </cell>
          <cell r="E230" t="str">
            <v>Schoolwide Program</v>
          </cell>
        </row>
        <row r="231">
          <cell r="A231" t="str">
            <v>061700010006</v>
          </cell>
          <cell r="B231" t="str">
            <v>Title I School</v>
          </cell>
          <cell r="C231" t="str">
            <v>Schoolwide Program</v>
          </cell>
          <cell r="D231" t="str">
            <v>Title I School</v>
          </cell>
          <cell r="E231" t="str">
            <v>Schoolwide Program</v>
          </cell>
        </row>
        <row r="232">
          <cell r="A232" t="str">
            <v>061700010007</v>
          </cell>
          <cell r="B232" t="str">
            <v>Title I School</v>
          </cell>
          <cell r="C232" t="str">
            <v>Targeted Assistance Program</v>
          </cell>
          <cell r="D232" t="str">
            <v>Title I School</v>
          </cell>
          <cell r="E232" t="str">
            <v>Targeted Assistance Program</v>
          </cell>
        </row>
        <row r="233">
          <cell r="A233" t="str">
            <v>061700010009</v>
          </cell>
          <cell r="B233" t="str">
            <v>Title I School</v>
          </cell>
          <cell r="C233" t="str">
            <v>Schoolwide Program</v>
          </cell>
          <cell r="D233" t="str">
            <v>Title I School</v>
          </cell>
          <cell r="E233" t="str">
            <v>Schoolwide Program</v>
          </cell>
        </row>
        <row r="234">
          <cell r="A234" t="str">
            <v>061700010010</v>
          </cell>
          <cell r="B234" t="str">
            <v>Title I School</v>
          </cell>
          <cell r="C234" t="str">
            <v>Schoolwide Program</v>
          </cell>
          <cell r="D234" t="str">
            <v>Title I School</v>
          </cell>
          <cell r="E234" t="str">
            <v>Schoolwide Program</v>
          </cell>
        </row>
        <row r="235">
          <cell r="A235" t="str">
            <v>061700010011</v>
          </cell>
          <cell r="B235" t="str">
            <v>Title I School</v>
          </cell>
          <cell r="C235" t="str">
            <v>Schoolwide Program</v>
          </cell>
          <cell r="D235" t="str">
            <v>Title I School</v>
          </cell>
          <cell r="E235" t="str">
            <v>Schoolwide Program</v>
          </cell>
        </row>
        <row r="236">
          <cell r="A236" t="str">
            <v>061700010012</v>
          </cell>
          <cell r="B236" t="str">
            <v>Title I School</v>
          </cell>
          <cell r="C236" t="str">
            <v>Schoolwide Program</v>
          </cell>
          <cell r="D236" t="str">
            <v>Title I School</v>
          </cell>
          <cell r="E236" t="str">
            <v>Schoolwide Program</v>
          </cell>
        </row>
        <row r="237">
          <cell r="A237" t="str">
            <v>061700010013</v>
          </cell>
          <cell r="B237" t="str">
            <v>Not Title I School</v>
          </cell>
          <cell r="C237">
            <v>0</v>
          </cell>
          <cell r="D237" t="str">
            <v>No Title I</v>
          </cell>
          <cell r="E237" t="str">
            <v>No Title I</v>
          </cell>
        </row>
        <row r="238">
          <cell r="A238" t="str">
            <v>062201060001</v>
          </cell>
          <cell r="B238" t="str">
            <v>Title I School</v>
          </cell>
          <cell r="C238" t="str">
            <v>Targeted Assistance Program</v>
          </cell>
          <cell r="D238" t="str">
            <v>Title I School</v>
          </cell>
          <cell r="E238" t="str">
            <v>Targeted Assistance Program</v>
          </cell>
        </row>
        <row r="239">
          <cell r="A239" t="str">
            <v>062201060002</v>
          </cell>
          <cell r="B239" t="str">
            <v>Title I School</v>
          </cell>
          <cell r="C239" t="str">
            <v>Schoolwide Program</v>
          </cell>
          <cell r="D239" t="str">
            <v>Title I School</v>
          </cell>
          <cell r="E239" t="str">
            <v>Schoolwide Program</v>
          </cell>
        </row>
        <row r="240">
          <cell r="A240" t="str">
            <v>062201060003</v>
          </cell>
          <cell r="B240" t="str">
            <v>Title I School</v>
          </cell>
          <cell r="C240" t="str">
            <v>Schoolwide Program</v>
          </cell>
          <cell r="D240" t="str">
            <v>Title I School</v>
          </cell>
          <cell r="E240" t="str">
            <v>Schoolwide Program</v>
          </cell>
        </row>
        <row r="241">
          <cell r="A241" t="str">
            <v>062301040002</v>
          </cell>
          <cell r="B241" t="str">
            <v>Title I School</v>
          </cell>
          <cell r="C241" t="str">
            <v>Targeted Assistance Program</v>
          </cell>
          <cell r="D241" t="str">
            <v>Title I School</v>
          </cell>
          <cell r="E241" t="str">
            <v>Targeted Assistance Program</v>
          </cell>
        </row>
        <row r="242">
          <cell r="A242" t="str">
            <v>062301040003</v>
          </cell>
          <cell r="B242" t="str">
            <v>Title I School</v>
          </cell>
          <cell r="C242" t="str">
            <v>Targeted Assistance Program</v>
          </cell>
          <cell r="D242" t="str">
            <v>Title I School</v>
          </cell>
          <cell r="E242" t="str">
            <v>Targeted Assistance Program</v>
          </cell>
        </row>
        <row r="243">
          <cell r="A243" t="str">
            <v>062401040001</v>
          </cell>
          <cell r="B243" t="str">
            <v>Title I School</v>
          </cell>
          <cell r="C243" t="str">
            <v>Schoolwide Program</v>
          </cell>
          <cell r="D243" t="str">
            <v>Title I School</v>
          </cell>
          <cell r="E243" t="str">
            <v>Schoolwide Program</v>
          </cell>
        </row>
        <row r="244">
          <cell r="A244" t="str">
            <v>062601040002</v>
          </cell>
          <cell r="B244" t="str">
            <v>Title I School</v>
          </cell>
          <cell r="C244" t="str">
            <v>Targeted Assistance Program</v>
          </cell>
          <cell r="D244" t="str">
            <v>Title I School</v>
          </cell>
          <cell r="E244" t="str">
            <v>Targeted Assistance Program</v>
          </cell>
        </row>
        <row r="245">
          <cell r="A245" t="str">
            <v>062601040003</v>
          </cell>
          <cell r="B245" t="str">
            <v>Title I School</v>
          </cell>
          <cell r="C245" t="str">
            <v>Targeted Assistance Program</v>
          </cell>
          <cell r="D245" t="str">
            <v>Title I School</v>
          </cell>
          <cell r="E245" t="str">
            <v>Targeted Assistance Program</v>
          </cell>
        </row>
        <row r="246">
          <cell r="A246" t="str">
            <v>062901040001</v>
          </cell>
          <cell r="B246" t="str">
            <v>Title I School</v>
          </cell>
          <cell r="C246" t="str">
            <v>Schoolwide Program</v>
          </cell>
          <cell r="D246" t="str">
            <v>Title I School</v>
          </cell>
          <cell r="E246" t="str">
            <v>Schoolwide Program</v>
          </cell>
        </row>
        <row r="247">
          <cell r="A247" t="str">
            <v>062901040002</v>
          </cell>
          <cell r="B247" t="str">
            <v>Title I School</v>
          </cell>
          <cell r="C247" t="str">
            <v>Schoolwide Program</v>
          </cell>
          <cell r="D247" t="str">
            <v>Title I School</v>
          </cell>
          <cell r="E247" t="str">
            <v>Schoolwide Program</v>
          </cell>
        </row>
        <row r="248">
          <cell r="A248" t="str">
            <v>062901040004</v>
          </cell>
          <cell r="B248" t="str">
            <v>Title I School</v>
          </cell>
          <cell r="C248" t="str">
            <v>Schoolwide Program</v>
          </cell>
          <cell r="D248" t="str">
            <v>Title I School</v>
          </cell>
          <cell r="E248" t="str">
            <v>Schoolwide Program</v>
          </cell>
        </row>
        <row r="249">
          <cell r="A249" t="str">
            <v>070600010006</v>
          </cell>
          <cell r="B249" t="str">
            <v>Title I School</v>
          </cell>
          <cell r="C249" t="str">
            <v>Schoolwide Program</v>
          </cell>
          <cell r="D249" t="str">
            <v>Title I School</v>
          </cell>
          <cell r="E249" t="str">
            <v>Schoolwide Program</v>
          </cell>
        </row>
        <row r="250">
          <cell r="A250" t="str">
            <v>070600010007</v>
          </cell>
          <cell r="B250" t="str">
            <v>Title I School</v>
          </cell>
          <cell r="C250" t="str">
            <v>Schoolwide Program</v>
          </cell>
          <cell r="D250" t="str">
            <v>Title I School</v>
          </cell>
          <cell r="E250" t="str">
            <v>Schoolwide Program</v>
          </cell>
        </row>
        <row r="251">
          <cell r="A251" t="str">
            <v>070600010010</v>
          </cell>
          <cell r="B251" t="str">
            <v>Title I School</v>
          </cell>
          <cell r="C251" t="str">
            <v>Targeted Assistance Program</v>
          </cell>
          <cell r="D251" t="str">
            <v>Title I School</v>
          </cell>
          <cell r="E251" t="str">
            <v>Schoolwide Program</v>
          </cell>
        </row>
        <row r="252">
          <cell r="A252" t="str">
            <v>070600010013</v>
          </cell>
          <cell r="B252" t="str">
            <v>Title I School</v>
          </cell>
          <cell r="C252" t="str">
            <v>Schoolwide Program</v>
          </cell>
          <cell r="D252" t="str">
            <v>Title I School</v>
          </cell>
          <cell r="E252" t="str">
            <v>Schoolwide Program</v>
          </cell>
        </row>
        <row r="253">
          <cell r="A253" t="str">
            <v>070600010014</v>
          </cell>
          <cell r="B253" t="str">
            <v>Title I School</v>
          </cell>
          <cell r="C253" t="str">
            <v>Targeted Assistance Program</v>
          </cell>
          <cell r="D253" t="str">
            <v>Title I School</v>
          </cell>
          <cell r="E253" t="str">
            <v>Schoolwide Program</v>
          </cell>
        </row>
        <row r="254">
          <cell r="A254" t="str">
            <v>070600010015</v>
          </cell>
          <cell r="B254" t="str">
            <v>Title I School</v>
          </cell>
          <cell r="C254" t="str">
            <v>Schoolwide Program</v>
          </cell>
          <cell r="D254" t="str">
            <v>Title I School</v>
          </cell>
          <cell r="E254" t="str">
            <v>Schoolwide Program</v>
          </cell>
        </row>
        <row r="255">
          <cell r="A255" t="str">
            <v>070600010016</v>
          </cell>
          <cell r="B255" t="str">
            <v>Title I School</v>
          </cell>
          <cell r="C255" t="str">
            <v>Schoolwide Program</v>
          </cell>
          <cell r="D255" t="str">
            <v>Title I School</v>
          </cell>
          <cell r="E255" t="str">
            <v>Schoolwide Program</v>
          </cell>
        </row>
        <row r="256">
          <cell r="A256" t="str">
            <v>070600010019</v>
          </cell>
          <cell r="B256" t="str">
            <v>Title I School</v>
          </cell>
          <cell r="C256" t="str">
            <v>Schoolwide Program</v>
          </cell>
          <cell r="D256" t="str">
            <v>Title I School</v>
          </cell>
          <cell r="E256" t="str">
            <v>Schoolwide Program</v>
          </cell>
        </row>
        <row r="257">
          <cell r="A257" t="str">
            <v>070600010020</v>
          </cell>
          <cell r="B257" t="str">
            <v>Title I School</v>
          </cell>
          <cell r="C257" t="str">
            <v>Schoolwide Program</v>
          </cell>
          <cell r="D257" t="str">
            <v>Title I School</v>
          </cell>
          <cell r="E257" t="str">
            <v>Schoolwide Program</v>
          </cell>
        </row>
        <row r="258">
          <cell r="A258" t="str">
            <v>070600010021</v>
          </cell>
          <cell r="B258" t="str">
            <v>Title I School</v>
          </cell>
          <cell r="C258" t="str">
            <v>Schoolwide Program</v>
          </cell>
          <cell r="D258" t="str">
            <v>Title I School</v>
          </cell>
          <cell r="E258" t="str">
            <v>Schoolwide Program</v>
          </cell>
        </row>
        <row r="259">
          <cell r="A259" t="str">
            <v>070600010022</v>
          </cell>
          <cell r="B259" t="str">
            <v>Title I School</v>
          </cell>
          <cell r="C259" t="str">
            <v>Schoolwide Program</v>
          </cell>
          <cell r="D259" t="str">
            <v>Title I School</v>
          </cell>
          <cell r="E259" t="str">
            <v>Schoolwide Program</v>
          </cell>
        </row>
        <row r="260">
          <cell r="A260" t="str">
            <v>070901060003</v>
          </cell>
          <cell r="B260" t="str">
            <v>Title I School</v>
          </cell>
          <cell r="C260" t="str">
            <v>Targeted Assistance Program</v>
          </cell>
          <cell r="D260" t="str">
            <v>Title I School</v>
          </cell>
          <cell r="E260" t="str">
            <v>Targeted Assistance Program</v>
          </cell>
        </row>
        <row r="261">
          <cell r="A261" t="str">
            <v>070901060004</v>
          </cell>
          <cell r="B261" t="str">
            <v>Title I School</v>
          </cell>
          <cell r="C261" t="str">
            <v>Targeted Assistance Program</v>
          </cell>
          <cell r="D261" t="str">
            <v>No Title I</v>
          </cell>
          <cell r="E261" t="str">
            <v>No Title I</v>
          </cell>
        </row>
        <row r="262">
          <cell r="A262" t="str">
            <v>070901060005</v>
          </cell>
          <cell r="B262" t="str">
            <v>Not Title I School</v>
          </cell>
          <cell r="C262">
            <v>0</v>
          </cell>
          <cell r="D262" t="str">
            <v>No Title I</v>
          </cell>
          <cell r="E262" t="str">
            <v>No Title I</v>
          </cell>
        </row>
        <row r="263">
          <cell r="A263" t="str">
            <v>070901060007</v>
          </cell>
          <cell r="B263" t="str">
            <v>Not Title I School</v>
          </cell>
          <cell r="C263">
            <v>0</v>
          </cell>
          <cell r="D263" t="str">
            <v>No Title I</v>
          </cell>
          <cell r="E263" t="str">
            <v>No Title I</v>
          </cell>
        </row>
        <row r="264">
          <cell r="A264" t="str">
            <v>070901060009</v>
          </cell>
          <cell r="B264" t="str">
            <v>Title I School</v>
          </cell>
          <cell r="C264" t="str">
            <v>Targeted Assistance Program</v>
          </cell>
          <cell r="D264" t="str">
            <v>Title I School</v>
          </cell>
          <cell r="E264" t="str">
            <v>Targeted Assistance Program</v>
          </cell>
        </row>
        <row r="265">
          <cell r="A265" t="str">
            <v>070901060010</v>
          </cell>
          <cell r="B265" t="str">
            <v>Not Title I School</v>
          </cell>
          <cell r="C265">
            <v>0</v>
          </cell>
          <cell r="D265" t="str">
            <v>No Title I</v>
          </cell>
          <cell r="E265" t="str">
            <v>No Title I</v>
          </cell>
        </row>
        <row r="266">
          <cell r="A266" t="str">
            <v>070901060011</v>
          </cell>
          <cell r="B266" t="str">
            <v>Title I School</v>
          </cell>
          <cell r="C266" t="str">
            <v>Targeted Assistance Program</v>
          </cell>
          <cell r="D266" t="str">
            <v>Title I School</v>
          </cell>
          <cell r="E266" t="str">
            <v>Targeted Assistance Program</v>
          </cell>
        </row>
        <row r="267">
          <cell r="A267" t="str">
            <v>070902060002</v>
          </cell>
          <cell r="B267" t="str">
            <v>Not Title I School</v>
          </cell>
          <cell r="C267">
            <v>0</v>
          </cell>
          <cell r="D267" t="str">
            <v>No Title I</v>
          </cell>
          <cell r="E267" t="str">
            <v>No Title I</v>
          </cell>
        </row>
        <row r="268">
          <cell r="A268" t="str">
            <v>070902060004</v>
          </cell>
          <cell r="B268" t="str">
            <v>Title I School</v>
          </cell>
          <cell r="C268" t="str">
            <v>Targeted Assistance Program</v>
          </cell>
          <cell r="D268" t="str">
            <v>Title I School</v>
          </cell>
          <cell r="E268" t="str">
            <v>Targeted Assistance Program</v>
          </cell>
        </row>
        <row r="269">
          <cell r="A269" t="str">
            <v>070902060006</v>
          </cell>
          <cell r="B269" t="str">
            <v>Title I School</v>
          </cell>
          <cell r="C269" t="str">
            <v>Targeted Assistance Program</v>
          </cell>
          <cell r="D269" t="str">
            <v>Title I School</v>
          </cell>
          <cell r="E269" t="str">
            <v>Targeted Assistance Program</v>
          </cell>
        </row>
        <row r="270">
          <cell r="A270" t="str">
            <v>080101040002</v>
          </cell>
          <cell r="B270" t="str">
            <v>Title I School</v>
          </cell>
          <cell r="C270" t="str">
            <v>Schoolwide Program</v>
          </cell>
          <cell r="D270" t="str">
            <v>Title I School</v>
          </cell>
          <cell r="E270" t="str">
            <v>Schoolwide Program</v>
          </cell>
        </row>
        <row r="271">
          <cell r="A271" t="str">
            <v>080101040003</v>
          </cell>
          <cell r="B271" t="str">
            <v>Not Title I School</v>
          </cell>
          <cell r="C271">
            <v>0</v>
          </cell>
          <cell r="D271" t="str">
            <v>Title I School</v>
          </cell>
          <cell r="E271" t="str">
            <v>Schoolwide Program</v>
          </cell>
        </row>
        <row r="272">
          <cell r="A272" t="str">
            <v>080201040001</v>
          </cell>
          <cell r="B272" t="str">
            <v>Title I School</v>
          </cell>
          <cell r="C272" t="str">
            <v>Targeted Assistance Program</v>
          </cell>
          <cell r="D272" t="str">
            <v>Title I School</v>
          </cell>
          <cell r="E272" t="str">
            <v>Targeted Assistance Program</v>
          </cell>
        </row>
        <row r="273">
          <cell r="A273" t="str">
            <v>080201040002</v>
          </cell>
          <cell r="B273" t="str">
            <v>Title I School</v>
          </cell>
          <cell r="C273" t="str">
            <v>Targeted Assistance Program</v>
          </cell>
          <cell r="D273" t="str">
            <v>Title I School</v>
          </cell>
          <cell r="E273" t="str">
            <v>Targeted Assistance Program</v>
          </cell>
        </row>
        <row r="274">
          <cell r="A274" t="str">
            <v>080201040003</v>
          </cell>
          <cell r="B274" t="str">
            <v>Title I School</v>
          </cell>
          <cell r="C274" t="str">
            <v>Targeted Assistance Program</v>
          </cell>
          <cell r="D274" t="str">
            <v>Title I School</v>
          </cell>
          <cell r="E274" t="str">
            <v>Targeted Assistance Program</v>
          </cell>
        </row>
        <row r="275">
          <cell r="A275" t="str">
            <v>080601040001</v>
          </cell>
          <cell r="B275" t="str">
            <v>Title I School</v>
          </cell>
          <cell r="C275" t="str">
            <v>Targeted Assistance Program</v>
          </cell>
          <cell r="D275" t="str">
            <v>Title I School</v>
          </cell>
          <cell r="E275" t="str">
            <v>Targeted Assistance Program</v>
          </cell>
        </row>
        <row r="276">
          <cell r="A276" t="str">
            <v>080601040002</v>
          </cell>
          <cell r="B276" t="str">
            <v>Title I School</v>
          </cell>
          <cell r="C276" t="str">
            <v>Targeted Assistance Program</v>
          </cell>
          <cell r="D276" t="str">
            <v>Title I School</v>
          </cell>
          <cell r="E276" t="str">
            <v>Targeted Assistance Program</v>
          </cell>
        </row>
        <row r="277">
          <cell r="A277" t="str">
            <v>080601040003</v>
          </cell>
          <cell r="B277" t="str">
            <v>Title I School</v>
          </cell>
          <cell r="C277" t="str">
            <v>Targeted Assistance Program</v>
          </cell>
          <cell r="D277" t="str">
            <v>Title I School</v>
          </cell>
          <cell r="E277" t="str">
            <v>Targeted Assistance Program</v>
          </cell>
        </row>
        <row r="278">
          <cell r="A278" t="str">
            <v>080601040004</v>
          </cell>
          <cell r="B278" t="str">
            <v>Title I School</v>
          </cell>
          <cell r="C278" t="str">
            <v>Targeted Assistance Program</v>
          </cell>
          <cell r="D278" t="str">
            <v>Title I School</v>
          </cell>
          <cell r="E278" t="str">
            <v>Targeted Assistance Program</v>
          </cell>
        </row>
        <row r="279">
          <cell r="A279" t="str">
            <v>081003040003</v>
          </cell>
          <cell r="B279" t="str">
            <v>Not Title I School</v>
          </cell>
          <cell r="C279">
            <v>0</v>
          </cell>
          <cell r="D279" t="str">
            <v>No Title I</v>
          </cell>
          <cell r="E279" t="str">
            <v>No Title I</v>
          </cell>
        </row>
        <row r="280">
          <cell r="A280" t="str">
            <v>081003040006</v>
          </cell>
          <cell r="B280" t="str">
            <v>Title I School</v>
          </cell>
          <cell r="C280" t="str">
            <v>Targeted Assistance Program</v>
          </cell>
          <cell r="D280" t="str">
            <v>Title I School</v>
          </cell>
          <cell r="E280" t="str">
            <v>Targeted Assistance Program</v>
          </cell>
        </row>
        <row r="281">
          <cell r="A281" t="str">
            <v>081200050001</v>
          </cell>
          <cell r="B281" t="str">
            <v>Title I School</v>
          </cell>
          <cell r="C281" t="str">
            <v>Schoolwide Program</v>
          </cell>
          <cell r="D281" t="str">
            <v>Title I School</v>
          </cell>
          <cell r="E281" t="str">
            <v>Schoolwide Program</v>
          </cell>
        </row>
        <row r="282">
          <cell r="A282" t="str">
            <v>081200050002</v>
          </cell>
          <cell r="B282" t="str">
            <v>Title I School</v>
          </cell>
          <cell r="C282" t="str">
            <v>Schoolwide Program</v>
          </cell>
          <cell r="D282" t="str">
            <v>Title I School</v>
          </cell>
          <cell r="E282" t="str">
            <v>Schoolwide Program</v>
          </cell>
        </row>
        <row r="283">
          <cell r="A283" t="str">
            <v>081200050003</v>
          </cell>
          <cell r="B283" t="str">
            <v>Title I School</v>
          </cell>
          <cell r="C283" t="str">
            <v>Schoolwide Program</v>
          </cell>
          <cell r="D283" t="str">
            <v>Title I School</v>
          </cell>
          <cell r="E283" t="str">
            <v>Schoolwide Program</v>
          </cell>
        </row>
        <row r="284">
          <cell r="A284" t="str">
            <v>081200050004</v>
          </cell>
          <cell r="B284" t="str">
            <v>Title I School</v>
          </cell>
          <cell r="C284" t="str">
            <v>Schoolwide Program</v>
          </cell>
          <cell r="D284" t="str">
            <v>Title I School</v>
          </cell>
          <cell r="E284" t="str">
            <v>Schoolwide Program</v>
          </cell>
        </row>
        <row r="285">
          <cell r="A285" t="str">
            <v>081401040001</v>
          </cell>
          <cell r="B285" t="str">
            <v>Title I School</v>
          </cell>
          <cell r="C285" t="str">
            <v>Schoolwide Program</v>
          </cell>
          <cell r="D285" t="str">
            <v>Title I School</v>
          </cell>
          <cell r="E285" t="str">
            <v>Schoolwide Program</v>
          </cell>
        </row>
        <row r="286">
          <cell r="A286" t="str">
            <v>081501040001</v>
          </cell>
          <cell r="B286" t="str">
            <v>Title I School</v>
          </cell>
          <cell r="C286" t="str">
            <v>Schoolwide Program</v>
          </cell>
          <cell r="D286" t="str">
            <v>Title I School</v>
          </cell>
          <cell r="E286" t="str">
            <v>Schoolwide Program</v>
          </cell>
        </row>
        <row r="287">
          <cell r="A287" t="str">
            <v>081501040002</v>
          </cell>
          <cell r="B287" t="str">
            <v>Not Title I School</v>
          </cell>
          <cell r="C287">
            <v>0</v>
          </cell>
          <cell r="D287" t="str">
            <v>No Title I</v>
          </cell>
          <cell r="E287" t="str">
            <v>No Title I</v>
          </cell>
        </row>
        <row r="288">
          <cell r="A288" t="str">
            <v>081501040003</v>
          </cell>
          <cell r="B288" t="str">
            <v>Title I School</v>
          </cell>
          <cell r="C288" t="str">
            <v>Schoolwide Program</v>
          </cell>
          <cell r="D288" t="str">
            <v>Title I School</v>
          </cell>
          <cell r="E288" t="str">
            <v>Schoolwide Program</v>
          </cell>
        </row>
        <row r="289">
          <cell r="A289" t="str">
            <v>082001040002</v>
          </cell>
          <cell r="B289" t="str">
            <v>Title I School</v>
          </cell>
          <cell r="C289" t="str">
            <v>Targeted Assistance Program</v>
          </cell>
          <cell r="D289" t="str">
            <v>Title I School</v>
          </cell>
          <cell r="E289" t="str">
            <v>Targeted Assistance Program</v>
          </cell>
        </row>
        <row r="290">
          <cell r="A290" t="str">
            <v>082001040003</v>
          </cell>
          <cell r="B290" t="str">
            <v>Title I School</v>
          </cell>
          <cell r="C290" t="str">
            <v>Targeted Assistance Program</v>
          </cell>
          <cell r="D290" t="str">
            <v>Title I School</v>
          </cell>
          <cell r="E290" t="str">
            <v>Targeted Assistance Program</v>
          </cell>
        </row>
        <row r="291">
          <cell r="A291" t="str">
            <v>082001040004</v>
          </cell>
          <cell r="B291" t="str">
            <v>Not Title I School</v>
          </cell>
          <cell r="C291">
            <v>0</v>
          </cell>
          <cell r="D291" t="str">
            <v>No Title I</v>
          </cell>
          <cell r="E291" t="str">
            <v>No Title I</v>
          </cell>
        </row>
        <row r="292">
          <cell r="A292" t="str">
            <v>090201040001</v>
          </cell>
          <cell r="B292" t="str">
            <v>Title I School</v>
          </cell>
          <cell r="C292" t="str">
            <v>Schoolwide Program</v>
          </cell>
          <cell r="D292" t="str">
            <v>Title I School</v>
          </cell>
          <cell r="E292" t="str">
            <v>Schoolwide Program</v>
          </cell>
        </row>
        <row r="293">
          <cell r="A293" t="str">
            <v>090201040002</v>
          </cell>
          <cell r="B293" t="str">
            <v>Title I School</v>
          </cell>
          <cell r="C293" t="str">
            <v>Schoolwide Program</v>
          </cell>
          <cell r="D293" t="str">
            <v>Title I School</v>
          </cell>
          <cell r="E293" t="str">
            <v>Schoolwide Program</v>
          </cell>
        </row>
        <row r="294">
          <cell r="A294" t="str">
            <v>090201040004</v>
          </cell>
          <cell r="B294" t="str">
            <v>Title I School</v>
          </cell>
          <cell r="C294" t="str">
            <v>Schoolwide Program</v>
          </cell>
          <cell r="D294" t="str">
            <v>Title I School</v>
          </cell>
          <cell r="E294" t="str">
            <v>Schoolwide Program</v>
          </cell>
        </row>
        <row r="295">
          <cell r="A295" t="str">
            <v>090201040005</v>
          </cell>
          <cell r="B295" t="str">
            <v>Title I School</v>
          </cell>
          <cell r="C295" t="str">
            <v>Schoolwide Program</v>
          </cell>
          <cell r="D295" t="str">
            <v>Title I School</v>
          </cell>
          <cell r="E295" t="str">
            <v>Schoolwide Program</v>
          </cell>
        </row>
        <row r="296">
          <cell r="A296" t="str">
            <v>090301060001</v>
          </cell>
          <cell r="B296" t="str">
            <v>Title I School</v>
          </cell>
          <cell r="C296" t="str">
            <v>Schoolwide Program</v>
          </cell>
          <cell r="D296" t="str">
            <v>Title I School</v>
          </cell>
          <cell r="E296" t="str">
            <v>Schoolwide Program</v>
          </cell>
        </row>
        <row r="297">
          <cell r="A297" t="str">
            <v>090301060003</v>
          </cell>
          <cell r="B297" t="str">
            <v>Title I School</v>
          </cell>
          <cell r="C297" t="str">
            <v>Schoolwide Program</v>
          </cell>
          <cell r="D297" t="str">
            <v>Title I School</v>
          </cell>
          <cell r="E297" t="str">
            <v>Schoolwide Program</v>
          </cell>
        </row>
        <row r="298">
          <cell r="A298" t="str">
            <v>090301060005</v>
          </cell>
          <cell r="B298" t="str">
            <v>Title I School</v>
          </cell>
          <cell r="C298" t="str">
            <v>Schoolwide Program</v>
          </cell>
          <cell r="D298" t="str">
            <v>Title I School</v>
          </cell>
          <cell r="E298" t="str">
            <v>Schoolwide Program</v>
          </cell>
        </row>
        <row r="299">
          <cell r="A299" t="str">
            <v>090301060006</v>
          </cell>
          <cell r="B299" t="str">
            <v>Not Title I School</v>
          </cell>
          <cell r="C299">
            <v>0</v>
          </cell>
          <cell r="D299" t="str">
            <v>Title I School</v>
          </cell>
          <cell r="E299" t="str">
            <v>Schoolwide Program</v>
          </cell>
        </row>
        <row r="300">
          <cell r="A300" t="str">
            <v>090501040002</v>
          </cell>
          <cell r="B300" t="str">
            <v>Title I School</v>
          </cell>
          <cell r="C300" t="str">
            <v>Targeted Assistance Program</v>
          </cell>
          <cell r="D300" t="str">
            <v>Title I School</v>
          </cell>
          <cell r="E300" t="str">
            <v>Schoolwide Program</v>
          </cell>
        </row>
        <row r="301">
          <cell r="A301" t="str">
            <v>090501040003</v>
          </cell>
          <cell r="B301" t="str">
            <v>Not Title I School</v>
          </cell>
          <cell r="C301">
            <v>0</v>
          </cell>
          <cell r="D301" t="str">
            <v>Title I School</v>
          </cell>
          <cell r="E301" t="str">
            <v>Schoolwide Program</v>
          </cell>
        </row>
        <row r="302">
          <cell r="A302" t="str">
            <v>090501040006</v>
          </cell>
          <cell r="B302" t="str">
            <v>Title I School</v>
          </cell>
          <cell r="C302" t="str">
            <v>Schoolwide Program</v>
          </cell>
          <cell r="D302" t="str">
            <v>Title I School</v>
          </cell>
          <cell r="E302" t="str">
            <v>Schoolwide Program</v>
          </cell>
        </row>
        <row r="303">
          <cell r="A303" t="str">
            <v>090501040007</v>
          </cell>
          <cell r="B303" t="str">
            <v>Title I School</v>
          </cell>
          <cell r="C303" t="str">
            <v>Targeted Assistance Program</v>
          </cell>
          <cell r="D303" t="str">
            <v>Title I School</v>
          </cell>
          <cell r="E303" t="str">
            <v>Schoolwide Program</v>
          </cell>
        </row>
        <row r="304">
          <cell r="A304" t="str">
            <v>090601020001</v>
          </cell>
          <cell r="B304" t="str">
            <v>Title I School</v>
          </cell>
          <cell r="C304" t="str">
            <v>Targeted Assistance Program</v>
          </cell>
          <cell r="D304" t="str">
            <v>Title I School</v>
          </cell>
          <cell r="E304" t="str">
            <v>Targeted Assistance Program</v>
          </cell>
        </row>
        <row r="305">
          <cell r="A305" t="str">
            <v>090601020002</v>
          </cell>
          <cell r="B305" t="str">
            <v>Title I School</v>
          </cell>
          <cell r="C305" t="str">
            <v>Targeted Assistance Program</v>
          </cell>
          <cell r="D305" t="str">
            <v>Title I School</v>
          </cell>
          <cell r="E305" t="str">
            <v>Targeted Assistance Program</v>
          </cell>
        </row>
        <row r="306">
          <cell r="A306" t="str">
            <v>090901040001</v>
          </cell>
          <cell r="B306" t="str">
            <v>Title I School</v>
          </cell>
          <cell r="C306" t="str">
            <v>Schoolwide Program</v>
          </cell>
          <cell r="D306" t="str">
            <v>Title I School</v>
          </cell>
          <cell r="E306" t="str">
            <v>Schoolwide Program</v>
          </cell>
        </row>
        <row r="307">
          <cell r="A307" t="str">
            <v>090901040002</v>
          </cell>
          <cell r="B307" t="str">
            <v>Title I School</v>
          </cell>
          <cell r="C307" t="str">
            <v>Schoolwide Program</v>
          </cell>
          <cell r="D307" t="str">
            <v>Title I School</v>
          </cell>
          <cell r="E307" t="str">
            <v>Schoolwide Program</v>
          </cell>
        </row>
        <row r="308">
          <cell r="A308" t="str">
            <v>091101060004</v>
          </cell>
          <cell r="B308" t="str">
            <v>Not Title I School</v>
          </cell>
          <cell r="C308">
            <v>0</v>
          </cell>
          <cell r="D308" t="str">
            <v>No Title I</v>
          </cell>
          <cell r="E308" t="str">
            <v>No Title I</v>
          </cell>
        </row>
        <row r="309">
          <cell r="A309" t="str">
            <v>091101060005</v>
          </cell>
          <cell r="B309" t="str">
            <v>Title I School</v>
          </cell>
          <cell r="C309" t="str">
            <v>Targeted Assistance Program</v>
          </cell>
          <cell r="D309" t="str">
            <v>Title I School</v>
          </cell>
          <cell r="E309" t="str">
            <v>Targeted Assistance Program</v>
          </cell>
        </row>
        <row r="310">
          <cell r="A310" t="str">
            <v>091200010001</v>
          </cell>
          <cell r="B310" t="str">
            <v>Not Title I School</v>
          </cell>
          <cell r="C310">
            <v>0</v>
          </cell>
          <cell r="D310" t="str">
            <v>No Title I</v>
          </cell>
          <cell r="E310" t="str">
            <v>No Title I</v>
          </cell>
        </row>
        <row r="311">
          <cell r="A311" t="str">
            <v>091200010003</v>
          </cell>
          <cell r="B311" t="str">
            <v>Title I School</v>
          </cell>
          <cell r="C311" t="str">
            <v>Targeted Assistance Program</v>
          </cell>
          <cell r="D311" t="str">
            <v>Title I School</v>
          </cell>
          <cell r="E311" t="str">
            <v>Targeted Assistance Program</v>
          </cell>
        </row>
        <row r="312">
          <cell r="A312" t="str">
            <v>091200010004</v>
          </cell>
          <cell r="B312" t="str">
            <v>Not Title I School</v>
          </cell>
          <cell r="C312">
            <v>0</v>
          </cell>
          <cell r="D312" t="str">
            <v>No Title I</v>
          </cell>
          <cell r="E312" t="str">
            <v>No Title I</v>
          </cell>
        </row>
        <row r="313">
          <cell r="A313" t="str">
            <v>091200010005</v>
          </cell>
          <cell r="B313" t="str">
            <v>Title I School</v>
          </cell>
          <cell r="C313" t="str">
            <v>Targeted Assistance Program</v>
          </cell>
          <cell r="D313" t="str">
            <v>Title I School</v>
          </cell>
          <cell r="E313" t="str">
            <v>Targeted Assistance Program</v>
          </cell>
        </row>
        <row r="314">
          <cell r="A314" t="str">
            <v>091200010006</v>
          </cell>
          <cell r="B314" t="str">
            <v>Not Title I School</v>
          </cell>
          <cell r="C314">
            <v>0</v>
          </cell>
          <cell r="D314" t="str">
            <v>No Title I</v>
          </cell>
          <cell r="E314" t="str">
            <v>No Title I</v>
          </cell>
        </row>
        <row r="315">
          <cell r="A315" t="str">
            <v>091402060002</v>
          </cell>
          <cell r="B315" t="str">
            <v>Title I School</v>
          </cell>
          <cell r="C315" t="str">
            <v>Targeted Assistance Program</v>
          </cell>
          <cell r="D315" t="str">
            <v>Title I School</v>
          </cell>
          <cell r="E315" t="str">
            <v>Targeted Assistance Program</v>
          </cell>
        </row>
        <row r="316">
          <cell r="A316" t="str">
            <v>091402060004</v>
          </cell>
          <cell r="B316" t="str">
            <v>Title I School</v>
          </cell>
          <cell r="C316" t="str">
            <v>Targeted Assistance Program</v>
          </cell>
          <cell r="D316" t="str">
            <v>Title I School</v>
          </cell>
          <cell r="E316" t="str">
            <v>Targeted Assistance Program</v>
          </cell>
        </row>
        <row r="317">
          <cell r="A317" t="str">
            <v>091402060005</v>
          </cell>
          <cell r="B317" t="str">
            <v>Not Title I School</v>
          </cell>
          <cell r="C317">
            <v>0</v>
          </cell>
          <cell r="D317" t="str">
            <v>No Title I</v>
          </cell>
          <cell r="E317" t="str">
            <v>No Title I</v>
          </cell>
        </row>
        <row r="318">
          <cell r="A318" t="str">
            <v>091402060007</v>
          </cell>
          <cell r="B318" t="str">
            <v>Title I School</v>
          </cell>
          <cell r="C318" t="str">
            <v>Targeted Assistance Program</v>
          </cell>
          <cell r="D318" t="str">
            <v>Title I School</v>
          </cell>
          <cell r="E318" t="str">
            <v>Targeted Assistance Program</v>
          </cell>
        </row>
        <row r="319">
          <cell r="A319" t="str">
            <v>100308020001</v>
          </cell>
          <cell r="B319" t="str">
            <v>Title I School</v>
          </cell>
          <cell r="C319" t="str">
            <v>Targeted Assistance Program</v>
          </cell>
          <cell r="D319" t="str">
            <v>Title I School</v>
          </cell>
          <cell r="E319" t="str">
            <v>Targeted Assistance Program</v>
          </cell>
        </row>
        <row r="320">
          <cell r="A320" t="str">
            <v>100308020002</v>
          </cell>
          <cell r="B320" t="str">
            <v>Not Title I School</v>
          </cell>
          <cell r="C320">
            <v>0</v>
          </cell>
          <cell r="D320" t="str">
            <v>No Title I</v>
          </cell>
          <cell r="E320" t="str">
            <v>No Title I</v>
          </cell>
        </row>
        <row r="321">
          <cell r="A321" t="str">
            <v>100501040003</v>
          </cell>
          <cell r="B321" t="str">
            <v>Title I School</v>
          </cell>
          <cell r="C321" t="str">
            <v>Targeted Assistance Program</v>
          </cell>
          <cell r="D321" t="str">
            <v>Title I School</v>
          </cell>
          <cell r="E321" t="str">
            <v>Targeted Assistance Program</v>
          </cell>
        </row>
        <row r="322">
          <cell r="A322" t="str">
            <v>100501040006</v>
          </cell>
          <cell r="B322" t="str">
            <v>Title I School</v>
          </cell>
          <cell r="C322" t="str">
            <v>Targeted Assistance Program</v>
          </cell>
          <cell r="D322" t="str">
            <v>Title I School</v>
          </cell>
          <cell r="E322" t="str">
            <v>Targeted Assistance Program</v>
          </cell>
        </row>
        <row r="323">
          <cell r="A323" t="str">
            <v>100902040003</v>
          </cell>
          <cell r="B323" t="str">
            <v>Title I School</v>
          </cell>
          <cell r="C323" t="str">
            <v>Targeted Assistance Program</v>
          </cell>
          <cell r="D323" t="str">
            <v>Title I School</v>
          </cell>
          <cell r="E323" t="str">
            <v>Targeted Assistance Program</v>
          </cell>
        </row>
        <row r="324">
          <cell r="A324" t="str">
            <v>100902040004</v>
          </cell>
          <cell r="B324" t="str">
            <v>Not Title I School</v>
          </cell>
          <cell r="C324">
            <v>0</v>
          </cell>
          <cell r="D324" t="str">
            <v>No Title I</v>
          </cell>
          <cell r="E324" t="str">
            <v>No Title I</v>
          </cell>
        </row>
        <row r="325">
          <cell r="A325" t="str">
            <v>101001040001</v>
          </cell>
          <cell r="B325" t="str">
            <v>Title I School</v>
          </cell>
          <cell r="C325" t="str">
            <v>Targeted Assistance Program</v>
          </cell>
          <cell r="D325" t="str">
            <v>Title I School</v>
          </cell>
          <cell r="E325" t="str">
            <v>Targeted Assistance Program</v>
          </cell>
        </row>
        <row r="326">
          <cell r="A326" t="str">
            <v>101001040002</v>
          </cell>
          <cell r="B326" t="str">
            <v>Not Title I School</v>
          </cell>
          <cell r="C326">
            <v>0</v>
          </cell>
          <cell r="D326" t="str">
            <v>No Title I</v>
          </cell>
          <cell r="E326" t="str">
            <v>No Title I</v>
          </cell>
        </row>
        <row r="327">
          <cell r="A327" t="str">
            <v>101001040006</v>
          </cell>
          <cell r="B327" t="str">
            <v>Title I School</v>
          </cell>
          <cell r="C327" t="str">
            <v>Targeted Assistance Program</v>
          </cell>
          <cell r="D327" t="str">
            <v>Title I School</v>
          </cell>
          <cell r="E327" t="str">
            <v>Targeted Assistance Program</v>
          </cell>
        </row>
        <row r="328">
          <cell r="A328" t="str">
            <v>101300010001</v>
          </cell>
          <cell r="B328" t="str">
            <v>Title I School</v>
          </cell>
          <cell r="C328" t="str">
            <v>Schoolwide Program</v>
          </cell>
          <cell r="D328" t="str">
            <v>Title I School</v>
          </cell>
          <cell r="E328" t="str">
            <v>Schoolwide Program</v>
          </cell>
        </row>
        <row r="329">
          <cell r="A329" t="str">
            <v>101300010002</v>
          </cell>
          <cell r="B329" t="str">
            <v>Title I School</v>
          </cell>
          <cell r="C329" t="str">
            <v>Schoolwide Program</v>
          </cell>
          <cell r="D329" t="str">
            <v>Title I School</v>
          </cell>
          <cell r="E329" t="str">
            <v>Schoolwide Program</v>
          </cell>
        </row>
        <row r="330">
          <cell r="A330" t="str">
            <v>101300010003</v>
          </cell>
          <cell r="B330" t="str">
            <v>Title I School</v>
          </cell>
          <cell r="C330" t="str">
            <v>Schoolwide Program</v>
          </cell>
          <cell r="D330" t="str">
            <v>Title I School</v>
          </cell>
          <cell r="E330" t="str">
            <v>Schoolwide Program</v>
          </cell>
        </row>
        <row r="331">
          <cell r="A331" t="str">
            <v>101401040004</v>
          </cell>
          <cell r="B331" t="str">
            <v>Title I School</v>
          </cell>
          <cell r="C331" t="str">
            <v>Targeted Assistance Program</v>
          </cell>
          <cell r="D331" t="str">
            <v>Title I School</v>
          </cell>
          <cell r="E331" t="str">
            <v>Targeted Assistance Program</v>
          </cell>
        </row>
        <row r="332">
          <cell r="A332" t="str">
            <v>101401040005</v>
          </cell>
          <cell r="B332" t="str">
            <v>Not Title I School</v>
          </cell>
          <cell r="C332">
            <v>0</v>
          </cell>
          <cell r="D332" t="str">
            <v>No Title I</v>
          </cell>
          <cell r="E332" t="str">
            <v>No Title I</v>
          </cell>
        </row>
        <row r="333">
          <cell r="A333" t="str">
            <v>101401040006</v>
          </cell>
          <cell r="B333" t="str">
            <v>Title I School</v>
          </cell>
          <cell r="C333" t="str">
            <v>Targeted Assistance Program</v>
          </cell>
          <cell r="D333" t="str">
            <v>Title I School</v>
          </cell>
          <cell r="E333" t="str">
            <v>Targeted Assistance Program</v>
          </cell>
        </row>
        <row r="334">
          <cell r="A334" t="str">
            <v>101401040007</v>
          </cell>
          <cell r="B334" t="str">
            <v>Title I School</v>
          </cell>
          <cell r="C334" t="str">
            <v>Targeted Assistance Program</v>
          </cell>
          <cell r="D334" t="str">
            <v>Title I School</v>
          </cell>
          <cell r="E334" t="str">
            <v>Targeted Assistance Program</v>
          </cell>
        </row>
        <row r="335">
          <cell r="A335" t="str">
            <v>101601040002</v>
          </cell>
          <cell r="B335" t="str">
            <v>Title I School</v>
          </cell>
          <cell r="C335" t="str">
            <v>Schoolwide Program</v>
          </cell>
          <cell r="D335" t="str">
            <v>Title I School</v>
          </cell>
          <cell r="E335" t="str">
            <v>Schoolwide Program</v>
          </cell>
        </row>
        <row r="336">
          <cell r="A336" t="str">
            <v>101601040003</v>
          </cell>
          <cell r="B336" t="str">
            <v>Not Title I School</v>
          </cell>
          <cell r="C336">
            <v>0</v>
          </cell>
          <cell r="D336" t="str">
            <v>No Title I</v>
          </cell>
          <cell r="E336" t="str">
            <v>No Title I</v>
          </cell>
        </row>
        <row r="337">
          <cell r="A337" t="str">
            <v>110101040001</v>
          </cell>
          <cell r="B337" t="str">
            <v>Title I School</v>
          </cell>
          <cell r="C337" t="str">
            <v>Schoolwide Program</v>
          </cell>
          <cell r="D337" t="str">
            <v>Title I School</v>
          </cell>
          <cell r="E337" t="str">
            <v>Schoolwide Program</v>
          </cell>
        </row>
        <row r="338">
          <cell r="A338" t="str">
            <v>110101040002</v>
          </cell>
          <cell r="B338" t="str">
            <v>Title I School</v>
          </cell>
          <cell r="C338" t="str">
            <v>Schoolwide Program</v>
          </cell>
          <cell r="D338" t="str">
            <v>Title I School</v>
          </cell>
          <cell r="E338" t="str">
            <v>Schoolwide Program</v>
          </cell>
        </row>
        <row r="339">
          <cell r="A339" t="str">
            <v>110101040003</v>
          </cell>
          <cell r="B339" t="str">
            <v>Title I School</v>
          </cell>
          <cell r="C339" t="str">
            <v>Schoolwide Program</v>
          </cell>
          <cell r="D339" t="str">
            <v>Title I School</v>
          </cell>
          <cell r="E339" t="str">
            <v>Schoolwide Program</v>
          </cell>
        </row>
        <row r="340">
          <cell r="A340" t="str">
            <v>110200010003</v>
          </cell>
          <cell r="B340" t="str">
            <v>Title I School</v>
          </cell>
          <cell r="C340" t="str">
            <v>Targeted Assistance Program</v>
          </cell>
          <cell r="D340" t="str">
            <v>Title I School</v>
          </cell>
          <cell r="E340" t="str">
            <v>Targeted Assistance Program</v>
          </cell>
        </row>
        <row r="341">
          <cell r="A341" t="str">
            <v>110200010004</v>
          </cell>
          <cell r="B341" t="str">
            <v>Not Title I School</v>
          </cell>
          <cell r="C341">
            <v>0</v>
          </cell>
          <cell r="D341" t="str">
            <v>No Title I</v>
          </cell>
          <cell r="E341" t="str">
            <v>No Title I</v>
          </cell>
        </row>
        <row r="342">
          <cell r="A342" t="str">
            <v>110200010008</v>
          </cell>
          <cell r="B342" t="str">
            <v>Title I School</v>
          </cell>
          <cell r="C342" t="str">
            <v>Targeted Assistance Program</v>
          </cell>
          <cell r="D342" t="str">
            <v>Title I School</v>
          </cell>
          <cell r="E342" t="str">
            <v>Targeted Assistance Program</v>
          </cell>
        </row>
        <row r="343">
          <cell r="A343" t="str">
            <v>110200010009</v>
          </cell>
          <cell r="B343" t="str">
            <v>Title I School</v>
          </cell>
          <cell r="C343" t="str">
            <v>Targeted Assistance Program</v>
          </cell>
          <cell r="D343" t="str">
            <v>Title I School</v>
          </cell>
          <cell r="E343" t="str">
            <v>Targeted Assistance Program</v>
          </cell>
        </row>
        <row r="344">
          <cell r="A344" t="str">
            <v>110200010010</v>
          </cell>
          <cell r="B344" t="str">
            <v>Title I School</v>
          </cell>
          <cell r="C344" t="str">
            <v>Targeted Assistance Program</v>
          </cell>
          <cell r="D344" t="str">
            <v>Title I School</v>
          </cell>
          <cell r="E344" t="str">
            <v>Targeted Assistance Program</v>
          </cell>
        </row>
        <row r="345">
          <cell r="A345" t="str">
            <v>110200010011</v>
          </cell>
          <cell r="B345" t="str">
            <v>Title I School</v>
          </cell>
          <cell r="C345" t="str">
            <v>Targeted Assistance Program</v>
          </cell>
          <cell r="D345" t="str">
            <v>Title I School</v>
          </cell>
          <cell r="E345" t="str">
            <v>Targeted Assistance Program</v>
          </cell>
        </row>
        <row r="346">
          <cell r="A346" t="str">
            <v>110304040001</v>
          </cell>
          <cell r="B346" t="str">
            <v>Title I School</v>
          </cell>
          <cell r="C346" t="str">
            <v>Schoolwide Program</v>
          </cell>
          <cell r="D346" t="str">
            <v>Title I School</v>
          </cell>
          <cell r="E346" t="str">
            <v>Schoolwide Program</v>
          </cell>
        </row>
        <row r="347">
          <cell r="A347" t="str">
            <v>110304040002</v>
          </cell>
          <cell r="B347" t="str">
            <v>Title I School</v>
          </cell>
          <cell r="C347" t="str">
            <v>Schoolwide Program</v>
          </cell>
          <cell r="D347" t="str">
            <v>Title I School</v>
          </cell>
          <cell r="E347" t="str">
            <v>Schoolwide Program</v>
          </cell>
        </row>
        <row r="348">
          <cell r="A348" t="str">
            <v>110701060001</v>
          </cell>
          <cell r="B348" t="str">
            <v>Not Title I School</v>
          </cell>
          <cell r="C348">
            <v>0</v>
          </cell>
          <cell r="D348" t="str">
            <v>No Title I</v>
          </cell>
          <cell r="E348" t="str">
            <v>No Title I</v>
          </cell>
        </row>
        <row r="349">
          <cell r="A349" t="str">
            <v>110701060002</v>
          </cell>
          <cell r="B349" t="str">
            <v>Title I School</v>
          </cell>
          <cell r="C349" t="str">
            <v>Targeted Assistance Program</v>
          </cell>
          <cell r="D349" t="str">
            <v>Title I School</v>
          </cell>
          <cell r="E349" t="str">
            <v>Targeted Assistance Program</v>
          </cell>
        </row>
        <row r="350">
          <cell r="A350" t="str">
            <v>110701060003</v>
          </cell>
          <cell r="B350" t="str">
            <v>Title I School</v>
          </cell>
          <cell r="C350" t="str">
            <v>Targeted Assistance Program</v>
          </cell>
          <cell r="D350" t="str">
            <v>Title I School</v>
          </cell>
          <cell r="E350" t="str">
            <v>Targeted Assistance Program</v>
          </cell>
        </row>
        <row r="351">
          <cell r="A351" t="str">
            <v>110701060005</v>
          </cell>
          <cell r="B351" t="str">
            <v>Title I School</v>
          </cell>
          <cell r="C351" t="str">
            <v>Targeted Assistance Program</v>
          </cell>
          <cell r="D351" t="str">
            <v>Title I School</v>
          </cell>
          <cell r="E351" t="str">
            <v>Targeted Assistance Program</v>
          </cell>
        </row>
        <row r="352">
          <cell r="A352" t="str">
            <v>110701060006</v>
          </cell>
          <cell r="B352" t="str">
            <v>Title I School</v>
          </cell>
          <cell r="C352" t="str">
            <v>Targeted Assistance Program</v>
          </cell>
          <cell r="D352" t="str">
            <v>Title I School</v>
          </cell>
          <cell r="E352" t="str">
            <v>Targeted Assistance Program</v>
          </cell>
        </row>
        <row r="353">
          <cell r="A353" t="str">
            <v>110901040001</v>
          </cell>
          <cell r="B353" t="str">
            <v>Title I School</v>
          </cell>
          <cell r="C353" t="str">
            <v>Targeted Assistance Program</v>
          </cell>
          <cell r="D353" t="str">
            <v>Title I School</v>
          </cell>
          <cell r="E353" t="str">
            <v>Targeted Assistance Program</v>
          </cell>
        </row>
        <row r="354">
          <cell r="A354" t="str">
            <v>110901040002</v>
          </cell>
          <cell r="B354" t="str">
            <v>Title I School</v>
          </cell>
          <cell r="C354" t="str">
            <v>Targeted Assistance Program</v>
          </cell>
          <cell r="D354" t="str">
            <v>Title I School</v>
          </cell>
          <cell r="E354" t="str">
            <v>Targeted Assistance Program</v>
          </cell>
        </row>
        <row r="355">
          <cell r="A355" t="str">
            <v>120102040001</v>
          </cell>
          <cell r="B355" t="str">
            <v>Title I School</v>
          </cell>
          <cell r="C355" t="str">
            <v>Schoolwide Program</v>
          </cell>
          <cell r="D355" t="str">
            <v>Title I School</v>
          </cell>
          <cell r="E355" t="str">
            <v>Schoolwide Program</v>
          </cell>
        </row>
        <row r="356">
          <cell r="A356" t="str">
            <v>120301040001</v>
          </cell>
          <cell r="B356" t="str">
            <v>Title I School</v>
          </cell>
          <cell r="C356" t="str">
            <v>Targeted Assistance Program</v>
          </cell>
          <cell r="D356" t="str">
            <v>Title I School</v>
          </cell>
          <cell r="E356" t="str">
            <v>Targeted Assistance Program</v>
          </cell>
        </row>
        <row r="357">
          <cell r="A357" t="str">
            <v>120401040001</v>
          </cell>
          <cell r="B357" t="str">
            <v>Title I School</v>
          </cell>
          <cell r="C357" t="str">
            <v>Schoolwide Program</v>
          </cell>
          <cell r="D357" t="str">
            <v>Title I School</v>
          </cell>
          <cell r="E357" t="str">
            <v>Schoolwide Program</v>
          </cell>
        </row>
        <row r="358">
          <cell r="A358" t="str">
            <v>120501040001</v>
          </cell>
          <cell r="B358" t="str">
            <v>Title I School</v>
          </cell>
          <cell r="C358" t="str">
            <v>Targeted Assistance Program</v>
          </cell>
          <cell r="D358" t="str">
            <v>Title I School</v>
          </cell>
          <cell r="E358" t="str">
            <v>Targeted Assistance Program</v>
          </cell>
        </row>
        <row r="359">
          <cell r="A359" t="str">
            <v>120501040002</v>
          </cell>
          <cell r="B359" t="str">
            <v>Title I School</v>
          </cell>
          <cell r="C359" t="str">
            <v>Targeted Assistance Program</v>
          </cell>
          <cell r="D359" t="str">
            <v>Title I School</v>
          </cell>
          <cell r="E359" t="str">
            <v>Targeted Assistance Program</v>
          </cell>
        </row>
        <row r="360">
          <cell r="A360" t="str">
            <v>120701040001</v>
          </cell>
          <cell r="B360" t="str">
            <v>Title I School</v>
          </cell>
          <cell r="C360" t="str">
            <v>Schoolwide Program</v>
          </cell>
          <cell r="D360" t="str">
            <v>Title I School</v>
          </cell>
          <cell r="E360" t="str">
            <v>Schoolwide Program</v>
          </cell>
        </row>
        <row r="361">
          <cell r="A361" t="str">
            <v>120906040001</v>
          </cell>
          <cell r="B361" t="str">
            <v>Title I School</v>
          </cell>
          <cell r="C361" t="str">
            <v>Targeted Assistance Program</v>
          </cell>
          <cell r="D361" t="str">
            <v>Title I School</v>
          </cell>
          <cell r="E361" t="str">
            <v>Targeted Assistance Program</v>
          </cell>
        </row>
        <row r="362">
          <cell r="A362" t="str">
            <v>120906040002</v>
          </cell>
          <cell r="B362" t="str">
            <v>Title I School</v>
          </cell>
          <cell r="C362" t="str">
            <v>Targeted Assistance Program</v>
          </cell>
          <cell r="D362" t="str">
            <v>Title I School</v>
          </cell>
          <cell r="E362" t="str">
            <v>Targeted Assistance Program</v>
          </cell>
        </row>
        <row r="363">
          <cell r="A363" t="str">
            <v>121401040001</v>
          </cell>
          <cell r="B363" t="str">
            <v>Title I School</v>
          </cell>
          <cell r="C363" t="str">
            <v>Schoolwide Program</v>
          </cell>
          <cell r="D363" t="str">
            <v>Title I School</v>
          </cell>
          <cell r="E363" t="str">
            <v>Schoolwide Program</v>
          </cell>
        </row>
        <row r="364">
          <cell r="A364" t="str">
            <v>121502040001</v>
          </cell>
          <cell r="B364" t="str">
            <v>Title I School</v>
          </cell>
          <cell r="C364" t="str">
            <v>Targeted Assistance Program</v>
          </cell>
          <cell r="D364" t="str">
            <v>Title I School</v>
          </cell>
          <cell r="E364" t="str">
            <v>Targeted Assistance Program</v>
          </cell>
        </row>
        <row r="365">
          <cell r="A365" t="str">
            <v>121601060002</v>
          </cell>
          <cell r="B365" t="str">
            <v>Title I School</v>
          </cell>
          <cell r="C365" t="str">
            <v>Schoolwide Program</v>
          </cell>
          <cell r="D365" t="str">
            <v>Title I School</v>
          </cell>
          <cell r="E365" t="str">
            <v>Schoolwide Program</v>
          </cell>
        </row>
        <row r="366">
          <cell r="A366" t="str">
            <v>121601060005</v>
          </cell>
          <cell r="B366" t="str">
            <v>Title I School</v>
          </cell>
          <cell r="C366" t="str">
            <v>Schoolwide Program</v>
          </cell>
          <cell r="D366" t="str">
            <v>Title I School</v>
          </cell>
          <cell r="E366" t="str">
            <v>Schoolwide Program</v>
          </cell>
        </row>
        <row r="367">
          <cell r="A367" t="str">
            <v>121601060006</v>
          </cell>
          <cell r="B367" t="str">
            <v>Title I School</v>
          </cell>
          <cell r="C367" t="str">
            <v>Schoolwide Program</v>
          </cell>
          <cell r="D367" t="str">
            <v>Title I School</v>
          </cell>
          <cell r="E367" t="str">
            <v>Schoolwide Program</v>
          </cell>
        </row>
        <row r="368">
          <cell r="A368" t="str">
            <v>121701040001</v>
          </cell>
          <cell r="B368" t="str">
            <v>Title I School</v>
          </cell>
          <cell r="C368" t="str">
            <v>Schoolwide Program</v>
          </cell>
          <cell r="D368" t="str">
            <v>Title I School</v>
          </cell>
          <cell r="E368" t="str">
            <v>Schoolwide Program</v>
          </cell>
        </row>
        <row r="369">
          <cell r="A369" t="str">
            <v>121702040001</v>
          </cell>
          <cell r="B369" t="str">
            <v>Title I School</v>
          </cell>
          <cell r="C369" t="str">
            <v>Schoolwide Program</v>
          </cell>
          <cell r="D369" t="str">
            <v>Title I School</v>
          </cell>
          <cell r="E369" t="str">
            <v>Schoolwide Program</v>
          </cell>
        </row>
        <row r="370">
          <cell r="A370" t="str">
            <v>121901040001</v>
          </cell>
          <cell r="B370" t="str">
            <v>Title I School</v>
          </cell>
          <cell r="C370" t="str">
            <v>Targeted Assistance Program</v>
          </cell>
          <cell r="D370" t="str">
            <v>Title I School</v>
          </cell>
          <cell r="E370" t="str">
            <v>Targeted Assistance Program</v>
          </cell>
        </row>
        <row r="371">
          <cell r="A371" t="str">
            <v>121901040002</v>
          </cell>
          <cell r="B371" t="str">
            <v>Title I School</v>
          </cell>
          <cell r="C371" t="str">
            <v>Targeted Assistance Program</v>
          </cell>
          <cell r="D371" t="str">
            <v>Title I School</v>
          </cell>
          <cell r="E371" t="str">
            <v>Targeted Assistance Program</v>
          </cell>
        </row>
        <row r="372">
          <cell r="A372" t="str">
            <v>121901040003</v>
          </cell>
          <cell r="B372" t="str">
            <v>Title I School</v>
          </cell>
          <cell r="C372" t="str">
            <v>Targeted Assistance Program</v>
          </cell>
          <cell r="D372" t="str">
            <v>Title I School</v>
          </cell>
          <cell r="E372" t="str">
            <v>Targeted Assistance Program</v>
          </cell>
        </row>
        <row r="373">
          <cell r="A373" t="str">
            <v>130200010001</v>
          </cell>
          <cell r="B373" t="str">
            <v>Title I School</v>
          </cell>
          <cell r="C373" t="str">
            <v>Targeted Assistance Program</v>
          </cell>
          <cell r="D373" t="str">
            <v>Title I School</v>
          </cell>
          <cell r="E373" t="str">
            <v>Targeted Assistance Program</v>
          </cell>
        </row>
        <row r="374">
          <cell r="A374" t="str">
            <v>130200010002</v>
          </cell>
          <cell r="B374" t="str">
            <v>Title I School</v>
          </cell>
          <cell r="C374" t="str">
            <v>Targeted Assistance Program</v>
          </cell>
          <cell r="D374" t="str">
            <v>Title I School</v>
          </cell>
          <cell r="E374" t="str">
            <v>Targeted Assistance Program</v>
          </cell>
        </row>
        <row r="375">
          <cell r="A375" t="str">
            <v>130200010003</v>
          </cell>
          <cell r="B375" t="str">
            <v>Not Title I School</v>
          </cell>
          <cell r="C375">
            <v>0</v>
          </cell>
          <cell r="D375" t="str">
            <v>No Title I</v>
          </cell>
          <cell r="E375" t="str">
            <v>No Title I</v>
          </cell>
        </row>
        <row r="376">
          <cell r="A376" t="str">
            <v>130200010004</v>
          </cell>
          <cell r="B376" t="str">
            <v>Title I School</v>
          </cell>
          <cell r="C376" t="str">
            <v>Targeted Assistance Program</v>
          </cell>
          <cell r="D376" t="str">
            <v>Title I School</v>
          </cell>
          <cell r="E376" t="str">
            <v>Targeted Assistance Program</v>
          </cell>
        </row>
        <row r="377">
          <cell r="A377" t="str">
            <v>130200010005</v>
          </cell>
          <cell r="B377" t="str">
            <v>Not Title I School</v>
          </cell>
          <cell r="C377">
            <v>0</v>
          </cell>
          <cell r="D377" t="str">
            <v>No Title I</v>
          </cell>
          <cell r="E377" t="str">
            <v>No Title I</v>
          </cell>
        </row>
        <row r="378">
          <cell r="A378" t="str">
            <v>130200010006</v>
          </cell>
          <cell r="B378" t="str">
            <v>Title I School</v>
          </cell>
          <cell r="C378" t="str">
            <v>Targeted Assistance Program</v>
          </cell>
          <cell r="D378" t="str">
            <v>Title I School</v>
          </cell>
          <cell r="E378" t="str">
            <v>Targeted Assistance Program</v>
          </cell>
        </row>
        <row r="379">
          <cell r="A379" t="str">
            <v>130502020001</v>
          </cell>
          <cell r="B379" t="str">
            <v>Title I School</v>
          </cell>
          <cell r="C379" t="str">
            <v>Targeted Assistance Program</v>
          </cell>
          <cell r="D379" t="str">
            <v>Title I School</v>
          </cell>
          <cell r="E379" t="str">
            <v>Targeted Assistance Program</v>
          </cell>
        </row>
        <row r="380">
          <cell r="A380" t="str">
            <v>130502020002</v>
          </cell>
          <cell r="B380" t="str">
            <v>Title I School</v>
          </cell>
          <cell r="C380" t="str">
            <v>Targeted Assistance Program</v>
          </cell>
          <cell r="D380" t="str">
            <v>Title I School</v>
          </cell>
          <cell r="E380" t="str">
            <v>Targeted Assistance Program</v>
          </cell>
        </row>
        <row r="381">
          <cell r="A381" t="str">
            <v>130502020003</v>
          </cell>
          <cell r="B381" t="str">
            <v>Not Title I School</v>
          </cell>
          <cell r="C381">
            <v>0</v>
          </cell>
          <cell r="D381" t="str">
            <v>No Title I</v>
          </cell>
          <cell r="E381" t="str">
            <v>No Title I</v>
          </cell>
        </row>
        <row r="382">
          <cell r="A382" t="str">
            <v>130502020004</v>
          </cell>
          <cell r="B382" t="str">
            <v>Title I School</v>
          </cell>
          <cell r="C382" t="str">
            <v>Targeted Assistance Program</v>
          </cell>
          <cell r="D382" t="str">
            <v>Title I School</v>
          </cell>
          <cell r="E382" t="str">
            <v>Schoolwide Program</v>
          </cell>
        </row>
        <row r="383">
          <cell r="A383" t="str">
            <v>130801060002</v>
          </cell>
          <cell r="B383" t="str">
            <v>Not Title I School</v>
          </cell>
          <cell r="C383">
            <v>0</v>
          </cell>
          <cell r="D383" t="str">
            <v>No Title I</v>
          </cell>
          <cell r="E383" t="str">
            <v>No Title I</v>
          </cell>
        </row>
        <row r="384">
          <cell r="A384" t="str">
            <v>130801060003</v>
          </cell>
          <cell r="B384" t="str">
            <v>Title I School</v>
          </cell>
          <cell r="C384" t="str">
            <v>Targeted Assistance Program</v>
          </cell>
          <cell r="D384" t="str">
            <v>Title I School</v>
          </cell>
          <cell r="E384" t="str">
            <v>Targeted Assistance Program</v>
          </cell>
        </row>
        <row r="385">
          <cell r="A385" t="str">
            <v>130801060005</v>
          </cell>
          <cell r="B385" t="str">
            <v>Title I School</v>
          </cell>
          <cell r="C385" t="str">
            <v>Targeted Assistance Program</v>
          </cell>
          <cell r="D385" t="str">
            <v>Title I School</v>
          </cell>
          <cell r="E385" t="str">
            <v>Targeted Assistance Program</v>
          </cell>
        </row>
        <row r="386">
          <cell r="A386" t="str">
            <v>130801060006</v>
          </cell>
          <cell r="B386" t="str">
            <v>Not Title I School</v>
          </cell>
          <cell r="C386">
            <v>0</v>
          </cell>
          <cell r="D386" t="str">
            <v>No Title I</v>
          </cell>
          <cell r="E386" t="str">
            <v>No Title I</v>
          </cell>
        </row>
        <row r="387">
          <cell r="A387" t="str">
            <v>130801060007</v>
          </cell>
          <cell r="B387" t="str">
            <v>Not Title I School</v>
          </cell>
          <cell r="C387">
            <v>0</v>
          </cell>
          <cell r="D387" t="str">
            <v>No Title I</v>
          </cell>
          <cell r="E387" t="str">
            <v>No Title I</v>
          </cell>
        </row>
        <row r="388">
          <cell r="A388" t="str">
            <v>130801060008</v>
          </cell>
          <cell r="B388" t="str">
            <v>Not Title I School</v>
          </cell>
          <cell r="C388">
            <v>0</v>
          </cell>
          <cell r="D388" t="str">
            <v>No Title I</v>
          </cell>
          <cell r="E388" t="str">
            <v>No Title I</v>
          </cell>
        </row>
        <row r="389">
          <cell r="A389" t="str">
            <v>131101040004</v>
          </cell>
          <cell r="B389" t="str">
            <v>Not Title I School</v>
          </cell>
          <cell r="C389">
            <v>0</v>
          </cell>
          <cell r="D389" t="str">
            <v>No Title I</v>
          </cell>
          <cell r="E389" t="str">
            <v>No Title I</v>
          </cell>
        </row>
        <row r="390">
          <cell r="A390" t="str">
            <v>131101040006</v>
          </cell>
          <cell r="B390" t="str">
            <v>Title I School</v>
          </cell>
          <cell r="C390" t="str">
            <v>Targeted Assistance Program</v>
          </cell>
          <cell r="D390" t="str">
            <v>Title I School</v>
          </cell>
          <cell r="E390" t="str">
            <v>Targeted Assistance Program</v>
          </cell>
        </row>
        <row r="391">
          <cell r="A391" t="str">
            <v>131101040007</v>
          </cell>
          <cell r="B391" t="str">
            <v>Title I School</v>
          </cell>
          <cell r="C391" t="str">
            <v>Targeted Assistance Program</v>
          </cell>
          <cell r="D391" t="str">
            <v>Title I School</v>
          </cell>
          <cell r="E391" t="str">
            <v>Targeted Assistance Program</v>
          </cell>
        </row>
        <row r="392">
          <cell r="A392" t="str">
            <v>131201040001</v>
          </cell>
          <cell r="B392" t="str">
            <v>Title I School</v>
          </cell>
          <cell r="C392" t="str">
            <v>Schoolwide Program</v>
          </cell>
          <cell r="D392" t="str">
            <v>Title I School</v>
          </cell>
          <cell r="E392" t="str">
            <v>Schoolwide Program</v>
          </cell>
        </row>
        <row r="393">
          <cell r="A393" t="str">
            <v>131201040002</v>
          </cell>
          <cell r="B393" t="str">
            <v>Not Title I School</v>
          </cell>
          <cell r="C393">
            <v>0</v>
          </cell>
          <cell r="D393" t="str">
            <v>No Title I</v>
          </cell>
          <cell r="E393" t="str">
            <v>No Title I</v>
          </cell>
        </row>
        <row r="394">
          <cell r="A394" t="str">
            <v>131201040003</v>
          </cell>
          <cell r="B394" t="str">
            <v>Not Title I School</v>
          </cell>
          <cell r="C394">
            <v>0</v>
          </cell>
          <cell r="D394" t="str">
            <v>No Title I</v>
          </cell>
          <cell r="E394" t="str">
            <v>No Title I</v>
          </cell>
        </row>
        <row r="395">
          <cell r="A395" t="str">
            <v>131301040001</v>
          </cell>
          <cell r="B395" t="str">
            <v>Title I School</v>
          </cell>
          <cell r="C395" t="str">
            <v>Targeted Assistance Program</v>
          </cell>
          <cell r="D395" t="str">
            <v>Title I School</v>
          </cell>
          <cell r="E395" t="str">
            <v>Targeted Assistance Program</v>
          </cell>
        </row>
        <row r="396">
          <cell r="A396" t="str">
            <v>131301040002</v>
          </cell>
          <cell r="B396" t="str">
            <v>Title I School</v>
          </cell>
          <cell r="C396" t="str">
            <v>Targeted Assistance Program</v>
          </cell>
          <cell r="D396" t="str">
            <v>Title I School</v>
          </cell>
          <cell r="E396" t="str">
            <v>Targeted Assistance Program</v>
          </cell>
        </row>
        <row r="397">
          <cell r="A397" t="str">
            <v>131301040003</v>
          </cell>
          <cell r="B397" t="str">
            <v>Title I School</v>
          </cell>
          <cell r="C397" t="str">
            <v>Targeted Assistance Program</v>
          </cell>
          <cell r="D397" t="str">
            <v>Title I School</v>
          </cell>
          <cell r="E397" t="str">
            <v>Targeted Assistance Program</v>
          </cell>
        </row>
        <row r="398">
          <cell r="A398" t="str">
            <v>131301040004</v>
          </cell>
          <cell r="B398" t="str">
            <v>Title I School</v>
          </cell>
          <cell r="C398" t="str">
            <v>Targeted Assistance Program</v>
          </cell>
          <cell r="D398" t="str">
            <v>Title I School</v>
          </cell>
          <cell r="E398" t="str">
            <v>Targeted Assistance Program</v>
          </cell>
        </row>
        <row r="399">
          <cell r="A399" t="str">
            <v>131500010001</v>
          </cell>
          <cell r="B399" t="str">
            <v>Title I School</v>
          </cell>
          <cell r="C399" t="str">
            <v>Schoolwide Program</v>
          </cell>
          <cell r="D399" t="str">
            <v>Title I School</v>
          </cell>
          <cell r="E399" t="str">
            <v>Schoolwide Program</v>
          </cell>
        </row>
        <row r="400">
          <cell r="A400" t="str">
            <v>131500010003</v>
          </cell>
          <cell r="B400" t="str">
            <v>Title I School</v>
          </cell>
          <cell r="C400" t="str">
            <v>Schoolwide Program</v>
          </cell>
          <cell r="D400" t="str">
            <v>Title I School</v>
          </cell>
          <cell r="E400" t="str">
            <v>Schoolwide Program</v>
          </cell>
        </row>
        <row r="401">
          <cell r="A401" t="str">
            <v>131500010006</v>
          </cell>
          <cell r="B401" t="str">
            <v>Title I School</v>
          </cell>
          <cell r="C401" t="str">
            <v>Schoolwide Program</v>
          </cell>
          <cell r="D401" t="str">
            <v>Title I School</v>
          </cell>
          <cell r="E401" t="str">
            <v>Schoolwide Program</v>
          </cell>
        </row>
        <row r="402">
          <cell r="A402" t="str">
            <v>131500010009</v>
          </cell>
          <cell r="B402" t="str">
            <v>Title I School</v>
          </cell>
          <cell r="C402" t="str">
            <v>Schoolwide Program</v>
          </cell>
          <cell r="D402" t="str">
            <v>Title I School</v>
          </cell>
          <cell r="E402" t="str">
            <v>Schoolwide Program</v>
          </cell>
        </row>
        <row r="403">
          <cell r="A403" t="str">
            <v>131500010010</v>
          </cell>
          <cell r="B403" t="str">
            <v>Title I School</v>
          </cell>
          <cell r="C403" t="str">
            <v>Schoolwide Program</v>
          </cell>
          <cell r="D403" t="str">
            <v>Title I School</v>
          </cell>
          <cell r="E403" t="str">
            <v>Schoolwide Program</v>
          </cell>
        </row>
        <row r="404">
          <cell r="A404" t="str">
            <v>131500010011</v>
          </cell>
          <cell r="B404" t="str">
            <v>Title I School</v>
          </cell>
          <cell r="C404" t="str">
            <v>Schoolwide Program</v>
          </cell>
          <cell r="D404" t="str">
            <v>Title I School</v>
          </cell>
          <cell r="E404" t="str">
            <v>Schoolwide Program</v>
          </cell>
        </row>
        <row r="405">
          <cell r="A405" t="str">
            <v>131500010013</v>
          </cell>
          <cell r="B405" t="str">
            <v>Not Title I School</v>
          </cell>
          <cell r="C405">
            <v>0</v>
          </cell>
          <cell r="D405" t="str">
            <v>No Title I</v>
          </cell>
          <cell r="E405" t="str">
            <v>No Title I</v>
          </cell>
        </row>
        <row r="406">
          <cell r="A406" t="str">
            <v>131601060001</v>
          </cell>
          <cell r="B406" t="str">
            <v>Title I School</v>
          </cell>
          <cell r="C406" t="str">
            <v>Targeted Assistance Program</v>
          </cell>
          <cell r="D406" t="str">
            <v>Title I School</v>
          </cell>
          <cell r="E406" t="str">
            <v>Targeted Assistance Program</v>
          </cell>
        </row>
        <row r="407">
          <cell r="A407" t="str">
            <v>131601060002</v>
          </cell>
          <cell r="B407" t="str">
            <v>Not Title I School</v>
          </cell>
          <cell r="C407">
            <v>0</v>
          </cell>
          <cell r="D407" t="str">
            <v>No Title I</v>
          </cell>
          <cell r="E407" t="str">
            <v>No Title I</v>
          </cell>
        </row>
        <row r="408">
          <cell r="A408" t="str">
            <v>131601060004</v>
          </cell>
          <cell r="B408" t="str">
            <v>Title I School</v>
          </cell>
          <cell r="C408" t="str">
            <v>Targeted Assistance Program</v>
          </cell>
          <cell r="D408" t="str">
            <v>Title I School</v>
          </cell>
          <cell r="E408" t="str">
            <v>Targeted Assistance Program</v>
          </cell>
        </row>
        <row r="409">
          <cell r="A409" t="str">
            <v>131601060005</v>
          </cell>
          <cell r="B409" t="str">
            <v>Title I School</v>
          </cell>
          <cell r="C409" t="str">
            <v>Targeted Assistance Program</v>
          </cell>
          <cell r="D409" t="str">
            <v>Title I School</v>
          </cell>
          <cell r="E409" t="str">
            <v>Targeted Assistance Program</v>
          </cell>
        </row>
        <row r="410">
          <cell r="A410" t="str">
            <v>131601060008</v>
          </cell>
          <cell r="B410" t="str">
            <v>Not Title I School</v>
          </cell>
          <cell r="C410">
            <v>0</v>
          </cell>
          <cell r="D410" t="str">
            <v>No Title I</v>
          </cell>
          <cell r="E410" t="str">
            <v>No Title I</v>
          </cell>
        </row>
        <row r="411">
          <cell r="A411" t="str">
            <v>131601060010</v>
          </cell>
          <cell r="B411" t="str">
            <v>Title I School</v>
          </cell>
          <cell r="C411" t="str">
            <v>Targeted Assistance Program</v>
          </cell>
          <cell r="D411" t="str">
            <v>Title I School</v>
          </cell>
          <cell r="E411" t="str">
            <v>Targeted Assistance Program</v>
          </cell>
        </row>
        <row r="412">
          <cell r="A412" t="str">
            <v>131601060011</v>
          </cell>
          <cell r="B412" t="str">
            <v>Title I School</v>
          </cell>
          <cell r="C412" t="str">
            <v>Targeted Assistance Program</v>
          </cell>
          <cell r="D412" t="str">
            <v>Title I School</v>
          </cell>
          <cell r="E412" t="str">
            <v>Targeted Assistance Program</v>
          </cell>
        </row>
        <row r="413">
          <cell r="A413" t="str">
            <v>131601060012</v>
          </cell>
          <cell r="B413" t="str">
            <v>Not Title I School</v>
          </cell>
          <cell r="C413">
            <v>0</v>
          </cell>
          <cell r="D413" t="str">
            <v>No Title I</v>
          </cell>
          <cell r="E413" t="str">
            <v>No Title I</v>
          </cell>
        </row>
        <row r="414">
          <cell r="A414" t="str">
            <v>131601060013</v>
          </cell>
          <cell r="B414" t="str">
            <v>Title I School</v>
          </cell>
          <cell r="C414" t="str">
            <v>Targeted Assistance Program</v>
          </cell>
          <cell r="D414" t="str">
            <v>Title I School</v>
          </cell>
          <cell r="E414" t="str">
            <v>Targeted Assistance Program</v>
          </cell>
        </row>
        <row r="415">
          <cell r="A415" t="str">
            <v>131601060014</v>
          </cell>
          <cell r="B415" t="str">
            <v>Not Title I School</v>
          </cell>
          <cell r="C415">
            <v>0</v>
          </cell>
          <cell r="D415" t="str">
            <v>No Title I</v>
          </cell>
          <cell r="E415" t="str">
            <v>No Title I</v>
          </cell>
        </row>
        <row r="416">
          <cell r="A416" t="str">
            <v>131601060015</v>
          </cell>
          <cell r="B416" t="str">
            <v>Not Title I School</v>
          </cell>
          <cell r="C416">
            <v>0</v>
          </cell>
          <cell r="D416" t="str">
            <v>No Title I</v>
          </cell>
          <cell r="E416" t="str">
            <v>No Title I</v>
          </cell>
        </row>
        <row r="417">
          <cell r="A417" t="str">
            <v>131602020001</v>
          </cell>
          <cell r="B417" t="str">
            <v>Title I School</v>
          </cell>
          <cell r="C417" t="str">
            <v>Schoolwide Program</v>
          </cell>
          <cell r="D417" t="str">
            <v>Title I School</v>
          </cell>
          <cell r="E417" t="str">
            <v>Schoolwide Program</v>
          </cell>
        </row>
        <row r="418">
          <cell r="A418" t="str">
            <v>131602020003</v>
          </cell>
          <cell r="B418" t="str">
            <v>Not Title I School</v>
          </cell>
          <cell r="C418">
            <v>0</v>
          </cell>
          <cell r="D418" t="str">
            <v>No Title I</v>
          </cell>
          <cell r="E418" t="str">
            <v>No Title I</v>
          </cell>
        </row>
        <row r="419">
          <cell r="A419" t="str">
            <v>131602020004</v>
          </cell>
          <cell r="B419" t="str">
            <v>Not Title I School</v>
          </cell>
          <cell r="C419">
            <v>0</v>
          </cell>
          <cell r="D419" t="str">
            <v>No Title I</v>
          </cell>
          <cell r="E419" t="str">
            <v>No Title I</v>
          </cell>
        </row>
        <row r="420">
          <cell r="A420" t="str">
            <v>131602020005</v>
          </cell>
          <cell r="B420" t="str">
            <v>Not Title I School</v>
          </cell>
          <cell r="C420">
            <v>0</v>
          </cell>
          <cell r="D420" t="str">
            <v>No Title I</v>
          </cell>
          <cell r="E420" t="str">
            <v>No Title I</v>
          </cell>
        </row>
        <row r="421">
          <cell r="A421" t="str">
            <v>131701060002</v>
          </cell>
          <cell r="B421" t="str">
            <v>Title I School</v>
          </cell>
          <cell r="C421" t="str">
            <v>Schoolwide Program</v>
          </cell>
          <cell r="D421" t="str">
            <v>Title I School</v>
          </cell>
          <cell r="E421" t="str">
            <v>Schoolwide Program</v>
          </cell>
        </row>
        <row r="422">
          <cell r="A422" t="str">
            <v>131701060004</v>
          </cell>
          <cell r="B422" t="str">
            <v>Not Title I School</v>
          </cell>
          <cell r="C422">
            <v>0</v>
          </cell>
          <cell r="D422" t="str">
            <v>No Title I</v>
          </cell>
          <cell r="E422" t="str">
            <v>No Title I</v>
          </cell>
        </row>
        <row r="423">
          <cell r="A423" t="str">
            <v>131701060006</v>
          </cell>
          <cell r="B423" t="str">
            <v>Title I School</v>
          </cell>
          <cell r="C423" t="str">
            <v>Targeted Assistance Program</v>
          </cell>
          <cell r="D423" t="str">
            <v>Title I School</v>
          </cell>
          <cell r="E423" t="str">
            <v>Targeted Assistance Program</v>
          </cell>
        </row>
        <row r="424">
          <cell r="A424" t="str">
            <v>131701060008</v>
          </cell>
          <cell r="B424" t="str">
            <v>Title I School</v>
          </cell>
          <cell r="C424" t="str">
            <v>Targeted Assistance Program</v>
          </cell>
          <cell r="D424" t="str">
            <v>Title I School</v>
          </cell>
          <cell r="E424" t="str">
            <v>Targeted Assistance Program</v>
          </cell>
        </row>
        <row r="425">
          <cell r="A425" t="str">
            <v>131801040001</v>
          </cell>
          <cell r="B425" t="str">
            <v>Not Title I School</v>
          </cell>
          <cell r="C425">
            <v>0</v>
          </cell>
          <cell r="D425" t="str">
            <v>No Title I</v>
          </cell>
          <cell r="E425" t="str">
            <v>No Title I</v>
          </cell>
        </row>
        <row r="426">
          <cell r="A426" t="str">
            <v>131801040002</v>
          </cell>
          <cell r="B426" t="str">
            <v>Title I School</v>
          </cell>
          <cell r="C426" t="str">
            <v>Targeted Assistance Program</v>
          </cell>
          <cell r="D426" t="str">
            <v>Title I School</v>
          </cell>
          <cell r="E426" t="str">
            <v>Targeted Assistance Program</v>
          </cell>
        </row>
        <row r="427">
          <cell r="A427" t="str">
            <v>131801040003</v>
          </cell>
          <cell r="B427" t="str">
            <v>Title I School</v>
          </cell>
          <cell r="C427" t="str">
            <v>Targeted Assistance Program</v>
          </cell>
          <cell r="D427" t="str">
            <v>Title I School</v>
          </cell>
          <cell r="E427" t="str">
            <v>Targeted Assistance Program</v>
          </cell>
        </row>
        <row r="428">
          <cell r="A428" t="str">
            <v>132101060001</v>
          </cell>
          <cell r="B428" t="str">
            <v>Not Title I School</v>
          </cell>
          <cell r="C428">
            <v>0</v>
          </cell>
          <cell r="D428" t="str">
            <v>No Title I</v>
          </cell>
          <cell r="E428" t="str">
            <v>No Title I</v>
          </cell>
        </row>
        <row r="429">
          <cell r="A429" t="str">
            <v>132101060002</v>
          </cell>
          <cell r="B429" t="str">
            <v>Not Title I School</v>
          </cell>
          <cell r="C429">
            <v>0</v>
          </cell>
          <cell r="D429" t="str">
            <v>No Title I</v>
          </cell>
          <cell r="E429" t="str">
            <v>No Title I</v>
          </cell>
        </row>
        <row r="430">
          <cell r="A430" t="str">
            <v>132101060003</v>
          </cell>
          <cell r="B430" t="str">
            <v>Not Title I School</v>
          </cell>
          <cell r="C430">
            <v>0</v>
          </cell>
          <cell r="D430" t="str">
            <v>No Title I</v>
          </cell>
          <cell r="E430" t="str">
            <v>No Title I</v>
          </cell>
        </row>
        <row r="431">
          <cell r="A431" t="str">
            <v>132101060004</v>
          </cell>
          <cell r="B431" t="str">
            <v>Not Title I School</v>
          </cell>
          <cell r="C431">
            <v>0</v>
          </cell>
          <cell r="D431" t="str">
            <v>No Title I</v>
          </cell>
          <cell r="E431" t="str">
            <v>No Title I</v>
          </cell>
        </row>
        <row r="432">
          <cell r="A432" t="str">
            <v>132101060005</v>
          </cell>
          <cell r="B432" t="str">
            <v>Title I School</v>
          </cell>
          <cell r="C432" t="str">
            <v>Schoolwide Program</v>
          </cell>
          <cell r="D432" t="str">
            <v>Title I School</v>
          </cell>
          <cell r="E432" t="str">
            <v>Schoolwide Program</v>
          </cell>
        </row>
        <row r="433">
          <cell r="A433" t="str">
            <v>132101060006</v>
          </cell>
          <cell r="B433" t="str">
            <v>Not Title I School</v>
          </cell>
          <cell r="C433">
            <v>0</v>
          </cell>
          <cell r="D433" t="str">
            <v>No Title I</v>
          </cell>
          <cell r="E433" t="str">
            <v>No Title I</v>
          </cell>
        </row>
        <row r="434">
          <cell r="A434" t="str">
            <v>132101060007</v>
          </cell>
          <cell r="B434" t="str">
            <v>Not Title I School</v>
          </cell>
          <cell r="C434">
            <v>0</v>
          </cell>
          <cell r="D434" t="str">
            <v>No Title I</v>
          </cell>
          <cell r="E434" t="str">
            <v>No Title I</v>
          </cell>
        </row>
        <row r="435">
          <cell r="A435" t="str">
            <v>132101060008</v>
          </cell>
          <cell r="B435" t="str">
            <v>Title I School</v>
          </cell>
          <cell r="C435" t="str">
            <v>Schoolwide Program</v>
          </cell>
          <cell r="D435" t="str">
            <v>Title I School</v>
          </cell>
          <cell r="E435" t="str">
            <v>Schoolwide Program</v>
          </cell>
        </row>
        <row r="436">
          <cell r="A436" t="str">
            <v>132101060009</v>
          </cell>
          <cell r="B436" t="str">
            <v>Not Title I School</v>
          </cell>
          <cell r="C436">
            <v>0</v>
          </cell>
          <cell r="D436" t="str">
            <v>No Title I</v>
          </cell>
          <cell r="E436" t="str">
            <v>No Title I</v>
          </cell>
        </row>
        <row r="437">
          <cell r="A437" t="str">
            <v>132101060010</v>
          </cell>
          <cell r="B437" t="str">
            <v>Not Title I School</v>
          </cell>
          <cell r="C437">
            <v>0</v>
          </cell>
          <cell r="D437" t="str">
            <v>No Title I</v>
          </cell>
          <cell r="E437" t="str">
            <v>No Title I</v>
          </cell>
        </row>
        <row r="438">
          <cell r="A438" t="str">
            <v>132101060011</v>
          </cell>
          <cell r="B438" t="str">
            <v>Not Title I School</v>
          </cell>
          <cell r="C438">
            <v>0</v>
          </cell>
          <cell r="D438" t="str">
            <v>No Title I</v>
          </cell>
          <cell r="E438" t="str">
            <v>No Title I</v>
          </cell>
        </row>
        <row r="439">
          <cell r="A439" t="str">
            <v>132101060012</v>
          </cell>
          <cell r="B439" t="str">
            <v>Not Title I School</v>
          </cell>
          <cell r="C439">
            <v>0</v>
          </cell>
          <cell r="D439" t="str">
            <v>No Title I</v>
          </cell>
          <cell r="E439" t="str">
            <v>No Title I</v>
          </cell>
        </row>
        <row r="440">
          <cell r="A440" t="str">
            <v>132101060013</v>
          </cell>
          <cell r="B440" t="str">
            <v>Not Title I School</v>
          </cell>
          <cell r="C440">
            <v>0</v>
          </cell>
          <cell r="D440" t="str">
            <v>No Title I</v>
          </cell>
          <cell r="E440" t="str">
            <v>No Title I</v>
          </cell>
        </row>
        <row r="441">
          <cell r="A441" t="str">
            <v>132101060015</v>
          </cell>
          <cell r="B441" t="str">
            <v>Not Title I School</v>
          </cell>
          <cell r="C441">
            <v>0</v>
          </cell>
          <cell r="D441" t="str">
            <v>No Title I</v>
          </cell>
          <cell r="E441" t="str">
            <v>No Title I</v>
          </cell>
        </row>
        <row r="442">
          <cell r="A442" t="str">
            <v>132101060016</v>
          </cell>
          <cell r="B442" t="str">
            <v>Not Title I School</v>
          </cell>
          <cell r="C442">
            <v>0</v>
          </cell>
          <cell r="D442" t="str">
            <v>No Title I</v>
          </cell>
          <cell r="E442" t="str">
            <v>No Title I</v>
          </cell>
        </row>
        <row r="443">
          <cell r="A443" t="str">
            <v>132201040001</v>
          </cell>
          <cell r="B443" t="str">
            <v>Title I School</v>
          </cell>
          <cell r="C443" t="str">
            <v>Targeted Assistance Program</v>
          </cell>
          <cell r="D443" t="str">
            <v>Title I School</v>
          </cell>
          <cell r="E443" t="str">
            <v>Targeted Assistance Program</v>
          </cell>
        </row>
        <row r="444">
          <cell r="A444" t="str">
            <v>132201040002</v>
          </cell>
          <cell r="B444" t="str">
            <v>Title I School</v>
          </cell>
          <cell r="C444" t="str">
            <v>Targeted Assistance Program</v>
          </cell>
          <cell r="D444" t="str">
            <v>Title I School</v>
          </cell>
          <cell r="E444" t="str">
            <v>Targeted Assistance Program</v>
          </cell>
        </row>
        <row r="445">
          <cell r="A445" t="str">
            <v>132201040003</v>
          </cell>
          <cell r="B445" t="str">
            <v>Title I School</v>
          </cell>
          <cell r="C445" t="str">
            <v>Targeted Assistance Program</v>
          </cell>
          <cell r="D445" t="str">
            <v>Title I School</v>
          </cell>
          <cell r="E445" t="str">
            <v>Targeted Assistance Program</v>
          </cell>
        </row>
        <row r="446">
          <cell r="A446" t="str">
            <v>132201040005</v>
          </cell>
          <cell r="B446" t="str">
            <v>Not Title I School</v>
          </cell>
          <cell r="C446">
            <v>0</v>
          </cell>
          <cell r="D446" t="str">
            <v>No Title I</v>
          </cell>
          <cell r="E446" t="str">
            <v>No Title I</v>
          </cell>
        </row>
        <row r="447">
          <cell r="A447" t="str">
            <v>140101060003</v>
          </cell>
          <cell r="B447" t="str">
            <v>Title I School</v>
          </cell>
          <cell r="C447" t="str">
            <v>Targeted Assistance Program</v>
          </cell>
          <cell r="D447" t="str">
            <v>Title I School</v>
          </cell>
          <cell r="E447" t="str">
            <v>Targeted Assistance Program</v>
          </cell>
        </row>
        <row r="448">
          <cell r="A448" t="str">
            <v>140101060005</v>
          </cell>
          <cell r="B448" t="str">
            <v>Title I School</v>
          </cell>
          <cell r="C448" t="str">
            <v>Targeted Assistance Program</v>
          </cell>
          <cell r="D448" t="str">
            <v>Title I School</v>
          </cell>
          <cell r="E448" t="str">
            <v>Targeted Assistance Program</v>
          </cell>
        </row>
        <row r="449">
          <cell r="A449" t="str">
            <v>140101060006</v>
          </cell>
          <cell r="B449" t="str">
            <v>Title I School</v>
          </cell>
          <cell r="C449" t="str">
            <v>Targeted Assistance Program</v>
          </cell>
          <cell r="D449" t="str">
            <v>Title I School</v>
          </cell>
          <cell r="E449" t="str">
            <v>Targeted Assistance Program</v>
          </cell>
        </row>
        <row r="450">
          <cell r="A450" t="str">
            <v>140201060001</v>
          </cell>
          <cell r="B450" t="str">
            <v>Not Title I School</v>
          </cell>
          <cell r="C450">
            <v>0</v>
          </cell>
          <cell r="D450" t="str">
            <v>No Title I</v>
          </cell>
          <cell r="E450" t="str">
            <v>No Title I</v>
          </cell>
        </row>
        <row r="451">
          <cell r="A451" t="str">
            <v>140201060002</v>
          </cell>
          <cell r="B451" t="str">
            <v>Not Title I School</v>
          </cell>
          <cell r="C451">
            <v>0</v>
          </cell>
          <cell r="D451" t="str">
            <v>No Title I</v>
          </cell>
          <cell r="E451" t="str">
            <v>No Title I</v>
          </cell>
        </row>
        <row r="452">
          <cell r="A452" t="str">
            <v>140201060005</v>
          </cell>
          <cell r="B452" t="str">
            <v>Not Title I School</v>
          </cell>
          <cell r="C452">
            <v>0</v>
          </cell>
          <cell r="D452" t="str">
            <v>No Title I</v>
          </cell>
          <cell r="E452" t="str">
            <v>No Title I</v>
          </cell>
        </row>
        <row r="453">
          <cell r="A453" t="str">
            <v>140201060006</v>
          </cell>
          <cell r="B453" t="str">
            <v>Title I School</v>
          </cell>
          <cell r="C453" t="str">
            <v>Targeted Assistance Program</v>
          </cell>
          <cell r="D453" t="str">
            <v>Title I School</v>
          </cell>
          <cell r="E453" t="str">
            <v>Targeted Assistance Program</v>
          </cell>
        </row>
        <row r="454">
          <cell r="A454" t="str">
            <v>140203060001</v>
          </cell>
          <cell r="B454" t="str">
            <v>Not Title I School</v>
          </cell>
          <cell r="C454">
            <v>0</v>
          </cell>
          <cell r="D454" t="str">
            <v>No Title I</v>
          </cell>
          <cell r="E454" t="str">
            <v>No Title I</v>
          </cell>
        </row>
        <row r="455">
          <cell r="A455" t="str">
            <v>140203060002</v>
          </cell>
          <cell r="B455" t="str">
            <v>Not Title I School</v>
          </cell>
          <cell r="C455">
            <v>0</v>
          </cell>
          <cell r="D455" t="str">
            <v>Title I School</v>
          </cell>
          <cell r="E455" t="str">
            <v>Schoolwide Program</v>
          </cell>
        </row>
        <row r="456">
          <cell r="A456" t="str">
            <v>140203060003</v>
          </cell>
          <cell r="B456" t="str">
            <v>Not Title I School</v>
          </cell>
          <cell r="C456">
            <v>0</v>
          </cell>
          <cell r="D456" t="str">
            <v>No Title I</v>
          </cell>
          <cell r="E456" t="str">
            <v>No Title I</v>
          </cell>
        </row>
        <row r="457">
          <cell r="A457" t="str">
            <v>140203060004</v>
          </cell>
          <cell r="B457" t="str">
            <v>Not Title I School</v>
          </cell>
          <cell r="C457">
            <v>0</v>
          </cell>
          <cell r="D457" t="str">
            <v>No Title I</v>
          </cell>
          <cell r="E457" t="str">
            <v>No Title I</v>
          </cell>
        </row>
        <row r="458">
          <cell r="A458" t="str">
            <v>140203060005</v>
          </cell>
          <cell r="B458" t="str">
            <v>Not Title I School</v>
          </cell>
          <cell r="C458">
            <v>0</v>
          </cell>
          <cell r="D458" t="str">
            <v>No Title I</v>
          </cell>
          <cell r="E458" t="str">
            <v>No Title I</v>
          </cell>
        </row>
        <row r="459">
          <cell r="A459" t="str">
            <v>140203060007</v>
          </cell>
          <cell r="B459" t="str">
            <v>Title I School</v>
          </cell>
          <cell r="C459" t="str">
            <v>Targeted Assistance Program</v>
          </cell>
          <cell r="D459" t="str">
            <v>Title I School</v>
          </cell>
          <cell r="E459" t="str">
            <v>Targeted Assistance Program</v>
          </cell>
        </row>
        <row r="460">
          <cell r="A460" t="str">
            <v>140203060008</v>
          </cell>
          <cell r="B460" t="str">
            <v>Title I School</v>
          </cell>
          <cell r="C460" t="str">
            <v>Schoolwide Program</v>
          </cell>
          <cell r="D460" t="str">
            <v>No Title I</v>
          </cell>
          <cell r="E460" t="str">
            <v>No Title I</v>
          </cell>
        </row>
        <row r="461">
          <cell r="A461" t="str">
            <v>140203060009</v>
          </cell>
          <cell r="B461" t="str">
            <v>Not Title I School</v>
          </cell>
          <cell r="C461">
            <v>0</v>
          </cell>
          <cell r="D461" t="str">
            <v>No Title I</v>
          </cell>
          <cell r="E461" t="str">
            <v>No Title I</v>
          </cell>
        </row>
        <row r="462">
          <cell r="A462" t="str">
            <v>140203060010</v>
          </cell>
          <cell r="B462" t="str">
            <v>Not Title I School</v>
          </cell>
          <cell r="C462">
            <v>0</v>
          </cell>
          <cell r="D462" t="str">
            <v>No Title I</v>
          </cell>
          <cell r="E462" t="str">
            <v>No Title I</v>
          </cell>
        </row>
        <row r="463">
          <cell r="A463" t="str">
            <v>140203060011</v>
          </cell>
          <cell r="B463" t="str">
            <v>Not Title I School</v>
          </cell>
          <cell r="C463">
            <v>0</v>
          </cell>
          <cell r="D463" t="str">
            <v>No Title I</v>
          </cell>
          <cell r="E463" t="str">
            <v>No Title I</v>
          </cell>
        </row>
        <row r="464">
          <cell r="A464" t="str">
            <v>140203060012</v>
          </cell>
          <cell r="B464" t="str">
            <v>Not Title I School</v>
          </cell>
          <cell r="C464">
            <v>0</v>
          </cell>
          <cell r="D464" t="str">
            <v>No Title I</v>
          </cell>
          <cell r="E464" t="str">
            <v>No Title I</v>
          </cell>
        </row>
        <row r="465">
          <cell r="A465" t="str">
            <v>140203060013</v>
          </cell>
          <cell r="B465" t="str">
            <v>Not Title I School</v>
          </cell>
          <cell r="C465">
            <v>0</v>
          </cell>
          <cell r="D465" t="str">
            <v>No Title I</v>
          </cell>
          <cell r="E465" t="str">
            <v>No Title I</v>
          </cell>
        </row>
        <row r="466">
          <cell r="A466" t="str">
            <v>140203060015</v>
          </cell>
          <cell r="B466" t="str">
            <v>Not Title I School</v>
          </cell>
          <cell r="C466">
            <v>0</v>
          </cell>
          <cell r="D466" t="str">
            <v>No Title I</v>
          </cell>
          <cell r="E466" t="str">
            <v>No Title I</v>
          </cell>
        </row>
        <row r="467">
          <cell r="A467" t="str">
            <v>140207060002</v>
          </cell>
          <cell r="B467" t="str">
            <v>Title I School</v>
          </cell>
          <cell r="C467" t="str">
            <v>Targeted Assistance Program</v>
          </cell>
          <cell r="D467" t="str">
            <v>Title I School</v>
          </cell>
          <cell r="E467" t="str">
            <v>Targeted Assistance Program</v>
          </cell>
        </row>
        <row r="468">
          <cell r="A468" t="str">
            <v>140207060003</v>
          </cell>
          <cell r="B468" t="str">
            <v>Not Title I School</v>
          </cell>
          <cell r="C468">
            <v>0</v>
          </cell>
          <cell r="D468" t="str">
            <v>No Title I</v>
          </cell>
          <cell r="E468" t="str">
            <v>No Title I</v>
          </cell>
        </row>
        <row r="469">
          <cell r="A469" t="str">
            <v>140207060005</v>
          </cell>
          <cell r="B469" t="str">
            <v>Title I School</v>
          </cell>
          <cell r="C469" t="str">
            <v>Targeted Assistance Program</v>
          </cell>
          <cell r="D469" t="str">
            <v>Title I School</v>
          </cell>
          <cell r="E469" t="str">
            <v>Targeted Assistance Program</v>
          </cell>
        </row>
        <row r="470">
          <cell r="A470" t="str">
            <v>140207060006</v>
          </cell>
          <cell r="B470" t="str">
            <v>Title I School</v>
          </cell>
          <cell r="C470" t="str">
            <v>Schoolwide Program</v>
          </cell>
          <cell r="D470" t="str">
            <v>Title I School</v>
          </cell>
          <cell r="E470" t="str">
            <v>Schoolwide Program</v>
          </cell>
        </row>
        <row r="471">
          <cell r="A471" t="str">
            <v>140207060007</v>
          </cell>
          <cell r="B471" t="str">
            <v>Not Title I School</v>
          </cell>
          <cell r="C471">
            <v>0</v>
          </cell>
          <cell r="D471" t="str">
            <v>No Title I</v>
          </cell>
          <cell r="E471" t="str">
            <v>No Title I</v>
          </cell>
        </row>
        <row r="472">
          <cell r="A472" t="str">
            <v>140207060008</v>
          </cell>
          <cell r="B472" t="str">
            <v>Title I School</v>
          </cell>
          <cell r="C472" t="str">
            <v>Targeted Assistance Program</v>
          </cell>
          <cell r="D472" t="str">
            <v>Title I School</v>
          </cell>
          <cell r="E472" t="str">
            <v>Targeted Assistance Program</v>
          </cell>
        </row>
        <row r="473">
          <cell r="A473" t="str">
            <v>140301030001</v>
          </cell>
          <cell r="B473" t="str">
            <v>Title I School</v>
          </cell>
          <cell r="C473" t="str">
            <v>Targeted Assistance Program</v>
          </cell>
          <cell r="D473" t="str">
            <v>Title I School</v>
          </cell>
          <cell r="E473" t="str">
            <v>Targeted Assistance Program</v>
          </cell>
        </row>
        <row r="474">
          <cell r="A474" t="str">
            <v>140301030004</v>
          </cell>
          <cell r="B474" t="str">
            <v>Not Title I School</v>
          </cell>
          <cell r="C474">
            <v>0</v>
          </cell>
          <cell r="D474" t="str">
            <v>No Title I</v>
          </cell>
          <cell r="E474" t="str">
            <v>No Title I</v>
          </cell>
        </row>
        <row r="475">
          <cell r="A475" t="str">
            <v>140301030005</v>
          </cell>
          <cell r="B475" t="str">
            <v>Not Title I School</v>
          </cell>
          <cell r="C475">
            <v>0</v>
          </cell>
          <cell r="D475" t="str">
            <v>No Title I</v>
          </cell>
          <cell r="E475" t="str">
            <v>No Title I</v>
          </cell>
        </row>
        <row r="476">
          <cell r="A476" t="str">
            <v>140600010001</v>
          </cell>
          <cell r="B476" t="str">
            <v>Title I School</v>
          </cell>
          <cell r="C476" t="str">
            <v>Targeted Assistance Program</v>
          </cell>
          <cell r="D476" t="str">
            <v>Title I School</v>
          </cell>
          <cell r="E476" t="str">
            <v>Schoolwide Program</v>
          </cell>
        </row>
        <row r="477">
          <cell r="A477" t="str">
            <v>140600010003</v>
          </cell>
          <cell r="B477" t="str">
            <v>Title I School</v>
          </cell>
          <cell r="C477" t="str">
            <v>Schoolwide Program</v>
          </cell>
          <cell r="D477" t="str">
            <v>Title I School</v>
          </cell>
          <cell r="E477" t="str">
            <v>Schoolwide Program</v>
          </cell>
        </row>
        <row r="478">
          <cell r="A478" t="str">
            <v>140600010006</v>
          </cell>
          <cell r="B478" t="str">
            <v>Title I School</v>
          </cell>
          <cell r="C478" t="str">
            <v>Schoolwide Program</v>
          </cell>
          <cell r="D478" t="str">
            <v>Title I School</v>
          </cell>
          <cell r="E478" t="str">
            <v>Schoolwide Program</v>
          </cell>
        </row>
        <row r="479">
          <cell r="A479" t="str">
            <v>140600010017</v>
          </cell>
          <cell r="B479" t="str">
            <v>Title I School</v>
          </cell>
          <cell r="C479" t="str">
            <v>Schoolwide Program</v>
          </cell>
          <cell r="D479" t="str">
            <v>Title I School</v>
          </cell>
          <cell r="E479" t="str">
            <v>Schoolwide Program</v>
          </cell>
        </row>
        <row r="480">
          <cell r="A480" t="str">
            <v>140600010018</v>
          </cell>
          <cell r="B480" t="str">
            <v>Title I School</v>
          </cell>
          <cell r="C480" t="str">
            <v>Schoolwide Program</v>
          </cell>
          <cell r="D480" t="str">
            <v>Title I School</v>
          </cell>
          <cell r="E480" t="str">
            <v>Schoolwide Program</v>
          </cell>
        </row>
        <row r="481">
          <cell r="A481" t="str">
            <v>140600010019</v>
          </cell>
          <cell r="B481" t="str">
            <v>Title I School</v>
          </cell>
          <cell r="C481" t="str">
            <v>Schoolwide Program</v>
          </cell>
          <cell r="D481" t="str">
            <v>Title I School</v>
          </cell>
          <cell r="E481" t="str">
            <v>Schoolwide Program</v>
          </cell>
        </row>
        <row r="482">
          <cell r="A482" t="str">
            <v>140600010027</v>
          </cell>
          <cell r="B482" t="str">
            <v>Title I School</v>
          </cell>
          <cell r="C482" t="str">
            <v>Schoolwide Program</v>
          </cell>
          <cell r="D482" t="str">
            <v>Title I School</v>
          </cell>
          <cell r="E482" t="str">
            <v>Schoolwide Program</v>
          </cell>
        </row>
        <row r="483">
          <cell r="A483" t="str">
            <v>140600010031</v>
          </cell>
          <cell r="B483" t="str">
            <v>Title I School</v>
          </cell>
          <cell r="C483" t="str">
            <v>Schoolwide Program</v>
          </cell>
          <cell r="D483" t="str">
            <v>Title I School</v>
          </cell>
          <cell r="E483" t="str">
            <v>Schoolwide Program</v>
          </cell>
        </row>
        <row r="484">
          <cell r="A484" t="str">
            <v>140600010032</v>
          </cell>
          <cell r="B484" t="str">
            <v>Title I School</v>
          </cell>
          <cell r="C484" t="str">
            <v>Schoolwide Program</v>
          </cell>
          <cell r="D484" t="str">
            <v>Title I School</v>
          </cell>
          <cell r="E484" t="str">
            <v>Schoolwide Program</v>
          </cell>
        </row>
        <row r="485">
          <cell r="A485" t="str">
            <v>140600010033</v>
          </cell>
          <cell r="B485" t="str">
            <v>Title I School</v>
          </cell>
          <cell r="C485" t="str">
            <v>Schoolwide Program</v>
          </cell>
          <cell r="D485" t="str">
            <v>Title I School</v>
          </cell>
          <cell r="E485" t="str">
            <v>Schoolwide Program</v>
          </cell>
        </row>
        <row r="486">
          <cell r="A486" t="str">
            <v>140600010037</v>
          </cell>
          <cell r="B486" t="str">
            <v>Title I School</v>
          </cell>
          <cell r="C486" t="str">
            <v>Schoolwide Program</v>
          </cell>
          <cell r="D486" t="str">
            <v>Title I School</v>
          </cell>
          <cell r="E486" t="str">
            <v>Schoolwide Program</v>
          </cell>
        </row>
        <row r="487">
          <cell r="A487" t="str">
            <v>140600010039</v>
          </cell>
          <cell r="B487" t="str">
            <v>Title I School</v>
          </cell>
          <cell r="C487" t="str">
            <v>Schoolwide Program</v>
          </cell>
          <cell r="D487" t="str">
            <v>Title I School</v>
          </cell>
          <cell r="E487" t="str">
            <v>Schoolwide Program</v>
          </cell>
        </row>
        <row r="488">
          <cell r="A488" t="str">
            <v>140600010042</v>
          </cell>
          <cell r="B488" t="str">
            <v>Title I School</v>
          </cell>
          <cell r="C488" t="str">
            <v>Schoolwide Program</v>
          </cell>
          <cell r="D488" t="str">
            <v>Title I School</v>
          </cell>
          <cell r="E488" t="str">
            <v>Schoolwide Program</v>
          </cell>
        </row>
        <row r="489">
          <cell r="A489" t="str">
            <v>140600010043</v>
          </cell>
          <cell r="B489" t="str">
            <v>Title I School</v>
          </cell>
          <cell r="C489" t="str">
            <v>Schoolwide Program</v>
          </cell>
          <cell r="D489" t="str">
            <v>Title I School</v>
          </cell>
          <cell r="E489" t="str">
            <v>Schoolwide Program</v>
          </cell>
        </row>
        <row r="490">
          <cell r="A490" t="str">
            <v>140600010045</v>
          </cell>
          <cell r="B490" t="str">
            <v>Title I School</v>
          </cell>
          <cell r="C490" t="str">
            <v>Schoolwide Program</v>
          </cell>
          <cell r="D490" t="str">
            <v>Title I School</v>
          </cell>
          <cell r="E490" t="str">
            <v>Schoolwide Program</v>
          </cell>
        </row>
        <row r="491">
          <cell r="A491" t="str">
            <v>140600010053</v>
          </cell>
          <cell r="B491" t="str">
            <v>Title I School</v>
          </cell>
          <cell r="C491" t="str">
            <v>Schoolwide Program</v>
          </cell>
          <cell r="D491" t="str">
            <v>Title I School</v>
          </cell>
          <cell r="E491" t="str">
            <v>Schoolwide Program</v>
          </cell>
        </row>
        <row r="492">
          <cell r="A492" t="str">
            <v>140600010054</v>
          </cell>
          <cell r="B492" t="str">
            <v>Title I School</v>
          </cell>
          <cell r="C492" t="str">
            <v>Schoolwide Program</v>
          </cell>
          <cell r="D492" t="str">
            <v>Title I School</v>
          </cell>
          <cell r="E492" t="str">
            <v>Schoolwide Program</v>
          </cell>
        </row>
        <row r="493">
          <cell r="A493" t="str">
            <v>140600010056</v>
          </cell>
          <cell r="B493" t="str">
            <v>Title I School</v>
          </cell>
          <cell r="C493" t="str">
            <v>Schoolwide Program</v>
          </cell>
          <cell r="D493" t="str">
            <v>Title I School</v>
          </cell>
          <cell r="E493" t="str">
            <v>Schoolwide Program</v>
          </cell>
        </row>
        <row r="494">
          <cell r="A494" t="str">
            <v>140600010059</v>
          </cell>
          <cell r="B494" t="str">
            <v>Title I School</v>
          </cell>
          <cell r="C494" t="str">
            <v>Targeted Assistance Program</v>
          </cell>
          <cell r="D494" t="str">
            <v>Title I School</v>
          </cell>
          <cell r="E494" t="str">
            <v>Targeted Assistance Program</v>
          </cell>
        </row>
        <row r="495">
          <cell r="A495" t="str">
            <v>140600010061</v>
          </cell>
          <cell r="B495" t="str">
            <v>Title I School</v>
          </cell>
          <cell r="C495" t="str">
            <v>Schoolwide Program</v>
          </cell>
          <cell r="D495" t="str">
            <v>Title I School</v>
          </cell>
          <cell r="E495" t="str">
            <v>Schoolwide Program</v>
          </cell>
        </row>
        <row r="496">
          <cell r="A496" t="str">
            <v>140600010064</v>
          </cell>
          <cell r="B496" t="str">
            <v>Title I School</v>
          </cell>
          <cell r="C496" t="str">
            <v>Schoolwide Program</v>
          </cell>
          <cell r="D496" t="str">
            <v>Title I School</v>
          </cell>
          <cell r="E496" t="str">
            <v>Schoolwide Program</v>
          </cell>
        </row>
        <row r="497">
          <cell r="A497" t="str">
            <v>140600010065</v>
          </cell>
          <cell r="B497" t="str">
            <v>Title I School</v>
          </cell>
          <cell r="C497" t="str">
            <v>Schoolwide Program</v>
          </cell>
          <cell r="D497" t="str">
            <v>Title I School</v>
          </cell>
          <cell r="E497" t="str">
            <v>Schoolwide Program</v>
          </cell>
        </row>
        <row r="498">
          <cell r="A498" t="str">
            <v>140600010066</v>
          </cell>
          <cell r="B498" t="str">
            <v>Title I School</v>
          </cell>
          <cell r="C498" t="str">
            <v>Schoolwide Program</v>
          </cell>
          <cell r="D498" t="str">
            <v>Title I School</v>
          </cell>
          <cell r="E498" t="str">
            <v>Schoolwide Program</v>
          </cell>
        </row>
        <row r="499">
          <cell r="A499" t="str">
            <v>140600010069</v>
          </cell>
          <cell r="B499" t="str">
            <v>Title I School</v>
          </cell>
          <cell r="C499" t="str">
            <v>Schoolwide Program</v>
          </cell>
          <cell r="D499" t="str">
            <v>Title I School</v>
          </cell>
          <cell r="E499" t="str">
            <v>Schoolwide Program</v>
          </cell>
        </row>
        <row r="500">
          <cell r="A500" t="str">
            <v>140600010072</v>
          </cell>
          <cell r="B500" t="str">
            <v>Title I School</v>
          </cell>
          <cell r="C500" t="str">
            <v>Schoolwide Program</v>
          </cell>
          <cell r="D500" t="str">
            <v>Title I School</v>
          </cell>
          <cell r="E500" t="str">
            <v>Schoolwide Program</v>
          </cell>
        </row>
        <row r="501">
          <cell r="A501" t="str">
            <v>140600010074</v>
          </cell>
          <cell r="B501" t="str">
            <v>Title I School</v>
          </cell>
          <cell r="C501" t="str">
            <v>Schoolwide Program</v>
          </cell>
          <cell r="D501" t="str">
            <v>Title I School</v>
          </cell>
          <cell r="E501" t="str">
            <v>Schoolwide Program</v>
          </cell>
        </row>
        <row r="502">
          <cell r="A502" t="str">
            <v>140600010076</v>
          </cell>
          <cell r="B502" t="str">
            <v>Title I School</v>
          </cell>
          <cell r="C502" t="str">
            <v>Schoolwide Program</v>
          </cell>
          <cell r="D502" t="str">
            <v>Title I School</v>
          </cell>
          <cell r="E502" t="str">
            <v>Schoolwide Program</v>
          </cell>
        </row>
        <row r="503">
          <cell r="A503" t="str">
            <v>140600010080</v>
          </cell>
          <cell r="B503" t="str">
            <v>Title I School</v>
          </cell>
          <cell r="C503" t="str">
            <v>Schoolwide Program</v>
          </cell>
          <cell r="D503" t="str">
            <v>Title I School</v>
          </cell>
          <cell r="E503" t="str">
            <v>Schoolwide Program</v>
          </cell>
        </row>
        <row r="504">
          <cell r="A504" t="str">
            <v>140600010081</v>
          </cell>
          <cell r="B504" t="str">
            <v>Title I School</v>
          </cell>
          <cell r="C504" t="str">
            <v>Schoolwide Program</v>
          </cell>
          <cell r="D504" t="str">
            <v>Title I School</v>
          </cell>
          <cell r="E504" t="str">
            <v>Schoolwide Program</v>
          </cell>
        </row>
        <row r="505">
          <cell r="A505" t="str">
            <v>140600010082</v>
          </cell>
          <cell r="B505" t="str">
            <v>Title I School</v>
          </cell>
          <cell r="C505" t="str">
            <v>Schoolwide Program</v>
          </cell>
          <cell r="D505" t="str">
            <v>Title I School</v>
          </cell>
          <cell r="E505" t="str">
            <v>Schoolwide Program</v>
          </cell>
        </row>
        <row r="506">
          <cell r="A506" t="str">
            <v>140600010084</v>
          </cell>
          <cell r="B506" t="str">
            <v>Title I School</v>
          </cell>
          <cell r="C506" t="str">
            <v>Schoolwide Program</v>
          </cell>
          <cell r="D506" t="str">
            <v>Title I School</v>
          </cell>
          <cell r="E506" t="str">
            <v>Schoolwide Program</v>
          </cell>
        </row>
        <row r="507">
          <cell r="A507" t="str">
            <v>140600010093</v>
          </cell>
          <cell r="B507" t="str">
            <v>Title I School</v>
          </cell>
          <cell r="C507" t="str">
            <v>Schoolwide Program</v>
          </cell>
          <cell r="D507" t="str">
            <v>Title I School</v>
          </cell>
          <cell r="E507" t="str">
            <v>Schoolwide Program</v>
          </cell>
        </row>
        <row r="508">
          <cell r="A508" t="str">
            <v>140600010094</v>
          </cell>
          <cell r="B508" t="str">
            <v>Title I School</v>
          </cell>
          <cell r="C508" t="str">
            <v>Schoolwide Program</v>
          </cell>
          <cell r="D508" t="str">
            <v>Title I School</v>
          </cell>
          <cell r="E508" t="str">
            <v>Schoolwide Program</v>
          </cell>
        </row>
        <row r="509">
          <cell r="A509" t="str">
            <v>140600010097</v>
          </cell>
          <cell r="B509" t="str">
            <v>Title I School</v>
          </cell>
          <cell r="C509" t="str">
            <v>Schoolwide Program</v>
          </cell>
          <cell r="D509" t="str">
            <v>Title I School</v>
          </cell>
          <cell r="E509" t="str">
            <v>Schoolwide Program</v>
          </cell>
        </row>
        <row r="510">
          <cell r="A510" t="str">
            <v>140600010098</v>
          </cell>
          <cell r="B510" t="str">
            <v>Title I School</v>
          </cell>
          <cell r="C510" t="str">
            <v>Schoolwide Program</v>
          </cell>
          <cell r="D510" t="str">
            <v>Title I School</v>
          </cell>
          <cell r="E510" t="str">
            <v>Schoolwide Program</v>
          </cell>
        </row>
        <row r="511">
          <cell r="A511" t="str">
            <v>140600010099</v>
          </cell>
          <cell r="B511" t="str">
            <v>Title I School</v>
          </cell>
          <cell r="C511" t="str">
            <v>Schoolwide Program</v>
          </cell>
          <cell r="D511" t="str">
            <v>Title I School</v>
          </cell>
          <cell r="E511" t="str">
            <v>Schoolwide Program</v>
          </cell>
        </row>
        <row r="512">
          <cell r="A512" t="str">
            <v>140600010101</v>
          </cell>
          <cell r="B512" t="str">
            <v>Title I School</v>
          </cell>
          <cell r="C512" t="str">
            <v>Schoolwide Program</v>
          </cell>
          <cell r="D512" t="str">
            <v>Title I School</v>
          </cell>
          <cell r="E512" t="str">
            <v>Schoolwide Program</v>
          </cell>
        </row>
        <row r="513">
          <cell r="A513" t="str">
            <v>140600010102</v>
          </cell>
          <cell r="B513" t="str">
            <v>Not Title I School</v>
          </cell>
          <cell r="C513">
            <v>0</v>
          </cell>
          <cell r="D513" t="str">
            <v>No Title I</v>
          </cell>
          <cell r="E513" t="str">
            <v>No Title I</v>
          </cell>
        </row>
        <row r="514">
          <cell r="A514" t="str">
            <v>140600010104</v>
          </cell>
          <cell r="B514" t="str">
            <v>Title I School</v>
          </cell>
          <cell r="C514" t="str">
            <v>Schoolwide Program</v>
          </cell>
          <cell r="D514" t="str">
            <v>Title I School</v>
          </cell>
          <cell r="E514" t="str">
            <v>Schoolwide Program</v>
          </cell>
        </row>
        <row r="515">
          <cell r="A515" t="str">
            <v>140600010105</v>
          </cell>
          <cell r="B515" t="str">
            <v>Title I School</v>
          </cell>
          <cell r="C515" t="str">
            <v>Schoolwide Program</v>
          </cell>
          <cell r="D515" t="str">
            <v>Title I School</v>
          </cell>
          <cell r="E515" t="str">
            <v>Schoolwide Program</v>
          </cell>
        </row>
        <row r="516">
          <cell r="A516" t="str">
            <v>140600010107</v>
          </cell>
          <cell r="B516" t="str">
            <v>Title I School</v>
          </cell>
          <cell r="C516" t="str">
            <v>Targeted Assistance Program</v>
          </cell>
          <cell r="D516" t="str">
            <v>Title I School</v>
          </cell>
          <cell r="E516" t="str">
            <v>Targeted Assistance Program</v>
          </cell>
        </row>
        <row r="517">
          <cell r="A517" t="str">
            <v>140600010108</v>
          </cell>
          <cell r="B517" t="str">
            <v>Title I School</v>
          </cell>
          <cell r="C517" t="str">
            <v>Schoolwide Program</v>
          </cell>
          <cell r="D517" t="str">
            <v>Title I School</v>
          </cell>
          <cell r="E517" t="str">
            <v>Schoolwide Program</v>
          </cell>
        </row>
        <row r="518">
          <cell r="A518" t="str">
            <v>140600010110</v>
          </cell>
          <cell r="B518" t="str">
            <v>Title I School</v>
          </cell>
          <cell r="C518" t="str">
            <v>Schoolwide Program</v>
          </cell>
          <cell r="D518" t="str">
            <v>Title I School</v>
          </cell>
          <cell r="E518" t="str">
            <v>Schoolwide Program</v>
          </cell>
        </row>
        <row r="519">
          <cell r="A519" t="str">
            <v>140600010118</v>
          </cell>
          <cell r="B519" t="str">
            <v>Title I School</v>
          </cell>
          <cell r="C519" t="str">
            <v>Schoolwide Program</v>
          </cell>
          <cell r="D519" t="str">
            <v>Title I School</v>
          </cell>
          <cell r="E519" t="str">
            <v>Schoolwide Program</v>
          </cell>
        </row>
        <row r="520">
          <cell r="A520" t="str">
            <v>140600010119</v>
          </cell>
          <cell r="B520" t="str">
            <v>Title I School</v>
          </cell>
          <cell r="C520" t="str">
            <v>Schoolwide Program</v>
          </cell>
          <cell r="D520" t="str">
            <v>Title I School</v>
          </cell>
          <cell r="E520" t="str">
            <v>Schoolwide Program</v>
          </cell>
        </row>
        <row r="521">
          <cell r="A521" t="str">
            <v>140600010122</v>
          </cell>
          <cell r="B521" t="str">
            <v>Title I School</v>
          </cell>
          <cell r="C521" t="str">
            <v>Schoolwide Program</v>
          </cell>
          <cell r="D521" t="str">
            <v>Title I School</v>
          </cell>
          <cell r="E521" t="str">
            <v>Schoolwide Program</v>
          </cell>
        </row>
        <row r="522">
          <cell r="A522" t="str">
            <v>140600010126</v>
          </cell>
          <cell r="B522" t="str">
            <v>Title I School</v>
          </cell>
          <cell r="C522" t="str">
            <v>Schoolwide Program</v>
          </cell>
          <cell r="D522" t="str">
            <v>Title I School</v>
          </cell>
          <cell r="E522" t="str">
            <v>Schoolwide Program</v>
          </cell>
        </row>
        <row r="523">
          <cell r="A523" t="str">
            <v>140600010128</v>
          </cell>
          <cell r="B523" t="str">
            <v>Title I School</v>
          </cell>
          <cell r="C523" t="str">
            <v>Schoolwide Program</v>
          </cell>
          <cell r="D523" t="str">
            <v>Title I School</v>
          </cell>
          <cell r="E523" t="str">
            <v>Schoolwide Program</v>
          </cell>
        </row>
        <row r="524">
          <cell r="A524" t="str">
            <v>140600010129</v>
          </cell>
          <cell r="B524" t="str">
            <v>Title I School</v>
          </cell>
          <cell r="C524" t="str">
            <v>Schoolwide Program</v>
          </cell>
          <cell r="D524" t="str">
            <v>Title I School</v>
          </cell>
          <cell r="E524" t="str">
            <v>Schoolwide Program</v>
          </cell>
        </row>
        <row r="525">
          <cell r="A525" t="str">
            <v>140600010130</v>
          </cell>
          <cell r="B525" t="str">
            <v>Title I School</v>
          </cell>
          <cell r="C525" t="str">
            <v>Schoolwide Program</v>
          </cell>
          <cell r="D525" t="str">
            <v>Title I School</v>
          </cell>
          <cell r="E525" t="str">
            <v>Schoolwide Program</v>
          </cell>
        </row>
        <row r="526">
          <cell r="A526" t="str">
            <v>140600010132</v>
          </cell>
          <cell r="B526" t="str">
            <v>Title I School</v>
          </cell>
          <cell r="C526" t="str">
            <v>Schoolwide Program</v>
          </cell>
          <cell r="D526" t="str">
            <v>Title I School</v>
          </cell>
          <cell r="E526" t="str">
            <v>Schoolwide Program</v>
          </cell>
        </row>
        <row r="527">
          <cell r="A527" t="str">
            <v>140600010133</v>
          </cell>
          <cell r="B527" t="str">
            <v>Title I School</v>
          </cell>
          <cell r="C527" t="str">
            <v>Schoolwide Program</v>
          </cell>
          <cell r="D527" t="str">
            <v>Title I School</v>
          </cell>
          <cell r="E527" t="str">
            <v>Schoolwide Program</v>
          </cell>
        </row>
        <row r="528">
          <cell r="A528" t="str">
            <v>140600010135</v>
          </cell>
          <cell r="B528" t="str">
            <v>Title I School</v>
          </cell>
          <cell r="C528" t="str">
            <v>Schoolwide Program</v>
          </cell>
          <cell r="D528" t="str">
            <v>Title I School</v>
          </cell>
          <cell r="E528" t="str">
            <v>Schoolwide Program</v>
          </cell>
        </row>
        <row r="529">
          <cell r="A529" t="str">
            <v>140600010197</v>
          </cell>
          <cell r="B529" t="str">
            <v>Title I School</v>
          </cell>
          <cell r="C529" t="str">
            <v>Schoolwide Program</v>
          </cell>
          <cell r="D529" t="str">
            <v>Title I School</v>
          </cell>
          <cell r="E529" t="str">
            <v>Schoolwide Program</v>
          </cell>
        </row>
        <row r="530">
          <cell r="A530" t="str">
            <v>140600010307</v>
          </cell>
          <cell r="B530" t="str">
            <v>Title I School</v>
          </cell>
          <cell r="C530" t="str">
            <v>Schoolwide Program</v>
          </cell>
          <cell r="D530" t="str">
            <v>Title I School</v>
          </cell>
          <cell r="E530" t="str">
            <v>Schoolwide Program</v>
          </cell>
        </row>
        <row r="531">
          <cell r="A531" t="str">
            <v>140600010308</v>
          </cell>
          <cell r="B531" t="str">
            <v>Title I School</v>
          </cell>
          <cell r="C531" t="str">
            <v>Schoolwide Program</v>
          </cell>
          <cell r="D531" t="str">
            <v>Title I School</v>
          </cell>
          <cell r="E531" t="str">
            <v>Schoolwide Program</v>
          </cell>
        </row>
        <row r="532">
          <cell r="A532" t="str">
            <v>140600860814</v>
          </cell>
          <cell r="B532" t="str">
            <v>Title I School</v>
          </cell>
          <cell r="C532" t="str">
            <v>Schoolwide Program</v>
          </cell>
          <cell r="D532" t="str">
            <v>Title I School</v>
          </cell>
          <cell r="E532" t="str">
            <v>Schoolwide Program</v>
          </cell>
        </row>
        <row r="533">
          <cell r="A533" t="str">
            <v>140600860817</v>
          </cell>
          <cell r="B533" t="str">
            <v>Title I School</v>
          </cell>
          <cell r="C533" t="str">
            <v>Schoolwide Program</v>
          </cell>
          <cell r="D533" t="str">
            <v>Title I School</v>
          </cell>
          <cell r="E533" t="str">
            <v>Schoolwide Program</v>
          </cell>
        </row>
        <row r="534">
          <cell r="A534" t="str">
            <v>140600860838</v>
          </cell>
          <cell r="B534" t="str">
            <v>Title I School</v>
          </cell>
          <cell r="C534" t="str">
            <v>Targeted Assistance Program</v>
          </cell>
          <cell r="D534" t="str">
            <v>Title I School</v>
          </cell>
          <cell r="E534" t="str">
            <v>Targeted Assistance Program</v>
          </cell>
        </row>
        <row r="535">
          <cell r="A535" t="str">
            <v>140600860851</v>
          </cell>
          <cell r="B535" t="str">
            <v>Title I School</v>
          </cell>
          <cell r="C535" t="str">
            <v>Schoolwide Program</v>
          </cell>
          <cell r="D535" t="str">
            <v>Title I School</v>
          </cell>
          <cell r="E535" t="str">
            <v>Schoolwide Program</v>
          </cell>
        </row>
        <row r="536">
          <cell r="A536" t="str">
            <v>140600860856</v>
          </cell>
          <cell r="B536" t="str">
            <v>Title I School</v>
          </cell>
          <cell r="C536" t="str">
            <v>Schoolwide Program</v>
          </cell>
          <cell r="D536" t="str">
            <v>Title I School</v>
          </cell>
          <cell r="E536" t="str">
            <v>Schoolwide Program</v>
          </cell>
        </row>
        <row r="537">
          <cell r="A537" t="str">
            <v>140600860861</v>
          </cell>
          <cell r="B537" t="str">
            <v>Title I School</v>
          </cell>
          <cell r="C537" t="str">
            <v>Schoolwide Program</v>
          </cell>
          <cell r="D537" t="str">
            <v>Title I School</v>
          </cell>
          <cell r="E537" t="str">
            <v>Schoolwide Program</v>
          </cell>
        </row>
        <row r="538">
          <cell r="A538" t="str">
            <v>140600860863</v>
          </cell>
          <cell r="B538" t="str">
            <v>Title I School</v>
          </cell>
          <cell r="C538" t="str">
            <v>Schoolwide Program</v>
          </cell>
          <cell r="D538" t="str">
            <v>Title I School</v>
          </cell>
          <cell r="E538" t="str">
            <v>Schoolwide Program</v>
          </cell>
        </row>
        <row r="539">
          <cell r="A539" t="str">
            <v>140600860868</v>
          </cell>
          <cell r="B539" t="str">
            <v>Title I School</v>
          </cell>
          <cell r="C539" t="str">
            <v>Schoolwide Program</v>
          </cell>
          <cell r="D539" t="str">
            <v>Title I School</v>
          </cell>
          <cell r="E539" t="str">
            <v>Schoolwide Program</v>
          </cell>
        </row>
        <row r="540">
          <cell r="A540" t="str">
            <v>140600860874</v>
          </cell>
          <cell r="B540" t="str">
            <v>Title I School</v>
          </cell>
          <cell r="C540" t="str">
            <v>Schoolwide Program</v>
          </cell>
          <cell r="D540" t="str">
            <v>Title I School</v>
          </cell>
          <cell r="E540" t="str">
            <v>Schoolwide Program</v>
          </cell>
        </row>
        <row r="541">
          <cell r="A541" t="str">
            <v>140600860896</v>
          </cell>
          <cell r="B541" t="str">
            <v>Title I School</v>
          </cell>
          <cell r="C541" t="str">
            <v>Schoolwide Program</v>
          </cell>
          <cell r="D541" t="str">
            <v>Title I School</v>
          </cell>
          <cell r="E541" t="str">
            <v>Schoolwide Program</v>
          </cell>
        </row>
        <row r="542">
          <cell r="A542" t="str">
            <v>140600860911</v>
          </cell>
          <cell r="B542" t="str">
            <v>Title I School</v>
          </cell>
          <cell r="C542" t="str">
            <v>Targeted Assistance Program</v>
          </cell>
          <cell r="D542" t="str">
            <v>Title I School</v>
          </cell>
          <cell r="E542" t="str">
            <v>Targeted Assistance Program</v>
          </cell>
        </row>
        <row r="543">
          <cell r="A543" t="str">
            <v>140600860961</v>
          </cell>
          <cell r="B543" t="str">
            <v>Title I School</v>
          </cell>
          <cell r="C543" t="str">
            <v>Schoolwide Program</v>
          </cell>
          <cell r="D543" t="str">
            <v>Title I School</v>
          </cell>
          <cell r="E543" t="str">
            <v>Schoolwide Program</v>
          </cell>
        </row>
        <row r="544">
          <cell r="A544" t="str">
            <v>140600860986</v>
          </cell>
          <cell r="B544" t="str">
            <v>Title I School</v>
          </cell>
          <cell r="C544" t="str">
            <v>Schoolwide Program</v>
          </cell>
          <cell r="D544" t="str">
            <v>Title I School</v>
          </cell>
          <cell r="E544" t="str">
            <v>Schoolwide Program</v>
          </cell>
        </row>
        <row r="545">
          <cell r="A545" t="str">
            <v>140701060004</v>
          </cell>
          <cell r="B545" t="str">
            <v>Title I School</v>
          </cell>
          <cell r="C545" t="str">
            <v>Targeted Assistance Program</v>
          </cell>
          <cell r="D545" t="str">
            <v>Title I School</v>
          </cell>
          <cell r="E545" t="str">
            <v>Targeted Assistance Program</v>
          </cell>
        </row>
        <row r="546">
          <cell r="A546" t="str">
            <v>140701060006</v>
          </cell>
          <cell r="B546" t="str">
            <v>Title I School</v>
          </cell>
          <cell r="C546" t="str">
            <v>Targeted Assistance Program</v>
          </cell>
          <cell r="D546" t="str">
            <v>Title I School</v>
          </cell>
          <cell r="E546" t="str">
            <v>Targeted Assistance Program</v>
          </cell>
        </row>
        <row r="547">
          <cell r="A547" t="str">
            <v>140701060007</v>
          </cell>
          <cell r="B547" t="str">
            <v>Title I School</v>
          </cell>
          <cell r="C547" t="str">
            <v>Targeted Assistance Program</v>
          </cell>
          <cell r="D547" t="str">
            <v>Title I School</v>
          </cell>
          <cell r="E547" t="str">
            <v>Targeted Assistance Program</v>
          </cell>
        </row>
        <row r="548">
          <cell r="A548" t="str">
            <v>140701060008</v>
          </cell>
          <cell r="B548" t="str">
            <v>Title I School</v>
          </cell>
          <cell r="C548" t="str">
            <v>Targeted Assistance Program</v>
          </cell>
          <cell r="D548" t="str">
            <v>Title I School</v>
          </cell>
          <cell r="E548" t="str">
            <v>Targeted Assistance Program</v>
          </cell>
        </row>
        <row r="549">
          <cell r="A549" t="str">
            <v>140702030003</v>
          </cell>
          <cell r="B549" t="str">
            <v>Title I School</v>
          </cell>
          <cell r="C549" t="str">
            <v>Schoolwide Program</v>
          </cell>
          <cell r="D549" t="str">
            <v>Title I School</v>
          </cell>
          <cell r="E549" t="str">
            <v>Schoolwide Program</v>
          </cell>
        </row>
        <row r="550">
          <cell r="A550" t="str">
            <v>140702030004</v>
          </cell>
          <cell r="B550" t="str">
            <v>Title I School</v>
          </cell>
          <cell r="C550" t="str">
            <v>Schoolwide Program</v>
          </cell>
          <cell r="D550" t="str">
            <v>Title I School</v>
          </cell>
          <cell r="E550" t="str">
            <v>Schoolwide Program</v>
          </cell>
        </row>
        <row r="551">
          <cell r="A551" t="str">
            <v>140702030005</v>
          </cell>
          <cell r="B551" t="str">
            <v>Title I School</v>
          </cell>
          <cell r="C551" t="str">
            <v>Schoolwide Program</v>
          </cell>
          <cell r="D551" t="str">
            <v>Title I School</v>
          </cell>
          <cell r="E551" t="str">
            <v>Schoolwide Program</v>
          </cell>
        </row>
        <row r="552">
          <cell r="A552" t="str">
            <v>140702030006</v>
          </cell>
          <cell r="B552" t="str">
            <v>Not Title I School</v>
          </cell>
          <cell r="C552">
            <v>0</v>
          </cell>
          <cell r="D552" t="str">
            <v>No Title I</v>
          </cell>
          <cell r="E552" t="str">
            <v>No Title I</v>
          </cell>
        </row>
        <row r="553">
          <cell r="A553" t="str">
            <v>140703020002</v>
          </cell>
          <cell r="B553" t="str">
            <v>Title I School</v>
          </cell>
          <cell r="C553" t="str">
            <v>Schoolwide Program</v>
          </cell>
          <cell r="D553" t="str">
            <v>Title I School</v>
          </cell>
          <cell r="E553" t="str">
            <v>Schoolwide Program</v>
          </cell>
        </row>
        <row r="554">
          <cell r="A554" t="str">
            <v>140703020003</v>
          </cell>
          <cell r="B554" t="str">
            <v>Not Title I School</v>
          </cell>
          <cell r="C554">
            <v>0</v>
          </cell>
          <cell r="D554" t="str">
            <v>No Title I</v>
          </cell>
          <cell r="E554" t="str">
            <v>No Title I</v>
          </cell>
        </row>
        <row r="555">
          <cell r="A555" t="str">
            <v>140703020004</v>
          </cell>
          <cell r="B555" t="str">
            <v>Title I School</v>
          </cell>
          <cell r="C555" t="str">
            <v>Schoolwide Program</v>
          </cell>
          <cell r="D555" t="str">
            <v>Title I School</v>
          </cell>
          <cell r="E555" t="str">
            <v>Schoolwide Program</v>
          </cell>
        </row>
        <row r="556">
          <cell r="A556" t="str">
            <v>140707030003</v>
          </cell>
          <cell r="B556" t="str">
            <v>Not Title I School</v>
          </cell>
          <cell r="C556">
            <v>0</v>
          </cell>
          <cell r="D556" t="str">
            <v>No Title I</v>
          </cell>
          <cell r="E556" t="str">
            <v>No Title I</v>
          </cell>
        </row>
        <row r="557">
          <cell r="A557" t="str">
            <v>140707030004</v>
          </cell>
          <cell r="B557" t="str">
            <v>Not Title I School</v>
          </cell>
          <cell r="C557">
            <v>0</v>
          </cell>
          <cell r="D557" t="str">
            <v>No Title I</v>
          </cell>
          <cell r="E557" t="str">
            <v>No Title I</v>
          </cell>
        </row>
        <row r="558">
          <cell r="A558" t="str">
            <v>140707030005</v>
          </cell>
          <cell r="B558" t="str">
            <v>Title I School</v>
          </cell>
          <cell r="C558" t="str">
            <v>Targeted Assistance Program</v>
          </cell>
          <cell r="D558" t="str">
            <v>Title I School</v>
          </cell>
          <cell r="E558" t="str">
            <v>Targeted Assistance Program</v>
          </cell>
        </row>
        <row r="559">
          <cell r="A559" t="str">
            <v>140709030001</v>
          </cell>
          <cell r="B559" t="str">
            <v>Title I School</v>
          </cell>
          <cell r="C559" t="str">
            <v>Targeted Assistance Program</v>
          </cell>
          <cell r="D559" t="str">
            <v>Title I School</v>
          </cell>
          <cell r="E559" t="str">
            <v>Targeted Assistance Program</v>
          </cell>
        </row>
        <row r="560">
          <cell r="A560" t="str">
            <v>140709030002</v>
          </cell>
          <cell r="B560" t="str">
            <v>Title I School</v>
          </cell>
          <cell r="C560" t="str">
            <v>Targeted Assistance Program</v>
          </cell>
          <cell r="D560" t="str">
            <v>Title I School</v>
          </cell>
          <cell r="E560" t="str">
            <v>Targeted Assistance Program</v>
          </cell>
        </row>
        <row r="561">
          <cell r="A561" t="str">
            <v>140709030003</v>
          </cell>
          <cell r="B561" t="str">
            <v>Title I School</v>
          </cell>
          <cell r="C561" t="str">
            <v>Targeted Assistance Program</v>
          </cell>
          <cell r="D561" t="str">
            <v>Title I School</v>
          </cell>
          <cell r="E561" t="str">
            <v>Targeted Assistance Program</v>
          </cell>
        </row>
        <row r="562">
          <cell r="A562" t="str">
            <v>140709030004</v>
          </cell>
          <cell r="B562" t="str">
            <v>Not Title I School</v>
          </cell>
          <cell r="C562">
            <v>0</v>
          </cell>
          <cell r="D562" t="str">
            <v>No Title I</v>
          </cell>
          <cell r="E562" t="str">
            <v>No Title I</v>
          </cell>
        </row>
        <row r="563">
          <cell r="A563" t="str">
            <v>140801060002</v>
          </cell>
          <cell r="B563" t="str">
            <v>Title I School</v>
          </cell>
          <cell r="C563" t="str">
            <v>Schoolwide Program</v>
          </cell>
          <cell r="D563" t="str">
            <v>Title I School</v>
          </cell>
          <cell r="E563" t="str">
            <v>Schoolwide Program</v>
          </cell>
        </row>
        <row r="564">
          <cell r="A564" t="str">
            <v>140801060003</v>
          </cell>
          <cell r="B564" t="str">
            <v>Not Title I School</v>
          </cell>
          <cell r="C564">
            <v>0</v>
          </cell>
          <cell r="D564" t="str">
            <v>No Title I</v>
          </cell>
          <cell r="E564" t="str">
            <v>No Title I</v>
          </cell>
        </row>
        <row r="565">
          <cell r="A565" t="str">
            <v>140801060005</v>
          </cell>
          <cell r="B565" t="str">
            <v>Not Title I School</v>
          </cell>
          <cell r="C565">
            <v>0</v>
          </cell>
          <cell r="D565" t="str">
            <v>No Title I</v>
          </cell>
          <cell r="E565" t="str">
            <v>No Title I</v>
          </cell>
        </row>
        <row r="566">
          <cell r="A566" t="str">
            <v>140801060006</v>
          </cell>
          <cell r="B566" t="str">
            <v>Not Title I School</v>
          </cell>
          <cell r="C566">
            <v>0</v>
          </cell>
          <cell r="D566" t="str">
            <v>No Title I</v>
          </cell>
          <cell r="E566" t="str">
            <v>No Title I</v>
          </cell>
        </row>
        <row r="567">
          <cell r="A567" t="str">
            <v>140801060007</v>
          </cell>
          <cell r="B567" t="str">
            <v>Title I School</v>
          </cell>
          <cell r="C567" t="str">
            <v>Schoolwide Program</v>
          </cell>
          <cell r="D567" t="str">
            <v>Title I School</v>
          </cell>
          <cell r="E567" t="str">
            <v>Schoolwide Program</v>
          </cell>
        </row>
        <row r="568">
          <cell r="A568" t="str">
            <v>140801060008</v>
          </cell>
          <cell r="B568" t="str">
            <v>Title I School</v>
          </cell>
          <cell r="C568" t="str">
            <v>Targeted Assistance Program</v>
          </cell>
          <cell r="D568" t="str">
            <v>Title I School</v>
          </cell>
          <cell r="E568" t="str">
            <v>Targeted Assistance Program</v>
          </cell>
        </row>
        <row r="569">
          <cell r="A569" t="str">
            <v>141101060001</v>
          </cell>
          <cell r="B569" t="str">
            <v>Not Title I School</v>
          </cell>
          <cell r="C569">
            <v>0</v>
          </cell>
          <cell r="D569" t="str">
            <v>No Title I</v>
          </cell>
          <cell r="E569" t="str">
            <v>No Title I</v>
          </cell>
        </row>
        <row r="570">
          <cell r="A570" t="str">
            <v>141101060002</v>
          </cell>
          <cell r="B570" t="str">
            <v>Not Title I School</v>
          </cell>
          <cell r="C570">
            <v>0</v>
          </cell>
          <cell r="D570" t="str">
            <v>No Title I</v>
          </cell>
          <cell r="E570" t="str">
            <v>No Title I</v>
          </cell>
        </row>
        <row r="571">
          <cell r="A571" t="str">
            <v>141101060003</v>
          </cell>
          <cell r="B571" t="str">
            <v>Title I School</v>
          </cell>
          <cell r="C571" t="str">
            <v>Targeted Assistance Program</v>
          </cell>
          <cell r="D571" t="str">
            <v>Title I School</v>
          </cell>
          <cell r="E571" t="str">
            <v>Targeted Assistance Program</v>
          </cell>
        </row>
        <row r="572">
          <cell r="A572" t="str">
            <v>141101060004</v>
          </cell>
          <cell r="B572" t="str">
            <v>Title I School</v>
          </cell>
          <cell r="C572" t="str">
            <v>Targeted Assistance Program</v>
          </cell>
          <cell r="D572" t="str">
            <v>Title I School</v>
          </cell>
          <cell r="E572" t="str">
            <v>Targeted Assistance Program</v>
          </cell>
        </row>
        <row r="573">
          <cell r="A573" t="str">
            <v>141201060001</v>
          </cell>
          <cell r="B573" t="str">
            <v>Not Title I School</v>
          </cell>
          <cell r="C573">
            <v>0</v>
          </cell>
          <cell r="D573" t="str">
            <v>No Title I</v>
          </cell>
          <cell r="E573" t="str">
            <v>No Title I</v>
          </cell>
        </row>
        <row r="574">
          <cell r="A574" t="str">
            <v>141201060002</v>
          </cell>
          <cell r="B574" t="str">
            <v>Title I School</v>
          </cell>
          <cell r="C574" t="str">
            <v>Targeted Assistance Program</v>
          </cell>
          <cell r="D574" t="str">
            <v>Title I School</v>
          </cell>
          <cell r="E574" t="str">
            <v>Targeted Assistance Program</v>
          </cell>
        </row>
        <row r="575">
          <cell r="A575" t="str">
            <v>141201060005</v>
          </cell>
          <cell r="B575" t="str">
            <v>Title I School</v>
          </cell>
          <cell r="C575" t="str">
            <v>Targeted Assistance Program</v>
          </cell>
          <cell r="D575" t="str">
            <v>Title I School</v>
          </cell>
          <cell r="E575" t="str">
            <v>Targeted Assistance Program</v>
          </cell>
        </row>
        <row r="576">
          <cell r="A576" t="str">
            <v>141301060002</v>
          </cell>
          <cell r="B576" t="str">
            <v>Title I School</v>
          </cell>
          <cell r="C576" t="str">
            <v>Schoolwide Program</v>
          </cell>
          <cell r="D576" t="str">
            <v>Title I School</v>
          </cell>
          <cell r="E576" t="str">
            <v>Schoolwide Program</v>
          </cell>
        </row>
        <row r="577">
          <cell r="A577" t="str">
            <v>141301060003</v>
          </cell>
          <cell r="B577" t="str">
            <v>Title I School</v>
          </cell>
          <cell r="C577" t="str">
            <v>Targeted Assistance Program</v>
          </cell>
          <cell r="D577" t="str">
            <v>Title I School</v>
          </cell>
          <cell r="E577" t="str">
            <v>Targeted Assistance Program</v>
          </cell>
        </row>
        <row r="578">
          <cell r="A578" t="str">
            <v>141301060004</v>
          </cell>
          <cell r="B578" t="str">
            <v>Title I School</v>
          </cell>
          <cell r="C578" t="str">
            <v>Targeted Assistance Program</v>
          </cell>
          <cell r="D578" t="str">
            <v>Title I School</v>
          </cell>
          <cell r="E578" t="str">
            <v>Targeted Assistance Program</v>
          </cell>
        </row>
        <row r="579">
          <cell r="A579" t="str">
            <v>141301060005</v>
          </cell>
          <cell r="B579" t="str">
            <v>Title I School</v>
          </cell>
          <cell r="C579" t="str">
            <v>Schoolwide Program</v>
          </cell>
          <cell r="D579" t="str">
            <v>Title I School</v>
          </cell>
          <cell r="E579" t="str">
            <v>Schoolwide Program</v>
          </cell>
        </row>
        <row r="580">
          <cell r="A580" t="str">
            <v>141301060006</v>
          </cell>
          <cell r="B580" t="str">
            <v>Title I School</v>
          </cell>
          <cell r="C580" t="str">
            <v>Schoolwide Program</v>
          </cell>
          <cell r="D580" t="str">
            <v>Title I School</v>
          </cell>
          <cell r="E580" t="str">
            <v>Schoolwide Program</v>
          </cell>
        </row>
        <row r="581">
          <cell r="A581" t="str">
            <v>141301060007</v>
          </cell>
          <cell r="B581" t="str">
            <v>Title I School</v>
          </cell>
          <cell r="C581" t="str">
            <v>Schoolwide Program</v>
          </cell>
          <cell r="D581" t="str">
            <v>Title I School</v>
          </cell>
          <cell r="E581" t="str">
            <v>Schoolwide Program</v>
          </cell>
        </row>
        <row r="582">
          <cell r="A582" t="str">
            <v>141401060001</v>
          </cell>
          <cell r="B582" t="str">
            <v>Not Title I School</v>
          </cell>
          <cell r="C582">
            <v>0</v>
          </cell>
          <cell r="D582" t="str">
            <v>No Title I</v>
          </cell>
          <cell r="E582" t="str">
            <v>No Title I</v>
          </cell>
        </row>
        <row r="583">
          <cell r="A583" t="str">
            <v>141401060003</v>
          </cell>
          <cell r="B583" t="str">
            <v>Not Title I School</v>
          </cell>
          <cell r="C583">
            <v>0</v>
          </cell>
          <cell r="D583" t="str">
            <v>No Title I</v>
          </cell>
          <cell r="E583" t="str">
            <v>No Title I</v>
          </cell>
        </row>
        <row r="584">
          <cell r="A584" t="str">
            <v>141401060004</v>
          </cell>
          <cell r="B584" t="str">
            <v>Title I School</v>
          </cell>
          <cell r="C584" t="str">
            <v>Targeted Assistance Program</v>
          </cell>
          <cell r="D584" t="str">
            <v>Title I School</v>
          </cell>
          <cell r="E584" t="str">
            <v>Targeted Assistance Program</v>
          </cell>
        </row>
        <row r="585">
          <cell r="A585" t="str">
            <v>141401060008</v>
          </cell>
          <cell r="B585" t="str">
            <v>Title I School</v>
          </cell>
          <cell r="C585" t="str">
            <v>Schoolwide Program</v>
          </cell>
          <cell r="D585" t="str">
            <v>Title I School</v>
          </cell>
          <cell r="E585" t="str">
            <v>Schoolwide Program</v>
          </cell>
        </row>
        <row r="586">
          <cell r="A586" t="str">
            <v>141401060009</v>
          </cell>
          <cell r="B586" t="str">
            <v>Title I School</v>
          </cell>
          <cell r="C586" t="str">
            <v>Schoolwide Program</v>
          </cell>
          <cell r="D586" t="str">
            <v>Title I School</v>
          </cell>
          <cell r="E586" t="str">
            <v>Schoolwide Program</v>
          </cell>
        </row>
        <row r="587">
          <cell r="A587" t="str">
            <v>141501060001</v>
          </cell>
          <cell r="B587" t="str">
            <v>Not Title I School</v>
          </cell>
          <cell r="C587">
            <v>0</v>
          </cell>
          <cell r="D587" t="str">
            <v>No Title I</v>
          </cell>
          <cell r="E587" t="str">
            <v>No Title I</v>
          </cell>
        </row>
        <row r="588">
          <cell r="A588" t="str">
            <v>141501060003</v>
          </cell>
          <cell r="B588" t="str">
            <v>Title I School</v>
          </cell>
          <cell r="C588" t="str">
            <v>Schoolwide Program</v>
          </cell>
          <cell r="D588" t="str">
            <v>Title I School</v>
          </cell>
          <cell r="E588" t="str">
            <v>Schoolwide Program</v>
          </cell>
        </row>
        <row r="589">
          <cell r="A589" t="str">
            <v>141501060004</v>
          </cell>
          <cell r="B589" t="str">
            <v>Not Title I School</v>
          </cell>
          <cell r="C589">
            <v>0</v>
          </cell>
          <cell r="D589" t="str">
            <v>No Title I</v>
          </cell>
          <cell r="E589" t="str">
            <v>No Title I</v>
          </cell>
        </row>
        <row r="590">
          <cell r="A590" t="str">
            <v>141501060005</v>
          </cell>
          <cell r="B590" t="str">
            <v>Not Title I School</v>
          </cell>
          <cell r="C590">
            <v>0</v>
          </cell>
          <cell r="D590" t="str">
            <v>No Title I</v>
          </cell>
          <cell r="E590" t="str">
            <v>No Title I</v>
          </cell>
        </row>
        <row r="591">
          <cell r="A591" t="str">
            <v>141501060006</v>
          </cell>
          <cell r="B591" t="str">
            <v>Not Title I School</v>
          </cell>
          <cell r="C591">
            <v>0</v>
          </cell>
          <cell r="D591" t="str">
            <v>No Title I</v>
          </cell>
          <cell r="E591" t="str">
            <v>No Title I</v>
          </cell>
        </row>
        <row r="592">
          <cell r="A592" t="str">
            <v>141601060001</v>
          </cell>
          <cell r="B592" t="str">
            <v>Title I School</v>
          </cell>
          <cell r="C592" t="str">
            <v>Targeted Assistance Program</v>
          </cell>
          <cell r="D592" t="str">
            <v>Title I School</v>
          </cell>
          <cell r="E592" t="str">
            <v>Targeted Assistance Program</v>
          </cell>
        </row>
        <row r="593">
          <cell r="A593" t="str">
            <v>141601060002</v>
          </cell>
          <cell r="B593" t="str">
            <v>Title I School</v>
          </cell>
          <cell r="C593" t="str">
            <v>Targeted Assistance Program</v>
          </cell>
          <cell r="D593" t="str">
            <v>Title I School</v>
          </cell>
          <cell r="E593" t="str">
            <v>Targeted Assistance Program</v>
          </cell>
        </row>
        <row r="594">
          <cell r="A594" t="str">
            <v>141601060003</v>
          </cell>
          <cell r="B594" t="str">
            <v>Title I School</v>
          </cell>
          <cell r="C594" t="str">
            <v>Targeted Assistance Program</v>
          </cell>
          <cell r="D594" t="str">
            <v>Title I School</v>
          </cell>
          <cell r="E594" t="str">
            <v>Targeted Assistance Program</v>
          </cell>
        </row>
        <row r="595">
          <cell r="A595" t="str">
            <v>141601060004</v>
          </cell>
          <cell r="B595" t="str">
            <v>Title I School</v>
          </cell>
          <cell r="C595" t="str">
            <v>Targeted Assistance Program</v>
          </cell>
          <cell r="D595" t="str">
            <v>Title I School</v>
          </cell>
          <cell r="E595" t="str">
            <v>Targeted Assistance Program</v>
          </cell>
        </row>
        <row r="596">
          <cell r="A596" t="str">
            <v>141601060006</v>
          </cell>
          <cell r="B596" t="str">
            <v>Title I School</v>
          </cell>
          <cell r="C596" t="str">
            <v>Targeted Assistance Program</v>
          </cell>
          <cell r="D596" t="str">
            <v>Title I School</v>
          </cell>
          <cell r="E596" t="str">
            <v>Targeted Assistance Program</v>
          </cell>
        </row>
        <row r="597">
          <cell r="A597" t="str">
            <v>141601060007</v>
          </cell>
          <cell r="B597" t="str">
            <v>Not Title I School</v>
          </cell>
          <cell r="C597">
            <v>0</v>
          </cell>
          <cell r="D597" t="str">
            <v>No Title I</v>
          </cell>
          <cell r="E597" t="str">
            <v>No Title I</v>
          </cell>
        </row>
        <row r="598">
          <cell r="A598" t="str">
            <v>141604060003</v>
          </cell>
          <cell r="B598" t="str">
            <v>Title I School</v>
          </cell>
          <cell r="C598" t="str">
            <v>Schoolwide Program</v>
          </cell>
          <cell r="D598" t="str">
            <v>Title I School</v>
          </cell>
          <cell r="E598" t="str">
            <v>Schoolwide Program</v>
          </cell>
        </row>
        <row r="599">
          <cell r="A599" t="str">
            <v>141604060004</v>
          </cell>
          <cell r="B599" t="str">
            <v>Title I School</v>
          </cell>
          <cell r="C599" t="str">
            <v>Targeted Assistance Program</v>
          </cell>
          <cell r="D599" t="str">
            <v>Title I School</v>
          </cell>
          <cell r="E599" t="str">
            <v>Targeted Assistance Program</v>
          </cell>
        </row>
        <row r="600">
          <cell r="A600" t="str">
            <v>141604060005</v>
          </cell>
          <cell r="B600" t="str">
            <v>Title I School</v>
          </cell>
          <cell r="C600" t="str">
            <v>Targeted Assistance Program</v>
          </cell>
          <cell r="D600" t="str">
            <v>Title I School</v>
          </cell>
          <cell r="E600" t="str">
            <v>Targeted Assistance Program</v>
          </cell>
        </row>
        <row r="601">
          <cell r="A601" t="str">
            <v>141604060006</v>
          </cell>
          <cell r="B601" t="str">
            <v>Not Title I School</v>
          </cell>
          <cell r="C601">
            <v>0</v>
          </cell>
          <cell r="D601" t="str">
            <v>No Title I</v>
          </cell>
          <cell r="E601" t="str">
            <v>No Title I</v>
          </cell>
        </row>
        <row r="602">
          <cell r="A602" t="str">
            <v>141604060007</v>
          </cell>
          <cell r="B602" t="str">
            <v>Title I School</v>
          </cell>
          <cell r="C602" t="str">
            <v>Targeted Assistance Program</v>
          </cell>
          <cell r="D602" t="str">
            <v>Title I School</v>
          </cell>
          <cell r="E602" t="str">
            <v>Targeted Assistance Program</v>
          </cell>
        </row>
        <row r="603">
          <cell r="A603" t="str">
            <v>141604060008</v>
          </cell>
          <cell r="B603" t="str">
            <v>Title I School</v>
          </cell>
          <cell r="C603" t="str">
            <v>Targeted Assistance Program</v>
          </cell>
          <cell r="D603" t="str">
            <v>Title I School</v>
          </cell>
          <cell r="E603" t="str">
            <v>Targeted Assistance Program</v>
          </cell>
        </row>
        <row r="604">
          <cell r="A604" t="str">
            <v>141701040001</v>
          </cell>
          <cell r="B604" t="str">
            <v>Title I School</v>
          </cell>
          <cell r="C604" t="str">
            <v>Targeted Assistance Program</v>
          </cell>
          <cell r="D604" t="str">
            <v>Title I School</v>
          </cell>
          <cell r="E604" t="str">
            <v>Targeted Assistance Program</v>
          </cell>
        </row>
        <row r="605">
          <cell r="A605" t="str">
            <v>141701040002</v>
          </cell>
          <cell r="B605" t="str">
            <v>Title I School</v>
          </cell>
          <cell r="C605" t="str">
            <v>Targeted Assistance Program</v>
          </cell>
          <cell r="D605" t="str">
            <v>Title I School</v>
          </cell>
          <cell r="E605" t="str">
            <v>Targeted Assistance Program</v>
          </cell>
        </row>
        <row r="606">
          <cell r="A606" t="str">
            <v>141800010005</v>
          </cell>
          <cell r="B606" t="str">
            <v>Title I School</v>
          </cell>
          <cell r="C606" t="str">
            <v>Schoolwide Program</v>
          </cell>
          <cell r="D606" t="str">
            <v>Title I School</v>
          </cell>
          <cell r="E606" t="str">
            <v>Schoolwide Program</v>
          </cell>
        </row>
        <row r="607">
          <cell r="A607" t="str">
            <v>141800010008</v>
          </cell>
          <cell r="B607" t="str">
            <v>Title I School</v>
          </cell>
          <cell r="C607" t="str">
            <v>Schoolwide Program</v>
          </cell>
          <cell r="D607" t="str">
            <v>Title I School</v>
          </cell>
          <cell r="E607" t="str">
            <v>Schoolwide Program</v>
          </cell>
        </row>
        <row r="608">
          <cell r="A608" t="str">
            <v>141800010010</v>
          </cell>
          <cell r="B608" t="str">
            <v>Title I School</v>
          </cell>
          <cell r="C608" t="str">
            <v>Schoolwide Program</v>
          </cell>
          <cell r="D608" t="str">
            <v>Title I School</v>
          </cell>
          <cell r="E608" t="str">
            <v>Schoolwide Program</v>
          </cell>
        </row>
        <row r="609">
          <cell r="A609" t="str">
            <v>141800010011</v>
          </cell>
          <cell r="B609" t="str">
            <v>Title I School</v>
          </cell>
          <cell r="C609" t="str">
            <v>Schoolwide Program</v>
          </cell>
          <cell r="D609" t="str">
            <v>Title I School</v>
          </cell>
          <cell r="E609" t="str">
            <v>Schoolwide Program</v>
          </cell>
        </row>
        <row r="610">
          <cell r="A610" t="str">
            <v>141800860044</v>
          </cell>
          <cell r="B610" t="str">
            <v>Title I School</v>
          </cell>
          <cell r="C610" t="str">
            <v>Targeted Assistance Program</v>
          </cell>
          <cell r="D610" t="str">
            <v>Title I School</v>
          </cell>
          <cell r="E610" t="str">
            <v>Targeted Assistance Program</v>
          </cell>
        </row>
        <row r="611">
          <cell r="A611" t="str">
            <v>141901060001</v>
          </cell>
          <cell r="B611" t="str">
            <v>Title I School</v>
          </cell>
          <cell r="C611" t="str">
            <v>Schoolwide Program</v>
          </cell>
          <cell r="D611" t="str">
            <v>Title I School</v>
          </cell>
          <cell r="E611" t="str">
            <v>Schoolwide Program</v>
          </cell>
        </row>
        <row r="612">
          <cell r="A612" t="str">
            <v>141901060004</v>
          </cell>
          <cell r="B612" t="str">
            <v>Title I School</v>
          </cell>
          <cell r="C612" t="str">
            <v>Schoolwide Program</v>
          </cell>
          <cell r="D612" t="str">
            <v>Title I School</v>
          </cell>
          <cell r="E612" t="str">
            <v>Schoolwide Program</v>
          </cell>
        </row>
        <row r="613">
          <cell r="A613" t="str">
            <v>141901060005</v>
          </cell>
          <cell r="B613" t="str">
            <v>Not Title I School</v>
          </cell>
          <cell r="C613">
            <v>0</v>
          </cell>
          <cell r="D613" t="str">
            <v>No Title I</v>
          </cell>
          <cell r="E613" t="str">
            <v>No Title I</v>
          </cell>
        </row>
        <row r="614">
          <cell r="A614" t="str">
            <v>141901060006</v>
          </cell>
          <cell r="B614" t="str">
            <v>Not Title I School</v>
          </cell>
          <cell r="C614">
            <v>0</v>
          </cell>
          <cell r="D614" t="str">
            <v>No Title I</v>
          </cell>
          <cell r="E614" t="str">
            <v>No Title I</v>
          </cell>
        </row>
        <row r="615">
          <cell r="A615" t="str">
            <v>141901060007</v>
          </cell>
          <cell r="B615" t="str">
            <v>Title I School</v>
          </cell>
          <cell r="C615" t="str">
            <v>Schoolwide Program</v>
          </cell>
          <cell r="D615" t="str">
            <v>Title I School</v>
          </cell>
          <cell r="E615" t="str">
            <v>Schoolwide Program</v>
          </cell>
        </row>
        <row r="616">
          <cell r="A616" t="str">
            <v>141901060008</v>
          </cell>
          <cell r="B616" t="str">
            <v>Not Title I School</v>
          </cell>
          <cell r="C616">
            <v>0</v>
          </cell>
          <cell r="D616" t="str">
            <v>No Title I</v>
          </cell>
          <cell r="E616" t="str">
            <v>No Title I</v>
          </cell>
        </row>
        <row r="617">
          <cell r="A617" t="str">
            <v>141901060010</v>
          </cell>
          <cell r="B617" t="str">
            <v>Title I School</v>
          </cell>
          <cell r="C617" t="str">
            <v>Targeted Assistance Program</v>
          </cell>
          <cell r="D617" t="str">
            <v>Title I School</v>
          </cell>
          <cell r="E617" t="str">
            <v>Targeted Assistance Program</v>
          </cell>
        </row>
        <row r="618">
          <cell r="A618" t="str">
            <v>142101040001</v>
          </cell>
          <cell r="B618" t="str">
            <v>Title I School</v>
          </cell>
          <cell r="C618" t="str">
            <v>Schoolwide Program</v>
          </cell>
          <cell r="D618" t="str">
            <v>Title I School</v>
          </cell>
          <cell r="E618" t="str">
            <v>Schoolwide Program</v>
          </cell>
        </row>
        <row r="619">
          <cell r="A619" t="str">
            <v>142101040002</v>
          </cell>
          <cell r="B619" t="str">
            <v>Not Title I School</v>
          </cell>
          <cell r="C619">
            <v>0</v>
          </cell>
          <cell r="D619" t="str">
            <v>No Title I</v>
          </cell>
          <cell r="E619" t="str">
            <v>No Title I</v>
          </cell>
        </row>
        <row r="620">
          <cell r="A620" t="str">
            <v>142101040003</v>
          </cell>
          <cell r="B620" t="str">
            <v>Title I School</v>
          </cell>
          <cell r="C620" t="str">
            <v>Schoolwide Program</v>
          </cell>
          <cell r="D620" t="str">
            <v>Title I School</v>
          </cell>
          <cell r="E620" t="str">
            <v>Schoolwide Program</v>
          </cell>
        </row>
        <row r="621">
          <cell r="A621" t="str">
            <v>142201040001</v>
          </cell>
          <cell r="B621" t="str">
            <v>Not Title I School</v>
          </cell>
          <cell r="C621">
            <v>0</v>
          </cell>
          <cell r="D621" t="str">
            <v>No Title I</v>
          </cell>
          <cell r="E621" t="str">
            <v>No Title I</v>
          </cell>
        </row>
        <row r="622">
          <cell r="A622" t="str">
            <v>142201040002</v>
          </cell>
          <cell r="B622" t="str">
            <v>Title I School</v>
          </cell>
          <cell r="C622" t="str">
            <v>Targeted Assistance Program</v>
          </cell>
          <cell r="D622" t="str">
            <v>Title I School</v>
          </cell>
          <cell r="E622" t="str">
            <v>Targeted Assistance Program</v>
          </cell>
        </row>
        <row r="623">
          <cell r="A623" t="str">
            <v>142301060001</v>
          </cell>
          <cell r="B623" t="str">
            <v>Title I School</v>
          </cell>
          <cell r="C623" t="str">
            <v>Schoolwide Program</v>
          </cell>
          <cell r="D623" t="str">
            <v>Title I School</v>
          </cell>
          <cell r="E623" t="str">
            <v>Schoolwide Program</v>
          </cell>
        </row>
        <row r="624">
          <cell r="A624" t="str">
            <v>142301060002</v>
          </cell>
          <cell r="B624" t="str">
            <v>Not Title I School</v>
          </cell>
          <cell r="C624">
            <v>0</v>
          </cell>
          <cell r="D624" t="str">
            <v>No Title I</v>
          </cell>
          <cell r="E624" t="str">
            <v>No Title I</v>
          </cell>
        </row>
        <row r="625">
          <cell r="A625" t="str">
            <v>142301060003</v>
          </cell>
          <cell r="B625" t="str">
            <v>Not Title I School</v>
          </cell>
          <cell r="C625">
            <v>0</v>
          </cell>
          <cell r="D625" t="str">
            <v>No Title I</v>
          </cell>
          <cell r="E625" t="str">
            <v>No Title I</v>
          </cell>
        </row>
        <row r="626">
          <cell r="A626" t="str">
            <v>142301060005</v>
          </cell>
          <cell r="B626" t="str">
            <v>Not Title I School</v>
          </cell>
          <cell r="C626">
            <v>0</v>
          </cell>
          <cell r="D626" t="str">
            <v>No Title I</v>
          </cell>
          <cell r="E626" t="str">
            <v>No Title I</v>
          </cell>
        </row>
        <row r="627">
          <cell r="A627" t="str">
            <v>142301060006</v>
          </cell>
          <cell r="B627" t="str">
            <v>Not Title I School</v>
          </cell>
          <cell r="C627">
            <v>0</v>
          </cell>
          <cell r="D627" t="str">
            <v>No Title I</v>
          </cell>
          <cell r="E627" t="str">
            <v>No Title I</v>
          </cell>
        </row>
        <row r="628">
          <cell r="A628" t="str">
            <v>142301060007</v>
          </cell>
          <cell r="B628" t="str">
            <v>Not Title I School</v>
          </cell>
          <cell r="C628">
            <v>0</v>
          </cell>
          <cell r="D628" t="str">
            <v>No Title I</v>
          </cell>
          <cell r="E628" t="str">
            <v>No Title I</v>
          </cell>
        </row>
        <row r="629">
          <cell r="A629" t="str">
            <v>142500010003</v>
          </cell>
          <cell r="B629" t="str">
            <v>Title I School</v>
          </cell>
          <cell r="C629" t="str">
            <v>Targeted Assistance Program</v>
          </cell>
          <cell r="D629" t="str">
            <v>Title I School</v>
          </cell>
          <cell r="E629" t="str">
            <v>Targeted Assistance Program</v>
          </cell>
        </row>
        <row r="630">
          <cell r="A630" t="str">
            <v>142500010005</v>
          </cell>
          <cell r="B630" t="str">
            <v>Title I School</v>
          </cell>
          <cell r="C630" t="str">
            <v>Targeted Assistance Program</v>
          </cell>
          <cell r="D630" t="str">
            <v>Title I School</v>
          </cell>
          <cell r="E630" t="str">
            <v>Targeted Assistance Program</v>
          </cell>
        </row>
        <row r="631">
          <cell r="A631" t="str">
            <v>142500010007</v>
          </cell>
          <cell r="B631" t="str">
            <v>Title I School</v>
          </cell>
          <cell r="C631" t="str">
            <v>Targeted Assistance Program</v>
          </cell>
          <cell r="D631" t="str">
            <v>Title I School</v>
          </cell>
          <cell r="E631" t="str">
            <v>Targeted Assistance Program</v>
          </cell>
        </row>
        <row r="632">
          <cell r="A632" t="str">
            <v>142500010009</v>
          </cell>
          <cell r="B632" t="str">
            <v>Title I School</v>
          </cell>
          <cell r="C632" t="str">
            <v>Targeted Assistance Program</v>
          </cell>
          <cell r="D632" t="str">
            <v>Title I School</v>
          </cell>
          <cell r="E632" t="str">
            <v>Targeted Assistance Program</v>
          </cell>
        </row>
        <row r="633">
          <cell r="A633" t="str">
            <v>142601030002</v>
          </cell>
          <cell r="B633" t="str">
            <v>Not Title I School</v>
          </cell>
          <cell r="C633">
            <v>0</v>
          </cell>
          <cell r="D633" t="str">
            <v>No Title I</v>
          </cell>
          <cell r="E633" t="str">
            <v>No Title I</v>
          </cell>
        </row>
        <row r="634">
          <cell r="A634" t="str">
            <v>142601030003</v>
          </cell>
          <cell r="B634" t="str">
            <v>Not Title I School</v>
          </cell>
          <cell r="C634">
            <v>0</v>
          </cell>
          <cell r="D634" t="str">
            <v>No Title I</v>
          </cell>
          <cell r="E634" t="str">
            <v>No Title I</v>
          </cell>
        </row>
        <row r="635">
          <cell r="A635" t="str">
            <v>142601030006</v>
          </cell>
          <cell r="B635" t="str">
            <v>Not Title I School</v>
          </cell>
          <cell r="C635">
            <v>0</v>
          </cell>
          <cell r="D635" t="str">
            <v>No Title I</v>
          </cell>
          <cell r="E635" t="str">
            <v>No Title I</v>
          </cell>
        </row>
        <row r="636">
          <cell r="A636" t="str">
            <v>142601030011</v>
          </cell>
          <cell r="B636" t="str">
            <v>Not Title I School</v>
          </cell>
          <cell r="C636">
            <v>0</v>
          </cell>
          <cell r="D636" t="str">
            <v>No Title I</v>
          </cell>
          <cell r="E636" t="str">
            <v>No Title I</v>
          </cell>
        </row>
        <row r="637">
          <cell r="A637" t="str">
            <v>142601030013</v>
          </cell>
          <cell r="B637" t="str">
            <v>Title I School</v>
          </cell>
          <cell r="C637" t="str">
            <v>Schoolwide Program</v>
          </cell>
          <cell r="D637" t="str">
            <v>Title I School</v>
          </cell>
          <cell r="E637" t="str">
            <v>Schoolwide Program</v>
          </cell>
        </row>
        <row r="638">
          <cell r="A638" t="str">
            <v>142601030019</v>
          </cell>
          <cell r="B638" t="str">
            <v>Title I School</v>
          </cell>
          <cell r="C638" t="str">
            <v>Targeted Assistance Program</v>
          </cell>
          <cell r="D638" t="str">
            <v>Title I School</v>
          </cell>
          <cell r="E638" t="str">
            <v>Targeted Assistance Program</v>
          </cell>
        </row>
        <row r="639">
          <cell r="A639" t="str">
            <v>142601030020</v>
          </cell>
          <cell r="B639" t="str">
            <v>Not Title I School</v>
          </cell>
          <cell r="C639">
            <v>0</v>
          </cell>
          <cell r="D639" t="str">
            <v>No Title I</v>
          </cell>
          <cell r="E639" t="str">
            <v>No Title I</v>
          </cell>
        </row>
        <row r="640">
          <cell r="A640" t="str">
            <v>142601030022</v>
          </cell>
          <cell r="B640" t="str">
            <v>Not Title I School</v>
          </cell>
          <cell r="C640">
            <v>0</v>
          </cell>
          <cell r="D640" t="str">
            <v>No Title I</v>
          </cell>
          <cell r="E640" t="str">
            <v>No Title I</v>
          </cell>
        </row>
        <row r="641">
          <cell r="A641" t="str">
            <v>142601030023</v>
          </cell>
          <cell r="B641" t="str">
            <v>Title I School</v>
          </cell>
          <cell r="C641" t="str">
            <v>Targeted Assistance Program</v>
          </cell>
          <cell r="D641" t="str">
            <v>Title I School</v>
          </cell>
          <cell r="E641" t="str">
            <v>Targeted Assistance Program</v>
          </cell>
        </row>
        <row r="642">
          <cell r="A642" t="str">
            <v>142601030024</v>
          </cell>
          <cell r="B642" t="str">
            <v>Not Title I School</v>
          </cell>
          <cell r="C642">
            <v>0</v>
          </cell>
          <cell r="D642" t="str">
            <v>No Title I</v>
          </cell>
          <cell r="E642" t="str">
            <v>No Title I</v>
          </cell>
        </row>
        <row r="643">
          <cell r="A643" t="str">
            <v>142601030025</v>
          </cell>
          <cell r="B643" t="str">
            <v>Not Title I School</v>
          </cell>
          <cell r="C643">
            <v>0</v>
          </cell>
          <cell r="D643" t="str">
            <v>No Title I</v>
          </cell>
          <cell r="E643" t="str">
            <v>No Title I</v>
          </cell>
        </row>
        <row r="644">
          <cell r="A644" t="str">
            <v>142601030026</v>
          </cell>
          <cell r="B644" t="str">
            <v>Not Title I School</v>
          </cell>
          <cell r="C644">
            <v>0</v>
          </cell>
          <cell r="D644" t="str">
            <v>No Title I</v>
          </cell>
          <cell r="E644" t="str">
            <v>No Title I</v>
          </cell>
        </row>
        <row r="645">
          <cell r="A645" t="str">
            <v>142601860031</v>
          </cell>
          <cell r="B645" t="str">
            <v>Title I School</v>
          </cell>
          <cell r="C645" t="str">
            <v>Schoolwide Program</v>
          </cell>
          <cell r="D645" t="str">
            <v>Title I School</v>
          </cell>
          <cell r="E645" t="str">
            <v>Schoolwide Program</v>
          </cell>
        </row>
        <row r="646">
          <cell r="A646" t="str">
            <v>142801060001</v>
          </cell>
          <cell r="B646" t="str">
            <v>Title I School</v>
          </cell>
          <cell r="C646" t="str">
            <v>Targeted Assistance Program</v>
          </cell>
          <cell r="D646" t="str">
            <v>Title I School</v>
          </cell>
          <cell r="E646" t="str">
            <v>Targeted Assistance Program</v>
          </cell>
        </row>
        <row r="647">
          <cell r="A647" t="str">
            <v>142801060003</v>
          </cell>
          <cell r="B647" t="str">
            <v>Title I School</v>
          </cell>
          <cell r="C647" t="str">
            <v>Targeted Assistance Program</v>
          </cell>
          <cell r="D647" t="str">
            <v>Title I School</v>
          </cell>
          <cell r="E647" t="str">
            <v>Targeted Assistance Program</v>
          </cell>
        </row>
        <row r="648">
          <cell r="A648" t="str">
            <v>142801060005</v>
          </cell>
          <cell r="B648" t="str">
            <v>Title I School</v>
          </cell>
          <cell r="C648" t="str">
            <v>Targeted Assistance Program</v>
          </cell>
          <cell r="D648" t="str">
            <v>Title I School</v>
          </cell>
          <cell r="E648" t="str">
            <v>Targeted Assistance Program</v>
          </cell>
        </row>
        <row r="649">
          <cell r="A649" t="str">
            <v>142801060008</v>
          </cell>
          <cell r="B649" t="str">
            <v>Title I School</v>
          </cell>
          <cell r="C649" t="str">
            <v>Targeted Assistance Program</v>
          </cell>
          <cell r="D649" t="str">
            <v>Title I School</v>
          </cell>
          <cell r="E649" t="str">
            <v>Targeted Assistance Program</v>
          </cell>
        </row>
        <row r="650">
          <cell r="A650" t="str">
            <v>142801060010</v>
          </cell>
          <cell r="B650" t="str">
            <v>Not Title I School</v>
          </cell>
          <cell r="C650">
            <v>0</v>
          </cell>
          <cell r="D650" t="str">
            <v>No Title I</v>
          </cell>
          <cell r="E650" t="str">
            <v>No Title I</v>
          </cell>
        </row>
        <row r="651">
          <cell r="A651" t="str">
            <v>142801060011</v>
          </cell>
          <cell r="B651" t="str">
            <v>Title I School</v>
          </cell>
          <cell r="C651" t="str">
            <v>Targeted Assistance Program</v>
          </cell>
          <cell r="D651" t="str">
            <v>Title I School</v>
          </cell>
          <cell r="E651" t="str">
            <v>Targeted Assistance Program</v>
          </cell>
        </row>
        <row r="652">
          <cell r="A652" t="str">
            <v>142801060015</v>
          </cell>
          <cell r="B652" t="str">
            <v>Not Title I School</v>
          </cell>
          <cell r="C652">
            <v>0</v>
          </cell>
          <cell r="D652" t="str">
            <v>No Title I</v>
          </cell>
          <cell r="E652" t="str">
            <v>No Title I</v>
          </cell>
        </row>
        <row r="653">
          <cell r="A653" t="str">
            <v>142801060016</v>
          </cell>
          <cell r="B653" t="str">
            <v>Not Title I School</v>
          </cell>
          <cell r="C653">
            <v>0</v>
          </cell>
          <cell r="D653" t="str">
            <v>No Title I</v>
          </cell>
          <cell r="E653" t="str">
            <v>No Title I</v>
          </cell>
        </row>
        <row r="654">
          <cell r="A654" t="str">
            <v>142801060017</v>
          </cell>
          <cell r="B654" t="str">
            <v>Title I School</v>
          </cell>
          <cell r="C654" t="str">
            <v>Targeted Assistance Program</v>
          </cell>
          <cell r="D654" t="str">
            <v>Title I School</v>
          </cell>
          <cell r="E654" t="str">
            <v>Targeted Assistance Program</v>
          </cell>
        </row>
        <row r="655">
          <cell r="A655" t="str">
            <v>142801060018</v>
          </cell>
          <cell r="B655" t="str">
            <v>Not Title I School</v>
          </cell>
          <cell r="C655">
            <v>0</v>
          </cell>
          <cell r="D655" t="str">
            <v>No Title I</v>
          </cell>
          <cell r="E655" t="str">
            <v>No Title I</v>
          </cell>
        </row>
        <row r="656">
          <cell r="A656" t="str">
            <v>150203040001</v>
          </cell>
          <cell r="B656" t="str">
            <v>Title I School</v>
          </cell>
          <cell r="C656" t="str">
            <v>Schoolwide Program</v>
          </cell>
          <cell r="D656" t="str">
            <v>Title I School</v>
          </cell>
          <cell r="E656" t="str">
            <v>Schoolwide Program</v>
          </cell>
        </row>
        <row r="657">
          <cell r="A657" t="str">
            <v>150301040001</v>
          </cell>
          <cell r="B657" t="str">
            <v>Title I School</v>
          </cell>
          <cell r="C657" t="str">
            <v>Schoolwide Program</v>
          </cell>
          <cell r="D657" t="str">
            <v>Title I School</v>
          </cell>
          <cell r="E657" t="str">
            <v>Schoolwide Program</v>
          </cell>
        </row>
        <row r="658">
          <cell r="A658" t="str">
            <v>150601040001</v>
          </cell>
          <cell r="B658" t="str">
            <v>Title I School</v>
          </cell>
          <cell r="C658" t="str">
            <v>Targeted Assistance Program</v>
          </cell>
          <cell r="D658" t="str">
            <v>Title I School</v>
          </cell>
          <cell r="E658" t="str">
            <v>Targeted Assistance Program</v>
          </cell>
        </row>
        <row r="659">
          <cell r="A659" t="str">
            <v>150801040001</v>
          </cell>
          <cell r="B659" t="str">
            <v>Title I School</v>
          </cell>
          <cell r="C659" t="str">
            <v>Targeted Assistance Program</v>
          </cell>
          <cell r="D659" t="str">
            <v>Title I School</v>
          </cell>
          <cell r="E659" t="str">
            <v>Targeted Assistance Program</v>
          </cell>
        </row>
        <row r="660">
          <cell r="A660" t="str">
            <v>150901040004</v>
          </cell>
          <cell r="B660" t="str">
            <v>Title I School</v>
          </cell>
          <cell r="C660" t="str">
            <v>Schoolwide Program</v>
          </cell>
          <cell r="D660" t="str">
            <v>Title I School</v>
          </cell>
          <cell r="E660" t="str">
            <v>Schoolwide Program</v>
          </cell>
        </row>
        <row r="661">
          <cell r="A661" t="str">
            <v>150901040007</v>
          </cell>
          <cell r="B661" t="str">
            <v>Title I School</v>
          </cell>
          <cell r="C661" t="str">
            <v>Schoolwide Program</v>
          </cell>
          <cell r="D661" t="str">
            <v>Title I School</v>
          </cell>
          <cell r="E661" t="str">
            <v>Schoolwide Program</v>
          </cell>
        </row>
        <row r="662">
          <cell r="A662" t="str">
            <v>151001040001</v>
          </cell>
          <cell r="B662" t="str">
            <v>Title I School</v>
          </cell>
          <cell r="C662" t="str">
            <v>Targeted Assistance Program</v>
          </cell>
          <cell r="D662" t="str">
            <v>Title I School</v>
          </cell>
          <cell r="E662" t="str">
            <v>Targeted Assistance Program</v>
          </cell>
        </row>
        <row r="663">
          <cell r="A663" t="str">
            <v>151102040001</v>
          </cell>
          <cell r="B663" t="str">
            <v>Title I School</v>
          </cell>
          <cell r="C663" t="str">
            <v>Targeted Assistance Program</v>
          </cell>
          <cell r="D663" t="str">
            <v>Title I School</v>
          </cell>
          <cell r="E663" t="str">
            <v>Targeted Assistance Program</v>
          </cell>
        </row>
        <row r="664">
          <cell r="A664" t="str">
            <v>151102040002</v>
          </cell>
          <cell r="B664" t="str">
            <v>Title I School</v>
          </cell>
          <cell r="C664" t="str">
            <v>Targeted Assistance Program</v>
          </cell>
          <cell r="D664" t="str">
            <v>Title I School</v>
          </cell>
          <cell r="E664" t="str">
            <v>Targeted Assistance Program</v>
          </cell>
        </row>
        <row r="665">
          <cell r="A665" t="str">
            <v>151401040001</v>
          </cell>
          <cell r="B665" t="str">
            <v>Title I School</v>
          </cell>
          <cell r="C665" t="str">
            <v>Targeted Assistance Program</v>
          </cell>
          <cell r="D665" t="str">
            <v>Title I School</v>
          </cell>
          <cell r="E665" t="str">
            <v>Targeted Assistance Program</v>
          </cell>
        </row>
        <row r="666">
          <cell r="A666" t="str">
            <v>151501060001</v>
          </cell>
          <cell r="B666" t="str">
            <v>Title I School</v>
          </cell>
          <cell r="C666" t="str">
            <v>Targeted Assistance Program</v>
          </cell>
          <cell r="D666" t="str">
            <v>Title I School</v>
          </cell>
          <cell r="E666" t="str">
            <v>Targeted Assistance Program</v>
          </cell>
        </row>
        <row r="667">
          <cell r="A667" t="str">
            <v>151501060003</v>
          </cell>
          <cell r="B667" t="str">
            <v>Title I School</v>
          </cell>
          <cell r="C667" t="str">
            <v>Targeted Assistance Program</v>
          </cell>
          <cell r="D667" t="str">
            <v>Title I School</v>
          </cell>
          <cell r="E667" t="str">
            <v>Targeted Assistance Program</v>
          </cell>
        </row>
        <row r="668">
          <cell r="A668" t="str">
            <v>151501060007</v>
          </cell>
          <cell r="B668" t="str">
            <v>Title I School</v>
          </cell>
          <cell r="C668" t="str">
            <v>Targeted Assistance Program</v>
          </cell>
          <cell r="D668" t="str">
            <v>Title I School</v>
          </cell>
          <cell r="E668" t="str">
            <v>Targeted Assistance Program</v>
          </cell>
        </row>
        <row r="669">
          <cell r="A669" t="str">
            <v>151601040001</v>
          </cell>
          <cell r="B669" t="str">
            <v>Title I School</v>
          </cell>
          <cell r="C669" t="str">
            <v>Targeted Assistance Program</v>
          </cell>
          <cell r="D669" t="str">
            <v>Title I School</v>
          </cell>
          <cell r="E669" t="str">
            <v>Targeted Assistance Program</v>
          </cell>
        </row>
        <row r="670">
          <cell r="A670" t="str">
            <v>151701040001</v>
          </cell>
          <cell r="B670" t="str">
            <v>Title I School</v>
          </cell>
          <cell r="C670" t="str">
            <v>Targeted Assistance Program</v>
          </cell>
          <cell r="D670" t="str">
            <v>Title I School</v>
          </cell>
          <cell r="E670" t="str">
            <v>Targeted Assistance Program</v>
          </cell>
        </row>
        <row r="671">
          <cell r="A671" t="str">
            <v>160101060001</v>
          </cell>
          <cell r="B671" t="str">
            <v>Title I School</v>
          </cell>
          <cell r="C671" t="str">
            <v>Schoolwide Program</v>
          </cell>
          <cell r="D671" t="str">
            <v>Title I School</v>
          </cell>
          <cell r="E671" t="str">
            <v>Schoolwide Program</v>
          </cell>
        </row>
        <row r="672">
          <cell r="A672" t="str">
            <v>160101060003</v>
          </cell>
          <cell r="B672" t="str">
            <v>Title I School</v>
          </cell>
          <cell r="C672" t="str">
            <v>Schoolwide Program</v>
          </cell>
          <cell r="D672" t="str">
            <v>Title I School</v>
          </cell>
          <cell r="E672" t="str">
            <v>Schoolwide Program</v>
          </cell>
        </row>
        <row r="673">
          <cell r="A673" t="str">
            <v>160801040001</v>
          </cell>
          <cell r="B673" t="str">
            <v>Title I School</v>
          </cell>
          <cell r="C673" t="str">
            <v>Targeted Assistance Program</v>
          </cell>
          <cell r="D673" t="str">
            <v>Title I School</v>
          </cell>
          <cell r="E673" t="str">
            <v>Targeted Assistance Program</v>
          </cell>
        </row>
        <row r="674">
          <cell r="A674" t="str">
            <v>160801040002</v>
          </cell>
          <cell r="B674" t="str">
            <v>Title I School</v>
          </cell>
          <cell r="C674" t="str">
            <v>Targeted Assistance Program</v>
          </cell>
          <cell r="D674" t="str">
            <v>Title I School</v>
          </cell>
          <cell r="E674" t="str">
            <v>Targeted Assistance Program</v>
          </cell>
        </row>
        <row r="675">
          <cell r="A675" t="str">
            <v>161201040001</v>
          </cell>
          <cell r="B675" t="str">
            <v>Title I School</v>
          </cell>
          <cell r="C675" t="str">
            <v>Schoolwide Program</v>
          </cell>
          <cell r="D675" t="str">
            <v>Title I School</v>
          </cell>
          <cell r="E675" t="str">
            <v>Schoolwide Program</v>
          </cell>
        </row>
        <row r="676">
          <cell r="A676" t="str">
            <v>161201040002</v>
          </cell>
          <cell r="B676" t="str">
            <v>Title I School</v>
          </cell>
          <cell r="C676" t="str">
            <v>Schoolwide Program</v>
          </cell>
          <cell r="D676" t="str">
            <v>Title I School</v>
          </cell>
          <cell r="E676" t="str">
            <v>Schoolwide Program</v>
          </cell>
        </row>
        <row r="677">
          <cell r="A677" t="str">
            <v>161201040003</v>
          </cell>
          <cell r="B677" t="str">
            <v>Title I School</v>
          </cell>
          <cell r="C677" t="str">
            <v>Schoolwide Program</v>
          </cell>
          <cell r="D677" t="str">
            <v>Title I School</v>
          </cell>
          <cell r="E677" t="str">
            <v>Schoolwide Program</v>
          </cell>
        </row>
        <row r="678">
          <cell r="A678" t="str">
            <v>161201040005</v>
          </cell>
          <cell r="B678" t="str">
            <v>Title I School</v>
          </cell>
          <cell r="C678" t="str">
            <v>Schoolwide Program</v>
          </cell>
          <cell r="D678" t="str">
            <v>Title I School</v>
          </cell>
          <cell r="E678" t="str">
            <v>Schoolwide Program</v>
          </cell>
        </row>
        <row r="679">
          <cell r="A679" t="str">
            <v>161401060001</v>
          </cell>
          <cell r="B679" t="str">
            <v>Title I School</v>
          </cell>
          <cell r="C679" t="str">
            <v>Schoolwide Program</v>
          </cell>
          <cell r="D679" t="str">
            <v>Title I School</v>
          </cell>
          <cell r="E679" t="str">
            <v>Schoolwide Program</v>
          </cell>
        </row>
        <row r="680">
          <cell r="A680" t="str">
            <v>161401060002</v>
          </cell>
          <cell r="B680" t="str">
            <v>Not Title I School</v>
          </cell>
          <cell r="C680">
            <v>0</v>
          </cell>
          <cell r="D680" t="str">
            <v>No Title I</v>
          </cell>
          <cell r="E680" t="str">
            <v>No Title I</v>
          </cell>
        </row>
        <row r="681">
          <cell r="A681" t="str">
            <v>161401060003</v>
          </cell>
          <cell r="B681" t="str">
            <v>Title I School</v>
          </cell>
          <cell r="C681" t="str">
            <v>Schoolwide Program</v>
          </cell>
          <cell r="D681" t="str">
            <v>Title I School</v>
          </cell>
          <cell r="E681" t="str">
            <v>Schoolwide Program</v>
          </cell>
        </row>
        <row r="682">
          <cell r="A682" t="str">
            <v>161401060004</v>
          </cell>
          <cell r="B682" t="str">
            <v>Title I School</v>
          </cell>
          <cell r="C682" t="str">
            <v>Schoolwide Program</v>
          </cell>
          <cell r="D682" t="str">
            <v>Title I School</v>
          </cell>
          <cell r="E682" t="str">
            <v>Schoolwide Program</v>
          </cell>
        </row>
        <row r="683">
          <cell r="A683" t="str">
            <v>161501060006</v>
          </cell>
          <cell r="B683" t="str">
            <v>Title I School</v>
          </cell>
          <cell r="C683" t="str">
            <v>Targeted Assistance Program</v>
          </cell>
          <cell r="D683" t="str">
            <v>Title I School</v>
          </cell>
          <cell r="E683" t="str">
            <v>Targeted Assistance Program</v>
          </cell>
        </row>
        <row r="684">
          <cell r="A684" t="str">
            <v>161501060011</v>
          </cell>
          <cell r="B684" t="str">
            <v>Title I School</v>
          </cell>
          <cell r="C684" t="str">
            <v>Targeted Assistance Program</v>
          </cell>
          <cell r="D684" t="str">
            <v>Title I School</v>
          </cell>
          <cell r="E684" t="str">
            <v>Targeted Assistance Program</v>
          </cell>
        </row>
        <row r="685">
          <cell r="A685" t="str">
            <v>161501060014</v>
          </cell>
          <cell r="B685" t="str">
            <v>Title I School</v>
          </cell>
          <cell r="C685" t="str">
            <v>Targeted Assistance Program</v>
          </cell>
          <cell r="D685" t="str">
            <v>Title I School</v>
          </cell>
          <cell r="E685" t="str">
            <v>Targeted Assistance Program</v>
          </cell>
        </row>
        <row r="686">
          <cell r="A686" t="str">
            <v>161501060015</v>
          </cell>
          <cell r="B686" t="str">
            <v>Title I School</v>
          </cell>
          <cell r="C686" t="str">
            <v>Targeted Assistance Program</v>
          </cell>
          <cell r="D686" t="str">
            <v>Title I School</v>
          </cell>
          <cell r="E686" t="str">
            <v>Targeted Assistance Program</v>
          </cell>
        </row>
        <row r="687">
          <cell r="A687" t="str">
            <v>161501060016</v>
          </cell>
          <cell r="B687" t="str">
            <v>Title I School</v>
          </cell>
          <cell r="C687" t="str">
            <v>Targeted Assistance Program</v>
          </cell>
          <cell r="D687" t="str">
            <v>Title I School</v>
          </cell>
          <cell r="E687" t="str">
            <v>Targeted Assistance Program</v>
          </cell>
        </row>
        <row r="688">
          <cell r="A688" t="str">
            <v>161601040002</v>
          </cell>
          <cell r="B688" t="str">
            <v>Title I School</v>
          </cell>
          <cell r="C688" t="str">
            <v>Schoolwide Program</v>
          </cell>
          <cell r="D688" t="str">
            <v>Title I School</v>
          </cell>
          <cell r="E688" t="str">
            <v>Schoolwide Program</v>
          </cell>
        </row>
        <row r="689">
          <cell r="A689" t="str">
            <v>161601040003</v>
          </cell>
          <cell r="B689" t="str">
            <v>Title I School</v>
          </cell>
          <cell r="C689" t="str">
            <v>Schoolwide Program</v>
          </cell>
          <cell r="D689" t="str">
            <v>Title I School</v>
          </cell>
          <cell r="E689" t="str">
            <v>Schoolwide Program</v>
          </cell>
        </row>
        <row r="690">
          <cell r="A690" t="str">
            <v>161801040001</v>
          </cell>
          <cell r="B690" t="str">
            <v>Title I School</v>
          </cell>
          <cell r="C690" t="str">
            <v>Schoolwide Program</v>
          </cell>
          <cell r="D690" t="str">
            <v>Title I School</v>
          </cell>
          <cell r="E690" t="str">
            <v>Schoolwide Program</v>
          </cell>
        </row>
        <row r="691">
          <cell r="A691" t="str">
            <v>170301020001</v>
          </cell>
          <cell r="B691" t="str">
            <v>Title I School</v>
          </cell>
          <cell r="C691" t="str">
            <v>Schoolwide Program</v>
          </cell>
          <cell r="D691" t="str">
            <v>Title I School</v>
          </cell>
          <cell r="E691" t="str">
            <v>Schoolwide Program</v>
          </cell>
        </row>
        <row r="692">
          <cell r="A692" t="str">
            <v>170500010004</v>
          </cell>
          <cell r="B692" t="str">
            <v>Title I School</v>
          </cell>
          <cell r="C692" t="str">
            <v>Schoolwide Program</v>
          </cell>
          <cell r="D692" t="str">
            <v>Title I School</v>
          </cell>
          <cell r="E692" t="str">
            <v>Schoolwide Program</v>
          </cell>
        </row>
        <row r="693">
          <cell r="A693" t="str">
            <v>170500010006</v>
          </cell>
          <cell r="B693" t="str">
            <v>Title I School</v>
          </cell>
          <cell r="C693" t="str">
            <v>Schoolwide Program</v>
          </cell>
          <cell r="D693" t="str">
            <v>Title I School</v>
          </cell>
          <cell r="E693" t="str">
            <v>Schoolwide Program</v>
          </cell>
        </row>
        <row r="694">
          <cell r="A694" t="str">
            <v>170500010007</v>
          </cell>
          <cell r="B694" t="str">
            <v>Title I School</v>
          </cell>
          <cell r="C694" t="str">
            <v>Schoolwide Program</v>
          </cell>
          <cell r="D694" t="str">
            <v>Title I School</v>
          </cell>
          <cell r="E694" t="str">
            <v>Schoolwide Program</v>
          </cell>
        </row>
        <row r="695">
          <cell r="A695" t="str">
            <v>170500010008</v>
          </cell>
          <cell r="B695" t="str">
            <v>Title I School</v>
          </cell>
          <cell r="C695" t="str">
            <v>Schoolwide Program</v>
          </cell>
          <cell r="D695" t="str">
            <v>Title I School</v>
          </cell>
          <cell r="E695" t="str">
            <v>Schoolwide Program</v>
          </cell>
        </row>
        <row r="696">
          <cell r="A696" t="str">
            <v>170500010009</v>
          </cell>
          <cell r="B696" t="str">
            <v>Title I School</v>
          </cell>
          <cell r="C696" t="str">
            <v>Schoolwide Program</v>
          </cell>
          <cell r="D696" t="str">
            <v>Title I School</v>
          </cell>
          <cell r="E696" t="str">
            <v>Schoolwide Program</v>
          </cell>
        </row>
        <row r="697">
          <cell r="A697" t="str">
            <v>170500010011</v>
          </cell>
          <cell r="B697" t="str">
            <v>Title I School</v>
          </cell>
          <cell r="C697" t="str">
            <v>Schoolwide Program</v>
          </cell>
          <cell r="D697" t="str">
            <v>Title I School</v>
          </cell>
          <cell r="E697" t="str">
            <v>Schoolwide Program</v>
          </cell>
        </row>
        <row r="698">
          <cell r="A698" t="str">
            <v>170600010001</v>
          </cell>
          <cell r="B698" t="str">
            <v>Title I School</v>
          </cell>
          <cell r="C698" t="str">
            <v>Schoolwide Program</v>
          </cell>
          <cell r="D698" t="str">
            <v>Title I School</v>
          </cell>
          <cell r="E698" t="str">
            <v>Schoolwide Program</v>
          </cell>
        </row>
        <row r="699">
          <cell r="A699" t="str">
            <v>170600010004</v>
          </cell>
          <cell r="B699" t="str">
            <v>Title I School</v>
          </cell>
          <cell r="C699" t="str">
            <v>Schoolwide Program</v>
          </cell>
          <cell r="D699" t="str">
            <v>Title I School</v>
          </cell>
          <cell r="E699" t="str">
            <v>Schoolwide Program</v>
          </cell>
        </row>
        <row r="700">
          <cell r="A700" t="str">
            <v>170600010005</v>
          </cell>
          <cell r="B700" t="str">
            <v>Title I School</v>
          </cell>
          <cell r="C700" t="str">
            <v>Schoolwide Program</v>
          </cell>
          <cell r="D700" t="str">
            <v>Title I School</v>
          </cell>
          <cell r="E700" t="str">
            <v>Schoolwide Program</v>
          </cell>
        </row>
        <row r="701">
          <cell r="A701" t="str">
            <v>170600010006</v>
          </cell>
          <cell r="B701" t="str">
            <v>Title I School</v>
          </cell>
          <cell r="C701" t="str">
            <v>Targeted Assistance Program</v>
          </cell>
          <cell r="D701" t="str">
            <v>Title I School</v>
          </cell>
          <cell r="E701" t="str">
            <v>Targeted Assistance Program</v>
          </cell>
        </row>
        <row r="702">
          <cell r="A702" t="str">
            <v>170600010007</v>
          </cell>
          <cell r="B702" t="str">
            <v>Title I School</v>
          </cell>
          <cell r="C702" t="str">
            <v>Schoolwide Program</v>
          </cell>
          <cell r="D702" t="str">
            <v>Title I School</v>
          </cell>
          <cell r="E702" t="str">
            <v>Schoolwide Program</v>
          </cell>
        </row>
        <row r="703">
          <cell r="A703" t="str">
            <v>170801040001</v>
          </cell>
          <cell r="B703" t="str">
            <v>Title I School</v>
          </cell>
          <cell r="C703" t="str">
            <v>Targeted Assistance Program</v>
          </cell>
          <cell r="D703" t="str">
            <v>Title I School</v>
          </cell>
          <cell r="E703" t="str">
            <v>Targeted Assistance Program</v>
          </cell>
        </row>
        <row r="704">
          <cell r="A704" t="str">
            <v>170801040002</v>
          </cell>
          <cell r="B704" t="str">
            <v>Not Title I School</v>
          </cell>
          <cell r="C704">
            <v>0</v>
          </cell>
          <cell r="D704" t="str">
            <v>No Title I</v>
          </cell>
          <cell r="E704" t="str">
            <v>No Title I</v>
          </cell>
        </row>
        <row r="705">
          <cell r="A705" t="str">
            <v>170901040001</v>
          </cell>
          <cell r="B705" t="str">
            <v>Title I School</v>
          </cell>
          <cell r="C705" t="str">
            <v>Schoolwide Program</v>
          </cell>
          <cell r="D705" t="str">
            <v>Title I School</v>
          </cell>
          <cell r="E705" t="str">
            <v>Schoolwide Program</v>
          </cell>
        </row>
        <row r="706">
          <cell r="A706" t="str">
            <v>170901040002</v>
          </cell>
          <cell r="B706" t="str">
            <v>Title I School</v>
          </cell>
          <cell r="C706" t="str">
            <v>Schoolwide Program</v>
          </cell>
          <cell r="D706" t="str">
            <v>Title I School</v>
          </cell>
          <cell r="E706" t="str">
            <v>Schoolwide Program</v>
          </cell>
        </row>
        <row r="707">
          <cell r="A707" t="str">
            <v>171102040001</v>
          </cell>
          <cell r="B707" t="str">
            <v>Title I School</v>
          </cell>
          <cell r="C707" t="str">
            <v>Targeted Assistance Program</v>
          </cell>
          <cell r="D707" t="str">
            <v>Title I School</v>
          </cell>
          <cell r="E707" t="str">
            <v>Targeted Assistance Program</v>
          </cell>
        </row>
        <row r="708">
          <cell r="A708" t="str">
            <v>171102040002</v>
          </cell>
          <cell r="B708" t="str">
            <v>Title I School</v>
          </cell>
          <cell r="C708" t="str">
            <v>Schoolwide Program</v>
          </cell>
          <cell r="D708" t="str">
            <v>Title I School</v>
          </cell>
          <cell r="E708" t="str">
            <v>Schoolwide Program</v>
          </cell>
        </row>
        <row r="709">
          <cell r="A709" t="str">
            <v>171102040003</v>
          </cell>
          <cell r="B709" t="str">
            <v>Not Title I School</v>
          </cell>
          <cell r="C709">
            <v>0</v>
          </cell>
          <cell r="D709" t="str">
            <v>No Title I</v>
          </cell>
          <cell r="E709" t="str">
            <v>No Title I</v>
          </cell>
        </row>
        <row r="710">
          <cell r="A710" t="str">
            <v>171102040004</v>
          </cell>
          <cell r="B710" t="str">
            <v>Not Title I School</v>
          </cell>
          <cell r="C710">
            <v>0</v>
          </cell>
          <cell r="D710" t="str">
            <v>No Title I</v>
          </cell>
          <cell r="E710" t="str">
            <v>No Title I</v>
          </cell>
        </row>
        <row r="711">
          <cell r="A711" t="str">
            <v>180202040002</v>
          </cell>
          <cell r="B711" t="str">
            <v>Title I School</v>
          </cell>
          <cell r="C711" t="str">
            <v>Targeted Assistance Program</v>
          </cell>
          <cell r="D711" t="str">
            <v>Title I School</v>
          </cell>
          <cell r="E711" t="str">
            <v>Targeted Assistance Program</v>
          </cell>
        </row>
        <row r="712">
          <cell r="A712" t="str">
            <v>180202040003</v>
          </cell>
          <cell r="B712" t="str">
            <v>Not Title I School</v>
          </cell>
          <cell r="C712">
            <v>0</v>
          </cell>
          <cell r="D712" t="str">
            <v>No Title I</v>
          </cell>
          <cell r="E712" t="str">
            <v>No Title I</v>
          </cell>
        </row>
        <row r="713">
          <cell r="A713" t="str">
            <v>180300010001</v>
          </cell>
          <cell r="B713" t="str">
            <v>Title I School</v>
          </cell>
          <cell r="C713" t="str">
            <v>Targeted Assistance Program</v>
          </cell>
          <cell r="D713" t="str">
            <v>Title I School</v>
          </cell>
          <cell r="E713" t="str">
            <v>Targeted Assistance Program</v>
          </cell>
        </row>
        <row r="714">
          <cell r="A714" t="str">
            <v>180300010003</v>
          </cell>
          <cell r="B714" t="str">
            <v>Title I School</v>
          </cell>
          <cell r="C714" t="str">
            <v>Targeted Assistance Program</v>
          </cell>
          <cell r="D714" t="str">
            <v>Title I School</v>
          </cell>
          <cell r="E714" t="str">
            <v>Targeted Assistance Program</v>
          </cell>
        </row>
        <row r="715">
          <cell r="A715" t="str">
            <v>180300010005</v>
          </cell>
          <cell r="B715" t="str">
            <v>Title I School</v>
          </cell>
          <cell r="C715" t="str">
            <v>Targeted Assistance Program</v>
          </cell>
          <cell r="D715" t="str">
            <v>Title I School</v>
          </cell>
          <cell r="E715" t="str">
            <v>Targeted Assistance Program</v>
          </cell>
        </row>
        <row r="716">
          <cell r="A716" t="str">
            <v>180300010006</v>
          </cell>
          <cell r="B716" t="str">
            <v>Title I School</v>
          </cell>
          <cell r="C716" t="str">
            <v>Schoolwide Program</v>
          </cell>
          <cell r="D716" t="str">
            <v>Title I School</v>
          </cell>
          <cell r="E716" t="str">
            <v>Schoolwide Program</v>
          </cell>
        </row>
        <row r="717">
          <cell r="A717" t="str">
            <v>180701040001</v>
          </cell>
          <cell r="B717" t="str">
            <v>Not Title I School</v>
          </cell>
          <cell r="C717">
            <v>0</v>
          </cell>
          <cell r="D717" t="str">
            <v>No Title I</v>
          </cell>
          <cell r="E717" t="str">
            <v>No Title I</v>
          </cell>
        </row>
        <row r="718">
          <cell r="A718" t="str">
            <v>180701040004</v>
          </cell>
          <cell r="B718" t="str">
            <v>Title I School</v>
          </cell>
          <cell r="C718" t="str">
            <v>Targeted Assistance Program</v>
          </cell>
          <cell r="D718" t="str">
            <v>Title I School</v>
          </cell>
          <cell r="E718" t="str">
            <v>Targeted Assistance Program</v>
          </cell>
        </row>
        <row r="719">
          <cell r="A719" t="str">
            <v>180901040001</v>
          </cell>
          <cell r="B719" t="str">
            <v>Title I School</v>
          </cell>
          <cell r="C719" t="str">
            <v>Schoolwide Program</v>
          </cell>
          <cell r="D719" t="str">
            <v>Title I School</v>
          </cell>
          <cell r="E719" t="str">
            <v>Schoolwide Program</v>
          </cell>
        </row>
        <row r="720">
          <cell r="A720" t="str">
            <v>180901040002</v>
          </cell>
          <cell r="B720" t="str">
            <v>Title I School</v>
          </cell>
          <cell r="C720" t="str">
            <v>Schoolwide Program</v>
          </cell>
          <cell r="D720" t="str">
            <v>Title I School</v>
          </cell>
          <cell r="E720" t="str">
            <v>Schoolwide Program</v>
          </cell>
        </row>
        <row r="721">
          <cell r="A721" t="str">
            <v>181001060001</v>
          </cell>
          <cell r="B721" t="str">
            <v>Title I School</v>
          </cell>
          <cell r="C721" t="str">
            <v>Targeted Assistance Program</v>
          </cell>
          <cell r="D721" t="str">
            <v>Title I School</v>
          </cell>
          <cell r="E721" t="str">
            <v>Targeted Assistance Program</v>
          </cell>
        </row>
        <row r="722">
          <cell r="A722" t="str">
            <v>181001060002</v>
          </cell>
          <cell r="B722" t="str">
            <v>Title I School</v>
          </cell>
          <cell r="C722" t="str">
            <v>Targeted Assistance Program</v>
          </cell>
          <cell r="D722" t="str">
            <v>Title I School</v>
          </cell>
          <cell r="E722" t="str">
            <v>Targeted Assistance Program</v>
          </cell>
        </row>
        <row r="723">
          <cell r="A723" t="str">
            <v>181101040001</v>
          </cell>
          <cell r="B723" t="str">
            <v>Not Title I School</v>
          </cell>
          <cell r="C723">
            <v>0</v>
          </cell>
          <cell r="D723" t="str">
            <v>No Title I</v>
          </cell>
          <cell r="E723" t="str">
            <v>No Title I</v>
          </cell>
        </row>
        <row r="724">
          <cell r="A724" t="str">
            <v>181101040006</v>
          </cell>
          <cell r="B724" t="str">
            <v>Title I School</v>
          </cell>
          <cell r="C724" t="str">
            <v>Schoolwide Program</v>
          </cell>
          <cell r="D724" t="str">
            <v>Title I School</v>
          </cell>
          <cell r="E724" t="str">
            <v>Schoolwide Program</v>
          </cell>
        </row>
        <row r="725">
          <cell r="A725" t="str">
            <v>181201040001</v>
          </cell>
          <cell r="B725" t="str">
            <v>Title I School</v>
          </cell>
          <cell r="C725" t="str">
            <v>Targeted Assistance Program</v>
          </cell>
          <cell r="D725" t="str">
            <v>Title I School</v>
          </cell>
          <cell r="E725" t="str">
            <v>Targeted Assistance Program</v>
          </cell>
        </row>
        <row r="726">
          <cell r="A726" t="str">
            <v>181201040002</v>
          </cell>
          <cell r="B726" t="str">
            <v>Title I School</v>
          </cell>
          <cell r="C726" t="str">
            <v>Targeted Assistance Program</v>
          </cell>
          <cell r="D726" t="str">
            <v>Title I School</v>
          </cell>
          <cell r="E726" t="str">
            <v>Targeted Assistance Program</v>
          </cell>
        </row>
        <row r="727">
          <cell r="A727" t="str">
            <v>181302040001</v>
          </cell>
          <cell r="B727" t="str">
            <v>Title I School</v>
          </cell>
          <cell r="C727" t="str">
            <v>Targeted Assistance Program</v>
          </cell>
          <cell r="D727" t="str">
            <v>Title I School</v>
          </cell>
          <cell r="E727" t="str">
            <v>Targeted Assistance Program</v>
          </cell>
        </row>
        <row r="728">
          <cell r="A728" t="str">
            <v>181302040002</v>
          </cell>
          <cell r="B728" t="str">
            <v>Title I School</v>
          </cell>
          <cell r="C728" t="str">
            <v>Schoolwide Program</v>
          </cell>
          <cell r="D728" t="str">
            <v>Title I School</v>
          </cell>
          <cell r="E728" t="str">
            <v>Schoolwide Program</v>
          </cell>
        </row>
        <row r="729">
          <cell r="A729" t="str">
            <v>181302040003</v>
          </cell>
          <cell r="B729" t="str">
            <v>Title I School</v>
          </cell>
          <cell r="C729" t="str">
            <v>Schoolwide Program</v>
          </cell>
          <cell r="D729" t="str">
            <v>Title I School</v>
          </cell>
          <cell r="E729" t="str">
            <v>Schoolwide Program</v>
          </cell>
        </row>
        <row r="730">
          <cell r="A730" t="str">
            <v>190301040001</v>
          </cell>
          <cell r="B730" t="str">
            <v>Title I School</v>
          </cell>
          <cell r="C730" t="str">
            <v>Targeted Assistance Program</v>
          </cell>
          <cell r="D730" t="str">
            <v>Title I School</v>
          </cell>
          <cell r="E730" t="str">
            <v>Targeted Assistance Program</v>
          </cell>
        </row>
        <row r="731">
          <cell r="A731" t="str">
            <v>190301040003</v>
          </cell>
          <cell r="B731" t="str">
            <v>Title I School</v>
          </cell>
          <cell r="C731" t="str">
            <v>Schoolwide Program</v>
          </cell>
          <cell r="D731" t="str">
            <v>Title I School</v>
          </cell>
          <cell r="E731" t="str">
            <v>Schoolwide Program</v>
          </cell>
        </row>
        <row r="732">
          <cell r="A732" t="str">
            <v>190301040004</v>
          </cell>
          <cell r="B732" t="str">
            <v>Title I School</v>
          </cell>
          <cell r="C732" t="str">
            <v>Targeted Assistance Program</v>
          </cell>
          <cell r="D732" t="str">
            <v>Title I School</v>
          </cell>
          <cell r="E732" t="str">
            <v>Targeted Assistance Program</v>
          </cell>
        </row>
        <row r="733">
          <cell r="A733" t="str">
            <v>190401060003</v>
          </cell>
          <cell r="B733" t="str">
            <v>Title I School</v>
          </cell>
          <cell r="C733" t="str">
            <v>Targeted Assistance Program</v>
          </cell>
          <cell r="D733" t="str">
            <v>Title I School</v>
          </cell>
          <cell r="E733" t="str">
            <v>Schoolwide Program</v>
          </cell>
        </row>
        <row r="734">
          <cell r="A734" t="str">
            <v>190401060007</v>
          </cell>
          <cell r="B734" t="str">
            <v>Title I School</v>
          </cell>
          <cell r="C734" t="str">
            <v>Targeted Assistance Program</v>
          </cell>
          <cell r="D734" t="str">
            <v>Title I School</v>
          </cell>
          <cell r="E734" t="str">
            <v>Schoolwide Program</v>
          </cell>
        </row>
        <row r="735">
          <cell r="A735" t="str">
            <v>190401060008</v>
          </cell>
          <cell r="B735" t="str">
            <v>Title I School</v>
          </cell>
          <cell r="C735" t="str">
            <v>Targeted Assistance Program</v>
          </cell>
          <cell r="D735" t="str">
            <v>Title I School</v>
          </cell>
          <cell r="E735" t="str">
            <v>Schoolwide Program</v>
          </cell>
        </row>
        <row r="736">
          <cell r="A736" t="str">
            <v>190501040001</v>
          </cell>
          <cell r="B736" t="str">
            <v>Not Title I School</v>
          </cell>
          <cell r="C736">
            <v>0</v>
          </cell>
          <cell r="D736" t="str">
            <v>No Title I</v>
          </cell>
          <cell r="E736" t="str">
            <v>No Title I</v>
          </cell>
        </row>
        <row r="737">
          <cell r="A737" t="str">
            <v>190501040002</v>
          </cell>
          <cell r="B737" t="str">
            <v>Title I School</v>
          </cell>
          <cell r="C737" t="str">
            <v>Targeted Assistance Program</v>
          </cell>
          <cell r="D737" t="str">
            <v>Title I School</v>
          </cell>
          <cell r="E737" t="str">
            <v>Targeted Assistance Program</v>
          </cell>
        </row>
        <row r="738">
          <cell r="A738" t="str">
            <v>190501040003</v>
          </cell>
          <cell r="B738" t="str">
            <v>Title I School</v>
          </cell>
          <cell r="C738" t="str">
            <v>Targeted Assistance Program</v>
          </cell>
          <cell r="D738" t="str">
            <v>Title I School</v>
          </cell>
          <cell r="E738" t="str">
            <v>Targeted Assistance Program</v>
          </cell>
        </row>
        <row r="739">
          <cell r="A739" t="str">
            <v>190501040004</v>
          </cell>
          <cell r="B739" t="str">
            <v>Title I School</v>
          </cell>
          <cell r="C739" t="str">
            <v>Targeted Assistance Program</v>
          </cell>
          <cell r="D739" t="str">
            <v>Title I School</v>
          </cell>
          <cell r="E739" t="str">
            <v>Targeted Assistance Program</v>
          </cell>
        </row>
        <row r="740">
          <cell r="A740" t="str">
            <v>190701040001</v>
          </cell>
          <cell r="B740" t="str">
            <v>Title I School</v>
          </cell>
          <cell r="C740" t="str">
            <v>Targeted Assistance Program</v>
          </cell>
          <cell r="D740" t="str">
            <v>Title I School</v>
          </cell>
          <cell r="E740" t="str">
            <v>Targeted Assistance Program</v>
          </cell>
        </row>
        <row r="741">
          <cell r="A741" t="str">
            <v>190701040004</v>
          </cell>
          <cell r="B741" t="str">
            <v>Not Title I School</v>
          </cell>
          <cell r="C741">
            <v>0</v>
          </cell>
          <cell r="D741" t="str">
            <v>No Title I</v>
          </cell>
          <cell r="E741" t="str">
            <v>No Title I</v>
          </cell>
        </row>
        <row r="742">
          <cell r="A742" t="str">
            <v>190701040005</v>
          </cell>
          <cell r="B742" t="str">
            <v>Title I School</v>
          </cell>
          <cell r="C742" t="str">
            <v>Targeted Assistance Program</v>
          </cell>
          <cell r="D742" t="str">
            <v>Title I School</v>
          </cell>
          <cell r="E742" t="str">
            <v>Targeted Assistance Program</v>
          </cell>
        </row>
        <row r="743">
          <cell r="A743" t="str">
            <v>190901040001</v>
          </cell>
          <cell r="B743" t="str">
            <v>Title I School</v>
          </cell>
          <cell r="C743" t="str">
            <v>Schoolwide Program</v>
          </cell>
          <cell r="D743" t="str">
            <v>Title I School</v>
          </cell>
          <cell r="E743" t="str">
            <v>Schoolwide Program</v>
          </cell>
        </row>
        <row r="744">
          <cell r="A744" t="str">
            <v>190901040003</v>
          </cell>
          <cell r="B744" t="str">
            <v>Title I School</v>
          </cell>
          <cell r="C744" t="str">
            <v>Schoolwide Program</v>
          </cell>
          <cell r="D744" t="str">
            <v>Title I School</v>
          </cell>
          <cell r="E744" t="str">
            <v>Schoolwide Program</v>
          </cell>
        </row>
        <row r="745">
          <cell r="A745" t="str">
            <v>191401040001</v>
          </cell>
          <cell r="B745" t="str">
            <v>Title I School</v>
          </cell>
          <cell r="C745" t="str">
            <v>Targeted Assistance Program</v>
          </cell>
          <cell r="D745" t="str">
            <v>Title I School</v>
          </cell>
          <cell r="E745" t="str">
            <v>Targeted Assistance Program</v>
          </cell>
        </row>
        <row r="746">
          <cell r="A746" t="str">
            <v>200401040001</v>
          </cell>
          <cell r="B746" t="str">
            <v>Title I School</v>
          </cell>
          <cell r="C746" t="str">
            <v>Targeted Assistance Program</v>
          </cell>
          <cell r="D746" t="str">
            <v>Title I School</v>
          </cell>
          <cell r="E746" t="str">
            <v>Targeted Assistance Program</v>
          </cell>
        </row>
        <row r="747">
          <cell r="A747" t="str">
            <v>200501080001</v>
          </cell>
          <cell r="B747" t="str">
            <v>Title I School</v>
          </cell>
          <cell r="C747" t="str">
            <v>Targeted Assistance Program</v>
          </cell>
          <cell r="D747" t="str">
            <v>Title I School</v>
          </cell>
          <cell r="E747" t="str">
            <v>Targeted Assistance Program</v>
          </cell>
        </row>
        <row r="748">
          <cell r="A748" t="str">
            <v>200601040001</v>
          </cell>
          <cell r="B748" t="str">
            <v>Title I School</v>
          </cell>
          <cell r="C748" t="str">
            <v>Schoolwide Program</v>
          </cell>
          <cell r="D748" t="str">
            <v>No Title I</v>
          </cell>
          <cell r="E748" t="str">
            <v>No Title I</v>
          </cell>
        </row>
        <row r="749">
          <cell r="A749" t="str">
            <v>200701040001</v>
          </cell>
          <cell r="B749" t="str">
            <v>Title I School</v>
          </cell>
          <cell r="C749" t="str">
            <v>Targeted Assistance Program</v>
          </cell>
          <cell r="D749" t="str">
            <v>Title I School</v>
          </cell>
          <cell r="E749" t="str">
            <v>Targeted Assistance Program</v>
          </cell>
        </row>
        <row r="750">
          <cell r="A750" t="str">
            <v>200901040001</v>
          </cell>
          <cell r="B750" t="str">
            <v>Title I School</v>
          </cell>
          <cell r="C750" t="str">
            <v>Schoolwide Program</v>
          </cell>
          <cell r="D750" t="str">
            <v>Title I School</v>
          </cell>
          <cell r="E750" t="str">
            <v>Schoolwide Program</v>
          </cell>
        </row>
        <row r="751">
          <cell r="A751" t="str">
            <v>210302040003</v>
          </cell>
          <cell r="B751" t="str">
            <v>Title I School</v>
          </cell>
          <cell r="C751" t="str">
            <v>Targeted Assistance Program</v>
          </cell>
          <cell r="D751" t="str">
            <v>Title I School</v>
          </cell>
          <cell r="E751" t="str">
            <v>Targeted Assistance Program</v>
          </cell>
        </row>
        <row r="752">
          <cell r="A752" t="str">
            <v>210302040005</v>
          </cell>
          <cell r="B752" t="str">
            <v>Title I School</v>
          </cell>
          <cell r="C752" t="str">
            <v>Targeted Assistance Program</v>
          </cell>
          <cell r="D752" t="str">
            <v>Title I School</v>
          </cell>
          <cell r="E752" t="str">
            <v>Targeted Assistance Program</v>
          </cell>
        </row>
        <row r="753">
          <cell r="A753" t="str">
            <v>210402060001</v>
          </cell>
          <cell r="B753" t="str">
            <v>Title I School</v>
          </cell>
          <cell r="C753" t="str">
            <v>Schoolwide Program</v>
          </cell>
          <cell r="D753" t="str">
            <v>Title I School</v>
          </cell>
          <cell r="E753" t="str">
            <v>Schoolwide Program</v>
          </cell>
        </row>
        <row r="754">
          <cell r="A754" t="str">
            <v>210402060003</v>
          </cell>
          <cell r="B754" t="str">
            <v>Title I School</v>
          </cell>
          <cell r="C754" t="str">
            <v>Schoolwide Program</v>
          </cell>
          <cell r="D754" t="str">
            <v>Title I School</v>
          </cell>
          <cell r="E754" t="str">
            <v>Schoolwide Program</v>
          </cell>
        </row>
        <row r="755">
          <cell r="A755" t="str">
            <v>210402060005</v>
          </cell>
          <cell r="B755" t="str">
            <v>Title I School</v>
          </cell>
          <cell r="C755" t="str">
            <v>Schoolwide Program</v>
          </cell>
          <cell r="D755" t="str">
            <v>Title I School</v>
          </cell>
          <cell r="E755" t="str">
            <v>Targeted Assistance Program</v>
          </cell>
        </row>
        <row r="756">
          <cell r="A756" t="str">
            <v>210601060005</v>
          </cell>
          <cell r="B756" t="str">
            <v>Title I School</v>
          </cell>
          <cell r="C756" t="str">
            <v>Schoolwide Program</v>
          </cell>
          <cell r="D756" t="str">
            <v>Title I School</v>
          </cell>
          <cell r="E756" t="str">
            <v>Schoolwide Program</v>
          </cell>
        </row>
        <row r="757">
          <cell r="A757" t="str">
            <v>210601060006</v>
          </cell>
          <cell r="B757" t="str">
            <v>Title I School</v>
          </cell>
          <cell r="C757" t="str">
            <v>Schoolwide Program</v>
          </cell>
          <cell r="D757" t="str">
            <v>Title I School</v>
          </cell>
          <cell r="E757" t="str">
            <v>Schoolwide Program</v>
          </cell>
        </row>
        <row r="758">
          <cell r="A758" t="str">
            <v>210800050001</v>
          </cell>
          <cell r="B758" t="str">
            <v>Title I School</v>
          </cell>
          <cell r="C758" t="str">
            <v>Schoolwide Program</v>
          </cell>
          <cell r="D758" t="str">
            <v>Title I School</v>
          </cell>
          <cell r="E758" t="str">
            <v>Schoolwide Program</v>
          </cell>
        </row>
        <row r="759">
          <cell r="A759" t="str">
            <v>210800050005</v>
          </cell>
          <cell r="B759" t="str">
            <v>Title I School</v>
          </cell>
          <cell r="C759" t="str">
            <v>Targeted Assistance Program</v>
          </cell>
          <cell r="D759" t="str">
            <v>Title I School</v>
          </cell>
          <cell r="E759" t="str">
            <v>Targeted Assistance Program</v>
          </cell>
        </row>
        <row r="760">
          <cell r="A760" t="str">
            <v>210800050006</v>
          </cell>
          <cell r="B760" t="str">
            <v>Title I School</v>
          </cell>
          <cell r="C760" t="str">
            <v>Targeted Assistance Program</v>
          </cell>
          <cell r="D760" t="str">
            <v>Title I School</v>
          </cell>
          <cell r="E760" t="str">
            <v>Targeted Assistance Program</v>
          </cell>
        </row>
        <row r="761">
          <cell r="A761" t="str">
            <v>211003040001</v>
          </cell>
          <cell r="B761" t="str">
            <v>Title I School</v>
          </cell>
          <cell r="C761" t="str">
            <v>Targeted Assistance Program</v>
          </cell>
          <cell r="D761" t="str">
            <v>Title I School</v>
          </cell>
          <cell r="E761" t="str">
            <v>Targeted Assistance Program</v>
          </cell>
        </row>
        <row r="762">
          <cell r="A762" t="str">
            <v>211003040002</v>
          </cell>
          <cell r="B762" t="str">
            <v>Title I School</v>
          </cell>
          <cell r="C762" t="str">
            <v>Targeted Assistance Program</v>
          </cell>
          <cell r="D762" t="str">
            <v>Title I School</v>
          </cell>
          <cell r="E762" t="str">
            <v>Targeted Assistance Program</v>
          </cell>
        </row>
        <row r="763">
          <cell r="A763" t="str">
            <v>211003040004</v>
          </cell>
          <cell r="B763" t="str">
            <v>Title I School</v>
          </cell>
          <cell r="C763" t="str">
            <v>Targeted Assistance Program</v>
          </cell>
          <cell r="D763" t="str">
            <v>Title I School</v>
          </cell>
          <cell r="E763" t="str">
            <v>Targeted Assistance Program</v>
          </cell>
        </row>
        <row r="764">
          <cell r="A764" t="str">
            <v>211103040001</v>
          </cell>
          <cell r="B764" t="str">
            <v>Title I School</v>
          </cell>
          <cell r="C764" t="str">
            <v>Schoolwide Program</v>
          </cell>
          <cell r="D764" t="str">
            <v>Title I School</v>
          </cell>
          <cell r="E764" t="str">
            <v>Schoolwide Program</v>
          </cell>
        </row>
        <row r="765">
          <cell r="A765" t="str">
            <v>211103040003</v>
          </cell>
          <cell r="B765" t="str">
            <v>Title I School</v>
          </cell>
          <cell r="C765" t="str">
            <v>Schoolwide Program</v>
          </cell>
          <cell r="D765" t="str">
            <v>Title I School</v>
          </cell>
          <cell r="E765" t="str">
            <v>Schoolwide Program</v>
          </cell>
        </row>
        <row r="766">
          <cell r="A766" t="str">
            <v>211701040001</v>
          </cell>
          <cell r="B766" t="str">
            <v>Title I School</v>
          </cell>
          <cell r="C766" t="str">
            <v>Schoolwide Program</v>
          </cell>
          <cell r="D766" t="str">
            <v>Title I School</v>
          </cell>
          <cell r="E766" t="str">
            <v>Schoolwide Program</v>
          </cell>
        </row>
        <row r="767">
          <cell r="A767" t="str">
            <v>211901020001</v>
          </cell>
          <cell r="B767" t="str">
            <v>Title I School</v>
          </cell>
          <cell r="C767" t="str">
            <v>Targeted Assistance Program</v>
          </cell>
          <cell r="D767" t="str">
            <v>Title I School</v>
          </cell>
          <cell r="E767" t="str">
            <v>Targeted Assistance Program</v>
          </cell>
        </row>
        <row r="768">
          <cell r="A768" t="str">
            <v>212001040002</v>
          </cell>
          <cell r="B768" t="str">
            <v>Title I School</v>
          </cell>
          <cell r="C768" t="str">
            <v>Targeted Assistance Program</v>
          </cell>
          <cell r="D768" t="str">
            <v>Title I School</v>
          </cell>
          <cell r="E768" t="str">
            <v>Targeted Assistance Program</v>
          </cell>
        </row>
        <row r="769">
          <cell r="A769" t="str">
            <v>212001040003</v>
          </cell>
          <cell r="B769" t="str">
            <v>Not Title I School</v>
          </cell>
          <cell r="C769">
            <v>0</v>
          </cell>
          <cell r="D769" t="str">
            <v>No Title I</v>
          </cell>
          <cell r="E769" t="str">
            <v>No Title I</v>
          </cell>
        </row>
        <row r="770">
          <cell r="A770" t="str">
            <v>212001040005</v>
          </cell>
          <cell r="B770" t="str">
            <v>Title I School</v>
          </cell>
          <cell r="C770" t="str">
            <v>Schoolwide Program</v>
          </cell>
          <cell r="D770" t="str">
            <v>Title I School</v>
          </cell>
          <cell r="E770" t="str">
            <v>Schoolwide Program</v>
          </cell>
        </row>
        <row r="771">
          <cell r="A771" t="str">
            <v>212101040001</v>
          </cell>
          <cell r="B771" t="str">
            <v>Title I School</v>
          </cell>
          <cell r="C771" t="str">
            <v>Schoolwide Program</v>
          </cell>
          <cell r="D771" t="str">
            <v>Title I School</v>
          </cell>
          <cell r="E771" t="str">
            <v>Schoolwide Program</v>
          </cell>
        </row>
        <row r="772">
          <cell r="A772" t="str">
            <v>212101040002</v>
          </cell>
          <cell r="B772" t="str">
            <v>Title I School</v>
          </cell>
          <cell r="C772" t="str">
            <v>Schoolwide Program</v>
          </cell>
          <cell r="D772" t="str">
            <v>Title I School</v>
          </cell>
          <cell r="E772" t="str">
            <v>Schoolwide Program</v>
          </cell>
        </row>
        <row r="773">
          <cell r="A773" t="str">
            <v>212101040005</v>
          </cell>
          <cell r="B773" t="str">
            <v>Title I School</v>
          </cell>
          <cell r="C773" t="str">
            <v>Schoolwide Program</v>
          </cell>
          <cell r="D773" t="str">
            <v>Title I School</v>
          </cell>
          <cell r="E773" t="str">
            <v>Schoolwide Program</v>
          </cell>
        </row>
        <row r="774">
          <cell r="A774" t="str">
            <v>212101040006</v>
          </cell>
          <cell r="B774" t="str">
            <v>Title I School</v>
          </cell>
          <cell r="C774" t="str">
            <v>Targeted Assistance Program</v>
          </cell>
          <cell r="D774" t="str">
            <v>Title I School</v>
          </cell>
          <cell r="E774" t="str">
            <v>Targeted Assistance Program</v>
          </cell>
        </row>
        <row r="775">
          <cell r="A775" t="str">
            <v>220101040002</v>
          </cell>
          <cell r="B775" t="str">
            <v>Title I School</v>
          </cell>
          <cell r="C775" t="str">
            <v>Targeted Assistance Program</v>
          </cell>
          <cell r="D775" t="str">
            <v>Title I School</v>
          </cell>
          <cell r="E775" t="str">
            <v>Targeted Assistance Program</v>
          </cell>
        </row>
        <row r="776">
          <cell r="A776" t="str">
            <v>220101040003</v>
          </cell>
          <cell r="B776" t="str">
            <v>Title I School</v>
          </cell>
          <cell r="C776" t="str">
            <v>Targeted Assistance Program</v>
          </cell>
          <cell r="D776" t="str">
            <v>Title I School</v>
          </cell>
          <cell r="E776" t="str">
            <v>Targeted Assistance Program</v>
          </cell>
        </row>
        <row r="777">
          <cell r="A777" t="str">
            <v>220101040004</v>
          </cell>
          <cell r="B777" t="str">
            <v>Title I School</v>
          </cell>
          <cell r="C777" t="str">
            <v>Targeted Assistance Program</v>
          </cell>
          <cell r="D777" t="str">
            <v>Title I School</v>
          </cell>
          <cell r="E777" t="str">
            <v>Targeted Assistance Program</v>
          </cell>
        </row>
        <row r="778">
          <cell r="A778" t="str">
            <v>220101040006</v>
          </cell>
          <cell r="B778" t="str">
            <v>Title I School</v>
          </cell>
          <cell r="C778" t="str">
            <v>Targeted Assistance Program</v>
          </cell>
          <cell r="D778" t="str">
            <v>Title I School</v>
          </cell>
          <cell r="E778" t="str">
            <v>Targeted Assistance Program</v>
          </cell>
        </row>
        <row r="779">
          <cell r="A779" t="str">
            <v>220202040001</v>
          </cell>
          <cell r="B779" t="str">
            <v>Title I School</v>
          </cell>
          <cell r="C779" t="str">
            <v>Schoolwide Program</v>
          </cell>
          <cell r="D779" t="str">
            <v>Title I School</v>
          </cell>
          <cell r="E779" t="str">
            <v>Schoolwide Program</v>
          </cell>
        </row>
        <row r="780">
          <cell r="A780" t="str">
            <v>220202040002</v>
          </cell>
          <cell r="B780" t="str">
            <v>Title I School</v>
          </cell>
          <cell r="C780" t="str">
            <v>Schoolwide Program</v>
          </cell>
          <cell r="D780" t="str">
            <v>Title I School</v>
          </cell>
          <cell r="E780" t="str">
            <v>Schoolwide Program</v>
          </cell>
        </row>
        <row r="781">
          <cell r="A781" t="str">
            <v>220301060001</v>
          </cell>
          <cell r="B781" t="str">
            <v>Title I School</v>
          </cell>
          <cell r="C781" t="str">
            <v>Schoolwide Program</v>
          </cell>
          <cell r="D781" t="str">
            <v>Title I School</v>
          </cell>
          <cell r="E781" t="str">
            <v>Schoolwide Program</v>
          </cell>
        </row>
        <row r="782">
          <cell r="A782" t="str">
            <v>220301060002</v>
          </cell>
          <cell r="B782" t="str">
            <v>Title I School</v>
          </cell>
          <cell r="C782" t="str">
            <v>Schoolwide Program</v>
          </cell>
          <cell r="D782" t="str">
            <v>Title I School</v>
          </cell>
          <cell r="E782" t="str">
            <v>Schoolwide Program</v>
          </cell>
        </row>
        <row r="783">
          <cell r="A783" t="str">
            <v>220301060003</v>
          </cell>
          <cell r="B783" t="str">
            <v>Title I School</v>
          </cell>
          <cell r="C783" t="str">
            <v>Schoolwide Program</v>
          </cell>
          <cell r="D783" t="str">
            <v>Title I School</v>
          </cell>
          <cell r="E783" t="str">
            <v>Schoolwide Program</v>
          </cell>
        </row>
        <row r="784">
          <cell r="A784" t="str">
            <v>220301060004</v>
          </cell>
          <cell r="B784" t="str">
            <v>Title I School</v>
          </cell>
          <cell r="C784" t="str">
            <v>Targeted Assistance Program</v>
          </cell>
          <cell r="D784" t="str">
            <v>Title I School</v>
          </cell>
          <cell r="E784" t="str">
            <v>Targeted Assistance Program</v>
          </cell>
        </row>
        <row r="785">
          <cell r="A785" t="str">
            <v>220301060007</v>
          </cell>
          <cell r="B785" t="str">
            <v>Not Title I School</v>
          </cell>
          <cell r="C785">
            <v>0</v>
          </cell>
          <cell r="D785" t="str">
            <v>No Title I</v>
          </cell>
          <cell r="E785" t="str">
            <v>No Title I</v>
          </cell>
        </row>
        <row r="786">
          <cell r="A786" t="str">
            <v>220301060008</v>
          </cell>
          <cell r="B786" t="str">
            <v>Title I School</v>
          </cell>
          <cell r="C786" t="str">
            <v>Targeted Assistance Program</v>
          </cell>
          <cell r="D786" t="str">
            <v>Title I School</v>
          </cell>
          <cell r="E786" t="str">
            <v>Targeted Assistance Program</v>
          </cell>
        </row>
        <row r="787">
          <cell r="A787" t="str">
            <v>220301060009</v>
          </cell>
          <cell r="B787" t="str">
            <v>Title I School</v>
          </cell>
          <cell r="C787" t="str">
            <v>Schoolwide Program</v>
          </cell>
          <cell r="D787" t="str">
            <v>Title I School</v>
          </cell>
          <cell r="E787" t="str">
            <v>Schoolwide Program</v>
          </cell>
        </row>
        <row r="788">
          <cell r="A788" t="str">
            <v>220301060010</v>
          </cell>
          <cell r="B788" t="str">
            <v>Title I School</v>
          </cell>
          <cell r="C788" t="str">
            <v>Schoolwide Program</v>
          </cell>
          <cell r="D788" t="str">
            <v>Title I School</v>
          </cell>
          <cell r="E788" t="str">
            <v>Schoolwide Program</v>
          </cell>
        </row>
        <row r="789">
          <cell r="A789" t="str">
            <v>220401040002</v>
          </cell>
          <cell r="B789" t="str">
            <v>Not Title I School</v>
          </cell>
          <cell r="C789">
            <v>0</v>
          </cell>
          <cell r="D789" t="str">
            <v>No Title I</v>
          </cell>
          <cell r="E789" t="str">
            <v>No Title I</v>
          </cell>
        </row>
        <row r="790">
          <cell r="A790" t="str">
            <v>220401040003</v>
          </cell>
          <cell r="B790" t="str">
            <v>Title I School</v>
          </cell>
          <cell r="C790" t="str">
            <v>Targeted Assistance Program</v>
          </cell>
          <cell r="D790" t="str">
            <v>Title I School</v>
          </cell>
          <cell r="E790" t="str">
            <v>Targeted Assistance Program</v>
          </cell>
        </row>
        <row r="791">
          <cell r="A791" t="str">
            <v>220401040004</v>
          </cell>
          <cell r="B791" t="str">
            <v>Not Title I School</v>
          </cell>
          <cell r="C791">
            <v>0</v>
          </cell>
          <cell r="D791" t="str">
            <v>No Title I</v>
          </cell>
          <cell r="E791" t="str">
            <v>No Title I</v>
          </cell>
        </row>
        <row r="792">
          <cell r="A792" t="str">
            <v>220701040001</v>
          </cell>
          <cell r="B792" t="str">
            <v>Title I School</v>
          </cell>
          <cell r="C792" t="str">
            <v>Targeted Assistance Program</v>
          </cell>
          <cell r="D792" t="str">
            <v>Title I School</v>
          </cell>
          <cell r="E792" t="str">
            <v>Targeted Assistance Program</v>
          </cell>
        </row>
        <row r="793">
          <cell r="A793" t="str">
            <v>220701040002</v>
          </cell>
          <cell r="B793" t="str">
            <v>Title I School</v>
          </cell>
          <cell r="C793" t="str">
            <v>Targeted Assistance Program</v>
          </cell>
          <cell r="D793" t="str">
            <v>Title I School</v>
          </cell>
          <cell r="E793" t="str">
            <v>Targeted Assistance Program</v>
          </cell>
        </row>
        <row r="794">
          <cell r="A794" t="str">
            <v>220701040003</v>
          </cell>
          <cell r="B794" t="str">
            <v>Not Title I School</v>
          </cell>
          <cell r="C794">
            <v>0</v>
          </cell>
          <cell r="D794" t="str">
            <v>No Title I</v>
          </cell>
          <cell r="E794" t="str">
            <v>No Title I</v>
          </cell>
        </row>
        <row r="795">
          <cell r="A795" t="str">
            <v>220701040004</v>
          </cell>
          <cell r="B795" t="str">
            <v>Title I School</v>
          </cell>
          <cell r="C795" t="str">
            <v>Targeted Assistance Program</v>
          </cell>
          <cell r="D795" t="str">
            <v>Title I School</v>
          </cell>
          <cell r="E795" t="str">
            <v>Targeted Assistance Program</v>
          </cell>
        </row>
        <row r="796">
          <cell r="A796" t="str">
            <v>220909040010</v>
          </cell>
          <cell r="B796" t="str">
            <v>Title I School</v>
          </cell>
          <cell r="C796" t="str">
            <v>Schoolwide Program</v>
          </cell>
          <cell r="D796" t="str">
            <v>Title I School</v>
          </cell>
          <cell r="E796" t="str">
            <v>Schoolwide Program</v>
          </cell>
        </row>
        <row r="797">
          <cell r="A797" t="str">
            <v>221001040001</v>
          </cell>
          <cell r="B797" t="str">
            <v>Title I School</v>
          </cell>
          <cell r="C797" t="str">
            <v>Targeted Assistance Program</v>
          </cell>
          <cell r="D797" t="str">
            <v>Title I School</v>
          </cell>
          <cell r="E797" t="str">
            <v>Targeted Assistance Program</v>
          </cell>
        </row>
        <row r="798">
          <cell r="A798" t="str">
            <v>221301040001</v>
          </cell>
          <cell r="B798" t="str">
            <v>Title I School</v>
          </cell>
          <cell r="C798" t="str">
            <v>Targeted Assistance Program</v>
          </cell>
          <cell r="D798" t="str">
            <v>Title I School</v>
          </cell>
          <cell r="E798" t="str">
            <v>Targeted Assistance Program</v>
          </cell>
        </row>
        <row r="799">
          <cell r="A799" t="str">
            <v>221401040001</v>
          </cell>
          <cell r="B799" t="str">
            <v>Title I School</v>
          </cell>
          <cell r="C799" t="str">
            <v>Schoolwide Program</v>
          </cell>
          <cell r="D799" t="str">
            <v>Title I School</v>
          </cell>
          <cell r="E799" t="str">
            <v>Schoolwide Program</v>
          </cell>
        </row>
        <row r="800">
          <cell r="A800" t="str">
            <v>222000010007</v>
          </cell>
          <cell r="B800" t="str">
            <v>Title I School</v>
          </cell>
          <cell r="C800" t="str">
            <v>Schoolwide Program</v>
          </cell>
          <cell r="D800" t="str">
            <v>Title I School</v>
          </cell>
          <cell r="E800" t="str">
            <v>Schoolwide Program</v>
          </cell>
        </row>
        <row r="801">
          <cell r="A801" t="str">
            <v>222000010010</v>
          </cell>
          <cell r="B801" t="str">
            <v>Title I School</v>
          </cell>
          <cell r="C801" t="str">
            <v>Targeted Assistance Program</v>
          </cell>
          <cell r="D801" t="str">
            <v>Title I School</v>
          </cell>
          <cell r="E801" t="str">
            <v>Targeted Assistance Program</v>
          </cell>
        </row>
        <row r="802">
          <cell r="A802" t="str">
            <v>222000010011</v>
          </cell>
          <cell r="B802" t="str">
            <v>Title I School</v>
          </cell>
          <cell r="C802" t="str">
            <v>Schoolwide Program</v>
          </cell>
          <cell r="D802" t="str">
            <v>Title I School</v>
          </cell>
          <cell r="E802" t="str">
            <v>Schoolwide Program</v>
          </cell>
        </row>
        <row r="803">
          <cell r="A803" t="str">
            <v>222000010013</v>
          </cell>
          <cell r="B803" t="str">
            <v>Title I School</v>
          </cell>
          <cell r="C803" t="str">
            <v>Targeted Assistance Program</v>
          </cell>
          <cell r="D803" t="str">
            <v>Title I School</v>
          </cell>
          <cell r="E803" t="str">
            <v>Targeted Assistance Program</v>
          </cell>
        </row>
        <row r="804">
          <cell r="A804" t="str">
            <v>222000010014</v>
          </cell>
          <cell r="B804" t="str">
            <v>Title I School</v>
          </cell>
          <cell r="C804" t="str">
            <v>Schoolwide Program</v>
          </cell>
          <cell r="D804" t="str">
            <v>Title I School</v>
          </cell>
          <cell r="E804" t="str">
            <v>Schoolwide Program</v>
          </cell>
        </row>
        <row r="805">
          <cell r="A805" t="str">
            <v>222000010015</v>
          </cell>
          <cell r="B805" t="str">
            <v>Title I School</v>
          </cell>
          <cell r="C805" t="str">
            <v>Schoolwide Program</v>
          </cell>
          <cell r="D805" t="str">
            <v>Title I School</v>
          </cell>
          <cell r="E805" t="str">
            <v>Schoolwide Program</v>
          </cell>
        </row>
        <row r="806">
          <cell r="A806" t="str">
            <v>222000010016</v>
          </cell>
          <cell r="B806" t="str">
            <v>Title I School</v>
          </cell>
          <cell r="C806" t="str">
            <v>Targeted Assistance Program</v>
          </cell>
          <cell r="D806" t="str">
            <v>Title I School</v>
          </cell>
          <cell r="E806" t="str">
            <v>Targeted Assistance Program</v>
          </cell>
        </row>
        <row r="807">
          <cell r="A807" t="str">
            <v>222000010017</v>
          </cell>
          <cell r="B807" t="str">
            <v>Title I School</v>
          </cell>
          <cell r="C807" t="str">
            <v>Schoolwide Program</v>
          </cell>
          <cell r="D807" t="str">
            <v>Title I School</v>
          </cell>
          <cell r="E807" t="str">
            <v>Schoolwide Program</v>
          </cell>
        </row>
        <row r="808">
          <cell r="A808" t="str">
            <v>222201060001</v>
          </cell>
          <cell r="B808" t="str">
            <v>Not Title I School</v>
          </cell>
          <cell r="C808">
            <v>0</v>
          </cell>
          <cell r="D808" t="str">
            <v>No Title I</v>
          </cell>
          <cell r="E808" t="str">
            <v>No Title I</v>
          </cell>
        </row>
        <row r="809">
          <cell r="A809" t="str">
            <v>222201060002</v>
          </cell>
          <cell r="B809" t="str">
            <v>Title I School</v>
          </cell>
          <cell r="C809" t="str">
            <v>Schoolwide Program</v>
          </cell>
          <cell r="D809" t="str">
            <v>Title I School</v>
          </cell>
          <cell r="E809" t="str">
            <v>Schoolwide Program</v>
          </cell>
        </row>
        <row r="810">
          <cell r="A810" t="str">
            <v>222201060005</v>
          </cell>
          <cell r="B810" t="str">
            <v>Title I School</v>
          </cell>
          <cell r="C810" t="str">
            <v>Schoolwide Program</v>
          </cell>
          <cell r="D810" t="str">
            <v>Title I School</v>
          </cell>
          <cell r="E810" t="str">
            <v>Schoolwide Program</v>
          </cell>
        </row>
        <row r="811">
          <cell r="A811" t="str">
            <v>222201060006</v>
          </cell>
          <cell r="B811" t="str">
            <v>Title I School</v>
          </cell>
          <cell r="C811" t="str">
            <v>Schoolwide Program</v>
          </cell>
          <cell r="D811" t="str">
            <v>Title I School</v>
          </cell>
          <cell r="E811" t="str">
            <v>Schoolwide Program</v>
          </cell>
        </row>
        <row r="812">
          <cell r="A812" t="str">
            <v>222201060011</v>
          </cell>
          <cell r="B812" t="str">
            <v>Title I School</v>
          </cell>
          <cell r="C812" t="str">
            <v>Schoolwide Program</v>
          </cell>
          <cell r="D812" t="str">
            <v>Title I School</v>
          </cell>
          <cell r="E812" t="str">
            <v>Schoolwide Program</v>
          </cell>
        </row>
        <row r="813">
          <cell r="A813" t="str">
            <v>230201040001</v>
          </cell>
          <cell r="B813" t="str">
            <v>Title I School</v>
          </cell>
          <cell r="C813" t="str">
            <v>Schoolwide Program</v>
          </cell>
          <cell r="D813" t="str">
            <v>Title I School</v>
          </cell>
          <cell r="E813" t="str">
            <v>Schoolwide Program</v>
          </cell>
        </row>
        <row r="814">
          <cell r="A814" t="str">
            <v>230301040001</v>
          </cell>
          <cell r="B814" t="str">
            <v>Title I School</v>
          </cell>
          <cell r="C814" t="str">
            <v>Schoolwide Program</v>
          </cell>
          <cell r="D814" t="str">
            <v>Title I School</v>
          </cell>
          <cell r="E814" t="str">
            <v>Schoolwide Program</v>
          </cell>
        </row>
        <row r="815">
          <cell r="A815" t="str">
            <v>230301040002</v>
          </cell>
          <cell r="B815" t="str">
            <v>Title I School</v>
          </cell>
          <cell r="C815" t="str">
            <v>Schoolwide Program</v>
          </cell>
          <cell r="D815" t="str">
            <v>Title I School</v>
          </cell>
          <cell r="E815" t="str">
            <v>Schoolwide Program</v>
          </cell>
        </row>
        <row r="816">
          <cell r="A816" t="str">
            <v>230901040001</v>
          </cell>
          <cell r="B816" t="str">
            <v>Title I School</v>
          </cell>
          <cell r="C816" t="str">
            <v>Targeted Assistance Program</v>
          </cell>
          <cell r="D816" t="str">
            <v>Title I School</v>
          </cell>
          <cell r="E816" t="str">
            <v>Targeted Assistance Program</v>
          </cell>
        </row>
        <row r="817">
          <cell r="A817" t="str">
            <v>230901040002</v>
          </cell>
          <cell r="B817" t="str">
            <v>Title I School</v>
          </cell>
          <cell r="C817" t="str">
            <v>Targeted Assistance Program</v>
          </cell>
          <cell r="D817" t="str">
            <v>Title I School</v>
          </cell>
          <cell r="E817" t="str">
            <v>Targeted Assistance Program</v>
          </cell>
        </row>
        <row r="818">
          <cell r="A818" t="str">
            <v>230901040003</v>
          </cell>
          <cell r="B818" t="str">
            <v>Title I School</v>
          </cell>
          <cell r="C818" t="str">
            <v>Targeted Assistance Program</v>
          </cell>
          <cell r="D818" t="str">
            <v>Title I School</v>
          </cell>
          <cell r="E818" t="str">
            <v>Targeted Assistance Program</v>
          </cell>
        </row>
        <row r="819">
          <cell r="A819" t="str">
            <v>231101040005</v>
          </cell>
          <cell r="B819" t="str">
            <v>Title I School</v>
          </cell>
          <cell r="C819" t="str">
            <v>Schoolwide Program</v>
          </cell>
          <cell r="D819" t="str">
            <v>Title I School</v>
          </cell>
          <cell r="E819" t="str">
            <v>Schoolwide Program</v>
          </cell>
        </row>
        <row r="820">
          <cell r="A820" t="str">
            <v>231101040006</v>
          </cell>
          <cell r="B820" t="str">
            <v>Not Title I School</v>
          </cell>
          <cell r="C820">
            <v>0</v>
          </cell>
          <cell r="D820" t="str">
            <v>No Title I</v>
          </cell>
          <cell r="E820" t="str">
            <v>No Title I</v>
          </cell>
        </row>
        <row r="821">
          <cell r="A821" t="str">
            <v>231101040007</v>
          </cell>
          <cell r="B821" t="str">
            <v>Not Title I School</v>
          </cell>
          <cell r="C821">
            <v>0</v>
          </cell>
          <cell r="D821" t="str">
            <v>No Title I</v>
          </cell>
          <cell r="E821" t="str">
            <v>No Title I</v>
          </cell>
        </row>
        <row r="822">
          <cell r="A822" t="str">
            <v>231101040008</v>
          </cell>
          <cell r="B822" t="str">
            <v>Title I School</v>
          </cell>
          <cell r="C822" t="str">
            <v>Schoolwide Program</v>
          </cell>
          <cell r="D822" t="str">
            <v>Title I School</v>
          </cell>
          <cell r="E822" t="str">
            <v>Schoolwide Program</v>
          </cell>
        </row>
        <row r="823">
          <cell r="A823" t="str">
            <v>231301040001</v>
          </cell>
          <cell r="B823" t="str">
            <v>Title I School</v>
          </cell>
          <cell r="C823" t="str">
            <v>Targeted Assistance Program</v>
          </cell>
          <cell r="D823" t="str">
            <v>Title I School</v>
          </cell>
          <cell r="E823" t="str">
            <v>Targeted Assistance Program</v>
          </cell>
        </row>
        <row r="824">
          <cell r="A824" t="str">
            <v>231301040002</v>
          </cell>
          <cell r="B824" t="str">
            <v>Title I School</v>
          </cell>
          <cell r="C824" t="str">
            <v>Targeted Assistance Program</v>
          </cell>
          <cell r="D824" t="str">
            <v>Title I School</v>
          </cell>
          <cell r="E824" t="str">
            <v>Targeted Assistance Program</v>
          </cell>
        </row>
        <row r="825">
          <cell r="A825" t="str">
            <v>231301040004</v>
          </cell>
          <cell r="B825" t="str">
            <v>Title I School</v>
          </cell>
          <cell r="C825" t="str">
            <v>Targeted Assistance Program</v>
          </cell>
          <cell r="D825" t="str">
            <v>Title I School</v>
          </cell>
          <cell r="E825" t="str">
            <v>Targeted Assistance Program</v>
          </cell>
        </row>
        <row r="826">
          <cell r="A826" t="str">
            <v>240101040001</v>
          </cell>
          <cell r="B826" t="str">
            <v>Title I School</v>
          </cell>
          <cell r="C826" t="str">
            <v>Targeted Assistance Program</v>
          </cell>
          <cell r="D826" t="str">
            <v>Title I School</v>
          </cell>
          <cell r="E826" t="str">
            <v>Targeted Assistance Program</v>
          </cell>
        </row>
        <row r="827">
          <cell r="A827" t="str">
            <v>240101040002</v>
          </cell>
          <cell r="B827" t="str">
            <v>Not Title I School</v>
          </cell>
          <cell r="C827">
            <v>0</v>
          </cell>
          <cell r="D827" t="str">
            <v>No Title I</v>
          </cell>
          <cell r="E827" t="str">
            <v>No Title I</v>
          </cell>
        </row>
        <row r="828">
          <cell r="A828" t="str">
            <v>240101040003</v>
          </cell>
          <cell r="B828" t="str">
            <v>Title I School</v>
          </cell>
          <cell r="C828" t="str">
            <v>Targeted Assistance Program</v>
          </cell>
          <cell r="D828" t="str">
            <v>Title I School</v>
          </cell>
          <cell r="E828" t="str">
            <v>Targeted Assistance Program</v>
          </cell>
        </row>
        <row r="829">
          <cell r="A829" t="str">
            <v>240201040001</v>
          </cell>
          <cell r="B829" t="str">
            <v>Title I School</v>
          </cell>
          <cell r="C829" t="str">
            <v>Schoolwide Program</v>
          </cell>
          <cell r="D829" t="str">
            <v>Title I School</v>
          </cell>
          <cell r="E829" t="str">
            <v>Schoolwide Program</v>
          </cell>
        </row>
        <row r="830">
          <cell r="A830" t="str">
            <v>240201040002</v>
          </cell>
          <cell r="B830" t="str">
            <v>Title I School</v>
          </cell>
          <cell r="C830" t="str">
            <v>Schoolwide Program</v>
          </cell>
          <cell r="D830" t="str">
            <v>Title I School</v>
          </cell>
          <cell r="E830" t="str">
            <v>Schoolwide Program</v>
          </cell>
        </row>
        <row r="831">
          <cell r="A831" t="str">
            <v>240201040003</v>
          </cell>
          <cell r="B831" t="str">
            <v>Not Title I School</v>
          </cell>
          <cell r="C831">
            <v>0</v>
          </cell>
          <cell r="D831" t="str">
            <v>No Title I</v>
          </cell>
          <cell r="E831" t="str">
            <v>No Title I</v>
          </cell>
        </row>
        <row r="832">
          <cell r="A832" t="str">
            <v>240401040001</v>
          </cell>
          <cell r="B832" t="str">
            <v>Title I School</v>
          </cell>
          <cell r="C832" t="str">
            <v>Targeted Assistance Program</v>
          </cell>
          <cell r="D832" t="str">
            <v>Title I School</v>
          </cell>
          <cell r="E832" t="str">
            <v>Targeted Assistance Program</v>
          </cell>
        </row>
        <row r="833">
          <cell r="A833" t="str">
            <v>240401040002</v>
          </cell>
          <cell r="B833" t="str">
            <v>Title I School</v>
          </cell>
          <cell r="C833" t="str">
            <v>Targeted Assistance Program</v>
          </cell>
          <cell r="D833" t="str">
            <v>Title I School</v>
          </cell>
          <cell r="E833" t="str">
            <v>Targeted Assistance Program</v>
          </cell>
        </row>
        <row r="834">
          <cell r="A834" t="str">
            <v>240801060001</v>
          </cell>
          <cell r="B834" t="str">
            <v>Title I School</v>
          </cell>
          <cell r="C834" t="str">
            <v>Targeted Assistance Program</v>
          </cell>
          <cell r="D834" t="str">
            <v>Title I School</v>
          </cell>
          <cell r="E834" t="str">
            <v>Targeted Assistance Program</v>
          </cell>
        </row>
        <row r="835">
          <cell r="A835" t="str">
            <v>240801060002</v>
          </cell>
          <cell r="B835" t="str">
            <v>Title I School</v>
          </cell>
          <cell r="C835" t="str">
            <v>Targeted Assistance Program</v>
          </cell>
          <cell r="D835" t="str">
            <v>Title I School</v>
          </cell>
          <cell r="E835" t="str">
            <v>Targeted Assistance Program</v>
          </cell>
        </row>
        <row r="836">
          <cell r="A836" t="str">
            <v>240801060003</v>
          </cell>
          <cell r="B836" t="str">
            <v>Title I School</v>
          </cell>
          <cell r="C836" t="str">
            <v>Targeted Assistance Program</v>
          </cell>
          <cell r="D836" t="str">
            <v>Title I School</v>
          </cell>
          <cell r="E836" t="str">
            <v>Targeted Assistance Program</v>
          </cell>
        </row>
        <row r="837">
          <cell r="A837" t="str">
            <v>240901040001</v>
          </cell>
          <cell r="B837" t="str">
            <v>Title I School</v>
          </cell>
          <cell r="C837" t="str">
            <v>Targeted Assistance Program</v>
          </cell>
          <cell r="D837" t="str">
            <v>Title I School</v>
          </cell>
          <cell r="E837" t="str">
            <v>Targeted Assistance Program</v>
          </cell>
        </row>
        <row r="838">
          <cell r="A838" t="str">
            <v>240901040002</v>
          </cell>
          <cell r="B838" t="str">
            <v>Title I School</v>
          </cell>
          <cell r="C838" t="str">
            <v>Targeted Assistance Program</v>
          </cell>
          <cell r="D838" t="str">
            <v>Title I School</v>
          </cell>
          <cell r="E838" t="str">
            <v>Targeted Assistance Program</v>
          </cell>
        </row>
        <row r="839">
          <cell r="A839" t="str">
            <v>241001060001</v>
          </cell>
          <cell r="B839" t="str">
            <v>Title I School</v>
          </cell>
          <cell r="C839" t="str">
            <v>Targeted Assistance Program</v>
          </cell>
          <cell r="D839" t="str">
            <v>Title I School</v>
          </cell>
          <cell r="E839" t="str">
            <v>Targeted Assistance Program</v>
          </cell>
        </row>
        <row r="840">
          <cell r="A840" t="str">
            <v>241001060003</v>
          </cell>
          <cell r="B840" t="str">
            <v>Not Title I School</v>
          </cell>
          <cell r="C840">
            <v>0</v>
          </cell>
          <cell r="D840" t="str">
            <v>No Title I</v>
          </cell>
          <cell r="E840" t="str">
            <v>No Title I</v>
          </cell>
        </row>
        <row r="841">
          <cell r="A841" t="str">
            <v>241001060004</v>
          </cell>
          <cell r="B841" t="str">
            <v>Title I School</v>
          </cell>
          <cell r="C841" t="str">
            <v>Targeted Assistance Program</v>
          </cell>
          <cell r="D841" t="str">
            <v>Title I School</v>
          </cell>
          <cell r="E841" t="str">
            <v>Targeted Assistance Program</v>
          </cell>
        </row>
        <row r="842">
          <cell r="A842" t="str">
            <v>241101040001</v>
          </cell>
          <cell r="B842" t="str">
            <v>Not Title I School</v>
          </cell>
          <cell r="C842">
            <v>0</v>
          </cell>
          <cell r="D842" t="str">
            <v>No Title I</v>
          </cell>
          <cell r="E842" t="str">
            <v>No Title I</v>
          </cell>
        </row>
        <row r="843">
          <cell r="A843" t="str">
            <v>241101040002</v>
          </cell>
          <cell r="B843" t="str">
            <v>Title I School</v>
          </cell>
          <cell r="C843" t="str">
            <v>Targeted Assistance Program</v>
          </cell>
          <cell r="D843" t="str">
            <v>Title I School</v>
          </cell>
          <cell r="E843" t="str">
            <v>Targeted Assistance Program</v>
          </cell>
        </row>
        <row r="844">
          <cell r="A844" t="str">
            <v>241101040003</v>
          </cell>
          <cell r="B844" t="str">
            <v>Not Title I School</v>
          </cell>
          <cell r="C844">
            <v>0</v>
          </cell>
          <cell r="D844" t="str">
            <v>No Title I</v>
          </cell>
          <cell r="E844" t="str">
            <v>No Title I</v>
          </cell>
        </row>
        <row r="845">
          <cell r="A845" t="str">
            <v>241701040003</v>
          </cell>
          <cell r="B845" t="str">
            <v>Title I School</v>
          </cell>
          <cell r="C845" t="str">
            <v>Schoolwide Program</v>
          </cell>
          <cell r="D845" t="str">
            <v>Title I School</v>
          </cell>
          <cell r="E845" t="str">
            <v>Schoolwide Program</v>
          </cell>
        </row>
        <row r="846">
          <cell r="A846" t="str">
            <v>241701040004</v>
          </cell>
          <cell r="B846" t="str">
            <v>Not Title I School</v>
          </cell>
          <cell r="C846">
            <v>0</v>
          </cell>
          <cell r="D846" t="str">
            <v>No Title I</v>
          </cell>
          <cell r="E846" t="str">
            <v>No Title I</v>
          </cell>
        </row>
        <row r="847">
          <cell r="A847" t="str">
            <v>250109040001</v>
          </cell>
          <cell r="B847" t="str">
            <v>Title I School</v>
          </cell>
          <cell r="C847" t="str">
            <v>Targeted Assistance Program</v>
          </cell>
          <cell r="D847" t="str">
            <v>Title I School</v>
          </cell>
          <cell r="E847" t="str">
            <v>Targeted Assistance Program</v>
          </cell>
        </row>
        <row r="848">
          <cell r="A848" t="str">
            <v>250201060001</v>
          </cell>
          <cell r="B848" t="str">
            <v>Not Title I School</v>
          </cell>
          <cell r="C848">
            <v>0</v>
          </cell>
          <cell r="D848" t="str">
            <v>No Title I</v>
          </cell>
          <cell r="E848" t="str">
            <v>No Title I</v>
          </cell>
        </row>
        <row r="849">
          <cell r="A849" t="str">
            <v>250201060002</v>
          </cell>
          <cell r="B849" t="str">
            <v>Not Title I School</v>
          </cell>
          <cell r="C849">
            <v>0</v>
          </cell>
          <cell r="D849" t="str">
            <v>No Title I</v>
          </cell>
          <cell r="E849" t="str">
            <v>No Title I</v>
          </cell>
        </row>
        <row r="850">
          <cell r="A850" t="str">
            <v>250201060006</v>
          </cell>
          <cell r="B850" t="str">
            <v>Title I School</v>
          </cell>
          <cell r="C850" t="str">
            <v>Schoolwide Program</v>
          </cell>
          <cell r="D850" t="str">
            <v>Title I School</v>
          </cell>
          <cell r="E850" t="str">
            <v>Schoolwide Program</v>
          </cell>
        </row>
        <row r="851">
          <cell r="A851" t="str">
            <v>250301040001</v>
          </cell>
          <cell r="B851" t="str">
            <v>Title I School</v>
          </cell>
          <cell r="C851" t="str">
            <v>Targeted Assistance Program</v>
          </cell>
          <cell r="D851" t="str">
            <v>Title I School</v>
          </cell>
          <cell r="E851" t="str">
            <v>Targeted Assistance Program</v>
          </cell>
        </row>
        <row r="852">
          <cell r="A852" t="str">
            <v>250301040002</v>
          </cell>
          <cell r="B852" t="str">
            <v>Title I School</v>
          </cell>
          <cell r="C852" t="str">
            <v>Targeted Assistance Program</v>
          </cell>
          <cell r="D852" t="str">
            <v>Title I School</v>
          </cell>
          <cell r="E852" t="str">
            <v>Targeted Assistance Program</v>
          </cell>
        </row>
        <row r="853">
          <cell r="A853" t="str">
            <v>250401040001</v>
          </cell>
          <cell r="B853" t="str">
            <v>Title I School</v>
          </cell>
          <cell r="C853" t="str">
            <v>Schoolwide Program</v>
          </cell>
          <cell r="D853" t="str">
            <v>Title I School</v>
          </cell>
          <cell r="E853" t="str">
            <v>Schoolwide Program</v>
          </cell>
        </row>
        <row r="854">
          <cell r="A854" t="str">
            <v>250401040004</v>
          </cell>
          <cell r="B854" t="str">
            <v>Title I School</v>
          </cell>
          <cell r="C854" t="str">
            <v>Schoolwide Program</v>
          </cell>
          <cell r="D854" t="str">
            <v>Title I School</v>
          </cell>
          <cell r="E854" t="str">
            <v>Schoolwide Program</v>
          </cell>
        </row>
        <row r="855">
          <cell r="A855" t="str">
            <v>250701040001</v>
          </cell>
          <cell r="B855" t="str">
            <v>Title I School</v>
          </cell>
          <cell r="C855" t="str">
            <v>Schoolwide Program</v>
          </cell>
          <cell r="D855" t="str">
            <v>Title I School</v>
          </cell>
          <cell r="E855" t="str">
            <v>Schoolwide Program</v>
          </cell>
        </row>
        <row r="856">
          <cell r="A856" t="str">
            <v>250701040002</v>
          </cell>
          <cell r="B856" t="str">
            <v>Title I School</v>
          </cell>
          <cell r="C856" t="str">
            <v>Schoolwide Program</v>
          </cell>
          <cell r="D856" t="str">
            <v>Title I School</v>
          </cell>
          <cell r="E856" t="str">
            <v>Schoolwide Program</v>
          </cell>
        </row>
        <row r="857">
          <cell r="A857" t="str">
            <v>250901060003</v>
          </cell>
          <cell r="B857" t="str">
            <v>Title I School</v>
          </cell>
          <cell r="C857" t="str">
            <v>Schoolwide Program</v>
          </cell>
          <cell r="D857" t="str">
            <v>Title I School</v>
          </cell>
          <cell r="E857" t="str">
            <v>Schoolwide Program</v>
          </cell>
        </row>
        <row r="858">
          <cell r="A858" t="str">
            <v>250901060004</v>
          </cell>
          <cell r="B858" t="str">
            <v>Title I School</v>
          </cell>
          <cell r="C858" t="str">
            <v>Targeted Assistance Program</v>
          </cell>
          <cell r="D858" t="str">
            <v>Title I School</v>
          </cell>
          <cell r="E858" t="str">
            <v>Targeted Assistance Program</v>
          </cell>
        </row>
        <row r="859">
          <cell r="A859" t="str">
            <v>250901060005</v>
          </cell>
          <cell r="B859" t="str">
            <v>Title I School</v>
          </cell>
          <cell r="C859" t="str">
            <v>Targeted Assistance Program</v>
          </cell>
          <cell r="D859" t="str">
            <v>Title I School</v>
          </cell>
          <cell r="E859" t="str">
            <v>Targeted Assistance Program</v>
          </cell>
        </row>
        <row r="860">
          <cell r="A860" t="str">
            <v>250901060006</v>
          </cell>
          <cell r="B860" t="str">
            <v>Title I School</v>
          </cell>
          <cell r="C860" t="str">
            <v>Schoolwide Program</v>
          </cell>
          <cell r="D860" t="str">
            <v>Title I School</v>
          </cell>
          <cell r="E860" t="str">
            <v>Schoolwide Program</v>
          </cell>
        </row>
        <row r="861">
          <cell r="A861" t="str">
            <v>251101040003</v>
          </cell>
          <cell r="B861" t="str">
            <v>Title I School</v>
          </cell>
          <cell r="C861" t="str">
            <v>Schoolwide Program</v>
          </cell>
          <cell r="D861" t="str">
            <v>Title I School</v>
          </cell>
          <cell r="E861" t="str">
            <v>Schoolwide Program</v>
          </cell>
        </row>
        <row r="862">
          <cell r="A862" t="str">
            <v>251400010002</v>
          </cell>
          <cell r="B862" t="str">
            <v>Title I School</v>
          </cell>
          <cell r="C862" t="str">
            <v>Targeted Assistance Program</v>
          </cell>
          <cell r="D862" t="str">
            <v>Title I School</v>
          </cell>
          <cell r="E862" t="str">
            <v>Targeted Assistance Program</v>
          </cell>
        </row>
        <row r="863">
          <cell r="A863" t="str">
            <v>251400010003</v>
          </cell>
          <cell r="B863" t="str">
            <v>Title I School</v>
          </cell>
          <cell r="C863" t="str">
            <v>Targeted Assistance Program</v>
          </cell>
          <cell r="D863" t="str">
            <v>Title I School</v>
          </cell>
          <cell r="E863" t="str">
            <v>Targeted Assistance Program</v>
          </cell>
        </row>
        <row r="864">
          <cell r="A864" t="str">
            <v>251400010005</v>
          </cell>
          <cell r="B864" t="str">
            <v>Not Title I School</v>
          </cell>
          <cell r="C864">
            <v>0</v>
          </cell>
          <cell r="D864" t="str">
            <v>No Title I</v>
          </cell>
          <cell r="E864" t="str">
            <v>No Title I</v>
          </cell>
        </row>
        <row r="865">
          <cell r="A865" t="str">
            <v>251400010006</v>
          </cell>
          <cell r="B865" t="str">
            <v>Title I School</v>
          </cell>
          <cell r="C865" t="str">
            <v>Targeted Assistance Program</v>
          </cell>
          <cell r="D865" t="str">
            <v>Title I School</v>
          </cell>
          <cell r="E865" t="str">
            <v>Targeted Assistance Program</v>
          </cell>
        </row>
        <row r="866">
          <cell r="A866" t="str">
            <v>251400010008</v>
          </cell>
          <cell r="B866" t="str">
            <v>Title I School</v>
          </cell>
          <cell r="C866" t="str">
            <v>Targeted Assistance Program</v>
          </cell>
          <cell r="D866" t="str">
            <v>Title I School</v>
          </cell>
          <cell r="E866" t="str">
            <v>Targeted Assistance Program</v>
          </cell>
        </row>
        <row r="867">
          <cell r="A867" t="str">
            <v>251400010009</v>
          </cell>
          <cell r="B867" t="str">
            <v>Not Title I School</v>
          </cell>
          <cell r="C867">
            <v>0</v>
          </cell>
          <cell r="D867" t="str">
            <v>No Title I</v>
          </cell>
          <cell r="E867" t="str">
            <v>No Title I</v>
          </cell>
        </row>
        <row r="868">
          <cell r="A868" t="str">
            <v>251501040001</v>
          </cell>
          <cell r="B868" t="str">
            <v>Title I School</v>
          </cell>
          <cell r="C868" t="str">
            <v>Targeted Assistance Program</v>
          </cell>
          <cell r="D868" t="str">
            <v>Title I School</v>
          </cell>
          <cell r="E868" t="str">
            <v>Targeted Assistance Program</v>
          </cell>
        </row>
        <row r="869">
          <cell r="A869" t="str">
            <v>251601060001</v>
          </cell>
          <cell r="B869" t="str">
            <v>Title I School</v>
          </cell>
          <cell r="C869" t="str">
            <v>Targeted Assistance Program</v>
          </cell>
          <cell r="D869" t="str">
            <v>Title I School</v>
          </cell>
          <cell r="E869" t="str">
            <v>Targeted Assistance Program</v>
          </cell>
        </row>
        <row r="870">
          <cell r="A870" t="str">
            <v>251601060002</v>
          </cell>
          <cell r="B870" t="str">
            <v>Title I School</v>
          </cell>
          <cell r="C870" t="str">
            <v>Targeted Assistance Program</v>
          </cell>
          <cell r="D870" t="str">
            <v>Title I School</v>
          </cell>
          <cell r="E870" t="str">
            <v>Targeted Assistance Program</v>
          </cell>
        </row>
        <row r="871">
          <cell r="A871" t="str">
            <v>251601060003</v>
          </cell>
          <cell r="B871" t="str">
            <v>Title I School</v>
          </cell>
          <cell r="C871" t="str">
            <v>Targeted Assistance Program</v>
          </cell>
          <cell r="D871" t="str">
            <v>Title I School</v>
          </cell>
          <cell r="E871" t="str">
            <v>Targeted Assistance Program</v>
          </cell>
        </row>
        <row r="872">
          <cell r="A872" t="str">
            <v>251601060005</v>
          </cell>
          <cell r="B872" t="str">
            <v>Not Title I School</v>
          </cell>
          <cell r="C872">
            <v>0</v>
          </cell>
          <cell r="D872" t="str">
            <v>No Title I</v>
          </cell>
          <cell r="E872" t="str">
            <v>No Title I</v>
          </cell>
        </row>
        <row r="873">
          <cell r="A873" t="str">
            <v>251601060006</v>
          </cell>
          <cell r="B873" t="str">
            <v>Title I School</v>
          </cell>
          <cell r="C873" t="str">
            <v>Targeted Assistance Program</v>
          </cell>
          <cell r="D873" t="str">
            <v>Title I School</v>
          </cell>
          <cell r="E873" t="str">
            <v>Targeted Assistance Program</v>
          </cell>
        </row>
        <row r="874">
          <cell r="A874" t="str">
            <v>260101060001</v>
          </cell>
          <cell r="B874" t="str">
            <v>Title I School</v>
          </cell>
          <cell r="C874" t="str">
            <v>Targeted Assistance Program</v>
          </cell>
          <cell r="D874" t="str">
            <v>Title I School</v>
          </cell>
          <cell r="E874" t="str">
            <v>Targeted Assistance Program</v>
          </cell>
        </row>
        <row r="875">
          <cell r="A875" t="str">
            <v>260101060004</v>
          </cell>
          <cell r="B875" t="str">
            <v>Not Title I School</v>
          </cell>
          <cell r="C875">
            <v>0</v>
          </cell>
          <cell r="D875" t="str">
            <v>No Title I</v>
          </cell>
          <cell r="E875" t="str">
            <v>No Title I</v>
          </cell>
        </row>
        <row r="876">
          <cell r="A876" t="str">
            <v>260101060008</v>
          </cell>
          <cell r="B876" t="str">
            <v>Not Title I School</v>
          </cell>
          <cell r="C876">
            <v>0</v>
          </cell>
          <cell r="D876" t="str">
            <v>No Title I</v>
          </cell>
          <cell r="E876" t="str">
            <v>No Title I</v>
          </cell>
        </row>
        <row r="877">
          <cell r="A877" t="str">
            <v>260101060010</v>
          </cell>
          <cell r="B877" t="str">
            <v>Title I School</v>
          </cell>
          <cell r="C877" t="str">
            <v>Targeted Assistance Program</v>
          </cell>
          <cell r="D877" t="str">
            <v>Title I School</v>
          </cell>
          <cell r="E877" t="str">
            <v>Targeted Assistance Program</v>
          </cell>
        </row>
        <row r="878">
          <cell r="A878" t="str">
            <v>260401060001</v>
          </cell>
          <cell r="B878" t="str">
            <v>Not Title I School</v>
          </cell>
          <cell r="C878">
            <v>0</v>
          </cell>
          <cell r="D878" t="str">
            <v>No Title I</v>
          </cell>
          <cell r="E878" t="str">
            <v>No Title I</v>
          </cell>
        </row>
        <row r="879">
          <cell r="A879" t="str">
            <v>260401060002</v>
          </cell>
          <cell r="B879" t="str">
            <v>Title I School</v>
          </cell>
          <cell r="C879" t="str">
            <v>Targeted Assistance Program</v>
          </cell>
          <cell r="D879" t="str">
            <v>Title I School</v>
          </cell>
          <cell r="E879" t="str">
            <v>Targeted Assistance Program</v>
          </cell>
        </row>
        <row r="880">
          <cell r="A880" t="str">
            <v>260401060004</v>
          </cell>
          <cell r="B880" t="str">
            <v>Not Title I School</v>
          </cell>
          <cell r="C880">
            <v>0</v>
          </cell>
          <cell r="D880" t="str">
            <v>No Title I</v>
          </cell>
          <cell r="E880" t="str">
            <v>No Title I</v>
          </cell>
        </row>
        <row r="881">
          <cell r="A881" t="str">
            <v>260401060007</v>
          </cell>
          <cell r="B881" t="str">
            <v>Title I School</v>
          </cell>
          <cell r="C881" t="str">
            <v>Targeted Assistance Program</v>
          </cell>
          <cell r="D881" t="str">
            <v>Title I School</v>
          </cell>
          <cell r="E881" t="str">
            <v>Targeted Assistance Program</v>
          </cell>
        </row>
        <row r="882">
          <cell r="A882" t="str">
            <v>260401060008</v>
          </cell>
          <cell r="B882" t="str">
            <v>Title I School</v>
          </cell>
          <cell r="C882" t="str">
            <v>Targeted Assistance Program</v>
          </cell>
          <cell r="D882" t="str">
            <v>Title I School</v>
          </cell>
          <cell r="E882" t="str">
            <v>Targeted Assistance Program</v>
          </cell>
        </row>
        <row r="883">
          <cell r="A883" t="str">
            <v>260401060009</v>
          </cell>
          <cell r="B883" t="str">
            <v>Title I School</v>
          </cell>
          <cell r="C883" t="str">
            <v>Targeted Assistance Program</v>
          </cell>
          <cell r="D883" t="str">
            <v>Title I School</v>
          </cell>
          <cell r="E883" t="str">
            <v>Targeted Assistance Program</v>
          </cell>
        </row>
        <row r="884">
          <cell r="A884" t="str">
            <v>260501060001</v>
          </cell>
          <cell r="B884" t="str">
            <v>Title I School</v>
          </cell>
          <cell r="C884" t="str">
            <v>Targeted Assistance Program</v>
          </cell>
          <cell r="D884" t="str">
            <v>Title I School</v>
          </cell>
          <cell r="E884" t="str">
            <v>Targeted Assistance Program</v>
          </cell>
        </row>
        <row r="885">
          <cell r="A885" t="str">
            <v>260501060002</v>
          </cell>
          <cell r="B885" t="str">
            <v>Title I School</v>
          </cell>
          <cell r="C885" t="str">
            <v>Schoolwide Program</v>
          </cell>
          <cell r="D885" t="str">
            <v>Title I School</v>
          </cell>
          <cell r="E885" t="str">
            <v>Schoolwide Program</v>
          </cell>
        </row>
        <row r="886">
          <cell r="A886" t="str">
            <v>260501060004</v>
          </cell>
          <cell r="B886" t="str">
            <v>Title I School</v>
          </cell>
          <cell r="C886" t="str">
            <v>Targeted Assistance Program</v>
          </cell>
          <cell r="D886" t="str">
            <v>Title I School</v>
          </cell>
          <cell r="E886" t="str">
            <v>Targeted Assistance Program</v>
          </cell>
        </row>
        <row r="887">
          <cell r="A887" t="str">
            <v>260501060006</v>
          </cell>
          <cell r="B887" t="str">
            <v>Title I School</v>
          </cell>
          <cell r="C887" t="str">
            <v>Targeted Assistance Program</v>
          </cell>
          <cell r="D887" t="str">
            <v>Title I School</v>
          </cell>
          <cell r="E887" t="str">
            <v>Targeted Assistance Program</v>
          </cell>
        </row>
        <row r="888">
          <cell r="A888" t="str">
            <v>260501060007</v>
          </cell>
          <cell r="B888" t="str">
            <v>Title I School</v>
          </cell>
          <cell r="C888" t="str">
            <v>Targeted Assistance Program</v>
          </cell>
          <cell r="D888" t="str">
            <v>Title I School</v>
          </cell>
          <cell r="E888" t="str">
            <v>Targeted Assistance Program</v>
          </cell>
        </row>
        <row r="889">
          <cell r="A889" t="str">
            <v>260501060008</v>
          </cell>
          <cell r="B889" t="str">
            <v>Not Title I School</v>
          </cell>
          <cell r="C889">
            <v>0</v>
          </cell>
          <cell r="D889" t="str">
            <v>No Title I</v>
          </cell>
          <cell r="E889" t="str">
            <v>No Title I</v>
          </cell>
        </row>
        <row r="890">
          <cell r="A890" t="str">
            <v>260501060009</v>
          </cell>
          <cell r="B890" t="str">
            <v>Not Title I School</v>
          </cell>
          <cell r="C890">
            <v>0</v>
          </cell>
          <cell r="D890" t="str">
            <v>No Title I</v>
          </cell>
          <cell r="E890" t="str">
            <v>No Title I</v>
          </cell>
        </row>
        <row r="891">
          <cell r="A891" t="str">
            <v>260501060010</v>
          </cell>
          <cell r="B891" t="str">
            <v>Not Title I School</v>
          </cell>
          <cell r="C891">
            <v>0</v>
          </cell>
          <cell r="D891" t="str">
            <v>No Title I</v>
          </cell>
          <cell r="E891" t="str">
            <v>No Title I</v>
          </cell>
        </row>
        <row r="892">
          <cell r="A892" t="str">
            <v>260501060011</v>
          </cell>
          <cell r="B892" t="str">
            <v>Title I School</v>
          </cell>
          <cell r="C892" t="str">
            <v>Targeted Assistance Program</v>
          </cell>
          <cell r="D892" t="str">
            <v>Title I School</v>
          </cell>
          <cell r="E892" t="str">
            <v>Targeted Assistance Program</v>
          </cell>
        </row>
        <row r="893">
          <cell r="A893" t="str">
            <v>260501060012</v>
          </cell>
          <cell r="B893" t="str">
            <v>Title I School</v>
          </cell>
          <cell r="C893" t="str">
            <v>Targeted Assistance Program</v>
          </cell>
          <cell r="D893" t="str">
            <v>Title I School</v>
          </cell>
          <cell r="E893" t="str">
            <v>Targeted Assistance Program</v>
          </cell>
        </row>
        <row r="894">
          <cell r="A894" t="str">
            <v>260501060013</v>
          </cell>
          <cell r="B894" t="str">
            <v>Not Title I School</v>
          </cell>
          <cell r="C894">
            <v>0</v>
          </cell>
          <cell r="D894" t="str">
            <v>No Title I</v>
          </cell>
          <cell r="E894" t="str">
            <v>No Title I</v>
          </cell>
        </row>
        <row r="895">
          <cell r="A895" t="str">
            <v>260501060015</v>
          </cell>
          <cell r="B895" t="str">
            <v>Title I School</v>
          </cell>
          <cell r="C895" t="str">
            <v>Targeted Assistance Program</v>
          </cell>
          <cell r="D895" t="str">
            <v>Title I School</v>
          </cell>
          <cell r="E895" t="str">
            <v>Targeted Assistance Program</v>
          </cell>
        </row>
        <row r="896">
          <cell r="A896" t="str">
            <v>260501060016</v>
          </cell>
          <cell r="B896" t="str">
            <v>Title I School</v>
          </cell>
          <cell r="C896" t="str">
            <v>Targeted Assistance Program</v>
          </cell>
          <cell r="D896" t="str">
            <v>Title I School</v>
          </cell>
          <cell r="E896" t="str">
            <v>Targeted Assistance Program</v>
          </cell>
        </row>
        <row r="897">
          <cell r="A897" t="str">
            <v>260501060019</v>
          </cell>
          <cell r="B897" t="str">
            <v>Not Title I School</v>
          </cell>
          <cell r="C897">
            <v>0</v>
          </cell>
          <cell r="D897" t="str">
            <v>No Title I</v>
          </cell>
          <cell r="E897" t="str">
            <v>No Title I</v>
          </cell>
        </row>
        <row r="898">
          <cell r="A898" t="str">
            <v>260501060020</v>
          </cell>
          <cell r="B898" t="str">
            <v>Not Title I School</v>
          </cell>
          <cell r="C898">
            <v>0</v>
          </cell>
          <cell r="D898" t="str">
            <v>No Title I</v>
          </cell>
          <cell r="E898" t="str">
            <v>No Title I</v>
          </cell>
        </row>
        <row r="899">
          <cell r="A899" t="str">
            <v>260501060023</v>
          </cell>
          <cell r="B899" t="str">
            <v>Title I School</v>
          </cell>
          <cell r="C899" t="str">
            <v>Targeted Assistance Program</v>
          </cell>
          <cell r="D899" t="str">
            <v>Title I School</v>
          </cell>
          <cell r="E899" t="str">
            <v>Targeted Assistance Program</v>
          </cell>
        </row>
        <row r="900">
          <cell r="A900" t="str">
            <v>260501060024</v>
          </cell>
          <cell r="B900" t="str">
            <v>Not Title I School</v>
          </cell>
          <cell r="C900">
            <v>0</v>
          </cell>
          <cell r="D900" t="str">
            <v>No Title I</v>
          </cell>
          <cell r="E900" t="str">
            <v>No Title I</v>
          </cell>
        </row>
        <row r="901">
          <cell r="A901" t="str">
            <v>260501861002</v>
          </cell>
          <cell r="B901" t="str">
            <v>Title I School</v>
          </cell>
          <cell r="C901" t="str">
            <v>Schoolwide Program</v>
          </cell>
          <cell r="D901" t="str">
            <v>Title I School</v>
          </cell>
          <cell r="E901" t="str">
            <v>Schoolwide Program</v>
          </cell>
        </row>
        <row r="902">
          <cell r="A902" t="str">
            <v>260501861067</v>
          </cell>
          <cell r="B902" t="str">
            <v>Not Title I School</v>
          </cell>
          <cell r="C902">
            <v>0</v>
          </cell>
          <cell r="D902" t="str">
            <v>Title I School</v>
          </cell>
          <cell r="E902" t="str">
            <v>Targeted Assistance Program</v>
          </cell>
        </row>
        <row r="903">
          <cell r="A903" t="str">
            <v>260801060003</v>
          </cell>
          <cell r="B903" t="str">
            <v>Not Title I School</v>
          </cell>
          <cell r="C903">
            <v>0</v>
          </cell>
          <cell r="D903" t="str">
            <v>No Title I</v>
          </cell>
          <cell r="E903" t="str">
            <v>No Title I</v>
          </cell>
        </row>
        <row r="904">
          <cell r="A904" t="str">
            <v>260801060005</v>
          </cell>
          <cell r="B904" t="str">
            <v>Title I School</v>
          </cell>
          <cell r="C904" t="str">
            <v>Targeted Assistance Program</v>
          </cell>
          <cell r="D904" t="str">
            <v>Title I School</v>
          </cell>
          <cell r="E904" t="str">
            <v>Targeted Assistance Program</v>
          </cell>
        </row>
        <row r="905">
          <cell r="A905" t="str">
            <v>260801060006</v>
          </cell>
          <cell r="B905" t="str">
            <v>Not Title I School</v>
          </cell>
          <cell r="C905">
            <v>0</v>
          </cell>
          <cell r="D905" t="str">
            <v>No Title I</v>
          </cell>
          <cell r="E905" t="str">
            <v>No Title I</v>
          </cell>
        </row>
        <row r="906">
          <cell r="A906" t="str">
            <v>260801060009</v>
          </cell>
          <cell r="B906" t="str">
            <v>Title I School</v>
          </cell>
          <cell r="C906" t="str">
            <v>Targeted Assistance Program</v>
          </cell>
          <cell r="D906" t="str">
            <v>Title I School</v>
          </cell>
          <cell r="E906" t="str">
            <v>Targeted Assistance Program</v>
          </cell>
        </row>
        <row r="907">
          <cell r="A907" t="str">
            <v>260801060011</v>
          </cell>
          <cell r="B907" t="str">
            <v>Title I School</v>
          </cell>
          <cell r="C907" t="str">
            <v>Targeted Assistance Program</v>
          </cell>
          <cell r="D907" t="str">
            <v>Title I School</v>
          </cell>
          <cell r="E907" t="str">
            <v>Targeted Assistance Program</v>
          </cell>
        </row>
        <row r="908">
          <cell r="A908" t="str">
            <v>260801060012</v>
          </cell>
          <cell r="B908" t="str">
            <v>Title I School</v>
          </cell>
          <cell r="C908" t="str">
            <v>Targeted Assistance Program</v>
          </cell>
          <cell r="D908" t="str">
            <v>Title I School</v>
          </cell>
          <cell r="E908" t="str">
            <v>Targeted Assistance Program</v>
          </cell>
        </row>
        <row r="909">
          <cell r="A909" t="str">
            <v>260803060001</v>
          </cell>
          <cell r="B909" t="str">
            <v>Not Title I School</v>
          </cell>
          <cell r="C909">
            <v>0</v>
          </cell>
          <cell r="D909" t="str">
            <v>Title I School</v>
          </cell>
          <cell r="E909" t="str">
            <v>Targeted Assistance Program</v>
          </cell>
        </row>
        <row r="910">
          <cell r="A910" t="str">
            <v>260803060002</v>
          </cell>
          <cell r="B910" t="str">
            <v>Title I School</v>
          </cell>
          <cell r="C910" t="str">
            <v>Targeted Assistance Program</v>
          </cell>
          <cell r="D910" t="str">
            <v>Title I School</v>
          </cell>
          <cell r="E910" t="str">
            <v>Targeted Assistance Program</v>
          </cell>
        </row>
        <row r="911">
          <cell r="A911" t="str">
            <v>260803060003</v>
          </cell>
          <cell r="B911" t="str">
            <v>Not Title I School</v>
          </cell>
          <cell r="C911">
            <v>0</v>
          </cell>
          <cell r="D911" t="str">
            <v>No Title I</v>
          </cell>
          <cell r="E911" t="str">
            <v>No Title I</v>
          </cell>
        </row>
        <row r="912">
          <cell r="A912" t="str">
            <v>260803060004</v>
          </cell>
          <cell r="B912" t="str">
            <v>Title I School</v>
          </cell>
          <cell r="C912" t="str">
            <v>Schoolwide Program</v>
          </cell>
          <cell r="D912" t="str">
            <v>Title I School</v>
          </cell>
          <cell r="E912" t="str">
            <v>Schoolwide Program</v>
          </cell>
        </row>
        <row r="913">
          <cell r="A913" t="str">
            <v>260803060005</v>
          </cell>
          <cell r="B913" t="str">
            <v>Not Title I School</v>
          </cell>
          <cell r="C913">
            <v>0</v>
          </cell>
          <cell r="D913" t="str">
            <v>No Title I</v>
          </cell>
          <cell r="E913" t="str">
            <v>No Title I</v>
          </cell>
        </row>
        <row r="914">
          <cell r="A914" t="str">
            <v>260803060007</v>
          </cell>
          <cell r="B914" t="str">
            <v>Not Title I School</v>
          </cell>
          <cell r="C914">
            <v>0</v>
          </cell>
          <cell r="D914" t="str">
            <v>No Title I</v>
          </cell>
          <cell r="E914" t="str">
            <v>No Title I</v>
          </cell>
        </row>
        <row r="915">
          <cell r="A915" t="str">
            <v>260803060009</v>
          </cell>
          <cell r="B915" t="str">
            <v>Not Title I School</v>
          </cell>
          <cell r="C915">
            <v>0</v>
          </cell>
          <cell r="D915" t="str">
            <v>Title I School</v>
          </cell>
          <cell r="E915" t="str">
            <v>Targeted Assistance Program</v>
          </cell>
        </row>
        <row r="916">
          <cell r="A916" t="str">
            <v>260803060011</v>
          </cell>
          <cell r="B916" t="str">
            <v>Title I School</v>
          </cell>
          <cell r="C916" t="str">
            <v>Targeted Assistance Program</v>
          </cell>
          <cell r="D916" t="str">
            <v>Title I School</v>
          </cell>
          <cell r="E916" t="str">
            <v>Targeted Assistance Program</v>
          </cell>
        </row>
        <row r="917">
          <cell r="A917" t="str">
            <v>260803060012</v>
          </cell>
          <cell r="B917" t="str">
            <v>Title I School</v>
          </cell>
          <cell r="C917" t="str">
            <v>Targeted Assistance Program</v>
          </cell>
          <cell r="D917" t="str">
            <v>Title I School</v>
          </cell>
          <cell r="E917" t="str">
            <v>Targeted Assistance Program</v>
          </cell>
        </row>
        <row r="918">
          <cell r="A918" t="str">
            <v>260803060014</v>
          </cell>
          <cell r="B918" t="str">
            <v>Title I School</v>
          </cell>
          <cell r="C918" t="str">
            <v>Targeted Assistance Program</v>
          </cell>
          <cell r="D918" t="str">
            <v>Title I School</v>
          </cell>
          <cell r="E918" t="str">
            <v>Targeted Assistance Program</v>
          </cell>
        </row>
        <row r="919">
          <cell r="A919" t="str">
            <v>260901060001</v>
          </cell>
          <cell r="B919" t="str">
            <v>Title I School</v>
          </cell>
          <cell r="C919" t="str">
            <v>Schoolwide Program</v>
          </cell>
          <cell r="D919" t="str">
            <v>Title I School</v>
          </cell>
          <cell r="E919" t="str">
            <v>Schoolwide Program</v>
          </cell>
        </row>
        <row r="920">
          <cell r="A920" t="str">
            <v>260901060002</v>
          </cell>
          <cell r="B920" t="str">
            <v>Title I School</v>
          </cell>
          <cell r="C920" t="str">
            <v>Schoolwide Program</v>
          </cell>
          <cell r="D920" t="str">
            <v>Title I School</v>
          </cell>
          <cell r="E920" t="str">
            <v>Schoolwide Program</v>
          </cell>
        </row>
        <row r="921">
          <cell r="A921" t="str">
            <v>260901060004</v>
          </cell>
          <cell r="B921" t="str">
            <v>Title I School</v>
          </cell>
          <cell r="C921" t="str">
            <v>Schoolwide Program</v>
          </cell>
          <cell r="D921" t="str">
            <v>No Title I</v>
          </cell>
          <cell r="E921" t="str">
            <v>No Title I</v>
          </cell>
        </row>
        <row r="922">
          <cell r="A922" t="str">
            <v>260901060005</v>
          </cell>
          <cell r="B922" t="str">
            <v>Title I School</v>
          </cell>
          <cell r="C922" t="str">
            <v>Targeted Assistance Program</v>
          </cell>
          <cell r="D922" t="str">
            <v>Title I School</v>
          </cell>
          <cell r="E922" t="str">
            <v>Targeted Assistance Program</v>
          </cell>
        </row>
        <row r="923">
          <cell r="A923" t="str">
            <v>261001060001</v>
          </cell>
          <cell r="B923" t="str">
            <v>Title I School</v>
          </cell>
          <cell r="C923" t="str">
            <v>Targeted Assistance Program</v>
          </cell>
          <cell r="D923" t="str">
            <v>Title I School</v>
          </cell>
          <cell r="E923" t="str">
            <v>Targeted Assistance Program</v>
          </cell>
        </row>
        <row r="924">
          <cell r="A924" t="str">
            <v>261001060002</v>
          </cell>
          <cell r="B924" t="str">
            <v>Title I School</v>
          </cell>
          <cell r="C924" t="str">
            <v>Targeted Assistance Program</v>
          </cell>
          <cell r="D924" t="str">
            <v>Title I School</v>
          </cell>
          <cell r="E924" t="str">
            <v>Targeted Assistance Program</v>
          </cell>
        </row>
        <row r="925">
          <cell r="A925" t="str">
            <v>261001060003</v>
          </cell>
          <cell r="B925" t="str">
            <v>Title I School</v>
          </cell>
          <cell r="C925" t="str">
            <v>Targeted Assistance Program</v>
          </cell>
          <cell r="D925" t="str">
            <v>Title I School</v>
          </cell>
          <cell r="E925" t="str">
            <v>Targeted Assistance Program</v>
          </cell>
        </row>
        <row r="926">
          <cell r="A926" t="str">
            <v>261001060005</v>
          </cell>
          <cell r="B926" t="str">
            <v>Title I School</v>
          </cell>
          <cell r="C926" t="str">
            <v>Targeted Assistance Program</v>
          </cell>
          <cell r="D926" t="str">
            <v>Title I School</v>
          </cell>
          <cell r="E926" t="str">
            <v>Targeted Assistance Program</v>
          </cell>
        </row>
        <row r="927">
          <cell r="A927" t="str">
            <v>261001060006</v>
          </cell>
          <cell r="B927" t="str">
            <v>Title I School</v>
          </cell>
          <cell r="C927" t="str">
            <v>Targeted Assistance Program</v>
          </cell>
          <cell r="D927" t="str">
            <v>Title I School</v>
          </cell>
          <cell r="E927" t="str">
            <v>Targeted Assistance Program</v>
          </cell>
        </row>
        <row r="928">
          <cell r="A928" t="str">
            <v>261001060007</v>
          </cell>
          <cell r="B928" t="str">
            <v>Title I School</v>
          </cell>
          <cell r="C928" t="str">
            <v>Targeted Assistance Program</v>
          </cell>
          <cell r="D928" t="str">
            <v>Title I School</v>
          </cell>
          <cell r="E928" t="str">
            <v>Targeted Assistance Program</v>
          </cell>
        </row>
        <row r="929">
          <cell r="A929" t="str">
            <v>261101060001</v>
          </cell>
          <cell r="B929" t="str">
            <v>Title I School</v>
          </cell>
          <cell r="C929" t="str">
            <v>Schoolwide Program</v>
          </cell>
          <cell r="D929" t="str">
            <v>Title I School</v>
          </cell>
          <cell r="E929" t="str">
            <v>Schoolwide Program</v>
          </cell>
        </row>
        <row r="930">
          <cell r="A930" t="str">
            <v>261101060002</v>
          </cell>
          <cell r="B930" t="str">
            <v>Not Title I School</v>
          </cell>
          <cell r="C930">
            <v>0</v>
          </cell>
          <cell r="D930" t="str">
            <v>No Title I</v>
          </cell>
          <cell r="E930" t="str">
            <v>No Title I</v>
          </cell>
        </row>
        <row r="931">
          <cell r="A931" t="str">
            <v>261101060004</v>
          </cell>
          <cell r="B931" t="str">
            <v>Not Title I School</v>
          </cell>
          <cell r="C931">
            <v>0</v>
          </cell>
          <cell r="D931" t="str">
            <v>No Title I</v>
          </cell>
          <cell r="E931" t="str">
            <v>No Title I</v>
          </cell>
        </row>
        <row r="932">
          <cell r="A932" t="str">
            <v>261101060005</v>
          </cell>
          <cell r="B932" t="str">
            <v>Not Title I School</v>
          </cell>
          <cell r="C932">
            <v>0</v>
          </cell>
          <cell r="D932" t="str">
            <v>No Title I</v>
          </cell>
          <cell r="E932" t="str">
            <v>No Title I</v>
          </cell>
        </row>
        <row r="933">
          <cell r="A933" t="str">
            <v>261101060006</v>
          </cell>
          <cell r="B933" t="str">
            <v>Not Title I School</v>
          </cell>
          <cell r="C933">
            <v>0</v>
          </cell>
          <cell r="D933" t="str">
            <v>No Title I</v>
          </cell>
          <cell r="E933" t="str">
            <v>No Title I</v>
          </cell>
        </row>
        <row r="934">
          <cell r="A934" t="str">
            <v>261201060003</v>
          </cell>
          <cell r="B934" t="str">
            <v>Title I School</v>
          </cell>
          <cell r="C934" t="str">
            <v>Targeted Assistance Program</v>
          </cell>
          <cell r="D934" t="str">
            <v>Title I School</v>
          </cell>
          <cell r="E934" t="str">
            <v>Targeted Assistance Program</v>
          </cell>
        </row>
        <row r="935">
          <cell r="A935" t="str">
            <v>261201060004</v>
          </cell>
          <cell r="B935" t="str">
            <v>Title I School</v>
          </cell>
          <cell r="C935" t="str">
            <v>Targeted Assistance Program</v>
          </cell>
          <cell r="D935" t="str">
            <v>Title I School</v>
          </cell>
          <cell r="E935" t="str">
            <v>Targeted Assistance Program</v>
          </cell>
        </row>
        <row r="936">
          <cell r="A936" t="str">
            <v>261201060005</v>
          </cell>
          <cell r="B936" t="str">
            <v>Not Title I School</v>
          </cell>
          <cell r="C936">
            <v>0</v>
          </cell>
          <cell r="D936" t="str">
            <v>No Title I</v>
          </cell>
          <cell r="E936" t="str">
            <v>No Title I</v>
          </cell>
        </row>
        <row r="937">
          <cell r="A937" t="str">
            <v>261201060006</v>
          </cell>
          <cell r="B937" t="str">
            <v>Not Title I School</v>
          </cell>
          <cell r="C937">
            <v>0</v>
          </cell>
          <cell r="D937" t="str">
            <v>Title I School</v>
          </cell>
          <cell r="E937" t="str">
            <v>Targeted Assistance Program</v>
          </cell>
        </row>
        <row r="938">
          <cell r="A938" t="str">
            <v>261201060008</v>
          </cell>
          <cell r="B938" t="str">
            <v>Not Title I School</v>
          </cell>
          <cell r="C938">
            <v>0</v>
          </cell>
          <cell r="D938" t="str">
            <v>No Title I</v>
          </cell>
          <cell r="E938" t="str">
            <v>No Title I</v>
          </cell>
        </row>
        <row r="939">
          <cell r="A939" t="str">
            <v>261201060009</v>
          </cell>
          <cell r="B939" t="str">
            <v>Not Title I School</v>
          </cell>
          <cell r="C939">
            <v>0</v>
          </cell>
          <cell r="D939" t="str">
            <v>No Title I</v>
          </cell>
          <cell r="E939" t="str">
            <v>No Title I</v>
          </cell>
        </row>
        <row r="940">
          <cell r="A940" t="str">
            <v>261301060001</v>
          </cell>
          <cell r="B940" t="str">
            <v>Title I School</v>
          </cell>
          <cell r="C940" t="str">
            <v>Targeted Assistance Program</v>
          </cell>
          <cell r="D940" t="str">
            <v>Title I School</v>
          </cell>
          <cell r="E940" t="str">
            <v>Targeted Assistance Program</v>
          </cell>
        </row>
        <row r="941">
          <cell r="A941" t="str">
            <v>261301060002</v>
          </cell>
          <cell r="B941" t="str">
            <v>Title I School</v>
          </cell>
          <cell r="C941" t="str">
            <v>Targeted Assistance Program</v>
          </cell>
          <cell r="D941" t="str">
            <v>Title I School</v>
          </cell>
          <cell r="E941" t="str">
            <v>Targeted Assistance Program</v>
          </cell>
        </row>
        <row r="942">
          <cell r="A942" t="str">
            <v>261301060004</v>
          </cell>
          <cell r="B942" t="str">
            <v>Title I School</v>
          </cell>
          <cell r="C942" t="str">
            <v>Targeted Assistance Program</v>
          </cell>
          <cell r="D942" t="str">
            <v>Title I School</v>
          </cell>
          <cell r="E942" t="str">
            <v>Targeted Assistance Program</v>
          </cell>
        </row>
        <row r="943">
          <cell r="A943" t="str">
            <v>261301060006</v>
          </cell>
          <cell r="B943" t="str">
            <v>Not Title I School</v>
          </cell>
          <cell r="C943">
            <v>0</v>
          </cell>
          <cell r="D943" t="str">
            <v>No Title I</v>
          </cell>
          <cell r="E943" t="str">
            <v>No Title I</v>
          </cell>
        </row>
        <row r="944">
          <cell r="A944" t="str">
            <v>261301060007</v>
          </cell>
          <cell r="B944" t="str">
            <v>Not Title I School</v>
          </cell>
          <cell r="C944">
            <v>0</v>
          </cell>
          <cell r="D944" t="str">
            <v>Title I School</v>
          </cell>
          <cell r="E944" t="str">
            <v>Targeted Assistance Program</v>
          </cell>
        </row>
        <row r="945">
          <cell r="A945" t="str">
            <v>261301060008</v>
          </cell>
          <cell r="B945" t="str">
            <v>Title I School</v>
          </cell>
          <cell r="C945" t="str">
            <v>Targeted Assistance Program</v>
          </cell>
          <cell r="D945" t="str">
            <v>Title I School</v>
          </cell>
          <cell r="E945" t="str">
            <v>Targeted Assistance Program</v>
          </cell>
        </row>
        <row r="946">
          <cell r="A946" t="str">
            <v>261301060009</v>
          </cell>
          <cell r="B946" t="str">
            <v>Not Title I School</v>
          </cell>
          <cell r="C946">
            <v>0</v>
          </cell>
          <cell r="D946" t="str">
            <v>No Title I</v>
          </cell>
          <cell r="E946" t="str">
            <v>No Title I</v>
          </cell>
        </row>
        <row r="947">
          <cell r="A947" t="str">
            <v>261301060010</v>
          </cell>
          <cell r="B947" t="str">
            <v>Title I School</v>
          </cell>
          <cell r="C947" t="str">
            <v>Schoolwide Program</v>
          </cell>
          <cell r="D947" t="str">
            <v>Title I School</v>
          </cell>
          <cell r="E947" t="str">
            <v>Schoolwide Program</v>
          </cell>
        </row>
        <row r="948">
          <cell r="A948" t="str">
            <v>261313030001</v>
          </cell>
          <cell r="B948" t="str">
            <v>Title I School</v>
          </cell>
          <cell r="C948" t="str">
            <v>Schoolwide Program</v>
          </cell>
          <cell r="D948" t="str">
            <v>Title I School</v>
          </cell>
          <cell r="E948" t="str">
            <v>Schoolwide Program</v>
          </cell>
        </row>
        <row r="949">
          <cell r="A949" t="str">
            <v>261313030002</v>
          </cell>
          <cell r="B949" t="str">
            <v>Not Title I School</v>
          </cell>
          <cell r="C949">
            <v>0</v>
          </cell>
          <cell r="D949" t="str">
            <v>No Title I</v>
          </cell>
          <cell r="E949" t="str">
            <v>No Title I</v>
          </cell>
        </row>
        <row r="950">
          <cell r="A950" t="str">
            <v>261401060001</v>
          </cell>
          <cell r="B950" t="str">
            <v>Title I School</v>
          </cell>
          <cell r="C950" t="str">
            <v>Schoolwide Program</v>
          </cell>
          <cell r="D950" t="str">
            <v>Title I School</v>
          </cell>
          <cell r="E950" t="str">
            <v>Schoolwide Program</v>
          </cell>
        </row>
        <row r="951">
          <cell r="A951" t="str">
            <v>261401060002</v>
          </cell>
          <cell r="B951" t="str">
            <v>Title I School</v>
          </cell>
          <cell r="C951" t="str">
            <v>Targeted Assistance Program</v>
          </cell>
          <cell r="D951" t="str">
            <v>Title I School</v>
          </cell>
          <cell r="E951" t="str">
            <v>Targeted Assistance Program</v>
          </cell>
        </row>
        <row r="952">
          <cell r="A952" t="str">
            <v>261401060004</v>
          </cell>
          <cell r="B952" t="str">
            <v>Not Title I School</v>
          </cell>
          <cell r="C952">
            <v>0</v>
          </cell>
          <cell r="D952" t="str">
            <v>No Title I</v>
          </cell>
          <cell r="E952" t="str">
            <v>No Title I</v>
          </cell>
        </row>
        <row r="953">
          <cell r="A953" t="str">
            <v>261401060005</v>
          </cell>
          <cell r="B953" t="str">
            <v>Not Title I School</v>
          </cell>
          <cell r="C953">
            <v>0</v>
          </cell>
          <cell r="D953" t="str">
            <v>No Title I</v>
          </cell>
          <cell r="E953" t="str">
            <v>No Title I</v>
          </cell>
        </row>
        <row r="954">
          <cell r="A954" t="str">
            <v>261401060006</v>
          </cell>
          <cell r="B954" t="str">
            <v>Title I School</v>
          </cell>
          <cell r="C954" t="str">
            <v>Targeted Assistance Program</v>
          </cell>
          <cell r="D954" t="str">
            <v>Title I School</v>
          </cell>
          <cell r="E954" t="str">
            <v>Targeted Assistance Program</v>
          </cell>
        </row>
        <row r="955">
          <cell r="A955" t="str">
            <v>261401060008</v>
          </cell>
          <cell r="B955" t="str">
            <v>Not Title I School</v>
          </cell>
          <cell r="C955">
            <v>0</v>
          </cell>
          <cell r="D955" t="str">
            <v>Title I School</v>
          </cell>
          <cell r="E955" t="str">
            <v>Targeted Assistance Program</v>
          </cell>
        </row>
        <row r="956">
          <cell r="A956" t="str">
            <v>261401060009</v>
          </cell>
          <cell r="B956" t="str">
            <v>Title I School</v>
          </cell>
          <cell r="C956" t="str">
            <v>Targeted Assistance Program</v>
          </cell>
          <cell r="D956" t="str">
            <v>Title I School</v>
          </cell>
          <cell r="E956" t="str">
            <v>Targeted Assistance Program</v>
          </cell>
        </row>
        <row r="957">
          <cell r="A957" t="str">
            <v>261401060010</v>
          </cell>
          <cell r="B957" t="str">
            <v>Not Title I School</v>
          </cell>
          <cell r="C957">
            <v>0</v>
          </cell>
          <cell r="D957" t="str">
            <v>No Title I</v>
          </cell>
          <cell r="E957" t="str">
            <v>No Title I</v>
          </cell>
        </row>
        <row r="958">
          <cell r="A958" t="str">
            <v>261401060011</v>
          </cell>
          <cell r="B958" t="str">
            <v>Title I School</v>
          </cell>
          <cell r="C958" t="str">
            <v>Targeted Assistance Program</v>
          </cell>
          <cell r="D958" t="str">
            <v>Title I School</v>
          </cell>
          <cell r="E958" t="str">
            <v>Targeted Assistance Program</v>
          </cell>
        </row>
        <row r="959">
          <cell r="A959" t="str">
            <v>261501060002</v>
          </cell>
          <cell r="B959" t="str">
            <v>Title I School</v>
          </cell>
          <cell r="C959" t="str">
            <v>Targeted Assistance Program</v>
          </cell>
          <cell r="D959" t="str">
            <v>Title I School</v>
          </cell>
          <cell r="E959" t="str">
            <v>Targeted Assistance Program</v>
          </cell>
        </row>
        <row r="960">
          <cell r="A960" t="str">
            <v>261501060003</v>
          </cell>
          <cell r="B960" t="str">
            <v>Not Title I School</v>
          </cell>
          <cell r="C960">
            <v>0</v>
          </cell>
          <cell r="D960" t="str">
            <v>Title I School</v>
          </cell>
          <cell r="E960" t="str">
            <v>Targeted Assistance Program</v>
          </cell>
        </row>
        <row r="961">
          <cell r="A961" t="str">
            <v>261501060004</v>
          </cell>
          <cell r="B961" t="str">
            <v>Not Title I School</v>
          </cell>
          <cell r="C961">
            <v>0</v>
          </cell>
          <cell r="D961" t="str">
            <v>No Title I</v>
          </cell>
          <cell r="E961" t="str">
            <v>No Title I</v>
          </cell>
        </row>
        <row r="962">
          <cell r="A962" t="str">
            <v>261501060006</v>
          </cell>
          <cell r="B962" t="str">
            <v>Title I School</v>
          </cell>
          <cell r="C962" t="str">
            <v>Targeted Assistance Program</v>
          </cell>
          <cell r="D962" t="str">
            <v>Title I School</v>
          </cell>
          <cell r="E962" t="str">
            <v>Targeted Assistance Program</v>
          </cell>
        </row>
        <row r="963">
          <cell r="A963" t="str">
            <v>261501060008</v>
          </cell>
          <cell r="B963" t="str">
            <v>Title I School</v>
          </cell>
          <cell r="C963" t="str">
            <v>Targeted Assistance Program</v>
          </cell>
          <cell r="D963" t="str">
            <v>No Title I</v>
          </cell>
          <cell r="E963" t="str">
            <v>No Title I</v>
          </cell>
        </row>
        <row r="964">
          <cell r="A964" t="str">
            <v>261600010001</v>
          </cell>
          <cell r="B964" t="str">
            <v>Title I School</v>
          </cell>
          <cell r="C964" t="str">
            <v>Schoolwide Program</v>
          </cell>
          <cell r="D964" t="str">
            <v>Title I School</v>
          </cell>
          <cell r="E964" t="str">
            <v>Schoolwide Program</v>
          </cell>
        </row>
        <row r="965">
          <cell r="A965" t="str">
            <v>261600010002</v>
          </cell>
          <cell r="B965" t="str">
            <v>Title I School</v>
          </cell>
          <cell r="C965" t="str">
            <v>Schoolwide Program</v>
          </cell>
          <cell r="D965" t="str">
            <v>Title I School</v>
          </cell>
          <cell r="E965" t="str">
            <v>Schoolwide Program</v>
          </cell>
        </row>
        <row r="966">
          <cell r="A966" t="str">
            <v>261600010003</v>
          </cell>
          <cell r="B966" t="str">
            <v>Title I School</v>
          </cell>
          <cell r="C966" t="str">
            <v>Targeted Assistance Program</v>
          </cell>
          <cell r="D966" t="str">
            <v>Title I School</v>
          </cell>
          <cell r="E966" t="str">
            <v>Targeted Assistance Program</v>
          </cell>
        </row>
        <row r="967">
          <cell r="A967" t="str">
            <v>261600010004</v>
          </cell>
          <cell r="B967" t="str">
            <v>Title I School</v>
          </cell>
          <cell r="C967" t="str">
            <v>Targeted Assistance Program</v>
          </cell>
          <cell r="D967" t="str">
            <v>Title I School</v>
          </cell>
          <cell r="E967" t="str">
            <v>Targeted Assistance Program</v>
          </cell>
        </row>
        <row r="968">
          <cell r="A968" t="str">
            <v>261600010005</v>
          </cell>
          <cell r="B968" t="str">
            <v>Title I School</v>
          </cell>
          <cell r="C968" t="str">
            <v>Schoolwide Program</v>
          </cell>
          <cell r="D968" t="str">
            <v>Title I School</v>
          </cell>
          <cell r="E968" t="str">
            <v>Schoolwide Program</v>
          </cell>
        </row>
        <row r="969">
          <cell r="A969" t="str">
            <v>261600010007</v>
          </cell>
          <cell r="B969" t="str">
            <v>Title I School</v>
          </cell>
          <cell r="C969" t="str">
            <v>Schoolwide Program</v>
          </cell>
          <cell r="D969" t="str">
            <v>Title I School</v>
          </cell>
          <cell r="E969" t="str">
            <v>Schoolwide Program</v>
          </cell>
        </row>
        <row r="970">
          <cell r="A970" t="str">
            <v>261600010008</v>
          </cell>
          <cell r="B970" t="str">
            <v>Title I School</v>
          </cell>
          <cell r="C970" t="str">
            <v>Targeted Assistance Program</v>
          </cell>
          <cell r="D970" t="str">
            <v>Title I School</v>
          </cell>
          <cell r="E970" t="str">
            <v>Targeted Assistance Program</v>
          </cell>
        </row>
        <row r="971">
          <cell r="A971" t="str">
            <v>261600010009</v>
          </cell>
          <cell r="B971" t="str">
            <v>Title I School</v>
          </cell>
          <cell r="C971" t="str">
            <v>Schoolwide Program</v>
          </cell>
          <cell r="D971" t="str">
            <v>Title I School</v>
          </cell>
          <cell r="E971" t="str">
            <v>Schoolwide Program</v>
          </cell>
        </row>
        <row r="972">
          <cell r="A972" t="str">
            <v>261600010010</v>
          </cell>
          <cell r="B972" t="str">
            <v>Title I School</v>
          </cell>
          <cell r="C972" t="str">
            <v>Schoolwide Program</v>
          </cell>
          <cell r="D972" t="str">
            <v>Title I School</v>
          </cell>
          <cell r="E972" t="str">
            <v>Schoolwide Program</v>
          </cell>
        </row>
        <row r="973">
          <cell r="A973" t="str">
            <v>261600010012</v>
          </cell>
          <cell r="B973" t="str">
            <v>Title I School</v>
          </cell>
          <cell r="C973" t="str">
            <v>Schoolwide Program</v>
          </cell>
          <cell r="D973" t="str">
            <v>Title I School</v>
          </cell>
          <cell r="E973" t="str">
            <v>Schoolwide Program</v>
          </cell>
        </row>
        <row r="974">
          <cell r="A974" t="str">
            <v>261600010015</v>
          </cell>
          <cell r="B974" t="str">
            <v>Title I School</v>
          </cell>
          <cell r="C974" t="str">
            <v>Schoolwide Program</v>
          </cell>
          <cell r="D974" t="str">
            <v>Title I School</v>
          </cell>
          <cell r="E974" t="str">
            <v>Schoolwide Program</v>
          </cell>
        </row>
        <row r="975">
          <cell r="A975" t="str">
            <v>261600010016</v>
          </cell>
          <cell r="B975" t="str">
            <v>Title I School</v>
          </cell>
          <cell r="C975" t="str">
            <v>Targeted Assistance Program</v>
          </cell>
          <cell r="D975" t="str">
            <v>Title I School</v>
          </cell>
          <cell r="E975" t="str">
            <v>Targeted Assistance Program</v>
          </cell>
        </row>
        <row r="976">
          <cell r="A976" t="str">
            <v>261600010017</v>
          </cell>
          <cell r="B976" t="str">
            <v>Title I School</v>
          </cell>
          <cell r="C976" t="str">
            <v>Schoolwide Program</v>
          </cell>
          <cell r="D976" t="str">
            <v>Title I School</v>
          </cell>
          <cell r="E976" t="str">
            <v>Schoolwide Program</v>
          </cell>
        </row>
        <row r="977">
          <cell r="A977" t="str">
            <v>261600010019</v>
          </cell>
          <cell r="B977" t="str">
            <v>Title I School</v>
          </cell>
          <cell r="C977" t="str">
            <v>Schoolwide Program</v>
          </cell>
          <cell r="D977" t="str">
            <v>Title I School</v>
          </cell>
          <cell r="E977" t="str">
            <v>Schoolwide Program</v>
          </cell>
        </row>
        <row r="978">
          <cell r="A978" t="str">
            <v>261600010020</v>
          </cell>
          <cell r="B978" t="str">
            <v>Title I School</v>
          </cell>
          <cell r="C978" t="str">
            <v>Schoolwide Program</v>
          </cell>
          <cell r="D978" t="str">
            <v>Title I School</v>
          </cell>
          <cell r="E978" t="str">
            <v>Targeted Assistance Program</v>
          </cell>
        </row>
        <row r="979">
          <cell r="A979" t="str">
            <v>261600010022</v>
          </cell>
          <cell r="B979" t="str">
            <v>Title I School</v>
          </cell>
          <cell r="C979" t="str">
            <v>Schoolwide Program</v>
          </cell>
          <cell r="D979" t="str">
            <v>Title I School</v>
          </cell>
          <cell r="E979" t="str">
            <v>Schoolwide Program</v>
          </cell>
        </row>
        <row r="980">
          <cell r="A980" t="str">
            <v>261600010023</v>
          </cell>
          <cell r="B980" t="str">
            <v>Title I School</v>
          </cell>
          <cell r="C980" t="str">
            <v>Schoolwide Program</v>
          </cell>
          <cell r="D980" t="str">
            <v>Title I School</v>
          </cell>
          <cell r="E980" t="str">
            <v>Schoolwide Program</v>
          </cell>
        </row>
        <row r="981">
          <cell r="A981" t="str">
            <v>261600010025</v>
          </cell>
          <cell r="B981" t="str">
            <v>Title I School</v>
          </cell>
          <cell r="C981" t="str">
            <v>Schoolwide Program</v>
          </cell>
          <cell r="D981" t="str">
            <v>Title I School</v>
          </cell>
          <cell r="E981" t="str">
            <v>Schoolwide Program</v>
          </cell>
        </row>
        <row r="982">
          <cell r="A982" t="str">
            <v>261600010028</v>
          </cell>
          <cell r="B982" t="str">
            <v>Title I School</v>
          </cell>
          <cell r="C982" t="str">
            <v>Targeted Assistance Program</v>
          </cell>
          <cell r="D982" t="str">
            <v>Title I School</v>
          </cell>
          <cell r="E982" t="str">
            <v>Targeted Assistance Program</v>
          </cell>
        </row>
        <row r="983">
          <cell r="A983" t="str">
            <v>261600010029</v>
          </cell>
          <cell r="B983" t="str">
            <v>Title I School</v>
          </cell>
          <cell r="C983" t="str">
            <v>Schoolwide Program</v>
          </cell>
          <cell r="D983" t="str">
            <v>Title I School</v>
          </cell>
          <cell r="E983" t="str">
            <v>Schoolwide Program</v>
          </cell>
        </row>
        <row r="984">
          <cell r="A984" t="str">
            <v>261600010033</v>
          </cell>
          <cell r="B984" t="str">
            <v>Title I School</v>
          </cell>
          <cell r="C984" t="str">
            <v>Schoolwide Program</v>
          </cell>
          <cell r="D984" t="str">
            <v>Title I School</v>
          </cell>
          <cell r="E984" t="str">
            <v>Schoolwide Program</v>
          </cell>
        </row>
        <row r="985">
          <cell r="A985" t="str">
            <v>261600010034</v>
          </cell>
          <cell r="B985" t="str">
            <v>Title I School</v>
          </cell>
          <cell r="C985" t="str">
            <v>Schoolwide Program</v>
          </cell>
          <cell r="D985" t="str">
            <v>Title I School</v>
          </cell>
          <cell r="E985" t="str">
            <v>Schoolwide Program</v>
          </cell>
        </row>
        <row r="986">
          <cell r="A986" t="str">
            <v>261600010035</v>
          </cell>
          <cell r="B986" t="str">
            <v>Title I School</v>
          </cell>
          <cell r="C986" t="str">
            <v>Schoolwide Program</v>
          </cell>
          <cell r="D986" t="str">
            <v>Title I School</v>
          </cell>
          <cell r="E986" t="str">
            <v>Schoolwide Program</v>
          </cell>
        </row>
        <row r="987">
          <cell r="A987" t="str">
            <v>261600010036</v>
          </cell>
          <cell r="B987" t="str">
            <v>Title I School</v>
          </cell>
          <cell r="C987" t="str">
            <v>Schoolwide Program</v>
          </cell>
          <cell r="D987" t="str">
            <v>Title I School</v>
          </cell>
          <cell r="E987" t="str">
            <v>Schoolwide Program</v>
          </cell>
        </row>
        <row r="988">
          <cell r="A988" t="str">
            <v>261600010039</v>
          </cell>
          <cell r="B988" t="str">
            <v>Title I School</v>
          </cell>
          <cell r="C988" t="str">
            <v>Targeted Assistance Program</v>
          </cell>
          <cell r="D988" t="str">
            <v>Title I School</v>
          </cell>
          <cell r="E988" t="str">
            <v>Targeted Assistance Program</v>
          </cell>
        </row>
        <row r="989">
          <cell r="A989" t="str">
            <v>261600010041</v>
          </cell>
          <cell r="B989" t="str">
            <v>Title I School</v>
          </cell>
          <cell r="C989" t="str">
            <v>Schoolwide Program</v>
          </cell>
          <cell r="D989" t="str">
            <v>Title I School</v>
          </cell>
          <cell r="E989" t="str">
            <v>Schoolwide Program</v>
          </cell>
        </row>
        <row r="990">
          <cell r="A990" t="str">
            <v>261600010042</v>
          </cell>
          <cell r="B990" t="str">
            <v>Title I School</v>
          </cell>
          <cell r="C990" t="str">
            <v>Schoolwide Program</v>
          </cell>
          <cell r="D990" t="str">
            <v>Title I School</v>
          </cell>
          <cell r="E990" t="str">
            <v>Schoolwide Program</v>
          </cell>
        </row>
        <row r="991">
          <cell r="A991" t="str">
            <v>261600010043</v>
          </cell>
          <cell r="B991" t="str">
            <v>Title I School</v>
          </cell>
          <cell r="C991" t="str">
            <v>Targeted Assistance Program</v>
          </cell>
          <cell r="D991" t="str">
            <v>Title I School</v>
          </cell>
          <cell r="E991" t="str">
            <v>Targeted Assistance Program</v>
          </cell>
        </row>
        <row r="992">
          <cell r="A992" t="str">
            <v>261600010044</v>
          </cell>
          <cell r="B992" t="str">
            <v>Title I School</v>
          </cell>
          <cell r="C992" t="str">
            <v>Schoolwide Program</v>
          </cell>
          <cell r="D992" t="str">
            <v>Title I School</v>
          </cell>
          <cell r="E992" t="str">
            <v>Schoolwide Program</v>
          </cell>
        </row>
        <row r="993">
          <cell r="A993" t="str">
            <v>261600010045</v>
          </cell>
          <cell r="B993" t="str">
            <v>Title I School</v>
          </cell>
          <cell r="C993" t="str">
            <v>Schoolwide Program</v>
          </cell>
          <cell r="D993" t="str">
            <v>Title I School</v>
          </cell>
          <cell r="E993" t="str">
            <v>Schoolwide Program</v>
          </cell>
        </row>
        <row r="994">
          <cell r="A994" t="str">
            <v>261600010046</v>
          </cell>
          <cell r="B994" t="str">
            <v>Title I School</v>
          </cell>
          <cell r="C994" t="str">
            <v>Schoolwide Program</v>
          </cell>
          <cell r="D994" t="str">
            <v>Title I School</v>
          </cell>
          <cell r="E994" t="str">
            <v>Schoolwide Program</v>
          </cell>
        </row>
        <row r="995">
          <cell r="A995" t="str">
            <v>261600010050</v>
          </cell>
          <cell r="B995" t="str">
            <v>Title I School</v>
          </cell>
          <cell r="C995" t="str">
            <v>Schoolwide Program</v>
          </cell>
          <cell r="D995" t="str">
            <v>Title I School</v>
          </cell>
          <cell r="E995" t="str">
            <v>Schoolwide Program</v>
          </cell>
        </row>
        <row r="996">
          <cell r="A996" t="str">
            <v>261600010052</v>
          </cell>
          <cell r="B996" t="str">
            <v>Title I School</v>
          </cell>
          <cell r="C996" t="str">
            <v>Schoolwide Program</v>
          </cell>
          <cell r="D996" t="str">
            <v>Title I School</v>
          </cell>
          <cell r="E996" t="str">
            <v>Schoolwide Program</v>
          </cell>
        </row>
        <row r="997">
          <cell r="A997" t="str">
            <v>261600010053</v>
          </cell>
          <cell r="B997" t="str">
            <v>Title I School</v>
          </cell>
          <cell r="C997" t="str">
            <v>Targeted Assistance Program</v>
          </cell>
          <cell r="D997" t="str">
            <v>Title I School</v>
          </cell>
          <cell r="E997" t="str">
            <v>Targeted Assistance Program</v>
          </cell>
        </row>
        <row r="998">
          <cell r="A998" t="str">
            <v>261600010054</v>
          </cell>
          <cell r="B998" t="str">
            <v>Title I School</v>
          </cell>
          <cell r="C998" t="str">
            <v>Targeted Assistance Program</v>
          </cell>
          <cell r="D998" t="str">
            <v>Title I School</v>
          </cell>
          <cell r="E998" t="str">
            <v>Targeted Assistance Program</v>
          </cell>
        </row>
        <row r="999">
          <cell r="A999" t="str">
            <v>261600010057</v>
          </cell>
          <cell r="B999" t="str">
            <v>Title I School</v>
          </cell>
          <cell r="C999" t="str">
            <v>Schoolwide Program</v>
          </cell>
          <cell r="D999" t="str">
            <v>Title I School</v>
          </cell>
          <cell r="E999" t="str">
            <v>Schoolwide Program</v>
          </cell>
        </row>
        <row r="1000">
          <cell r="A1000" t="str">
            <v>261600010058</v>
          </cell>
          <cell r="B1000" t="str">
            <v>Title I School</v>
          </cell>
          <cell r="C1000" t="str">
            <v>Targeted Assistance Program</v>
          </cell>
          <cell r="D1000" t="str">
            <v>Title I School</v>
          </cell>
          <cell r="E1000" t="str">
            <v>Targeted Assistance Program</v>
          </cell>
        </row>
        <row r="1001">
          <cell r="A1001" t="str">
            <v>261600010060</v>
          </cell>
          <cell r="B1001" t="str">
            <v>Title I School</v>
          </cell>
          <cell r="C1001" t="str">
            <v>Schoolwide Program</v>
          </cell>
          <cell r="D1001" t="str">
            <v>Title I School</v>
          </cell>
          <cell r="E1001" t="str">
            <v>Schoolwide Program</v>
          </cell>
        </row>
        <row r="1002">
          <cell r="A1002" t="str">
            <v>261600010061</v>
          </cell>
          <cell r="B1002" t="str">
            <v>Title I School</v>
          </cell>
          <cell r="C1002" t="str">
            <v>Schoolwide Program</v>
          </cell>
          <cell r="D1002" t="str">
            <v>Title I School</v>
          </cell>
          <cell r="E1002" t="str">
            <v>Schoolwide Program</v>
          </cell>
        </row>
        <row r="1003">
          <cell r="A1003" t="str">
            <v>261600010066</v>
          </cell>
          <cell r="B1003" t="str">
            <v>Title I School</v>
          </cell>
          <cell r="C1003" t="str">
            <v>Schoolwide Program</v>
          </cell>
          <cell r="D1003" t="str">
            <v>Title I School</v>
          </cell>
          <cell r="E1003" t="str">
            <v>Schoolwide Program</v>
          </cell>
        </row>
        <row r="1004">
          <cell r="A1004" t="str">
            <v>261600010067</v>
          </cell>
          <cell r="B1004" t="str">
            <v>Title I School</v>
          </cell>
          <cell r="C1004" t="str">
            <v>Schoolwide Program</v>
          </cell>
          <cell r="D1004" t="str">
            <v>Title I School</v>
          </cell>
          <cell r="E1004" t="str">
            <v>Schoolwide Program</v>
          </cell>
        </row>
        <row r="1005">
          <cell r="A1005" t="str">
            <v>261600010068</v>
          </cell>
          <cell r="B1005" t="str">
            <v>Title I School</v>
          </cell>
          <cell r="C1005" t="str">
            <v>Schoolwide Program</v>
          </cell>
          <cell r="D1005" t="str">
            <v>Title I School</v>
          </cell>
          <cell r="E1005" t="str">
            <v>Schoolwide Program</v>
          </cell>
        </row>
        <row r="1006">
          <cell r="A1006" t="str">
            <v>261600010069</v>
          </cell>
          <cell r="B1006" t="str">
            <v>Title I School</v>
          </cell>
          <cell r="C1006" t="str">
            <v>Schoolwide Program</v>
          </cell>
          <cell r="D1006" t="str">
            <v>Title I School</v>
          </cell>
          <cell r="E1006" t="str">
            <v>Targeted Assistance Program</v>
          </cell>
        </row>
        <row r="1007">
          <cell r="A1007" t="str">
            <v>261600010073</v>
          </cell>
          <cell r="B1007" t="str">
            <v>Title I School</v>
          </cell>
          <cell r="C1007" t="str">
            <v>Schoolwide Program</v>
          </cell>
          <cell r="D1007" t="str">
            <v>Title I School</v>
          </cell>
          <cell r="E1007" t="str">
            <v>Targeted Assistance Program</v>
          </cell>
        </row>
        <row r="1008">
          <cell r="A1008" t="str">
            <v>261600010074</v>
          </cell>
          <cell r="B1008" t="str">
            <v>Not Title I School</v>
          </cell>
          <cell r="C1008">
            <v>0</v>
          </cell>
          <cell r="D1008" t="str">
            <v>No Title I</v>
          </cell>
          <cell r="E1008" t="str">
            <v>No Title I</v>
          </cell>
        </row>
        <row r="1009">
          <cell r="A1009" t="str">
            <v>261600010085</v>
          </cell>
          <cell r="B1009" t="str">
            <v>Title I School</v>
          </cell>
          <cell r="C1009" t="str">
            <v>Schoolwide Program</v>
          </cell>
          <cell r="D1009" t="str">
            <v>Title I School</v>
          </cell>
          <cell r="E1009" t="str">
            <v>Schoolwide Program</v>
          </cell>
        </row>
        <row r="1010">
          <cell r="A1010" t="str">
            <v>261600010089</v>
          </cell>
          <cell r="B1010" t="str">
            <v>Title I School</v>
          </cell>
          <cell r="C1010" t="str">
            <v>Schoolwide Program</v>
          </cell>
          <cell r="D1010" t="str">
            <v>Title I School</v>
          </cell>
          <cell r="E1010" t="str">
            <v>Targeted Assistance Program</v>
          </cell>
        </row>
        <row r="1011">
          <cell r="A1011" t="str">
            <v>261600010095</v>
          </cell>
          <cell r="B1011" t="str">
            <v>Title I School</v>
          </cell>
          <cell r="C1011" t="str">
            <v>Schoolwide Program</v>
          </cell>
          <cell r="D1011" t="str">
            <v>Title I School</v>
          </cell>
          <cell r="E1011" t="str">
            <v>Schoolwide Program</v>
          </cell>
        </row>
        <row r="1012">
          <cell r="A1012" t="str">
            <v>261600010096</v>
          </cell>
          <cell r="B1012" t="str">
            <v>Title I School</v>
          </cell>
          <cell r="C1012" t="str">
            <v>Targeted Assistance Program</v>
          </cell>
          <cell r="D1012" t="str">
            <v>Title I School</v>
          </cell>
          <cell r="E1012" t="str">
            <v>Targeted Assistance Program</v>
          </cell>
        </row>
        <row r="1013">
          <cell r="A1013" t="str">
            <v>261600010097</v>
          </cell>
          <cell r="B1013" t="str">
            <v>Title I School</v>
          </cell>
          <cell r="C1013" t="str">
            <v>Schoolwide Program</v>
          </cell>
          <cell r="D1013" t="str">
            <v>Title I School</v>
          </cell>
          <cell r="E1013" t="str">
            <v>Schoolwide Program</v>
          </cell>
        </row>
        <row r="1014">
          <cell r="A1014" t="str">
            <v>261600010101</v>
          </cell>
          <cell r="B1014" t="str">
            <v>Title I School</v>
          </cell>
          <cell r="C1014" t="str">
            <v>Targeted Assistance Program</v>
          </cell>
          <cell r="D1014" t="str">
            <v>Title I School</v>
          </cell>
          <cell r="E1014" t="str">
            <v>Targeted Assistance Program</v>
          </cell>
        </row>
        <row r="1015">
          <cell r="A1015" t="str">
            <v>261600010102</v>
          </cell>
          <cell r="B1015" t="str">
            <v>Title I School</v>
          </cell>
          <cell r="C1015" t="str">
            <v>Targeted Assistance Program</v>
          </cell>
          <cell r="D1015" t="str">
            <v>Title I School</v>
          </cell>
          <cell r="E1015" t="str">
            <v>Targeted Assistance Program</v>
          </cell>
        </row>
        <row r="1016">
          <cell r="A1016" t="str">
            <v>261600010103</v>
          </cell>
          <cell r="B1016" t="str">
            <v>Title I School</v>
          </cell>
          <cell r="C1016" t="str">
            <v>Targeted Assistance Program</v>
          </cell>
          <cell r="D1016" t="str">
            <v>Title I School</v>
          </cell>
          <cell r="E1016" t="str">
            <v>Targeted Assistance Program</v>
          </cell>
        </row>
        <row r="1017">
          <cell r="A1017" t="str">
            <v>261600860705</v>
          </cell>
          <cell r="B1017" t="str">
            <v>Title I School</v>
          </cell>
          <cell r="C1017" t="str">
            <v>Schoolwide Program</v>
          </cell>
          <cell r="D1017" t="str">
            <v>Title I School</v>
          </cell>
          <cell r="E1017" t="str">
            <v>Schoolwide Program</v>
          </cell>
        </row>
        <row r="1018">
          <cell r="A1018" t="str">
            <v>261600860811</v>
          </cell>
          <cell r="B1018" t="str">
            <v>Title I School</v>
          </cell>
          <cell r="C1018" t="str">
            <v>Targeted Assistance Program</v>
          </cell>
          <cell r="D1018" t="str">
            <v>Title I School</v>
          </cell>
          <cell r="E1018" t="str">
            <v>Targeted Assistance Program</v>
          </cell>
        </row>
        <row r="1019">
          <cell r="A1019" t="str">
            <v>261600860826</v>
          </cell>
          <cell r="B1019" t="str">
            <v>Not Title I School</v>
          </cell>
          <cell r="C1019">
            <v>0</v>
          </cell>
          <cell r="D1019" t="str">
            <v>No Title I</v>
          </cell>
          <cell r="E1019" t="str">
            <v>No Title I</v>
          </cell>
        </row>
        <row r="1020">
          <cell r="A1020" t="str">
            <v>261600860877</v>
          </cell>
          <cell r="B1020" t="str">
            <v>Title I School</v>
          </cell>
          <cell r="C1020" t="str">
            <v>Targeted Assistance Program</v>
          </cell>
          <cell r="D1020" t="str">
            <v>Title I School</v>
          </cell>
          <cell r="E1020" t="str">
            <v>Targeted Assistance Program</v>
          </cell>
        </row>
        <row r="1021">
          <cell r="A1021" t="str">
            <v>261600860906</v>
          </cell>
          <cell r="B1021" t="str">
            <v>Title I School</v>
          </cell>
          <cell r="C1021" t="str">
            <v>Schoolwide Program</v>
          </cell>
          <cell r="D1021" t="str">
            <v>Title I School</v>
          </cell>
          <cell r="E1021" t="str">
            <v>Schoolwide Program</v>
          </cell>
        </row>
        <row r="1022">
          <cell r="A1022" t="str">
            <v>261600860910</v>
          </cell>
          <cell r="B1022" t="str">
            <v>Title I School</v>
          </cell>
          <cell r="C1022" t="str">
            <v>Schoolwide Program</v>
          </cell>
          <cell r="D1022" t="str">
            <v>Title I School</v>
          </cell>
          <cell r="E1022" t="str">
            <v>Schoolwide Program</v>
          </cell>
        </row>
        <row r="1023">
          <cell r="A1023" t="str">
            <v>261600860985</v>
          </cell>
          <cell r="B1023" t="str">
            <v>Title I School</v>
          </cell>
          <cell r="C1023" t="str">
            <v>Schoolwide Program</v>
          </cell>
          <cell r="D1023" t="str">
            <v>Title I School</v>
          </cell>
          <cell r="E1023" t="str">
            <v>Schoolwide Program</v>
          </cell>
        </row>
        <row r="1024">
          <cell r="A1024" t="str">
            <v>261600861019</v>
          </cell>
          <cell r="B1024" t="str">
            <v>Title I School</v>
          </cell>
          <cell r="C1024" t="str">
            <v>Schoolwide Program</v>
          </cell>
          <cell r="D1024" t="str">
            <v>Title I School</v>
          </cell>
          <cell r="E1024" t="str">
            <v>Schoolwide Program</v>
          </cell>
        </row>
        <row r="1025">
          <cell r="A1025" t="str">
            <v>261600861020</v>
          </cell>
          <cell r="B1025" t="str">
            <v>Title I School</v>
          </cell>
          <cell r="C1025" t="str">
            <v>Schoolwide Program</v>
          </cell>
          <cell r="D1025" t="str">
            <v>Title I School</v>
          </cell>
          <cell r="E1025" t="str">
            <v>Schoolwide Program</v>
          </cell>
        </row>
        <row r="1026">
          <cell r="A1026" t="str">
            <v>261600861069</v>
          </cell>
          <cell r="B1026" t="str">
            <v>Not Title I School</v>
          </cell>
          <cell r="C1026">
            <v>0</v>
          </cell>
          <cell r="D1026" t="str">
            <v>Title I School</v>
          </cell>
          <cell r="E1026" t="str">
            <v>Schoolwide Program</v>
          </cell>
        </row>
        <row r="1027">
          <cell r="A1027" t="str">
            <v>261600861071</v>
          </cell>
          <cell r="B1027" t="str">
            <v>Not Title I School</v>
          </cell>
          <cell r="C1027">
            <v>0</v>
          </cell>
          <cell r="D1027" t="str">
            <v>Title I School</v>
          </cell>
          <cell r="E1027" t="str">
            <v>Targeted Assistance Program</v>
          </cell>
        </row>
        <row r="1028">
          <cell r="A1028" t="str">
            <v>261701060002</v>
          </cell>
          <cell r="B1028" t="str">
            <v>Title I School</v>
          </cell>
          <cell r="C1028" t="str">
            <v>Schoolwide Program</v>
          </cell>
          <cell r="D1028" t="str">
            <v>Title I School</v>
          </cell>
          <cell r="E1028" t="str">
            <v>Schoolwide Program</v>
          </cell>
        </row>
        <row r="1029">
          <cell r="A1029" t="str">
            <v>261701060004</v>
          </cell>
          <cell r="B1029" t="str">
            <v>Not Title I School</v>
          </cell>
          <cell r="C1029">
            <v>0</v>
          </cell>
          <cell r="D1029" t="str">
            <v>No Title I</v>
          </cell>
          <cell r="E1029" t="str">
            <v>No Title I</v>
          </cell>
        </row>
        <row r="1030">
          <cell r="A1030" t="str">
            <v>261701060005</v>
          </cell>
          <cell r="B1030" t="str">
            <v>Title I School</v>
          </cell>
          <cell r="C1030" t="str">
            <v>Targeted Assistance Program</v>
          </cell>
          <cell r="D1030" t="str">
            <v>Title I School</v>
          </cell>
          <cell r="E1030" t="str">
            <v>Targeted Assistance Program</v>
          </cell>
        </row>
        <row r="1031">
          <cell r="A1031" t="str">
            <v>261701060006</v>
          </cell>
          <cell r="B1031" t="str">
            <v>Title I School</v>
          </cell>
          <cell r="C1031" t="str">
            <v>Schoolwide Program</v>
          </cell>
          <cell r="D1031" t="str">
            <v>Title I School</v>
          </cell>
          <cell r="E1031" t="str">
            <v>Schoolwide Program</v>
          </cell>
        </row>
        <row r="1032">
          <cell r="A1032" t="str">
            <v>261701060009</v>
          </cell>
          <cell r="B1032" t="str">
            <v>Not Title I School</v>
          </cell>
          <cell r="C1032">
            <v>0</v>
          </cell>
          <cell r="D1032" t="str">
            <v>No Title I</v>
          </cell>
          <cell r="E1032" t="str">
            <v>No Title I</v>
          </cell>
        </row>
        <row r="1033">
          <cell r="A1033" t="str">
            <v>261701060012</v>
          </cell>
          <cell r="B1033" t="str">
            <v>Not Title I School</v>
          </cell>
          <cell r="C1033">
            <v>0</v>
          </cell>
          <cell r="D1033" t="str">
            <v>No Title I</v>
          </cell>
          <cell r="E1033" t="str">
            <v>No Title I</v>
          </cell>
        </row>
        <row r="1034">
          <cell r="A1034" t="str">
            <v>261701060013</v>
          </cell>
          <cell r="B1034" t="str">
            <v>Not Title I School</v>
          </cell>
          <cell r="C1034">
            <v>0</v>
          </cell>
          <cell r="D1034" t="str">
            <v>No Title I</v>
          </cell>
          <cell r="E1034" t="str">
            <v>No Title I</v>
          </cell>
        </row>
        <row r="1035">
          <cell r="A1035" t="str">
            <v>261701060014</v>
          </cell>
          <cell r="B1035" t="str">
            <v>Not Title I School</v>
          </cell>
          <cell r="C1035">
            <v>0</v>
          </cell>
          <cell r="D1035" t="str">
            <v>No Title I</v>
          </cell>
          <cell r="E1035" t="str">
            <v>No Title I</v>
          </cell>
        </row>
        <row r="1036">
          <cell r="A1036" t="str">
            <v>261701060015</v>
          </cell>
          <cell r="B1036" t="str">
            <v>Not Title I School</v>
          </cell>
          <cell r="C1036">
            <v>0</v>
          </cell>
          <cell r="D1036" t="str">
            <v>No Title I</v>
          </cell>
          <cell r="E1036" t="str">
            <v>No Title I</v>
          </cell>
        </row>
        <row r="1037">
          <cell r="A1037" t="str">
            <v>261801060002</v>
          </cell>
          <cell r="B1037" t="str">
            <v>Title I School</v>
          </cell>
          <cell r="C1037" t="str">
            <v>Schoolwide Program</v>
          </cell>
          <cell r="D1037" t="str">
            <v>Title I School</v>
          </cell>
          <cell r="E1037" t="str">
            <v>Schoolwide Program</v>
          </cell>
        </row>
        <row r="1038">
          <cell r="A1038" t="str">
            <v>261801060003</v>
          </cell>
          <cell r="B1038" t="str">
            <v>Not Title I School</v>
          </cell>
          <cell r="C1038">
            <v>0</v>
          </cell>
          <cell r="D1038" t="str">
            <v>No Title I</v>
          </cell>
          <cell r="E1038" t="str">
            <v>No Title I</v>
          </cell>
        </row>
        <row r="1039">
          <cell r="A1039" t="str">
            <v>261801060004</v>
          </cell>
          <cell r="B1039" t="str">
            <v>Title I School</v>
          </cell>
          <cell r="C1039" t="str">
            <v>Schoolwide Program</v>
          </cell>
          <cell r="D1039" t="str">
            <v>Title I School</v>
          </cell>
          <cell r="E1039" t="str">
            <v>Schoolwide Program</v>
          </cell>
        </row>
        <row r="1040">
          <cell r="A1040" t="str">
            <v>261801060005</v>
          </cell>
          <cell r="B1040" t="str">
            <v>Title I School</v>
          </cell>
          <cell r="C1040" t="str">
            <v>Schoolwide Program</v>
          </cell>
          <cell r="D1040" t="str">
            <v>Title I School</v>
          </cell>
          <cell r="E1040" t="str">
            <v>Schoolwide Program</v>
          </cell>
        </row>
        <row r="1041">
          <cell r="A1041" t="str">
            <v>261801060006</v>
          </cell>
          <cell r="B1041" t="str">
            <v>Title I School</v>
          </cell>
          <cell r="C1041" t="str">
            <v>Schoolwide Program</v>
          </cell>
          <cell r="D1041" t="str">
            <v>Title I School</v>
          </cell>
          <cell r="E1041" t="str">
            <v>Schoolwide Program</v>
          </cell>
        </row>
        <row r="1042">
          <cell r="A1042" t="str">
            <v>261901060002</v>
          </cell>
          <cell r="B1042" t="str">
            <v>Not Title I School</v>
          </cell>
          <cell r="C1042">
            <v>0</v>
          </cell>
          <cell r="D1042" t="str">
            <v>No Title I</v>
          </cell>
          <cell r="E1042" t="str">
            <v>No Title I</v>
          </cell>
        </row>
        <row r="1043">
          <cell r="A1043" t="str">
            <v>261901060003</v>
          </cell>
          <cell r="B1043" t="str">
            <v>Not Title I School</v>
          </cell>
          <cell r="C1043">
            <v>0</v>
          </cell>
          <cell r="D1043" t="str">
            <v>No Title I</v>
          </cell>
          <cell r="E1043" t="str">
            <v>No Title I</v>
          </cell>
        </row>
        <row r="1044">
          <cell r="A1044" t="str">
            <v>261901060004</v>
          </cell>
          <cell r="B1044" t="str">
            <v>Title I School</v>
          </cell>
          <cell r="C1044" t="str">
            <v>Targeted Assistance Program</v>
          </cell>
          <cell r="D1044" t="str">
            <v>Title I School</v>
          </cell>
          <cell r="E1044" t="str">
            <v>Targeted Assistance Program</v>
          </cell>
        </row>
        <row r="1045">
          <cell r="A1045" t="str">
            <v>261901060006</v>
          </cell>
          <cell r="B1045" t="str">
            <v>Title I School</v>
          </cell>
          <cell r="C1045" t="str">
            <v>Targeted Assistance Program</v>
          </cell>
          <cell r="D1045" t="str">
            <v>Title I School</v>
          </cell>
          <cell r="E1045" t="str">
            <v>Targeted Assistance Program</v>
          </cell>
        </row>
        <row r="1046">
          <cell r="A1046" t="str">
            <v>261901060007</v>
          </cell>
          <cell r="B1046" t="str">
            <v>Title I School</v>
          </cell>
          <cell r="C1046" t="str">
            <v>Targeted Assistance Program</v>
          </cell>
          <cell r="D1046" t="str">
            <v>Title I School</v>
          </cell>
          <cell r="E1046" t="str">
            <v>Targeted Assistance Program</v>
          </cell>
        </row>
        <row r="1047">
          <cell r="A1047" t="str">
            <v>261901060009</v>
          </cell>
          <cell r="B1047" t="str">
            <v>Title I School</v>
          </cell>
          <cell r="C1047" t="str">
            <v>Targeted Assistance Program</v>
          </cell>
          <cell r="D1047" t="str">
            <v>Title I School</v>
          </cell>
          <cell r="E1047" t="str">
            <v>Targeted Assistance Program</v>
          </cell>
        </row>
        <row r="1048">
          <cell r="A1048" t="str">
            <v>261901060010</v>
          </cell>
          <cell r="B1048" t="str">
            <v>Not Title I School</v>
          </cell>
          <cell r="C1048">
            <v>0</v>
          </cell>
          <cell r="D1048" t="str">
            <v>No Title I</v>
          </cell>
          <cell r="E1048" t="str">
            <v>No Title I</v>
          </cell>
        </row>
        <row r="1049">
          <cell r="A1049" t="str">
            <v>261901060011</v>
          </cell>
          <cell r="B1049" t="str">
            <v>Not Title I School</v>
          </cell>
          <cell r="C1049">
            <v>0</v>
          </cell>
          <cell r="D1049" t="str">
            <v>No Title I</v>
          </cell>
          <cell r="E1049" t="str">
            <v>No Title I</v>
          </cell>
        </row>
        <row r="1050">
          <cell r="A1050" t="str">
            <v>261901060013</v>
          </cell>
          <cell r="B1050" t="str">
            <v>Title I School</v>
          </cell>
          <cell r="C1050" t="str">
            <v>Targeted Assistance Program</v>
          </cell>
          <cell r="D1050" t="str">
            <v>Title I School</v>
          </cell>
          <cell r="E1050" t="str">
            <v>Targeted Assistance Program</v>
          </cell>
        </row>
        <row r="1051">
          <cell r="A1051" t="str">
            <v>261901060014</v>
          </cell>
          <cell r="B1051" t="str">
            <v>Title I School</v>
          </cell>
          <cell r="C1051" t="str">
            <v>Targeted Assistance Program</v>
          </cell>
          <cell r="D1051" t="str">
            <v>Title I School</v>
          </cell>
          <cell r="E1051" t="str">
            <v>Targeted Assistance Program</v>
          </cell>
        </row>
        <row r="1052">
          <cell r="A1052" t="str">
            <v>261901060015</v>
          </cell>
          <cell r="B1052" t="str">
            <v>Not Title I School</v>
          </cell>
          <cell r="C1052">
            <v>0</v>
          </cell>
          <cell r="D1052" t="str">
            <v>No Title I</v>
          </cell>
          <cell r="E1052" t="str">
            <v>No Title I</v>
          </cell>
        </row>
        <row r="1053">
          <cell r="A1053" t="str">
            <v>262001040003</v>
          </cell>
          <cell r="B1053" t="str">
            <v>Title I School</v>
          </cell>
          <cell r="C1053" t="str">
            <v>Targeted Assistance Program</v>
          </cell>
          <cell r="D1053" t="str">
            <v>Title I School</v>
          </cell>
          <cell r="E1053" t="str">
            <v>Targeted Assistance Program</v>
          </cell>
        </row>
        <row r="1054">
          <cell r="A1054" t="str">
            <v>262001040004</v>
          </cell>
          <cell r="B1054" t="str">
            <v>Title I School</v>
          </cell>
          <cell r="C1054" t="str">
            <v>Targeted Assistance Program</v>
          </cell>
          <cell r="D1054" t="str">
            <v>Title I School</v>
          </cell>
          <cell r="E1054" t="str">
            <v>Targeted Assistance Program</v>
          </cell>
        </row>
        <row r="1055">
          <cell r="A1055" t="str">
            <v>270100010003</v>
          </cell>
          <cell r="B1055" t="str">
            <v>Title I School</v>
          </cell>
          <cell r="C1055" t="str">
            <v>Targeted Assistance Program</v>
          </cell>
          <cell r="D1055" t="str">
            <v>Title I School</v>
          </cell>
          <cell r="E1055" t="str">
            <v>Targeted Assistance Program</v>
          </cell>
        </row>
        <row r="1056">
          <cell r="A1056" t="str">
            <v>270100010006</v>
          </cell>
          <cell r="B1056" t="str">
            <v>Title I School</v>
          </cell>
          <cell r="C1056" t="str">
            <v>Schoolwide Program</v>
          </cell>
          <cell r="D1056" t="str">
            <v>Title I School</v>
          </cell>
          <cell r="E1056" t="str">
            <v>Schoolwide Program</v>
          </cell>
        </row>
        <row r="1057">
          <cell r="A1057" t="str">
            <v>270100010009</v>
          </cell>
          <cell r="B1057" t="str">
            <v>Title I School</v>
          </cell>
          <cell r="C1057" t="str">
            <v>Schoolwide Program</v>
          </cell>
          <cell r="D1057" t="str">
            <v>Title I School</v>
          </cell>
          <cell r="E1057" t="str">
            <v>Schoolwide Program</v>
          </cell>
        </row>
        <row r="1058">
          <cell r="A1058" t="str">
            <v>270100010010</v>
          </cell>
          <cell r="B1058" t="str">
            <v>Title I School</v>
          </cell>
          <cell r="C1058" t="str">
            <v>Targeted Assistance Program</v>
          </cell>
          <cell r="D1058" t="str">
            <v>Title I School</v>
          </cell>
          <cell r="E1058" t="str">
            <v>Targeted Assistance Program</v>
          </cell>
        </row>
        <row r="1059">
          <cell r="A1059" t="str">
            <v>270100010018</v>
          </cell>
          <cell r="B1059" t="str">
            <v>Title I School</v>
          </cell>
          <cell r="C1059" t="str">
            <v>Schoolwide Program</v>
          </cell>
          <cell r="D1059" t="str">
            <v>Title I School</v>
          </cell>
          <cell r="E1059" t="str">
            <v>Schoolwide Program</v>
          </cell>
        </row>
        <row r="1060">
          <cell r="A1060" t="str">
            <v>270100010019</v>
          </cell>
          <cell r="B1060" t="str">
            <v>Title I School</v>
          </cell>
          <cell r="C1060" t="str">
            <v>Schoolwide Program</v>
          </cell>
          <cell r="D1060" t="str">
            <v>Title I School</v>
          </cell>
          <cell r="E1060" t="str">
            <v>Schoolwide Program</v>
          </cell>
        </row>
        <row r="1061">
          <cell r="A1061" t="str">
            <v>270301040002</v>
          </cell>
          <cell r="B1061" t="str">
            <v>Title I School</v>
          </cell>
          <cell r="C1061" t="str">
            <v>Targeted Assistance Program</v>
          </cell>
          <cell r="D1061" t="str">
            <v>Title I School</v>
          </cell>
          <cell r="E1061" t="str">
            <v>Targeted Assistance Program</v>
          </cell>
        </row>
        <row r="1062">
          <cell r="A1062" t="str">
            <v>270301040003</v>
          </cell>
          <cell r="B1062" t="str">
            <v>Title I School</v>
          </cell>
          <cell r="C1062" t="str">
            <v>Targeted Assistance Program</v>
          </cell>
          <cell r="D1062" t="str">
            <v>Title I School</v>
          </cell>
          <cell r="E1062" t="str">
            <v>Targeted Assistance Program</v>
          </cell>
        </row>
        <row r="1063">
          <cell r="A1063" t="str">
            <v>270301040004</v>
          </cell>
          <cell r="B1063" t="str">
            <v>Title I School</v>
          </cell>
          <cell r="C1063" t="str">
            <v>Targeted Assistance Program</v>
          </cell>
          <cell r="D1063" t="str">
            <v>Title I School</v>
          </cell>
          <cell r="E1063" t="str">
            <v>Targeted Assistance Program</v>
          </cell>
        </row>
        <row r="1064">
          <cell r="A1064" t="str">
            <v>270601040001</v>
          </cell>
          <cell r="B1064" t="str">
            <v>Title I School</v>
          </cell>
          <cell r="C1064" t="str">
            <v>Schoolwide Program</v>
          </cell>
          <cell r="D1064" t="str">
            <v>Title I School</v>
          </cell>
          <cell r="E1064" t="str">
            <v>Schoolwide Program</v>
          </cell>
        </row>
        <row r="1065">
          <cell r="A1065" t="str">
            <v>270601040002</v>
          </cell>
          <cell r="B1065" t="str">
            <v>Title I School</v>
          </cell>
          <cell r="C1065" t="str">
            <v>Schoolwide Program</v>
          </cell>
          <cell r="D1065" t="str">
            <v>Title I School</v>
          </cell>
          <cell r="E1065" t="str">
            <v>Schoolwide Program</v>
          </cell>
        </row>
        <row r="1066">
          <cell r="A1066" t="str">
            <v>270601040003</v>
          </cell>
          <cell r="B1066" t="str">
            <v>Title I School</v>
          </cell>
          <cell r="C1066" t="str">
            <v>Schoolwide Program</v>
          </cell>
          <cell r="D1066" t="str">
            <v>Title I School</v>
          </cell>
          <cell r="E1066" t="str">
            <v>Schoolwide Program</v>
          </cell>
        </row>
        <row r="1067">
          <cell r="A1067" t="str">
            <v>270701040001</v>
          </cell>
          <cell r="B1067" t="str">
            <v>Title I School</v>
          </cell>
          <cell r="C1067" t="str">
            <v>Targeted Assistance Program</v>
          </cell>
          <cell r="D1067" t="str">
            <v>Title I School</v>
          </cell>
          <cell r="E1067" t="str">
            <v>Targeted Assistance Program</v>
          </cell>
        </row>
        <row r="1068">
          <cell r="A1068" t="str">
            <v>270701040003</v>
          </cell>
          <cell r="B1068" t="str">
            <v>Not Title I School</v>
          </cell>
          <cell r="C1068">
            <v>0</v>
          </cell>
          <cell r="D1068" t="str">
            <v>No Title I</v>
          </cell>
          <cell r="E1068" t="str">
            <v>No Title I</v>
          </cell>
        </row>
        <row r="1069">
          <cell r="A1069" t="str">
            <v>271201040001</v>
          </cell>
          <cell r="B1069" t="str">
            <v>Title I School</v>
          </cell>
          <cell r="C1069" t="str">
            <v>Targeted Assistance Program</v>
          </cell>
          <cell r="D1069" t="str">
            <v>Title I School</v>
          </cell>
          <cell r="E1069" t="str">
            <v>Targeted Assistance Program</v>
          </cell>
        </row>
        <row r="1070">
          <cell r="A1070" t="str">
            <v>271201040003</v>
          </cell>
          <cell r="B1070" t="str">
            <v>Title I School</v>
          </cell>
          <cell r="C1070" t="str">
            <v>Targeted Assistance Program</v>
          </cell>
          <cell r="D1070" t="str">
            <v>Title I School</v>
          </cell>
          <cell r="E1070" t="str">
            <v>Targeted Assistance Program</v>
          </cell>
        </row>
        <row r="1071">
          <cell r="A1071" t="str">
            <v>271201040004</v>
          </cell>
          <cell r="B1071" t="str">
            <v>Title I School</v>
          </cell>
          <cell r="C1071" t="str">
            <v>Targeted Assistance Program</v>
          </cell>
          <cell r="D1071" t="str">
            <v>Title I School</v>
          </cell>
          <cell r="E1071" t="str">
            <v>Targeted Assistance Program</v>
          </cell>
        </row>
        <row r="1072">
          <cell r="A1072" t="str">
            <v>280100010001</v>
          </cell>
          <cell r="B1072" t="str">
            <v>Title I School</v>
          </cell>
          <cell r="C1072" t="str">
            <v>Targeted Assistance Program</v>
          </cell>
          <cell r="D1072" t="str">
            <v>Title I School</v>
          </cell>
          <cell r="E1072" t="str">
            <v>Targeted Assistance Program</v>
          </cell>
        </row>
        <row r="1073">
          <cell r="A1073" t="str">
            <v>280100010003</v>
          </cell>
          <cell r="B1073" t="str">
            <v>Title I School</v>
          </cell>
          <cell r="C1073" t="str">
            <v>Targeted Assistance Program</v>
          </cell>
          <cell r="D1073" t="str">
            <v>Title I School</v>
          </cell>
          <cell r="E1073" t="str">
            <v>Targeted Assistance Program</v>
          </cell>
        </row>
        <row r="1074">
          <cell r="A1074" t="str">
            <v>280100010004</v>
          </cell>
          <cell r="B1074" t="str">
            <v>Title I School</v>
          </cell>
          <cell r="C1074" t="str">
            <v>Targeted Assistance Program</v>
          </cell>
          <cell r="D1074" t="str">
            <v>Title I School</v>
          </cell>
          <cell r="E1074" t="str">
            <v>Targeted Assistance Program</v>
          </cell>
        </row>
        <row r="1075">
          <cell r="A1075" t="str">
            <v>280100010005</v>
          </cell>
          <cell r="B1075" t="str">
            <v>Title I School</v>
          </cell>
          <cell r="C1075" t="str">
            <v>Targeted Assistance Program</v>
          </cell>
          <cell r="D1075" t="str">
            <v>Title I School</v>
          </cell>
          <cell r="E1075" t="str">
            <v>Targeted Assistance Program</v>
          </cell>
        </row>
        <row r="1076">
          <cell r="A1076" t="str">
            <v>280100010007</v>
          </cell>
          <cell r="B1076" t="str">
            <v>Not Title I School</v>
          </cell>
          <cell r="C1076">
            <v>0</v>
          </cell>
          <cell r="D1076" t="str">
            <v>No Title I</v>
          </cell>
          <cell r="E1076" t="str">
            <v>No Title I</v>
          </cell>
        </row>
        <row r="1077">
          <cell r="A1077" t="str">
            <v>280100010008</v>
          </cell>
          <cell r="B1077" t="str">
            <v>Not Title I School</v>
          </cell>
          <cell r="C1077">
            <v>0</v>
          </cell>
          <cell r="D1077" t="str">
            <v>No Title I</v>
          </cell>
          <cell r="E1077" t="str">
            <v>No Title I</v>
          </cell>
        </row>
        <row r="1078">
          <cell r="A1078" t="str">
            <v>280201030001</v>
          </cell>
          <cell r="B1078" t="str">
            <v>Title I School</v>
          </cell>
          <cell r="C1078" t="str">
            <v>Schoolwide Program</v>
          </cell>
          <cell r="D1078" t="str">
            <v>Title I School</v>
          </cell>
          <cell r="E1078" t="str">
            <v>Schoolwide Program</v>
          </cell>
        </row>
        <row r="1079">
          <cell r="A1079" t="str">
            <v>280201030002</v>
          </cell>
          <cell r="B1079" t="str">
            <v>Title I School</v>
          </cell>
          <cell r="C1079" t="str">
            <v>Targeted Assistance Program</v>
          </cell>
          <cell r="D1079" t="str">
            <v>Title I School</v>
          </cell>
          <cell r="E1079" t="str">
            <v>Targeted Assistance Program</v>
          </cell>
        </row>
        <row r="1080">
          <cell r="A1080" t="str">
            <v>280201030003</v>
          </cell>
          <cell r="B1080" t="str">
            <v>Title I School</v>
          </cell>
          <cell r="C1080" t="str">
            <v>Schoolwide Program</v>
          </cell>
          <cell r="D1080" t="str">
            <v>Title I School</v>
          </cell>
          <cell r="E1080" t="str">
            <v>Schoolwide Program</v>
          </cell>
        </row>
        <row r="1081">
          <cell r="A1081" t="str">
            <v>280201030004</v>
          </cell>
          <cell r="B1081" t="str">
            <v>Title I School</v>
          </cell>
          <cell r="C1081" t="str">
            <v>Schoolwide Program</v>
          </cell>
          <cell r="D1081" t="str">
            <v>Title I School</v>
          </cell>
          <cell r="E1081" t="str">
            <v>Schoolwide Program</v>
          </cell>
        </row>
        <row r="1082">
          <cell r="A1082" t="str">
            <v>280201030007</v>
          </cell>
          <cell r="B1082" t="str">
            <v>Title I School</v>
          </cell>
          <cell r="C1082" t="str">
            <v>Schoolwide Program</v>
          </cell>
          <cell r="D1082" t="str">
            <v>Title I School</v>
          </cell>
          <cell r="E1082" t="str">
            <v>Schoolwide Program</v>
          </cell>
        </row>
        <row r="1083">
          <cell r="A1083" t="str">
            <v>280201030008</v>
          </cell>
          <cell r="B1083" t="str">
            <v>Title I School</v>
          </cell>
          <cell r="C1083" t="str">
            <v>Schoolwide Program</v>
          </cell>
          <cell r="D1083" t="str">
            <v>Title I School</v>
          </cell>
          <cell r="E1083" t="str">
            <v>Schoolwide Program</v>
          </cell>
        </row>
        <row r="1084">
          <cell r="A1084" t="str">
            <v>280201030009</v>
          </cell>
          <cell r="B1084" t="str">
            <v>Title I School</v>
          </cell>
          <cell r="C1084" t="str">
            <v>Schoolwide Program</v>
          </cell>
          <cell r="D1084" t="str">
            <v>Title I School</v>
          </cell>
          <cell r="E1084" t="str">
            <v>Schoolwide Program</v>
          </cell>
        </row>
        <row r="1085">
          <cell r="A1085" t="str">
            <v>280201030010</v>
          </cell>
          <cell r="B1085" t="str">
            <v>Title I School</v>
          </cell>
          <cell r="C1085" t="str">
            <v>Targeted Assistance Program</v>
          </cell>
          <cell r="D1085" t="str">
            <v>Title I School</v>
          </cell>
          <cell r="E1085" t="str">
            <v>Targeted Assistance Program</v>
          </cell>
        </row>
        <row r="1086">
          <cell r="A1086" t="str">
            <v>280201030011</v>
          </cell>
          <cell r="B1086" t="str">
            <v>Title I School</v>
          </cell>
          <cell r="C1086" t="str">
            <v>Schoolwide Program</v>
          </cell>
          <cell r="D1086" t="str">
            <v>Title I School</v>
          </cell>
          <cell r="E1086" t="str">
            <v>Schoolwide Program</v>
          </cell>
        </row>
        <row r="1087">
          <cell r="A1087" t="str">
            <v>280201030016</v>
          </cell>
          <cell r="B1087" t="str">
            <v>Title I School</v>
          </cell>
          <cell r="C1087" t="str">
            <v>Targeted Assistance Program</v>
          </cell>
          <cell r="D1087" t="str">
            <v>Title I School</v>
          </cell>
          <cell r="E1087" t="str">
            <v>Targeted Assistance Program</v>
          </cell>
        </row>
        <row r="1088">
          <cell r="A1088" t="str">
            <v>280201860934</v>
          </cell>
          <cell r="B1088" t="str">
            <v>Title I School</v>
          </cell>
          <cell r="C1088" t="str">
            <v>Targeted Assistance Program</v>
          </cell>
          <cell r="D1088" t="str">
            <v>Title I School</v>
          </cell>
          <cell r="E1088" t="str">
            <v>Targeted Assistance Program</v>
          </cell>
        </row>
        <row r="1089">
          <cell r="A1089" t="str">
            <v>280201860947</v>
          </cell>
          <cell r="B1089" t="str">
            <v>Title I School</v>
          </cell>
          <cell r="C1089" t="str">
            <v>Targeted Assistance Program</v>
          </cell>
          <cell r="D1089" t="str">
            <v>Title I School</v>
          </cell>
          <cell r="E1089" t="str">
            <v>Targeted Assistance Program</v>
          </cell>
        </row>
        <row r="1090">
          <cell r="A1090" t="str">
            <v>280202030003</v>
          </cell>
          <cell r="B1090" t="str">
            <v>Title I School</v>
          </cell>
          <cell r="C1090" t="str">
            <v>Targeted Assistance Program</v>
          </cell>
          <cell r="D1090" t="str">
            <v>Title I School</v>
          </cell>
          <cell r="E1090" t="str">
            <v>Targeted Assistance Program</v>
          </cell>
        </row>
        <row r="1091">
          <cell r="A1091" t="str">
            <v>280202030004</v>
          </cell>
          <cell r="B1091" t="str">
            <v>Title I School</v>
          </cell>
          <cell r="C1091" t="str">
            <v>Targeted Assistance Program</v>
          </cell>
          <cell r="D1091" t="str">
            <v>Title I School</v>
          </cell>
          <cell r="E1091" t="str">
            <v>Targeted Assistance Program</v>
          </cell>
        </row>
        <row r="1092">
          <cell r="A1092" t="str">
            <v>280202030005</v>
          </cell>
          <cell r="B1092" t="str">
            <v>Title I School</v>
          </cell>
          <cell r="C1092" t="str">
            <v>Targeted Assistance Program</v>
          </cell>
          <cell r="D1092" t="str">
            <v>Title I School</v>
          </cell>
          <cell r="E1092" t="str">
            <v>Targeted Assistance Program</v>
          </cell>
        </row>
        <row r="1093">
          <cell r="A1093" t="str">
            <v>280202030006</v>
          </cell>
          <cell r="B1093" t="str">
            <v>Title I School</v>
          </cell>
          <cell r="C1093" t="str">
            <v>Targeted Assistance Program</v>
          </cell>
          <cell r="D1093" t="str">
            <v>Title I School</v>
          </cell>
          <cell r="E1093" t="str">
            <v>Targeted Assistance Program</v>
          </cell>
        </row>
        <row r="1094">
          <cell r="A1094" t="str">
            <v>280202030007</v>
          </cell>
          <cell r="B1094" t="str">
            <v>Title I School</v>
          </cell>
          <cell r="C1094" t="str">
            <v>Targeted Assistance Program</v>
          </cell>
          <cell r="D1094" t="str">
            <v>Title I School</v>
          </cell>
          <cell r="E1094" t="str">
            <v>Targeted Assistance Program</v>
          </cell>
        </row>
        <row r="1095">
          <cell r="A1095" t="str">
            <v>280202030008</v>
          </cell>
          <cell r="B1095" t="str">
            <v>Title I School</v>
          </cell>
          <cell r="C1095" t="str">
            <v>Targeted Assistance Program</v>
          </cell>
          <cell r="D1095" t="str">
            <v>Title I School</v>
          </cell>
          <cell r="E1095" t="str">
            <v>Targeted Assistance Program</v>
          </cell>
        </row>
        <row r="1096">
          <cell r="A1096" t="str">
            <v>280202030009</v>
          </cell>
          <cell r="B1096" t="str">
            <v>Title I School</v>
          </cell>
          <cell r="C1096" t="str">
            <v>Targeted Assistance Program</v>
          </cell>
          <cell r="D1096" t="str">
            <v>Title I School</v>
          </cell>
          <cell r="E1096" t="str">
            <v>Targeted Assistance Program</v>
          </cell>
        </row>
        <row r="1097">
          <cell r="A1097" t="str">
            <v>280202030010</v>
          </cell>
          <cell r="B1097" t="str">
            <v>Title I School</v>
          </cell>
          <cell r="C1097" t="str">
            <v>Targeted Assistance Program</v>
          </cell>
          <cell r="D1097" t="str">
            <v>Title I School</v>
          </cell>
          <cell r="E1097" t="str">
            <v>Targeted Assistance Program</v>
          </cell>
        </row>
        <row r="1098">
          <cell r="A1098" t="str">
            <v>280203030001</v>
          </cell>
          <cell r="B1098" t="str">
            <v>Not Title I School</v>
          </cell>
          <cell r="C1098">
            <v>0</v>
          </cell>
          <cell r="D1098" t="str">
            <v>No Title I</v>
          </cell>
          <cell r="E1098" t="str">
            <v>No Title I</v>
          </cell>
        </row>
        <row r="1099">
          <cell r="A1099" t="str">
            <v>280203030002</v>
          </cell>
          <cell r="B1099" t="str">
            <v>Title I School</v>
          </cell>
          <cell r="C1099" t="str">
            <v>Targeted Assistance Program</v>
          </cell>
          <cell r="D1099" t="str">
            <v>No Title I</v>
          </cell>
          <cell r="E1099" t="str">
            <v>No Title I</v>
          </cell>
        </row>
        <row r="1100">
          <cell r="A1100" t="str">
            <v>280203030003</v>
          </cell>
          <cell r="B1100" t="str">
            <v>Title I School</v>
          </cell>
          <cell r="C1100" t="str">
            <v>Targeted Assistance Program</v>
          </cell>
          <cell r="D1100" t="str">
            <v>Title I School</v>
          </cell>
          <cell r="E1100" t="str">
            <v>Targeted Assistance Program</v>
          </cell>
        </row>
        <row r="1101">
          <cell r="A1101" t="str">
            <v>280203030006</v>
          </cell>
          <cell r="B1101" t="str">
            <v>Title I School</v>
          </cell>
          <cell r="C1101" t="str">
            <v>Targeted Assistance Program</v>
          </cell>
          <cell r="D1101" t="str">
            <v>Title I School</v>
          </cell>
          <cell r="E1101" t="str">
            <v>Targeted Assistance Program</v>
          </cell>
        </row>
        <row r="1102">
          <cell r="A1102" t="str">
            <v>280203030008</v>
          </cell>
          <cell r="B1102" t="str">
            <v>Not Title I School</v>
          </cell>
          <cell r="C1102">
            <v>0</v>
          </cell>
          <cell r="D1102" t="str">
            <v>No Title I</v>
          </cell>
          <cell r="E1102" t="str">
            <v>No Title I</v>
          </cell>
        </row>
        <row r="1103">
          <cell r="A1103" t="str">
            <v>280203030009</v>
          </cell>
          <cell r="B1103" t="str">
            <v>Not Title I School</v>
          </cell>
          <cell r="C1103">
            <v>0</v>
          </cell>
          <cell r="D1103" t="str">
            <v>No Title I</v>
          </cell>
          <cell r="E1103" t="str">
            <v>No Title I</v>
          </cell>
        </row>
        <row r="1104">
          <cell r="A1104" t="str">
            <v>280203030010</v>
          </cell>
          <cell r="B1104" t="str">
            <v>Not Title I School</v>
          </cell>
          <cell r="C1104">
            <v>0</v>
          </cell>
          <cell r="D1104" t="str">
            <v>No Title I</v>
          </cell>
          <cell r="E1104" t="str">
            <v>No Title I</v>
          </cell>
        </row>
        <row r="1105">
          <cell r="A1105" t="str">
            <v>280203030011</v>
          </cell>
          <cell r="B1105" t="str">
            <v>Not Title I School</v>
          </cell>
          <cell r="C1105">
            <v>0</v>
          </cell>
          <cell r="D1105" t="str">
            <v>No Title I</v>
          </cell>
          <cell r="E1105" t="str">
            <v>No Title I</v>
          </cell>
        </row>
        <row r="1106">
          <cell r="A1106" t="str">
            <v>280203030012</v>
          </cell>
          <cell r="B1106" t="str">
            <v>Not Title I School</v>
          </cell>
          <cell r="C1106">
            <v>0</v>
          </cell>
          <cell r="D1106" t="str">
            <v>Title I School</v>
          </cell>
          <cell r="E1106" t="str">
            <v>Targeted Assistance Program</v>
          </cell>
        </row>
        <row r="1107">
          <cell r="A1107" t="str">
            <v>280204020003</v>
          </cell>
          <cell r="B1107" t="str">
            <v>Title I School</v>
          </cell>
          <cell r="C1107" t="str">
            <v>Targeted Assistance Program</v>
          </cell>
          <cell r="D1107" t="str">
            <v>Title I School</v>
          </cell>
          <cell r="E1107" t="str">
            <v>Targeted Assistance Program</v>
          </cell>
        </row>
        <row r="1108">
          <cell r="A1108" t="str">
            <v>280204020004</v>
          </cell>
          <cell r="B1108" t="str">
            <v>Not Title I School</v>
          </cell>
          <cell r="C1108">
            <v>0</v>
          </cell>
          <cell r="D1108" t="str">
            <v>No Title I</v>
          </cell>
          <cell r="E1108" t="str">
            <v>No Title I</v>
          </cell>
        </row>
        <row r="1109">
          <cell r="A1109" t="str">
            <v>280204020005</v>
          </cell>
          <cell r="B1109" t="str">
            <v>Title I School</v>
          </cell>
          <cell r="C1109" t="str">
            <v>Targeted Assistance Program</v>
          </cell>
          <cell r="D1109" t="str">
            <v>Title I School</v>
          </cell>
          <cell r="E1109" t="str">
            <v>Targeted Assistance Program</v>
          </cell>
        </row>
        <row r="1110">
          <cell r="A1110" t="str">
            <v>280204020006</v>
          </cell>
          <cell r="B1110" t="str">
            <v>Not Title I School</v>
          </cell>
          <cell r="C1110">
            <v>0</v>
          </cell>
          <cell r="D1110" t="str">
            <v>No Title I</v>
          </cell>
          <cell r="E1110" t="str">
            <v>No Title I</v>
          </cell>
        </row>
        <row r="1111">
          <cell r="A1111" t="str">
            <v>280204020007</v>
          </cell>
          <cell r="B1111" t="str">
            <v>Not Title I School</v>
          </cell>
          <cell r="C1111">
            <v>0</v>
          </cell>
          <cell r="D1111" t="str">
            <v>No Title I</v>
          </cell>
          <cell r="E1111" t="str">
            <v>No Title I</v>
          </cell>
        </row>
        <row r="1112">
          <cell r="A1112" t="str">
            <v>280205030001</v>
          </cell>
          <cell r="B1112" t="str">
            <v>Not Title I School</v>
          </cell>
          <cell r="C1112">
            <v>0</v>
          </cell>
          <cell r="D1112" t="str">
            <v>No Title I</v>
          </cell>
          <cell r="E1112" t="str">
            <v>No Title I</v>
          </cell>
        </row>
        <row r="1113">
          <cell r="A1113" t="str">
            <v>280205030002</v>
          </cell>
          <cell r="B1113" t="str">
            <v>Title I School</v>
          </cell>
          <cell r="C1113" t="str">
            <v>Targeted Assistance Program</v>
          </cell>
          <cell r="D1113" t="str">
            <v>Title I School</v>
          </cell>
          <cell r="E1113" t="str">
            <v>Targeted Assistance Program</v>
          </cell>
        </row>
        <row r="1114">
          <cell r="A1114" t="str">
            <v>280205030005</v>
          </cell>
          <cell r="B1114" t="str">
            <v>Not Title I School</v>
          </cell>
          <cell r="C1114">
            <v>0</v>
          </cell>
          <cell r="D1114" t="str">
            <v>No Title I</v>
          </cell>
          <cell r="E1114" t="str">
            <v>No Title I</v>
          </cell>
        </row>
        <row r="1115">
          <cell r="A1115" t="str">
            <v>280205030006</v>
          </cell>
          <cell r="B1115" t="str">
            <v>Not Title I School</v>
          </cell>
          <cell r="C1115">
            <v>0</v>
          </cell>
          <cell r="D1115" t="str">
            <v>No Title I</v>
          </cell>
          <cell r="E1115" t="str">
            <v>No Title I</v>
          </cell>
        </row>
        <row r="1116">
          <cell r="A1116" t="str">
            <v>280205030009</v>
          </cell>
          <cell r="B1116" t="str">
            <v>Title I School</v>
          </cell>
          <cell r="C1116" t="str">
            <v>Targeted Assistance Program</v>
          </cell>
          <cell r="D1116" t="str">
            <v>Title I School</v>
          </cell>
          <cell r="E1116" t="str">
            <v>Targeted Assistance Program</v>
          </cell>
        </row>
        <row r="1117">
          <cell r="A1117" t="str">
            <v>280205030010</v>
          </cell>
          <cell r="B1117" t="str">
            <v>Title I School</v>
          </cell>
          <cell r="C1117" t="str">
            <v>Targeted Assistance Program</v>
          </cell>
          <cell r="D1117" t="str">
            <v>Title I School</v>
          </cell>
          <cell r="E1117" t="str">
            <v>Targeted Assistance Program</v>
          </cell>
        </row>
        <row r="1118">
          <cell r="A1118" t="str">
            <v>280205030011</v>
          </cell>
          <cell r="B1118" t="str">
            <v>Title I School</v>
          </cell>
          <cell r="C1118" t="str">
            <v>Targeted Assistance Program</v>
          </cell>
          <cell r="D1118" t="str">
            <v>Title I School</v>
          </cell>
          <cell r="E1118" t="str">
            <v>Targeted Assistance Program</v>
          </cell>
        </row>
        <row r="1119">
          <cell r="A1119" t="str">
            <v>280205030013</v>
          </cell>
          <cell r="B1119" t="str">
            <v>Not Title I School</v>
          </cell>
          <cell r="C1119">
            <v>0</v>
          </cell>
          <cell r="D1119" t="str">
            <v>No Title I</v>
          </cell>
          <cell r="E1119" t="str">
            <v>No Title I</v>
          </cell>
        </row>
        <row r="1120">
          <cell r="A1120" t="str">
            <v>280205030015</v>
          </cell>
          <cell r="B1120" t="str">
            <v>Title I School</v>
          </cell>
          <cell r="C1120" t="str">
            <v>Targeted Assistance Program</v>
          </cell>
          <cell r="D1120" t="str">
            <v>Title I School</v>
          </cell>
          <cell r="E1120" t="str">
            <v>Targeted Assistance Program</v>
          </cell>
        </row>
        <row r="1121">
          <cell r="A1121" t="str">
            <v>280205030016</v>
          </cell>
          <cell r="B1121" t="str">
            <v>Not Title I School</v>
          </cell>
          <cell r="C1121">
            <v>0</v>
          </cell>
          <cell r="D1121" t="str">
            <v>No Title I</v>
          </cell>
          <cell r="E1121" t="str">
            <v>No Title I</v>
          </cell>
        </row>
        <row r="1122">
          <cell r="A1122" t="str">
            <v>280206030003</v>
          </cell>
          <cell r="B1122" t="str">
            <v>Title I School</v>
          </cell>
          <cell r="C1122" t="str">
            <v>Targeted Assistance Program</v>
          </cell>
          <cell r="D1122" t="str">
            <v>Title I School</v>
          </cell>
          <cell r="E1122" t="str">
            <v>Targeted Assistance Program</v>
          </cell>
        </row>
        <row r="1123">
          <cell r="A1123" t="str">
            <v>280206030004</v>
          </cell>
          <cell r="B1123" t="str">
            <v>Not Title I School</v>
          </cell>
          <cell r="C1123">
            <v>0</v>
          </cell>
          <cell r="D1123" t="str">
            <v>Title I School</v>
          </cell>
          <cell r="E1123" t="str">
            <v>Targeted Assistance Program</v>
          </cell>
        </row>
        <row r="1124">
          <cell r="A1124" t="str">
            <v>280206030005</v>
          </cell>
          <cell r="B1124" t="str">
            <v>Title I School</v>
          </cell>
          <cell r="C1124" t="str">
            <v>Targeted Assistance Program</v>
          </cell>
          <cell r="D1124" t="str">
            <v>Title I School</v>
          </cell>
          <cell r="E1124" t="str">
            <v>Targeted Assistance Program</v>
          </cell>
        </row>
        <row r="1125">
          <cell r="A1125" t="str">
            <v>280206030006</v>
          </cell>
          <cell r="B1125" t="str">
            <v>Not Title I School</v>
          </cell>
          <cell r="C1125">
            <v>0</v>
          </cell>
          <cell r="D1125" t="str">
            <v>No Title I</v>
          </cell>
          <cell r="E1125" t="str">
            <v>No Title I</v>
          </cell>
        </row>
        <row r="1126">
          <cell r="A1126" t="str">
            <v>280207020002</v>
          </cell>
          <cell r="B1126" t="str">
            <v>Title I School</v>
          </cell>
          <cell r="C1126" t="str">
            <v>Targeted Assistance Program</v>
          </cell>
          <cell r="D1126" t="str">
            <v>Title I School</v>
          </cell>
          <cell r="E1126" t="str">
            <v>Targeted Assistance Program</v>
          </cell>
        </row>
        <row r="1127">
          <cell r="A1127" t="str">
            <v>280207020003</v>
          </cell>
          <cell r="B1127" t="str">
            <v>Title I School</v>
          </cell>
          <cell r="C1127" t="str">
            <v>Targeted Assistance Program</v>
          </cell>
          <cell r="D1127" t="str">
            <v>Title I School</v>
          </cell>
          <cell r="E1127" t="str">
            <v>Targeted Assistance Program</v>
          </cell>
        </row>
        <row r="1128">
          <cell r="A1128" t="str">
            <v>280207020004</v>
          </cell>
          <cell r="B1128" t="str">
            <v>Title I School</v>
          </cell>
          <cell r="C1128" t="str">
            <v>Targeted Assistance Program</v>
          </cell>
          <cell r="D1128" t="str">
            <v>Title I School</v>
          </cell>
          <cell r="E1128" t="str">
            <v>Targeted Assistance Program</v>
          </cell>
        </row>
        <row r="1129">
          <cell r="A1129" t="str">
            <v>280208030002</v>
          </cell>
          <cell r="B1129" t="str">
            <v>Title I School</v>
          </cell>
          <cell r="C1129" t="str">
            <v>Schoolwide Program</v>
          </cell>
          <cell r="D1129" t="str">
            <v>Title I School</v>
          </cell>
          <cell r="E1129" t="str">
            <v>Schoolwide Program</v>
          </cell>
        </row>
        <row r="1130">
          <cell r="A1130" t="str">
            <v>280208030003</v>
          </cell>
          <cell r="B1130" t="str">
            <v>Title I School</v>
          </cell>
          <cell r="C1130" t="str">
            <v>Schoolwide Program</v>
          </cell>
          <cell r="D1130" t="str">
            <v>Title I School</v>
          </cell>
          <cell r="E1130" t="str">
            <v>Schoolwide Program</v>
          </cell>
        </row>
        <row r="1131">
          <cell r="A1131" t="str">
            <v>280208030004</v>
          </cell>
          <cell r="B1131" t="str">
            <v>Title I School</v>
          </cell>
          <cell r="C1131" t="str">
            <v>Schoolwide Program</v>
          </cell>
          <cell r="D1131" t="str">
            <v>Title I School</v>
          </cell>
          <cell r="E1131" t="str">
            <v>Schoolwide Program</v>
          </cell>
        </row>
        <row r="1132">
          <cell r="A1132" t="str">
            <v>280208030005</v>
          </cell>
          <cell r="B1132" t="str">
            <v>Title I School</v>
          </cell>
          <cell r="C1132" t="str">
            <v>Schoolwide Program</v>
          </cell>
          <cell r="D1132" t="str">
            <v>Title I School</v>
          </cell>
          <cell r="E1132" t="str">
            <v>Schoolwide Program</v>
          </cell>
        </row>
        <row r="1133">
          <cell r="A1133" t="str">
            <v>280208030009</v>
          </cell>
          <cell r="B1133" t="str">
            <v>Title I School</v>
          </cell>
          <cell r="C1133" t="str">
            <v>Schoolwide Program</v>
          </cell>
          <cell r="D1133" t="str">
            <v>Title I School</v>
          </cell>
          <cell r="E1133" t="str">
            <v>Schoolwide Program</v>
          </cell>
        </row>
        <row r="1134">
          <cell r="A1134" t="str">
            <v>280208860024</v>
          </cell>
          <cell r="B1134" t="str">
            <v>Title I School</v>
          </cell>
          <cell r="C1134" t="str">
            <v>Schoolwide Program</v>
          </cell>
          <cell r="D1134" t="str">
            <v>Title I School</v>
          </cell>
          <cell r="E1134" t="str">
            <v>Schoolwide Program</v>
          </cell>
        </row>
        <row r="1135">
          <cell r="A1135" t="str">
            <v>280209030001</v>
          </cell>
          <cell r="B1135" t="str">
            <v>Title I School</v>
          </cell>
          <cell r="C1135" t="str">
            <v>Targeted Assistance Program</v>
          </cell>
          <cell r="D1135" t="str">
            <v>Title I School</v>
          </cell>
          <cell r="E1135" t="str">
            <v>Targeted Assistance Program</v>
          </cell>
        </row>
        <row r="1136">
          <cell r="A1136" t="str">
            <v>280209030002</v>
          </cell>
          <cell r="B1136" t="str">
            <v>Title I School</v>
          </cell>
          <cell r="C1136" t="str">
            <v>Targeted Assistance Program</v>
          </cell>
          <cell r="D1136" t="str">
            <v>Title I School</v>
          </cell>
          <cell r="E1136" t="str">
            <v>Targeted Assistance Program</v>
          </cell>
        </row>
        <row r="1137">
          <cell r="A1137" t="str">
            <v>280209030003</v>
          </cell>
          <cell r="B1137" t="str">
            <v>Title I School</v>
          </cell>
          <cell r="C1137" t="str">
            <v>Schoolwide Program</v>
          </cell>
          <cell r="D1137" t="str">
            <v>Title I School</v>
          </cell>
          <cell r="E1137" t="str">
            <v>Schoolwide Program</v>
          </cell>
        </row>
        <row r="1138">
          <cell r="A1138" t="str">
            <v>280209030004</v>
          </cell>
          <cell r="B1138" t="str">
            <v>Not Title I School</v>
          </cell>
          <cell r="C1138">
            <v>0</v>
          </cell>
          <cell r="D1138" t="str">
            <v>No Title I</v>
          </cell>
          <cell r="E1138" t="str">
            <v>No Title I</v>
          </cell>
        </row>
        <row r="1139">
          <cell r="A1139" t="str">
            <v>280209030005</v>
          </cell>
          <cell r="B1139" t="str">
            <v>Title I School</v>
          </cell>
          <cell r="C1139" t="str">
            <v>Targeted Assistance Program</v>
          </cell>
          <cell r="D1139" t="str">
            <v>Title I School</v>
          </cell>
          <cell r="E1139" t="str">
            <v>Targeted Assistance Program</v>
          </cell>
        </row>
        <row r="1140">
          <cell r="A1140" t="str">
            <v>280209030006</v>
          </cell>
          <cell r="B1140" t="str">
            <v>Title I School</v>
          </cell>
          <cell r="C1140" t="str">
            <v>Schoolwide Program</v>
          </cell>
          <cell r="D1140" t="str">
            <v>Title I School</v>
          </cell>
          <cell r="E1140" t="str">
            <v>Schoolwide Program</v>
          </cell>
        </row>
        <row r="1141">
          <cell r="A1141" t="str">
            <v>280209030007</v>
          </cell>
          <cell r="B1141" t="str">
            <v>Not Title I School</v>
          </cell>
          <cell r="C1141">
            <v>0</v>
          </cell>
          <cell r="D1141" t="str">
            <v>No Title I</v>
          </cell>
          <cell r="E1141" t="str">
            <v>No Title I</v>
          </cell>
        </row>
        <row r="1142">
          <cell r="A1142" t="str">
            <v>280209030009</v>
          </cell>
          <cell r="B1142" t="str">
            <v>Title I School</v>
          </cell>
          <cell r="C1142" t="str">
            <v>Targeted Assistance Program</v>
          </cell>
          <cell r="D1142" t="str">
            <v>Title I School</v>
          </cell>
          <cell r="E1142" t="str">
            <v>Targeted Assistance Program</v>
          </cell>
        </row>
        <row r="1143">
          <cell r="A1143" t="str">
            <v>280210030001</v>
          </cell>
          <cell r="B1143" t="str">
            <v>Title I School</v>
          </cell>
          <cell r="C1143" t="str">
            <v>Targeted Assistance Program</v>
          </cell>
          <cell r="D1143" t="str">
            <v>Title I School</v>
          </cell>
          <cell r="E1143" t="str">
            <v>Targeted Assistance Program</v>
          </cell>
        </row>
        <row r="1144">
          <cell r="A1144" t="str">
            <v>280210030004</v>
          </cell>
          <cell r="B1144" t="str">
            <v>Title I School</v>
          </cell>
          <cell r="C1144" t="str">
            <v>Targeted Assistance Program</v>
          </cell>
          <cell r="D1144" t="str">
            <v>Title I School</v>
          </cell>
          <cell r="E1144" t="str">
            <v>Targeted Assistance Program</v>
          </cell>
        </row>
        <row r="1145">
          <cell r="A1145" t="str">
            <v>280210030005</v>
          </cell>
          <cell r="B1145" t="str">
            <v>Title I School</v>
          </cell>
          <cell r="C1145" t="str">
            <v>Targeted Assistance Program</v>
          </cell>
          <cell r="D1145" t="str">
            <v>Title I School</v>
          </cell>
          <cell r="E1145" t="str">
            <v>Targeted Assistance Program</v>
          </cell>
        </row>
        <row r="1146">
          <cell r="A1146" t="str">
            <v>280210030007</v>
          </cell>
          <cell r="B1146" t="str">
            <v>Title I School</v>
          </cell>
          <cell r="C1146" t="str">
            <v>Targeted Assistance Program</v>
          </cell>
          <cell r="D1146" t="str">
            <v>Title I School</v>
          </cell>
          <cell r="E1146" t="str">
            <v>Targeted Assistance Program</v>
          </cell>
        </row>
        <row r="1147">
          <cell r="A1147" t="str">
            <v>280210030010</v>
          </cell>
          <cell r="B1147" t="str">
            <v>Title I School</v>
          </cell>
          <cell r="C1147" t="str">
            <v>Targeted Assistance Program</v>
          </cell>
          <cell r="D1147" t="str">
            <v>Title I School</v>
          </cell>
          <cell r="E1147" t="str">
            <v>Targeted Assistance Program</v>
          </cell>
        </row>
        <row r="1148">
          <cell r="A1148" t="str">
            <v>280210030012</v>
          </cell>
          <cell r="B1148" t="str">
            <v>Not Title I School</v>
          </cell>
          <cell r="C1148">
            <v>0</v>
          </cell>
          <cell r="D1148" t="str">
            <v>No Title I</v>
          </cell>
          <cell r="E1148" t="str">
            <v>No Title I</v>
          </cell>
        </row>
        <row r="1149">
          <cell r="A1149" t="str">
            <v>280210030013</v>
          </cell>
          <cell r="B1149" t="str">
            <v>Not Title I School</v>
          </cell>
          <cell r="C1149">
            <v>0</v>
          </cell>
          <cell r="D1149" t="str">
            <v>No Title I</v>
          </cell>
          <cell r="E1149" t="str">
            <v>No Title I</v>
          </cell>
        </row>
        <row r="1150">
          <cell r="A1150" t="str">
            <v>280211030002</v>
          </cell>
          <cell r="B1150" t="str">
            <v>Title I School</v>
          </cell>
          <cell r="C1150" t="str">
            <v>Targeted Assistance Program</v>
          </cell>
          <cell r="D1150" t="str">
            <v>Title I School</v>
          </cell>
          <cell r="E1150" t="str">
            <v>Targeted Assistance Program</v>
          </cell>
        </row>
        <row r="1151">
          <cell r="A1151" t="str">
            <v>280211030003</v>
          </cell>
          <cell r="B1151" t="str">
            <v>Not Title I School</v>
          </cell>
          <cell r="C1151">
            <v>0</v>
          </cell>
          <cell r="D1151" t="str">
            <v>No Title I</v>
          </cell>
          <cell r="E1151" t="str">
            <v>No Title I</v>
          </cell>
        </row>
        <row r="1152">
          <cell r="A1152" t="str">
            <v>280211030004</v>
          </cell>
          <cell r="B1152" t="str">
            <v>Title I School</v>
          </cell>
          <cell r="C1152" t="str">
            <v>Schoolwide Program</v>
          </cell>
          <cell r="D1152" t="str">
            <v>Title I School</v>
          </cell>
          <cell r="E1152" t="str">
            <v>Schoolwide Program</v>
          </cell>
        </row>
        <row r="1153">
          <cell r="A1153" t="str">
            <v>280211030005</v>
          </cell>
          <cell r="B1153" t="str">
            <v>Title I School</v>
          </cell>
          <cell r="C1153" t="str">
            <v>Schoolwide Program</v>
          </cell>
          <cell r="D1153" t="str">
            <v>Title I School</v>
          </cell>
          <cell r="E1153" t="str">
            <v>Schoolwide Program</v>
          </cell>
        </row>
        <row r="1154">
          <cell r="A1154" t="str">
            <v>280211030007</v>
          </cell>
          <cell r="B1154" t="str">
            <v>Not Title I School</v>
          </cell>
          <cell r="C1154">
            <v>0</v>
          </cell>
          <cell r="D1154" t="str">
            <v>No Title I</v>
          </cell>
          <cell r="E1154" t="str">
            <v>No Title I</v>
          </cell>
        </row>
        <row r="1155">
          <cell r="A1155" t="str">
            <v>280211030008</v>
          </cell>
          <cell r="B1155" t="str">
            <v>Title I School</v>
          </cell>
          <cell r="C1155" t="str">
            <v>Schoolwide Program</v>
          </cell>
          <cell r="D1155" t="str">
            <v>Title I School</v>
          </cell>
          <cell r="E1155" t="str">
            <v>Schoolwide Program</v>
          </cell>
        </row>
        <row r="1156">
          <cell r="A1156" t="str">
            <v>280211030009</v>
          </cell>
          <cell r="B1156" t="str">
            <v>Not Title I School</v>
          </cell>
          <cell r="C1156">
            <v>0</v>
          </cell>
          <cell r="D1156" t="str">
            <v>No Title I</v>
          </cell>
          <cell r="E1156" t="str">
            <v>No Title I</v>
          </cell>
        </row>
        <row r="1157">
          <cell r="A1157" t="str">
            <v>280211030010</v>
          </cell>
          <cell r="B1157" t="str">
            <v>Not Title I School</v>
          </cell>
          <cell r="C1157">
            <v>0</v>
          </cell>
          <cell r="D1157" t="str">
            <v>No Title I</v>
          </cell>
          <cell r="E1157" t="str">
            <v>No Title I</v>
          </cell>
        </row>
        <row r="1158">
          <cell r="A1158" t="str">
            <v>280211030011</v>
          </cell>
          <cell r="B1158" t="str">
            <v>Not Title I School</v>
          </cell>
          <cell r="C1158">
            <v>0</v>
          </cell>
          <cell r="D1158" t="str">
            <v>No Title I</v>
          </cell>
          <cell r="E1158" t="str">
            <v>No Title I</v>
          </cell>
        </row>
        <row r="1159">
          <cell r="A1159" t="str">
            <v>280211030016</v>
          </cell>
          <cell r="B1159" t="str">
            <v>Not Title I School</v>
          </cell>
          <cell r="C1159">
            <v>0</v>
          </cell>
          <cell r="D1159" t="str">
            <v>No Title I</v>
          </cell>
          <cell r="E1159" t="str">
            <v>No Title I</v>
          </cell>
        </row>
        <row r="1160">
          <cell r="A1160" t="str">
            <v>280212030001</v>
          </cell>
          <cell r="B1160" t="str">
            <v>Title I School</v>
          </cell>
          <cell r="C1160" t="str">
            <v>Schoolwide Program</v>
          </cell>
          <cell r="D1160" t="str">
            <v>Title I School</v>
          </cell>
          <cell r="E1160" t="str">
            <v>Schoolwide Program</v>
          </cell>
        </row>
        <row r="1161">
          <cell r="A1161" t="str">
            <v>280212030002</v>
          </cell>
          <cell r="B1161" t="str">
            <v>Title I School</v>
          </cell>
          <cell r="C1161" t="str">
            <v>Schoolwide Program</v>
          </cell>
          <cell r="D1161" t="str">
            <v>Title I School</v>
          </cell>
          <cell r="E1161" t="str">
            <v>Schoolwide Program</v>
          </cell>
        </row>
        <row r="1162">
          <cell r="A1162" t="str">
            <v>280212030005</v>
          </cell>
          <cell r="B1162" t="str">
            <v>Title I School</v>
          </cell>
          <cell r="C1162" t="str">
            <v>Schoolwide Program</v>
          </cell>
          <cell r="D1162" t="str">
            <v>Title I School</v>
          </cell>
          <cell r="E1162" t="str">
            <v>Schoolwide Program</v>
          </cell>
        </row>
        <row r="1163">
          <cell r="A1163" t="str">
            <v>280212030006</v>
          </cell>
          <cell r="B1163" t="str">
            <v>Title I School</v>
          </cell>
          <cell r="C1163" t="str">
            <v>Schoolwide Program</v>
          </cell>
          <cell r="D1163" t="str">
            <v>Title I School</v>
          </cell>
          <cell r="E1163" t="str">
            <v>Schoolwide Program</v>
          </cell>
        </row>
        <row r="1164">
          <cell r="A1164" t="str">
            <v>280213020001</v>
          </cell>
          <cell r="B1164" t="str">
            <v>Not Title I School</v>
          </cell>
          <cell r="C1164">
            <v>0</v>
          </cell>
          <cell r="D1164" t="str">
            <v>No Title I</v>
          </cell>
          <cell r="E1164" t="str">
            <v>No Title I</v>
          </cell>
        </row>
        <row r="1165">
          <cell r="A1165" t="str">
            <v>280213020002</v>
          </cell>
          <cell r="B1165" t="str">
            <v>Title I School</v>
          </cell>
          <cell r="C1165" t="str">
            <v>Targeted Assistance Program</v>
          </cell>
          <cell r="D1165" t="str">
            <v>Title I School</v>
          </cell>
          <cell r="E1165" t="str">
            <v>Targeted Assistance Program</v>
          </cell>
        </row>
        <row r="1166">
          <cell r="A1166" t="str">
            <v>280213020003</v>
          </cell>
          <cell r="B1166" t="str">
            <v>Not Title I School</v>
          </cell>
          <cell r="C1166">
            <v>0</v>
          </cell>
          <cell r="D1166" t="str">
            <v>No Title I</v>
          </cell>
          <cell r="E1166" t="str">
            <v>No Title I</v>
          </cell>
        </row>
        <row r="1167">
          <cell r="A1167" t="str">
            <v>280213020004</v>
          </cell>
          <cell r="B1167" t="str">
            <v>Not Title I School</v>
          </cell>
          <cell r="C1167">
            <v>0</v>
          </cell>
          <cell r="D1167" t="str">
            <v>No Title I</v>
          </cell>
          <cell r="E1167" t="str">
            <v>No Title I</v>
          </cell>
        </row>
        <row r="1168">
          <cell r="A1168" t="str">
            <v>280214030001</v>
          </cell>
          <cell r="B1168" t="str">
            <v>Title I School</v>
          </cell>
          <cell r="C1168" t="str">
            <v>Schoolwide Program</v>
          </cell>
          <cell r="D1168" t="str">
            <v>Title I School</v>
          </cell>
          <cell r="E1168" t="str">
            <v>Schoolwide Program</v>
          </cell>
        </row>
        <row r="1169">
          <cell r="A1169" t="str">
            <v>280214030002</v>
          </cell>
          <cell r="B1169" t="str">
            <v>Title I School</v>
          </cell>
          <cell r="C1169" t="str">
            <v>Schoolwide Program</v>
          </cell>
          <cell r="D1169" t="str">
            <v>Title I School</v>
          </cell>
          <cell r="E1169" t="str">
            <v>Schoolwide Program</v>
          </cell>
        </row>
        <row r="1170">
          <cell r="A1170" t="str">
            <v>280214030003</v>
          </cell>
          <cell r="B1170" t="str">
            <v>Title I School</v>
          </cell>
          <cell r="C1170" t="str">
            <v>Schoolwide Program</v>
          </cell>
          <cell r="D1170" t="str">
            <v>Title I School</v>
          </cell>
          <cell r="E1170" t="str">
            <v>Schoolwide Program</v>
          </cell>
        </row>
        <row r="1171">
          <cell r="A1171" t="str">
            <v>280214030006</v>
          </cell>
          <cell r="B1171" t="str">
            <v>Not Title I School</v>
          </cell>
          <cell r="C1171">
            <v>0</v>
          </cell>
          <cell r="D1171" t="str">
            <v>No Title I</v>
          </cell>
          <cell r="E1171" t="str">
            <v>No Title I</v>
          </cell>
        </row>
        <row r="1172">
          <cell r="A1172" t="str">
            <v>280214030007</v>
          </cell>
          <cell r="B1172" t="str">
            <v>Not Title I School</v>
          </cell>
          <cell r="C1172">
            <v>0</v>
          </cell>
          <cell r="D1172" t="str">
            <v>No Title I</v>
          </cell>
          <cell r="E1172" t="str">
            <v>No Title I</v>
          </cell>
        </row>
        <row r="1173">
          <cell r="A1173" t="str">
            <v>280215030002</v>
          </cell>
          <cell r="B1173" t="str">
            <v>Title I School</v>
          </cell>
          <cell r="C1173" t="str">
            <v>Targeted Assistance Program</v>
          </cell>
          <cell r="D1173" t="str">
            <v>Title I School</v>
          </cell>
          <cell r="E1173" t="str">
            <v>Targeted Assistance Program</v>
          </cell>
        </row>
        <row r="1174">
          <cell r="A1174" t="str">
            <v>280215030004</v>
          </cell>
          <cell r="B1174" t="str">
            <v>Title I School</v>
          </cell>
          <cell r="C1174" t="str">
            <v>Targeted Assistance Program</v>
          </cell>
          <cell r="D1174" t="str">
            <v>Title I School</v>
          </cell>
          <cell r="E1174" t="str">
            <v>Schoolwide Program</v>
          </cell>
        </row>
        <row r="1175">
          <cell r="A1175" t="str">
            <v>280215030005</v>
          </cell>
          <cell r="B1175" t="str">
            <v>Not Title I School</v>
          </cell>
          <cell r="C1175">
            <v>0</v>
          </cell>
          <cell r="D1175" t="str">
            <v>No Title I</v>
          </cell>
          <cell r="E1175" t="str">
            <v>No Title I</v>
          </cell>
        </row>
        <row r="1176">
          <cell r="A1176" t="str">
            <v>280215030007</v>
          </cell>
          <cell r="B1176" t="str">
            <v>Not Title I School</v>
          </cell>
          <cell r="C1176">
            <v>0</v>
          </cell>
          <cell r="D1176" t="str">
            <v>No Title I</v>
          </cell>
          <cell r="E1176" t="str">
            <v>No Title I</v>
          </cell>
        </row>
        <row r="1177">
          <cell r="A1177" t="str">
            <v>280215030008</v>
          </cell>
          <cell r="B1177" t="str">
            <v>Title I School</v>
          </cell>
          <cell r="C1177" t="str">
            <v>Schoolwide Program</v>
          </cell>
          <cell r="D1177" t="str">
            <v>Title I School</v>
          </cell>
          <cell r="E1177" t="str">
            <v>Schoolwide Program</v>
          </cell>
        </row>
        <row r="1178">
          <cell r="A1178" t="str">
            <v>280216020001</v>
          </cell>
          <cell r="B1178" t="str">
            <v>Title I School</v>
          </cell>
          <cell r="C1178" t="str">
            <v>Schoolwide Program</v>
          </cell>
          <cell r="D1178" t="str">
            <v>Title I School</v>
          </cell>
          <cell r="E1178" t="str">
            <v>Schoolwide Program</v>
          </cell>
        </row>
        <row r="1179">
          <cell r="A1179" t="str">
            <v>280216020002</v>
          </cell>
          <cell r="B1179" t="str">
            <v>Title I School</v>
          </cell>
          <cell r="C1179" t="str">
            <v>Schoolwide Program</v>
          </cell>
          <cell r="D1179" t="str">
            <v>Title I School</v>
          </cell>
          <cell r="E1179" t="str">
            <v>Schoolwide Program</v>
          </cell>
        </row>
        <row r="1180">
          <cell r="A1180" t="str">
            <v>280216020003</v>
          </cell>
          <cell r="B1180" t="str">
            <v>Title I School</v>
          </cell>
          <cell r="C1180" t="str">
            <v>Schoolwide Program</v>
          </cell>
          <cell r="D1180" t="str">
            <v>Title I School</v>
          </cell>
          <cell r="E1180" t="str">
            <v>Schoolwide Program</v>
          </cell>
        </row>
        <row r="1181">
          <cell r="A1181" t="str">
            <v>280216020004</v>
          </cell>
          <cell r="B1181" t="str">
            <v>Title I School</v>
          </cell>
          <cell r="C1181" t="str">
            <v>Targeted Assistance Program</v>
          </cell>
          <cell r="D1181" t="str">
            <v>Title I School</v>
          </cell>
          <cell r="E1181" t="str">
            <v>Targeted Assistance Program</v>
          </cell>
        </row>
        <row r="1182">
          <cell r="A1182" t="str">
            <v>280216020006</v>
          </cell>
          <cell r="B1182" t="str">
            <v>Title I School</v>
          </cell>
          <cell r="C1182" t="str">
            <v>Targeted Assistance Program</v>
          </cell>
          <cell r="D1182" t="str">
            <v>Title I School</v>
          </cell>
          <cell r="E1182" t="str">
            <v>Targeted Assistance Program</v>
          </cell>
        </row>
        <row r="1183">
          <cell r="A1183" t="str">
            <v>280216020007</v>
          </cell>
          <cell r="B1183" t="str">
            <v>Not Title I School</v>
          </cell>
          <cell r="C1183">
            <v>0</v>
          </cell>
          <cell r="D1183" t="str">
            <v>No Title I</v>
          </cell>
          <cell r="E1183" t="str">
            <v>No Title I</v>
          </cell>
        </row>
        <row r="1184">
          <cell r="A1184" t="str">
            <v>280217020001</v>
          </cell>
          <cell r="B1184" t="str">
            <v>Not Title I School</v>
          </cell>
          <cell r="C1184">
            <v>0</v>
          </cell>
          <cell r="D1184" t="str">
            <v>No Title I</v>
          </cell>
          <cell r="E1184" t="str">
            <v>No Title I</v>
          </cell>
        </row>
        <row r="1185">
          <cell r="A1185" t="str">
            <v>280217020003</v>
          </cell>
          <cell r="B1185" t="str">
            <v>Not Title I School</v>
          </cell>
          <cell r="C1185">
            <v>0</v>
          </cell>
          <cell r="D1185" t="str">
            <v>No Title I</v>
          </cell>
          <cell r="E1185" t="str">
            <v>No Title I</v>
          </cell>
        </row>
        <row r="1186">
          <cell r="A1186" t="str">
            <v>280217020004</v>
          </cell>
          <cell r="B1186" t="str">
            <v>Not Title I School</v>
          </cell>
          <cell r="C1186">
            <v>0</v>
          </cell>
          <cell r="D1186" t="str">
            <v>No Title I</v>
          </cell>
          <cell r="E1186" t="str">
            <v>No Title I</v>
          </cell>
        </row>
        <row r="1187">
          <cell r="A1187" t="str">
            <v>280218030001</v>
          </cell>
          <cell r="B1187" t="str">
            <v>Not Title I School</v>
          </cell>
          <cell r="C1187">
            <v>0</v>
          </cell>
          <cell r="D1187" t="str">
            <v>No Title I</v>
          </cell>
          <cell r="E1187" t="str">
            <v>No Title I</v>
          </cell>
        </row>
        <row r="1188">
          <cell r="A1188" t="str">
            <v>280218030002</v>
          </cell>
          <cell r="B1188" t="str">
            <v>Not Title I School</v>
          </cell>
          <cell r="C1188">
            <v>0</v>
          </cell>
          <cell r="D1188" t="str">
            <v>No Title I</v>
          </cell>
          <cell r="E1188" t="str">
            <v>No Title I</v>
          </cell>
        </row>
        <row r="1189">
          <cell r="A1189" t="str">
            <v>280218030003</v>
          </cell>
          <cell r="B1189" t="str">
            <v>Not Title I School</v>
          </cell>
          <cell r="C1189">
            <v>0</v>
          </cell>
          <cell r="D1189" t="str">
            <v>No Title I</v>
          </cell>
          <cell r="E1189" t="str">
            <v>No Title I</v>
          </cell>
        </row>
        <row r="1190">
          <cell r="A1190" t="str">
            <v>280218030004</v>
          </cell>
          <cell r="B1190" t="str">
            <v>Title I School</v>
          </cell>
          <cell r="C1190" t="str">
            <v>Targeted Assistance Program</v>
          </cell>
          <cell r="D1190" t="str">
            <v>No Title I</v>
          </cell>
          <cell r="E1190" t="str">
            <v>No Title I</v>
          </cell>
        </row>
        <row r="1191">
          <cell r="A1191" t="str">
            <v>280218030005</v>
          </cell>
          <cell r="B1191" t="str">
            <v>Title I School</v>
          </cell>
          <cell r="C1191" t="str">
            <v>Targeted Assistance Program</v>
          </cell>
          <cell r="D1191" t="str">
            <v>No Title I</v>
          </cell>
          <cell r="E1191" t="str">
            <v>No Title I</v>
          </cell>
        </row>
        <row r="1192">
          <cell r="A1192" t="str">
            <v>280218030006</v>
          </cell>
          <cell r="B1192" t="str">
            <v>Not Title I School</v>
          </cell>
          <cell r="C1192">
            <v>0</v>
          </cell>
          <cell r="D1192" t="str">
            <v>No Title I</v>
          </cell>
          <cell r="E1192" t="str">
            <v>No Title I</v>
          </cell>
        </row>
        <row r="1193">
          <cell r="A1193" t="str">
            <v>280218030007</v>
          </cell>
          <cell r="B1193" t="str">
            <v>Not Title I School</v>
          </cell>
          <cell r="C1193">
            <v>0</v>
          </cell>
          <cell r="D1193" t="str">
            <v>Title I School</v>
          </cell>
          <cell r="E1193" t="str">
            <v>Targeted Assistance Program</v>
          </cell>
        </row>
        <row r="1194">
          <cell r="A1194" t="str">
            <v>280219030001</v>
          </cell>
          <cell r="B1194" t="str">
            <v>Not Title I School</v>
          </cell>
          <cell r="C1194">
            <v>0</v>
          </cell>
          <cell r="D1194" t="str">
            <v>Title I School</v>
          </cell>
          <cell r="E1194" t="str">
            <v>Schoolwide Program</v>
          </cell>
        </row>
        <row r="1195">
          <cell r="A1195" t="str">
            <v>280219030002</v>
          </cell>
          <cell r="B1195" t="str">
            <v>Title I School</v>
          </cell>
          <cell r="C1195" t="str">
            <v>Targeted Assistance Program</v>
          </cell>
          <cell r="D1195" t="str">
            <v>Title I School</v>
          </cell>
          <cell r="E1195" t="str">
            <v>Targeted Assistance Program</v>
          </cell>
        </row>
        <row r="1196">
          <cell r="A1196" t="str">
            <v>280219030004</v>
          </cell>
          <cell r="B1196" t="str">
            <v>Title I School</v>
          </cell>
          <cell r="C1196" t="str">
            <v>Schoolwide Program</v>
          </cell>
          <cell r="D1196" t="str">
            <v>No Title I</v>
          </cell>
          <cell r="E1196" t="str">
            <v>No Title I</v>
          </cell>
        </row>
        <row r="1197">
          <cell r="A1197" t="str">
            <v>280220030001</v>
          </cell>
          <cell r="B1197" t="str">
            <v>Not Title I School</v>
          </cell>
          <cell r="C1197">
            <v>0</v>
          </cell>
          <cell r="D1197" t="str">
            <v>No Title I</v>
          </cell>
          <cell r="E1197" t="str">
            <v>No Title I</v>
          </cell>
        </row>
        <row r="1198">
          <cell r="A1198" t="str">
            <v>280220030002</v>
          </cell>
          <cell r="B1198" t="str">
            <v>Not Title I School</v>
          </cell>
          <cell r="C1198">
            <v>0</v>
          </cell>
          <cell r="D1198" t="str">
            <v>No Title I</v>
          </cell>
          <cell r="E1198" t="str">
            <v>No Title I</v>
          </cell>
        </row>
        <row r="1199">
          <cell r="A1199" t="str">
            <v>280220030003</v>
          </cell>
          <cell r="B1199" t="str">
            <v>Not Title I School</v>
          </cell>
          <cell r="C1199">
            <v>0</v>
          </cell>
          <cell r="D1199" t="str">
            <v>No Title I</v>
          </cell>
          <cell r="E1199" t="str">
            <v>No Title I</v>
          </cell>
        </row>
        <row r="1200">
          <cell r="A1200" t="str">
            <v>280220030004</v>
          </cell>
          <cell r="B1200" t="str">
            <v>Title I School</v>
          </cell>
          <cell r="C1200" t="str">
            <v>Targeted Assistance Program</v>
          </cell>
          <cell r="D1200" t="str">
            <v>Title I School</v>
          </cell>
          <cell r="E1200" t="str">
            <v>Targeted Assistance Program</v>
          </cell>
        </row>
        <row r="1201">
          <cell r="A1201" t="str">
            <v>280220030005</v>
          </cell>
          <cell r="B1201" t="str">
            <v>Title I School</v>
          </cell>
          <cell r="C1201" t="str">
            <v>Schoolwide Program</v>
          </cell>
          <cell r="D1201" t="str">
            <v>Title I School</v>
          </cell>
          <cell r="E1201" t="str">
            <v>Schoolwide Program</v>
          </cell>
        </row>
        <row r="1202">
          <cell r="A1202" t="str">
            <v>280220030006</v>
          </cell>
          <cell r="B1202" t="str">
            <v>Title I School</v>
          </cell>
          <cell r="C1202" t="str">
            <v>Schoolwide Program</v>
          </cell>
          <cell r="D1202" t="str">
            <v>Title I School</v>
          </cell>
          <cell r="E1202" t="str">
            <v>Schoolwide Program</v>
          </cell>
        </row>
        <row r="1203">
          <cell r="A1203" t="str">
            <v>280220030007</v>
          </cell>
          <cell r="B1203" t="str">
            <v>Not Title I School</v>
          </cell>
          <cell r="C1203">
            <v>0</v>
          </cell>
          <cell r="D1203" t="str">
            <v>No Title I</v>
          </cell>
          <cell r="E1203" t="str">
            <v>No Title I</v>
          </cell>
        </row>
        <row r="1204">
          <cell r="A1204" t="str">
            <v>280221030001</v>
          </cell>
          <cell r="B1204" t="str">
            <v>Not Title I School</v>
          </cell>
          <cell r="C1204">
            <v>0</v>
          </cell>
          <cell r="D1204" t="str">
            <v>No Title I</v>
          </cell>
          <cell r="E1204" t="str">
            <v>No Title I</v>
          </cell>
        </row>
        <row r="1205">
          <cell r="A1205" t="str">
            <v>280221030002</v>
          </cell>
          <cell r="B1205" t="str">
            <v>Not Title I School</v>
          </cell>
          <cell r="C1205">
            <v>0</v>
          </cell>
          <cell r="D1205" t="str">
            <v>No Title I</v>
          </cell>
          <cell r="E1205" t="str">
            <v>No Title I</v>
          </cell>
        </row>
        <row r="1206">
          <cell r="A1206" t="str">
            <v>280221030003</v>
          </cell>
          <cell r="B1206" t="str">
            <v>Title I School</v>
          </cell>
          <cell r="C1206" t="str">
            <v>Targeted Assistance Program</v>
          </cell>
          <cell r="D1206" t="str">
            <v>Title I School</v>
          </cell>
          <cell r="E1206" t="str">
            <v>Targeted Assistance Program</v>
          </cell>
        </row>
        <row r="1207">
          <cell r="A1207" t="str">
            <v>280221030004</v>
          </cell>
          <cell r="B1207" t="str">
            <v>Title I School</v>
          </cell>
          <cell r="C1207" t="str">
            <v>Targeted Assistance Program</v>
          </cell>
          <cell r="D1207" t="str">
            <v>Title I School</v>
          </cell>
          <cell r="E1207" t="str">
            <v>Targeted Assistance Program</v>
          </cell>
        </row>
        <row r="1208">
          <cell r="A1208" t="str">
            <v>280221030005</v>
          </cell>
          <cell r="B1208" t="str">
            <v>Not Title I School</v>
          </cell>
          <cell r="C1208">
            <v>0</v>
          </cell>
          <cell r="D1208" t="str">
            <v>No Title I</v>
          </cell>
          <cell r="E1208" t="str">
            <v>No Title I</v>
          </cell>
        </row>
        <row r="1209">
          <cell r="A1209" t="str">
            <v>280221030006</v>
          </cell>
          <cell r="B1209" t="str">
            <v>Not Title I School</v>
          </cell>
          <cell r="C1209">
            <v>0</v>
          </cell>
          <cell r="D1209" t="str">
            <v>No Title I</v>
          </cell>
          <cell r="E1209" t="str">
            <v>No Title I</v>
          </cell>
        </row>
        <row r="1210">
          <cell r="A1210" t="str">
            <v>280221030008</v>
          </cell>
          <cell r="B1210" t="str">
            <v>Not Title I School</v>
          </cell>
          <cell r="C1210">
            <v>0</v>
          </cell>
          <cell r="D1210" t="str">
            <v>No Title I</v>
          </cell>
          <cell r="E1210" t="str">
            <v>No Title I</v>
          </cell>
        </row>
        <row r="1211">
          <cell r="A1211" t="str">
            <v>280222020001</v>
          </cell>
          <cell r="B1211" t="str">
            <v>Not Title I School</v>
          </cell>
          <cell r="C1211">
            <v>0</v>
          </cell>
          <cell r="D1211" t="str">
            <v>No Title I</v>
          </cell>
          <cell r="E1211" t="str">
            <v>No Title I</v>
          </cell>
        </row>
        <row r="1212">
          <cell r="A1212" t="str">
            <v>280222020002</v>
          </cell>
          <cell r="B1212" t="str">
            <v>Title I School</v>
          </cell>
          <cell r="C1212" t="str">
            <v>Targeted Assistance Program</v>
          </cell>
          <cell r="D1212" t="str">
            <v>Title I School</v>
          </cell>
          <cell r="E1212" t="str">
            <v>Targeted Assistance Program</v>
          </cell>
        </row>
        <row r="1213">
          <cell r="A1213" t="str">
            <v>280223030001</v>
          </cell>
          <cell r="B1213" t="str">
            <v>Not Title I School</v>
          </cell>
          <cell r="C1213">
            <v>0</v>
          </cell>
          <cell r="D1213" t="str">
            <v>No Title I</v>
          </cell>
          <cell r="E1213" t="str">
            <v>No Title I</v>
          </cell>
        </row>
        <row r="1214">
          <cell r="A1214" t="str">
            <v>280223030002</v>
          </cell>
          <cell r="B1214" t="str">
            <v>Title I School</v>
          </cell>
          <cell r="C1214" t="str">
            <v>Targeted Assistance Program</v>
          </cell>
          <cell r="D1214" t="str">
            <v>Title I School</v>
          </cell>
          <cell r="E1214" t="str">
            <v>Targeted Assistance Program</v>
          </cell>
        </row>
        <row r="1215">
          <cell r="A1215" t="str">
            <v>280223030004</v>
          </cell>
          <cell r="B1215" t="str">
            <v>Title I School</v>
          </cell>
          <cell r="C1215" t="str">
            <v>Targeted Assistance Program</v>
          </cell>
          <cell r="D1215" t="str">
            <v>Title I School</v>
          </cell>
          <cell r="E1215" t="str">
            <v>Targeted Assistance Program</v>
          </cell>
        </row>
        <row r="1216">
          <cell r="A1216" t="str">
            <v>280223030005</v>
          </cell>
          <cell r="B1216" t="str">
            <v>Not Title I School</v>
          </cell>
          <cell r="C1216">
            <v>0</v>
          </cell>
          <cell r="D1216" t="str">
            <v>No Title I</v>
          </cell>
          <cell r="E1216" t="str">
            <v>No Title I</v>
          </cell>
        </row>
        <row r="1217">
          <cell r="A1217" t="str">
            <v>280223030006</v>
          </cell>
          <cell r="B1217" t="str">
            <v>Not Title I School</v>
          </cell>
          <cell r="C1217">
            <v>0</v>
          </cell>
          <cell r="D1217" t="str">
            <v>No Title I</v>
          </cell>
          <cell r="E1217" t="str">
            <v>No Title I</v>
          </cell>
        </row>
        <row r="1218">
          <cell r="A1218" t="str">
            <v>280224020001</v>
          </cell>
          <cell r="B1218" t="str">
            <v>Title I School</v>
          </cell>
          <cell r="C1218" t="str">
            <v>Schoolwide Program</v>
          </cell>
          <cell r="D1218" t="str">
            <v>Title I School</v>
          </cell>
          <cell r="E1218" t="str">
            <v>Schoolwide Program</v>
          </cell>
        </row>
        <row r="1219">
          <cell r="A1219" t="str">
            <v>280224020003</v>
          </cell>
          <cell r="B1219" t="str">
            <v>Not Title I School</v>
          </cell>
          <cell r="C1219">
            <v>0</v>
          </cell>
          <cell r="D1219" t="str">
            <v>No Title I</v>
          </cell>
          <cell r="E1219" t="str">
            <v>No Title I</v>
          </cell>
        </row>
        <row r="1220">
          <cell r="A1220" t="str">
            <v>280224020004</v>
          </cell>
          <cell r="B1220" t="str">
            <v>Not Title I School</v>
          </cell>
          <cell r="C1220">
            <v>0</v>
          </cell>
          <cell r="D1220" t="str">
            <v>No Title I</v>
          </cell>
          <cell r="E1220" t="str">
            <v>No Title I</v>
          </cell>
        </row>
        <row r="1221">
          <cell r="A1221" t="str">
            <v>280225020001</v>
          </cell>
          <cell r="B1221" t="str">
            <v>Not Title I School</v>
          </cell>
          <cell r="C1221">
            <v>0</v>
          </cell>
          <cell r="D1221" t="str">
            <v>No Title I</v>
          </cell>
          <cell r="E1221" t="str">
            <v>No Title I</v>
          </cell>
        </row>
        <row r="1222">
          <cell r="A1222" t="str">
            <v>280225020002</v>
          </cell>
          <cell r="B1222" t="str">
            <v>Not Title I School</v>
          </cell>
          <cell r="C1222">
            <v>0</v>
          </cell>
          <cell r="D1222" t="str">
            <v>No Title I</v>
          </cell>
          <cell r="E1222" t="str">
            <v>No Title I</v>
          </cell>
        </row>
        <row r="1223">
          <cell r="A1223" t="str">
            <v>280225020003</v>
          </cell>
          <cell r="B1223" t="str">
            <v>Title I School</v>
          </cell>
          <cell r="C1223" t="str">
            <v>Targeted Assistance Program</v>
          </cell>
          <cell r="D1223" t="str">
            <v>Title I School</v>
          </cell>
          <cell r="E1223" t="str">
            <v>Targeted Assistance Program</v>
          </cell>
        </row>
        <row r="1224">
          <cell r="A1224" t="str">
            <v>280226030002</v>
          </cell>
          <cell r="B1224" t="str">
            <v>Not Title I School</v>
          </cell>
          <cell r="C1224">
            <v>0</v>
          </cell>
          <cell r="D1224" t="str">
            <v>No Title I</v>
          </cell>
          <cell r="E1224" t="str">
            <v>No Title I</v>
          </cell>
        </row>
        <row r="1225">
          <cell r="A1225" t="str">
            <v>280226030003</v>
          </cell>
          <cell r="B1225" t="str">
            <v>Title I School</v>
          </cell>
          <cell r="C1225" t="str">
            <v>Targeted Assistance Program</v>
          </cell>
          <cell r="D1225" t="str">
            <v>Title I School</v>
          </cell>
          <cell r="E1225" t="str">
            <v>Schoolwide Program</v>
          </cell>
        </row>
        <row r="1226">
          <cell r="A1226" t="str">
            <v>280226030004</v>
          </cell>
          <cell r="B1226" t="str">
            <v>Title I School</v>
          </cell>
          <cell r="C1226" t="str">
            <v>Targeted Assistance Program</v>
          </cell>
          <cell r="D1226" t="str">
            <v>Title I School</v>
          </cell>
          <cell r="E1226" t="str">
            <v>Targeted Assistance Program</v>
          </cell>
        </row>
        <row r="1227">
          <cell r="A1227" t="str">
            <v>280226030006</v>
          </cell>
          <cell r="B1227" t="str">
            <v>Not Title I School</v>
          </cell>
          <cell r="C1227">
            <v>0</v>
          </cell>
          <cell r="D1227" t="str">
            <v>No Title I</v>
          </cell>
          <cell r="E1227" t="str">
            <v>No Title I</v>
          </cell>
        </row>
        <row r="1228">
          <cell r="A1228" t="str">
            <v>280227030002</v>
          </cell>
          <cell r="B1228" t="str">
            <v>Title I School</v>
          </cell>
          <cell r="C1228" t="str">
            <v>Targeted Assistance Program</v>
          </cell>
          <cell r="D1228" t="str">
            <v>Title I School</v>
          </cell>
          <cell r="E1228" t="str">
            <v>Targeted Assistance Program</v>
          </cell>
        </row>
        <row r="1229">
          <cell r="A1229" t="str">
            <v>280227030003</v>
          </cell>
          <cell r="B1229" t="str">
            <v>Title I School</v>
          </cell>
          <cell r="C1229" t="str">
            <v>Targeted Assistance Program</v>
          </cell>
          <cell r="D1229" t="str">
            <v>Title I School</v>
          </cell>
          <cell r="E1229" t="str">
            <v>Targeted Assistance Program</v>
          </cell>
        </row>
        <row r="1230">
          <cell r="A1230" t="str">
            <v>280227030004</v>
          </cell>
          <cell r="B1230" t="str">
            <v>Title I School</v>
          </cell>
          <cell r="C1230" t="str">
            <v>Targeted Assistance Program</v>
          </cell>
          <cell r="D1230" t="str">
            <v>Title I School</v>
          </cell>
          <cell r="E1230" t="str">
            <v>Targeted Assistance Program</v>
          </cell>
        </row>
        <row r="1231">
          <cell r="A1231" t="str">
            <v>280227030005</v>
          </cell>
          <cell r="B1231" t="str">
            <v>Not Title I School</v>
          </cell>
          <cell r="C1231">
            <v>0</v>
          </cell>
          <cell r="D1231" t="str">
            <v>No Title I</v>
          </cell>
          <cell r="E1231" t="str">
            <v>No Title I</v>
          </cell>
        </row>
        <row r="1232">
          <cell r="A1232" t="str">
            <v>280227030006</v>
          </cell>
          <cell r="B1232" t="str">
            <v>Title I School</v>
          </cell>
          <cell r="C1232" t="str">
            <v>Targeted Assistance Program</v>
          </cell>
          <cell r="D1232" t="str">
            <v>Title I School</v>
          </cell>
          <cell r="E1232" t="str">
            <v>Targeted Assistance Program</v>
          </cell>
        </row>
        <row r="1233">
          <cell r="A1233" t="str">
            <v>280229020001</v>
          </cell>
          <cell r="B1233" t="str">
            <v>Title I School</v>
          </cell>
          <cell r="C1233" t="str">
            <v>Targeted Assistance Program</v>
          </cell>
          <cell r="D1233" t="str">
            <v>Title I School</v>
          </cell>
          <cell r="E1233" t="str">
            <v>Targeted Assistance Program</v>
          </cell>
        </row>
        <row r="1234">
          <cell r="A1234" t="str">
            <v>280229020002</v>
          </cell>
          <cell r="B1234" t="str">
            <v>Title I School</v>
          </cell>
          <cell r="C1234" t="str">
            <v>Targeted Assistance Program</v>
          </cell>
          <cell r="D1234" t="str">
            <v>Title I School</v>
          </cell>
          <cell r="E1234" t="str">
            <v>Targeted Assistance Program</v>
          </cell>
        </row>
        <row r="1235">
          <cell r="A1235" t="str">
            <v>280229020003</v>
          </cell>
          <cell r="B1235" t="str">
            <v>Title I School</v>
          </cell>
          <cell r="C1235" t="str">
            <v>Targeted Assistance Program</v>
          </cell>
          <cell r="D1235" t="str">
            <v>Title I School</v>
          </cell>
          <cell r="E1235" t="str">
            <v>Targeted Assistance Program</v>
          </cell>
        </row>
        <row r="1236">
          <cell r="A1236" t="str">
            <v>280230020001</v>
          </cell>
          <cell r="B1236" t="str">
            <v>Title I School</v>
          </cell>
          <cell r="C1236" t="str">
            <v>Targeted Assistance Program</v>
          </cell>
          <cell r="D1236" t="str">
            <v>Title I School</v>
          </cell>
          <cell r="E1236" t="str">
            <v>Targeted Assistance Program</v>
          </cell>
        </row>
        <row r="1237">
          <cell r="A1237" t="str">
            <v>280230020002</v>
          </cell>
          <cell r="B1237" t="str">
            <v>Not Title I School</v>
          </cell>
          <cell r="C1237">
            <v>0</v>
          </cell>
          <cell r="D1237" t="str">
            <v>No Title I</v>
          </cell>
          <cell r="E1237" t="str">
            <v>No Title I</v>
          </cell>
        </row>
        <row r="1238">
          <cell r="A1238" t="str">
            <v>280230020003</v>
          </cell>
          <cell r="B1238" t="str">
            <v>Title I School</v>
          </cell>
          <cell r="C1238" t="str">
            <v>Targeted Assistance Program</v>
          </cell>
          <cell r="D1238" t="str">
            <v>Title I School</v>
          </cell>
          <cell r="E1238" t="str">
            <v>Targeted Assistance Program</v>
          </cell>
        </row>
        <row r="1239">
          <cell r="A1239" t="str">
            <v>280231020001</v>
          </cell>
          <cell r="B1239" t="str">
            <v>Title I School</v>
          </cell>
          <cell r="C1239" t="str">
            <v>Targeted Assistance Program</v>
          </cell>
          <cell r="D1239" t="str">
            <v>Title I School</v>
          </cell>
          <cell r="E1239" t="str">
            <v>Targeted Assistance Program</v>
          </cell>
        </row>
        <row r="1240">
          <cell r="A1240" t="str">
            <v>280231020003</v>
          </cell>
          <cell r="B1240" t="str">
            <v>Title I School</v>
          </cell>
          <cell r="C1240" t="str">
            <v>Targeted Assistance Program</v>
          </cell>
          <cell r="D1240" t="str">
            <v>Title I School</v>
          </cell>
          <cell r="E1240" t="str">
            <v>Targeted Assistance Program</v>
          </cell>
        </row>
        <row r="1241">
          <cell r="A1241" t="str">
            <v>280251070001</v>
          </cell>
          <cell r="B1241" t="str">
            <v>Title I School</v>
          </cell>
          <cell r="C1241" t="str">
            <v>Targeted Assistance Program</v>
          </cell>
          <cell r="D1241" t="str">
            <v>Title I School</v>
          </cell>
          <cell r="E1241" t="str">
            <v>Targeted Assistance Program</v>
          </cell>
        </row>
        <row r="1242">
          <cell r="A1242" t="str">
            <v>280251070002</v>
          </cell>
          <cell r="B1242" t="str">
            <v>Not Title I School</v>
          </cell>
          <cell r="C1242">
            <v>0</v>
          </cell>
          <cell r="D1242" t="str">
            <v>No Title I</v>
          </cell>
          <cell r="E1242" t="str">
            <v>No Title I</v>
          </cell>
        </row>
        <row r="1243">
          <cell r="A1243" t="str">
            <v>280251070003</v>
          </cell>
          <cell r="B1243" t="str">
            <v>Not Title I School</v>
          </cell>
          <cell r="C1243">
            <v>0</v>
          </cell>
          <cell r="D1243" t="str">
            <v>No Title I</v>
          </cell>
          <cell r="E1243" t="str">
            <v>No Title I</v>
          </cell>
        </row>
        <row r="1244">
          <cell r="A1244" t="str">
            <v>280251070004</v>
          </cell>
          <cell r="B1244" t="str">
            <v>Not Title I School</v>
          </cell>
          <cell r="C1244">
            <v>0</v>
          </cell>
          <cell r="D1244" t="str">
            <v>No Title I</v>
          </cell>
          <cell r="E1244" t="str">
            <v>No Title I</v>
          </cell>
        </row>
        <row r="1245">
          <cell r="A1245" t="str">
            <v>280252070002</v>
          </cell>
          <cell r="B1245" t="str">
            <v>Title I School</v>
          </cell>
          <cell r="C1245" t="str">
            <v>Targeted Assistance Program</v>
          </cell>
          <cell r="D1245" t="str">
            <v>Title I School</v>
          </cell>
          <cell r="E1245" t="str">
            <v>Targeted Assistance Program</v>
          </cell>
        </row>
        <row r="1246">
          <cell r="A1246" t="str">
            <v>280252070003</v>
          </cell>
          <cell r="B1246" t="str">
            <v>Not Title I School</v>
          </cell>
          <cell r="C1246">
            <v>0</v>
          </cell>
          <cell r="D1246" t="str">
            <v>No Title I</v>
          </cell>
          <cell r="E1246" t="str">
            <v>No Title I</v>
          </cell>
        </row>
        <row r="1247">
          <cell r="A1247" t="str">
            <v>280252070004</v>
          </cell>
          <cell r="B1247" t="str">
            <v>Not Title I School</v>
          </cell>
          <cell r="C1247">
            <v>0</v>
          </cell>
          <cell r="D1247" t="str">
            <v>No Title I</v>
          </cell>
          <cell r="E1247" t="str">
            <v>No Title I</v>
          </cell>
        </row>
        <row r="1248">
          <cell r="A1248" t="str">
            <v>280252070005</v>
          </cell>
          <cell r="B1248" t="str">
            <v>Not Title I School</v>
          </cell>
          <cell r="C1248">
            <v>0</v>
          </cell>
          <cell r="D1248" t="str">
            <v>No Title I</v>
          </cell>
          <cell r="E1248" t="str">
            <v>No Title I</v>
          </cell>
        </row>
        <row r="1249">
          <cell r="A1249" t="str">
            <v>280252070006</v>
          </cell>
          <cell r="B1249" t="str">
            <v>Title I School</v>
          </cell>
          <cell r="C1249" t="str">
            <v>Targeted Assistance Program</v>
          </cell>
          <cell r="D1249" t="str">
            <v>Title I School</v>
          </cell>
          <cell r="E1249" t="str">
            <v>Targeted Assistance Program</v>
          </cell>
        </row>
        <row r="1250">
          <cell r="A1250" t="str">
            <v>280253070002</v>
          </cell>
          <cell r="B1250" t="str">
            <v>Title I School</v>
          </cell>
          <cell r="C1250" t="str">
            <v>Targeted Assistance Program</v>
          </cell>
          <cell r="D1250" t="str">
            <v>Title I School</v>
          </cell>
          <cell r="E1250" t="str">
            <v>Targeted Assistance Program</v>
          </cell>
        </row>
        <row r="1251">
          <cell r="A1251" t="str">
            <v>280253070004</v>
          </cell>
          <cell r="B1251" t="str">
            <v>Not Title I School</v>
          </cell>
          <cell r="C1251">
            <v>0</v>
          </cell>
          <cell r="D1251" t="str">
            <v>No Title I</v>
          </cell>
          <cell r="E1251" t="str">
            <v>No Title I</v>
          </cell>
        </row>
        <row r="1252">
          <cell r="A1252" t="str">
            <v>280253070005</v>
          </cell>
          <cell r="B1252" t="str">
            <v>Not Title I School</v>
          </cell>
          <cell r="C1252">
            <v>0</v>
          </cell>
          <cell r="D1252" t="str">
            <v>No Title I</v>
          </cell>
          <cell r="E1252" t="str">
            <v>No Title I</v>
          </cell>
        </row>
        <row r="1253">
          <cell r="A1253" t="str">
            <v>280253070006</v>
          </cell>
          <cell r="B1253" t="str">
            <v>Title I School</v>
          </cell>
          <cell r="C1253" t="str">
            <v>Targeted Assistance Program</v>
          </cell>
          <cell r="D1253" t="str">
            <v>Title I School</v>
          </cell>
          <cell r="E1253" t="str">
            <v>Targeted Assistance Program</v>
          </cell>
        </row>
        <row r="1254">
          <cell r="A1254" t="str">
            <v>280253070007</v>
          </cell>
          <cell r="B1254" t="str">
            <v>Not Title I School</v>
          </cell>
          <cell r="C1254">
            <v>0</v>
          </cell>
          <cell r="D1254" t="str">
            <v>No Title I</v>
          </cell>
          <cell r="E1254" t="str">
            <v>No Title I</v>
          </cell>
        </row>
        <row r="1255">
          <cell r="A1255" t="str">
            <v>280300010002</v>
          </cell>
          <cell r="B1255" t="str">
            <v>Title I School</v>
          </cell>
          <cell r="C1255" t="str">
            <v>Targeted Assistance Program</v>
          </cell>
          <cell r="D1255" t="str">
            <v>Title I School</v>
          </cell>
          <cell r="E1255" t="str">
            <v>Targeted Assistance Program</v>
          </cell>
        </row>
        <row r="1256">
          <cell r="A1256" t="str">
            <v>280300010003</v>
          </cell>
          <cell r="B1256" t="str">
            <v>Title I School</v>
          </cell>
          <cell r="C1256" t="str">
            <v>Targeted Assistance Program</v>
          </cell>
          <cell r="D1256" t="str">
            <v>Title I School</v>
          </cell>
          <cell r="E1256" t="str">
            <v>Targeted Assistance Program</v>
          </cell>
        </row>
        <row r="1257">
          <cell r="A1257" t="str">
            <v>280300010004</v>
          </cell>
          <cell r="B1257" t="str">
            <v>Title I School</v>
          </cell>
          <cell r="C1257" t="str">
            <v>Targeted Assistance Program</v>
          </cell>
          <cell r="D1257" t="str">
            <v>Title I School</v>
          </cell>
          <cell r="E1257" t="str">
            <v>Targeted Assistance Program</v>
          </cell>
        </row>
        <row r="1258">
          <cell r="A1258" t="str">
            <v>280300010005</v>
          </cell>
          <cell r="B1258" t="str">
            <v>Not Title I School</v>
          </cell>
          <cell r="C1258">
            <v>0</v>
          </cell>
          <cell r="D1258" t="str">
            <v>Title I School</v>
          </cell>
          <cell r="E1258" t="str">
            <v>Targeted Assistance Program</v>
          </cell>
        </row>
        <row r="1259">
          <cell r="A1259" t="str">
            <v>280300010006</v>
          </cell>
          <cell r="B1259" t="str">
            <v>Not Title I School</v>
          </cell>
          <cell r="C1259">
            <v>0</v>
          </cell>
          <cell r="D1259" t="str">
            <v>No Title I</v>
          </cell>
          <cell r="E1259" t="str">
            <v>No Title I</v>
          </cell>
        </row>
        <row r="1260">
          <cell r="A1260" t="str">
            <v>280300010008</v>
          </cell>
          <cell r="B1260" t="str">
            <v>Not Title I School</v>
          </cell>
          <cell r="C1260">
            <v>0</v>
          </cell>
          <cell r="D1260" t="str">
            <v>No Title I</v>
          </cell>
          <cell r="E1260" t="str">
            <v>No Title I</v>
          </cell>
        </row>
        <row r="1261">
          <cell r="A1261" t="str">
            <v>280401030001</v>
          </cell>
          <cell r="B1261" t="str">
            <v>Title I School</v>
          </cell>
          <cell r="C1261" t="str">
            <v>Targeted Assistance Program</v>
          </cell>
          <cell r="D1261" t="str">
            <v>Title I School</v>
          </cell>
          <cell r="E1261" t="str">
            <v>Targeted Assistance Program</v>
          </cell>
        </row>
        <row r="1262">
          <cell r="A1262" t="str">
            <v>280401030002</v>
          </cell>
          <cell r="B1262" t="str">
            <v>Title I School</v>
          </cell>
          <cell r="C1262" t="str">
            <v>Targeted Assistance Program</v>
          </cell>
          <cell r="D1262" t="str">
            <v>Title I School</v>
          </cell>
          <cell r="E1262" t="str">
            <v>Targeted Assistance Program</v>
          </cell>
        </row>
        <row r="1263">
          <cell r="A1263" t="str">
            <v>280401030003</v>
          </cell>
          <cell r="B1263" t="str">
            <v>Title I School</v>
          </cell>
          <cell r="C1263" t="str">
            <v>Targeted Assistance Program</v>
          </cell>
          <cell r="D1263" t="str">
            <v>Title I School</v>
          </cell>
          <cell r="E1263" t="str">
            <v>Targeted Assistance Program</v>
          </cell>
        </row>
        <row r="1264">
          <cell r="A1264" t="str">
            <v>280401030005</v>
          </cell>
          <cell r="B1264" t="str">
            <v>Title I School</v>
          </cell>
          <cell r="C1264" t="str">
            <v>Targeted Assistance Program</v>
          </cell>
          <cell r="D1264" t="str">
            <v>Title I School</v>
          </cell>
          <cell r="E1264" t="str">
            <v>Targeted Assistance Program</v>
          </cell>
        </row>
        <row r="1265">
          <cell r="A1265" t="str">
            <v>280401030006</v>
          </cell>
          <cell r="B1265" t="str">
            <v>Title I School</v>
          </cell>
          <cell r="C1265" t="str">
            <v>Schoolwide Program</v>
          </cell>
          <cell r="D1265" t="str">
            <v>Title I School</v>
          </cell>
          <cell r="E1265" t="str">
            <v>Schoolwide Program</v>
          </cell>
        </row>
        <row r="1266">
          <cell r="A1266" t="str">
            <v>280401030007</v>
          </cell>
          <cell r="B1266" t="str">
            <v>Title I School</v>
          </cell>
          <cell r="C1266" t="str">
            <v>Targeted Assistance Program</v>
          </cell>
          <cell r="D1266" t="str">
            <v>Title I School</v>
          </cell>
          <cell r="E1266" t="str">
            <v>Targeted Assistance Program</v>
          </cell>
        </row>
        <row r="1267">
          <cell r="A1267" t="str">
            <v>280402030001</v>
          </cell>
          <cell r="B1267" t="str">
            <v>Title I School</v>
          </cell>
          <cell r="C1267" t="str">
            <v>Schoolwide Program</v>
          </cell>
          <cell r="D1267" t="str">
            <v>Title I School</v>
          </cell>
          <cell r="E1267" t="str">
            <v>Schoolwide Program</v>
          </cell>
        </row>
        <row r="1268">
          <cell r="A1268" t="str">
            <v>280402030002</v>
          </cell>
          <cell r="B1268" t="str">
            <v>Not Title I School</v>
          </cell>
          <cell r="C1268">
            <v>0</v>
          </cell>
          <cell r="D1268" t="str">
            <v>No Title I</v>
          </cell>
          <cell r="E1268" t="str">
            <v>No Title I</v>
          </cell>
        </row>
        <row r="1269">
          <cell r="A1269" t="str">
            <v>280402030003</v>
          </cell>
          <cell r="B1269" t="str">
            <v>Not Title I School</v>
          </cell>
          <cell r="C1269">
            <v>0</v>
          </cell>
          <cell r="D1269" t="str">
            <v>No Title I</v>
          </cell>
          <cell r="E1269" t="str">
            <v>No Title I</v>
          </cell>
        </row>
        <row r="1270">
          <cell r="A1270" t="str">
            <v>280403030004</v>
          </cell>
          <cell r="B1270" t="str">
            <v>Title I School</v>
          </cell>
          <cell r="C1270" t="str">
            <v>Targeted Assistance Program</v>
          </cell>
          <cell r="D1270" t="str">
            <v>Title I School</v>
          </cell>
          <cell r="E1270" t="str">
            <v>Targeted Assistance Program</v>
          </cell>
        </row>
        <row r="1271">
          <cell r="A1271" t="str">
            <v>280403030006</v>
          </cell>
          <cell r="B1271" t="str">
            <v>Not Title I School</v>
          </cell>
          <cell r="C1271">
            <v>0</v>
          </cell>
          <cell r="D1271" t="str">
            <v>No Title I</v>
          </cell>
          <cell r="E1271" t="str">
            <v>No Title I</v>
          </cell>
        </row>
        <row r="1272">
          <cell r="A1272" t="str">
            <v>280403030007</v>
          </cell>
          <cell r="B1272" t="str">
            <v>Not Title I School</v>
          </cell>
          <cell r="C1272">
            <v>0</v>
          </cell>
          <cell r="D1272" t="str">
            <v>No Title I</v>
          </cell>
          <cell r="E1272" t="str">
            <v>No Title I</v>
          </cell>
        </row>
        <row r="1273">
          <cell r="A1273" t="str">
            <v>280403030008</v>
          </cell>
          <cell r="B1273" t="str">
            <v>Title I School</v>
          </cell>
          <cell r="C1273" t="str">
            <v>Targeted Assistance Program</v>
          </cell>
          <cell r="D1273" t="str">
            <v>Title I School</v>
          </cell>
          <cell r="E1273" t="str">
            <v>Targeted Assistance Program</v>
          </cell>
        </row>
        <row r="1274">
          <cell r="A1274" t="str">
            <v>280403030009</v>
          </cell>
          <cell r="B1274" t="str">
            <v>Title I School</v>
          </cell>
          <cell r="C1274" t="str">
            <v>Schoolwide Program</v>
          </cell>
          <cell r="D1274" t="str">
            <v>Title I School</v>
          </cell>
          <cell r="E1274" t="str">
            <v>Schoolwide Program</v>
          </cell>
        </row>
        <row r="1275">
          <cell r="A1275" t="str">
            <v>280404030002</v>
          </cell>
          <cell r="B1275" t="str">
            <v>Title I School</v>
          </cell>
          <cell r="C1275" t="str">
            <v>Targeted Assistance Program</v>
          </cell>
          <cell r="D1275" t="str">
            <v>Title I School</v>
          </cell>
          <cell r="E1275" t="str">
            <v>Targeted Assistance Program</v>
          </cell>
        </row>
        <row r="1276">
          <cell r="A1276" t="str">
            <v>280404030004</v>
          </cell>
          <cell r="B1276" t="str">
            <v>Title I School</v>
          </cell>
          <cell r="C1276" t="str">
            <v>Targeted Assistance Program</v>
          </cell>
          <cell r="D1276" t="str">
            <v>Title I School</v>
          </cell>
          <cell r="E1276" t="str">
            <v>Targeted Assistance Program</v>
          </cell>
        </row>
        <row r="1277">
          <cell r="A1277" t="str">
            <v>280404030005</v>
          </cell>
          <cell r="B1277" t="str">
            <v>Title I School</v>
          </cell>
          <cell r="C1277" t="str">
            <v>Targeted Assistance Program</v>
          </cell>
          <cell r="D1277" t="str">
            <v>Title I School</v>
          </cell>
          <cell r="E1277" t="str">
            <v>Targeted Assistance Program</v>
          </cell>
        </row>
        <row r="1278">
          <cell r="A1278" t="str">
            <v>280404030006</v>
          </cell>
          <cell r="B1278" t="str">
            <v>Not Title I School</v>
          </cell>
          <cell r="C1278">
            <v>0</v>
          </cell>
          <cell r="D1278" t="str">
            <v>No Title I</v>
          </cell>
          <cell r="E1278" t="str">
            <v>No Title I</v>
          </cell>
        </row>
        <row r="1279">
          <cell r="A1279" t="str">
            <v>280404030007</v>
          </cell>
          <cell r="B1279" t="str">
            <v>Not Title I School</v>
          </cell>
          <cell r="C1279">
            <v>0</v>
          </cell>
          <cell r="D1279" t="str">
            <v>No Title I</v>
          </cell>
          <cell r="E1279" t="str">
            <v>No Title I</v>
          </cell>
        </row>
        <row r="1280">
          <cell r="A1280" t="str">
            <v>280404030008</v>
          </cell>
          <cell r="B1280" t="str">
            <v>Not Title I School</v>
          </cell>
          <cell r="C1280">
            <v>0</v>
          </cell>
          <cell r="D1280" t="str">
            <v>No Title I</v>
          </cell>
          <cell r="E1280" t="str">
            <v>No Title I</v>
          </cell>
        </row>
        <row r="1281">
          <cell r="A1281" t="str">
            <v>280404030009</v>
          </cell>
          <cell r="B1281" t="str">
            <v>Not Title I School</v>
          </cell>
          <cell r="C1281">
            <v>0</v>
          </cell>
          <cell r="D1281" t="str">
            <v>No Title I</v>
          </cell>
          <cell r="E1281" t="str">
            <v>No Title I</v>
          </cell>
        </row>
        <row r="1282">
          <cell r="A1282" t="str">
            <v>280405020001</v>
          </cell>
          <cell r="B1282" t="str">
            <v>Title I School</v>
          </cell>
          <cell r="C1282" t="str">
            <v>Targeted Assistance Program</v>
          </cell>
          <cell r="D1282" t="str">
            <v>Title I School</v>
          </cell>
          <cell r="E1282" t="str">
            <v>Targeted Assistance Program</v>
          </cell>
        </row>
        <row r="1283">
          <cell r="A1283" t="str">
            <v>280405020002</v>
          </cell>
          <cell r="B1283" t="str">
            <v>Title I School</v>
          </cell>
          <cell r="C1283" t="str">
            <v>Targeted Assistance Program</v>
          </cell>
          <cell r="D1283" t="str">
            <v>Title I School</v>
          </cell>
          <cell r="E1283" t="str">
            <v>Targeted Assistance Program</v>
          </cell>
        </row>
        <row r="1284">
          <cell r="A1284" t="str">
            <v>280405020003</v>
          </cell>
          <cell r="B1284" t="str">
            <v>Not Title I School</v>
          </cell>
          <cell r="C1284">
            <v>0</v>
          </cell>
          <cell r="D1284" t="str">
            <v>Title I School</v>
          </cell>
          <cell r="E1284" t="str">
            <v>Targeted Assistance Program</v>
          </cell>
        </row>
        <row r="1285">
          <cell r="A1285" t="str">
            <v>280405020004</v>
          </cell>
          <cell r="B1285" t="str">
            <v>Not Title I School</v>
          </cell>
          <cell r="C1285">
            <v>0</v>
          </cell>
          <cell r="D1285" t="str">
            <v>No Title I</v>
          </cell>
          <cell r="E1285" t="str">
            <v>No Title I</v>
          </cell>
        </row>
        <row r="1286">
          <cell r="A1286" t="str">
            <v>280406030002</v>
          </cell>
          <cell r="B1286" t="str">
            <v>Title I School</v>
          </cell>
          <cell r="C1286" t="str">
            <v>Targeted Assistance Program</v>
          </cell>
          <cell r="D1286" t="str">
            <v>Title I School</v>
          </cell>
          <cell r="E1286" t="str">
            <v>Targeted Assistance Program</v>
          </cell>
        </row>
        <row r="1287">
          <cell r="A1287" t="str">
            <v>280406030003</v>
          </cell>
          <cell r="B1287" t="str">
            <v>Not Title I School</v>
          </cell>
          <cell r="C1287">
            <v>0</v>
          </cell>
          <cell r="D1287" t="str">
            <v>No Title I</v>
          </cell>
          <cell r="E1287" t="str">
            <v>No Title I</v>
          </cell>
        </row>
        <row r="1288">
          <cell r="A1288" t="str">
            <v>280406030004</v>
          </cell>
          <cell r="B1288" t="str">
            <v>Title I School</v>
          </cell>
          <cell r="C1288" t="str">
            <v>Targeted Assistance Program</v>
          </cell>
          <cell r="D1288" t="str">
            <v>Title I School</v>
          </cell>
          <cell r="E1288" t="str">
            <v>Targeted Assistance Program</v>
          </cell>
        </row>
        <row r="1289">
          <cell r="A1289" t="str">
            <v>280406030005</v>
          </cell>
          <cell r="B1289" t="str">
            <v>Title I School</v>
          </cell>
          <cell r="C1289" t="str">
            <v>Targeted Assistance Program</v>
          </cell>
          <cell r="D1289" t="str">
            <v>Title I School</v>
          </cell>
          <cell r="E1289" t="str">
            <v>Targeted Assistance Program</v>
          </cell>
        </row>
        <row r="1290">
          <cell r="A1290" t="str">
            <v>280407030006</v>
          </cell>
          <cell r="B1290" t="str">
            <v>Title I School</v>
          </cell>
          <cell r="C1290" t="str">
            <v>Targeted Assistance Program</v>
          </cell>
          <cell r="D1290" t="str">
            <v>Title I School</v>
          </cell>
          <cell r="E1290" t="str">
            <v>Targeted Assistance Program</v>
          </cell>
        </row>
        <row r="1291">
          <cell r="A1291" t="str">
            <v>280407030007</v>
          </cell>
          <cell r="B1291" t="str">
            <v>Title I School</v>
          </cell>
          <cell r="C1291" t="str">
            <v>Targeted Assistance Program</v>
          </cell>
          <cell r="D1291" t="str">
            <v>Title I School</v>
          </cell>
          <cell r="E1291" t="str">
            <v>Targeted Assistance Program</v>
          </cell>
        </row>
        <row r="1292">
          <cell r="A1292" t="str">
            <v>280407030008</v>
          </cell>
          <cell r="B1292" t="str">
            <v>Not Title I School</v>
          </cell>
          <cell r="C1292">
            <v>0</v>
          </cell>
          <cell r="D1292" t="str">
            <v>No Title I</v>
          </cell>
          <cell r="E1292" t="str">
            <v>No Title I</v>
          </cell>
        </row>
        <row r="1293">
          <cell r="A1293" t="str">
            <v>280407030009</v>
          </cell>
          <cell r="B1293" t="str">
            <v>Not Title I School</v>
          </cell>
          <cell r="C1293">
            <v>0</v>
          </cell>
          <cell r="D1293" t="str">
            <v>No Title I</v>
          </cell>
          <cell r="E1293" t="str">
            <v>No Title I</v>
          </cell>
        </row>
        <row r="1294">
          <cell r="A1294" t="str">
            <v>280407030010</v>
          </cell>
          <cell r="B1294" t="str">
            <v>Not Title I School</v>
          </cell>
          <cell r="C1294">
            <v>0</v>
          </cell>
          <cell r="D1294" t="str">
            <v>No Title I</v>
          </cell>
          <cell r="E1294" t="str">
            <v>No Title I</v>
          </cell>
        </row>
        <row r="1295">
          <cell r="A1295" t="str">
            <v>280407030012</v>
          </cell>
          <cell r="B1295" t="str">
            <v>Not Title I School</v>
          </cell>
          <cell r="C1295">
            <v>0</v>
          </cell>
          <cell r="D1295" t="str">
            <v>No Title I</v>
          </cell>
          <cell r="E1295" t="str">
            <v>No Title I</v>
          </cell>
        </row>
        <row r="1296">
          <cell r="A1296" t="str">
            <v>280407030013</v>
          </cell>
          <cell r="B1296" t="str">
            <v>Not Title I School</v>
          </cell>
          <cell r="C1296">
            <v>0</v>
          </cell>
          <cell r="D1296" t="str">
            <v>No Title I</v>
          </cell>
          <cell r="E1296" t="str">
            <v>No Title I</v>
          </cell>
        </row>
        <row r="1297">
          <cell r="A1297" t="str">
            <v>280407030014</v>
          </cell>
          <cell r="B1297" t="str">
            <v>Not Title I School</v>
          </cell>
          <cell r="C1297">
            <v>0</v>
          </cell>
          <cell r="D1297" t="str">
            <v>No Title I</v>
          </cell>
          <cell r="E1297" t="str">
            <v>No Title I</v>
          </cell>
        </row>
        <row r="1298">
          <cell r="A1298" t="str">
            <v>280407030015</v>
          </cell>
          <cell r="B1298" t="str">
            <v>Not Title I School</v>
          </cell>
          <cell r="C1298">
            <v>0</v>
          </cell>
          <cell r="D1298" t="str">
            <v>No Title I</v>
          </cell>
          <cell r="E1298" t="str">
            <v>No Title I</v>
          </cell>
        </row>
        <row r="1299">
          <cell r="A1299" t="str">
            <v>280407030016</v>
          </cell>
          <cell r="B1299" t="str">
            <v>Not Title I School</v>
          </cell>
          <cell r="C1299">
            <v>0</v>
          </cell>
          <cell r="D1299" t="str">
            <v>No Title I</v>
          </cell>
          <cell r="E1299" t="str">
            <v>No Title I</v>
          </cell>
        </row>
        <row r="1300">
          <cell r="A1300" t="str">
            <v>280409030001</v>
          </cell>
          <cell r="B1300" t="str">
            <v>Title I School</v>
          </cell>
          <cell r="C1300" t="str">
            <v>Targeted Assistance Program</v>
          </cell>
          <cell r="D1300" t="str">
            <v>Title I School</v>
          </cell>
          <cell r="E1300" t="str">
            <v>Targeted Assistance Program</v>
          </cell>
        </row>
        <row r="1301">
          <cell r="A1301" t="str">
            <v>280409030002</v>
          </cell>
          <cell r="B1301" t="str">
            <v>Not Title I School</v>
          </cell>
          <cell r="C1301">
            <v>0</v>
          </cell>
          <cell r="D1301" t="str">
            <v>No Title I</v>
          </cell>
          <cell r="E1301" t="str">
            <v>No Title I</v>
          </cell>
        </row>
        <row r="1302">
          <cell r="A1302" t="str">
            <v>280409030004</v>
          </cell>
          <cell r="B1302" t="str">
            <v>Title I School</v>
          </cell>
          <cell r="C1302" t="str">
            <v>Targeted Assistance Program</v>
          </cell>
          <cell r="D1302" t="str">
            <v>Title I School</v>
          </cell>
          <cell r="E1302" t="str">
            <v>Targeted Assistance Program</v>
          </cell>
        </row>
        <row r="1303">
          <cell r="A1303" t="str">
            <v>280409030007</v>
          </cell>
          <cell r="B1303" t="str">
            <v>Title I School</v>
          </cell>
          <cell r="C1303" t="str">
            <v>Targeted Assistance Program</v>
          </cell>
          <cell r="D1303" t="str">
            <v>Title I School</v>
          </cell>
          <cell r="E1303" t="str">
            <v>Targeted Assistance Program</v>
          </cell>
        </row>
        <row r="1304">
          <cell r="A1304" t="str">
            <v>280409030008</v>
          </cell>
          <cell r="B1304" t="str">
            <v>Not Title I School</v>
          </cell>
          <cell r="C1304">
            <v>0</v>
          </cell>
          <cell r="D1304" t="str">
            <v>No Title I</v>
          </cell>
          <cell r="E1304" t="str">
            <v>No Title I</v>
          </cell>
        </row>
        <row r="1305">
          <cell r="A1305" t="str">
            <v>280410030002</v>
          </cell>
          <cell r="B1305" t="str">
            <v>Title I School</v>
          </cell>
          <cell r="C1305" t="str">
            <v>Targeted Assistance Program</v>
          </cell>
          <cell r="D1305" t="str">
            <v>Title I School</v>
          </cell>
          <cell r="E1305" t="str">
            <v>Targeted Assistance Program</v>
          </cell>
        </row>
        <row r="1306">
          <cell r="A1306" t="str">
            <v>280410030003</v>
          </cell>
          <cell r="B1306" t="str">
            <v>Title I School</v>
          </cell>
          <cell r="C1306" t="str">
            <v>Schoolwide Program</v>
          </cell>
          <cell r="D1306" t="str">
            <v>Title I School</v>
          </cell>
          <cell r="E1306" t="str">
            <v>Schoolwide Program</v>
          </cell>
        </row>
        <row r="1307">
          <cell r="A1307" t="str">
            <v>280410030004</v>
          </cell>
          <cell r="B1307" t="str">
            <v>Not Title I School</v>
          </cell>
          <cell r="C1307">
            <v>0</v>
          </cell>
          <cell r="D1307" t="str">
            <v>No Title I</v>
          </cell>
          <cell r="E1307" t="str">
            <v>No Title I</v>
          </cell>
        </row>
        <row r="1308">
          <cell r="A1308" t="str">
            <v>280410030006</v>
          </cell>
          <cell r="B1308" t="str">
            <v>Title I School</v>
          </cell>
          <cell r="C1308" t="str">
            <v>Schoolwide Program</v>
          </cell>
          <cell r="D1308" t="str">
            <v>Title I School</v>
          </cell>
          <cell r="E1308" t="str">
            <v>Schoolwide Program</v>
          </cell>
        </row>
        <row r="1309">
          <cell r="A1309" t="str">
            <v>280410030007</v>
          </cell>
          <cell r="B1309" t="str">
            <v>Title I School</v>
          </cell>
          <cell r="C1309" t="str">
            <v>Targeted Assistance Program</v>
          </cell>
          <cell r="D1309" t="str">
            <v>Title I School</v>
          </cell>
          <cell r="E1309" t="str">
            <v>Targeted Assistance Program</v>
          </cell>
        </row>
        <row r="1310">
          <cell r="A1310" t="str">
            <v>280411030001</v>
          </cell>
          <cell r="B1310" t="str">
            <v>Title I School</v>
          </cell>
          <cell r="C1310" t="str">
            <v>Schoolwide Program</v>
          </cell>
          <cell r="D1310" t="str">
            <v>Title I School</v>
          </cell>
          <cell r="E1310" t="str">
            <v>Schoolwide Program</v>
          </cell>
        </row>
        <row r="1311">
          <cell r="A1311" t="str">
            <v>280411030002</v>
          </cell>
          <cell r="B1311" t="str">
            <v>Title I School</v>
          </cell>
          <cell r="C1311" t="str">
            <v>Schoolwide Program</v>
          </cell>
          <cell r="D1311" t="str">
            <v>Title I School</v>
          </cell>
          <cell r="E1311" t="str">
            <v>Schoolwide Program</v>
          </cell>
        </row>
        <row r="1312">
          <cell r="A1312" t="str">
            <v>280411030003</v>
          </cell>
          <cell r="B1312" t="str">
            <v>Not Title I School</v>
          </cell>
          <cell r="C1312">
            <v>0</v>
          </cell>
          <cell r="D1312" t="str">
            <v>No Title I</v>
          </cell>
          <cell r="E1312" t="str">
            <v>No Title I</v>
          </cell>
        </row>
        <row r="1313">
          <cell r="A1313" t="str">
            <v>280501060001</v>
          </cell>
          <cell r="B1313" t="str">
            <v>Title I School</v>
          </cell>
          <cell r="C1313" t="str">
            <v>Targeted Assistance Program</v>
          </cell>
          <cell r="D1313" t="str">
            <v>Title I School</v>
          </cell>
          <cell r="E1313" t="str">
            <v>Targeted Assistance Program</v>
          </cell>
        </row>
        <row r="1314">
          <cell r="A1314" t="str">
            <v>280501060002</v>
          </cell>
          <cell r="B1314" t="str">
            <v>Title I School</v>
          </cell>
          <cell r="C1314" t="str">
            <v>Targeted Assistance Program</v>
          </cell>
          <cell r="D1314" t="str">
            <v>Title I School</v>
          </cell>
          <cell r="E1314" t="str">
            <v>Targeted Assistance Program</v>
          </cell>
        </row>
        <row r="1315">
          <cell r="A1315" t="str">
            <v>280501060003</v>
          </cell>
          <cell r="B1315" t="str">
            <v>Title I School</v>
          </cell>
          <cell r="C1315" t="str">
            <v>Targeted Assistance Program</v>
          </cell>
          <cell r="D1315" t="str">
            <v>Title I School</v>
          </cell>
          <cell r="E1315" t="str">
            <v>Targeted Assistance Program</v>
          </cell>
        </row>
        <row r="1316">
          <cell r="A1316" t="str">
            <v>280501060004</v>
          </cell>
          <cell r="B1316" t="str">
            <v>Title I School</v>
          </cell>
          <cell r="C1316" t="str">
            <v>Targeted Assistance Program</v>
          </cell>
          <cell r="D1316" t="str">
            <v>Title I School</v>
          </cell>
          <cell r="E1316" t="str">
            <v>Targeted Assistance Program</v>
          </cell>
        </row>
        <row r="1317">
          <cell r="A1317" t="str">
            <v>280501060005</v>
          </cell>
          <cell r="B1317" t="str">
            <v>Title I School</v>
          </cell>
          <cell r="C1317" t="str">
            <v>Targeted Assistance Program</v>
          </cell>
          <cell r="D1317" t="str">
            <v>Title I School</v>
          </cell>
          <cell r="E1317" t="str">
            <v>Targeted Assistance Program</v>
          </cell>
        </row>
        <row r="1318">
          <cell r="A1318" t="str">
            <v>280502060001</v>
          </cell>
          <cell r="B1318" t="str">
            <v>Not Title I School</v>
          </cell>
          <cell r="C1318">
            <v>0</v>
          </cell>
          <cell r="D1318" t="str">
            <v>No Title I</v>
          </cell>
          <cell r="E1318" t="str">
            <v>No Title I</v>
          </cell>
        </row>
        <row r="1319">
          <cell r="A1319" t="str">
            <v>280502060002</v>
          </cell>
          <cell r="B1319" t="str">
            <v>Not Title I School</v>
          </cell>
          <cell r="C1319">
            <v>0</v>
          </cell>
          <cell r="D1319" t="str">
            <v>No Title I</v>
          </cell>
          <cell r="E1319" t="str">
            <v>No Title I</v>
          </cell>
        </row>
        <row r="1320">
          <cell r="A1320" t="str">
            <v>280502060003</v>
          </cell>
          <cell r="B1320" t="str">
            <v>Not Title I School</v>
          </cell>
          <cell r="C1320">
            <v>0</v>
          </cell>
          <cell r="D1320" t="str">
            <v>No Title I</v>
          </cell>
          <cell r="E1320" t="str">
            <v>No Title I</v>
          </cell>
        </row>
        <row r="1321">
          <cell r="A1321" t="str">
            <v>280502060004</v>
          </cell>
          <cell r="B1321" t="str">
            <v>Not Title I School</v>
          </cell>
          <cell r="C1321">
            <v>0</v>
          </cell>
          <cell r="D1321" t="str">
            <v>No Title I</v>
          </cell>
          <cell r="E1321" t="str">
            <v>No Title I</v>
          </cell>
        </row>
        <row r="1322">
          <cell r="A1322" t="str">
            <v>280502060006</v>
          </cell>
          <cell r="B1322" t="str">
            <v>Not Title I School</v>
          </cell>
          <cell r="C1322">
            <v>0</v>
          </cell>
          <cell r="D1322" t="str">
            <v>No Title I</v>
          </cell>
          <cell r="E1322" t="str">
            <v>No Title I</v>
          </cell>
        </row>
        <row r="1323">
          <cell r="A1323" t="str">
            <v>280502060007</v>
          </cell>
          <cell r="B1323" t="str">
            <v>Not Title I School</v>
          </cell>
          <cell r="C1323">
            <v>0</v>
          </cell>
          <cell r="D1323" t="str">
            <v>No Title I</v>
          </cell>
          <cell r="E1323" t="str">
            <v>No Title I</v>
          </cell>
        </row>
        <row r="1324">
          <cell r="A1324" t="str">
            <v>280502060010</v>
          </cell>
          <cell r="B1324" t="str">
            <v>Not Title I School</v>
          </cell>
          <cell r="C1324">
            <v>0</v>
          </cell>
          <cell r="D1324" t="str">
            <v>No Title I</v>
          </cell>
          <cell r="E1324" t="str">
            <v>No Title I</v>
          </cell>
        </row>
        <row r="1325">
          <cell r="A1325" t="str">
            <v>280502060011</v>
          </cell>
          <cell r="B1325" t="str">
            <v>Not Title I School</v>
          </cell>
          <cell r="C1325">
            <v>0</v>
          </cell>
          <cell r="D1325" t="str">
            <v>No Title I</v>
          </cell>
          <cell r="E1325" t="str">
            <v>No Title I</v>
          </cell>
        </row>
        <row r="1326">
          <cell r="A1326" t="str">
            <v>280502060012</v>
          </cell>
          <cell r="B1326" t="str">
            <v>Title I School</v>
          </cell>
          <cell r="C1326" t="str">
            <v>Targeted Assistance Program</v>
          </cell>
          <cell r="D1326" t="str">
            <v>Title I School</v>
          </cell>
          <cell r="E1326" t="str">
            <v>Targeted Assistance Program</v>
          </cell>
        </row>
        <row r="1327">
          <cell r="A1327" t="str">
            <v>280502060014</v>
          </cell>
          <cell r="B1327" t="str">
            <v>Title I School</v>
          </cell>
          <cell r="C1327" t="str">
            <v>Targeted Assistance Program</v>
          </cell>
          <cell r="D1327" t="str">
            <v>Title I School</v>
          </cell>
          <cell r="E1327" t="str">
            <v>Targeted Assistance Program</v>
          </cell>
        </row>
        <row r="1328">
          <cell r="A1328" t="str">
            <v>280503060001</v>
          </cell>
          <cell r="B1328" t="str">
            <v>Not Title I School</v>
          </cell>
          <cell r="C1328">
            <v>0</v>
          </cell>
          <cell r="D1328" t="str">
            <v>No Title I</v>
          </cell>
          <cell r="E1328" t="str">
            <v>No Title I</v>
          </cell>
        </row>
        <row r="1329">
          <cell r="A1329" t="str">
            <v>280503060002</v>
          </cell>
          <cell r="B1329" t="str">
            <v>Not Title I School</v>
          </cell>
          <cell r="C1329">
            <v>0</v>
          </cell>
          <cell r="D1329" t="str">
            <v>No Title I</v>
          </cell>
          <cell r="E1329" t="str">
            <v>No Title I</v>
          </cell>
        </row>
        <row r="1330">
          <cell r="A1330" t="str">
            <v>280503060003</v>
          </cell>
          <cell r="B1330" t="str">
            <v>Not Title I School</v>
          </cell>
          <cell r="C1330">
            <v>0</v>
          </cell>
          <cell r="D1330" t="str">
            <v>No Title I</v>
          </cell>
          <cell r="E1330" t="str">
            <v>No Title I</v>
          </cell>
        </row>
        <row r="1331">
          <cell r="A1331" t="str">
            <v>280503060004</v>
          </cell>
          <cell r="B1331" t="str">
            <v>Title I School</v>
          </cell>
          <cell r="C1331" t="str">
            <v>Targeted Assistance Program</v>
          </cell>
          <cell r="D1331" t="str">
            <v>Title I School</v>
          </cell>
          <cell r="E1331" t="str">
            <v>Targeted Assistance Program</v>
          </cell>
        </row>
        <row r="1332">
          <cell r="A1332" t="str">
            <v>280504060001</v>
          </cell>
          <cell r="B1332" t="str">
            <v>Not Title I School</v>
          </cell>
          <cell r="C1332">
            <v>0</v>
          </cell>
          <cell r="D1332" t="str">
            <v>Title I School</v>
          </cell>
          <cell r="E1332" t="str">
            <v>Targeted Assistance Program</v>
          </cell>
        </row>
        <row r="1333">
          <cell r="A1333" t="str">
            <v>280504060004</v>
          </cell>
          <cell r="B1333" t="str">
            <v>Not Title I School</v>
          </cell>
          <cell r="C1333">
            <v>0</v>
          </cell>
          <cell r="D1333" t="str">
            <v>No Title I</v>
          </cell>
          <cell r="E1333" t="str">
            <v>No Title I</v>
          </cell>
        </row>
        <row r="1334">
          <cell r="A1334" t="str">
            <v>280504060006</v>
          </cell>
          <cell r="B1334" t="str">
            <v>Not Title I School</v>
          </cell>
          <cell r="C1334">
            <v>0</v>
          </cell>
          <cell r="D1334" t="str">
            <v>No Title I</v>
          </cell>
          <cell r="E1334" t="str">
            <v>No Title I</v>
          </cell>
        </row>
        <row r="1335">
          <cell r="A1335" t="str">
            <v>280504060010</v>
          </cell>
          <cell r="B1335" t="str">
            <v>Not Title I School</v>
          </cell>
          <cell r="C1335">
            <v>0</v>
          </cell>
          <cell r="D1335" t="str">
            <v>No Title I</v>
          </cell>
          <cell r="E1335" t="str">
            <v>No Title I</v>
          </cell>
        </row>
        <row r="1336">
          <cell r="A1336" t="str">
            <v>280504060012</v>
          </cell>
          <cell r="B1336" t="str">
            <v>Not Title I School</v>
          </cell>
          <cell r="C1336">
            <v>0</v>
          </cell>
          <cell r="D1336" t="str">
            <v>No Title I</v>
          </cell>
          <cell r="E1336" t="str">
            <v>No Title I</v>
          </cell>
        </row>
        <row r="1337">
          <cell r="A1337" t="str">
            <v>280504060014</v>
          </cell>
          <cell r="B1337" t="str">
            <v>Title I School</v>
          </cell>
          <cell r="C1337" t="str">
            <v>Targeted Assistance Program</v>
          </cell>
          <cell r="D1337" t="str">
            <v>Title I School</v>
          </cell>
          <cell r="E1337" t="str">
            <v>Targeted Assistance Program</v>
          </cell>
        </row>
        <row r="1338">
          <cell r="A1338" t="str">
            <v>280504060015</v>
          </cell>
          <cell r="B1338" t="str">
            <v>Title I School</v>
          </cell>
          <cell r="C1338" t="str">
            <v>Targeted Assistance Program</v>
          </cell>
          <cell r="D1338" t="str">
            <v>Title I School</v>
          </cell>
          <cell r="E1338" t="str">
            <v>Targeted Assistance Program</v>
          </cell>
        </row>
        <row r="1339">
          <cell r="A1339" t="str">
            <v>280504060016</v>
          </cell>
          <cell r="B1339" t="str">
            <v>Not Title I School</v>
          </cell>
          <cell r="C1339">
            <v>0</v>
          </cell>
          <cell r="D1339" t="str">
            <v>Title I School</v>
          </cell>
          <cell r="E1339" t="str">
            <v>Targeted Assistance Program</v>
          </cell>
        </row>
        <row r="1340">
          <cell r="A1340" t="str">
            <v>280506060002</v>
          </cell>
          <cell r="B1340" t="str">
            <v>Not Title I School</v>
          </cell>
          <cell r="C1340">
            <v>0</v>
          </cell>
          <cell r="D1340" t="str">
            <v>No Title I</v>
          </cell>
          <cell r="E1340" t="str">
            <v>No Title I</v>
          </cell>
        </row>
        <row r="1341">
          <cell r="A1341" t="str">
            <v>280506060003</v>
          </cell>
          <cell r="B1341" t="str">
            <v>Title I School</v>
          </cell>
          <cell r="C1341" t="str">
            <v>Schoolwide Program</v>
          </cell>
          <cell r="D1341" t="str">
            <v>Title I School</v>
          </cell>
          <cell r="E1341" t="str">
            <v>Schoolwide Program</v>
          </cell>
        </row>
        <row r="1342">
          <cell r="A1342" t="str">
            <v>280506060005</v>
          </cell>
          <cell r="B1342" t="str">
            <v>Title I School</v>
          </cell>
          <cell r="C1342" t="str">
            <v>Targeted Assistance Program</v>
          </cell>
          <cell r="D1342" t="str">
            <v>Title I School</v>
          </cell>
          <cell r="E1342" t="str">
            <v>Targeted Assistance Program</v>
          </cell>
        </row>
        <row r="1343">
          <cell r="A1343" t="str">
            <v>280515030001</v>
          </cell>
          <cell r="B1343" t="str">
            <v>Not Title I School</v>
          </cell>
          <cell r="C1343">
            <v>0</v>
          </cell>
          <cell r="D1343" t="str">
            <v>No Title I</v>
          </cell>
          <cell r="E1343" t="str">
            <v>No Title I</v>
          </cell>
        </row>
        <row r="1344">
          <cell r="A1344" t="str">
            <v>280515030002</v>
          </cell>
          <cell r="B1344" t="str">
            <v>Title I School</v>
          </cell>
          <cell r="C1344" t="str">
            <v>Targeted Assistance Program</v>
          </cell>
          <cell r="D1344" t="str">
            <v>Title I School</v>
          </cell>
          <cell r="E1344" t="str">
            <v>Targeted Assistance Program</v>
          </cell>
        </row>
        <row r="1345">
          <cell r="A1345" t="str">
            <v>280515030003</v>
          </cell>
          <cell r="B1345" t="str">
            <v>Title I School</v>
          </cell>
          <cell r="C1345" t="str">
            <v>Targeted Assistance Program</v>
          </cell>
          <cell r="D1345" t="str">
            <v>Title I School</v>
          </cell>
          <cell r="E1345" t="str">
            <v>Targeted Assistance Program</v>
          </cell>
        </row>
        <row r="1346">
          <cell r="A1346" t="str">
            <v>280515030005</v>
          </cell>
          <cell r="B1346" t="str">
            <v>Title I School</v>
          </cell>
          <cell r="C1346" t="str">
            <v>Schoolwide Program</v>
          </cell>
          <cell r="D1346" t="str">
            <v>Title I School</v>
          </cell>
          <cell r="E1346" t="str">
            <v>Schoolwide Program</v>
          </cell>
        </row>
        <row r="1347">
          <cell r="A1347" t="str">
            <v>280515030006</v>
          </cell>
          <cell r="B1347" t="str">
            <v>Title I School</v>
          </cell>
          <cell r="C1347" t="str">
            <v>Targeted Assistance Program</v>
          </cell>
          <cell r="D1347" t="str">
            <v>Title I School</v>
          </cell>
          <cell r="E1347" t="str">
            <v>Targeted Assistance Program</v>
          </cell>
        </row>
        <row r="1348">
          <cell r="A1348" t="str">
            <v>280517030001</v>
          </cell>
          <cell r="B1348" t="str">
            <v>Title I School</v>
          </cell>
          <cell r="C1348" t="str">
            <v>Targeted Assistance Program</v>
          </cell>
          <cell r="D1348" t="str">
            <v>Title I School</v>
          </cell>
          <cell r="E1348" t="str">
            <v>Targeted Assistance Program</v>
          </cell>
        </row>
        <row r="1349">
          <cell r="A1349" t="str">
            <v>280517030002</v>
          </cell>
          <cell r="B1349" t="str">
            <v>Not Title I School</v>
          </cell>
          <cell r="C1349">
            <v>0</v>
          </cell>
          <cell r="D1349" t="str">
            <v>No Title I</v>
          </cell>
          <cell r="E1349" t="str">
            <v>No Title I</v>
          </cell>
        </row>
        <row r="1350">
          <cell r="A1350" t="str">
            <v>280517030004</v>
          </cell>
          <cell r="B1350" t="str">
            <v>Not Title I School</v>
          </cell>
          <cell r="C1350">
            <v>0</v>
          </cell>
          <cell r="D1350" t="str">
            <v>No Title I</v>
          </cell>
          <cell r="E1350" t="str">
            <v>No Title I</v>
          </cell>
        </row>
        <row r="1351">
          <cell r="A1351" t="str">
            <v>280517030005</v>
          </cell>
          <cell r="B1351" t="str">
            <v>Title I School</v>
          </cell>
          <cell r="C1351" t="str">
            <v>Targeted Assistance Program</v>
          </cell>
          <cell r="D1351" t="str">
            <v>Title I School</v>
          </cell>
          <cell r="E1351" t="str">
            <v>Targeted Assistance Program</v>
          </cell>
        </row>
        <row r="1352">
          <cell r="A1352" t="str">
            <v>280517030006</v>
          </cell>
          <cell r="B1352" t="str">
            <v>Title I School</v>
          </cell>
          <cell r="C1352" t="str">
            <v>Targeted Assistance Program</v>
          </cell>
          <cell r="D1352" t="str">
            <v>Title I School</v>
          </cell>
          <cell r="E1352" t="str">
            <v>Targeted Assistance Program</v>
          </cell>
        </row>
        <row r="1353">
          <cell r="A1353" t="str">
            <v>280517030008</v>
          </cell>
          <cell r="B1353" t="str">
            <v>Not Title I School</v>
          </cell>
          <cell r="C1353">
            <v>0</v>
          </cell>
          <cell r="D1353" t="str">
            <v>No Title I</v>
          </cell>
          <cell r="E1353" t="str">
            <v>No Title I</v>
          </cell>
        </row>
        <row r="1354">
          <cell r="A1354" t="str">
            <v>280517030010</v>
          </cell>
          <cell r="B1354" t="str">
            <v>Not Title I School</v>
          </cell>
          <cell r="C1354">
            <v>0</v>
          </cell>
          <cell r="D1354" t="str">
            <v>No Title I</v>
          </cell>
          <cell r="E1354" t="str">
            <v>No Title I</v>
          </cell>
        </row>
        <row r="1355">
          <cell r="A1355" t="str">
            <v>280517030011</v>
          </cell>
          <cell r="B1355" t="str">
            <v>Title I School</v>
          </cell>
          <cell r="C1355" t="str">
            <v>Targeted Assistance Program</v>
          </cell>
          <cell r="D1355" t="str">
            <v>Title I School</v>
          </cell>
          <cell r="E1355" t="str">
            <v>Targeted Assistance Program</v>
          </cell>
        </row>
        <row r="1356">
          <cell r="A1356" t="str">
            <v>280517030013</v>
          </cell>
          <cell r="B1356" t="str">
            <v>Title I School</v>
          </cell>
          <cell r="C1356" t="str">
            <v>Targeted Assistance Program</v>
          </cell>
          <cell r="D1356" t="str">
            <v>Title I School</v>
          </cell>
          <cell r="E1356" t="str">
            <v>Targeted Assistance Program</v>
          </cell>
        </row>
        <row r="1357">
          <cell r="A1357" t="str">
            <v>280518030001</v>
          </cell>
          <cell r="B1357" t="str">
            <v>Not Title I School</v>
          </cell>
          <cell r="C1357">
            <v>0</v>
          </cell>
          <cell r="D1357" t="str">
            <v>No Title I</v>
          </cell>
          <cell r="E1357" t="str">
            <v>No Title I</v>
          </cell>
        </row>
        <row r="1358">
          <cell r="A1358" t="str">
            <v>280518030002</v>
          </cell>
          <cell r="B1358" t="str">
            <v>Not Title I School</v>
          </cell>
          <cell r="C1358">
            <v>0</v>
          </cell>
          <cell r="D1358" t="str">
            <v>No Title I</v>
          </cell>
          <cell r="E1358" t="str">
            <v>No Title I</v>
          </cell>
        </row>
        <row r="1359">
          <cell r="A1359" t="str">
            <v>280518030003</v>
          </cell>
          <cell r="B1359" t="str">
            <v>Title I School</v>
          </cell>
          <cell r="C1359" t="str">
            <v>Targeted Assistance Program</v>
          </cell>
          <cell r="D1359" t="str">
            <v>Title I School</v>
          </cell>
          <cell r="E1359" t="str">
            <v>Targeted Assistance Program</v>
          </cell>
        </row>
        <row r="1360">
          <cell r="A1360" t="str">
            <v>280518030006</v>
          </cell>
          <cell r="B1360" t="str">
            <v>Not Title I School</v>
          </cell>
          <cell r="C1360">
            <v>0</v>
          </cell>
          <cell r="D1360" t="str">
            <v>No Title I</v>
          </cell>
          <cell r="E1360" t="str">
            <v>No Title I</v>
          </cell>
        </row>
        <row r="1361">
          <cell r="A1361" t="str">
            <v>280518030009</v>
          </cell>
          <cell r="B1361" t="str">
            <v>Title I School</v>
          </cell>
          <cell r="C1361" t="str">
            <v>Targeted Assistance Program</v>
          </cell>
          <cell r="D1361" t="str">
            <v>Title I School</v>
          </cell>
          <cell r="E1361" t="str">
            <v>Targeted Assistance Program</v>
          </cell>
        </row>
        <row r="1362">
          <cell r="A1362" t="str">
            <v>280521030002</v>
          </cell>
          <cell r="B1362" t="str">
            <v>Title I School</v>
          </cell>
          <cell r="C1362" t="str">
            <v>Targeted Assistance Program</v>
          </cell>
          <cell r="D1362" t="str">
            <v>Title I School</v>
          </cell>
          <cell r="E1362" t="str">
            <v>Targeted Assistance Program</v>
          </cell>
        </row>
        <row r="1363">
          <cell r="A1363" t="str">
            <v>280521030003</v>
          </cell>
          <cell r="B1363" t="str">
            <v>Not Title I School</v>
          </cell>
          <cell r="C1363">
            <v>0</v>
          </cell>
          <cell r="D1363" t="str">
            <v>No Title I</v>
          </cell>
          <cell r="E1363" t="str">
            <v>No Title I</v>
          </cell>
        </row>
        <row r="1364">
          <cell r="A1364" t="str">
            <v>280521030004</v>
          </cell>
          <cell r="B1364" t="str">
            <v>Not Title I School</v>
          </cell>
          <cell r="C1364">
            <v>0</v>
          </cell>
          <cell r="D1364" t="str">
            <v>No Title I</v>
          </cell>
          <cell r="E1364" t="str">
            <v>No Title I</v>
          </cell>
        </row>
        <row r="1365">
          <cell r="A1365" t="str">
            <v>280521030006</v>
          </cell>
          <cell r="B1365" t="str">
            <v>Title I School</v>
          </cell>
          <cell r="C1365" t="str">
            <v>Schoolwide Program</v>
          </cell>
          <cell r="D1365" t="str">
            <v>Title I School</v>
          </cell>
          <cell r="E1365" t="str">
            <v>Schoolwide Program</v>
          </cell>
        </row>
        <row r="1366">
          <cell r="A1366" t="str">
            <v>280521030008</v>
          </cell>
          <cell r="B1366" t="str">
            <v>Not Title I School</v>
          </cell>
          <cell r="C1366">
            <v>0</v>
          </cell>
          <cell r="D1366" t="str">
            <v>No Title I</v>
          </cell>
          <cell r="E1366" t="str">
            <v>No Title I</v>
          </cell>
        </row>
        <row r="1367">
          <cell r="A1367" t="str">
            <v>280522030001</v>
          </cell>
          <cell r="B1367" t="str">
            <v>Not Title I School</v>
          </cell>
          <cell r="C1367">
            <v>0</v>
          </cell>
          <cell r="D1367" t="str">
            <v>No Title I</v>
          </cell>
          <cell r="E1367" t="str">
            <v>No Title I</v>
          </cell>
        </row>
        <row r="1368">
          <cell r="A1368" t="str">
            <v>280522030002</v>
          </cell>
          <cell r="B1368" t="str">
            <v>Title I School</v>
          </cell>
          <cell r="C1368" t="str">
            <v>Targeted Assistance Program</v>
          </cell>
          <cell r="D1368" t="str">
            <v>Title I School</v>
          </cell>
          <cell r="E1368" t="str">
            <v>Targeted Assistance Program</v>
          </cell>
        </row>
        <row r="1369">
          <cell r="A1369" t="str">
            <v>280522030004</v>
          </cell>
          <cell r="B1369" t="str">
            <v>Not Title I School</v>
          </cell>
          <cell r="C1369">
            <v>0</v>
          </cell>
          <cell r="D1369" t="str">
            <v>No Title I</v>
          </cell>
          <cell r="E1369" t="str">
            <v>No Title I</v>
          </cell>
        </row>
        <row r="1370">
          <cell r="A1370" t="str">
            <v>280522030006</v>
          </cell>
          <cell r="B1370" t="str">
            <v>Not Title I School</v>
          </cell>
          <cell r="C1370">
            <v>0</v>
          </cell>
          <cell r="D1370" t="str">
            <v>No Title I</v>
          </cell>
          <cell r="E1370" t="str">
            <v>No Title I</v>
          </cell>
        </row>
        <row r="1371">
          <cell r="A1371" t="str">
            <v>280522030008</v>
          </cell>
          <cell r="B1371" t="str">
            <v>Title I School</v>
          </cell>
          <cell r="C1371" t="str">
            <v>Targeted Assistance Program</v>
          </cell>
          <cell r="D1371" t="str">
            <v>Title I School</v>
          </cell>
          <cell r="E1371" t="str">
            <v>Targeted Assistance Program</v>
          </cell>
        </row>
        <row r="1372">
          <cell r="A1372" t="str">
            <v>280522030009</v>
          </cell>
          <cell r="B1372" t="str">
            <v>Not Title I School</v>
          </cell>
          <cell r="C1372">
            <v>0</v>
          </cell>
          <cell r="D1372" t="str">
            <v>No Title I</v>
          </cell>
          <cell r="E1372" t="str">
            <v>No Title I</v>
          </cell>
        </row>
        <row r="1373">
          <cell r="A1373" t="str">
            <v>280523030001</v>
          </cell>
          <cell r="B1373" t="str">
            <v>Not Title I School</v>
          </cell>
          <cell r="C1373">
            <v>0</v>
          </cell>
          <cell r="D1373" t="str">
            <v>No Title I</v>
          </cell>
          <cell r="E1373" t="str">
            <v>No Title I</v>
          </cell>
        </row>
        <row r="1374">
          <cell r="A1374" t="str">
            <v>280523030003</v>
          </cell>
          <cell r="B1374" t="str">
            <v>Title I School</v>
          </cell>
          <cell r="C1374" t="str">
            <v>Targeted Assistance Program</v>
          </cell>
          <cell r="D1374" t="str">
            <v>Title I School</v>
          </cell>
          <cell r="E1374" t="str">
            <v>Targeted Assistance Program</v>
          </cell>
        </row>
        <row r="1375">
          <cell r="A1375" t="str">
            <v>280523030004</v>
          </cell>
          <cell r="B1375" t="str">
            <v>Title I School</v>
          </cell>
          <cell r="C1375" t="str">
            <v>Targeted Assistance Program</v>
          </cell>
          <cell r="D1375" t="str">
            <v>Title I School</v>
          </cell>
          <cell r="E1375" t="str">
            <v>Targeted Assistance Program</v>
          </cell>
        </row>
        <row r="1376">
          <cell r="A1376" t="str">
            <v>280523030006</v>
          </cell>
          <cell r="B1376" t="str">
            <v>Not Title I School</v>
          </cell>
          <cell r="C1376">
            <v>0</v>
          </cell>
          <cell r="D1376" t="str">
            <v>Title I School</v>
          </cell>
          <cell r="E1376" t="str">
            <v>Targeted Assistance Program</v>
          </cell>
        </row>
        <row r="1377">
          <cell r="A1377" t="str">
            <v>280523030007</v>
          </cell>
          <cell r="B1377" t="str">
            <v>Title I School</v>
          </cell>
          <cell r="C1377" t="str">
            <v>Targeted Assistance Program</v>
          </cell>
          <cell r="D1377" t="str">
            <v>No Title I</v>
          </cell>
          <cell r="E1377" t="str">
            <v>No Title I</v>
          </cell>
        </row>
        <row r="1378">
          <cell r="A1378" t="str">
            <v>280523030010</v>
          </cell>
          <cell r="B1378" t="str">
            <v>Title I School</v>
          </cell>
          <cell r="C1378" t="str">
            <v>Targeted Assistance Program</v>
          </cell>
          <cell r="D1378" t="str">
            <v>Title I School</v>
          </cell>
          <cell r="E1378" t="str">
            <v>Targeted Assistance Program</v>
          </cell>
        </row>
        <row r="1379">
          <cell r="A1379" t="str">
            <v>280523030011</v>
          </cell>
          <cell r="B1379" t="str">
            <v>Not Title I School</v>
          </cell>
          <cell r="C1379">
            <v>0</v>
          </cell>
          <cell r="D1379" t="str">
            <v>No Title I</v>
          </cell>
          <cell r="E1379" t="str">
            <v>No Title I</v>
          </cell>
        </row>
        <row r="1380">
          <cell r="A1380" t="str">
            <v>280523030012</v>
          </cell>
          <cell r="B1380" t="str">
            <v>Not Title I School</v>
          </cell>
          <cell r="C1380">
            <v>0</v>
          </cell>
          <cell r="D1380" t="str">
            <v>No Title I</v>
          </cell>
          <cell r="E1380" t="str">
            <v>No Title I</v>
          </cell>
        </row>
        <row r="1381">
          <cell r="A1381" t="str">
            <v>280523030014</v>
          </cell>
          <cell r="B1381" t="str">
            <v>Title I School</v>
          </cell>
          <cell r="C1381" t="str">
            <v>Targeted Assistance Program</v>
          </cell>
          <cell r="D1381" t="str">
            <v>Title I School</v>
          </cell>
          <cell r="E1381" t="str">
            <v>Targeted Assistance Program</v>
          </cell>
        </row>
        <row r="1382">
          <cell r="A1382" t="str">
            <v>310100860866</v>
          </cell>
          <cell r="B1382" t="str">
            <v>Title I School</v>
          </cell>
          <cell r="C1382" t="str">
            <v>Schoolwide Program</v>
          </cell>
          <cell r="D1382" t="str">
            <v>Title I School</v>
          </cell>
          <cell r="E1382" t="str">
            <v>Schoolwide Program</v>
          </cell>
        </row>
        <row r="1383">
          <cell r="A1383" t="str">
            <v>310100860873</v>
          </cell>
          <cell r="B1383" t="str">
            <v>Title I School</v>
          </cell>
          <cell r="C1383" t="str">
            <v>Targeted Assistance Program</v>
          </cell>
          <cell r="D1383" t="str">
            <v>Title I School</v>
          </cell>
          <cell r="E1383" t="str">
            <v>Targeted Assistance Program</v>
          </cell>
        </row>
        <row r="1384">
          <cell r="A1384" t="str">
            <v>310100860996</v>
          </cell>
          <cell r="B1384" t="str">
            <v>Title I School</v>
          </cell>
          <cell r="C1384" t="str">
            <v>Targeted Assistance Program</v>
          </cell>
          <cell r="D1384" t="str">
            <v>Title I School</v>
          </cell>
          <cell r="E1384" t="str">
            <v>Targeted Assistance Program</v>
          </cell>
        </row>
        <row r="1385">
          <cell r="A1385" t="str">
            <v>310100861031</v>
          </cell>
          <cell r="B1385" t="str">
            <v>Title I School</v>
          </cell>
          <cell r="C1385" t="str">
            <v>Targeted Assistance Program</v>
          </cell>
          <cell r="D1385" t="str">
            <v>Title I School</v>
          </cell>
          <cell r="E1385" t="str">
            <v>Targeted Assistance Program</v>
          </cell>
        </row>
        <row r="1386">
          <cell r="A1386" t="str">
            <v>310200860819</v>
          </cell>
          <cell r="B1386" t="str">
            <v>Title I School</v>
          </cell>
          <cell r="C1386" t="str">
            <v>Schoolwide Program</v>
          </cell>
          <cell r="D1386" t="str">
            <v>Title I School</v>
          </cell>
          <cell r="E1386" t="str">
            <v>Schoolwide Program</v>
          </cell>
        </row>
        <row r="1387">
          <cell r="A1387" t="str">
            <v>310200860992</v>
          </cell>
          <cell r="B1387" t="str">
            <v>Title I School</v>
          </cell>
          <cell r="C1387" t="str">
            <v>Targeted Assistance Program</v>
          </cell>
          <cell r="D1387" t="str">
            <v>Title I School</v>
          </cell>
          <cell r="E1387" t="str">
            <v>Schoolwide Program</v>
          </cell>
        </row>
        <row r="1388">
          <cell r="A1388" t="str">
            <v>310200861042</v>
          </cell>
          <cell r="B1388" t="str">
            <v>Title I School</v>
          </cell>
          <cell r="C1388" t="str">
            <v>Schoolwide Program</v>
          </cell>
          <cell r="D1388" t="str">
            <v>Title I School</v>
          </cell>
          <cell r="E1388" t="str">
            <v>Schoolwide Program</v>
          </cell>
        </row>
        <row r="1389">
          <cell r="A1389" t="str">
            <v>310200861043</v>
          </cell>
          <cell r="B1389" t="str">
            <v>Title I School</v>
          </cell>
          <cell r="C1389" t="str">
            <v>Schoolwide Program</v>
          </cell>
          <cell r="D1389" t="str">
            <v>Title I School</v>
          </cell>
          <cell r="E1389" t="str">
            <v>Schoolwide Program</v>
          </cell>
        </row>
        <row r="1390">
          <cell r="A1390" t="str">
            <v>310200861055</v>
          </cell>
          <cell r="B1390" t="str">
            <v>Title I School</v>
          </cell>
          <cell r="C1390" t="str">
            <v>Targeted Assistance Program</v>
          </cell>
          <cell r="D1390" t="str">
            <v>Title I School</v>
          </cell>
          <cell r="E1390" t="str">
            <v>Targeted Assistance Program</v>
          </cell>
        </row>
        <row r="1391">
          <cell r="A1391" t="str">
            <v>310200861073</v>
          </cell>
          <cell r="B1391" t="str">
            <v>Title I School</v>
          </cell>
          <cell r="C1391" t="str">
            <v>Schoolwide Program</v>
          </cell>
          <cell r="D1391" t="str">
            <v>Title I School</v>
          </cell>
          <cell r="E1391" t="str">
            <v>Schoolwide Program</v>
          </cell>
        </row>
        <row r="1392">
          <cell r="A1392" t="str">
            <v>310300860804</v>
          </cell>
          <cell r="B1392" t="str">
            <v>Title I School</v>
          </cell>
          <cell r="C1392" t="str">
            <v>Targeted Assistance Program</v>
          </cell>
          <cell r="D1392" t="str">
            <v>Title I School</v>
          </cell>
          <cell r="E1392" t="str">
            <v>Targeted Assistance Program</v>
          </cell>
        </row>
        <row r="1393">
          <cell r="A1393" t="str">
            <v>310300860871</v>
          </cell>
          <cell r="B1393" t="str">
            <v>Title I School</v>
          </cell>
          <cell r="C1393" t="str">
            <v>Schoolwide Program</v>
          </cell>
          <cell r="D1393" t="str">
            <v>Title I School</v>
          </cell>
          <cell r="E1393" t="str">
            <v>Targeted Assistance Program</v>
          </cell>
        </row>
        <row r="1394">
          <cell r="A1394" t="str">
            <v>310300860875</v>
          </cell>
          <cell r="B1394" t="str">
            <v>Title I School</v>
          </cell>
          <cell r="C1394" t="str">
            <v>Targeted Assistance Program</v>
          </cell>
          <cell r="D1394" t="str">
            <v>Title I School</v>
          </cell>
          <cell r="E1394" t="str">
            <v>Targeted Assistance Program</v>
          </cell>
        </row>
        <row r="1395">
          <cell r="A1395" t="str">
            <v>310300860881</v>
          </cell>
          <cell r="B1395" t="str">
            <v>Title I School</v>
          </cell>
          <cell r="C1395" t="str">
            <v>Schoolwide Program</v>
          </cell>
          <cell r="D1395" t="str">
            <v>Title I School</v>
          </cell>
          <cell r="E1395" t="str">
            <v>Schoolwide Program</v>
          </cell>
        </row>
        <row r="1396">
          <cell r="A1396" t="str">
            <v>310300860897</v>
          </cell>
          <cell r="B1396" t="str">
            <v>Title I School</v>
          </cell>
          <cell r="C1396" t="str">
            <v>Schoolwide Program</v>
          </cell>
          <cell r="D1396" t="str">
            <v>Title I School</v>
          </cell>
          <cell r="E1396" t="str">
            <v>Schoolwide Program</v>
          </cell>
        </row>
        <row r="1397">
          <cell r="A1397" t="str">
            <v>310300860923</v>
          </cell>
          <cell r="B1397" t="str">
            <v>Title I School</v>
          </cell>
          <cell r="C1397" t="str">
            <v>Schoolwide Program</v>
          </cell>
          <cell r="D1397" t="str">
            <v>Title I School</v>
          </cell>
          <cell r="E1397" t="str">
            <v>Schoolwide Program</v>
          </cell>
        </row>
        <row r="1398">
          <cell r="A1398" t="str">
            <v>310300860963</v>
          </cell>
          <cell r="B1398" t="str">
            <v>Title I School</v>
          </cell>
          <cell r="C1398" t="str">
            <v>Schoolwide Program</v>
          </cell>
          <cell r="D1398" t="str">
            <v>Title I School</v>
          </cell>
          <cell r="E1398" t="str">
            <v>Schoolwide Program</v>
          </cell>
        </row>
        <row r="1399">
          <cell r="A1399" t="str">
            <v>310300861008</v>
          </cell>
          <cell r="B1399" t="str">
            <v>Title I School</v>
          </cell>
          <cell r="C1399" t="str">
            <v>Schoolwide Program</v>
          </cell>
          <cell r="D1399" t="str">
            <v>Title I School</v>
          </cell>
          <cell r="E1399" t="str">
            <v>Schoolwide Program</v>
          </cell>
        </row>
        <row r="1400">
          <cell r="A1400" t="str">
            <v>310300861034</v>
          </cell>
          <cell r="B1400" t="str">
            <v>Title I School</v>
          </cell>
          <cell r="C1400" t="str">
            <v>Targeted Assistance Program</v>
          </cell>
          <cell r="D1400" t="str">
            <v>Title I School</v>
          </cell>
          <cell r="E1400" t="str">
            <v>Targeted Assistance Program</v>
          </cell>
        </row>
        <row r="1401">
          <cell r="A1401" t="str">
            <v>310400860806</v>
          </cell>
          <cell r="B1401" t="str">
            <v>Title I School</v>
          </cell>
          <cell r="C1401" t="str">
            <v>Schoolwide Program</v>
          </cell>
          <cell r="D1401" t="str">
            <v>Title I School</v>
          </cell>
          <cell r="E1401" t="str">
            <v>Schoolwide Program</v>
          </cell>
        </row>
        <row r="1402">
          <cell r="A1402" t="str">
            <v>310400860812</v>
          </cell>
          <cell r="B1402" t="str">
            <v>Title I School</v>
          </cell>
          <cell r="C1402" t="str">
            <v>Targeted Assistance Program</v>
          </cell>
          <cell r="D1402" t="str">
            <v>Title I School</v>
          </cell>
          <cell r="E1402" t="str">
            <v>Targeted Assistance Program</v>
          </cell>
        </row>
        <row r="1403">
          <cell r="A1403" t="str">
            <v>310400860840</v>
          </cell>
          <cell r="B1403" t="str">
            <v>Title I School</v>
          </cell>
          <cell r="C1403" t="str">
            <v>Targeted Assistance Program</v>
          </cell>
          <cell r="D1403" t="str">
            <v>Title I School</v>
          </cell>
          <cell r="E1403" t="str">
            <v>Targeted Assistance Program</v>
          </cell>
        </row>
        <row r="1404">
          <cell r="A1404" t="str">
            <v>310400860849</v>
          </cell>
          <cell r="B1404" t="str">
            <v>Title I School</v>
          </cell>
          <cell r="C1404" t="str">
            <v>Schoolwide Program</v>
          </cell>
          <cell r="D1404" t="str">
            <v>Title I School</v>
          </cell>
          <cell r="E1404" t="str">
            <v>Schoolwide Program</v>
          </cell>
        </row>
        <row r="1405">
          <cell r="A1405" t="str">
            <v>310400860919</v>
          </cell>
          <cell r="B1405" t="str">
            <v>Title I School</v>
          </cell>
          <cell r="C1405" t="str">
            <v>Schoolwide Program</v>
          </cell>
          <cell r="D1405" t="str">
            <v>Title I School</v>
          </cell>
          <cell r="E1405" t="str">
            <v>Schoolwide Program</v>
          </cell>
        </row>
        <row r="1406">
          <cell r="A1406" t="str">
            <v>310400860922</v>
          </cell>
          <cell r="B1406" t="str">
            <v>Title I School</v>
          </cell>
          <cell r="C1406" t="str">
            <v>Schoolwide Program</v>
          </cell>
          <cell r="D1406" t="str">
            <v>Title I School</v>
          </cell>
          <cell r="E1406" t="str">
            <v>Schoolwide Program</v>
          </cell>
        </row>
        <row r="1407">
          <cell r="A1407" t="str">
            <v>310400860968</v>
          </cell>
          <cell r="B1407" t="str">
            <v>Title I School</v>
          </cell>
          <cell r="C1407" t="str">
            <v>Schoolwide Program</v>
          </cell>
          <cell r="D1407" t="str">
            <v>Title I School</v>
          </cell>
          <cell r="E1407" t="str">
            <v>Schoolwide Program</v>
          </cell>
        </row>
        <row r="1408">
          <cell r="A1408" t="str">
            <v>310400860995</v>
          </cell>
          <cell r="B1408" t="str">
            <v>Title I School</v>
          </cell>
          <cell r="C1408" t="str">
            <v>Schoolwide Program</v>
          </cell>
          <cell r="D1408" t="str">
            <v>Title I School</v>
          </cell>
          <cell r="E1408" t="str">
            <v>Schoolwide Program</v>
          </cell>
        </row>
        <row r="1409">
          <cell r="A1409" t="str">
            <v>310400861046</v>
          </cell>
          <cell r="B1409" t="str">
            <v>Title I School</v>
          </cell>
          <cell r="C1409" t="str">
            <v>Schoolwide Program</v>
          </cell>
          <cell r="D1409" t="str">
            <v>Title I School</v>
          </cell>
          <cell r="E1409" t="str">
            <v>Schoolwide Program</v>
          </cell>
        </row>
        <row r="1410">
          <cell r="A1410" t="str">
            <v>310400861061</v>
          </cell>
          <cell r="B1410" t="str">
            <v>Not Title I School</v>
          </cell>
          <cell r="C1410">
            <v>0</v>
          </cell>
          <cell r="D1410" t="str">
            <v>No Title I</v>
          </cell>
          <cell r="E1410" t="str">
            <v>No Title I</v>
          </cell>
        </row>
        <row r="1411">
          <cell r="A1411" t="str">
            <v>310500860848</v>
          </cell>
          <cell r="B1411" t="str">
            <v>Title I School</v>
          </cell>
          <cell r="C1411" t="str">
            <v>Schoolwide Program</v>
          </cell>
          <cell r="D1411" t="str">
            <v>Title I School</v>
          </cell>
          <cell r="E1411" t="str">
            <v>Schoolwide Program</v>
          </cell>
        </row>
        <row r="1412">
          <cell r="A1412" t="str">
            <v>310500860858</v>
          </cell>
          <cell r="B1412" t="str">
            <v>Title I School</v>
          </cell>
          <cell r="C1412" t="str">
            <v>Schoolwide Program</v>
          </cell>
          <cell r="D1412" t="str">
            <v>Title I School</v>
          </cell>
          <cell r="E1412" t="str">
            <v>Schoolwide Program</v>
          </cell>
        </row>
        <row r="1413">
          <cell r="A1413" t="str">
            <v>310500860864</v>
          </cell>
          <cell r="B1413" t="str">
            <v>Title I School</v>
          </cell>
          <cell r="C1413" t="str">
            <v>Targeted Assistance Program</v>
          </cell>
          <cell r="D1413" t="str">
            <v>Title I School</v>
          </cell>
          <cell r="E1413" t="str">
            <v>Targeted Assistance Program</v>
          </cell>
        </row>
        <row r="1414">
          <cell r="A1414" t="str">
            <v>310500860883</v>
          </cell>
          <cell r="B1414" t="str">
            <v>Title I School</v>
          </cell>
          <cell r="C1414" t="str">
            <v>Schoolwide Program</v>
          </cell>
          <cell r="D1414" t="str">
            <v>Title I School</v>
          </cell>
          <cell r="E1414" t="str">
            <v>Schoolwide Program</v>
          </cell>
        </row>
        <row r="1415">
          <cell r="A1415" t="str">
            <v>310500860886</v>
          </cell>
          <cell r="B1415" t="str">
            <v>Title I School</v>
          </cell>
          <cell r="C1415" t="str">
            <v>Targeted Assistance Program</v>
          </cell>
          <cell r="D1415" t="str">
            <v>Title I School</v>
          </cell>
          <cell r="E1415" t="str">
            <v>Targeted Assistance Program</v>
          </cell>
        </row>
        <row r="1416">
          <cell r="A1416" t="str">
            <v>310500860894</v>
          </cell>
          <cell r="B1416" t="str">
            <v>Title I School</v>
          </cell>
          <cell r="C1416" t="str">
            <v>Targeted Assistance Program</v>
          </cell>
          <cell r="D1416" t="str">
            <v>Title I School</v>
          </cell>
          <cell r="E1416" t="str">
            <v>Targeted Assistance Program</v>
          </cell>
        </row>
        <row r="1417">
          <cell r="A1417" t="str">
            <v>310500860921</v>
          </cell>
          <cell r="B1417" t="str">
            <v>Title I School</v>
          </cell>
          <cell r="C1417" t="str">
            <v>Schoolwide Program</v>
          </cell>
          <cell r="D1417" t="str">
            <v>Title I School</v>
          </cell>
          <cell r="E1417" t="str">
            <v>Schoolwide Program</v>
          </cell>
        </row>
        <row r="1418">
          <cell r="A1418" t="str">
            <v>310500860928</v>
          </cell>
          <cell r="B1418" t="str">
            <v>Title I School</v>
          </cell>
          <cell r="C1418" t="str">
            <v>Schoolwide Program</v>
          </cell>
          <cell r="D1418" t="str">
            <v>Title I School</v>
          </cell>
          <cell r="E1418" t="str">
            <v>Schoolwide Program</v>
          </cell>
        </row>
        <row r="1419">
          <cell r="A1419" t="str">
            <v>310500860979</v>
          </cell>
          <cell r="B1419" t="str">
            <v>Title I School</v>
          </cell>
          <cell r="C1419" t="str">
            <v>Schoolwide Program</v>
          </cell>
          <cell r="D1419" t="str">
            <v>Title I School</v>
          </cell>
          <cell r="E1419" t="str">
            <v>Schoolwide Program</v>
          </cell>
        </row>
        <row r="1420">
          <cell r="A1420" t="str">
            <v>310500860989</v>
          </cell>
          <cell r="B1420" t="str">
            <v>Title I School</v>
          </cell>
          <cell r="C1420" t="str">
            <v>Targeted Assistance Program</v>
          </cell>
          <cell r="D1420" t="str">
            <v>Title I School</v>
          </cell>
          <cell r="E1420" t="str">
            <v>Targeted Assistance Program</v>
          </cell>
        </row>
        <row r="1421">
          <cell r="A1421" t="str">
            <v>310500861001</v>
          </cell>
          <cell r="B1421" t="str">
            <v>Title I School</v>
          </cell>
          <cell r="C1421" t="str">
            <v>Targeted Assistance Program</v>
          </cell>
          <cell r="D1421" t="str">
            <v>Title I School</v>
          </cell>
          <cell r="E1421" t="str">
            <v>Targeted Assistance Program</v>
          </cell>
        </row>
        <row r="1422">
          <cell r="A1422" t="str">
            <v>310500861015</v>
          </cell>
          <cell r="B1422" t="str">
            <v>Title I School</v>
          </cell>
          <cell r="C1422" t="str">
            <v>Targeted Assistance Program</v>
          </cell>
          <cell r="D1422" t="str">
            <v>Title I School</v>
          </cell>
          <cell r="E1422" t="str">
            <v>Targeted Assistance Program</v>
          </cell>
        </row>
        <row r="1423">
          <cell r="A1423" t="str">
            <v>310600860887</v>
          </cell>
          <cell r="B1423" t="str">
            <v>Title I School</v>
          </cell>
          <cell r="C1423" t="str">
            <v>Schoolwide Program</v>
          </cell>
          <cell r="D1423" t="str">
            <v>Title I School</v>
          </cell>
          <cell r="E1423" t="str">
            <v>Schoolwide Program</v>
          </cell>
        </row>
        <row r="1424">
          <cell r="A1424" t="str">
            <v>310600860929</v>
          </cell>
          <cell r="B1424" t="str">
            <v>Title I School</v>
          </cell>
          <cell r="C1424" t="str">
            <v>Schoolwide Program</v>
          </cell>
          <cell r="D1424" t="str">
            <v>Title I School</v>
          </cell>
          <cell r="E1424" t="str">
            <v>Schoolwide Program</v>
          </cell>
        </row>
        <row r="1425">
          <cell r="A1425" t="str">
            <v>310600860966</v>
          </cell>
          <cell r="B1425" t="str">
            <v>Title I School</v>
          </cell>
          <cell r="C1425" t="str">
            <v>Schoolwide Program</v>
          </cell>
          <cell r="D1425" t="str">
            <v>Title I School</v>
          </cell>
          <cell r="E1425" t="str">
            <v>Schoolwide Program</v>
          </cell>
        </row>
        <row r="1426">
          <cell r="A1426" t="str">
            <v>310600861012</v>
          </cell>
          <cell r="B1426" t="str">
            <v>Title I School</v>
          </cell>
          <cell r="C1426" t="str">
            <v>Targeted Assistance Program</v>
          </cell>
          <cell r="D1426" t="str">
            <v>Title I School</v>
          </cell>
          <cell r="E1426" t="str">
            <v>Targeted Assistance Program</v>
          </cell>
        </row>
        <row r="1427">
          <cell r="A1427" t="str">
            <v>310600861013</v>
          </cell>
          <cell r="B1427" t="str">
            <v>Title I School</v>
          </cell>
          <cell r="C1427" t="str">
            <v>Schoolwide Program</v>
          </cell>
          <cell r="D1427" t="str">
            <v>Title I School</v>
          </cell>
          <cell r="E1427" t="str">
            <v>Schoolwide Program</v>
          </cell>
        </row>
        <row r="1428">
          <cell r="A1428" t="str">
            <v>320700860703</v>
          </cell>
          <cell r="B1428" t="str">
            <v>Title I School</v>
          </cell>
          <cell r="C1428" t="str">
            <v>Schoolwide Program</v>
          </cell>
          <cell r="D1428" t="str">
            <v>Title I School</v>
          </cell>
          <cell r="E1428" t="str">
            <v>Schoolwide Program</v>
          </cell>
        </row>
        <row r="1429">
          <cell r="A1429" t="str">
            <v>320700860820</v>
          </cell>
          <cell r="B1429" t="str">
            <v>Title I School</v>
          </cell>
          <cell r="C1429" t="str">
            <v>Schoolwide Program</v>
          </cell>
          <cell r="D1429" t="str">
            <v>Title I School</v>
          </cell>
          <cell r="E1429" t="str">
            <v>Schoolwide Program</v>
          </cell>
        </row>
        <row r="1430">
          <cell r="A1430" t="str">
            <v>320700860852</v>
          </cell>
          <cell r="B1430" t="str">
            <v>Title I School</v>
          </cell>
          <cell r="C1430" t="str">
            <v>Schoolwide Program</v>
          </cell>
          <cell r="D1430" t="str">
            <v>Title I School</v>
          </cell>
          <cell r="E1430" t="str">
            <v>Schoolwide Program</v>
          </cell>
        </row>
        <row r="1431">
          <cell r="A1431" t="str">
            <v>320700860889</v>
          </cell>
          <cell r="B1431" t="str">
            <v>Title I School</v>
          </cell>
          <cell r="C1431" t="str">
            <v>Targeted Assistance Program</v>
          </cell>
          <cell r="D1431" t="str">
            <v>Title I School</v>
          </cell>
          <cell r="E1431" t="str">
            <v>Targeted Assistance Program</v>
          </cell>
        </row>
        <row r="1432">
          <cell r="A1432" t="str">
            <v>320700860915</v>
          </cell>
          <cell r="B1432" t="str">
            <v>Title I School</v>
          </cell>
          <cell r="C1432" t="str">
            <v>Targeted Assistance Program</v>
          </cell>
          <cell r="D1432" t="str">
            <v>Title I School</v>
          </cell>
          <cell r="E1432" t="str">
            <v>Targeted Assistance Program</v>
          </cell>
        </row>
        <row r="1433">
          <cell r="A1433" t="str">
            <v>320700860920</v>
          </cell>
          <cell r="B1433" t="str">
            <v>Not Title I School</v>
          </cell>
          <cell r="C1433">
            <v>0</v>
          </cell>
          <cell r="D1433" t="str">
            <v>Title I School</v>
          </cell>
          <cell r="E1433" t="str">
            <v>Targeted Assistance Program</v>
          </cell>
        </row>
        <row r="1434">
          <cell r="A1434" t="str">
            <v>320700860925</v>
          </cell>
          <cell r="B1434" t="str">
            <v>Title I School</v>
          </cell>
          <cell r="C1434" t="str">
            <v>Schoolwide Program</v>
          </cell>
          <cell r="D1434" t="str">
            <v>Title I School</v>
          </cell>
          <cell r="E1434" t="str">
            <v>Schoolwide Program</v>
          </cell>
        </row>
        <row r="1435">
          <cell r="A1435" t="str">
            <v>320700860926</v>
          </cell>
          <cell r="B1435" t="str">
            <v>Title I School</v>
          </cell>
          <cell r="C1435" t="str">
            <v>Targeted Assistance Program</v>
          </cell>
          <cell r="D1435" t="str">
            <v>Title I School</v>
          </cell>
          <cell r="E1435" t="str">
            <v>Targeted Assistance Program</v>
          </cell>
        </row>
        <row r="1436">
          <cell r="A1436" t="str">
            <v>320700860957</v>
          </cell>
          <cell r="B1436" t="str">
            <v>Title I School</v>
          </cell>
          <cell r="C1436" t="str">
            <v>Schoolwide Program</v>
          </cell>
          <cell r="D1436" t="str">
            <v>Title I School</v>
          </cell>
          <cell r="E1436" t="str">
            <v>Schoolwide Program</v>
          </cell>
        </row>
        <row r="1437">
          <cell r="A1437" t="str">
            <v>320700860981</v>
          </cell>
          <cell r="B1437" t="str">
            <v>Title I School</v>
          </cell>
          <cell r="C1437" t="str">
            <v>Schoolwide Program</v>
          </cell>
          <cell r="D1437" t="str">
            <v>Title I School</v>
          </cell>
          <cell r="E1437" t="str">
            <v>Schoolwide Program</v>
          </cell>
        </row>
        <row r="1438">
          <cell r="A1438" t="str">
            <v>320700860994</v>
          </cell>
          <cell r="B1438" t="str">
            <v>Not Title I School</v>
          </cell>
          <cell r="C1438">
            <v>0</v>
          </cell>
          <cell r="D1438" t="str">
            <v>Title I School</v>
          </cell>
          <cell r="E1438" t="str">
            <v>Schoolwide Program</v>
          </cell>
        </row>
        <row r="1439">
          <cell r="A1439" t="str">
            <v>320700861005</v>
          </cell>
          <cell r="B1439" t="str">
            <v>Title I School</v>
          </cell>
          <cell r="C1439" t="str">
            <v>Schoolwide Program</v>
          </cell>
          <cell r="D1439" t="str">
            <v>Title I School</v>
          </cell>
          <cell r="E1439" t="str">
            <v>Schoolwide Program</v>
          </cell>
        </row>
        <row r="1440">
          <cell r="A1440" t="str">
            <v>320700861014</v>
          </cell>
          <cell r="B1440" t="str">
            <v>Title I School</v>
          </cell>
          <cell r="C1440" t="str">
            <v>Schoolwide Program</v>
          </cell>
          <cell r="D1440" t="str">
            <v>Title I School</v>
          </cell>
          <cell r="E1440" t="str">
            <v>Schoolwide Program</v>
          </cell>
        </row>
        <row r="1441">
          <cell r="A1441" t="str">
            <v>320700861018</v>
          </cell>
          <cell r="B1441" t="str">
            <v>Title I School</v>
          </cell>
          <cell r="C1441" t="str">
            <v>Schoolwide Program</v>
          </cell>
          <cell r="D1441" t="str">
            <v>Title I School</v>
          </cell>
          <cell r="E1441" t="str">
            <v>Schoolwide Program</v>
          </cell>
        </row>
        <row r="1442">
          <cell r="A1442" t="str">
            <v>320700861028</v>
          </cell>
          <cell r="B1442" t="str">
            <v>Title I School</v>
          </cell>
          <cell r="C1442" t="str">
            <v>Schoolwide Program</v>
          </cell>
          <cell r="D1442" t="str">
            <v>Title I School</v>
          </cell>
          <cell r="E1442" t="str">
            <v>Schoolwide Program</v>
          </cell>
        </row>
        <row r="1443">
          <cell r="A1443" t="str">
            <v>320700861035</v>
          </cell>
          <cell r="B1443" t="str">
            <v>Title I School</v>
          </cell>
          <cell r="C1443" t="str">
            <v>Targeted Assistance Program</v>
          </cell>
          <cell r="D1443" t="str">
            <v>Title I School</v>
          </cell>
          <cell r="E1443" t="str">
            <v>Targeted Assistance Program</v>
          </cell>
        </row>
        <row r="1444">
          <cell r="A1444" t="str">
            <v>320700861062</v>
          </cell>
          <cell r="B1444" t="str">
            <v>Not Title I School</v>
          </cell>
          <cell r="C1444">
            <v>0</v>
          </cell>
          <cell r="D1444" t="str">
            <v>Title I School</v>
          </cell>
          <cell r="E1444" t="str">
            <v>Schoolwide Program</v>
          </cell>
        </row>
        <row r="1445">
          <cell r="A1445" t="str">
            <v>320700861070</v>
          </cell>
          <cell r="B1445" t="str">
            <v>Not Title I School</v>
          </cell>
          <cell r="C1445">
            <v>0</v>
          </cell>
          <cell r="D1445" t="str">
            <v>Title I School</v>
          </cell>
          <cell r="E1445" t="str">
            <v>Schoolwide Program</v>
          </cell>
        </row>
        <row r="1446">
          <cell r="A1446" t="str">
            <v>320800860846</v>
          </cell>
          <cell r="B1446" t="str">
            <v>Title I School</v>
          </cell>
          <cell r="C1446" t="str">
            <v>Schoolwide Program</v>
          </cell>
          <cell r="D1446" t="str">
            <v>Title I School</v>
          </cell>
          <cell r="E1446" t="str">
            <v>Schoolwide Program</v>
          </cell>
        </row>
        <row r="1447">
          <cell r="A1447" t="str">
            <v>320800860903</v>
          </cell>
          <cell r="B1447" t="str">
            <v>Title I School</v>
          </cell>
          <cell r="C1447" t="str">
            <v>Schoolwide Program</v>
          </cell>
          <cell r="D1447" t="str">
            <v>Title I School</v>
          </cell>
          <cell r="E1447" t="str">
            <v>Schoolwide Program</v>
          </cell>
        </row>
        <row r="1448">
          <cell r="A1448" t="str">
            <v>320800860940</v>
          </cell>
          <cell r="B1448" t="str">
            <v>Title I School</v>
          </cell>
          <cell r="C1448" t="str">
            <v>Schoolwide Program</v>
          </cell>
          <cell r="D1448" t="str">
            <v>Title I School</v>
          </cell>
          <cell r="E1448" t="str">
            <v>Schoolwide Program</v>
          </cell>
        </row>
        <row r="1449">
          <cell r="A1449" t="str">
            <v>320800861017</v>
          </cell>
          <cell r="B1449" t="str">
            <v>Title I School</v>
          </cell>
          <cell r="C1449" t="str">
            <v>Schoolwide Program</v>
          </cell>
          <cell r="D1449" t="str">
            <v>Title I School</v>
          </cell>
          <cell r="E1449" t="str">
            <v>Schoolwide Program</v>
          </cell>
        </row>
        <row r="1450">
          <cell r="A1450" t="str">
            <v>320800861030</v>
          </cell>
          <cell r="B1450" t="str">
            <v>Title I School</v>
          </cell>
          <cell r="C1450" t="str">
            <v>Targeted Assistance Program</v>
          </cell>
          <cell r="D1450" t="str">
            <v>Title I School</v>
          </cell>
          <cell r="E1450" t="str">
            <v>Targeted Assistance Program</v>
          </cell>
        </row>
        <row r="1451">
          <cell r="A1451" t="str">
            <v>320800861044</v>
          </cell>
          <cell r="B1451" t="str">
            <v>Title I School</v>
          </cell>
          <cell r="C1451" t="str">
            <v>Schoolwide Program</v>
          </cell>
          <cell r="D1451" t="str">
            <v>Title I School</v>
          </cell>
          <cell r="E1451" t="str">
            <v>Schoolwide Program</v>
          </cell>
        </row>
        <row r="1452">
          <cell r="A1452" t="str">
            <v>320800861074</v>
          </cell>
          <cell r="B1452" t="str">
            <v>Title I School</v>
          </cell>
          <cell r="C1452" t="str">
            <v>Schoolwide Program</v>
          </cell>
          <cell r="D1452" t="str">
            <v>Title I School</v>
          </cell>
          <cell r="E1452" t="str">
            <v>Schoolwide Program</v>
          </cell>
        </row>
        <row r="1453">
          <cell r="A1453" t="str">
            <v>320900860807</v>
          </cell>
          <cell r="B1453" t="str">
            <v>Title I School</v>
          </cell>
          <cell r="C1453" t="str">
            <v>Targeted Assistance Program</v>
          </cell>
          <cell r="D1453" t="str">
            <v>Title I School</v>
          </cell>
          <cell r="E1453" t="str">
            <v>Targeted Assistance Program</v>
          </cell>
        </row>
        <row r="1454">
          <cell r="A1454" t="str">
            <v>320900860823</v>
          </cell>
          <cell r="B1454" t="str">
            <v>Title I School</v>
          </cell>
          <cell r="C1454" t="str">
            <v>Targeted Assistance Program</v>
          </cell>
          <cell r="D1454" t="str">
            <v>Title I School</v>
          </cell>
          <cell r="E1454" t="str">
            <v>Schoolwide Program</v>
          </cell>
        </row>
        <row r="1455">
          <cell r="A1455" t="str">
            <v>320900860835</v>
          </cell>
          <cell r="B1455" t="str">
            <v>Title I School</v>
          </cell>
          <cell r="C1455" t="str">
            <v>Targeted Assistance Program</v>
          </cell>
          <cell r="D1455" t="str">
            <v>Title I School</v>
          </cell>
          <cell r="E1455" t="str">
            <v>Targeted Assistance Program</v>
          </cell>
        </row>
        <row r="1456">
          <cell r="A1456" t="str">
            <v>320900860839</v>
          </cell>
          <cell r="B1456" t="str">
            <v>Title I School</v>
          </cell>
          <cell r="C1456" t="str">
            <v>Schoolwide Program</v>
          </cell>
          <cell r="D1456" t="str">
            <v>Title I School</v>
          </cell>
          <cell r="E1456" t="str">
            <v>Schoolwide Program</v>
          </cell>
        </row>
        <row r="1457">
          <cell r="A1457" t="str">
            <v>320900860872</v>
          </cell>
          <cell r="B1457" t="str">
            <v>Title I School</v>
          </cell>
          <cell r="C1457" t="str">
            <v>Schoolwide Program</v>
          </cell>
          <cell r="D1457" t="str">
            <v>Title I School</v>
          </cell>
          <cell r="E1457" t="str">
            <v>Schoolwide Program</v>
          </cell>
        </row>
        <row r="1458">
          <cell r="A1458" t="str">
            <v>320900860913</v>
          </cell>
          <cell r="B1458" t="str">
            <v>Title I School</v>
          </cell>
          <cell r="C1458" t="str">
            <v>Targeted Assistance Program</v>
          </cell>
          <cell r="D1458" t="str">
            <v>Title I School</v>
          </cell>
          <cell r="E1458" t="str">
            <v>Targeted Assistance Program</v>
          </cell>
        </row>
        <row r="1459">
          <cell r="A1459" t="str">
            <v>320900860962</v>
          </cell>
          <cell r="B1459" t="str">
            <v>Title I School</v>
          </cell>
          <cell r="C1459" t="str">
            <v>Targeted Assistance Program</v>
          </cell>
          <cell r="D1459" t="str">
            <v>Title I School</v>
          </cell>
          <cell r="E1459" t="str">
            <v>Targeted Assistance Program</v>
          </cell>
        </row>
        <row r="1460">
          <cell r="A1460" t="str">
            <v>320900860980</v>
          </cell>
          <cell r="B1460" t="str">
            <v>Title I School</v>
          </cell>
          <cell r="C1460" t="str">
            <v>Schoolwide Program</v>
          </cell>
          <cell r="D1460" t="str">
            <v>Title I School</v>
          </cell>
          <cell r="E1460" t="str">
            <v>Schoolwide Program</v>
          </cell>
        </row>
        <row r="1461">
          <cell r="A1461" t="str">
            <v>320900861004</v>
          </cell>
          <cell r="B1461" t="str">
            <v>Title I School</v>
          </cell>
          <cell r="C1461" t="str">
            <v>Targeted Assistance Program</v>
          </cell>
          <cell r="D1461" t="str">
            <v>Title I School</v>
          </cell>
          <cell r="E1461" t="str">
            <v>Targeted Assistance Program</v>
          </cell>
        </row>
        <row r="1462">
          <cell r="A1462" t="str">
            <v>320900861029</v>
          </cell>
          <cell r="B1462" t="str">
            <v>Title I School</v>
          </cell>
          <cell r="C1462" t="str">
            <v>Targeted Assistance Program</v>
          </cell>
          <cell r="D1462" t="str">
            <v>Title I School</v>
          </cell>
          <cell r="E1462" t="str">
            <v>Targeted Assistance Program</v>
          </cell>
        </row>
        <row r="1463">
          <cell r="A1463" t="str">
            <v>321000860704</v>
          </cell>
          <cell r="B1463" t="str">
            <v>Title I School</v>
          </cell>
          <cell r="C1463" t="str">
            <v>Schoolwide Program</v>
          </cell>
          <cell r="D1463" t="str">
            <v>Title I School</v>
          </cell>
          <cell r="E1463" t="str">
            <v>Schoolwide Program</v>
          </cell>
        </row>
        <row r="1464">
          <cell r="A1464" t="str">
            <v>321000860904</v>
          </cell>
          <cell r="B1464" t="str">
            <v>Title I School</v>
          </cell>
          <cell r="C1464" t="str">
            <v>Schoolwide Program</v>
          </cell>
          <cell r="D1464" t="str">
            <v>Title I School</v>
          </cell>
          <cell r="E1464" t="str">
            <v>Schoolwide Program</v>
          </cell>
        </row>
        <row r="1465">
          <cell r="A1465" t="str">
            <v>321000860914</v>
          </cell>
          <cell r="B1465" t="str">
            <v>Title I School</v>
          </cell>
          <cell r="C1465" t="str">
            <v>Targeted Assistance Program</v>
          </cell>
          <cell r="D1465" t="str">
            <v>Title I School</v>
          </cell>
          <cell r="E1465" t="str">
            <v>Targeted Assistance Program</v>
          </cell>
        </row>
        <row r="1466">
          <cell r="A1466" t="str">
            <v>321000860999</v>
          </cell>
          <cell r="B1466" t="str">
            <v>Title I School</v>
          </cell>
          <cell r="C1466" t="str">
            <v>Schoolwide Program</v>
          </cell>
          <cell r="D1466" t="str">
            <v>Title I School</v>
          </cell>
          <cell r="E1466" t="str">
            <v>Schoolwide Program</v>
          </cell>
        </row>
        <row r="1467">
          <cell r="A1467" t="str">
            <v>321000861032</v>
          </cell>
          <cell r="B1467" t="str">
            <v>Title I School</v>
          </cell>
          <cell r="C1467" t="str">
            <v>Schoolwide Program</v>
          </cell>
          <cell r="D1467" t="str">
            <v>Title I School</v>
          </cell>
          <cell r="E1467" t="str">
            <v>Schoolwide Program</v>
          </cell>
        </row>
        <row r="1468">
          <cell r="A1468" t="str">
            <v>321100860855</v>
          </cell>
          <cell r="B1468" t="str">
            <v>Title I School</v>
          </cell>
          <cell r="C1468" t="str">
            <v>Targeted Assistance Program</v>
          </cell>
          <cell r="D1468" t="str">
            <v>Title I School</v>
          </cell>
          <cell r="E1468" t="str">
            <v>Targeted Assistance Program</v>
          </cell>
        </row>
        <row r="1469">
          <cell r="A1469" t="str">
            <v>321100860859</v>
          </cell>
          <cell r="B1469" t="str">
            <v>Title I School</v>
          </cell>
          <cell r="C1469" t="str">
            <v>Schoolwide Program</v>
          </cell>
          <cell r="D1469" t="str">
            <v>Title I School</v>
          </cell>
          <cell r="E1469" t="str">
            <v>Schoolwide Program</v>
          </cell>
        </row>
        <row r="1470">
          <cell r="A1470" t="str">
            <v>321100860909</v>
          </cell>
          <cell r="B1470" t="str">
            <v>Title I School</v>
          </cell>
          <cell r="C1470" t="str">
            <v>Targeted Assistance Program</v>
          </cell>
          <cell r="D1470" t="str">
            <v>Title I School</v>
          </cell>
          <cell r="E1470" t="str">
            <v>Targeted Assistance Program</v>
          </cell>
        </row>
        <row r="1471">
          <cell r="A1471" t="str">
            <v>321100860917</v>
          </cell>
          <cell r="B1471" t="str">
            <v>Title I School</v>
          </cell>
          <cell r="C1471" t="str">
            <v>Targeted Assistance Program</v>
          </cell>
          <cell r="D1471" t="str">
            <v>Title I School</v>
          </cell>
          <cell r="E1471" t="str">
            <v>Targeted Assistance Program</v>
          </cell>
        </row>
        <row r="1472">
          <cell r="A1472" t="str">
            <v>321100860948</v>
          </cell>
          <cell r="B1472" t="str">
            <v>Title I School</v>
          </cell>
          <cell r="C1472" t="str">
            <v>Targeted Assistance Program</v>
          </cell>
          <cell r="D1472" t="str">
            <v>Title I School</v>
          </cell>
          <cell r="E1472" t="str">
            <v>Targeted Assistance Program</v>
          </cell>
        </row>
        <row r="1473">
          <cell r="A1473" t="str">
            <v>321100860956</v>
          </cell>
          <cell r="B1473" t="str">
            <v>Title I School</v>
          </cell>
          <cell r="C1473" t="str">
            <v>Schoolwide Program</v>
          </cell>
          <cell r="D1473" t="str">
            <v>Title I School</v>
          </cell>
          <cell r="E1473" t="str">
            <v>Schoolwide Program</v>
          </cell>
        </row>
        <row r="1474">
          <cell r="A1474" t="str">
            <v>321100860982</v>
          </cell>
          <cell r="B1474" t="str">
            <v>Title I School</v>
          </cell>
          <cell r="C1474" t="str">
            <v>Targeted Assistance Program</v>
          </cell>
          <cell r="D1474" t="str">
            <v>Title I School</v>
          </cell>
          <cell r="E1474" t="str">
            <v>Targeted Assistance Program</v>
          </cell>
        </row>
        <row r="1475">
          <cell r="A1475" t="str">
            <v>321200860870</v>
          </cell>
          <cell r="B1475" t="str">
            <v>Title I School</v>
          </cell>
          <cell r="C1475" t="str">
            <v>Schoolwide Program</v>
          </cell>
          <cell r="D1475" t="str">
            <v>Title I School</v>
          </cell>
          <cell r="E1475" t="str">
            <v>Schoolwide Program</v>
          </cell>
        </row>
        <row r="1476">
          <cell r="A1476" t="str">
            <v>321200860898</v>
          </cell>
          <cell r="B1476" t="str">
            <v>Title I School</v>
          </cell>
          <cell r="C1476" t="str">
            <v>Schoolwide Program</v>
          </cell>
          <cell r="D1476" t="str">
            <v>Title I School</v>
          </cell>
          <cell r="E1476" t="str">
            <v>Schoolwide Program</v>
          </cell>
        </row>
        <row r="1477">
          <cell r="A1477" t="str">
            <v>321200860965</v>
          </cell>
          <cell r="B1477" t="str">
            <v>Title I School</v>
          </cell>
          <cell r="C1477" t="str">
            <v>Schoolwide Program</v>
          </cell>
          <cell r="D1477" t="str">
            <v>Title I School</v>
          </cell>
          <cell r="E1477" t="str">
            <v>Schoolwide Program</v>
          </cell>
        </row>
        <row r="1478">
          <cell r="A1478" t="str">
            <v>321200861010</v>
          </cell>
          <cell r="B1478" t="str">
            <v>Title I School</v>
          </cell>
          <cell r="C1478" t="str">
            <v>Targeted Assistance Program</v>
          </cell>
          <cell r="D1478" t="str">
            <v>Title I School</v>
          </cell>
          <cell r="E1478" t="str">
            <v>Targeted Assistance Program</v>
          </cell>
        </row>
        <row r="1479">
          <cell r="A1479" t="str">
            <v>321200861026</v>
          </cell>
          <cell r="B1479" t="str">
            <v>Title I School</v>
          </cell>
          <cell r="C1479" t="str">
            <v>Schoolwide Program</v>
          </cell>
          <cell r="D1479" t="str">
            <v>Title I School</v>
          </cell>
          <cell r="E1479" t="str">
            <v>Schoolwide Program</v>
          </cell>
        </row>
        <row r="1480">
          <cell r="A1480" t="str">
            <v>331300860810</v>
          </cell>
          <cell r="B1480" t="str">
            <v>Title I School</v>
          </cell>
          <cell r="C1480" t="str">
            <v>Schoolwide Program</v>
          </cell>
          <cell r="D1480" t="str">
            <v>Title I School</v>
          </cell>
          <cell r="E1480" t="str">
            <v>Schoolwide Program</v>
          </cell>
        </row>
        <row r="1481">
          <cell r="A1481" t="str">
            <v>331300860893</v>
          </cell>
          <cell r="B1481" t="str">
            <v>Title I School</v>
          </cell>
          <cell r="C1481" t="str">
            <v>Schoolwide Program</v>
          </cell>
          <cell r="D1481" t="str">
            <v>Title I School</v>
          </cell>
          <cell r="E1481" t="str">
            <v>Schoolwide Program</v>
          </cell>
        </row>
        <row r="1482">
          <cell r="A1482" t="str">
            <v>331300860901</v>
          </cell>
          <cell r="B1482" t="str">
            <v>Title I School</v>
          </cell>
          <cell r="C1482" t="str">
            <v>Schoolwide Program</v>
          </cell>
          <cell r="D1482" t="str">
            <v>Title I School</v>
          </cell>
          <cell r="E1482" t="str">
            <v>Schoolwide Program</v>
          </cell>
        </row>
        <row r="1483">
          <cell r="A1483" t="str">
            <v>331300860902</v>
          </cell>
          <cell r="B1483" t="str">
            <v>Title I School</v>
          </cell>
          <cell r="C1483" t="str">
            <v>Schoolwide Program</v>
          </cell>
          <cell r="D1483" t="str">
            <v>Title I School</v>
          </cell>
          <cell r="E1483" t="str">
            <v>Schoolwide Program</v>
          </cell>
        </row>
        <row r="1484">
          <cell r="A1484" t="str">
            <v>331300860937</v>
          </cell>
          <cell r="B1484" t="str">
            <v>Title I School</v>
          </cell>
          <cell r="C1484" t="str">
            <v>Schoolwide Program</v>
          </cell>
          <cell r="D1484" t="str">
            <v>Title I School</v>
          </cell>
          <cell r="E1484" t="str">
            <v>Schoolwide Program</v>
          </cell>
        </row>
        <row r="1485">
          <cell r="A1485" t="str">
            <v>331300861006</v>
          </cell>
          <cell r="B1485" t="str">
            <v>Title I School</v>
          </cell>
          <cell r="C1485" t="str">
            <v>Schoolwide Program</v>
          </cell>
          <cell r="D1485" t="str">
            <v>Title I School</v>
          </cell>
          <cell r="E1485" t="str">
            <v>Schoolwide Program</v>
          </cell>
        </row>
        <row r="1486">
          <cell r="A1486" t="str">
            <v>331300861011</v>
          </cell>
          <cell r="B1486" t="str">
            <v>Title I School</v>
          </cell>
          <cell r="C1486" t="str">
            <v>Schoolwide Program</v>
          </cell>
          <cell r="D1486" t="str">
            <v>Title I School</v>
          </cell>
          <cell r="E1486" t="str">
            <v>Schoolwide Program</v>
          </cell>
        </row>
        <row r="1487">
          <cell r="A1487" t="str">
            <v>331300861039</v>
          </cell>
          <cell r="B1487" t="str">
            <v>Title I School</v>
          </cell>
          <cell r="C1487" t="str">
            <v>Schoolwide Program</v>
          </cell>
          <cell r="D1487" t="str">
            <v>Title I School</v>
          </cell>
          <cell r="E1487" t="str">
            <v>Schoolwide Program</v>
          </cell>
        </row>
        <row r="1488">
          <cell r="A1488" t="str">
            <v>331300861056</v>
          </cell>
          <cell r="B1488" t="str">
            <v>Title I School</v>
          </cell>
          <cell r="C1488" t="str">
            <v>Schoolwide Program</v>
          </cell>
          <cell r="D1488" t="str">
            <v>Title I School</v>
          </cell>
          <cell r="E1488" t="str">
            <v>Schoolwide Program</v>
          </cell>
        </row>
        <row r="1489">
          <cell r="A1489" t="str">
            <v>331300861063</v>
          </cell>
          <cell r="B1489" t="str">
            <v>Not Title I School</v>
          </cell>
          <cell r="C1489">
            <v>0</v>
          </cell>
          <cell r="D1489" t="str">
            <v>Title I School</v>
          </cell>
          <cell r="E1489" t="str">
            <v>Schoolwide Program</v>
          </cell>
        </row>
        <row r="1490">
          <cell r="A1490" t="str">
            <v>331300861066</v>
          </cell>
          <cell r="B1490" t="str">
            <v>Not Title I School</v>
          </cell>
          <cell r="C1490">
            <v>0</v>
          </cell>
          <cell r="D1490" t="str">
            <v>Title I School</v>
          </cell>
          <cell r="E1490" t="str">
            <v>Targeted Assistance Program</v>
          </cell>
        </row>
        <row r="1491">
          <cell r="A1491" t="str">
            <v>331400860809</v>
          </cell>
          <cell r="B1491" t="str">
            <v>Title I School</v>
          </cell>
          <cell r="C1491" t="str">
            <v>Schoolwide Program</v>
          </cell>
          <cell r="D1491" t="str">
            <v>Title I School</v>
          </cell>
          <cell r="E1491" t="str">
            <v>Schoolwide Program</v>
          </cell>
        </row>
        <row r="1492">
          <cell r="A1492" t="str">
            <v>331400860825</v>
          </cell>
          <cell r="B1492" t="str">
            <v>Title I School</v>
          </cell>
          <cell r="C1492" t="str">
            <v>Targeted Assistance Program</v>
          </cell>
          <cell r="D1492" t="str">
            <v>Title I School</v>
          </cell>
          <cell r="E1492" t="str">
            <v>Targeted Assistance Program</v>
          </cell>
        </row>
        <row r="1493">
          <cell r="A1493" t="str">
            <v>331400860865</v>
          </cell>
          <cell r="B1493" t="str">
            <v>Title I School</v>
          </cell>
          <cell r="C1493" t="str">
            <v>Schoolwide Program</v>
          </cell>
          <cell r="D1493" t="str">
            <v>Title I School</v>
          </cell>
          <cell r="E1493" t="str">
            <v>Schoolwide Program</v>
          </cell>
        </row>
        <row r="1494">
          <cell r="A1494" t="str">
            <v>331400860885</v>
          </cell>
          <cell r="B1494" t="str">
            <v>Title I School</v>
          </cell>
          <cell r="C1494" t="str">
            <v>Schoolwide Program</v>
          </cell>
          <cell r="D1494" t="str">
            <v>Title I School</v>
          </cell>
          <cell r="E1494" t="str">
            <v>Schoolwide Program</v>
          </cell>
        </row>
        <row r="1495">
          <cell r="A1495" t="str">
            <v>331400860930</v>
          </cell>
          <cell r="B1495" t="str">
            <v>Title I School</v>
          </cell>
          <cell r="C1495" t="str">
            <v>Schoolwide Program</v>
          </cell>
          <cell r="D1495" t="str">
            <v>Title I School</v>
          </cell>
          <cell r="E1495" t="str">
            <v>Schoolwide Program</v>
          </cell>
        </row>
        <row r="1496">
          <cell r="A1496" t="str">
            <v>331400860945</v>
          </cell>
          <cell r="B1496" t="str">
            <v>Title I School</v>
          </cell>
          <cell r="C1496" t="str">
            <v>Schoolwide Program</v>
          </cell>
          <cell r="D1496" t="str">
            <v>Title I School</v>
          </cell>
          <cell r="E1496" t="str">
            <v>Schoolwide Program</v>
          </cell>
        </row>
        <row r="1497">
          <cell r="A1497" t="str">
            <v>331400861007</v>
          </cell>
          <cell r="B1497" t="str">
            <v>Title I School</v>
          </cell>
          <cell r="C1497" t="str">
            <v>Schoolwide Program</v>
          </cell>
          <cell r="D1497" t="str">
            <v>Title I School</v>
          </cell>
          <cell r="E1497" t="str">
            <v>Schoolwide Program</v>
          </cell>
        </row>
        <row r="1498">
          <cell r="A1498" t="str">
            <v>331400861021</v>
          </cell>
          <cell r="B1498" t="str">
            <v>Title I School</v>
          </cell>
          <cell r="C1498" t="str">
            <v>Targeted Assistance Program</v>
          </cell>
          <cell r="D1498" t="str">
            <v>Title I School</v>
          </cell>
          <cell r="E1498" t="str">
            <v>Schoolwide Program</v>
          </cell>
        </row>
        <row r="1499">
          <cell r="A1499" t="str">
            <v>331400861022</v>
          </cell>
          <cell r="B1499" t="str">
            <v>Title I School</v>
          </cell>
          <cell r="C1499" t="str">
            <v>Schoolwide Program</v>
          </cell>
          <cell r="D1499" t="str">
            <v>Title I School</v>
          </cell>
          <cell r="E1499" t="str">
            <v>Schoolwide Program</v>
          </cell>
        </row>
        <row r="1500">
          <cell r="A1500" t="str">
            <v>331400861024</v>
          </cell>
          <cell r="B1500" t="str">
            <v>Title I School</v>
          </cell>
          <cell r="C1500" t="str">
            <v>Schoolwide Program</v>
          </cell>
          <cell r="D1500" t="str">
            <v>Title I School</v>
          </cell>
          <cell r="E1500" t="str">
            <v>Schoolwide Program</v>
          </cell>
        </row>
        <row r="1501">
          <cell r="A1501" t="str">
            <v>331400861036</v>
          </cell>
          <cell r="B1501" t="str">
            <v>Title I School</v>
          </cell>
          <cell r="C1501" t="str">
            <v>Schoolwide Program</v>
          </cell>
          <cell r="D1501" t="str">
            <v>Title I School</v>
          </cell>
          <cell r="E1501" t="str">
            <v>Schoolwide Program</v>
          </cell>
        </row>
        <row r="1502">
          <cell r="A1502" t="str">
            <v>331400861050</v>
          </cell>
          <cell r="B1502" t="str">
            <v>Not Title I School</v>
          </cell>
          <cell r="C1502">
            <v>0</v>
          </cell>
          <cell r="D1502" t="str">
            <v>Title I School</v>
          </cell>
          <cell r="E1502" t="str">
            <v>Schoolwide Program</v>
          </cell>
        </row>
        <row r="1503">
          <cell r="A1503" t="str">
            <v>331500860878</v>
          </cell>
          <cell r="B1503" t="str">
            <v>Title I School</v>
          </cell>
          <cell r="C1503" t="str">
            <v>Schoolwide Program</v>
          </cell>
          <cell r="D1503" t="str">
            <v>Title I School</v>
          </cell>
          <cell r="E1503" t="str">
            <v>Schoolwide Program</v>
          </cell>
        </row>
        <row r="1504">
          <cell r="A1504" t="str">
            <v>331500860927</v>
          </cell>
          <cell r="B1504" t="str">
            <v>Title I School</v>
          </cell>
          <cell r="C1504" t="str">
            <v>Targeted Assistance Program</v>
          </cell>
          <cell r="D1504" t="str">
            <v>Title I School</v>
          </cell>
          <cell r="E1504" t="str">
            <v>Targeted Assistance Program</v>
          </cell>
        </row>
        <row r="1505">
          <cell r="A1505" t="str">
            <v>331500860935</v>
          </cell>
          <cell r="B1505" t="str">
            <v>Title I School</v>
          </cell>
          <cell r="C1505" t="str">
            <v>Targeted Assistance Program</v>
          </cell>
          <cell r="D1505" t="str">
            <v>Title I School</v>
          </cell>
          <cell r="E1505" t="str">
            <v>Targeted Assistance Program</v>
          </cell>
        </row>
        <row r="1506">
          <cell r="A1506" t="str">
            <v>331500860953</v>
          </cell>
          <cell r="B1506" t="str">
            <v>Title I School</v>
          </cell>
          <cell r="C1506" t="str">
            <v>Schoolwide Program</v>
          </cell>
          <cell r="D1506" t="str">
            <v>Title I School</v>
          </cell>
          <cell r="E1506" t="str">
            <v>Schoolwide Program</v>
          </cell>
        </row>
        <row r="1507">
          <cell r="A1507" t="str">
            <v>331500861016</v>
          </cell>
          <cell r="B1507" t="str">
            <v>Title I School</v>
          </cell>
          <cell r="C1507" t="str">
            <v>Targeted Assistance Program</v>
          </cell>
          <cell r="D1507" t="str">
            <v>Title I School</v>
          </cell>
          <cell r="E1507" t="str">
            <v>Targeted Assistance Program</v>
          </cell>
        </row>
        <row r="1508">
          <cell r="A1508" t="str">
            <v>331500861023</v>
          </cell>
          <cell r="B1508" t="str">
            <v>Title I School</v>
          </cell>
          <cell r="C1508" t="str">
            <v>Schoolwide Program</v>
          </cell>
          <cell r="D1508" t="str">
            <v>Title I School</v>
          </cell>
          <cell r="E1508" t="str">
            <v>Schoolwide Program</v>
          </cell>
        </row>
        <row r="1509">
          <cell r="A1509" t="str">
            <v>331600860847</v>
          </cell>
          <cell r="B1509" t="str">
            <v>Title I School</v>
          </cell>
          <cell r="C1509" t="str">
            <v>Schoolwide Program</v>
          </cell>
          <cell r="D1509" t="str">
            <v>Title I School</v>
          </cell>
          <cell r="E1509" t="str">
            <v>Schoolwide Program</v>
          </cell>
        </row>
        <row r="1510">
          <cell r="A1510" t="str">
            <v>331600860860</v>
          </cell>
          <cell r="B1510" t="str">
            <v>Title I School</v>
          </cell>
          <cell r="C1510" t="str">
            <v>Schoolwide Program</v>
          </cell>
          <cell r="D1510" t="str">
            <v>Title I School</v>
          </cell>
          <cell r="E1510" t="str">
            <v>Schoolwide Program</v>
          </cell>
        </row>
        <row r="1511">
          <cell r="A1511" t="str">
            <v>331600860918</v>
          </cell>
          <cell r="B1511" t="str">
            <v>Title I School</v>
          </cell>
          <cell r="C1511" t="str">
            <v>Schoolwide Program</v>
          </cell>
          <cell r="D1511" t="str">
            <v>Title I School</v>
          </cell>
          <cell r="E1511" t="str">
            <v>Schoolwide Program</v>
          </cell>
        </row>
        <row r="1512">
          <cell r="A1512" t="str">
            <v>331600860924</v>
          </cell>
          <cell r="B1512" t="str">
            <v>Title I School</v>
          </cell>
          <cell r="C1512" t="str">
            <v>Targeted Assistance Program</v>
          </cell>
          <cell r="D1512" t="str">
            <v>Title I School</v>
          </cell>
          <cell r="E1512" t="str">
            <v>Targeted Assistance Program</v>
          </cell>
        </row>
        <row r="1513">
          <cell r="A1513" t="str">
            <v>331600860938</v>
          </cell>
          <cell r="B1513" t="str">
            <v>Title I School</v>
          </cell>
          <cell r="C1513" t="str">
            <v>Schoolwide Program</v>
          </cell>
          <cell r="D1513" t="str">
            <v>Title I School</v>
          </cell>
          <cell r="E1513" t="str">
            <v>Schoolwide Program</v>
          </cell>
        </row>
        <row r="1514">
          <cell r="A1514" t="str">
            <v>331600860971</v>
          </cell>
          <cell r="B1514" t="str">
            <v>Title I School</v>
          </cell>
          <cell r="C1514" t="str">
            <v>Schoolwide Program</v>
          </cell>
          <cell r="D1514" t="str">
            <v>Title I School</v>
          </cell>
          <cell r="E1514" t="str">
            <v>Schoolwide Program</v>
          </cell>
        </row>
        <row r="1515">
          <cell r="A1515" t="str">
            <v>331600860975</v>
          </cell>
          <cell r="B1515" t="str">
            <v>Not Title I School</v>
          </cell>
          <cell r="C1515">
            <v>0</v>
          </cell>
          <cell r="D1515" t="str">
            <v>Title I School</v>
          </cell>
          <cell r="E1515" t="str">
            <v>Targeted Assistance Program</v>
          </cell>
        </row>
        <row r="1516">
          <cell r="A1516" t="str">
            <v>331600861003</v>
          </cell>
          <cell r="B1516" t="str">
            <v>Title I School</v>
          </cell>
          <cell r="C1516" t="str">
            <v>Schoolwide Program</v>
          </cell>
          <cell r="D1516" t="str">
            <v>Title I School</v>
          </cell>
          <cell r="E1516" t="str">
            <v>Schoolwide Program</v>
          </cell>
        </row>
        <row r="1517">
          <cell r="A1517" t="str">
            <v>331700860841</v>
          </cell>
          <cell r="B1517" t="str">
            <v>Title I School</v>
          </cell>
          <cell r="C1517" t="str">
            <v>Schoolwide Program</v>
          </cell>
          <cell r="D1517" t="str">
            <v>Title I School</v>
          </cell>
          <cell r="E1517" t="str">
            <v>Schoolwide Program</v>
          </cell>
        </row>
        <row r="1518">
          <cell r="A1518" t="str">
            <v>331700860879</v>
          </cell>
          <cell r="B1518" t="str">
            <v>Title I School</v>
          </cell>
          <cell r="C1518" t="str">
            <v>Schoolwide Program</v>
          </cell>
          <cell r="D1518" t="str">
            <v>Title I School</v>
          </cell>
          <cell r="E1518" t="str">
            <v>Schoolwide Program</v>
          </cell>
        </row>
        <row r="1519">
          <cell r="A1519" t="str">
            <v>331700860882</v>
          </cell>
          <cell r="B1519" t="str">
            <v>Title I School</v>
          </cell>
          <cell r="C1519" t="str">
            <v>Schoolwide Program</v>
          </cell>
          <cell r="D1519" t="str">
            <v>Title I School</v>
          </cell>
          <cell r="E1519" t="str">
            <v>Schoolwide Program</v>
          </cell>
        </row>
        <row r="1520">
          <cell r="A1520" t="str">
            <v>331700860950</v>
          </cell>
          <cell r="B1520" t="str">
            <v>Title I School</v>
          </cell>
          <cell r="C1520" t="str">
            <v>Schoolwide Program</v>
          </cell>
          <cell r="D1520" t="str">
            <v>Title I School</v>
          </cell>
          <cell r="E1520" t="str">
            <v>Schoolwide Program</v>
          </cell>
        </row>
        <row r="1521">
          <cell r="A1521" t="str">
            <v>331700860951</v>
          </cell>
          <cell r="B1521" t="str">
            <v>Title I School</v>
          </cell>
          <cell r="C1521" t="str">
            <v>Schoolwide Program</v>
          </cell>
          <cell r="D1521" t="str">
            <v>Title I School</v>
          </cell>
          <cell r="E1521" t="str">
            <v>Schoolwide Program</v>
          </cell>
        </row>
        <row r="1522">
          <cell r="A1522" t="str">
            <v>331700860967</v>
          </cell>
          <cell r="B1522" t="str">
            <v>Title I School</v>
          </cell>
          <cell r="C1522" t="str">
            <v>Targeted Assistance Program</v>
          </cell>
          <cell r="D1522" t="str">
            <v>Title I School</v>
          </cell>
          <cell r="E1522" t="str">
            <v>Targeted Assistance Program</v>
          </cell>
        </row>
        <row r="1523">
          <cell r="A1523" t="str">
            <v>331700861027</v>
          </cell>
          <cell r="B1523" t="str">
            <v>Title I School</v>
          </cell>
          <cell r="C1523" t="str">
            <v>Schoolwide Program</v>
          </cell>
          <cell r="D1523" t="str">
            <v>Title I School</v>
          </cell>
          <cell r="E1523" t="str">
            <v>Schoolwide Program</v>
          </cell>
        </row>
        <row r="1524">
          <cell r="A1524" t="str">
            <v>331700861037</v>
          </cell>
          <cell r="B1524" t="str">
            <v>Title I School</v>
          </cell>
          <cell r="C1524" t="str">
            <v>Schoolwide Program</v>
          </cell>
          <cell r="D1524" t="str">
            <v>Title I School</v>
          </cell>
          <cell r="E1524" t="str">
            <v>Schoolwide Program</v>
          </cell>
        </row>
        <row r="1525">
          <cell r="A1525" t="str">
            <v>331700861040</v>
          </cell>
          <cell r="B1525" t="str">
            <v>Title I School</v>
          </cell>
          <cell r="C1525" t="str">
            <v>Schoolwide Program</v>
          </cell>
          <cell r="D1525" t="str">
            <v>Title I School</v>
          </cell>
          <cell r="E1525" t="str">
            <v>Schoolwide Program</v>
          </cell>
        </row>
        <row r="1526">
          <cell r="A1526" t="str">
            <v>331700861041</v>
          </cell>
          <cell r="B1526" t="str">
            <v>Title I School</v>
          </cell>
          <cell r="C1526" t="str">
            <v>Schoolwide Program</v>
          </cell>
          <cell r="D1526" t="str">
            <v>Title I School</v>
          </cell>
          <cell r="E1526" t="str">
            <v>Schoolwide Program</v>
          </cell>
        </row>
        <row r="1527">
          <cell r="A1527" t="str">
            <v>331800860702</v>
          </cell>
          <cell r="B1527" t="str">
            <v>Title I School</v>
          </cell>
          <cell r="C1527" t="str">
            <v>Schoolwide Program</v>
          </cell>
          <cell r="D1527" t="str">
            <v>Title I School</v>
          </cell>
          <cell r="E1527" t="str">
            <v>Schoolwide Program</v>
          </cell>
        </row>
        <row r="1528">
          <cell r="A1528" t="str">
            <v>331800860908</v>
          </cell>
          <cell r="B1528" t="str">
            <v>Title I School</v>
          </cell>
          <cell r="C1528" t="str">
            <v>Schoolwide Program</v>
          </cell>
          <cell r="D1528" t="str">
            <v>Title I School</v>
          </cell>
          <cell r="E1528" t="str">
            <v>Schoolwide Program</v>
          </cell>
        </row>
        <row r="1529">
          <cell r="A1529" t="str">
            <v>331800860916</v>
          </cell>
          <cell r="B1529" t="str">
            <v>Title I School</v>
          </cell>
          <cell r="C1529" t="str">
            <v>Targeted Assistance Program</v>
          </cell>
          <cell r="D1529" t="str">
            <v>Title I School</v>
          </cell>
          <cell r="E1529" t="str">
            <v>Targeted Assistance Program</v>
          </cell>
        </row>
        <row r="1530">
          <cell r="A1530" t="str">
            <v>331800860943</v>
          </cell>
          <cell r="B1530" t="str">
            <v>Title I School</v>
          </cell>
          <cell r="C1530" t="str">
            <v>Schoolwide Program</v>
          </cell>
          <cell r="D1530" t="str">
            <v>Title I School</v>
          </cell>
          <cell r="E1530" t="str">
            <v>Schoolwide Program</v>
          </cell>
        </row>
        <row r="1531">
          <cell r="A1531" t="str">
            <v>331800860983</v>
          </cell>
          <cell r="B1531" t="str">
            <v>Title I School</v>
          </cell>
          <cell r="C1531" t="str">
            <v>Schoolwide Program</v>
          </cell>
          <cell r="D1531" t="str">
            <v>Title I School</v>
          </cell>
          <cell r="E1531" t="str">
            <v>Schoolwide Program</v>
          </cell>
        </row>
        <row r="1532">
          <cell r="A1532" t="str">
            <v>331800860988</v>
          </cell>
          <cell r="B1532" t="str">
            <v>Title I School</v>
          </cell>
          <cell r="C1532" t="str">
            <v>Schoolwide Program</v>
          </cell>
          <cell r="D1532" t="str">
            <v>Title I School</v>
          </cell>
          <cell r="E1532" t="str">
            <v>Schoolwide Program</v>
          </cell>
        </row>
        <row r="1533">
          <cell r="A1533" t="str">
            <v>331800861033</v>
          </cell>
          <cell r="B1533" t="str">
            <v>Title I School</v>
          </cell>
          <cell r="C1533" t="str">
            <v>Schoolwide Program</v>
          </cell>
          <cell r="D1533" t="str">
            <v>Title I School</v>
          </cell>
          <cell r="E1533" t="str">
            <v>Schoolwide Program</v>
          </cell>
        </row>
        <row r="1534">
          <cell r="A1534" t="str">
            <v>331800861057</v>
          </cell>
          <cell r="B1534" t="str">
            <v>Title I School</v>
          </cell>
          <cell r="C1534" t="str">
            <v>Schoolwide Program</v>
          </cell>
          <cell r="D1534" t="str">
            <v>Title I School</v>
          </cell>
          <cell r="E1534" t="str">
            <v>Schoolwide Program</v>
          </cell>
        </row>
        <row r="1535">
          <cell r="A1535" t="str">
            <v>331900860880</v>
          </cell>
          <cell r="B1535" t="str">
            <v>Title I School</v>
          </cell>
          <cell r="C1535" t="str">
            <v>Schoolwide Program</v>
          </cell>
          <cell r="D1535" t="str">
            <v>Title I School</v>
          </cell>
          <cell r="E1535" t="str">
            <v>Schoolwide Program</v>
          </cell>
        </row>
        <row r="1536">
          <cell r="A1536" t="str">
            <v>331900860891</v>
          </cell>
          <cell r="B1536" t="str">
            <v>Title I School</v>
          </cell>
          <cell r="C1536" t="str">
            <v>Targeted Assistance Program</v>
          </cell>
          <cell r="D1536" t="str">
            <v>Title I School</v>
          </cell>
          <cell r="E1536" t="str">
            <v>Schoolwide Program</v>
          </cell>
        </row>
        <row r="1537">
          <cell r="A1537" t="str">
            <v>331900860933</v>
          </cell>
          <cell r="B1537" t="str">
            <v>Title I School</v>
          </cell>
          <cell r="C1537" t="str">
            <v>Schoolwide Program</v>
          </cell>
          <cell r="D1537" t="str">
            <v>Title I School</v>
          </cell>
          <cell r="E1537" t="str">
            <v>Schoolwide Program</v>
          </cell>
        </row>
        <row r="1538">
          <cell r="A1538" t="str">
            <v>331900860958</v>
          </cell>
          <cell r="B1538" t="str">
            <v>Title I School</v>
          </cell>
          <cell r="C1538" t="str">
            <v>Schoolwide Program</v>
          </cell>
          <cell r="D1538" t="str">
            <v>Title I School</v>
          </cell>
          <cell r="E1538" t="str">
            <v>Schoolwide Program</v>
          </cell>
        </row>
        <row r="1539">
          <cell r="A1539" t="str">
            <v>331900860972</v>
          </cell>
          <cell r="B1539" t="str">
            <v>Title I School</v>
          </cell>
          <cell r="C1539" t="str">
            <v>Schoolwide Program</v>
          </cell>
          <cell r="D1539" t="str">
            <v>Title I School</v>
          </cell>
          <cell r="E1539" t="str">
            <v>Schoolwide Program</v>
          </cell>
        </row>
        <row r="1540">
          <cell r="A1540" t="str">
            <v>331900860973</v>
          </cell>
          <cell r="B1540" t="str">
            <v>Title I School</v>
          </cell>
          <cell r="C1540" t="str">
            <v>Targeted Assistance Program</v>
          </cell>
          <cell r="D1540" t="str">
            <v>Title I School</v>
          </cell>
          <cell r="E1540" t="str">
            <v>Targeted Assistance Program</v>
          </cell>
        </row>
        <row r="1541">
          <cell r="A1541" t="str">
            <v>331900860993</v>
          </cell>
          <cell r="B1541" t="str">
            <v>Title I School</v>
          </cell>
          <cell r="C1541" t="str">
            <v>Schoolwide Program</v>
          </cell>
          <cell r="D1541" t="str">
            <v>Title I School</v>
          </cell>
          <cell r="E1541" t="str">
            <v>Schoolwide Program</v>
          </cell>
        </row>
        <row r="1542">
          <cell r="A1542" t="str">
            <v>331900860997</v>
          </cell>
          <cell r="B1542" t="str">
            <v>Title I School</v>
          </cell>
          <cell r="C1542" t="str">
            <v>Schoolwide Program</v>
          </cell>
          <cell r="D1542" t="str">
            <v>Title I School</v>
          </cell>
          <cell r="E1542" t="str">
            <v>Schoolwide Program</v>
          </cell>
        </row>
        <row r="1543">
          <cell r="A1543" t="str">
            <v>331900861072</v>
          </cell>
          <cell r="B1543" t="str">
            <v>Not Title I School</v>
          </cell>
          <cell r="C1543">
            <v>0</v>
          </cell>
          <cell r="D1543" t="str">
            <v>Title I School</v>
          </cell>
          <cell r="E1543" t="str">
            <v>Schoolwide Program</v>
          </cell>
        </row>
        <row r="1544">
          <cell r="A1544" t="str">
            <v>332100860949</v>
          </cell>
          <cell r="B1544" t="str">
            <v>Title I School</v>
          </cell>
          <cell r="C1544" t="str">
            <v>Targeted Assistance Program</v>
          </cell>
          <cell r="D1544" t="str">
            <v>Title I School</v>
          </cell>
          <cell r="E1544" t="str">
            <v>Targeted Assistance Program</v>
          </cell>
        </row>
        <row r="1545">
          <cell r="A1545" t="str">
            <v>332100861075</v>
          </cell>
          <cell r="B1545" t="str">
            <v>Title I School</v>
          </cell>
          <cell r="C1545" t="str">
            <v>Schoolwide Program</v>
          </cell>
          <cell r="D1545" t="str">
            <v>Title I School</v>
          </cell>
          <cell r="E1545" t="str">
            <v>Schoolwide Program</v>
          </cell>
        </row>
        <row r="1546">
          <cell r="A1546" t="str">
            <v>332200860955</v>
          </cell>
          <cell r="B1546" t="str">
            <v>Title I School</v>
          </cell>
          <cell r="C1546" t="str">
            <v>Schoolwide Program</v>
          </cell>
          <cell r="D1546" t="str">
            <v>Title I School</v>
          </cell>
          <cell r="E1546" t="str">
            <v>Schoolwide Program</v>
          </cell>
        </row>
        <row r="1547">
          <cell r="A1547" t="str">
            <v>332200860978</v>
          </cell>
          <cell r="B1547" t="str">
            <v>Title I School</v>
          </cell>
          <cell r="C1547" t="str">
            <v>Schoolwide Program</v>
          </cell>
          <cell r="D1547" t="str">
            <v>Title I School</v>
          </cell>
          <cell r="E1547" t="str">
            <v>Schoolwide Program</v>
          </cell>
        </row>
        <row r="1548">
          <cell r="A1548" t="str">
            <v>332200861051</v>
          </cell>
          <cell r="B1548" t="str">
            <v>Title I School</v>
          </cell>
          <cell r="C1548" t="str">
            <v>Schoolwide Program</v>
          </cell>
          <cell r="D1548" t="str">
            <v>Title I School</v>
          </cell>
          <cell r="E1548" t="str">
            <v>Schoolwide Program</v>
          </cell>
        </row>
        <row r="1549">
          <cell r="A1549" t="str">
            <v>332200861053</v>
          </cell>
          <cell r="B1549" t="str">
            <v>Title I School</v>
          </cell>
          <cell r="C1549" t="str">
            <v>Schoolwide Program</v>
          </cell>
          <cell r="D1549" t="str">
            <v>Title I School</v>
          </cell>
          <cell r="E1549" t="str">
            <v>Schoolwide Program</v>
          </cell>
        </row>
        <row r="1550">
          <cell r="A1550" t="str">
            <v>332200861076</v>
          </cell>
          <cell r="B1550" t="str">
            <v>Title I School</v>
          </cell>
          <cell r="C1550" t="str">
            <v>Schoolwide Program</v>
          </cell>
          <cell r="D1550" t="str">
            <v>Title I School</v>
          </cell>
          <cell r="E1550" t="str">
            <v>Schoolwide Program</v>
          </cell>
        </row>
        <row r="1551">
          <cell r="A1551" t="str">
            <v>332300860912</v>
          </cell>
          <cell r="B1551" t="str">
            <v>Title I School</v>
          </cell>
          <cell r="C1551" t="str">
            <v>Schoolwide Program</v>
          </cell>
          <cell r="D1551" t="str">
            <v>Title I School</v>
          </cell>
          <cell r="E1551" t="str">
            <v>Schoolwide Program</v>
          </cell>
        </row>
        <row r="1552">
          <cell r="A1552" t="str">
            <v>332300860936</v>
          </cell>
          <cell r="B1552" t="str">
            <v>Title I School</v>
          </cell>
          <cell r="C1552" t="str">
            <v>Schoolwide Program</v>
          </cell>
          <cell r="D1552" t="str">
            <v>Title I School</v>
          </cell>
          <cell r="E1552" t="str">
            <v>Schoolwide Program</v>
          </cell>
        </row>
        <row r="1553">
          <cell r="A1553" t="str">
            <v>332300860939</v>
          </cell>
          <cell r="B1553" t="str">
            <v>Title I School</v>
          </cell>
          <cell r="C1553" t="str">
            <v>Schoolwide Program</v>
          </cell>
          <cell r="D1553" t="str">
            <v>Title I School</v>
          </cell>
          <cell r="E1553" t="str">
            <v>Schoolwide Program</v>
          </cell>
        </row>
        <row r="1554">
          <cell r="A1554" t="str">
            <v>332300860941</v>
          </cell>
          <cell r="B1554" t="str">
            <v>Title I School</v>
          </cell>
          <cell r="C1554" t="str">
            <v>Schoolwide Program</v>
          </cell>
          <cell r="D1554" t="str">
            <v>Title I School</v>
          </cell>
          <cell r="E1554" t="str">
            <v>Schoolwide Program</v>
          </cell>
        </row>
        <row r="1555">
          <cell r="A1555" t="str">
            <v>332300860942</v>
          </cell>
          <cell r="B1555" t="str">
            <v>Title I School</v>
          </cell>
          <cell r="C1555" t="str">
            <v>Schoolwide Program</v>
          </cell>
          <cell r="D1555" t="str">
            <v>Title I School</v>
          </cell>
          <cell r="E1555" t="str">
            <v>Schoolwide Program</v>
          </cell>
        </row>
        <row r="1556">
          <cell r="A1556" t="str">
            <v>332300860954</v>
          </cell>
          <cell r="B1556" t="str">
            <v>Title I School</v>
          </cell>
          <cell r="C1556" t="str">
            <v>Schoolwide Program</v>
          </cell>
          <cell r="D1556" t="str">
            <v>Title I School</v>
          </cell>
          <cell r="E1556" t="str">
            <v>Schoolwide Program</v>
          </cell>
        </row>
        <row r="1557">
          <cell r="A1557" t="str">
            <v>332300861007</v>
          </cell>
          <cell r="B1557" t="str">
            <v>Title I School</v>
          </cell>
          <cell r="C1557" t="str">
            <v>Targeted Assistance Program</v>
          </cell>
          <cell r="D1557" t="str">
            <v>Title I School</v>
          </cell>
          <cell r="E1557" t="str">
            <v>Targeted Assistance Program</v>
          </cell>
        </row>
        <row r="1558">
          <cell r="A1558" t="str">
            <v>333200860906</v>
          </cell>
          <cell r="B1558" t="str">
            <v>Title I School</v>
          </cell>
          <cell r="C1558" t="str">
            <v>Schoolwide Program</v>
          </cell>
          <cell r="D1558" t="str">
            <v>Title I School</v>
          </cell>
          <cell r="E1558" t="str">
            <v>Schoolwide Program</v>
          </cell>
        </row>
        <row r="1559">
          <cell r="A1559" t="str">
            <v>333200860987</v>
          </cell>
          <cell r="B1559" t="str">
            <v>Title I School</v>
          </cell>
          <cell r="C1559" t="str">
            <v>Targeted Assistance Program</v>
          </cell>
          <cell r="D1559" t="str">
            <v>Title I School</v>
          </cell>
          <cell r="E1559" t="str">
            <v>Targeted Assistance Program</v>
          </cell>
        </row>
        <row r="1560">
          <cell r="A1560" t="str">
            <v>333200861045</v>
          </cell>
          <cell r="B1560" t="str">
            <v>Not Title I School</v>
          </cell>
          <cell r="C1560">
            <v>0</v>
          </cell>
          <cell r="D1560" t="str">
            <v>Title I School</v>
          </cell>
          <cell r="E1560" t="str">
            <v>Schoolwide Program</v>
          </cell>
        </row>
        <row r="1561">
          <cell r="A1561" t="str">
            <v>333200861059</v>
          </cell>
          <cell r="B1561" t="str">
            <v>Title I School</v>
          </cell>
          <cell r="C1561" t="str">
            <v>Targeted Assistance Program</v>
          </cell>
          <cell r="D1561" t="str">
            <v>Title I School</v>
          </cell>
          <cell r="E1561" t="str">
            <v>Targeted Assistance Program</v>
          </cell>
        </row>
        <row r="1562">
          <cell r="A1562" t="str">
            <v>342400861025</v>
          </cell>
          <cell r="B1562" t="str">
            <v>Title I School</v>
          </cell>
          <cell r="C1562" t="str">
            <v>Targeted Assistance Program</v>
          </cell>
          <cell r="D1562" t="str">
            <v>Title I School</v>
          </cell>
          <cell r="E1562" t="str">
            <v>Schoolwide Program</v>
          </cell>
        </row>
        <row r="1563">
          <cell r="A1563" t="str">
            <v>342400861048</v>
          </cell>
          <cell r="B1563" t="str">
            <v>Title I School</v>
          </cell>
          <cell r="C1563" t="str">
            <v>Targeted Assistance Program</v>
          </cell>
          <cell r="D1563" t="str">
            <v>Title I School</v>
          </cell>
          <cell r="E1563" t="str">
            <v>Targeted Assistance Program</v>
          </cell>
        </row>
        <row r="1564">
          <cell r="A1564" t="str">
            <v>342700860869</v>
          </cell>
          <cell r="B1564" t="str">
            <v>Title I School</v>
          </cell>
          <cell r="C1564" t="str">
            <v>Schoolwide Program</v>
          </cell>
          <cell r="D1564" t="str">
            <v>Title I School</v>
          </cell>
          <cell r="E1564" t="str">
            <v>Schoolwide Program</v>
          </cell>
        </row>
        <row r="1565">
          <cell r="A1565" t="str">
            <v>342700860990</v>
          </cell>
          <cell r="B1565" t="str">
            <v>Title I School</v>
          </cell>
          <cell r="C1565" t="str">
            <v>Targeted Assistance Program</v>
          </cell>
          <cell r="D1565" t="str">
            <v>Title I School</v>
          </cell>
          <cell r="E1565" t="str">
            <v>Targeted Assistance Program</v>
          </cell>
        </row>
        <row r="1566">
          <cell r="A1566" t="str">
            <v>342700861077</v>
          </cell>
          <cell r="B1566" t="str">
            <v>Title I School</v>
          </cell>
          <cell r="C1566" t="str">
            <v>Schoolwide Program</v>
          </cell>
          <cell r="D1566" t="str">
            <v>Title I School</v>
          </cell>
          <cell r="E1566" t="str">
            <v>Schoolwide Program</v>
          </cell>
        </row>
        <row r="1567">
          <cell r="A1567" t="str">
            <v>342800860969</v>
          </cell>
          <cell r="B1567" t="str">
            <v>Title I School</v>
          </cell>
          <cell r="C1567" t="str">
            <v>Schoolwide Program</v>
          </cell>
          <cell r="D1567" t="str">
            <v>Title I School</v>
          </cell>
          <cell r="E1567" t="str">
            <v>Schoolwide Program</v>
          </cell>
        </row>
        <row r="1568">
          <cell r="A1568" t="str">
            <v>342900860821</v>
          </cell>
          <cell r="B1568" t="str">
            <v>Title I School</v>
          </cell>
          <cell r="C1568" t="str">
            <v>Targeted Assistance Program</v>
          </cell>
          <cell r="D1568" t="str">
            <v>Title I School</v>
          </cell>
          <cell r="E1568" t="str">
            <v>Targeted Assistance Program</v>
          </cell>
        </row>
        <row r="1569">
          <cell r="A1569" t="str">
            <v>342900860974</v>
          </cell>
          <cell r="B1569" t="str">
            <v>Title I School</v>
          </cell>
          <cell r="C1569" t="str">
            <v>Schoolwide Program</v>
          </cell>
          <cell r="D1569" t="str">
            <v>Title I School</v>
          </cell>
          <cell r="E1569" t="str">
            <v>Schoolwide Program</v>
          </cell>
        </row>
        <row r="1570">
          <cell r="A1570" t="str">
            <v>342900861078</v>
          </cell>
          <cell r="B1570" t="str">
            <v>Title I School</v>
          </cell>
          <cell r="C1570" t="str">
            <v>Schoolwide Program</v>
          </cell>
          <cell r="D1570" t="str">
            <v>Title I School</v>
          </cell>
          <cell r="E1570" t="str">
            <v>Schoolwide Program</v>
          </cell>
        </row>
        <row r="1571">
          <cell r="A1571" t="str">
            <v>343000860822</v>
          </cell>
          <cell r="B1571" t="str">
            <v>Title I School</v>
          </cell>
          <cell r="C1571" t="str">
            <v>Targeted Assistance Program</v>
          </cell>
          <cell r="D1571" t="str">
            <v>Title I School</v>
          </cell>
          <cell r="E1571" t="str">
            <v>Targeted Assistance Program</v>
          </cell>
        </row>
        <row r="1572">
          <cell r="A1572" t="str">
            <v>343000860836</v>
          </cell>
          <cell r="B1572" t="str">
            <v>Title I School</v>
          </cell>
          <cell r="C1572" t="str">
            <v>Schoolwide Program</v>
          </cell>
          <cell r="D1572" t="str">
            <v>Title I School</v>
          </cell>
          <cell r="E1572" t="str">
            <v>Schoolwide Program</v>
          </cell>
        </row>
        <row r="1573">
          <cell r="A1573" t="str">
            <v>343000860932</v>
          </cell>
          <cell r="B1573" t="str">
            <v>Title I School</v>
          </cell>
          <cell r="C1573" t="str">
            <v>Schoolwide Program</v>
          </cell>
          <cell r="D1573" t="str">
            <v>Title I School</v>
          </cell>
          <cell r="E1573" t="str">
            <v>Schoolwide Program</v>
          </cell>
        </row>
        <row r="1574">
          <cell r="A1574" t="str">
            <v>343000860952</v>
          </cell>
          <cell r="B1574" t="str">
            <v>Title I School</v>
          </cell>
          <cell r="C1574" t="str">
            <v>Schoolwide Program</v>
          </cell>
          <cell r="D1574" t="str">
            <v>Title I School</v>
          </cell>
          <cell r="E1574" t="str">
            <v>Schoolwide Program</v>
          </cell>
        </row>
        <row r="1575">
          <cell r="A1575" t="str">
            <v>343000860998</v>
          </cell>
          <cell r="B1575" t="str">
            <v>Title I School</v>
          </cell>
          <cell r="C1575" t="str">
            <v>Schoolwide Program</v>
          </cell>
          <cell r="D1575" t="str">
            <v>Title I School</v>
          </cell>
          <cell r="E1575" t="str">
            <v>Schoolwide Program</v>
          </cell>
        </row>
        <row r="1576">
          <cell r="A1576" t="str">
            <v>353100860959</v>
          </cell>
          <cell r="B1576" t="str">
            <v>Title I School</v>
          </cell>
          <cell r="C1576" t="str">
            <v>Schoolwide Program</v>
          </cell>
          <cell r="D1576" t="str">
            <v>Title I School</v>
          </cell>
          <cell r="E1576" t="str">
            <v>Schoolwide Program</v>
          </cell>
        </row>
        <row r="1577">
          <cell r="A1577" t="str">
            <v>353100860964</v>
          </cell>
          <cell r="B1577" t="str">
            <v>Title I School</v>
          </cell>
          <cell r="C1577" t="str">
            <v>Schoolwide Program</v>
          </cell>
          <cell r="D1577" t="str">
            <v>Title I School</v>
          </cell>
          <cell r="E1577" t="str">
            <v>Schoolwide Program</v>
          </cell>
        </row>
        <row r="1578">
          <cell r="A1578" t="str">
            <v>353100860984</v>
          </cell>
          <cell r="B1578" t="str">
            <v>Title I School</v>
          </cell>
          <cell r="C1578" t="str">
            <v>Targeted Assistance Program</v>
          </cell>
          <cell r="D1578" t="str">
            <v>Title I School</v>
          </cell>
          <cell r="E1578" t="str">
            <v>Targeted Assistance Program</v>
          </cell>
        </row>
        <row r="1579">
          <cell r="A1579" t="str">
            <v>400301060002</v>
          </cell>
          <cell r="B1579" t="str">
            <v>Title I School</v>
          </cell>
          <cell r="C1579" t="str">
            <v>Schoolwide Program</v>
          </cell>
          <cell r="D1579" t="str">
            <v>Title I School</v>
          </cell>
          <cell r="E1579" t="str">
            <v>Schoolwide Program</v>
          </cell>
        </row>
        <row r="1580">
          <cell r="A1580" t="str">
            <v>400301060003</v>
          </cell>
          <cell r="B1580" t="str">
            <v>Not Title I School</v>
          </cell>
          <cell r="C1580">
            <v>0</v>
          </cell>
          <cell r="D1580" t="str">
            <v>No Title I</v>
          </cell>
          <cell r="E1580" t="str">
            <v>No Title I</v>
          </cell>
        </row>
        <row r="1581">
          <cell r="A1581" t="str">
            <v>400301060005</v>
          </cell>
          <cell r="B1581" t="str">
            <v>Not Title I School</v>
          </cell>
          <cell r="C1581">
            <v>0</v>
          </cell>
          <cell r="D1581" t="str">
            <v>No Title I</v>
          </cell>
          <cell r="E1581" t="str">
            <v>No Title I</v>
          </cell>
        </row>
        <row r="1582">
          <cell r="A1582" t="str">
            <v>400301060006</v>
          </cell>
          <cell r="B1582" t="str">
            <v>Not Title I School</v>
          </cell>
          <cell r="C1582">
            <v>0</v>
          </cell>
          <cell r="D1582" t="str">
            <v>No Title I</v>
          </cell>
          <cell r="E1582" t="str">
            <v>No Title I</v>
          </cell>
        </row>
        <row r="1583">
          <cell r="A1583" t="str">
            <v>400400010001</v>
          </cell>
          <cell r="B1583" t="str">
            <v>Title I School</v>
          </cell>
          <cell r="C1583" t="str">
            <v>Targeted Assistance Program</v>
          </cell>
          <cell r="D1583" t="str">
            <v>Title I School</v>
          </cell>
          <cell r="E1583" t="str">
            <v>Targeted Assistance Program</v>
          </cell>
        </row>
        <row r="1584">
          <cell r="A1584" t="str">
            <v>400400010002</v>
          </cell>
          <cell r="B1584" t="str">
            <v>Title I School</v>
          </cell>
          <cell r="C1584" t="str">
            <v>Targeted Assistance Program</v>
          </cell>
          <cell r="D1584" t="str">
            <v>Title I School</v>
          </cell>
          <cell r="E1584" t="str">
            <v>Targeted Assistance Program</v>
          </cell>
        </row>
        <row r="1585">
          <cell r="A1585" t="str">
            <v>400400010005</v>
          </cell>
          <cell r="B1585" t="str">
            <v>Title I School</v>
          </cell>
          <cell r="C1585" t="str">
            <v>Targeted Assistance Program</v>
          </cell>
          <cell r="D1585" t="str">
            <v>Title I School</v>
          </cell>
          <cell r="E1585" t="str">
            <v>Targeted Assistance Program</v>
          </cell>
        </row>
        <row r="1586">
          <cell r="A1586" t="str">
            <v>400400010007</v>
          </cell>
          <cell r="B1586" t="str">
            <v>Title I School</v>
          </cell>
          <cell r="C1586" t="str">
            <v>Targeted Assistance Program</v>
          </cell>
          <cell r="D1586" t="str">
            <v>Title I School</v>
          </cell>
          <cell r="E1586" t="str">
            <v>Targeted Assistance Program</v>
          </cell>
        </row>
        <row r="1587">
          <cell r="A1587" t="str">
            <v>400400010009</v>
          </cell>
          <cell r="B1587" t="str">
            <v>Title I School</v>
          </cell>
          <cell r="C1587" t="str">
            <v>Targeted Assistance Program</v>
          </cell>
          <cell r="D1587" t="str">
            <v>Title I School</v>
          </cell>
          <cell r="E1587" t="str">
            <v>Targeted Assistance Program</v>
          </cell>
        </row>
        <row r="1588">
          <cell r="A1588" t="str">
            <v>400400010010</v>
          </cell>
          <cell r="B1588" t="str">
            <v>Title I School</v>
          </cell>
          <cell r="C1588" t="str">
            <v>Targeted Assistance Program</v>
          </cell>
          <cell r="D1588" t="str">
            <v>Title I School</v>
          </cell>
          <cell r="E1588" t="str">
            <v>Targeted Assistance Program</v>
          </cell>
        </row>
        <row r="1589">
          <cell r="A1589" t="str">
            <v>400400010011</v>
          </cell>
          <cell r="B1589" t="str">
            <v>Title I School</v>
          </cell>
          <cell r="C1589" t="str">
            <v>Targeted Assistance Program</v>
          </cell>
          <cell r="D1589" t="str">
            <v>Title I School</v>
          </cell>
          <cell r="E1589" t="str">
            <v>Targeted Assistance Program</v>
          </cell>
        </row>
        <row r="1590">
          <cell r="A1590" t="str">
            <v>400601060001</v>
          </cell>
          <cell r="B1590" t="str">
            <v>Title I School</v>
          </cell>
          <cell r="C1590" t="str">
            <v>Schoolwide Program</v>
          </cell>
          <cell r="D1590" t="str">
            <v>Title I School</v>
          </cell>
          <cell r="E1590" t="str">
            <v>Schoolwide Program</v>
          </cell>
        </row>
        <row r="1591">
          <cell r="A1591" t="str">
            <v>400601060002</v>
          </cell>
          <cell r="B1591" t="str">
            <v>Title I School</v>
          </cell>
          <cell r="C1591" t="str">
            <v>Schoolwide Program</v>
          </cell>
          <cell r="D1591" t="str">
            <v>Title I School</v>
          </cell>
          <cell r="E1591" t="str">
            <v>Schoolwide Program</v>
          </cell>
        </row>
        <row r="1592">
          <cell r="A1592" t="str">
            <v>400601060006</v>
          </cell>
          <cell r="B1592" t="str">
            <v>Not Title I School</v>
          </cell>
          <cell r="C1592">
            <v>0</v>
          </cell>
          <cell r="D1592" t="str">
            <v>No Title I</v>
          </cell>
          <cell r="E1592" t="str">
            <v>No Title I</v>
          </cell>
        </row>
        <row r="1593">
          <cell r="A1593" t="str">
            <v>400601060008</v>
          </cell>
          <cell r="B1593" t="str">
            <v>Title I School</v>
          </cell>
          <cell r="C1593" t="str">
            <v>Targeted Assistance Program</v>
          </cell>
          <cell r="D1593" t="str">
            <v>Title I School</v>
          </cell>
          <cell r="E1593" t="str">
            <v>Targeted Assistance Program</v>
          </cell>
        </row>
        <row r="1594">
          <cell r="A1594" t="str">
            <v>400701060002</v>
          </cell>
          <cell r="B1594" t="str">
            <v>Title I School</v>
          </cell>
          <cell r="C1594" t="str">
            <v>Targeted Assistance Program</v>
          </cell>
          <cell r="D1594" t="str">
            <v>Title I School</v>
          </cell>
          <cell r="E1594" t="str">
            <v>Targeted Assistance Program</v>
          </cell>
        </row>
        <row r="1595">
          <cell r="A1595" t="str">
            <v>400701060003</v>
          </cell>
          <cell r="B1595" t="str">
            <v>Title I School</v>
          </cell>
          <cell r="C1595" t="str">
            <v>Targeted Assistance Program</v>
          </cell>
          <cell r="D1595" t="str">
            <v>Title I School</v>
          </cell>
          <cell r="E1595" t="str">
            <v>Targeted Assistance Program</v>
          </cell>
        </row>
        <row r="1596">
          <cell r="A1596" t="str">
            <v>400701060004</v>
          </cell>
          <cell r="B1596" t="str">
            <v>Title I School</v>
          </cell>
          <cell r="C1596" t="str">
            <v>Targeted Assistance Program</v>
          </cell>
          <cell r="D1596" t="str">
            <v>Title I School</v>
          </cell>
          <cell r="E1596" t="str">
            <v>Targeted Assistance Program</v>
          </cell>
        </row>
        <row r="1597">
          <cell r="A1597" t="str">
            <v>400701060005</v>
          </cell>
          <cell r="B1597" t="str">
            <v>Not Title I School</v>
          </cell>
          <cell r="C1597">
            <v>0</v>
          </cell>
          <cell r="D1597" t="str">
            <v>No Title I</v>
          </cell>
          <cell r="E1597" t="str">
            <v>No Title I</v>
          </cell>
        </row>
        <row r="1598">
          <cell r="A1598" t="str">
            <v>400701060009</v>
          </cell>
          <cell r="B1598" t="str">
            <v>Title I School</v>
          </cell>
          <cell r="C1598" t="str">
            <v>Targeted Assistance Program</v>
          </cell>
          <cell r="D1598" t="str">
            <v>Title I School</v>
          </cell>
          <cell r="E1598" t="str">
            <v>Targeted Assistance Program</v>
          </cell>
        </row>
        <row r="1599">
          <cell r="A1599" t="str">
            <v>400701060010</v>
          </cell>
          <cell r="B1599" t="str">
            <v>Not Title I School</v>
          </cell>
          <cell r="C1599">
            <v>0</v>
          </cell>
          <cell r="D1599" t="str">
            <v>No Title I</v>
          </cell>
          <cell r="E1599" t="str">
            <v>No Title I</v>
          </cell>
        </row>
        <row r="1600">
          <cell r="A1600" t="str">
            <v>400701860890</v>
          </cell>
          <cell r="B1600" t="str">
            <v>Title I School</v>
          </cell>
          <cell r="C1600" t="str">
            <v>Schoolwide Program</v>
          </cell>
          <cell r="D1600" t="str">
            <v>Title I School</v>
          </cell>
          <cell r="E1600" t="str">
            <v>Schoolwide Program</v>
          </cell>
        </row>
        <row r="1601">
          <cell r="A1601" t="str">
            <v>400800010010</v>
          </cell>
          <cell r="B1601" t="str">
            <v>Title I School</v>
          </cell>
          <cell r="C1601" t="str">
            <v>Schoolwide Program</v>
          </cell>
          <cell r="D1601" t="str">
            <v>Title I School</v>
          </cell>
          <cell r="E1601" t="str">
            <v>Schoolwide Program</v>
          </cell>
        </row>
        <row r="1602">
          <cell r="A1602" t="str">
            <v>400800010012</v>
          </cell>
          <cell r="B1602" t="str">
            <v>Title I School</v>
          </cell>
          <cell r="C1602" t="str">
            <v>Schoolwide Program</v>
          </cell>
          <cell r="D1602" t="str">
            <v>Title I School</v>
          </cell>
          <cell r="E1602" t="str">
            <v>Schoolwide Program</v>
          </cell>
        </row>
        <row r="1603">
          <cell r="A1603" t="str">
            <v>400800010015</v>
          </cell>
          <cell r="B1603" t="str">
            <v>Title I School</v>
          </cell>
          <cell r="C1603" t="str">
            <v>Schoolwide Program</v>
          </cell>
          <cell r="D1603" t="str">
            <v>Title I School</v>
          </cell>
          <cell r="E1603" t="str">
            <v>Schoolwide Program</v>
          </cell>
        </row>
        <row r="1604">
          <cell r="A1604" t="str">
            <v>400800010020</v>
          </cell>
          <cell r="B1604" t="str">
            <v>Title I School</v>
          </cell>
          <cell r="C1604" t="str">
            <v>Schoolwide Program</v>
          </cell>
          <cell r="D1604" t="str">
            <v>Title I School</v>
          </cell>
          <cell r="E1604" t="str">
            <v>Schoolwide Program</v>
          </cell>
        </row>
        <row r="1605">
          <cell r="A1605" t="str">
            <v>400800010021</v>
          </cell>
          <cell r="B1605" t="str">
            <v>Title I School</v>
          </cell>
          <cell r="C1605" t="str">
            <v>Schoolwide Program</v>
          </cell>
          <cell r="D1605" t="str">
            <v>Title I School</v>
          </cell>
          <cell r="E1605" t="str">
            <v>Schoolwide Program</v>
          </cell>
        </row>
        <row r="1606">
          <cell r="A1606" t="str">
            <v>400800010022</v>
          </cell>
          <cell r="B1606" t="str">
            <v>Title I School</v>
          </cell>
          <cell r="C1606" t="str">
            <v>Schoolwide Program</v>
          </cell>
          <cell r="D1606" t="str">
            <v>Title I School</v>
          </cell>
          <cell r="E1606" t="str">
            <v>Schoolwide Program</v>
          </cell>
        </row>
        <row r="1607">
          <cell r="A1607" t="str">
            <v>400800010031</v>
          </cell>
          <cell r="B1607" t="str">
            <v>Title I School</v>
          </cell>
          <cell r="C1607" t="str">
            <v>Schoolwide Program</v>
          </cell>
          <cell r="D1607" t="str">
            <v>Title I School</v>
          </cell>
          <cell r="E1607" t="str">
            <v>Schoolwide Program</v>
          </cell>
        </row>
        <row r="1608">
          <cell r="A1608" t="str">
            <v>400800010034</v>
          </cell>
          <cell r="B1608" t="str">
            <v>Title I School</v>
          </cell>
          <cell r="C1608" t="str">
            <v>Schoolwide Program</v>
          </cell>
          <cell r="D1608" t="str">
            <v>Title I School</v>
          </cell>
          <cell r="E1608" t="str">
            <v>Schoolwide Program</v>
          </cell>
        </row>
        <row r="1609">
          <cell r="A1609" t="str">
            <v>400800010040</v>
          </cell>
          <cell r="B1609" t="str">
            <v>Title I School</v>
          </cell>
          <cell r="C1609" t="str">
            <v>Schoolwide Program</v>
          </cell>
          <cell r="D1609" t="str">
            <v>Title I School</v>
          </cell>
          <cell r="E1609" t="str">
            <v>Schoolwide Program</v>
          </cell>
        </row>
        <row r="1610">
          <cell r="A1610" t="str">
            <v>400800010041</v>
          </cell>
          <cell r="B1610" t="str">
            <v>Title I School</v>
          </cell>
          <cell r="C1610" t="str">
            <v>Schoolwide Program</v>
          </cell>
          <cell r="D1610" t="str">
            <v>Title I School</v>
          </cell>
          <cell r="E1610" t="str">
            <v>Schoolwide Program</v>
          </cell>
        </row>
        <row r="1611">
          <cell r="A1611" t="str">
            <v>400800010042</v>
          </cell>
          <cell r="B1611" t="str">
            <v>Title I School</v>
          </cell>
          <cell r="C1611" t="str">
            <v>Schoolwide Program</v>
          </cell>
          <cell r="D1611" t="str">
            <v>Title I School</v>
          </cell>
          <cell r="E1611" t="str">
            <v>Schoolwide Program</v>
          </cell>
        </row>
        <row r="1612">
          <cell r="A1612" t="str">
            <v>400900010003</v>
          </cell>
          <cell r="B1612" t="str">
            <v>Title I School</v>
          </cell>
          <cell r="C1612" t="str">
            <v>Targeted Assistance Program</v>
          </cell>
          <cell r="D1612" t="str">
            <v>Title I School</v>
          </cell>
          <cell r="E1612" t="str">
            <v>Targeted Assistance Program</v>
          </cell>
        </row>
        <row r="1613">
          <cell r="A1613" t="str">
            <v>400900010007</v>
          </cell>
          <cell r="B1613" t="str">
            <v>Title I School</v>
          </cell>
          <cell r="C1613" t="str">
            <v>Targeted Assistance Program</v>
          </cell>
          <cell r="D1613" t="str">
            <v>Title I School</v>
          </cell>
          <cell r="E1613" t="str">
            <v>Targeted Assistance Program</v>
          </cell>
        </row>
        <row r="1614">
          <cell r="A1614" t="str">
            <v>400900010008</v>
          </cell>
          <cell r="B1614" t="str">
            <v>Not Title I School</v>
          </cell>
          <cell r="C1614">
            <v>0</v>
          </cell>
          <cell r="D1614" t="str">
            <v>No Title I</v>
          </cell>
          <cell r="E1614" t="str">
            <v>No Title I</v>
          </cell>
        </row>
        <row r="1615">
          <cell r="A1615" t="str">
            <v>400900010009</v>
          </cell>
          <cell r="B1615" t="str">
            <v>Title I School</v>
          </cell>
          <cell r="C1615" t="str">
            <v>Targeted Assistance Program</v>
          </cell>
          <cell r="D1615" t="str">
            <v>Title I School</v>
          </cell>
          <cell r="E1615" t="str">
            <v>Targeted Assistance Program</v>
          </cell>
        </row>
        <row r="1616">
          <cell r="A1616" t="str">
            <v>400900010011</v>
          </cell>
          <cell r="B1616" t="str">
            <v>Not Title I School</v>
          </cell>
          <cell r="C1616">
            <v>0</v>
          </cell>
          <cell r="D1616" t="str">
            <v>No Title I</v>
          </cell>
          <cell r="E1616" t="str">
            <v>No Title I</v>
          </cell>
        </row>
        <row r="1617">
          <cell r="A1617" t="str">
            <v>400900010012</v>
          </cell>
          <cell r="B1617" t="str">
            <v>Title I School</v>
          </cell>
          <cell r="C1617" t="str">
            <v>Targeted Assistance Program</v>
          </cell>
          <cell r="D1617" t="str">
            <v>Title I School</v>
          </cell>
          <cell r="E1617" t="str">
            <v>Targeted Assistance Program</v>
          </cell>
        </row>
        <row r="1618">
          <cell r="A1618" t="str">
            <v>401001060001</v>
          </cell>
          <cell r="B1618" t="str">
            <v>Not Title I School</v>
          </cell>
          <cell r="C1618">
            <v>0</v>
          </cell>
          <cell r="D1618" t="str">
            <v>No Title I</v>
          </cell>
          <cell r="E1618" t="str">
            <v>No Title I</v>
          </cell>
        </row>
        <row r="1619">
          <cell r="A1619" t="str">
            <v>401001060002</v>
          </cell>
          <cell r="B1619" t="str">
            <v>Title I School</v>
          </cell>
          <cell r="C1619" t="str">
            <v>Targeted Assistance Program</v>
          </cell>
          <cell r="D1619" t="str">
            <v>Title I School</v>
          </cell>
          <cell r="E1619" t="str">
            <v>Targeted Assistance Program</v>
          </cell>
        </row>
        <row r="1620">
          <cell r="A1620" t="str">
            <v>401001060003</v>
          </cell>
          <cell r="B1620" t="str">
            <v>Title I School</v>
          </cell>
          <cell r="C1620" t="str">
            <v>Targeted Assistance Program</v>
          </cell>
          <cell r="D1620" t="str">
            <v>Title I School</v>
          </cell>
          <cell r="E1620" t="str">
            <v>Targeted Assistance Program</v>
          </cell>
        </row>
        <row r="1621">
          <cell r="A1621" t="str">
            <v>401001060004</v>
          </cell>
          <cell r="B1621" t="str">
            <v>Title I School</v>
          </cell>
          <cell r="C1621" t="str">
            <v>Schoolwide Program</v>
          </cell>
          <cell r="D1621" t="str">
            <v>Title I School</v>
          </cell>
          <cell r="E1621" t="str">
            <v>Schoolwide Program</v>
          </cell>
        </row>
        <row r="1622">
          <cell r="A1622" t="str">
            <v>401201060001</v>
          </cell>
          <cell r="B1622" t="str">
            <v>Not Title I School</v>
          </cell>
          <cell r="C1622">
            <v>0</v>
          </cell>
          <cell r="D1622" t="str">
            <v>No Title I</v>
          </cell>
          <cell r="E1622" t="str">
            <v>No Title I</v>
          </cell>
        </row>
        <row r="1623">
          <cell r="A1623" t="str">
            <v>401201060003</v>
          </cell>
          <cell r="B1623" t="str">
            <v>Not Title I School</v>
          </cell>
          <cell r="C1623">
            <v>0</v>
          </cell>
          <cell r="D1623" t="str">
            <v>No Title I</v>
          </cell>
          <cell r="E1623" t="str">
            <v>No Title I</v>
          </cell>
        </row>
        <row r="1624">
          <cell r="A1624" t="str">
            <v>401201060004</v>
          </cell>
          <cell r="B1624" t="str">
            <v>Title I School</v>
          </cell>
          <cell r="C1624" t="str">
            <v>Targeted Assistance Program</v>
          </cell>
          <cell r="D1624" t="str">
            <v>Title I School</v>
          </cell>
          <cell r="E1624" t="str">
            <v>Targeted Assistance Program</v>
          </cell>
        </row>
        <row r="1625">
          <cell r="A1625" t="str">
            <v>401301040002</v>
          </cell>
          <cell r="B1625" t="str">
            <v>Title I School</v>
          </cell>
          <cell r="C1625" t="str">
            <v>Targeted Assistance Program</v>
          </cell>
          <cell r="D1625" t="str">
            <v>Title I School</v>
          </cell>
          <cell r="E1625" t="str">
            <v>Targeted Assistance Program</v>
          </cell>
        </row>
        <row r="1626">
          <cell r="A1626" t="str">
            <v>401301040003</v>
          </cell>
          <cell r="B1626" t="str">
            <v>Title I School</v>
          </cell>
          <cell r="C1626" t="str">
            <v>Targeted Assistance Program</v>
          </cell>
          <cell r="D1626" t="str">
            <v>Title I School</v>
          </cell>
          <cell r="E1626" t="str">
            <v>Targeted Assistance Program</v>
          </cell>
        </row>
        <row r="1627">
          <cell r="A1627" t="str">
            <v>401501060002</v>
          </cell>
          <cell r="B1627" t="str">
            <v>Title I School</v>
          </cell>
          <cell r="C1627" t="str">
            <v>Schoolwide Program</v>
          </cell>
          <cell r="D1627" t="str">
            <v>No Title I</v>
          </cell>
          <cell r="E1627" t="str">
            <v>No Title I</v>
          </cell>
        </row>
        <row r="1628">
          <cell r="A1628" t="str">
            <v>401501060003</v>
          </cell>
          <cell r="B1628" t="str">
            <v>Title I School</v>
          </cell>
          <cell r="C1628" t="str">
            <v>Schoolwide Program</v>
          </cell>
          <cell r="D1628" t="str">
            <v>No Title I</v>
          </cell>
          <cell r="E1628" t="str">
            <v>No Title I</v>
          </cell>
        </row>
        <row r="1629">
          <cell r="A1629" t="str">
            <v>410401060001</v>
          </cell>
          <cell r="B1629" t="str">
            <v>Title I School</v>
          </cell>
          <cell r="C1629" t="str">
            <v>Targeted Assistance Program</v>
          </cell>
          <cell r="D1629" t="str">
            <v>Title I School</v>
          </cell>
          <cell r="E1629" t="str">
            <v>Targeted Assistance Program</v>
          </cell>
        </row>
        <row r="1630">
          <cell r="A1630" t="str">
            <v>410401060002</v>
          </cell>
          <cell r="B1630" t="str">
            <v>Title I School</v>
          </cell>
          <cell r="C1630" t="str">
            <v>Schoolwide Program</v>
          </cell>
          <cell r="D1630" t="str">
            <v>Title I School</v>
          </cell>
          <cell r="E1630" t="str">
            <v>Schoolwide Program</v>
          </cell>
        </row>
        <row r="1631">
          <cell r="A1631" t="str">
            <v>410401060003</v>
          </cell>
          <cell r="B1631" t="str">
            <v>Not Title I School</v>
          </cell>
          <cell r="C1631">
            <v>0</v>
          </cell>
          <cell r="D1631" t="str">
            <v>No Title I</v>
          </cell>
          <cell r="E1631" t="str">
            <v>No Title I</v>
          </cell>
        </row>
        <row r="1632">
          <cell r="A1632" t="str">
            <v>410401060004</v>
          </cell>
          <cell r="B1632" t="str">
            <v>Title I School</v>
          </cell>
          <cell r="C1632" t="str">
            <v>Schoolwide Program</v>
          </cell>
          <cell r="D1632" t="str">
            <v>Title I School</v>
          </cell>
          <cell r="E1632" t="str">
            <v>Schoolwide Program</v>
          </cell>
        </row>
        <row r="1633">
          <cell r="A1633" t="str">
            <v>410401060005</v>
          </cell>
          <cell r="B1633" t="str">
            <v>Title I School</v>
          </cell>
          <cell r="C1633" t="str">
            <v>Targeted Assistance Program</v>
          </cell>
          <cell r="D1633" t="str">
            <v>Title I School</v>
          </cell>
          <cell r="E1633" t="str">
            <v>Targeted Assistance Program</v>
          </cell>
        </row>
        <row r="1634">
          <cell r="A1634" t="str">
            <v>410601040002</v>
          </cell>
          <cell r="B1634" t="str">
            <v>Title I School</v>
          </cell>
          <cell r="C1634" t="str">
            <v>Schoolwide Program</v>
          </cell>
          <cell r="D1634" t="str">
            <v>Title I School</v>
          </cell>
          <cell r="E1634" t="str">
            <v>Schoolwide Program</v>
          </cell>
        </row>
        <row r="1635">
          <cell r="A1635" t="str">
            <v>410601040004</v>
          </cell>
          <cell r="B1635" t="str">
            <v>Title I School</v>
          </cell>
          <cell r="C1635" t="str">
            <v>Schoolwide Program</v>
          </cell>
          <cell r="D1635" t="str">
            <v>Title I School</v>
          </cell>
          <cell r="E1635" t="str">
            <v>Schoolwide Program</v>
          </cell>
        </row>
        <row r="1636">
          <cell r="A1636" t="str">
            <v>410601040006</v>
          </cell>
          <cell r="B1636" t="str">
            <v>Not Title I School</v>
          </cell>
          <cell r="C1636">
            <v>0</v>
          </cell>
          <cell r="D1636" t="str">
            <v>No Title I</v>
          </cell>
          <cell r="E1636" t="str">
            <v>No Title I</v>
          </cell>
        </row>
        <row r="1637">
          <cell r="A1637" t="str">
            <v>410601040007</v>
          </cell>
          <cell r="B1637" t="str">
            <v>Title I School</v>
          </cell>
          <cell r="C1637" t="str">
            <v>Schoolwide Program</v>
          </cell>
          <cell r="D1637" t="str">
            <v>Title I School</v>
          </cell>
          <cell r="E1637" t="str">
            <v>Schoolwide Program</v>
          </cell>
        </row>
        <row r="1638">
          <cell r="A1638" t="str">
            <v>410601040010</v>
          </cell>
          <cell r="B1638" t="str">
            <v>Title I School</v>
          </cell>
          <cell r="C1638" t="str">
            <v>Schoolwide Program</v>
          </cell>
          <cell r="D1638" t="str">
            <v>Title I School</v>
          </cell>
          <cell r="E1638" t="str">
            <v>Schoolwide Program</v>
          </cell>
        </row>
        <row r="1639">
          <cell r="A1639" t="str">
            <v>411101060001</v>
          </cell>
          <cell r="B1639" t="str">
            <v>Title I School</v>
          </cell>
          <cell r="C1639" t="str">
            <v>Targeted Assistance Program</v>
          </cell>
          <cell r="D1639" t="str">
            <v>Title I School</v>
          </cell>
          <cell r="E1639" t="str">
            <v>Targeted Assistance Program</v>
          </cell>
        </row>
        <row r="1640">
          <cell r="A1640" t="str">
            <v>411101060004</v>
          </cell>
          <cell r="B1640" t="str">
            <v>Not Title I School</v>
          </cell>
          <cell r="C1640">
            <v>0</v>
          </cell>
          <cell r="D1640" t="str">
            <v>No Title I</v>
          </cell>
          <cell r="E1640" t="str">
            <v>No Title I</v>
          </cell>
        </row>
        <row r="1641">
          <cell r="A1641" t="str">
            <v>411101060005</v>
          </cell>
          <cell r="B1641" t="str">
            <v>Title I School</v>
          </cell>
          <cell r="C1641" t="str">
            <v>Schoolwide Program</v>
          </cell>
          <cell r="D1641" t="str">
            <v>Title I School</v>
          </cell>
          <cell r="E1641" t="str">
            <v>Schoolwide Program</v>
          </cell>
        </row>
        <row r="1642">
          <cell r="A1642" t="str">
            <v>411501060001</v>
          </cell>
          <cell r="B1642" t="str">
            <v>Title I School</v>
          </cell>
          <cell r="C1642" t="str">
            <v>Targeted Assistance Program</v>
          </cell>
          <cell r="D1642" t="str">
            <v>Title I School</v>
          </cell>
          <cell r="E1642" t="str">
            <v>Targeted Assistance Program</v>
          </cell>
        </row>
        <row r="1643">
          <cell r="A1643" t="str">
            <v>411501060003</v>
          </cell>
          <cell r="B1643" t="str">
            <v>Not Title I School</v>
          </cell>
          <cell r="C1643">
            <v>0</v>
          </cell>
          <cell r="D1643" t="str">
            <v>No Title I</v>
          </cell>
          <cell r="E1643" t="str">
            <v>No Title I</v>
          </cell>
        </row>
        <row r="1644">
          <cell r="A1644" t="str">
            <v>411501060004</v>
          </cell>
          <cell r="B1644" t="str">
            <v>Not Title I School</v>
          </cell>
          <cell r="C1644">
            <v>0</v>
          </cell>
          <cell r="D1644" t="str">
            <v>No Title I</v>
          </cell>
          <cell r="E1644" t="str">
            <v>No Title I</v>
          </cell>
        </row>
        <row r="1645">
          <cell r="A1645" t="str">
            <v>411501060005</v>
          </cell>
          <cell r="B1645" t="str">
            <v>Title I School</v>
          </cell>
          <cell r="C1645" t="str">
            <v>Targeted Assistance Program</v>
          </cell>
          <cell r="D1645" t="str">
            <v>Title I School</v>
          </cell>
          <cell r="E1645" t="str">
            <v>Targeted Assistance Program</v>
          </cell>
        </row>
        <row r="1646">
          <cell r="A1646" t="str">
            <v>411501060006</v>
          </cell>
          <cell r="B1646" t="str">
            <v>Title I School</v>
          </cell>
          <cell r="C1646" t="str">
            <v>Targeted Assistance Program</v>
          </cell>
          <cell r="D1646" t="str">
            <v>Title I School</v>
          </cell>
          <cell r="E1646" t="str">
            <v>Targeted Assistance Program</v>
          </cell>
        </row>
        <row r="1647">
          <cell r="A1647" t="str">
            <v>411504020001</v>
          </cell>
          <cell r="B1647" t="str">
            <v>Not Title I School</v>
          </cell>
          <cell r="C1647">
            <v>0</v>
          </cell>
          <cell r="D1647" t="str">
            <v>No Title I</v>
          </cell>
          <cell r="E1647" t="str">
            <v>No Title I</v>
          </cell>
        </row>
        <row r="1648">
          <cell r="A1648" t="str">
            <v>411504020003</v>
          </cell>
          <cell r="B1648" t="str">
            <v>Title I School</v>
          </cell>
          <cell r="C1648" t="str">
            <v>Schoolwide Program</v>
          </cell>
          <cell r="D1648" t="str">
            <v>Title I School</v>
          </cell>
          <cell r="E1648" t="str">
            <v>Schoolwide Program</v>
          </cell>
        </row>
        <row r="1649">
          <cell r="A1649" t="str">
            <v>411603040001</v>
          </cell>
          <cell r="B1649" t="str">
            <v>Title I School</v>
          </cell>
          <cell r="C1649" t="str">
            <v>Targeted Assistance Program</v>
          </cell>
          <cell r="D1649" t="str">
            <v>Title I School</v>
          </cell>
          <cell r="E1649" t="str">
            <v>Targeted Assistance Program</v>
          </cell>
        </row>
        <row r="1650">
          <cell r="A1650" t="str">
            <v>411603040003</v>
          </cell>
          <cell r="B1650" t="str">
            <v>Not Title I School</v>
          </cell>
          <cell r="C1650">
            <v>0</v>
          </cell>
          <cell r="D1650" t="str">
            <v>No Title I</v>
          </cell>
          <cell r="E1650" t="str">
            <v>No Title I</v>
          </cell>
        </row>
        <row r="1651">
          <cell r="A1651" t="str">
            <v>411603040004</v>
          </cell>
          <cell r="B1651" t="str">
            <v>Not Title I School</v>
          </cell>
          <cell r="C1651">
            <v>0</v>
          </cell>
          <cell r="D1651" t="str">
            <v>No Title I</v>
          </cell>
          <cell r="E1651" t="str">
            <v>No Title I</v>
          </cell>
        </row>
        <row r="1652">
          <cell r="A1652" t="str">
            <v>411701040001</v>
          </cell>
          <cell r="B1652" t="str">
            <v>Title I School</v>
          </cell>
          <cell r="C1652" t="str">
            <v>Targeted Assistance Program</v>
          </cell>
          <cell r="D1652" t="str">
            <v>Title I School</v>
          </cell>
          <cell r="E1652" t="str">
            <v>Targeted Assistance Program</v>
          </cell>
        </row>
        <row r="1653">
          <cell r="A1653" t="str">
            <v>411701040002</v>
          </cell>
          <cell r="B1653" t="str">
            <v>Not Title I School</v>
          </cell>
          <cell r="C1653">
            <v>0</v>
          </cell>
          <cell r="D1653" t="str">
            <v>No Title I</v>
          </cell>
          <cell r="E1653" t="str">
            <v>No Title I</v>
          </cell>
        </row>
        <row r="1654">
          <cell r="A1654" t="str">
            <v>411800010001</v>
          </cell>
          <cell r="B1654" t="str">
            <v>Title I School</v>
          </cell>
          <cell r="C1654" t="str">
            <v>Schoolwide Program</v>
          </cell>
          <cell r="D1654" t="str">
            <v>Title I School</v>
          </cell>
          <cell r="E1654" t="str">
            <v>Schoolwide Program</v>
          </cell>
        </row>
        <row r="1655">
          <cell r="A1655" t="str">
            <v>411800010008</v>
          </cell>
          <cell r="B1655" t="str">
            <v>Title I School</v>
          </cell>
          <cell r="C1655" t="str">
            <v>Schoolwide Program</v>
          </cell>
          <cell r="D1655" t="str">
            <v>Title I School</v>
          </cell>
          <cell r="E1655" t="str">
            <v>Schoolwide Program</v>
          </cell>
        </row>
        <row r="1656">
          <cell r="A1656" t="str">
            <v>411800010010</v>
          </cell>
          <cell r="B1656" t="str">
            <v>Title I School</v>
          </cell>
          <cell r="C1656" t="str">
            <v>Schoolwide Program</v>
          </cell>
          <cell r="D1656" t="str">
            <v>Title I School</v>
          </cell>
          <cell r="E1656" t="str">
            <v>Schoolwide Program</v>
          </cell>
        </row>
        <row r="1657">
          <cell r="A1657" t="str">
            <v>411800010011</v>
          </cell>
          <cell r="B1657" t="str">
            <v>Not Title I School</v>
          </cell>
          <cell r="C1657">
            <v>0</v>
          </cell>
          <cell r="D1657" t="str">
            <v>No Title I</v>
          </cell>
          <cell r="E1657" t="str">
            <v>No Title I</v>
          </cell>
        </row>
        <row r="1658">
          <cell r="A1658" t="str">
            <v>411800010013</v>
          </cell>
          <cell r="B1658" t="str">
            <v>Not Title I School</v>
          </cell>
          <cell r="C1658">
            <v>0</v>
          </cell>
          <cell r="D1658" t="str">
            <v>No Title I</v>
          </cell>
          <cell r="E1658" t="str">
            <v>No Title I</v>
          </cell>
        </row>
        <row r="1659">
          <cell r="A1659" t="str">
            <v>411800010014</v>
          </cell>
          <cell r="B1659" t="str">
            <v>Not Title I School</v>
          </cell>
          <cell r="C1659">
            <v>0</v>
          </cell>
          <cell r="D1659" t="str">
            <v>No Title I</v>
          </cell>
          <cell r="E1659" t="str">
            <v>No Title I</v>
          </cell>
        </row>
        <row r="1660">
          <cell r="A1660" t="str">
            <v>411800010015</v>
          </cell>
          <cell r="B1660" t="str">
            <v>Title I School</v>
          </cell>
          <cell r="C1660" t="str">
            <v>Schoolwide Program</v>
          </cell>
          <cell r="D1660" t="str">
            <v>Title I School</v>
          </cell>
          <cell r="E1660" t="str">
            <v>Schoolwide Program</v>
          </cell>
        </row>
        <row r="1661">
          <cell r="A1661" t="str">
            <v>411800010020</v>
          </cell>
          <cell r="B1661" t="str">
            <v>Title I School</v>
          </cell>
          <cell r="C1661" t="str">
            <v>Targeted Assistance Program</v>
          </cell>
          <cell r="D1661" t="str">
            <v>Title I School</v>
          </cell>
          <cell r="E1661" t="str">
            <v>Targeted Assistance Program</v>
          </cell>
        </row>
        <row r="1662">
          <cell r="A1662" t="str">
            <v>411800010023</v>
          </cell>
          <cell r="B1662" t="str">
            <v>Title I School</v>
          </cell>
          <cell r="C1662" t="str">
            <v>Schoolwide Program</v>
          </cell>
          <cell r="D1662" t="str">
            <v>Title I School</v>
          </cell>
          <cell r="E1662" t="str">
            <v>Schoolwide Program</v>
          </cell>
        </row>
        <row r="1663">
          <cell r="A1663" t="str">
            <v>411800010025</v>
          </cell>
          <cell r="B1663" t="str">
            <v>Title I School</v>
          </cell>
          <cell r="C1663" t="str">
            <v>Schoolwide Program</v>
          </cell>
          <cell r="D1663" t="str">
            <v>Title I School</v>
          </cell>
          <cell r="E1663" t="str">
            <v>Schoolwide Program</v>
          </cell>
        </row>
        <row r="1664">
          <cell r="A1664" t="str">
            <v>411902040001</v>
          </cell>
          <cell r="B1664" t="str">
            <v>Title I School</v>
          </cell>
          <cell r="C1664" t="str">
            <v>Schoolwide Program</v>
          </cell>
          <cell r="D1664" t="str">
            <v>Title I School</v>
          </cell>
          <cell r="E1664" t="str">
            <v>Schoolwide Program</v>
          </cell>
        </row>
        <row r="1665">
          <cell r="A1665" t="str">
            <v>411902040003</v>
          </cell>
          <cell r="B1665" t="str">
            <v>Not Title I School</v>
          </cell>
          <cell r="C1665">
            <v>0</v>
          </cell>
          <cell r="D1665" t="str">
            <v>No Title I</v>
          </cell>
          <cell r="E1665" t="str">
            <v>No Title I</v>
          </cell>
        </row>
        <row r="1666">
          <cell r="A1666" t="str">
            <v>412000050001</v>
          </cell>
          <cell r="B1666" t="str">
            <v>Title I School</v>
          </cell>
          <cell r="C1666" t="str">
            <v>Targeted Assistance Program</v>
          </cell>
          <cell r="D1666" t="str">
            <v>Title I School</v>
          </cell>
          <cell r="E1666" t="str">
            <v>Targeted Assistance Program</v>
          </cell>
        </row>
        <row r="1667">
          <cell r="A1667" t="str">
            <v>412000050004</v>
          </cell>
          <cell r="B1667" t="str">
            <v>Title I School</v>
          </cell>
          <cell r="C1667" t="str">
            <v>Schoolwide Program</v>
          </cell>
          <cell r="D1667" t="str">
            <v>Title I School</v>
          </cell>
          <cell r="E1667" t="str">
            <v>Schoolwide Program</v>
          </cell>
        </row>
        <row r="1668">
          <cell r="A1668" t="str">
            <v>412000050005</v>
          </cell>
          <cell r="B1668" t="str">
            <v>Title I School</v>
          </cell>
          <cell r="C1668" t="str">
            <v>Targeted Assistance Program</v>
          </cell>
          <cell r="D1668" t="str">
            <v>Title I School</v>
          </cell>
          <cell r="E1668" t="str">
            <v>Targeted Assistance Program</v>
          </cell>
        </row>
        <row r="1669">
          <cell r="A1669" t="str">
            <v>412000050006</v>
          </cell>
          <cell r="B1669" t="str">
            <v>Title I School</v>
          </cell>
          <cell r="C1669" t="str">
            <v>Targeted Assistance Program</v>
          </cell>
          <cell r="D1669" t="str">
            <v>Title I School</v>
          </cell>
          <cell r="E1669" t="str">
            <v>Targeted Assistance Program</v>
          </cell>
        </row>
        <row r="1670">
          <cell r="A1670" t="str">
            <v>412000050007</v>
          </cell>
          <cell r="B1670" t="str">
            <v>Title I School</v>
          </cell>
          <cell r="C1670" t="str">
            <v>Schoolwide Program</v>
          </cell>
          <cell r="D1670" t="str">
            <v>Title I School</v>
          </cell>
          <cell r="E1670" t="str">
            <v>Schoolwide Program</v>
          </cell>
        </row>
        <row r="1671">
          <cell r="A1671" t="str">
            <v>412201060001</v>
          </cell>
          <cell r="B1671" t="str">
            <v>Title I School</v>
          </cell>
          <cell r="C1671" t="str">
            <v>Targeted Assistance Program</v>
          </cell>
          <cell r="D1671" t="str">
            <v>Title I School</v>
          </cell>
          <cell r="E1671" t="str">
            <v>Targeted Assistance Program</v>
          </cell>
        </row>
        <row r="1672">
          <cell r="A1672" t="str">
            <v>412201060003</v>
          </cell>
          <cell r="B1672" t="str">
            <v>Title I School</v>
          </cell>
          <cell r="C1672" t="str">
            <v>Schoolwide Program</v>
          </cell>
          <cell r="D1672" t="str">
            <v>Title I School</v>
          </cell>
          <cell r="E1672" t="str">
            <v>Targeted Assistance Program</v>
          </cell>
        </row>
        <row r="1673">
          <cell r="A1673" t="str">
            <v>412201060005</v>
          </cell>
          <cell r="B1673" t="str">
            <v>Title I School</v>
          </cell>
          <cell r="C1673" t="str">
            <v>Targeted Assistance Program</v>
          </cell>
          <cell r="D1673" t="str">
            <v>Title I School</v>
          </cell>
          <cell r="E1673" t="str">
            <v>Targeted Assistance Program</v>
          </cell>
        </row>
        <row r="1674">
          <cell r="A1674" t="str">
            <v>412201060006</v>
          </cell>
          <cell r="B1674" t="str">
            <v>Not Title I School</v>
          </cell>
          <cell r="C1674">
            <v>0</v>
          </cell>
          <cell r="D1674" t="str">
            <v>No Title I</v>
          </cell>
          <cell r="E1674" t="str">
            <v>No Title I</v>
          </cell>
        </row>
        <row r="1675">
          <cell r="A1675" t="str">
            <v>412300010003</v>
          </cell>
          <cell r="B1675" t="str">
            <v>Title I School</v>
          </cell>
          <cell r="C1675" t="str">
            <v>Targeted Assistance Program</v>
          </cell>
          <cell r="D1675" t="str">
            <v>Title I School</v>
          </cell>
          <cell r="E1675" t="str">
            <v>Targeted Assistance Program</v>
          </cell>
        </row>
        <row r="1676">
          <cell r="A1676" t="str">
            <v>412300010005</v>
          </cell>
          <cell r="B1676" t="str">
            <v>Title I School</v>
          </cell>
          <cell r="C1676" t="str">
            <v>Schoolwide Program</v>
          </cell>
          <cell r="D1676" t="str">
            <v>Title I School</v>
          </cell>
          <cell r="E1676" t="str">
            <v>Schoolwide Program</v>
          </cell>
        </row>
        <row r="1677">
          <cell r="A1677" t="str">
            <v>412300010006</v>
          </cell>
          <cell r="B1677" t="str">
            <v>Title I School</v>
          </cell>
          <cell r="C1677" t="str">
            <v>Schoolwide Program</v>
          </cell>
          <cell r="D1677" t="str">
            <v>Title I School</v>
          </cell>
          <cell r="E1677" t="str">
            <v>Schoolwide Program</v>
          </cell>
        </row>
        <row r="1678">
          <cell r="A1678" t="str">
            <v>412300010009</v>
          </cell>
          <cell r="B1678" t="str">
            <v>Title I School</v>
          </cell>
          <cell r="C1678" t="str">
            <v>Targeted Assistance Program</v>
          </cell>
          <cell r="D1678" t="str">
            <v>Title I School</v>
          </cell>
          <cell r="E1678" t="str">
            <v>Targeted Assistance Program</v>
          </cell>
        </row>
        <row r="1679">
          <cell r="A1679" t="str">
            <v>412300010011</v>
          </cell>
          <cell r="B1679" t="str">
            <v>Title I School</v>
          </cell>
          <cell r="C1679" t="str">
            <v>Schoolwide Program</v>
          </cell>
          <cell r="D1679" t="str">
            <v>Title I School</v>
          </cell>
          <cell r="E1679" t="str">
            <v>Schoolwide Program</v>
          </cell>
        </row>
        <row r="1680">
          <cell r="A1680" t="str">
            <v>412300010012</v>
          </cell>
          <cell r="B1680" t="str">
            <v>Title I School</v>
          </cell>
          <cell r="C1680" t="str">
            <v>Schoolwide Program</v>
          </cell>
          <cell r="D1680" t="str">
            <v>Title I School</v>
          </cell>
          <cell r="E1680" t="str">
            <v>Schoolwide Program</v>
          </cell>
        </row>
        <row r="1681">
          <cell r="A1681" t="str">
            <v>412300010014</v>
          </cell>
          <cell r="B1681" t="str">
            <v>Title I School</v>
          </cell>
          <cell r="C1681" t="str">
            <v>Schoolwide Program</v>
          </cell>
          <cell r="D1681" t="str">
            <v>Title I School</v>
          </cell>
          <cell r="E1681" t="str">
            <v>Schoolwide Program</v>
          </cell>
        </row>
        <row r="1682">
          <cell r="A1682" t="str">
            <v>412300010016</v>
          </cell>
          <cell r="B1682" t="str">
            <v>Title I School</v>
          </cell>
          <cell r="C1682" t="str">
            <v>Targeted Assistance Program</v>
          </cell>
          <cell r="D1682" t="str">
            <v>Title I School</v>
          </cell>
          <cell r="E1682" t="str">
            <v>Targeted Assistance Program</v>
          </cell>
        </row>
        <row r="1683">
          <cell r="A1683" t="str">
            <v>412300010018</v>
          </cell>
          <cell r="B1683" t="str">
            <v>Title I School</v>
          </cell>
          <cell r="C1683" t="str">
            <v>Schoolwide Program</v>
          </cell>
          <cell r="D1683" t="str">
            <v>Title I School</v>
          </cell>
          <cell r="E1683" t="str">
            <v>Schoolwide Program</v>
          </cell>
        </row>
        <row r="1684">
          <cell r="A1684" t="str">
            <v>412300010022</v>
          </cell>
          <cell r="B1684" t="str">
            <v>Title I School</v>
          </cell>
          <cell r="C1684" t="str">
            <v>Targeted Assistance Program</v>
          </cell>
          <cell r="D1684" t="str">
            <v>Title I School</v>
          </cell>
          <cell r="E1684" t="str">
            <v>Targeted Assistance Program</v>
          </cell>
        </row>
        <row r="1685">
          <cell r="A1685" t="str">
            <v>412300010023</v>
          </cell>
          <cell r="B1685" t="str">
            <v>Title I School</v>
          </cell>
          <cell r="C1685" t="str">
            <v>Targeted Assistance Program</v>
          </cell>
          <cell r="D1685" t="str">
            <v>Title I School</v>
          </cell>
          <cell r="E1685" t="str">
            <v>Targeted Assistance Program</v>
          </cell>
        </row>
        <row r="1686">
          <cell r="A1686" t="str">
            <v>412300010024</v>
          </cell>
          <cell r="B1686" t="str">
            <v>Title I School</v>
          </cell>
          <cell r="C1686" t="str">
            <v>Targeted Assistance Program</v>
          </cell>
          <cell r="D1686" t="str">
            <v>Title I School</v>
          </cell>
          <cell r="E1686" t="str">
            <v>Targeted Assistance Program</v>
          </cell>
        </row>
        <row r="1687">
          <cell r="A1687" t="str">
            <v>412300010026</v>
          </cell>
          <cell r="B1687" t="str">
            <v>Title I School</v>
          </cell>
          <cell r="C1687" t="str">
            <v>Targeted Assistance Program</v>
          </cell>
          <cell r="D1687" t="str">
            <v>Title I School</v>
          </cell>
          <cell r="E1687" t="str">
            <v>Targeted Assistance Program</v>
          </cell>
        </row>
        <row r="1688">
          <cell r="A1688" t="str">
            <v>412300861058</v>
          </cell>
          <cell r="B1688" t="str">
            <v>Title I School</v>
          </cell>
          <cell r="C1688" t="str">
            <v>Targeted Assistance Program</v>
          </cell>
          <cell r="D1688" t="str">
            <v>Title I School</v>
          </cell>
          <cell r="E1688" t="str">
            <v>Targeted Assistance Program</v>
          </cell>
        </row>
        <row r="1689">
          <cell r="A1689" t="str">
            <v>412801040002</v>
          </cell>
          <cell r="B1689" t="str">
            <v>Title I School</v>
          </cell>
          <cell r="C1689" t="str">
            <v>Targeted Assistance Program</v>
          </cell>
          <cell r="D1689" t="str">
            <v>Title I School</v>
          </cell>
          <cell r="E1689" t="str">
            <v>Targeted Assistance Program</v>
          </cell>
        </row>
        <row r="1690">
          <cell r="A1690" t="str">
            <v>412801040003</v>
          </cell>
          <cell r="B1690" t="str">
            <v>Not Title I School</v>
          </cell>
          <cell r="C1690">
            <v>0</v>
          </cell>
          <cell r="D1690" t="str">
            <v>No Title I</v>
          </cell>
          <cell r="E1690" t="str">
            <v>No Title I</v>
          </cell>
        </row>
        <row r="1691">
          <cell r="A1691" t="str">
            <v>412801040004</v>
          </cell>
          <cell r="B1691" t="str">
            <v>Not Title I School</v>
          </cell>
          <cell r="C1691">
            <v>0</v>
          </cell>
          <cell r="D1691" t="str">
            <v>No Title I</v>
          </cell>
          <cell r="E1691" t="str">
            <v>No Title I</v>
          </cell>
        </row>
        <row r="1692">
          <cell r="A1692" t="str">
            <v>412901040002</v>
          </cell>
          <cell r="B1692" t="str">
            <v>Title I School</v>
          </cell>
          <cell r="C1692" t="str">
            <v>Targeted Assistance Program</v>
          </cell>
          <cell r="D1692" t="str">
            <v>Title I School</v>
          </cell>
          <cell r="E1692" t="str">
            <v>Targeted Assistance Program</v>
          </cell>
        </row>
        <row r="1693">
          <cell r="A1693" t="str">
            <v>412901040003</v>
          </cell>
          <cell r="B1693" t="str">
            <v>Not Title I School</v>
          </cell>
          <cell r="C1693">
            <v>0</v>
          </cell>
          <cell r="D1693" t="str">
            <v>No Title I</v>
          </cell>
          <cell r="E1693" t="str">
            <v>No Title I</v>
          </cell>
        </row>
        <row r="1694">
          <cell r="A1694" t="str">
            <v>412902060002</v>
          </cell>
          <cell r="B1694" t="str">
            <v>Title I School</v>
          </cell>
          <cell r="C1694" t="str">
            <v>Targeted Assistance Program</v>
          </cell>
          <cell r="D1694" t="str">
            <v>Title I School</v>
          </cell>
          <cell r="E1694" t="str">
            <v>Targeted Assistance Program</v>
          </cell>
        </row>
        <row r="1695">
          <cell r="A1695" t="str">
            <v>412902060003</v>
          </cell>
          <cell r="B1695" t="str">
            <v>Not Title I School</v>
          </cell>
          <cell r="C1695">
            <v>0</v>
          </cell>
          <cell r="D1695" t="str">
            <v>No Title I</v>
          </cell>
          <cell r="E1695" t="str">
            <v>No Title I</v>
          </cell>
        </row>
        <row r="1696">
          <cell r="A1696" t="str">
            <v>412902060005</v>
          </cell>
          <cell r="B1696" t="str">
            <v>Title I School</v>
          </cell>
          <cell r="C1696" t="str">
            <v>Targeted Assistance Program</v>
          </cell>
          <cell r="D1696" t="str">
            <v>Title I School</v>
          </cell>
          <cell r="E1696" t="str">
            <v>Targeted Assistance Program</v>
          </cell>
        </row>
        <row r="1697">
          <cell r="A1697" t="str">
            <v>412902060006</v>
          </cell>
          <cell r="B1697" t="str">
            <v>Title I School</v>
          </cell>
          <cell r="C1697" t="str">
            <v>Targeted Assistance Program</v>
          </cell>
          <cell r="D1697" t="str">
            <v>Title I School</v>
          </cell>
          <cell r="E1697" t="str">
            <v>Targeted Assistance Program</v>
          </cell>
        </row>
        <row r="1698">
          <cell r="A1698" t="str">
            <v>412902060007</v>
          </cell>
          <cell r="B1698" t="str">
            <v>Title I School</v>
          </cell>
          <cell r="C1698" t="str">
            <v>Targeted Assistance Program</v>
          </cell>
          <cell r="D1698" t="str">
            <v>Title I School</v>
          </cell>
          <cell r="E1698" t="str">
            <v>Targeted Assistance Program</v>
          </cell>
        </row>
        <row r="1699">
          <cell r="A1699" t="str">
            <v>412902060008</v>
          </cell>
          <cell r="B1699" t="str">
            <v>Title I School</v>
          </cell>
          <cell r="C1699" t="str">
            <v>Targeted Assistance Program</v>
          </cell>
          <cell r="D1699" t="str">
            <v>Title I School</v>
          </cell>
          <cell r="E1699" t="str">
            <v>Targeted Assistance Program</v>
          </cell>
        </row>
        <row r="1700">
          <cell r="A1700" t="str">
            <v>412902060009</v>
          </cell>
          <cell r="B1700" t="str">
            <v>Title I School</v>
          </cell>
          <cell r="C1700" t="str">
            <v>Targeted Assistance Program</v>
          </cell>
          <cell r="D1700" t="str">
            <v>Title I School</v>
          </cell>
          <cell r="E1700" t="str">
            <v>Targeted Assistance Program</v>
          </cell>
        </row>
        <row r="1701">
          <cell r="A1701" t="str">
            <v>420101060001</v>
          </cell>
          <cell r="B1701" t="str">
            <v>Not Title I School</v>
          </cell>
          <cell r="C1701">
            <v>0</v>
          </cell>
          <cell r="D1701" t="str">
            <v>No Title I</v>
          </cell>
          <cell r="E1701" t="str">
            <v>No Title I</v>
          </cell>
        </row>
        <row r="1702">
          <cell r="A1702" t="str">
            <v>420101060003</v>
          </cell>
          <cell r="B1702" t="str">
            <v>Title I School</v>
          </cell>
          <cell r="C1702" t="str">
            <v>Targeted Assistance Program</v>
          </cell>
          <cell r="D1702" t="str">
            <v>Title I School</v>
          </cell>
          <cell r="E1702" t="str">
            <v>Targeted Assistance Program</v>
          </cell>
        </row>
        <row r="1703">
          <cell r="A1703" t="str">
            <v>420101060005</v>
          </cell>
          <cell r="B1703" t="str">
            <v>Title I School</v>
          </cell>
          <cell r="C1703" t="str">
            <v>Targeted Assistance Program</v>
          </cell>
          <cell r="D1703" t="str">
            <v>Title I School</v>
          </cell>
          <cell r="E1703" t="str">
            <v>Targeted Assistance Program</v>
          </cell>
        </row>
        <row r="1704">
          <cell r="A1704" t="str">
            <v>420101060006</v>
          </cell>
          <cell r="B1704" t="str">
            <v>Title I School</v>
          </cell>
          <cell r="C1704" t="str">
            <v>Targeted Assistance Program</v>
          </cell>
          <cell r="D1704" t="str">
            <v>Title I School</v>
          </cell>
          <cell r="E1704" t="str">
            <v>Targeted Assistance Program</v>
          </cell>
        </row>
        <row r="1705">
          <cell r="A1705" t="str">
            <v>420101060008</v>
          </cell>
          <cell r="B1705" t="str">
            <v>Title I School</v>
          </cell>
          <cell r="C1705" t="str">
            <v>Targeted Assistance Program</v>
          </cell>
          <cell r="D1705" t="str">
            <v>Title I School</v>
          </cell>
          <cell r="E1705" t="str">
            <v>Targeted Assistance Program</v>
          </cell>
        </row>
        <row r="1706">
          <cell r="A1706" t="str">
            <v>420101060009</v>
          </cell>
          <cell r="B1706" t="str">
            <v>Not Title I School</v>
          </cell>
          <cell r="C1706">
            <v>0</v>
          </cell>
          <cell r="D1706" t="str">
            <v>No Title I</v>
          </cell>
          <cell r="E1706" t="str">
            <v>No Title I</v>
          </cell>
        </row>
        <row r="1707">
          <cell r="A1707" t="str">
            <v>420101060011</v>
          </cell>
          <cell r="B1707" t="str">
            <v>Not Title I School</v>
          </cell>
          <cell r="C1707">
            <v>0</v>
          </cell>
          <cell r="D1707" t="str">
            <v>No Title I</v>
          </cell>
          <cell r="E1707" t="str">
            <v>No Title I</v>
          </cell>
        </row>
        <row r="1708">
          <cell r="A1708" t="str">
            <v>420303060001</v>
          </cell>
          <cell r="B1708" t="str">
            <v>Not Title I School</v>
          </cell>
          <cell r="C1708">
            <v>0</v>
          </cell>
          <cell r="D1708" t="str">
            <v>No Title I</v>
          </cell>
          <cell r="E1708" t="str">
            <v>No Title I</v>
          </cell>
        </row>
        <row r="1709">
          <cell r="A1709" t="str">
            <v>420303060002</v>
          </cell>
          <cell r="B1709" t="str">
            <v>Title I School</v>
          </cell>
          <cell r="C1709" t="str">
            <v>Schoolwide Program</v>
          </cell>
          <cell r="D1709" t="str">
            <v>Title I School</v>
          </cell>
          <cell r="E1709" t="str">
            <v>Schoolwide Program</v>
          </cell>
        </row>
        <row r="1710">
          <cell r="A1710" t="str">
            <v>420303060003</v>
          </cell>
          <cell r="B1710" t="str">
            <v>Not Title I School</v>
          </cell>
          <cell r="C1710">
            <v>0</v>
          </cell>
          <cell r="D1710" t="str">
            <v>No Title I</v>
          </cell>
          <cell r="E1710" t="str">
            <v>No Title I</v>
          </cell>
        </row>
        <row r="1711">
          <cell r="A1711" t="str">
            <v>420303060004</v>
          </cell>
          <cell r="B1711" t="str">
            <v>Not Title I School</v>
          </cell>
          <cell r="C1711">
            <v>0</v>
          </cell>
          <cell r="D1711" t="str">
            <v>No Title I</v>
          </cell>
          <cell r="E1711" t="str">
            <v>No Title I</v>
          </cell>
        </row>
        <row r="1712">
          <cell r="A1712" t="str">
            <v>420303060007</v>
          </cell>
          <cell r="B1712" t="str">
            <v>Title I School</v>
          </cell>
          <cell r="C1712" t="str">
            <v>Schoolwide Program</v>
          </cell>
          <cell r="D1712" t="str">
            <v>Title I School</v>
          </cell>
          <cell r="E1712" t="str">
            <v>Schoolwide Program</v>
          </cell>
        </row>
        <row r="1713">
          <cell r="A1713" t="str">
            <v>420303060008</v>
          </cell>
          <cell r="B1713" t="str">
            <v>Title I School</v>
          </cell>
          <cell r="C1713" t="str">
            <v>Targeted Assistance Program</v>
          </cell>
          <cell r="D1713" t="str">
            <v>Title I School</v>
          </cell>
          <cell r="E1713" t="str">
            <v>Targeted Assistance Program</v>
          </cell>
        </row>
        <row r="1714">
          <cell r="A1714" t="str">
            <v>420303060009</v>
          </cell>
          <cell r="B1714" t="str">
            <v>Not Title I School</v>
          </cell>
          <cell r="C1714">
            <v>0</v>
          </cell>
          <cell r="D1714" t="str">
            <v>No Title I</v>
          </cell>
          <cell r="E1714" t="str">
            <v>No Title I</v>
          </cell>
        </row>
        <row r="1715">
          <cell r="A1715" t="str">
            <v>420303060010</v>
          </cell>
          <cell r="B1715" t="str">
            <v>Title I School</v>
          </cell>
          <cell r="C1715" t="str">
            <v>Targeted Assistance Program</v>
          </cell>
          <cell r="D1715" t="str">
            <v>Title I School</v>
          </cell>
          <cell r="E1715" t="str">
            <v>Targeted Assistance Program</v>
          </cell>
        </row>
        <row r="1716">
          <cell r="A1716" t="str">
            <v>420303060011</v>
          </cell>
          <cell r="B1716" t="str">
            <v>Title I School</v>
          </cell>
          <cell r="C1716" t="str">
            <v>Targeted Assistance Program</v>
          </cell>
          <cell r="D1716" t="str">
            <v>Title I School</v>
          </cell>
          <cell r="E1716" t="str">
            <v>Targeted Assistance Program</v>
          </cell>
        </row>
        <row r="1717">
          <cell r="A1717" t="str">
            <v>420303060014</v>
          </cell>
          <cell r="B1717" t="str">
            <v>Not Title I School</v>
          </cell>
          <cell r="C1717">
            <v>0</v>
          </cell>
          <cell r="D1717" t="str">
            <v>No Title I</v>
          </cell>
          <cell r="E1717" t="str">
            <v>No Title I</v>
          </cell>
        </row>
        <row r="1718">
          <cell r="A1718" t="str">
            <v>420303060015</v>
          </cell>
          <cell r="B1718" t="str">
            <v>Not Title I School</v>
          </cell>
          <cell r="C1718">
            <v>0</v>
          </cell>
          <cell r="D1718" t="str">
            <v>No Title I</v>
          </cell>
          <cell r="E1718" t="str">
            <v>No Title I</v>
          </cell>
        </row>
        <row r="1719">
          <cell r="A1719" t="str">
            <v>420401060001</v>
          </cell>
          <cell r="B1719" t="str">
            <v>Not Title I School</v>
          </cell>
          <cell r="C1719">
            <v>0</v>
          </cell>
          <cell r="D1719" t="str">
            <v>No Title I</v>
          </cell>
          <cell r="E1719" t="str">
            <v>No Title I</v>
          </cell>
        </row>
        <row r="1720">
          <cell r="A1720" t="str">
            <v>420401060002</v>
          </cell>
          <cell r="B1720" t="str">
            <v>Not Title I School</v>
          </cell>
          <cell r="C1720">
            <v>0</v>
          </cell>
          <cell r="D1720" t="str">
            <v>No Title I</v>
          </cell>
          <cell r="E1720" t="str">
            <v>No Title I</v>
          </cell>
        </row>
        <row r="1721">
          <cell r="A1721" t="str">
            <v>420401060003</v>
          </cell>
          <cell r="B1721" t="str">
            <v>Title I School</v>
          </cell>
          <cell r="C1721" t="str">
            <v>Schoolwide Program</v>
          </cell>
          <cell r="D1721" t="str">
            <v>Title I School</v>
          </cell>
          <cell r="E1721" t="str">
            <v>Schoolwide Program</v>
          </cell>
        </row>
        <row r="1722">
          <cell r="A1722" t="str">
            <v>420401060004</v>
          </cell>
          <cell r="B1722" t="str">
            <v>Title I School</v>
          </cell>
          <cell r="C1722" t="str">
            <v>Targeted Assistance Program</v>
          </cell>
          <cell r="D1722" t="str">
            <v>Title I School</v>
          </cell>
          <cell r="E1722" t="str">
            <v>Targeted Assistance Program</v>
          </cell>
        </row>
        <row r="1723">
          <cell r="A1723" t="str">
            <v>420401060005</v>
          </cell>
          <cell r="B1723" t="str">
            <v>Not Title I School</v>
          </cell>
          <cell r="C1723">
            <v>0</v>
          </cell>
          <cell r="D1723" t="str">
            <v>No Title I</v>
          </cell>
          <cell r="E1723" t="str">
            <v>No Title I</v>
          </cell>
        </row>
        <row r="1724">
          <cell r="A1724" t="str">
            <v>420401060009</v>
          </cell>
          <cell r="B1724" t="str">
            <v>Title I School</v>
          </cell>
          <cell r="C1724" t="str">
            <v>Targeted Assistance Program</v>
          </cell>
          <cell r="D1724" t="str">
            <v>Title I School</v>
          </cell>
          <cell r="E1724" t="str">
            <v>Targeted Assistance Program</v>
          </cell>
        </row>
        <row r="1725">
          <cell r="A1725" t="str">
            <v>420401060010</v>
          </cell>
          <cell r="B1725" t="str">
            <v>Title I School</v>
          </cell>
          <cell r="C1725" t="str">
            <v>Targeted Assistance Program</v>
          </cell>
          <cell r="D1725" t="str">
            <v>Title I School</v>
          </cell>
          <cell r="E1725" t="str">
            <v>Targeted Assistance Program</v>
          </cell>
        </row>
        <row r="1726">
          <cell r="A1726" t="str">
            <v>420411060002</v>
          </cell>
          <cell r="B1726" t="str">
            <v>Not Title I School</v>
          </cell>
          <cell r="C1726">
            <v>0</v>
          </cell>
          <cell r="D1726" t="str">
            <v>No Title I</v>
          </cell>
          <cell r="E1726" t="str">
            <v>No Title I</v>
          </cell>
        </row>
        <row r="1727">
          <cell r="A1727" t="str">
            <v>420411060003</v>
          </cell>
          <cell r="B1727" t="str">
            <v>Title I School</v>
          </cell>
          <cell r="C1727" t="str">
            <v>Targeted Assistance Program</v>
          </cell>
          <cell r="D1727" t="str">
            <v>Title I School</v>
          </cell>
          <cell r="E1727" t="str">
            <v>Targeted Assistance Program</v>
          </cell>
        </row>
        <row r="1728">
          <cell r="A1728" t="str">
            <v>420411060004</v>
          </cell>
          <cell r="B1728" t="str">
            <v>Not Title I School</v>
          </cell>
          <cell r="C1728">
            <v>0</v>
          </cell>
          <cell r="D1728" t="str">
            <v>No Title I</v>
          </cell>
          <cell r="E1728" t="str">
            <v>No Title I</v>
          </cell>
        </row>
        <row r="1729">
          <cell r="A1729" t="str">
            <v>420411060005</v>
          </cell>
          <cell r="B1729" t="str">
            <v>Title I School</v>
          </cell>
          <cell r="C1729" t="str">
            <v>Targeted Assistance Program</v>
          </cell>
          <cell r="D1729" t="str">
            <v>Title I School</v>
          </cell>
          <cell r="E1729" t="str">
            <v>Targeted Assistance Program</v>
          </cell>
        </row>
        <row r="1730">
          <cell r="A1730" t="str">
            <v>420411060006</v>
          </cell>
          <cell r="B1730" t="str">
            <v>Not Title I School</v>
          </cell>
          <cell r="C1730">
            <v>0</v>
          </cell>
          <cell r="D1730" t="str">
            <v>No Title I</v>
          </cell>
          <cell r="E1730" t="str">
            <v>No Title I</v>
          </cell>
        </row>
        <row r="1731">
          <cell r="A1731" t="str">
            <v>420501060001</v>
          </cell>
          <cell r="B1731" t="str">
            <v>Title I School</v>
          </cell>
          <cell r="C1731" t="str">
            <v>Targeted Assistance Program</v>
          </cell>
          <cell r="D1731" t="str">
            <v>Title I School</v>
          </cell>
          <cell r="E1731" t="str">
            <v>Targeted Assistance Program</v>
          </cell>
        </row>
        <row r="1732">
          <cell r="A1732" t="str">
            <v>420501060003</v>
          </cell>
          <cell r="B1732" t="str">
            <v>Title I School</v>
          </cell>
          <cell r="C1732" t="str">
            <v>Targeted Assistance Program</v>
          </cell>
          <cell r="D1732" t="str">
            <v>Title I School</v>
          </cell>
          <cell r="E1732" t="str">
            <v>Targeted Assistance Program</v>
          </cell>
        </row>
        <row r="1733">
          <cell r="A1733" t="str">
            <v>420501060004</v>
          </cell>
          <cell r="B1733" t="str">
            <v>Title I School</v>
          </cell>
          <cell r="C1733" t="str">
            <v>Targeted Assistance Program</v>
          </cell>
          <cell r="D1733" t="str">
            <v>Title I School</v>
          </cell>
          <cell r="E1733" t="str">
            <v>Targeted Assistance Program</v>
          </cell>
        </row>
        <row r="1734">
          <cell r="A1734" t="str">
            <v>420601040001</v>
          </cell>
          <cell r="B1734" t="str">
            <v>Title I School</v>
          </cell>
          <cell r="C1734" t="str">
            <v>Targeted Assistance Program</v>
          </cell>
          <cell r="D1734" t="str">
            <v>Title I School</v>
          </cell>
          <cell r="E1734" t="str">
            <v>Targeted Assistance Program</v>
          </cell>
        </row>
        <row r="1735">
          <cell r="A1735" t="str">
            <v>420601040003</v>
          </cell>
          <cell r="B1735" t="str">
            <v>Title I School</v>
          </cell>
          <cell r="C1735" t="str">
            <v>Schoolwide Program</v>
          </cell>
          <cell r="D1735" t="str">
            <v>Title I School</v>
          </cell>
          <cell r="E1735" t="str">
            <v>Schoolwide Program</v>
          </cell>
        </row>
        <row r="1736">
          <cell r="A1736" t="str">
            <v>420701060001</v>
          </cell>
          <cell r="B1736" t="str">
            <v>Not Title I School</v>
          </cell>
          <cell r="C1736">
            <v>0</v>
          </cell>
          <cell r="D1736" t="str">
            <v>No Title I</v>
          </cell>
          <cell r="E1736" t="str">
            <v>No Title I</v>
          </cell>
        </row>
        <row r="1737">
          <cell r="A1737" t="str">
            <v>420701060002</v>
          </cell>
          <cell r="B1737" t="str">
            <v>Title I School</v>
          </cell>
          <cell r="C1737" t="str">
            <v>Targeted Assistance Program</v>
          </cell>
          <cell r="D1737" t="str">
            <v>Title I School</v>
          </cell>
          <cell r="E1737" t="str">
            <v>Targeted Assistance Program</v>
          </cell>
        </row>
        <row r="1738">
          <cell r="A1738" t="str">
            <v>420701060003</v>
          </cell>
          <cell r="B1738" t="str">
            <v>Title I School</v>
          </cell>
          <cell r="C1738" t="str">
            <v>Targeted Assistance Program</v>
          </cell>
          <cell r="D1738" t="str">
            <v>Title I School</v>
          </cell>
          <cell r="E1738" t="str">
            <v>Targeted Assistance Program</v>
          </cell>
        </row>
        <row r="1739">
          <cell r="A1739" t="str">
            <v>420701060004</v>
          </cell>
          <cell r="B1739" t="str">
            <v>Title I School</v>
          </cell>
          <cell r="C1739" t="str">
            <v>Targeted Assistance Program</v>
          </cell>
          <cell r="D1739" t="str">
            <v>Title I School</v>
          </cell>
          <cell r="E1739" t="str">
            <v>Targeted Assistance Program</v>
          </cell>
        </row>
        <row r="1740">
          <cell r="A1740" t="str">
            <v>420702030001</v>
          </cell>
          <cell r="B1740" t="str">
            <v>Title I School</v>
          </cell>
          <cell r="C1740" t="str">
            <v>Targeted Assistance Program</v>
          </cell>
          <cell r="D1740" t="str">
            <v>Title I School</v>
          </cell>
          <cell r="E1740" t="str">
            <v>Targeted Assistance Program</v>
          </cell>
        </row>
        <row r="1741">
          <cell r="A1741" t="str">
            <v>420702030004</v>
          </cell>
          <cell r="B1741" t="str">
            <v>Title I School</v>
          </cell>
          <cell r="C1741" t="str">
            <v>Targeted Assistance Program</v>
          </cell>
          <cell r="D1741" t="str">
            <v>Title I School</v>
          </cell>
          <cell r="E1741" t="str">
            <v>Targeted Assistance Program</v>
          </cell>
        </row>
        <row r="1742">
          <cell r="A1742" t="str">
            <v>420702030007</v>
          </cell>
          <cell r="B1742" t="str">
            <v>Title I School</v>
          </cell>
          <cell r="C1742" t="str">
            <v>Targeted Assistance Program</v>
          </cell>
          <cell r="D1742" t="str">
            <v>Title I School</v>
          </cell>
          <cell r="E1742" t="str">
            <v>Targeted Assistance Program</v>
          </cell>
        </row>
        <row r="1743">
          <cell r="A1743" t="str">
            <v>420807040002</v>
          </cell>
          <cell r="B1743" t="str">
            <v>Not Title I School</v>
          </cell>
          <cell r="C1743">
            <v>0</v>
          </cell>
          <cell r="D1743" t="str">
            <v>No Title I</v>
          </cell>
          <cell r="E1743" t="str">
            <v>No Title I</v>
          </cell>
        </row>
        <row r="1744">
          <cell r="A1744" t="str">
            <v>420807040003</v>
          </cell>
          <cell r="B1744" t="str">
            <v>Title I School</v>
          </cell>
          <cell r="C1744" t="str">
            <v>Targeted Assistance Program</v>
          </cell>
          <cell r="D1744" t="str">
            <v>Title I School</v>
          </cell>
          <cell r="E1744" t="str">
            <v>Targeted Assistance Program</v>
          </cell>
        </row>
        <row r="1745">
          <cell r="A1745" t="str">
            <v>420807040004</v>
          </cell>
          <cell r="B1745" t="str">
            <v>Title I School</v>
          </cell>
          <cell r="C1745" t="str">
            <v>Targeted Assistance Program</v>
          </cell>
          <cell r="D1745" t="str">
            <v>Title I School</v>
          </cell>
          <cell r="E1745" t="str">
            <v>Targeted Assistance Program</v>
          </cell>
        </row>
        <row r="1746">
          <cell r="A1746" t="str">
            <v>420901060002</v>
          </cell>
          <cell r="B1746" t="str">
            <v>Title I School</v>
          </cell>
          <cell r="C1746" t="str">
            <v>Targeted Assistance Program</v>
          </cell>
          <cell r="D1746" t="str">
            <v>Title I School</v>
          </cell>
          <cell r="E1746" t="str">
            <v>Targeted Assistance Program</v>
          </cell>
        </row>
        <row r="1747">
          <cell r="A1747" t="str">
            <v>420901060003</v>
          </cell>
          <cell r="B1747" t="str">
            <v>Title I School</v>
          </cell>
          <cell r="C1747" t="str">
            <v>Targeted Assistance Program</v>
          </cell>
          <cell r="D1747" t="str">
            <v>Title I School</v>
          </cell>
          <cell r="E1747" t="str">
            <v>Targeted Assistance Program</v>
          </cell>
        </row>
        <row r="1748">
          <cell r="A1748" t="str">
            <v>420901060004</v>
          </cell>
          <cell r="B1748" t="str">
            <v>Not Title I School</v>
          </cell>
          <cell r="C1748">
            <v>0</v>
          </cell>
          <cell r="D1748" t="str">
            <v>No Title I</v>
          </cell>
          <cell r="E1748" t="str">
            <v>No Title I</v>
          </cell>
        </row>
        <row r="1749">
          <cell r="A1749" t="str">
            <v>420901060005</v>
          </cell>
          <cell r="B1749" t="str">
            <v>Title I School</v>
          </cell>
          <cell r="C1749" t="str">
            <v>Targeted Assistance Program</v>
          </cell>
          <cell r="D1749" t="str">
            <v>Title I School</v>
          </cell>
          <cell r="E1749" t="str">
            <v>Targeted Assistance Program</v>
          </cell>
        </row>
        <row r="1750">
          <cell r="A1750" t="str">
            <v>420901060006</v>
          </cell>
          <cell r="B1750" t="str">
            <v>Not Title I School</v>
          </cell>
          <cell r="C1750">
            <v>0</v>
          </cell>
          <cell r="D1750" t="str">
            <v>No Title I</v>
          </cell>
          <cell r="E1750" t="str">
            <v>No Title I</v>
          </cell>
        </row>
        <row r="1751">
          <cell r="A1751" t="str">
            <v>420901060007</v>
          </cell>
          <cell r="B1751" t="str">
            <v>Not Title I School</v>
          </cell>
          <cell r="C1751">
            <v>0</v>
          </cell>
          <cell r="D1751" t="str">
            <v>No Title I</v>
          </cell>
          <cell r="E1751" t="str">
            <v>No Title I</v>
          </cell>
        </row>
        <row r="1752">
          <cell r="A1752" t="str">
            <v>420901060008</v>
          </cell>
          <cell r="B1752" t="str">
            <v>Not Title I School</v>
          </cell>
          <cell r="C1752">
            <v>0</v>
          </cell>
          <cell r="D1752" t="str">
            <v>No Title I</v>
          </cell>
          <cell r="E1752" t="str">
            <v>No Title I</v>
          </cell>
        </row>
        <row r="1753">
          <cell r="A1753" t="str">
            <v>420901060009</v>
          </cell>
          <cell r="B1753" t="str">
            <v>Title I School</v>
          </cell>
          <cell r="C1753" t="str">
            <v>Targeted Assistance Program</v>
          </cell>
          <cell r="D1753" t="str">
            <v>Title I School</v>
          </cell>
          <cell r="E1753" t="str">
            <v>Targeted Assistance Program</v>
          </cell>
        </row>
        <row r="1754">
          <cell r="A1754" t="str">
            <v>421001060001</v>
          </cell>
          <cell r="B1754" t="str">
            <v>Title I School</v>
          </cell>
          <cell r="C1754" t="str">
            <v>Targeted Assistance Program</v>
          </cell>
          <cell r="D1754" t="str">
            <v>Title I School</v>
          </cell>
          <cell r="E1754" t="str">
            <v>Targeted Assistance Program</v>
          </cell>
        </row>
        <row r="1755">
          <cell r="A1755" t="str">
            <v>421001060002</v>
          </cell>
          <cell r="B1755" t="str">
            <v>Not Title I School</v>
          </cell>
          <cell r="C1755">
            <v>0</v>
          </cell>
          <cell r="D1755" t="str">
            <v>No Title I</v>
          </cell>
          <cell r="E1755" t="str">
            <v>No Title I</v>
          </cell>
        </row>
        <row r="1756">
          <cell r="A1756" t="str">
            <v>421001060005</v>
          </cell>
          <cell r="B1756" t="str">
            <v>Not Title I School</v>
          </cell>
          <cell r="C1756">
            <v>0</v>
          </cell>
          <cell r="D1756" t="str">
            <v>No Title I</v>
          </cell>
          <cell r="E1756" t="str">
            <v>No Title I</v>
          </cell>
        </row>
        <row r="1757">
          <cell r="A1757" t="str">
            <v>421001060006</v>
          </cell>
          <cell r="B1757" t="str">
            <v>Title I School</v>
          </cell>
          <cell r="C1757" t="str">
            <v>Targeted Assistance Program</v>
          </cell>
          <cell r="D1757" t="str">
            <v>Title I School</v>
          </cell>
          <cell r="E1757" t="str">
            <v>Targeted Assistance Program</v>
          </cell>
        </row>
        <row r="1758">
          <cell r="A1758" t="str">
            <v>421001060007</v>
          </cell>
          <cell r="B1758" t="str">
            <v>Title I School</v>
          </cell>
          <cell r="C1758" t="str">
            <v>Targeted Assistance Program</v>
          </cell>
          <cell r="D1758" t="str">
            <v>Title I School</v>
          </cell>
          <cell r="E1758" t="str">
            <v>Targeted Assistance Program</v>
          </cell>
        </row>
        <row r="1759">
          <cell r="A1759" t="str">
            <v>421001060008</v>
          </cell>
          <cell r="B1759" t="str">
            <v>Not Title I School</v>
          </cell>
          <cell r="C1759">
            <v>0</v>
          </cell>
          <cell r="D1759" t="str">
            <v>No Title I</v>
          </cell>
          <cell r="E1759" t="str">
            <v>No Title I</v>
          </cell>
        </row>
        <row r="1760">
          <cell r="A1760" t="str">
            <v>421101060001</v>
          </cell>
          <cell r="B1760" t="str">
            <v>Title I School</v>
          </cell>
          <cell r="C1760" t="str">
            <v>Targeted Assistance Program</v>
          </cell>
          <cell r="D1760" t="str">
            <v>Title I School</v>
          </cell>
          <cell r="E1760" t="str">
            <v>Targeted Assistance Program</v>
          </cell>
        </row>
        <row r="1761">
          <cell r="A1761" t="str">
            <v>421101060003</v>
          </cell>
          <cell r="B1761" t="str">
            <v>Not Title I School</v>
          </cell>
          <cell r="C1761">
            <v>0</v>
          </cell>
          <cell r="D1761" t="str">
            <v>No Title I</v>
          </cell>
          <cell r="E1761" t="str">
            <v>No Title I</v>
          </cell>
        </row>
        <row r="1762">
          <cell r="A1762" t="str">
            <v>421101060004</v>
          </cell>
          <cell r="B1762" t="str">
            <v>Title I School</v>
          </cell>
          <cell r="C1762" t="str">
            <v>Targeted Assistance Program</v>
          </cell>
          <cell r="D1762" t="str">
            <v>Title I School</v>
          </cell>
          <cell r="E1762" t="str">
            <v>Targeted Assistance Program</v>
          </cell>
        </row>
        <row r="1763">
          <cell r="A1763" t="str">
            <v>421201040001</v>
          </cell>
          <cell r="B1763" t="str">
            <v>Title I School</v>
          </cell>
          <cell r="C1763" t="str">
            <v>Targeted Assistance Program</v>
          </cell>
          <cell r="D1763" t="str">
            <v>Title I School</v>
          </cell>
          <cell r="E1763" t="str">
            <v>Targeted Assistance Program</v>
          </cell>
        </row>
        <row r="1764">
          <cell r="A1764" t="str">
            <v>421201040002</v>
          </cell>
          <cell r="B1764" t="str">
            <v>Title I School</v>
          </cell>
          <cell r="C1764" t="str">
            <v>Targeted Assistance Program</v>
          </cell>
          <cell r="D1764" t="str">
            <v>Title I School</v>
          </cell>
          <cell r="E1764" t="str">
            <v>Targeted Assistance Program</v>
          </cell>
        </row>
        <row r="1765">
          <cell r="A1765" t="str">
            <v>421201040003</v>
          </cell>
          <cell r="B1765" t="str">
            <v>Not Title I School</v>
          </cell>
          <cell r="C1765">
            <v>0</v>
          </cell>
          <cell r="D1765" t="str">
            <v>No Title I</v>
          </cell>
          <cell r="E1765" t="str">
            <v>No Title I</v>
          </cell>
        </row>
        <row r="1766">
          <cell r="A1766" t="str">
            <v>421501060001</v>
          </cell>
          <cell r="B1766" t="str">
            <v>Title I School</v>
          </cell>
          <cell r="C1766" t="str">
            <v>Targeted Assistance Program</v>
          </cell>
          <cell r="D1766" t="str">
            <v>Title I School</v>
          </cell>
          <cell r="E1766" t="str">
            <v>Targeted Assistance Program</v>
          </cell>
        </row>
        <row r="1767">
          <cell r="A1767" t="str">
            <v>421501060002</v>
          </cell>
          <cell r="B1767" t="str">
            <v>Title I School</v>
          </cell>
          <cell r="C1767" t="str">
            <v>Targeted Assistance Program</v>
          </cell>
          <cell r="D1767" t="str">
            <v>Title I School</v>
          </cell>
          <cell r="E1767" t="str">
            <v>Targeted Assistance Program</v>
          </cell>
        </row>
        <row r="1768">
          <cell r="A1768" t="str">
            <v>421501060004</v>
          </cell>
          <cell r="B1768" t="str">
            <v>Not Title I School</v>
          </cell>
          <cell r="C1768">
            <v>0</v>
          </cell>
          <cell r="D1768" t="str">
            <v>No Title I</v>
          </cell>
          <cell r="E1768" t="str">
            <v>No Title I</v>
          </cell>
        </row>
        <row r="1769">
          <cell r="A1769" t="str">
            <v>421501060005</v>
          </cell>
          <cell r="B1769" t="str">
            <v>Not Title I School</v>
          </cell>
          <cell r="C1769">
            <v>0</v>
          </cell>
          <cell r="D1769" t="str">
            <v>No Title I</v>
          </cell>
          <cell r="E1769" t="str">
            <v>No Title I</v>
          </cell>
        </row>
        <row r="1770">
          <cell r="A1770" t="str">
            <v>421501060009</v>
          </cell>
          <cell r="B1770" t="str">
            <v>Title I School</v>
          </cell>
          <cell r="C1770" t="str">
            <v>Schoolwide Program</v>
          </cell>
          <cell r="D1770" t="str">
            <v>Title I School</v>
          </cell>
          <cell r="E1770" t="str">
            <v>Schoolwide Program</v>
          </cell>
        </row>
        <row r="1771">
          <cell r="A1771" t="str">
            <v>421501060010</v>
          </cell>
          <cell r="B1771" t="str">
            <v>Title I School</v>
          </cell>
          <cell r="C1771" t="str">
            <v>Schoolwide Program</v>
          </cell>
          <cell r="D1771" t="str">
            <v>Title I School</v>
          </cell>
          <cell r="E1771" t="str">
            <v>Schoolwide Program</v>
          </cell>
        </row>
        <row r="1772">
          <cell r="A1772" t="str">
            <v>421501060011</v>
          </cell>
          <cell r="B1772" t="str">
            <v>Not Title I School</v>
          </cell>
          <cell r="C1772">
            <v>0</v>
          </cell>
          <cell r="D1772" t="str">
            <v>No Title I</v>
          </cell>
          <cell r="E1772" t="str">
            <v>No Title I</v>
          </cell>
        </row>
        <row r="1773">
          <cell r="A1773" t="str">
            <v>421501060012</v>
          </cell>
          <cell r="B1773" t="str">
            <v>Not Title I School</v>
          </cell>
          <cell r="C1773">
            <v>0</v>
          </cell>
          <cell r="D1773" t="str">
            <v>No Title I</v>
          </cell>
          <cell r="E1773" t="str">
            <v>No Title I</v>
          </cell>
        </row>
        <row r="1774">
          <cell r="A1774" t="str">
            <v>421501060013</v>
          </cell>
          <cell r="B1774" t="str">
            <v>Not Title I School</v>
          </cell>
          <cell r="C1774">
            <v>0</v>
          </cell>
          <cell r="D1774" t="str">
            <v>No Title I</v>
          </cell>
          <cell r="E1774" t="str">
            <v>No Title I</v>
          </cell>
        </row>
        <row r="1775">
          <cell r="A1775" t="str">
            <v>421501060014</v>
          </cell>
          <cell r="B1775" t="str">
            <v>Not Title I School</v>
          </cell>
          <cell r="C1775">
            <v>0</v>
          </cell>
          <cell r="D1775" t="str">
            <v>No Title I</v>
          </cell>
          <cell r="E1775" t="str">
            <v>No Title I</v>
          </cell>
        </row>
        <row r="1776">
          <cell r="A1776" t="str">
            <v>421501060015</v>
          </cell>
          <cell r="B1776" t="str">
            <v>Title I School</v>
          </cell>
          <cell r="C1776" t="str">
            <v>Targeted Assistance Program</v>
          </cell>
          <cell r="D1776" t="str">
            <v>Title I School</v>
          </cell>
          <cell r="E1776" t="str">
            <v>Targeted Assistance Program</v>
          </cell>
        </row>
        <row r="1777">
          <cell r="A1777" t="str">
            <v>421501060016</v>
          </cell>
          <cell r="B1777" t="str">
            <v>Title I School</v>
          </cell>
          <cell r="C1777" t="str">
            <v>Targeted Assistance Program</v>
          </cell>
          <cell r="D1777" t="str">
            <v>Title I School</v>
          </cell>
          <cell r="E1777" t="str">
            <v>Targeted Assistance Program</v>
          </cell>
        </row>
        <row r="1778">
          <cell r="A1778" t="str">
            <v>421501060019</v>
          </cell>
          <cell r="B1778" t="str">
            <v>Not Title I School</v>
          </cell>
          <cell r="C1778">
            <v>0</v>
          </cell>
          <cell r="D1778" t="str">
            <v>No Title I</v>
          </cell>
          <cell r="E1778" t="str">
            <v>No Title I</v>
          </cell>
        </row>
        <row r="1779">
          <cell r="A1779" t="str">
            <v>421504020001</v>
          </cell>
          <cell r="B1779" t="str">
            <v>Title I School</v>
          </cell>
          <cell r="C1779" t="str">
            <v>Schoolwide Program</v>
          </cell>
          <cell r="D1779" t="str">
            <v>Title I School</v>
          </cell>
          <cell r="E1779" t="str">
            <v>Schoolwide Program</v>
          </cell>
        </row>
        <row r="1780">
          <cell r="A1780" t="str">
            <v>421601060002</v>
          </cell>
          <cell r="B1780" t="str">
            <v>Not Title I School</v>
          </cell>
          <cell r="C1780">
            <v>0</v>
          </cell>
          <cell r="D1780" t="str">
            <v>No Title I</v>
          </cell>
          <cell r="E1780" t="str">
            <v>No Title I</v>
          </cell>
        </row>
        <row r="1781">
          <cell r="A1781" t="str">
            <v>421601060003</v>
          </cell>
          <cell r="B1781" t="str">
            <v>Title I School</v>
          </cell>
          <cell r="C1781" t="str">
            <v>Schoolwide Program</v>
          </cell>
          <cell r="D1781" t="str">
            <v>Title I School</v>
          </cell>
          <cell r="E1781" t="str">
            <v>Schoolwide Program</v>
          </cell>
        </row>
        <row r="1782">
          <cell r="A1782" t="str">
            <v>421601060004</v>
          </cell>
          <cell r="B1782" t="str">
            <v>Not Title I School</v>
          </cell>
          <cell r="C1782">
            <v>0</v>
          </cell>
          <cell r="D1782" t="str">
            <v>No Title I</v>
          </cell>
          <cell r="E1782" t="str">
            <v>No Title I</v>
          </cell>
        </row>
        <row r="1783">
          <cell r="A1783" t="str">
            <v>421601060005</v>
          </cell>
          <cell r="B1783" t="str">
            <v>Not Title I School</v>
          </cell>
          <cell r="C1783">
            <v>0</v>
          </cell>
          <cell r="D1783" t="str">
            <v>No Title I</v>
          </cell>
          <cell r="E1783" t="str">
            <v>No Title I</v>
          </cell>
        </row>
        <row r="1784">
          <cell r="A1784" t="str">
            <v>421800010003</v>
          </cell>
          <cell r="B1784" t="str">
            <v>Title I School</v>
          </cell>
          <cell r="C1784" t="str">
            <v>Schoolwide Program</v>
          </cell>
          <cell r="D1784" t="str">
            <v>Title I School</v>
          </cell>
          <cell r="E1784" t="str">
            <v>Schoolwide Program</v>
          </cell>
        </row>
        <row r="1785">
          <cell r="A1785" t="str">
            <v>421800010004</v>
          </cell>
          <cell r="B1785" t="str">
            <v>Title I School</v>
          </cell>
          <cell r="C1785" t="str">
            <v>Schoolwide Program</v>
          </cell>
          <cell r="D1785" t="str">
            <v>Title I School</v>
          </cell>
          <cell r="E1785" t="str">
            <v>Schoolwide Program</v>
          </cell>
        </row>
        <row r="1786">
          <cell r="A1786" t="str">
            <v>421800010006</v>
          </cell>
          <cell r="B1786" t="str">
            <v>Title I School</v>
          </cell>
          <cell r="C1786" t="str">
            <v>Schoolwide Program</v>
          </cell>
          <cell r="D1786" t="str">
            <v>Title I School</v>
          </cell>
          <cell r="E1786" t="str">
            <v>Schoolwide Program</v>
          </cell>
        </row>
        <row r="1787">
          <cell r="A1787" t="str">
            <v>421800010008</v>
          </cell>
          <cell r="B1787" t="str">
            <v>Title I School</v>
          </cell>
          <cell r="C1787" t="str">
            <v>Schoolwide Program</v>
          </cell>
          <cell r="D1787" t="str">
            <v>Title I School</v>
          </cell>
          <cell r="E1787" t="str">
            <v>Schoolwide Program</v>
          </cell>
        </row>
        <row r="1788">
          <cell r="A1788" t="str">
            <v>421800010010</v>
          </cell>
          <cell r="B1788" t="str">
            <v>Title I School</v>
          </cell>
          <cell r="C1788" t="str">
            <v>Schoolwide Program</v>
          </cell>
          <cell r="D1788" t="str">
            <v>Title I School</v>
          </cell>
          <cell r="E1788" t="str">
            <v>Schoolwide Program</v>
          </cell>
        </row>
        <row r="1789">
          <cell r="A1789" t="str">
            <v>421800010011</v>
          </cell>
          <cell r="B1789" t="str">
            <v>Title I School</v>
          </cell>
          <cell r="C1789" t="str">
            <v>Schoolwide Program</v>
          </cell>
          <cell r="D1789" t="str">
            <v>Title I School</v>
          </cell>
          <cell r="E1789" t="str">
            <v>Schoolwide Program</v>
          </cell>
        </row>
        <row r="1790">
          <cell r="A1790" t="str">
            <v>421800010012</v>
          </cell>
          <cell r="B1790" t="str">
            <v>Title I School</v>
          </cell>
          <cell r="C1790" t="str">
            <v>Schoolwide Program</v>
          </cell>
          <cell r="D1790" t="str">
            <v>Title I School</v>
          </cell>
          <cell r="E1790" t="str">
            <v>Schoolwide Program</v>
          </cell>
        </row>
        <row r="1791">
          <cell r="A1791" t="str">
            <v>421800010013</v>
          </cell>
          <cell r="B1791" t="str">
            <v>Title I School</v>
          </cell>
          <cell r="C1791" t="str">
            <v>Schoolwide Program</v>
          </cell>
          <cell r="D1791" t="str">
            <v>Title I School</v>
          </cell>
          <cell r="E1791" t="str">
            <v>Schoolwide Program</v>
          </cell>
        </row>
        <row r="1792">
          <cell r="A1792" t="str">
            <v>421800010015</v>
          </cell>
          <cell r="B1792" t="str">
            <v>Title I School</v>
          </cell>
          <cell r="C1792" t="str">
            <v>Schoolwide Program</v>
          </cell>
          <cell r="D1792" t="str">
            <v>Title I School</v>
          </cell>
          <cell r="E1792" t="str">
            <v>Schoolwide Program</v>
          </cell>
        </row>
        <row r="1793">
          <cell r="A1793" t="str">
            <v>421800010018</v>
          </cell>
          <cell r="B1793" t="str">
            <v>Title I School</v>
          </cell>
          <cell r="C1793" t="str">
            <v>Schoolwide Program</v>
          </cell>
          <cell r="D1793" t="str">
            <v>Title I School</v>
          </cell>
          <cell r="E1793" t="str">
            <v>Schoolwide Program</v>
          </cell>
        </row>
        <row r="1794">
          <cell r="A1794" t="str">
            <v>421800010020</v>
          </cell>
          <cell r="B1794" t="str">
            <v>Title I School</v>
          </cell>
          <cell r="C1794" t="str">
            <v>Schoolwide Program</v>
          </cell>
          <cell r="D1794" t="str">
            <v>Title I School</v>
          </cell>
          <cell r="E1794" t="str">
            <v>Schoolwide Program</v>
          </cell>
        </row>
        <row r="1795">
          <cell r="A1795" t="str">
            <v>421800010021</v>
          </cell>
          <cell r="B1795" t="str">
            <v>Title I School</v>
          </cell>
          <cell r="C1795" t="str">
            <v>Schoolwide Program</v>
          </cell>
          <cell r="D1795" t="str">
            <v>Title I School</v>
          </cell>
          <cell r="E1795" t="str">
            <v>Schoolwide Program</v>
          </cell>
        </row>
        <row r="1796">
          <cell r="A1796" t="str">
            <v>421800010022</v>
          </cell>
          <cell r="B1796" t="str">
            <v>Title I School</v>
          </cell>
          <cell r="C1796" t="str">
            <v>Schoolwide Program</v>
          </cell>
          <cell r="D1796" t="str">
            <v>Title I School</v>
          </cell>
          <cell r="E1796" t="str">
            <v>Schoolwide Program</v>
          </cell>
        </row>
        <row r="1797">
          <cell r="A1797" t="str">
            <v>421800010025</v>
          </cell>
          <cell r="B1797" t="str">
            <v>Title I School</v>
          </cell>
          <cell r="C1797" t="str">
            <v>Schoolwide Program</v>
          </cell>
          <cell r="D1797" t="str">
            <v>Title I School</v>
          </cell>
          <cell r="E1797" t="str">
            <v>Schoolwide Program</v>
          </cell>
        </row>
        <row r="1798">
          <cell r="A1798" t="str">
            <v>421800010027</v>
          </cell>
          <cell r="B1798" t="str">
            <v>Title I School</v>
          </cell>
          <cell r="C1798" t="str">
            <v>Schoolwide Program</v>
          </cell>
          <cell r="D1798" t="str">
            <v>Title I School</v>
          </cell>
          <cell r="E1798" t="str">
            <v>Schoolwide Program</v>
          </cell>
        </row>
        <row r="1799">
          <cell r="A1799" t="str">
            <v>421800010028</v>
          </cell>
          <cell r="B1799" t="str">
            <v>Title I School</v>
          </cell>
          <cell r="C1799" t="str">
            <v>Schoolwide Program</v>
          </cell>
          <cell r="D1799" t="str">
            <v>Title I School</v>
          </cell>
          <cell r="E1799" t="str">
            <v>Schoolwide Program</v>
          </cell>
        </row>
        <row r="1800">
          <cell r="A1800" t="str">
            <v>421800010031</v>
          </cell>
          <cell r="B1800" t="str">
            <v>Title I School</v>
          </cell>
          <cell r="C1800" t="str">
            <v>Schoolwide Program</v>
          </cell>
          <cell r="D1800" t="str">
            <v>Title I School</v>
          </cell>
          <cell r="E1800" t="str">
            <v>Schoolwide Program</v>
          </cell>
        </row>
        <row r="1801">
          <cell r="A1801" t="str">
            <v>421800010033</v>
          </cell>
          <cell r="B1801" t="str">
            <v>Not Title I School</v>
          </cell>
          <cell r="C1801">
            <v>0</v>
          </cell>
          <cell r="D1801" t="str">
            <v>No Title I</v>
          </cell>
          <cell r="E1801" t="str">
            <v>No Title I</v>
          </cell>
        </row>
        <row r="1802">
          <cell r="A1802" t="str">
            <v>421800010035</v>
          </cell>
          <cell r="B1802" t="str">
            <v>Title I School</v>
          </cell>
          <cell r="C1802" t="str">
            <v>Schoolwide Program</v>
          </cell>
          <cell r="D1802" t="str">
            <v>Title I School</v>
          </cell>
          <cell r="E1802" t="str">
            <v>Schoolwide Program</v>
          </cell>
        </row>
        <row r="1803">
          <cell r="A1803" t="str">
            <v>421800010039</v>
          </cell>
          <cell r="B1803" t="str">
            <v>Not Title I School</v>
          </cell>
          <cell r="C1803">
            <v>0</v>
          </cell>
          <cell r="D1803" t="str">
            <v>No Title I</v>
          </cell>
          <cell r="E1803" t="str">
            <v>No Title I</v>
          </cell>
        </row>
        <row r="1804">
          <cell r="A1804" t="str">
            <v>421800010040</v>
          </cell>
          <cell r="B1804" t="str">
            <v>Not Title I School</v>
          </cell>
          <cell r="C1804">
            <v>0</v>
          </cell>
          <cell r="D1804" t="str">
            <v>No Title I</v>
          </cell>
          <cell r="E1804" t="str">
            <v>No Title I</v>
          </cell>
        </row>
        <row r="1805">
          <cell r="A1805" t="str">
            <v>421800010041</v>
          </cell>
          <cell r="B1805" t="str">
            <v>Title I School</v>
          </cell>
          <cell r="C1805" t="str">
            <v>Schoolwide Program</v>
          </cell>
          <cell r="D1805" t="str">
            <v>Title I School</v>
          </cell>
          <cell r="E1805" t="str">
            <v>Schoolwide Program</v>
          </cell>
        </row>
        <row r="1806">
          <cell r="A1806" t="str">
            <v>421800010042</v>
          </cell>
          <cell r="B1806" t="str">
            <v>Title I School</v>
          </cell>
          <cell r="C1806" t="str">
            <v>Schoolwide Program</v>
          </cell>
          <cell r="D1806" t="str">
            <v>Title I School</v>
          </cell>
          <cell r="E1806" t="str">
            <v>Schoolwide Program</v>
          </cell>
        </row>
        <row r="1807">
          <cell r="A1807" t="str">
            <v>421800010043</v>
          </cell>
          <cell r="B1807" t="str">
            <v>Title I School</v>
          </cell>
          <cell r="C1807" t="str">
            <v>Schoolwide Program</v>
          </cell>
          <cell r="D1807" t="str">
            <v>Title I School</v>
          </cell>
          <cell r="E1807" t="str">
            <v>Schoolwide Program</v>
          </cell>
        </row>
        <row r="1808">
          <cell r="A1808" t="str">
            <v>421800010047</v>
          </cell>
          <cell r="B1808" t="str">
            <v>Not Title I School</v>
          </cell>
          <cell r="C1808">
            <v>0</v>
          </cell>
          <cell r="D1808" t="str">
            <v>No Title I</v>
          </cell>
          <cell r="E1808" t="str">
            <v>No Title I</v>
          </cell>
        </row>
        <row r="1809">
          <cell r="A1809" t="str">
            <v>421800010048</v>
          </cell>
          <cell r="B1809" t="str">
            <v>Title I School</v>
          </cell>
          <cell r="C1809" t="str">
            <v>Schoolwide Program</v>
          </cell>
          <cell r="D1809" t="str">
            <v>Title I School</v>
          </cell>
          <cell r="E1809" t="str">
            <v>Schoolwide Program</v>
          </cell>
        </row>
        <row r="1810">
          <cell r="A1810" t="str">
            <v>421800010049</v>
          </cell>
          <cell r="B1810" t="str">
            <v>Title I School</v>
          </cell>
          <cell r="C1810" t="str">
            <v>Schoolwide Program</v>
          </cell>
          <cell r="D1810" t="str">
            <v>Title I School</v>
          </cell>
          <cell r="E1810" t="str">
            <v>Schoolwide Program</v>
          </cell>
        </row>
        <row r="1811">
          <cell r="A1811" t="str">
            <v>421800010052</v>
          </cell>
          <cell r="B1811" t="str">
            <v>Title I School</v>
          </cell>
          <cell r="C1811" t="str">
            <v>Schoolwide Program</v>
          </cell>
          <cell r="D1811" t="str">
            <v>Title I School</v>
          </cell>
          <cell r="E1811" t="str">
            <v>Schoolwide Program</v>
          </cell>
        </row>
        <row r="1812">
          <cell r="A1812" t="str">
            <v>421800010058</v>
          </cell>
          <cell r="B1812" t="str">
            <v>Title I School</v>
          </cell>
          <cell r="C1812" t="str">
            <v>Schoolwide Program</v>
          </cell>
          <cell r="D1812" t="str">
            <v>Title I School</v>
          </cell>
          <cell r="E1812" t="str">
            <v>Schoolwide Program</v>
          </cell>
        </row>
        <row r="1813">
          <cell r="A1813" t="str">
            <v>421800010060</v>
          </cell>
          <cell r="B1813" t="str">
            <v>Title I School</v>
          </cell>
          <cell r="C1813" t="str">
            <v>Schoolwide Program</v>
          </cell>
          <cell r="D1813" t="str">
            <v>Title I School</v>
          </cell>
          <cell r="E1813" t="str">
            <v>Schoolwide Program</v>
          </cell>
        </row>
        <row r="1814">
          <cell r="A1814" t="str">
            <v>421800010070</v>
          </cell>
          <cell r="B1814" t="str">
            <v>Not Title I School</v>
          </cell>
          <cell r="C1814">
            <v>0</v>
          </cell>
          <cell r="D1814" t="str">
            <v>No Title I</v>
          </cell>
          <cell r="E1814" t="str">
            <v>No Title I</v>
          </cell>
        </row>
        <row r="1815">
          <cell r="A1815" t="str">
            <v>421800010071</v>
          </cell>
          <cell r="B1815" t="str">
            <v>Not Title I School</v>
          </cell>
          <cell r="C1815">
            <v>0</v>
          </cell>
          <cell r="D1815" t="str">
            <v>No Title I</v>
          </cell>
          <cell r="E1815" t="str">
            <v>No Title I</v>
          </cell>
        </row>
        <row r="1816">
          <cell r="A1816" t="str">
            <v>421800010072</v>
          </cell>
          <cell r="B1816" t="str">
            <v>Not Title I School</v>
          </cell>
          <cell r="C1816">
            <v>0</v>
          </cell>
          <cell r="D1816" t="str">
            <v>No Title I</v>
          </cell>
          <cell r="E1816" t="str">
            <v>No Title I</v>
          </cell>
        </row>
        <row r="1817">
          <cell r="A1817" t="str">
            <v>421800860845</v>
          </cell>
          <cell r="B1817" t="str">
            <v>Title I School</v>
          </cell>
          <cell r="C1817" t="str">
            <v>Schoolwide Program</v>
          </cell>
          <cell r="D1817" t="str">
            <v>Title I School</v>
          </cell>
          <cell r="E1817" t="str">
            <v>Schoolwide Program</v>
          </cell>
        </row>
        <row r="1818">
          <cell r="A1818" t="str">
            <v>421800860854</v>
          </cell>
          <cell r="B1818" t="str">
            <v>Title I School</v>
          </cell>
          <cell r="C1818" t="str">
            <v>Targeted Assistance Program</v>
          </cell>
          <cell r="D1818" t="str">
            <v>Title I School</v>
          </cell>
          <cell r="E1818" t="str">
            <v>Targeted Assistance Program</v>
          </cell>
        </row>
        <row r="1819">
          <cell r="A1819" t="str">
            <v>421902040001</v>
          </cell>
          <cell r="B1819" t="str">
            <v>Not Title I School</v>
          </cell>
          <cell r="C1819">
            <v>0</v>
          </cell>
          <cell r="D1819" t="str">
            <v>No Title I</v>
          </cell>
          <cell r="E1819" t="str">
            <v>No Title I</v>
          </cell>
        </row>
        <row r="1820">
          <cell r="A1820" t="str">
            <v>421902040002</v>
          </cell>
          <cell r="B1820" t="str">
            <v>Title I School</v>
          </cell>
          <cell r="C1820" t="str">
            <v>Targeted Assistance Program</v>
          </cell>
          <cell r="D1820" t="str">
            <v>Title I School</v>
          </cell>
          <cell r="E1820" t="str">
            <v>Targeted Assistance Program</v>
          </cell>
        </row>
        <row r="1821">
          <cell r="A1821" t="str">
            <v>430300050001</v>
          </cell>
          <cell r="B1821" t="str">
            <v>Title I School</v>
          </cell>
          <cell r="C1821" t="str">
            <v>Schoolwide Program</v>
          </cell>
          <cell r="D1821" t="str">
            <v>Title I School</v>
          </cell>
          <cell r="E1821" t="str">
            <v>Schoolwide Program</v>
          </cell>
        </row>
        <row r="1822">
          <cell r="A1822" t="str">
            <v>430300050002</v>
          </cell>
          <cell r="B1822" t="str">
            <v>Not Title I School</v>
          </cell>
          <cell r="C1822">
            <v>0</v>
          </cell>
          <cell r="D1822" t="str">
            <v>No Title I</v>
          </cell>
          <cell r="E1822" t="str">
            <v>No Title I</v>
          </cell>
        </row>
        <row r="1823">
          <cell r="A1823" t="str">
            <v>430300050004</v>
          </cell>
          <cell r="B1823" t="str">
            <v>Not Title I School</v>
          </cell>
          <cell r="C1823">
            <v>0</v>
          </cell>
          <cell r="D1823" t="str">
            <v>No Title I</v>
          </cell>
          <cell r="E1823" t="str">
            <v>No Title I</v>
          </cell>
        </row>
        <row r="1824">
          <cell r="A1824" t="str">
            <v>430501040001</v>
          </cell>
          <cell r="B1824" t="str">
            <v>Not Title I School</v>
          </cell>
          <cell r="C1824">
            <v>0</v>
          </cell>
          <cell r="D1824" t="str">
            <v>No Title I</v>
          </cell>
          <cell r="E1824" t="str">
            <v>No Title I</v>
          </cell>
        </row>
        <row r="1825">
          <cell r="A1825" t="str">
            <v>430501040002</v>
          </cell>
          <cell r="B1825" t="str">
            <v>Not Title I School</v>
          </cell>
          <cell r="C1825">
            <v>0</v>
          </cell>
          <cell r="D1825" t="str">
            <v>No Title I</v>
          </cell>
          <cell r="E1825" t="str">
            <v>No Title I</v>
          </cell>
        </row>
        <row r="1826">
          <cell r="A1826" t="str">
            <v>430501040004</v>
          </cell>
          <cell r="B1826" t="str">
            <v>Title I School</v>
          </cell>
          <cell r="C1826" t="str">
            <v>Targeted Assistance Program</v>
          </cell>
          <cell r="D1826" t="str">
            <v>Title I School</v>
          </cell>
          <cell r="E1826" t="str">
            <v>Targeted Assistance Program</v>
          </cell>
        </row>
        <row r="1827">
          <cell r="A1827" t="str">
            <v>430700010001</v>
          </cell>
          <cell r="B1827" t="str">
            <v>Title I School</v>
          </cell>
          <cell r="C1827" t="str">
            <v>Targeted Assistance Program</v>
          </cell>
          <cell r="D1827" t="str">
            <v>Title I School</v>
          </cell>
          <cell r="E1827" t="str">
            <v>Targeted Assistance Program</v>
          </cell>
        </row>
        <row r="1828">
          <cell r="A1828" t="str">
            <v>430700010002</v>
          </cell>
          <cell r="B1828" t="str">
            <v>Title I School</v>
          </cell>
          <cell r="C1828" t="str">
            <v>Targeted Assistance Program</v>
          </cell>
          <cell r="D1828" t="str">
            <v>Title I School</v>
          </cell>
          <cell r="E1828" t="str">
            <v>Targeted Assistance Program</v>
          </cell>
        </row>
        <row r="1829">
          <cell r="A1829" t="str">
            <v>430700010005</v>
          </cell>
          <cell r="B1829" t="str">
            <v>Title I School</v>
          </cell>
          <cell r="C1829" t="str">
            <v>Schoolwide Program</v>
          </cell>
          <cell r="D1829" t="str">
            <v>Title I School</v>
          </cell>
          <cell r="E1829" t="str">
            <v>Schoolwide Program</v>
          </cell>
        </row>
        <row r="1830">
          <cell r="A1830" t="str">
            <v>430700010006</v>
          </cell>
          <cell r="B1830" t="str">
            <v>Title I School</v>
          </cell>
          <cell r="C1830" t="str">
            <v>Targeted Assistance Program</v>
          </cell>
          <cell r="D1830" t="str">
            <v>Title I School</v>
          </cell>
          <cell r="E1830" t="str">
            <v>Targeted Assistance Program</v>
          </cell>
        </row>
        <row r="1831">
          <cell r="A1831" t="str">
            <v>430901060001</v>
          </cell>
          <cell r="B1831" t="str">
            <v>Not Title I School</v>
          </cell>
          <cell r="C1831">
            <v>0</v>
          </cell>
          <cell r="D1831" t="str">
            <v>No Title I</v>
          </cell>
          <cell r="E1831" t="str">
            <v>No Title I</v>
          </cell>
        </row>
        <row r="1832">
          <cell r="A1832" t="str">
            <v>430901060002</v>
          </cell>
          <cell r="B1832" t="str">
            <v>Title I School</v>
          </cell>
          <cell r="C1832" t="str">
            <v>Targeted Assistance Program</v>
          </cell>
          <cell r="D1832" t="str">
            <v>Title I School</v>
          </cell>
          <cell r="E1832" t="str">
            <v>Targeted Assistance Program</v>
          </cell>
        </row>
        <row r="1833">
          <cell r="A1833" t="str">
            <v>430901060003</v>
          </cell>
          <cell r="B1833" t="str">
            <v>Not Title I School</v>
          </cell>
          <cell r="C1833">
            <v>0</v>
          </cell>
          <cell r="D1833" t="str">
            <v>No Title I</v>
          </cell>
          <cell r="E1833" t="str">
            <v>No Title I</v>
          </cell>
        </row>
        <row r="1834">
          <cell r="A1834" t="str">
            <v>430901060007</v>
          </cell>
          <cell r="B1834" t="str">
            <v>Title I School</v>
          </cell>
          <cell r="C1834" t="str">
            <v>Targeted Assistance Program</v>
          </cell>
          <cell r="D1834" t="str">
            <v>Title I School</v>
          </cell>
          <cell r="E1834" t="str">
            <v>Targeted Assistance Program</v>
          </cell>
        </row>
        <row r="1835">
          <cell r="A1835" t="str">
            <v>431101040001</v>
          </cell>
          <cell r="B1835" t="str">
            <v>Title I School</v>
          </cell>
          <cell r="C1835" t="str">
            <v>Targeted Assistance Program</v>
          </cell>
          <cell r="D1835" t="str">
            <v>Title I School</v>
          </cell>
          <cell r="E1835" t="str">
            <v>Targeted Assistance Program</v>
          </cell>
        </row>
        <row r="1836">
          <cell r="A1836" t="str">
            <v>431101040002</v>
          </cell>
          <cell r="B1836" t="str">
            <v>Title I School</v>
          </cell>
          <cell r="C1836" t="str">
            <v>Targeted Assistance Program</v>
          </cell>
          <cell r="D1836" t="str">
            <v>Title I School</v>
          </cell>
          <cell r="E1836" t="str">
            <v>Targeted Assistance Program</v>
          </cell>
        </row>
        <row r="1837">
          <cell r="A1837" t="str">
            <v>431101040003</v>
          </cell>
          <cell r="B1837" t="str">
            <v>Title I School</v>
          </cell>
          <cell r="C1837" t="str">
            <v>Targeted Assistance Program</v>
          </cell>
          <cell r="D1837" t="str">
            <v>Title I School</v>
          </cell>
          <cell r="E1837" t="str">
            <v>Targeted Assistance Program</v>
          </cell>
        </row>
        <row r="1838">
          <cell r="A1838" t="str">
            <v>431201040002</v>
          </cell>
          <cell r="B1838" t="str">
            <v>Title I School</v>
          </cell>
          <cell r="C1838" t="str">
            <v>Targeted Assistance Program</v>
          </cell>
          <cell r="D1838" t="str">
            <v>Title I School</v>
          </cell>
          <cell r="E1838" t="str">
            <v>Targeted Assistance Program</v>
          </cell>
        </row>
        <row r="1839">
          <cell r="A1839" t="str">
            <v>431201040003</v>
          </cell>
          <cell r="B1839" t="str">
            <v>Title I School</v>
          </cell>
          <cell r="C1839" t="str">
            <v>Targeted Assistance Program</v>
          </cell>
          <cell r="D1839" t="str">
            <v>Title I School</v>
          </cell>
          <cell r="E1839" t="str">
            <v>Targeted Assistance Program</v>
          </cell>
        </row>
        <row r="1840">
          <cell r="A1840" t="str">
            <v>431301060001</v>
          </cell>
          <cell r="B1840" t="str">
            <v>Title I School</v>
          </cell>
          <cell r="C1840" t="str">
            <v>Targeted Assistance Program</v>
          </cell>
          <cell r="D1840" t="str">
            <v>Title I School</v>
          </cell>
          <cell r="E1840" t="str">
            <v>Targeted Assistance Program</v>
          </cell>
        </row>
        <row r="1841">
          <cell r="A1841" t="str">
            <v>431301060002</v>
          </cell>
          <cell r="B1841" t="str">
            <v>Not Title I School</v>
          </cell>
          <cell r="C1841">
            <v>0</v>
          </cell>
          <cell r="D1841" t="str">
            <v>No Title I</v>
          </cell>
          <cell r="E1841" t="str">
            <v>No Title I</v>
          </cell>
        </row>
        <row r="1842">
          <cell r="A1842" t="str">
            <v>431301060003</v>
          </cell>
          <cell r="B1842" t="str">
            <v>Title I School</v>
          </cell>
          <cell r="C1842" t="str">
            <v>Targeted Assistance Program</v>
          </cell>
          <cell r="D1842" t="str">
            <v>Title I School</v>
          </cell>
          <cell r="E1842" t="str">
            <v>Targeted Assistance Program</v>
          </cell>
        </row>
        <row r="1843">
          <cell r="A1843" t="str">
            <v>431301060004</v>
          </cell>
          <cell r="B1843" t="str">
            <v>Not Title I School</v>
          </cell>
          <cell r="C1843">
            <v>0</v>
          </cell>
          <cell r="D1843" t="str">
            <v>No Title I</v>
          </cell>
          <cell r="E1843" t="str">
            <v>No Title I</v>
          </cell>
        </row>
        <row r="1844">
          <cell r="A1844" t="str">
            <v>431401040001</v>
          </cell>
          <cell r="B1844" t="str">
            <v>Title I School</v>
          </cell>
          <cell r="C1844" t="str">
            <v>Targeted Assistance Program</v>
          </cell>
          <cell r="D1844" t="str">
            <v>Title I School</v>
          </cell>
          <cell r="E1844" t="str">
            <v>Targeted Assistance Program</v>
          </cell>
        </row>
        <row r="1845">
          <cell r="A1845" t="str">
            <v>431401040002</v>
          </cell>
          <cell r="B1845" t="str">
            <v>Title I School</v>
          </cell>
          <cell r="C1845" t="str">
            <v>Targeted Assistance Program</v>
          </cell>
          <cell r="D1845" t="str">
            <v>Title I School</v>
          </cell>
          <cell r="E1845" t="str">
            <v>Targeted Assistance Program</v>
          </cell>
        </row>
        <row r="1846">
          <cell r="A1846" t="str">
            <v>431701060001</v>
          </cell>
          <cell r="B1846" t="str">
            <v>Title I School</v>
          </cell>
          <cell r="C1846" t="str">
            <v>Targeted Assistance Program</v>
          </cell>
          <cell r="D1846" t="str">
            <v>Title I School</v>
          </cell>
          <cell r="E1846" t="str">
            <v>Targeted Assistance Program</v>
          </cell>
        </row>
        <row r="1847">
          <cell r="A1847" t="str">
            <v>431701060002</v>
          </cell>
          <cell r="B1847" t="str">
            <v>Not Title I School</v>
          </cell>
          <cell r="C1847">
            <v>0</v>
          </cell>
          <cell r="D1847" t="str">
            <v>No Title I</v>
          </cell>
          <cell r="E1847" t="str">
            <v>No Title I</v>
          </cell>
        </row>
        <row r="1848">
          <cell r="A1848" t="str">
            <v>431701060003</v>
          </cell>
          <cell r="B1848" t="str">
            <v>Title I School</v>
          </cell>
          <cell r="C1848" t="str">
            <v>Targeted Assistance Program</v>
          </cell>
          <cell r="D1848" t="str">
            <v>Title I School</v>
          </cell>
          <cell r="E1848" t="str">
            <v>Targeted Assistance Program</v>
          </cell>
        </row>
        <row r="1849">
          <cell r="A1849" t="str">
            <v>431701060004</v>
          </cell>
          <cell r="B1849" t="str">
            <v>Title I School</v>
          </cell>
          <cell r="C1849" t="str">
            <v>Targeted Assistance Program</v>
          </cell>
          <cell r="D1849" t="str">
            <v>Title I School</v>
          </cell>
          <cell r="E1849" t="str">
            <v>Targeted Assistance Program</v>
          </cell>
        </row>
        <row r="1850">
          <cell r="A1850" t="str">
            <v>431701060005</v>
          </cell>
          <cell r="B1850" t="str">
            <v>Title I School</v>
          </cell>
          <cell r="C1850" t="str">
            <v>Targeted Assistance Program</v>
          </cell>
          <cell r="D1850" t="str">
            <v>Title I School</v>
          </cell>
          <cell r="E1850" t="str">
            <v>Targeted Assistance Program</v>
          </cell>
        </row>
        <row r="1851">
          <cell r="A1851" t="str">
            <v>440102060001</v>
          </cell>
          <cell r="B1851" t="str">
            <v>Title I School</v>
          </cell>
          <cell r="C1851" t="str">
            <v>Targeted Assistance Program</v>
          </cell>
          <cell r="D1851" t="str">
            <v>Title I School</v>
          </cell>
          <cell r="E1851" t="str">
            <v>Targeted Assistance Program</v>
          </cell>
        </row>
        <row r="1852">
          <cell r="A1852" t="str">
            <v>440102060002</v>
          </cell>
          <cell r="B1852" t="str">
            <v>Title I School</v>
          </cell>
          <cell r="C1852" t="str">
            <v>Targeted Assistance Program</v>
          </cell>
          <cell r="D1852" t="str">
            <v>Title I School</v>
          </cell>
          <cell r="E1852" t="str">
            <v>Targeted Assistance Program</v>
          </cell>
        </row>
        <row r="1853">
          <cell r="A1853" t="str">
            <v>440102060003</v>
          </cell>
          <cell r="B1853" t="str">
            <v>Title I School</v>
          </cell>
          <cell r="C1853" t="str">
            <v>Targeted Assistance Program</v>
          </cell>
          <cell r="D1853" t="str">
            <v>Title I School</v>
          </cell>
          <cell r="E1853" t="str">
            <v>Targeted Assistance Program</v>
          </cell>
        </row>
        <row r="1854">
          <cell r="A1854" t="str">
            <v>440102060004</v>
          </cell>
          <cell r="B1854" t="str">
            <v>Title I School</v>
          </cell>
          <cell r="C1854" t="str">
            <v>Targeted Assistance Program</v>
          </cell>
          <cell r="D1854" t="str">
            <v>Title I School</v>
          </cell>
          <cell r="E1854" t="str">
            <v>Targeted Assistance Program</v>
          </cell>
        </row>
        <row r="1855">
          <cell r="A1855" t="str">
            <v>440102060005</v>
          </cell>
          <cell r="B1855" t="str">
            <v>Title I School</v>
          </cell>
          <cell r="C1855" t="str">
            <v>Targeted Assistance Program</v>
          </cell>
          <cell r="D1855" t="str">
            <v>Title I School</v>
          </cell>
          <cell r="E1855" t="str">
            <v>Targeted Assistance Program</v>
          </cell>
        </row>
        <row r="1856">
          <cell r="A1856" t="str">
            <v>440201020001</v>
          </cell>
          <cell r="B1856" t="str">
            <v>Not Title I School</v>
          </cell>
          <cell r="C1856">
            <v>0</v>
          </cell>
          <cell r="D1856" t="str">
            <v>No Title I</v>
          </cell>
          <cell r="E1856" t="str">
            <v>No Title I</v>
          </cell>
        </row>
        <row r="1857">
          <cell r="A1857" t="str">
            <v>440201020002</v>
          </cell>
          <cell r="B1857" t="str">
            <v>Title I School</v>
          </cell>
          <cell r="C1857" t="str">
            <v>Schoolwide Program</v>
          </cell>
          <cell r="D1857" t="str">
            <v>Title I School</v>
          </cell>
          <cell r="E1857" t="str">
            <v>Schoolwide Program</v>
          </cell>
        </row>
        <row r="1858">
          <cell r="A1858" t="str">
            <v>440301060001</v>
          </cell>
          <cell r="B1858" t="str">
            <v>Title I School</v>
          </cell>
          <cell r="C1858" t="str">
            <v>Targeted Assistance Program</v>
          </cell>
          <cell r="D1858" t="str">
            <v>Title I School</v>
          </cell>
          <cell r="E1858" t="str">
            <v>Targeted Assistance Program</v>
          </cell>
        </row>
        <row r="1859">
          <cell r="A1859" t="str">
            <v>440301060002</v>
          </cell>
          <cell r="B1859" t="str">
            <v>Title I School</v>
          </cell>
          <cell r="C1859" t="str">
            <v>Targeted Assistance Program</v>
          </cell>
          <cell r="D1859" t="str">
            <v>Title I School</v>
          </cell>
          <cell r="E1859" t="str">
            <v>Targeted Assistance Program</v>
          </cell>
        </row>
        <row r="1860">
          <cell r="A1860" t="str">
            <v>440301060003</v>
          </cell>
          <cell r="B1860" t="str">
            <v>Title I School</v>
          </cell>
          <cell r="C1860" t="str">
            <v>Targeted Assistance Program</v>
          </cell>
          <cell r="D1860" t="str">
            <v>Title I School</v>
          </cell>
          <cell r="E1860" t="str">
            <v>Targeted Assistance Program</v>
          </cell>
        </row>
        <row r="1861">
          <cell r="A1861" t="str">
            <v>440301060004</v>
          </cell>
          <cell r="B1861" t="str">
            <v>Title I School</v>
          </cell>
          <cell r="C1861" t="str">
            <v>Targeted Assistance Program</v>
          </cell>
          <cell r="D1861" t="str">
            <v>Title I School</v>
          </cell>
          <cell r="E1861" t="str">
            <v>Targeted Assistance Program</v>
          </cell>
        </row>
        <row r="1862">
          <cell r="A1862" t="str">
            <v>440301060005</v>
          </cell>
          <cell r="B1862" t="str">
            <v>Not Title I School</v>
          </cell>
          <cell r="C1862">
            <v>0</v>
          </cell>
          <cell r="D1862" t="str">
            <v>No Title I</v>
          </cell>
          <cell r="E1862" t="str">
            <v>No Title I</v>
          </cell>
        </row>
        <row r="1863">
          <cell r="A1863" t="str">
            <v>440401060001</v>
          </cell>
          <cell r="B1863" t="str">
            <v>Title I School</v>
          </cell>
          <cell r="C1863" t="str">
            <v>Targeted Assistance Program</v>
          </cell>
          <cell r="D1863" t="str">
            <v>Title I School</v>
          </cell>
          <cell r="E1863" t="str">
            <v>Targeted Assistance Program</v>
          </cell>
        </row>
        <row r="1864">
          <cell r="A1864" t="str">
            <v>440401060004</v>
          </cell>
          <cell r="B1864" t="str">
            <v>Title I School</v>
          </cell>
          <cell r="C1864" t="str">
            <v>Targeted Assistance Program</v>
          </cell>
          <cell r="D1864" t="str">
            <v>Title I School</v>
          </cell>
          <cell r="E1864" t="str">
            <v>Targeted Assistance Program</v>
          </cell>
        </row>
        <row r="1865">
          <cell r="A1865" t="str">
            <v>440401060005</v>
          </cell>
          <cell r="B1865" t="str">
            <v>Not Title I School</v>
          </cell>
          <cell r="C1865">
            <v>0</v>
          </cell>
          <cell r="D1865" t="str">
            <v>Title I School</v>
          </cell>
          <cell r="E1865" t="str">
            <v>Targeted Assistance Program</v>
          </cell>
        </row>
        <row r="1866">
          <cell r="A1866" t="str">
            <v>440401060006</v>
          </cell>
          <cell r="B1866" t="str">
            <v>Title I School</v>
          </cell>
          <cell r="C1866" t="str">
            <v>Targeted Assistance Program</v>
          </cell>
          <cell r="D1866" t="str">
            <v>Title I School</v>
          </cell>
          <cell r="E1866" t="str">
            <v>Targeted Assistance Program</v>
          </cell>
        </row>
        <row r="1867">
          <cell r="A1867" t="str">
            <v>440401060007</v>
          </cell>
          <cell r="B1867" t="str">
            <v>Title I School</v>
          </cell>
          <cell r="C1867" t="str">
            <v>Targeted Assistance Program</v>
          </cell>
          <cell r="D1867" t="str">
            <v>Title I School</v>
          </cell>
          <cell r="E1867" t="str">
            <v>Targeted Assistance Program</v>
          </cell>
        </row>
        <row r="1868">
          <cell r="A1868" t="str">
            <v>440401060008</v>
          </cell>
          <cell r="B1868" t="str">
            <v>Title I School</v>
          </cell>
          <cell r="C1868" t="str">
            <v>Targeted Assistance Program</v>
          </cell>
          <cell r="D1868" t="str">
            <v>Title I School</v>
          </cell>
          <cell r="E1868" t="str">
            <v>Targeted Assistance Program</v>
          </cell>
        </row>
        <row r="1869">
          <cell r="A1869" t="str">
            <v>440401060009</v>
          </cell>
          <cell r="B1869" t="str">
            <v>Title I School</v>
          </cell>
          <cell r="C1869" t="str">
            <v>Targeted Assistance Program</v>
          </cell>
          <cell r="D1869" t="str">
            <v>Title I School</v>
          </cell>
          <cell r="E1869" t="str">
            <v>Targeted Assistance Program</v>
          </cell>
        </row>
        <row r="1870">
          <cell r="A1870" t="str">
            <v>440601040001</v>
          </cell>
          <cell r="B1870" t="str">
            <v>Title I School</v>
          </cell>
          <cell r="C1870" t="str">
            <v>Schoolwide Program</v>
          </cell>
          <cell r="D1870" t="str">
            <v>Title I School</v>
          </cell>
          <cell r="E1870" t="str">
            <v>Schoolwide Program</v>
          </cell>
        </row>
        <row r="1871">
          <cell r="A1871" t="str">
            <v>440601040003</v>
          </cell>
          <cell r="B1871" t="str">
            <v>Title I School</v>
          </cell>
          <cell r="C1871" t="str">
            <v>Targeted Assistance Program</v>
          </cell>
          <cell r="D1871" t="str">
            <v>Title I School</v>
          </cell>
          <cell r="E1871" t="str">
            <v>Targeted Assistance Program</v>
          </cell>
        </row>
        <row r="1872">
          <cell r="A1872" t="str">
            <v>440601040004</v>
          </cell>
          <cell r="B1872" t="str">
            <v>Title I School</v>
          </cell>
          <cell r="C1872" t="str">
            <v>Targeted Assistance Program</v>
          </cell>
          <cell r="D1872" t="str">
            <v>Title I School</v>
          </cell>
          <cell r="E1872" t="str">
            <v>Targeted Assistance Program</v>
          </cell>
        </row>
        <row r="1873">
          <cell r="A1873" t="str">
            <v>440601040005</v>
          </cell>
          <cell r="B1873" t="str">
            <v>Title I School</v>
          </cell>
          <cell r="C1873" t="str">
            <v>Targeted Assistance Program</v>
          </cell>
          <cell r="D1873" t="str">
            <v>Title I School</v>
          </cell>
          <cell r="E1873" t="str">
            <v>Targeted Assistance Program</v>
          </cell>
        </row>
        <row r="1874">
          <cell r="A1874" t="str">
            <v>440901040001</v>
          </cell>
          <cell r="B1874" t="str">
            <v>Title I School</v>
          </cell>
          <cell r="C1874" t="str">
            <v>Targeted Assistance Program</v>
          </cell>
          <cell r="D1874" t="str">
            <v>Title I School</v>
          </cell>
          <cell r="E1874" t="str">
            <v>Targeted Assistance Program</v>
          </cell>
        </row>
        <row r="1875">
          <cell r="A1875" t="str">
            <v>440901040003</v>
          </cell>
          <cell r="B1875" t="str">
            <v>Title I School</v>
          </cell>
          <cell r="C1875" t="str">
            <v>Schoolwide Program</v>
          </cell>
          <cell r="D1875" t="str">
            <v>Title I School</v>
          </cell>
          <cell r="E1875" t="str">
            <v>Schoolwide Program</v>
          </cell>
        </row>
        <row r="1876">
          <cell r="A1876" t="str">
            <v>440901040004</v>
          </cell>
          <cell r="B1876" t="str">
            <v>Title I School</v>
          </cell>
          <cell r="C1876" t="str">
            <v>Schoolwide Program</v>
          </cell>
          <cell r="D1876" t="str">
            <v>Title I School</v>
          </cell>
          <cell r="E1876" t="str">
            <v>Schoolwide Program</v>
          </cell>
        </row>
        <row r="1877">
          <cell r="A1877" t="str">
            <v>441000010006</v>
          </cell>
          <cell r="B1877" t="str">
            <v>Title I School</v>
          </cell>
          <cell r="C1877" t="str">
            <v>Schoolwide Program</v>
          </cell>
          <cell r="D1877" t="str">
            <v>Title I School</v>
          </cell>
          <cell r="E1877" t="str">
            <v>Schoolwide Program</v>
          </cell>
        </row>
        <row r="1878">
          <cell r="A1878" t="str">
            <v>441000010007</v>
          </cell>
          <cell r="B1878" t="str">
            <v>Title I School</v>
          </cell>
          <cell r="C1878" t="str">
            <v>Schoolwide Program</v>
          </cell>
          <cell r="D1878" t="str">
            <v>Title I School</v>
          </cell>
          <cell r="E1878" t="str">
            <v>Schoolwide Program</v>
          </cell>
        </row>
        <row r="1879">
          <cell r="A1879" t="str">
            <v>441000010009</v>
          </cell>
          <cell r="B1879" t="str">
            <v>Title I School</v>
          </cell>
          <cell r="C1879" t="str">
            <v>Schoolwide Program</v>
          </cell>
          <cell r="D1879" t="str">
            <v>Title I School</v>
          </cell>
          <cell r="E1879" t="str">
            <v>Schoolwide Program</v>
          </cell>
        </row>
        <row r="1880">
          <cell r="A1880" t="str">
            <v>441000010010</v>
          </cell>
          <cell r="B1880" t="str">
            <v>Title I School</v>
          </cell>
          <cell r="C1880" t="str">
            <v>Schoolwide Program</v>
          </cell>
          <cell r="D1880" t="str">
            <v>Title I School</v>
          </cell>
          <cell r="E1880" t="str">
            <v>Schoolwide Program</v>
          </cell>
        </row>
        <row r="1881">
          <cell r="A1881" t="str">
            <v>441000010014</v>
          </cell>
          <cell r="B1881" t="str">
            <v>Title I School</v>
          </cell>
          <cell r="C1881" t="str">
            <v>Schoolwide Program</v>
          </cell>
          <cell r="D1881" t="str">
            <v>Title I School</v>
          </cell>
          <cell r="E1881" t="str">
            <v>Schoolwide Program</v>
          </cell>
        </row>
        <row r="1882">
          <cell r="A1882" t="str">
            <v>441000010015</v>
          </cell>
          <cell r="B1882" t="str">
            <v>Title I School</v>
          </cell>
          <cell r="C1882" t="str">
            <v>Schoolwide Program</v>
          </cell>
          <cell r="D1882" t="str">
            <v>Title I School</v>
          </cell>
          <cell r="E1882" t="str">
            <v>Schoolwide Program</v>
          </cell>
        </row>
        <row r="1883">
          <cell r="A1883" t="str">
            <v>441000010018</v>
          </cell>
          <cell r="B1883" t="str">
            <v>Title I School</v>
          </cell>
          <cell r="C1883" t="str">
            <v>Schoolwide Program</v>
          </cell>
          <cell r="D1883" t="str">
            <v>Title I School</v>
          </cell>
          <cell r="E1883" t="str">
            <v>Schoolwide Program</v>
          </cell>
        </row>
        <row r="1884">
          <cell r="A1884" t="str">
            <v>441101040001</v>
          </cell>
          <cell r="B1884" t="str">
            <v>Not Title I School</v>
          </cell>
          <cell r="C1884">
            <v>0</v>
          </cell>
          <cell r="D1884" t="str">
            <v>No Title I</v>
          </cell>
          <cell r="E1884" t="str">
            <v>No Title I</v>
          </cell>
        </row>
        <row r="1885">
          <cell r="A1885" t="str">
            <v>441101040002</v>
          </cell>
          <cell r="B1885" t="str">
            <v>Title I School</v>
          </cell>
          <cell r="C1885" t="str">
            <v>Schoolwide Program</v>
          </cell>
          <cell r="D1885" t="str">
            <v>Title I School</v>
          </cell>
          <cell r="E1885" t="str">
            <v>Schoolwide Program</v>
          </cell>
        </row>
        <row r="1886">
          <cell r="A1886" t="str">
            <v>441101040003</v>
          </cell>
          <cell r="B1886" t="str">
            <v>Not Title I School</v>
          </cell>
          <cell r="C1886">
            <v>0</v>
          </cell>
          <cell r="D1886" t="str">
            <v>No Title I</v>
          </cell>
          <cell r="E1886" t="str">
            <v>No Title I</v>
          </cell>
        </row>
        <row r="1887">
          <cell r="A1887" t="str">
            <v>441101040004</v>
          </cell>
          <cell r="B1887" t="str">
            <v>Title I School</v>
          </cell>
          <cell r="C1887" t="str">
            <v>Schoolwide Program</v>
          </cell>
          <cell r="D1887" t="str">
            <v>Title I School</v>
          </cell>
          <cell r="E1887" t="str">
            <v>Schoolwide Program</v>
          </cell>
        </row>
        <row r="1888">
          <cell r="A1888" t="str">
            <v>441101040005</v>
          </cell>
          <cell r="B1888" t="str">
            <v>Title I School</v>
          </cell>
          <cell r="C1888" t="str">
            <v>Schoolwide Program</v>
          </cell>
          <cell r="D1888" t="str">
            <v>Title I School</v>
          </cell>
          <cell r="E1888" t="str">
            <v>Schoolwide Program</v>
          </cell>
        </row>
        <row r="1889">
          <cell r="A1889" t="str">
            <v>441201060001</v>
          </cell>
          <cell r="B1889" t="str">
            <v>Not Title I School</v>
          </cell>
          <cell r="C1889">
            <v>0</v>
          </cell>
          <cell r="D1889" t="str">
            <v>No Title I</v>
          </cell>
          <cell r="E1889" t="str">
            <v>No Title I</v>
          </cell>
        </row>
        <row r="1890">
          <cell r="A1890" t="str">
            <v>441201060002</v>
          </cell>
          <cell r="B1890" t="str">
            <v>Title I School</v>
          </cell>
          <cell r="C1890" t="str">
            <v>Targeted Assistance Program</v>
          </cell>
          <cell r="D1890" t="str">
            <v>Title I School</v>
          </cell>
          <cell r="E1890" t="str">
            <v>Targeted Assistance Program</v>
          </cell>
        </row>
        <row r="1891">
          <cell r="A1891" t="str">
            <v>441201060003</v>
          </cell>
          <cell r="B1891" t="str">
            <v>Title I School</v>
          </cell>
          <cell r="C1891" t="str">
            <v>Targeted Assistance Program</v>
          </cell>
          <cell r="D1891" t="str">
            <v>Title I School</v>
          </cell>
          <cell r="E1891" t="str">
            <v>Targeted Assistance Program</v>
          </cell>
        </row>
        <row r="1892">
          <cell r="A1892" t="str">
            <v>441201060005</v>
          </cell>
          <cell r="B1892" t="str">
            <v>Title I School</v>
          </cell>
          <cell r="C1892" t="str">
            <v>Targeted Assistance Program</v>
          </cell>
          <cell r="D1892" t="str">
            <v>Title I School</v>
          </cell>
          <cell r="E1892" t="str">
            <v>Targeted Assistance Program</v>
          </cell>
        </row>
        <row r="1893">
          <cell r="A1893" t="str">
            <v>441201060006</v>
          </cell>
          <cell r="B1893" t="str">
            <v>Not Title I School</v>
          </cell>
          <cell r="C1893">
            <v>0</v>
          </cell>
          <cell r="D1893" t="str">
            <v>No Title I</v>
          </cell>
          <cell r="E1893" t="str">
            <v>No Title I</v>
          </cell>
        </row>
        <row r="1894">
          <cell r="A1894" t="str">
            <v>441201060009</v>
          </cell>
          <cell r="B1894" t="str">
            <v>Title I School</v>
          </cell>
          <cell r="C1894" t="str">
            <v>Targeted Assistance Program</v>
          </cell>
          <cell r="D1894" t="str">
            <v>Title I School</v>
          </cell>
          <cell r="E1894" t="str">
            <v>Targeted Assistance Program</v>
          </cell>
        </row>
        <row r="1895">
          <cell r="A1895" t="str">
            <v>441201060011</v>
          </cell>
          <cell r="B1895" t="str">
            <v>Title I School</v>
          </cell>
          <cell r="C1895" t="str">
            <v>Targeted Assistance Program</v>
          </cell>
          <cell r="D1895" t="str">
            <v>Title I School</v>
          </cell>
          <cell r="E1895" t="str">
            <v>Targeted Assistance Program</v>
          </cell>
        </row>
        <row r="1896">
          <cell r="A1896" t="str">
            <v>441202020001</v>
          </cell>
          <cell r="B1896" t="str">
            <v>Title I School</v>
          </cell>
          <cell r="C1896" t="str">
            <v>Targeted Assistance Program</v>
          </cell>
          <cell r="D1896" t="str">
            <v>Title I School</v>
          </cell>
          <cell r="E1896" t="str">
            <v>Schoolwide Program</v>
          </cell>
        </row>
        <row r="1897">
          <cell r="A1897" t="str">
            <v>441301060001</v>
          </cell>
          <cell r="B1897" t="str">
            <v>Title I School</v>
          </cell>
          <cell r="C1897" t="str">
            <v>Schoolwide Program</v>
          </cell>
          <cell r="D1897" t="str">
            <v>Title I School</v>
          </cell>
          <cell r="E1897" t="str">
            <v>Schoolwide Program</v>
          </cell>
        </row>
        <row r="1898">
          <cell r="A1898" t="str">
            <v>441301060002</v>
          </cell>
          <cell r="B1898" t="str">
            <v>Not Title I School</v>
          </cell>
          <cell r="C1898">
            <v>0</v>
          </cell>
          <cell r="D1898" t="str">
            <v>No Title I</v>
          </cell>
          <cell r="E1898" t="str">
            <v>No Title I</v>
          </cell>
        </row>
        <row r="1899">
          <cell r="A1899" t="str">
            <v>441301060003</v>
          </cell>
          <cell r="B1899" t="str">
            <v>Title I School</v>
          </cell>
          <cell r="C1899" t="str">
            <v>Schoolwide Program</v>
          </cell>
          <cell r="D1899" t="str">
            <v>Title I School</v>
          </cell>
          <cell r="E1899" t="str">
            <v>Schoolwide Program</v>
          </cell>
        </row>
        <row r="1900">
          <cell r="A1900" t="str">
            <v>441301060004</v>
          </cell>
          <cell r="B1900" t="str">
            <v>Not Title I School</v>
          </cell>
          <cell r="C1900">
            <v>0</v>
          </cell>
          <cell r="D1900" t="str">
            <v>No Title I</v>
          </cell>
          <cell r="E1900" t="str">
            <v>No Title I</v>
          </cell>
        </row>
        <row r="1901">
          <cell r="A1901" t="str">
            <v>441301060006</v>
          </cell>
          <cell r="B1901" t="str">
            <v>Title I School</v>
          </cell>
          <cell r="C1901" t="str">
            <v>Schoolwide Program</v>
          </cell>
          <cell r="D1901" t="str">
            <v>Title I School</v>
          </cell>
          <cell r="E1901" t="str">
            <v>Schoolwide Program</v>
          </cell>
        </row>
        <row r="1902">
          <cell r="A1902" t="str">
            <v>441301060007</v>
          </cell>
          <cell r="B1902" t="str">
            <v>Title I School</v>
          </cell>
          <cell r="C1902" t="str">
            <v>Targeted Assistance Program</v>
          </cell>
          <cell r="D1902" t="str">
            <v>No Title I</v>
          </cell>
          <cell r="E1902" t="str">
            <v>No Title I</v>
          </cell>
        </row>
        <row r="1903">
          <cell r="A1903" t="str">
            <v>441600010001</v>
          </cell>
          <cell r="B1903" t="str">
            <v>Title I School</v>
          </cell>
          <cell r="C1903" t="str">
            <v>Schoolwide Program</v>
          </cell>
          <cell r="D1903" t="str">
            <v>Title I School</v>
          </cell>
          <cell r="E1903" t="str">
            <v>Schoolwide Program</v>
          </cell>
        </row>
        <row r="1904">
          <cell r="A1904" t="str">
            <v>441600010003</v>
          </cell>
          <cell r="B1904" t="str">
            <v>Title I School</v>
          </cell>
          <cell r="C1904" t="str">
            <v>Schoolwide Program</v>
          </cell>
          <cell r="D1904" t="str">
            <v>Title I School</v>
          </cell>
          <cell r="E1904" t="str">
            <v>Schoolwide Program</v>
          </cell>
        </row>
        <row r="1905">
          <cell r="A1905" t="str">
            <v>441600010004</v>
          </cell>
          <cell r="B1905" t="str">
            <v>Title I School</v>
          </cell>
          <cell r="C1905" t="str">
            <v>Schoolwide Program</v>
          </cell>
          <cell r="D1905" t="str">
            <v>Title I School</v>
          </cell>
          <cell r="E1905" t="str">
            <v>Schoolwide Program</v>
          </cell>
        </row>
        <row r="1906">
          <cell r="A1906" t="str">
            <v>441600010005</v>
          </cell>
          <cell r="B1906" t="str">
            <v>Title I School</v>
          </cell>
          <cell r="C1906" t="str">
            <v>Schoolwide Program</v>
          </cell>
          <cell r="D1906" t="str">
            <v>Title I School</v>
          </cell>
          <cell r="E1906" t="str">
            <v>Schoolwide Program</v>
          </cell>
        </row>
        <row r="1907">
          <cell r="A1907" t="str">
            <v>441600010006</v>
          </cell>
          <cell r="B1907" t="str">
            <v>Title I School</v>
          </cell>
          <cell r="C1907" t="str">
            <v>Schoolwide Program</v>
          </cell>
          <cell r="D1907" t="str">
            <v>Title I School</v>
          </cell>
          <cell r="E1907" t="str">
            <v>Schoolwide Program</v>
          </cell>
        </row>
        <row r="1908">
          <cell r="A1908" t="str">
            <v>441600010009</v>
          </cell>
          <cell r="B1908" t="str">
            <v>Title I School</v>
          </cell>
          <cell r="C1908" t="str">
            <v>Schoolwide Program</v>
          </cell>
          <cell r="D1908" t="str">
            <v>Title I School</v>
          </cell>
          <cell r="E1908" t="str">
            <v>Schoolwide Program</v>
          </cell>
        </row>
        <row r="1909">
          <cell r="A1909" t="str">
            <v>441600010010</v>
          </cell>
          <cell r="B1909" t="str">
            <v>Title I School</v>
          </cell>
          <cell r="C1909" t="str">
            <v>Schoolwide Program</v>
          </cell>
          <cell r="D1909" t="str">
            <v>Title I School</v>
          </cell>
          <cell r="E1909" t="str">
            <v>Schoolwide Program</v>
          </cell>
        </row>
        <row r="1910">
          <cell r="A1910" t="str">
            <v>441600010012</v>
          </cell>
          <cell r="B1910" t="str">
            <v>Title I School</v>
          </cell>
          <cell r="C1910" t="str">
            <v>Schoolwide Program</v>
          </cell>
          <cell r="D1910" t="str">
            <v>Title I School</v>
          </cell>
          <cell r="E1910" t="str">
            <v>Schoolwide Program</v>
          </cell>
        </row>
        <row r="1911">
          <cell r="A1911" t="str">
            <v>441600010016</v>
          </cell>
          <cell r="B1911" t="str">
            <v>Title I School</v>
          </cell>
          <cell r="C1911" t="str">
            <v>Schoolwide Program</v>
          </cell>
          <cell r="D1911" t="str">
            <v>Title I School</v>
          </cell>
          <cell r="E1911" t="str">
            <v>Schoolwide Program</v>
          </cell>
        </row>
        <row r="1912">
          <cell r="A1912" t="str">
            <v>441600010017</v>
          </cell>
          <cell r="B1912" t="str">
            <v>Title I School</v>
          </cell>
          <cell r="C1912" t="str">
            <v>Schoolwide Program</v>
          </cell>
          <cell r="D1912" t="str">
            <v>Title I School</v>
          </cell>
          <cell r="E1912" t="str">
            <v>Schoolwide Program</v>
          </cell>
        </row>
        <row r="1913">
          <cell r="A1913" t="str">
            <v>441600010020</v>
          </cell>
          <cell r="B1913" t="str">
            <v>Title I School</v>
          </cell>
          <cell r="C1913" t="str">
            <v>Schoolwide Program</v>
          </cell>
          <cell r="D1913" t="str">
            <v>Title I School</v>
          </cell>
          <cell r="E1913" t="str">
            <v>Schoolwide Program</v>
          </cell>
        </row>
        <row r="1914">
          <cell r="A1914" t="str">
            <v>441600010021</v>
          </cell>
          <cell r="B1914" t="str">
            <v>Title I School</v>
          </cell>
          <cell r="C1914" t="str">
            <v>Schoolwide Program</v>
          </cell>
          <cell r="D1914" t="str">
            <v>Title I School</v>
          </cell>
          <cell r="E1914" t="str">
            <v>Schoolwide Program</v>
          </cell>
        </row>
        <row r="1915">
          <cell r="A1915" t="str">
            <v>441600861060</v>
          </cell>
          <cell r="B1915" t="str">
            <v>Title I School</v>
          </cell>
          <cell r="C1915" t="str">
            <v>Targeted Assistance Program</v>
          </cell>
          <cell r="D1915" t="str">
            <v>Title I School</v>
          </cell>
          <cell r="E1915" t="str">
            <v>Targeted Assistance Program</v>
          </cell>
        </row>
        <row r="1916">
          <cell r="A1916" t="str">
            <v>441800050001</v>
          </cell>
          <cell r="B1916" t="str">
            <v>Title I School</v>
          </cell>
          <cell r="C1916" t="str">
            <v>Targeted Assistance Program</v>
          </cell>
          <cell r="D1916" t="str">
            <v>Title I School</v>
          </cell>
          <cell r="E1916" t="str">
            <v>Targeted Assistance Program</v>
          </cell>
        </row>
        <row r="1917">
          <cell r="A1917" t="str">
            <v>441800050002</v>
          </cell>
          <cell r="B1917" t="str">
            <v>Title I School</v>
          </cell>
          <cell r="C1917" t="str">
            <v>Targeted Assistance Program</v>
          </cell>
          <cell r="D1917" t="str">
            <v>Title I School</v>
          </cell>
          <cell r="E1917" t="str">
            <v>Targeted Assistance Program</v>
          </cell>
        </row>
        <row r="1918">
          <cell r="A1918" t="str">
            <v>441800050005</v>
          </cell>
          <cell r="B1918" t="str">
            <v>Title I School</v>
          </cell>
          <cell r="C1918" t="str">
            <v>Targeted Assistance Program</v>
          </cell>
          <cell r="D1918" t="str">
            <v>Title I School</v>
          </cell>
          <cell r="E1918" t="str">
            <v>Targeted Assistance Program</v>
          </cell>
        </row>
        <row r="1919">
          <cell r="A1919" t="str">
            <v>441800050006</v>
          </cell>
          <cell r="B1919" t="str">
            <v>Not Title I School</v>
          </cell>
          <cell r="C1919">
            <v>0</v>
          </cell>
          <cell r="D1919" t="str">
            <v>No Title I</v>
          </cell>
          <cell r="E1919" t="str">
            <v>No Title I</v>
          </cell>
        </row>
        <row r="1920">
          <cell r="A1920" t="str">
            <v>441903020001</v>
          </cell>
          <cell r="B1920" t="str">
            <v>Not Title I School</v>
          </cell>
          <cell r="C1920">
            <v>0</v>
          </cell>
          <cell r="D1920" t="str">
            <v>No Title I</v>
          </cell>
          <cell r="E1920" t="str">
            <v>No Title I</v>
          </cell>
        </row>
        <row r="1921">
          <cell r="A1921" t="str">
            <v>441903020002</v>
          </cell>
          <cell r="B1921" t="str">
            <v>Title I School</v>
          </cell>
          <cell r="C1921" t="str">
            <v>Schoolwide Program</v>
          </cell>
          <cell r="D1921" t="str">
            <v>Title I School</v>
          </cell>
          <cell r="E1921" t="str">
            <v>Schoolwide Program</v>
          </cell>
        </row>
        <row r="1922">
          <cell r="A1922" t="str">
            <v>442101060002</v>
          </cell>
          <cell r="B1922" t="str">
            <v>Not Title I School</v>
          </cell>
          <cell r="C1922">
            <v>0</v>
          </cell>
          <cell r="D1922" t="str">
            <v>No Title I</v>
          </cell>
          <cell r="E1922" t="str">
            <v>No Title I</v>
          </cell>
        </row>
        <row r="1923">
          <cell r="A1923" t="str">
            <v>442101060003</v>
          </cell>
          <cell r="B1923" t="str">
            <v>Not Title I School</v>
          </cell>
          <cell r="C1923">
            <v>0</v>
          </cell>
          <cell r="D1923" t="str">
            <v>No Title I</v>
          </cell>
          <cell r="E1923" t="str">
            <v>No Title I</v>
          </cell>
        </row>
        <row r="1924">
          <cell r="A1924" t="str">
            <v>442101060004</v>
          </cell>
          <cell r="B1924" t="str">
            <v>Title I School</v>
          </cell>
          <cell r="C1924" t="str">
            <v>Schoolwide Program</v>
          </cell>
          <cell r="D1924" t="str">
            <v>Title I School</v>
          </cell>
          <cell r="E1924" t="str">
            <v>Schoolwide Program</v>
          </cell>
        </row>
        <row r="1925">
          <cell r="A1925" t="str">
            <v>442101060007</v>
          </cell>
          <cell r="B1925" t="str">
            <v>Not Title I School</v>
          </cell>
          <cell r="C1925">
            <v>0</v>
          </cell>
          <cell r="D1925" t="str">
            <v>No Title I</v>
          </cell>
          <cell r="E1925" t="str">
            <v>No Title I</v>
          </cell>
        </row>
        <row r="1926">
          <cell r="A1926" t="str">
            <v>442111020001</v>
          </cell>
          <cell r="B1926" t="str">
            <v>Not Title I School</v>
          </cell>
          <cell r="C1926">
            <v>0</v>
          </cell>
          <cell r="D1926" t="str">
            <v>Title I School</v>
          </cell>
          <cell r="E1926" t="str">
            <v>Schoolwide Program</v>
          </cell>
        </row>
        <row r="1927">
          <cell r="A1927" t="str">
            <v>442111020002</v>
          </cell>
          <cell r="B1927" t="str">
            <v>Title I School</v>
          </cell>
          <cell r="C1927" t="str">
            <v>Targeted Assistance Program</v>
          </cell>
          <cell r="D1927" t="str">
            <v>Title I School</v>
          </cell>
          <cell r="E1927" t="str">
            <v>Schoolwide Program</v>
          </cell>
        </row>
        <row r="1928">
          <cell r="A1928" t="str">
            <v>442115020001</v>
          </cell>
          <cell r="B1928" t="str">
            <v>Title I School</v>
          </cell>
          <cell r="C1928" t="str">
            <v>Targeted Assistance Program</v>
          </cell>
          <cell r="D1928" t="str">
            <v>Title I School</v>
          </cell>
          <cell r="E1928" t="str">
            <v>Targeted Assistance Program</v>
          </cell>
        </row>
        <row r="1929">
          <cell r="A1929" t="str">
            <v>442115020002</v>
          </cell>
          <cell r="B1929" t="str">
            <v>Title I School</v>
          </cell>
          <cell r="C1929" t="str">
            <v>Targeted Assistance Program</v>
          </cell>
          <cell r="D1929" t="str">
            <v>Title I School</v>
          </cell>
          <cell r="E1929" t="str">
            <v>Targeted Assistance Program</v>
          </cell>
        </row>
        <row r="1930">
          <cell r="A1930" t="str">
            <v>450101060002</v>
          </cell>
          <cell r="B1930" t="str">
            <v>Title I School</v>
          </cell>
          <cell r="C1930" t="str">
            <v>Targeted Assistance Program</v>
          </cell>
          <cell r="D1930" t="str">
            <v>Title I School</v>
          </cell>
          <cell r="E1930" t="str">
            <v>Targeted Assistance Program</v>
          </cell>
        </row>
        <row r="1931">
          <cell r="A1931" t="str">
            <v>450101060003</v>
          </cell>
          <cell r="B1931" t="str">
            <v>Not Title I School</v>
          </cell>
          <cell r="C1931">
            <v>0</v>
          </cell>
          <cell r="D1931" t="str">
            <v>No Title I</v>
          </cell>
          <cell r="E1931" t="str">
            <v>No Title I</v>
          </cell>
        </row>
        <row r="1932">
          <cell r="A1932" t="str">
            <v>450101060005</v>
          </cell>
          <cell r="B1932" t="str">
            <v>Title I School</v>
          </cell>
          <cell r="C1932" t="str">
            <v>Targeted Assistance Program</v>
          </cell>
          <cell r="D1932" t="str">
            <v>Title I School</v>
          </cell>
          <cell r="E1932" t="str">
            <v>Targeted Assistance Program</v>
          </cell>
        </row>
        <row r="1933">
          <cell r="A1933" t="str">
            <v>450607040002</v>
          </cell>
          <cell r="B1933" t="str">
            <v>Title I School</v>
          </cell>
          <cell r="C1933" t="str">
            <v>Targeted Assistance Program</v>
          </cell>
          <cell r="D1933" t="str">
            <v>Title I School</v>
          </cell>
          <cell r="E1933" t="str">
            <v>Targeted Assistance Program</v>
          </cell>
        </row>
        <row r="1934">
          <cell r="A1934" t="str">
            <v>450607040003</v>
          </cell>
          <cell r="B1934" t="str">
            <v>Title I School</v>
          </cell>
          <cell r="C1934" t="str">
            <v>Targeted Assistance Program</v>
          </cell>
          <cell r="D1934" t="str">
            <v>Title I School</v>
          </cell>
          <cell r="E1934" t="str">
            <v>Targeted Assistance Program</v>
          </cell>
        </row>
        <row r="1935">
          <cell r="A1935" t="str">
            <v>450704040001</v>
          </cell>
          <cell r="B1935" t="str">
            <v>Title I School</v>
          </cell>
          <cell r="C1935" t="str">
            <v>Schoolwide Program</v>
          </cell>
          <cell r="D1935" t="str">
            <v>Title I School</v>
          </cell>
          <cell r="E1935" t="str">
            <v>Schoolwide Program</v>
          </cell>
        </row>
        <row r="1936">
          <cell r="A1936" t="str">
            <v>450704040005</v>
          </cell>
          <cell r="B1936" t="str">
            <v>Title I School</v>
          </cell>
          <cell r="C1936" t="str">
            <v>Schoolwide Program</v>
          </cell>
          <cell r="D1936" t="str">
            <v>Title I School</v>
          </cell>
          <cell r="E1936" t="str">
            <v>Schoolwide Program</v>
          </cell>
        </row>
        <row r="1937">
          <cell r="A1937" t="str">
            <v>450801060002</v>
          </cell>
          <cell r="B1937" t="str">
            <v>Title I School</v>
          </cell>
          <cell r="C1937" t="str">
            <v>Targeted Assistance Program</v>
          </cell>
          <cell r="D1937" t="str">
            <v>Title I School</v>
          </cell>
          <cell r="E1937" t="str">
            <v>Targeted Assistance Program</v>
          </cell>
        </row>
        <row r="1938">
          <cell r="A1938" t="str">
            <v>450801060003</v>
          </cell>
          <cell r="B1938" t="str">
            <v>Title I School</v>
          </cell>
          <cell r="C1938" t="str">
            <v>Targeted Assistance Program</v>
          </cell>
          <cell r="D1938" t="str">
            <v>Title I School</v>
          </cell>
          <cell r="E1938" t="str">
            <v>Targeted Assistance Program</v>
          </cell>
        </row>
        <row r="1939">
          <cell r="A1939" t="str">
            <v>450801060004</v>
          </cell>
          <cell r="B1939" t="str">
            <v>Title I School</v>
          </cell>
          <cell r="C1939" t="str">
            <v>Targeted Assistance Program</v>
          </cell>
          <cell r="D1939" t="str">
            <v>Title I School</v>
          </cell>
          <cell r="E1939" t="str">
            <v>Targeted Assistance Program</v>
          </cell>
        </row>
        <row r="1940">
          <cell r="A1940" t="str">
            <v>451001040001</v>
          </cell>
          <cell r="B1940" t="str">
            <v>Title I School</v>
          </cell>
          <cell r="C1940" t="str">
            <v>Targeted Assistance Program</v>
          </cell>
          <cell r="D1940" t="str">
            <v>Title I School</v>
          </cell>
          <cell r="E1940" t="str">
            <v>Targeted Assistance Program</v>
          </cell>
        </row>
        <row r="1941">
          <cell r="A1941" t="str">
            <v>451001040002</v>
          </cell>
          <cell r="B1941" t="str">
            <v>Title I School</v>
          </cell>
          <cell r="C1941" t="str">
            <v>Schoolwide Program</v>
          </cell>
          <cell r="D1941" t="str">
            <v>Title I School</v>
          </cell>
          <cell r="E1941" t="str">
            <v>Schoolwide Program</v>
          </cell>
        </row>
        <row r="1942">
          <cell r="A1942" t="str">
            <v>460102040006</v>
          </cell>
          <cell r="B1942" t="str">
            <v>Title I School</v>
          </cell>
          <cell r="C1942" t="str">
            <v>Schoolwide Program</v>
          </cell>
          <cell r="D1942" t="str">
            <v>Title I School</v>
          </cell>
          <cell r="E1942" t="str">
            <v>Schoolwide Program</v>
          </cell>
        </row>
        <row r="1943">
          <cell r="A1943" t="str">
            <v>460102040007</v>
          </cell>
          <cell r="B1943" t="str">
            <v>Title I School</v>
          </cell>
          <cell r="C1943" t="str">
            <v>Schoolwide Program</v>
          </cell>
          <cell r="D1943" t="str">
            <v>Title I School</v>
          </cell>
          <cell r="E1943" t="str">
            <v>Schoolwide Program</v>
          </cell>
        </row>
        <row r="1944">
          <cell r="A1944" t="str">
            <v>460500010001</v>
          </cell>
          <cell r="B1944" t="str">
            <v>Title I School</v>
          </cell>
          <cell r="C1944" t="str">
            <v>Schoolwide Program</v>
          </cell>
          <cell r="D1944" t="str">
            <v>Title I School</v>
          </cell>
          <cell r="E1944" t="str">
            <v>Schoolwide Program</v>
          </cell>
        </row>
        <row r="1945">
          <cell r="A1945" t="str">
            <v>460500010005</v>
          </cell>
          <cell r="B1945" t="str">
            <v>Title I School</v>
          </cell>
          <cell r="C1945" t="str">
            <v>Targeted Assistance Program</v>
          </cell>
          <cell r="D1945" t="str">
            <v>Title I School</v>
          </cell>
          <cell r="E1945" t="str">
            <v>Targeted Assistance Program</v>
          </cell>
        </row>
        <row r="1946">
          <cell r="A1946" t="str">
            <v>460500010006</v>
          </cell>
          <cell r="B1946" t="str">
            <v>Title I School</v>
          </cell>
          <cell r="C1946" t="str">
            <v>Targeted Assistance Program</v>
          </cell>
          <cell r="D1946" t="str">
            <v>Title I School</v>
          </cell>
          <cell r="E1946" t="str">
            <v>Targeted Assistance Program</v>
          </cell>
        </row>
        <row r="1947">
          <cell r="A1947" t="str">
            <v>460500010007</v>
          </cell>
          <cell r="B1947" t="str">
            <v>Title I School</v>
          </cell>
          <cell r="C1947" t="str">
            <v>Schoolwide Program</v>
          </cell>
          <cell r="D1947" t="str">
            <v>Title I School</v>
          </cell>
          <cell r="E1947" t="str">
            <v>Schoolwide Program</v>
          </cell>
        </row>
        <row r="1948">
          <cell r="A1948" t="str">
            <v>460500010008</v>
          </cell>
          <cell r="B1948" t="str">
            <v>Title I School</v>
          </cell>
          <cell r="C1948" t="str">
            <v>Targeted Assistance Program</v>
          </cell>
          <cell r="D1948" t="str">
            <v>Title I School</v>
          </cell>
          <cell r="E1948" t="str">
            <v>Targeted Assistance Program</v>
          </cell>
        </row>
        <row r="1949">
          <cell r="A1949" t="str">
            <v>460500010011</v>
          </cell>
          <cell r="B1949" t="str">
            <v>Title I School</v>
          </cell>
          <cell r="C1949" t="str">
            <v>Targeted Assistance Program</v>
          </cell>
          <cell r="D1949" t="str">
            <v>Title I School</v>
          </cell>
          <cell r="E1949" t="str">
            <v>Targeted Assistance Program</v>
          </cell>
        </row>
        <row r="1950">
          <cell r="A1950" t="str">
            <v>460701040001</v>
          </cell>
          <cell r="B1950" t="str">
            <v>Title I School</v>
          </cell>
          <cell r="C1950" t="str">
            <v>Schoolwide Program</v>
          </cell>
          <cell r="D1950" t="str">
            <v>Title I School</v>
          </cell>
          <cell r="E1950" t="str">
            <v>Schoolwide Program</v>
          </cell>
        </row>
        <row r="1951">
          <cell r="A1951" t="str">
            <v>460701040002</v>
          </cell>
          <cell r="B1951" t="str">
            <v>Title I School</v>
          </cell>
          <cell r="C1951" t="str">
            <v>Schoolwide Program</v>
          </cell>
          <cell r="D1951" t="str">
            <v>Title I School</v>
          </cell>
          <cell r="E1951" t="str">
            <v>Schoolwide Program</v>
          </cell>
        </row>
        <row r="1952">
          <cell r="A1952" t="str">
            <v>460701040003</v>
          </cell>
          <cell r="B1952" t="str">
            <v>Title I School</v>
          </cell>
          <cell r="C1952" t="str">
            <v>Schoolwide Program</v>
          </cell>
          <cell r="D1952" t="str">
            <v>Title I School</v>
          </cell>
          <cell r="E1952" t="str">
            <v>Schoolwide Program</v>
          </cell>
        </row>
        <row r="1953">
          <cell r="A1953" t="str">
            <v>460801060001</v>
          </cell>
          <cell r="B1953" t="str">
            <v>Title I School</v>
          </cell>
          <cell r="C1953" t="str">
            <v>Targeted Assistance Program</v>
          </cell>
          <cell r="D1953" t="str">
            <v>Title I School</v>
          </cell>
          <cell r="E1953" t="str">
            <v>Targeted Assistance Program</v>
          </cell>
        </row>
        <row r="1954">
          <cell r="A1954" t="str">
            <v>460801060002</v>
          </cell>
          <cell r="B1954" t="str">
            <v>Not Title I School</v>
          </cell>
          <cell r="C1954">
            <v>0</v>
          </cell>
          <cell r="D1954" t="str">
            <v>No Title I</v>
          </cell>
          <cell r="E1954" t="str">
            <v>No Title I</v>
          </cell>
        </row>
        <row r="1955">
          <cell r="A1955" t="str">
            <v>460801060003</v>
          </cell>
          <cell r="B1955" t="str">
            <v>Title I School</v>
          </cell>
          <cell r="C1955" t="str">
            <v>Targeted Assistance Program</v>
          </cell>
          <cell r="D1955" t="str">
            <v>Title I School</v>
          </cell>
          <cell r="E1955" t="str">
            <v>Targeted Assistance Program</v>
          </cell>
        </row>
        <row r="1956">
          <cell r="A1956" t="str">
            <v>460801060005</v>
          </cell>
          <cell r="B1956" t="str">
            <v>Not Title I School</v>
          </cell>
          <cell r="C1956">
            <v>0</v>
          </cell>
          <cell r="D1956" t="str">
            <v>No Title I</v>
          </cell>
          <cell r="E1956" t="str">
            <v>No Title I</v>
          </cell>
        </row>
        <row r="1957">
          <cell r="A1957" t="str">
            <v>460801060006</v>
          </cell>
          <cell r="B1957" t="str">
            <v>Title I School</v>
          </cell>
          <cell r="C1957" t="str">
            <v>Targeted Assistance Program</v>
          </cell>
          <cell r="D1957" t="str">
            <v>Title I School</v>
          </cell>
          <cell r="E1957" t="str">
            <v>Targeted Assistance Program</v>
          </cell>
        </row>
        <row r="1958">
          <cell r="A1958" t="str">
            <v>460801060007</v>
          </cell>
          <cell r="B1958" t="str">
            <v>Title I School</v>
          </cell>
          <cell r="C1958" t="str">
            <v>Targeted Assistance Program</v>
          </cell>
          <cell r="D1958" t="str">
            <v>Title I School</v>
          </cell>
          <cell r="E1958" t="str">
            <v>Targeted Assistance Program</v>
          </cell>
        </row>
        <row r="1959">
          <cell r="A1959" t="str">
            <v>460801060008</v>
          </cell>
          <cell r="B1959" t="str">
            <v>Title I School</v>
          </cell>
          <cell r="C1959" t="str">
            <v>Targeted Assistance Program</v>
          </cell>
          <cell r="D1959" t="str">
            <v>Title I School</v>
          </cell>
          <cell r="E1959" t="str">
            <v>Targeted Assistance Program</v>
          </cell>
        </row>
        <row r="1960">
          <cell r="A1960" t="str">
            <v>460901060001</v>
          </cell>
          <cell r="B1960" t="str">
            <v>Title I School</v>
          </cell>
          <cell r="C1960" t="str">
            <v>Targeted Assistance Program</v>
          </cell>
          <cell r="D1960" t="str">
            <v>Title I School</v>
          </cell>
          <cell r="E1960" t="str">
            <v>Targeted Assistance Program</v>
          </cell>
        </row>
        <row r="1961">
          <cell r="A1961" t="str">
            <v>460901060002</v>
          </cell>
          <cell r="B1961" t="str">
            <v>Title I School</v>
          </cell>
          <cell r="C1961" t="str">
            <v>Targeted Assistance Program</v>
          </cell>
          <cell r="D1961" t="str">
            <v>Title I School</v>
          </cell>
          <cell r="E1961" t="str">
            <v>Targeted Assistance Program</v>
          </cell>
        </row>
        <row r="1962">
          <cell r="A1962" t="str">
            <v>460901060003</v>
          </cell>
          <cell r="B1962" t="str">
            <v>Not Title I School</v>
          </cell>
          <cell r="C1962">
            <v>0</v>
          </cell>
          <cell r="D1962" t="str">
            <v>No Title I</v>
          </cell>
          <cell r="E1962" t="str">
            <v>No Title I</v>
          </cell>
        </row>
        <row r="1963">
          <cell r="A1963" t="str">
            <v>460901060004</v>
          </cell>
          <cell r="B1963" t="str">
            <v>Title I School</v>
          </cell>
          <cell r="C1963" t="str">
            <v>Targeted Assistance Program</v>
          </cell>
          <cell r="D1963" t="str">
            <v>Title I School</v>
          </cell>
          <cell r="E1963" t="str">
            <v>Targeted Assistance Program</v>
          </cell>
        </row>
        <row r="1964">
          <cell r="A1964" t="str">
            <v>460901060005</v>
          </cell>
          <cell r="B1964" t="str">
            <v>Title I School</v>
          </cell>
          <cell r="C1964" t="str">
            <v>Targeted Assistance Program</v>
          </cell>
          <cell r="D1964" t="str">
            <v>Title I School</v>
          </cell>
          <cell r="E1964" t="str">
            <v>Targeted Assistance Program</v>
          </cell>
        </row>
        <row r="1965">
          <cell r="A1965" t="str">
            <v>461300010002</v>
          </cell>
          <cell r="B1965" t="str">
            <v>Title I School</v>
          </cell>
          <cell r="C1965" t="str">
            <v>Schoolwide Program</v>
          </cell>
          <cell r="D1965" t="str">
            <v>Title I School</v>
          </cell>
          <cell r="E1965" t="str">
            <v>Schoolwide Program</v>
          </cell>
        </row>
        <row r="1966">
          <cell r="A1966" t="str">
            <v>461300010003</v>
          </cell>
          <cell r="B1966" t="str">
            <v>Title I School</v>
          </cell>
          <cell r="C1966" t="str">
            <v>Targeted Assistance Program</v>
          </cell>
          <cell r="D1966" t="str">
            <v>Title I School</v>
          </cell>
          <cell r="E1966" t="str">
            <v>Targeted Assistance Program</v>
          </cell>
        </row>
        <row r="1967">
          <cell r="A1967" t="str">
            <v>461300010004</v>
          </cell>
          <cell r="B1967" t="str">
            <v>Title I School</v>
          </cell>
          <cell r="C1967" t="str">
            <v>Targeted Assistance Program</v>
          </cell>
          <cell r="D1967" t="str">
            <v>Title I School</v>
          </cell>
          <cell r="E1967" t="str">
            <v>Targeted Assistance Program</v>
          </cell>
        </row>
        <row r="1968">
          <cell r="A1968" t="str">
            <v>461300010005</v>
          </cell>
          <cell r="B1968" t="str">
            <v>Not Title I School</v>
          </cell>
          <cell r="C1968">
            <v>0</v>
          </cell>
          <cell r="D1968" t="str">
            <v>No Title I</v>
          </cell>
          <cell r="E1968" t="str">
            <v>No Title I</v>
          </cell>
        </row>
        <row r="1969">
          <cell r="A1969" t="str">
            <v>461300010006</v>
          </cell>
          <cell r="B1969" t="str">
            <v>Not Title I School</v>
          </cell>
          <cell r="C1969">
            <v>0</v>
          </cell>
          <cell r="D1969" t="str">
            <v>No Title I</v>
          </cell>
          <cell r="E1969" t="str">
            <v>No Title I</v>
          </cell>
        </row>
        <row r="1970">
          <cell r="A1970" t="str">
            <v>461300010007</v>
          </cell>
          <cell r="B1970" t="str">
            <v>Title I School</v>
          </cell>
          <cell r="C1970" t="str">
            <v>Schoolwide Program</v>
          </cell>
          <cell r="D1970" t="str">
            <v>Title I School</v>
          </cell>
          <cell r="E1970" t="str">
            <v>Schoolwide Program</v>
          </cell>
        </row>
        <row r="1971">
          <cell r="A1971" t="str">
            <v>461300010008</v>
          </cell>
          <cell r="B1971" t="str">
            <v>Title I School</v>
          </cell>
          <cell r="C1971" t="str">
            <v>Targeted Assistance Program</v>
          </cell>
          <cell r="D1971" t="str">
            <v>Title I School</v>
          </cell>
          <cell r="E1971" t="str">
            <v>Targeted Assistance Program</v>
          </cell>
        </row>
        <row r="1972">
          <cell r="A1972" t="str">
            <v>461801040001</v>
          </cell>
          <cell r="B1972" t="str">
            <v>Not Title I School</v>
          </cell>
          <cell r="C1972">
            <v>0</v>
          </cell>
          <cell r="D1972" t="str">
            <v>No Title I</v>
          </cell>
          <cell r="E1972" t="str">
            <v>No Title I</v>
          </cell>
        </row>
        <row r="1973">
          <cell r="A1973" t="str">
            <v>461801040003</v>
          </cell>
          <cell r="B1973" t="str">
            <v>Title I School</v>
          </cell>
          <cell r="C1973" t="str">
            <v>Schoolwide Program</v>
          </cell>
          <cell r="D1973" t="str">
            <v>Title I School</v>
          </cell>
          <cell r="E1973" t="str">
            <v>Schoolwide Program</v>
          </cell>
        </row>
        <row r="1974">
          <cell r="A1974" t="str">
            <v>461801040004</v>
          </cell>
          <cell r="B1974" t="str">
            <v>Not Title I School</v>
          </cell>
          <cell r="C1974">
            <v>0</v>
          </cell>
          <cell r="D1974" t="str">
            <v>No Title I</v>
          </cell>
          <cell r="E1974" t="str">
            <v>No Title I</v>
          </cell>
        </row>
        <row r="1975">
          <cell r="A1975" t="str">
            <v>461901040001</v>
          </cell>
          <cell r="B1975" t="str">
            <v>Title I School</v>
          </cell>
          <cell r="C1975" t="str">
            <v>Schoolwide Program</v>
          </cell>
          <cell r="D1975" t="str">
            <v>Title I School</v>
          </cell>
          <cell r="E1975" t="str">
            <v>Schoolwide Program</v>
          </cell>
        </row>
        <row r="1976">
          <cell r="A1976" t="str">
            <v>461901040002</v>
          </cell>
          <cell r="B1976" t="str">
            <v>Title I School</v>
          </cell>
          <cell r="C1976" t="str">
            <v>Schoolwide Program</v>
          </cell>
          <cell r="D1976" t="str">
            <v>Title I School</v>
          </cell>
          <cell r="E1976" t="str">
            <v>Schoolwide Program</v>
          </cell>
        </row>
        <row r="1977">
          <cell r="A1977" t="str">
            <v>461901040003</v>
          </cell>
          <cell r="B1977" t="str">
            <v>Title I School</v>
          </cell>
          <cell r="C1977" t="str">
            <v>Schoolwide Program</v>
          </cell>
          <cell r="D1977" t="str">
            <v>Title I School</v>
          </cell>
          <cell r="E1977" t="str">
            <v>Schoolwide Program</v>
          </cell>
        </row>
        <row r="1978">
          <cell r="A1978" t="str">
            <v>462001060001</v>
          </cell>
          <cell r="B1978" t="str">
            <v>Title I School</v>
          </cell>
          <cell r="C1978" t="str">
            <v>Targeted Assistance Program</v>
          </cell>
          <cell r="D1978" t="str">
            <v>Title I School</v>
          </cell>
          <cell r="E1978" t="str">
            <v>Targeted Assistance Program</v>
          </cell>
        </row>
        <row r="1979">
          <cell r="A1979" t="str">
            <v>462001060004</v>
          </cell>
          <cell r="B1979" t="str">
            <v>Title I School</v>
          </cell>
          <cell r="C1979" t="str">
            <v>Targeted Assistance Program</v>
          </cell>
          <cell r="D1979" t="str">
            <v>Title I School</v>
          </cell>
          <cell r="E1979" t="str">
            <v>Targeted Assistance Program</v>
          </cell>
        </row>
        <row r="1980">
          <cell r="A1980" t="str">
            <v>462001060006</v>
          </cell>
          <cell r="B1980" t="str">
            <v>Not Title I School</v>
          </cell>
          <cell r="C1980">
            <v>0</v>
          </cell>
          <cell r="D1980" t="str">
            <v>No Title I</v>
          </cell>
          <cell r="E1980" t="str">
            <v>No Title I</v>
          </cell>
        </row>
        <row r="1981">
          <cell r="A1981" t="str">
            <v>470202040002</v>
          </cell>
          <cell r="B1981" t="str">
            <v>Title I School</v>
          </cell>
          <cell r="C1981" t="str">
            <v>Schoolwide Program</v>
          </cell>
          <cell r="D1981" t="str">
            <v>Title I School</v>
          </cell>
          <cell r="E1981" t="str">
            <v>Schoolwide Program</v>
          </cell>
        </row>
        <row r="1982">
          <cell r="A1982" t="str">
            <v>470202040003</v>
          </cell>
          <cell r="B1982" t="str">
            <v>Title I School</v>
          </cell>
          <cell r="C1982" t="str">
            <v>Schoolwide Program</v>
          </cell>
          <cell r="D1982" t="str">
            <v>Title I School</v>
          </cell>
          <cell r="E1982" t="str">
            <v>Schoolwide Program</v>
          </cell>
        </row>
        <row r="1983">
          <cell r="A1983" t="str">
            <v>470501040001</v>
          </cell>
          <cell r="B1983" t="str">
            <v>Title I School</v>
          </cell>
          <cell r="C1983" t="str">
            <v>Targeted Assistance Program</v>
          </cell>
          <cell r="D1983" t="str">
            <v>Title I School</v>
          </cell>
          <cell r="E1983" t="str">
            <v>Targeted Assistance Program</v>
          </cell>
        </row>
        <row r="1984">
          <cell r="A1984" t="str">
            <v>470801040001</v>
          </cell>
          <cell r="B1984" t="str">
            <v>Title I School</v>
          </cell>
          <cell r="C1984" t="str">
            <v>Targeted Assistance Program</v>
          </cell>
          <cell r="D1984" t="str">
            <v>Title I School</v>
          </cell>
          <cell r="E1984" t="str">
            <v>Targeted Assistance Program</v>
          </cell>
        </row>
        <row r="1985">
          <cell r="A1985" t="str">
            <v>470901040001</v>
          </cell>
          <cell r="B1985" t="str">
            <v>Title I School</v>
          </cell>
          <cell r="C1985" t="str">
            <v>Schoolwide Program</v>
          </cell>
          <cell r="D1985" t="str">
            <v>Title I School</v>
          </cell>
          <cell r="E1985" t="str">
            <v>Schoolwide Program</v>
          </cell>
        </row>
        <row r="1986">
          <cell r="A1986" t="str">
            <v>471101040001</v>
          </cell>
          <cell r="B1986" t="str">
            <v>Title I School</v>
          </cell>
          <cell r="C1986" t="str">
            <v>Targeted Assistance Program</v>
          </cell>
          <cell r="D1986" t="str">
            <v>Title I School</v>
          </cell>
          <cell r="E1986" t="str">
            <v>Targeted Assistance Program</v>
          </cell>
        </row>
        <row r="1987">
          <cell r="A1987" t="str">
            <v>471201040001</v>
          </cell>
          <cell r="B1987" t="str">
            <v>Title I School</v>
          </cell>
          <cell r="C1987" t="str">
            <v>Schoolwide Program</v>
          </cell>
          <cell r="D1987" t="str">
            <v>Title I School</v>
          </cell>
          <cell r="E1987" t="str">
            <v>Schoolwide Program</v>
          </cell>
        </row>
        <row r="1988">
          <cell r="A1988" t="str">
            <v>471400010002</v>
          </cell>
          <cell r="B1988" t="str">
            <v>Not Title I School</v>
          </cell>
          <cell r="C1988">
            <v>0</v>
          </cell>
          <cell r="D1988" t="str">
            <v>No Title I</v>
          </cell>
          <cell r="E1988" t="str">
            <v>No Title I</v>
          </cell>
        </row>
        <row r="1989">
          <cell r="A1989" t="str">
            <v>471400010003</v>
          </cell>
          <cell r="B1989" t="str">
            <v>Title I School</v>
          </cell>
          <cell r="C1989" t="str">
            <v>Targeted Assistance Program</v>
          </cell>
          <cell r="D1989" t="str">
            <v>Title I School</v>
          </cell>
          <cell r="E1989" t="str">
            <v>Targeted Assistance Program</v>
          </cell>
        </row>
        <row r="1990">
          <cell r="A1990" t="str">
            <v>471400010004</v>
          </cell>
          <cell r="B1990" t="str">
            <v>Title I School</v>
          </cell>
          <cell r="C1990" t="str">
            <v>Schoolwide Program</v>
          </cell>
          <cell r="D1990" t="str">
            <v>Title I School</v>
          </cell>
          <cell r="E1990" t="str">
            <v>Schoolwide Program</v>
          </cell>
        </row>
        <row r="1991">
          <cell r="A1991" t="str">
            <v>471400010007</v>
          </cell>
          <cell r="B1991" t="str">
            <v>Title I School</v>
          </cell>
          <cell r="C1991" t="str">
            <v>Targeted Assistance Program</v>
          </cell>
          <cell r="D1991" t="str">
            <v>Title I School</v>
          </cell>
          <cell r="E1991" t="str">
            <v>Targeted Assistance Program</v>
          </cell>
        </row>
        <row r="1992">
          <cell r="A1992" t="str">
            <v>471400010008</v>
          </cell>
          <cell r="B1992" t="str">
            <v>Title I School</v>
          </cell>
          <cell r="C1992" t="str">
            <v>Targeted Assistance Program</v>
          </cell>
          <cell r="D1992" t="str">
            <v>Title I School</v>
          </cell>
          <cell r="E1992" t="str">
            <v>Targeted Assistance Program</v>
          </cell>
        </row>
        <row r="1993">
          <cell r="A1993" t="str">
            <v>471601040002</v>
          </cell>
          <cell r="B1993" t="str">
            <v>Title I School</v>
          </cell>
          <cell r="C1993" t="str">
            <v>Schoolwide Program</v>
          </cell>
          <cell r="D1993" t="str">
            <v>Title I School</v>
          </cell>
          <cell r="E1993" t="str">
            <v>Schoolwide Program</v>
          </cell>
        </row>
        <row r="1994">
          <cell r="A1994" t="str">
            <v>471601040004</v>
          </cell>
          <cell r="B1994" t="str">
            <v>Title I School</v>
          </cell>
          <cell r="C1994" t="str">
            <v>Schoolwide Program</v>
          </cell>
          <cell r="D1994" t="str">
            <v>Title I School</v>
          </cell>
          <cell r="E1994" t="str">
            <v>Schoolwide Program</v>
          </cell>
        </row>
        <row r="1995">
          <cell r="A1995" t="str">
            <v>471601040005</v>
          </cell>
          <cell r="B1995" t="str">
            <v>Title I School</v>
          </cell>
          <cell r="C1995" t="str">
            <v>Schoolwide Program</v>
          </cell>
          <cell r="D1995" t="str">
            <v>Title I School</v>
          </cell>
          <cell r="E1995" t="str">
            <v>Schoolwide Program</v>
          </cell>
        </row>
        <row r="1996">
          <cell r="A1996" t="str">
            <v>471601040006</v>
          </cell>
          <cell r="B1996" t="str">
            <v>Title I School</v>
          </cell>
          <cell r="C1996" t="str">
            <v>Schoolwide Program</v>
          </cell>
          <cell r="D1996" t="str">
            <v>Title I School</v>
          </cell>
          <cell r="E1996" t="str">
            <v>Schoolwide Program</v>
          </cell>
        </row>
        <row r="1997">
          <cell r="A1997" t="str">
            <v>471701040001</v>
          </cell>
          <cell r="B1997" t="str">
            <v>Title I School</v>
          </cell>
          <cell r="C1997" t="str">
            <v>Schoolwide Program</v>
          </cell>
          <cell r="D1997" t="str">
            <v>Title I School</v>
          </cell>
          <cell r="E1997" t="str">
            <v>Schoolwide Program</v>
          </cell>
        </row>
        <row r="1998">
          <cell r="A1998" t="str">
            <v>471701040003</v>
          </cell>
          <cell r="B1998" t="str">
            <v>Title I School</v>
          </cell>
          <cell r="C1998" t="str">
            <v>Targeted Assistance Program</v>
          </cell>
          <cell r="D1998" t="str">
            <v>Title I School</v>
          </cell>
          <cell r="E1998" t="str">
            <v>Targeted Assistance Program</v>
          </cell>
        </row>
        <row r="1999">
          <cell r="A1999" t="str">
            <v>472001040001</v>
          </cell>
          <cell r="B1999" t="str">
            <v>Title I School</v>
          </cell>
          <cell r="C1999" t="str">
            <v>Targeted Assistance Program</v>
          </cell>
          <cell r="D1999" t="str">
            <v>Title I School</v>
          </cell>
          <cell r="E1999" t="str">
            <v>Targeted Assistance Program</v>
          </cell>
        </row>
        <row r="2000">
          <cell r="A2000" t="str">
            <v>472202040001</v>
          </cell>
          <cell r="B2000" t="str">
            <v>Title I School</v>
          </cell>
          <cell r="C2000" t="str">
            <v>Schoolwide Program</v>
          </cell>
          <cell r="D2000" t="str">
            <v>Title I School</v>
          </cell>
          <cell r="E2000" t="str">
            <v>Schoolwide Program</v>
          </cell>
        </row>
        <row r="2001">
          <cell r="A2001" t="str">
            <v>472506040001</v>
          </cell>
          <cell r="B2001" t="str">
            <v>Title I School</v>
          </cell>
          <cell r="C2001" t="str">
            <v>Schoolwide Program</v>
          </cell>
          <cell r="D2001" t="str">
            <v>Title I School</v>
          </cell>
          <cell r="E2001" t="str">
            <v>Schoolwide Program</v>
          </cell>
        </row>
        <row r="2002">
          <cell r="A2002" t="str">
            <v>480101060001</v>
          </cell>
          <cell r="B2002" t="str">
            <v>Not Title I School</v>
          </cell>
          <cell r="C2002">
            <v>0</v>
          </cell>
          <cell r="D2002" t="str">
            <v>No Title I</v>
          </cell>
          <cell r="E2002" t="str">
            <v>No Title I</v>
          </cell>
        </row>
        <row r="2003">
          <cell r="A2003" t="str">
            <v>480101060002</v>
          </cell>
          <cell r="B2003" t="str">
            <v>Not Title I School</v>
          </cell>
          <cell r="C2003">
            <v>0</v>
          </cell>
          <cell r="D2003" t="str">
            <v>No Title I</v>
          </cell>
          <cell r="E2003" t="str">
            <v>No Title I</v>
          </cell>
        </row>
        <row r="2004">
          <cell r="A2004" t="str">
            <v>480101060004</v>
          </cell>
          <cell r="B2004" t="str">
            <v>Not Title I School</v>
          </cell>
          <cell r="C2004">
            <v>0</v>
          </cell>
          <cell r="D2004" t="str">
            <v>No Title I</v>
          </cell>
          <cell r="E2004" t="str">
            <v>No Title I</v>
          </cell>
        </row>
        <row r="2005">
          <cell r="A2005" t="str">
            <v>480101060005</v>
          </cell>
          <cell r="B2005" t="str">
            <v>Not Title I School</v>
          </cell>
          <cell r="C2005">
            <v>0</v>
          </cell>
          <cell r="D2005" t="str">
            <v>No Title I</v>
          </cell>
          <cell r="E2005" t="str">
            <v>No Title I</v>
          </cell>
        </row>
        <row r="2006">
          <cell r="A2006" t="str">
            <v>480101060006</v>
          </cell>
          <cell r="B2006" t="str">
            <v>Not Title I School</v>
          </cell>
          <cell r="C2006">
            <v>0</v>
          </cell>
          <cell r="D2006" t="str">
            <v>No Title I</v>
          </cell>
          <cell r="E2006" t="str">
            <v>No Title I</v>
          </cell>
        </row>
        <row r="2007">
          <cell r="A2007" t="str">
            <v>480102060001</v>
          </cell>
          <cell r="B2007" t="str">
            <v>Title I School</v>
          </cell>
          <cell r="C2007" t="str">
            <v>Targeted Assistance Program</v>
          </cell>
          <cell r="D2007" t="str">
            <v>Title I School</v>
          </cell>
          <cell r="E2007" t="str">
            <v>Targeted Assistance Program</v>
          </cell>
        </row>
        <row r="2008">
          <cell r="A2008" t="str">
            <v>480102060002</v>
          </cell>
          <cell r="B2008" t="str">
            <v>Title I School</v>
          </cell>
          <cell r="C2008" t="str">
            <v>Targeted Assistance Program</v>
          </cell>
          <cell r="D2008" t="str">
            <v>Title I School</v>
          </cell>
          <cell r="E2008" t="str">
            <v>Targeted Assistance Program</v>
          </cell>
        </row>
        <row r="2009">
          <cell r="A2009" t="str">
            <v>480102060003</v>
          </cell>
          <cell r="B2009" t="str">
            <v>Title I School</v>
          </cell>
          <cell r="C2009" t="str">
            <v>Targeted Assistance Program</v>
          </cell>
          <cell r="D2009" t="str">
            <v>Title I School</v>
          </cell>
          <cell r="E2009" t="str">
            <v>Targeted Assistance Program</v>
          </cell>
        </row>
        <row r="2010">
          <cell r="A2010" t="str">
            <v>480102060005</v>
          </cell>
          <cell r="B2010" t="str">
            <v>Not Title I School</v>
          </cell>
          <cell r="C2010">
            <v>0</v>
          </cell>
          <cell r="D2010" t="str">
            <v>No Title I</v>
          </cell>
          <cell r="E2010" t="str">
            <v>No Title I</v>
          </cell>
        </row>
        <row r="2011">
          <cell r="A2011" t="str">
            <v>480102060007</v>
          </cell>
          <cell r="B2011" t="str">
            <v>Title I School</v>
          </cell>
          <cell r="C2011" t="str">
            <v>Targeted Assistance Program</v>
          </cell>
          <cell r="D2011" t="str">
            <v>Title I School</v>
          </cell>
          <cell r="E2011" t="str">
            <v>Targeted Assistance Program</v>
          </cell>
        </row>
        <row r="2012">
          <cell r="A2012" t="str">
            <v>480401040001</v>
          </cell>
          <cell r="B2012" t="str">
            <v>Title I School</v>
          </cell>
          <cell r="C2012" t="str">
            <v>Targeted Assistance Program</v>
          </cell>
          <cell r="D2012" t="str">
            <v>Title I School</v>
          </cell>
          <cell r="E2012" t="str">
            <v>Targeted Assistance Program</v>
          </cell>
        </row>
        <row r="2013">
          <cell r="A2013" t="str">
            <v>480401040002</v>
          </cell>
          <cell r="B2013" t="str">
            <v>Title I School</v>
          </cell>
          <cell r="C2013" t="str">
            <v>Schoolwide Program</v>
          </cell>
          <cell r="D2013" t="str">
            <v>Title I School</v>
          </cell>
          <cell r="E2013" t="str">
            <v>Schoolwide Program</v>
          </cell>
        </row>
        <row r="2014">
          <cell r="A2014" t="str">
            <v>480404020001</v>
          </cell>
          <cell r="B2014" t="str">
            <v>Title I School</v>
          </cell>
          <cell r="C2014" t="str">
            <v>Targeted Assistance Program</v>
          </cell>
          <cell r="D2014" t="str">
            <v>Title I School</v>
          </cell>
          <cell r="E2014" t="str">
            <v>Targeted Assistance Program</v>
          </cell>
        </row>
        <row r="2015">
          <cell r="A2015" t="str">
            <v>480503040001</v>
          </cell>
          <cell r="B2015" t="str">
            <v>Not Title I School</v>
          </cell>
          <cell r="C2015">
            <v>0</v>
          </cell>
          <cell r="D2015" t="str">
            <v>No Title I</v>
          </cell>
          <cell r="E2015" t="str">
            <v>No Title I</v>
          </cell>
        </row>
        <row r="2016">
          <cell r="A2016" t="str">
            <v>480503040002</v>
          </cell>
          <cell r="B2016" t="str">
            <v>Not Title I School</v>
          </cell>
          <cell r="C2016">
            <v>0</v>
          </cell>
          <cell r="D2016" t="str">
            <v>No Title I</v>
          </cell>
          <cell r="E2016" t="str">
            <v>No Title I</v>
          </cell>
        </row>
        <row r="2017">
          <cell r="A2017" t="str">
            <v>480503040003</v>
          </cell>
          <cell r="B2017" t="str">
            <v>Title I School</v>
          </cell>
          <cell r="C2017" t="str">
            <v>Schoolwide Program</v>
          </cell>
          <cell r="D2017" t="str">
            <v>Title I School</v>
          </cell>
          <cell r="E2017" t="str">
            <v>Schoolwide Program</v>
          </cell>
        </row>
        <row r="2018">
          <cell r="A2018" t="str">
            <v>480601060002</v>
          </cell>
          <cell r="B2018" t="str">
            <v>Title I School</v>
          </cell>
          <cell r="C2018" t="str">
            <v>Targeted Assistance Program</v>
          </cell>
          <cell r="D2018" t="str">
            <v>Title I School</v>
          </cell>
          <cell r="E2018" t="str">
            <v>Targeted Assistance Program</v>
          </cell>
        </row>
        <row r="2019">
          <cell r="A2019" t="str">
            <v>480601060003</v>
          </cell>
          <cell r="B2019" t="str">
            <v>Title I School</v>
          </cell>
          <cell r="C2019" t="str">
            <v>Schoolwide Program</v>
          </cell>
          <cell r="D2019" t="str">
            <v>Title I School</v>
          </cell>
          <cell r="E2019" t="str">
            <v>Schoolwide Program</v>
          </cell>
        </row>
        <row r="2020">
          <cell r="A2020" t="str">
            <v>480601060004</v>
          </cell>
          <cell r="B2020" t="str">
            <v>Title I School</v>
          </cell>
          <cell r="C2020" t="str">
            <v>Targeted Assistance Program</v>
          </cell>
          <cell r="D2020" t="str">
            <v>Title I School</v>
          </cell>
          <cell r="E2020" t="str">
            <v>Targeted Assistance Program</v>
          </cell>
        </row>
        <row r="2021">
          <cell r="A2021" t="str">
            <v>480601060005</v>
          </cell>
          <cell r="B2021" t="str">
            <v>Not Title I School</v>
          </cell>
          <cell r="C2021">
            <v>0</v>
          </cell>
          <cell r="D2021" t="str">
            <v>No Title I</v>
          </cell>
          <cell r="E2021" t="str">
            <v>No Title I</v>
          </cell>
        </row>
        <row r="2022">
          <cell r="A2022" t="str">
            <v>490101040001</v>
          </cell>
          <cell r="B2022" t="str">
            <v>Title I School</v>
          </cell>
          <cell r="C2022" t="str">
            <v>Schoolwide Program</v>
          </cell>
          <cell r="D2022" t="str">
            <v>Title I School</v>
          </cell>
          <cell r="E2022" t="str">
            <v>Schoolwide Program</v>
          </cell>
        </row>
        <row r="2023">
          <cell r="A2023" t="str">
            <v>490101040004</v>
          </cell>
          <cell r="B2023" t="str">
            <v>Not Title I School</v>
          </cell>
          <cell r="C2023">
            <v>0</v>
          </cell>
          <cell r="D2023" t="str">
            <v>No Title I</v>
          </cell>
          <cell r="E2023" t="str">
            <v>No Title I</v>
          </cell>
        </row>
        <row r="2024">
          <cell r="A2024" t="str">
            <v>490101040006</v>
          </cell>
          <cell r="B2024" t="str">
            <v>Not Title I School</v>
          </cell>
          <cell r="C2024">
            <v>0</v>
          </cell>
          <cell r="D2024" t="str">
            <v>No Title I</v>
          </cell>
          <cell r="E2024" t="str">
            <v>No Title I</v>
          </cell>
        </row>
        <row r="2025">
          <cell r="A2025" t="str">
            <v>490202040002</v>
          </cell>
          <cell r="B2025" t="str">
            <v>Not Title I School</v>
          </cell>
          <cell r="C2025">
            <v>0</v>
          </cell>
          <cell r="D2025" t="str">
            <v>No Title I</v>
          </cell>
          <cell r="E2025" t="str">
            <v>No Title I</v>
          </cell>
        </row>
        <row r="2026">
          <cell r="A2026" t="str">
            <v>490202040003</v>
          </cell>
          <cell r="B2026" t="str">
            <v>Title I School</v>
          </cell>
          <cell r="C2026" t="str">
            <v>Targeted Assistance Program</v>
          </cell>
          <cell r="D2026" t="str">
            <v>Title I School</v>
          </cell>
          <cell r="E2026" t="str">
            <v>Targeted Assistance Program</v>
          </cell>
        </row>
        <row r="2027">
          <cell r="A2027" t="str">
            <v>490301060001</v>
          </cell>
          <cell r="B2027" t="str">
            <v>Title I School</v>
          </cell>
          <cell r="C2027" t="str">
            <v>Schoolwide Program</v>
          </cell>
          <cell r="D2027" t="str">
            <v>Title I School</v>
          </cell>
          <cell r="E2027" t="str">
            <v>Schoolwide Program</v>
          </cell>
        </row>
        <row r="2028">
          <cell r="A2028" t="str">
            <v>490301060002</v>
          </cell>
          <cell r="B2028" t="str">
            <v>Not Title I School</v>
          </cell>
          <cell r="C2028">
            <v>0</v>
          </cell>
          <cell r="D2028" t="str">
            <v>No Title I</v>
          </cell>
          <cell r="E2028" t="str">
            <v>No Title I</v>
          </cell>
        </row>
        <row r="2029">
          <cell r="A2029" t="str">
            <v>490301060003</v>
          </cell>
          <cell r="B2029" t="str">
            <v>Not Title I School</v>
          </cell>
          <cell r="C2029">
            <v>0</v>
          </cell>
          <cell r="D2029" t="str">
            <v>No Title I</v>
          </cell>
          <cell r="E2029" t="str">
            <v>No Title I</v>
          </cell>
        </row>
        <row r="2030">
          <cell r="A2030" t="str">
            <v>490301060005</v>
          </cell>
          <cell r="B2030" t="str">
            <v>Not Title I School</v>
          </cell>
          <cell r="C2030">
            <v>0</v>
          </cell>
          <cell r="D2030" t="str">
            <v>No Title I</v>
          </cell>
          <cell r="E2030" t="str">
            <v>No Title I</v>
          </cell>
        </row>
        <row r="2031">
          <cell r="A2031" t="str">
            <v>490301060006</v>
          </cell>
          <cell r="B2031" t="str">
            <v>Title I School</v>
          </cell>
          <cell r="C2031" t="str">
            <v>Targeted Assistance Program</v>
          </cell>
          <cell r="D2031" t="str">
            <v>Title I School</v>
          </cell>
          <cell r="E2031" t="str">
            <v>Targeted Assistance Program</v>
          </cell>
        </row>
        <row r="2032">
          <cell r="A2032" t="str">
            <v>490301060007</v>
          </cell>
          <cell r="B2032" t="str">
            <v>Not Title I School</v>
          </cell>
          <cell r="C2032">
            <v>0</v>
          </cell>
          <cell r="D2032" t="str">
            <v>No Title I</v>
          </cell>
          <cell r="E2032" t="str">
            <v>No Title I</v>
          </cell>
        </row>
        <row r="2033">
          <cell r="A2033" t="str">
            <v>490301060008</v>
          </cell>
          <cell r="B2033" t="str">
            <v>Not Title I School</v>
          </cell>
          <cell r="C2033">
            <v>0</v>
          </cell>
          <cell r="D2033" t="str">
            <v>No Title I</v>
          </cell>
          <cell r="E2033" t="str">
            <v>No Title I</v>
          </cell>
        </row>
        <row r="2034">
          <cell r="A2034" t="str">
            <v>490501060002</v>
          </cell>
          <cell r="B2034" t="str">
            <v>Title I School</v>
          </cell>
          <cell r="C2034" t="str">
            <v>Targeted Assistance Program</v>
          </cell>
          <cell r="D2034" t="str">
            <v>Title I School</v>
          </cell>
          <cell r="E2034" t="str">
            <v>Targeted Assistance Program</v>
          </cell>
        </row>
        <row r="2035">
          <cell r="A2035" t="str">
            <v>490501060003</v>
          </cell>
          <cell r="B2035" t="str">
            <v>Title I School</v>
          </cell>
          <cell r="C2035" t="str">
            <v>Targeted Assistance Program</v>
          </cell>
          <cell r="D2035" t="str">
            <v>Title I School</v>
          </cell>
          <cell r="E2035" t="str">
            <v>Targeted Assistance Program</v>
          </cell>
        </row>
        <row r="2036">
          <cell r="A2036" t="str">
            <v>490601060002</v>
          </cell>
          <cell r="B2036" t="str">
            <v>Title I School</v>
          </cell>
          <cell r="C2036" t="str">
            <v>Schoolwide Program</v>
          </cell>
          <cell r="D2036" t="str">
            <v>Title I School</v>
          </cell>
          <cell r="E2036" t="str">
            <v>Schoolwide Program</v>
          </cell>
        </row>
        <row r="2037">
          <cell r="A2037" t="str">
            <v>490601060003</v>
          </cell>
          <cell r="B2037" t="str">
            <v>Title I School</v>
          </cell>
          <cell r="C2037" t="str">
            <v>Schoolwide Program</v>
          </cell>
          <cell r="D2037" t="str">
            <v>Title I School</v>
          </cell>
          <cell r="E2037" t="str">
            <v>Schoolwide Program</v>
          </cell>
        </row>
        <row r="2038">
          <cell r="A2038" t="str">
            <v>490601060008</v>
          </cell>
          <cell r="B2038" t="str">
            <v>Title I School</v>
          </cell>
          <cell r="C2038" t="str">
            <v>Schoolwide Program</v>
          </cell>
          <cell r="D2038" t="str">
            <v>Title I School</v>
          </cell>
          <cell r="E2038" t="str">
            <v>Schoolwide Program</v>
          </cell>
        </row>
        <row r="2039">
          <cell r="A2039" t="str">
            <v>490601060009</v>
          </cell>
          <cell r="B2039" t="str">
            <v>Title I School</v>
          </cell>
          <cell r="C2039" t="str">
            <v>Schoolwide Program</v>
          </cell>
          <cell r="D2039" t="str">
            <v>Title I School</v>
          </cell>
          <cell r="E2039" t="str">
            <v>Schoolwide Program</v>
          </cell>
        </row>
        <row r="2040">
          <cell r="A2040" t="str">
            <v>490801080001</v>
          </cell>
          <cell r="B2040" t="str">
            <v>Title I School</v>
          </cell>
          <cell r="C2040" t="str">
            <v>Targeted Assistance Program</v>
          </cell>
          <cell r="D2040" t="str">
            <v>Title I School</v>
          </cell>
          <cell r="E2040" t="str">
            <v>Targeted Assistance Program</v>
          </cell>
        </row>
        <row r="2041">
          <cell r="A2041" t="str">
            <v>490804020002</v>
          </cell>
          <cell r="B2041" t="str">
            <v>Title I School</v>
          </cell>
          <cell r="C2041" t="str">
            <v>Schoolwide Program</v>
          </cell>
          <cell r="D2041" t="str">
            <v>Title I School</v>
          </cell>
          <cell r="E2041" t="str">
            <v>Schoolwide Program</v>
          </cell>
        </row>
        <row r="2042">
          <cell r="A2042" t="str">
            <v>491200010006</v>
          </cell>
          <cell r="B2042" t="str">
            <v>Title I School</v>
          </cell>
          <cell r="C2042" t="str">
            <v>Targeted Assistance Program</v>
          </cell>
          <cell r="D2042" t="str">
            <v>Title I School</v>
          </cell>
          <cell r="E2042" t="str">
            <v>Targeted Assistance Program</v>
          </cell>
        </row>
        <row r="2043">
          <cell r="A2043" t="str">
            <v>491200010007</v>
          </cell>
          <cell r="B2043" t="str">
            <v>Title I School</v>
          </cell>
          <cell r="C2043" t="str">
            <v>Schoolwide Program</v>
          </cell>
          <cell r="D2043" t="str">
            <v>Title I School</v>
          </cell>
          <cell r="E2043" t="str">
            <v>Schoolwide Program</v>
          </cell>
        </row>
        <row r="2044">
          <cell r="A2044" t="str">
            <v>491302060001</v>
          </cell>
          <cell r="B2044" t="str">
            <v>Title I School</v>
          </cell>
          <cell r="C2044" t="str">
            <v>Schoolwide Program</v>
          </cell>
          <cell r="D2044" t="str">
            <v>Title I School</v>
          </cell>
          <cell r="E2044" t="str">
            <v>Schoolwide Program</v>
          </cell>
        </row>
        <row r="2045">
          <cell r="A2045" t="str">
            <v>491302060002</v>
          </cell>
          <cell r="B2045" t="str">
            <v>Not Title I School</v>
          </cell>
          <cell r="C2045">
            <v>0</v>
          </cell>
          <cell r="D2045" t="str">
            <v>No Title I</v>
          </cell>
          <cell r="E2045" t="str">
            <v>No Title I</v>
          </cell>
        </row>
        <row r="2046">
          <cell r="A2046" t="str">
            <v>491302060004</v>
          </cell>
          <cell r="B2046" t="str">
            <v>Not Title I School</v>
          </cell>
          <cell r="C2046">
            <v>0</v>
          </cell>
          <cell r="D2046" t="str">
            <v>No Title I</v>
          </cell>
          <cell r="E2046" t="str">
            <v>No Title I</v>
          </cell>
        </row>
        <row r="2047">
          <cell r="A2047" t="str">
            <v>491302060005</v>
          </cell>
          <cell r="B2047" t="str">
            <v>Title I School</v>
          </cell>
          <cell r="C2047" t="str">
            <v>Schoolwide Program</v>
          </cell>
          <cell r="D2047" t="str">
            <v>Title I School</v>
          </cell>
          <cell r="E2047" t="str">
            <v>Schoolwide Program</v>
          </cell>
        </row>
        <row r="2048">
          <cell r="A2048" t="str">
            <v>491302060006</v>
          </cell>
          <cell r="B2048" t="str">
            <v>Not Title I School</v>
          </cell>
          <cell r="C2048">
            <v>0</v>
          </cell>
          <cell r="D2048" t="str">
            <v>No Title I</v>
          </cell>
          <cell r="E2048" t="str">
            <v>No Title I</v>
          </cell>
        </row>
        <row r="2049">
          <cell r="A2049" t="str">
            <v>491401040001</v>
          </cell>
          <cell r="B2049" t="str">
            <v>Title I School</v>
          </cell>
          <cell r="C2049" t="str">
            <v>Targeted Assistance Program</v>
          </cell>
          <cell r="D2049" t="str">
            <v>Title I School</v>
          </cell>
          <cell r="E2049" t="str">
            <v>Targeted Assistance Program</v>
          </cell>
        </row>
        <row r="2050">
          <cell r="A2050" t="str">
            <v>491401040002</v>
          </cell>
          <cell r="B2050" t="str">
            <v>Not Title I School</v>
          </cell>
          <cell r="C2050">
            <v>0</v>
          </cell>
          <cell r="D2050" t="str">
            <v>No Title I</v>
          </cell>
          <cell r="E2050" t="str">
            <v>No Title I</v>
          </cell>
        </row>
        <row r="2051">
          <cell r="A2051" t="str">
            <v>491501040002</v>
          </cell>
          <cell r="B2051" t="str">
            <v>Title I School</v>
          </cell>
          <cell r="C2051" t="str">
            <v>Schoolwide Program</v>
          </cell>
          <cell r="D2051" t="str">
            <v>Title I School</v>
          </cell>
          <cell r="E2051" t="str">
            <v>Schoolwide Program</v>
          </cell>
        </row>
        <row r="2052">
          <cell r="A2052" t="str">
            <v>491501040003</v>
          </cell>
          <cell r="B2052" t="str">
            <v>Title I School</v>
          </cell>
          <cell r="C2052" t="str">
            <v>Schoolwide Program</v>
          </cell>
          <cell r="D2052" t="str">
            <v>Title I School</v>
          </cell>
          <cell r="E2052" t="str">
            <v>Schoolwide Program</v>
          </cell>
        </row>
        <row r="2053">
          <cell r="A2053" t="str">
            <v>491501040004</v>
          </cell>
          <cell r="B2053" t="str">
            <v>Title I School</v>
          </cell>
          <cell r="C2053" t="str">
            <v>Schoolwide Program</v>
          </cell>
          <cell r="D2053" t="str">
            <v>Title I School</v>
          </cell>
          <cell r="E2053" t="str">
            <v>Schoolwide Program</v>
          </cell>
        </row>
        <row r="2054">
          <cell r="A2054" t="str">
            <v>491700010002</v>
          </cell>
          <cell r="B2054" t="str">
            <v>Title I School</v>
          </cell>
          <cell r="C2054" t="str">
            <v>Schoolwide Program</v>
          </cell>
          <cell r="D2054" t="str">
            <v>Title I School</v>
          </cell>
          <cell r="E2054" t="str">
            <v>Schoolwide Program</v>
          </cell>
        </row>
        <row r="2055">
          <cell r="A2055" t="str">
            <v>491700010014</v>
          </cell>
          <cell r="B2055" t="str">
            <v>Title I School</v>
          </cell>
          <cell r="C2055" t="str">
            <v>Schoolwide Program</v>
          </cell>
          <cell r="D2055" t="str">
            <v>Title I School</v>
          </cell>
          <cell r="E2055" t="str">
            <v>Schoolwide Program</v>
          </cell>
        </row>
        <row r="2056">
          <cell r="A2056" t="str">
            <v>491700010016</v>
          </cell>
          <cell r="B2056" t="str">
            <v>Not Title I School</v>
          </cell>
          <cell r="C2056">
            <v>0</v>
          </cell>
          <cell r="D2056" t="str">
            <v>No Title I</v>
          </cell>
          <cell r="E2056" t="str">
            <v>No Title I</v>
          </cell>
        </row>
        <row r="2057">
          <cell r="A2057" t="str">
            <v>491700010018</v>
          </cell>
          <cell r="B2057" t="str">
            <v>Not Title I School</v>
          </cell>
          <cell r="C2057">
            <v>0</v>
          </cell>
          <cell r="D2057" t="str">
            <v>No Title I</v>
          </cell>
          <cell r="E2057" t="str">
            <v>No Title I</v>
          </cell>
        </row>
        <row r="2058">
          <cell r="A2058" t="str">
            <v>491700010019</v>
          </cell>
          <cell r="B2058" t="str">
            <v>Not Title I School</v>
          </cell>
          <cell r="C2058">
            <v>0</v>
          </cell>
          <cell r="D2058" t="str">
            <v>No Title I</v>
          </cell>
          <cell r="E2058" t="str">
            <v>No Title I</v>
          </cell>
        </row>
        <row r="2059">
          <cell r="A2059" t="str">
            <v>491700010020</v>
          </cell>
          <cell r="B2059" t="str">
            <v>Title I School</v>
          </cell>
          <cell r="C2059" t="str">
            <v>Schoolwide Program</v>
          </cell>
          <cell r="D2059" t="str">
            <v>Title I School</v>
          </cell>
          <cell r="E2059" t="str">
            <v>Schoolwide Program</v>
          </cell>
        </row>
        <row r="2060">
          <cell r="A2060" t="str">
            <v>491700010021</v>
          </cell>
          <cell r="B2060" t="str">
            <v>Title I School</v>
          </cell>
          <cell r="C2060" t="str">
            <v>Schoolwide Program</v>
          </cell>
          <cell r="D2060" t="str">
            <v>Title I School</v>
          </cell>
          <cell r="E2060" t="str">
            <v>Schoolwide Program</v>
          </cell>
        </row>
        <row r="2061">
          <cell r="A2061" t="str">
            <v>491700860931</v>
          </cell>
          <cell r="B2061" t="str">
            <v>Title I School</v>
          </cell>
          <cell r="C2061" t="str">
            <v>Schoolwide Program</v>
          </cell>
          <cell r="D2061" t="str">
            <v>Title I School</v>
          </cell>
          <cell r="E2061" t="str">
            <v>Schoolwide Program</v>
          </cell>
        </row>
        <row r="2062">
          <cell r="A2062" t="str">
            <v>500101060001</v>
          </cell>
          <cell r="B2062" t="str">
            <v>Not Title I School</v>
          </cell>
          <cell r="C2062">
            <v>0</v>
          </cell>
          <cell r="D2062" t="str">
            <v>No Title I</v>
          </cell>
          <cell r="E2062" t="str">
            <v>No Title I</v>
          </cell>
        </row>
        <row r="2063">
          <cell r="A2063" t="str">
            <v>500101060002</v>
          </cell>
          <cell r="B2063" t="str">
            <v>Title I School</v>
          </cell>
          <cell r="C2063" t="str">
            <v>Targeted Assistance Program</v>
          </cell>
          <cell r="D2063" t="str">
            <v>Title I School</v>
          </cell>
          <cell r="E2063" t="str">
            <v>Targeted Assistance Program</v>
          </cell>
        </row>
        <row r="2064">
          <cell r="A2064" t="str">
            <v>500101060006</v>
          </cell>
          <cell r="B2064" t="str">
            <v>Title I School</v>
          </cell>
          <cell r="C2064" t="str">
            <v>Targeted Assistance Program</v>
          </cell>
          <cell r="D2064" t="str">
            <v>Title I School</v>
          </cell>
          <cell r="E2064" t="str">
            <v>Targeted Assistance Program</v>
          </cell>
        </row>
        <row r="2065">
          <cell r="A2065" t="str">
            <v>500101060007</v>
          </cell>
          <cell r="B2065" t="str">
            <v>Not Title I School</v>
          </cell>
          <cell r="C2065">
            <v>0</v>
          </cell>
          <cell r="D2065" t="str">
            <v>No Title I</v>
          </cell>
          <cell r="E2065" t="str">
            <v>No Title I</v>
          </cell>
        </row>
        <row r="2066">
          <cell r="A2066" t="str">
            <v>500101060008</v>
          </cell>
          <cell r="B2066" t="str">
            <v>Not Title I School</v>
          </cell>
          <cell r="C2066">
            <v>0</v>
          </cell>
          <cell r="D2066" t="str">
            <v>No Title I</v>
          </cell>
          <cell r="E2066" t="str">
            <v>No Title I</v>
          </cell>
        </row>
        <row r="2067">
          <cell r="A2067" t="str">
            <v>500101060010</v>
          </cell>
          <cell r="B2067" t="str">
            <v>Title I School</v>
          </cell>
          <cell r="C2067" t="str">
            <v>Targeted Assistance Program</v>
          </cell>
          <cell r="D2067" t="str">
            <v>Title I School</v>
          </cell>
          <cell r="E2067" t="str">
            <v>Targeted Assistance Program</v>
          </cell>
        </row>
        <row r="2068">
          <cell r="A2068" t="str">
            <v>500101060011</v>
          </cell>
          <cell r="B2068" t="str">
            <v>Title I School</v>
          </cell>
          <cell r="C2068" t="str">
            <v>Targeted Assistance Program</v>
          </cell>
          <cell r="D2068" t="str">
            <v>Title I School</v>
          </cell>
          <cell r="E2068" t="str">
            <v>Targeted Assistance Program</v>
          </cell>
        </row>
        <row r="2069">
          <cell r="A2069" t="str">
            <v>500101060014</v>
          </cell>
          <cell r="B2069" t="str">
            <v>Title I School</v>
          </cell>
          <cell r="C2069" t="str">
            <v>Targeted Assistance Program</v>
          </cell>
          <cell r="D2069" t="str">
            <v>Title I School</v>
          </cell>
          <cell r="E2069" t="str">
            <v>Targeted Assistance Program</v>
          </cell>
        </row>
        <row r="2070">
          <cell r="A2070" t="str">
            <v>500101060015</v>
          </cell>
          <cell r="B2070" t="str">
            <v>Title I School</v>
          </cell>
          <cell r="C2070" t="str">
            <v>Targeted Assistance Program</v>
          </cell>
          <cell r="D2070" t="str">
            <v>Title I School</v>
          </cell>
          <cell r="E2070" t="str">
            <v>Targeted Assistance Program</v>
          </cell>
        </row>
        <row r="2071">
          <cell r="A2071" t="str">
            <v>500101060016</v>
          </cell>
          <cell r="B2071" t="str">
            <v>Not Title I School</v>
          </cell>
          <cell r="C2071">
            <v>0</v>
          </cell>
          <cell r="D2071" t="str">
            <v>No Title I</v>
          </cell>
          <cell r="E2071" t="str">
            <v>No Title I</v>
          </cell>
        </row>
        <row r="2072">
          <cell r="A2072" t="str">
            <v>500101060019</v>
          </cell>
          <cell r="B2072" t="str">
            <v>Not Title I School</v>
          </cell>
          <cell r="C2072">
            <v>0</v>
          </cell>
          <cell r="D2072" t="str">
            <v>No Title I</v>
          </cell>
          <cell r="E2072" t="str">
            <v>No Title I</v>
          </cell>
        </row>
        <row r="2073">
          <cell r="A2073" t="str">
            <v>500101060020</v>
          </cell>
          <cell r="B2073" t="str">
            <v>Not Title I School</v>
          </cell>
          <cell r="C2073">
            <v>0</v>
          </cell>
          <cell r="D2073" t="str">
            <v>No Title I</v>
          </cell>
          <cell r="E2073" t="str">
            <v>No Title I</v>
          </cell>
        </row>
        <row r="2074">
          <cell r="A2074" t="str">
            <v>500101060022</v>
          </cell>
          <cell r="B2074" t="str">
            <v>Title I School</v>
          </cell>
          <cell r="C2074" t="str">
            <v>Targeted Assistance Program</v>
          </cell>
          <cell r="D2074" t="str">
            <v>Title I School</v>
          </cell>
          <cell r="E2074" t="str">
            <v>Targeted Assistance Program</v>
          </cell>
        </row>
        <row r="2075">
          <cell r="A2075" t="str">
            <v>500101060023</v>
          </cell>
          <cell r="B2075" t="str">
            <v>Not Title I School</v>
          </cell>
          <cell r="C2075">
            <v>0</v>
          </cell>
          <cell r="D2075" t="str">
            <v>No Title I</v>
          </cell>
          <cell r="E2075" t="str">
            <v>No Title I</v>
          </cell>
        </row>
        <row r="2076">
          <cell r="A2076" t="str">
            <v>500101060024</v>
          </cell>
          <cell r="B2076" t="str">
            <v>Title I School</v>
          </cell>
          <cell r="C2076" t="str">
            <v>Targeted Assistance Program</v>
          </cell>
          <cell r="D2076" t="str">
            <v>Title I School</v>
          </cell>
          <cell r="E2076" t="str">
            <v>Targeted Assistance Program</v>
          </cell>
        </row>
        <row r="2077">
          <cell r="A2077" t="str">
            <v>500108030001</v>
          </cell>
          <cell r="B2077" t="str">
            <v>Title I School</v>
          </cell>
          <cell r="C2077" t="str">
            <v>Targeted Assistance Program</v>
          </cell>
          <cell r="D2077" t="str">
            <v>Title I School</v>
          </cell>
          <cell r="E2077" t="str">
            <v>Targeted Assistance Program</v>
          </cell>
        </row>
        <row r="2078">
          <cell r="A2078" t="str">
            <v>500108030002</v>
          </cell>
          <cell r="B2078" t="str">
            <v>Not Title I School</v>
          </cell>
          <cell r="C2078">
            <v>0</v>
          </cell>
          <cell r="D2078" t="str">
            <v>No Title I</v>
          </cell>
          <cell r="E2078" t="str">
            <v>No Title I</v>
          </cell>
        </row>
        <row r="2079">
          <cell r="A2079" t="str">
            <v>500108030003</v>
          </cell>
          <cell r="B2079" t="str">
            <v>Title I School</v>
          </cell>
          <cell r="C2079" t="str">
            <v>Targeted Assistance Program</v>
          </cell>
          <cell r="D2079" t="str">
            <v>Title I School</v>
          </cell>
          <cell r="E2079" t="str">
            <v>Targeted Assistance Program</v>
          </cell>
        </row>
        <row r="2080">
          <cell r="A2080" t="str">
            <v>500108030004</v>
          </cell>
          <cell r="B2080" t="str">
            <v>Not Title I School</v>
          </cell>
          <cell r="C2080">
            <v>0</v>
          </cell>
          <cell r="D2080" t="str">
            <v>No Title I</v>
          </cell>
          <cell r="E2080" t="str">
            <v>No Title I</v>
          </cell>
        </row>
        <row r="2081">
          <cell r="A2081" t="str">
            <v>500201060001</v>
          </cell>
          <cell r="B2081" t="str">
            <v>Title I School</v>
          </cell>
          <cell r="C2081" t="str">
            <v>Targeted Assistance Program</v>
          </cell>
          <cell r="D2081" t="str">
            <v>Title I School</v>
          </cell>
          <cell r="E2081" t="str">
            <v>Schoolwide Program</v>
          </cell>
        </row>
        <row r="2082">
          <cell r="A2082" t="str">
            <v>500201060004</v>
          </cell>
          <cell r="B2082" t="str">
            <v>Title I School</v>
          </cell>
          <cell r="C2082" t="str">
            <v>Targeted Assistance Program</v>
          </cell>
          <cell r="D2082" t="str">
            <v>Title I School</v>
          </cell>
          <cell r="E2082" t="str">
            <v>Targeted Assistance Program</v>
          </cell>
        </row>
        <row r="2083">
          <cell r="A2083" t="str">
            <v>500201060008</v>
          </cell>
          <cell r="B2083" t="str">
            <v>Not Title I School</v>
          </cell>
          <cell r="C2083">
            <v>0</v>
          </cell>
          <cell r="D2083" t="str">
            <v>No Title I</v>
          </cell>
          <cell r="E2083" t="str">
            <v>No Title I</v>
          </cell>
        </row>
        <row r="2084">
          <cell r="A2084" t="str">
            <v>500201060009</v>
          </cell>
          <cell r="B2084" t="str">
            <v>Not Title I School</v>
          </cell>
          <cell r="C2084">
            <v>0</v>
          </cell>
          <cell r="D2084" t="str">
            <v>No Title I</v>
          </cell>
          <cell r="E2084" t="str">
            <v>No Title I</v>
          </cell>
        </row>
        <row r="2085">
          <cell r="A2085" t="str">
            <v>500201060010</v>
          </cell>
          <cell r="B2085" t="str">
            <v>Not Title I School</v>
          </cell>
          <cell r="C2085">
            <v>0</v>
          </cell>
          <cell r="D2085" t="str">
            <v>No Title I</v>
          </cell>
          <cell r="E2085" t="str">
            <v>No Title I</v>
          </cell>
        </row>
        <row r="2086">
          <cell r="A2086" t="str">
            <v>500201060011</v>
          </cell>
          <cell r="B2086" t="str">
            <v>Title I School</v>
          </cell>
          <cell r="C2086" t="str">
            <v>Targeted Assistance Program</v>
          </cell>
          <cell r="D2086" t="str">
            <v>Title I School</v>
          </cell>
          <cell r="E2086" t="str">
            <v>Targeted Assistance Program</v>
          </cell>
        </row>
        <row r="2087">
          <cell r="A2087" t="str">
            <v>500201060012</v>
          </cell>
          <cell r="B2087" t="str">
            <v>Title I School</v>
          </cell>
          <cell r="C2087" t="str">
            <v>Targeted Assistance Program</v>
          </cell>
          <cell r="D2087" t="str">
            <v>Title I School</v>
          </cell>
          <cell r="E2087" t="str">
            <v>Targeted Assistance Program</v>
          </cell>
        </row>
        <row r="2088">
          <cell r="A2088" t="str">
            <v>500201060013</v>
          </cell>
          <cell r="B2088" t="str">
            <v>Not Title I School</v>
          </cell>
          <cell r="C2088">
            <v>0</v>
          </cell>
          <cell r="D2088" t="str">
            <v>Title I School</v>
          </cell>
          <cell r="E2088" t="str">
            <v>Schoolwide Program</v>
          </cell>
        </row>
        <row r="2089">
          <cell r="A2089" t="str">
            <v>500301060004</v>
          </cell>
          <cell r="B2089" t="str">
            <v>Title I School</v>
          </cell>
          <cell r="C2089" t="str">
            <v>Targeted Assistance Program</v>
          </cell>
          <cell r="D2089" t="str">
            <v>Title I School</v>
          </cell>
          <cell r="E2089" t="str">
            <v>Targeted Assistance Program</v>
          </cell>
        </row>
        <row r="2090">
          <cell r="A2090" t="str">
            <v>500301060006</v>
          </cell>
          <cell r="B2090" t="str">
            <v>Title I School</v>
          </cell>
          <cell r="C2090" t="str">
            <v>Targeted Assistance Program</v>
          </cell>
          <cell r="D2090" t="str">
            <v>Title I School</v>
          </cell>
          <cell r="E2090" t="str">
            <v>Targeted Assistance Program</v>
          </cell>
        </row>
        <row r="2091">
          <cell r="A2091" t="str">
            <v>500301060007</v>
          </cell>
          <cell r="B2091" t="str">
            <v>Title I School</v>
          </cell>
          <cell r="C2091" t="str">
            <v>Targeted Assistance Program</v>
          </cell>
          <cell r="D2091" t="str">
            <v>Title I School</v>
          </cell>
          <cell r="E2091" t="str">
            <v>Targeted Assistance Program</v>
          </cell>
        </row>
        <row r="2092">
          <cell r="A2092" t="str">
            <v>500301060008</v>
          </cell>
          <cell r="B2092" t="str">
            <v>Title I School</v>
          </cell>
          <cell r="C2092" t="str">
            <v>Targeted Assistance Program</v>
          </cell>
          <cell r="D2092" t="str">
            <v>Title I School</v>
          </cell>
          <cell r="E2092" t="str">
            <v>Targeted Assistance Program</v>
          </cell>
        </row>
        <row r="2093">
          <cell r="A2093" t="str">
            <v>500301060009</v>
          </cell>
          <cell r="B2093" t="str">
            <v>Title I School</v>
          </cell>
          <cell r="C2093" t="str">
            <v>Targeted Assistance Program</v>
          </cell>
          <cell r="D2093" t="str">
            <v>Title I School</v>
          </cell>
          <cell r="E2093" t="str">
            <v>Targeted Assistance Program</v>
          </cell>
        </row>
        <row r="2094">
          <cell r="A2094" t="str">
            <v>500304030002</v>
          </cell>
          <cell r="B2094" t="str">
            <v>Title I School</v>
          </cell>
          <cell r="C2094" t="str">
            <v>Schoolwide Program</v>
          </cell>
          <cell r="D2094" t="str">
            <v>Title I School</v>
          </cell>
          <cell r="E2094" t="str">
            <v>Schoolwide Program</v>
          </cell>
        </row>
        <row r="2095">
          <cell r="A2095" t="str">
            <v>500304030004</v>
          </cell>
          <cell r="B2095" t="str">
            <v>Not Title I School</v>
          </cell>
          <cell r="C2095">
            <v>0</v>
          </cell>
          <cell r="D2095" t="str">
            <v>No Title I</v>
          </cell>
          <cell r="E2095" t="str">
            <v>No Title I</v>
          </cell>
        </row>
        <row r="2096">
          <cell r="A2096" t="str">
            <v>500304030005</v>
          </cell>
          <cell r="B2096" t="str">
            <v>Title I School</v>
          </cell>
          <cell r="C2096" t="str">
            <v>Targeted Assistance Program</v>
          </cell>
          <cell r="D2096" t="str">
            <v>Title I School</v>
          </cell>
          <cell r="E2096" t="str">
            <v>Targeted Assistance Program</v>
          </cell>
        </row>
        <row r="2097">
          <cell r="A2097" t="str">
            <v>500304030006</v>
          </cell>
          <cell r="B2097" t="str">
            <v>Title I School</v>
          </cell>
          <cell r="C2097" t="str">
            <v>Targeted Assistance Program</v>
          </cell>
          <cell r="D2097" t="str">
            <v>Title I School</v>
          </cell>
          <cell r="E2097" t="str">
            <v>Targeted Assistance Program</v>
          </cell>
        </row>
        <row r="2098">
          <cell r="A2098" t="str">
            <v>500304030007</v>
          </cell>
          <cell r="B2098" t="str">
            <v>Title I School</v>
          </cell>
          <cell r="C2098" t="str">
            <v>Targeted Assistance Program</v>
          </cell>
          <cell r="D2098" t="str">
            <v>Title I School</v>
          </cell>
          <cell r="E2098" t="str">
            <v>Targeted Assistance Program</v>
          </cell>
        </row>
        <row r="2099">
          <cell r="A2099" t="str">
            <v>500308030003</v>
          </cell>
          <cell r="B2099" t="str">
            <v>Title I School</v>
          </cell>
          <cell r="C2099" t="str">
            <v>Targeted Assistance Program</v>
          </cell>
          <cell r="D2099" t="str">
            <v>Title I School</v>
          </cell>
          <cell r="E2099" t="str">
            <v>Targeted Assistance Program</v>
          </cell>
        </row>
        <row r="2100">
          <cell r="A2100" t="str">
            <v>500308030008</v>
          </cell>
          <cell r="B2100" t="str">
            <v>Not Title I School</v>
          </cell>
          <cell r="C2100">
            <v>0</v>
          </cell>
          <cell r="D2100" t="str">
            <v>No Title I</v>
          </cell>
          <cell r="E2100" t="str">
            <v>No Title I</v>
          </cell>
        </row>
        <row r="2101">
          <cell r="A2101" t="str">
            <v>500308030009</v>
          </cell>
          <cell r="B2101" t="str">
            <v>Title I School</v>
          </cell>
          <cell r="C2101" t="str">
            <v>Targeted Assistance Program</v>
          </cell>
          <cell r="D2101" t="str">
            <v>Title I School</v>
          </cell>
          <cell r="E2101" t="str">
            <v>Targeted Assistance Program</v>
          </cell>
        </row>
        <row r="2102">
          <cell r="A2102" t="str">
            <v>500308030010</v>
          </cell>
          <cell r="B2102" t="str">
            <v>Not Title I School</v>
          </cell>
          <cell r="C2102">
            <v>0</v>
          </cell>
          <cell r="D2102" t="str">
            <v>Title I School</v>
          </cell>
          <cell r="E2102" t="str">
            <v>Targeted Assistance Program</v>
          </cell>
        </row>
        <row r="2103">
          <cell r="A2103" t="str">
            <v>500308030011</v>
          </cell>
          <cell r="B2103" t="str">
            <v>Title I School</v>
          </cell>
          <cell r="C2103" t="str">
            <v>Targeted Assistance Program</v>
          </cell>
          <cell r="D2103" t="str">
            <v>Title I School</v>
          </cell>
          <cell r="E2103" t="str">
            <v>Targeted Assistance Program</v>
          </cell>
        </row>
        <row r="2104">
          <cell r="A2104" t="str">
            <v>500401060001</v>
          </cell>
          <cell r="B2104" t="str">
            <v>Not Title I School</v>
          </cell>
          <cell r="C2104">
            <v>0</v>
          </cell>
          <cell r="D2104" t="str">
            <v>No Title I</v>
          </cell>
          <cell r="E2104" t="str">
            <v>No Title I</v>
          </cell>
        </row>
        <row r="2105">
          <cell r="A2105" t="str">
            <v>500401060002</v>
          </cell>
          <cell r="B2105" t="str">
            <v>Title I School</v>
          </cell>
          <cell r="C2105" t="str">
            <v>Targeted Assistance Program</v>
          </cell>
          <cell r="D2105" t="str">
            <v>Title I School</v>
          </cell>
          <cell r="E2105" t="str">
            <v>Targeted Assistance Program</v>
          </cell>
        </row>
        <row r="2106">
          <cell r="A2106" t="str">
            <v>500401060004</v>
          </cell>
          <cell r="B2106" t="str">
            <v>Title I School</v>
          </cell>
          <cell r="C2106" t="str">
            <v>Schoolwide Program</v>
          </cell>
          <cell r="D2106" t="str">
            <v>Title I School</v>
          </cell>
          <cell r="E2106" t="str">
            <v>Schoolwide Program</v>
          </cell>
        </row>
        <row r="2107">
          <cell r="A2107" t="str">
            <v>500401060009</v>
          </cell>
          <cell r="B2107" t="str">
            <v>Not Title I School</v>
          </cell>
          <cell r="C2107">
            <v>0</v>
          </cell>
          <cell r="D2107" t="str">
            <v>No Title I</v>
          </cell>
          <cell r="E2107" t="str">
            <v>No Title I</v>
          </cell>
        </row>
        <row r="2108">
          <cell r="A2108" t="str">
            <v>500401060010</v>
          </cell>
          <cell r="B2108" t="str">
            <v>Not Title I School</v>
          </cell>
          <cell r="C2108">
            <v>0</v>
          </cell>
          <cell r="D2108" t="str">
            <v>No Title I</v>
          </cell>
          <cell r="E2108" t="str">
            <v>No Title I</v>
          </cell>
        </row>
        <row r="2109">
          <cell r="A2109" t="str">
            <v>500401060011</v>
          </cell>
          <cell r="B2109" t="str">
            <v>Not Title I School</v>
          </cell>
          <cell r="C2109">
            <v>0</v>
          </cell>
          <cell r="D2109" t="str">
            <v>No Title I</v>
          </cell>
          <cell r="E2109" t="str">
            <v>No Title I</v>
          </cell>
        </row>
        <row r="2110">
          <cell r="A2110" t="str">
            <v>500401060012</v>
          </cell>
          <cell r="B2110" t="str">
            <v>Not Title I School</v>
          </cell>
          <cell r="C2110">
            <v>0</v>
          </cell>
          <cell r="D2110" t="str">
            <v>No Title I</v>
          </cell>
          <cell r="E2110" t="str">
            <v>No Title I</v>
          </cell>
        </row>
        <row r="2111">
          <cell r="A2111" t="str">
            <v>500402060001</v>
          </cell>
          <cell r="B2111" t="str">
            <v>Title I School</v>
          </cell>
          <cell r="C2111" t="str">
            <v>Schoolwide Program</v>
          </cell>
          <cell r="D2111" t="str">
            <v>Title I School</v>
          </cell>
          <cell r="E2111" t="str">
            <v>Schoolwide Program</v>
          </cell>
        </row>
        <row r="2112">
          <cell r="A2112" t="str">
            <v>500402060002</v>
          </cell>
          <cell r="B2112" t="str">
            <v>Title I School</v>
          </cell>
          <cell r="C2112" t="str">
            <v>Schoolwide Program</v>
          </cell>
          <cell r="D2112" t="str">
            <v>Title I School</v>
          </cell>
          <cell r="E2112" t="str">
            <v>Schoolwide Program</v>
          </cell>
        </row>
        <row r="2113">
          <cell r="A2113" t="str">
            <v>500402060003</v>
          </cell>
          <cell r="B2113" t="str">
            <v>Title I School</v>
          </cell>
          <cell r="C2113" t="str">
            <v>Schoolwide Program</v>
          </cell>
          <cell r="D2113" t="str">
            <v>Title I School</v>
          </cell>
          <cell r="E2113" t="str">
            <v>Schoolwide Program</v>
          </cell>
        </row>
        <row r="2114">
          <cell r="A2114" t="str">
            <v>500402060004</v>
          </cell>
          <cell r="B2114" t="str">
            <v>Title I School</v>
          </cell>
          <cell r="C2114" t="str">
            <v>Schoolwide Program</v>
          </cell>
          <cell r="D2114" t="str">
            <v>Title I School</v>
          </cell>
          <cell r="E2114" t="str">
            <v>Schoolwide Program</v>
          </cell>
        </row>
        <row r="2115">
          <cell r="A2115" t="str">
            <v>500402060005</v>
          </cell>
          <cell r="B2115" t="str">
            <v>Title I School</v>
          </cell>
          <cell r="C2115" t="str">
            <v>Schoolwide Program</v>
          </cell>
          <cell r="D2115" t="str">
            <v>Title I School</v>
          </cell>
          <cell r="E2115" t="str">
            <v>Schoolwide Program</v>
          </cell>
        </row>
        <row r="2116">
          <cell r="A2116" t="str">
            <v>500402060006</v>
          </cell>
          <cell r="B2116" t="str">
            <v>Title I School</v>
          </cell>
          <cell r="C2116" t="str">
            <v>Schoolwide Program</v>
          </cell>
          <cell r="D2116" t="str">
            <v>Title I School</v>
          </cell>
          <cell r="E2116" t="str">
            <v>Schoolwide Program</v>
          </cell>
        </row>
        <row r="2117">
          <cell r="A2117" t="str">
            <v>500402060010</v>
          </cell>
          <cell r="B2117" t="str">
            <v>Title I School</v>
          </cell>
          <cell r="C2117" t="str">
            <v>Schoolwide Program</v>
          </cell>
          <cell r="D2117" t="str">
            <v>Title I School</v>
          </cell>
          <cell r="E2117" t="str">
            <v>Schoolwide Program</v>
          </cell>
        </row>
        <row r="2118">
          <cell r="A2118" t="str">
            <v>500402060013</v>
          </cell>
          <cell r="B2118" t="str">
            <v>Not Title I School</v>
          </cell>
          <cell r="C2118">
            <v>0</v>
          </cell>
          <cell r="D2118" t="str">
            <v>No Title I</v>
          </cell>
          <cell r="E2118" t="str">
            <v>No Title I</v>
          </cell>
        </row>
        <row r="2119">
          <cell r="A2119" t="str">
            <v>500402060014</v>
          </cell>
          <cell r="B2119" t="str">
            <v>Not Title I School</v>
          </cell>
          <cell r="C2119">
            <v>0</v>
          </cell>
          <cell r="D2119" t="str">
            <v>No Title I</v>
          </cell>
          <cell r="E2119" t="str">
            <v>No Title I</v>
          </cell>
        </row>
        <row r="2120">
          <cell r="A2120" t="str">
            <v>500402060015</v>
          </cell>
          <cell r="B2120" t="str">
            <v>Not Title I School</v>
          </cell>
          <cell r="C2120">
            <v>0</v>
          </cell>
          <cell r="D2120" t="str">
            <v>No Title I</v>
          </cell>
          <cell r="E2120" t="str">
            <v>No Title I</v>
          </cell>
        </row>
        <row r="2121">
          <cell r="A2121" t="str">
            <v>500402060016</v>
          </cell>
          <cell r="B2121" t="str">
            <v>Title I School</v>
          </cell>
          <cell r="C2121" t="str">
            <v>Schoolwide Program</v>
          </cell>
          <cell r="D2121" t="str">
            <v>Title I School</v>
          </cell>
          <cell r="E2121" t="str">
            <v>Schoolwide Program</v>
          </cell>
        </row>
        <row r="2122">
          <cell r="A2122" t="str">
            <v>500402060018</v>
          </cell>
          <cell r="B2122" t="str">
            <v>Not Title I School</v>
          </cell>
          <cell r="C2122">
            <v>0</v>
          </cell>
          <cell r="D2122" t="str">
            <v>No Title I</v>
          </cell>
          <cell r="E2122" t="str">
            <v>No Title I</v>
          </cell>
        </row>
        <row r="2123">
          <cell r="A2123" t="str">
            <v>500402060019</v>
          </cell>
          <cell r="B2123" t="str">
            <v>Title I School</v>
          </cell>
          <cell r="C2123" t="str">
            <v>Schoolwide Program</v>
          </cell>
          <cell r="D2123" t="str">
            <v>Title I School</v>
          </cell>
          <cell r="E2123" t="str">
            <v>Schoolwide Program</v>
          </cell>
        </row>
        <row r="2124">
          <cell r="A2124" t="str">
            <v>500402060023</v>
          </cell>
          <cell r="B2124" t="str">
            <v>Title I School</v>
          </cell>
          <cell r="C2124" t="str">
            <v>Schoolwide Program</v>
          </cell>
          <cell r="D2124" t="str">
            <v>Title I School</v>
          </cell>
          <cell r="E2124" t="str">
            <v>Schoolwide Program</v>
          </cell>
        </row>
        <row r="2125">
          <cell r="A2125" t="str">
            <v>510101040001</v>
          </cell>
          <cell r="B2125" t="str">
            <v>Title I School</v>
          </cell>
          <cell r="C2125" t="str">
            <v>Targeted Assistance Program</v>
          </cell>
          <cell r="D2125" t="str">
            <v>Title I School</v>
          </cell>
          <cell r="E2125" t="str">
            <v>Targeted Assistance Program</v>
          </cell>
        </row>
        <row r="2126">
          <cell r="A2126" t="str">
            <v>510101040002</v>
          </cell>
          <cell r="B2126" t="str">
            <v>Title I School</v>
          </cell>
          <cell r="C2126" t="str">
            <v>Targeted Assistance Program</v>
          </cell>
          <cell r="D2126" t="str">
            <v>Title I School</v>
          </cell>
          <cell r="E2126" t="str">
            <v>Targeted Assistance Program</v>
          </cell>
        </row>
        <row r="2127">
          <cell r="A2127" t="str">
            <v>510101040003</v>
          </cell>
          <cell r="B2127" t="str">
            <v>Title I School</v>
          </cell>
          <cell r="C2127" t="str">
            <v>Targeted Assistance Program</v>
          </cell>
          <cell r="D2127" t="str">
            <v>Title I School</v>
          </cell>
          <cell r="E2127" t="str">
            <v>Targeted Assistance Program</v>
          </cell>
        </row>
        <row r="2128">
          <cell r="A2128" t="str">
            <v>510201060001</v>
          </cell>
          <cell r="B2128" t="str">
            <v>Title I School</v>
          </cell>
          <cell r="C2128" t="str">
            <v>Schoolwide Program</v>
          </cell>
          <cell r="D2128" t="str">
            <v>Title I School</v>
          </cell>
          <cell r="E2128" t="str">
            <v>Schoolwide Program</v>
          </cell>
        </row>
        <row r="2129">
          <cell r="A2129" t="str">
            <v>510201060003</v>
          </cell>
          <cell r="B2129" t="str">
            <v>Title I School</v>
          </cell>
          <cell r="C2129" t="str">
            <v>Schoolwide Program</v>
          </cell>
          <cell r="D2129" t="str">
            <v>Title I School</v>
          </cell>
          <cell r="E2129" t="str">
            <v>Schoolwide Program</v>
          </cell>
        </row>
        <row r="2130">
          <cell r="A2130" t="str">
            <v>510201060004</v>
          </cell>
          <cell r="B2130" t="str">
            <v>Title I School</v>
          </cell>
          <cell r="C2130" t="str">
            <v>Schoolwide Program</v>
          </cell>
          <cell r="D2130" t="str">
            <v>Title I School</v>
          </cell>
          <cell r="E2130" t="str">
            <v>Schoolwide Program</v>
          </cell>
        </row>
        <row r="2131">
          <cell r="A2131" t="str">
            <v>510401040001</v>
          </cell>
          <cell r="B2131" t="str">
            <v>Title I School</v>
          </cell>
          <cell r="C2131" t="str">
            <v>Schoolwide Program</v>
          </cell>
          <cell r="D2131" t="str">
            <v>Title I School</v>
          </cell>
          <cell r="E2131" t="str">
            <v>Schoolwide Program</v>
          </cell>
        </row>
        <row r="2132">
          <cell r="A2132" t="str">
            <v>510401040002</v>
          </cell>
          <cell r="B2132" t="str">
            <v>Title I School</v>
          </cell>
          <cell r="C2132" t="str">
            <v>Schoolwide Program</v>
          </cell>
          <cell r="D2132" t="str">
            <v>Title I School</v>
          </cell>
          <cell r="E2132" t="str">
            <v>Schoolwide Program</v>
          </cell>
        </row>
        <row r="2133">
          <cell r="A2133" t="str">
            <v>510501040001</v>
          </cell>
          <cell r="B2133" t="str">
            <v>Title I School</v>
          </cell>
          <cell r="C2133" t="str">
            <v>Schoolwide Program</v>
          </cell>
          <cell r="D2133" t="str">
            <v>Title I School</v>
          </cell>
          <cell r="E2133" t="str">
            <v>Schoolwide Program</v>
          </cell>
        </row>
        <row r="2134">
          <cell r="A2134" t="str">
            <v>511101060005</v>
          </cell>
          <cell r="B2134" t="str">
            <v>Not Title I School</v>
          </cell>
          <cell r="C2134">
            <v>0</v>
          </cell>
          <cell r="D2134" t="str">
            <v>No Title I</v>
          </cell>
          <cell r="E2134" t="str">
            <v>No Title I</v>
          </cell>
        </row>
        <row r="2135">
          <cell r="A2135" t="str">
            <v>511101060006</v>
          </cell>
          <cell r="B2135" t="str">
            <v>Title I School</v>
          </cell>
          <cell r="C2135" t="str">
            <v>Schoolwide Program</v>
          </cell>
          <cell r="D2135" t="str">
            <v>Title I School</v>
          </cell>
          <cell r="E2135" t="str">
            <v>Schoolwide Program</v>
          </cell>
        </row>
        <row r="2136">
          <cell r="A2136" t="str">
            <v>511101060007</v>
          </cell>
          <cell r="B2136" t="str">
            <v>Title I School</v>
          </cell>
          <cell r="C2136" t="str">
            <v>Targeted Assistance Program</v>
          </cell>
          <cell r="D2136" t="str">
            <v>Title I School</v>
          </cell>
          <cell r="E2136" t="str">
            <v>Targeted Assistance Program</v>
          </cell>
        </row>
        <row r="2137">
          <cell r="A2137" t="str">
            <v>511201040001</v>
          </cell>
          <cell r="B2137" t="str">
            <v>Title I School</v>
          </cell>
          <cell r="C2137" t="str">
            <v>Targeted Assistance Program</v>
          </cell>
          <cell r="D2137" t="str">
            <v>Title I School</v>
          </cell>
          <cell r="E2137" t="str">
            <v>Targeted Assistance Program</v>
          </cell>
        </row>
        <row r="2138">
          <cell r="A2138" t="str">
            <v>511301040002</v>
          </cell>
          <cell r="B2138" t="str">
            <v>Title I School</v>
          </cell>
          <cell r="C2138" t="str">
            <v>Targeted Assistance Program</v>
          </cell>
          <cell r="D2138" t="str">
            <v>Title I School</v>
          </cell>
          <cell r="E2138" t="str">
            <v>Targeted Assistance Program</v>
          </cell>
        </row>
        <row r="2139">
          <cell r="A2139" t="str">
            <v>511602040002</v>
          </cell>
          <cell r="B2139" t="str">
            <v>Title I School</v>
          </cell>
          <cell r="C2139" t="str">
            <v>Schoolwide Program</v>
          </cell>
          <cell r="D2139" t="str">
            <v>Title I School</v>
          </cell>
          <cell r="E2139" t="str">
            <v>Schoolwide Program</v>
          </cell>
        </row>
        <row r="2140">
          <cell r="A2140" t="str">
            <v>511901040001</v>
          </cell>
          <cell r="B2140" t="str">
            <v>Title I School</v>
          </cell>
          <cell r="C2140" t="str">
            <v>Targeted Assistance Program</v>
          </cell>
          <cell r="D2140" t="str">
            <v>Title I School</v>
          </cell>
          <cell r="E2140" t="str">
            <v>Targeted Assistance Program</v>
          </cell>
        </row>
        <row r="2141">
          <cell r="A2141" t="str">
            <v>511901040004</v>
          </cell>
          <cell r="B2141" t="str">
            <v>Title I School</v>
          </cell>
          <cell r="C2141" t="str">
            <v>Schoolwide Program</v>
          </cell>
          <cell r="D2141" t="str">
            <v>Title I School</v>
          </cell>
          <cell r="E2141" t="str">
            <v>Schoolwide Program</v>
          </cell>
        </row>
        <row r="2142">
          <cell r="A2142" t="str">
            <v>512001060001</v>
          </cell>
          <cell r="B2142" t="str">
            <v>Title I School</v>
          </cell>
          <cell r="C2142" t="str">
            <v>Schoolwide Program</v>
          </cell>
          <cell r="D2142" t="str">
            <v>Title I School</v>
          </cell>
          <cell r="E2142" t="str">
            <v>Schoolwide Program</v>
          </cell>
        </row>
        <row r="2143">
          <cell r="A2143" t="str">
            <v>512001060004</v>
          </cell>
          <cell r="B2143" t="str">
            <v>Title I School</v>
          </cell>
          <cell r="C2143" t="str">
            <v>Schoolwide Program</v>
          </cell>
          <cell r="D2143" t="str">
            <v>Title I School</v>
          </cell>
          <cell r="E2143" t="str">
            <v>Schoolwide Program</v>
          </cell>
        </row>
        <row r="2144">
          <cell r="A2144" t="str">
            <v>512001060005</v>
          </cell>
          <cell r="B2144" t="str">
            <v>Title I School</v>
          </cell>
          <cell r="C2144" t="str">
            <v>Schoolwide Program</v>
          </cell>
          <cell r="D2144" t="str">
            <v>Title I School</v>
          </cell>
          <cell r="E2144" t="str">
            <v>Schoolwide Program</v>
          </cell>
        </row>
        <row r="2145">
          <cell r="A2145" t="str">
            <v>512001060008</v>
          </cell>
          <cell r="B2145" t="str">
            <v>Title I School</v>
          </cell>
          <cell r="C2145" t="str">
            <v>Schoolwide Program</v>
          </cell>
          <cell r="D2145" t="str">
            <v>Title I School</v>
          </cell>
          <cell r="E2145" t="str">
            <v>Schoolwide Program</v>
          </cell>
        </row>
        <row r="2146">
          <cell r="A2146" t="str">
            <v>512001060009</v>
          </cell>
          <cell r="B2146" t="str">
            <v>Title I School</v>
          </cell>
          <cell r="C2146" t="str">
            <v>Schoolwide Program</v>
          </cell>
          <cell r="D2146" t="str">
            <v>Title I School</v>
          </cell>
          <cell r="E2146" t="str">
            <v>Schoolwide Program</v>
          </cell>
        </row>
        <row r="2147">
          <cell r="A2147" t="str">
            <v>512101040001</v>
          </cell>
          <cell r="B2147" t="str">
            <v>Title I School</v>
          </cell>
          <cell r="C2147" t="str">
            <v>Schoolwide Program</v>
          </cell>
          <cell r="D2147" t="str">
            <v>Title I School</v>
          </cell>
          <cell r="E2147" t="str">
            <v>Schoolwide Program</v>
          </cell>
        </row>
        <row r="2148">
          <cell r="A2148" t="str">
            <v>512201040001</v>
          </cell>
          <cell r="B2148" t="str">
            <v>Title I School</v>
          </cell>
          <cell r="C2148" t="str">
            <v>Schoolwide Program</v>
          </cell>
          <cell r="D2148" t="str">
            <v>Title I School</v>
          </cell>
          <cell r="E2148" t="str">
            <v>Schoolwide Program</v>
          </cell>
        </row>
        <row r="2149">
          <cell r="A2149" t="str">
            <v>512201040002</v>
          </cell>
          <cell r="B2149" t="str">
            <v>Title I School</v>
          </cell>
          <cell r="C2149" t="str">
            <v>Schoolwide Program</v>
          </cell>
          <cell r="D2149" t="str">
            <v>Title I School</v>
          </cell>
          <cell r="E2149" t="str">
            <v>Schoolwide Program</v>
          </cell>
        </row>
        <row r="2150">
          <cell r="A2150" t="str">
            <v>512201040003</v>
          </cell>
          <cell r="B2150" t="str">
            <v>Title I School</v>
          </cell>
          <cell r="C2150" t="str">
            <v>Targeted Assistance Program</v>
          </cell>
          <cell r="D2150" t="str">
            <v>Title I School</v>
          </cell>
          <cell r="E2150" t="str">
            <v>Targeted Assistance Program</v>
          </cell>
        </row>
        <row r="2151">
          <cell r="A2151" t="str">
            <v>512300010002</v>
          </cell>
          <cell r="B2151" t="str">
            <v>Title I School</v>
          </cell>
          <cell r="C2151" t="str">
            <v>Schoolwide Program</v>
          </cell>
          <cell r="D2151" t="str">
            <v>Title I School</v>
          </cell>
          <cell r="E2151" t="str">
            <v>Schoolwide Program</v>
          </cell>
        </row>
        <row r="2152">
          <cell r="A2152" t="str">
            <v>512300010004</v>
          </cell>
          <cell r="B2152" t="str">
            <v>Title I School</v>
          </cell>
          <cell r="C2152" t="str">
            <v>Schoolwide Program</v>
          </cell>
          <cell r="D2152" t="str">
            <v>Title I School</v>
          </cell>
          <cell r="E2152" t="str">
            <v>Schoolwide Program</v>
          </cell>
        </row>
        <row r="2153">
          <cell r="A2153" t="str">
            <v>512300010009</v>
          </cell>
          <cell r="B2153" t="str">
            <v>Title I School</v>
          </cell>
          <cell r="C2153" t="str">
            <v>Schoolwide Program</v>
          </cell>
          <cell r="D2153" t="str">
            <v>Title I School</v>
          </cell>
          <cell r="E2153" t="str">
            <v>Schoolwide Program</v>
          </cell>
        </row>
        <row r="2154">
          <cell r="A2154" t="str">
            <v>512404040001</v>
          </cell>
          <cell r="B2154" t="str">
            <v>Title I School</v>
          </cell>
          <cell r="C2154" t="str">
            <v>Schoolwide Program</v>
          </cell>
          <cell r="D2154" t="str">
            <v>Title I School</v>
          </cell>
          <cell r="E2154" t="str">
            <v>Schoolwide Program</v>
          </cell>
        </row>
        <row r="2155">
          <cell r="A2155" t="str">
            <v>512501040002</v>
          </cell>
          <cell r="B2155" t="str">
            <v>Title I School</v>
          </cell>
          <cell r="C2155" t="str">
            <v>Schoolwide Program</v>
          </cell>
          <cell r="D2155" t="str">
            <v>Title I School</v>
          </cell>
          <cell r="E2155" t="str">
            <v>Schoolwide Program</v>
          </cell>
        </row>
        <row r="2156">
          <cell r="A2156" t="str">
            <v>512501040004</v>
          </cell>
          <cell r="B2156" t="str">
            <v>Title I School</v>
          </cell>
          <cell r="C2156" t="str">
            <v>Schoolwide Program</v>
          </cell>
          <cell r="D2156" t="str">
            <v>Title I School</v>
          </cell>
          <cell r="E2156" t="str">
            <v>Schoolwide Program</v>
          </cell>
        </row>
        <row r="2157">
          <cell r="A2157" t="str">
            <v>512902060002</v>
          </cell>
          <cell r="B2157" t="str">
            <v>Title I School</v>
          </cell>
          <cell r="C2157" t="str">
            <v>Schoolwide Program</v>
          </cell>
          <cell r="D2157" t="str">
            <v>Title I School</v>
          </cell>
          <cell r="E2157" t="str">
            <v>Schoolwide Program</v>
          </cell>
        </row>
        <row r="2158">
          <cell r="A2158" t="str">
            <v>512902060003</v>
          </cell>
          <cell r="B2158" t="str">
            <v>Title I School</v>
          </cell>
          <cell r="C2158" t="str">
            <v>Schoolwide Program</v>
          </cell>
          <cell r="D2158" t="str">
            <v>Title I School</v>
          </cell>
          <cell r="E2158" t="str">
            <v>Schoolwide Program</v>
          </cell>
        </row>
        <row r="2159">
          <cell r="A2159" t="str">
            <v>512902060004</v>
          </cell>
          <cell r="B2159" t="str">
            <v>Title I School</v>
          </cell>
          <cell r="C2159" t="str">
            <v>Schoolwide Program</v>
          </cell>
          <cell r="D2159" t="str">
            <v>Title I School</v>
          </cell>
          <cell r="E2159" t="str">
            <v>Schoolwide Program</v>
          </cell>
        </row>
        <row r="2160">
          <cell r="A2160" t="str">
            <v>513102040001</v>
          </cell>
          <cell r="B2160" t="str">
            <v>Title I School</v>
          </cell>
          <cell r="C2160" t="str">
            <v>Schoolwide Program</v>
          </cell>
          <cell r="D2160" t="str">
            <v>Title I School</v>
          </cell>
          <cell r="E2160" t="str">
            <v>Schoolwide Program</v>
          </cell>
        </row>
        <row r="2161">
          <cell r="A2161" t="str">
            <v>513102040002</v>
          </cell>
          <cell r="B2161" t="str">
            <v>Title I School</v>
          </cell>
          <cell r="C2161" t="str">
            <v>Schoolwide Program</v>
          </cell>
          <cell r="D2161" t="str">
            <v>Title I School</v>
          </cell>
          <cell r="E2161" t="str">
            <v>Schoolwide Program</v>
          </cell>
        </row>
        <row r="2162">
          <cell r="A2162" t="str">
            <v>520101060001</v>
          </cell>
          <cell r="B2162" t="str">
            <v>Title I School</v>
          </cell>
          <cell r="C2162" t="str">
            <v>Schoolwide Program</v>
          </cell>
          <cell r="D2162" t="str">
            <v>Title I School</v>
          </cell>
          <cell r="E2162" t="str">
            <v>Schoolwide Program</v>
          </cell>
        </row>
        <row r="2163">
          <cell r="A2163" t="str">
            <v>520101060002</v>
          </cell>
          <cell r="B2163" t="str">
            <v>Not Title I School</v>
          </cell>
          <cell r="C2163">
            <v>0</v>
          </cell>
          <cell r="D2163" t="str">
            <v>No Title I</v>
          </cell>
          <cell r="E2163" t="str">
            <v>No Title I</v>
          </cell>
        </row>
        <row r="2164">
          <cell r="A2164" t="str">
            <v>520101060004</v>
          </cell>
          <cell r="B2164" t="str">
            <v>Title I School</v>
          </cell>
          <cell r="C2164" t="str">
            <v>Schoolwide Program</v>
          </cell>
          <cell r="D2164" t="str">
            <v>Title I School</v>
          </cell>
          <cell r="E2164" t="str">
            <v>Schoolwide Program</v>
          </cell>
        </row>
        <row r="2165">
          <cell r="A2165" t="str">
            <v>520101060005</v>
          </cell>
          <cell r="B2165" t="str">
            <v>Title I School</v>
          </cell>
          <cell r="C2165" t="str">
            <v>Schoolwide Program</v>
          </cell>
          <cell r="D2165" t="str">
            <v>Title I School</v>
          </cell>
          <cell r="E2165" t="str">
            <v>Schoolwide Program</v>
          </cell>
        </row>
        <row r="2166">
          <cell r="A2166" t="str">
            <v>520101060006</v>
          </cell>
          <cell r="B2166" t="str">
            <v>Title I School</v>
          </cell>
          <cell r="C2166" t="str">
            <v>Targeted Assistance Program</v>
          </cell>
          <cell r="D2166" t="str">
            <v>Title I School</v>
          </cell>
          <cell r="E2166" t="str">
            <v>Targeted Assistance Program</v>
          </cell>
        </row>
        <row r="2167">
          <cell r="A2167" t="str">
            <v>520302060001</v>
          </cell>
          <cell r="B2167" t="str">
            <v>Not Title I School</v>
          </cell>
          <cell r="C2167">
            <v>0</v>
          </cell>
          <cell r="D2167" t="str">
            <v>No Title I</v>
          </cell>
          <cell r="E2167" t="str">
            <v>No Title I</v>
          </cell>
        </row>
        <row r="2168">
          <cell r="A2168" t="str">
            <v>520302060002</v>
          </cell>
          <cell r="B2168" t="str">
            <v>Not Title I School</v>
          </cell>
          <cell r="C2168">
            <v>0</v>
          </cell>
          <cell r="D2168" t="str">
            <v>No Title I</v>
          </cell>
          <cell r="E2168" t="str">
            <v>No Title I</v>
          </cell>
        </row>
        <row r="2169">
          <cell r="A2169" t="str">
            <v>520302060003</v>
          </cell>
          <cell r="B2169" t="str">
            <v>Title I School</v>
          </cell>
          <cell r="C2169" t="str">
            <v>Schoolwide Program</v>
          </cell>
          <cell r="D2169" t="str">
            <v>Title I School</v>
          </cell>
          <cell r="E2169" t="str">
            <v>Schoolwide Program</v>
          </cell>
        </row>
        <row r="2170">
          <cell r="A2170" t="str">
            <v>520302060004</v>
          </cell>
          <cell r="B2170" t="str">
            <v>Title I School</v>
          </cell>
          <cell r="C2170" t="str">
            <v>Schoolwide Program</v>
          </cell>
          <cell r="D2170" t="str">
            <v>Title I School</v>
          </cell>
          <cell r="E2170" t="str">
            <v>Schoolwide Program</v>
          </cell>
        </row>
        <row r="2171">
          <cell r="A2171" t="str">
            <v>520302060005</v>
          </cell>
          <cell r="B2171" t="str">
            <v>Not Title I School</v>
          </cell>
          <cell r="C2171">
            <v>0</v>
          </cell>
          <cell r="D2171" t="str">
            <v>No Title I</v>
          </cell>
          <cell r="E2171" t="str">
            <v>No Title I</v>
          </cell>
        </row>
        <row r="2172">
          <cell r="A2172" t="str">
            <v>520302060006</v>
          </cell>
          <cell r="B2172" t="str">
            <v>Title I School</v>
          </cell>
          <cell r="C2172" t="str">
            <v>Schoolwide Program</v>
          </cell>
          <cell r="D2172" t="str">
            <v>Title I School</v>
          </cell>
          <cell r="E2172" t="str">
            <v>Schoolwide Program</v>
          </cell>
        </row>
        <row r="2173">
          <cell r="A2173" t="str">
            <v>520302060007</v>
          </cell>
          <cell r="B2173" t="str">
            <v>Not Title I School</v>
          </cell>
          <cell r="C2173">
            <v>0</v>
          </cell>
          <cell r="D2173" t="str">
            <v>No Title I</v>
          </cell>
          <cell r="E2173" t="str">
            <v>No Title I</v>
          </cell>
        </row>
        <row r="2174">
          <cell r="A2174" t="str">
            <v>520302060008</v>
          </cell>
          <cell r="B2174" t="str">
            <v>Title I School</v>
          </cell>
          <cell r="C2174" t="str">
            <v>Targeted Assistance Program</v>
          </cell>
          <cell r="D2174" t="str">
            <v>Title I School</v>
          </cell>
          <cell r="E2174" t="str">
            <v>Targeted Assistance Program</v>
          </cell>
        </row>
        <row r="2175">
          <cell r="A2175" t="str">
            <v>520302060009</v>
          </cell>
          <cell r="B2175" t="str">
            <v>Not Title I School</v>
          </cell>
          <cell r="C2175">
            <v>0</v>
          </cell>
          <cell r="D2175" t="str">
            <v>No Title I</v>
          </cell>
          <cell r="E2175" t="str">
            <v>No Title I</v>
          </cell>
        </row>
        <row r="2176">
          <cell r="A2176" t="str">
            <v>520302060010</v>
          </cell>
          <cell r="B2176" t="str">
            <v>Title I School</v>
          </cell>
          <cell r="C2176" t="str">
            <v>Schoolwide Program</v>
          </cell>
          <cell r="D2176" t="str">
            <v>Title I School</v>
          </cell>
          <cell r="E2176" t="str">
            <v>Schoolwide Program</v>
          </cell>
        </row>
        <row r="2177">
          <cell r="A2177" t="str">
            <v>520302060011</v>
          </cell>
          <cell r="B2177" t="str">
            <v>Not Title I School</v>
          </cell>
          <cell r="C2177">
            <v>0</v>
          </cell>
          <cell r="D2177" t="str">
            <v>No Title I</v>
          </cell>
          <cell r="E2177" t="str">
            <v>No Title I</v>
          </cell>
        </row>
        <row r="2178">
          <cell r="A2178" t="str">
            <v>520302060013</v>
          </cell>
          <cell r="B2178" t="str">
            <v>Title I School</v>
          </cell>
          <cell r="C2178" t="str">
            <v>Targeted Assistance Program</v>
          </cell>
          <cell r="D2178" t="str">
            <v>Title I School</v>
          </cell>
          <cell r="E2178" t="str">
            <v>Targeted Assistance Program</v>
          </cell>
        </row>
        <row r="2179">
          <cell r="A2179" t="str">
            <v>520401040007</v>
          </cell>
          <cell r="B2179" t="str">
            <v>Not Title I School</v>
          </cell>
          <cell r="C2179">
            <v>0</v>
          </cell>
          <cell r="D2179" t="str">
            <v>No Title I</v>
          </cell>
          <cell r="E2179" t="str">
            <v>No Title I</v>
          </cell>
        </row>
        <row r="2180">
          <cell r="A2180" t="str">
            <v>520401040008</v>
          </cell>
          <cell r="B2180" t="str">
            <v>Title I School</v>
          </cell>
          <cell r="C2180" t="str">
            <v>Targeted Assistance Program</v>
          </cell>
          <cell r="D2180" t="str">
            <v>Title I School</v>
          </cell>
          <cell r="E2180" t="str">
            <v>Targeted Assistance Program</v>
          </cell>
        </row>
        <row r="2181">
          <cell r="A2181" t="str">
            <v>520401040009</v>
          </cell>
          <cell r="B2181" t="str">
            <v>Title I School</v>
          </cell>
          <cell r="C2181" t="str">
            <v>Targeted Assistance Program</v>
          </cell>
          <cell r="D2181" t="str">
            <v>Title I School</v>
          </cell>
          <cell r="E2181" t="str">
            <v>Targeted Assistance Program</v>
          </cell>
        </row>
        <row r="2182">
          <cell r="A2182" t="str">
            <v>520601080001</v>
          </cell>
          <cell r="B2182" t="str">
            <v>Title I School</v>
          </cell>
          <cell r="C2182" t="str">
            <v>Targeted Assistance Program</v>
          </cell>
          <cell r="D2182" t="str">
            <v>Title I School</v>
          </cell>
          <cell r="E2182" t="str">
            <v>Targeted Assistance Program</v>
          </cell>
        </row>
        <row r="2183">
          <cell r="A2183" t="str">
            <v>520701040001</v>
          </cell>
          <cell r="B2183" t="str">
            <v>Title I School</v>
          </cell>
          <cell r="C2183" t="str">
            <v>Targeted Assistance Program</v>
          </cell>
          <cell r="D2183" t="str">
            <v>Title I School</v>
          </cell>
          <cell r="E2183" t="str">
            <v>Targeted Assistance Program</v>
          </cell>
        </row>
        <row r="2184">
          <cell r="A2184" t="str">
            <v>520701040002</v>
          </cell>
          <cell r="B2184" t="str">
            <v>Title I School</v>
          </cell>
          <cell r="C2184" t="str">
            <v>Targeted Assistance Program</v>
          </cell>
          <cell r="D2184" t="str">
            <v>Title I School</v>
          </cell>
          <cell r="E2184" t="str">
            <v>Targeted Assistance Program</v>
          </cell>
        </row>
        <row r="2185">
          <cell r="A2185" t="str">
            <v>521200050001</v>
          </cell>
          <cell r="B2185" t="str">
            <v>Title I School</v>
          </cell>
          <cell r="C2185" t="str">
            <v>Targeted Assistance Program</v>
          </cell>
          <cell r="D2185" t="str">
            <v>Title I School</v>
          </cell>
          <cell r="E2185" t="str">
            <v>Targeted Assistance Program</v>
          </cell>
        </row>
        <row r="2186">
          <cell r="A2186" t="str">
            <v>521200050003</v>
          </cell>
          <cell r="B2186" t="str">
            <v>Not Title I School</v>
          </cell>
          <cell r="C2186">
            <v>0</v>
          </cell>
          <cell r="D2186" t="str">
            <v>No Title I</v>
          </cell>
          <cell r="E2186" t="str">
            <v>No Title I</v>
          </cell>
        </row>
        <row r="2187">
          <cell r="A2187" t="str">
            <v>521301060001</v>
          </cell>
          <cell r="B2187" t="str">
            <v>Not Title I School</v>
          </cell>
          <cell r="C2187">
            <v>0</v>
          </cell>
          <cell r="D2187" t="str">
            <v>No Title I</v>
          </cell>
          <cell r="E2187" t="str">
            <v>No Title I</v>
          </cell>
        </row>
        <row r="2188">
          <cell r="A2188" t="str">
            <v>521301060002</v>
          </cell>
          <cell r="B2188" t="str">
            <v>Not Title I School</v>
          </cell>
          <cell r="C2188">
            <v>0</v>
          </cell>
          <cell r="D2188" t="str">
            <v>No Title I</v>
          </cell>
          <cell r="E2188" t="str">
            <v>No Title I</v>
          </cell>
        </row>
        <row r="2189">
          <cell r="A2189" t="str">
            <v>521301060003</v>
          </cell>
          <cell r="B2189" t="str">
            <v>Not Title I School</v>
          </cell>
          <cell r="C2189">
            <v>0</v>
          </cell>
          <cell r="D2189" t="str">
            <v>No Title I</v>
          </cell>
          <cell r="E2189" t="str">
            <v>No Title I</v>
          </cell>
        </row>
        <row r="2190">
          <cell r="A2190" t="str">
            <v>521301060005</v>
          </cell>
          <cell r="B2190" t="str">
            <v>Not Title I School</v>
          </cell>
          <cell r="C2190">
            <v>0</v>
          </cell>
          <cell r="D2190" t="str">
            <v>No Title I</v>
          </cell>
          <cell r="E2190" t="str">
            <v>No Title I</v>
          </cell>
        </row>
        <row r="2191">
          <cell r="A2191" t="str">
            <v>521301060006</v>
          </cell>
          <cell r="B2191" t="str">
            <v>Title I School</v>
          </cell>
          <cell r="C2191" t="str">
            <v>Targeted Assistance Program</v>
          </cell>
          <cell r="D2191" t="str">
            <v>Title I School</v>
          </cell>
          <cell r="E2191" t="str">
            <v>Targeted Assistance Program</v>
          </cell>
        </row>
        <row r="2192">
          <cell r="A2192" t="str">
            <v>521301060008</v>
          </cell>
          <cell r="B2192" t="str">
            <v>Title I School</v>
          </cell>
          <cell r="C2192" t="str">
            <v>Targeted Assistance Program</v>
          </cell>
          <cell r="D2192" t="str">
            <v>Title I School</v>
          </cell>
          <cell r="E2192" t="str">
            <v>Targeted Assistance Program</v>
          </cell>
        </row>
        <row r="2193">
          <cell r="A2193" t="str">
            <v>521401040002</v>
          </cell>
          <cell r="B2193" t="str">
            <v>Not Title I School</v>
          </cell>
          <cell r="C2193">
            <v>0</v>
          </cell>
          <cell r="D2193" t="str">
            <v>No Title I</v>
          </cell>
          <cell r="E2193" t="str">
            <v>No Title I</v>
          </cell>
        </row>
        <row r="2194">
          <cell r="A2194" t="str">
            <v>521401040003</v>
          </cell>
          <cell r="B2194" t="str">
            <v>Title I School</v>
          </cell>
          <cell r="C2194" t="str">
            <v>Targeted Assistance Program</v>
          </cell>
          <cell r="D2194" t="str">
            <v>Title I School</v>
          </cell>
          <cell r="E2194" t="str">
            <v>Targeted Assistance Program</v>
          </cell>
        </row>
        <row r="2195">
          <cell r="A2195" t="str">
            <v>521401040007</v>
          </cell>
          <cell r="B2195" t="str">
            <v>Not Title I School</v>
          </cell>
          <cell r="C2195">
            <v>0</v>
          </cell>
          <cell r="D2195" t="str">
            <v>No Title I</v>
          </cell>
          <cell r="E2195" t="str">
            <v>No Title I</v>
          </cell>
        </row>
        <row r="2196">
          <cell r="A2196" t="str">
            <v>521401040008</v>
          </cell>
          <cell r="B2196" t="str">
            <v>Title I School</v>
          </cell>
          <cell r="C2196" t="str">
            <v>Targeted Assistance Program</v>
          </cell>
          <cell r="D2196" t="str">
            <v>Title I School</v>
          </cell>
          <cell r="E2196" t="str">
            <v>Targeted Assistance Program</v>
          </cell>
        </row>
        <row r="2197">
          <cell r="A2197" t="str">
            <v>521401040009</v>
          </cell>
          <cell r="B2197" t="str">
            <v>Title I School</v>
          </cell>
          <cell r="C2197" t="str">
            <v>Targeted Assistance Program</v>
          </cell>
          <cell r="D2197" t="str">
            <v>Title I School</v>
          </cell>
          <cell r="E2197" t="str">
            <v>Targeted Assistance Program</v>
          </cell>
        </row>
        <row r="2198">
          <cell r="A2198" t="str">
            <v>521401040010</v>
          </cell>
          <cell r="B2198" t="str">
            <v>Not Title I School</v>
          </cell>
          <cell r="C2198">
            <v>0</v>
          </cell>
          <cell r="D2198" t="str">
            <v>No Title I</v>
          </cell>
          <cell r="E2198" t="str">
            <v>No Title I</v>
          </cell>
        </row>
        <row r="2199">
          <cell r="A2199" t="str">
            <v>521701040002</v>
          </cell>
          <cell r="B2199" t="str">
            <v>Title I School</v>
          </cell>
          <cell r="C2199" t="str">
            <v>Targeted Assistance Program</v>
          </cell>
          <cell r="D2199" t="str">
            <v>Title I School</v>
          </cell>
          <cell r="E2199" t="str">
            <v>Targeted Assistance Program</v>
          </cell>
        </row>
        <row r="2200">
          <cell r="A2200" t="str">
            <v>521701040003</v>
          </cell>
          <cell r="B2200" t="str">
            <v>Title I School</v>
          </cell>
          <cell r="C2200" t="str">
            <v>Targeted Assistance Program</v>
          </cell>
          <cell r="D2200" t="str">
            <v>Title I School</v>
          </cell>
          <cell r="E2200" t="str">
            <v>Targeted Assistance Program</v>
          </cell>
        </row>
        <row r="2201">
          <cell r="A2201" t="str">
            <v>521701040005</v>
          </cell>
          <cell r="B2201" t="str">
            <v>Title I School</v>
          </cell>
          <cell r="C2201" t="str">
            <v>Targeted Assistance Program</v>
          </cell>
          <cell r="D2201" t="str">
            <v>Title I School</v>
          </cell>
          <cell r="E2201" t="str">
            <v>Targeted Assistance Program</v>
          </cell>
        </row>
        <row r="2202">
          <cell r="A2202" t="str">
            <v>521800010006</v>
          </cell>
          <cell r="B2202" t="str">
            <v>Not Title I School</v>
          </cell>
          <cell r="C2202">
            <v>0</v>
          </cell>
          <cell r="D2202" t="str">
            <v>Title I School</v>
          </cell>
          <cell r="E2202" t="str">
            <v>Targeted Assistance Program</v>
          </cell>
        </row>
        <row r="2203">
          <cell r="A2203" t="str">
            <v>521800010007</v>
          </cell>
          <cell r="B2203" t="str">
            <v>Title I School</v>
          </cell>
          <cell r="C2203" t="str">
            <v>Targeted Assistance Program</v>
          </cell>
          <cell r="D2203" t="str">
            <v>Title I School</v>
          </cell>
          <cell r="E2203" t="str">
            <v>Targeted Assistance Program</v>
          </cell>
        </row>
        <row r="2204">
          <cell r="A2204" t="str">
            <v>521800010008</v>
          </cell>
          <cell r="B2204" t="str">
            <v>Title I School</v>
          </cell>
          <cell r="C2204" t="str">
            <v>Targeted Assistance Program</v>
          </cell>
          <cell r="D2204" t="str">
            <v>No Title I</v>
          </cell>
          <cell r="E2204" t="str">
            <v>No Title I</v>
          </cell>
        </row>
        <row r="2205">
          <cell r="A2205" t="str">
            <v>521800010009</v>
          </cell>
          <cell r="B2205" t="str">
            <v>Not Title I School</v>
          </cell>
          <cell r="C2205">
            <v>0</v>
          </cell>
          <cell r="D2205" t="str">
            <v>No Title I</v>
          </cell>
          <cell r="E2205" t="str">
            <v>No Title I</v>
          </cell>
        </row>
        <row r="2206">
          <cell r="A2206" t="str">
            <v>521800010010</v>
          </cell>
          <cell r="B2206" t="str">
            <v>Not Title I School</v>
          </cell>
          <cell r="C2206">
            <v>0</v>
          </cell>
          <cell r="D2206" t="str">
            <v>No Title I</v>
          </cell>
          <cell r="E2206" t="str">
            <v>No Title I</v>
          </cell>
        </row>
        <row r="2207">
          <cell r="A2207" t="str">
            <v>521800010012</v>
          </cell>
          <cell r="B2207" t="str">
            <v>Not Title I School</v>
          </cell>
          <cell r="C2207">
            <v>0</v>
          </cell>
          <cell r="D2207" t="str">
            <v>No Title I</v>
          </cell>
          <cell r="E2207" t="str">
            <v>No Title I</v>
          </cell>
        </row>
        <row r="2208">
          <cell r="A2208" t="str">
            <v>521800010014</v>
          </cell>
          <cell r="B2208" t="str">
            <v>Title I School</v>
          </cell>
          <cell r="C2208" t="str">
            <v>Targeted Assistance Program</v>
          </cell>
          <cell r="D2208" t="str">
            <v>Title I School</v>
          </cell>
          <cell r="E2208" t="str">
            <v>Targeted Assistance Program</v>
          </cell>
        </row>
        <row r="2209">
          <cell r="A2209" t="str">
            <v>521800010015</v>
          </cell>
          <cell r="B2209" t="str">
            <v>Not Title I School</v>
          </cell>
          <cell r="C2209">
            <v>0</v>
          </cell>
          <cell r="D2209" t="str">
            <v>No Title I</v>
          </cell>
          <cell r="E2209" t="str">
            <v>No Title I</v>
          </cell>
        </row>
        <row r="2210">
          <cell r="A2210" t="str">
            <v>522001040002</v>
          </cell>
          <cell r="B2210" t="str">
            <v>Title I School</v>
          </cell>
          <cell r="C2210" t="str">
            <v>Targeted Assistance Program</v>
          </cell>
          <cell r="D2210" t="str">
            <v>Title I School</v>
          </cell>
          <cell r="E2210" t="str">
            <v>Targeted Assistance Program</v>
          </cell>
        </row>
        <row r="2211">
          <cell r="A2211" t="str">
            <v>522001040003</v>
          </cell>
          <cell r="B2211" t="str">
            <v>Title I School</v>
          </cell>
          <cell r="C2211" t="str">
            <v>Targeted Assistance Program</v>
          </cell>
          <cell r="D2211" t="str">
            <v>Title I School</v>
          </cell>
          <cell r="E2211" t="str">
            <v>Targeted Assistance Program</v>
          </cell>
        </row>
        <row r="2212">
          <cell r="A2212" t="str">
            <v>522101030004</v>
          </cell>
          <cell r="B2212" t="str">
            <v>Title I School</v>
          </cell>
          <cell r="C2212" t="str">
            <v>Schoolwide Program</v>
          </cell>
          <cell r="D2212" t="str">
            <v>Title I School</v>
          </cell>
          <cell r="E2212" t="str">
            <v>Schoolwide Program</v>
          </cell>
        </row>
        <row r="2213">
          <cell r="A2213" t="str">
            <v>522101030005</v>
          </cell>
          <cell r="B2213" t="str">
            <v>Title I School</v>
          </cell>
          <cell r="C2213" t="str">
            <v>Schoolwide Program</v>
          </cell>
          <cell r="D2213" t="str">
            <v>Title I School</v>
          </cell>
          <cell r="E2213" t="str">
            <v>Schoolwide Program</v>
          </cell>
        </row>
        <row r="2214">
          <cell r="A2214" t="str">
            <v>530101040001</v>
          </cell>
          <cell r="B2214" t="str">
            <v>Not Title I School</v>
          </cell>
          <cell r="C2214">
            <v>0</v>
          </cell>
          <cell r="D2214" t="str">
            <v>No Title I</v>
          </cell>
          <cell r="E2214" t="str">
            <v>No Title I</v>
          </cell>
        </row>
        <row r="2215">
          <cell r="A2215" t="str">
            <v>530101040002</v>
          </cell>
          <cell r="B2215" t="str">
            <v>Title I School</v>
          </cell>
          <cell r="C2215" t="str">
            <v>Targeted Assistance Program</v>
          </cell>
          <cell r="D2215" t="str">
            <v>Title I School</v>
          </cell>
          <cell r="E2215" t="str">
            <v>Targeted Assistance Program</v>
          </cell>
        </row>
        <row r="2216">
          <cell r="A2216" t="str">
            <v>530101040003</v>
          </cell>
          <cell r="B2216" t="str">
            <v>Title I School</v>
          </cell>
          <cell r="C2216" t="str">
            <v>Targeted Assistance Program</v>
          </cell>
          <cell r="D2216" t="str">
            <v>Title I School</v>
          </cell>
          <cell r="E2216" t="str">
            <v>Targeted Assistance Program</v>
          </cell>
        </row>
        <row r="2217">
          <cell r="A2217" t="str">
            <v>530202060001</v>
          </cell>
          <cell r="B2217" t="str">
            <v>Not Title I School</v>
          </cell>
          <cell r="C2217">
            <v>0</v>
          </cell>
          <cell r="D2217" t="str">
            <v>No Title I</v>
          </cell>
          <cell r="E2217" t="str">
            <v>No Title I</v>
          </cell>
        </row>
        <row r="2218">
          <cell r="A2218" t="str">
            <v>530202060002</v>
          </cell>
          <cell r="B2218" t="str">
            <v>Not Title I School</v>
          </cell>
          <cell r="C2218">
            <v>0</v>
          </cell>
          <cell r="D2218" t="str">
            <v>No Title I</v>
          </cell>
          <cell r="E2218" t="str">
            <v>No Title I</v>
          </cell>
        </row>
        <row r="2219">
          <cell r="A2219" t="str">
            <v>530202060003</v>
          </cell>
          <cell r="B2219" t="str">
            <v>Title I School</v>
          </cell>
          <cell r="C2219" t="str">
            <v>Targeted Assistance Program</v>
          </cell>
          <cell r="D2219" t="str">
            <v>Title I School</v>
          </cell>
          <cell r="E2219" t="str">
            <v>Targeted Assistance Program</v>
          </cell>
        </row>
        <row r="2220">
          <cell r="A2220" t="str">
            <v>530202060005</v>
          </cell>
          <cell r="B2220" t="str">
            <v>Title I School</v>
          </cell>
          <cell r="C2220" t="str">
            <v>Targeted Assistance Program</v>
          </cell>
          <cell r="D2220" t="str">
            <v>Title I School</v>
          </cell>
          <cell r="E2220" t="str">
            <v>Targeted Assistance Program</v>
          </cell>
        </row>
        <row r="2221">
          <cell r="A2221" t="str">
            <v>530202060006</v>
          </cell>
          <cell r="B2221" t="str">
            <v>Not Title I School</v>
          </cell>
          <cell r="C2221">
            <v>0</v>
          </cell>
          <cell r="D2221" t="str">
            <v>No Title I</v>
          </cell>
          <cell r="E2221" t="str">
            <v>No Title I</v>
          </cell>
        </row>
        <row r="2222">
          <cell r="A2222" t="str">
            <v>530202060007</v>
          </cell>
          <cell r="B2222" t="str">
            <v>Not Title I School</v>
          </cell>
          <cell r="C2222">
            <v>0</v>
          </cell>
          <cell r="D2222" t="str">
            <v>No Title I</v>
          </cell>
          <cell r="E2222" t="str">
            <v>No Title I</v>
          </cell>
        </row>
        <row r="2223">
          <cell r="A2223" t="str">
            <v>530301060001</v>
          </cell>
          <cell r="B2223" t="str">
            <v>Not Title I School</v>
          </cell>
          <cell r="C2223">
            <v>0</v>
          </cell>
          <cell r="D2223" t="str">
            <v>No Title I</v>
          </cell>
          <cell r="E2223" t="str">
            <v>No Title I</v>
          </cell>
        </row>
        <row r="2224">
          <cell r="A2224" t="str">
            <v>530301060002</v>
          </cell>
          <cell r="B2224" t="str">
            <v>Not Title I School</v>
          </cell>
          <cell r="C2224">
            <v>0</v>
          </cell>
          <cell r="D2224" t="str">
            <v>No Title I</v>
          </cell>
          <cell r="E2224" t="str">
            <v>No Title I</v>
          </cell>
        </row>
        <row r="2225">
          <cell r="A2225" t="str">
            <v>530301060003</v>
          </cell>
          <cell r="B2225" t="str">
            <v>Not Title I School</v>
          </cell>
          <cell r="C2225">
            <v>0</v>
          </cell>
          <cell r="D2225" t="str">
            <v>No Title I</v>
          </cell>
          <cell r="E2225" t="str">
            <v>No Title I</v>
          </cell>
        </row>
        <row r="2226">
          <cell r="A2226" t="str">
            <v>530301060004</v>
          </cell>
          <cell r="B2226" t="str">
            <v>Title I School</v>
          </cell>
          <cell r="C2226" t="str">
            <v>Targeted Assistance Program</v>
          </cell>
          <cell r="D2226" t="str">
            <v>Title I School</v>
          </cell>
          <cell r="E2226" t="str">
            <v>Targeted Assistance Program</v>
          </cell>
        </row>
        <row r="2227">
          <cell r="A2227" t="str">
            <v>530301060005</v>
          </cell>
          <cell r="B2227" t="str">
            <v>Not Title I School</v>
          </cell>
          <cell r="C2227">
            <v>0</v>
          </cell>
          <cell r="D2227" t="str">
            <v>No Title I</v>
          </cell>
          <cell r="E2227" t="str">
            <v>No Title I</v>
          </cell>
        </row>
        <row r="2228">
          <cell r="A2228" t="str">
            <v>530301060006</v>
          </cell>
          <cell r="B2228" t="str">
            <v>Not Title I School</v>
          </cell>
          <cell r="C2228">
            <v>0</v>
          </cell>
          <cell r="D2228" t="str">
            <v>No Title I</v>
          </cell>
          <cell r="E2228" t="str">
            <v>No Title I</v>
          </cell>
        </row>
        <row r="2229">
          <cell r="A2229" t="str">
            <v>530301060007</v>
          </cell>
          <cell r="B2229" t="str">
            <v>Not Title I School</v>
          </cell>
          <cell r="C2229">
            <v>0</v>
          </cell>
          <cell r="D2229" t="str">
            <v>No Title I</v>
          </cell>
          <cell r="E2229" t="str">
            <v>No Title I</v>
          </cell>
        </row>
        <row r="2230">
          <cell r="A2230" t="str">
            <v>530301060008</v>
          </cell>
          <cell r="B2230" t="str">
            <v>Not Title I School</v>
          </cell>
          <cell r="C2230">
            <v>0</v>
          </cell>
          <cell r="D2230" t="str">
            <v>No Title I</v>
          </cell>
          <cell r="E2230" t="str">
            <v>No Title I</v>
          </cell>
        </row>
        <row r="2231">
          <cell r="A2231" t="str">
            <v>530501060003</v>
          </cell>
          <cell r="B2231" t="str">
            <v>Title I School</v>
          </cell>
          <cell r="C2231" t="str">
            <v>Targeted Assistance Program</v>
          </cell>
          <cell r="D2231" t="str">
            <v>Title I School</v>
          </cell>
          <cell r="E2231" t="str">
            <v>Targeted Assistance Program</v>
          </cell>
        </row>
        <row r="2232">
          <cell r="A2232" t="str">
            <v>530501060004</v>
          </cell>
          <cell r="B2232" t="str">
            <v>Title I School</v>
          </cell>
          <cell r="C2232" t="str">
            <v>Targeted Assistance Program</v>
          </cell>
          <cell r="D2232" t="str">
            <v>Title I School</v>
          </cell>
          <cell r="E2232" t="str">
            <v>Targeted Assistance Program</v>
          </cell>
        </row>
        <row r="2233">
          <cell r="A2233" t="str">
            <v>530501060006</v>
          </cell>
          <cell r="B2233" t="str">
            <v>Not Title I School</v>
          </cell>
          <cell r="C2233">
            <v>0</v>
          </cell>
          <cell r="D2233" t="str">
            <v>No Title I</v>
          </cell>
          <cell r="E2233" t="str">
            <v>No Title I</v>
          </cell>
        </row>
        <row r="2234">
          <cell r="A2234" t="str">
            <v>530515060001</v>
          </cell>
          <cell r="B2234" t="str">
            <v>Title I School</v>
          </cell>
          <cell r="C2234" t="str">
            <v>Targeted Assistance Program</v>
          </cell>
          <cell r="D2234" t="str">
            <v>Title I School</v>
          </cell>
          <cell r="E2234" t="str">
            <v>Targeted Assistance Program</v>
          </cell>
        </row>
        <row r="2235">
          <cell r="A2235" t="str">
            <v>530515060003</v>
          </cell>
          <cell r="B2235" t="str">
            <v>Title I School</v>
          </cell>
          <cell r="C2235" t="str">
            <v>Targeted Assistance Program</v>
          </cell>
          <cell r="D2235" t="str">
            <v>Title I School</v>
          </cell>
          <cell r="E2235" t="str">
            <v>Targeted Assistance Program</v>
          </cell>
        </row>
        <row r="2236">
          <cell r="A2236" t="str">
            <v>530515060004</v>
          </cell>
          <cell r="B2236" t="str">
            <v>Title I School</v>
          </cell>
          <cell r="C2236" t="str">
            <v>Targeted Assistance Program</v>
          </cell>
          <cell r="D2236" t="str">
            <v>Title I School</v>
          </cell>
          <cell r="E2236" t="str">
            <v>Targeted Assistance Program</v>
          </cell>
        </row>
        <row r="2237">
          <cell r="A2237" t="str">
            <v>530515060005</v>
          </cell>
          <cell r="B2237" t="str">
            <v>Title I School</v>
          </cell>
          <cell r="C2237" t="str">
            <v>Targeted Assistance Program</v>
          </cell>
          <cell r="D2237" t="str">
            <v>Title I School</v>
          </cell>
          <cell r="E2237" t="str">
            <v>Targeted Assistance Program</v>
          </cell>
        </row>
        <row r="2238">
          <cell r="A2238" t="str">
            <v>530600010003</v>
          </cell>
          <cell r="B2238" t="str">
            <v>Title I School</v>
          </cell>
          <cell r="C2238" t="str">
            <v>Schoolwide Program</v>
          </cell>
          <cell r="D2238" t="str">
            <v>Title I School</v>
          </cell>
          <cell r="E2238" t="str">
            <v>Schoolwide Program</v>
          </cell>
        </row>
        <row r="2239">
          <cell r="A2239" t="str">
            <v>530600010006</v>
          </cell>
          <cell r="B2239" t="str">
            <v>Title I School</v>
          </cell>
          <cell r="C2239" t="str">
            <v>Schoolwide Program</v>
          </cell>
          <cell r="D2239" t="str">
            <v>Title I School</v>
          </cell>
          <cell r="E2239" t="str">
            <v>Schoolwide Program</v>
          </cell>
        </row>
        <row r="2240">
          <cell r="A2240" t="str">
            <v>530600010008</v>
          </cell>
          <cell r="B2240" t="str">
            <v>Title I School</v>
          </cell>
          <cell r="C2240" t="str">
            <v>Schoolwide Program</v>
          </cell>
          <cell r="D2240" t="str">
            <v>Title I School</v>
          </cell>
          <cell r="E2240" t="str">
            <v>Schoolwide Program</v>
          </cell>
        </row>
        <row r="2241">
          <cell r="A2241" t="str">
            <v>530600010009</v>
          </cell>
          <cell r="B2241" t="str">
            <v>Title I School</v>
          </cell>
          <cell r="C2241" t="str">
            <v>Schoolwide Program</v>
          </cell>
          <cell r="D2241" t="str">
            <v>Title I School</v>
          </cell>
          <cell r="E2241" t="str">
            <v>Schoolwide Program</v>
          </cell>
        </row>
        <row r="2242">
          <cell r="A2242" t="str">
            <v>530600010010</v>
          </cell>
          <cell r="B2242" t="str">
            <v>Title I School</v>
          </cell>
          <cell r="C2242" t="str">
            <v>Schoolwide Program</v>
          </cell>
          <cell r="D2242" t="str">
            <v>Title I School</v>
          </cell>
          <cell r="E2242" t="str">
            <v>Schoolwide Program</v>
          </cell>
        </row>
        <row r="2243">
          <cell r="A2243" t="str">
            <v>530600010011</v>
          </cell>
          <cell r="B2243" t="str">
            <v>Title I School</v>
          </cell>
          <cell r="C2243" t="str">
            <v>Schoolwide Program</v>
          </cell>
          <cell r="D2243" t="str">
            <v>Title I School</v>
          </cell>
          <cell r="E2243" t="str">
            <v>Schoolwide Program</v>
          </cell>
        </row>
        <row r="2244">
          <cell r="A2244" t="str">
            <v>530600010013</v>
          </cell>
          <cell r="B2244" t="str">
            <v>Title I School</v>
          </cell>
          <cell r="C2244" t="str">
            <v>Schoolwide Program</v>
          </cell>
          <cell r="D2244" t="str">
            <v>Title I School</v>
          </cell>
          <cell r="E2244" t="str">
            <v>Schoolwide Program</v>
          </cell>
        </row>
        <row r="2245">
          <cell r="A2245" t="str">
            <v>530600010014</v>
          </cell>
          <cell r="B2245" t="str">
            <v>Title I School</v>
          </cell>
          <cell r="C2245" t="str">
            <v>Schoolwide Program</v>
          </cell>
          <cell r="D2245" t="str">
            <v>Title I School</v>
          </cell>
          <cell r="E2245" t="str">
            <v>Schoolwide Program</v>
          </cell>
        </row>
        <row r="2246">
          <cell r="A2246" t="str">
            <v>530600010017</v>
          </cell>
          <cell r="B2246" t="str">
            <v>Title I School</v>
          </cell>
          <cell r="C2246" t="str">
            <v>Schoolwide Program</v>
          </cell>
          <cell r="D2246" t="str">
            <v>Title I School</v>
          </cell>
          <cell r="E2246" t="str">
            <v>Schoolwide Program</v>
          </cell>
        </row>
        <row r="2247">
          <cell r="A2247" t="str">
            <v>530600010018</v>
          </cell>
          <cell r="B2247" t="str">
            <v>Title I School</v>
          </cell>
          <cell r="C2247" t="str">
            <v>Schoolwide Program</v>
          </cell>
          <cell r="D2247" t="str">
            <v>Title I School</v>
          </cell>
          <cell r="E2247" t="str">
            <v>Schoolwide Program</v>
          </cell>
        </row>
        <row r="2248">
          <cell r="A2248" t="str">
            <v>530600010024</v>
          </cell>
          <cell r="B2248" t="str">
            <v>Title I School</v>
          </cell>
          <cell r="C2248" t="str">
            <v>Schoolwide Program</v>
          </cell>
          <cell r="D2248" t="str">
            <v>Title I School</v>
          </cell>
          <cell r="E2248" t="str">
            <v>Schoolwide Program</v>
          </cell>
        </row>
        <row r="2249">
          <cell r="A2249" t="str">
            <v>530600010025</v>
          </cell>
          <cell r="B2249" t="str">
            <v>Not Title I School</v>
          </cell>
          <cell r="C2249">
            <v>0</v>
          </cell>
          <cell r="D2249" t="str">
            <v>No Title I</v>
          </cell>
          <cell r="E2249" t="str">
            <v>No Title I</v>
          </cell>
        </row>
        <row r="2250">
          <cell r="A2250" t="str">
            <v>530600010026</v>
          </cell>
          <cell r="B2250" t="str">
            <v>Title I School</v>
          </cell>
          <cell r="C2250" t="str">
            <v>Schoolwide Program</v>
          </cell>
          <cell r="D2250" t="str">
            <v>Title I School</v>
          </cell>
          <cell r="E2250" t="str">
            <v>Schoolwide Program</v>
          </cell>
        </row>
        <row r="2251">
          <cell r="A2251" t="str">
            <v>530600010029</v>
          </cell>
          <cell r="B2251" t="str">
            <v>Title I School</v>
          </cell>
          <cell r="C2251" t="str">
            <v>Schoolwide Program</v>
          </cell>
          <cell r="D2251" t="str">
            <v>Title I School</v>
          </cell>
          <cell r="E2251" t="str">
            <v>Schoolwide Program</v>
          </cell>
        </row>
        <row r="2252">
          <cell r="A2252" t="str">
            <v>530600010030</v>
          </cell>
          <cell r="B2252" t="str">
            <v>Title I School</v>
          </cell>
          <cell r="C2252" t="str">
            <v>Schoolwide Program</v>
          </cell>
          <cell r="D2252" t="str">
            <v>Title I School</v>
          </cell>
          <cell r="E2252" t="str">
            <v>Schoolwide Program</v>
          </cell>
        </row>
        <row r="2253">
          <cell r="A2253" t="str">
            <v>530600010031</v>
          </cell>
          <cell r="B2253" t="str">
            <v>Title I School</v>
          </cell>
          <cell r="C2253" t="str">
            <v>Schoolwide Program</v>
          </cell>
          <cell r="D2253" t="str">
            <v>Title I School</v>
          </cell>
          <cell r="E2253" t="str">
            <v>Schoolwide Program</v>
          </cell>
        </row>
        <row r="2254">
          <cell r="A2254" t="str">
            <v>530600010034</v>
          </cell>
          <cell r="B2254" t="str">
            <v>Title I School</v>
          </cell>
          <cell r="C2254" t="str">
            <v>Schoolwide Program</v>
          </cell>
          <cell r="D2254" t="str">
            <v>Title I School</v>
          </cell>
          <cell r="E2254" t="str">
            <v>Schoolwide Program</v>
          </cell>
        </row>
        <row r="2255">
          <cell r="A2255" t="str">
            <v>540801040001</v>
          </cell>
          <cell r="B2255" t="str">
            <v>Title I School</v>
          </cell>
          <cell r="C2255" t="str">
            <v>Targeted Assistance Program</v>
          </cell>
          <cell r="D2255" t="str">
            <v>Title I School</v>
          </cell>
          <cell r="E2255" t="str">
            <v>Targeted Assistance Program</v>
          </cell>
        </row>
        <row r="2256">
          <cell r="A2256" t="str">
            <v>540901040001</v>
          </cell>
          <cell r="B2256" t="str">
            <v>Title I School</v>
          </cell>
          <cell r="C2256" t="str">
            <v>Schoolwide Program</v>
          </cell>
          <cell r="D2256" t="str">
            <v>Title I School</v>
          </cell>
          <cell r="E2256" t="str">
            <v>Schoolwide Program</v>
          </cell>
        </row>
        <row r="2257">
          <cell r="A2257" t="str">
            <v>541001040001</v>
          </cell>
          <cell r="B2257" t="str">
            <v>Title I School</v>
          </cell>
          <cell r="C2257" t="str">
            <v>Schoolwide Program</v>
          </cell>
          <cell r="D2257" t="str">
            <v>Title I School</v>
          </cell>
          <cell r="E2257" t="str">
            <v>Schoolwide Program</v>
          </cell>
        </row>
        <row r="2258">
          <cell r="A2258" t="str">
            <v>541001040002</v>
          </cell>
          <cell r="B2258" t="str">
            <v>Title I School</v>
          </cell>
          <cell r="C2258" t="str">
            <v>Schoolwide Program</v>
          </cell>
          <cell r="D2258" t="str">
            <v>Title I School</v>
          </cell>
          <cell r="E2258" t="str">
            <v>Schoolwide Program</v>
          </cell>
        </row>
        <row r="2259">
          <cell r="A2259" t="str">
            <v>541102060001</v>
          </cell>
          <cell r="B2259" t="str">
            <v>Title I School</v>
          </cell>
          <cell r="C2259" t="str">
            <v>Targeted Assistance Program</v>
          </cell>
          <cell r="D2259" t="str">
            <v>Title I School</v>
          </cell>
          <cell r="E2259" t="str">
            <v>Targeted Assistance Program</v>
          </cell>
        </row>
        <row r="2260">
          <cell r="A2260" t="str">
            <v>541102060002</v>
          </cell>
          <cell r="B2260" t="str">
            <v>Not Title I School</v>
          </cell>
          <cell r="C2260">
            <v>0</v>
          </cell>
          <cell r="D2260" t="str">
            <v>No Title I</v>
          </cell>
          <cell r="E2260" t="str">
            <v>No Title I</v>
          </cell>
        </row>
        <row r="2261">
          <cell r="A2261" t="str">
            <v>541102060004</v>
          </cell>
          <cell r="B2261" t="str">
            <v>Title I School</v>
          </cell>
          <cell r="C2261" t="str">
            <v>Targeted Assistance Program</v>
          </cell>
          <cell r="D2261" t="str">
            <v>Title I School</v>
          </cell>
          <cell r="E2261" t="str">
            <v>Targeted Assistance Program</v>
          </cell>
        </row>
        <row r="2262">
          <cell r="A2262" t="str">
            <v>541102060005</v>
          </cell>
          <cell r="B2262" t="str">
            <v>Title I School</v>
          </cell>
          <cell r="C2262" t="str">
            <v>Targeted Assistance Program</v>
          </cell>
          <cell r="D2262" t="str">
            <v>Title I School</v>
          </cell>
          <cell r="E2262" t="str">
            <v>Targeted Assistance Program</v>
          </cell>
        </row>
        <row r="2263">
          <cell r="A2263" t="str">
            <v>541201040002</v>
          </cell>
          <cell r="B2263" t="str">
            <v>Title I School</v>
          </cell>
          <cell r="C2263" t="str">
            <v>Targeted Assistance Program</v>
          </cell>
          <cell r="D2263" t="str">
            <v>Title I School</v>
          </cell>
          <cell r="E2263" t="str">
            <v>Targeted Assistance Program</v>
          </cell>
        </row>
        <row r="2264">
          <cell r="A2264" t="str">
            <v>541201040003</v>
          </cell>
          <cell r="B2264" t="str">
            <v>Title I School</v>
          </cell>
          <cell r="C2264" t="str">
            <v>Targeted Assistance Program</v>
          </cell>
          <cell r="D2264" t="str">
            <v>Title I School</v>
          </cell>
          <cell r="E2264" t="str">
            <v>Targeted Assistance Program</v>
          </cell>
        </row>
        <row r="2265">
          <cell r="A2265" t="str">
            <v>541401040001</v>
          </cell>
          <cell r="B2265" t="str">
            <v>Title I School</v>
          </cell>
          <cell r="C2265" t="str">
            <v>Schoolwide Program</v>
          </cell>
          <cell r="D2265" t="str">
            <v>Title I School</v>
          </cell>
          <cell r="E2265" t="str">
            <v>Schoolwide Program</v>
          </cell>
        </row>
        <row r="2266">
          <cell r="A2266" t="str">
            <v>550101040001</v>
          </cell>
          <cell r="B2266" t="str">
            <v>Title I School</v>
          </cell>
          <cell r="C2266" t="str">
            <v>Targeted Assistance Program</v>
          </cell>
          <cell r="D2266" t="str">
            <v>Title I School</v>
          </cell>
          <cell r="E2266" t="str">
            <v>Targeted Assistance Program</v>
          </cell>
        </row>
        <row r="2267">
          <cell r="A2267" t="str">
            <v>550101040002</v>
          </cell>
          <cell r="B2267" t="str">
            <v>Title I School</v>
          </cell>
          <cell r="C2267" t="str">
            <v>Targeted Assistance Program</v>
          </cell>
          <cell r="D2267" t="str">
            <v>Title I School</v>
          </cell>
          <cell r="E2267" t="str">
            <v>Targeted Assistance Program</v>
          </cell>
        </row>
        <row r="2268">
          <cell r="A2268" t="str">
            <v>550101040003</v>
          </cell>
          <cell r="B2268" t="str">
            <v>Title I School</v>
          </cell>
          <cell r="C2268" t="str">
            <v>Targeted Assistance Program</v>
          </cell>
          <cell r="D2268" t="str">
            <v>Title I School</v>
          </cell>
          <cell r="E2268" t="str">
            <v>Targeted Assistance Program</v>
          </cell>
        </row>
        <row r="2269">
          <cell r="A2269" t="str">
            <v>550301060002</v>
          </cell>
          <cell r="B2269" t="str">
            <v>Title I School</v>
          </cell>
          <cell r="C2269" t="str">
            <v>Targeted Assistance Program</v>
          </cell>
          <cell r="D2269" t="str">
            <v>Title I School</v>
          </cell>
          <cell r="E2269" t="str">
            <v>Targeted Assistance Program</v>
          </cell>
        </row>
        <row r="2270">
          <cell r="A2270" t="str">
            <v>550301060004</v>
          </cell>
          <cell r="B2270" t="str">
            <v>Title I School</v>
          </cell>
          <cell r="C2270" t="str">
            <v>Targeted Assistance Program</v>
          </cell>
          <cell r="D2270" t="str">
            <v>Title I School</v>
          </cell>
          <cell r="E2270" t="str">
            <v>Targeted Assistance Program</v>
          </cell>
        </row>
        <row r="2271">
          <cell r="A2271" t="str">
            <v>560501040003</v>
          </cell>
          <cell r="B2271" t="str">
            <v>Title I School</v>
          </cell>
          <cell r="C2271" t="str">
            <v>Schoolwide Program</v>
          </cell>
          <cell r="D2271" t="str">
            <v>Title I School</v>
          </cell>
          <cell r="E2271" t="str">
            <v>Schoolwide Program</v>
          </cell>
        </row>
        <row r="2272">
          <cell r="A2272" t="str">
            <v>560501040004</v>
          </cell>
          <cell r="B2272" t="str">
            <v>Title I School</v>
          </cell>
          <cell r="C2272" t="str">
            <v>Schoolwide Program</v>
          </cell>
          <cell r="D2272" t="str">
            <v>Title I School</v>
          </cell>
          <cell r="E2272" t="str">
            <v>Schoolwide Program</v>
          </cell>
        </row>
        <row r="2273">
          <cell r="A2273" t="str">
            <v>560603040001</v>
          </cell>
          <cell r="B2273" t="str">
            <v>Title I School</v>
          </cell>
          <cell r="C2273" t="str">
            <v>Schoolwide Program</v>
          </cell>
          <cell r="D2273" t="str">
            <v>Title I School</v>
          </cell>
          <cell r="E2273" t="str">
            <v>Schoolwide Program</v>
          </cell>
        </row>
        <row r="2274">
          <cell r="A2274" t="str">
            <v>560701060001</v>
          </cell>
          <cell r="B2274" t="str">
            <v>Title I School</v>
          </cell>
          <cell r="C2274" t="str">
            <v>Schoolwide Program</v>
          </cell>
          <cell r="D2274" t="str">
            <v>Title I School</v>
          </cell>
          <cell r="E2274" t="str">
            <v>Schoolwide Program</v>
          </cell>
        </row>
        <row r="2275">
          <cell r="A2275" t="str">
            <v>560701060003</v>
          </cell>
          <cell r="B2275" t="str">
            <v>Not Title I School</v>
          </cell>
          <cell r="C2275">
            <v>0</v>
          </cell>
          <cell r="D2275" t="str">
            <v>No Title I</v>
          </cell>
          <cell r="E2275" t="str">
            <v>No Title I</v>
          </cell>
        </row>
        <row r="2276">
          <cell r="A2276" t="str">
            <v>560701060004</v>
          </cell>
          <cell r="B2276" t="str">
            <v>Title I School</v>
          </cell>
          <cell r="C2276" t="str">
            <v>Schoolwide Program</v>
          </cell>
          <cell r="D2276" t="str">
            <v>Title I School</v>
          </cell>
          <cell r="E2276" t="str">
            <v>Schoolwide Program</v>
          </cell>
        </row>
        <row r="2277">
          <cell r="A2277" t="str">
            <v>560701060005</v>
          </cell>
          <cell r="B2277" t="str">
            <v>Title I School</v>
          </cell>
          <cell r="C2277" t="str">
            <v>Schoolwide Program</v>
          </cell>
          <cell r="D2277" t="str">
            <v>Title I School</v>
          </cell>
          <cell r="E2277" t="str">
            <v>Schoolwide Program</v>
          </cell>
        </row>
        <row r="2278">
          <cell r="A2278" t="str">
            <v>561006060001</v>
          </cell>
          <cell r="B2278" t="str">
            <v>Title I School</v>
          </cell>
          <cell r="C2278" t="str">
            <v>Targeted Assistance Program</v>
          </cell>
          <cell r="D2278" t="str">
            <v>Title I School</v>
          </cell>
          <cell r="E2278" t="str">
            <v>Targeted Assistance Program</v>
          </cell>
        </row>
        <row r="2279">
          <cell r="A2279" t="str">
            <v>561006060002</v>
          </cell>
          <cell r="B2279" t="str">
            <v>Title I School</v>
          </cell>
          <cell r="C2279" t="str">
            <v>Targeted Assistance Program</v>
          </cell>
          <cell r="D2279" t="str">
            <v>Title I School</v>
          </cell>
          <cell r="E2279" t="str">
            <v>Targeted Assistance Program</v>
          </cell>
        </row>
        <row r="2280">
          <cell r="A2280" t="str">
            <v>561006060003</v>
          </cell>
          <cell r="B2280" t="str">
            <v>Title I School</v>
          </cell>
          <cell r="C2280" t="str">
            <v>Targeted Assistance Program</v>
          </cell>
          <cell r="D2280" t="str">
            <v>Title I School</v>
          </cell>
          <cell r="E2280" t="str">
            <v>Targeted Assistance Program</v>
          </cell>
        </row>
        <row r="2281">
          <cell r="A2281" t="str">
            <v>561006060004</v>
          </cell>
          <cell r="B2281" t="str">
            <v>Title I School</v>
          </cell>
          <cell r="C2281" t="str">
            <v>Targeted Assistance Program</v>
          </cell>
          <cell r="D2281" t="str">
            <v>Title I School</v>
          </cell>
          <cell r="E2281" t="str">
            <v>Targeted Assistance Program</v>
          </cell>
        </row>
        <row r="2282">
          <cell r="A2282" t="str">
            <v>570101040001</v>
          </cell>
          <cell r="B2282" t="str">
            <v>Title I School</v>
          </cell>
          <cell r="C2282" t="str">
            <v>Schoolwide Program</v>
          </cell>
          <cell r="D2282" t="str">
            <v>Title I School</v>
          </cell>
          <cell r="E2282" t="str">
            <v>Schoolwide Program</v>
          </cell>
        </row>
        <row r="2283">
          <cell r="A2283" t="str">
            <v>570101040002</v>
          </cell>
          <cell r="B2283" t="str">
            <v>Title I School</v>
          </cell>
          <cell r="C2283" t="str">
            <v>Schoolwide Program</v>
          </cell>
          <cell r="D2283" t="str">
            <v>Title I School</v>
          </cell>
          <cell r="E2283" t="str">
            <v>Schoolwide Program</v>
          </cell>
        </row>
        <row r="2284">
          <cell r="A2284" t="str">
            <v>570101040003</v>
          </cell>
          <cell r="B2284" t="str">
            <v>Title I School</v>
          </cell>
          <cell r="C2284" t="str">
            <v>Schoolwide Program</v>
          </cell>
          <cell r="D2284" t="str">
            <v>Title I School</v>
          </cell>
          <cell r="E2284" t="str">
            <v>Schoolwide Program</v>
          </cell>
        </row>
        <row r="2285">
          <cell r="A2285" t="str">
            <v>570201040002</v>
          </cell>
          <cell r="B2285" t="str">
            <v>Title I School</v>
          </cell>
          <cell r="C2285" t="str">
            <v>Targeted Assistance Program</v>
          </cell>
          <cell r="D2285" t="str">
            <v>Title I School</v>
          </cell>
          <cell r="E2285" t="str">
            <v>Targeted Assistance Program</v>
          </cell>
        </row>
        <row r="2286">
          <cell r="A2286" t="str">
            <v>570302060001</v>
          </cell>
          <cell r="B2286" t="str">
            <v>Title I School</v>
          </cell>
          <cell r="C2286" t="str">
            <v>Targeted Assistance Program</v>
          </cell>
          <cell r="D2286" t="str">
            <v>Title I School</v>
          </cell>
          <cell r="E2286" t="str">
            <v>Targeted Assistance Program</v>
          </cell>
        </row>
        <row r="2287">
          <cell r="A2287" t="str">
            <v>570302060003</v>
          </cell>
          <cell r="B2287" t="str">
            <v>Title I School</v>
          </cell>
          <cell r="C2287" t="str">
            <v>Targeted Assistance Program</v>
          </cell>
          <cell r="D2287" t="str">
            <v>Title I School</v>
          </cell>
          <cell r="E2287" t="str">
            <v>Targeted Assistance Program</v>
          </cell>
        </row>
        <row r="2288">
          <cell r="A2288" t="str">
            <v>570302060004</v>
          </cell>
          <cell r="B2288" t="str">
            <v>Title I School</v>
          </cell>
          <cell r="C2288" t="str">
            <v>Targeted Assistance Program</v>
          </cell>
          <cell r="D2288" t="str">
            <v>Title I School</v>
          </cell>
          <cell r="E2288" t="str">
            <v>Targeted Assistance Program</v>
          </cell>
        </row>
        <row r="2289">
          <cell r="A2289" t="str">
            <v>570401040001</v>
          </cell>
          <cell r="B2289" t="str">
            <v>Title I School</v>
          </cell>
          <cell r="C2289" t="str">
            <v>Targeted Assistance Program</v>
          </cell>
          <cell r="D2289" t="str">
            <v>Title I School</v>
          </cell>
          <cell r="E2289" t="str">
            <v>Targeted Assistance Program</v>
          </cell>
        </row>
        <row r="2290">
          <cell r="A2290" t="str">
            <v>570603040001</v>
          </cell>
          <cell r="B2290" t="str">
            <v>Title I School</v>
          </cell>
          <cell r="C2290" t="str">
            <v>Targeted Assistance Program</v>
          </cell>
          <cell r="D2290" t="str">
            <v>Title I School</v>
          </cell>
          <cell r="E2290" t="str">
            <v>Targeted Assistance Program</v>
          </cell>
        </row>
        <row r="2291">
          <cell r="A2291" t="str">
            <v>570603040002</v>
          </cell>
          <cell r="B2291" t="str">
            <v>Title I School</v>
          </cell>
          <cell r="C2291" t="str">
            <v>Targeted Assistance Program</v>
          </cell>
          <cell r="D2291" t="str">
            <v>Title I School</v>
          </cell>
          <cell r="E2291" t="str">
            <v>Targeted Assistance Program</v>
          </cell>
        </row>
        <row r="2292">
          <cell r="A2292" t="str">
            <v>571000010003</v>
          </cell>
          <cell r="B2292" t="str">
            <v>Title I School</v>
          </cell>
          <cell r="C2292" t="str">
            <v>Targeted Assistance Program</v>
          </cell>
          <cell r="D2292" t="str">
            <v>Title I School</v>
          </cell>
          <cell r="E2292" t="str">
            <v>Targeted Assistance Program</v>
          </cell>
        </row>
        <row r="2293">
          <cell r="A2293" t="str">
            <v>571000010005</v>
          </cell>
          <cell r="B2293" t="str">
            <v>Not Title I School</v>
          </cell>
          <cell r="C2293">
            <v>0</v>
          </cell>
          <cell r="D2293" t="str">
            <v>No Title I</v>
          </cell>
          <cell r="E2293" t="str">
            <v>No Title I</v>
          </cell>
        </row>
        <row r="2294">
          <cell r="A2294" t="str">
            <v>571000010007</v>
          </cell>
          <cell r="B2294" t="str">
            <v>Not Title I School</v>
          </cell>
          <cell r="C2294">
            <v>0</v>
          </cell>
          <cell r="D2294" t="str">
            <v>No Title I</v>
          </cell>
          <cell r="E2294" t="str">
            <v>No Title I</v>
          </cell>
        </row>
        <row r="2295">
          <cell r="A2295" t="str">
            <v>571000010008</v>
          </cell>
          <cell r="B2295" t="str">
            <v>Title I School</v>
          </cell>
          <cell r="C2295" t="str">
            <v>Targeted Assistance Program</v>
          </cell>
          <cell r="D2295" t="str">
            <v>Title I School</v>
          </cell>
          <cell r="E2295" t="str">
            <v>Targeted Assistance Program</v>
          </cell>
        </row>
        <row r="2296">
          <cell r="A2296" t="str">
            <v>571000010012</v>
          </cell>
          <cell r="B2296" t="str">
            <v>Title I School</v>
          </cell>
          <cell r="C2296" t="str">
            <v>Targeted Assistance Program</v>
          </cell>
          <cell r="D2296" t="str">
            <v>Title I School</v>
          </cell>
          <cell r="E2296" t="str">
            <v>Targeted Assistance Program</v>
          </cell>
        </row>
        <row r="2297">
          <cell r="A2297" t="str">
            <v>571000010013</v>
          </cell>
          <cell r="B2297" t="str">
            <v>Title I School</v>
          </cell>
          <cell r="C2297" t="str">
            <v>Targeted Assistance Program</v>
          </cell>
          <cell r="D2297" t="str">
            <v>Title I School</v>
          </cell>
          <cell r="E2297" t="str">
            <v>Targeted Assistance Program</v>
          </cell>
        </row>
        <row r="2298">
          <cell r="A2298" t="str">
            <v>571000010017</v>
          </cell>
          <cell r="B2298" t="str">
            <v>Not Title I School</v>
          </cell>
          <cell r="C2298">
            <v>0</v>
          </cell>
          <cell r="D2298" t="str">
            <v>No Title I</v>
          </cell>
          <cell r="E2298" t="str">
            <v>No Title I</v>
          </cell>
        </row>
        <row r="2299">
          <cell r="A2299" t="str">
            <v>571000010019</v>
          </cell>
          <cell r="B2299" t="str">
            <v>Not Title I School</v>
          </cell>
          <cell r="C2299">
            <v>0</v>
          </cell>
          <cell r="D2299" t="str">
            <v>No Title I</v>
          </cell>
          <cell r="E2299" t="str">
            <v>No Title I</v>
          </cell>
        </row>
        <row r="2300">
          <cell r="A2300" t="str">
            <v>571000010020</v>
          </cell>
          <cell r="B2300" t="str">
            <v>Title I School</v>
          </cell>
          <cell r="C2300" t="str">
            <v>Targeted Assistance Program</v>
          </cell>
          <cell r="D2300" t="str">
            <v>Title I School</v>
          </cell>
          <cell r="E2300" t="str">
            <v>Targeted Assistance Program</v>
          </cell>
        </row>
        <row r="2301">
          <cell r="A2301" t="str">
            <v>571502060001</v>
          </cell>
          <cell r="B2301" t="str">
            <v>Not Title I School</v>
          </cell>
          <cell r="C2301">
            <v>0</v>
          </cell>
          <cell r="D2301" t="str">
            <v>No Title I</v>
          </cell>
          <cell r="E2301" t="str">
            <v>No Title I</v>
          </cell>
        </row>
        <row r="2302">
          <cell r="A2302" t="str">
            <v>571502060002</v>
          </cell>
          <cell r="B2302" t="str">
            <v>Title I School</v>
          </cell>
          <cell r="C2302" t="str">
            <v>Targeted Assistance Program</v>
          </cell>
          <cell r="D2302" t="str">
            <v>Title I School</v>
          </cell>
          <cell r="E2302" t="str">
            <v>Targeted Assistance Program</v>
          </cell>
        </row>
        <row r="2303">
          <cell r="A2303" t="str">
            <v>571800010001</v>
          </cell>
          <cell r="B2303" t="str">
            <v>Title I School</v>
          </cell>
          <cell r="C2303" t="str">
            <v>Targeted Assistance Program</v>
          </cell>
          <cell r="D2303" t="str">
            <v>Title I School</v>
          </cell>
          <cell r="E2303" t="str">
            <v>Targeted Assistance Program</v>
          </cell>
        </row>
        <row r="2304">
          <cell r="A2304" t="str">
            <v>571800010002</v>
          </cell>
          <cell r="B2304" t="str">
            <v>Title I School</v>
          </cell>
          <cell r="C2304" t="str">
            <v>Targeted Assistance Program</v>
          </cell>
          <cell r="D2304" t="str">
            <v>Title I School</v>
          </cell>
          <cell r="E2304" t="str">
            <v>Targeted Assistance Program</v>
          </cell>
        </row>
        <row r="2305">
          <cell r="A2305" t="str">
            <v>571800010006</v>
          </cell>
          <cell r="B2305" t="str">
            <v>Title I School</v>
          </cell>
          <cell r="C2305" t="str">
            <v>Targeted Assistance Program</v>
          </cell>
          <cell r="D2305" t="str">
            <v>Title I School</v>
          </cell>
          <cell r="E2305" t="str">
            <v>Targeted Assistance Program</v>
          </cell>
        </row>
        <row r="2306">
          <cell r="A2306" t="str">
            <v>571800010007</v>
          </cell>
          <cell r="B2306" t="str">
            <v>Title I School</v>
          </cell>
          <cell r="C2306" t="str">
            <v>Targeted Assistance Program</v>
          </cell>
          <cell r="D2306" t="str">
            <v>Title I School</v>
          </cell>
          <cell r="E2306" t="str">
            <v>Targeted Assistance Program</v>
          </cell>
        </row>
        <row r="2307">
          <cell r="A2307" t="str">
            <v>571800010008</v>
          </cell>
          <cell r="B2307" t="str">
            <v>Title I School</v>
          </cell>
          <cell r="C2307" t="str">
            <v>Targeted Assistance Program</v>
          </cell>
          <cell r="D2307" t="str">
            <v>Title I School</v>
          </cell>
          <cell r="E2307" t="str">
            <v>Targeted Assistance Program</v>
          </cell>
        </row>
        <row r="2308">
          <cell r="A2308" t="str">
            <v>571901040004</v>
          </cell>
          <cell r="B2308" t="str">
            <v>Title I School</v>
          </cell>
          <cell r="C2308" t="str">
            <v>Targeted Assistance Program</v>
          </cell>
          <cell r="D2308" t="str">
            <v>Title I School</v>
          </cell>
          <cell r="E2308" t="str">
            <v>Targeted Assistance Program</v>
          </cell>
        </row>
        <row r="2309">
          <cell r="A2309" t="str">
            <v>572301040001</v>
          </cell>
          <cell r="B2309" t="str">
            <v>Title I School</v>
          </cell>
          <cell r="C2309" t="str">
            <v>Targeted Assistance Program</v>
          </cell>
          <cell r="D2309" t="str">
            <v>Title I School</v>
          </cell>
          <cell r="E2309" t="str">
            <v>Targeted Assistance Program</v>
          </cell>
        </row>
        <row r="2310">
          <cell r="A2310" t="str">
            <v>572702040001</v>
          </cell>
          <cell r="B2310" t="str">
            <v>Title I School</v>
          </cell>
          <cell r="C2310" t="str">
            <v>Targeted Assistance Program</v>
          </cell>
          <cell r="D2310" t="str">
            <v>Title I School</v>
          </cell>
          <cell r="E2310" t="str">
            <v>Targeted Assistance Program</v>
          </cell>
        </row>
        <row r="2311">
          <cell r="A2311" t="str">
            <v>572702040002</v>
          </cell>
          <cell r="B2311" t="str">
            <v>Title I School</v>
          </cell>
          <cell r="C2311" t="str">
            <v>Targeted Assistance Program</v>
          </cell>
          <cell r="D2311" t="str">
            <v>Title I School</v>
          </cell>
          <cell r="E2311" t="str">
            <v>Targeted Assistance Program</v>
          </cell>
        </row>
        <row r="2312">
          <cell r="A2312" t="str">
            <v>572901040002</v>
          </cell>
          <cell r="B2312" t="str">
            <v>Title I School</v>
          </cell>
          <cell r="C2312" t="str">
            <v>Targeted Assistance Program</v>
          </cell>
          <cell r="D2312" t="str">
            <v>Title I School</v>
          </cell>
          <cell r="E2312" t="str">
            <v>Schoolwide Program</v>
          </cell>
        </row>
        <row r="2313">
          <cell r="A2313" t="str">
            <v>572901040004</v>
          </cell>
          <cell r="B2313" t="str">
            <v>Title I School</v>
          </cell>
          <cell r="C2313" t="str">
            <v>Targeted Assistance Program</v>
          </cell>
          <cell r="D2313" t="str">
            <v>Title I School</v>
          </cell>
          <cell r="E2313" t="str">
            <v>Targeted Assistance Program</v>
          </cell>
        </row>
        <row r="2314">
          <cell r="A2314" t="str">
            <v>573002040001</v>
          </cell>
          <cell r="B2314" t="str">
            <v>Not Title I School</v>
          </cell>
          <cell r="C2314">
            <v>0</v>
          </cell>
          <cell r="D2314" t="str">
            <v>No Title I</v>
          </cell>
          <cell r="E2314" t="str">
            <v>No Title I</v>
          </cell>
        </row>
        <row r="2315">
          <cell r="A2315" t="str">
            <v>573002040002</v>
          </cell>
          <cell r="B2315" t="str">
            <v>Title I School</v>
          </cell>
          <cell r="C2315" t="str">
            <v>Targeted Assistance Program</v>
          </cell>
          <cell r="D2315" t="str">
            <v>Title I School</v>
          </cell>
          <cell r="E2315" t="str">
            <v>Targeted Assistance Program</v>
          </cell>
        </row>
        <row r="2316">
          <cell r="A2316" t="str">
            <v>573002040003</v>
          </cell>
          <cell r="B2316" t="str">
            <v>Title I School</v>
          </cell>
          <cell r="C2316" t="str">
            <v>Targeted Assistance Program</v>
          </cell>
          <cell r="D2316" t="str">
            <v>Title I School</v>
          </cell>
          <cell r="E2316" t="str">
            <v>Targeted Assistance Program</v>
          </cell>
        </row>
        <row r="2317">
          <cell r="A2317" t="str">
            <v>573002040004</v>
          </cell>
          <cell r="B2317" t="str">
            <v>Title I School</v>
          </cell>
          <cell r="C2317" t="str">
            <v>Targeted Assistance Program</v>
          </cell>
          <cell r="D2317" t="str">
            <v>Title I School</v>
          </cell>
          <cell r="E2317" t="str">
            <v>Targeted Assistance Program</v>
          </cell>
        </row>
        <row r="2318">
          <cell r="A2318" t="str">
            <v>580101030001</v>
          </cell>
          <cell r="B2318" t="str">
            <v>Title I School</v>
          </cell>
          <cell r="C2318" t="str">
            <v>Targeted Assistance Program</v>
          </cell>
          <cell r="D2318" t="str">
            <v>Title I School</v>
          </cell>
          <cell r="E2318" t="str">
            <v>Targeted Assistance Program</v>
          </cell>
        </row>
        <row r="2319">
          <cell r="A2319" t="str">
            <v>580101030002</v>
          </cell>
          <cell r="B2319" t="str">
            <v>Title I School</v>
          </cell>
          <cell r="C2319" t="str">
            <v>Targeted Assistance Program</v>
          </cell>
          <cell r="D2319" t="str">
            <v>Title I School</v>
          </cell>
          <cell r="E2319" t="str">
            <v>Targeted Assistance Program</v>
          </cell>
        </row>
        <row r="2320">
          <cell r="A2320" t="str">
            <v>580101030003</v>
          </cell>
          <cell r="B2320" t="str">
            <v>Title I School</v>
          </cell>
          <cell r="C2320" t="str">
            <v>Targeted Assistance Program</v>
          </cell>
          <cell r="D2320" t="str">
            <v>Title I School</v>
          </cell>
          <cell r="E2320" t="str">
            <v>Targeted Assistance Program</v>
          </cell>
        </row>
        <row r="2321">
          <cell r="A2321" t="str">
            <v>580102030001</v>
          </cell>
          <cell r="B2321" t="str">
            <v>Title I School</v>
          </cell>
          <cell r="C2321" t="str">
            <v>Schoolwide Program</v>
          </cell>
          <cell r="D2321" t="str">
            <v>Title I School</v>
          </cell>
          <cell r="E2321" t="str">
            <v>Schoolwide Program</v>
          </cell>
        </row>
        <row r="2322">
          <cell r="A2322" t="str">
            <v>580102030002</v>
          </cell>
          <cell r="B2322" t="str">
            <v>Not Title I School</v>
          </cell>
          <cell r="C2322">
            <v>0</v>
          </cell>
          <cell r="D2322" t="str">
            <v>No Title I</v>
          </cell>
          <cell r="E2322" t="str">
            <v>No Title I</v>
          </cell>
        </row>
        <row r="2323">
          <cell r="A2323" t="str">
            <v>580102030004</v>
          </cell>
          <cell r="B2323" t="str">
            <v>Title I School</v>
          </cell>
          <cell r="C2323" t="str">
            <v>Schoolwide Program</v>
          </cell>
          <cell r="D2323" t="str">
            <v>Title I School</v>
          </cell>
          <cell r="E2323" t="str">
            <v>Schoolwide Program</v>
          </cell>
        </row>
        <row r="2324">
          <cell r="A2324" t="str">
            <v>580102030005</v>
          </cell>
          <cell r="B2324" t="str">
            <v>Not Title I School</v>
          </cell>
          <cell r="C2324">
            <v>0</v>
          </cell>
          <cell r="D2324" t="str">
            <v>No Title I</v>
          </cell>
          <cell r="E2324" t="str">
            <v>No Title I</v>
          </cell>
        </row>
        <row r="2325">
          <cell r="A2325" t="str">
            <v>580102030006</v>
          </cell>
          <cell r="B2325" t="str">
            <v>Title I School</v>
          </cell>
          <cell r="C2325" t="str">
            <v>Targeted Assistance Program</v>
          </cell>
          <cell r="D2325" t="str">
            <v>Title I School</v>
          </cell>
          <cell r="E2325" t="str">
            <v>Targeted Assistance Program</v>
          </cell>
        </row>
        <row r="2326">
          <cell r="A2326" t="str">
            <v>580102030007</v>
          </cell>
          <cell r="B2326" t="str">
            <v>Not Title I School</v>
          </cell>
          <cell r="C2326">
            <v>0</v>
          </cell>
          <cell r="D2326" t="str">
            <v>Title I School</v>
          </cell>
          <cell r="E2326" t="str">
            <v>Schoolwide Program</v>
          </cell>
        </row>
        <row r="2327">
          <cell r="A2327" t="str">
            <v>580102030008</v>
          </cell>
          <cell r="B2327" t="str">
            <v>Not Title I School</v>
          </cell>
          <cell r="C2327">
            <v>0</v>
          </cell>
          <cell r="D2327" t="str">
            <v>No Title I</v>
          </cell>
          <cell r="E2327" t="str">
            <v>No Title I</v>
          </cell>
        </row>
        <row r="2328">
          <cell r="A2328" t="str">
            <v>580103030001</v>
          </cell>
          <cell r="B2328" t="str">
            <v>Title I School</v>
          </cell>
          <cell r="C2328" t="str">
            <v>Targeted Assistance Program</v>
          </cell>
          <cell r="D2328" t="str">
            <v>Title I School</v>
          </cell>
          <cell r="E2328" t="str">
            <v>Targeted Assistance Program</v>
          </cell>
        </row>
        <row r="2329">
          <cell r="A2329" t="str">
            <v>580103030002</v>
          </cell>
          <cell r="B2329" t="str">
            <v>Title I School</v>
          </cell>
          <cell r="C2329" t="str">
            <v>Schoolwide Program</v>
          </cell>
          <cell r="D2329" t="str">
            <v>Title I School</v>
          </cell>
          <cell r="E2329" t="str">
            <v>Schoolwide Program</v>
          </cell>
        </row>
        <row r="2330">
          <cell r="A2330" t="str">
            <v>580103030003</v>
          </cell>
          <cell r="B2330" t="str">
            <v>Title I School</v>
          </cell>
          <cell r="C2330" t="str">
            <v>Targeted Assistance Program</v>
          </cell>
          <cell r="D2330" t="str">
            <v>Title I School</v>
          </cell>
          <cell r="E2330" t="str">
            <v>Targeted Assistance Program</v>
          </cell>
        </row>
        <row r="2331">
          <cell r="A2331" t="str">
            <v>580103030006</v>
          </cell>
          <cell r="B2331" t="str">
            <v>Title I School</v>
          </cell>
          <cell r="C2331" t="str">
            <v>Targeted Assistance Program</v>
          </cell>
          <cell r="D2331" t="str">
            <v>Title I School</v>
          </cell>
          <cell r="E2331" t="str">
            <v>Targeted Assistance Program</v>
          </cell>
        </row>
        <row r="2332">
          <cell r="A2332" t="str">
            <v>580103030008</v>
          </cell>
          <cell r="B2332" t="str">
            <v>Not Title I School</v>
          </cell>
          <cell r="C2332">
            <v>0</v>
          </cell>
          <cell r="D2332" t="str">
            <v>No Title I</v>
          </cell>
          <cell r="E2332" t="str">
            <v>No Title I</v>
          </cell>
        </row>
        <row r="2333">
          <cell r="A2333" t="str">
            <v>580103030009</v>
          </cell>
          <cell r="B2333" t="str">
            <v>Title I School</v>
          </cell>
          <cell r="C2333" t="str">
            <v>Schoolwide Program</v>
          </cell>
          <cell r="D2333" t="str">
            <v>Title I School</v>
          </cell>
          <cell r="E2333" t="str">
            <v>Schoolwide Program</v>
          </cell>
        </row>
        <row r="2334">
          <cell r="A2334" t="str">
            <v>580103030010</v>
          </cell>
          <cell r="B2334" t="str">
            <v>Title I School</v>
          </cell>
          <cell r="C2334" t="str">
            <v>Targeted Assistance Program</v>
          </cell>
          <cell r="D2334" t="str">
            <v>Title I School</v>
          </cell>
          <cell r="E2334" t="str">
            <v>Targeted Assistance Program</v>
          </cell>
        </row>
        <row r="2335">
          <cell r="A2335" t="str">
            <v>580104030001</v>
          </cell>
          <cell r="B2335" t="str">
            <v>Title I School</v>
          </cell>
          <cell r="C2335" t="str">
            <v>Targeted Assistance Program</v>
          </cell>
          <cell r="D2335" t="str">
            <v>Title I School</v>
          </cell>
          <cell r="E2335" t="str">
            <v>Targeted Assistance Program</v>
          </cell>
        </row>
        <row r="2336">
          <cell r="A2336" t="str">
            <v>580104030002</v>
          </cell>
          <cell r="B2336" t="str">
            <v>Not Title I School</v>
          </cell>
          <cell r="C2336">
            <v>0</v>
          </cell>
          <cell r="D2336" t="str">
            <v>No Title I</v>
          </cell>
          <cell r="E2336" t="str">
            <v>No Title I</v>
          </cell>
        </row>
        <row r="2337">
          <cell r="A2337" t="str">
            <v>580104030003</v>
          </cell>
          <cell r="B2337" t="str">
            <v>Not Title I School</v>
          </cell>
          <cell r="C2337">
            <v>0</v>
          </cell>
          <cell r="D2337" t="str">
            <v>No Title I</v>
          </cell>
          <cell r="E2337" t="str">
            <v>No Title I</v>
          </cell>
        </row>
        <row r="2338">
          <cell r="A2338" t="str">
            <v>580104030005</v>
          </cell>
          <cell r="B2338" t="str">
            <v>Not Title I School</v>
          </cell>
          <cell r="C2338">
            <v>0</v>
          </cell>
          <cell r="D2338" t="str">
            <v>No Title I</v>
          </cell>
          <cell r="E2338" t="str">
            <v>No Title I</v>
          </cell>
        </row>
        <row r="2339">
          <cell r="A2339" t="str">
            <v>580104030008</v>
          </cell>
          <cell r="B2339" t="str">
            <v>Title I School</v>
          </cell>
          <cell r="C2339" t="str">
            <v>Targeted Assistance Program</v>
          </cell>
          <cell r="D2339" t="str">
            <v>Title I School</v>
          </cell>
          <cell r="E2339" t="str">
            <v>Targeted Assistance Program</v>
          </cell>
        </row>
        <row r="2340">
          <cell r="A2340" t="str">
            <v>580104030009</v>
          </cell>
          <cell r="B2340" t="str">
            <v>Not Title I School</v>
          </cell>
          <cell r="C2340">
            <v>0</v>
          </cell>
          <cell r="D2340" t="str">
            <v>No Title I</v>
          </cell>
          <cell r="E2340" t="str">
            <v>No Title I</v>
          </cell>
        </row>
        <row r="2341">
          <cell r="A2341" t="str">
            <v>580104030010</v>
          </cell>
          <cell r="B2341" t="str">
            <v>Not Title I School</v>
          </cell>
          <cell r="C2341">
            <v>0</v>
          </cell>
          <cell r="D2341" t="str">
            <v>No Title I</v>
          </cell>
          <cell r="E2341" t="str">
            <v>No Title I</v>
          </cell>
        </row>
        <row r="2342">
          <cell r="A2342" t="str">
            <v>580104030011</v>
          </cell>
          <cell r="B2342" t="str">
            <v>Title I School</v>
          </cell>
          <cell r="C2342" t="str">
            <v>Targeted Assistance Program</v>
          </cell>
          <cell r="D2342" t="str">
            <v>Title I School</v>
          </cell>
          <cell r="E2342" t="str">
            <v>Targeted Assistance Program</v>
          </cell>
        </row>
        <row r="2343">
          <cell r="A2343" t="str">
            <v>580105030001</v>
          </cell>
          <cell r="B2343" t="str">
            <v>Title I School</v>
          </cell>
          <cell r="C2343" t="str">
            <v>Schoolwide Program</v>
          </cell>
          <cell r="D2343" t="str">
            <v>Title I School</v>
          </cell>
          <cell r="E2343" t="str">
            <v>Schoolwide Program</v>
          </cell>
        </row>
        <row r="2344">
          <cell r="A2344" t="str">
            <v>580105030002</v>
          </cell>
          <cell r="B2344" t="str">
            <v>Title I School</v>
          </cell>
          <cell r="C2344" t="str">
            <v>Schoolwide Program</v>
          </cell>
          <cell r="D2344" t="str">
            <v>Title I School</v>
          </cell>
          <cell r="E2344" t="str">
            <v>Schoolwide Program</v>
          </cell>
        </row>
        <row r="2345">
          <cell r="A2345" t="str">
            <v>580105030004</v>
          </cell>
          <cell r="B2345" t="str">
            <v>Title I School</v>
          </cell>
          <cell r="C2345" t="str">
            <v>Schoolwide Program</v>
          </cell>
          <cell r="D2345" t="str">
            <v>Title I School</v>
          </cell>
          <cell r="E2345" t="str">
            <v>Schoolwide Program</v>
          </cell>
        </row>
        <row r="2346">
          <cell r="A2346" t="str">
            <v>580105030005</v>
          </cell>
          <cell r="B2346" t="str">
            <v>Not Title I School</v>
          </cell>
          <cell r="C2346">
            <v>0</v>
          </cell>
          <cell r="D2346" t="str">
            <v>No Title I</v>
          </cell>
          <cell r="E2346" t="str">
            <v>No Title I</v>
          </cell>
        </row>
        <row r="2347">
          <cell r="A2347" t="str">
            <v>580105030006</v>
          </cell>
          <cell r="B2347" t="str">
            <v>Not Title I School</v>
          </cell>
          <cell r="C2347">
            <v>0</v>
          </cell>
          <cell r="D2347" t="str">
            <v>No Title I</v>
          </cell>
          <cell r="E2347" t="str">
            <v>No Title I</v>
          </cell>
        </row>
        <row r="2348">
          <cell r="A2348" t="str">
            <v>580105030007</v>
          </cell>
          <cell r="B2348" t="str">
            <v>Title I School</v>
          </cell>
          <cell r="C2348" t="str">
            <v>Schoolwide Program</v>
          </cell>
          <cell r="D2348" t="str">
            <v>Title I School</v>
          </cell>
          <cell r="E2348" t="str">
            <v>Schoolwide Program</v>
          </cell>
        </row>
        <row r="2349">
          <cell r="A2349" t="str">
            <v>580106030001</v>
          </cell>
          <cell r="B2349" t="str">
            <v>Title I School</v>
          </cell>
          <cell r="C2349" t="str">
            <v>Targeted Assistance Program</v>
          </cell>
          <cell r="D2349" t="str">
            <v>Title I School</v>
          </cell>
          <cell r="E2349" t="str">
            <v>Targeted Assistance Program</v>
          </cell>
        </row>
        <row r="2350">
          <cell r="A2350" t="str">
            <v>580106030002</v>
          </cell>
          <cell r="B2350" t="str">
            <v>Title I School</v>
          </cell>
          <cell r="C2350" t="str">
            <v>Schoolwide Program</v>
          </cell>
          <cell r="D2350" t="str">
            <v>Title I School</v>
          </cell>
          <cell r="E2350" t="str">
            <v>Schoolwide Program</v>
          </cell>
        </row>
        <row r="2351">
          <cell r="A2351" t="str">
            <v>580106030003</v>
          </cell>
          <cell r="B2351" t="str">
            <v>Title I School</v>
          </cell>
          <cell r="C2351" t="str">
            <v>Targeted Assistance Program</v>
          </cell>
          <cell r="D2351" t="str">
            <v>Title I School</v>
          </cell>
          <cell r="E2351" t="str">
            <v>Targeted Assistance Program</v>
          </cell>
        </row>
        <row r="2352">
          <cell r="A2352" t="str">
            <v>580106030004</v>
          </cell>
          <cell r="B2352" t="str">
            <v>Title I School</v>
          </cell>
          <cell r="C2352" t="str">
            <v>Targeted Assistance Program</v>
          </cell>
          <cell r="D2352" t="str">
            <v>Title I School</v>
          </cell>
          <cell r="E2352" t="str">
            <v>Targeted Assistance Program</v>
          </cell>
        </row>
        <row r="2353">
          <cell r="A2353" t="str">
            <v>580106030005</v>
          </cell>
          <cell r="B2353" t="str">
            <v>Title I School</v>
          </cell>
          <cell r="C2353" t="str">
            <v>Targeted Assistance Program</v>
          </cell>
          <cell r="D2353" t="str">
            <v>Title I School</v>
          </cell>
          <cell r="E2353" t="str">
            <v>Targeted Assistance Program</v>
          </cell>
        </row>
        <row r="2354">
          <cell r="A2354" t="str">
            <v>580107030001</v>
          </cell>
          <cell r="B2354" t="str">
            <v>Title I School</v>
          </cell>
          <cell r="C2354" t="str">
            <v>Targeted Assistance Program</v>
          </cell>
          <cell r="D2354" t="str">
            <v>Title I School</v>
          </cell>
          <cell r="E2354" t="str">
            <v>Targeted Assistance Program</v>
          </cell>
        </row>
        <row r="2355">
          <cell r="A2355" t="str">
            <v>580107030004</v>
          </cell>
          <cell r="B2355" t="str">
            <v>Title I School</v>
          </cell>
          <cell r="C2355" t="str">
            <v>Targeted Assistance Program</v>
          </cell>
          <cell r="D2355" t="str">
            <v>Title I School</v>
          </cell>
          <cell r="E2355" t="str">
            <v>Targeted Assistance Program</v>
          </cell>
        </row>
        <row r="2356">
          <cell r="A2356" t="str">
            <v>580107030007</v>
          </cell>
          <cell r="B2356" t="str">
            <v>Not Title I School</v>
          </cell>
          <cell r="C2356">
            <v>0</v>
          </cell>
          <cell r="D2356" t="str">
            <v>No Title I</v>
          </cell>
          <cell r="E2356" t="str">
            <v>No Title I</v>
          </cell>
        </row>
        <row r="2357">
          <cell r="A2357" t="str">
            <v>580107030008</v>
          </cell>
          <cell r="B2357" t="str">
            <v>Title I School</v>
          </cell>
          <cell r="C2357" t="str">
            <v>Targeted Assistance Program</v>
          </cell>
          <cell r="D2357" t="str">
            <v>Title I School</v>
          </cell>
          <cell r="E2357" t="str">
            <v>Targeted Assistance Program</v>
          </cell>
        </row>
        <row r="2358">
          <cell r="A2358" t="str">
            <v>580107030009</v>
          </cell>
          <cell r="B2358" t="str">
            <v>Not Title I School</v>
          </cell>
          <cell r="C2358">
            <v>0</v>
          </cell>
          <cell r="D2358" t="str">
            <v>No Title I</v>
          </cell>
          <cell r="E2358" t="str">
            <v>No Title I</v>
          </cell>
        </row>
        <row r="2359">
          <cell r="A2359" t="str">
            <v>580109020001</v>
          </cell>
          <cell r="B2359" t="str">
            <v>Title I School</v>
          </cell>
          <cell r="C2359" t="str">
            <v>Schoolwide Program</v>
          </cell>
          <cell r="D2359" t="str">
            <v>Title I School</v>
          </cell>
          <cell r="E2359" t="str">
            <v>Schoolwide Program</v>
          </cell>
        </row>
        <row r="2360">
          <cell r="A2360" t="str">
            <v>580109020003</v>
          </cell>
          <cell r="B2360" t="str">
            <v>Title I School</v>
          </cell>
          <cell r="C2360" t="str">
            <v>Schoolwide Program</v>
          </cell>
          <cell r="D2360" t="str">
            <v>Title I School</v>
          </cell>
          <cell r="E2360" t="str">
            <v>Schoolwide Program</v>
          </cell>
        </row>
        <row r="2361">
          <cell r="A2361" t="str">
            <v>580109020004</v>
          </cell>
          <cell r="B2361" t="str">
            <v>Title I School</v>
          </cell>
          <cell r="C2361" t="str">
            <v>Schoolwide Program</v>
          </cell>
          <cell r="D2361" t="str">
            <v>Title I School</v>
          </cell>
          <cell r="E2361" t="str">
            <v>Schoolwide Program</v>
          </cell>
        </row>
        <row r="2362">
          <cell r="A2362" t="str">
            <v>580109020006</v>
          </cell>
          <cell r="B2362" t="str">
            <v>Title I School</v>
          </cell>
          <cell r="C2362" t="str">
            <v>Schoolwide Program</v>
          </cell>
          <cell r="D2362" t="str">
            <v>Title I School</v>
          </cell>
          <cell r="E2362" t="str">
            <v>Schoolwide Program</v>
          </cell>
        </row>
        <row r="2363">
          <cell r="A2363" t="str">
            <v>580201060003</v>
          </cell>
          <cell r="B2363" t="str">
            <v>Title I School</v>
          </cell>
          <cell r="C2363" t="str">
            <v>Targeted Assistance Program</v>
          </cell>
          <cell r="D2363" t="str">
            <v>Title I School</v>
          </cell>
          <cell r="E2363" t="str">
            <v>Targeted Assistance Program</v>
          </cell>
        </row>
        <row r="2364">
          <cell r="A2364" t="str">
            <v>580201060004</v>
          </cell>
          <cell r="B2364" t="str">
            <v>Not Title I School</v>
          </cell>
          <cell r="C2364">
            <v>0</v>
          </cell>
          <cell r="D2364" t="str">
            <v>No Title I</v>
          </cell>
          <cell r="E2364" t="str">
            <v>No Title I</v>
          </cell>
        </row>
        <row r="2365">
          <cell r="A2365" t="str">
            <v>580201060005</v>
          </cell>
          <cell r="B2365" t="str">
            <v>Not Title I School</v>
          </cell>
          <cell r="C2365">
            <v>0</v>
          </cell>
          <cell r="D2365" t="str">
            <v>No Title I</v>
          </cell>
          <cell r="E2365" t="str">
            <v>No Title I</v>
          </cell>
        </row>
        <row r="2366">
          <cell r="A2366" t="str">
            <v>580201060006</v>
          </cell>
          <cell r="B2366" t="str">
            <v>Not Title I School</v>
          </cell>
          <cell r="C2366">
            <v>0</v>
          </cell>
          <cell r="D2366" t="str">
            <v>No Title I</v>
          </cell>
          <cell r="E2366" t="str">
            <v>No Title I</v>
          </cell>
        </row>
        <row r="2367">
          <cell r="A2367" t="str">
            <v>580201060007</v>
          </cell>
          <cell r="B2367" t="str">
            <v>Not Title I School</v>
          </cell>
          <cell r="C2367">
            <v>0</v>
          </cell>
          <cell r="D2367" t="str">
            <v>No Title I</v>
          </cell>
          <cell r="E2367" t="str">
            <v>No Title I</v>
          </cell>
        </row>
        <row r="2368">
          <cell r="A2368" t="str">
            <v>580201060008</v>
          </cell>
          <cell r="B2368" t="str">
            <v>Not Title I School</v>
          </cell>
          <cell r="C2368">
            <v>0</v>
          </cell>
          <cell r="D2368" t="str">
            <v>No Title I</v>
          </cell>
          <cell r="E2368" t="str">
            <v>No Title I</v>
          </cell>
        </row>
        <row r="2369">
          <cell r="A2369" t="str">
            <v>580201060009</v>
          </cell>
          <cell r="B2369" t="str">
            <v>Not Title I School</v>
          </cell>
          <cell r="C2369">
            <v>0</v>
          </cell>
          <cell r="D2369" t="str">
            <v>No Title I</v>
          </cell>
          <cell r="E2369" t="str">
            <v>No Title I</v>
          </cell>
        </row>
        <row r="2370">
          <cell r="A2370" t="str">
            <v>580201060010</v>
          </cell>
          <cell r="B2370" t="str">
            <v>Not Title I School</v>
          </cell>
          <cell r="C2370">
            <v>0</v>
          </cell>
          <cell r="D2370" t="str">
            <v>No Title I</v>
          </cell>
          <cell r="E2370" t="str">
            <v>No Title I</v>
          </cell>
        </row>
        <row r="2371">
          <cell r="A2371" t="str">
            <v>580203020001</v>
          </cell>
          <cell r="B2371" t="str">
            <v>Title I School</v>
          </cell>
          <cell r="C2371" t="str">
            <v>Schoolwide Program</v>
          </cell>
          <cell r="D2371" t="str">
            <v>Title I School</v>
          </cell>
          <cell r="E2371" t="str">
            <v>Schoolwide Program</v>
          </cell>
        </row>
        <row r="2372">
          <cell r="A2372" t="str">
            <v>580203020002</v>
          </cell>
          <cell r="B2372" t="str">
            <v>Not Title I School</v>
          </cell>
          <cell r="C2372">
            <v>0</v>
          </cell>
          <cell r="D2372" t="str">
            <v>No Title I</v>
          </cell>
          <cell r="E2372" t="str">
            <v>No Title I</v>
          </cell>
        </row>
        <row r="2373">
          <cell r="A2373" t="str">
            <v>580203020004</v>
          </cell>
          <cell r="B2373" t="str">
            <v>Title I School</v>
          </cell>
          <cell r="C2373" t="str">
            <v>Targeted Assistance Program</v>
          </cell>
          <cell r="D2373" t="str">
            <v>Title I School</v>
          </cell>
          <cell r="E2373" t="str">
            <v>Targeted Assistance Program</v>
          </cell>
        </row>
        <row r="2374">
          <cell r="A2374" t="str">
            <v>580203020005</v>
          </cell>
          <cell r="B2374" t="str">
            <v>Not Title I School</v>
          </cell>
          <cell r="C2374">
            <v>0</v>
          </cell>
          <cell r="D2374" t="str">
            <v>No Title I</v>
          </cell>
          <cell r="E2374" t="str">
            <v>No Title I</v>
          </cell>
        </row>
        <row r="2375">
          <cell r="A2375" t="str">
            <v>580203020007</v>
          </cell>
          <cell r="B2375" t="str">
            <v>Not Title I School</v>
          </cell>
          <cell r="C2375">
            <v>0</v>
          </cell>
          <cell r="D2375" t="str">
            <v>No Title I</v>
          </cell>
          <cell r="E2375" t="str">
            <v>No Title I</v>
          </cell>
        </row>
        <row r="2376">
          <cell r="A2376" t="str">
            <v>580203020008</v>
          </cell>
          <cell r="B2376" t="str">
            <v>Not Title I School</v>
          </cell>
          <cell r="C2376">
            <v>0</v>
          </cell>
          <cell r="D2376" t="str">
            <v>No Title I</v>
          </cell>
          <cell r="E2376" t="str">
            <v>No Title I</v>
          </cell>
        </row>
        <row r="2377">
          <cell r="A2377" t="str">
            <v>580205060001</v>
          </cell>
          <cell r="B2377" t="str">
            <v>Title I School</v>
          </cell>
          <cell r="C2377" t="str">
            <v>Targeted Assistance Program</v>
          </cell>
          <cell r="D2377" t="str">
            <v>Title I School</v>
          </cell>
          <cell r="E2377" t="str">
            <v>Targeted Assistance Program</v>
          </cell>
        </row>
        <row r="2378">
          <cell r="A2378" t="str">
            <v>580205060002</v>
          </cell>
          <cell r="B2378" t="str">
            <v>Title I School</v>
          </cell>
          <cell r="C2378" t="str">
            <v>Targeted Assistance Program</v>
          </cell>
          <cell r="D2378" t="str">
            <v>Title I School</v>
          </cell>
          <cell r="E2378" t="str">
            <v>Targeted Assistance Program</v>
          </cell>
        </row>
        <row r="2379">
          <cell r="A2379" t="str">
            <v>580205060003</v>
          </cell>
          <cell r="B2379" t="str">
            <v>Title I School</v>
          </cell>
          <cell r="C2379" t="str">
            <v>Schoolwide Program</v>
          </cell>
          <cell r="D2379" t="str">
            <v>Title I School</v>
          </cell>
          <cell r="E2379" t="str">
            <v>Targeted Assistance Program</v>
          </cell>
        </row>
        <row r="2380">
          <cell r="A2380" t="str">
            <v>580205060004</v>
          </cell>
          <cell r="B2380" t="str">
            <v>Title I School</v>
          </cell>
          <cell r="C2380" t="str">
            <v>Targeted Assistance Program</v>
          </cell>
          <cell r="D2380" t="str">
            <v>Title I School</v>
          </cell>
          <cell r="E2380" t="str">
            <v>Targeted Assistance Program</v>
          </cell>
        </row>
        <row r="2381">
          <cell r="A2381" t="str">
            <v>580205060005</v>
          </cell>
          <cell r="B2381" t="str">
            <v>Title I School</v>
          </cell>
          <cell r="C2381" t="str">
            <v>Targeted Assistance Program</v>
          </cell>
          <cell r="D2381" t="str">
            <v>Title I School</v>
          </cell>
          <cell r="E2381" t="str">
            <v>Targeted Assistance Program</v>
          </cell>
        </row>
        <row r="2382">
          <cell r="A2382" t="str">
            <v>580205060006</v>
          </cell>
          <cell r="B2382" t="str">
            <v>Title I School</v>
          </cell>
          <cell r="C2382" t="str">
            <v>Targeted Assistance Program</v>
          </cell>
          <cell r="D2382" t="str">
            <v>Title I School</v>
          </cell>
          <cell r="E2382" t="str">
            <v>Targeted Assistance Program</v>
          </cell>
        </row>
        <row r="2383">
          <cell r="A2383" t="str">
            <v>580205060007</v>
          </cell>
          <cell r="B2383" t="str">
            <v>Title I School</v>
          </cell>
          <cell r="C2383" t="str">
            <v>Targeted Assistance Program</v>
          </cell>
          <cell r="D2383" t="str">
            <v>Title I School</v>
          </cell>
          <cell r="E2383" t="str">
            <v>Targeted Assistance Program</v>
          </cell>
        </row>
        <row r="2384">
          <cell r="A2384" t="str">
            <v>580205060011</v>
          </cell>
          <cell r="B2384" t="str">
            <v>Title I School</v>
          </cell>
          <cell r="C2384" t="str">
            <v>Targeted Assistance Program</v>
          </cell>
          <cell r="D2384" t="str">
            <v>Title I School</v>
          </cell>
          <cell r="E2384" t="str">
            <v>Targeted Assistance Program</v>
          </cell>
        </row>
        <row r="2385">
          <cell r="A2385" t="str">
            <v>580205060012</v>
          </cell>
          <cell r="B2385" t="str">
            <v>Title I School</v>
          </cell>
          <cell r="C2385" t="str">
            <v>Targeted Assistance Program</v>
          </cell>
          <cell r="D2385" t="str">
            <v>Title I School</v>
          </cell>
          <cell r="E2385" t="str">
            <v>Targeted Assistance Program</v>
          </cell>
        </row>
        <row r="2386">
          <cell r="A2386" t="str">
            <v>580205060013</v>
          </cell>
          <cell r="B2386" t="str">
            <v>Not Title I School</v>
          </cell>
          <cell r="C2386">
            <v>0</v>
          </cell>
          <cell r="D2386" t="str">
            <v>No Title I</v>
          </cell>
          <cell r="E2386" t="str">
            <v>No Title I</v>
          </cell>
        </row>
        <row r="2387">
          <cell r="A2387" t="str">
            <v>580205060014</v>
          </cell>
          <cell r="B2387" t="str">
            <v>Not Title I School</v>
          </cell>
          <cell r="C2387">
            <v>0</v>
          </cell>
          <cell r="D2387" t="str">
            <v>No Title I</v>
          </cell>
          <cell r="E2387" t="str">
            <v>No Title I</v>
          </cell>
        </row>
        <row r="2388">
          <cell r="A2388" t="str">
            <v>580205060015</v>
          </cell>
          <cell r="B2388" t="str">
            <v>Title I School</v>
          </cell>
          <cell r="C2388" t="str">
            <v>Targeted Assistance Program</v>
          </cell>
          <cell r="D2388" t="str">
            <v>Title I School</v>
          </cell>
          <cell r="E2388" t="str">
            <v>Targeted Assistance Program</v>
          </cell>
        </row>
        <row r="2389">
          <cell r="A2389" t="str">
            <v>580205060017</v>
          </cell>
          <cell r="B2389" t="str">
            <v>Title I School</v>
          </cell>
          <cell r="C2389" t="str">
            <v>Targeted Assistance Program</v>
          </cell>
          <cell r="D2389" t="str">
            <v>Title I School</v>
          </cell>
          <cell r="E2389" t="str">
            <v>Targeted Assistance Program</v>
          </cell>
        </row>
        <row r="2390">
          <cell r="A2390" t="str">
            <v>580205060018</v>
          </cell>
          <cell r="B2390" t="str">
            <v>Not Title I School</v>
          </cell>
          <cell r="C2390">
            <v>0</v>
          </cell>
          <cell r="D2390" t="str">
            <v>No Title I</v>
          </cell>
          <cell r="E2390" t="str">
            <v>No Title I</v>
          </cell>
        </row>
        <row r="2391">
          <cell r="A2391" t="str">
            <v>580205060019</v>
          </cell>
          <cell r="B2391" t="str">
            <v>Not Title I School</v>
          </cell>
          <cell r="C2391">
            <v>0</v>
          </cell>
          <cell r="D2391" t="str">
            <v>No Title I</v>
          </cell>
          <cell r="E2391" t="str">
            <v>No Title I</v>
          </cell>
        </row>
        <row r="2392">
          <cell r="A2392" t="str">
            <v>580205060020</v>
          </cell>
          <cell r="B2392" t="str">
            <v>Not Title I School</v>
          </cell>
          <cell r="C2392">
            <v>0</v>
          </cell>
          <cell r="D2392" t="str">
            <v>No Title I</v>
          </cell>
          <cell r="E2392" t="str">
            <v>No Title I</v>
          </cell>
        </row>
        <row r="2393">
          <cell r="A2393" t="str">
            <v>580205060021</v>
          </cell>
          <cell r="B2393" t="str">
            <v>Not Title I School</v>
          </cell>
          <cell r="C2393">
            <v>0</v>
          </cell>
          <cell r="D2393" t="str">
            <v>No Title I</v>
          </cell>
          <cell r="E2393" t="str">
            <v>No Title I</v>
          </cell>
        </row>
        <row r="2394">
          <cell r="A2394" t="str">
            <v>580205060022</v>
          </cell>
          <cell r="B2394" t="str">
            <v>Title I School</v>
          </cell>
          <cell r="C2394" t="str">
            <v>Targeted Assistance Program</v>
          </cell>
          <cell r="D2394" t="str">
            <v>Title I School</v>
          </cell>
          <cell r="E2394" t="str">
            <v>Targeted Assistance Program</v>
          </cell>
        </row>
        <row r="2395">
          <cell r="A2395" t="str">
            <v>580206020002</v>
          </cell>
          <cell r="B2395" t="str">
            <v>Title I School</v>
          </cell>
          <cell r="C2395" t="str">
            <v>Targeted Assistance Program</v>
          </cell>
          <cell r="D2395" t="str">
            <v>Title I School</v>
          </cell>
          <cell r="E2395" t="str">
            <v>Targeted Assistance Program</v>
          </cell>
        </row>
        <row r="2396">
          <cell r="A2396" t="str">
            <v>580206020003</v>
          </cell>
          <cell r="B2396" t="str">
            <v>Title I School</v>
          </cell>
          <cell r="C2396" t="str">
            <v>Targeted Assistance Program</v>
          </cell>
          <cell r="D2396" t="str">
            <v>Title I School</v>
          </cell>
          <cell r="E2396" t="str">
            <v>Targeted Assistance Program</v>
          </cell>
        </row>
        <row r="2397">
          <cell r="A2397" t="str">
            <v>580206020004</v>
          </cell>
          <cell r="B2397" t="str">
            <v>Title I School</v>
          </cell>
          <cell r="C2397" t="str">
            <v>Targeted Assistance Program</v>
          </cell>
          <cell r="D2397" t="str">
            <v>Title I School</v>
          </cell>
          <cell r="E2397" t="str">
            <v>Targeted Assistance Program</v>
          </cell>
        </row>
        <row r="2398">
          <cell r="A2398" t="str">
            <v>580207020001</v>
          </cell>
          <cell r="B2398" t="str">
            <v>Title I School</v>
          </cell>
          <cell r="C2398" t="str">
            <v>Schoolwide Program</v>
          </cell>
          <cell r="D2398" t="str">
            <v>Title I School</v>
          </cell>
          <cell r="E2398" t="str">
            <v>Schoolwide Program</v>
          </cell>
        </row>
        <row r="2399">
          <cell r="A2399" t="str">
            <v>580207020002</v>
          </cell>
          <cell r="B2399" t="str">
            <v>Title I School</v>
          </cell>
          <cell r="C2399" t="str">
            <v>Targeted Assistance Program</v>
          </cell>
          <cell r="D2399" t="str">
            <v>Title I School</v>
          </cell>
          <cell r="E2399" t="str">
            <v>Targeted Assistance Program</v>
          </cell>
        </row>
        <row r="2400">
          <cell r="A2400" t="str">
            <v>580207020003</v>
          </cell>
          <cell r="B2400" t="str">
            <v>Title I School</v>
          </cell>
          <cell r="C2400" t="str">
            <v>Targeted Assistance Program</v>
          </cell>
          <cell r="D2400" t="str">
            <v>Title I School</v>
          </cell>
          <cell r="E2400" t="str">
            <v>Targeted Assistance Program</v>
          </cell>
        </row>
        <row r="2401">
          <cell r="A2401" t="str">
            <v>580208020001</v>
          </cell>
          <cell r="B2401" t="str">
            <v>Title I School</v>
          </cell>
          <cell r="C2401" t="str">
            <v>Targeted Assistance Program</v>
          </cell>
          <cell r="D2401" t="str">
            <v>Title I School</v>
          </cell>
          <cell r="E2401" t="str">
            <v>Targeted Assistance Program</v>
          </cell>
        </row>
        <row r="2402">
          <cell r="A2402" t="str">
            <v>580208020002</v>
          </cell>
          <cell r="B2402" t="str">
            <v>Title I School</v>
          </cell>
          <cell r="C2402" t="str">
            <v>Targeted Assistance Program</v>
          </cell>
          <cell r="D2402" t="str">
            <v>Title I School</v>
          </cell>
          <cell r="E2402" t="str">
            <v>Targeted Assistance Program</v>
          </cell>
        </row>
        <row r="2403">
          <cell r="A2403" t="str">
            <v>580208020003</v>
          </cell>
          <cell r="B2403" t="str">
            <v>Title I School</v>
          </cell>
          <cell r="C2403" t="str">
            <v>Targeted Assistance Program</v>
          </cell>
          <cell r="D2403" t="str">
            <v>Title I School</v>
          </cell>
          <cell r="E2403" t="str">
            <v>Targeted Assistance Program</v>
          </cell>
        </row>
        <row r="2404">
          <cell r="A2404" t="str">
            <v>580208020004</v>
          </cell>
          <cell r="B2404" t="str">
            <v>Title I School</v>
          </cell>
          <cell r="C2404" t="str">
            <v>Targeted Assistance Program</v>
          </cell>
          <cell r="D2404" t="str">
            <v>Title I School</v>
          </cell>
          <cell r="E2404" t="str">
            <v>Targeted Assistance Program</v>
          </cell>
        </row>
        <row r="2405">
          <cell r="A2405" t="str">
            <v>580209020001</v>
          </cell>
          <cell r="B2405" t="str">
            <v>Title I School</v>
          </cell>
          <cell r="C2405" t="str">
            <v>Schoolwide Program</v>
          </cell>
          <cell r="D2405" t="str">
            <v>Title I School</v>
          </cell>
          <cell r="E2405" t="str">
            <v>Schoolwide Program</v>
          </cell>
        </row>
        <row r="2406">
          <cell r="A2406" t="str">
            <v>580209020002</v>
          </cell>
          <cell r="B2406" t="str">
            <v>Not Title I School</v>
          </cell>
          <cell r="C2406">
            <v>0</v>
          </cell>
          <cell r="D2406" t="str">
            <v>No Title I</v>
          </cell>
          <cell r="E2406" t="str">
            <v>No Title I</v>
          </cell>
        </row>
        <row r="2407">
          <cell r="A2407" t="str">
            <v>580209020003</v>
          </cell>
          <cell r="B2407" t="str">
            <v>Title I School</v>
          </cell>
          <cell r="C2407" t="str">
            <v>Targeted Assistance Program</v>
          </cell>
          <cell r="D2407" t="str">
            <v>Title I School</v>
          </cell>
          <cell r="E2407" t="str">
            <v>Targeted Assistance Program</v>
          </cell>
        </row>
        <row r="2408">
          <cell r="A2408" t="str">
            <v>580209020004</v>
          </cell>
          <cell r="B2408" t="str">
            <v>Not Title I School</v>
          </cell>
          <cell r="C2408">
            <v>0</v>
          </cell>
          <cell r="D2408" t="str">
            <v>No Title I</v>
          </cell>
          <cell r="E2408" t="str">
            <v>No Title I</v>
          </cell>
        </row>
        <row r="2409">
          <cell r="A2409" t="str">
            <v>580211060002</v>
          </cell>
          <cell r="B2409" t="str">
            <v>Title I School</v>
          </cell>
          <cell r="C2409" t="str">
            <v>Targeted Assistance Program</v>
          </cell>
          <cell r="D2409" t="str">
            <v>Title I School</v>
          </cell>
          <cell r="E2409" t="str">
            <v>Targeted Assistance Program</v>
          </cell>
        </row>
        <row r="2410">
          <cell r="A2410" t="str">
            <v>580211060003</v>
          </cell>
          <cell r="B2410" t="str">
            <v>Not Title I School</v>
          </cell>
          <cell r="C2410">
            <v>0</v>
          </cell>
          <cell r="D2410" t="str">
            <v>No Title I</v>
          </cell>
          <cell r="E2410" t="str">
            <v>No Title I</v>
          </cell>
        </row>
        <row r="2411">
          <cell r="A2411" t="str">
            <v>580211060004</v>
          </cell>
          <cell r="B2411" t="str">
            <v>Not Title I School</v>
          </cell>
          <cell r="C2411">
            <v>0</v>
          </cell>
          <cell r="D2411" t="str">
            <v>No Title I</v>
          </cell>
          <cell r="E2411" t="str">
            <v>No Title I</v>
          </cell>
        </row>
        <row r="2412">
          <cell r="A2412" t="str">
            <v>580211060005</v>
          </cell>
          <cell r="B2412" t="str">
            <v>Title I School</v>
          </cell>
          <cell r="C2412" t="str">
            <v>Targeted Assistance Program</v>
          </cell>
          <cell r="D2412" t="str">
            <v>Title I School</v>
          </cell>
          <cell r="E2412" t="str">
            <v>Targeted Assistance Program</v>
          </cell>
        </row>
        <row r="2413">
          <cell r="A2413" t="str">
            <v>580211060006</v>
          </cell>
          <cell r="B2413" t="str">
            <v>Not Title I School</v>
          </cell>
          <cell r="C2413">
            <v>0</v>
          </cell>
          <cell r="D2413" t="str">
            <v>No Title I</v>
          </cell>
          <cell r="E2413" t="str">
            <v>No Title I</v>
          </cell>
        </row>
        <row r="2414">
          <cell r="A2414" t="str">
            <v>580211060007</v>
          </cell>
          <cell r="B2414" t="str">
            <v>Not Title I School</v>
          </cell>
          <cell r="C2414">
            <v>0</v>
          </cell>
          <cell r="D2414" t="str">
            <v>No Title I</v>
          </cell>
          <cell r="E2414" t="str">
            <v>No Title I</v>
          </cell>
        </row>
        <row r="2415">
          <cell r="A2415" t="str">
            <v>580211060009</v>
          </cell>
          <cell r="B2415" t="str">
            <v>Not Title I School</v>
          </cell>
          <cell r="C2415">
            <v>0</v>
          </cell>
          <cell r="D2415" t="str">
            <v>No Title I</v>
          </cell>
          <cell r="E2415" t="str">
            <v>No Title I</v>
          </cell>
        </row>
        <row r="2416">
          <cell r="A2416" t="str">
            <v>580211060010</v>
          </cell>
          <cell r="B2416" t="str">
            <v>Title I School</v>
          </cell>
          <cell r="C2416" t="str">
            <v>Targeted Assistance Program</v>
          </cell>
          <cell r="D2416" t="str">
            <v>Title I School</v>
          </cell>
          <cell r="E2416" t="str">
            <v>Targeted Assistance Program</v>
          </cell>
        </row>
        <row r="2417">
          <cell r="A2417" t="str">
            <v>580211060011</v>
          </cell>
          <cell r="B2417" t="str">
            <v>Not Title I School</v>
          </cell>
          <cell r="C2417">
            <v>0</v>
          </cell>
          <cell r="D2417" t="str">
            <v>No Title I</v>
          </cell>
          <cell r="E2417" t="str">
            <v>No Title I</v>
          </cell>
        </row>
        <row r="2418">
          <cell r="A2418" t="str">
            <v>580211060014</v>
          </cell>
          <cell r="B2418" t="str">
            <v>Not Title I School</v>
          </cell>
          <cell r="C2418">
            <v>0</v>
          </cell>
          <cell r="D2418" t="str">
            <v>No Title I</v>
          </cell>
          <cell r="E2418" t="str">
            <v>No Title I</v>
          </cell>
        </row>
        <row r="2419">
          <cell r="A2419" t="str">
            <v>580211060015</v>
          </cell>
          <cell r="B2419" t="str">
            <v>Not Title I School</v>
          </cell>
          <cell r="C2419">
            <v>0</v>
          </cell>
          <cell r="D2419" t="str">
            <v>No Title I</v>
          </cell>
          <cell r="E2419" t="str">
            <v>No Title I</v>
          </cell>
        </row>
        <row r="2420">
          <cell r="A2420" t="str">
            <v>580211060016</v>
          </cell>
          <cell r="B2420" t="str">
            <v>Not Title I School</v>
          </cell>
          <cell r="C2420">
            <v>0</v>
          </cell>
          <cell r="D2420" t="str">
            <v>No Title I</v>
          </cell>
          <cell r="E2420" t="str">
            <v>No Title I</v>
          </cell>
        </row>
        <row r="2421">
          <cell r="A2421" t="str">
            <v>580211060017</v>
          </cell>
          <cell r="B2421" t="str">
            <v>Title I School</v>
          </cell>
          <cell r="C2421" t="str">
            <v>Targeted Assistance Program</v>
          </cell>
          <cell r="D2421" t="str">
            <v>Title I School</v>
          </cell>
          <cell r="E2421" t="str">
            <v>Targeted Assistance Program</v>
          </cell>
        </row>
        <row r="2422">
          <cell r="A2422" t="str">
            <v>580211060018</v>
          </cell>
          <cell r="B2422" t="str">
            <v>Not Title I School</v>
          </cell>
          <cell r="C2422">
            <v>0</v>
          </cell>
          <cell r="D2422" t="str">
            <v>Title I School</v>
          </cell>
          <cell r="E2422" t="str">
            <v>Targeted Assistance Program</v>
          </cell>
        </row>
        <row r="2423">
          <cell r="A2423" t="str">
            <v>580212060001</v>
          </cell>
          <cell r="B2423" t="str">
            <v>Title I School</v>
          </cell>
          <cell r="C2423" t="str">
            <v>Schoolwide Program</v>
          </cell>
          <cell r="D2423" t="str">
            <v>Title I School</v>
          </cell>
          <cell r="E2423" t="str">
            <v>Schoolwide Program</v>
          </cell>
        </row>
        <row r="2424">
          <cell r="A2424" t="str">
            <v>580212060002</v>
          </cell>
          <cell r="B2424" t="str">
            <v>Title I School</v>
          </cell>
          <cell r="C2424" t="str">
            <v>Schoolwide Program</v>
          </cell>
          <cell r="D2424" t="str">
            <v>Title I School</v>
          </cell>
          <cell r="E2424" t="str">
            <v>Schoolwide Program</v>
          </cell>
        </row>
        <row r="2425">
          <cell r="A2425" t="str">
            <v>580212060003</v>
          </cell>
          <cell r="B2425" t="str">
            <v>Title I School</v>
          </cell>
          <cell r="C2425" t="str">
            <v>Schoolwide Program</v>
          </cell>
          <cell r="D2425" t="str">
            <v>Title I School</v>
          </cell>
          <cell r="E2425" t="str">
            <v>Schoolwide Program</v>
          </cell>
        </row>
        <row r="2426">
          <cell r="A2426" t="str">
            <v>580212060004</v>
          </cell>
          <cell r="B2426" t="str">
            <v>Title I School</v>
          </cell>
          <cell r="C2426" t="str">
            <v>Schoolwide Program</v>
          </cell>
          <cell r="D2426" t="str">
            <v>Title I School</v>
          </cell>
          <cell r="E2426" t="str">
            <v>Schoolwide Program</v>
          </cell>
        </row>
        <row r="2427">
          <cell r="A2427" t="str">
            <v>580212060005</v>
          </cell>
          <cell r="B2427" t="str">
            <v>Not Title I School</v>
          </cell>
          <cell r="C2427">
            <v>0</v>
          </cell>
          <cell r="D2427" t="str">
            <v>No Title I</v>
          </cell>
          <cell r="E2427" t="str">
            <v>No Title I</v>
          </cell>
        </row>
        <row r="2428">
          <cell r="A2428" t="str">
            <v>580212060006</v>
          </cell>
          <cell r="B2428" t="str">
            <v>Title I School</v>
          </cell>
          <cell r="C2428" t="str">
            <v>Schoolwide Program</v>
          </cell>
          <cell r="D2428" t="str">
            <v>Title I School</v>
          </cell>
          <cell r="E2428" t="str">
            <v>Schoolwide Program</v>
          </cell>
        </row>
        <row r="2429">
          <cell r="A2429" t="str">
            <v>580212060007</v>
          </cell>
          <cell r="B2429" t="str">
            <v>Title I School</v>
          </cell>
          <cell r="C2429" t="str">
            <v>Schoolwide Program</v>
          </cell>
          <cell r="D2429" t="str">
            <v>Title I School</v>
          </cell>
          <cell r="E2429" t="str">
            <v>Schoolwide Program</v>
          </cell>
        </row>
        <row r="2430">
          <cell r="A2430" t="str">
            <v>580224030001</v>
          </cell>
          <cell r="B2430" t="str">
            <v>Title I School</v>
          </cell>
          <cell r="C2430" t="str">
            <v>Schoolwide Program</v>
          </cell>
          <cell r="D2430" t="str">
            <v>Title I School</v>
          </cell>
          <cell r="E2430" t="str">
            <v>Schoolwide Program</v>
          </cell>
        </row>
        <row r="2431">
          <cell r="A2431" t="str">
            <v>580224030002</v>
          </cell>
          <cell r="B2431" t="str">
            <v>Not Title I School</v>
          </cell>
          <cell r="C2431">
            <v>0</v>
          </cell>
          <cell r="D2431" t="str">
            <v>No Title I</v>
          </cell>
          <cell r="E2431" t="str">
            <v>No Title I</v>
          </cell>
        </row>
        <row r="2432">
          <cell r="A2432" t="str">
            <v>580224030003</v>
          </cell>
          <cell r="B2432" t="str">
            <v>Title I School</v>
          </cell>
          <cell r="C2432" t="str">
            <v>Schoolwide Program</v>
          </cell>
          <cell r="D2432" t="str">
            <v>Title I School</v>
          </cell>
          <cell r="E2432" t="str">
            <v>Schoolwide Program</v>
          </cell>
        </row>
        <row r="2433">
          <cell r="A2433" t="str">
            <v>580224030004</v>
          </cell>
          <cell r="B2433" t="str">
            <v>Title I School</v>
          </cell>
          <cell r="C2433" t="str">
            <v>Schoolwide Program</v>
          </cell>
          <cell r="D2433" t="str">
            <v>Title I School</v>
          </cell>
          <cell r="E2433" t="str">
            <v>Schoolwide Program</v>
          </cell>
        </row>
        <row r="2434">
          <cell r="A2434" t="str">
            <v>580224030005</v>
          </cell>
          <cell r="B2434" t="str">
            <v>Title I School</v>
          </cell>
          <cell r="C2434" t="str">
            <v>Schoolwide Program</v>
          </cell>
          <cell r="D2434" t="str">
            <v>Title I School</v>
          </cell>
          <cell r="E2434" t="str">
            <v>Schoolwide Program</v>
          </cell>
        </row>
        <row r="2435">
          <cell r="A2435" t="str">
            <v>580224030006</v>
          </cell>
          <cell r="B2435" t="str">
            <v>Not Title I School</v>
          </cell>
          <cell r="C2435">
            <v>0</v>
          </cell>
          <cell r="D2435" t="str">
            <v>No Title I</v>
          </cell>
          <cell r="E2435" t="str">
            <v>No Title I</v>
          </cell>
        </row>
        <row r="2436">
          <cell r="A2436" t="str">
            <v>580224030007</v>
          </cell>
          <cell r="B2436" t="str">
            <v>Title I School</v>
          </cell>
          <cell r="C2436" t="str">
            <v>Schoolwide Program</v>
          </cell>
          <cell r="D2436" t="str">
            <v>Title I School</v>
          </cell>
          <cell r="E2436" t="str">
            <v>Schoolwide Program</v>
          </cell>
        </row>
        <row r="2437">
          <cell r="A2437" t="str">
            <v>580224030008</v>
          </cell>
          <cell r="B2437" t="str">
            <v>Not Title I School</v>
          </cell>
          <cell r="C2437">
            <v>0</v>
          </cell>
          <cell r="D2437" t="str">
            <v>No Title I</v>
          </cell>
          <cell r="E2437" t="str">
            <v>No Title I</v>
          </cell>
        </row>
        <row r="2438">
          <cell r="A2438" t="str">
            <v>580224030009</v>
          </cell>
          <cell r="B2438" t="str">
            <v>Title I School</v>
          </cell>
          <cell r="C2438" t="str">
            <v>Schoolwide Program</v>
          </cell>
          <cell r="D2438" t="str">
            <v>Title I School</v>
          </cell>
          <cell r="E2438" t="str">
            <v>Schoolwide Program</v>
          </cell>
        </row>
        <row r="2439">
          <cell r="A2439" t="str">
            <v>580224030010</v>
          </cell>
          <cell r="B2439" t="str">
            <v>Title I School</v>
          </cell>
          <cell r="C2439" t="str">
            <v>Schoolwide Program</v>
          </cell>
          <cell r="D2439" t="str">
            <v>Title I School</v>
          </cell>
          <cell r="E2439" t="str">
            <v>Schoolwide Program</v>
          </cell>
        </row>
        <row r="2440">
          <cell r="A2440" t="str">
            <v>580224030011</v>
          </cell>
          <cell r="B2440" t="str">
            <v>Not Title I School</v>
          </cell>
          <cell r="C2440">
            <v>0</v>
          </cell>
          <cell r="D2440" t="str">
            <v>No Title I</v>
          </cell>
          <cell r="E2440" t="str">
            <v>No Title I</v>
          </cell>
        </row>
        <row r="2441">
          <cell r="A2441" t="str">
            <v>580232030002</v>
          </cell>
          <cell r="B2441" t="str">
            <v>Not Title I School</v>
          </cell>
          <cell r="C2441">
            <v>0</v>
          </cell>
          <cell r="D2441" t="str">
            <v>No Title I</v>
          </cell>
          <cell r="E2441" t="str">
            <v>No Title I</v>
          </cell>
        </row>
        <row r="2442">
          <cell r="A2442" t="str">
            <v>580232030004</v>
          </cell>
          <cell r="B2442" t="str">
            <v>Title I School</v>
          </cell>
          <cell r="C2442" t="str">
            <v>Schoolwide Program</v>
          </cell>
          <cell r="D2442" t="str">
            <v>Title I School</v>
          </cell>
          <cell r="E2442" t="str">
            <v>Schoolwide Program</v>
          </cell>
        </row>
        <row r="2443">
          <cell r="A2443" t="str">
            <v>580232030005</v>
          </cell>
          <cell r="B2443" t="str">
            <v>Title I School</v>
          </cell>
          <cell r="C2443" t="str">
            <v>Targeted Assistance Program</v>
          </cell>
          <cell r="D2443" t="str">
            <v>Title I School</v>
          </cell>
          <cell r="E2443" t="str">
            <v>Targeted Assistance Program</v>
          </cell>
        </row>
        <row r="2444">
          <cell r="A2444" t="str">
            <v>580232030006</v>
          </cell>
          <cell r="B2444" t="str">
            <v>Title I School</v>
          </cell>
          <cell r="C2444" t="str">
            <v>Targeted Assistance Program</v>
          </cell>
          <cell r="D2444" t="str">
            <v>Title I School</v>
          </cell>
          <cell r="E2444" t="str">
            <v>Targeted Assistance Program</v>
          </cell>
        </row>
        <row r="2445">
          <cell r="A2445" t="str">
            <v>580232030008</v>
          </cell>
          <cell r="B2445" t="str">
            <v>Title I School</v>
          </cell>
          <cell r="C2445" t="str">
            <v>Schoolwide Program</v>
          </cell>
          <cell r="D2445" t="str">
            <v>Title I School</v>
          </cell>
          <cell r="E2445" t="str">
            <v>Schoolwide Program</v>
          </cell>
        </row>
        <row r="2446">
          <cell r="A2446" t="str">
            <v>580232030010</v>
          </cell>
          <cell r="B2446" t="str">
            <v>Title I School</v>
          </cell>
          <cell r="C2446" t="str">
            <v>Targeted Assistance Program</v>
          </cell>
          <cell r="D2446" t="str">
            <v>Title I School</v>
          </cell>
          <cell r="E2446" t="str">
            <v>Targeted Assistance Program</v>
          </cell>
        </row>
        <row r="2447">
          <cell r="A2447" t="str">
            <v>580232030011</v>
          </cell>
          <cell r="B2447" t="str">
            <v>Title I School</v>
          </cell>
          <cell r="C2447" t="str">
            <v>Targeted Assistance Program</v>
          </cell>
          <cell r="D2447" t="str">
            <v>Title I School</v>
          </cell>
          <cell r="E2447" t="str">
            <v>Targeted Assistance Program</v>
          </cell>
        </row>
        <row r="2448">
          <cell r="A2448" t="str">
            <v>580232030012</v>
          </cell>
          <cell r="B2448" t="str">
            <v>Title I School</v>
          </cell>
          <cell r="C2448" t="str">
            <v>Targeted Assistance Program</v>
          </cell>
          <cell r="D2448" t="str">
            <v>Title I School</v>
          </cell>
          <cell r="E2448" t="str">
            <v>Targeted Assistance Program</v>
          </cell>
        </row>
        <row r="2449">
          <cell r="A2449" t="str">
            <v>580233020001</v>
          </cell>
          <cell r="B2449" t="str">
            <v>Not Title I School</v>
          </cell>
          <cell r="C2449">
            <v>0</v>
          </cell>
          <cell r="D2449" t="str">
            <v>No Title I</v>
          </cell>
          <cell r="E2449" t="str">
            <v>No Title I</v>
          </cell>
        </row>
        <row r="2450">
          <cell r="A2450" t="str">
            <v>580233020002</v>
          </cell>
          <cell r="B2450" t="str">
            <v>Title I School</v>
          </cell>
          <cell r="C2450" t="str">
            <v>Schoolwide Program</v>
          </cell>
          <cell r="D2450" t="str">
            <v>Title I School</v>
          </cell>
          <cell r="E2450" t="str">
            <v>Schoolwide Program</v>
          </cell>
        </row>
        <row r="2451">
          <cell r="A2451" t="str">
            <v>580233020003</v>
          </cell>
          <cell r="B2451" t="str">
            <v>Title I School</v>
          </cell>
          <cell r="C2451" t="str">
            <v>Targeted Assistance Program</v>
          </cell>
          <cell r="D2451" t="str">
            <v>Title I School</v>
          </cell>
          <cell r="E2451" t="str">
            <v>Targeted Assistance Program</v>
          </cell>
        </row>
        <row r="2452">
          <cell r="A2452" t="str">
            <v>580234020001</v>
          </cell>
          <cell r="B2452" t="str">
            <v>Title I School</v>
          </cell>
          <cell r="C2452" t="str">
            <v>Targeted Assistance Program</v>
          </cell>
          <cell r="D2452" t="str">
            <v>Title I School</v>
          </cell>
          <cell r="E2452" t="str">
            <v>Targeted Assistance Program</v>
          </cell>
        </row>
        <row r="2453">
          <cell r="A2453" t="str">
            <v>580234020002</v>
          </cell>
          <cell r="B2453" t="str">
            <v>Title I School</v>
          </cell>
          <cell r="C2453" t="str">
            <v>Schoolwide Program</v>
          </cell>
          <cell r="D2453" t="str">
            <v>Title I School</v>
          </cell>
          <cell r="E2453" t="str">
            <v>Schoolwide Program</v>
          </cell>
        </row>
        <row r="2454">
          <cell r="A2454" t="str">
            <v>580235060002</v>
          </cell>
          <cell r="B2454" t="str">
            <v>Title I School</v>
          </cell>
          <cell r="C2454" t="str">
            <v>Targeted Assistance Program</v>
          </cell>
          <cell r="D2454" t="str">
            <v>No Title I</v>
          </cell>
          <cell r="E2454" t="str">
            <v>No Title I</v>
          </cell>
        </row>
        <row r="2455">
          <cell r="A2455" t="str">
            <v>580235060003</v>
          </cell>
          <cell r="B2455" t="str">
            <v>Title I School</v>
          </cell>
          <cell r="C2455" t="str">
            <v>Targeted Assistance Program</v>
          </cell>
          <cell r="D2455" t="str">
            <v>Title I School</v>
          </cell>
          <cell r="E2455" t="str">
            <v>Targeted Assistance Program</v>
          </cell>
        </row>
        <row r="2456">
          <cell r="A2456" t="str">
            <v>580235060004</v>
          </cell>
          <cell r="B2456" t="str">
            <v>Not Title I School</v>
          </cell>
          <cell r="C2456">
            <v>0</v>
          </cell>
          <cell r="D2456" t="str">
            <v>No Title I</v>
          </cell>
          <cell r="E2456" t="str">
            <v>No Title I</v>
          </cell>
        </row>
        <row r="2457">
          <cell r="A2457" t="str">
            <v>580235060005</v>
          </cell>
          <cell r="B2457" t="str">
            <v>Title I School</v>
          </cell>
          <cell r="C2457" t="str">
            <v>Targeted Assistance Program</v>
          </cell>
          <cell r="D2457" t="str">
            <v>Title I School</v>
          </cell>
          <cell r="E2457" t="str">
            <v>Targeted Assistance Program</v>
          </cell>
        </row>
        <row r="2458">
          <cell r="A2458" t="str">
            <v>580235060006</v>
          </cell>
          <cell r="B2458" t="str">
            <v>Not Title I School</v>
          </cell>
          <cell r="C2458">
            <v>0</v>
          </cell>
          <cell r="D2458" t="str">
            <v>Title I School</v>
          </cell>
          <cell r="E2458" t="str">
            <v>Targeted Assistance Program</v>
          </cell>
        </row>
        <row r="2459">
          <cell r="A2459" t="str">
            <v>580235060007</v>
          </cell>
          <cell r="B2459" t="str">
            <v>Not Title I School</v>
          </cell>
          <cell r="C2459">
            <v>0</v>
          </cell>
          <cell r="D2459" t="str">
            <v>Title I School</v>
          </cell>
          <cell r="E2459" t="str">
            <v>Targeted Assistance Program</v>
          </cell>
        </row>
        <row r="2460">
          <cell r="A2460" t="str">
            <v>580301020001</v>
          </cell>
          <cell r="B2460" t="str">
            <v>Title I School</v>
          </cell>
          <cell r="C2460" t="str">
            <v>Targeted Assistance Program</v>
          </cell>
          <cell r="D2460" t="str">
            <v>Title I School</v>
          </cell>
          <cell r="E2460" t="str">
            <v>Targeted Assistance Program</v>
          </cell>
        </row>
        <row r="2461">
          <cell r="A2461" t="str">
            <v>580301020002</v>
          </cell>
          <cell r="B2461" t="str">
            <v>Title I School</v>
          </cell>
          <cell r="C2461" t="str">
            <v>Targeted Assistance Program</v>
          </cell>
          <cell r="D2461" t="str">
            <v>Title I School</v>
          </cell>
          <cell r="E2461" t="str">
            <v>Targeted Assistance Program</v>
          </cell>
        </row>
        <row r="2462">
          <cell r="A2462" t="str">
            <v>580301020003</v>
          </cell>
          <cell r="B2462" t="str">
            <v>Not Title I School</v>
          </cell>
          <cell r="C2462">
            <v>0</v>
          </cell>
          <cell r="D2462" t="str">
            <v>Title I School</v>
          </cell>
          <cell r="E2462" t="str">
            <v>Targeted Assistance Program</v>
          </cell>
        </row>
        <row r="2463">
          <cell r="A2463" t="str">
            <v>580302080001</v>
          </cell>
          <cell r="B2463" t="str">
            <v>Not Title I School</v>
          </cell>
          <cell r="C2463">
            <v>0</v>
          </cell>
          <cell r="D2463" t="str">
            <v>No Title I</v>
          </cell>
          <cell r="E2463" t="str">
            <v>No Title I</v>
          </cell>
        </row>
        <row r="2464">
          <cell r="A2464" t="str">
            <v>580302860027</v>
          </cell>
          <cell r="B2464" t="str">
            <v>Title I School</v>
          </cell>
          <cell r="C2464" t="str">
            <v>Targeted Assistance Program</v>
          </cell>
          <cell r="D2464" t="str">
            <v>Title I School</v>
          </cell>
          <cell r="E2464" t="str">
            <v>Targeted Assistance Program</v>
          </cell>
        </row>
        <row r="2465">
          <cell r="A2465" t="str">
            <v>580303020001</v>
          </cell>
          <cell r="B2465" t="str">
            <v>Not Title I School</v>
          </cell>
          <cell r="C2465">
            <v>0</v>
          </cell>
          <cell r="D2465" t="str">
            <v>No Title I</v>
          </cell>
          <cell r="E2465" t="str">
            <v>No Title I</v>
          </cell>
        </row>
        <row r="2466">
          <cell r="A2466" t="str">
            <v>580304020001</v>
          </cell>
          <cell r="B2466" t="str">
            <v>Title I School</v>
          </cell>
          <cell r="C2466" t="str">
            <v>Targeted Assistance Program</v>
          </cell>
          <cell r="D2466" t="str">
            <v>Title I School</v>
          </cell>
          <cell r="E2466" t="str">
            <v>Targeted Assistance Program</v>
          </cell>
        </row>
        <row r="2467">
          <cell r="A2467" t="str">
            <v>580305020001</v>
          </cell>
          <cell r="B2467" t="str">
            <v>Title I School</v>
          </cell>
          <cell r="C2467" t="str">
            <v>Targeted Assistance Program</v>
          </cell>
          <cell r="D2467" t="str">
            <v>Title I School</v>
          </cell>
          <cell r="E2467" t="str">
            <v>Targeted Assistance Program</v>
          </cell>
        </row>
        <row r="2468">
          <cell r="A2468" t="str">
            <v>580305020004</v>
          </cell>
          <cell r="B2468" t="str">
            <v>Not Title I School</v>
          </cell>
          <cell r="C2468">
            <v>0</v>
          </cell>
          <cell r="D2468" t="str">
            <v>No Title I</v>
          </cell>
          <cell r="E2468" t="str">
            <v>No Title I</v>
          </cell>
        </row>
        <row r="2469">
          <cell r="A2469" t="str">
            <v>580306020001</v>
          </cell>
          <cell r="B2469" t="str">
            <v>Title I School</v>
          </cell>
          <cell r="C2469" t="str">
            <v>Schoolwide Program</v>
          </cell>
          <cell r="D2469" t="str">
            <v>Title I School</v>
          </cell>
          <cell r="E2469" t="str">
            <v>Schoolwide Program</v>
          </cell>
        </row>
        <row r="2470">
          <cell r="A2470" t="str">
            <v>580401020001</v>
          </cell>
          <cell r="B2470" t="str">
            <v>Title I School</v>
          </cell>
          <cell r="C2470" t="str">
            <v>Targeted Assistance Program</v>
          </cell>
          <cell r="D2470" t="str">
            <v>Title I School</v>
          </cell>
          <cell r="E2470" t="str">
            <v>Targeted Assistance Program</v>
          </cell>
        </row>
        <row r="2471">
          <cell r="A2471" t="str">
            <v>580401020003</v>
          </cell>
          <cell r="B2471" t="str">
            <v>Not Title I School</v>
          </cell>
          <cell r="C2471">
            <v>0</v>
          </cell>
          <cell r="D2471" t="str">
            <v>Title I School</v>
          </cell>
          <cell r="E2471" t="str">
            <v>Targeted Assistance Program</v>
          </cell>
        </row>
        <row r="2472">
          <cell r="A2472" t="str">
            <v>580401020004</v>
          </cell>
          <cell r="B2472" t="str">
            <v>Title I School</v>
          </cell>
          <cell r="C2472" t="str">
            <v>Targeted Assistance Program</v>
          </cell>
          <cell r="D2472" t="str">
            <v>Title I School</v>
          </cell>
          <cell r="E2472" t="str">
            <v>Targeted Assistance Program</v>
          </cell>
        </row>
        <row r="2473">
          <cell r="A2473" t="str">
            <v>580401020005</v>
          </cell>
          <cell r="B2473" t="str">
            <v>Title I School</v>
          </cell>
          <cell r="C2473" t="str">
            <v>Targeted Assistance Program</v>
          </cell>
          <cell r="D2473" t="str">
            <v>Title I School</v>
          </cell>
          <cell r="E2473" t="str">
            <v>Targeted Assistance Program</v>
          </cell>
        </row>
        <row r="2474">
          <cell r="A2474" t="str">
            <v>580402060002</v>
          </cell>
          <cell r="B2474" t="str">
            <v>Not Title I School</v>
          </cell>
          <cell r="C2474">
            <v>0</v>
          </cell>
          <cell r="D2474" t="str">
            <v>No Title I</v>
          </cell>
          <cell r="E2474" t="str">
            <v>No Title I</v>
          </cell>
        </row>
        <row r="2475">
          <cell r="A2475" t="str">
            <v>580402060003</v>
          </cell>
          <cell r="B2475" t="str">
            <v>Not Title I School</v>
          </cell>
          <cell r="C2475">
            <v>0</v>
          </cell>
          <cell r="D2475" t="str">
            <v>No Title I</v>
          </cell>
          <cell r="E2475" t="str">
            <v>No Title I</v>
          </cell>
        </row>
        <row r="2476">
          <cell r="A2476" t="str">
            <v>580402060004</v>
          </cell>
          <cell r="B2476" t="str">
            <v>Title I School</v>
          </cell>
          <cell r="C2476" t="str">
            <v>Schoolwide Program</v>
          </cell>
          <cell r="D2476" t="str">
            <v>Title I School</v>
          </cell>
          <cell r="E2476" t="str">
            <v>Schoolwide Program</v>
          </cell>
        </row>
        <row r="2477">
          <cell r="A2477" t="str">
            <v>580402060005</v>
          </cell>
          <cell r="B2477" t="str">
            <v>Not Title I School</v>
          </cell>
          <cell r="C2477">
            <v>0</v>
          </cell>
          <cell r="D2477" t="str">
            <v>No Title I</v>
          </cell>
          <cell r="E2477" t="str">
            <v>No Title I</v>
          </cell>
        </row>
        <row r="2478">
          <cell r="A2478" t="str">
            <v>580403030002</v>
          </cell>
          <cell r="B2478" t="str">
            <v>Title I School</v>
          </cell>
          <cell r="C2478" t="str">
            <v>Targeted Assistance Program</v>
          </cell>
          <cell r="D2478" t="str">
            <v>Title I School</v>
          </cell>
          <cell r="E2478" t="str">
            <v>Targeted Assistance Program</v>
          </cell>
        </row>
        <row r="2479">
          <cell r="A2479" t="str">
            <v>580403030004</v>
          </cell>
          <cell r="B2479" t="str">
            <v>Title I School</v>
          </cell>
          <cell r="C2479" t="str">
            <v>Targeted Assistance Program</v>
          </cell>
          <cell r="D2479" t="str">
            <v>Title I School</v>
          </cell>
          <cell r="E2479" t="str">
            <v>Targeted Assistance Program</v>
          </cell>
        </row>
        <row r="2480">
          <cell r="A2480" t="str">
            <v>580403030005</v>
          </cell>
          <cell r="B2480" t="str">
            <v>Title I School</v>
          </cell>
          <cell r="C2480" t="str">
            <v>Targeted Assistance Program</v>
          </cell>
          <cell r="D2480" t="str">
            <v>Title I School</v>
          </cell>
          <cell r="E2480" t="str">
            <v>Targeted Assistance Program</v>
          </cell>
        </row>
        <row r="2481">
          <cell r="A2481" t="str">
            <v>580403030009</v>
          </cell>
          <cell r="B2481" t="str">
            <v>Title I School</v>
          </cell>
          <cell r="C2481" t="str">
            <v>Targeted Assistance Program</v>
          </cell>
          <cell r="D2481" t="str">
            <v>Title I School</v>
          </cell>
          <cell r="E2481" t="str">
            <v>Targeted Assistance Program</v>
          </cell>
        </row>
        <row r="2482">
          <cell r="A2482" t="str">
            <v>580403030010</v>
          </cell>
          <cell r="B2482" t="str">
            <v>Not Title I School</v>
          </cell>
          <cell r="C2482">
            <v>0</v>
          </cell>
          <cell r="D2482" t="str">
            <v>No Title I</v>
          </cell>
          <cell r="E2482" t="str">
            <v>No Title I</v>
          </cell>
        </row>
        <row r="2483">
          <cell r="A2483" t="str">
            <v>580403030013</v>
          </cell>
          <cell r="B2483" t="str">
            <v>Not Title I School</v>
          </cell>
          <cell r="C2483">
            <v>0</v>
          </cell>
          <cell r="D2483" t="str">
            <v>No Title I</v>
          </cell>
          <cell r="E2483" t="str">
            <v>No Title I</v>
          </cell>
        </row>
        <row r="2484">
          <cell r="A2484" t="str">
            <v>580403030014</v>
          </cell>
          <cell r="B2484" t="str">
            <v>Not Title I School</v>
          </cell>
          <cell r="C2484">
            <v>0</v>
          </cell>
          <cell r="D2484" t="str">
            <v>No Title I</v>
          </cell>
          <cell r="E2484" t="str">
            <v>No Title I</v>
          </cell>
        </row>
        <row r="2485">
          <cell r="A2485" t="str">
            <v>580403030017</v>
          </cell>
          <cell r="B2485" t="str">
            <v>Title I School</v>
          </cell>
          <cell r="C2485" t="str">
            <v>Targeted Assistance Program</v>
          </cell>
          <cell r="D2485" t="str">
            <v>Title I School</v>
          </cell>
          <cell r="E2485" t="str">
            <v>Targeted Assistance Program</v>
          </cell>
        </row>
        <row r="2486">
          <cell r="A2486" t="str">
            <v>580404030001</v>
          </cell>
          <cell r="B2486" t="str">
            <v>Title I School</v>
          </cell>
          <cell r="C2486" t="str">
            <v>Targeted Assistance Program</v>
          </cell>
          <cell r="D2486" t="str">
            <v>Title I School</v>
          </cell>
          <cell r="E2486" t="str">
            <v>Targeted Assistance Program</v>
          </cell>
        </row>
        <row r="2487">
          <cell r="A2487" t="str">
            <v>580404030002</v>
          </cell>
          <cell r="B2487" t="str">
            <v>Not Title I School</v>
          </cell>
          <cell r="C2487">
            <v>0</v>
          </cell>
          <cell r="D2487" t="str">
            <v>No Title I</v>
          </cell>
          <cell r="E2487" t="str">
            <v>No Title I</v>
          </cell>
        </row>
        <row r="2488">
          <cell r="A2488" t="str">
            <v>580404030004</v>
          </cell>
          <cell r="B2488" t="str">
            <v>Not Title I School</v>
          </cell>
          <cell r="C2488">
            <v>0</v>
          </cell>
          <cell r="D2488" t="str">
            <v>No Title I</v>
          </cell>
          <cell r="E2488" t="str">
            <v>No Title I</v>
          </cell>
        </row>
        <row r="2489">
          <cell r="A2489" t="str">
            <v>580404030005</v>
          </cell>
          <cell r="B2489" t="str">
            <v>Not Title I School</v>
          </cell>
          <cell r="C2489">
            <v>0</v>
          </cell>
          <cell r="D2489" t="str">
            <v>No Title I</v>
          </cell>
          <cell r="E2489" t="str">
            <v>No Title I</v>
          </cell>
        </row>
        <row r="2490">
          <cell r="A2490" t="str">
            <v>580404030006</v>
          </cell>
          <cell r="B2490" t="str">
            <v>Title I School</v>
          </cell>
          <cell r="C2490" t="str">
            <v>Targeted Assistance Program</v>
          </cell>
          <cell r="D2490" t="str">
            <v>Title I School</v>
          </cell>
          <cell r="E2490" t="str">
            <v>Targeted Assistance Program</v>
          </cell>
        </row>
        <row r="2491">
          <cell r="A2491" t="str">
            <v>580404030007</v>
          </cell>
          <cell r="B2491" t="str">
            <v>Title I School</v>
          </cell>
          <cell r="C2491" t="str">
            <v>Targeted Assistance Program</v>
          </cell>
          <cell r="D2491" t="str">
            <v>Title I School</v>
          </cell>
          <cell r="E2491" t="str">
            <v>Targeted Assistance Program</v>
          </cell>
        </row>
        <row r="2492">
          <cell r="A2492" t="str">
            <v>580404030008</v>
          </cell>
          <cell r="B2492" t="str">
            <v>Not Title I School</v>
          </cell>
          <cell r="C2492">
            <v>0</v>
          </cell>
          <cell r="D2492" t="str">
            <v>No Title I</v>
          </cell>
          <cell r="E2492" t="str">
            <v>No Title I</v>
          </cell>
        </row>
        <row r="2493">
          <cell r="A2493" t="str">
            <v>580404030009</v>
          </cell>
          <cell r="B2493" t="str">
            <v>Not Title I School</v>
          </cell>
          <cell r="C2493">
            <v>0</v>
          </cell>
          <cell r="D2493" t="str">
            <v>No Title I</v>
          </cell>
          <cell r="E2493" t="str">
            <v>No Title I</v>
          </cell>
        </row>
        <row r="2494">
          <cell r="A2494" t="str">
            <v>580404030011</v>
          </cell>
          <cell r="B2494" t="str">
            <v>Not Title I School</v>
          </cell>
          <cell r="C2494">
            <v>0</v>
          </cell>
          <cell r="D2494" t="str">
            <v>No Title I</v>
          </cell>
          <cell r="E2494" t="str">
            <v>No Title I</v>
          </cell>
        </row>
        <row r="2495">
          <cell r="A2495" t="str">
            <v>580405060001</v>
          </cell>
          <cell r="B2495" t="str">
            <v>Title I School</v>
          </cell>
          <cell r="C2495" t="str">
            <v>Targeted Assistance Program</v>
          </cell>
          <cell r="D2495" t="str">
            <v>Title I School</v>
          </cell>
          <cell r="E2495" t="str">
            <v>Targeted Assistance Program</v>
          </cell>
        </row>
        <row r="2496">
          <cell r="A2496" t="str">
            <v>580405060003</v>
          </cell>
          <cell r="B2496" t="str">
            <v>Not Title I School</v>
          </cell>
          <cell r="C2496">
            <v>0</v>
          </cell>
          <cell r="D2496" t="str">
            <v>No Title I</v>
          </cell>
          <cell r="E2496" t="str">
            <v>No Title I</v>
          </cell>
        </row>
        <row r="2497">
          <cell r="A2497" t="str">
            <v>580405060008</v>
          </cell>
          <cell r="B2497" t="str">
            <v>Not Title I School</v>
          </cell>
          <cell r="C2497">
            <v>0</v>
          </cell>
          <cell r="D2497" t="str">
            <v>Title I School</v>
          </cell>
          <cell r="E2497" t="str">
            <v>Targeted Assistance Program</v>
          </cell>
        </row>
        <row r="2498">
          <cell r="A2498" t="str">
            <v>580405060010</v>
          </cell>
          <cell r="B2498" t="str">
            <v>Not Title I School</v>
          </cell>
          <cell r="C2498">
            <v>0</v>
          </cell>
          <cell r="D2498" t="str">
            <v>No Title I</v>
          </cell>
          <cell r="E2498" t="str">
            <v>No Title I</v>
          </cell>
        </row>
        <row r="2499">
          <cell r="A2499" t="str">
            <v>580405060011</v>
          </cell>
          <cell r="B2499" t="str">
            <v>Not Title I School</v>
          </cell>
          <cell r="C2499">
            <v>0</v>
          </cell>
          <cell r="D2499" t="str">
            <v>No Title I</v>
          </cell>
          <cell r="E2499" t="str">
            <v>No Title I</v>
          </cell>
        </row>
        <row r="2500">
          <cell r="A2500" t="str">
            <v>580405060012</v>
          </cell>
          <cell r="B2500" t="str">
            <v>Title I School</v>
          </cell>
          <cell r="C2500" t="str">
            <v>Targeted Assistance Program</v>
          </cell>
          <cell r="D2500" t="str">
            <v>Title I School</v>
          </cell>
          <cell r="E2500" t="str">
            <v>Targeted Assistance Program</v>
          </cell>
        </row>
        <row r="2501">
          <cell r="A2501" t="str">
            <v>580405060013</v>
          </cell>
          <cell r="B2501" t="str">
            <v>Not Title I School</v>
          </cell>
          <cell r="C2501">
            <v>0</v>
          </cell>
          <cell r="D2501" t="str">
            <v>Title I School</v>
          </cell>
          <cell r="E2501" t="str">
            <v>Targeted Assistance Program</v>
          </cell>
        </row>
        <row r="2502">
          <cell r="A2502" t="str">
            <v>580405060014</v>
          </cell>
          <cell r="B2502" t="str">
            <v>Title I School</v>
          </cell>
          <cell r="C2502" t="str">
            <v>Targeted Assistance Program</v>
          </cell>
          <cell r="D2502" t="str">
            <v>No Title I</v>
          </cell>
          <cell r="E2502" t="str">
            <v>No Title I</v>
          </cell>
        </row>
        <row r="2503">
          <cell r="A2503" t="str">
            <v>580405060016</v>
          </cell>
          <cell r="B2503" t="str">
            <v>Title I School</v>
          </cell>
          <cell r="C2503" t="str">
            <v>Targeted Assistance Program</v>
          </cell>
          <cell r="D2503" t="str">
            <v>Title I School</v>
          </cell>
          <cell r="E2503" t="str">
            <v>Targeted Assistance Program</v>
          </cell>
        </row>
        <row r="2504">
          <cell r="A2504" t="str">
            <v>580406060001</v>
          </cell>
          <cell r="B2504" t="str">
            <v>Title I School</v>
          </cell>
          <cell r="C2504" t="str">
            <v>Targeted Assistance Program</v>
          </cell>
          <cell r="D2504" t="str">
            <v>Title I School</v>
          </cell>
          <cell r="E2504" t="str">
            <v>Targeted Assistance Program</v>
          </cell>
        </row>
        <row r="2505">
          <cell r="A2505" t="str">
            <v>580406060005</v>
          </cell>
          <cell r="B2505" t="str">
            <v>Not Title I School</v>
          </cell>
          <cell r="C2505">
            <v>0</v>
          </cell>
          <cell r="D2505" t="str">
            <v>No Title I</v>
          </cell>
          <cell r="E2505" t="str">
            <v>No Title I</v>
          </cell>
        </row>
        <row r="2506">
          <cell r="A2506" t="str">
            <v>580406060007</v>
          </cell>
          <cell r="B2506" t="str">
            <v>Not Title I School</v>
          </cell>
          <cell r="C2506">
            <v>0</v>
          </cell>
          <cell r="D2506" t="str">
            <v>No Title I</v>
          </cell>
          <cell r="E2506" t="str">
            <v>No Title I</v>
          </cell>
        </row>
        <row r="2507">
          <cell r="A2507" t="str">
            <v>580406060009</v>
          </cell>
          <cell r="B2507" t="str">
            <v>Title I School</v>
          </cell>
          <cell r="C2507" t="str">
            <v>Targeted Assistance Program</v>
          </cell>
          <cell r="D2507" t="str">
            <v>Title I School</v>
          </cell>
          <cell r="E2507" t="str">
            <v>Targeted Assistance Program</v>
          </cell>
        </row>
        <row r="2508">
          <cell r="A2508" t="str">
            <v>580410030005</v>
          </cell>
          <cell r="B2508" t="str">
            <v>Not Title I School</v>
          </cell>
          <cell r="C2508">
            <v>0</v>
          </cell>
          <cell r="D2508" t="str">
            <v>No Title I</v>
          </cell>
          <cell r="E2508" t="str">
            <v>No Title I</v>
          </cell>
        </row>
        <row r="2509">
          <cell r="A2509" t="str">
            <v>580410030008</v>
          </cell>
          <cell r="B2509" t="str">
            <v>Title I School</v>
          </cell>
          <cell r="C2509" t="str">
            <v>Targeted Assistance Program</v>
          </cell>
          <cell r="D2509" t="str">
            <v>No Title I</v>
          </cell>
          <cell r="E2509" t="str">
            <v>No Title I</v>
          </cell>
        </row>
        <row r="2510">
          <cell r="A2510" t="str">
            <v>580410030014</v>
          </cell>
          <cell r="B2510" t="str">
            <v>Title I School</v>
          </cell>
          <cell r="C2510" t="str">
            <v>Targeted Assistance Program</v>
          </cell>
          <cell r="D2510" t="str">
            <v>Title I School</v>
          </cell>
          <cell r="E2510" t="str">
            <v>Targeted Assistance Program</v>
          </cell>
        </row>
        <row r="2511">
          <cell r="A2511" t="str">
            <v>580410030017</v>
          </cell>
          <cell r="B2511" t="str">
            <v>Title I School</v>
          </cell>
          <cell r="C2511" t="str">
            <v>Targeted Assistance Program</v>
          </cell>
          <cell r="D2511" t="str">
            <v>Title I School</v>
          </cell>
          <cell r="E2511" t="str">
            <v>Targeted Assistance Program</v>
          </cell>
        </row>
        <row r="2512">
          <cell r="A2512" t="str">
            <v>580410030018</v>
          </cell>
          <cell r="B2512" t="str">
            <v>Not Title I School</v>
          </cell>
          <cell r="C2512">
            <v>0</v>
          </cell>
          <cell r="D2512" t="str">
            <v>No Title I</v>
          </cell>
          <cell r="E2512" t="str">
            <v>No Title I</v>
          </cell>
        </row>
        <row r="2513">
          <cell r="A2513" t="str">
            <v>580410030019</v>
          </cell>
          <cell r="B2513" t="str">
            <v>Title I School</v>
          </cell>
          <cell r="C2513" t="str">
            <v>Targeted Assistance Program</v>
          </cell>
          <cell r="D2513" t="str">
            <v>Title I School</v>
          </cell>
          <cell r="E2513" t="str">
            <v>Targeted Assistance Program</v>
          </cell>
        </row>
        <row r="2514">
          <cell r="A2514" t="str">
            <v>580410030020</v>
          </cell>
          <cell r="B2514" t="str">
            <v>Not Title I School</v>
          </cell>
          <cell r="C2514">
            <v>0</v>
          </cell>
          <cell r="D2514" t="str">
            <v>No Title I</v>
          </cell>
          <cell r="E2514" t="str">
            <v>No Title I</v>
          </cell>
        </row>
        <row r="2515">
          <cell r="A2515" t="str">
            <v>580410030021</v>
          </cell>
          <cell r="B2515" t="str">
            <v>Title I School</v>
          </cell>
          <cell r="C2515" t="str">
            <v>Targeted Assistance Program</v>
          </cell>
          <cell r="D2515" t="str">
            <v>Title I School</v>
          </cell>
          <cell r="E2515" t="str">
            <v>Targeted Assistance Program</v>
          </cell>
        </row>
        <row r="2516">
          <cell r="A2516" t="str">
            <v>580413030003</v>
          </cell>
          <cell r="B2516" t="str">
            <v>Title I School</v>
          </cell>
          <cell r="C2516" t="str">
            <v>Schoolwide Program</v>
          </cell>
          <cell r="D2516" t="str">
            <v>Title I School</v>
          </cell>
          <cell r="E2516" t="str">
            <v>Schoolwide Program</v>
          </cell>
        </row>
        <row r="2517">
          <cell r="A2517" t="str">
            <v>580413030005</v>
          </cell>
          <cell r="B2517" t="str">
            <v>Title I School</v>
          </cell>
          <cell r="C2517" t="str">
            <v>Targeted Assistance Program</v>
          </cell>
          <cell r="D2517" t="str">
            <v>Title I School</v>
          </cell>
          <cell r="E2517" t="str">
            <v>Targeted Assistance Program</v>
          </cell>
        </row>
        <row r="2518">
          <cell r="A2518" t="str">
            <v>580413030008</v>
          </cell>
          <cell r="B2518" t="str">
            <v>Title I School</v>
          </cell>
          <cell r="C2518" t="str">
            <v>Targeted Assistance Program</v>
          </cell>
          <cell r="D2518" t="str">
            <v>Title I School</v>
          </cell>
          <cell r="E2518" t="str">
            <v>Targeted Assistance Program</v>
          </cell>
        </row>
        <row r="2519">
          <cell r="A2519" t="str">
            <v>580413030009</v>
          </cell>
          <cell r="B2519" t="str">
            <v>Title I School</v>
          </cell>
          <cell r="C2519" t="str">
            <v>Targeted Assistance Program</v>
          </cell>
          <cell r="D2519" t="str">
            <v>Title I School</v>
          </cell>
          <cell r="E2519" t="str">
            <v>Targeted Assistance Program</v>
          </cell>
        </row>
        <row r="2520">
          <cell r="A2520" t="str">
            <v>580413030011</v>
          </cell>
          <cell r="B2520" t="str">
            <v>Title I School</v>
          </cell>
          <cell r="C2520" t="str">
            <v>Targeted Assistance Program</v>
          </cell>
          <cell r="D2520" t="str">
            <v>Title I School</v>
          </cell>
          <cell r="E2520" t="str">
            <v>Targeted Assistance Program</v>
          </cell>
        </row>
        <row r="2521">
          <cell r="A2521" t="str">
            <v>580413030012</v>
          </cell>
          <cell r="B2521" t="str">
            <v>Title I School</v>
          </cell>
          <cell r="C2521" t="str">
            <v>Schoolwide Program</v>
          </cell>
          <cell r="D2521" t="str">
            <v>Title I School</v>
          </cell>
          <cell r="E2521" t="str">
            <v>Schoolwide Program</v>
          </cell>
        </row>
        <row r="2522">
          <cell r="A2522" t="str">
            <v>580413030013</v>
          </cell>
          <cell r="B2522" t="str">
            <v>Title I School</v>
          </cell>
          <cell r="C2522" t="str">
            <v>Targeted Assistance Program</v>
          </cell>
          <cell r="D2522" t="str">
            <v>Title I School</v>
          </cell>
          <cell r="E2522" t="str">
            <v>Targeted Assistance Program</v>
          </cell>
        </row>
        <row r="2523">
          <cell r="A2523" t="str">
            <v>580501030001</v>
          </cell>
          <cell r="B2523" t="str">
            <v>Title I School</v>
          </cell>
          <cell r="C2523" t="str">
            <v>Targeted Assistance Program</v>
          </cell>
          <cell r="D2523" t="str">
            <v>Title I School</v>
          </cell>
          <cell r="E2523" t="str">
            <v>Targeted Assistance Program</v>
          </cell>
        </row>
        <row r="2524">
          <cell r="A2524" t="str">
            <v>580501030002</v>
          </cell>
          <cell r="B2524" t="str">
            <v>Not Title I School</v>
          </cell>
          <cell r="C2524">
            <v>0</v>
          </cell>
          <cell r="D2524" t="str">
            <v>No Title I</v>
          </cell>
          <cell r="E2524" t="str">
            <v>No Title I</v>
          </cell>
        </row>
        <row r="2525">
          <cell r="A2525" t="str">
            <v>580501030003</v>
          </cell>
          <cell r="B2525" t="str">
            <v>Title I School</v>
          </cell>
          <cell r="C2525" t="str">
            <v>Targeted Assistance Program</v>
          </cell>
          <cell r="D2525" t="str">
            <v>Title I School</v>
          </cell>
          <cell r="E2525" t="str">
            <v>Targeted Assistance Program</v>
          </cell>
        </row>
        <row r="2526">
          <cell r="A2526" t="str">
            <v>580501030004</v>
          </cell>
          <cell r="B2526" t="str">
            <v>Title I School</v>
          </cell>
          <cell r="C2526" t="str">
            <v>Targeted Assistance Program</v>
          </cell>
          <cell r="D2526" t="str">
            <v>Title I School</v>
          </cell>
          <cell r="E2526" t="str">
            <v>Targeted Assistance Program</v>
          </cell>
        </row>
        <row r="2527">
          <cell r="A2527" t="str">
            <v>580501030005</v>
          </cell>
          <cell r="B2527" t="str">
            <v>Not Title I School</v>
          </cell>
          <cell r="C2527">
            <v>0</v>
          </cell>
          <cell r="D2527" t="str">
            <v>No Title I</v>
          </cell>
          <cell r="E2527" t="str">
            <v>No Title I</v>
          </cell>
        </row>
        <row r="2528">
          <cell r="A2528" t="str">
            <v>580501030006</v>
          </cell>
          <cell r="B2528" t="str">
            <v>Not Title I School</v>
          </cell>
          <cell r="C2528">
            <v>0</v>
          </cell>
          <cell r="D2528" t="str">
            <v>No Title I</v>
          </cell>
          <cell r="E2528" t="str">
            <v>No Title I</v>
          </cell>
        </row>
        <row r="2529">
          <cell r="A2529" t="str">
            <v>580501030007</v>
          </cell>
          <cell r="B2529" t="str">
            <v>Not Title I School</v>
          </cell>
          <cell r="C2529">
            <v>0</v>
          </cell>
          <cell r="D2529" t="str">
            <v>No Title I</v>
          </cell>
          <cell r="E2529" t="str">
            <v>No Title I</v>
          </cell>
        </row>
        <row r="2530">
          <cell r="A2530" t="str">
            <v>580502020001</v>
          </cell>
          <cell r="B2530" t="str">
            <v>Not Title I School</v>
          </cell>
          <cell r="C2530">
            <v>0</v>
          </cell>
          <cell r="D2530" t="str">
            <v>No Title I</v>
          </cell>
          <cell r="E2530" t="str">
            <v>No Title I</v>
          </cell>
        </row>
        <row r="2531">
          <cell r="A2531" t="str">
            <v>580502020002</v>
          </cell>
          <cell r="B2531" t="str">
            <v>Title I School</v>
          </cell>
          <cell r="C2531" t="str">
            <v>Targeted Assistance Program</v>
          </cell>
          <cell r="D2531" t="str">
            <v>Title I School</v>
          </cell>
          <cell r="E2531" t="str">
            <v>Targeted Assistance Program</v>
          </cell>
        </row>
        <row r="2532">
          <cell r="A2532" t="str">
            <v>580502020004</v>
          </cell>
          <cell r="B2532" t="str">
            <v>Title I School</v>
          </cell>
          <cell r="C2532" t="str">
            <v>Targeted Assistance Program</v>
          </cell>
          <cell r="D2532" t="str">
            <v>Title I School</v>
          </cell>
          <cell r="E2532" t="str">
            <v>Targeted Assistance Program</v>
          </cell>
        </row>
        <row r="2533">
          <cell r="A2533" t="str">
            <v>580502020005</v>
          </cell>
          <cell r="B2533" t="str">
            <v>Not Title I School</v>
          </cell>
          <cell r="C2533">
            <v>0</v>
          </cell>
          <cell r="D2533" t="str">
            <v>No Title I</v>
          </cell>
          <cell r="E2533" t="str">
            <v>No Title I</v>
          </cell>
        </row>
        <row r="2534">
          <cell r="A2534" t="str">
            <v>580502020006</v>
          </cell>
          <cell r="B2534" t="str">
            <v>Title I School</v>
          </cell>
          <cell r="C2534" t="str">
            <v>Targeted Assistance Program</v>
          </cell>
          <cell r="D2534" t="str">
            <v>Title I School</v>
          </cell>
          <cell r="E2534" t="str">
            <v>Targeted Assistance Program</v>
          </cell>
        </row>
        <row r="2535">
          <cell r="A2535" t="str">
            <v>580503030001</v>
          </cell>
          <cell r="B2535" t="str">
            <v>Title I School</v>
          </cell>
          <cell r="C2535" t="str">
            <v>Targeted Assistance Program</v>
          </cell>
          <cell r="D2535" t="str">
            <v>Title I School</v>
          </cell>
          <cell r="E2535" t="str">
            <v>Targeted Assistance Program</v>
          </cell>
        </row>
        <row r="2536">
          <cell r="A2536" t="str">
            <v>580503030003</v>
          </cell>
          <cell r="B2536" t="str">
            <v>Not Title I School</v>
          </cell>
          <cell r="C2536">
            <v>0</v>
          </cell>
          <cell r="D2536" t="str">
            <v>No Title I</v>
          </cell>
          <cell r="E2536" t="str">
            <v>No Title I</v>
          </cell>
        </row>
        <row r="2537">
          <cell r="A2537" t="str">
            <v>580503030004</v>
          </cell>
          <cell r="B2537" t="str">
            <v>Not Title I School</v>
          </cell>
          <cell r="C2537">
            <v>0</v>
          </cell>
          <cell r="D2537" t="str">
            <v>No Title I</v>
          </cell>
          <cell r="E2537" t="str">
            <v>No Title I</v>
          </cell>
        </row>
        <row r="2538">
          <cell r="A2538" t="str">
            <v>580503030006</v>
          </cell>
          <cell r="B2538" t="str">
            <v>Not Title I School</v>
          </cell>
          <cell r="C2538">
            <v>0</v>
          </cell>
          <cell r="D2538" t="str">
            <v>No Title I</v>
          </cell>
          <cell r="E2538" t="str">
            <v>No Title I</v>
          </cell>
        </row>
        <row r="2539">
          <cell r="A2539" t="str">
            <v>580503030007</v>
          </cell>
          <cell r="B2539" t="str">
            <v>Title I School</v>
          </cell>
          <cell r="C2539" t="str">
            <v>Targeted Assistance Program</v>
          </cell>
          <cell r="D2539" t="str">
            <v>Title I School</v>
          </cell>
          <cell r="E2539" t="str">
            <v>Targeted Assistance Program</v>
          </cell>
        </row>
        <row r="2540">
          <cell r="A2540" t="str">
            <v>580503030008</v>
          </cell>
          <cell r="B2540" t="str">
            <v>Title I School</v>
          </cell>
          <cell r="C2540" t="str">
            <v>Targeted Assistance Program</v>
          </cell>
          <cell r="D2540" t="str">
            <v>Title I School</v>
          </cell>
          <cell r="E2540" t="str">
            <v>Targeted Assistance Program</v>
          </cell>
        </row>
        <row r="2541">
          <cell r="A2541" t="str">
            <v>580504030001</v>
          </cell>
          <cell r="B2541" t="str">
            <v>Not Title I School</v>
          </cell>
          <cell r="C2541">
            <v>0</v>
          </cell>
          <cell r="D2541" t="str">
            <v>No Title I</v>
          </cell>
          <cell r="E2541" t="str">
            <v>No Title I</v>
          </cell>
        </row>
        <row r="2542">
          <cell r="A2542" t="str">
            <v>580504030003</v>
          </cell>
          <cell r="B2542" t="str">
            <v>Not Title I School</v>
          </cell>
          <cell r="C2542">
            <v>0</v>
          </cell>
          <cell r="D2542" t="str">
            <v>No Title I</v>
          </cell>
          <cell r="E2542" t="str">
            <v>No Title I</v>
          </cell>
        </row>
        <row r="2543">
          <cell r="A2543" t="str">
            <v>580504030004</v>
          </cell>
          <cell r="B2543" t="str">
            <v>Title I School</v>
          </cell>
          <cell r="C2543" t="str">
            <v>Schoolwide Program</v>
          </cell>
          <cell r="D2543" t="str">
            <v>Title I School</v>
          </cell>
          <cell r="E2543" t="str">
            <v>Schoolwide Program</v>
          </cell>
        </row>
        <row r="2544">
          <cell r="A2544" t="str">
            <v>580504030005</v>
          </cell>
          <cell r="B2544" t="str">
            <v>Title I School</v>
          </cell>
          <cell r="C2544" t="str">
            <v>Targeted Assistance Program</v>
          </cell>
          <cell r="D2544" t="str">
            <v>Title I School</v>
          </cell>
          <cell r="E2544" t="str">
            <v>Targeted Assistance Program</v>
          </cell>
        </row>
        <row r="2545">
          <cell r="A2545" t="str">
            <v>580504030006</v>
          </cell>
          <cell r="B2545" t="str">
            <v>Title I School</v>
          </cell>
          <cell r="C2545" t="str">
            <v>Targeted Assistance Program</v>
          </cell>
          <cell r="D2545" t="str">
            <v>Title I School</v>
          </cell>
          <cell r="E2545" t="str">
            <v>Targeted Assistance Program</v>
          </cell>
        </row>
        <row r="2546">
          <cell r="A2546" t="str">
            <v>580505020002</v>
          </cell>
          <cell r="B2546" t="str">
            <v>Not Title I School</v>
          </cell>
          <cell r="C2546">
            <v>0</v>
          </cell>
          <cell r="D2546" t="str">
            <v>No Title I</v>
          </cell>
          <cell r="E2546" t="str">
            <v>No Title I</v>
          </cell>
        </row>
        <row r="2547">
          <cell r="A2547" t="str">
            <v>580505020003</v>
          </cell>
          <cell r="B2547" t="str">
            <v>Title I School</v>
          </cell>
          <cell r="C2547" t="str">
            <v>Targeted Assistance Program</v>
          </cell>
          <cell r="D2547" t="str">
            <v>Title I School</v>
          </cell>
          <cell r="E2547" t="str">
            <v>Targeted Assistance Program</v>
          </cell>
        </row>
        <row r="2548">
          <cell r="A2548" t="str">
            <v>580505020004</v>
          </cell>
          <cell r="B2548" t="str">
            <v>Not Title I School</v>
          </cell>
          <cell r="C2548">
            <v>0</v>
          </cell>
          <cell r="D2548" t="str">
            <v>No Title I</v>
          </cell>
          <cell r="E2548" t="str">
            <v>No Title I</v>
          </cell>
        </row>
        <row r="2549">
          <cell r="A2549" t="str">
            <v>580505020005</v>
          </cell>
          <cell r="B2549" t="str">
            <v>Not Title I School</v>
          </cell>
          <cell r="C2549">
            <v>0</v>
          </cell>
          <cell r="D2549" t="str">
            <v>No Title I</v>
          </cell>
          <cell r="E2549" t="str">
            <v>No Title I</v>
          </cell>
        </row>
        <row r="2550">
          <cell r="A2550" t="str">
            <v>580505020006</v>
          </cell>
          <cell r="B2550" t="str">
            <v>Not Title I School</v>
          </cell>
          <cell r="C2550">
            <v>0</v>
          </cell>
          <cell r="D2550" t="str">
            <v>No Title I</v>
          </cell>
          <cell r="E2550" t="str">
            <v>No Title I</v>
          </cell>
        </row>
        <row r="2551">
          <cell r="A2551" t="str">
            <v>580506030003</v>
          </cell>
          <cell r="B2551" t="str">
            <v>Not Title I School</v>
          </cell>
          <cell r="C2551">
            <v>0</v>
          </cell>
          <cell r="D2551" t="str">
            <v>No Title I</v>
          </cell>
          <cell r="E2551" t="str">
            <v>No Title I</v>
          </cell>
        </row>
        <row r="2552">
          <cell r="A2552" t="str">
            <v>580506030004</v>
          </cell>
          <cell r="B2552" t="str">
            <v>Title I School</v>
          </cell>
          <cell r="C2552" t="str">
            <v>Targeted Assistance Program</v>
          </cell>
          <cell r="D2552" t="str">
            <v>Title I School</v>
          </cell>
          <cell r="E2552" t="str">
            <v>Targeted Assistance Program</v>
          </cell>
        </row>
        <row r="2553">
          <cell r="A2553" t="str">
            <v>580506030005</v>
          </cell>
          <cell r="B2553" t="str">
            <v>Title I School</v>
          </cell>
          <cell r="C2553" t="str">
            <v>Targeted Assistance Program</v>
          </cell>
          <cell r="D2553" t="str">
            <v>No Title I</v>
          </cell>
          <cell r="E2553" t="str">
            <v>No Title I</v>
          </cell>
        </row>
        <row r="2554">
          <cell r="A2554" t="str">
            <v>580506030007</v>
          </cell>
          <cell r="B2554" t="str">
            <v>Title I School</v>
          </cell>
          <cell r="C2554" t="str">
            <v>Targeted Assistance Program</v>
          </cell>
          <cell r="D2554" t="str">
            <v>Title I School</v>
          </cell>
          <cell r="E2554" t="str">
            <v>Schoolwide Program</v>
          </cell>
        </row>
        <row r="2555">
          <cell r="A2555" t="str">
            <v>580506030008</v>
          </cell>
          <cell r="B2555" t="str">
            <v>Not Title I School</v>
          </cell>
          <cell r="C2555">
            <v>0</v>
          </cell>
          <cell r="D2555" t="str">
            <v>Title I School</v>
          </cell>
          <cell r="E2555" t="str">
            <v>Schoolwide Program</v>
          </cell>
        </row>
        <row r="2556">
          <cell r="A2556" t="str">
            <v>580507060002</v>
          </cell>
          <cell r="B2556" t="str">
            <v>Title I School</v>
          </cell>
          <cell r="C2556" t="str">
            <v>Schoolwide Program</v>
          </cell>
          <cell r="D2556" t="str">
            <v>Title I School</v>
          </cell>
          <cell r="E2556" t="str">
            <v>Schoolwide Program</v>
          </cell>
        </row>
        <row r="2557">
          <cell r="A2557" t="str">
            <v>580507060003</v>
          </cell>
          <cell r="B2557" t="str">
            <v>Title I School</v>
          </cell>
          <cell r="C2557" t="str">
            <v>Targeted Assistance Program</v>
          </cell>
          <cell r="D2557" t="str">
            <v>Title I School</v>
          </cell>
          <cell r="E2557" t="str">
            <v>Targeted Assistance Program</v>
          </cell>
        </row>
        <row r="2558">
          <cell r="A2558" t="str">
            <v>580507060004</v>
          </cell>
          <cell r="B2558" t="str">
            <v>Title I School</v>
          </cell>
          <cell r="C2558" t="str">
            <v>Targeted Assistance Program</v>
          </cell>
          <cell r="D2558" t="str">
            <v>Title I School</v>
          </cell>
          <cell r="E2558" t="str">
            <v>Targeted Assistance Program</v>
          </cell>
        </row>
        <row r="2559">
          <cell r="A2559" t="str">
            <v>580507060005</v>
          </cell>
          <cell r="B2559" t="str">
            <v>Not Title I School</v>
          </cell>
          <cell r="C2559">
            <v>0</v>
          </cell>
          <cell r="D2559" t="str">
            <v>Title I School</v>
          </cell>
          <cell r="E2559" t="str">
            <v>Targeted Assistance Program</v>
          </cell>
        </row>
        <row r="2560">
          <cell r="A2560" t="str">
            <v>580507060006</v>
          </cell>
          <cell r="B2560" t="str">
            <v>Not Title I School</v>
          </cell>
          <cell r="C2560">
            <v>0</v>
          </cell>
          <cell r="D2560" t="str">
            <v>No Title I</v>
          </cell>
          <cell r="E2560" t="str">
            <v>No Title I</v>
          </cell>
        </row>
        <row r="2561">
          <cell r="A2561" t="str">
            <v>580507060007</v>
          </cell>
          <cell r="B2561" t="str">
            <v>Title I School</v>
          </cell>
          <cell r="C2561" t="str">
            <v>Schoolwide Program</v>
          </cell>
          <cell r="D2561" t="str">
            <v>Title I School</v>
          </cell>
          <cell r="E2561" t="str">
            <v>Schoolwide Program</v>
          </cell>
        </row>
        <row r="2562">
          <cell r="A2562" t="str">
            <v>580507060008</v>
          </cell>
          <cell r="B2562" t="str">
            <v>Title I School</v>
          </cell>
          <cell r="C2562" t="str">
            <v>Targeted Assistance Program</v>
          </cell>
          <cell r="D2562" t="str">
            <v>No Title I</v>
          </cell>
          <cell r="E2562" t="str">
            <v>No Title I</v>
          </cell>
        </row>
        <row r="2563">
          <cell r="A2563" t="str">
            <v>580507060009</v>
          </cell>
          <cell r="B2563" t="str">
            <v>Not Title I School</v>
          </cell>
          <cell r="C2563">
            <v>0</v>
          </cell>
          <cell r="D2563" t="str">
            <v>No Title I</v>
          </cell>
          <cell r="E2563" t="str">
            <v>No Title I</v>
          </cell>
        </row>
        <row r="2564">
          <cell r="A2564" t="str">
            <v>580507060010</v>
          </cell>
          <cell r="B2564" t="str">
            <v>Title I School</v>
          </cell>
          <cell r="C2564" t="str">
            <v>Schoolwide Program</v>
          </cell>
          <cell r="D2564" t="str">
            <v>Title I School</v>
          </cell>
          <cell r="E2564" t="str">
            <v>Schoolwide Program</v>
          </cell>
        </row>
        <row r="2565">
          <cell r="A2565" t="str">
            <v>580507060011</v>
          </cell>
          <cell r="B2565" t="str">
            <v>Not Title I School</v>
          </cell>
          <cell r="C2565">
            <v>0</v>
          </cell>
          <cell r="D2565" t="str">
            <v>No Title I</v>
          </cell>
          <cell r="E2565" t="str">
            <v>No Title I</v>
          </cell>
        </row>
        <row r="2566">
          <cell r="A2566" t="str">
            <v>580507060013</v>
          </cell>
          <cell r="B2566" t="str">
            <v>Not Title I School</v>
          </cell>
          <cell r="C2566">
            <v>0</v>
          </cell>
          <cell r="D2566" t="str">
            <v>No Title I</v>
          </cell>
          <cell r="E2566" t="str">
            <v>No Title I</v>
          </cell>
        </row>
        <row r="2567">
          <cell r="A2567" t="str">
            <v>580509030001</v>
          </cell>
          <cell r="B2567" t="str">
            <v>Not Title I School</v>
          </cell>
          <cell r="C2567">
            <v>0</v>
          </cell>
          <cell r="D2567" t="str">
            <v>No Title I</v>
          </cell>
          <cell r="E2567" t="str">
            <v>No Title I</v>
          </cell>
        </row>
        <row r="2568">
          <cell r="A2568" t="str">
            <v>580509030004</v>
          </cell>
          <cell r="B2568" t="str">
            <v>Not Title I School</v>
          </cell>
          <cell r="C2568">
            <v>0</v>
          </cell>
          <cell r="D2568" t="str">
            <v>No Title I</v>
          </cell>
          <cell r="E2568" t="str">
            <v>No Title I</v>
          </cell>
        </row>
        <row r="2569">
          <cell r="A2569" t="str">
            <v>580509030005</v>
          </cell>
          <cell r="B2569" t="str">
            <v>Not Title I School</v>
          </cell>
          <cell r="C2569">
            <v>0</v>
          </cell>
          <cell r="D2569" t="str">
            <v>No Title I</v>
          </cell>
          <cell r="E2569" t="str">
            <v>No Title I</v>
          </cell>
        </row>
        <row r="2570">
          <cell r="A2570" t="str">
            <v>580509030007</v>
          </cell>
          <cell r="B2570" t="str">
            <v>Not Title I School</v>
          </cell>
          <cell r="C2570">
            <v>0</v>
          </cell>
          <cell r="D2570" t="str">
            <v>No Title I</v>
          </cell>
          <cell r="E2570" t="str">
            <v>No Title I</v>
          </cell>
        </row>
        <row r="2571">
          <cell r="A2571" t="str">
            <v>580509030010</v>
          </cell>
          <cell r="B2571" t="str">
            <v>Not Title I School</v>
          </cell>
          <cell r="C2571">
            <v>0</v>
          </cell>
          <cell r="D2571" t="str">
            <v>No Title I</v>
          </cell>
          <cell r="E2571" t="str">
            <v>No Title I</v>
          </cell>
        </row>
        <row r="2572">
          <cell r="A2572" t="str">
            <v>580509030011</v>
          </cell>
          <cell r="B2572" t="str">
            <v>Title I School</v>
          </cell>
          <cell r="C2572" t="str">
            <v>Targeted Assistance Program</v>
          </cell>
          <cell r="D2572" t="str">
            <v>Title I School</v>
          </cell>
          <cell r="E2572" t="str">
            <v>Targeted Assistance Program</v>
          </cell>
        </row>
        <row r="2573">
          <cell r="A2573" t="str">
            <v>580509030012</v>
          </cell>
          <cell r="B2573" t="str">
            <v>Not Title I School</v>
          </cell>
          <cell r="C2573">
            <v>0</v>
          </cell>
          <cell r="D2573" t="str">
            <v>No Title I</v>
          </cell>
          <cell r="E2573" t="str">
            <v>No Title I</v>
          </cell>
        </row>
        <row r="2574">
          <cell r="A2574" t="str">
            <v>580512030001</v>
          </cell>
          <cell r="B2574" t="str">
            <v>Title I School</v>
          </cell>
          <cell r="C2574" t="str">
            <v>Schoolwide Program</v>
          </cell>
          <cell r="D2574" t="str">
            <v>Title I School</v>
          </cell>
          <cell r="E2574" t="str">
            <v>Schoolwide Program</v>
          </cell>
        </row>
        <row r="2575">
          <cell r="A2575" t="str">
            <v>580512030002</v>
          </cell>
          <cell r="B2575" t="str">
            <v>Title I School</v>
          </cell>
          <cell r="C2575" t="str">
            <v>Schoolwide Program</v>
          </cell>
          <cell r="D2575" t="str">
            <v>Title I School</v>
          </cell>
          <cell r="E2575" t="str">
            <v>Schoolwide Program</v>
          </cell>
        </row>
        <row r="2576">
          <cell r="A2576" t="str">
            <v>580512030003</v>
          </cell>
          <cell r="B2576" t="str">
            <v>Title I School</v>
          </cell>
          <cell r="C2576" t="str">
            <v>Schoolwide Program</v>
          </cell>
          <cell r="D2576" t="str">
            <v>Title I School</v>
          </cell>
          <cell r="E2576" t="str">
            <v>Schoolwide Program</v>
          </cell>
        </row>
        <row r="2577">
          <cell r="A2577" t="str">
            <v>580512030004</v>
          </cell>
          <cell r="B2577" t="str">
            <v>Title I School</v>
          </cell>
          <cell r="C2577" t="str">
            <v>Schoolwide Program</v>
          </cell>
          <cell r="D2577" t="str">
            <v>Title I School</v>
          </cell>
          <cell r="E2577" t="str">
            <v>Schoolwide Program</v>
          </cell>
        </row>
        <row r="2578">
          <cell r="A2578" t="str">
            <v>580512030005</v>
          </cell>
          <cell r="B2578" t="str">
            <v>Title I School</v>
          </cell>
          <cell r="C2578" t="str">
            <v>Schoolwide Program</v>
          </cell>
          <cell r="D2578" t="str">
            <v>Title I School</v>
          </cell>
          <cell r="E2578" t="str">
            <v>Schoolwide Program</v>
          </cell>
        </row>
        <row r="2579">
          <cell r="A2579" t="str">
            <v>580512030006</v>
          </cell>
          <cell r="B2579" t="str">
            <v>Title I School</v>
          </cell>
          <cell r="C2579" t="str">
            <v>Schoolwide Program</v>
          </cell>
          <cell r="D2579" t="str">
            <v>Title I School</v>
          </cell>
          <cell r="E2579" t="str">
            <v>Schoolwide Program</v>
          </cell>
        </row>
        <row r="2580">
          <cell r="A2580" t="str">
            <v>580512030007</v>
          </cell>
          <cell r="B2580" t="str">
            <v>Title I School</v>
          </cell>
          <cell r="C2580" t="str">
            <v>Schoolwide Program</v>
          </cell>
          <cell r="D2580" t="str">
            <v>Title I School</v>
          </cell>
          <cell r="E2580" t="str">
            <v>Schoolwide Program</v>
          </cell>
        </row>
        <row r="2581">
          <cell r="A2581" t="str">
            <v>580512030009</v>
          </cell>
          <cell r="B2581" t="str">
            <v>Title I School</v>
          </cell>
          <cell r="C2581" t="str">
            <v>Schoolwide Program</v>
          </cell>
          <cell r="D2581" t="str">
            <v>Title I School</v>
          </cell>
          <cell r="E2581" t="str">
            <v>Schoolwide Program</v>
          </cell>
        </row>
        <row r="2582">
          <cell r="A2582" t="str">
            <v>580512030010</v>
          </cell>
          <cell r="B2582" t="str">
            <v>Title I School</v>
          </cell>
          <cell r="C2582" t="str">
            <v>Schoolwide Program</v>
          </cell>
          <cell r="D2582" t="str">
            <v>Title I School</v>
          </cell>
          <cell r="E2582" t="str">
            <v>Schoolwide Program</v>
          </cell>
        </row>
        <row r="2583">
          <cell r="A2583" t="str">
            <v>580512030012</v>
          </cell>
          <cell r="B2583" t="str">
            <v>Title I School</v>
          </cell>
          <cell r="C2583" t="str">
            <v>Schoolwide Program</v>
          </cell>
          <cell r="D2583" t="str">
            <v>Title I School</v>
          </cell>
          <cell r="E2583" t="str">
            <v>Schoolwide Program</v>
          </cell>
        </row>
        <row r="2584">
          <cell r="A2584" t="str">
            <v>580512030013</v>
          </cell>
          <cell r="B2584" t="str">
            <v>Title I School</v>
          </cell>
          <cell r="C2584" t="str">
            <v>Schoolwide Program</v>
          </cell>
          <cell r="D2584" t="str">
            <v>Title I School</v>
          </cell>
          <cell r="E2584" t="str">
            <v>Schoolwide Program</v>
          </cell>
        </row>
        <row r="2585">
          <cell r="A2585" t="str">
            <v>580512030015</v>
          </cell>
          <cell r="B2585" t="str">
            <v>Title I School</v>
          </cell>
          <cell r="C2585" t="str">
            <v>Schoolwide Program</v>
          </cell>
          <cell r="D2585" t="str">
            <v>Title I School</v>
          </cell>
          <cell r="E2585" t="str">
            <v>Schoolwide Program</v>
          </cell>
        </row>
        <row r="2586">
          <cell r="A2586" t="str">
            <v>580512030016</v>
          </cell>
          <cell r="B2586" t="str">
            <v>Title I School</v>
          </cell>
          <cell r="C2586" t="str">
            <v>Schoolwide Program</v>
          </cell>
          <cell r="D2586" t="str">
            <v>Title I School</v>
          </cell>
          <cell r="E2586" t="str">
            <v>Schoolwide Program</v>
          </cell>
        </row>
        <row r="2587">
          <cell r="A2587" t="str">
            <v>580512030018</v>
          </cell>
          <cell r="B2587" t="str">
            <v>Title I School</v>
          </cell>
          <cell r="C2587" t="str">
            <v>Schoolwide Program</v>
          </cell>
          <cell r="D2587" t="str">
            <v>Title I School</v>
          </cell>
          <cell r="E2587" t="str">
            <v>Schoolwide Program</v>
          </cell>
        </row>
        <row r="2588">
          <cell r="A2588" t="str">
            <v>580512030020</v>
          </cell>
          <cell r="B2588" t="str">
            <v>Title I School</v>
          </cell>
          <cell r="C2588" t="str">
            <v>Schoolwide Program</v>
          </cell>
          <cell r="D2588" t="str">
            <v>Title I School</v>
          </cell>
          <cell r="E2588" t="str">
            <v>Schoolwide Program</v>
          </cell>
        </row>
        <row r="2589">
          <cell r="A2589" t="str">
            <v>580512030021</v>
          </cell>
          <cell r="B2589" t="str">
            <v>Title I School</v>
          </cell>
          <cell r="C2589" t="str">
            <v>Schoolwide Program</v>
          </cell>
          <cell r="D2589" t="str">
            <v>Title I School</v>
          </cell>
          <cell r="E2589" t="str">
            <v>Schoolwide Program</v>
          </cell>
        </row>
        <row r="2590">
          <cell r="A2590" t="str">
            <v>580512030026</v>
          </cell>
          <cell r="B2590" t="str">
            <v>Title I School</v>
          </cell>
          <cell r="C2590" t="str">
            <v>Schoolwide Program</v>
          </cell>
          <cell r="D2590" t="str">
            <v>Title I School</v>
          </cell>
          <cell r="E2590" t="str">
            <v>Schoolwide Program</v>
          </cell>
        </row>
        <row r="2591">
          <cell r="A2591" t="str">
            <v>580513030001</v>
          </cell>
          <cell r="B2591" t="str">
            <v>Title I School</v>
          </cell>
          <cell r="C2591" t="str">
            <v>Targeted Assistance Program</v>
          </cell>
          <cell r="D2591" t="str">
            <v>Title I School</v>
          </cell>
          <cell r="E2591" t="str">
            <v>Targeted Assistance Program</v>
          </cell>
        </row>
        <row r="2592">
          <cell r="A2592" t="str">
            <v>580513030002</v>
          </cell>
          <cell r="B2592" t="str">
            <v>Title I School</v>
          </cell>
          <cell r="C2592" t="str">
            <v>Targeted Assistance Program</v>
          </cell>
          <cell r="D2592" t="str">
            <v>Title I School</v>
          </cell>
          <cell r="E2592" t="str">
            <v>Targeted Assistance Program</v>
          </cell>
        </row>
        <row r="2593">
          <cell r="A2593" t="str">
            <v>580513030003</v>
          </cell>
          <cell r="B2593" t="str">
            <v>Title I School</v>
          </cell>
          <cell r="C2593" t="str">
            <v>Targeted Assistance Program</v>
          </cell>
          <cell r="D2593" t="str">
            <v>Title I School</v>
          </cell>
          <cell r="E2593" t="str">
            <v>Targeted Assistance Program</v>
          </cell>
        </row>
        <row r="2594">
          <cell r="A2594" t="str">
            <v>580513030005</v>
          </cell>
          <cell r="B2594" t="str">
            <v>Title I School</v>
          </cell>
          <cell r="C2594" t="str">
            <v>Targeted Assistance Program</v>
          </cell>
          <cell r="D2594" t="str">
            <v>Title I School</v>
          </cell>
          <cell r="E2594" t="str">
            <v>Targeted Assistance Program</v>
          </cell>
        </row>
        <row r="2595">
          <cell r="A2595" t="str">
            <v>580513030006</v>
          </cell>
          <cell r="B2595" t="str">
            <v>Title I School</v>
          </cell>
          <cell r="C2595" t="str">
            <v>Targeted Assistance Program</v>
          </cell>
          <cell r="D2595" t="str">
            <v>Title I School</v>
          </cell>
          <cell r="E2595" t="str">
            <v>Targeted Assistance Program</v>
          </cell>
        </row>
        <row r="2596">
          <cell r="A2596" t="str">
            <v>580513030007</v>
          </cell>
          <cell r="B2596" t="str">
            <v>Title I School</v>
          </cell>
          <cell r="C2596" t="str">
            <v>Targeted Assistance Program</v>
          </cell>
          <cell r="D2596" t="str">
            <v>Title I School</v>
          </cell>
          <cell r="E2596" t="str">
            <v>Targeted Assistance Program</v>
          </cell>
        </row>
        <row r="2597">
          <cell r="A2597" t="str">
            <v>580513030008</v>
          </cell>
          <cell r="B2597" t="str">
            <v>Title I School</v>
          </cell>
          <cell r="C2597" t="str">
            <v>Targeted Assistance Program</v>
          </cell>
          <cell r="D2597" t="str">
            <v>Title I School</v>
          </cell>
          <cell r="E2597" t="str">
            <v>Targeted Assistance Program</v>
          </cell>
        </row>
        <row r="2598">
          <cell r="A2598" t="str">
            <v>580513030009</v>
          </cell>
          <cell r="B2598" t="str">
            <v>Title I School</v>
          </cell>
          <cell r="C2598" t="str">
            <v>Targeted Assistance Program</v>
          </cell>
          <cell r="D2598" t="str">
            <v>Title I School</v>
          </cell>
          <cell r="E2598" t="str">
            <v>Targeted Assistance Program</v>
          </cell>
        </row>
        <row r="2599">
          <cell r="A2599" t="str">
            <v>580514020001</v>
          </cell>
          <cell r="B2599" t="str">
            <v>Not Title I School</v>
          </cell>
          <cell r="C2599">
            <v>0</v>
          </cell>
          <cell r="D2599" t="str">
            <v>No Title I</v>
          </cell>
          <cell r="E2599" t="str">
            <v>No Title I</v>
          </cell>
        </row>
        <row r="2600">
          <cell r="A2600" t="str">
            <v>580601040002</v>
          </cell>
          <cell r="B2600" t="str">
            <v>Not Title I School</v>
          </cell>
          <cell r="C2600">
            <v>0</v>
          </cell>
          <cell r="D2600" t="str">
            <v>No Title I</v>
          </cell>
          <cell r="E2600" t="str">
            <v>No Title I</v>
          </cell>
        </row>
        <row r="2601">
          <cell r="A2601" t="str">
            <v>580601040003</v>
          </cell>
          <cell r="B2601" t="str">
            <v>Not Title I School</v>
          </cell>
          <cell r="C2601">
            <v>0</v>
          </cell>
          <cell r="D2601" t="str">
            <v>No Title I</v>
          </cell>
          <cell r="E2601" t="str">
            <v>No Title I</v>
          </cell>
        </row>
        <row r="2602">
          <cell r="A2602" t="str">
            <v>580601040004</v>
          </cell>
          <cell r="B2602" t="str">
            <v>Not Title I School</v>
          </cell>
          <cell r="C2602">
            <v>0</v>
          </cell>
          <cell r="D2602" t="str">
            <v>No Title I</v>
          </cell>
          <cell r="E2602" t="str">
            <v>No Title I</v>
          </cell>
        </row>
        <row r="2603">
          <cell r="A2603" t="str">
            <v>580601040005</v>
          </cell>
          <cell r="B2603" t="str">
            <v>Not Title I School</v>
          </cell>
          <cell r="C2603">
            <v>0</v>
          </cell>
          <cell r="D2603" t="str">
            <v>Title I School</v>
          </cell>
          <cell r="E2603" t="str">
            <v>Targeted Assistance Program</v>
          </cell>
        </row>
        <row r="2604">
          <cell r="A2604" t="str">
            <v>580602040002</v>
          </cell>
          <cell r="B2604" t="str">
            <v>Title I School</v>
          </cell>
          <cell r="C2604" t="str">
            <v>Schoolwide Program</v>
          </cell>
          <cell r="D2604" t="str">
            <v>Title I School</v>
          </cell>
          <cell r="E2604" t="str">
            <v>Schoolwide Program</v>
          </cell>
        </row>
        <row r="2605">
          <cell r="A2605" t="str">
            <v>580602040003</v>
          </cell>
          <cell r="B2605" t="str">
            <v>Not Title I School</v>
          </cell>
          <cell r="C2605">
            <v>0</v>
          </cell>
          <cell r="D2605" t="str">
            <v>No Title I</v>
          </cell>
          <cell r="E2605" t="str">
            <v>No Title I</v>
          </cell>
        </row>
        <row r="2606">
          <cell r="A2606" t="str">
            <v>580602040004</v>
          </cell>
          <cell r="B2606" t="str">
            <v>Title I School</v>
          </cell>
          <cell r="C2606" t="str">
            <v>Schoolwide Program</v>
          </cell>
          <cell r="D2606" t="str">
            <v>Title I School</v>
          </cell>
          <cell r="E2606" t="str">
            <v>Schoolwide Program</v>
          </cell>
        </row>
        <row r="2607">
          <cell r="A2607" t="str">
            <v>580602040006</v>
          </cell>
          <cell r="B2607" t="str">
            <v>Not Title I School</v>
          </cell>
          <cell r="C2607">
            <v>0</v>
          </cell>
          <cell r="D2607" t="str">
            <v>No Title I</v>
          </cell>
          <cell r="E2607" t="str">
            <v>No Title I</v>
          </cell>
        </row>
        <row r="2608">
          <cell r="A2608" t="str">
            <v>580602040007</v>
          </cell>
          <cell r="B2608" t="str">
            <v>Not Title I School</v>
          </cell>
          <cell r="C2608">
            <v>0</v>
          </cell>
          <cell r="D2608" t="str">
            <v>No Title I</v>
          </cell>
          <cell r="E2608" t="str">
            <v>No Title I</v>
          </cell>
        </row>
        <row r="2609">
          <cell r="A2609" t="str">
            <v>580602040008</v>
          </cell>
          <cell r="B2609" t="str">
            <v>Not Title I School</v>
          </cell>
          <cell r="C2609">
            <v>0</v>
          </cell>
          <cell r="D2609" t="str">
            <v>No Title I</v>
          </cell>
          <cell r="E2609" t="str">
            <v>No Title I</v>
          </cell>
        </row>
        <row r="2610">
          <cell r="A2610" t="str">
            <v>580602040009</v>
          </cell>
          <cell r="B2610" t="str">
            <v>Title I School</v>
          </cell>
          <cell r="C2610" t="str">
            <v>Schoolwide Program</v>
          </cell>
          <cell r="D2610" t="str">
            <v>Title I School</v>
          </cell>
          <cell r="E2610" t="str">
            <v>Schoolwide Program</v>
          </cell>
        </row>
        <row r="2611">
          <cell r="A2611" t="str">
            <v>580602860032</v>
          </cell>
          <cell r="B2611" t="str">
            <v>Title I School</v>
          </cell>
          <cell r="C2611" t="str">
            <v>Schoolwide Program</v>
          </cell>
          <cell r="D2611" t="str">
            <v>Title I School</v>
          </cell>
          <cell r="E2611" t="str">
            <v>Schoolwide Program</v>
          </cell>
        </row>
        <row r="2612">
          <cell r="A2612" t="str">
            <v>580603020001</v>
          </cell>
          <cell r="B2612" t="str">
            <v>Title I School</v>
          </cell>
          <cell r="C2612" t="str">
            <v>Schoolwide Program</v>
          </cell>
          <cell r="D2612" t="str">
            <v>Title I School</v>
          </cell>
          <cell r="E2612" t="str">
            <v>Schoolwide Program</v>
          </cell>
        </row>
        <row r="2613">
          <cell r="A2613" t="str">
            <v>580701020001</v>
          </cell>
          <cell r="B2613" t="str">
            <v>Not Title I School</v>
          </cell>
          <cell r="C2613">
            <v>0</v>
          </cell>
          <cell r="D2613" t="str">
            <v>No Title I</v>
          </cell>
          <cell r="E2613" t="str">
            <v>No Title I</v>
          </cell>
        </row>
        <row r="2614">
          <cell r="A2614" t="str">
            <v>580801060001</v>
          </cell>
          <cell r="B2614" t="str">
            <v>Not Title I School</v>
          </cell>
          <cell r="C2614">
            <v>0</v>
          </cell>
          <cell r="D2614" t="str">
            <v>No Title I</v>
          </cell>
          <cell r="E2614" t="str">
            <v>No Title I</v>
          </cell>
        </row>
        <row r="2615">
          <cell r="A2615" t="str">
            <v>580801060004</v>
          </cell>
          <cell r="B2615" t="str">
            <v>Not Title I School</v>
          </cell>
          <cell r="C2615">
            <v>0</v>
          </cell>
          <cell r="D2615" t="str">
            <v>No Title I</v>
          </cell>
          <cell r="E2615" t="str">
            <v>No Title I</v>
          </cell>
        </row>
        <row r="2616">
          <cell r="A2616" t="str">
            <v>580801060005</v>
          </cell>
          <cell r="B2616" t="str">
            <v>Not Title I School</v>
          </cell>
          <cell r="C2616">
            <v>0</v>
          </cell>
          <cell r="D2616" t="str">
            <v>No Title I</v>
          </cell>
          <cell r="E2616" t="str">
            <v>No Title I</v>
          </cell>
        </row>
        <row r="2617">
          <cell r="A2617" t="str">
            <v>580801060007</v>
          </cell>
          <cell r="B2617" t="str">
            <v>Not Title I School</v>
          </cell>
          <cell r="C2617">
            <v>0</v>
          </cell>
          <cell r="D2617" t="str">
            <v>No Title I</v>
          </cell>
          <cell r="E2617" t="str">
            <v>No Title I</v>
          </cell>
        </row>
        <row r="2618">
          <cell r="A2618" t="str">
            <v>580801060008</v>
          </cell>
          <cell r="B2618" t="str">
            <v>Title I School</v>
          </cell>
          <cell r="C2618" t="str">
            <v>Schoolwide Program</v>
          </cell>
          <cell r="D2618" t="str">
            <v>Title I School</v>
          </cell>
          <cell r="E2618" t="str">
            <v>Schoolwide Program</v>
          </cell>
        </row>
        <row r="2619">
          <cell r="A2619" t="str">
            <v>580801060013</v>
          </cell>
          <cell r="B2619" t="str">
            <v>Not Title I School</v>
          </cell>
          <cell r="C2619">
            <v>0</v>
          </cell>
          <cell r="D2619" t="str">
            <v>No Title I</v>
          </cell>
          <cell r="E2619" t="str">
            <v>No Title I</v>
          </cell>
        </row>
        <row r="2620">
          <cell r="A2620" t="str">
            <v>580801060014</v>
          </cell>
          <cell r="B2620" t="str">
            <v>Not Title I School</v>
          </cell>
          <cell r="C2620">
            <v>0</v>
          </cell>
          <cell r="D2620" t="str">
            <v>No Title I</v>
          </cell>
          <cell r="E2620" t="str">
            <v>No Title I</v>
          </cell>
        </row>
        <row r="2621">
          <cell r="A2621" t="str">
            <v>580801060015</v>
          </cell>
          <cell r="B2621" t="str">
            <v>Title I School</v>
          </cell>
          <cell r="C2621" t="str">
            <v>Schoolwide Program</v>
          </cell>
          <cell r="D2621" t="str">
            <v>Title I School</v>
          </cell>
          <cell r="E2621" t="str">
            <v>Schoolwide Program</v>
          </cell>
        </row>
        <row r="2622">
          <cell r="A2622" t="str">
            <v>580801060016</v>
          </cell>
          <cell r="B2622" t="str">
            <v>Not Title I School</v>
          </cell>
          <cell r="C2622">
            <v>0</v>
          </cell>
          <cell r="D2622" t="str">
            <v>No Title I</v>
          </cell>
          <cell r="E2622" t="str">
            <v>No Title I</v>
          </cell>
        </row>
        <row r="2623">
          <cell r="A2623" t="str">
            <v>580801060018</v>
          </cell>
          <cell r="B2623" t="str">
            <v>Title I School</v>
          </cell>
          <cell r="C2623" t="str">
            <v>Schoolwide Program</v>
          </cell>
          <cell r="D2623" t="str">
            <v>Title I School</v>
          </cell>
          <cell r="E2623" t="str">
            <v>Schoolwide Program</v>
          </cell>
        </row>
        <row r="2624">
          <cell r="A2624" t="str">
            <v>580801060019</v>
          </cell>
          <cell r="B2624" t="str">
            <v>Not Title I School</v>
          </cell>
          <cell r="C2624">
            <v>0</v>
          </cell>
          <cell r="D2624" t="str">
            <v>No Title I</v>
          </cell>
          <cell r="E2624" t="str">
            <v>No Title I</v>
          </cell>
        </row>
        <row r="2625">
          <cell r="A2625" t="str">
            <v>580801060022</v>
          </cell>
          <cell r="B2625" t="str">
            <v>Not Title I School</v>
          </cell>
          <cell r="C2625">
            <v>0</v>
          </cell>
          <cell r="D2625" t="str">
            <v>No Title I</v>
          </cell>
          <cell r="E2625" t="str">
            <v>No Title I</v>
          </cell>
        </row>
        <row r="2626">
          <cell r="A2626" t="str">
            <v>580801060024</v>
          </cell>
          <cell r="B2626" t="str">
            <v>Not Title I School</v>
          </cell>
          <cell r="C2626">
            <v>0</v>
          </cell>
          <cell r="D2626" t="str">
            <v>No Title I</v>
          </cell>
          <cell r="E2626" t="str">
            <v>No Title I</v>
          </cell>
        </row>
        <row r="2627">
          <cell r="A2627" t="str">
            <v>580805060001</v>
          </cell>
          <cell r="B2627" t="str">
            <v>Title I School</v>
          </cell>
          <cell r="C2627" t="str">
            <v>Schoolwide Program</v>
          </cell>
          <cell r="D2627" t="str">
            <v>Title I School</v>
          </cell>
          <cell r="E2627" t="str">
            <v>Schoolwide Program</v>
          </cell>
        </row>
        <row r="2628">
          <cell r="A2628" t="str">
            <v>580805060004</v>
          </cell>
          <cell r="B2628" t="str">
            <v>Not Title I School</v>
          </cell>
          <cell r="C2628">
            <v>0</v>
          </cell>
          <cell r="D2628" t="str">
            <v>No Title I</v>
          </cell>
          <cell r="E2628" t="str">
            <v>No Title I</v>
          </cell>
        </row>
        <row r="2629">
          <cell r="A2629" t="str">
            <v>580805060005</v>
          </cell>
          <cell r="B2629" t="str">
            <v>Not Title I School</v>
          </cell>
          <cell r="C2629">
            <v>0</v>
          </cell>
          <cell r="D2629" t="str">
            <v>No Title I</v>
          </cell>
          <cell r="E2629" t="str">
            <v>No Title I</v>
          </cell>
        </row>
        <row r="2630">
          <cell r="A2630" t="str">
            <v>580805060006</v>
          </cell>
          <cell r="B2630" t="str">
            <v>Not Title I School</v>
          </cell>
          <cell r="C2630">
            <v>0</v>
          </cell>
          <cell r="D2630" t="str">
            <v>No Title I</v>
          </cell>
          <cell r="E2630" t="str">
            <v>No Title I</v>
          </cell>
        </row>
        <row r="2631">
          <cell r="A2631" t="str">
            <v>580805060007</v>
          </cell>
          <cell r="B2631" t="str">
            <v>Title I School</v>
          </cell>
          <cell r="C2631" t="str">
            <v>Schoolwide Program</v>
          </cell>
          <cell r="D2631" t="str">
            <v>Title I School</v>
          </cell>
          <cell r="E2631" t="str">
            <v>Schoolwide Program</v>
          </cell>
        </row>
        <row r="2632">
          <cell r="A2632" t="str">
            <v>580901020001</v>
          </cell>
          <cell r="B2632" t="str">
            <v>Not Title I School</v>
          </cell>
          <cell r="C2632">
            <v>0</v>
          </cell>
          <cell r="D2632" t="str">
            <v>No Title I</v>
          </cell>
          <cell r="E2632" t="str">
            <v>No Title I</v>
          </cell>
        </row>
        <row r="2633">
          <cell r="A2633" t="str">
            <v>580902020001</v>
          </cell>
          <cell r="B2633" t="str">
            <v>Title I School</v>
          </cell>
          <cell r="C2633" t="str">
            <v>Targeted Assistance Program</v>
          </cell>
          <cell r="D2633" t="str">
            <v>Title I School</v>
          </cell>
          <cell r="E2633" t="str">
            <v>Targeted Assistance Program</v>
          </cell>
        </row>
        <row r="2634">
          <cell r="A2634" t="str">
            <v>580902020002</v>
          </cell>
          <cell r="B2634" t="str">
            <v>Title I School</v>
          </cell>
          <cell r="C2634" t="str">
            <v>Targeted Assistance Program</v>
          </cell>
          <cell r="D2634" t="str">
            <v>Title I School</v>
          </cell>
          <cell r="E2634" t="str">
            <v>Targeted Assistance Program</v>
          </cell>
        </row>
        <row r="2635">
          <cell r="A2635" t="str">
            <v>580902020004</v>
          </cell>
          <cell r="B2635" t="str">
            <v>Title I School</v>
          </cell>
          <cell r="C2635" t="str">
            <v>Targeted Assistance Program</v>
          </cell>
          <cell r="D2635" t="str">
            <v>Title I School</v>
          </cell>
          <cell r="E2635" t="str">
            <v>Targeted Assistance Program</v>
          </cell>
        </row>
        <row r="2636">
          <cell r="A2636" t="str">
            <v>580903020001</v>
          </cell>
          <cell r="B2636" t="str">
            <v>Not Title I School</v>
          </cell>
          <cell r="C2636">
            <v>0</v>
          </cell>
          <cell r="D2636" t="str">
            <v>No Title I</v>
          </cell>
          <cell r="E2636" t="str">
            <v>No Title I</v>
          </cell>
        </row>
        <row r="2637">
          <cell r="A2637" t="str">
            <v>580905020001</v>
          </cell>
          <cell r="B2637" t="str">
            <v>Not Title I School</v>
          </cell>
          <cell r="C2637">
            <v>0</v>
          </cell>
          <cell r="D2637" t="str">
            <v>No Title I</v>
          </cell>
          <cell r="E2637" t="str">
            <v>No Title I</v>
          </cell>
        </row>
        <row r="2638">
          <cell r="A2638" t="str">
            <v>580905020002</v>
          </cell>
          <cell r="B2638" t="str">
            <v>Title I School</v>
          </cell>
          <cell r="C2638" t="str">
            <v>Schoolwide Program</v>
          </cell>
          <cell r="D2638" t="str">
            <v>Title I School</v>
          </cell>
          <cell r="E2638" t="str">
            <v>Schoolwide Program</v>
          </cell>
        </row>
        <row r="2639">
          <cell r="A2639" t="str">
            <v>580905020004</v>
          </cell>
          <cell r="B2639" t="str">
            <v>Title I School</v>
          </cell>
          <cell r="C2639" t="str">
            <v>Schoolwide Program</v>
          </cell>
          <cell r="D2639" t="str">
            <v>Title I School</v>
          </cell>
          <cell r="E2639" t="str">
            <v>Schoolwide Program</v>
          </cell>
        </row>
        <row r="2640">
          <cell r="A2640" t="str">
            <v>580906030001</v>
          </cell>
          <cell r="B2640" t="str">
            <v>Title I School</v>
          </cell>
          <cell r="C2640" t="str">
            <v>Schoolwide Program</v>
          </cell>
          <cell r="D2640" t="str">
            <v>Title I School</v>
          </cell>
          <cell r="E2640" t="str">
            <v>Schoolwide Program</v>
          </cell>
        </row>
        <row r="2641">
          <cell r="A2641" t="str">
            <v>580906030002</v>
          </cell>
          <cell r="B2641" t="str">
            <v>Not Title I School</v>
          </cell>
          <cell r="C2641">
            <v>0</v>
          </cell>
          <cell r="D2641" t="str">
            <v>No Title I</v>
          </cell>
          <cell r="E2641" t="str">
            <v>No Title I</v>
          </cell>
        </row>
        <row r="2642">
          <cell r="A2642" t="str">
            <v>580906030003</v>
          </cell>
          <cell r="B2642" t="str">
            <v>Not Title I School</v>
          </cell>
          <cell r="C2642">
            <v>0</v>
          </cell>
          <cell r="D2642" t="str">
            <v>No Title I</v>
          </cell>
          <cell r="E2642" t="str">
            <v>No Title I</v>
          </cell>
        </row>
        <row r="2643">
          <cell r="A2643" t="str">
            <v>580909020001</v>
          </cell>
          <cell r="B2643" t="str">
            <v>Title I School</v>
          </cell>
          <cell r="C2643" t="str">
            <v>Schoolwide Program</v>
          </cell>
          <cell r="D2643" t="str">
            <v>Title I School</v>
          </cell>
          <cell r="E2643" t="str">
            <v>Schoolwide Program</v>
          </cell>
        </row>
        <row r="2644">
          <cell r="A2644" t="str">
            <v>580910080001</v>
          </cell>
          <cell r="B2644" t="str">
            <v>Not Title I School</v>
          </cell>
          <cell r="C2644">
            <v>0</v>
          </cell>
          <cell r="D2644" t="str">
            <v>No Title I</v>
          </cell>
          <cell r="E2644" t="str">
            <v>No Title I</v>
          </cell>
        </row>
        <row r="2645">
          <cell r="A2645" t="str">
            <v>580912060001</v>
          </cell>
          <cell r="B2645" t="str">
            <v>Title I School</v>
          </cell>
          <cell r="C2645" t="str">
            <v>Targeted Assistance Program</v>
          </cell>
          <cell r="D2645" t="str">
            <v>No Title I</v>
          </cell>
          <cell r="E2645" t="str">
            <v>No Title I</v>
          </cell>
        </row>
        <row r="2646">
          <cell r="A2646" t="str">
            <v>580912060002</v>
          </cell>
          <cell r="B2646" t="str">
            <v>Not Title I School</v>
          </cell>
          <cell r="C2646">
            <v>0</v>
          </cell>
          <cell r="D2646" t="str">
            <v>No Title I</v>
          </cell>
          <cell r="E2646" t="str">
            <v>No Title I</v>
          </cell>
        </row>
        <row r="2647">
          <cell r="A2647" t="str">
            <v>580912060003</v>
          </cell>
          <cell r="B2647" t="str">
            <v>Not Title I School</v>
          </cell>
          <cell r="C2647">
            <v>0</v>
          </cell>
          <cell r="D2647" t="str">
            <v>No Title I</v>
          </cell>
          <cell r="E2647" t="str">
            <v>No Title I</v>
          </cell>
        </row>
        <row r="2648">
          <cell r="A2648" t="str">
            <v>580912060004</v>
          </cell>
          <cell r="B2648" t="str">
            <v>Title I School</v>
          </cell>
          <cell r="C2648" t="str">
            <v>Targeted Assistance Program</v>
          </cell>
          <cell r="D2648" t="str">
            <v>Title I School</v>
          </cell>
          <cell r="E2648" t="str">
            <v>Targeted Assistance Program</v>
          </cell>
        </row>
        <row r="2649">
          <cell r="A2649" t="str">
            <v>580912060005</v>
          </cell>
          <cell r="B2649" t="str">
            <v>Not Title I School</v>
          </cell>
          <cell r="C2649">
            <v>0</v>
          </cell>
          <cell r="D2649" t="str">
            <v>No Title I</v>
          </cell>
          <cell r="E2649" t="str">
            <v>No Title I</v>
          </cell>
        </row>
        <row r="2650">
          <cell r="A2650" t="str">
            <v>580913080001</v>
          </cell>
          <cell r="B2650" t="str">
            <v>Title I School</v>
          </cell>
          <cell r="C2650" t="str">
            <v>Schoolwide Program</v>
          </cell>
          <cell r="D2650" t="str">
            <v>Title I School</v>
          </cell>
          <cell r="E2650" t="str">
            <v>Schoolwide Program</v>
          </cell>
        </row>
        <row r="2651">
          <cell r="A2651" t="str">
            <v>580917020001</v>
          </cell>
          <cell r="B2651" t="str">
            <v>Not Title I School</v>
          </cell>
          <cell r="C2651">
            <v>0</v>
          </cell>
          <cell r="D2651" t="str">
            <v>No Title I</v>
          </cell>
          <cell r="E2651" t="str">
            <v>No Title I</v>
          </cell>
        </row>
        <row r="2652">
          <cell r="A2652" t="str">
            <v>581002020001</v>
          </cell>
          <cell r="B2652" t="str">
            <v>Title I School</v>
          </cell>
          <cell r="C2652" t="str">
            <v>Schoolwide Program</v>
          </cell>
          <cell r="D2652" t="str">
            <v>Title I School</v>
          </cell>
          <cell r="E2652" t="str">
            <v>Schoolwide Program</v>
          </cell>
        </row>
        <row r="2653">
          <cell r="A2653" t="str">
            <v>581004020001</v>
          </cell>
          <cell r="B2653" t="str">
            <v>Not Title I School</v>
          </cell>
          <cell r="C2653">
            <v>0</v>
          </cell>
          <cell r="D2653" t="str">
            <v>No Title I</v>
          </cell>
          <cell r="E2653" t="str">
            <v>No Title I</v>
          </cell>
        </row>
        <row r="2654">
          <cell r="A2654" t="str">
            <v>581005020002</v>
          </cell>
          <cell r="B2654" t="str">
            <v>Title I School</v>
          </cell>
          <cell r="C2654" t="str">
            <v>Schoolwide Program</v>
          </cell>
          <cell r="D2654" t="str">
            <v>Title I School</v>
          </cell>
          <cell r="E2654" t="str">
            <v>Schoolwide Program</v>
          </cell>
        </row>
        <row r="2655">
          <cell r="A2655" t="str">
            <v>581005020003</v>
          </cell>
          <cell r="B2655" t="str">
            <v>Not Title I School</v>
          </cell>
          <cell r="C2655">
            <v>0</v>
          </cell>
          <cell r="D2655" t="str">
            <v>No Title I</v>
          </cell>
          <cell r="E2655" t="str">
            <v>No Title I</v>
          </cell>
        </row>
        <row r="2656">
          <cell r="A2656" t="str">
            <v>581010020001</v>
          </cell>
          <cell r="B2656" t="str">
            <v>Not Title I School</v>
          </cell>
          <cell r="C2656">
            <v>0</v>
          </cell>
          <cell r="D2656" t="str">
            <v>No Title I</v>
          </cell>
          <cell r="E2656" t="str">
            <v>No Title I</v>
          </cell>
        </row>
        <row r="2657">
          <cell r="A2657" t="str">
            <v>581010020002</v>
          </cell>
          <cell r="B2657" t="str">
            <v>Title I School</v>
          </cell>
          <cell r="C2657" t="str">
            <v>Schoolwide Program</v>
          </cell>
          <cell r="D2657" t="str">
            <v>Title I School</v>
          </cell>
          <cell r="E2657" t="str">
            <v>Schoolwide Program</v>
          </cell>
        </row>
        <row r="2658">
          <cell r="A2658" t="str">
            <v>581012020001</v>
          </cell>
          <cell r="B2658" t="str">
            <v>Title I School</v>
          </cell>
          <cell r="C2658" t="str">
            <v>Targeted Assistance Program</v>
          </cell>
          <cell r="D2658" t="str">
            <v>Title I School</v>
          </cell>
          <cell r="E2658" t="str">
            <v>Targeted Assistance Program</v>
          </cell>
        </row>
        <row r="2659">
          <cell r="A2659" t="str">
            <v>581012020002</v>
          </cell>
          <cell r="B2659" t="str">
            <v>Title I School</v>
          </cell>
          <cell r="C2659" t="str">
            <v>Targeted Assistance Program</v>
          </cell>
          <cell r="D2659" t="str">
            <v>Title I School</v>
          </cell>
          <cell r="E2659" t="str">
            <v>Targeted Assistance Program</v>
          </cell>
        </row>
        <row r="2660">
          <cell r="A2660" t="str">
            <v>581015080001</v>
          </cell>
          <cell r="B2660" t="str">
            <v>Not Title I School</v>
          </cell>
          <cell r="C2660">
            <v>0</v>
          </cell>
          <cell r="D2660" t="str">
            <v>No Title I</v>
          </cell>
          <cell r="E2660" t="str">
            <v>No Title I</v>
          </cell>
        </row>
        <row r="2661">
          <cell r="A2661" t="str">
            <v>590501060002</v>
          </cell>
          <cell r="B2661" t="str">
            <v>Title I School</v>
          </cell>
          <cell r="C2661" t="str">
            <v>Targeted Assistance Program</v>
          </cell>
          <cell r="D2661" t="str">
            <v>Title I School</v>
          </cell>
          <cell r="E2661" t="str">
            <v>Targeted Assistance Program</v>
          </cell>
        </row>
        <row r="2662">
          <cell r="A2662" t="str">
            <v>590501060003</v>
          </cell>
          <cell r="B2662" t="str">
            <v>Title I School</v>
          </cell>
          <cell r="C2662" t="str">
            <v>Targeted Assistance Program</v>
          </cell>
          <cell r="D2662" t="str">
            <v>Title I School</v>
          </cell>
          <cell r="E2662" t="str">
            <v>Targeted Assistance Program</v>
          </cell>
        </row>
        <row r="2663">
          <cell r="A2663" t="str">
            <v>590801040001</v>
          </cell>
          <cell r="B2663" t="str">
            <v>Not Title I School</v>
          </cell>
          <cell r="C2663">
            <v>0</v>
          </cell>
          <cell r="D2663" t="str">
            <v>No Title I</v>
          </cell>
          <cell r="E2663" t="str">
            <v>No Title I</v>
          </cell>
        </row>
        <row r="2664">
          <cell r="A2664" t="str">
            <v>590801040002</v>
          </cell>
          <cell r="B2664" t="str">
            <v>Title I School</v>
          </cell>
          <cell r="C2664" t="str">
            <v>Targeted Assistance Program</v>
          </cell>
          <cell r="D2664" t="str">
            <v>Title I School</v>
          </cell>
          <cell r="E2664" t="str">
            <v>Targeted Assistance Program</v>
          </cell>
        </row>
        <row r="2665">
          <cell r="A2665" t="str">
            <v>590901060005</v>
          </cell>
          <cell r="B2665" t="str">
            <v>Title I School</v>
          </cell>
          <cell r="C2665" t="str">
            <v>Targeted Assistance Program</v>
          </cell>
          <cell r="D2665" t="str">
            <v>Title I School</v>
          </cell>
          <cell r="E2665" t="str">
            <v>Targeted Assistance Program</v>
          </cell>
        </row>
        <row r="2666">
          <cell r="A2666" t="str">
            <v>590901060006</v>
          </cell>
          <cell r="B2666" t="str">
            <v>Not Title I School</v>
          </cell>
          <cell r="C2666">
            <v>0</v>
          </cell>
          <cell r="D2666" t="str">
            <v>No Title I</v>
          </cell>
          <cell r="E2666" t="str">
            <v>No Title I</v>
          </cell>
        </row>
        <row r="2667">
          <cell r="A2667" t="str">
            <v>591201040002</v>
          </cell>
          <cell r="B2667" t="str">
            <v>Not Title I School</v>
          </cell>
          <cell r="C2667">
            <v>0</v>
          </cell>
          <cell r="D2667" t="str">
            <v>No Title I</v>
          </cell>
          <cell r="E2667" t="str">
            <v>No Title I</v>
          </cell>
        </row>
        <row r="2668">
          <cell r="A2668" t="str">
            <v>591201040003</v>
          </cell>
          <cell r="B2668" t="str">
            <v>Not Title I School</v>
          </cell>
          <cell r="C2668">
            <v>0</v>
          </cell>
          <cell r="D2668" t="str">
            <v>No Title I</v>
          </cell>
          <cell r="E2668" t="str">
            <v>No Title I</v>
          </cell>
        </row>
        <row r="2669">
          <cell r="A2669" t="str">
            <v>591301040001</v>
          </cell>
          <cell r="B2669" t="str">
            <v>Title I School</v>
          </cell>
          <cell r="C2669" t="str">
            <v>Targeted Assistance Program</v>
          </cell>
          <cell r="D2669" t="str">
            <v>Title I School</v>
          </cell>
          <cell r="E2669" t="str">
            <v>Targeted Assistance Program</v>
          </cell>
        </row>
        <row r="2670">
          <cell r="A2670" t="str">
            <v>591302040003</v>
          </cell>
          <cell r="B2670" t="str">
            <v>Title I School</v>
          </cell>
          <cell r="C2670" t="str">
            <v>Schoolwide Program</v>
          </cell>
          <cell r="D2670" t="str">
            <v>Title I School</v>
          </cell>
          <cell r="E2670" t="str">
            <v>Schoolwide Program</v>
          </cell>
        </row>
        <row r="2671">
          <cell r="A2671" t="str">
            <v>591302040004</v>
          </cell>
          <cell r="B2671" t="str">
            <v>Title I School</v>
          </cell>
          <cell r="C2671" t="str">
            <v>Schoolwide Program</v>
          </cell>
          <cell r="D2671" t="str">
            <v>Title I School</v>
          </cell>
          <cell r="E2671" t="str">
            <v>Schoolwide Program</v>
          </cell>
        </row>
        <row r="2672">
          <cell r="A2672" t="str">
            <v>591401060002</v>
          </cell>
          <cell r="B2672" t="str">
            <v>Not Title I School</v>
          </cell>
          <cell r="C2672">
            <v>0</v>
          </cell>
          <cell r="D2672" t="str">
            <v>No Title I</v>
          </cell>
          <cell r="E2672" t="str">
            <v>No Title I</v>
          </cell>
        </row>
        <row r="2673">
          <cell r="A2673" t="str">
            <v>591401060003</v>
          </cell>
          <cell r="B2673" t="str">
            <v>Title I School</v>
          </cell>
          <cell r="C2673" t="str">
            <v>Schoolwide Program</v>
          </cell>
          <cell r="D2673" t="str">
            <v>Title I School</v>
          </cell>
          <cell r="E2673" t="str">
            <v>Schoolwide Program</v>
          </cell>
        </row>
        <row r="2674">
          <cell r="A2674" t="str">
            <v>591401060004</v>
          </cell>
          <cell r="B2674" t="str">
            <v>Title I School</v>
          </cell>
          <cell r="C2674" t="str">
            <v>Schoolwide Program</v>
          </cell>
          <cell r="D2674" t="str">
            <v>Title I School</v>
          </cell>
          <cell r="E2674" t="str">
            <v>Schoolwide Program</v>
          </cell>
        </row>
        <row r="2675">
          <cell r="A2675" t="str">
            <v>591401060005</v>
          </cell>
          <cell r="B2675" t="str">
            <v>Title I School</v>
          </cell>
          <cell r="C2675" t="str">
            <v>Schoolwide Program</v>
          </cell>
          <cell r="D2675" t="str">
            <v>Title I School</v>
          </cell>
          <cell r="E2675" t="str">
            <v>Schoolwide Program</v>
          </cell>
        </row>
        <row r="2676">
          <cell r="A2676" t="str">
            <v>591401060006</v>
          </cell>
          <cell r="B2676" t="str">
            <v>Title I School</v>
          </cell>
          <cell r="C2676" t="str">
            <v>Schoolwide Program</v>
          </cell>
          <cell r="D2676" t="str">
            <v>Title I School</v>
          </cell>
          <cell r="E2676" t="str">
            <v>Schoolwide Program</v>
          </cell>
        </row>
        <row r="2677">
          <cell r="A2677" t="str">
            <v>591502040003</v>
          </cell>
          <cell r="B2677" t="str">
            <v>Title I School</v>
          </cell>
          <cell r="C2677" t="str">
            <v>Targeted Assistance Program</v>
          </cell>
          <cell r="D2677" t="str">
            <v>Title I School</v>
          </cell>
          <cell r="E2677" t="str">
            <v>Targeted Assistance Program</v>
          </cell>
        </row>
        <row r="2678">
          <cell r="A2678" t="str">
            <v>591502040004</v>
          </cell>
          <cell r="B2678" t="str">
            <v>Not Title I School</v>
          </cell>
          <cell r="C2678">
            <v>0</v>
          </cell>
          <cell r="D2678" t="str">
            <v>No Title I</v>
          </cell>
          <cell r="E2678" t="str">
            <v>No Title I</v>
          </cell>
        </row>
        <row r="2679">
          <cell r="A2679" t="str">
            <v>600101060001</v>
          </cell>
          <cell r="B2679" t="str">
            <v>Title I School</v>
          </cell>
          <cell r="C2679" t="str">
            <v>Schoolwide Program</v>
          </cell>
          <cell r="D2679" t="str">
            <v>Title I School</v>
          </cell>
          <cell r="E2679" t="str">
            <v>Schoolwide Program</v>
          </cell>
        </row>
        <row r="2680">
          <cell r="A2680" t="str">
            <v>600101060002</v>
          </cell>
          <cell r="B2680" t="str">
            <v>Title I School</v>
          </cell>
          <cell r="C2680" t="str">
            <v>Schoolwide Program</v>
          </cell>
          <cell r="D2680" t="str">
            <v>Title I School</v>
          </cell>
          <cell r="E2680" t="str">
            <v>Schoolwide Program</v>
          </cell>
        </row>
        <row r="2681">
          <cell r="A2681" t="str">
            <v>600101060004</v>
          </cell>
          <cell r="B2681" t="str">
            <v>Title I School</v>
          </cell>
          <cell r="C2681" t="str">
            <v>Schoolwide Program</v>
          </cell>
          <cell r="D2681" t="str">
            <v>Title I School</v>
          </cell>
          <cell r="E2681" t="str">
            <v>Schoolwide Program</v>
          </cell>
        </row>
        <row r="2682">
          <cell r="A2682" t="str">
            <v>600101060005</v>
          </cell>
          <cell r="B2682" t="str">
            <v>Title I School</v>
          </cell>
          <cell r="C2682" t="str">
            <v>Targeted Assistance Program</v>
          </cell>
          <cell r="D2682" t="str">
            <v>Title I School</v>
          </cell>
          <cell r="E2682" t="str">
            <v>Targeted Assistance Program</v>
          </cell>
        </row>
        <row r="2683">
          <cell r="A2683" t="str">
            <v>600101060006</v>
          </cell>
          <cell r="B2683" t="str">
            <v>Not Title I School</v>
          </cell>
          <cell r="C2683">
            <v>0</v>
          </cell>
          <cell r="D2683" t="str">
            <v>No Title I</v>
          </cell>
          <cell r="E2683" t="str">
            <v>No Title I</v>
          </cell>
        </row>
        <row r="2684">
          <cell r="A2684" t="str">
            <v>600301040002</v>
          </cell>
          <cell r="B2684" t="str">
            <v>Title I School</v>
          </cell>
          <cell r="C2684" t="str">
            <v>Schoolwide Program</v>
          </cell>
          <cell r="D2684" t="str">
            <v>Title I School</v>
          </cell>
          <cell r="E2684" t="str">
            <v>Schoolwide Program</v>
          </cell>
        </row>
        <row r="2685">
          <cell r="A2685" t="str">
            <v>600301040003</v>
          </cell>
          <cell r="B2685" t="str">
            <v>Title I School</v>
          </cell>
          <cell r="C2685" t="str">
            <v>Schoolwide Program</v>
          </cell>
          <cell r="D2685" t="str">
            <v>Title I School</v>
          </cell>
          <cell r="E2685" t="str">
            <v>Schoolwide Program</v>
          </cell>
        </row>
        <row r="2686">
          <cell r="A2686" t="str">
            <v>600402040001</v>
          </cell>
          <cell r="B2686" t="str">
            <v>Not Title I School</v>
          </cell>
          <cell r="C2686">
            <v>0</v>
          </cell>
          <cell r="D2686" t="str">
            <v>No Title I</v>
          </cell>
          <cell r="E2686" t="str">
            <v>No Title I</v>
          </cell>
        </row>
        <row r="2687">
          <cell r="A2687" t="str">
            <v>600402040003</v>
          </cell>
          <cell r="B2687" t="str">
            <v>Title I School</v>
          </cell>
          <cell r="C2687" t="str">
            <v>Schoolwide Program</v>
          </cell>
          <cell r="D2687" t="str">
            <v>Title I School</v>
          </cell>
          <cell r="E2687" t="str">
            <v>Schoolwide Program</v>
          </cell>
        </row>
        <row r="2688">
          <cell r="A2688" t="str">
            <v>600402040004</v>
          </cell>
          <cell r="B2688" t="str">
            <v>Not Title I School</v>
          </cell>
          <cell r="C2688">
            <v>0</v>
          </cell>
          <cell r="D2688" t="str">
            <v>No Title I</v>
          </cell>
          <cell r="E2688" t="str">
            <v>No Title I</v>
          </cell>
        </row>
        <row r="2689">
          <cell r="A2689" t="str">
            <v>600601060001</v>
          </cell>
          <cell r="B2689" t="str">
            <v>Not Title I School</v>
          </cell>
          <cell r="C2689">
            <v>0</v>
          </cell>
          <cell r="D2689" t="str">
            <v>No Title I</v>
          </cell>
          <cell r="E2689" t="str">
            <v>No Title I</v>
          </cell>
        </row>
        <row r="2690">
          <cell r="A2690" t="str">
            <v>600601060002</v>
          </cell>
          <cell r="B2690" t="str">
            <v>Title I School</v>
          </cell>
          <cell r="C2690" t="str">
            <v>Schoolwide Program</v>
          </cell>
          <cell r="D2690" t="str">
            <v>Title I School</v>
          </cell>
          <cell r="E2690" t="str">
            <v>Schoolwide Program</v>
          </cell>
        </row>
        <row r="2691">
          <cell r="A2691" t="str">
            <v>600601060006</v>
          </cell>
          <cell r="B2691" t="str">
            <v>Not Title I School</v>
          </cell>
          <cell r="C2691">
            <v>0</v>
          </cell>
          <cell r="D2691" t="str">
            <v>No Title I</v>
          </cell>
          <cell r="E2691" t="str">
            <v>No Title I</v>
          </cell>
        </row>
        <row r="2692">
          <cell r="A2692" t="str">
            <v>600601060007</v>
          </cell>
          <cell r="B2692" t="str">
            <v>Not Title I School</v>
          </cell>
          <cell r="C2692">
            <v>0</v>
          </cell>
          <cell r="D2692" t="str">
            <v>No Title I</v>
          </cell>
          <cell r="E2692" t="str">
            <v>No Title I</v>
          </cell>
        </row>
        <row r="2693">
          <cell r="A2693" t="str">
            <v>600801040001</v>
          </cell>
          <cell r="B2693" t="str">
            <v>Not Title I School</v>
          </cell>
          <cell r="C2693">
            <v>0</v>
          </cell>
          <cell r="D2693" t="str">
            <v>No Title I</v>
          </cell>
          <cell r="E2693" t="str">
            <v>No Title I</v>
          </cell>
        </row>
        <row r="2694">
          <cell r="A2694" t="str">
            <v>600801040002</v>
          </cell>
          <cell r="B2694" t="str">
            <v>Not Title I School</v>
          </cell>
          <cell r="C2694">
            <v>0</v>
          </cell>
          <cell r="D2694" t="str">
            <v>No Title I</v>
          </cell>
          <cell r="E2694" t="str">
            <v>No Title I</v>
          </cell>
        </row>
        <row r="2695">
          <cell r="A2695" t="str">
            <v>600801040003</v>
          </cell>
          <cell r="B2695" t="str">
            <v>Title I School</v>
          </cell>
          <cell r="C2695" t="str">
            <v>Schoolwide Program</v>
          </cell>
          <cell r="D2695" t="str">
            <v>Title I School</v>
          </cell>
          <cell r="E2695" t="str">
            <v>Schoolwide Program</v>
          </cell>
        </row>
        <row r="2696">
          <cell r="A2696" t="str">
            <v>600903040001</v>
          </cell>
          <cell r="B2696" t="str">
            <v>Not Title I School</v>
          </cell>
          <cell r="C2696">
            <v>0</v>
          </cell>
          <cell r="D2696" t="str">
            <v>No Title I</v>
          </cell>
          <cell r="E2696" t="str">
            <v>No Title I</v>
          </cell>
        </row>
        <row r="2697">
          <cell r="A2697" t="str">
            <v>600903040003</v>
          </cell>
          <cell r="B2697" t="str">
            <v>Title I School</v>
          </cell>
          <cell r="C2697" t="str">
            <v>Targeted Assistance Program</v>
          </cell>
          <cell r="D2697" t="str">
            <v>Title I School</v>
          </cell>
          <cell r="E2697" t="str">
            <v>Targeted Assistance Program</v>
          </cell>
        </row>
        <row r="2698">
          <cell r="A2698" t="str">
            <v>600903040004</v>
          </cell>
          <cell r="B2698" t="str">
            <v>Title I School</v>
          </cell>
          <cell r="C2698" t="str">
            <v>Targeted Assistance Program</v>
          </cell>
          <cell r="D2698" t="str">
            <v>Title I School</v>
          </cell>
          <cell r="E2698" t="str">
            <v>Targeted Assistance Program</v>
          </cell>
        </row>
        <row r="2699">
          <cell r="A2699" t="str">
            <v>610301060001</v>
          </cell>
          <cell r="B2699" t="str">
            <v>Title I School</v>
          </cell>
          <cell r="C2699" t="str">
            <v>Targeted Assistance Program</v>
          </cell>
          <cell r="D2699" t="str">
            <v>Title I School</v>
          </cell>
          <cell r="E2699" t="str">
            <v>Targeted Assistance Program</v>
          </cell>
        </row>
        <row r="2700">
          <cell r="A2700" t="str">
            <v>610301060003</v>
          </cell>
          <cell r="B2700" t="str">
            <v>Not Title I School</v>
          </cell>
          <cell r="C2700">
            <v>0</v>
          </cell>
          <cell r="D2700" t="str">
            <v>No Title I</v>
          </cell>
          <cell r="E2700" t="str">
            <v>No Title I</v>
          </cell>
        </row>
        <row r="2701">
          <cell r="A2701" t="str">
            <v>610301060006</v>
          </cell>
          <cell r="B2701" t="str">
            <v>Title I School</v>
          </cell>
          <cell r="C2701" t="str">
            <v>Targeted Assistance Program</v>
          </cell>
          <cell r="D2701" t="str">
            <v>Title I School</v>
          </cell>
          <cell r="E2701" t="str">
            <v>Targeted Assistance Program</v>
          </cell>
        </row>
        <row r="2702">
          <cell r="A2702" t="str">
            <v>610301060007</v>
          </cell>
          <cell r="B2702" t="str">
            <v>Title I School</v>
          </cell>
          <cell r="C2702" t="str">
            <v>Targeted Assistance Program</v>
          </cell>
          <cell r="D2702" t="str">
            <v>Title I School</v>
          </cell>
          <cell r="E2702" t="str">
            <v>Targeted Assistance Program</v>
          </cell>
        </row>
        <row r="2703">
          <cell r="A2703" t="str">
            <v>610301060008</v>
          </cell>
          <cell r="B2703" t="str">
            <v>Title I School</v>
          </cell>
          <cell r="C2703" t="str">
            <v>Targeted Assistance Program</v>
          </cell>
          <cell r="D2703" t="str">
            <v>Title I School</v>
          </cell>
          <cell r="E2703" t="str">
            <v>Targeted Assistance Program</v>
          </cell>
        </row>
        <row r="2704">
          <cell r="A2704" t="str">
            <v>610327020002</v>
          </cell>
          <cell r="B2704" t="str">
            <v>Title I School</v>
          </cell>
          <cell r="C2704" t="str">
            <v>Schoolwide Program</v>
          </cell>
          <cell r="D2704" t="str">
            <v>Title I School</v>
          </cell>
          <cell r="E2704" t="str">
            <v>Schoolwide Program</v>
          </cell>
        </row>
        <row r="2705">
          <cell r="A2705" t="str">
            <v>610501040001</v>
          </cell>
          <cell r="B2705" t="str">
            <v>Not Title I School</v>
          </cell>
          <cell r="C2705">
            <v>0</v>
          </cell>
          <cell r="D2705" t="str">
            <v>No Title I</v>
          </cell>
          <cell r="E2705" t="str">
            <v>No Title I</v>
          </cell>
        </row>
        <row r="2706">
          <cell r="A2706" t="str">
            <v>610501040002</v>
          </cell>
          <cell r="B2706" t="str">
            <v>Title I School</v>
          </cell>
          <cell r="C2706" t="str">
            <v>Targeted Assistance Program</v>
          </cell>
          <cell r="D2706" t="str">
            <v>Title I School</v>
          </cell>
          <cell r="E2706" t="str">
            <v>Targeted Assistance Program</v>
          </cell>
        </row>
        <row r="2707">
          <cell r="A2707" t="str">
            <v>610600010001</v>
          </cell>
          <cell r="B2707" t="str">
            <v>Title I School</v>
          </cell>
          <cell r="C2707" t="str">
            <v>Targeted Assistance Program</v>
          </cell>
          <cell r="D2707" t="str">
            <v>Title I School</v>
          </cell>
          <cell r="E2707" t="str">
            <v>Targeted Assistance Program</v>
          </cell>
        </row>
        <row r="2708">
          <cell r="A2708" t="str">
            <v>610600010002</v>
          </cell>
          <cell r="B2708" t="str">
            <v>Title I School</v>
          </cell>
          <cell r="C2708" t="str">
            <v>Targeted Assistance Program</v>
          </cell>
          <cell r="D2708" t="str">
            <v>Title I School</v>
          </cell>
          <cell r="E2708" t="str">
            <v>Targeted Assistance Program</v>
          </cell>
        </row>
        <row r="2709">
          <cell r="A2709" t="str">
            <v>610600010003</v>
          </cell>
          <cell r="B2709" t="str">
            <v>Not Title I School</v>
          </cell>
          <cell r="C2709">
            <v>0</v>
          </cell>
          <cell r="D2709" t="str">
            <v>No Title I</v>
          </cell>
          <cell r="E2709" t="str">
            <v>No Title I</v>
          </cell>
        </row>
        <row r="2710">
          <cell r="A2710" t="str">
            <v>610600010004</v>
          </cell>
          <cell r="B2710" t="str">
            <v>Title I School</v>
          </cell>
          <cell r="C2710" t="str">
            <v>Schoolwide Program</v>
          </cell>
          <cell r="D2710" t="str">
            <v>Title I School</v>
          </cell>
          <cell r="E2710" t="str">
            <v>Schoolwide Program</v>
          </cell>
        </row>
        <row r="2711">
          <cell r="A2711" t="str">
            <v>610600010007</v>
          </cell>
          <cell r="B2711" t="str">
            <v>Title I School</v>
          </cell>
          <cell r="C2711" t="str">
            <v>Targeted Assistance Program</v>
          </cell>
          <cell r="D2711" t="str">
            <v>Title I School</v>
          </cell>
          <cell r="E2711" t="str">
            <v>Targeted Assistance Program</v>
          </cell>
        </row>
        <row r="2712">
          <cell r="A2712" t="str">
            <v>610600010008</v>
          </cell>
          <cell r="B2712" t="str">
            <v>Title I School</v>
          </cell>
          <cell r="C2712" t="str">
            <v>Targeted Assistance Program</v>
          </cell>
          <cell r="D2712" t="str">
            <v>Title I School</v>
          </cell>
          <cell r="E2712" t="str">
            <v>Targeted Assistance Program</v>
          </cell>
        </row>
        <row r="2713">
          <cell r="A2713" t="str">
            <v>610600010011</v>
          </cell>
          <cell r="B2713" t="str">
            <v>Not Title I School</v>
          </cell>
          <cell r="C2713">
            <v>0</v>
          </cell>
          <cell r="D2713" t="str">
            <v>No Title I</v>
          </cell>
          <cell r="E2713" t="str">
            <v>No Title I</v>
          </cell>
        </row>
        <row r="2714">
          <cell r="A2714" t="str">
            <v>610600010012</v>
          </cell>
          <cell r="B2714" t="str">
            <v>Not Title I School</v>
          </cell>
          <cell r="C2714">
            <v>0</v>
          </cell>
          <cell r="D2714" t="str">
            <v>No Title I</v>
          </cell>
          <cell r="E2714" t="str">
            <v>No Title I</v>
          </cell>
        </row>
        <row r="2715">
          <cell r="A2715" t="str">
            <v>610600010014</v>
          </cell>
          <cell r="B2715" t="str">
            <v>Not Title I School</v>
          </cell>
          <cell r="C2715">
            <v>0</v>
          </cell>
          <cell r="D2715" t="str">
            <v>No Title I</v>
          </cell>
          <cell r="E2715" t="str">
            <v>No Title I</v>
          </cell>
        </row>
        <row r="2716">
          <cell r="A2716" t="str">
            <v>610600010015</v>
          </cell>
          <cell r="B2716" t="str">
            <v>Title I School</v>
          </cell>
          <cell r="C2716" t="str">
            <v>Targeted Assistance Program</v>
          </cell>
          <cell r="D2716" t="str">
            <v>Title I School</v>
          </cell>
          <cell r="E2716" t="str">
            <v>Targeted Assistance Program</v>
          </cell>
        </row>
        <row r="2717">
          <cell r="A2717" t="str">
            <v>610600010017</v>
          </cell>
          <cell r="B2717" t="str">
            <v>Not Title I School</v>
          </cell>
          <cell r="C2717">
            <v>0</v>
          </cell>
          <cell r="D2717" t="str">
            <v>No Title I</v>
          </cell>
          <cell r="E2717" t="str">
            <v>No Title I</v>
          </cell>
        </row>
        <row r="2718">
          <cell r="A2718" t="str">
            <v>610600010019</v>
          </cell>
          <cell r="B2718" t="str">
            <v>Not Title I School</v>
          </cell>
          <cell r="C2718">
            <v>0</v>
          </cell>
          <cell r="D2718" t="str">
            <v>No Title I</v>
          </cell>
          <cell r="E2718" t="str">
            <v>No Title I</v>
          </cell>
        </row>
        <row r="2719">
          <cell r="A2719" t="str">
            <v>610600860944</v>
          </cell>
          <cell r="B2719" t="str">
            <v>Title I School</v>
          </cell>
          <cell r="C2719" t="str">
            <v>Targeted Assistance Program</v>
          </cell>
          <cell r="D2719" t="str">
            <v>Title I School</v>
          </cell>
          <cell r="E2719" t="str">
            <v>Targeted Assistance Program</v>
          </cell>
        </row>
        <row r="2720">
          <cell r="A2720" t="str">
            <v>610801040001</v>
          </cell>
          <cell r="B2720" t="str">
            <v>Title I School</v>
          </cell>
          <cell r="C2720" t="str">
            <v>Schoolwide Program</v>
          </cell>
          <cell r="D2720" t="str">
            <v>Title I School</v>
          </cell>
          <cell r="E2720" t="str">
            <v>Schoolwide Program</v>
          </cell>
        </row>
        <row r="2721">
          <cell r="A2721" t="str">
            <v>610801040002</v>
          </cell>
          <cell r="B2721" t="str">
            <v>Title I School</v>
          </cell>
          <cell r="C2721" t="str">
            <v>Schoolwide Program</v>
          </cell>
          <cell r="D2721" t="str">
            <v>Title I School</v>
          </cell>
          <cell r="E2721" t="str">
            <v>Schoolwide Program</v>
          </cell>
        </row>
        <row r="2722">
          <cell r="A2722" t="str">
            <v>610801040003</v>
          </cell>
          <cell r="B2722" t="str">
            <v>Title I School</v>
          </cell>
          <cell r="C2722" t="str">
            <v>Schoolwide Program</v>
          </cell>
          <cell r="D2722" t="str">
            <v>Title I School</v>
          </cell>
          <cell r="E2722" t="str">
            <v>Schoolwide Program</v>
          </cell>
        </row>
        <row r="2723">
          <cell r="A2723" t="str">
            <v>610901040002</v>
          </cell>
          <cell r="B2723" t="str">
            <v>Title I School</v>
          </cell>
          <cell r="C2723" t="str">
            <v>Targeted Assistance Program</v>
          </cell>
          <cell r="D2723" t="str">
            <v>Title I School</v>
          </cell>
          <cell r="E2723" t="str">
            <v>Targeted Assistance Program</v>
          </cell>
        </row>
        <row r="2724">
          <cell r="A2724" t="str">
            <v>610901040003</v>
          </cell>
          <cell r="B2724" t="str">
            <v>Not Title I School</v>
          </cell>
          <cell r="C2724">
            <v>0</v>
          </cell>
          <cell r="D2724" t="str">
            <v>No Title I</v>
          </cell>
          <cell r="E2724" t="str">
            <v>No Title I</v>
          </cell>
        </row>
        <row r="2725">
          <cell r="A2725" t="str">
            <v>610901040004</v>
          </cell>
          <cell r="B2725" t="str">
            <v>Not Title I School</v>
          </cell>
          <cell r="C2725">
            <v>0</v>
          </cell>
          <cell r="D2725" t="str">
            <v>No Title I</v>
          </cell>
          <cell r="E2725" t="str">
            <v>No Title I</v>
          </cell>
        </row>
        <row r="2726">
          <cell r="A2726" t="str">
            <v>611001040001</v>
          </cell>
          <cell r="B2726" t="str">
            <v>Title I School</v>
          </cell>
          <cell r="C2726" t="str">
            <v>Targeted Assistance Program</v>
          </cell>
          <cell r="D2726" t="str">
            <v>Title I School</v>
          </cell>
          <cell r="E2726" t="str">
            <v>Targeted Assistance Program</v>
          </cell>
        </row>
        <row r="2727">
          <cell r="A2727" t="str">
            <v>611001040002</v>
          </cell>
          <cell r="B2727" t="str">
            <v>Not Title I School</v>
          </cell>
          <cell r="C2727">
            <v>0</v>
          </cell>
          <cell r="D2727" t="str">
            <v>No Title I</v>
          </cell>
          <cell r="E2727" t="str">
            <v>No Title I</v>
          </cell>
        </row>
        <row r="2728">
          <cell r="A2728" t="str">
            <v>611001040003</v>
          </cell>
          <cell r="B2728" t="str">
            <v>Title I School</v>
          </cell>
          <cell r="C2728" t="str">
            <v>Targeted Assistance Program</v>
          </cell>
          <cell r="D2728" t="str">
            <v>Title I School</v>
          </cell>
          <cell r="E2728" t="str">
            <v>Targeted Assistance Program</v>
          </cell>
        </row>
        <row r="2729">
          <cell r="A2729" t="str">
            <v>620600010011</v>
          </cell>
          <cell r="B2729" t="str">
            <v>Title I School</v>
          </cell>
          <cell r="C2729" t="str">
            <v>Schoolwide Program</v>
          </cell>
          <cell r="D2729" t="str">
            <v>Title I School</v>
          </cell>
          <cell r="E2729" t="str">
            <v>Schoolwide Program</v>
          </cell>
        </row>
        <row r="2730">
          <cell r="A2730" t="str">
            <v>620600010012</v>
          </cell>
          <cell r="B2730" t="str">
            <v>Title I School</v>
          </cell>
          <cell r="C2730" t="str">
            <v>Schoolwide Program</v>
          </cell>
          <cell r="D2730" t="str">
            <v>Title I School</v>
          </cell>
          <cell r="E2730" t="str">
            <v>Schoolwide Program</v>
          </cell>
        </row>
        <row r="2731">
          <cell r="A2731" t="str">
            <v>620600010013</v>
          </cell>
          <cell r="B2731" t="str">
            <v>Not Title I School</v>
          </cell>
          <cell r="C2731">
            <v>0</v>
          </cell>
          <cell r="D2731" t="str">
            <v>No Title I</v>
          </cell>
          <cell r="E2731" t="str">
            <v>No Title I</v>
          </cell>
        </row>
        <row r="2732">
          <cell r="A2732" t="str">
            <v>620600010014</v>
          </cell>
          <cell r="B2732" t="str">
            <v>Title I School</v>
          </cell>
          <cell r="C2732" t="str">
            <v>Schoolwide Program</v>
          </cell>
          <cell r="D2732" t="str">
            <v>Title I School</v>
          </cell>
          <cell r="E2732" t="str">
            <v>Schoolwide Program</v>
          </cell>
        </row>
        <row r="2733">
          <cell r="A2733" t="str">
            <v>620600010015</v>
          </cell>
          <cell r="B2733" t="str">
            <v>Not Title I School</v>
          </cell>
          <cell r="C2733">
            <v>0</v>
          </cell>
          <cell r="D2733" t="str">
            <v>No Title I</v>
          </cell>
          <cell r="E2733" t="str">
            <v>No Title I</v>
          </cell>
        </row>
        <row r="2734">
          <cell r="A2734" t="str">
            <v>620600010017</v>
          </cell>
          <cell r="B2734" t="str">
            <v>Not Title I School</v>
          </cell>
          <cell r="C2734">
            <v>0</v>
          </cell>
          <cell r="D2734" t="str">
            <v>No Title I</v>
          </cell>
          <cell r="E2734" t="str">
            <v>No Title I</v>
          </cell>
        </row>
        <row r="2735">
          <cell r="A2735" t="str">
            <v>620600010020</v>
          </cell>
          <cell r="B2735" t="str">
            <v>Not Title I School</v>
          </cell>
          <cell r="C2735">
            <v>0</v>
          </cell>
          <cell r="D2735" t="str">
            <v>No Title I</v>
          </cell>
          <cell r="E2735" t="str">
            <v>No Title I</v>
          </cell>
        </row>
        <row r="2736">
          <cell r="A2736" t="str">
            <v>620600010022</v>
          </cell>
          <cell r="B2736" t="str">
            <v>Not Title I School</v>
          </cell>
          <cell r="C2736">
            <v>0</v>
          </cell>
          <cell r="D2736" t="str">
            <v>No Title I</v>
          </cell>
          <cell r="E2736" t="str">
            <v>No Title I</v>
          </cell>
        </row>
        <row r="2737">
          <cell r="A2737" t="str">
            <v>620600010024</v>
          </cell>
          <cell r="B2737" t="str">
            <v>Not Title I School</v>
          </cell>
          <cell r="C2737">
            <v>0</v>
          </cell>
          <cell r="D2737" t="str">
            <v>No Title I</v>
          </cell>
          <cell r="E2737" t="str">
            <v>No Title I</v>
          </cell>
        </row>
        <row r="2738">
          <cell r="A2738" t="str">
            <v>620600010025</v>
          </cell>
          <cell r="B2738" t="str">
            <v>Title I School</v>
          </cell>
          <cell r="C2738" t="str">
            <v>Targeted Assistance Program</v>
          </cell>
          <cell r="D2738" t="str">
            <v>Title I School</v>
          </cell>
          <cell r="E2738" t="str">
            <v>Targeted Assistance Program</v>
          </cell>
        </row>
        <row r="2739">
          <cell r="A2739" t="str">
            <v>620803040001</v>
          </cell>
          <cell r="B2739" t="str">
            <v>Not Title I School</v>
          </cell>
          <cell r="C2739">
            <v>0</v>
          </cell>
          <cell r="D2739" t="str">
            <v>No Title I</v>
          </cell>
          <cell r="E2739" t="str">
            <v>No Title I</v>
          </cell>
        </row>
        <row r="2740">
          <cell r="A2740" t="str">
            <v>620803040002</v>
          </cell>
          <cell r="B2740" t="str">
            <v>Title I School</v>
          </cell>
          <cell r="C2740" t="str">
            <v>Schoolwide Program</v>
          </cell>
          <cell r="D2740" t="str">
            <v>Title I School</v>
          </cell>
          <cell r="E2740" t="str">
            <v>Schoolwide Program</v>
          </cell>
        </row>
        <row r="2741">
          <cell r="A2741" t="str">
            <v>620803040003</v>
          </cell>
          <cell r="B2741" t="str">
            <v>Not Title I School</v>
          </cell>
          <cell r="C2741">
            <v>0</v>
          </cell>
          <cell r="D2741" t="str">
            <v>No Title I</v>
          </cell>
          <cell r="E2741" t="str">
            <v>No Title I</v>
          </cell>
        </row>
        <row r="2742">
          <cell r="A2742" t="str">
            <v>620901060001</v>
          </cell>
          <cell r="B2742" t="str">
            <v>Title I School</v>
          </cell>
          <cell r="C2742" t="str">
            <v>Targeted Assistance Program</v>
          </cell>
          <cell r="D2742" t="str">
            <v>Title I School</v>
          </cell>
          <cell r="E2742" t="str">
            <v>Targeted Assistance Program</v>
          </cell>
        </row>
        <row r="2743">
          <cell r="A2743" t="str">
            <v>620901060002</v>
          </cell>
          <cell r="B2743" t="str">
            <v>Title I School</v>
          </cell>
          <cell r="C2743" t="str">
            <v>Targeted Assistance Program</v>
          </cell>
          <cell r="D2743" t="str">
            <v>Title I School</v>
          </cell>
          <cell r="E2743" t="str">
            <v>Targeted Assistance Program</v>
          </cell>
        </row>
        <row r="2744">
          <cell r="A2744" t="str">
            <v>620901060003</v>
          </cell>
          <cell r="B2744" t="str">
            <v>Title I School</v>
          </cell>
          <cell r="C2744" t="str">
            <v>Targeted Assistance Program</v>
          </cell>
          <cell r="D2744" t="str">
            <v>Title I School</v>
          </cell>
          <cell r="E2744" t="str">
            <v>Targeted Assistance Program</v>
          </cell>
        </row>
        <row r="2745">
          <cell r="A2745" t="str">
            <v>620901060008</v>
          </cell>
          <cell r="B2745" t="str">
            <v>Title I School</v>
          </cell>
          <cell r="C2745" t="str">
            <v>Targeted Assistance Program</v>
          </cell>
          <cell r="D2745" t="str">
            <v>Title I School</v>
          </cell>
          <cell r="E2745" t="str">
            <v>Targeted Assistance Program</v>
          </cell>
        </row>
        <row r="2746">
          <cell r="A2746" t="str">
            <v>620901060009</v>
          </cell>
          <cell r="B2746" t="str">
            <v>Title I School</v>
          </cell>
          <cell r="C2746" t="str">
            <v>Targeted Assistance Program</v>
          </cell>
          <cell r="D2746" t="str">
            <v>Title I School</v>
          </cell>
          <cell r="E2746" t="str">
            <v>Targeted Assistance Program</v>
          </cell>
        </row>
        <row r="2747">
          <cell r="A2747" t="str">
            <v>621001060004</v>
          </cell>
          <cell r="B2747" t="str">
            <v>Title I School</v>
          </cell>
          <cell r="C2747" t="str">
            <v>Schoolwide Program</v>
          </cell>
          <cell r="D2747" t="str">
            <v>Title I School</v>
          </cell>
          <cell r="E2747" t="str">
            <v>Schoolwide Program</v>
          </cell>
        </row>
        <row r="2748">
          <cell r="A2748" t="str">
            <v>621001060005</v>
          </cell>
          <cell r="B2748" t="str">
            <v>Title I School</v>
          </cell>
          <cell r="C2748" t="str">
            <v>Schoolwide Program</v>
          </cell>
          <cell r="D2748" t="str">
            <v>Title I School</v>
          </cell>
          <cell r="E2748" t="str">
            <v>Schoolwide Program</v>
          </cell>
        </row>
        <row r="2749">
          <cell r="A2749" t="str">
            <v>621001060006</v>
          </cell>
          <cell r="B2749" t="str">
            <v>Title I School</v>
          </cell>
          <cell r="C2749" t="str">
            <v>Schoolwide Program</v>
          </cell>
          <cell r="D2749" t="str">
            <v>Title I School</v>
          </cell>
          <cell r="E2749" t="str">
            <v>Schoolwide Program</v>
          </cell>
        </row>
        <row r="2750">
          <cell r="A2750" t="str">
            <v>621101060001</v>
          </cell>
          <cell r="B2750" t="str">
            <v>Title I School</v>
          </cell>
          <cell r="C2750" t="str">
            <v>Schoolwide Program</v>
          </cell>
          <cell r="D2750" t="str">
            <v>Title I School</v>
          </cell>
          <cell r="E2750" t="str">
            <v>Schoolwide Program</v>
          </cell>
        </row>
        <row r="2751">
          <cell r="A2751" t="str">
            <v>621101060002</v>
          </cell>
          <cell r="B2751" t="str">
            <v>Not Title I School</v>
          </cell>
          <cell r="C2751">
            <v>0</v>
          </cell>
          <cell r="D2751" t="str">
            <v>No Title I</v>
          </cell>
          <cell r="E2751" t="str">
            <v>No Title I</v>
          </cell>
        </row>
        <row r="2752">
          <cell r="A2752" t="str">
            <v>621101060004</v>
          </cell>
          <cell r="B2752" t="str">
            <v>Title I School</v>
          </cell>
          <cell r="C2752" t="str">
            <v>Targeted Assistance Program</v>
          </cell>
          <cell r="D2752" t="str">
            <v>Title I School</v>
          </cell>
          <cell r="E2752" t="str">
            <v>Targeted Assistance Program</v>
          </cell>
        </row>
        <row r="2753">
          <cell r="A2753" t="str">
            <v>621101060005</v>
          </cell>
          <cell r="B2753" t="str">
            <v>Title I School</v>
          </cell>
          <cell r="C2753" t="str">
            <v>Schoolwide Program</v>
          </cell>
          <cell r="D2753" t="str">
            <v>Title I School</v>
          </cell>
          <cell r="E2753" t="str">
            <v>Schoolwide Program</v>
          </cell>
        </row>
        <row r="2754">
          <cell r="A2754" t="str">
            <v>621201060001</v>
          </cell>
          <cell r="B2754" t="str">
            <v>Title I School</v>
          </cell>
          <cell r="C2754" t="str">
            <v>Targeted Assistance Program</v>
          </cell>
          <cell r="D2754" t="str">
            <v>Title I School</v>
          </cell>
          <cell r="E2754" t="str">
            <v>Targeted Assistance Program</v>
          </cell>
        </row>
        <row r="2755">
          <cell r="A2755" t="str">
            <v>621201060002</v>
          </cell>
          <cell r="B2755" t="str">
            <v>Title I School</v>
          </cell>
          <cell r="C2755" t="str">
            <v>Schoolwide Program</v>
          </cell>
          <cell r="D2755" t="str">
            <v>Title I School</v>
          </cell>
          <cell r="E2755" t="str">
            <v>Schoolwide Program</v>
          </cell>
        </row>
        <row r="2756">
          <cell r="A2756" t="str">
            <v>621201060004</v>
          </cell>
          <cell r="B2756" t="str">
            <v>Title I School</v>
          </cell>
          <cell r="C2756" t="str">
            <v>Schoolwide Program</v>
          </cell>
          <cell r="D2756" t="str">
            <v>Title I School</v>
          </cell>
          <cell r="E2756" t="str">
            <v>Schoolwide Program</v>
          </cell>
        </row>
        <row r="2757">
          <cell r="A2757" t="str">
            <v>621201060005</v>
          </cell>
          <cell r="B2757" t="str">
            <v>Not Title I School</v>
          </cell>
          <cell r="C2757">
            <v>0</v>
          </cell>
          <cell r="D2757" t="str">
            <v>No Title I</v>
          </cell>
          <cell r="E2757" t="str">
            <v>No Title I</v>
          </cell>
        </row>
        <row r="2758">
          <cell r="A2758" t="str">
            <v>621201060006</v>
          </cell>
          <cell r="B2758" t="str">
            <v>Title I School</v>
          </cell>
          <cell r="C2758" t="str">
            <v>Schoolwide Program</v>
          </cell>
          <cell r="D2758" t="str">
            <v>Title I School</v>
          </cell>
          <cell r="E2758" t="str">
            <v>Schoolwide Program</v>
          </cell>
        </row>
        <row r="2759">
          <cell r="A2759" t="str">
            <v>621601060001</v>
          </cell>
          <cell r="B2759" t="str">
            <v>Not Title I School</v>
          </cell>
          <cell r="C2759">
            <v>0</v>
          </cell>
          <cell r="D2759" t="str">
            <v>No Title I</v>
          </cell>
          <cell r="E2759" t="str">
            <v>No Title I</v>
          </cell>
        </row>
        <row r="2760">
          <cell r="A2760" t="str">
            <v>621601060002</v>
          </cell>
          <cell r="B2760" t="str">
            <v>Not Title I School</v>
          </cell>
          <cell r="C2760">
            <v>0</v>
          </cell>
          <cell r="D2760" t="str">
            <v>No Title I</v>
          </cell>
          <cell r="E2760" t="str">
            <v>No Title I</v>
          </cell>
        </row>
        <row r="2761">
          <cell r="A2761" t="str">
            <v>621601060003</v>
          </cell>
          <cell r="B2761" t="str">
            <v>Title I School</v>
          </cell>
          <cell r="C2761" t="str">
            <v>Targeted Assistance Program</v>
          </cell>
          <cell r="D2761" t="str">
            <v>Title I School</v>
          </cell>
          <cell r="E2761" t="str">
            <v>Targeted Assistance Program</v>
          </cell>
        </row>
        <row r="2762">
          <cell r="A2762" t="str">
            <v>621601060004</v>
          </cell>
          <cell r="B2762" t="str">
            <v>Title I School</v>
          </cell>
          <cell r="C2762" t="str">
            <v>Targeted Assistance Program</v>
          </cell>
          <cell r="D2762" t="str">
            <v>Title I School</v>
          </cell>
          <cell r="E2762" t="str">
            <v>Targeted Assistance Program</v>
          </cell>
        </row>
        <row r="2763">
          <cell r="A2763" t="str">
            <v>621601060005</v>
          </cell>
          <cell r="B2763" t="str">
            <v>Title I School</v>
          </cell>
          <cell r="C2763" t="str">
            <v>Targeted Assistance Program</v>
          </cell>
          <cell r="D2763" t="str">
            <v>Title I School</v>
          </cell>
          <cell r="E2763" t="str">
            <v>Targeted Assistance Program</v>
          </cell>
        </row>
        <row r="2764">
          <cell r="A2764" t="str">
            <v>621601060007</v>
          </cell>
          <cell r="B2764" t="str">
            <v>Title I School</v>
          </cell>
          <cell r="C2764" t="str">
            <v>Targeted Assistance Program</v>
          </cell>
          <cell r="D2764" t="str">
            <v>Title I School</v>
          </cell>
          <cell r="E2764" t="str">
            <v>Targeted Assistance Program</v>
          </cell>
        </row>
        <row r="2765">
          <cell r="A2765" t="str">
            <v>621801060001</v>
          </cell>
          <cell r="B2765" t="str">
            <v>Not Title I School</v>
          </cell>
          <cell r="C2765">
            <v>0</v>
          </cell>
          <cell r="D2765" t="str">
            <v>No Title I</v>
          </cell>
          <cell r="E2765" t="str">
            <v>No Title I</v>
          </cell>
        </row>
        <row r="2766">
          <cell r="A2766" t="str">
            <v>621801060003</v>
          </cell>
          <cell r="B2766" t="str">
            <v>Not Title I School</v>
          </cell>
          <cell r="C2766">
            <v>0</v>
          </cell>
          <cell r="D2766" t="str">
            <v>No Title I</v>
          </cell>
          <cell r="E2766" t="str">
            <v>No Title I</v>
          </cell>
        </row>
        <row r="2767">
          <cell r="A2767" t="str">
            <v>621801060004</v>
          </cell>
          <cell r="B2767" t="str">
            <v>Title I School</v>
          </cell>
          <cell r="C2767" t="str">
            <v>Targeted Assistance Program</v>
          </cell>
          <cell r="D2767" t="str">
            <v>Title I School</v>
          </cell>
          <cell r="E2767" t="str">
            <v>Targeted Assistance Program</v>
          </cell>
        </row>
        <row r="2768">
          <cell r="A2768" t="str">
            <v>621801060005</v>
          </cell>
          <cell r="B2768" t="str">
            <v>Title I School</v>
          </cell>
          <cell r="C2768" t="str">
            <v>Targeted Assistance Program</v>
          </cell>
          <cell r="D2768" t="str">
            <v>Title I School</v>
          </cell>
          <cell r="E2768" t="str">
            <v>Targeted Assistance Program</v>
          </cell>
        </row>
        <row r="2769">
          <cell r="A2769" t="str">
            <v>621801060006</v>
          </cell>
          <cell r="B2769" t="str">
            <v>Title I School</v>
          </cell>
          <cell r="C2769" t="str">
            <v>Targeted Assistance Program</v>
          </cell>
          <cell r="D2769" t="str">
            <v>Title I School</v>
          </cell>
          <cell r="E2769" t="str">
            <v>Targeted Assistance Program</v>
          </cell>
        </row>
        <row r="2770">
          <cell r="A2770" t="str">
            <v>622002060002</v>
          </cell>
          <cell r="B2770" t="str">
            <v>Title I School</v>
          </cell>
          <cell r="C2770" t="str">
            <v>Schoolwide Program</v>
          </cell>
          <cell r="D2770" t="str">
            <v>Title I School</v>
          </cell>
          <cell r="E2770" t="str">
            <v>Schoolwide Program</v>
          </cell>
        </row>
        <row r="2771">
          <cell r="A2771" t="str">
            <v>622002060004</v>
          </cell>
          <cell r="B2771" t="str">
            <v>Title I School</v>
          </cell>
          <cell r="C2771" t="str">
            <v>Schoolwide Program</v>
          </cell>
          <cell r="D2771" t="str">
            <v>Title I School</v>
          </cell>
          <cell r="E2771" t="str">
            <v>Schoolwide Program</v>
          </cell>
        </row>
        <row r="2772">
          <cell r="A2772" t="str">
            <v>622002060005</v>
          </cell>
          <cell r="B2772" t="str">
            <v>Title I School</v>
          </cell>
          <cell r="C2772" t="str">
            <v>Schoolwide Program</v>
          </cell>
          <cell r="D2772" t="str">
            <v>Title I School</v>
          </cell>
          <cell r="E2772" t="str">
            <v>Schoolwide Program</v>
          </cell>
        </row>
        <row r="2773">
          <cell r="A2773" t="str">
            <v>630101040001</v>
          </cell>
          <cell r="B2773" t="str">
            <v>Title I School</v>
          </cell>
          <cell r="C2773" t="str">
            <v>Targeted Assistance Program</v>
          </cell>
          <cell r="D2773" t="str">
            <v>Title I School</v>
          </cell>
          <cell r="E2773" t="str">
            <v>Targeted Assistance Program</v>
          </cell>
        </row>
        <row r="2774">
          <cell r="A2774" t="str">
            <v>630202040001</v>
          </cell>
          <cell r="B2774" t="str">
            <v>Title I School</v>
          </cell>
          <cell r="C2774" t="str">
            <v>Schoolwide Program</v>
          </cell>
          <cell r="D2774" t="str">
            <v>Title I School</v>
          </cell>
          <cell r="E2774" t="str">
            <v>Schoolwide Program</v>
          </cell>
        </row>
        <row r="2775">
          <cell r="A2775" t="str">
            <v>630300010001</v>
          </cell>
          <cell r="B2775" t="str">
            <v>Title I School</v>
          </cell>
          <cell r="C2775" t="str">
            <v>Targeted Assistance Program</v>
          </cell>
          <cell r="D2775" t="str">
            <v>Title I School</v>
          </cell>
          <cell r="E2775" t="str">
            <v>Targeted Assistance Program</v>
          </cell>
        </row>
        <row r="2776">
          <cell r="A2776" t="str">
            <v>630300010003</v>
          </cell>
          <cell r="B2776" t="str">
            <v>Title I School</v>
          </cell>
          <cell r="C2776" t="str">
            <v>Targeted Assistance Program</v>
          </cell>
          <cell r="D2776" t="str">
            <v>Title I School</v>
          </cell>
          <cell r="E2776" t="str">
            <v>Targeted Assistance Program</v>
          </cell>
        </row>
        <row r="2777">
          <cell r="A2777" t="str">
            <v>630300010004</v>
          </cell>
          <cell r="B2777" t="str">
            <v>Not Title I School</v>
          </cell>
          <cell r="C2777">
            <v>0</v>
          </cell>
          <cell r="D2777" t="str">
            <v>No Title I</v>
          </cell>
          <cell r="E2777" t="str">
            <v>No Title I</v>
          </cell>
        </row>
        <row r="2778">
          <cell r="A2778" t="str">
            <v>630300010006</v>
          </cell>
          <cell r="B2778" t="str">
            <v>Title I School</v>
          </cell>
          <cell r="C2778" t="str">
            <v>Targeted Assistance Program</v>
          </cell>
          <cell r="D2778" t="str">
            <v>Title I School</v>
          </cell>
          <cell r="E2778" t="str">
            <v>Targeted Assistance Program</v>
          </cell>
        </row>
        <row r="2779">
          <cell r="A2779" t="str">
            <v>630300010007</v>
          </cell>
          <cell r="B2779" t="str">
            <v>Not Title I School</v>
          </cell>
          <cell r="C2779">
            <v>0</v>
          </cell>
          <cell r="D2779" t="str">
            <v>No Title I</v>
          </cell>
          <cell r="E2779" t="str">
            <v>No Title I</v>
          </cell>
        </row>
        <row r="2780">
          <cell r="A2780" t="str">
            <v>630601040001</v>
          </cell>
          <cell r="B2780" t="str">
            <v>Title I School</v>
          </cell>
          <cell r="C2780" t="str">
            <v>Targeted Assistance Program</v>
          </cell>
          <cell r="D2780" t="str">
            <v>Title I School</v>
          </cell>
          <cell r="E2780" t="str">
            <v>Targeted Assistance Program</v>
          </cell>
        </row>
        <row r="2781">
          <cell r="A2781" t="str">
            <v>630701040002</v>
          </cell>
          <cell r="B2781" t="str">
            <v>Title I School</v>
          </cell>
          <cell r="C2781" t="str">
            <v>Schoolwide Program</v>
          </cell>
          <cell r="D2781" t="str">
            <v>Title I School</v>
          </cell>
          <cell r="E2781" t="str">
            <v>Schoolwide Program</v>
          </cell>
        </row>
        <row r="2782">
          <cell r="A2782" t="str">
            <v>630701040003</v>
          </cell>
          <cell r="B2782" t="str">
            <v>Title I School</v>
          </cell>
          <cell r="C2782" t="str">
            <v>Schoolwide Program</v>
          </cell>
          <cell r="D2782" t="str">
            <v>Title I School</v>
          </cell>
          <cell r="E2782" t="str">
            <v>Schoolwide Program</v>
          </cell>
        </row>
        <row r="2783">
          <cell r="A2783" t="str">
            <v>630801040001</v>
          </cell>
          <cell r="B2783" t="str">
            <v>Title I School</v>
          </cell>
          <cell r="C2783" t="str">
            <v>Schoolwide Program</v>
          </cell>
          <cell r="D2783" t="str">
            <v>Title I School</v>
          </cell>
          <cell r="E2783" t="str">
            <v>Schoolwide Program</v>
          </cell>
        </row>
        <row r="2784">
          <cell r="A2784" t="str">
            <v>630801040002</v>
          </cell>
          <cell r="B2784" t="str">
            <v>Title I School</v>
          </cell>
          <cell r="C2784" t="str">
            <v>Targeted Assistance Program</v>
          </cell>
          <cell r="D2784" t="str">
            <v>Title I School</v>
          </cell>
          <cell r="E2784" t="str">
            <v>Targeted Assistance Program</v>
          </cell>
        </row>
        <row r="2785">
          <cell r="A2785" t="str">
            <v>630801040003</v>
          </cell>
          <cell r="B2785" t="str">
            <v>Title I School</v>
          </cell>
          <cell r="C2785" t="str">
            <v>Targeted Assistance Program</v>
          </cell>
          <cell r="D2785" t="str">
            <v>Title I School</v>
          </cell>
          <cell r="E2785" t="str">
            <v>Targeted Assistance Program</v>
          </cell>
        </row>
        <row r="2786">
          <cell r="A2786" t="str">
            <v>630902030001</v>
          </cell>
          <cell r="B2786" t="str">
            <v>Title I School</v>
          </cell>
          <cell r="C2786" t="str">
            <v>Targeted Assistance Program</v>
          </cell>
          <cell r="D2786" t="str">
            <v>Title I School</v>
          </cell>
          <cell r="E2786" t="str">
            <v>Targeted Assistance Program</v>
          </cell>
        </row>
        <row r="2787">
          <cell r="A2787" t="str">
            <v>630902030002</v>
          </cell>
          <cell r="B2787" t="str">
            <v>Not Title I School</v>
          </cell>
          <cell r="C2787">
            <v>0</v>
          </cell>
          <cell r="D2787" t="str">
            <v>No Title I</v>
          </cell>
          <cell r="E2787" t="str">
            <v>No Title I</v>
          </cell>
        </row>
        <row r="2788">
          <cell r="A2788" t="str">
            <v>630902030003</v>
          </cell>
          <cell r="B2788" t="str">
            <v>Not Title I School</v>
          </cell>
          <cell r="C2788">
            <v>0</v>
          </cell>
          <cell r="D2788" t="str">
            <v>No Title I</v>
          </cell>
          <cell r="E2788" t="str">
            <v>No Title I</v>
          </cell>
        </row>
        <row r="2789">
          <cell r="A2789" t="str">
            <v>630902030004</v>
          </cell>
          <cell r="B2789" t="str">
            <v>Not Title I School</v>
          </cell>
          <cell r="C2789">
            <v>0</v>
          </cell>
          <cell r="D2789" t="str">
            <v>No Title I</v>
          </cell>
          <cell r="E2789" t="str">
            <v>No Title I</v>
          </cell>
        </row>
        <row r="2790">
          <cell r="A2790" t="str">
            <v>630918080001</v>
          </cell>
          <cell r="B2790" t="str">
            <v>Title I School</v>
          </cell>
          <cell r="C2790" t="str">
            <v>Schoolwide Program</v>
          </cell>
          <cell r="D2790" t="str">
            <v>Title I School</v>
          </cell>
          <cell r="E2790" t="str">
            <v>Schoolwide Program</v>
          </cell>
        </row>
        <row r="2791">
          <cell r="A2791" t="str">
            <v>631201040001</v>
          </cell>
          <cell r="B2791" t="str">
            <v>Not Title I School</v>
          </cell>
          <cell r="C2791">
            <v>0</v>
          </cell>
          <cell r="D2791" t="str">
            <v>No Title I</v>
          </cell>
          <cell r="E2791" t="str">
            <v>No Title I</v>
          </cell>
        </row>
        <row r="2792">
          <cell r="A2792" t="str">
            <v>631201040002</v>
          </cell>
          <cell r="B2792" t="str">
            <v>Title I School</v>
          </cell>
          <cell r="C2792" t="str">
            <v>Schoolwide Program</v>
          </cell>
          <cell r="D2792" t="str">
            <v>Title I School</v>
          </cell>
          <cell r="E2792" t="str">
            <v>Schoolwide Program</v>
          </cell>
        </row>
        <row r="2793">
          <cell r="A2793" t="str">
            <v>640101040001</v>
          </cell>
          <cell r="B2793" t="str">
            <v>Title I School</v>
          </cell>
          <cell r="C2793" t="str">
            <v>Targeted Assistance Program</v>
          </cell>
          <cell r="D2793" t="str">
            <v>Title I School</v>
          </cell>
          <cell r="E2793" t="str">
            <v>Targeted Assistance Program</v>
          </cell>
        </row>
        <row r="2794">
          <cell r="A2794" t="str">
            <v>640101040002</v>
          </cell>
          <cell r="B2794" t="str">
            <v>Title I School</v>
          </cell>
          <cell r="C2794" t="str">
            <v>Targeted Assistance Program</v>
          </cell>
          <cell r="D2794" t="str">
            <v>Title I School</v>
          </cell>
          <cell r="E2794" t="str">
            <v>Targeted Assistance Program</v>
          </cell>
        </row>
        <row r="2795">
          <cell r="A2795" t="str">
            <v>640502040001</v>
          </cell>
          <cell r="B2795" t="str">
            <v>Title I School</v>
          </cell>
          <cell r="C2795" t="str">
            <v>Schoolwide Program</v>
          </cell>
          <cell r="D2795" t="str">
            <v>Title I School</v>
          </cell>
          <cell r="E2795" t="str">
            <v>Schoolwide Program</v>
          </cell>
        </row>
        <row r="2796">
          <cell r="A2796" t="str">
            <v>640601020001</v>
          </cell>
          <cell r="B2796" t="str">
            <v>Title I School</v>
          </cell>
          <cell r="C2796" t="str">
            <v>Schoolwide Program</v>
          </cell>
          <cell r="D2796" t="str">
            <v>Title I School</v>
          </cell>
          <cell r="E2796" t="str">
            <v>Schoolwide Program</v>
          </cell>
        </row>
        <row r="2797">
          <cell r="A2797" t="str">
            <v>640701040002</v>
          </cell>
          <cell r="B2797" t="str">
            <v>Title I School</v>
          </cell>
          <cell r="C2797" t="str">
            <v>Targeted Assistance Program</v>
          </cell>
          <cell r="D2797" t="str">
            <v>Title I School</v>
          </cell>
          <cell r="E2797" t="str">
            <v>Targeted Assistance Program</v>
          </cell>
        </row>
        <row r="2798">
          <cell r="A2798" t="str">
            <v>640701040003</v>
          </cell>
          <cell r="B2798" t="str">
            <v>Title I School</v>
          </cell>
          <cell r="C2798" t="str">
            <v>Targeted Assistance Program</v>
          </cell>
          <cell r="D2798" t="str">
            <v>Title I School</v>
          </cell>
          <cell r="E2798" t="str">
            <v>Targeted Assistance Program</v>
          </cell>
        </row>
        <row r="2799">
          <cell r="A2799" t="str">
            <v>640701040004</v>
          </cell>
          <cell r="B2799" t="str">
            <v>Title I School</v>
          </cell>
          <cell r="C2799" t="str">
            <v>Targeted Assistance Program</v>
          </cell>
          <cell r="D2799" t="str">
            <v>Title I School</v>
          </cell>
          <cell r="E2799" t="str">
            <v>Targeted Assistance Program</v>
          </cell>
        </row>
        <row r="2800">
          <cell r="A2800" t="str">
            <v>640801040002</v>
          </cell>
          <cell r="B2800" t="str">
            <v>Title I School</v>
          </cell>
          <cell r="C2800" t="str">
            <v>Targeted Assistance Program</v>
          </cell>
          <cell r="D2800" t="str">
            <v>Title I School</v>
          </cell>
          <cell r="E2800" t="str">
            <v>Targeted Assistance Program</v>
          </cell>
        </row>
        <row r="2801">
          <cell r="A2801" t="str">
            <v>640801040003</v>
          </cell>
          <cell r="B2801" t="str">
            <v>Title I School</v>
          </cell>
          <cell r="C2801" t="str">
            <v>Targeted Assistance Program</v>
          </cell>
          <cell r="D2801" t="str">
            <v>Title I School</v>
          </cell>
          <cell r="E2801" t="str">
            <v>Targeted Assistance Program</v>
          </cell>
        </row>
        <row r="2802">
          <cell r="A2802" t="str">
            <v>641001040001</v>
          </cell>
          <cell r="B2802" t="str">
            <v>Title I School</v>
          </cell>
          <cell r="C2802" t="str">
            <v>Targeted Assistance Program</v>
          </cell>
          <cell r="D2802" t="str">
            <v>Title I School</v>
          </cell>
          <cell r="E2802" t="str">
            <v>Targeted Assistance Program</v>
          </cell>
        </row>
        <row r="2803">
          <cell r="A2803" t="str">
            <v>641001040002</v>
          </cell>
          <cell r="B2803" t="str">
            <v>Title I School</v>
          </cell>
          <cell r="C2803" t="str">
            <v>Targeted Assistance Program</v>
          </cell>
          <cell r="D2803" t="str">
            <v>Title I School</v>
          </cell>
          <cell r="E2803" t="str">
            <v>Targeted Assistance Program</v>
          </cell>
        </row>
        <row r="2804">
          <cell r="A2804" t="str">
            <v>641301060001</v>
          </cell>
          <cell r="B2804" t="str">
            <v>Title I School</v>
          </cell>
          <cell r="C2804" t="str">
            <v>Targeted Assistance Program</v>
          </cell>
          <cell r="D2804" t="str">
            <v>Title I School</v>
          </cell>
          <cell r="E2804" t="str">
            <v>Targeted Assistance Program</v>
          </cell>
        </row>
        <row r="2805">
          <cell r="A2805" t="str">
            <v>641301060002</v>
          </cell>
          <cell r="B2805" t="str">
            <v>Not Title I School</v>
          </cell>
          <cell r="C2805">
            <v>0</v>
          </cell>
          <cell r="D2805" t="str">
            <v>No Title I</v>
          </cell>
          <cell r="E2805" t="str">
            <v>No Title I</v>
          </cell>
        </row>
        <row r="2806">
          <cell r="A2806" t="str">
            <v>641301060003</v>
          </cell>
          <cell r="B2806" t="str">
            <v>Title I School</v>
          </cell>
          <cell r="C2806" t="str">
            <v>Schoolwide Program</v>
          </cell>
          <cell r="D2806" t="str">
            <v>Title I School</v>
          </cell>
          <cell r="E2806" t="str">
            <v>Schoolwide Program</v>
          </cell>
        </row>
        <row r="2807">
          <cell r="A2807" t="str">
            <v>641301060004</v>
          </cell>
          <cell r="B2807" t="str">
            <v>Title I School</v>
          </cell>
          <cell r="C2807" t="str">
            <v>Schoolwide Program</v>
          </cell>
          <cell r="D2807" t="str">
            <v>Title I School</v>
          </cell>
          <cell r="E2807" t="str">
            <v>Schoolwide Program</v>
          </cell>
        </row>
        <row r="2808">
          <cell r="A2808" t="str">
            <v>641301060005</v>
          </cell>
          <cell r="B2808" t="str">
            <v>Title I School</v>
          </cell>
          <cell r="C2808" t="str">
            <v>Targeted Assistance Program</v>
          </cell>
          <cell r="D2808" t="str">
            <v>Title I School</v>
          </cell>
          <cell r="E2808" t="str">
            <v>Targeted Assistance Program</v>
          </cell>
        </row>
        <row r="2809">
          <cell r="A2809" t="str">
            <v>641401040001</v>
          </cell>
          <cell r="B2809" t="str">
            <v>Title I School</v>
          </cell>
          <cell r="C2809" t="str">
            <v>Schoolwide Program</v>
          </cell>
          <cell r="D2809" t="str">
            <v>Title I School</v>
          </cell>
          <cell r="E2809" t="str">
            <v>Schoolwide Program</v>
          </cell>
        </row>
        <row r="2810">
          <cell r="A2810" t="str">
            <v>641501040001</v>
          </cell>
          <cell r="B2810" t="str">
            <v>Title I School</v>
          </cell>
          <cell r="C2810" t="str">
            <v>Targeted Assistance Program</v>
          </cell>
          <cell r="D2810" t="str">
            <v>Title I School</v>
          </cell>
          <cell r="E2810" t="str">
            <v>Targeted Assistance Program</v>
          </cell>
        </row>
        <row r="2811">
          <cell r="A2811" t="str">
            <v>641501040002</v>
          </cell>
          <cell r="B2811" t="str">
            <v>Title I School</v>
          </cell>
          <cell r="C2811" t="str">
            <v>Targeted Assistance Program</v>
          </cell>
          <cell r="D2811" t="str">
            <v>Title I School</v>
          </cell>
          <cell r="E2811" t="str">
            <v>Targeted Assistance Program</v>
          </cell>
        </row>
        <row r="2812">
          <cell r="A2812" t="str">
            <v>641610040002</v>
          </cell>
          <cell r="B2812" t="str">
            <v>Title I School</v>
          </cell>
          <cell r="C2812" t="str">
            <v>Targeted Assistance Program</v>
          </cell>
          <cell r="D2812" t="str">
            <v>Title I School</v>
          </cell>
          <cell r="E2812" t="str">
            <v>Targeted Assistance Program</v>
          </cell>
        </row>
        <row r="2813">
          <cell r="A2813" t="str">
            <v>641610040003</v>
          </cell>
          <cell r="B2813" t="str">
            <v>Title I School</v>
          </cell>
          <cell r="C2813" t="str">
            <v>Targeted Assistance Program</v>
          </cell>
          <cell r="D2813" t="str">
            <v>Title I School</v>
          </cell>
          <cell r="E2813" t="str">
            <v>Targeted Assistance Program</v>
          </cell>
        </row>
        <row r="2814">
          <cell r="A2814" t="str">
            <v>641701060001</v>
          </cell>
          <cell r="B2814" t="str">
            <v>Title I School</v>
          </cell>
          <cell r="C2814" t="str">
            <v>Schoolwide Program</v>
          </cell>
          <cell r="D2814" t="str">
            <v>Title I School</v>
          </cell>
          <cell r="E2814" t="str">
            <v>Schoolwide Program</v>
          </cell>
        </row>
        <row r="2815">
          <cell r="A2815" t="str">
            <v>641701060002</v>
          </cell>
          <cell r="B2815" t="str">
            <v>Title I School</v>
          </cell>
          <cell r="C2815" t="str">
            <v>Schoolwide Program</v>
          </cell>
          <cell r="D2815" t="str">
            <v>Title I School</v>
          </cell>
          <cell r="E2815" t="str">
            <v>Schoolwide Program</v>
          </cell>
        </row>
        <row r="2816">
          <cell r="A2816" t="str">
            <v>650101060001</v>
          </cell>
          <cell r="B2816" t="str">
            <v>Title I School</v>
          </cell>
          <cell r="C2816" t="str">
            <v>Schoolwide Program</v>
          </cell>
          <cell r="D2816" t="str">
            <v>Title I School</v>
          </cell>
          <cell r="E2816" t="str">
            <v>Schoolwide Program</v>
          </cell>
        </row>
        <row r="2817">
          <cell r="A2817" t="str">
            <v>650101060002</v>
          </cell>
          <cell r="B2817" t="str">
            <v>Title I School</v>
          </cell>
          <cell r="C2817" t="str">
            <v>Schoolwide Program</v>
          </cell>
          <cell r="D2817" t="str">
            <v>Title I School</v>
          </cell>
          <cell r="E2817" t="str">
            <v>Schoolwide Program</v>
          </cell>
        </row>
        <row r="2818">
          <cell r="A2818" t="str">
            <v>650101060003</v>
          </cell>
          <cell r="B2818" t="str">
            <v>Title I School</v>
          </cell>
          <cell r="C2818" t="str">
            <v>Schoolwide Program</v>
          </cell>
          <cell r="D2818" t="str">
            <v>Title I School</v>
          </cell>
          <cell r="E2818" t="str">
            <v>Schoolwide Program</v>
          </cell>
        </row>
        <row r="2819">
          <cell r="A2819" t="str">
            <v>650101060005</v>
          </cell>
          <cell r="B2819" t="str">
            <v>Title I School</v>
          </cell>
          <cell r="C2819" t="str">
            <v>Schoolwide Program</v>
          </cell>
          <cell r="D2819" t="str">
            <v>Title I School</v>
          </cell>
          <cell r="E2819" t="str">
            <v>Schoolwide Program</v>
          </cell>
        </row>
        <row r="2820">
          <cell r="A2820" t="str">
            <v>650101060006</v>
          </cell>
          <cell r="B2820" t="str">
            <v>Title I School</v>
          </cell>
          <cell r="C2820" t="str">
            <v>Schoolwide Program</v>
          </cell>
          <cell r="D2820" t="str">
            <v>Title I School</v>
          </cell>
          <cell r="E2820" t="str">
            <v>Schoolwide Program</v>
          </cell>
        </row>
        <row r="2821">
          <cell r="A2821" t="str">
            <v>650301040002</v>
          </cell>
          <cell r="B2821" t="str">
            <v>Title I School</v>
          </cell>
          <cell r="C2821" t="str">
            <v>Targeted Assistance Program</v>
          </cell>
          <cell r="D2821" t="str">
            <v>Title I School</v>
          </cell>
          <cell r="E2821" t="str">
            <v>Targeted Assistance Program</v>
          </cell>
        </row>
        <row r="2822">
          <cell r="A2822" t="str">
            <v>650301040003</v>
          </cell>
          <cell r="B2822" t="str">
            <v>Title I School</v>
          </cell>
          <cell r="C2822" t="str">
            <v>Schoolwide Program</v>
          </cell>
          <cell r="D2822" t="str">
            <v>Title I School</v>
          </cell>
          <cell r="E2822" t="str">
            <v>Schoolwide Program</v>
          </cell>
        </row>
        <row r="2823">
          <cell r="A2823" t="str">
            <v>650301040004</v>
          </cell>
          <cell r="B2823" t="str">
            <v>Title I School</v>
          </cell>
          <cell r="C2823" t="str">
            <v>Targeted Assistance Program</v>
          </cell>
          <cell r="D2823" t="str">
            <v>Title I School</v>
          </cell>
          <cell r="E2823" t="str">
            <v>Targeted Assistance Program</v>
          </cell>
        </row>
        <row r="2824">
          <cell r="A2824" t="str">
            <v>650501040001</v>
          </cell>
          <cell r="B2824" t="str">
            <v>Title I School</v>
          </cell>
          <cell r="C2824" t="str">
            <v>Schoolwide Program</v>
          </cell>
          <cell r="D2824" t="str">
            <v>Title I School</v>
          </cell>
          <cell r="E2824" t="str">
            <v>Schoolwide Program</v>
          </cell>
        </row>
        <row r="2825">
          <cell r="A2825" t="str">
            <v>650501040002</v>
          </cell>
          <cell r="B2825" t="str">
            <v>Title I School</v>
          </cell>
          <cell r="C2825" t="str">
            <v>Schoolwide Program</v>
          </cell>
          <cell r="D2825" t="str">
            <v>Title I School</v>
          </cell>
          <cell r="E2825" t="str">
            <v>Targeted Assistance Program</v>
          </cell>
        </row>
        <row r="2826">
          <cell r="A2826" t="str">
            <v>650501040003</v>
          </cell>
          <cell r="B2826" t="str">
            <v>Title I School</v>
          </cell>
          <cell r="C2826" t="str">
            <v>Schoolwide Program</v>
          </cell>
          <cell r="D2826" t="str">
            <v>Title I School</v>
          </cell>
          <cell r="E2826" t="str">
            <v>Targeted Assistance Program</v>
          </cell>
        </row>
        <row r="2827">
          <cell r="A2827" t="str">
            <v>650701040001</v>
          </cell>
          <cell r="B2827" t="str">
            <v>Title I School</v>
          </cell>
          <cell r="C2827" t="str">
            <v>Targeted Assistance Program</v>
          </cell>
          <cell r="D2827" t="str">
            <v>Title I School</v>
          </cell>
          <cell r="E2827" t="str">
            <v>Targeted Assistance Program</v>
          </cell>
        </row>
        <row r="2828">
          <cell r="A2828" t="str">
            <v>650701040002</v>
          </cell>
          <cell r="B2828" t="str">
            <v>Not Title I School</v>
          </cell>
          <cell r="C2828">
            <v>0</v>
          </cell>
          <cell r="D2828" t="str">
            <v>No Title I</v>
          </cell>
          <cell r="E2828" t="str">
            <v>No Title I</v>
          </cell>
        </row>
        <row r="2829">
          <cell r="A2829" t="str">
            <v>650801060001</v>
          </cell>
          <cell r="B2829" t="str">
            <v>Title I School</v>
          </cell>
          <cell r="C2829" t="str">
            <v>Targeted Assistance Program</v>
          </cell>
          <cell r="D2829" t="str">
            <v>Title I School</v>
          </cell>
          <cell r="E2829" t="str">
            <v>Targeted Assistance Program</v>
          </cell>
        </row>
        <row r="2830">
          <cell r="A2830" t="str">
            <v>650801060003</v>
          </cell>
          <cell r="B2830" t="str">
            <v>Not Title I School</v>
          </cell>
          <cell r="C2830">
            <v>0</v>
          </cell>
          <cell r="D2830" t="str">
            <v>No Title I</v>
          </cell>
          <cell r="E2830" t="str">
            <v>No Title I</v>
          </cell>
        </row>
        <row r="2831">
          <cell r="A2831" t="str">
            <v>650801060004</v>
          </cell>
          <cell r="B2831" t="str">
            <v>Title I School</v>
          </cell>
          <cell r="C2831" t="str">
            <v>Targeted Assistance Program</v>
          </cell>
          <cell r="D2831" t="str">
            <v>Title I School</v>
          </cell>
          <cell r="E2831" t="str">
            <v>Targeted Assistance Program</v>
          </cell>
        </row>
        <row r="2832">
          <cell r="A2832" t="str">
            <v>650801060005</v>
          </cell>
          <cell r="B2832" t="str">
            <v>Not Title I School</v>
          </cell>
          <cell r="C2832">
            <v>0</v>
          </cell>
          <cell r="D2832" t="str">
            <v>No Title I</v>
          </cell>
          <cell r="E2832" t="str">
            <v>No Title I</v>
          </cell>
        </row>
        <row r="2833">
          <cell r="A2833" t="str">
            <v>650801060006</v>
          </cell>
          <cell r="B2833" t="str">
            <v>Not Title I School</v>
          </cell>
          <cell r="C2833">
            <v>0</v>
          </cell>
          <cell r="D2833" t="str">
            <v>No Title I</v>
          </cell>
          <cell r="E2833" t="str">
            <v>No Title I</v>
          </cell>
        </row>
        <row r="2834">
          <cell r="A2834" t="str">
            <v>650901060001</v>
          </cell>
          <cell r="B2834" t="str">
            <v>Not Title I School</v>
          </cell>
          <cell r="C2834">
            <v>0</v>
          </cell>
          <cell r="D2834" t="str">
            <v>No Title I</v>
          </cell>
          <cell r="E2834" t="str">
            <v>No Title I</v>
          </cell>
        </row>
        <row r="2835">
          <cell r="A2835" t="str">
            <v>650901060002</v>
          </cell>
          <cell r="B2835" t="str">
            <v>Title I School</v>
          </cell>
          <cell r="C2835" t="str">
            <v>Targeted Assistance Program</v>
          </cell>
          <cell r="D2835" t="str">
            <v>Title I School</v>
          </cell>
          <cell r="E2835" t="str">
            <v>Targeted Assistance Program</v>
          </cell>
        </row>
        <row r="2836">
          <cell r="A2836" t="str">
            <v>650901060003</v>
          </cell>
          <cell r="B2836" t="str">
            <v>Title I School</v>
          </cell>
          <cell r="C2836" t="str">
            <v>Schoolwide Program</v>
          </cell>
          <cell r="D2836" t="str">
            <v>Title I School</v>
          </cell>
          <cell r="E2836" t="str">
            <v>Schoolwide Program</v>
          </cell>
        </row>
        <row r="2837">
          <cell r="A2837" t="str">
            <v>650901060004</v>
          </cell>
          <cell r="B2837" t="str">
            <v>Title I School</v>
          </cell>
          <cell r="C2837" t="str">
            <v>Targeted Assistance Program</v>
          </cell>
          <cell r="D2837" t="str">
            <v>Title I School</v>
          </cell>
          <cell r="E2837" t="str">
            <v>Targeted Assistance Program</v>
          </cell>
        </row>
        <row r="2838">
          <cell r="A2838" t="str">
            <v>650902040001</v>
          </cell>
          <cell r="B2838" t="str">
            <v>Title I School</v>
          </cell>
          <cell r="C2838" t="str">
            <v>Targeted Assistance Program</v>
          </cell>
          <cell r="D2838" t="str">
            <v>Title I School</v>
          </cell>
          <cell r="E2838" t="str">
            <v>Targeted Assistance Program</v>
          </cell>
        </row>
        <row r="2839">
          <cell r="A2839" t="str">
            <v>650902040002</v>
          </cell>
          <cell r="B2839" t="str">
            <v>Title I School</v>
          </cell>
          <cell r="C2839" t="str">
            <v>Targeted Assistance Program</v>
          </cell>
          <cell r="D2839" t="str">
            <v>Title I School</v>
          </cell>
          <cell r="E2839" t="str">
            <v>Targeted Assistance Program</v>
          </cell>
        </row>
        <row r="2840">
          <cell r="A2840" t="str">
            <v>650902040003</v>
          </cell>
          <cell r="B2840" t="str">
            <v>Title I School</v>
          </cell>
          <cell r="C2840" t="str">
            <v>Targeted Assistance Program</v>
          </cell>
          <cell r="D2840" t="str">
            <v>Title I School</v>
          </cell>
          <cell r="E2840" t="str">
            <v>Targeted Assistance Program</v>
          </cell>
        </row>
        <row r="2841">
          <cell r="A2841" t="str">
            <v>651201060001</v>
          </cell>
          <cell r="B2841" t="str">
            <v>Title I School</v>
          </cell>
          <cell r="C2841" t="str">
            <v>Targeted Assistance Program</v>
          </cell>
          <cell r="D2841" t="str">
            <v>Title I School</v>
          </cell>
          <cell r="E2841" t="str">
            <v>Targeted Assistance Program</v>
          </cell>
        </row>
        <row r="2842">
          <cell r="A2842" t="str">
            <v>651201060003</v>
          </cell>
          <cell r="B2842" t="str">
            <v>Title I School</v>
          </cell>
          <cell r="C2842" t="str">
            <v>Targeted Assistance Program</v>
          </cell>
          <cell r="D2842" t="str">
            <v>Title I School</v>
          </cell>
          <cell r="E2842" t="str">
            <v>Targeted Assistance Program</v>
          </cell>
        </row>
        <row r="2843">
          <cell r="A2843" t="str">
            <v>651201060004</v>
          </cell>
          <cell r="B2843" t="str">
            <v>Title I School</v>
          </cell>
          <cell r="C2843" t="str">
            <v>Targeted Assistance Program</v>
          </cell>
          <cell r="D2843" t="str">
            <v>Title I School</v>
          </cell>
          <cell r="E2843" t="str">
            <v>Targeted Assistance Program</v>
          </cell>
        </row>
        <row r="2844">
          <cell r="A2844" t="str">
            <v>651402040001</v>
          </cell>
          <cell r="B2844" t="str">
            <v>Title I School</v>
          </cell>
          <cell r="C2844" t="str">
            <v>Targeted Assistance Program</v>
          </cell>
          <cell r="D2844" t="str">
            <v>Title I School</v>
          </cell>
          <cell r="E2844" t="str">
            <v>Targeted Assistance Program</v>
          </cell>
        </row>
        <row r="2845">
          <cell r="A2845" t="str">
            <v>651402040002</v>
          </cell>
          <cell r="B2845" t="str">
            <v>Title I School</v>
          </cell>
          <cell r="C2845" t="str">
            <v>Targeted Assistance Program</v>
          </cell>
          <cell r="D2845" t="str">
            <v>Title I School</v>
          </cell>
          <cell r="E2845" t="str">
            <v>Targeted Assistance Program</v>
          </cell>
        </row>
        <row r="2846">
          <cell r="A2846" t="str">
            <v>651402040003</v>
          </cell>
          <cell r="B2846" t="str">
            <v>Title I School</v>
          </cell>
          <cell r="C2846" t="str">
            <v>Targeted Assistance Program</v>
          </cell>
          <cell r="D2846" t="str">
            <v>Title I School</v>
          </cell>
          <cell r="E2846" t="str">
            <v>Targeted Assistance Program</v>
          </cell>
        </row>
        <row r="2847">
          <cell r="A2847" t="str">
            <v>651501060002</v>
          </cell>
          <cell r="B2847" t="str">
            <v>Title I School</v>
          </cell>
          <cell r="C2847" t="str">
            <v>Schoolwide Program</v>
          </cell>
          <cell r="D2847" t="str">
            <v>Title I School</v>
          </cell>
          <cell r="E2847" t="str">
            <v>Schoolwide Program</v>
          </cell>
        </row>
        <row r="2848">
          <cell r="A2848" t="str">
            <v>651501060004</v>
          </cell>
          <cell r="B2848" t="str">
            <v>Title I School</v>
          </cell>
          <cell r="C2848" t="str">
            <v>Schoolwide Program</v>
          </cell>
          <cell r="D2848" t="str">
            <v>Title I School</v>
          </cell>
          <cell r="E2848" t="str">
            <v>Schoolwide Program</v>
          </cell>
        </row>
        <row r="2849">
          <cell r="A2849" t="str">
            <v>651501060005</v>
          </cell>
          <cell r="B2849" t="str">
            <v>Not Title I School</v>
          </cell>
          <cell r="C2849">
            <v>0</v>
          </cell>
          <cell r="D2849" t="str">
            <v>No Title I</v>
          </cell>
          <cell r="E2849" t="str">
            <v>No Title I</v>
          </cell>
        </row>
        <row r="2850">
          <cell r="A2850" t="str">
            <v>651503040002</v>
          </cell>
          <cell r="B2850" t="str">
            <v>Title I School</v>
          </cell>
          <cell r="C2850" t="str">
            <v>Schoolwide Program</v>
          </cell>
          <cell r="D2850" t="str">
            <v>Title I School</v>
          </cell>
          <cell r="E2850" t="str">
            <v>Schoolwide Program</v>
          </cell>
        </row>
        <row r="2851">
          <cell r="A2851" t="str">
            <v>651503040003</v>
          </cell>
          <cell r="B2851" t="str">
            <v>Title I School</v>
          </cell>
          <cell r="C2851" t="str">
            <v>Schoolwide Program</v>
          </cell>
          <cell r="D2851" t="str">
            <v>Title I School</v>
          </cell>
          <cell r="E2851" t="str">
            <v>Schoolwide Program</v>
          </cell>
        </row>
        <row r="2852">
          <cell r="A2852" t="str">
            <v>651503040004</v>
          </cell>
          <cell r="B2852" t="str">
            <v>Title I School</v>
          </cell>
          <cell r="C2852" t="str">
            <v>Schoolwide Program</v>
          </cell>
          <cell r="D2852" t="str">
            <v>Title I School</v>
          </cell>
          <cell r="E2852" t="str">
            <v>Schoolwide Program</v>
          </cell>
        </row>
        <row r="2853">
          <cell r="A2853" t="str">
            <v>660101030001</v>
          </cell>
          <cell r="B2853" t="str">
            <v>Not Title I School</v>
          </cell>
          <cell r="C2853">
            <v>0</v>
          </cell>
          <cell r="D2853" t="str">
            <v>No Title I</v>
          </cell>
          <cell r="E2853" t="str">
            <v>No Title I</v>
          </cell>
        </row>
        <row r="2854">
          <cell r="A2854" t="str">
            <v>660101030002</v>
          </cell>
          <cell r="B2854" t="str">
            <v>Title I School</v>
          </cell>
          <cell r="C2854" t="str">
            <v>Targeted Assistance Program</v>
          </cell>
          <cell r="D2854" t="str">
            <v>Title I School</v>
          </cell>
          <cell r="E2854" t="str">
            <v>Targeted Assistance Program</v>
          </cell>
        </row>
        <row r="2855">
          <cell r="A2855" t="str">
            <v>660101030004</v>
          </cell>
          <cell r="B2855" t="str">
            <v>Title I School</v>
          </cell>
          <cell r="C2855" t="str">
            <v>Targeted Assistance Program</v>
          </cell>
          <cell r="D2855" t="str">
            <v>Title I School</v>
          </cell>
          <cell r="E2855" t="str">
            <v>Targeted Assistance Program</v>
          </cell>
        </row>
        <row r="2856">
          <cell r="A2856" t="str">
            <v>660101030005</v>
          </cell>
          <cell r="B2856" t="str">
            <v>Title I School</v>
          </cell>
          <cell r="C2856" t="str">
            <v>Targeted Assistance Program</v>
          </cell>
          <cell r="D2856" t="str">
            <v>Title I School</v>
          </cell>
          <cell r="E2856" t="str">
            <v>Targeted Assistance Program</v>
          </cell>
        </row>
        <row r="2857">
          <cell r="A2857" t="str">
            <v>660101030006</v>
          </cell>
          <cell r="B2857" t="str">
            <v>Not Title I School</v>
          </cell>
          <cell r="C2857">
            <v>0</v>
          </cell>
          <cell r="D2857" t="str">
            <v>No Title I</v>
          </cell>
          <cell r="E2857" t="str">
            <v>No Title I</v>
          </cell>
        </row>
        <row r="2858">
          <cell r="A2858" t="str">
            <v>660102060001</v>
          </cell>
          <cell r="B2858" t="str">
            <v>Not Title I School</v>
          </cell>
          <cell r="C2858">
            <v>0</v>
          </cell>
          <cell r="D2858" t="str">
            <v>No Title I</v>
          </cell>
          <cell r="E2858" t="str">
            <v>No Title I</v>
          </cell>
        </row>
        <row r="2859">
          <cell r="A2859" t="str">
            <v>660102060002</v>
          </cell>
          <cell r="B2859" t="str">
            <v>Not Title I School</v>
          </cell>
          <cell r="C2859">
            <v>0</v>
          </cell>
          <cell r="D2859" t="str">
            <v>No Title I</v>
          </cell>
          <cell r="E2859" t="str">
            <v>No Title I</v>
          </cell>
        </row>
        <row r="2860">
          <cell r="A2860" t="str">
            <v>660102060003</v>
          </cell>
          <cell r="B2860" t="str">
            <v>Title I School</v>
          </cell>
          <cell r="C2860" t="str">
            <v>Targeted Assistance Program</v>
          </cell>
          <cell r="D2860" t="str">
            <v>Title I School</v>
          </cell>
          <cell r="E2860" t="str">
            <v>Targeted Assistance Program</v>
          </cell>
        </row>
        <row r="2861">
          <cell r="A2861" t="str">
            <v>660102060004</v>
          </cell>
          <cell r="B2861" t="str">
            <v>Not Title I School</v>
          </cell>
          <cell r="C2861">
            <v>0</v>
          </cell>
          <cell r="D2861" t="str">
            <v>No Title I</v>
          </cell>
          <cell r="E2861" t="str">
            <v>No Title I</v>
          </cell>
        </row>
        <row r="2862">
          <cell r="A2862" t="str">
            <v>660102060005</v>
          </cell>
          <cell r="B2862" t="str">
            <v>Not Title I School</v>
          </cell>
          <cell r="C2862">
            <v>0</v>
          </cell>
          <cell r="D2862" t="str">
            <v>No Title I</v>
          </cell>
          <cell r="E2862" t="str">
            <v>No Title I</v>
          </cell>
        </row>
        <row r="2863">
          <cell r="A2863" t="str">
            <v>660102060006</v>
          </cell>
          <cell r="B2863" t="str">
            <v>Not Title I School</v>
          </cell>
          <cell r="C2863">
            <v>0</v>
          </cell>
          <cell r="D2863" t="str">
            <v>No Title I</v>
          </cell>
          <cell r="E2863" t="str">
            <v>No Title I</v>
          </cell>
        </row>
        <row r="2864">
          <cell r="A2864" t="str">
            <v>660102060007</v>
          </cell>
          <cell r="B2864" t="str">
            <v>Not Title I School</v>
          </cell>
          <cell r="C2864">
            <v>0</v>
          </cell>
          <cell r="D2864" t="str">
            <v>No Title I</v>
          </cell>
          <cell r="E2864" t="str">
            <v>No Title I</v>
          </cell>
        </row>
        <row r="2865">
          <cell r="A2865" t="str">
            <v>660202030001</v>
          </cell>
          <cell r="B2865" t="str">
            <v>Title I School</v>
          </cell>
          <cell r="C2865" t="str">
            <v>Schoolwide Program</v>
          </cell>
          <cell r="D2865" t="str">
            <v>Title I School</v>
          </cell>
          <cell r="E2865" t="str">
            <v>Schoolwide Program</v>
          </cell>
        </row>
        <row r="2866">
          <cell r="A2866" t="str">
            <v>660202030002</v>
          </cell>
          <cell r="B2866" t="str">
            <v>Title I School</v>
          </cell>
          <cell r="C2866" t="str">
            <v>Schoolwide Program</v>
          </cell>
          <cell r="D2866" t="str">
            <v>Title I School</v>
          </cell>
          <cell r="E2866" t="str">
            <v>Schoolwide Program</v>
          </cell>
        </row>
        <row r="2867">
          <cell r="A2867" t="str">
            <v>660202030003</v>
          </cell>
          <cell r="B2867" t="str">
            <v>Title I School</v>
          </cell>
          <cell r="C2867" t="str">
            <v>Schoolwide Program</v>
          </cell>
          <cell r="D2867" t="str">
            <v>Title I School</v>
          </cell>
          <cell r="E2867" t="str">
            <v>Schoolwide Program</v>
          </cell>
        </row>
        <row r="2868">
          <cell r="A2868" t="str">
            <v>660203060002</v>
          </cell>
          <cell r="B2868" t="str">
            <v>Not Title I School</v>
          </cell>
          <cell r="C2868">
            <v>0</v>
          </cell>
          <cell r="D2868" t="str">
            <v>No Title I</v>
          </cell>
          <cell r="E2868" t="str">
            <v>No Title I</v>
          </cell>
        </row>
        <row r="2869">
          <cell r="A2869" t="str">
            <v>660203060005</v>
          </cell>
          <cell r="B2869" t="str">
            <v>Title I School</v>
          </cell>
          <cell r="C2869" t="str">
            <v>Targeted Assistance Program</v>
          </cell>
          <cell r="D2869" t="str">
            <v>Title I School</v>
          </cell>
          <cell r="E2869" t="str">
            <v>Schoolwide Program</v>
          </cell>
        </row>
        <row r="2870">
          <cell r="A2870" t="str">
            <v>660203060006</v>
          </cell>
          <cell r="B2870" t="str">
            <v>Not Title I School</v>
          </cell>
          <cell r="C2870">
            <v>0</v>
          </cell>
          <cell r="D2870" t="str">
            <v>No Title I</v>
          </cell>
          <cell r="E2870" t="str">
            <v>No Title I</v>
          </cell>
        </row>
        <row r="2871">
          <cell r="A2871" t="str">
            <v>660203060007</v>
          </cell>
          <cell r="B2871" t="str">
            <v>Not Title I School</v>
          </cell>
          <cell r="C2871">
            <v>0</v>
          </cell>
          <cell r="D2871" t="str">
            <v>No Title I</v>
          </cell>
          <cell r="E2871" t="str">
            <v>No Title I</v>
          </cell>
        </row>
        <row r="2872">
          <cell r="A2872" t="str">
            <v>660203060008</v>
          </cell>
          <cell r="B2872" t="str">
            <v>Title I School</v>
          </cell>
          <cell r="C2872" t="str">
            <v>Schoolwide Program</v>
          </cell>
          <cell r="D2872" t="str">
            <v>Title I School</v>
          </cell>
          <cell r="E2872" t="str">
            <v>Schoolwide Program</v>
          </cell>
        </row>
        <row r="2873">
          <cell r="A2873" t="str">
            <v>660301030001</v>
          </cell>
          <cell r="B2873" t="str">
            <v>Title I School</v>
          </cell>
          <cell r="C2873" t="str">
            <v>Targeted Assistance Program</v>
          </cell>
          <cell r="D2873" t="str">
            <v>Title I School</v>
          </cell>
          <cell r="E2873" t="str">
            <v>Targeted Assistance Program</v>
          </cell>
        </row>
        <row r="2874">
          <cell r="A2874" t="str">
            <v>660301030003</v>
          </cell>
          <cell r="B2874" t="str">
            <v>Not Title I School</v>
          </cell>
          <cell r="C2874">
            <v>0</v>
          </cell>
          <cell r="D2874" t="str">
            <v>No Title I</v>
          </cell>
          <cell r="E2874" t="str">
            <v>No Title I</v>
          </cell>
        </row>
        <row r="2875">
          <cell r="A2875" t="str">
            <v>660301030004</v>
          </cell>
          <cell r="B2875" t="str">
            <v>Title I School</v>
          </cell>
          <cell r="C2875" t="str">
            <v>Targeted Assistance Program</v>
          </cell>
          <cell r="D2875" t="str">
            <v>Title I School</v>
          </cell>
          <cell r="E2875" t="str">
            <v>Targeted Assistance Program</v>
          </cell>
        </row>
        <row r="2876">
          <cell r="A2876" t="str">
            <v>660301030005</v>
          </cell>
          <cell r="B2876" t="str">
            <v>Title I School</v>
          </cell>
          <cell r="C2876" t="str">
            <v>Targeted Assistance Program</v>
          </cell>
          <cell r="D2876" t="str">
            <v>Title I School</v>
          </cell>
          <cell r="E2876" t="str">
            <v>Targeted Assistance Program</v>
          </cell>
        </row>
        <row r="2877">
          <cell r="A2877" t="str">
            <v>660301030006</v>
          </cell>
          <cell r="B2877" t="str">
            <v>Not Title I School</v>
          </cell>
          <cell r="C2877">
            <v>0</v>
          </cell>
          <cell r="D2877" t="str">
            <v>No Title I</v>
          </cell>
          <cell r="E2877" t="str">
            <v>No Title I</v>
          </cell>
        </row>
        <row r="2878">
          <cell r="A2878" t="str">
            <v>660302030001</v>
          </cell>
          <cell r="B2878" t="str">
            <v>Title I School</v>
          </cell>
          <cell r="C2878" t="str">
            <v>Targeted Assistance Program</v>
          </cell>
          <cell r="D2878" t="str">
            <v>Title I School</v>
          </cell>
          <cell r="E2878" t="str">
            <v>Targeted Assistance Program</v>
          </cell>
        </row>
        <row r="2879">
          <cell r="A2879" t="str">
            <v>660302030002</v>
          </cell>
          <cell r="B2879" t="str">
            <v>Title I School</v>
          </cell>
          <cell r="C2879" t="str">
            <v>Targeted Assistance Program</v>
          </cell>
          <cell r="D2879" t="str">
            <v>Title I School</v>
          </cell>
          <cell r="E2879" t="str">
            <v>Targeted Assistance Program</v>
          </cell>
        </row>
        <row r="2880">
          <cell r="A2880" t="str">
            <v>660302030003</v>
          </cell>
          <cell r="B2880" t="str">
            <v>Title I School</v>
          </cell>
          <cell r="C2880" t="str">
            <v>Targeted Assistance Program</v>
          </cell>
          <cell r="D2880" t="str">
            <v>Title I School</v>
          </cell>
          <cell r="E2880" t="str">
            <v>Targeted Assistance Program</v>
          </cell>
        </row>
        <row r="2881">
          <cell r="A2881" t="str">
            <v>660303030002</v>
          </cell>
          <cell r="B2881" t="str">
            <v>Not Title I School</v>
          </cell>
          <cell r="C2881">
            <v>0</v>
          </cell>
          <cell r="D2881" t="str">
            <v>No Title I</v>
          </cell>
          <cell r="E2881" t="str">
            <v>No Title I</v>
          </cell>
        </row>
        <row r="2882">
          <cell r="A2882" t="str">
            <v>660303030003</v>
          </cell>
          <cell r="B2882" t="str">
            <v>Not Title I School</v>
          </cell>
          <cell r="C2882">
            <v>0</v>
          </cell>
          <cell r="D2882" t="str">
            <v>No Title I</v>
          </cell>
          <cell r="E2882" t="str">
            <v>No Title I</v>
          </cell>
        </row>
        <row r="2883">
          <cell r="A2883" t="str">
            <v>660303030004</v>
          </cell>
          <cell r="B2883" t="str">
            <v>Not Title I School</v>
          </cell>
          <cell r="C2883">
            <v>0</v>
          </cell>
          <cell r="D2883" t="str">
            <v>No Title I</v>
          </cell>
          <cell r="E2883" t="str">
            <v>No Title I</v>
          </cell>
        </row>
        <row r="2884">
          <cell r="A2884" t="str">
            <v>660401030001</v>
          </cell>
          <cell r="B2884" t="str">
            <v>Title I School</v>
          </cell>
          <cell r="C2884" t="str">
            <v>Targeted Assistance Program</v>
          </cell>
          <cell r="D2884" t="str">
            <v>Title I School</v>
          </cell>
          <cell r="E2884" t="str">
            <v>Targeted Assistance Program</v>
          </cell>
        </row>
        <row r="2885">
          <cell r="A2885" t="str">
            <v>660401030002</v>
          </cell>
          <cell r="B2885" t="str">
            <v>Title I School</v>
          </cell>
          <cell r="C2885" t="str">
            <v>Targeted Assistance Program</v>
          </cell>
          <cell r="D2885" t="str">
            <v>Title I School</v>
          </cell>
          <cell r="E2885" t="str">
            <v>Targeted Assistance Program</v>
          </cell>
        </row>
        <row r="2886">
          <cell r="A2886" t="str">
            <v>660401030003</v>
          </cell>
          <cell r="B2886" t="str">
            <v>Title I School</v>
          </cell>
          <cell r="C2886" t="str">
            <v>Targeted Assistance Program</v>
          </cell>
          <cell r="D2886" t="str">
            <v>Title I School</v>
          </cell>
          <cell r="E2886" t="str">
            <v>Targeted Assistance Program</v>
          </cell>
        </row>
        <row r="2887">
          <cell r="A2887" t="str">
            <v>660401030006</v>
          </cell>
          <cell r="B2887" t="str">
            <v>Not Title I School</v>
          </cell>
          <cell r="C2887">
            <v>0</v>
          </cell>
          <cell r="D2887" t="str">
            <v>No Title I</v>
          </cell>
          <cell r="E2887" t="str">
            <v>No Title I</v>
          </cell>
        </row>
        <row r="2888">
          <cell r="A2888" t="str">
            <v>660401030007</v>
          </cell>
          <cell r="B2888" t="str">
            <v>Title I School</v>
          </cell>
          <cell r="C2888" t="str">
            <v>Targeted Assistance Program</v>
          </cell>
          <cell r="D2888" t="str">
            <v>Title I School</v>
          </cell>
          <cell r="E2888" t="str">
            <v>Targeted Assistance Program</v>
          </cell>
        </row>
        <row r="2889">
          <cell r="A2889" t="str">
            <v>660402020001</v>
          </cell>
          <cell r="B2889" t="str">
            <v>Not Title I School</v>
          </cell>
          <cell r="C2889">
            <v>0</v>
          </cell>
          <cell r="D2889" t="str">
            <v>No Title I</v>
          </cell>
          <cell r="E2889" t="str">
            <v>No Title I</v>
          </cell>
        </row>
        <row r="2890">
          <cell r="A2890" t="str">
            <v>660402020002</v>
          </cell>
          <cell r="B2890" t="str">
            <v>Not Title I School</v>
          </cell>
          <cell r="C2890">
            <v>0</v>
          </cell>
          <cell r="D2890" t="str">
            <v>No Title I</v>
          </cell>
          <cell r="E2890" t="str">
            <v>No Title I</v>
          </cell>
        </row>
        <row r="2891">
          <cell r="A2891" t="str">
            <v>660402020003</v>
          </cell>
          <cell r="B2891" t="str">
            <v>Title I School</v>
          </cell>
          <cell r="C2891" t="str">
            <v>Targeted Assistance Program</v>
          </cell>
          <cell r="D2891" t="str">
            <v>Title I School</v>
          </cell>
          <cell r="E2891" t="str">
            <v>Targeted Assistance Program</v>
          </cell>
        </row>
        <row r="2892">
          <cell r="A2892" t="str">
            <v>660402020004</v>
          </cell>
          <cell r="B2892" t="str">
            <v>Title I School</v>
          </cell>
          <cell r="C2892" t="str">
            <v>Targeted Assistance Program</v>
          </cell>
          <cell r="D2892" t="str">
            <v>Title I School</v>
          </cell>
          <cell r="E2892" t="str">
            <v>Targeted Assistance Program</v>
          </cell>
        </row>
        <row r="2893">
          <cell r="A2893" t="str">
            <v>660403030001</v>
          </cell>
          <cell r="B2893" t="str">
            <v>Not Title I School</v>
          </cell>
          <cell r="C2893">
            <v>0</v>
          </cell>
          <cell r="D2893" t="str">
            <v>No Title I</v>
          </cell>
          <cell r="E2893" t="str">
            <v>No Title I</v>
          </cell>
        </row>
        <row r="2894">
          <cell r="A2894" t="str">
            <v>660403030002</v>
          </cell>
          <cell r="B2894" t="str">
            <v>Not Title I School</v>
          </cell>
          <cell r="C2894">
            <v>0</v>
          </cell>
          <cell r="D2894" t="str">
            <v>No Title I</v>
          </cell>
          <cell r="E2894" t="str">
            <v>No Title I</v>
          </cell>
        </row>
        <row r="2895">
          <cell r="A2895" t="str">
            <v>660403030003</v>
          </cell>
          <cell r="B2895" t="str">
            <v>Title I School</v>
          </cell>
          <cell r="C2895" t="str">
            <v>Targeted Assistance Program</v>
          </cell>
          <cell r="D2895" t="str">
            <v>Title I School</v>
          </cell>
          <cell r="E2895" t="str">
            <v>Targeted Assistance Program</v>
          </cell>
        </row>
        <row r="2896">
          <cell r="A2896" t="str">
            <v>660404030001</v>
          </cell>
          <cell r="B2896" t="str">
            <v>Title I School</v>
          </cell>
          <cell r="C2896" t="str">
            <v>Targeted Assistance Program</v>
          </cell>
          <cell r="D2896" t="str">
            <v>Title I School</v>
          </cell>
          <cell r="E2896" t="str">
            <v>Targeted Assistance Program</v>
          </cell>
        </row>
        <row r="2897">
          <cell r="A2897" t="str">
            <v>660404030002</v>
          </cell>
          <cell r="B2897" t="str">
            <v>Title I School</v>
          </cell>
          <cell r="C2897" t="str">
            <v>Schoolwide Program</v>
          </cell>
          <cell r="D2897" t="str">
            <v>Title I School</v>
          </cell>
          <cell r="E2897" t="str">
            <v>Schoolwide Program</v>
          </cell>
        </row>
        <row r="2898">
          <cell r="A2898" t="str">
            <v>660404030003</v>
          </cell>
          <cell r="B2898" t="str">
            <v>Title I School</v>
          </cell>
          <cell r="C2898" t="str">
            <v>Targeted Assistance Program</v>
          </cell>
          <cell r="D2898" t="str">
            <v>Title I School</v>
          </cell>
          <cell r="E2898" t="str">
            <v>Targeted Assistance Program</v>
          </cell>
        </row>
        <row r="2899">
          <cell r="A2899" t="str">
            <v>660405030001</v>
          </cell>
          <cell r="B2899" t="str">
            <v>Not Title I School</v>
          </cell>
          <cell r="C2899">
            <v>0</v>
          </cell>
          <cell r="D2899" t="str">
            <v>No Title I</v>
          </cell>
          <cell r="E2899" t="str">
            <v>No Title I</v>
          </cell>
        </row>
        <row r="2900">
          <cell r="A2900" t="str">
            <v>660405030002</v>
          </cell>
          <cell r="B2900" t="str">
            <v>Title I School</v>
          </cell>
          <cell r="C2900" t="str">
            <v>Schoolwide Program</v>
          </cell>
          <cell r="D2900" t="str">
            <v>Title I School</v>
          </cell>
          <cell r="E2900" t="str">
            <v>Schoolwide Program</v>
          </cell>
        </row>
        <row r="2901">
          <cell r="A2901" t="str">
            <v>660405030003</v>
          </cell>
          <cell r="B2901" t="str">
            <v>Not Title I School</v>
          </cell>
          <cell r="C2901">
            <v>0</v>
          </cell>
          <cell r="D2901" t="str">
            <v>No Title I</v>
          </cell>
          <cell r="E2901" t="str">
            <v>No Title I</v>
          </cell>
        </row>
        <row r="2902">
          <cell r="A2902" t="str">
            <v>660406030001</v>
          </cell>
          <cell r="B2902" t="str">
            <v>Title I School</v>
          </cell>
          <cell r="C2902" t="str">
            <v>Targeted Assistance Program</v>
          </cell>
          <cell r="D2902" t="str">
            <v>Title I School</v>
          </cell>
          <cell r="E2902" t="str">
            <v>Targeted Assistance Program</v>
          </cell>
        </row>
        <row r="2903">
          <cell r="A2903" t="str">
            <v>660406030002</v>
          </cell>
          <cell r="B2903" t="str">
            <v>Title I School</v>
          </cell>
          <cell r="C2903" t="str">
            <v>Targeted Assistance Program</v>
          </cell>
          <cell r="D2903" t="str">
            <v>Title I School</v>
          </cell>
          <cell r="E2903" t="str">
            <v>Targeted Assistance Program</v>
          </cell>
        </row>
        <row r="2904">
          <cell r="A2904" t="str">
            <v>660406030003</v>
          </cell>
          <cell r="B2904" t="str">
            <v>Title I School</v>
          </cell>
          <cell r="C2904" t="str">
            <v>Targeted Assistance Program</v>
          </cell>
          <cell r="D2904" t="str">
            <v>Title I School</v>
          </cell>
          <cell r="E2904" t="str">
            <v>Targeted Assistance Program</v>
          </cell>
        </row>
        <row r="2905">
          <cell r="A2905" t="str">
            <v>660407060001</v>
          </cell>
          <cell r="B2905" t="str">
            <v>Title I School</v>
          </cell>
          <cell r="C2905" t="str">
            <v>Schoolwide Program</v>
          </cell>
          <cell r="D2905" t="str">
            <v>Title I School</v>
          </cell>
          <cell r="E2905" t="str">
            <v>Schoolwide Program</v>
          </cell>
        </row>
        <row r="2906">
          <cell r="A2906" t="str">
            <v>660407060003</v>
          </cell>
          <cell r="B2906" t="str">
            <v>Title I School</v>
          </cell>
          <cell r="C2906" t="str">
            <v>Schoolwide Program</v>
          </cell>
          <cell r="D2906" t="str">
            <v>Title I School</v>
          </cell>
          <cell r="E2906" t="str">
            <v>Schoolwide Program</v>
          </cell>
        </row>
        <row r="2907">
          <cell r="A2907" t="str">
            <v>660407060004</v>
          </cell>
          <cell r="B2907" t="str">
            <v>Not Title I School</v>
          </cell>
          <cell r="C2907">
            <v>0</v>
          </cell>
          <cell r="D2907" t="str">
            <v>No Title I</v>
          </cell>
          <cell r="E2907" t="str">
            <v>No Title I</v>
          </cell>
        </row>
        <row r="2908">
          <cell r="A2908" t="str">
            <v>660407060005</v>
          </cell>
          <cell r="B2908" t="str">
            <v>Not Title I School</v>
          </cell>
          <cell r="C2908">
            <v>0</v>
          </cell>
          <cell r="D2908" t="str">
            <v>No Title I</v>
          </cell>
          <cell r="E2908" t="str">
            <v>No Title I</v>
          </cell>
        </row>
        <row r="2909">
          <cell r="A2909" t="str">
            <v>660407060006</v>
          </cell>
          <cell r="B2909" t="str">
            <v>Not Title I School</v>
          </cell>
          <cell r="C2909">
            <v>0</v>
          </cell>
          <cell r="D2909" t="str">
            <v>No Title I</v>
          </cell>
          <cell r="E2909" t="str">
            <v>No Title I</v>
          </cell>
        </row>
        <row r="2910">
          <cell r="A2910" t="str">
            <v>660407060009</v>
          </cell>
          <cell r="B2910" t="str">
            <v>Title I School</v>
          </cell>
          <cell r="C2910" t="str">
            <v>Schoolwide Program</v>
          </cell>
          <cell r="D2910" t="str">
            <v>Title I School</v>
          </cell>
          <cell r="E2910" t="str">
            <v>Schoolwide Program</v>
          </cell>
        </row>
        <row r="2911">
          <cell r="A2911" t="str">
            <v>660409020001</v>
          </cell>
          <cell r="B2911" t="str">
            <v>Title I School</v>
          </cell>
          <cell r="C2911" t="str">
            <v>Targeted Assistance Program</v>
          </cell>
          <cell r="D2911" t="str">
            <v>Title I School</v>
          </cell>
          <cell r="E2911" t="str">
            <v>Targeted Assistance Program</v>
          </cell>
        </row>
        <row r="2912">
          <cell r="A2912" t="str">
            <v>660409020002</v>
          </cell>
          <cell r="B2912" t="str">
            <v>Title I School</v>
          </cell>
          <cell r="C2912" t="str">
            <v>Targeted Assistance Program</v>
          </cell>
          <cell r="D2912" t="str">
            <v>Title I School</v>
          </cell>
          <cell r="E2912" t="str">
            <v>Targeted Assistance Program</v>
          </cell>
        </row>
        <row r="2913">
          <cell r="A2913" t="str">
            <v>660409020003</v>
          </cell>
          <cell r="B2913" t="str">
            <v>Title I School</v>
          </cell>
          <cell r="C2913" t="str">
            <v>Targeted Assistance Program</v>
          </cell>
          <cell r="D2913" t="str">
            <v>Title I School</v>
          </cell>
          <cell r="E2913" t="str">
            <v>Targeted Assistance Program</v>
          </cell>
        </row>
        <row r="2914">
          <cell r="A2914" t="str">
            <v>660410020001</v>
          </cell>
          <cell r="B2914" t="str">
            <v>Title I School</v>
          </cell>
          <cell r="C2914" t="str">
            <v>Schoolwide Program</v>
          </cell>
          <cell r="D2914" t="str">
            <v>Title I School</v>
          </cell>
          <cell r="E2914" t="str">
            <v>Schoolwide Program</v>
          </cell>
        </row>
        <row r="2915">
          <cell r="A2915" t="str">
            <v>660410020002</v>
          </cell>
          <cell r="B2915" t="str">
            <v>Title I School</v>
          </cell>
          <cell r="C2915" t="str">
            <v>Schoolwide Program</v>
          </cell>
          <cell r="D2915" t="str">
            <v>Title I School</v>
          </cell>
          <cell r="E2915" t="str">
            <v>Schoolwide Program</v>
          </cell>
        </row>
        <row r="2916">
          <cell r="A2916" t="str">
            <v>660410020003</v>
          </cell>
          <cell r="B2916" t="str">
            <v>Title I School</v>
          </cell>
          <cell r="C2916" t="str">
            <v>Schoolwide Program</v>
          </cell>
          <cell r="D2916" t="str">
            <v>Title I School</v>
          </cell>
          <cell r="E2916" t="str">
            <v>Schoolwide Program</v>
          </cell>
        </row>
        <row r="2917">
          <cell r="A2917" t="str">
            <v>660411020002</v>
          </cell>
          <cell r="B2917" t="str">
            <v>Title I School</v>
          </cell>
          <cell r="C2917" t="str">
            <v>Schoolwide Program</v>
          </cell>
          <cell r="D2917" t="str">
            <v>Title I School</v>
          </cell>
          <cell r="E2917" t="str">
            <v>Schoolwide Program</v>
          </cell>
        </row>
        <row r="2918">
          <cell r="A2918" t="str">
            <v>660411020003</v>
          </cell>
          <cell r="B2918" t="str">
            <v>Title I School</v>
          </cell>
          <cell r="C2918" t="str">
            <v>Schoolwide Program</v>
          </cell>
          <cell r="D2918" t="str">
            <v>Title I School</v>
          </cell>
          <cell r="E2918" t="str">
            <v>Schoolwide Program</v>
          </cell>
        </row>
        <row r="2919">
          <cell r="A2919" t="str">
            <v>660411020004</v>
          </cell>
          <cell r="B2919" t="str">
            <v>Title I School</v>
          </cell>
          <cell r="C2919" t="str">
            <v>Schoolwide Program</v>
          </cell>
          <cell r="D2919" t="str">
            <v>Title I School</v>
          </cell>
          <cell r="E2919" t="str">
            <v>Schoolwide Program</v>
          </cell>
        </row>
        <row r="2920">
          <cell r="A2920" t="str">
            <v>660412020001</v>
          </cell>
          <cell r="B2920" t="str">
            <v>Title I School</v>
          </cell>
          <cell r="C2920" t="str">
            <v>Schoolwide Program</v>
          </cell>
          <cell r="D2920" t="str">
            <v>Title I School</v>
          </cell>
          <cell r="E2920" t="str">
            <v>Schoolwide Program</v>
          </cell>
        </row>
        <row r="2921">
          <cell r="A2921" t="str">
            <v>660412020002</v>
          </cell>
          <cell r="B2921" t="str">
            <v>Title I School</v>
          </cell>
          <cell r="C2921" t="str">
            <v>Schoolwide Program</v>
          </cell>
          <cell r="D2921" t="str">
            <v>Title I School</v>
          </cell>
          <cell r="E2921" t="str">
            <v>Schoolwide Program</v>
          </cell>
        </row>
        <row r="2922">
          <cell r="A2922" t="str">
            <v>660412020003</v>
          </cell>
          <cell r="B2922" t="str">
            <v>Title I School</v>
          </cell>
          <cell r="C2922" t="str">
            <v>Schoolwide Program</v>
          </cell>
          <cell r="D2922" t="str">
            <v>Title I School</v>
          </cell>
          <cell r="E2922" t="str">
            <v>Schoolwide Program</v>
          </cell>
        </row>
        <row r="2923">
          <cell r="A2923" t="str">
            <v>660412020004</v>
          </cell>
          <cell r="B2923" t="str">
            <v>Title I School</v>
          </cell>
          <cell r="C2923" t="str">
            <v>Schoolwide Program</v>
          </cell>
          <cell r="D2923" t="str">
            <v>Title I School</v>
          </cell>
          <cell r="E2923" t="str">
            <v>Schoolwide Program</v>
          </cell>
        </row>
        <row r="2924">
          <cell r="A2924" t="str">
            <v>660501060002</v>
          </cell>
          <cell r="B2924" t="str">
            <v>Not Title I School</v>
          </cell>
          <cell r="C2924">
            <v>0</v>
          </cell>
          <cell r="D2924" t="str">
            <v>No Title I</v>
          </cell>
          <cell r="E2924" t="str">
            <v>No Title I</v>
          </cell>
        </row>
        <row r="2925">
          <cell r="A2925" t="str">
            <v>660501060003</v>
          </cell>
          <cell r="B2925" t="str">
            <v>Not Title I School</v>
          </cell>
          <cell r="C2925">
            <v>0</v>
          </cell>
          <cell r="D2925" t="str">
            <v>No Title I</v>
          </cell>
          <cell r="E2925" t="str">
            <v>No Title I</v>
          </cell>
        </row>
        <row r="2926">
          <cell r="A2926" t="str">
            <v>660501060004</v>
          </cell>
          <cell r="B2926" t="str">
            <v>Title I School</v>
          </cell>
          <cell r="C2926" t="str">
            <v>Targeted Assistance Program</v>
          </cell>
          <cell r="D2926" t="str">
            <v>Title I School</v>
          </cell>
          <cell r="E2926" t="str">
            <v>Targeted Assistance Program</v>
          </cell>
        </row>
        <row r="2927">
          <cell r="A2927" t="str">
            <v>660501060005</v>
          </cell>
          <cell r="B2927" t="str">
            <v>Not Title I School</v>
          </cell>
          <cell r="C2927">
            <v>0</v>
          </cell>
          <cell r="D2927" t="str">
            <v>No Title I</v>
          </cell>
          <cell r="E2927" t="str">
            <v>No Title I</v>
          </cell>
        </row>
        <row r="2928">
          <cell r="A2928" t="str">
            <v>660501060008</v>
          </cell>
          <cell r="B2928" t="str">
            <v>Title I School</v>
          </cell>
          <cell r="C2928" t="str">
            <v>Schoolwide Program</v>
          </cell>
          <cell r="D2928" t="str">
            <v>Title I School</v>
          </cell>
          <cell r="E2928" t="str">
            <v>Schoolwide Program</v>
          </cell>
        </row>
        <row r="2929">
          <cell r="A2929" t="str">
            <v>660501060009</v>
          </cell>
          <cell r="B2929" t="str">
            <v>Title I School</v>
          </cell>
          <cell r="C2929" t="str">
            <v>Targeted Assistance Program</v>
          </cell>
          <cell r="D2929" t="str">
            <v>Title I School</v>
          </cell>
          <cell r="E2929" t="str">
            <v>Targeted Assistance Program</v>
          </cell>
        </row>
        <row r="2930">
          <cell r="A2930" t="str">
            <v>660701030001</v>
          </cell>
          <cell r="B2930" t="str">
            <v>Title I School</v>
          </cell>
          <cell r="C2930" t="str">
            <v>Targeted Assistance Program</v>
          </cell>
          <cell r="D2930" t="str">
            <v>Title I School</v>
          </cell>
          <cell r="E2930" t="str">
            <v>Targeted Assistance Program</v>
          </cell>
        </row>
        <row r="2931">
          <cell r="A2931" t="str">
            <v>660701030002</v>
          </cell>
          <cell r="B2931" t="str">
            <v>Not Title I School</v>
          </cell>
          <cell r="C2931">
            <v>0</v>
          </cell>
          <cell r="D2931" t="str">
            <v>No Title I</v>
          </cell>
          <cell r="E2931" t="str">
            <v>No Title I</v>
          </cell>
        </row>
        <row r="2932">
          <cell r="A2932" t="str">
            <v>660701030003</v>
          </cell>
          <cell r="B2932" t="str">
            <v>Not Title I School</v>
          </cell>
          <cell r="C2932">
            <v>0</v>
          </cell>
          <cell r="D2932" t="str">
            <v>No Title I</v>
          </cell>
          <cell r="E2932" t="str">
            <v>No Title I</v>
          </cell>
        </row>
        <row r="2933">
          <cell r="A2933" t="str">
            <v>660701030004</v>
          </cell>
          <cell r="B2933" t="str">
            <v>Not Title I School</v>
          </cell>
          <cell r="C2933">
            <v>0</v>
          </cell>
          <cell r="D2933" t="str">
            <v>No Title I</v>
          </cell>
          <cell r="E2933" t="str">
            <v>No Title I</v>
          </cell>
        </row>
        <row r="2934">
          <cell r="A2934" t="str">
            <v>660701030005</v>
          </cell>
          <cell r="B2934" t="str">
            <v>Not Title I School</v>
          </cell>
          <cell r="C2934">
            <v>0</v>
          </cell>
          <cell r="D2934" t="str">
            <v>No Title I</v>
          </cell>
          <cell r="E2934" t="str">
            <v>No Title I</v>
          </cell>
        </row>
        <row r="2935">
          <cell r="A2935" t="str">
            <v>660701030006</v>
          </cell>
          <cell r="B2935" t="str">
            <v>Not Title I School</v>
          </cell>
          <cell r="C2935">
            <v>0</v>
          </cell>
          <cell r="D2935" t="str">
            <v>No Title I</v>
          </cell>
          <cell r="E2935" t="str">
            <v>No Title I</v>
          </cell>
        </row>
        <row r="2936">
          <cell r="A2936" t="str">
            <v>660801060003</v>
          </cell>
          <cell r="B2936" t="str">
            <v>Title I School</v>
          </cell>
          <cell r="C2936" t="str">
            <v>Targeted Assistance Program</v>
          </cell>
          <cell r="D2936" t="str">
            <v>Title I School</v>
          </cell>
          <cell r="E2936" t="str">
            <v>Targeted Assistance Program</v>
          </cell>
        </row>
        <row r="2937">
          <cell r="A2937" t="str">
            <v>660801060005</v>
          </cell>
          <cell r="B2937" t="str">
            <v>Title I School</v>
          </cell>
          <cell r="C2937" t="str">
            <v>Targeted Assistance Program</v>
          </cell>
          <cell r="D2937" t="str">
            <v>Title I School</v>
          </cell>
          <cell r="E2937" t="str">
            <v>Targeted Assistance Program</v>
          </cell>
        </row>
        <row r="2938">
          <cell r="A2938" t="str">
            <v>660801060006</v>
          </cell>
          <cell r="B2938" t="str">
            <v>Title I School</v>
          </cell>
          <cell r="C2938" t="str">
            <v>Targeted Assistance Program</v>
          </cell>
          <cell r="D2938" t="str">
            <v>Title I School</v>
          </cell>
          <cell r="E2938" t="str">
            <v>Targeted Assistance Program</v>
          </cell>
        </row>
        <row r="2939">
          <cell r="A2939" t="str">
            <v>660801060007</v>
          </cell>
          <cell r="B2939" t="str">
            <v>Title I School</v>
          </cell>
          <cell r="C2939" t="str">
            <v>Targeted Assistance Program</v>
          </cell>
          <cell r="D2939" t="str">
            <v>Title I School</v>
          </cell>
          <cell r="E2939" t="str">
            <v>Targeted Assistance Program</v>
          </cell>
        </row>
        <row r="2940">
          <cell r="A2940" t="str">
            <v>660802040001</v>
          </cell>
          <cell r="B2940" t="str">
            <v>Title I School</v>
          </cell>
          <cell r="C2940" t="str">
            <v>Schoolwide Program</v>
          </cell>
          <cell r="D2940" t="str">
            <v>Title I School</v>
          </cell>
          <cell r="E2940" t="str">
            <v>Schoolwide Program</v>
          </cell>
        </row>
        <row r="2941">
          <cell r="A2941" t="str">
            <v>660803020001</v>
          </cell>
          <cell r="B2941" t="str">
            <v>Title I School</v>
          </cell>
          <cell r="C2941" t="str">
            <v>Schoolwide Program</v>
          </cell>
          <cell r="D2941" t="str">
            <v>Title I School</v>
          </cell>
          <cell r="E2941" t="str">
            <v>Schoolwide Program</v>
          </cell>
        </row>
        <row r="2942">
          <cell r="A2942" t="str">
            <v>660803020002</v>
          </cell>
          <cell r="B2942" t="str">
            <v>Title I School</v>
          </cell>
          <cell r="C2942" t="str">
            <v>Schoolwide Program</v>
          </cell>
          <cell r="D2942" t="str">
            <v>Title I School</v>
          </cell>
          <cell r="E2942" t="str">
            <v>Schoolwide Program</v>
          </cell>
        </row>
        <row r="2943">
          <cell r="A2943" t="str">
            <v>660803020003</v>
          </cell>
          <cell r="B2943" t="str">
            <v>Title I School</v>
          </cell>
          <cell r="C2943" t="str">
            <v>Schoolwide Program</v>
          </cell>
          <cell r="D2943" t="str">
            <v>Title I School</v>
          </cell>
          <cell r="E2943" t="str">
            <v>Schoolwide Program</v>
          </cell>
        </row>
        <row r="2944">
          <cell r="A2944" t="str">
            <v>660803020004</v>
          </cell>
          <cell r="B2944" t="str">
            <v>Title I School</v>
          </cell>
          <cell r="C2944" t="str">
            <v>Schoolwide Program</v>
          </cell>
          <cell r="D2944" t="str">
            <v>Title I School</v>
          </cell>
          <cell r="E2944" t="str">
            <v>Schoolwide Program</v>
          </cell>
        </row>
        <row r="2945">
          <cell r="A2945" t="str">
            <v>660804020002</v>
          </cell>
          <cell r="B2945" t="str">
            <v>Title I School</v>
          </cell>
          <cell r="C2945" t="str">
            <v>Schoolwide Program</v>
          </cell>
          <cell r="D2945" t="str">
            <v>Title I School</v>
          </cell>
          <cell r="E2945" t="str">
            <v>Schoolwide Program</v>
          </cell>
        </row>
        <row r="2946">
          <cell r="A2946" t="str">
            <v>660804020003</v>
          </cell>
          <cell r="B2946" t="str">
            <v>Title I School</v>
          </cell>
          <cell r="C2946" t="str">
            <v>Schoolwide Program</v>
          </cell>
          <cell r="D2946" t="str">
            <v>Title I School</v>
          </cell>
          <cell r="E2946" t="str">
            <v>Schoolwide Program</v>
          </cell>
        </row>
        <row r="2947">
          <cell r="A2947" t="str">
            <v>660805030001</v>
          </cell>
          <cell r="B2947" t="str">
            <v>Title I School</v>
          </cell>
          <cell r="C2947" t="str">
            <v>Targeted Assistance Program</v>
          </cell>
          <cell r="D2947" t="str">
            <v>Title I School</v>
          </cell>
          <cell r="E2947" t="str">
            <v>Targeted Assistance Program</v>
          </cell>
        </row>
        <row r="2948">
          <cell r="A2948" t="str">
            <v>660805030003</v>
          </cell>
          <cell r="B2948" t="str">
            <v>Title I School</v>
          </cell>
          <cell r="C2948" t="str">
            <v>Targeted Assistance Program</v>
          </cell>
          <cell r="D2948" t="str">
            <v>Title I School</v>
          </cell>
          <cell r="E2948" t="str">
            <v>Targeted Assistance Program</v>
          </cell>
        </row>
        <row r="2949">
          <cell r="A2949" t="str">
            <v>660805030004</v>
          </cell>
          <cell r="B2949" t="str">
            <v>Title I School</v>
          </cell>
          <cell r="C2949" t="str">
            <v>Targeted Assistance Program</v>
          </cell>
          <cell r="D2949" t="str">
            <v>Title I School</v>
          </cell>
          <cell r="E2949" t="str">
            <v>Targeted Assistance Program</v>
          </cell>
        </row>
        <row r="2950">
          <cell r="A2950" t="str">
            <v>660805030005</v>
          </cell>
          <cell r="B2950" t="str">
            <v>Title I School</v>
          </cell>
          <cell r="C2950" t="str">
            <v>Targeted Assistance Program</v>
          </cell>
          <cell r="D2950" t="str">
            <v>Title I School</v>
          </cell>
          <cell r="E2950" t="str">
            <v>Targeted Assistance Program</v>
          </cell>
        </row>
        <row r="2951">
          <cell r="A2951" t="str">
            <v>660806020001</v>
          </cell>
          <cell r="B2951" t="str">
            <v>Title I School</v>
          </cell>
          <cell r="C2951" t="str">
            <v>Schoolwide Program</v>
          </cell>
          <cell r="D2951" t="str">
            <v>Title I School</v>
          </cell>
          <cell r="E2951" t="str">
            <v>Schoolwide Program</v>
          </cell>
        </row>
        <row r="2952">
          <cell r="A2952" t="str">
            <v>660809030002</v>
          </cell>
          <cell r="B2952" t="str">
            <v>Title I School</v>
          </cell>
          <cell r="C2952" t="str">
            <v>Targeted Assistance Program</v>
          </cell>
          <cell r="D2952" t="str">
            <v>Title I School</v>
          </cell>
          <cell r="E2952" t="str">
            <v>Targeted Assistance Program</v>
          </cell>
        </row>
        <row r="2953">
          <cell r="A2953" t="str">
            <v>660809030003</v>
          </cell>
          <cell r="B2953" t="str">
            <v>Not Title I School</v>
          </cell>
          <cell r="C2953">
            <v>0</v>
          </cell>
          <cell r="D2953" t="str">
            <v>No Title I</v>
          </cell>
          <cell r="E2953" t="str">
            <v>No Title I</v>
          </cell>
        </row>
        <row r="2954">
          <cell r="A2954" t="str">
            <v>660809030004</v>
          </cell>
          <cell r="B2954" t="str">
            <v>Not Title I School</v>
          </cell>
          <cell r="C2954">
            <v>0</v>
          </cell>
          <cell r="D2954" t="str">
            <v>No Title I</v>
          </cell>
          <cell r="E2954" t="str">
            <v>No Title I</v>
          </cell>
        </row>
        <row r="2955">
          <cell r="A2955" t="str">
            <v>660900010001</v>
          </cell>
          <cell r="B2955" t="str">
            <v>Title I School</v>
          </cell>
          <cell r="C2955" t="str">
            <v>Schoolwide Program</v>
          </cell>
          <cell r="D2955" t="str">
            <v>Title I School</v>
          </cell>
          <cell r="E2955" t="str">
            <v>Schoolwide Program</v>
          </cell>
        </row>
        <row r="2956">
          <cell r="A2956" t="str">
            <v>660900010002</v>
          </cell>
          <cell r="B2956" t="str">
            <v>Title I School</v>
          </cell>
          <cell r="C2956" t="str">
            <v>Schoolwide Program</v>
          </cell>
          <cell r="D2956" t="str">
            <v>Title I School</v>
          </cell>
          <cell r="E2956" t="str">
            <v>Schoolwide Program</v>
          </cell>
        </row>
        <row r="2957">
          <cell r="A2957" t="str">
            <v>660900010004</v>
          </cell>
          <cell r="B2957" t="str">
            <v>Title I School</v>
          </cell>
          <cell r="C2957" t="str">
            <v>Targeted Assistance Program</v>
          </cell>
          <cell r="D2957" t="str">
            <v>Title I School</v>
          </cell>
          <cell r="E2957" t="str">
            <v>Targeted Assistance Program</v>
          </cell>
        </row>
        <row r="2958">
          <cell r="A2958" t="str">
            <v>660900010005</v>
          </cell>
          <cell r="B2958" t="str">
            <v>Title I School</v>
          </cell>
          <cell r="C2958" t="str">
            <v>Schoolwide Program</v>
          </cell>
          <cell r="D2958" t="str">
            <v>Title I School</v>
          </cell>
          <cell r="E2958" t="str">
            <v>Schoolwide Program</v>
          </cell>
        </row>
        <row r="2959">
          <cell r="A2959" t="str">
            <v>660900010006</v>
          </cell>
          <cell r="B2959" t="str">
            <v>Title I School</v>
          </cell>
          <cell r="C2959" t="str">
            <v>Schoolwide Program</v>
          </cell>
          <cell r="D2959" t="str">
            <v>Title I School</v>
          </cell>
          <cell r="E2959" t="str">
            <v>Schoolwide Program</v>
          </cell>
        </row>
        <row r="2960">
          <cell r="A2960" t="str">
            <v>660900010007</v>
          </cell>
          <cell r="B2960" t="str">
            <v>Title I School</v>
          </cell>
          <cell r="C2960" t="str">
            <v>Schoolwide Program</v>
          </cell>
          <cell r="D2960" t="str">
            <v>Title I School</v>
          </cell>
          <cell r="E2960" t="str">
            <v>Schoolwide Program</v>
          </cell>
        </row>
        <row r="2961">
          <cell r="A2961" t="str">
            <v>660900010008</v>
          </cell>
          <cell r="B2961" t="str">
            <v>Title I School</v>
          </cell>
          <cell r="C2961" t="str">
            <v>Schoolwide Program</v>
          </cell>
          <cell r="D2961" t="str">
            <v>Title I School</v>
          </cell>
          <cell r="E2961" t="str">
            <v>Schoolwide Program</v>
          </cell>
        </row>
        <row r="2962">
          <cell r="A2962" t="str">
            <v>660900010009</v>
          </cell>
          <cell r="B2962" t="str">
            <v>Title I School</v>
          </cell>
          <cell r="C2962" t="str">
            <v>Schoolwide Program</v>
          </cell>
          <cell r="D2962" t="str">
            <v>Title I School</v>
          </cell>
          <cell r="E2962" t="str">
            <v>Schoolwide Program</v>
          </cell>
        </row>
        <row r="2963">
          <cell r="A2963" t="str">
            <v>660900010010</v>
          </cell>
          <cell r="B2963" t="str">
            <v>Title I School</v>
          </cell>
          <cell r="C2963" t="str">
            <v>Schoolwide Program</v>
          </cell>
          <cell r="D2963" t="str">
            <v>Title I School</v>
          </cell>
          <cell r="E2963" t="str">
            <v>Schoolwide Program</v>
          </cell>
        </row>
        <row r="2964">
          <cell r="A2964" t="str">
            <v>660900010011</v>
          </cell>
          <cell r="B2964" t="str">
            <v>Title I School</v>
          </cell>
          <cell r="C2964" t="str">
            <v>Schoolwide Program</v>
          </cell>
          <cell r="D2964" t="str">
            <v>Title I School</v>
          </cell>
          <cell r="E2964" t="str">
            <v>Schoolwide Program</v>
          </cell>
        </row>
        <row r="2965">
          <cell r="A2965" t="str">
            <v>660900010013</v>
          </cell>
          <cell r="B2965" t="str">
            <v>Title I School</v>
          </cell>
          <cell r="C2965" t="str">
            <v>Schoolwide Program</v>
          </cell>
          <cell r="D2965" t="str">
            <v>Title I School</v>
          </cell>
          <cell r="E2965" t="str">
            <v>Schoolwide Program</v>
          </cell>
        </row>
        <row r="2966">
          <cell r="A2966" t="str">
            <v>660900010014</v>
          </cell>
          <cell r="B2966" t="str">
            <v>Title I School</v>
          </cell>
          <cell r="C2966" t="str">
            <v>Schoolwide Program</v>
          </cell>
          <cell r="D2966" t="str">
            <v>Title I School</v>
          </cell>
          <cell r="E2966" t="str">
            <v>Schoolwide Program</v>
          </cell>
        </row>
        <row r="2967">
          <cell r="A2967" t="str">
            <v>660900010022</v>
          </cell>
          <cell r="B2967" t="str">
            <v>Title I School</v>
          </cell>
          <cell r="C2967" t="str">
            <v>Schoolwide Program</v>
          </cell>
          <cell r="D2967" t="str">
            <v>Title I School</v>
          </cell>
          <cell r="E2967" t="str">
            <v>Schoolwide Program</v>
          </cell>
        </row>
        <row r="2968">
          <cell r="A2968" t="str">
            <v>660900010023</v>
          </cell>
          <cell r="B2968" t="str">
            <v>Title I School</v>
          </cell>
          <cell r="C2968" t="str">
            <v>Targeted Assistance Program</v>
          </cell>
          <cell r="D2968" t="str">
            <v>Title I School</v>
          </cell>
          <cell r="E2968" t="str">
            <v>Targeted Assistance Program</v>
          </cell>
        </row>
        <row r="2969">
          <cell r="A2969" t="str">
            <v>660900010025</v>
          </cell>
          <cell r="B2969" t="str">
            <v>Title I School</v>
          </cell>
          <cell r="C2969" t="str">
            <v>Schoolwide Program</v>
          </cell>
          <cell r="D2969" t="str">
            <v>Title I School</v>
          </cell>
          <cell r="E2969" t="str">
            <v>Schoolwide Program</v>
          </cell>
        </row>
        <row r="2970">
          <cell r="A2970" t="str">
            <v>660900010026</v>
          </cell>
          <cell r="B2970" t="str">
            <v>Title I School</v>
          </cell>
          <cell r="C2970" t="str">
            <v>Schoolwide Program</v>
          </cell>
          <cell r="D2970" t="str">
            <v>Title I School</v>
          </cell>
          <cell r="E2970" t="str">
            <v>Schoolwide Program</v>
          </cell>
        </row>
        <row r="2971">
          <cell r="A2971" t="str">
            <v>660900861000</v>
          </cell>
          <cell r="B2971" t="str">
            <v>Title I School</v>
          </cell>
          <cell r="C2971" t="str">
            <v>Schoolwide Program</v>
          </cell>
          <cell r="D2971" t="str">
            <v>Title I School</v>
          </cell>
          <cell r="E2971" t="str">
            <v>Schoolwide Program</v>
          </cell>
        </row>
        <row r="2972">
          <cell r="A2972" t="str">
            <v>661004060001</v>
          </cell>
          <cell r="B2972" t="str">
            <v>Title I School</v>
          </cell>
          <cell r="C2972" t="str">
            <v>Targeted Assistance Program</v>
          </cell>
          <cell r="D2972" t="str">
            <v>Title I School</v>
          </cell>
          <cell r="E2972" t="str">
            <v>Targeted Assistance Program</v>
          </cell>
        </row>
        <row r="2973">
          <cell r="A2973" t="str">
            <v>661004060002</v>
          </cell>
          <cell r="B2973" t="str">
            <v>Not Title I School</v>
          </cell>
          <cell r="C2973">
            <v>0</v>
          </cell>
          <cell r="D2973" t="str">
            <v>No Title I</v>
          </cell>
          <cell r="E2973" t="str">
            <v>No Title I</v>
          </cell>
        </row>
        <row r="2974">
          <cell r="A2974" t="str">
            <v>661004060003</v>
          </cell>
          <cell r="B2974" t="str">
            <v>Title I School</v>
          </cell>
          <cell r="C2974" t="str">
            <v>Targeted Assistance Program</v>
          </cell>
          <cell r="D2974" t="str">
            <v>Title I School</v>
          </cell>
          <cell r="E2974" t="str">
            <v>Targeted Assistance Program</v>
          </cell>
        </row>
        <row r="2975">
          <cell r="A2975" t="str">
            <v>661004060004</v>
          </cell>
          <cell r="B2975" t="str">
            <v>Not Title I School</v>
          </cell>
          <cell r="C2975">
            <v>0</v>
          </cell>
          <cell r="D2975" t="str">
            <v>No Title I</v>
          </cell>
          <cell r="E2975" t="str">
            <v>No Title I</v>
          </cell>
        </row>
        <row r="2976">
          <cell r="A2976" t="str">
            <v>661004060005</v>
          </cell>
          <cell r="B2976" t="str">
            <v>Not Title I School</v>
          </cell>
          <cell r="C2976">
            <v>0</v>
          </cell>
          <cell r="D2976" t="str">
            <v>No Title I</v>
          </cell>
          <cell r="E2976" t="str">
            <v>No Title I</v>
          </cell>
        </row>
        <row r="2977">
          <cell r="A2977" t="str">
            <v>661004060006</v>
          </cell>
          <cell r="B2977" t="str">
            <v>Not Title I School</v>
          </cell>
          <cell r="C2977">
            <v>0</v>
          </cell>
          <cell r="D2977" t="str">
            <v>No Title I</v>
          </cell>
          <cell r="E2977" t="str">
            <v>No Title I</v>
          </cell>
        </row>
        <row r="2978">
          <cell r="A2978" t="str">
            <v>661100010001</v>
          </cell>
          <cell r="B2978" t="str">
            <v>Title I School</v>
          </cell>
          <cell r="C2978" t="str">
            <v>Schoolwide Program</v>
          </cell>
          <cell r="D2978" t="str">
            <v>Title I School</v>
          </cell>
          <cell r="E2978" t="str">
            <v>Schoolwide Program</v>
          </cell>
        </row>
        <row r="2979">
          <cell r="A2979" t="str">
            <v>661100010002</v>
          </cell>
          <cell r="B2979" t="str">
            <v>Title I School</v>
          </cell>
          <cell r="C2979" t="str">
            <v>Schoolwide Program</v>
          </cell>
          <cell r="D2979" t="str">
            <v>Title I School</v>
          </cell>
          <cell r="E2979" t="str">
            <v>Schoolwide Program</v>
          </cell>
        </row>
        <row r="2980">
          <cell r="A2980" t="str">
            <v>661100010003</v>
          </cell>
          <cell r="B2980" t="str">
            <v>Not Title I School</v>
          </cell>
          <cell r="C2980">
            <v>0</v>
          </cell>
          <cell r="D2980" t="str">
            <v>No Title I</v>
          </cell>
          <cell r="E2980" t="str">
            <v>No Title I</v>
          </cell>
        </row>
        <row r="2981">
          <cell r="A2981" t="str">
            <v>661100010004</v>
          </cell>
          <cell r="B2981" t="str">
            <v>Title I School</v>
          </cell>
          <cell r="C2981" t="str">
            <v>Schoolwide Program</v>
          </cell>
          <cell r="D2981" t="str">
            <v>Title I School</v>
          </cell>
          <cell r="E2981" t="str">
            <v>Schoolwide Program</v>
          </cell>
        </row>
        <row r="2982">
          <cell r="A2982" t="str">
            <v>661100010008</v>
          </cell>
          <cell r="B2982" t="str">
            <v>Title I School</v>
          </cell>
          <cell r="C2982" t="str">
            <v>Schoolwide Program</v>
          </cell>
          <cell r="D2982" t="str">
            <v>Title I School</v>
          </cell>
          <cell r="E2982" t="str">
            <v>Schoolwide Program</v>
          </cell>
        </row>
        <row r="2983">
          <cell r="A2983" t="str">
            <v>661100010009</v>
          </cell>
          <cell r="B2983" t="str">
            <v>Not Title I School</v>
          </cell>
          <cell r="C2983">
            <v>0</v>
          </cell>
          <cell r="D2983" t="str">
            <v>No Title I</v>
          </cell>
          <cell r="E2983" t="str">
            <v>No Title I</v>
          </cell>
        </row>
        <row r="2984">
          <cell r="A2984" t="str">
            <v>661100010011</v>
          </cell>
          <cell r="B2984" t="str">
            <v>Not Title I School</v>
          </cell>
          <cell r="C2984">
            <v>0</v>
          </cell>
          <cell r="D2984" t="str">
            <v>No Title I</v>
          </cell>
          <cell r="E2984" t="str">
            <v>No Title I</v>
          </cell>
        </row>
        <row r="2985">
          <cell r="A2985" t="str">
            <v>661100010013</v>
          </cell>
          <cell r="B2985" t="str">
            <v>Not Title I School</v>
          </cell>
          <cell r="C2985">
            <v>0</v>
          </cell>
          <cell r="D2985" t="str">
            <v>No Title I</v>
          </cell>
          <cell r="E2985" t="str">
            <v>No Title I</v>
          </cell>
        </row>
        <row r="2986">
          <cell r="A2986" t="str">
            <v>661100010014</v>
          </cell>
          <cell r="B2986" t="str">
            <v>Not Title I School</v>
          </cell>
          <cell r="C2986">
            <v>0</v>
          </cell>
          <cell r="D2986" t="str">
            <v>No Title I</v>
          </cell>
          <cell r="E2986" t="str">
            <v>No Title I</v>
          </cell>
        </row>
        <row r="2987">
          <cell r="A2987" t="str">
            <v>661100010016</v>
          </cell>
          <cell r="B2987" t="str">
            <v>Title I School</v>
          </cell>
          <cell r="C2987" t="str">
            <v>Schoolwide Program</v>
          </cell>
          <cell r="D2987" t="str">
            <v>Title I School</v>
          </cell>
          <cell r="E2987" t="str">
            <v>Schoolwide Program</v>
          </cell>
        </row>
        <row r="2988">
          <cell r="A2988" t="str">
            <v>661201060002</v>
          </cell>
          <cell r="B2988" t="str">
            <v>Title I School</v>
          </cell>
          <cell r="C2988" t="str">
            <v>Schoolwide Program</v>
          </cell>
          <cell r="D2988" t="str">
            <v>Title I School</v>
          </cell>
          <cell r="E2988" t="str">
            <v>Schoolwide Program</v>
          </cell>
        </row>
        <row r="2989">
          <cell r="A2989" t="str">
            <v>661201060005</v>
          </cell>
          <cell r="B2989" t="str">
            <v>Title I School</v>
          </cell>
          <cell r="C2989" t="str">
            <v>Schoolwide Program</v>
          </cell>
          <cell r="D2989" t="str">
            <v>Title I School</v>
          </cell>
          <cell r="E2989" t="str">
            <v>Schoolwide Program</v>
          </cell>
        </row>
        <row r="2990">
          <cell r="A2990" t="str">
            <v>661201060006</v>
          </cell>
          <cell r="B2990" t="str">
            <v>Title I School</v>
          </cell>
          <cell r="C2990" t="str">
            <v>Targeted Assistance Program</v>
          </cell>
          <cell r="D2990" t="str">
            <v>Title I School</v>
          </cell>
          <cell r="E2990" t="str">
            <v>Targeted Assistance Program</v>
          </cell>
        </row>
        <row r="2991">
          <cell r="A2991" t="str">
            <v>661201060007</v>
          </cell>
          <cell r="B2991" t="str">
            <v>Title I School</v>
          </cell>
          <cell r="C2991" t="str">
            <v>Schoolwide Program</v>
          </cell>
          <cell r="D2991" t="str">
            <v>Title I School</v>
          </cell>
          <cell r="E2991" t="str">
            <v>Schoolwide Program</v>
          </cell>
        </row>
        <row r="2992">
          <cell r="A2992" t="str">
            <v>661301040002</v>
          </cell>
          <cell r="B2992" t="str">
            <v>Title I School</v>
          </cell>
          <cell r="C2992" t="str">
            <v>Targeted Assistance Program</v>
          </cell>
          <cell r="D2992" t="str">
            <v>Title I School</v>
          </cell>
          <cell r="E2992" t="str">
            <v>Targeted Assistance Program</v>
          </cell>
        </row>
        <row r="2993">
          <cell r="A2993" t="str">
            <v>661301040003</v>
          </cell>
          <cell r="B2993" t="str">
            <v>Title I School</v>
          </cell>
          <cell r="C2993" t="str">
            <v>Targeted Assistance Program</v>
          </cell>
          <cell r="D2993" t="str">
            <v>Title I School</v>
          </cell>
          <cell r="E2993" t="str">
            <v>Targeted Assistance Program</v>
          </cell>
        </row>
        <row r="2994">
          <cell r="A2994" t="str">
            <v>661401030001</v>
          </cell>
          <cell r="B2994" t="str">
            <v>Title I School</v>
          </cell>
          <cell r="C2994" t="str">
            <v>Targeted Assistance Program</v>
          </cell>
          <cell r="D2994" t="str">
            <v>Title I School</v>
          </cell>
          <cell r="E2994" t="str">
            <v>Targeted Assistance Program</v>
          </cell>
        </row>
        <row r="2995">
          <cell r="A2995" t="str">
            <v>661401030002</v>
          </cell>
          <cell r="B2995" t="str">
            <v>Not Title I School</v>
          </cell>
          <cell r="C2995">
            <v>0</v>
          </cell>
          <cell r="D2995" t="str">
            <v>No Title I</v>
          </cell>
          <cell r="E2995" t="str">
            <v>No Title I</v>
          </cell>
        </row>
        <row r="2996">
          <cell r="A2996" t="str">
            <v>661401030003</v>
          </cell>
          <cell r="B2996" t="str">
            <v>Title I School</v>
          </cell>
          <cell r="C2996" t="str">
            <v>Targeted Assistance Program</v>
          </cell>
          <cell r="D2996" t="str">
            <v>Title I School</v>
          </cell>
          <cell r="E2996" t="str">
            <v>Targeted Assistance Program</v>
          </cell>
        </row>
        <row r="2997">
          <cell r="A2997" t="str">
            <v>661401030005</v>
          </cell>
          <cell r="B2997" t="str">
            <v>Not Title I School</v>
          </cell>
          <cell r="C2997">
            <v>0</v>
          </cell>
          <cell r="D2997" t="str">
            <v>No Title I</v>
          </cell>
          <cell r="E2997" t="str">
            <v>No Title I</v>
          </cell>
        </row>
        <row r="2998">
          <cell r="A2998" t="str">
            <v>661401030006</v>
          </cell>
          <cell r="B2998" t="str">
            <v>Not Title I School</v>
          </cell>
          <cell r="C2998">
            <v>0</v>
          </cell>
          <cell r="D2998" t="str">
            <v>No Title I</v>
          </cell>
          <cell r="E2998" t="str">
            <v>No Title I</v>
          </cell>
        </row>
        <row r="2999">
          <cell r="A2999" t="str">
            <v>661401030007</v>
          </cell>
          <cell r="B2999" t="str">
            <v>Not Title I School</v>
          </cell>
          <cell r="C2999">
            <v>0</v>
          </cell>
          <cell r="D2999" t="str">
            <v>No Title I</v>
          </cell>
          <cell r="E2999" t="str">
            <v>No Title I</v>
          </cell>
        </row>
        <row r="3000">
          <cell r="A3000" t="str">
            <v>661402020001</v>
          </cell>
          <cell r="B3000" t="str">
            <v>Not Title I School</v>
          </cell>
          <cell r="C3000">
            <v>0</v>
          </cell>
          <cell r="D3000" t="str">
            <v>Title I School</v>
          </cell>
          <cell r="E3000" t="str">
            <v>Schoolwide Program</v>
          </cell>
        </row>
        <row r="3001">
          <cell r="A3001" t="str">
            <v>661402020002</v>
          </cell>
          <cell r="B3001" t="str">
            <v>Not Title I School</v>
          </cell>
          <cell r="C3001">
            <v>0</v>
          </cell>
          <cell r="D3001" t="str">
            <v>Title I School</v>
          </cell>
          <cell r="E3001" t="str">
            <v>Schoolwide Program</v>
          </cell>
        </row>
        <row r="3002">
          <cell r="A3002" t="str">
            <v>661402020004</v>
          </cell>
          <cell r="B3002" t="str">
            <v>Not Title I School</v>
          </cell>
          <cell r="C3002">
            <v>0</v>
          </cell>
          <cell r="D3002" t="str">
            <v>Title I School</v>
          </cell>
          <cell r="E3002" t="str">
            <v>Schoolwide Program</v>
          </cell>
        </row>
        <row r="3003">
          <cell r="A3003" t="str">
            <v>661500010001</v>
          </cell>
          <cell r="B3003" t="str">
            <v>Title I School</v>
          </cell>
          <cell r="C3003" t="str">
            <v>Schoolwide Program</v>
          </cell>
          <cell r="D3003" t="str">
            <v>Title I School</v>
          </cell>
          <cell r="E3003" t="str">
            <v>Schoolwide Program</v>
          </cell>
        </row>
        <row r="3004">
          <cell r="A3004" t="str">
            <v>661500010002</v>
          </cell>
          <cell r="B3004" t="str">
            <v>Title I School</v>
          </cell>
          <cell r="C3004" t="str">
            <v>Schoolwide Program</v>
          </cell>
          <cell r="D3004" t="str">
            <v>Title I School</v>
          </cell>
          <cell r="E3004" t="str">
            <v>Schoolwide Program</v>
          </cell>
        </row>
        <row r="3005">
          <cell r="A3005" t="str">
            <v>661500010003</v>
          </cell>
          <cell r="B3005" t="str">
            <v>Not Title I School</v>
          </cell>
          <cell r="C3005">
            <v>0</v>
          </cell>
          <cell r="D3005" t="str">
            <v>No Title I</v>
          </cell>
          <cell r="E3005" t="str">
            <v>No Title I</v>
          </cell>
        </row>
        <row r="3006">
          <cell r="A3006" t="str">
            <v>661500010004</v>
          </cell>
          <cell r="B3006" t="str">
            <v>Title I School</v>
          </cell>
          <cell r="C3006" t="str">
            <v>Schoolwide Program</v>
          </cell>
          <cell r="D3006" t="str">
            <v>Title I School</v>
          </cell>
          <cell r="E3006" t="str">
            <v>Schoolwide Program</v>
          </cell>
        </row>
        <row r="3007">
          <cell r="A3007" t="str">
            <v>661500010009</v>
          </cell>
          <cell r="B3007" t="str">
            <v>Title I School</v>
          </cell>
          <cell r="C3007" t="str">
            <v>Schoolwide Program</v>
          </cell>
          <cell r="D3007" t="str">
            <v>Title I School</v>
          </cell>
          <cell r="E3007" t="str">
            <v>Schoolwide Program</v>
          </cell>
        </row>
        <row r="3008">
          <cell r="A3008" t="str">
            <v>661500010010</v>
          </cell>
          <cell r="B3008" t="str">
            <v>Title I School</v>
          </cell>
          <cell r="C3008" t="str">
            <v>Schoolwide Program</v>
          </cell>
          <cell r="D3008" t="str">
            <v>Title I School</v>
          </cell>
          <cell r="E3008" t="str">
            <v>Schoolwide Program</v>
          </cell>
        </row>
        <row r="3009">
          <cell r="A3009" t="str">
            <v>661601030001</v>
          </cell>
          <cell r="B3009" t="str">
            <v>Not Title I School</v>
          </cell>
          <cell r="C3009">
            <v>0</v>
          </cell>
          <cell r="D3009" t="str">
            <v>No Title I</v>
          </cell>
          <cell r="E3009" t="str">
            <v>No Title I</v>
          </cell>
        </row>
        <row r="3010">
          <cell r="A3010" t="str">
            <v>661601030002</v>
          </cell>
          <cell r="B3010" t="str">
            <v>Title I School</v>
          </cell>
          <cell r="C3010" t="str">
            <v>Schoolwide Program</v>
          </cell>
          <cell r="D3010" t="str">
            <v>Title I School</v>
          </cell>
          <cell r="E3010" t="str">
            <v>Schoolwide Program</v>
          </cell>
        </row>
        <row r="3011">
          <cell r="A3011" t="str">
            <v>661601030003</v>
          </cell>
          <cell r="B3011" t="str">
            <v>Not Title I School</v>
          </cell>
          <cell r="C3011">
            <v>0</v>
          </cell>
          <cell r="D3011" t="str">
            <v>No Title I</v>
          </cell>
          <cell r="E3011" t="str">
            <v>No Title I</v>
          </cell>
        </row>
        <row r="3012">
          <cell r="A3012" t="str">
            <v>661601030004</v>
          </cell>
          <cell r="B3012" t="str">
            <v>Not Title I School</v>
          </cell>
          <cell r="C3012">
            <v>0</v>
          </cell>
          <cell r="D3012" t="str">
            <v>No Title I</v>
          </cell>
          <cell r="E3012" t="str">
            <v>No Title I</v>
          </cell>
        </row>
        <row r="3013">
          <cell r="A3013" t="str">
            <v>661601030005</v>
          </cell>
          <cell r="B3013" t="str">
            <v>Title I School</v>
          </cell>
          <cell r="C3013" t="str">
            <v>Schoolwide Program</v>
          </cell>
          <cell r="D3013" t="str">
            <v>Title I School</v>
          </cell>
          <cell r="E3013" t="str">
            <v>Schoolwide Program</v>
          </cell>
        </row>
        <row r="3014">
          <cell r="A3014" t="str">
            <v>661601030006</v>
          </cell>
          <cell r="B3014" t="str">
            <v>Not Title I School</v>
          </cell>
          <cell r="C3014">
            <v>0</v>
          </cell>
          <cell r="D3014" t="str">
            <v>No Title I</v>
          </cell>
          <cell r="E3014" t="str">
            <v>No Title I</v>
          </cell>
        </row>
        <row r="3015">
          <cell r="A3015" t="str">
            <v>661800010001</v>
          </cell>
          <cell r="B3015" t="str">
            <v>Title I School</v>
          </cell>
          <cell r="C3015" t="str">
            <v>Targeted Assistance Program</v>
          </cell>
          <cell r="D3015" t="str">
            <v>Title I School</v>
          </cell>
          <cell r="E3015" t="str">
            <v>Targeted Assistance Program</v>
          </cell>
        </row>
        <row r="3016">
          <cell r="A3016" t="str">
            <v>661800010002</v>
          </cell>
          <cell r="B3016" t="str">
            <v>Not Title I School</v>
          </cell>
          <cell r="C3016">
            <v>0</v>
          </cell>
          <cell r="D3016" t="str">
            <v>No Title I</v>
          </cell>
          <cell r="E3016" t="str">
            <v>No Title I</v>
          </cell>
        </row>
        <row r="3017">
          <cell r="A3017" t="str">
            <v>661800010003</v>
          </cell>
          <cell r="B3017" t="str">
            <v>Not Title I School</v>
          </cell>
          <cell r="C3017">
            <v>0</v>
          </cell>
          <cell r="D3017" t="str">
            <v>No Title I</v>
          </cell>
          <cell r="E3017" t="str">
            <v>No Title I</v>
          </cell>
        </row>
        <row r="3018">
          <cell r="A3018" t="str">
            <v>661800010004</v>
          </cell>
          <cell r="B3018" t="str">
            <v>Title I School</v>
          </cell>
          <cell r="C3018" t="str">
            <v>Schoolwide Program</v>
          </cell>
          <cell r="D3018" t="str">
            <v>Title I School</v>
          </cell>
          <cell r="E3018" t="str">
            <v>Schoolwide Program</v>
          </cell>
        </row>
        <row r="3019">
          <cell r="A3019" t="str">
            <v>661800010005</v>
          </cell>
          <cell r="B3019" t="str">
            <v>Title I School</v>
          </cell>
          <cell r="C3019" t="str">
            <v>Targeted Assistance Program</v>
          </cell>
          <cell r="D3019" t="str">
            <v>Title I School</v>
          </cell>
          <cell r="E3019" t="str">
            <v>Targeted Assistance Program</v>
          </cell>
        </row>
        <row r="3020">
          <cell r="A3020" t="str">
            <v>661901030001</v>
          </cell>
          <cell r="B3020" t="str">
            <v>Title I School</v>
          </cell>
          <cell r="C3020" t="str">
            <v>Targeted Assistance Program</v>
          </cell>
          <cell r="D3020" t="str">
            <v>Title I School</v>
          </cell>
          <cell r="E3020" t="str">
            <v>Targeted Assistance Program</v>
          </cell>
        </row>
        <row r="3021">
          <cell r="A3021" t="str">
            <v>661901030002</v>
          </cell>
          <cell r="B3021" t="str">
            <v>Title I School</v>
          </cell>
          <cell r="C3021" t="str">
            <v>Targeted Assistance Program</v>
          </cell>
          <cell r="D3021" t="str">
            <v>Title I School</v>
          </cell>
          <cell r="E3021" t="str">
            <v>Targeted Assistance Program</v>
          </cell>
        </row>
        <row r="3022">
          <cell r="A3022" t="str">
            <v>661901030004</v>
          </cell>
          <cell r="B3022" t="str">
            <v>Title I School</v>
          </cell>
          <cell r="C3022" t="str">
            <v>Targeted Assistance Program</v>
          </cell>
          <cell r="D3022" t="str">
            <v>Title I School</v>
          </cell>
          <cell r="E3022" t="str">
            <v>Targeted Assistance Program</v>
          </cell>
        </row>
        <row r="3023">
          <cell r="A3023" t="str">
            <v>661901030005</v>
          </cell>
          <cell r="B3023" t="str">
            <v>Title I School</v>
          </cell>
          <cell r="C3023" t="str">
            <v>Targeted Assistance Program</v>
          </cell>
          <cell r="D3023" t="str">
            <v>Title I School</v>
          </cell>
          <cell r="E3023" t="str">
            <v>Targeted Assistance Program</v>
          </cell>
        </row>
        <row r="3024">
          <cell r="A3024" t="str">
            <v>661904030003</v>
          </cell>
          <cell r="B3024" t="str">
            <v>Title I School</v>
          </cell>
          <cell r="C3024" t="str">
            <v>Targeted Assistance Program</v>
          </cell>
          <cell r="D3024" t="str">
            <v>Title I School</v>
          </cell>
          <cell r="E3024" t="str">
            <v>Targeted Assistance Program</v>
          </cell>
        </row>
        <row r="3025">
          <cell r="A3025" t="str">
            <v>661904030004</v>
          </cell>
          <cell r="B3025" t="str">
            <v>Not Title I School</v>
          </cell>
          <cell r="C3025">
            <v>0</v>
          </cell>
          <cell r="D3025" t="str">
            <v>No Title I</v>
          </cell>
          <cell r="E3025" t="str">
            <v>No Title I</v>
          </cell>
        </row>
        <row r="3026">
          <cell r="A3026" t="str">
            <v>661904030005</v>
          </cell>
          <cell r="B3026" t="str">
            <v>Not Title I School</v>
          </cell>
          <cell r="C3026">
            <v>0</v>
          </cell>
          <cell r="D3026" t="str">
            <v>No Title I</v>
          </cell>
          <cell r="E3026" t="str">
            <v>No Title I</v>
          </cell>
        </row>
        <row r="3027">
          <cell r="A3027" t="str">
            <v>661904030006</v>
          </cell>
          <cell r="B3027" t="str">
            <v>Title I School</v>
          </cell>
          <cell r="C3027" t="str">
            <v>Targeted Assistance Program</v>
          </cell>
          <cell r="D3027" t="str">
            <v>Title I School</v>
          </cell>
          <cell r="E3027" t="str">
            <v>Targeted Assistance Program</v>
          </cell>
        </row>
        <row r="3028">
          <cell r="A3028" t="str">
            <v>661904030008</v>
          </cell>
          <cell r="B3028" t="str">
            <v>Not Title I School</v>
          </cell>
          <cell r="C3028">
            <v>0</v>
          </cell>
          <cell r="D3028" t="str">
            <v>No Title I</v>
          </cell>
          <cell r="E3028" t="str">
            <v>No Title I</v>
          </cell>
        </row>
        <row r="3029">
          <cell r="A3029" t="str">
            <v>661904030010</v>
          </cell>
          <cell r="B3029" t="str">
            <v>Title I School</v>
          </cell>
          <cell r="C3029" t="str">
            <v>Targeted Assistance Program</v>
          </cell>
          <cell r="D3029" t="str">
            <v>Title I School</v>
          </cell>
          <cell r="E3029" t="str">
            <v>Targeted Assistance Program</v>
          </cell>
        </row>
        <row r="3030">
          <cell r="A3030" t="str">
            <v>661905020001</v>
          </cell>
          <cell r="B3030" t="str">
            <v>Title I School</v>
          </cell>
          <cell r="C3030" t="str">
            <v>Schoolwide Program</v>
          </cell>
          <cell r="D3030" t="str">
            <v>Title I School</v>
          </cell>
          <cell r="E3030" t="str">
            <v>Schoolwide Program</v>
          </cell>
        </row>
        <row r="3031">
          <cell r="A3031" t="str">
            <v>661905020002</v>
          </cell>
          <cell r="B3031" t="str">
            <v>Title I School</v>
          </cell>
          <cell r="C3031" t="str">
            <v>Schoolwide Program</v>
          </cell>
          <cell r="D3031" t="str">
            <v>Title I School</v>
          </cell>
          <cell r="E3031" t="str">
            <v>Schoolwide Program</v>
          </cell>
        </row>
        <row r="3032">
          <cell r="A3032" t="str">
            <v>661905020003</v>
          </cell>
          <cell r="B3032" t="str">
            <v>Title I School</v>
          </cell>
          <cell r="C3032" t="str">
            <v>Schoolwide Program</v>
          </cell>
          <cell r="D3032" t="str">
            <v>Title I School</v>
          </cell>
          <cell r="E3032" t="str">
            <v>Schoolwide Program</v>
          </cell>
        </row>
        <row r="3033">
          <cell r="A3033" t="str">
            <v>662001030001</v>
          </cell>
          <cell r="B3033" t="str">
            <v>Not Title I School</v>
          </cell>
          <cell r="C3033">
            <v>0</v>
          </cell>
          <cell r="D3033" t="str">
            <v>No Title I</v>
          </cell>
          <cell r="E3033" t="str">
            <v>No Title I</v>
          </cell>
        </row>
        <row r="3034">
          <cell r="A3034" t="str">
            <v>662001030002</v>
          </cell>
          <cell r="B3034" t="str">
            <v>Not Title I School</v>
          </cell>
          <cell r="C3034">
            <v>0</v>
          </cell>
          <cell r="D3034" t="str">
            <v>No Title I</v>
          </cell>
          <cell r="E3034" t="str">
            <v>No Title I</v>
          </cell>
        </row>
        <row r="3035">
          <cell r="A3035" t="str">
            <v>662001030003</v>
          </cell>
          <cell r="B3035" t="str">
            <v>Not Title I School</v>
          </cell>
          <cell r="C3035">
            <v>0</v>
          </cell>
          <cell r="D3035" t="str">
            <v>No Title I</v>
          </cell>
          <cell r="E3035" t="str">
            <v>No Title I</v>
          </cell>
        </row>
        <row r="3036">
          <cell r="A3036" t="str">
            <v>662001030004</v>
          </cell>
          <cell r="B3036" t="str">
            <v>Not Title I School</v>
          </cell>
          <cell r="C3036">
            <v>0</v>
          </cell>
          <cell r="D3036" t="str">
            <v>No Title I</v>
          </cell>
          <cell r="E3036" t="str">
            <v>No Title I</v>
          </cell>
        </row>
        <row r="3037">
          <cell r="A3037" t="str">
            <v>662001030005</v>
          </cell>
          <cell r="B3037" t="str">
            <v>Not Title I School</v>
          </cell>
          <cell r="C3037">
            <v>0</v>
          </cell>
          <cell r="D3037" t="str">
            <v>No Title I</v>
          </cell>
          <cell r="E3037" t="str">
            <v>No Title I</v>
          </cell>
        </row>
        <row r="3038">
          <cell r="A3038" t="str">
            <v>662001030010</v>
          </cell>
          <cell r="B3038" t="str">
            <v>Not Title I School</v>
          </cell>
          <cell r="C3038">
            <v>0</v>
          </cell>
          <cell r="D3038" t="str">
            <v>No Title I</v>
          </cell>
          <cell r="E3038" t="str">
            <v>No Title I</v>
          </cell>
        </row>
        <row r="3039">
          <cell r="A3039" t="str">
            <v>662001030011</v>
          </cell>
          <cell r="B3039" t="str">
            <v>Not Title I School</v>
          </cell>
          <cell r="C3039">
            <v>0</v>
          </cell>
          <cell r="D3039" t="str">
            <v>No Title I</v>
          </cell>
          <cell r="E3039" t="str">
            <v>No Title I</v>
          </cell>
        </row>
        <row r="3040">
          <cell r="A3040" t="str">
            <v>662101060001</v>
          </cell>
          <cell r="B3040" t="str">
            <v>Not Title I School</v>
          </cell>
          <cell r="C3040">
            <v>0</v>
          </cell>
          <cell r="D3040" t="str">
            <v>No Title I</v>
          </cell>
          <cell r="E3040" t="str">
            <v>No Title I</v>
          </cell>
        </row>
        <row r="3041">
          <cell r="A3041" t="str">
            <v>662101060002</v>
          </cell>
          <cell r="B3041" t="str">
            <v>Title I School</v>
          </cell>
          <cell r="C3041" t="str">
            <v>Targeted Assistance Program</v>
          </cell>
          <cell r="D3041" t="str">
            <v>Title I School</v>
          </cell>
          <cell r="E3041" t="str">
            <v>Targeted Assistance Program</v>
          </cell>
        </row>
        <row r="3042">
          <cell r="A3042" t="str">
            <v>662101060003</v>
          </cell>
          <cell r="B3042" t="str">
            <v>Title I School</v>
          </cell>
          <cell r="C3042" t="str">
            <v>Targeted Assistance Program</v>
          </cell>
          <cell r="D3042" t="str">
            <v>Title I School</v>
          </cell>
          <cell r="E3042" t="str">
            <v>Targeted Assistance Program</v>
          </cell>
        </row>
        <row r="3043">
          <cell r="A3043" t="str">
            <v>662101060004</v>
          </cell>
          <cell r="B3043" t="str">
            <v>Not Title I School</v>
          </cell>
          <cell r="C3043">
            <v>0</v>
          </cell>
          <cell r="D3043" t="str">
            <v>No Title I</v>
          </cell>
          <cell r="E3043" t="str">
            <v>No Title I</v>
          </cell>
        </row>
        <row r="3044">
          <cell r="A3044" t="str">
            <v>662200010001</v>
          </cell>
          <cell r="B3044" t="str">
            <v>Title I School</v>
          </cell>
          <cell r="C3044" t="str">
            <v>Schoolwide Program</v>
          </cell>
          <cell r="D3044" t="str">
            <v>Title I School</v>
          </cell>
          <cell r="E3044" t="str">
            <v>Schoolwide Program</v>
          </cell>
        </row>
        <row r="3045">
          <cell r="A3045" t="str">
            <v>662200010002</v>
          </cell>
          <cell r="B3045" t="str">
            <v>Title I School</v>
          </cell>
          <cell r="C3045" t="str">
            <v>Schoolwide Program</v>
          </cell>
          <cell r="D3045" t="str">
            <v>Title I School</v>
          </cell>
          <cell r="E3045" t="str">
            <v>Schoolwide Program</v>
          </cell>
        </row>
        <row r="3046">
          <cell r="A3046" t="str">
            <v>662200010003</v>
          </cell>
          <cell r="B3046" t="str">
            <v>Title I School</v>
          </cell>
          <cell r="C3046" t="str">
            <v>Targeted Assistance Program</v>
          </cell>
          <cell r="D3046" t="str">
            <v>Title I School</v>
          </cell>
          <cell r="E3046" t="str">
            <v>Targeted Assistance Program</v>
          </cell>
        </row>
        <row r="3047">
          <cell r="A3047" t="str">
            <v>662200010005</v>
          </cell>
          <cell r="B3047" t="str">
            <v>Title I School</v>
          </cell>
          <cell r="C3047" t="str">
            <v>Targeted Assistance Program</v>
          </cell>
          <cell r="D3047" t="str">
            <v>Title I School</v>
          </cell>
          <cell r="E3047" t="str">
            <v>Targeted Assistance Program</v>
          </cell>
        </row>
        <row r="3048">
          <cell r="A3048" t="str">
            <v>662200010006</v>
          </cell>
          <cell r="B3048" t="str">
            <v>Title I School</v>
          </cell>
          <cell r="C3048" t="str">
            <v>Schoolwide Program</v>
          </cell>
          <cell r="D3048" t="str">
            <v>Title I School</v>
          </cell>
          <cell r="E3048" t="str">
            <v>Schoolwide Program</v>
          </cell>
        </row>
        <row r="3049">
          <cell r="A3049" t="str">
            <v>662200010011</v>
          </cell>
          <cell r="B3049" t="str">
            <v>Not Title I School</v>
          </cell>
          <cell r="C3049">
            <v>0</v>
          </cell>
          <cell r="D3049" t="str">
            <v>No Title I</v>
          </cell>
          <cell r="E3049" t="str">
            <v>No Title I</v>
          </cell>
        </row>
        <row r="3050">
          <cell r="A3050" t="str">
            <v>662200010012</v>
          </cell>
          <cell r="B3050" t="str">
            <v>Title I School</v>
          </cell>
          <cell r="C3050" t="str">
            <v>Schoolwide Program</v>
          </cell>
          <cell r="D3050" t="str">
            <v>Title I School</v>
          </cell>
          <cell r="E3050" t="str">
            <v>Schoolwide Program</v>
          </cell>
        </row>
        <row r="3051">
          <cell r="A3051" t="str">
            <v>662300010001</v>
          </cell>
          <cell r="B3051" t="str">
            <v>Title I School</v>
          </cell>
          <cell r="C3051" t="str">
            <v>Schoolwide Program</v>
          </cell>
          <cell r="D3051" t="str">
            <v>Title I School</v>
          </cell>
          <cell r="E3051" t="str">
            <v>Schoolwide Program</v>
          </cell>
        </row>
        <row r="3052">
          <cell r="A3052" t="str">
            <v>662300010002</v>
          </cell>
          <cell r="B3052" t="str">
            <v>Title I School</v>
          </cell>
          <cell r="C3052" t="str">
            <v>Schoolwide Program</v>
          </cell>
          <cell r="D3052" t="str">
            <v>Title I School</v>
          </cell>
          <cell r="E3052" t="str">
            <v>Schoolwide Program</v>
          </cell>
        </row>
        <row r="3053">
          <cell r="A3053" t="str">
            <v>662300010004</v>
          </cell>
          <cell r="B3053" t="str">
            <v>Title I School</v>
          </cell>
          <cell r="C3053" t="str">
            <v>Schoolwide Program</v>
          </cell>
          <cell r="D3053" t="str">
            <v>Title I School</v>
          </cell>
          <cell r="E3053" t="str">
            <v>Schoolwide Program</v>
          </cell>
        </row>
        <row r="3054">
          <cell r="A3054" t="str">
            <v>662300010005</v>
          </cell>
          <cell r="B3054" t="str">
            <v>Title I School</v>
          </cell>
          <cell r="C3054" t="str">
            <v>Schoolwide Program</v>
          </cell>
          <cell r="D3054" t="str">
            <v>Title I School</v>
          </cell>
          <cell r="E3054" t="str">
            <v>Schoolwide Program</v>
          </cell>
        </row>
        <row r="3055">
          <cell r="A3055" t="str">
            <v>662300010007</v>
          </cell>
          <cell r="B3055" t="str">
            <v>Title I School</v>
          </cell>
          <cell r="C3055" t="str">
            <v>Schoolwide Program</v>
          </cell>
          <cell r="D3055" t="str">
            <v>Title I School</v>
          </cell>
          <cell r="E3055" t="str">
            <v>Schoolwide Program</v>
          </cell>
        </row>
        <row r="3056">
          <cell r="A3056" t="str">
            <v>662300010008</v>
          </cell>
          <cell r="B3056" t="str">
            <v>Title I School</v>
          </cell>
          <cell r="C3056" t="str">
            <v>Schoolwide Program</v>
          </cell>
          <cell r="D3056" t="str">
            <v>Title I School</v>
          </cell>
          <cell r="E3056" t="str">
            <v>Schoolwide Program</v>
          </cell>
        </row>
        <row r="3057">
          <cell r="A3057" t="str">
            <v>662300010009</v>
          </cell>
          <cell r="B3057" t="str">
            <v>Title I School</v>
          </cell>
          <cell r="C3057" t="str">
            <v>Schoolwide Program</v>
          </cell>
          <cell r="D3057" t="str">
            <v>Title I School</v>
          </cell>
          <cell r="E3057" t="str">
            <v>Schoolwide Program</v>
          </cell>
        </row>
        <row r="3058">
          <cell r="A3058" t="str">
            <v>662300010013</v>
          </cell>
          <cell r="B3058" t="str">
            <v>Title I School</v>
          </cell>
          <cell r="C3058" t="str">
            <v>Schoolwide Program</v>
          </cell>
          <cell r="D3058" t="str">
            <v>Title I School</v>
          </cell>
          <cell r="E3058" t="str">
            <v>Schoolwide Program</v>
          </cell>
        </row>
        <row r="3059">
          <cell r="A3059" t="str">
            <v>662300010014</v>
          </cell>
          <cell r="B3059" t="str">
            <v>Title I School</v>
          </cell>
          <cell r="C3059" t="str">
            <v>Schoolwide Program</v>
          </cell>
          <cell r="D3059" t="str">
            <v>Title I School</v>
          </cell>
          <cell r="E3059" t="str">
            <v>Schoolwide Program</v>
          </cell>
        </row>
        <row r="3060">
          <cell r="A3060" t="str">
            <v>662300010015</v>
          </cell>
          <cell r="B3060" t="str">
            <v>Title I School</v>
          </cell>
          <cell r="C3060" t="str">
            <v>Targeted Assistance Program</v>
          </cell>
          <cell r="D3060" t="str">
            <v>Title I School</v>
          </cell>
          <cell r="E3060" t="str">
            <v>Targeted Assistance Program</v>
          </cell>
        </row>
        <row r="3061">
          <cell r="A3061" t="str">
            <v>662300010016</v>
          </cell>
          <cell r="B3061" t="str">
            <v>Title I School</v>
          </cell>
          <cell r="C3061" t="str">
            <v>Schoolwide Program</v>
          </cell>
          <cell r="D3061" t="str">
            <v>Title I School</v>
          </cell>
          <cell r="E3061" t="str">
            <v>Schoolwide Program</v>
          </cell>
        </row>
        <row r="3062">
          <cell r="A3062" t="str">
            <v>662300010017</v>
          </cell>
          <cell r="B3062" t="str">
            <v>Title I School</v>
          </cell>
          <cell r="C3062" t="str">
            <v>Schoolwide Program</v>
          </cell>
          <cell r="D3062" t="str">
            <v>Title I School</v>
          </cell>
          <cell r="E3062" t="str">
            <v>Schoolwide Program</v>
          </cell>
        </row>
        <row r="3063">
          <cell r="A3063" t="str">
            <v>662300010018</v>
          </cell>
          <cell r="B3063" t="str">
            <v>Title I School</v>
          </cell>
          <cell r="C3063" t="str">
            <v>Schoolwide Program</v>
          </cell>
          <cell r="D3063" t="str">
            <v>Title I School</v>
          </cell>
          <cell r="E3063" t="str">
            <v>Schoolwide Program</v>
          </cell>
        </row>
        <row r="3064">
          <cell r="A3064" t="str">
            <v>662300010019</v>
          </cell>
          <cell r="B3064" t="str">
            <v>Title I School</v>
          </cell>
          <cell r="C3064" t="str">
            <v>Schoolwide Program</v>
          </cell>
          <cell r="D3064" t="str">
            <v>Title I School</v>
          </cell>
          <cell r="E3064" t="str">
            <v>Schoolwide Program</v>
          </cell>
        </row>
        <row r="3065">
          <cell r="A3065" t="str">
            <v>662300010021</v>
          </cell>
          <cell r="B3065" t="str">
            <v>Title I School</v>
          </cell>
          <cell r="C3065" t="str">
            <v>Schoolwide Program</v>
          </cell>
          <cell r="D3065" t="str">
            <v>Title I School</v>
          </cell>
          <cell r="E3065" t="str">
            <v>Schoolwide Program</v>
          </cell>
        </row>
        <row r="3066">
          <cell r="A3066" t="str">
            <v>662300010022</v>
          </cell>
          <cell r="B3066" t="str">
            <v>Title I School</v>
          </cell>
          <cell r="C3066" t="str">
            <v>Targeted Assistance Program</v>
          </cell>
          <cell r="D3066" t="str">
            <v>Title I School</v>
          </cell>
          <cell r="E3066" t="str">
            <v>Targeted Assistance Program</v>
          </cell>
        </row>
        <row r="3067">
          <cell r="A3067" t="str">
            <v>662300010023</v>
          </cell>
          <cell r="B3067" t="str">
            <v>Title I School</v>
          </cell>
          <cell r="C3067" t="str">
            <v>Schoolwide Program</v>
          </cell>
          <cell r="D3067" t="str">
            <v>Title I School</v>
          </cell>
          <cell r="E3067" t="str">
            <v>Schoolwide Program</v>
          </cell>
        </row>
        <row r="3068">
          <cell r="A3068" t="str">
            <v>662300010024</v>
          </cell>
          <cell r="B3068" t="str">
            <v>Title I School</v>
          </cell>
          <cell r="C3068" t="str">
            <v>Schoolwide Program</v>
          </cell>
          <cell r="D3068" t="str">
            <v>Title I School</v>
          </cell>
          <cell r="E3068" t="str">
            <v>Schoolwide Program</v>
          </cell>
        </row>
        <row r="3069">
          <cell r="A3069" t="str">
            <v>662300010025</v>
          </cell>
          <cell r="B3069" t="str">
            <v>Title I School</v>
          </cell>
          <cell r="C3069" t="str">
            <v>Schoolwide Program</v>
          </cell>
          <cell r="D3069" t="str">
            <v>Title I School</v>
          </cell>
          <cell r="E3069" t="str">
            <v>Schoolwide Program</v>
          </cell>
        </row>
        <row r="3070">
          <cell r="A3070" t="str">
            <v>662300010026</v>
          </cell>
          <cell r="B3070" t="str">
            <v>Title I School</v>
          </cell>
          <cell r="C3070" t="str">
            <v>Schoolwide Program</v>
          </cell>
          <cell r="D3070" t="str">
            <v>Title I School</v>
          </cell>
          <cell r="E3070" t="str">
            <v>Schoolwide Program</v>
          </cell>
        </row>
        <row r="3071">
          <cell r="A3071" t="str">
            <v>662300010027</v>
          </cell>
          <cell r="B3071" t="str">
            <v>Title I School</v>
          </cell>
          <cell r="C3071" t="str">
            <v>Schoolwide Program</v>
          </cell>
          <cell r="D3071" t="str">
            <v>Title I School</v>
          </cell>
          <cell r="E3071" t="str">
            <v>Schoolwide Program</v>
          </cell>
        </row>
        <row r="3072">
          <cell r="A3072" t="str">
            <v>662300010028</v>
          </cell>
          <cell r="B3072" t="str">
            <v>Title I School</v>
          </cell>
          <cell r="C3072" t="str">
            <v>Schoolwide Program</v>
          </cell>
          <cell r="D3072" t="str">
            <v>Title I School</v>
          </cell>
          <cell r="E3072" t="str">
            <v>Schoolwide Program</v>
          </cell>
        </row>
        <row r="3073">
          <cell r="A3073" t="str">
            <v>662300010029</v>
          </cell>
          <cell r="B3073" t="str">
            <v>Title I School</v>
          </cell>
          <cell r="C3073" t="str">
            <v>Schoolwide Program</v>
          </cell>
          <cell r="D3073" t="str">
            <v>Title I School</v>
          </cell>
          <cell r="E3073" t="str">
            <v>Schoolwide Program</v>
          </cell>
        </row>
        <row r="3074">
          <cell r="A3074" t="str">
            <v>662300010030</v>
          </cell>
          <cell r="B3074" t="str">
            <v>Title I School</v>
          </cell>
          <cell r="C3074" t="str">
            <v>Schoolwide Program</v>
          </cell>
          <cell r="D3074" t="str">
            <v>Title I School</v>
          </cell>
          <cell r="E3074" t="str">
            <v>Schoolwide Program</v>
          </cell>
        </row>
        <row r="3075">
          <cell r="A3075" t="str">
            <v>662300010033</v>
          </cell>
          <cell r="B3075" t="str">
            <v>Title I School</v>
          </cell>
          <cell r="C3075" t="str">
            <v>Schoolwide Program</v>
          </cell>
          <cell r="D3075" t="str">
            <v>Title I School</v>
          </cell>
          <cell r="E3075" t="str">
            <v>Schoolwide Program</v>
          </cell>
        </row>
        <row r="3076">
          <cell r="A3076" t="str">
            <v>662300010036</v>
          </cell>
          <cell r="B3076" t="str">
            <v>Title I School</v>
          </cell>
          <cell r="C3076" t="str">
            <v>Schoolwide Program</v>
          </cell>
          <cell r="D3076" t="str">
            <v>Title I School</v>
          </cell>
          <cell r="E3076" t="str">
            <v>Schoolwide Program</v>
          </cell>
        </row>
        <row r="3077">
          <cell r="A3077" t="str">
            <v>662300010037</v>
          </cell>
          <cell r="B3077" t="str">
            <v>Title I School</v>
          </cell>
          <cell r="C3077" t="str">
            <v>Schoolwide Program</v>
          </cell>
          <cell r="D3077" t="str">
            <v>Title I School</v>
          </cell>
          <cell r="E3077" t="str">
            <v>Schoolwide Program</v>
          </cell>
        </row>
        <row r="3078">
          <cell r="A3078" t="str">
            <v>662300010038</v>
          </cell>
          <cell r="B3078" t="str">
            <v>Title I School</v>
          </cell>
          <cell r="C3078" t="str">
            <v>Schoolwide Program</v>
          </cell>
          <cell r="D3078" t="str">
            <v>Title I School</v>
          </cell>
          <cell r="E3078" t="str">
            <v>Schoolwide Program</v>
          </cell>
        </row>
        <row r="3079">
          <cell r="A3079" t="str">
            <v>662300010040</v>
          </cell>
          <cell r="B3079" t="str">
            <v>Title I School</v>
          </cell>
          <cell r="C3079" t="str">
            <v>Targeted Assistance Program</v>
          </cell>
          <cell r="D3079" t="str">
            <v>Title I School</v>
          </cell>
          <cell r="E3079" t="str">
            <v>Targeted Assistance Program</v>
          </cell>
        </row>
        <row r="3080">
          <cell r="A3080" t="str">
            <v>662300010043</v>
          </cell>
          <cell r="B3080" t="str">
            <v>Title I School</v>
          </cell>
          <cell r="C3080" t="str">
            <v>Schoolwide Program</v>
          </cell>
          <cell r="D3080" t="str">
            <v>Title I School</v>
          </cell>
          <cell r="E3080" t="str">
            <v>Schoolwide Program</v>
          </cell>
        </row>
        <row r="3081">
          <cell r="A3081" t="str">
            <v>662300010044</v>
          </cell>
          <cell r="B3081" t="str">
            <v>Title I School</v>
          </cell>
          <cell r="C3081" t="str">
            <v>Schoolwide Program</v>
          </cell>
          <cell r="D3081" t="str">
            <v>Title I School</v>
          </cell>
          <cell r="E3081" t="str">
            <v>Schoolwide Program</v>
          </cell>
        </row>
        <row r="3082">
          <cell r="A3082" t="str">
            <v>662300010045</v>
          </cell>
          <cell r="B3082" t="str">
            <v>Title I School</v>
          </cell>
          <cell r="C3082" t="str">
            <v>Schoolwide Program</v>
          </cell>
          <cell r="D3082" t="str">
            <v>Title I School</v>
          </cell>
          <cell r="E3082" t="str">
            <v>Schoolwide Program</v>
          </cell>
        </row>
        <row r="3083">
          <cell r="A3083" t="str">
            <v>662300010046</v>
          </cell>
          <cell r="B3083" t="str">
            <v>Title I School</v>
          </cell>
          <cell r="C3083" t="str">
            <v>Schoolwide Program</v>
          </cell>
          <cell r="D3083" t="str">
            <v>Title I School</v>
          </cell>
          <cell r="E3083" t="str">
            <v>Schoolwide Program</v>
          </cell>
        </row>
        <row r="3084">
          <cell r="A3084" t="str">
            <v>662300010047</v>
          </cell>
          <cell r="B3084" t="str">
            <v>Title I School</v>
          </cell>
          <cell r="C3084" t="str">
            <v>Schoolwide Program</v>
          </cell>
          <cell r="D3084" t="str">
            <v>Title I School</v>
          </cell>
          <cell r="E3084" t="str">
            <v>Schoolwide Program</v>
          </cell>
        </row>
        <row r="3085">
          <cell r="A3085" t="str">
            <v>662300010048</v>
          </cell>
          <cell r="B3085" t="str">
            <v>Title I School</v>
          </cell>
          <cell r="C3085" t="str">
            <v>Schoolwide Program</v>
          </cell>
          <cell r="D3085" t="str">
            <v>Title I School</v>
          </cell>
          <cell r="E3085" t="str">
            <v>Schoolwide Program</v>
          </cell>
        </row>
        <row r="3086">
          <cell r="A3086" t="str">
            <v>662300010050</v>
          </cell>
          <cell r="B3086" t="str">
            <v>Title I School</v>
          </cell>
          <cell r="C3086" t="str">
            <v>Schoolwide Program</v>
          </cell>
          <cell r="D3086" t="str">
            <v>Title I School</v>
          </cell>
          <cell r="E3086" t="str">
            <v>Schoolwide Program</v>
          </cell>
        </row>
        <row r="3087">
          <cell r="A3087" t="str">
            <v>662300010055</v>
          </cell>
          <cell r="B3087" t="str">
            <v>Title I School</v>
          </cell>
          <cell r="C3087" t="str">
            <v>Schoolwide Program</v>
          </cell>
          <cell r="D3087" t="str">
            <v>Title I School</v>
          </cell>
          <cell r="E3087" t="str">
            <v>Schoolwide Program</v>
          </cell>
        </row>
        <row r="3088">
          <cell r="A3088" t="str">
            <v>662300010056</v>
          </cell>
          <cell r="B3088" t="str">
            <v>Title I School</v>
          </cell>
          <cell r="C3088" t="str">
            <v>Schoolwide Program</v>
          </cell>
          <cell r="D3088" t="str">
            <v>Title I School</v>
          </cell>
          <cell r="E3088" t="str">
            <v>Schoolwide Program</v>
          </cell>
        </row>
        <row r="3089">
          <cell r="A3089" t="str">
            <v>662300010057</v>
          </cell>
          <cell r="B3089" t="str">
            <v>Title I School</v>
          </cell>
          <cell r="C3089" t="str">
            <v>Targeted Assistance Program</v>
          </cell>
          <cell r="D3089" t="str">
            <v>Title I School</v>
          </cell>
          <cell r="E3089" t="str">
            <v>Targeted Assistance Program</v>
          </cell>
        </row>
        <row r="3090">
          <cell r="A3090" t="str">
            <v>662300860862</v>
          </cell>
          <cell r="B3090" t="str">
            <v>Title I School</v>
          </cell>
          <cell r="C3090" t="str">
            <v>Targeted Assistance Program</v>
          </cell>
          <cell r="D3090" t="str">
            <v>Title I School</v>
          </cell>
          <cell r="E3090" t="str">
            <v>Targeted Assistance Program</v>
          </cell>
        </row>
        <row r="3091">
          <cell r="A3091" t="str">
            <v>662401060001</v>
          </cell>
          <cell r="B3091" t="str">
            <v>Not Title I School</v>
          </cell>
          <cell r="C3091">
            <v>0</v>
          </cell>
          <cell r="D3091" t="str">
            <v>No Title I</v>
          </cell>
          <cell r="E3091" t="str">
            <v>No Title I</v>
          </cell>
        </row>
        <row r="3092">
          <cell r="A3092" t="str">
            <v>662401060003</v>
          </cell>
          <cell r="B3092" t="str">
            <v>Not Title I School</v>
          </cell>
          <cell r="C3092">
            <v>0</v>
          </cell>
          <cell r="D3092" t="str">
            <v>No Title I</v>
          </cell>
          <cell r="E3092" t="str">
            <v>No Title I</v>
          </cell>
        </row>
        <row r="3093">
          <cell r="A3093" t="str">
            <v>662401060004</v>
          </cell>
          <cell r="B3093" t="str">
            <v>Not Title I School</v>
          </cell>
          <cell r="C3093">
            <v>0</v>
          </cell>
          <cell r="D3093" t="str">
            <v>No Title I</v>
          </cell>
          <cell r="E3093" t="str">
            <v>No Title I</v>
          </cell>
        </row>
        <row r="3094">
          <cell r="A3094" t="str">
            <v>662401060005</v>
          </cell>
          <cell r="B3094" t="str">
            <v>Title I School</v>
          </cell>
          <cell r="C3094" t="str">
            <v>Schoolwide Program</v>
          </cell>
          <cell r="D3094" t="str">
            <v>Title I School</v>
          </cell>
          <cell r="E3094" t="str">
            <v>Schoolwide Program</v>
          </cell>
        </row>
        <row r="3095">
          <cell r="A3095" t="str">
            <v>662401060007</v>
          </cell>
          <cell r="B3095" t="str">
            <v>Not Title I School</v>
          </cell>
          <cell r="C3095">
            <v>0</v>
          </cell>
          <cell r="D3095" t="str">
            <v>No Title I</v>
          </cell>
          <cell r="E3095" t="str">
            <v>No Title I</v>
          </cell>
        </row>
        <row r="3096">
          <cell r="A3096" t="str">
            <v>662401060008</v>
          </cell>
          <cell r="B3096" t="str">
            <v>Title I School</v>
          </cell>
          <cell r="C3096" t="str">
            <v>Targeted Assistance Program</v>
          </cell>
          <cell r="D3096" t="str">
            <v>Title I School</v>
          </cell>
          <cell r="E3096" t="str">
            <v>Targeted Assistance Program</v>
          </cell>
        </row>
        <row r="3097">
          <cell r="A3097" t="str">
            <v>662401060009</v>
          </cell>
          <cell r="B3097" t="str">
            <v>Not Title I School</v>
          </cell>
          <cell r="C3097">
            <v>0</v>
          </cell>
          <cell r="D3097" t="str">
            <v>No Title I</v>
          </cell>
          <cell r="E3097" t="str">
            <v>No Title I</v>
          </cell>
        </row>
        <row r="3098">
          <cell r="A3098" t="str">
            <v>662401060010</v>
          </cell>
          <cell r="B3098" t="str">
            <v>Title I School</v>
          </cell>
          <cell r="C3098" t="str">
            <v>Schoolwide Program</v>
          </cell>
          <cell r="D3098" t="str">
            <v>Title I School</v>
          </cell>
          <cell r="E3098" t="str">
            <v>Schoolwide Program</v>
          </cell>
        </row>
        <row r="3099">
          <cell r="A3099" t="str">
            <v>662402060001</v>
          </cell>
          <cell r="B3099" t="str">
            <v>Not Title I School</v>
          </cell>
          <cell r="C3099">
            <v>0</v>
          </cell>
          <cell r="D3099" t="str">
            <v>No Title I</v>
          </cell>
          <cell r="E3099" t="str">
            <v>No Title I</v>
          </cell>
        </row>
        <row r="3100">
          <cell r="A3100" t="str">
            <v>662402060002</v>
          </cell>
          <cell r="B3100" t="str">
            <v>Not Title I School</v>
          </cell>
          <cell r="C3100">
            <v>0</v>
          </cell>
          <cell r="D3100" t="str">
            <v>No Title I</v>
          </cell>
          <cell r="E3100" t="str">
            <v>No Title I</v>
          </cell>
        </row>
        <row r="3101">
          <cell r="A3101" t="str">
            <v>662402060003</v>
          </cell>
          <cell r="B3101" t="str">
            <v>Title I School</v>
          </cell>
          <cell r="C3101" t="str">
            <v>Targeted Assistance Program</v>
          </cell>
          <cell r="D3101" t="str">
            <v>Title I School</v>
          </cell>
          <cell r="E3101" t="str">
            <v>Targeted Assistance Program</v>
          </cell>
        </row>
        <row r="3102">
          <cell r="A3102" t="str">
            <v>662402060004</v>
          </cell>
          <cell r="B3102" t="str">
            <v>Title I School</v>
          </cell>
          <cell r="C3102" t="str">
            <v>Targeted Assistance Program</v>
          </cell>
          <cell r="D3102" t="str">
            <v>Title I School</v>
          </cell>
          <cell r="E3102" t="str">
            <v>Targeted Assistance Program</v>
          </cell>
        </row>
        <row r="3103">
          <cell r="A3103" t="str">
            <v>662402060005</v>
          </cell>
          <cell r="B3103" t="str">
            <v>Title I School</v>
          </cell>
          <cell r="C3103" t="str">
            <v>Targeted Assistance Program</v>
          </cell>
          <cell r="D3103" t="str">
            <v>Title I School</v>
          </cell>
          <cell r="E3103" t="str">
            <v>Targeted Assistance Program</v>
          </cell>
        </row>
        <row r="3104">
          <cell r="A3104" t="str">
            <v>670201060001</v>
          </cell>
          <cell r="B3104" t="str">
            <v>Not Title I School</v>
          </cell>
          <cell r="C3104">
            <v>0</v>
          </cell>
          <cell r="D3104" t="str">
            <v>No Title I</v>
          </cell>
          <cell r="E3104" t="str">
            <v>No Title I</v>
          </cell>
        </row>
        <row r="3105">
          <cell r="A3105" t="str">
            <v>670201060002</v>
          </cell>
          <cell r="B3105" t="str">
            <v>Title I School</v>
          </cell>
          <cell r="C3105" t="str">
            <v>Targeted Assistance Program</v>
          </cell>
          <cell r="D3105" t="str">
            <v>Title I School</v>
          </cell>
          <cell r="E3105" t="str">
            <v>Targeted Assistance Program</v>
          </cell>
        </row>
        <row r="3106">
          <cell r="A3106" t="str">
            <v>670201060003</v>
          </cell>
          <cell r="B3106" t="str">
            <v>Title I School</v>
          </cell>
          <cell r="C3106" t="str">
            <v>Targeted Assistance Program</v>
          </cell>
          <cell r="D3106" t="str">
            <v>Title I School</v>
          </cell>
          <cell r="E3106" t="str">
            <v>Targeted Assistance Program</v>
          </cell>
        </row>
        <row r="3107">
          <cell r="A3107" t="str">
            <v>670201060004</v>
          </cell>
          <cell r="B3107" t="str">
            <v>Title I School</v>
          </cell>
          <cell r="C3107" t="str">
            <v>Targeted Assistance Program</v>
          </cell>
          <cell r="D3107" t="str">
            <v>Title I School</v>
          </cell>
          <cell r="E3107" t="str">
            <v>Targeted Assistance Program</v>
          </cell>
        </row>
        <row r="3108">
          <cell r="A3108" t="str">
            <v>670401040001</v>
          </cell>
          <cell r="B3108" t="str">
            <v>Title I School</v>
          </cell>
          <cell r="C3108" t="str">
            <v>Targeted Assistance Program</v>
          </cell>
          <cell r="D3108" t="str">
            <v>Title I School</v>
          </cell>
          <cell r="E3108" t="str">
            <v>Targeted Assistance Program</v>
          </cell>
        </row>
        <row r="3109">
          <cell r="A3109" t="str">
            <v>670401040002</v>
          </cell>
          <cell r="B3109" t="str">
            <v>Title I School</v>
          </cell>
          <cell r="C3109" t="str">
            <v>Targeted Assistance Program</v>
          </cell>
          <cell r="D3109" t="str">
            <v>Title I School</v>
          </cell>
          <cell r="E3109" t="str">
            <v>Targeted Assistance Program</v>
          </cell>
        </row>
        <row r="3110">
          <cell r="A3110" t="str">
            <v>670401040003</v>
          </cell>
          <cell r="B3110" t="str">
            <v>Title I School</v>
          </cell>
          <cell r="C3110" t="str">
            <v>Targeted Assistance Program</v>
          </cell>
          <cell r="D3110" t="str">
            <v>Title I School</v>
          </cell>
          <cell r="E3110" t="str">
            <v>Targeted Assistance Program</v>
          </cell>
        </row>
        <row r="3111">
          <cell r="A3111" t="str">
            <v>671002040001</v>
          </cell>
          <cell r="B3111" t="str">
            <v>Title I School</v>
          </cell>
          <cell r="C3111" t="str">
            <v>Targeted Assistance Program</v>
          </cell>
          <cell r="D3111" t="str">
            <v>Title I School</v>
          </cell>
          <cell r="E3111" t="str">
            <v>Targeted Assistance Program</v>
          </cell>
        </row>
        <row r="3112">
          <cell r="A3112" t="str">
            <v>671201060001</v>
          </cell>
          <cell r="B3112" t="str">
            <v>Title I School</v>
          </cell>
          <cell r="C3112" t="str">
            <v>Targeted Assistance Program</v>
          </cell>
          <cell r="D3112" t="str">
            <v>Title I School</v>
          </cell>
          <cell r="E3112" t="str">
            <v>Targeted Assistance Program</v>
          </cell>
        </row>
        <row r="3113">
          <cell r="A3113" t="str">
            <v>671201060002</v>
          </cell>
          <cell r="B3113" t="str">
            <v>Not Title I School</v>
          </cell>
          <cell r="D3113" t="str">
            <v>No Title I</v>
          </cell>
          <cell r="E3113" t="str">
            <v>No Title I</v>
          </cell>
        </row>
        <row r="3114">
          <cell r="A3114" t="str">
            <v>671501040001</v>
          </cell>
          <cell r="B3114" t="str">
            <v>Title I School</v>
          </cell>
          <cell r="C3114" t="str">
            <v>Schoolwide Program</v>
          </cell>
          <cell r="D3114" t="str">
            <v>Title I School</v>
          </cell>
          <cell r="E3114" t="str">
            <v>Schoolwide Program</v>
          </cell>
        </row>
        <row r="3115">
          <cell r="A3115" t="str">
            <v>671501040002</v>
          </cell>
          <cell r="B3115" t="str">
            <v>Not Title I School</v>
          </cell>
          <cell r="C3115">
            <v>0</v>
          </cell>
          <cell r="D3115" t="str">
            <v>No Title I</v>
          </cell>
          <cell r="E3115" t="str">
            <v>No Title I</v>
          </cell>
        </row>
        <row r="3116">
          <cell r="A3116" t="str">
            <v>680601060001</v>
          </cell>
          <cell r="B3116" t="str">
            <v>Title I School</v>
          </cell>
          <cell r="C3116" t="str">
            <v>Targeted Assistance Program</v>
          </cell>
          <cell r="D3116" t="str">
            <v>Title I School</v>
          </cell>
          <cell r="E3116" t="str">
            <v>Targeted Assistance Program</v>
          </cell>
        </row>
        <row r="3117">
          <cell r="A3117" t="str">
            <v>680601060002</v>
          </cell>
          <cell r="B3117" t="str">
            <v>Title I School</v>
          </cell>
          <cell r="C3117" t="str">
            <v>Targeted Assistance Program</v>
          </cell>
          <cell r="D3117" t="str">
            <v>Title I School</v>
          </cell>
          <cell r="E3117" t="str">
            <v>Targeted Assistance Program</v>
          </cell>
        </row>
        <row r="3118">
          <cell r="A3118" t="str">
            <v>680601060005</v>
          </cell>
          <cell r="B3118" t="str">
            <v>Title I School</v>
          </cell>
          <cell r="C3118" t="str">
            <v>Targeted Assistance Program</v>
          </cell>
          <cell r="D3118" t="str">
            <v>Title I School</v>
          </cell>
          <cell r="E3118" t="str">
            <v>Targeted Assistance Program</v>
          </cell>
        </row>
        <row r="3119">
          <cell r="A3119" t="str">
            <v>680801040001</v>
          </cell>
          <cell r="B3119" t="str">
            <v>Title I School</v>
          </cell>
          <cell r="C3119" t="str">
            <v>Targeted Assistance Program</v>
          </cell>
          <cell r="D3119" t="str">
            <v>Title I School</v>
          </cell>
          <cell r="E3119" t="str">
            <v>Targeted Assistance Program</v>
          </cell>
        </row>
        <row r="3120">
          <cell r="A3120" t="str">
            <v>680801040002</v>
          </cell>
          <cell r="B3120" t="str">
            <v>Title I School</v>
          </cell>
          <cell r="C3120" t="str">
            <v>Targeted Assistance Program</v>
          </cell>
          <cell r="D3120" t="str">
            <v>Title I School</v>
          </cell>
          <cell r="E3120" t="str">
            <v>Targeted Assistance Program</v>
          </cell>
        </row>
      </sheetData>
      <sheetData sheetId="6">
        <row r="1">
          <cell r="A1" t="str">
            <v>LEA</v>
          </cell>
        </row>
        <row r="2">
          <cell r="A2" t="str">
            <v>Addison Central School District</v>
          </cell>
        </row>
        <row r="3">
          <cell r="A3" t="str">
            <v>Adirondack Central School District</v>
          </cell>
        </row>
        <row r="4">
          <cell r="A4" t="str">
            <v>Afton Central School District</v>
          </cell>
        </row>
        <row r="5">
          <cell r="A5" t="str">
            <v>Akron Central School District</v>
          </cell>
        </row>
        <row r="6">
          <cell r="A6" t="str">
            <v>Albany City School District</v>
          </cell>
        </row>
        <row r="7">
          <cell r="A7" t="str">
            <v>Albion Central School District</v>
          </cell>
        </row>
        <row r="8">
          <cell r="A8" t="str">
            <v>Alden Central School District</v>
          </cell>
        </row>
        <row r="9">
          <cell r="A9" t="str">
            <v>Alexander Central School District</v>
          </cell>
        </row>
        <row r="10">
          <cell r="A10" t="str">
            <v>Alexandria Central School District</v>
          </cell>
        </row>
        <row r="11">
          <cell r="A11" t="str">
            <v>Alfred-Almond Central School District</v>
          </cell>
        </row>
        <row r="12">
          <cell r="A12" t="str">
            <v>Allegany-Limestone Central School District</v>
          </cell>
        </row>
        <row r="13">
          <cell r="A13" t="str">
            <v>Altmar-Parish-Williamstown Central School District</v>
          </cell>
        </row>
        <row r="14">
          <cell r="A14" t="str">
            <v>Amagansett Union Free School District</v>
          </cell>
        </row>
        <row r="15">
          <cell r="A15" t="str">
            <v>Amherst Central School District</v>
          </cell>
        </row>
        <row r="16">
          <cell r="A16" t="str">
            <v>Amityville Union Free School District</v>
          </cell>
        </row>
        <row r="17">
          <cell r="A17" t="str">
            <v>Amsterdam City School District</v>
          </cell>
        </row>
        <row r="18">
          <cell r="A18" t="str">
            <v>Andes Central School District</v>
          </cell>
        </row>
        <row r="19">
          <cell r="A19" t="str">
            <v>Andover Central School District</v>
          </cell>
        </row>
        <row r="20">
          <cell r="A20" t="str">
            <v>Ardsley Union Free School District</v>
          </cell>
        </row>
        <row r="21">
          <cell r="A21" t="str">
            <v>Argyle Central School District</v>
          </cell>
        </row>
        <row r="22">
          <cell r="A22" t="str">
            <v>Arkport Central School District</v>
          </cell>
        </row>
        <row r="23">
          <cell r="A23" t="str">
            <v>Arlington Central School District</v>
          </cell>
        </row>
        <row r="24">
          <cell r="A24" t="str">
            <v>Attica Central School District</v>
          </cell>
        </row>
        <row r="25">
          <cell r="A25" t="str">
            <v>Auburn City School District</v>
          </cell>
        </row>
        <row r="26">
          <cell r="A26" t="str">
            <v>AuSable Valley Central School District</v>
          </cell>
        </row>
        <row r="27">
          <cell r="A27" t="str">
            <v>Averill Park Central School District</v>
          </cell>
        </row>
        <row r="28">
          <cell r="A28" t="str">
            <v>Avoca Central School District</v>
          </cell>
        </row>
        <row r="29">
          <cell r="A29" t="str">
            <v>Avon Central School District</v>
          </cell>
        </row>
        <row r="30">
          <cell r="A30" t="str">
            <v>Babylon Union Free School District</v>
          </cell>
        </row>
        <row r="31">
          <cell r="A31" t="str">
            <v>Bainbridge-Guilford Central School District</v>
          </cell>
        </row>
        <row r="32">
          <cell r="A32" t="str">
            <v>Baldwin Union Free School District</v>
          </cell>
        </row>
        <row r="33">
          <cell r="A33" t="str">
            <v>Baldwinsville Central School District</v>
          </cell>
        </row>
        <row r="34">
          <cell r="A34" t="str">
            <v>Ballston Spa Central School District</v>
          </cell>
        </row>
        <row r="35">
          <cell r="A35" t="str">
            <v>Barker Central School District</v>
          </cell>
        </row>
        <row r="36">
          <cell r="A36" t="str">
            <v>Batavia City School District</v>
          </cell>
        </row>
        <row r="37">
          <cell r="A37" t="str">
            <v>Bath Central School District</v>
          </cell>
        </row>
        <row r="38">
          <cell r="A38" t="str">
            <v>Bay Shore Union Free School District</v>
          </cell>
        </row>
        <row r="39">
          <cell r="A39" t="str">
            <v>Bayport-Blue Point Union Free School District</v>
          </cell>
        </row>
        <row r="40">
          <cell r="A40" t="str">
            <v>Beacon City School District</v>
          </cell>
        </row>
        <row r="41">
          <cell r="A41" t="str">
            <v>Beaver River Central School District</v>
          </cell>
        </row>
        <row r="42">
          <cell r="A42" t="str">
            <v>Bedford Central School District</v>
          </cell>
        </row>
        <row r="43">
          <cell r="A43" t="str">
            <v>Beekmantown Central School District</v>
          </cell>
        </row>
        <row r="44">
          <cell r="A44" t="str">
            <v>Belfast Central School District</v>
          </cell>
        </row>
        <row r="45">
          <cell r="A45" t="str">
            <v>Belleville Henderson Central School District</v>
          </cell>
        </row>
        <row r="46">
          <cell r="A46" t="str">
            <v>Bellmore Union Free School District</v>
          </cell>
        </row>
        <row r="47">
          <cell r="A47" t="str">
            <v>Bellmore-Merrick Central High School District</v>
          </cell>
        </row>
        <row r="48">
          <cell r="A48" t="str">
            <v>Bemus Point Central School District</v>
          </cell>
        </row>
        <row r="49">
          <cell r="A49" t="str">
            <v>Berlin Central School District</v>
          </cell>
        </row>
        <row r="50">
          <cell r="A50" t="str">
            <v>Berne-Knox-Westerlo Central School District</v>
          </cell>
        </row>
        <row r="51">
          <cell r="A51" t="str">
            <v>Bethlehem Central School District</v>
          </cell>
        </row>
        <row r="52">
          <cell r="A52" t="str">
            <v>Bethpage Union Free School District</v>
          </cell>
        </row>
        <row r="53">
          <cell r="A53" t="str">
            <v>Binghamton City School District</v>
          </cell>
        </row>
        <row r="54">
          <cell r="A54" t="str">
            <v>Binghamton Common School District</v>
          </cell>
        </row>
        <row r="55">
          <cell r="A55" t="str">
            <v>Blind Brook-Rye Union Free School District</v>
          </cell>
        </row>
        <row r="56">
          <cell r="A56" t="str">
            <v>Bloomfield Central School District</v>
          </cell>
        </row>
        <row r="57">
          <cell r="A57" t="str">
            <v>Bolivar-Richburg Central School District</v>
          </cell>
        </row>
        <row r="58">
          <cell r="A58" t="str">
            <v>Bolton Central School District</v>
          </cell>
        </row>
        <row r="59">
          <cell r="A59" t="str">
            <v>Bradford Central School District</v>
          </cell>
        </row>
        <row r="60">
          <cell r="A60" t="str">
            <v>Brasher Falls Central School District</v>
          </cell>
        </row>
        <row r="61">
          <cell r="A61" t="str">
            <v>Brentwood Union Free School District</v>
          </cell>
        </row>
        <row r="62">
          <cell r="A62" t="str">
            <v>Brewster Central School District</v>
          </cell>
        </row>
        <row r="63">
          <cell r="A63" t="str">
            <v>Briarcliff Manor Union Free School District</v>
          </cell>
        </row>
        <row r="64">
          <cell r="A64" t="str">
            <v>Bridgehampton Union Free School District</v>
          </cell>
        </row>
        <row r="65">
          <cell r="A65" t="str">
            <v>Brighton Central School District</v>
          </cell>
        </row>
        <row r="66">
          <cell r="A66" t="str">
            <v>Broadalbin-Perth Central School District</v>
          </cell>
        </row>
        <row r="67">
          <cell r="A67" t="str">
            <v>Brockport Central School District</v>
          </cell>
        </row>
        <row r="68">
          <cell r="A68" t="str">
            <v>Brocton Central School District</v>
          </cell>
        </row>
        <row r="69">
          <cell r="A69" t="str">
            <v>Bronxville Union Free School District</v>
          </cell>
        </row>
        <row r="70">
          <cell r="A70" t="str">
            <v>Brookfield Central School District</v>
          </cell>
        </row>
        <row r="71">
          <cell r="A71" t="str">
            <v>Brookhaven-Comsewogue Union Free School District</v>
          </cell>
        </row>
        <row r="72">
          <cell r="A72" t="str">
            <v>Brunswick Central School District (Brittonkill)</v>
          </cell>
        </row>
        <row r="73">
          <cell r="A73" t="str">
            <v>Brushton-Moira Central School District</v>
          </cell>
        </row>
        <row r="74">
          <cell r="A74" t="str">
            <v>Buffalo City School District</v>
          </cell>
        </row>
        <row r="75">
          <cell r="A75" t="str">
            <v>Burnt Hills-Ballston Lake Central School District</v>
          </cell>
        </row>
        <row r="76">
          <cell r="A76" t="str">
            <v>Byram Hills Central School District</v>
          </cell>
        </row>
        <row r="77">
          <cell r="A77" t="str">
            <v>Byron-Bergen Central School District</v>
          </cell>
        </row>
        <row r="78">
          <cell r="A78" t="str">
            <v>Cairo-Durham Central School District</v>
          </cell>
        </row>
        <row r="79">
          <cell r="A79" t="str">
            <v>Caledonia-Mumford Central School District</v>
          </cell>
        </row>
        <row r="80">
          <cell r="A80" t="str">
            <v>Cambridge Central School District</v>
          </cell>
        </row>
        <row r="81">
          <cell r="A81" t="str">
            <v>Camden Central School District</v>
          </cell>
        </row>
        <row r="82">
          <cell r="A82" t="str">
            <v>Campbell-Savona Central School District</v>
          </cell>
        </row>
        <row r="83">
          <cell r="A83" t="str">
            <v>Canajoharie Central School District</v>
          </cell>
        </row>
        <row r="84">
          <cell r="A84" t="str">
            <v>Canandaigua City School District</v>
          </cell>
        </row>
        <row r="85">
          <cell r="A85" t="str">
            <v>Canaseraga Central School District</v>
          </cell>
        </row>
        <row r="86">
          <cell r="A86" t="str">
            <v>Canastota Central School District</v>
          </cell>
        </row>
        <row r="87">
          <cell r="A87" t="str">
            <v>Candor Central School District</v>
          </cell>
        </row>
        <row r="88">
          <cell r="A88" t="str">
            <v>Canisteo-Greenwood Central School District</v>
          </cell>
        </row>
        <row r="89">
          <cell r="A89" t="str">
            <v>Canton Central School District</v>
          </cell>
        </row>
        <row r="90">
          <cell r="A90" t="str">
            <v>Carle Place Union Free School District</v>
          </cell>
        </row>
        <row r="91">
          <cell r="A91" t="str">
            <v>Carmel Central School District</v>
          </cell>
        </row>
        <row r="92">
          <cell r="A92" t="str">
            <v>Carthage Central School District</v>
          </cell>
        </row>
        <row r="93">
          <cell r="A93" t="str">
            <v>Cassadaga Valley Central School District</v>
          </cell>
        </row>
        <row r="94">
          <cell r="A94" t="str">
            <v>Cato-Meridian Central School District</v>
          </cell>
        </row>
        <row r="95">
          <cell r="A95" t="str">
            <v>Catskill Central School District</v>
          </cell>
        </row>
        <row r="96">
          <cell r="A96" t="str">
            <v>Cattaraugus-Little Valley Central School District</v>
          </cell>
        </row>
        <row r="97">
          <cell r="A97" t="str">
            <v>Cazenovia Central School District</v>
          </cell>
        </row>
        <row r="98">
          <cell r="A98" t="str">
            <v>Center Moriches Union Free School District</v>
          </cell>
        </row>
        <row r="99">
          <cell r="A99" t="str">
            <v>Central Islip Union Free School District</v>
          </cell>
        </row>
        <row r="100">
          <cell r="A100" t="str">
            <v>Central Square Central School District</v>
          </cell>
        </row>
        <row r="101">
          <cell r="A101" t="str">
            <v>Chappaqua Central School District</v>
          </cell>
        </row>
        <row r="102">
          <cell r="A102" t="str">
            <v>Charlotte Valley Central School District</v>
          </cell>
        </row>
        <row r="103">
          <cell r="A103" t="str">
            <v>Chateaugay Central School District</v>
          </cell>
        </row>
        <row r="104">
          <cell r="A104" t="str">
            <v>Chatham Central School District</v>
          </cell>
        </row>
        <row r="105">
          <cell r="A105" t="str">
            <v>Chautauqua Lake Central School District</v>
          </cell>
        </row>
        <row r="106">
          <cell r="A106" t="str">
            <v>Chazy Union Free School District</v>
          </cell>
        </row>
        <row r="107">
          <cell r="A107" t="str">
            <v>Cheektowaga Central School District</v>
          </cell>
        </row>
        <row r="108">
          <cell r="A108" t="str">
            <v>Cheektowaga-Maryvale Union Free School District</v>
          </cell>
        </row>
        <row r="109">
          <cell r="A109" t="str">
            <v>Cheektowaga-Sloan Union Free School District</v>
          </cell>
        </row>
        <row r="110">
          <cell r="A110" t="str">
            <v>Chenango Forks Central School District</v>
          </cell>
        </row>
        <row r="111">
          <cell r="A111" t="str">
            <v>Chenango Valley Central School District</v>
          </cell>
        </row>
        <row r="112">
          <cell r="A112" t="str">
            <v>Cherry Valley-Springfield Central School District</v>
          </cell>
        </row>
        <row r="113">
          <cell r="A113" t="str">
            <v>Chester Union Free School District</v>
          </cell>
        </row>
        <row r="114">
          <cell r="A114" t="str">
            <v>Chittenango Central School District</v>
          </cell>
        </row>
        <row r="115">
          <cell r="A115" t="str">
            <v>Churchville-Chili Central School District</v>
          </cell>
        </row>
        <row r="116">
          <cell r="A116" t="str">
            <v>Cincinnatus Central School District</v>
          </cell>
        </row>
        <row r="117">
          <cell r="A117" t="str">
            <v>Clarence Central School District</v>
          </cell>
        </row>
        <row r="118">
          <cell r="A118" t="str">
            <v>Clarkstown Central School District</v>
          </cell>
        </row>
        <row r="119">
          <cell r="A119" t="str">
            <v>Cleveland Hill Union Free School District</v>
          </cell>
        </row>
        <row r="120">
          <cell r="A120" t="str">
            <v>Clifton-Fine Central School District</v>
          </cell>
        </row>
        <row r="121">
          <cell r="A121" t="str">
            <v>Clinton Central School District</v>
          </cell>
        </row>
        <row r="122">
          <cell r="A122" t="str">
            <v>Clyde-Savannah Central School District</v>
          </cell>
        </row>
        <row r="123">
          <cell r="A123" t="str">
            <v>Clymer Central School District</v>
          </cell>
        </row>
        <row r="124">
          <cell r="A124" t="str">
            <v>Cobleskill-Richmondville Central School District</v>
          </cell>
        </row>
        <row r="125">
          <cell r="A125" t="str">
            <v>Cohoes City School District</v>
          </cell>
        </row>
        <row r="126">
          <cell r="A126" t="str">
            <v>Cold Spring Harbor Central School District</v>
          </cell>
        </row>
        <row r="127">
          <cell r="A127" t="str">
            <v>Colton-Pierrepont Central School District</v>
          </cell>
        </row>
        <row r="128">
          <cell r="A128" t="str">
            <v>Commack Union Free School District</v>
          </cell>
        </row>
        <row r="129">
          <cell r="A129" t="str">
            <v>Connetquot Central School District</v>
          </cell>
        </row>
        <row r="130">
          <cell r="A130" t="str">
            <v>Cooperstown Central School District</v>
          </cell>
        </row>
        <row r="131">
          <cell r="A131" t="str">
            <v>Copake-Taconic Hills Central School District</v>
          </cell>
        </row>
        <row r="132">
          <cell r="A132" t="str">
            <v>Copenhagen Central School District</v>
          </cell>
        </row>
        <row r="133">
          <cell r="A133" t="str">
            <v>Copiague Union Free School District</v>
          </cell>
        </row>
        <row r="134">
          <cell r="A134" t="str">
            <v>Corinth Central School District</v>
          </cell>
        </row>
        <row r="135">
          <cell r="A135" t="str">
            <v>Corning City School District</v>
          </cell>
        </row>
        <row r="136">
          <cell r="A136" t="str">
            <v>Cornwall Central School District</v>
          </cell>
        </row>
        <row r="137">
          <cell r="A137" t="str">
            <v>Cortland City School District</v>
          </cell>
        </row>
        <row r="138">
          <cell r="A138" t="str">
            <v>Coxsackie-Athens Central School District</v>
          </cell>
        </row>
        <row r="139">
          <cell r="A139" t="str">
            <v>Croton-Harmon Union Free School District</v>
          </cell>
        </row>
        <row r="140">
          <cell r="A140" t="str">
            <v>Crown Point Central School District</v>
          </cell>
        </row>
        <row r="141">
          <cell r="A141" t="str">
            <v>Cuba-Rushford Central School District</v>
          </cell>
        </row>
        <row r="142">
          <cell r="A142" t="str">
            <v>Dansville Central School District</v>
          </cell>
        </row>
        <row r="143">
          <cell r="A143" t="str">
            <v>Deer Park Union Free School District</v>
          </cell>
        </row>
        <row r="144">
          <cell r="A144" t="str">
            <v>Delhi Central School District</v>
          </cell>
        </row>
        <row r="145">
          <cell r="A145" t="str">
            <v>Depew Union Free School District</v>
          </cell>
        </row>
        <row r="146">
          <cell r="A146" t="str">
            <v>Deposit Central School District</v>
          </cell>
        </row>
        <row r="147">
          <cell r="A147" t="str">
            <v>DeRuyter Central School District</v>
          </cell>
        </row>
        <row r="148">
          <cell r="A148" t="str">
            <v>Dobbs Ferry Union Free School District</v>
          </cell>
        </row>
        <row r="149">
          <cell r="A149" t="str">
            <v>Dolgeville Central School District</v>
          </cell>
        </row>
        <row r="150">
          <cell r="A150" t="str">
            <v>Dover Union Free School District</v>
          </cell>
        </row>
        <row r="151">
          <cell r="A151" t="str">
            <v>Downsville Central School District</v>
          </cell>
        </row>
        <row r="152">
          <cell r="A152" t="str">
            <v>Dryden Central School District</v>
          </cell>
        </row>
        <row r="153">
          <cell r="A153" t="str">
            <v>Duanesburg Central School District</v>
          </cell>
        </row>
        <row r="154">
          <cell r="A154" t="str">
            <v>Dundee Central School District</v>
          </cell>
        </row>
        <row r="155">
          <cell r="A155" t="str">
            <v>Dunkirk City School District</v>
          </cell>
        </row>
        <row r="156">
          <cell r="A156" t="str">
            <v>East Aurora Union Free School District</v>
          </cell>
        </row>
        <row r="157">
          <cell r="A157" t="str">
            <v>East Greenbush Central School District</v>
          </cell>
        </row>
        <row r="158">
          <cell r="A158" t="str">
            <v>East Hampton Union Free School District</v>
          </cell>
        </row>
        <row r="159">
          <cell r="A159" t="str">
            <v>East Irondequoit Central School District</v>
          </cell>
        </row>
        <row r="160">
          <cell r="A160" t="str">
            <v>East Islip Union Free School District</v>
          </cell>
        </row>
        <row r="161">
          <cell r="A161" t="str">
            <v>East Meadow Union Free School District</v>
          </cell>
        </row>
        <row r="162">
          <cell r="A162" t="str">
            <v>East Moriches Union Free School District</v>
          </cell>
        </row>
        <row r="163">
          <cell r="A163" t="str">
            <v>East Quogue Union Free School District</v>
          </cell>
        </row>
        <row r="164">
          <cell r="A164" t="str">
            <v>East Ramapo (Spring Valley) Central School District</v>
          </cell>
        </row>
        <row r="165">
          <cell r="A165" t="str">
            <v>East Rochester Union Free School District</v>
          </cell>
        </row>
        <row r="166">
          <cell r="A166" t="str">
            <v>East Rockaway Union Free School District</v>
          </cell>
        </row>
        <row r="167">
          <cell r="A167" t="str">
            <v>East Syracuse-Minoa Central School District</v>
          </cell>
        </row>
        <row r="168">
          <cell r="A168" t="str">
            <v>East Williston Union Free School District</v>
          </cell>
        </row>
        <row r="169">
          <cell r="A169" t="str">
            <v>Eastchester Union Free School District</v>
          </cell>
        </row>
        <row r="170">
          <cell r="A170" t="str">
            <v>Eastport-South Manor Central School District</v>
          </cell>
        </row>
        <row r="171">
          <cell r="A171" t="str">
            <v>Eden Central School District</v>
          </cell>
        </row>
        <row r="172">
          <cell r="A172" t="str">
            <v>Edgemont Union Free School District</v>
          </cell>
        </row>
        <row r="173">
          <cell r="A173" t="str">
            <v>Edinburg Common School District</v>
          </cell>
        </row>
        <row r="174">
          <cell r="A174" t="str">
            <v>Edmeston Central School District</v>
          </cell>
        </row>
        <row r="175">
          <cell r="A175" t="str">
            <v>Edwards-Knox Central School District</v>
          </cell>
        </row>
        <row r="176">
          <cell r="A176" t="str">
            <v>Elba Central School District</v>
          </cell>
        </row>
        <row r="177">
          <cell r="A177" t="str">
            <v>Eldred Central School District</v>
          </cell>
        </row>
        <row r="178">
          <cell r="A178" t="str">
            <v>Elizabethtown-Lewis Central School District</v>
          </cell>
        </row>
        <row r="179">
          <cell r="A179" t="str">
            <v>Ellenville Central School District</v>
          </cell>
        </row>
        <row r="180">
          <cell r="A180" t="str">
            <v>Ellicottville Central School District</v>
          </cell>
        </row>
        <row r="181">
          <cell r="A181" t="str">
            <v>Elmira City School District</v>
          </cell>
        </row>
        <row r="182">
          <cell r="A182" t="str">
            <v>Elmira Heights Central School District</v>
          </cell>
        </row>
        <row r="183">
          <cell r="A183" t="str">
            <v>Elmont Union Free School District</v>
          </cell>
        </row>
        <row r="184">
          <cell r="A184" t="str">
            <v>Elmsford Union Free School District</v>
          </cell>
        </row>
        <row r="185">
          <cell r="A185" t="str">
            <v>Elwood Union Free School District</v>
          </cell>
        </row>
        <row r="186">
          <cell r="A186" t="str">
            <v>Evans-Brant (Lake Shore) Central School District</v>
          </cell>
        </row>
        <row r="187">
          <cell r="A187" t="str">
            <v>Fabius-Pompey Central School District</v>
          </cell>
        </row>
        <row r="188">
          <cell r="A188" t="str">
            <v>Fairport Central School District</v>
          </cell>
        </row>
        <row r="189">
          <cell r="A189" t="str">
            <v>Falconer Central School District</v>
          </cell>
        </row>
        <row r="190">
          <cell r="A190" t="str">
            <v>Fallsburg Central School District</v>
          </cell>
        </row>
        <row r="191">
          <cell r="A191" t="str">
            <v>Farmingdale Union Free School District</v>
          </cell>
        </row>
        <row r="192">
          <cell r="A192" t="str">
            <v>Fayetteville-Manlius Central School District</v>
          </cell>
        </row>
        <row r="193">
          <cell r="A193" t="str">
            <v>Fillmore Central School District</v>
          </cell>
        </row>
        <row r="194">
          <cell r="A194" t="str">
            <v>Fire Island Union Free School District</v>
          </cell>
        </row>
        <row r="195">
          <cell r="A195" t="str">
            <v>Fishers Island Union Free School District</v>
          </cell>
        </row>
        <row r="196">
          <cell r="A196" t="str">
            <v>Floral Park-Bellerose Union Free School District</v>
          </cell>
        </row>
        <row r="197">
          <cell r="A197" t="str">
            <v>Florida Union Free School District</v>
          </cell>
        </row>
        <row r="198">
          <cell r="A198" t="str">
            <v>Fonda-Fultonville Central School District</v>
          </cell>
        </row>
        <row r="199">
          <cell r="A199" t="str">
            <v>Forestville Central School District</v>
          </cell>
        </row>
        <row r="200">
          <cell r="A200" t="str">
            <v>Fort Ann Central School District</v>
          </cell>
        </row>
        <row r="201">
          <cell r="A201" t="str">
            <v>Fort Edward Union Free School District</v>
          </cell>
        </row>
        <row r="202">
          <cell r="A202" t="str">
            <v>Fort Plain Central School District</v>
          </cell>
        </row>
        <row r="203">
          <cell r="A203" t="str">
            <v>Frankfort-Schuyler Central School District</v>
          </cell>
        </row>
        <row r="204">
          <cell r="A204" t="str">
            <v>Franklin Central School District</v>
          </cell>
        </row>
        <row r="205">
          <cell r="A205" t="str">
            <v>Franklin Square Union Free School District</v>
          </cell>
        </row>
        <row r="206">
          <cell r="A206" t="str">
            <v>Franklinville Central School District</v>
          </cell>
        </row>
        <row r="207">
          <cell r="A207" t="str">
            <v>Fredonia Central School District</v>
          </cell>
        </row>
        <row r="208">
          <cell r="A208" t="str">
            <v>Freeport Union Free School District</v>
          </cell>
        </row>
        <row r="209">
          <cell r="A209" t="str">
            <v>Frewsburg Central School District</v>
          </cell>
        </row>
        <row r="210">
          <cell r="A210" t="str">
            <v>Friendship Central School District</v>
          </cell>
        </row>
        <row r="211">
          <cell r="A211" t="str">
            <v>Frontier Central School District</v>
          </cell>
        </row>
        <row r="212">
          <cell r="A212" t="str">
            <v>Fulton City School District</v>
          </cell>
        </row>
        <row r="213">
          <cell r="A213" t="str">
            <v>Galway Central School District</v>
          </cell>
        </row>
        <row r="214">
          <cell r="A214" t="str">
            <v>Gananda Central School District</v>
          </cell>
        </row>
        <row r="215">
          <cell r="A215" t="str">
            <v>Garden City Union Free School District</v>
          </cell>
        </row>
        <row r="216">
          <cell r="A216" t="str">
            <v>Garrison Union Free School District</v>
          </cell>
        </row>
        <row r="217">
          <cell r="A217" t="str">
            <v>Gates-Chili Central School District</v>
          </cell>
        </row>
        <row r="218">
          <cell r="A218" t="str">
            <v>General Brown Central School District</v>
          </cell>
        </row>
        <row r="219">
          <cell r="A219" t="str">
            <v>Genesee Valley Central School District</v>
          </cell>
        </row>
        <row r="220">
          <cell r="A220" t="str">
            <v>Geneseo Central School District</v>
          </cell>
        </row>
        <row r="221">
          <cell r="A221" t="str">
            <v>Geneva City School District</v>
          </cell>
        </row>
        <row r="222">
          <cell r="A222" t="str">
            <v>Georgetown-South Otselic Central School District</v>
          </cell>
        </row>
        <row r="223">
          <cell r="A223" t="str">
            <v>Germantown Central School District</v>
          </cell>
        </row>
        <row r="224">
          <cell r="A224" t="str">
            <v>Gilbertsville-Mount Upton Central School District</v>
          </cell>
        </row>
        <row r="225">
          <cell r="A225" t="str">
            <v>Gilboa-Conesville Central School District</v>
          </cell>
        </row>
        <row r="226">
          <cell r="A226" t="str">
            <v>Glen Cove City School District</v>
          </cell>
        </row>
        <row r="227">
          <cell r="A227" t="str">
            <v>Glens Falls City School District</v>
          </cell>
        </row>
        <row r="228">
          <cell r="A228" t="str">
            <v>Glens Falls Common School District</v>
          </cell>
        </row>
        <row r="229">
          <cell r="A229" t="str">
            <v>Gloversville City School District</v>
          </cell>
        </row>
        <row r="230">
          <cell r="A230" t="str">
            <v>Gorham-Middlesex (Marcus Whitman) Central School District</v>
          </cell>
        </row>
        <row r="231">
          <cell r="A231" t="str">
            <v>Goshen Central School District</v>
          </cell>
        </row>
        <row r="232">
          <cell r="A232" t="str">
            <v>Gouverneur Central School District</v>
          </cell>
        </row>
        <row r="233">
          <cell r="A233" t="str">
            <v>Gowanda Central School District</v>
          </cell>
        </row>
        <row r="234">
          <cell r="A234" t="str">
            <v>Grand Island Central School District</v>
          </cell>
        </row>
        <row r="235">
          <cell r="A235" t="str">
            <v>Granville Central School District</v>
          </cell>
        </row>
        <row r="236">
          <cell r="A236" t="str">
            <v>Great Neck Union Free School District</v>
          </cell>
        </row>
        <row r="237">
          <cell r="A237" t="str">
            <v>Greece Central School District</v>
          </cell>
        </row>
        <row r="238">
          <cell r="A238" t="str">
            <v>Green Island Union Free School District</v>
          </cell>
        </row>
        <row r="239">
          <cell r="A239" t="str">
            <v>Greenburgh Central School District</v>
          </cell>
        </row>
        <row r="240">
          <cell r="A240" t="str">
            <v>Greene Central School District</v>
          </cell>
        </row>
        <row r="241">
          <cell r="A241" t="str">
            <v>Greenport Union Free School District</v>
          </cell>
        </row>
        <row r="242">
          <cell r="A242" t="str">
            <v>Greenville Central School District</v>
          </cell>
        </row>
        <row r="243">
          <cell r="A243" t="str">
            <v>Greenwich Central School District</v>
          </cell>
        </row>
        <row r="244">
          <cell r="A244" t="str">
            <v>Greenwood Lake Union Free School District</v>
          </cell>
        </row>
        <row r="245">
          <cell r="A245" t="str">
            <v>Groton Central School District</v>
          </cell>
        </row>
        <row r="246">
          <cell r="A246" t="str">
            <v>Guilderland Central School District</v>
          </cell>
        </row>
        <row r="247">
          <cell r="A247" t="str">
            <v>Hadley-Luzerne Central School District</v>
          </cell>
        </row>
        <row r="248">
          <cell r="A248" t="str">
            <v>Haldane Central School District</v>
          </cell>
        </row>
        <row r="249">
          <cell r="A249" t="str">
            <v>Half Hollow Hills Central School District</v>
          </cell>
        </row>
        <row r="250">
          <cell r="A250" t="str">
            <v>Hamburg Central School District</v>
          </cell>
        </row>
        <row r="251">
          <cell r="A251" t="str">
            <v>Hamilton Central School District</v>
          </cell>
        </row>
        <row r="252">
          <cell r="A252" t="str">
            <v>Hammond Central School District</v>
          </cell>
        </row>
        <row r="253">
          <cell r="A253" t="str">
            <v>Hammondsport Central School District</v>
          </cell>
        </row>
        <row r="254">
          <cell r="A254" t="str">
            <v>Hampton Bays Union Free School District</v>
          </cell>
        </row>
        <row r="255">
          <cell r="A255" t="str">
            <v>Hancock Central School District</v>
          </cell>
        </row>
        <row r="256">
          <cell r="A256" t="str">
            <v>Hannibal Central School District</v>
          </cell>
        </row>
        <row r="257">
          <cell r="A257" t="str">
            <v>Harborfields Central School District</v>
          </cell>
        </row>
        <row r="258">
          <cell r="A258" t="str">
            <v>Harpursville Central School District</v>
          </cell>
        </row>
        <row r="259">
          <cell r="A259" t="str">
            <v>Harrison Central School District</v>
          </cell>
        </row>
        <row r="260">
          <cell r="A260" t="str">
            <v>Harrisville Central School District</v>
          </cell>
        </row>
        <row r="261">
          <cell r="A261" t="str">
            <v>Hartford Central School District</v>
          </cell>
        </row>
        <row r="262">
          <cell r="A262" t="str">
            <v>Hastings-on-Hudson Union Free School District</v>
          </cell>
        </row>
        <row r="263">
          <cell r="A263" t="str">
            <v>Hauppauge Union Free School District</v>
          </cell>
        </row>
        <row r="264">
          <cell r="A264" t="str">
            <v>Haverstraw-Stony Point (North Rockland) Central School District</v>
          </cell>
        </row>
        <row r="265">
          <cell r="A265" t="str">
            <v>Hempstead Union Free School District</v>
          </cell>
        </row>
        <row r="266">
          <cell r="A266" t="str">
            <v>Hendrick Hudson Central School District</v>
          </cell>
        </row>
        <row r="267">
          <cell r="A267" t="str">
            <v>Herkimer Central School District</v>
          </cell>
        </row>
        <row r="268">
          <cell r="A268" t="str">
            <v>Hermon-DeKalb Central School District</v>
          </cell>
        </row>
        <row r="269">
          <cell r="A269" t="str">
            <v>Herricks Union Free School District</v>
          </cell>
        </row>
        <row r="270">
          <cell r="A270" t="str">
            <v>Heuvelton Central School District</v>
          </cell>
        </row>
        <row r="271">
          <cell r="A271" t="str">
            <v>Hewlett-Woodmere Union Free School District</v>
          </cell>
        </row>
        <row r="272">
          <cell r="A272" t="str">
            <v>Hicksville Union Free School District</v>
          </cell>
        </row>
        <row r="273">
          <cell r="A273" t="str">
            <v>Highland Central School District</v>
          </cell>
        </row>
        <row r="274">
          <cell r="A274" t="str">
            <v>Highland Falls Central School District</v>
          </cell>
        </row>
        <row r="275">
          <cell r="A275" t="str">
            <v>Hilton Central School District</v>
          </cell>
        </row>
        <row r="276">
          <cell r="A276" t="str">
            <v>Hinsdale Central School District</v>
          </cell>
        </row>
        <row r="277">
          <cell r="A277" t="str">
            <v>Holland Central School District</v>
          </cell>
        </row>
        <row r="278">
          <cell r="A278" t="str">
            <v>Holland Patent Central School District</v>
          </cell>
        </row>
        <row r="279">
          <cell r="A279" t="str">
            <v>Holley Central School District</v>
          </cell>
        </row>
        <row r="280">
          <cell r="A280" t="str">
            <v>Homer Central School District</v>
          </cell>
        </row>
        <row r="281">
          <cell r="A281" t="str">
            <v>Honeoye Central School District</v>
          </cell>
        </row>
        <row r="282">
          <cell r="A282" t="str">
            <v>Honeoye Falls-Lima Central School District</v>
          </cell>
        </row>
        <row r="283">
          <cell r="A283" t="str">
            <v>Hoosic Valley Central School District</v>
          </cell>
        </row>
        <row r="284">
          <cell r="A284" t="str">
            <v>Hoosick Falls Central School District</v>
          </cell>
        </row>
        <row r="285">
          <cell r="A285" t="str">
            <v>Hornell City School District</v>
          </cell>
        </row>
        <row r="286">
          <cell r="A286" t="str">
            <v>Horseheads Central School District</v>
          </cell>
        </row>
        <row r="287">
          <cell r="A287" t="str">
            <v>Hudson City School District</v>
          </cell>
        </row>
        <row r="288">
          <cell r="A288" t="str">
            <v>Hudson Falls Central School District</v>
          </cell>
        </row>
        <row r="289">
          <cell r="A289" t="str">
            <v>Hunter-Tannersville Central School District</v>
          </cell>
        </row>
        <row r="290">
          <cell r="A290" t="str">
            <v>Huntington Union Free School District</v>
          </cell>
        </row>
        <row r="291">
          <cell r="A291" t="str">
            <v>Hyde Park Central School District</v>
          </cell>
        </row>
        <row r="292">
          <cell r="A292" t="str">
            <v>Ilion Central School District</v>
          </cell>
        </row>
        <row r="293">
          <cell r="A293" t="str">
            <v>Indian Lake Central School District</v>
          </cell>
        </row>
        <row r="294">
          <cell r="A294" t="str">
            <v>Indian River Central School District</v>
          </cell>
        </row>
        <row r="295">
          <cell r="A295" t="str">
            <v>Inlet Common School District</v>
          </cell>
        </row>
        <row r="296">
          <cell r="A296" t="str">
            <v>Iroquois Central School District</v>
          </cell>
        </row>
        <row r="297">
          <cell r="A297" t="str">
            <v>Irvington Union Free School District</v>
          </cell>
        </row>
        <row r="298">
          <cell r="A298" t="str">
            <v>Island Park Union Free School District</v>
          </cell>
        </row>
        <row r="299">
          <cell r="A299" t="str">
            <v>Island Trees Union Free School District</v>
          </cell>
        </row>
        <row r="300">
          <cell r="A300" t="str">
            <v>Islip Union Free School District</v>
          </cell>
        </row>
        <row r="301">
          <cell r="A301" t="str">
            <v>Ithaca City School District</v>
          </cell>
        </row>
        <row r="302">
          <cell r="A302" t="str">
            <v>Jamestown City School District</v>
          </cell>
        </row>
        <row r="303">
          <cell r="A303" t="str">
            <v>Jamesville-DeWitt Central School District</v>
          </cell>
        </row>
        <row r="304">
          <cell r="A304" t="str">
            <v>Jasper-Troupsburg Central School District</v>
          </cell>
        </row>
        <row r="305">
          <cell r="A305" t="str">
            <v>Jefferson Central School District</v>
          </cell>
        </row>
        <row r="306">
          <cell r="A306" t="str">
            <v>Jericho Union Free School District</v>
          </cell>
        </row>
        <row r="307">
          <cell r="A307" t="str">
            <v>Johnsburg Central School District</v>
          </cell>
        </row>
        <row r="308">
          <cell r="A308" t="str">
            <v>Johnson City Central School District</v>
          </cell>
        </row>
        <row r="309">
          <cell r="A309" t="str">
            <v>Johnstown City School District</v>
          </cell>
        </row>
        <row r="310">
          <cell r="A310" t="str">
            <v>Jordan-Elbridge Central School District</v>
          </cell>
        </row>
        <row r="311">
          <cell r="A311" t="str">
            <v>Katonah-Lewisboro Union Free School District</v>
          </cell>
        </row>
        <row r="312">
          <cell r="A312" t="str">
            <v>Keene Central School District</v>
          </cell>
        </row>
        <row r="313">
          <cell r="A313" t="str">
            <v>Kendall Central School District</v>
          </cell>
        </row>
        <row r="314">
          <cell r="A314" t="str">
            <v>Kenmore-Tonawanda Union Free School District</v>
          </cell>
        </row>
        <row r="315">
          <cell r="A315" t="str">
            <v>Keshequa Central School District</v>
          </cell>
        </row>
        <row r="316">
          <cell r="A316" t="str">
            <v>Kinderhook (Ichabod Crane) Central School District</v>
          </cell>
        </row>
        <row r="317">
          <cell r="A317" t="str">
            <v>Kings Park Central School District</v>
          </cell>
        </row>
        <row r="318">
          <cell r="A318" t="str">
            <v>Kingston City School District</v>
          </cell>
        </row>
        <row r="319">
          <cell r="A319" t="str">
            <v>Kiryas Joel Village Union Free School District</v>
          </cell>
        </row>
        <row r="320">
          <cell r="A320" t="str">
            <v>Lackawanna City School District</v>
          </cell>
        </row>
        <row r="321">
          <cell r="A321" t="str">
            <v>LaFargeville Central School District</v>
          </cell>
        </row>
        <row r="322">
          <cell r="A322" t="str">
            <v>LaFayette Central School District</v>
          </cell>
        </row>
        <row r="323">
          <cell r="A323" t="str">
            <v>Lake George Central School District</v>
          </cell>
        </row>
        <row r="324">
          <cell r="A324" t="str">
            <v>Lake Placid Central School District</v>
          </cell>
        </row>
        <row r="325">
          <cell r="A325" t="str">
            <v>Lake Pleasant Central School District</v>
          </cell>
        </row>
        <row r="326">
          <cell r="A326" t="str">
            <v>Lakeland Central School District</v>
          </cell>
        </row>
        <row r="327">
          <cell r="A327" t="str">
            <v>Lancaster Central School District</v>
          </cell>
        </row>
        <row r="328">
          <cell r="A328" t="str">
            <v>Lansing Central School District</v>
          </cell>
        </row>
        <row r="329">
          <cell r="A329" t="str">
            <v>Lansingburgh Central School District</v>
          </cell>
        </row>
        <row r="330">
          <cell r="A330" t="str">
            <v>Laurens Central School District</v>
          </cell>
        </row>
        <row r="331">
          <cell r="A331" t="str">
            <v>Lawrence Union Free School District</v>
          </cell>
        </row>
        <row r="332">
          <cell r="A332" t="str">
            <v>Le Roy Central School District</v>
          </cell>
        </row>
        <row r="333">
          <cell r="A333" t="str">
            <v>Letchworth Central School District</v>
          </cell>
        </row>
        <row r="334">
          <cell r="A334" t="str">
            <v>Levittown Union Free School District</v>
          </cell>
        </row>
        <row r="335">
          <cell r="A335" t="str">
            <v>Lewiston-Porter Central School District</v>
          </cell>
        </row>
        <row r="336">
          <cell r="A336" t="str">
            <v>Liberty Central School District</v>
          </cell>
        </row>
        <row r="337">
          <cell r="A337" t="str">
            <v>Lindenhurst Union Free School District</v>
          </cell>
        </row>
        <row r="338">
          <cell r="A338" t="str">
            <v>Lisbon Central School District</v>
          </cell>
        </row>
        <row r="339">
          <cell r="A339" t="str">
            <v>Little Falls City School District</v>
          </cell>
        </row>
        <row r="340">
          <cell r="A340" t="str">
            <v>Liverpool Central School District</v>
          </cell>
        </row>
        <row r="341">
          <cell r="A341" t="str">
            <v>Livingston Manor Central School District</v>
          </cell>
        </row>
        <row r="342">
          <cell r="A342" t="str">
            <v>Livonia Central School District</v>
          </cell>
        </row>
        <row r="343">
          <cell r="A343" t="str">
            <v>Lockport City School District</v>
          </cell>
        </row>
        <row r="344">
          <cell r="A344" t="str">
            <v>Locust Valley Central School District</v>
          </cell>
        </row>
        <row r="345">
          <cell r="A345" t="str">
            <v>Long Beach City School District</v>
          </cell>
        </row>
        <row r="346">
          <cell r="A346" t="str">
            <v>Long Lake Central School District</v>
          </cell>
        </row>
        <row r="347">
          <cell r="A347" t="str">
            <v>Longwood Central School District</v>
          </cell>
        </row>
        <row r="348">
          <cell r="A348" t="str">
            <v>Lowville Academy and Central School District</v>
          </cell>
        </row>
        <row r="349">
          <cell r="A349" t="str">
            <v>Lyme Central School District</v>
          </cell>
        </row>
        <row r="350">
          <cell r="A350" t="str">
            <v>Lynbrook Union Free School District</v>
          </cell>
        </row>
        <row r="351">
          <cell r="A351" t="str">
            <v>Lyncourt Union Free School District</v>
          </cell>
        </row>
        <row r="352">
          <cell r="A352" t="str">
            <v>Lyndonville Central School District</v>
          </cell>
        </row>
        <row r="353">
          <cell r="A353" t="str">
            <v>Lyons Central School District</v>
          </cell>
        </row>
        <row r="354">
          <cell r="A354" t="str">
            <v>Madison Central School District</v>
          </cell>
        </row>
        <row r="355">
          <cell r="A355" t="str">
            <v>Madrid-Waddington Central School District</v>
          </cell>
        </row>
        <row r="356">
          <cell r="A356" t="str">
            <v>Mahopac Central School District</v>
          </cell>
        </row>
        <row r="357">
          <cell r="A357" t="str">
            <v>Maine-Endwell Central School District</v>
          </cell>
        </row>
        <row r="358">
          <cell r="A358" t="str">
            <v>Malone Central School District</v>
          </cell>
        </row>
        <row r="359">
          <cell r="A359" t="str">
            <v>Malverne Union Free School District</v>
          </cell>
        </row>
        <row r="360">
          <cell r="A360" t="str">
            <v>Mamaroneck Union Free School District</v>
          </cell>
        </row>
        <row r="361">
          <cell r="A361" t="str">
            <v>Manchester-Shortsville Central School District (Red Jacket)</v>
          </cell>
        </row>
        <row r="362">
          <cell r="A362" t="str">
            <v>Manhasset Union Free School District</v>
          </cell>
        </row>
        <row r="363">
          <cell r="A363" t="str">
            <v>Marathon Central School District</v>
          </cell>
        </row>
        <row r="364">
          <cell r="A364" t="str">
            <v>Marcellus Central School District</v>
          </cell>
        </row>
        <row r="365">
          <cell r="A365" t="str">
            <v>Margaretville Central School District</v>
          </cell>
        </row>
        <row r="366">
          <cell r="A366" t="str">
            <v>Marion Central School District</v>
          </cell>
        </row>
        <row r="367">
          <cell r="A367" t="str">
            <v>Marlboro Central School District</v>
          </cell>
        </row>
        <row r="368">
          <cell r="A368" t="str">
            <v>Massapequa Union Free School District</v>
          </cell>
        </row>
        <row r="369">
          <cell r="A369" t="str">
            <v>Massena Central School District</v>
          </cell>
        </row>
        <row r="370">
          <cell r="A370" t="str">
            <v>Mattituck-Cutchogue Union Free School District</v>
          </cell>
        </row>
        <row r="371">
          <cell r="A371" t="str">
            <v>Mayfield Central School District</v>
          </cell>
        </row>
        <row r="372">
          <cell r="A372" t="str">
            <v>McGraw Central School District</v>
          </cell>
        </row>
        <row r="373">
          <cell r="A373" t="str">
            <v>Mechanicville City School District</v>
          </cell>
        </row>
        <row r="374">
          <cell r="A374" t="str">
            <v>Medina Central School District</v>
          </cell>
        </row>
        <row r="375">
          <cell r="A375" t="str">
            <v>Menands Union Free School District</v>
          </cell>
        </row>
        <row r="376">
          <cell r="A376" t="str">
            <v>Merrick Union Free School District</v>
          </cell>
        </row>
        <row r="377">
          <cell r="A377" t="str">
            <v>Mexico Central School District</v>
          </cell>
        </row>
        <row r="378">
          <cell r="A378" t="str">
            <v>Middle Country Central School District</v>
          </cell>
        </row>
        <row r="379">
          <cell r="A379" t="str">
            <v>Middleburgh Central School District</v>
          </cell>
        </row>
        <row r="380">
          <cell r="A380" t="str">
            <v>Middletown City School District</v>
          </cell>
        </row>
        <row r="381">
          <cell r="A381" t="str">
            <v>Milford Central School District</v>
          </cell>
        </row>
        <row r="382">
          <cell r="A382" t="str">
            <v>Millbrook Central School District</v>
          </cell>
        </row>
        <row r="383">
          <cell r="A383" t="str">
            <v>Miller Place Union Free School District</v>
          </cell>
        </row>
        <row r="384">
          <cell r="A384" t="str">
            <v>Mineola Union Free School District</v>
          </cell>
        </row>
        <row r="385">
          <cell r="A385" t="str">
            <v>Minerva Central School District</v>
          </cell>
        </row>
        <row r="386">
          <cell r="A386" t="str">
            <v>Minisink Valley Central School District</v>
          </cell>
        </row>
        <row r="387">
          <cell r="A387" t="str">
            <v>Mohawk Central School District</v>
          </cell>
        </row>
        <row r="388">
          <cell r="A388" t="str">
            <v>Monroe-Woodbury Central School District</v>
          </cell>
        </row>
        <row r="389">
          <cell r="A389" t="str">
            <v>Montauk Union Free School District</v>
          </cell>
        </row>
        <row r="390">
          <cell r="A390" t="str">
            <v>Monticello Central School District</v>
          </cell>
        </row>
        <row r="391">
          <cell r="A391" t="str">
            <v>Moravia Central School District</v>
          </cell>
        </row>
        <row r="392">
          <cell r="A392" t="str">
            <v>Moriah Central School District</v>
          </cell>
        </row>
        <row r="393">
          <cell r="A393" t="str">
            <v>Morris Central School District</v>
          </cell>
        </row>
        <row r="394">
          <cell r="A394" t="str">
            <v>Morristown Central School District</v>
          </cell>
        </row>
        <row r="395">
          <cell r="A395" t="str">
            <v>Morrisville-Eaton Central School District</v>
          </cell>
        </row>
        <row r="396">
          <cell r="A396" t="str">
            <v>Mount Markham (Bridgewater-W. Winfield) Central School District</v>
          </cell>
        </row>
        <row r="397">
          <cell r="A397" t="str">
            <v>Mount Morris Central School District</v>
          </cell>
        </row>
        <row r="398">
          <cell r="A398" t="str">
            <v>Mount Pleasant Central School District</v>
          </cell>
        </row>
        <row r="399">
          <cell r="A399" t="str">
            <v>Mount Sinai Union Free School District</v>
          </cell>
        </row>
        <row r="400">
          <cell r="A400" t="str">
            <v>Mount Vernon City School District</v>
          </cell>
        </row>
        <row r="401">
          <cell r="A401" t="str">
            <v>Nanuet Union Free School District</v>
          </cell>
        </row>
        <row r="402">
          <cell r="A402" t="str">
            <v>Naples Central School District</v>
          </cell>
        </row>
        <row r="403">
          <cell r="A403" t="str">
            <v>New Hartford Central School District</v>
          </cell>
        </row>
        <row r="404">
          <cell r="A404" t="str">
            <v>New Hyde Park-Garden City Park Union Free School District</v>
          </cell>
        </row>
        <row r="405">
          <cell r="A405" t="str">
            <v>New Lebanon Central School District</v>
          </cell>
        </row>
        <row r="406">
          <cell r="A406" t="str">
            <v>New Paltz Central School District</v>
          </cell>
        </row>
        <row r="407">
          <cell r="A407" t="str">
            <v>New Rochelle City School District</v>
          </cell>
        </row>
        <row r="408">
          <cell r="A408" t="str">
            <v>New Suffolk Common School District</v>
          </cell>
        </row>
        <row r="409">
          <cell r="A409" t="str">
            <v>New York Mills Union Free School District</v>
          </cell>
        </row>
        <row r="410">
          <cell r="A410" t="str">
            <v>Newark Central School District</v>
          </cell>
        </row>
        <row r="411">
          <cell r="A411" t="str">
            <v>Newark Valley Central School District</v>
          </cell>
        </row>
        <row r="412">
          <cell r="A412" t="str">
            <v>Newburgh City School District</v>
          </cell>
        </row>
        <row r="413">
          <cell r="A413" t="str">
            <v>Newcomb Central School District</v>
          </cell>
        </row>
        <row r="414">
          <cell r="A414" t="str">
            <v>Newfane Central School District</v>
          </cell>
        </row>
        <row r="415">
          <cell r="A415" t="str">
            <v>Newfield Central School District</v>
          </cell>
        </row>
        <row r="416">
          <cell r="A416" t="str">
            <v>Niagara Falls City School District</v>
          </cell>
        </row>
        <row r="417">
          <cell r="A417" t="str">
            <v>Niagara-Wheatfield Central School District</v>
          </cell>
        </row>
        <row r="418">
          <cell r="A418" t="str">
            <v>Niskayuna Central School District</v>
          </cell>
        </row>
        <row r="419">
          <cell r="A419" t="str">
            <v>North Babylon Union Free School District</v>
          </cell>
        </row>
        <row r="420">
          <cell r="A420" t="str">
            <v>North Bellmore Union Free School District</v>
          </cell>
        </row>
        <row r="421">
          <cell r="A421" t="str">
            <v>North Collins Central School District</v>
          </cell>
        </row>
        <row r="422">
          <cell r="A422" t="str">
            <v>North Colonie Central School District</v>
          </cell>
        </row>
        <row r="423">
          <cell r="A423" t="str">
            <v>North Greenbush Common School District</v>
          </cell>
        </row>
        <row r="424">
          <cell r="A424" t="str">
            <v>North Merrick Union Free School District</v>
          </cell>
        </row>
        <row r="425">
          <cell r="A425" t="str">
            <v>North Rose-Wolcott Central School District</v>
          </cell>
        </row>
        <row r="426">
          <cell r="A426" t="str">
            <v>North Salem Central School District</v>
          </cell>
        </row>
        <row r="427">
          <cell r="A427" t="str">
            <v>North Shore Central School District</v>
          </cell>
        </row>
        <row r="428">
          <cell r="A428" t="str">
            <v>North Syracuse Central School District</v>
          </cell>
        </row>
        <row r="429">
          <cell r="A429" t="str">
            <v>North Tonawanda City School District</v>
          </cell>
        </row>
        <row r="430">
          <cell r="A430" t="str">
            <v>North Warren Central School District</v>
          </cell>
        </row>
        <row r="431">
          <cell r="A431" t="str">
            <v>Northeast (Webutuck) Central School District</v>
          </cell>
        </row>
        <row r="432">
          <cell r="A432" t="str">
            <v>Northeastern Clinton Central School District</v>
          </cell>
        </row>
        <row r="433">
          <cell r="A433" t="str">
            <v>Northern Adirondack Central School District</v>
          </cell>
        </row>
        <row r="434">
          <cell r="A434" t="str">
            <v>Northport-East Northport Union Free School District</v>
          </cell>
        </row>
        <row r="435">
          <cell r="A435" t="str">
            <v>Northville Central School District</v>
          </cell>
        </row>
        <row r="436">
          <cell r="A436" t="str">
            <v>Norwich City School District</v>
          </cell>
        </row>
        <row r="437">
          <cell r="A437" t="str">
            <v>Norwood-Norfolk Central School District</v>
          </cell>
        </row>
        <row r="438">
          <cell r="A438" t="str">
            <v>Nyack Union Free School District</v>
          </cell>
        </row>
        <row r="439">
          <cell r="A439" t="str">
            <v>Oakfield-Alabama Central School District</v>
          </cell>
        </row>
        <row r="440">
          <cell r="A440" t="str">
            <v>Oceanside Union Free School District</v>
          </cell>
        </row>
        <row r="441">
          <cell r="A441" t="str">
            <v>Odessa-Montour Central School District</v>
          </cell>
        </row>
        <row r="442">
          <cell r="A442" t="str">
            <v>Ogdensburg City School District</v>
          </cell>
        </row>
        <row r="443">
          <cell r="A443" t="str">
            <v>Olean City School District</v>
          </cell>
        </row>
        <row r="444">
          <cell r="A444" t="str">
            <v>Oneida City School District</v>
          </cell>
        </row>
        <row r="445">
          <cell r="A445" t="str">
            <v>Oneonta City School District</v>
          </cell>
        </row>
        <row r="446">
          <cell r="A446" t="str">
            <v>Onondaga Central School District</v>
          </cell>
        </row>
        <row r="447">
          <cell r="A447" t="str">
            <v>Onteora Central School District</v>
          </cell>
        </row>
        <row r="448">
          <cell r="A448" t="str">
            <v>Oppenheim-Ephratah-St Johnsville Central School District</v>
          </cell>
        </row>
        <row r="449">
          <cell r="A449" t="str">
            <v>Orchard Park Central School District</v>
          </cell>
        </row>
        <row r="450">
          <cell r="A450" t="str">
            <v>Oriskany Central School District</v>
          </cell>
        </row>
        <row r="451">
          <cell r="A451" t="str">
            <v>Ossining Union Free School District</v>
          </cell>
        </row>
        <row r="452">
          <cell r="A452" t="str">
            <v>Oswego City School District</v>
          </cell>
        </row>
        <row r="453">
          <cell r="A453" t="str">
            <v>Otego-Unadilla (Unatego) Central School District</v>
          </cell>
        </row>
        <row r="454">
          <cell r="A454" t="str">
            <v>Owego-Apalachin Central School District</v>
          </cell>
        </row>
        <row r="455">
          <cell r="A455" t="str">
            <v>Oxford Academy and Central School District</v>
          </cell>
        </row>
        <row r="456">
          <cell r="A456" t="str">
            <v>Oyster Bay-East Norwich Central School District</v>
          </cell>
        </row>
        <row r="457">
          <cell r="A457" t="str">
            <v>Oysterponds Union Free School District</v>
          </cell>
        </row>
        <row r="458">
          <cell r="A458" t="str">
            <v>Palmyra-Macedon Central School District</v>
          </cell>
        </row>
        <row r="459">
          <cell r="A459" t="str">
            <v>Panama Central School District</v>
          </cell>
        </row>
        <row r="460">
          <cell r="A460" t="str">
            <v>Parishville-Hopkinton Central School District</v>
          </cell>
        </row>
        <row r="461">
          <cell r="A461" t="str">
            <v>Patchogue-Medford Union Free School District</v>
          </cell>
        </row>
        <row r="462">
          <cell r="A462" t="str">
            <v>Pavilion Central School District</v>
          </cell>
        </row>
        <row r="463">
          <cell r="A463" t="str">
            <v>Pawling Central School District</v>
          </cell>
        </row>
        <row r="464">
          <cell r="A464" t="str">
            <v>Pearl River Union Free School District</v>
          </cell>
        </row>
        <row r="465">
          <cell r="A465" t="str">
            <v>Peekskill City School District</v>
          </cell>
        </row>
        <row r="466">
          <cell r="A466" t="str">
            <v>Pelham Union Free School District</v>
          </cell>
        </row>
        <row r="467">
          <cell r="A467" t="str">
            <v>Pembroke Central School District</v>
          </cell>
        </row>
        <row r="468">
          <cell r="A468" t="str">
            <v>Penfield Central School District</v>
          </cell>
        </row>
        <row r="469">
          <cell r="A469" t="str">
            <v>Penn Yan Central School District</v>
          </cell>
        </row>
        <row r="470">
          <cell r="A470" t="str">
            <v>Perry Central School District</v>
          </cell>
        </row>
        <row r="471">
          <cell r="A471" t="str">
            <v>Peru Central School District</v>
          </cell>
        </row>
        <row r="472">
          <cell r="A472" t="str">
            <v>Phelps-Clifton Springs Central School District</v>
          </cell>
        </row>
        <row r="473">
          <cell r="A473" t="str">
            <v>Phoenix Central School District</v>
          </cell>
        </row>
        <row r="474">
          <cell r="A474" t="str">
            <v>Pine Bush Central School District</v>
          </cell>
        </row>
        <row r="475">
          <cell r="A475" t="str">
            <v>Pine Plains Central School District</v>
          </cell>
        </row>
        <row r="476">
          <cell r="A476" t="str">
            <v>Pine Valley (South Dayton) Central School District</v>
          </cell>
        </row>
        <row r="477">
          <cell r="A477" t="str">
            <v>Piseco Common School District</v>
          </cell>
        </row>
        <row r="478">
          <cell r="A478" t="str">
            <v>Pittsford Central School District</v>
          </cell>
        </row>
        <row r="479">
          <cell r="A479" t="str">
            <v>Plainedge Union Free School District</v>
          </cell>
        </row>
        <row r="480">
          <cell r="A480" t="str">
            <v>Plainview-Old Bethpage Central School District</v>
          </cell>
        </row>
        <row r="481">
          <cell r="A481" t="str">
            <v>Plattsburgh City School District</v>
          </cell>
        </row>
        <row r="482">
          <cell r="A482" t="str">
            <v>Pleasantville Union Free School District</v>
          </cell>
        </row>
        <row r="483">
          <cell r="A483" t="str">
            <v>Pocantico Hills Central School District</v>
          </cell>
        </row>
        <row r="484">
          <cell r="A484" t="str">
            <v>Poland Central School District</v>
          </cell>
        </row>
        <row r="485">
          <cell r="A485" t="str">
            <v>Port Byron Central School District</v>
          </cell>
        </row>
        <row r="486">
          <cell r="A486" t="str">
            <v>Port Chester-Rye Union Free School District</v>
          </cell>
        </row>
        <row r="487">
          <cell r="A487" t="str">
            <v>Port Jefferson Union Free School District</v>
          </cell>
        </row>
        <row r="488">
          <cell r="A488" t="str">
            <v>Port Jervis City School District</v>
          </cell>
        </row>
        <row r="489">
          <cell r="A489" t="str">
            <v>Port Washington Union Free School District</v>
          </cell>
        </row>
        <row r="490">
          <cell r="A490" t="str">
            <v>Portville Central School District</v>
          </cell>
        </row>
        <row r="491">
          <cell r="A491" t="str">
            <v>Potsdam Central School District</v>
          </cell>
        </row>
        <row r="492">
          <cell r="A492" t="str">
            <v>Poughkeepsie City School District</v>
          </cell>
        </row>
        <row r="493">
          <cell r="A493" t="str">
            <v>Prattsburgh Central School District</v>
          </cell>
        </row>
        <row r="494">
          <cell r="A494" t="str">
            <v>Pulaski Central School District</v>
          </cell>
        </row>
        <row r="495">
          <cell r="A495" t="str">
            <v>Putnam Central School District</v>
          </cell>
        </row>
        <row r="496">
          <cell r="A496" t="str">
            <v>Putnam Valley Central School District</v>
          </cell>
        </row>
        <row r="497">
          <cell r="A497" t="str">
            <v>Queensbury Union Free School District</v>
          </cell>
        </row>
        <row r="498">
          <cell r="A498" t="str">
            <v>Quogue Union Free School District</v>
          </cell>
        </row>
        <row r="499">
          <cell r="A499" t="str">
            <v>Ramapo (Suffern) Central School District</v>
          </cell>
        </row>
        <row r="500">
          <cell r="A500" t="str">
            <v>Randolph Central School District</v>
          </cell>
        </row>
        <row r="501">
          <cell r="A501" t="str">
            <v>Raquette Lake Union Free School District</v>
          </cell>
        </row>
        <row r="502">
          <cell r="A502" t="str">
            <v>Ravena-Coeymans-Selkirk Central School District</v>
          </cell>
        </row>
        <row r="503">
          <cell r="A503" t="str">
            <v>Red Creek Central School District</v>
          </cell>
        </row>
        <row r="504">
          <cell r="A504" t="str">
            <v>Red Hook Central School District</v>
          </cell>
        </row>
        <row r="505">
          <cell r="A505" t="str">
            <v>Remsen Central School District</v>
          </cell>
        </row>
        <row r="506">
          <cell r="A506" t="str">
            <v>Remsenburg-Speonk Union Free School District</v>
          </cell>
        </row>
        <row r="507">
          <cell r="A507" t="str">
            <v>Rensselaer City School District</v>
          </cell>
        </row>
        <row r="508">
          <cell r="A508" t="str">
            <v>Rhinebeck Central School District</v>
          </cell>
        </row>
        <row r="509">
          <cell r="A509" t="str">
            <v>Richfield Springs Central School District</v>
          </cell>
        </row>
        <row r="510">
          <cell r="A510" t="str">
            <v>Ripley Central School District</v>
          </cell>
        </row>
        <row r="511">
          <cell r="A511" t="str">
            <v>Riverhead Central School District</v>
          </cell>
        </row>
        <row r="512">
          <cell r="A512" t="str">
            <v>Rochester City School District</v>
          </cell>
        </row>
        <row r="513">
          <cell r="A513" t="str">
            <v>Rockville Centre Union Free School District</v>
          </cell>
        </row>
        <row r="514">
          <cell r="A514" t="str">
            <v>Rocky Point Union Free School District</v>
          </cell>
        </row>
        <row r="515">
          <cell r="A515" t="str">
            <v>Rome City School District</v>
          </cell>
        </row>
        <row r="516">
          <cell r="A516" t="str">
            <v>Romulus Central School District</v>
          </cell>
        </row>
        <row r="517">
          <cell r="A517" t="str">
            <v>Rondout Valley Central School District</v>
          </cell>
        </row>
        <row r="518">
          <cell r="A518" t="str">
            <v>Roosevelt Union Free School District</v>
          </cell>
        </row>
        <row r="519">
          <cell r="A519" t="str">
            <v>Roscoe Central School District</v>
          </cell>
        </row>
        <row r="520">
          <cell r="A520" t="str">
            <v>Roslyn Union Free School District</v>
          </cell>
        </row>
        <row r="521">
          <cell r="A521" t="str">
            <v>Rotterdam-Mohonasen Central School District</v>
          </cell>
        </row>
        <row r="522">
          <cell r="A522" t="str">
            <v>Roxbury Central School District</v>
          </cell>
        </row>
        <row r="523">
          <cell r="A523" t="str">
            <v>Royalton-Hartland Central School District</v>
          </cell>
        </row>
        <row r="524">
          <cell r="A524" t="str">
            <v>Rush-Henrietta Central School District</v>
          </cell>
        </row>
        <row r="525">
          <cell r="A525" t="str">
            <v>Rye City School District</v>
          </cell>
        </row>
        <row r="526">
          <cell r="A526" t="str">
            <v>Rye Neck Union Free School District</v>
          </cell>
        </row>
        <row r="527">
          <cell r="A527" t="str">
            <v>Sachem Central School District</v>
          </cell>
        </row>
        <row r="528">
          <cell r="A528" t="str">
            <v>Sackets Harbor Central School District</v>
          </cell>
        </row>
        <row r="529">
          <cell r="A529" t="str">
            <v>Sag Harbor Union Free School District</v>
          </cell>
        </row>
        <row r="530">
          <cell r="A530" t="str">
            <v>Sagaponack Common School District</v>
          </cell>
        </row>
        <row r="531">
          <cell r="A531" t="str">
            <v>Salamanca City School District</v>
          </cell>
        </row>
        <row r="532">
          <cell r="A532" t="str">
            <v>Salem Central School District</v>
          </cell>
        </row>
        <row r="533">
          <cell r="A533" t="str">
            <v>Salmon River Central School District</v>
          </cell>
        </row>
        <row r="534">
          <cell r="A534" t="str">
            <v>Sandy Creek Central School District</v>
          </cell>
        </row>
        <row r="535">
          <cell r="A535" t="str">
            <v>Saranac Central School District</v>
          </cell>
        </row>
        <row r="536">
          <cell r="A536" t="str">
            <v>Saranac Lake Central School District</v>
          </cell>
        </row>
        <row r="537">
          <cell r="A537" t="str">
            <v>Saratoga Springs City School District</v>
          </cell>
        </row>
        <row r="538">
          <cell r="A538" t="str">
            <v>Saugerties Central School District</v>
          </cell>
        </row>
        <row r="539">
          <cell r="A539" t="str">
            <v>Sauquoit Valley Central School District</v>
          </cell>
        </row>
        <row r="540">
          <cell r="A540" t="str">
            <v>Sayville Union Free School District</v>
          </cell>
        </row>
        <row r="541">
          <cell r="A541" t="str">
            <v>Scarsdale Union Free School District</v>
          </cell>
        </row>
        <row r="542">
          <cell r="A542" t="str">
            <v>Schalmont Central School District</v>
          </cell>
        </row>
        <row r="543">
          <cell r="A543" t="str">
            <v>Schenectady City School District</v>
          </cell>
        </row>
        <row r="544">
          <cell r="A544" t="str">
            <v>Schenevus Central School District</v>
          </cell>
        </row>
        <row r="545">
          <cell r="A545" t="str">
            <v>Schodack Central School District</v>
          </cell>
        </row>
        <row r="546">
          <cell r="A546" t="str">
            <v>Schoharie Central School District</v>
          </cell>
        </row>
        <row r="547">
          <cell r="A547" t="str">
            <v>Schroon Lake Central School District</v>
          </cell>
        </row>
        <row r="548">
          <cell r="A548" t="str">
            <v>Schuylerville Central School District</v>
          </cell>
        </row>
        <row r="549">
          <cell r="A549" t="str">
            <v>Scio Central School District</v>
          </cell>
        </row>
        <row r="550">
          <cell r="A550" t="str">
            <v>Scotia-Glenville Central School District</v>
          </cell>
        </row>
        <row r="551">
          <cell r="A551" t="str">
            <v>Seaford Union Free School District</v>
          </cell>
        </row>
        <row r="552">
          <cell r="A552" t="str">
            <v>Seneca Falls Central School District</v>
          </cell>
        </row>
        <row r="553">
          <cell r="A553" t="str">
            <v>Sewanhaka Central High School District</v>
          </cell>
        </row>
        <row r="554">
          <cell r="A554" t="str">
            <v>Sharon Springs Central School District</v>
          </cell>
        </row>
        <row r="555">
          <cell r="A555" t="str">
            <v>Shelter Island Union Free School District</v>
          </cell>
        </row>
        <row r="556">
          <cell r="A556" t="str">
            <v>Shenendehowa Central School District</v>
          </cell>
        </row>
        <row r="557">
          <cell r="A557" t="str">
            <v>Sherburne-Earlville Central School District</v>
          </cell>
        </row>
        <row r="558">
          <cell r="A558" t="str">
            <v>Sherman Central School District</v>
          </cell>
        </row>
        <row r="559">
          <cell r="A559" t="str">
            <v>Sherrill City School District</v>
          </cell>
        </row>
        <row r="560">
          <cell r="A560" t="str">
            <v>Shoreham-Wading River Central School District</v>
          </cell>
        </row>
        <row r="561">
          <cell r="A561" t="str">
            <v>Sidney Central School District</v>
          </cell>
        </row>
        <row r="562">
          <cell r="A562" t="str">
            <v>Silver Creek Central School District</v>
          </cell>
        </row>
        <row r="563">
          <cell r="A563" t="str">
            <v>Skaneateles Central School District</v>
          </cell>
        </row>
        <row r="564">
          <cell r="A564" t="str">
            <v>Smithtown Central School District</v>
          </cell>
        </row>
        <row r="565">
          <cell r="A565" t="str">
            <v>Sodus Central School District</v>
          </cell>
        </row>
        <row r="566">
          <cell r="A566" t="str">
            <v>Solvay Union Free School District</v>
          </cell>
        </row>
        <row r="567">
          <cell r="A567" t="str">
            <v>Somers Central School District</v>
          </cell>
        </row>
        <row r="568">
          <cell r="A568" t="str">
            <v>South Colonie Central School District</v>
          </cell>
        </row>
        <row r="569">
          <cell r="A569" t="str">
            <v>South Country Central School District</v>
          </cell>
        </row>
        <row r="570">
          <cell r="A570" t="str">
            <v>South Glens Falls Central School District</v>
          </cell>
        </row>
        <row r="571">
          <cell r="A571" t="str">
            <v>South Huntington Union Free School District</v>
          </cell>
        </row>
        <row r="572">
          <cell r="A572" t="str">
            <v>South Jefferson Central School District</v>
          </cell>
        </row>
        <row r="573">
          <cell r="A573" t="str">
            <v>South Kortright Central School District</v>
          </cell>
        </row>
        <row r="574">
          <cell r="A574" t="str">
            <v>South Lewis Central School District</v>
          </cell>
        </row>
        <row r="575">
          <cell r="A575" t="str">
            <v>South Orangetown Central School District</v>
          </cell>
        </row>
        <row r="576">
          <cell r="A576" t="str">
            <v>South Seneca Central School District</v>
          </cell>
        </row>
        <row r="577">
          <cell r="A577" t="str">
            <v>Southampton Union Free School District</v>
          </cell>
        </row>
        <row r="578">
          <cell r="A578" t="str">
            <v>Southern Cayuga Central School District</v>
          </cell>
        </row>
        <row r="579">
          <cell r="A579" t="str">
            <v>Southold Union Free School District</v>
          </cell>
        </row>
        <row r="580">
          <cell r="A580" t="str">
            <v>Southwestern at Jamestown Central School District</v>
          </cell>
        </row>
        <row r="581">
          <cell r="A581" t="str">
            <v>Spackenkill Union Free School District</v>
          </cell>
        </row>
        <row r="582">
          <cell r="A582" t="str">
            <v>Spencer-Van Etten Central School District</v>
          </cell>
        </row>
        <row r="583">
          <cell r="A583" t="str">
            <v>Spencerport Central School District</v>
          </cell>
        </row>
        <row r="584">
          <cell r="A584" t="str">
            <v>Springs Union Free School District</v>
          </cell>
        </row>
        <row r="585">
          <cell r="A585" t="str">
            <v>Springville-Griffith Institute Central School District</v>
          </cell>
        </row>
        <row r="586">
          <cell r="A586" t="str">
            <v>St. Johnsville Central School District</v>
          </cell>
        </row>
        <row r="587">
          <cell r="A587" t="str">
            <v>St. Regis Falls Central School District</v>
          </cell>
        </row>
        <row r="588">
          <cell r="A588" t="str">
            <v>Stamford Central School District</v>
          </cell>
        </row>
        <row r="589">
          <cell r="A589" t="str">
            <v>Starpoint Central School District</v>
          </cell>
        </row>
        <row r="590">
          <cell r="A590" t="str">
            <v>Stillwater Central School District</v>
          </cell>
        </row>
        <row r="591">
          <cell r="A591" t="str">
            <v>Stockbridge Valley Central School District</v>
          </cell>
        </row>
        <row r="592">
          <cell r="A592" t="str">
            <v>Sullivan West Central School District</v>
          </cell>
        </row>
        <row r="593">
          <cell r="A593" t="str">
            <v>Susquehanna Valley Central School District</v>
          </cell>
        </row>
        <row r="594">
          <cell r="A594" t="str">
            <v>Sweet Home Central School District</v>
          </cell>
        </row>
        <row r="595">
          <cell r="A595" t="str">
            <v>Syosset Central School District</v>
          </cell>
        </row>
        <row r="596">
          <cell r="A596" t="str">
            <v>Syracuse City School District</v>
          </cell>
        </row>
        <row r="597">
          <cell r="A597" t="str">
            <v>Thousand Islands Central School District</v>
          </cell>
        </row>
        <row r="598">
          <cell r="A598" t="str">
            <v>Three Village Central School District</v>
          </cell>
        </row>
        <row r="599">
          <cell r="A599" t="str">
            <v>Ticonderoga Central School District</v>
          </cell>
        </row>
        <row r="600">
          <cell r="A600" t="str">
            <v>Tioga Central School District</v>
          </cell>
        </row>
        <row r="601">
          <cell r="A601" t="str">
            <v>Tonawanda City School District</v>
          </cell>
        </row>
        <row r="602">
          <cell r="A602" t="str">
            <v>Tri-Valley Central School District</v>
          </cell>
        </row>
        <row r="603">
          <cell r="A603" t="str">
            <v>Troy City School District</v>
          </cell>
        </row>
        <row r="604">
          <cell r="A604" t="str">
            <v>Trumansburg Central School District</v>
          </cell>
        </row>
        <row r="605">
          <cell r="A605" t="str">
            <v>Tuckahoe Common School District</v>
          </cell>
        </row>
        <row r="606">
          <cell r="A606" t="str">
            <v>Tuckahoe Union Free School District</v>
          </cell>
        </row>
        <row r="607">
          <cell r="A607" t="str">
            <v>Tully Central School District</v>
          </cell>
        </row>
        <row r="608">
          <cell r="A608" t="str">
            <v>Tupper Lake Central School District</v>
          </cell>
        </row>
        <row r="609">
          <cell r="A609" t="str">
            <v>Tuxedo Union Free School District</v>
          </cell>
        </row>
        <row r="610">
          <cell r="A610" t="str">
            <v>UFSD Tarrytowns</v>
          </cell>
        </row>
        <row r="611">
          <cell r="A611" t="str">
            <v>Unadilla Valley Central School District</v>
          </cell>
        </row>
        <row r="612">
          <cell r="A612" t="str">
            <v>Union Springs Central School District</v>
          </cell>
        </row>
        <row r="613">
          <cell r="A613" t="str">
            <v>Union-Endicott Central School District</v>
          </cell>
        </row>
        <row r="614">
          <cell r="A614" t="str">
            <v>Uniondale Union Free School District</v>
          </cell>
        </row>
        <row r="615">
          <cell r="A615" t="str">
            <v>Utica City School District</v>
          </cell>
        </row>
        <row r="616">
          <cell r="A616" t="str">
            <v>Valhalla Union Free School District</v>
          </cell>
        </row>
        <row r="617">
          <cell r="A617" t="str">
            <v>Valley (Montgomery) Central School District</v>
          </cell>
        </row>
        <row r="618">
          <cell r="A618" t="str">
            <v>Valley Stream Central High School District</v>
          </cell>
        </row>
        <row r="619">
          <cell r="A619" t="str">
            <v>Valley Stream Union Free School District 13</v>
          </cell>
        </row>
        <row r="620">
          <cell r="A620" t="str">
            <v>Valley Stream Union Free School District 24</v>
          </cell>
        </row>
        <row r="621">
          <cell r="A621" t="str">
            <v>Valley Stream Union Free School District 30</v>
          </cell>
        </row>
        <row r="622">
          <cell r="A622" t="str">
            <v>Van Hornesville-Owen D. Young Central School District</v>
          </cell>
        </row>
        <row r="623">
          <cell r="A623" t="str">
            <v>Vestal Central School District</v>
          </cell>
        </row>
        <row r="624">
          <cell r="A624" t="str">
            <v>Victor Central School District</v>
          </cell>
        </row>
        <row r="625">
          <cell r="A625" t="str">
            <v>Voorheesville Central School District</v>
          </cell>
        </row>
        <row r="626">
          <cell r="A626" t="str">
            <v>Wainscott Common School District</v>
          </cell>
        </row>
        <row r="627">
          <cell r="A627" t="str">
            <v>Wallkill Central School District</v>
          </cell>
        </row>
        <row r="628">
          <cell r="A628" t="str">
            <v>Walton Central School District</v>
          </cell>
        </row>
        <row r="629">
          <cell r="A629" t="str">
            <v>Wantagh Union Free School District</v>
          </cell>
        </row>
        <row r="630">
          <cell r="A630" t="str">
            <v>Wappingers Central School District</v>
          </cell>
        </row>
        <row r="631">
          <cell r="A631" t="str">
            <v>Warrensburg Central School District</v>
          </cell>
        </row>
        <row r="632">
          <cell r="A632" t="str">
            <v>Warsaw Central School District</v>
          </cell>
        </row>
        <row r="633">
          <cell r="A633" t="str">
            <v>Warwick Valley Central School District</v>
          </cell>
        </row>
        <row r="634">
          <cell r="A634" t="str">
            <v>Washingtonville Central School District</v>
          </cell>
        </row>
        <row r="635">
          <cell r="A635" t="str">
            <v>Waterford-Halfmoon Union Free School District</v>
          </cell>
        </row>
        <row r="636">
          <cell r="A636" t="str">
            <v>Waterloo Central School District</v>
          </cell>
        </row>
        <row r="637">
          <cell r="A637" t="str">
            <v>Watertown City School District</v>
          </cell>
        </row>
        <row r="638">
          <cell r="A638" t="str">
            <v>Waterville Central School District</v>
          </cell>
        </row>
        <row r="639">
          <cell r="A639" t="str">
            <v>Watervliet City School District</v>
          </cell>
        </row>
        <row r="640">
          <cell r="A640" t="str">
            <v>Watkins Glen Central School District</v>
          </cell>
        </row>
        <row r="641">
          <cell r="A641" t="str">
            <v>Waverly Central School District</v>
          </cell>
        </row>
        <row r="642">
          <cell r="A642" t="str">
            <v>Wayland-Cohocton Central School District</v>
          </cell>
        </row>
        <row r="643">
          <cell r="A643" t="str">
            <v>Wayne Central School District</v>
          </cell>
        </row>
        <row r="644">
          <cell r="A644" t="str">
            <v>Webb Town Union Free School District</v>
          </cell>
        </row>
        <row r="645">
          <cell r="A645" t="str">
            <v>Webster Central School District</v>
          </cell>
        </row>
        <row r="646">
          <cell r="A646" t="str">
            <v>Weedsport Central School District</v>
          </cell>
        </row>
        <row r="647">
          <cell r="A647" t="str">
            <v>Wells Central School District</v>
          </cell>
        </row>
        <row r="648">
          <cell r="A648" t="str">
            <v>Wellsville Central School District</v>
          </cell>
        </row>
        <row r="649">
          <cell r="A649" t="str">
            <v>West Babylon Union Free School District</v>
          </cell>
        </row>
        <row r="650">
          <cell r="A650" t="str">
            <v>West Canada Valley Central School District</v>
          </cell>
        </row>
        <row r="651">
          <cell r="A651" t="str">
            <v>West Genesee Central School District</v>
          </cell>
        </row>
        <row r="652">
          <cell r="A652" t="str">
            <v>West Hempstead Union Free School District</v>
          </cell>
        </row>
        <row r="653">
          <cell r="A653" t="str">
            <v>West Irondequoit Central School District</v>
          </cell>
        </row>
        <row r="654">
          <cell r="A654" t="str">
            <v>West Islip Union Free School District</v>
          </cell>
        </row>
        <row r="655">
          <cell r="A655" t="str">
            <v>West Seneca Central School District</v>
          </cell>
        </row>
        <row r="656">
          <cell r="A656" t="str">
            <v>West Valley Central School District</v>
          </cell>
        </row>
        <row r="657">
          <cell r="A657" t="str">
            <v>Westbury Union Free School District</v>
          </cell>
        </row>
        <row r="658">
          <cell r="A658" t="str">
            <v>Westfield Central School District</v>
          </cell>
        </row>
        <row r="659">
          <cell r="A659" t="str">
            <v>Westhampton Beach Union Free School District</v>
          </cell>
        </row>
        <row r="660">
          <cell r="A660" t="str">
            <v>Westhill Central School District</v>
          </cell>
        </row>
        <row r="661">
          <cell r="A661" t="str">
            <v>Westmoreland Central School District</v>
          </cell>
        </row>
        <row r="662">
          <cell r="A662" t="str">
            <v>Westport Central School District</v>
          </cell>
        </row>
        <row r="663">
          <cell r="A663" t="str">
            <v>Wheatland-Chili Central School District</v>
          </cell>
        </row>
        <row r="664">
          <cell r="A664" t="str">
            <v>Wheelerville Union Free School District</v>
          </cell>
        </row>
        <row r="665">
          <cell r="A665" t="str">
            <v>White Plains City School District</v>
          </cell>
        </row>
        <row r="666">
          <cell r="A666" t="str">
            <v>Whitehall Central School District</v>
          </cell>
        </row>
        <row r="667">
          <cell r="A667" t="str">
            <v>Whitesboro Central School District</v>
          </cell>
        </row>
        <row r="668">
          <cell r="A668" t="str">
            <v>Whitesville Central School District</v>
          </cell>
        </row>
        <row r="669">
          <cell r="A669" t="str">
            <v>Whitney Point Central School District</v>
          </cell>
        </row>
        <row r="670">
          <cell r="A670" t="str">
            <v>William Floyd (Mastic Beach) Union Free School District</v>
          </cell>
        </row>
        <row r="671">
          <cell r="A671" t="str">
            <v>Williamson Central School District</v>
          </cell>
        </row>
        <row r="672">
          <cell r="A672" t="str">
            <v>Williamsville Central School District</v>
          </cell>
        </row>
        <row r="673">
          <cell r="A673" t="str">
            <v>Willsboro Central School District</v>
          </cell>
        </row>
        <row r="674">
          <cell r="A674" t="str">
            <v>Wilson Central School District</v>
          </cell>
        </row>
        <row r="675">
          <cell r="A675" t="str">
            <v>Windham-Ashland-Jewett Central School District</v>
          </cell>
        </row>
        <row r="676">
          <cell r="A676" t="str">
            <v>Windsor Central School District</v>
          </cell>
        </row>
        <row r="677">
          <cell r="A677" t="str">
            <v>Worcester Central School District</v>
          </cell>
        </row>
        <row r="678">
          <cell r="A678" t="str">
            <v>Wyandanch Union Free School District</v>
          </cell>
        </row>
        <row r="679">
          <cell r="A679" t="str">
            <v>Wynantskill Union Free School District</v>
          </cell>
        </row>
        <row r="680">
          <cell r="A680" t="str">
            <v>Wyoming Central School District</v>
          </cell>
        </row>
        <row r="681">
          <cell r="A681" t="str">
            <v>Yonkers City School District</v>
          </cell>
        </row>
        <row r="682">
          <cell r="A682" t="str">
            <v>York Central School District</v>
          </cell>
        </row>
        <row r="683">
          <cell r="A683" t="str">
            <v>Yorkshire-Pioneer Central School District</v>
          </cell>
        </row>
        <row r="684">
          <cell r="A684" t="str">
            <v>Yorktown Central School District</v>
          </cell>
        </row>
        <row r="685">
          <cell r="A685" t="str">
            <v>BALANCE OF JEFFERSON COUNTY</v>
          </cell>
        </row>
        <row r="686">
          <cell r="A686" t="str">
            <v>Bronx County</v>
          </cell>
        </row>
        <row r="687">
          <cell r="A687" t="str">
            <v>Kings County</v>
          </cell>
        </row>
        <row r="688">
          <cell r="A688" t="str">
            <v>Queens County</v>
          </cell>
        </row>
        <row r="689">
          <cell r="A689" t="str">
            <v>New York County</v>
          </cell>
        </row>
        <row r="690">
          <cell r="A690" t="str">
            <v>Richmond County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p12.nysed.gov/accountability/allocations/home.html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p12.nysed.gov/accountability/allocations/home.html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p12.nysed.gov/accountability/allocations/home.html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p12.nysed.gov/accountability/allocations/home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p12.nysed.gov/accountability/allocations/home.html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p12.nysed.gov/accountability/allocations/1718/neglectedchildcount.html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2:H1260"/>
  <sheetViews>
    <sheetView tabSelected="1" zoomScale="90" zoomScaleNormal="90" zoomScaleSheetLayoutView="90" workbookViewId="0">
      <selection activeCell="B2" sqref="B2:D2"/>
    </sheetView>
  </sheetViews>
  <sheetFormatPr defaultColWidth="9.109375" defaultRowHeight="14.4" x14ac:dyDescent="0.3"/>
  <cols>
    <col min="1" max="1" width="5.109375" style="6" customWidth="1"/>
    <col min="2" max="4" width="55.6640625" style="50" customWidth="1"/>
    <col min="5" max="5" width="40.109375" style="50" bestFit="1" customWidth="1"/>
    <col min="6" max="16384" width="9.109375" style="6"/>
  </cols>
  <sheetData>
    <row r="2" spans="1:8" ht="21" x14ac:dyDescent="0.4">
      <c r="B2" s="81" t="s">
        <v>13844</v>
      </c>
      <c r="C2" s="81"/>
      <c r="D2" s="82"/>
    </row>
    <row r="4" spans="1:8" ht="25.5" customHeight="1" x14ac:dyDescent="0.3">
      <c r="A4" s="72" t="str">
        <f>LEFT(C4,6)</f>
        <v/>
      </c>
      <c r="B4" s="57" t="s">
        <v>13789</v>
      </c>
      <c r="C4" s="58"/>
    </row>
    <row r="5" spans="1:8" ht="25.5" customHeight="1" x14ac:dyDescent="0.3">
      <c r="B5" s="57" t="s">
        <v>13790</v>
      </c>
      <c r="C5" s="59" t="e">
        <f>VLOOKUP(C4,'LEA List'!1:1048576,3,0)</f>
        <v>#N/A</v>
      </c>
    </row>
    <row r="6" spans="1:8" ht="25.5" customHeight="1" x14ac:dyDescent="0.3">
      <c r="B6" s="57" t="s">
        <v>13791</v>
      </c>
      <c r="C6" s="60" t="e">
        <f>VLOOKUP(C4,'LEA List'!1:1048576,5,0)</f>
        <v>#N/A</v>
      </c>
      <c r="E6" s="51"/>
    </row>
    <row r="7" spans="1:8" ht="25.5" customHeight="1" x14ac:dyDescent="0.3">
      <c r="B7" s="57" t="s">
        <v>13857</v>
      </c>
      <c r="C7" s="60" t="e">
        <f>VLOOKUP(C4,'LEA List'!1:1048576,6,0)</f>
        <v>#N/A</v>
      </c>
      <c r="D7" s="85" t="s">
        <v>15839</v>
      </c>
      <c r="F7" s="79"/>
      <c r="G7" s="79"/>
      <c r="H7" s="79"/>
    </row>
    <row r="8" spans="1:8" ht="25.5" customHeight="1" x14ac:dyDescent="0.3">
      <c r="B8" s="57" t="s">
        <v>13858</v>
      </c>
      <c r="C8" s="57" t="e">
        <f>VLOOKUP(C4,'LEA List'!1:1048576,7,0)</f>
        <v>#N/A</v>
      </c>
      <c r="D8" s="86"/>
      <c r="F8" s="79"/>
      <c r="G8" s="79"/>
      <c r="H8" s="79"/>
    </row>
    <row r="10" spans="1:8" ht="17.25" customHeight="1" x14ac:dyDescent="0.3">
      <c r="B10" s="83" t="s">
        <v>13791</v>
      </c>
      <c r="C10" s="83" t="s">
        <v>13845</v>
      </c>
      <c r="D10" s="83"/>
    </row>
    <row r="11" spans="1:8" x14ac:dyDescent="0.3">
      <c r="B11" s="83"/>
      <c r="C11" s="53" t="s">
        <v>15809</v>
      </c>
      <c r="D11" s="54" t="s">
        <v>15832</v>
      </c>
    </row>
    <row r="12" spans="1:8" x14ac:dyDescent="0.3">
      <c r="B12" s="84"/>
      <c r="C12" s="70" t="s">
        <v>15840</v>
      </c>
      <c r="D12" s="71" t="s">
        <v>15810</v>
      </c>
    </row>
    <row r="13" spans="1:8" x14ac:dyDescent="0.3">
      <c r="B13" s="52">
        <f t="array" ref="B13">IFERROR(INDEX('Public Schools'!D$2:D$4748,SMALL(IF('Public Schools'!A$2:A$4748=C$4,ROW('Public Schools'!D$2:D$4748)-ROW('Public Schools'!D$2)+1),ROWS(B$13:B13))),"")</f>
        <v>0</v>
      </c>
      <c r="C13" s="52" t="str">
        <f t="array" ref="C13">IFERROR(INDEX('Nonpublic Dist of Resid Detail'!D$2:D$14870,SMALL(IF('Nonpublic Dist of Resid Detail'!A$2:A$14870=A$4,ROW('Nonpublic Dist of Resid Detail'!D$2:D$14870)-ROW('Nonpublic Dist of Resid Detail'!D$2)+1),ROWS(C$13:C13))),"")</f>
        <v/>
      </c>
      <c r="D13" s="52">
        <f t="array" ref="D13">IFERROR(INDEX('Non-Public Schools'!C$2:C$1753,SMALL(IF('Non-Public Schools'!B$2:B$1753=A$4,ROW('Non-Public Schools'!C$2:C$1753)-ROW('Non-Public Schools'!C$2)+1),ROWS(D$13:D13))),"")</f>
        <v>0</v>
      </c>
    </row>
    <row r="14" spans="1:8" x14ac:dyDescent="0.3">
      <c r="B14" s="52">
        <f t="array" ref="B14">IFERROR(INDEX('Public Schools'!D$2:D$4748,SMALL(IF('Public Schools'!A$2:A$4748=C$4,ROW('Public Schools'!D$2:D$4748)-ROW('Public Schools'!D$2)+1),ROWS(B$13:B14))),"")</f>
        <v>0</v>
      </c>
      <c r="C14" s="52" t="str">
        <f t="array" ref="C14">IFERROR(INDEX('Nonpublic Dist of Resid Detail'!D$2:D$14870,SMALL(IF('Nonpublic Dist of Resid Detail'!A$2:A$14870=A$4,ROW('Nonpublic Dist of Resid Detail'!D$2:D$14870)-ROW('Nonpublic Dist of Resid Detail'!D$2)+1),ROWS(C$13:C14))),"")</f>
        <v/>
      </c>
      <c r="D14" s="52">
        <f t="array" ref="D14">IFERROR(INDEX('Non-Public Schools'!C$2:C$1753,SMALL(IF('Non-Public Schools'!B$2:B$1753=A$4,ROW('Non-Public Schools'!C$2:C$1753)-ROW('Non-Public Schools'!C$2)+1),ROWS(D$13:D14))),"")</f>
        <v>0</v>
      </c>
    </row>
    <row r="15" spans="1:8" x14ac:dyDescent="0.3">
      <c r="B15" s="52">
        <f t="array" ref="B15">IFERROR(INDEX('Public Schools'!D$2:D$4748,SMALL(IF('Public Schools'!A$2:A$4748=C$4,ROW('Public Schools'!D$2:D$4748)-ROW('Public Schools'!D$2)+1),ROWS(B$13:B15))),"")</f>
        <v>0</v>
      </c>
      <c r="C15" s="52" t="str">
        <f t="array" ref="C15">IFERROR(INDEX('Nonpublic Dist of Resid Detail'!D$2:D$14870,SMALL(IF('Nonpublic Dist of Resid Detail'!A$2:A$14870=A$4,ROW('Nonpublic Dist of Resid Detail'!D$2:D$14870)-ROW('Nonpublic Dist of Resid Detail'!D$2)+1),ROWS(C$13:C15))),"")</f>
        <v/>
      </c>
      <c r="D15" s="52">
        <f t="array" ref="D15">IFERROR(INDEX('Non-Public Schools'!C$2:C$1753,SMALL(IF('Non-Public Schools'!B$2:B$1753=A$4,ROW('Non-Public Schools'!C$2:C$1753)-ROW('Non-Public Schools'!C$2)+1),ROWS(D$13:D15))),"")</f>
        <v>0</v>
      </c>
    </row>
    <row r="16" spans="1:8" x14ac:dyDescent="0.3">
      <c r="B16" s="52">
        <f t="array" ref="B16">IFERROR(INDEX('Public Schools'!D$2:D$4748,SMALL(IF('Public Schools'!A$2:A$4748=C$4,ROW('Public Schools'!D$2:D$4748)-ROW('Public Schools'!D$2)+1),ROWS(B$13:B16))),"")</f>
        <v>0</v>
      </c>
      <c r="C16" s="52" t="str">
        <f t="array" ref="C16">IFERROR(INDEX('Nonpublic Dist of Resid Detail'!D$2:D$14870,SMALL(IF('Nonpublic Dist of Resid Detail'!A$2:A$14870=A$4,ROW('Nonpublic Dist of Resid Detail'!D$2:D$14870)-ROW('Nonpublic Dist of Resid Detail'!D$2)+1),ROWS(C$13:C16))),"")</f>
        <v/>
      </c>
      <c r="D16" s="52" t="str">
        <f t="array" ref="D16">IFERROR(INDEX('Non-Public Schools'!C$2:C$1753,SMALL(IF('Non-Public Schools'!B$2:B$1753=A$4,ROW('Non-Public Schools'!C$2:C$1753)-ROW('Non-Public Schools'!C$2)+1),ROWS(D$13:D16))),"")</f>
        <v/>
      </c>
    </row>
    <row r="17" spans="2:4" x14ac:dyDescent="0.3">
      <c r="B17" s="52">
        <f t="array" ref="B17">IFERROR(INDEX('Public Schools'!D$2:D$4748,SMALL(IF('Public Schools'!A$2:A$4748=C$4,ROW('Public Schools'!D$2:D$4748)-ROW('Public Schools'!D$2)+1),ROWS(B$13:B17))),"")</f>
        <v>0</v>
      </c>
      <c r="C17" s="52" t="str">
        <f t="array" ref="C17">IFERROR(INDEX('Nonpublic Dist of Resid Detail'!D$2:D$14870,SMALL(IF('Nonpublic Dist of Resid Detail'!A$2:A$14870=A$4,ROW('Nonpublic Dist of Resid Detail'!D$2:D$14870)-ROW('Nonpublic Dist of Resid Detail'!D$2)+1),ROWS(C$13:C17))),"")</f>
        <v/>
      </c>
      <c r="D17" s="52" t="str">
        <f t="array" ref="D17">IFERROR(INDEX('Non-Public Schools'!C$2:C$1753,SMALL(IF('Non-Public Schools'!B$2:B$1753=A$4,ROW('Non-Public Schools'!C$2:C$1753)-ROW('Non-Public Schools'!C$2)+1),ROWS(D$13:D17))),"")</f>
        <v/>
      </c>
    </row>
    <row r="18" spans="2:4" x14ac:dyDescent="0.3">
      <c r="B18" s="52">
        <f t="array" ref="B18">IFERROR(INDEX('Public Schools'!D$2:D$4748,SMALL(IF('Public Schools'!A$2:A$4748=C$4,ROW('Public Schools'!D$2:D$4748)-ROW('Public Schools'!D$2)+1),ROWS(B$13:B18))),"")</f>
        <v>0</v>
      </c>
      <c r="C18" s="52" t="str">
        <f t="array" ref="C18">IFERROR(INDEX('Nonpublic Dist of Resid Detail'!D$2:D$14870,SMALL(IF('Nonpublic Dist of Resid Detail'!A$2:A$14870=A$4,ROW('Nonpublic Dist of Resid Detail'!D$2:D$14870)-ROW('Nonpublic Dist of Resid Detail'!D$2)+1),ROWS(C$13:C18))),"")</f>
        <v/>
      </c>
      <c r="D18" s="52" t="str">
        <f t="array" ref="D18">IFERROR(INDEX('Non-Public Schools'!C$2:C$1753,SMALL(IF('Non-Public Schools'!B$2:B$1753=A$4,ROW('Non-Public Schools'!C$2:C$1753)-ROW('Non-Public Schools'!C$2)+1),ROWS(D$13:D18))),"")</f>
        <v/>
      </c>
    </row>
    <row r="19" spans="2:4" x14ac:dyDescent="0.3">
      <c r="B19" s="52">
        <f t="array" ref="B19">IFERROR(INDEX('Public Schools'!D$2:D$4748,SMALL(IF('Public Schools'!A$2:A$4748=C$4,ROW('Public Schools'!D$2:D$4748)-ROW('Public Schools'!D$2)+1),ROWS(B$13:B19))),"")</f>
        <v>0</v>
      </c>
      <c r="C19" s="52" t="str">
        <f t="array" ref="C19">IFERROR(INDEX('Nonpublic Dist of Resid Detail'!D$2:D$14870,SMALL(IF('Nonpublic Dist of Resid Detail'!A$2:A$14870=A$4,ROW('Nonpublic Dist of Resid Detail'!D$2:D$14870)-ROW('Nonpublic Dist of Resid Detail'!D$2)+1),ROWS(C$13:C19))),"")</f>
        <v/>
      </c>
      <c r="D19" s="52" t="str">
        <f t="array" ref="D19">IFERROR(INDEX('Non-Public Schools'!C$2:C$1753,SMALL(IF('Non-Public Schools'!B$2:B$1753=A$4,ROW('Non-Public Schools'!C$2:C$1753)-ROW('Non-Public Schools'!C$2)+1),ROWS(D$13:D19))),"")</f>
        <v/>
      </c>
    </row>
    <row r="20" spans="2:4" x14ac:dyDescent="0.3">
      <c r="B20" s="52">
        <f t="array" ref="B20">IFERROR(INDEX('Public Schools'!D$2:D$4748,SMALL(IF('Public Schools'!A$2:A$4748=C$4,ROW('Public Schools'!D$2:D$4748)-ROW('Public Schools'!D$2)+1),ROWS(B$13:B20))),"")</f>
        <v>0</v>
      </c>
      <c r="C20" s="52" t="str">
        <f t="array" ref="C20">IFERROR(INDEX('Nonpublic Dist of Resid Detail'!D$2:D$14870,SMALL(IF('Nonpublic Dist of Resid Detail'!A$2:A$14870=A$4,ROW('Nonpublic Dist of Resid Detail'!D$2:D$14870)-ROW('Nonpublic Dist of Resid Detail'!D$2)+1),ROWS(C$13:C20))),"")</f>
        <v/>
      </c>
      <c r="D20" s="52" t="str">
        <f t="array" ref="D20">IFERROR(INDEX('Non-Public Schools'!C$2:C$1753,SMALL(IF('Non-Public Schools'!B$2:B$1753=A$4,ROW('Non-Public Schools'!C$2:C$1753)-ROW('Non-Public Schools'!C$2)+1),ROWS(D$13:D20))),"")</f>
        <v/>
      </c>
    </row>
    <row r="21" spans="2:4" x14ac:dyDescent="0.3">
      <c r="B21" s="52">
        <f t="array" ref="B21">IFERROR(INDEX('Public Schools'!D$2:D$4748,SMALL(IF('Public Schools'!A$2:A$4748=C$4,ROW('Public Schools'!D$2:D$4748)-ROW('Public Schools'!D$2)+1),ROWS(B$13:B21))),"")</f>
        <v>0</v>
      </c>
      <c r="C21" s="52" t="str">
        <f t="array" ref="C21">IFERROR(INDEX('Nonpublic Dist of Resid Detail'!D$2:D$14870,SMALL(IF('Nonpublic Dist of Resid Detail'!A$2:A$14870=A$4,ROW('Nonpublic Dist of Resid Detail'!D$2:D$14870)-ROW('Nonpublic Dist of Resid Detail'!D$2)+1),ROWS(C$13:C21))),"")</f>
        <v/>
      </c>
      <c r="D21" s="52" t="str">
        <f t="array" ref="D21">IFERROR(INDEX('Non-Public Schools'!C$2:C$1753,SMALL(IF('Non-Public Schools'!B$2:B$1753=A$4,ROW('Non-Public Schools'!C$2:C$1753)-ROW('Non-Public Schools'!C$2)+1),ROWS(D$13:D21))),"")</f>
        <v/>
      </c>
    </row>
    <row r="22" spans="2:4" x14ac:dyDescent="0.3">
      <c r="B22" s="52">
        <f t="array" ref="B22">IFERROR(INDEX('Public Schools'!D$2:D$4748,SMALL(IF('Public Schools'!A$2:A$4748=C$4,ROW('Public Schools'!D$2:D$4748)-ROW('Public Schools'!D$2)+1),ROWS(B$13:B22))),"")</f>
        <v>0</v>
      </c>
      <c r="C22" s="52" t="str">
        <f t="array" ref="C22">IFERROR(INDEX('Nonpublic Dist of Resid Detail'!D$2:D$14870,SMALL(IF('Nonpublic Dist of Resid Detail'!A$2:A$14870=A$4,ROW('Nonpublic Dist of Resid Detail'!D$2:D$14870)-ROW('Nonpublic Dist of Resid Detail'!D$2)+1),ROWS(C$13:C22))),"")</f>
        <v/>
      </c>
      <c r="D22" s="52" t="str">
        <f t="array" ref="D22">IFERROR(INDEX('Non-Public Schools'!C$2:C$1753,SMALL(IF('Non-Public Schools'!B$2:B$1753=A$4,ROW('Non-Public Schools'!C$2:C$1753)-ROW('Non-Public Schools'!C$2)+1),ROWS(D$13:D22))),"")</f>
        <v/>
      </c>
    </row>
    <row r="23" spans="2:4" x14ac:dyDescent="0.3">
      <c r="B23" s="52">
        <f t="array" ref="B23">IFERROR(INDEX('Public Schools'!D$2:D$4748,SMALL(IF('Public Schools'!A$2:A$4748=C$4,ROW('Public Schools'!D$2:D$4748)-ROW('Public Schools'!D$2)+1),ROWS(B$13:B23))),"")</f>
        <v>0</v>
      </c>
      <c r="C23" s="52" t="str">
        <f t="array" ref="C23">IFERROR(INDEX('Nonpublic Dist of Resid Detail'!D$2:D$14870,SMALL(IF('Nonpublic Dist of Resid Detail'!A$2:A$14870=A$4,ROW('Nonpublic Dist of Resid Detail'!D$2:D$14870)-ROW('Nonpublic Dist of Resid Detail'!D$2)+1),ROWS(C$13:C23))),"")</f>
        <v/>
      </c>
      <c r="D23" s="52" t="str">
        <f t="array" ref="D23">IFERROR(INDEX('Non-Public Schools'!C$2:C$1753,SMALL(IF('Non-Public Schools'!B$2:B$1753=A$4,ROW('Non-Public Schools'!C$2:C$1753)-ROW('Non-Public Schools'!C$2)+1),ROWS(D$13:D23))),"")</f>
        <v/>
      </c>
    </row>
    <row r="24" spans="2:4" x14ac:dyDescent="0.3">
      <c r="B24" s="52">
        <f t="array" ref="B24">IFERROR(INDEX('Public Schools'!D$2:D$4748,SMALL(IF('Public Schools'!A$2:A$4748=C$4,ROW('Public Schools'!D$2:D$4748)-ROW('Public Schools'!D$2)+1),ROWS(B$13:B24))),"")</f>
        <v>0</v>
      </c>
      <c r="C24" s="52" t="str">
        <f t="array" ref="C24">IFERROR(INDEX('Nonpublic Dist of Resid Detail'!D$2:D$14870,SMALL(IF('Nonpublic Dist of Resid Detail'!A$2:A$14870=A$4,ROW('Nonpublic Dist of Resid Detail'!D$2:D$14870)-ROW('Nonpublic Dist of Resid Detail'!D$2)+1),ROWS(C$13:C24))),"")</f>
        <v/>
      </c>
      <c r="D24" s="52" t="str">
        <f t="array" ref="D24">IFERROR(INDEX('Non-Public Schools'!C$2:C$1753,SMALL(IF('Non-Public Schools'!B$2:B$1753=A$4,ROW('Non-Public Schools'!C$2:C$1753)-ROW('Non-Public Schools'!C$2)+1),ROWS(D$13:D24))),"")</f>
        <v/>
      </c>
    </row>
    <row r="25" spans="2:4" x14ac:dyDescent="0.3">
      <c r="B25" s="52">
        <f t="array" ref="B25">IFERROR(INDEX('Public Schools'!D$2:D$4748,SMALL(IF('Public Schools'!A$2:A$4748=C$4,ROW('Public Schools'!D$2:D$4748)-ROW('Public Schools'!D$2)+1),ROWS(B$13:B25))),"")</f>
        <v>0</v>
      </c>
      <c r="C25" s="52" t="str">
        <f t="array" ref="C25">IFERROR(INDEX('Nonpublic Dist of Resid Detail'!D$2:D$14870,SMALL(IF('Nonpublic Dist of Resid Detail'!A$2:A$14870=A$4,ROW('Nonpublic Dist of Resid Detail'!D$2:D$14870)-ROW('Nonpublic Dist of Resid Detail'!D$2)+1),ROWS(C$13:C25))),"")</f>
        <v/>
      </c>
      <c r="D25" s="52" t="str">
        <f t="array" ref="D25">IFERROR(INDEX('Non-Public Schools'!C$2:C$1753,SMALL(IF('Non-Public Schools'!B$2:B$1753=A$4,ROW('Non-Public Schools'!C$2:C$1753)-ROW('Non-Public Schools'!C$2)+1),ROWS(D$13:D25))),"")</f>
        <v/>
      </c>
    </row>
    <row r="26" spans="2:4" x14ac:dyDescent="0.3">
      <c r="B26" s="52">
        <f t="array" ref="B26">IFERROR(INDEX('Public Schools'!D$2:D$4748,SMALL(IF('Public Schools'!A$2:A$4748=C$4,ROW('Public Schools'!D$2:D$4748)-ROW('Public Schools'!D$2)+1),ROWS(B$13:B26))),"")</f>
        <v>0</v>
      </c>
      <c r="C26" s="52" t="str">
        <f t="array" ref="C26">IFERROR(INDEX('Nonpublic Dist of Resid Detail'!D$2:D$14870,SMALL(IF('Nonpublic Dist of Resid Detail'!A$2:A$14870=A$4,ROW('Nonpublic Dist of Resid Detail'!D$2:D$14870)-ROW('Nonpublic Dist of Resid Detail'!D$2)+1),ROWS(C$13:C26))),"")</f>
        <v/>
      </c>
      <c r="D26" s="52" t="str">
        <f t="array" ref="D26">IFERROR(INDEX('Non-Public Schools'!C$2:C$1753,SMALL(IF('Non-Public Schools'!B$2:B$1753=A$4,ROW('Non-Public Schools'!C$2:C$1753)-ROW('Non-Public Schools'!C$2)+1),ROWS(D$13:D26))),"")</f>
        <v/>
      </c>
    </row>
    <row r="27" spans="2:4" x14ac:dyDescent="0.3">
      <c r="B27" s="52">
        <f t="array" ref="B27">IFERROR(INDEX('Public Schools'!D$2:D$4748,SMALL(IF('Public Schools'!A$2:A$4748=C$4,ROW('Public Schools'!D$2:D$4748)-ROW('Public Schools'!D$2)+1),ROWS(B$13:B27))),"")</f>
        <v>0</v>
      </c>
      <c r="C27" s="52" t="str">
        <f t="array" ref="C27">IFERROR(INDEX('Nonpublic Dist of Resid Detail'!D$2:D$14870,SMALL(IF('Nonpublic Dist of Resid Detail'!A$2:A$14870=A$4,ROW('Nonpublic Dist of Resid Detail'!D$2:D$14870)-ROW('Nonpublic Dist of Resid Detail'!D$2)+1),ROWS(C$13:C27))),"")</f>
        <v/>
      </c>
      <c r="D27" s="52" t="str">
        <f t="array" ref="D27">IFERROR(INDEX('Non-Public Schools'!C$2:C$1753,SMALL(IF('Non-Public Schools'!B$2:B$1753=A$4,ROW('Non-Public Schools'!C$2:C$1753)-ROW('Non-Public Schools'!C$2)+1),ROWS(D$13:D27))),"")</f>
        <v/>
      </c>
    </row>
    <row r="28" spans="2:4" x14ac:dyDescent="0.3">
      <c r="B28" s="52">
        <f t="array" ref="B28">IFERROR(INDEX('Public Schools'!D$2:D$4748,SMALL(IF('Public Schools'!A$2:A$4748=C$4,ROW('Public Schools'!D$2:D$4748)-ROW('Public Schools'!D$2)+1),ROWS(B$13:B28))),"")</f>
        <v>0</v>
      </c>
      <c r="C28" s="52" t="str">
        <f t="array" ref="C28">IFERROR(INDEX('Nonpublic Dist of Resid Detail'!D$2:D$14870,SMALL(IF('Nonpublic Dist of Resid Detail'!A$2:A$14870=A$4,ROW('Nonpublic Dist of Resid Detail'!D$2:D$14870)-ROW('Nonpublic Dist of Resid Detail'!D$2)+1),ROWS(C$13:C28))),"")</f>
        <v/>
      </c>
      <c r="D28" s="52" t="str">
        <f t="array" ref="D28">IFERROR(INDEX('Non-Public Schools'!C$2:C$1753,SMALL(IF('Non-Public Schools'!B$2:B$1753=A$4,ROW('Non-Public Schools'!C$2:C$1753)-ROW('Non-Public Schools'!C$2)+1),ROWS(D$13:D28))),"")</f>
        <v/>
      </c>
    </row>
    <row r="29" spans="2:4" x14ac:dyDescent="0.3">
      <c r="B29" s="52">
        <f t="array" ref="B29">IFERROR(INDEX('Public Schools'!D$2:D$4748,SMALL(IF('Public Schools'!A$2:A$4748=C$4,ROW('Public Schools'!D$2:D$4748)-ROW('Public Schools'!D$2)+1),ROWS(B$13:B29))),"")</f>
        <v>0</v>
      </c>
      <c r="C29" s="52" t="str">
        <f t="array" ref="C29">IFERROR(INDEX('Nonpublic Dist of Resid Detail'!D$2:D$14870,SMALL(IF('Nonpublic Dist of Resid Detail'!A$2:A$14870=A$4,ROW('Nonpublic Dist of Resid Detail'!D$2:D$14870)-ROW('Nonpublic Dist of Resid Detail'!D$2)+1),ROWS(C$13:C29))),"")</f>
        <v/>
      </c>
      <c r="D29" s="52" t="str">
        <f t="array" ref="D29">IFERROR(INDEX('Non-Public Schools'!C$2:C$1753,SMALL(IF('Non-Public Schools'!B$2:B$1753=A$4,ROW('Non-Public Schools'!C$2:C$1753)-ROW('Non-Public Schools'!C$2)+1),ROWS(D$13:D29))),"")</f>
        <v/>
      </c>
    </row>
    <row r="30" spans="2:4" x14ac:dyDescent="0.3">
      <c r="B30" s="52">
        <f t="array" ref="B30">IFERROR(INDEX('Public Schools'!D$2:D$4748,SMALL(IF('Public Schools'!A$2:A$4748=C$4,ROW('Public Schools'!D$2:D$4748)-ROW('Public Schools'!D$2)+1),ROWS(B$13:B30))),"")</f>
        <v>0</v>
      </c>
      <c r="C30" s="52" t="str">
        <f t="array" ref="C30">IFERROR(INDEX('Nonpublic Dist of Resid Detail'!D$2:D$14870,SMALL(IF('Nonpublic Dist of Resid Detail'!A$2:A$14870=A$4,ROW('Nonpublic Dist of Resid Detail'!D$2:D$14870)-ROW('Nonpublic Dist of Resid Detail'!D$2)+1),ROWS(C$13:C30))),"")</f>
        <v/>
      </c>
      <c r="D30" s="52" t="str">
        <f t="array" ref="D30">IFERROR(INDEX('Non-Public Schools'!C$2:C$1753,SMALL(IF('Non-Public Schools'!B$2:B$1753=A$4,ROW('Non-Public Schools'!C$2:C$1753)-ROW('Non-Public Schools'!C$2)+1),ROWS(D$13:D30))),"")</f>
        <v/>
      </c>
    </row>
    <row r="31" spans="2:4" x14ac:dyDescent="0.3">
      <c r="B31" s="52">
        <f t="array" ref="B31">IFERROR(INDEX('Public Schools'!D$2:D$4748,SMALL(IF('Public Schools'!A$2:A$4748=C$4,ROW('Public Schools'!D$2:D$4748)-ROW('Public Schools'!D$2)+1),ROWS(B$13:B31))),"")</f>
        <v>0</v>
      </c>
      <c r="C31" s="52" t="str">
        <f t="array" ref="C31">IFERROR(INDEX('Nonpublic Dist of Resid Detail'!D$2:D$14870,SMALL(IF('Nonpublic Dist of Resid Detail'!A$2:A$14870=A$4,ROW('Nonpublic Dist of Resid Detail'!D$2:D$14870)-ROW('Nonpublic Dist of Resid Detail'!D$2)+1),ROWS(C$13:C31))),"")</f>
        <v/>
      </c>
      <c r="D31" s="52" t="str">
        <f t="array" ref="D31">IFERROR(INDEX('Non-Public Schools'!C$2:C$1753,SMALL(IF('Non-Public Schools'!B$2:B$1753=A$4,ROW('Non-Public Schools'!C$2:C$1753)-ROW('Non-Public Schools'!C$2)+1),ROWS(D$13:D31))),"")</f>
        <v/>
      </c>
    </row>
    <row r="32" spans="2:4" x14ac:dyDescent="0.3">
      <c r="B32" s="52">
        <f t="array" ref="B32">IFERROR(INDEX('Public Schools'!D$2:D$4748,SMALL(IF('Public Schools'!A$2:A$4748=C$4,ROW('Public Schools'!D$2:D$4748)-ROW('Public Schools'!D$2)+1),ROWS(B$13:B32))),"")</f>
        <v>0</v>
      </c>
      <c r="C32" s="52" t="str">
        <f t="array" ref="C32">IFERROR(INDEX('Nonpublic Dist of Resid Detail'!D$2:D$14870,SMALL(IF('Nonpublic Dist of Resid Detail'!A$2:A$14870=A$4,ROW('Nonpublic Dist of Resid Detail'!D$2:D$14870)-ROW('Nonpublic Dist of Resid Detail'!D$2)+1),ROWS(C$13:C32))),"")</f>
        <v/>
      </c>
      <c r="D32" s="52" t="str">
        <f t="array" ref="D32">IFERROR(INDEX('Non-Public Schools'!C$2:C$1753,SMALL(IF('Non-Public Schools'!B$2:B$1753=A$4,ROW('Non-Public Schools'!C$2:C$1753)-ROW('Non-Public Schools'!C$2)+1),ROWS(D$13:D32))),"")</f>
        <v/>
      </c>
    </row>
    <row r="33" spans="2:4" x14ac:dyDescent="0.3">
      <c r="B33" s="52">
        <f t="array" ref="B33">IFERROR(INDEX('Public Schools'!D$2:D$4748,SMALL(IF('Public Schools'!A$2:A$4748=C$4,ROW('Public Schools'!D$2:D$4748)-ROW('Public Schools'!D$2)+1),ROWS(B$13:B33))),"")</f>
        <v>0</v>
      </c>
      <c r="C33" s="52" t="str">
        <f t="array" ref="C33">IFERROR(INDEX('Nonpublic Dist of Resid Detail'!D$2:D$14870,SMALL(IF('Nonpublic Dist of Resid Detail'!A$2:A$14870=A$4,ROW('Nonpublic Dist of Resid Detail'!D$2:D$14870)-ROW('Nonpublic Dist of Resid Detail'!D$2)+1),ROWS(C$13:C33))),"")</f>
        <v/>
      </c>
      <c r="D33" s="52" t="str">
        <f t="array" ref="D33">IFERROR(INDEX('Non-Public Schools'!C$2:C$1753,SMALL(IF('Non-Public Schools'!B$2:B$1753=A$4,ROW('Non-Public Schools'!C$2:C$1753)-ROW('Non-Public Schools'!C$2)+1),ROWS(D$13:D33))),"")</f>
        <v/>
      </c>
    </row>
    <row r="34" spans="2:4" x14ac:dyDescent="0.3">
      <c r="B34" s="52">
        <f t="array" ref="B34">IFERROR(INDEX('Public Schools'!D$2:D$4748,SMALL(IF('Public Schools'!A$2:A$4748=C$4,ROW('Public Schools'!D$2:D$4748)-ROW('Public Schools'!D$2)+1),ROWS(B$13:B34))),"")</f>
        <v>0</v>
      </c>
      <c r="C34" s="52" t="str">
        <f t="array" ref="C34">IFERROR(INDEX('Nonpublic Dist of Resid Detail'!D$2:D$14870,SMALL(IF('Nonpublic Dist of Resid Detail'!A$2:A$14870=A$4,ROW('Nonpublic Dist of Resid Detail'!D$2:D$14870)-ROW('Nonpublic Dist of Resid Detail'!D$2)+1),ROWS(C$13:C34))),"")</f>
        <v/>
      </c>
      <c r="D34" s="52" t="str">
        <f t="array" ref="D34">IFERROR(INDEX('Non-Public Schools'!C$2:C$1753,SMALL(IF('Non-Public Schools'!B$2:B$1753=A$4,ROW('Non-Public Schools'!C$2:C$1753)-ROW('Non-Public Schools'!C$2)+1),ROWS(D$13:D34))),"")</f>
        <v/>
      </c>
    </row>
    <row r="35" spans="2:4" x14ac:dyDescent="0.3">
      <c r="B35" s="52">
        <f t="array" ref="B35">IFERROR(INDEX('Public Schools'!D$2:D$4748,SMALL(IF('Public Schools'!A$2:A$4748=C$4,ROW('Public Schools'!D$2:D$4748)-ROW('Public Schools'!D$2)+1),ROWS(B$13:B35))),"")</f>
        <v>0</v>
      </c>
      <c r="C35" s="52" t="str">
        <f t="array" ref="C35">IFERROR(INDEX('Nonpublic Dist of Resid Detail'!D$2:D$14870,SMALL(IF('Nonpublic Dist of Resid Detail'!A$2:A$14870=A$4,ROW('Nonpublic Dist of Resid Detail'!D$2:D$14870)-ROW('Nonpublic Dist of Resid Detail'!D$2)+1),ROWS(C$13:C35))),"")</f>
        <v/>
      </c>
      <c r="D35" s="52" t="str">
        <f t="array" ref="D35">IFERROR(INDEX('Non-Public Schools'!C$2:C$1753,SMALL(IF('Non-Public Schools'!B$2:B$1753=A$4,ROW('Non-Public Schools'!C$2:C$1753)-ROW('Non-Public Schools'!C$2)+1),ROWS(D$13:D35))),"")</f>
        <v/>
      </c>
    </row>
    <row r="36" spans="2:4" x14ac:dyDescent="0.3">
      <c r="B36" s="52">
        <f t="array" ref="B36">IFERROR(INDEX('Public Schools'!D$2:D$4748,SMALL(IF('Public Schools'!A$2:A$4748=C$4,ROW('Public Schools'!D$2:D$4748)-ROW('Public Schools'!D$2)+1),ROWS(B$13:B36))),"")</f>
        <v>0</v>
      </c>
      <c r="C36" s="52" t="str">
        <f t="array" ref="C36">IFERROR(INDEX('Nonpublic Dist of Resid Detail'!D$2:D$14870,SMALL(IF('Nonpublic Dist of Resid Detail'!A$2:A$14870=A$4,ROW('Nonpublic Dist of Resid Detail'!D$2:D$14870)-ROW('Nonpublic Dist of Resid Detail'!D$2)+1),ROWS(C$13:C36))),"")</f>
        <v/>
      </c>
      <c r="D36" s="52" t="str">
        <f t="array" ref="D36">IFERROR(INDEX('Non-Public Schools'!C$2:C$1753,SMALL(IF('Non-Public Schools'!B$2:B$1753=A$4,ROW('Non-Public Schools'!C$2:C$1753)-ROW('Non-Public Schools'!C$2)+1),ROWS(D$13:D36))),"")</f>
        <v/>
      </c>
    </row>
    <row r="37" spans="2:4" x14ac:dyDescent="0.3">
      <c r="B37" s="52">
        <f t="array" ref="B37">IFERROR(INDEX('Public Schools'!D$2:D$4748,SMALL(IF('Public Schools'!A$2:A$4748=C$4,ROW('Public Schools'!D$2:D$4748)-ROW('Public Schools'!D$2)+1),ROWS(B$13:B37))),"")</f>
        <v>0</v>
      </c>
      <c r="C37" s="52" t="str">
        <f t="array" ref="C37">IFERROR(INDEX('Nonpublic Dist of Resid Detail'!D$2:D$14870,SMALL(IF('Nonpublic Dist of Resid Detail'!A$2:A$14870=A$4,ROW('Nonpublic Dist of Resid Detail'!D$2:D$14870)-ROW('Nonpublic Dist of Resid Detail'!D$2)+1),ROWS(C$13:C37))),"")</f>
        <v/>
      </c>
      <c r="D37" s="52" t="str">
        <f t="array" ref="D37">IFERROR(INDEX('Non-Public Schools'!C$2:C$1753,SMALL(IF('Non-Public Schools'!B$2:B$1753=A$4,ROW('Non-Public Schools'!C$2:C$1753)-ROW('Non-Public Schools'!C$2)+1),ROWS(D$13:D37))),"")</f>
        <v/>
      </c>
    </row>
    <row r="38" spans="2:4" x14ac:dyDescent="0.3">
      <c r="B38" s="52">
        <f t="array" ref="B38">IFERROR(INDEX('Public Schools'!D$2:D$4748,SMALL(IF('Public Schools'!A$2:A$4748=C$4,ROW('Public Schools'!D$2:D$4748)-ROW('Public Schools'!D$2)+1),ROWS(B$13:B38))),"")</f>
        <v>0</v>
      </c>
      <c r="C38" s="52" t="str">
        <f t="array" ref="C38">IFERROR(INDEX('Nonpublic Dist of Resid Detail'!D$2:D$14870,SMALL(IF('Nonpublic Dist of Resid Detail'!A$2:A$14870=A$4,ROW('Nonpublic Dist of Resid Detail'!D$2:D$14870)-ROW('Nonpublic Dist of Resid Detail'!D$2)+1),ROWS(C$13:C38))),"")</f>
        <v/>
      </c>
      <c r="D38" s="52" t="str">
        <f t="array" ref="D38">IFERROR(INDEX('Non-Public Schools'!C$2:C$1753,SMALL(IF('Non-Public Schools'!B$2:B$1753=A$4,ROW('Non-Public Schools'!C$2:C$1753)-ROW('Non-Public Schools'!C$2)+1),ROWS(D$13:D38))),"")</f>
        <v/>
      </c>
    </row>
    <row r="39" spans="2:4" x14ac:dyDescent="0.3">
      <c r="B39" s="52">
        <f t="array" ref="B39">IFERROR(INDEX('Public Schools'!D$2:D$4748,SMALL(IF('Public Schools'!A$2:A$4748=C$4,ROW('Public Schools'!D$2:D$4748)-ROW('Public Schools'!D$2)+1),ROWS(B$13:B39))),"")</f>
        <v>0</v>
      </c>
      <c r="C39" s="52" t="str">
        <f t="array" ref="C39">IFERROR(INDEX('Nonpublic Dist of Resid Detail'!D$2:D$14870,SMALL(IF('Nonpublic Dist of Resid Detail'!A$2:A$14870=A$4,ROW('Nonpublic Dist of Resid Detail'!D$2:D$14870)-ROW('Nonpublic Dist of Resid Detail'!D$2)+1),ROWS(C$13:C39))),"")</f>
        <v/>
      </c>
      <c r="D39" s="52" t="str">
        <f t="array" ref="D39">IFERROR(INDEX('Non-Public Schools'!C$2:C$1753,SMALL(IF('Non-Public Schools'!B$2:B$1753=A$4,ROW('Non-Public Schools'!C$2:C$1753)-ROW('Non-Public Schools'!C$2)+1),ROWS(D$13:D39))),"")</f>
        <v/>
      </c>
    </row>
    <row r="40" spans="2:4" x14ac:dyDescent="0.3">
      <c r="B40" s="52">
        <f t="array" ref="B40">IFERROR(INDEX('Public Schools'!D$2:D$4748,SMALL(IF('Public Schools'!A$2:A$4748=C$4,ROW('Public Schools'!D$2:D$4748)-ROW('Public Schools'!D$2)+1),ROWS(B$13:B40))),"")</f>
        <v>0</v>
      </c>
      <c r="C40" s="52" t="str">
        <f t="array" ref="C40">IFERROR(INDEX('Nonpublic Dist of Resid Detail'!D$2:D$14870,SMALL(IF('Nonpublic Dist of Resid Detail'!A$2:A$14870=A$4,ROW('Nonpublic Dist of Resid Detail'!D$2:D$14870)-ROW('Nonpublic Dist of Resid Detail'!D$2)+1),ROWS(C$13:C40))),"")</f>
        <v/>
      </c>
      <c r="D40" s="52" t="str">
        <f t="array" ref="D40">IFERROR(INDEX('Non-Public Schools'!C$2:C$1753,SMALL(IF('Non-Public Schools'!B$2:B$1753=A$4,ROW('Non-Public Schools'!C$2:C$1753)-ROW('Non-Public Schools'!C$2)+1),ROWS(D$13:D40))),"")</f>
        <v/>
      </c>
    </row>
    <row r="41" spans="2:4" x14ac:dyDescent="0.3">
      <c r="B41" s="52">
        <f t="array" ref="B41">IFERROR(INDEX('Public Schools'!D$2:D$4748,SMALL(IF('Public Schools'!A$2:A$4748=C$4,ROW('Public Schools'!D$2:D$4748)-ROW('Public Schools'!D$2)+1),ROWS(B$13:B41))),"")</f>
        <v>0</v>
      </c>
      <c r="C41" s="52" t="str">
        <f t="array" ref="C41">IFERROR(INDEX('Nonpublic Dist of Resid Detail'!D$2:D$14870,SMALL(IF('Nonpublic Dist of Resid Detail'!A$2:A$14870=A$4,ROW('Nonpublic Dist of Resid Detail'!D$2:D$14870)-ROW('Nonpublic Dist of Resid Detail'!D$2)+1),ROWS(C$13:C41))),"")</f>
        <v/>
      </c>
      <c r="D41" s="52" t="str">
        <f t="array" ref="D41">IFERROR(INDEX('Non-Public Schools'!C$2:C$1753,SMALL(IF('Non-Public Schools'!B$2:B$1753=A$4,ROW('Non-Public Schools'!C$2:C$1753)-ROW('Non-Public Schools'!C$2)+1),ROWS(D$13:D41))),"")</f>
        <v/>
      </c>
    </row>
    <row r="42" spans="2:4" x14ac:dyDescent="0.3">
      <c r="B42" s="52">
        <f t="array" ref="B42">IFERROR(INDEX('Public Schools'!D$2:D$4748,SMALL(IF('Public Schools'!A$2:A$4748=C$4,ROW('Public Schools'!D$2:D$4748)-ROW('Public Schools'!D$2)+1),ROWS(B$13:B42))),"")</f>
        <v>0</v>
      </c>
      <c r="C42" s="52" t="str">
        <f t="array" ref="C42">IFERROR(INDEX('Nonpublic Dist of Resid Detail'!D$2:D$14870,SMALL(IF('Nonpublic Dist of Resid Detail'!A$2:A$14870=A$4,ROW('Nonpublic Dist of Resid Detail'!D$2:D$14870)-ROW('Nonpublic Dist of Resid Detail'!D$2)+1),ROWS(C$13:C42))),"")</f>
        <v/>
      </c>
      <c r="D42" s="52" t="str">
        <f t="array" ref="D42">IFERROR(INDEX('Non-Public Schools'!C$2:C$1753,SMALL(IF('Non-Public Schools'!B$2:B$1753=A$4,ROW('Non-Public Schools'!C$2:C$1753)-ROW('Non-Public Schools'!C$2)+1),ROWS(D$13:D42))),"")</f>
        <v/>
      </c>
    </row>
    <row r="43" spans="2:4" x14ac:dyDescent="0.3">
      <c r="B43" s="52">
        <f t="array" ref="B43">IFERROR(INDEX('Public Schools'!D$2:D$4748,SMALL(IF('Public Schools'!A$2:A$4748=C$4,ROW('Public Schools'!D$2:D$4748)-ROW('Public Schools'!D$2)+1),ROWS(B$13:B43))),"")</f>
        <v>0</v>
      </c>
      <c r="C43" s="52" t="str">
        <f t="array" ref="C43">IFERROR(INDEX('Nonpublic Dist of Resid Detail'!D$2:D$14870,SMALL(IF('Nonpublic Dist of Resid Detail'!A$2:A$14870=A$4,ROW('Nonpublic Dist of Resid Detail'!D$2:D$14870)-ROW('Nonpublic Dist of Resid Detail'!D$2)+1),ROWS(C$13:C43))),"")</f>
        <v/>
      </c>
      <c r="D43" s="52" t="str">
        <f t="array" ref="D43">IFERROR(INDEX('Non-Public Schools'!C$2:C$1753,SMALL(IF('Non-Public Schools'!B$2:B$1753=A$4,ROW('Non-Public Schools'!C$2:C$1753)-ROW('Non-Public Schools'!C$2)+1),ROWS(D$13:D43))),"")</f>
        <v/>
      </c>
    </row>
    <row r="44" spans="2:4" x14ac:dyDescent="0.3">
      <c r="B44" s="52">
        <f t="array" ref="B44">IFERROR(INDEX('Public Schools'!D$2:D$4748,SMALL(IF('Public Schools'!A$2:A$4748=C$4,ROW('Public Schools'!D$2:D$4748)-ROW('Public Schools'!D$2)+1),ROWS(B$13:B44))),"")</f>
        <v>0</v>
      </c>
      <c r="C44" s="52" t="str">
        <f t="array" ref="C44">IFERROR(INDEX('Nonpublic Dist of Resid Detail'!D$2:D$14870,SMALL(IF('Nonpublic Dist of Resid Detail'!A$2:A$14870=A$4,ROW('Nonpublic Dist of Resid Detail'!D$2:D$14870)-ROW('Nonpublic Dist of Resid Detail'!D$2)+1),ROWS(C$13:C44))),"")</f>
        <v/>
      </c>
      <c r="D44" s="52" t="str">
        <f t="array" ref="D44">IFERROR(INDEX('Non-Public Schools'!C$2:C$1753,SMALL(IF('Non-Public Schools'!B$2:B$1753=A$4,ROW('Non-Public Schools'!C$2:C$1753)-ROW('Non-Public Schools'!C$2)+1),ROWS(D$13:D44))),"")</f>
        <v/>
      </c>
    </row>
    <row r="45" spans="2:4" x14ac:dyDescent="0.3">
      <c r="B45" s="52">
        <f t="array" ref="B45">IFERROR(INDEX('Public Schools'!D$2:D$4748,SMALL(IF('Public Schools'!A$2:A$4748=C$4,ROW('Public Schools'!D$2:D$4748)-ROW('Public Schools'!D$2)+1),ROWS(B$13:B45))),"")</f>
        <v>0</v>
      </c>
      <c r="C45" s="52" t="str">
        <f t="array" ref="C45">IFERROR(INDEX('Nonpublic Dist of Resid Detail'!D$2:D$14870,SMALL(IF('Nonpublic Dist of Resid Detail'!A$2:A$14870=A$4,ROW('Nonpublic Dist of Resid Detail'!D$2:D$14870)-ROW('Nonpublic Dist of Resid Detail'!D$2)+1),ROWS(C$13:C45))),"")</f>
        <v/>
      </c>
      <c r="D45" s="52" t="str">
        <f t="array" ref="D45">IFERROR(INDEX('Non-Public Schools'!C$2:C$1753,SMALL(IF('Non-Public Schools'!B$2:B$1753=A$4,ROW('Non-Public Schools'!C$2:C$1753)-ROW('Non-Public Schools'!C$2)+1),ROWS(D$13:D45))),"")</f>
        <v/>
      </c>
    </row>
    <row r="46" spans="2:4" x14ac:dyDescent="0.3">
      <c r="B46" s="52">
        <f t="array" ref="B46">IFERROR(INDEX('Public Schools'!D$2:D$4748,SMALL(IF('Public Schools'!A$2:A$4748=C$4,ROW('Public Schools'!D$2:D$4748)-ROW('Public Schools'!D$2)+1),ROWS(B$13:B46))),"")</f>
        <v>0</v>
      </c>
      <c r="C46" s="52" t="str">
        <f t="array" ref="C46">IFERROR(INDEX('Nonpublic Dist of Resid Detail'!D$2:D$14870,SMALL(IF('Nonpublic Dist of Resid Detail'!A$2:A$14870=A$4,ROW('Nonpublic Dist of Resid Detail'!D$2:D$14870)-ROW('Nonpublic Dist of Resid Detail'!D$2)+1),ROWS(C$13:C46))),"")</f>
        <v/>
      </c>
      <c r="D46" s="52" t="str">
        <f t="array" ref="D46">IFERROR(INDEX('Non-Public Schools'!C$2:C$1753,SMALL(IF('Non-Public Schools'!B$2:B$1753=A$4,ROW('Non-Public Schools'!C$2:C$1753)-ROW('Non-Public Schools'!C$2)+1),ROWS(D$13:D46))),"")</f>
        <v/>
      </c>
    </row>
    <row r="47" spans="2:4" x14ac:dyDescent="0.3">
      <c r="B47" s="52">
        <f t="array" ref="B47">IFERROR(INDEX('Public Schools'!D$2:D$4748,SMALL(IF('Public Schools'!A$2:A$4748=C$4,ROW('Public Schools'!D$2:D$4748)-ROW('Public Schools'!D$2)+1),ROWS(B$13:B47))),"")</f>
        <v>0</v>
      </c>
      <c r="C47" s="52" t="str">
        <f t="array" ref="C47">IFERROR(INDEX('Nonpublic Dist of Resid Detail'!D$2:D$14870,SMALL(IF('Nonpublic Dist of Resid Detail'!A$2:A$14870=A$4,ROW('Nonpublic Dist of Resid Detail'!D$2:D$14870)-ROW('Nonpublic Dist of Resid Detail'!D$2)+1),ROWS(C$13:C47))),"")</f>
        <v/>
      </c>
      <c r="D47" s="52" t="str">
        <f t="array" ref="D47">IFERROR(INDEX('Non-Public Schools'!C$2:C$1753,SMALL(IF('Non-Public Schools'!B$2:B$1753=A$4,ROW('Non-Public Schools'!C$2:C$1753)-ROW('Non-Public Schools'!C$2)+1),ROWS(D$13:D47))),"")</f>
        <v/>
      </c>
    </row>
    <row r="48" spans="2:4" x14ac:dyDescent="0.3">
      <c r="B48" s="52">
        <f t="array" ref="B48">IFERROR(INDEX('Public Schools'!D$2:D$4748,SMALL(IF('Public Schools'!A$2:A$4748=C$4,ROW('Public Schools'!D$2:D$4748)-ROW('Public Schools'!D$2)+1),ROWS(B$13:B48))),"")</f>
        <v>0</v>
      </c>
      <c r="C48" s="52" t="str">
        <f t="array" ref="C48">IFERROR(INDEX('Nonpublic Dist of Resid Detail'!D$2:D$14870,SMALL(IF('Nonpublic Dist of Resid Detail'!A$2:A$14870=A$4,ROW('Nonpublic Dist of Resid Detail'!D$2:D$14870)-ROW('Nonpublic Dist of Resid Detail'!D$2)+1),ROWS(C$13:C48))),"")</f>
        <v/>
      </c>
      <c r="D48" s="52" t="str">
        <f t="array" ref="D48">IFERROR(INDEX('Non-Public Schools'!C$2:C$1753,SMALL(IF('Non-Public Schools'!B$2:B$1753=A$4,ROW('Non-Public Schools'!C$2:C$1753)-ROW('Non-Public Schools'!C$2)+1),ROWS(D$13:D48))),"")</f>
        <v/>
      </c>
    </row>
    <row r="49" spans="2:4" x14ac:dyDescent="0.3">
      <c r="B49" s="52">
        <f t="array" ref="B49">IFERROR(INDEX('Public Schools'!D$2:D$4748,SMALL(IF('Public Schools'!A$2:A$4748=C$4,ROW('Public Schools'!D$2:D$4748)-ROW('Public Schools'!D$2)+1),ROWS(B$13:B49))),"")</f>
        <v>0</v>
      </c>
      <c r="C49" s="52" t="str">
        <f t="array" ref="C49">IFERROR(INDEX('Nonpublic Dist of Resid Detail'!D$2:D$14870,SMALL(IF('Nonpublic Dist of Resid Detail'!A$2:A$14870=A$4,ROW('Nonpublic Dist of Resid Detail'!D$2:D$14870)-ROW('Nonpublic Dist of Resid Detail'!D$2)+1),ROWS(C$13:C49))),"")</f>
        <v/>
      </c>
      <c r="D49" s="52" t="str">
        <f t="array" ref="D49">IFERROR(INDEX('Non-Public Schools'!C$2:C$1753,SMALL(IF('Non-Public Schools'!B$2:B$1753=A$4,ROW('Non-Public Schools'!C$2:C$1753)-ROW('Non-Public Schools'!C$2)+1),ROWS(D$13:D49))),"")</f>
        <v/>
      </c>
    </row>
    <row r="50" spans="2:4" x14ac:dyDescent="0.3">
      <c r="B50" s="52">
        <f t="array" ref="B50">IFERROR(INDEX('Public Schools'!D$2:D$4748,SMALL(IF('Public Schools'!A$2:A$4748=C$4,ROW('Public Schools'!D$2:D$4748)-ROW('Public Schools'!D$2)+1),ROWS(B$13:B50))),"")</f>
        <v>0</v>
      </c>
      <c r="C50" s="52" t="str">
        <f t="array" ref="C50">IFERROR(INDEX('Nonpublic Dist of Resid Detail'!D$2:D$14870,SMALL(IF('Nonpublic Dist of Resid Detail'!A$2:A$14870=A$4,ROW('Nonpublic Dist of Resid Detail'!D$2:D$14870)-ROW('Nonpublic Dist of Resid Detail'!D$2)+1),ROWS(C$13:C50))),"")</f>
        <v/>
      </c>
      <c r="D50" s="52" t="str">
        <f t="array" ref="D50">IFERROR(INDEX('Non-Public Schools'!C$2:C$1753,SMALL(IF('Non-Public Schools'!B$2:B$1753=A$4,ROW('Non-Public Schools'!C$2:C$1753)-ROW('Non-Public Schools'!C$2)+1),ROWS(D$13:D50))),"")</f>
        <v/>
      </c>
    </row>
    <row r="51" spans="2:4" x14ac:dyDescent="0.3">
      <c r="B51" s="52">
        <f t="array" ref="B51">IFERROR(INDEX('Public Schools'!D$2:D$4748,SMALL(IF('Public Schools'!A$2:A$4748=C$4,ROW('Public Schools'!D$2:D$4748)-ROW('Public Schools'!D$2)+1),ROWS(B$13:B51))),"")</f>
        <v>0</v>
      </c>
      <c r="C51" s="52" t="str">
        <f t="array" ref="C51">IFERROR(INDEX('Nonpublic Dist of Resid Detail'!D$2:D$14870,SMALL(IF('Nonpublic Dist of Resid Detail'!A$2:A$14870=A$4,ROW('Nonpublic Dist of Resid Detail'!D$2:D$14870)-ROW('Nonpublic Dist of Resid Detail'!D$2)+1),ROWS(C$13:C51))),"")</f>
        <v/>
      </c>
      <c r="D51" s="52" t="str">
        <f t="array" ref="D51">IFERROR(INDEX('Non-Public Schools'!C$2:C$1753,SMALL(IF('Non-Public Schools'!B$2:B$1753=A$4,ROW('Non-Public Schools'!C$2:C$1753)-ROW('Non-Public Schools'!C$2)+1),ROWS(D$13:D51))),"")</f>
        <v/>
      </c>
    </row>
    <row r="52" spans="2:4" x14ac:dyDescent="0.3">
      <c r="B52" s="52">
        <f t="array" ref="B52">IFERROR(INDEX('Public Schools'!D$2:D$4748,SMALL(IF('Public Schools'!A$2:A$4748=C$4,ROW('Public Schools'!D$2:D$4748)-ROW('Public Schools'!D$2)+1),ROWS(B$13:B52))),"")</f>
        <v>0</v>
      </c>
      <c r="C52" s="52" t="str">
        <f t="array" ref="C52">IFERROR(INDEX('Nonpublic Dist of Resid Detail'!D$2:D$14870,SMALL(IF('Nonpublic Dist of Resid Detail'!A$2:A$14870=A$4,ROW('Nonpublic Dist of Resid Detail'!D$2:D$14870)-ROW('Nonpublic Dist of Resid Detail'!D$2)+1),ROWS(C$13:C52))),"")</f>
        <v/>
      </c>
      <c r="D52" s="52" t="str">
        <f t="array" ref="D52">IFERROR(INDEX('Non-Public Schools'!C$2:C$1753,SMALL(IF('Non-Public Schools'!B$2:B$1753=A$4,ROW('Non-Public Schools'!C$2:C$1753)-ROW('Non-Public Schools'!C$2)+1),ROWS(D$13:D52))),"")</f>
        <v/>
      </c>
    </row>
    <row r="53" spans="2:4" x14ac:dyDescent="0.3">
      <c r="B53" s="52">
        <f t="array" ref="B53">IFERROR(INDEX('Public Schools'!D$2:D$4748,SMALL(IF('Public Schools'!A$2:A$4748=C$4,ROW('Public Schools'!D$2:D$4748)-ROW('Public Schools'!D$2)+1),ROWS(B$13:B53))),"")</f>
        <v>0</v>
      </c>
      <c r="C53" s="52" t="str">
        <f t="array" ref="C53">IFERROR(INDEX('Nonpublic Dist of Resid Detail'!D$2:D$14870,SMALL(IF('Nonpublic Dist of Resid Detail'!A$2:A$14870=A$4,ROW('Nonpublic Dist of Resid Detail'!D$2:D$14870)-ROW('Nonpublic Dist of Resid Detail'!D$2)+1),ROWS(C$13:C53))),"")</f>
        <v/>
      </c>
      <c r="D53" s="52" t="str">
        <f t="array" ref="D53">IFERROR(INDEX('Non-Public Schools'!C$2:C$1753,SMALL(IF('Non-Public Schools'!B$2:B$1753=A$4,ROW('Non-Public Schools'!C$2:C$1753)-ROW('Non-Public Schools'!C$2)+1),ROWS(D$13:D53))),"")</f>
        <v/>
      </c>
    </row>
    <row r="54" spans="2:4" x14ac:dyDescent="0.3">
      <c r="B54" s="52">
        <f t="array" ref="B54">IFERROR(INDEX('Public Schools'!D$2:D$4748,SMALL(IF('Public Schools'!A$2:A$4748=C$4,ROW('Public Schools'!D$2:D$4748)-ROW('Public Schools'!D$2)+1),ROWS(B$13:B54))),"")</f>
        <v>0</v>
      </c>
      <c r="C54" s="52" t="str">
        <f t="array" ref="C54">IFERROR(INDEX('Nonpublic Dist of Resid Detail'!D$2:D$14870,SMALL(IF('Nonpublic Dist of Resid Detail'!A$2:A$14870=A$4,ROW('Nonpublic Dist of Resid Detail'!D$2:D$14870)-ROW('Nonpublic Dist of Resid Detail'!D$2)+1),ROWS(C$13:C54))),"")</f>
        <v/>
      </c>
      <c r="D54" s="52" t="str">
        <f t="array" ref="D54">IFERROR(INDEX('Non-Public Schools'!C$2:C$1753,SMALL(IF('Non-Public Schools'!B$2:B$1753=A$4,ROW('Non-Public Schools'!C$2:C$1753)-ROW('Non-Public Schools'!C$2)+1),ROWS(D$13:D54))),"")</f>
        <v/>
      </c>
    </row>
    <row r="55" spans="2:4" x14ac:dyDescent="0.3">
      <c r="B55" s="52">
        <f t="array" ref="B55">IFERROR(INDEX('Public Schools'!D$2:D$4748,SMALL(IF('Public Schools'!A$2:A$4748=C$4,ROW('Public Schools'!D$2:D$4748)-ROW('Public Schools'!D$2)+1),ROWS(B$13:B55))),"")</f>
        <v>0</v>
      </c>
      <c r="C55" s="52" t="str">
        <f t="array" ref="C55">IFERROR(INDEX('Nonpublic Dist of Resid Detail'!D$2:D$14870,SMALL(IF('Nonpublic Dist of Resid Detail'!A$2:A$14870=A$4,ROW('Nonpublic Dist of Resid Detail'!D$2:D$14870)-ROW('Nonpublic Dist of Resid Detail'!D$2)+1),ROWS(C$13:C55))),"")</f>
        <v/>
      </c>
      <c r="D55" s="52" t="str">
        <f t="array" ref="D55">IFERROR(INDEX('Non-Public Schools'!C$2:C$1753,SMALL(IF('Non-Public Schools'!B$2:B$1753=A$4,ROW('Non-Public Schools'!C$2:C$1753)-ROW('Non-Public Schools'!C$2)+1),ROWS(D$13:D55))),"")</f>
        <v/>
      </c>
    </row>
    <row r="56" spans="2:4" x14ac:dyDescent="0.3">
      <c r="B56" s="52">
        <f t="array" ref="B56">IFERROR(INDEX('Public Schools'!D$2:D$4748,SMALL(IF('Public Schools'!A$2:A$4748=C$4,ROW('Public Schools'!D$2:D$4748)-ROW('Public Schools'!D$2)+1),ROWS(B$13:B56))),"")</f>
        <v>0</v>
      </c>
      <c r="C56" s="52" t="str">
        <f t="array" ref="C56">IFERROR(INDEX('Nonpublic Dist of Resid Detail'!D$2:D$14870,SMALL(IF('Nonpublic Dist of Resid Detail'!A$2:A$14870=A$4,ROW('Nonpublic Dist of Resid Detail'!D$2:D$14870)-ROW('Nonpublic Dist of Resid Detail'!D$2)+1),ROWS(C$13:C56))),"")</f>
        <v/>
      </c>
      <c r="D56" s="52" t="str">
        <f t="array" ref="D56">IFERROR(INDEX('Non-Public Schools'!C$2:C$1753,SMALL(IF('Non-Public Schools'!B$2:B$1753=A$4,ROW('Non-Public Schools'!C$2:C$1753)-ROW('Non-Public Schools'!C$2)+1),ROWS(D$13:D56))),"")</f>
        <v/>
      </c>
    </row>
    <row r="57" spans="2:4" x14ac:dyDescent="0.3">
      <c r="B57" s="52">
        <f t="array" ref="B57">IFERROR(INDEX('Public Schools'!D$2:D$4748,SMALL(IF('Public Schools'!A$2:A$4748=C$4,ROW('Public Schools'!D$2:D$4748)-ROW('Public Schools'!D$2)+1),ROWS(B$13:B57))),"")</f>
        <v>0</v>
      </c>
      <c r="C57" s="52" t="str">
        <f t="array" ref="C57">IFERROR(INDEX('Nonpublic Dist of Resid Detail'!D$2:D$14870,SMALL(IF('Nonpublic Dist of Resid Detail'!A$2:A$14870=A$4,ROW('Nonpublic Dist of Resid Detail'!D$2:D$14870)-ROW('Nonpublic Dist of Resid Detail'!D$2)+1),ROWS(C$13:C57))),"")</f>
        <v/>
      </c>
      <c r="D57" s="52" t="str">
        <f t="array" ref="D57">IFERROR(INDEX('Non-Public Schools'!C$2:C$1753,SMALL(IF('Non-Public Schools'!B$2:B$1753=A$4,ROW('Non-Public Schools'!C$2:C$1753)-ROW('Non-Public Schools'!C$2)+1),ROWS(D$13:D57))),"")</f>
        <v/>
      </c>
    </row>
    <row r="58" spans="2:4" x14ac:dyDescent="0.3">
      <c r="B58" s="52">
        <f t="array" ref="B58">IFERROR(INDEX('Public Schools'!D$2:D$4748,SMALL(IF('Public Schools'!A$2:A$4748=C$4,ROW('Public Schools'!D$2:D$4748)-ROW('Public Schools'!D$2)+1),ROWS(B$13:B58))),"")</f>
        <v>0</v>
      </c>
      <c r="C58" s="52" t="str">
        <f t="array" ref="C58">IFERROR(INDEX('Nonpublic Dist of Resid Detail'!D$2:D$14870,SMALL(IF('Nonpublic Dist of Resid Detail'!A$2:A$14870=A$4,ROW('Nonpublic Dist of Resid Detail'!D$2:D$14870)-ROW('Nonpublic Dist of Resid Detail'!D$2)+1),ROWS(C$13:C58))),"")</f>
        <v/>
      </c>
      <c r="D58" s="52" t="str">
        <f t="array" ref="D58">IFERROR(INDEX('Non-Public Schools'!C$2:C$1753,SMALL(IF('Non-Public Schools'!B$2:B$1753=A$4,ROW('Non-Public Schools'!C$2:C$1753)-ROW('Non-Public Schools'!C$2)+1),ROWS(D$13:D58))),"")</f>
        <v/>
      </c>
    </row>
    <row r="59" spans="2:4" x14ac:dyDescent="0.3">
      <c r="B59" s="52">
        <f t="array" ref="B59">IFERROR(INDEX('Public Schools'!D$2:D$4748,SMALL(IF('Public Schools'!A$2:A$4748=C$4,ROW('Public Schools'!D$2:D$4748)-ROW('Public Schools'!D$2)+1),ROWS(B$13:B59))),"")</f>
        <v>0</v>
      </c>
      <c r="C59" s="52" t="str">
        <f t="array" ref="C59">IFERROR(INDEX('Nonpublic Dist of Resid Detail'!D$2:D$14870,SMALL(IF('Nonpublic Dist of Resid Detail'!A$2:A$14870=A$4,ROW('Nonpublic Dist of Resid Detail'!D$2:D$14870)-ROW('Nonpublic Dist of Resid Detail'!D$2)+1),ROWS(C$13:C59))),"")</f>
        <v/>
      </c>
      <c r="D59" s="52" t="str">
        <f t="array" ref="D59">IFERROR(INDEX('Non-Public Schools'!C$2:C$1753,SMALL(IF('Non-Public Schools'!B$2:B$1753=A$4,ROW('Non-Public Schools'!C$2:C$1753)-ROW('Non-Public Schools'!C$2)+1),ROWS(D$13:D59))),"")</f>
        <v/>
      </c>
    </row>
    <row r="60" spans="2:4" x14ac:dyDescent="0.3">
      <c r="B60" s="52">
        <f t="array" ref="B60">IFERROR(INDEX('Public Schools'!D$2:D$4748,SMALL(IF('Public Schools'!A$2:A$4748=C$4,ROW('Public Schools'!D$2:D$4748)-ROW('Public Schools'!D$2)+1),ROWS(B$13:B60))),"")</f>
        <v>0</v>
      </c>
      <c r="C60" s="52" t="str">
        <f t="array" ref="C60">IFERROR(INDEX('Nonpublic Dist of Resid Detail'!D$2:D$14870,SMALL(IF('Nonpublic Dist of Resid Detail'!A$2:A$14870=A$4,ROW('Nonpublic Dist of Resid Detail'!D$2:D$14870)-ROW('Nonpublic Dist of Resid Detail'!D$2)+1),ROWS(C$13:C60))),"")</f>
        <v/>
      </c>
      <c r="D60" s="52" t="str">
        <f t="array" ref="D60">IFERROR(INDEX('Non-Public Schools'!C$2:C$1753,SMALL(IF('Non-Public Schools'!B$2:B$1753=A$4,ROW('Non-Public Schools'!C$2:C$1753)-ROW('Non-Public Schools'!C$2)+1),ROWS(D$13:D60))),"")</f>
        <v/>
      </c>
    </row>
    <row r="61" spans="2:4" x14ac:dyDescent="0.3">
      <c r="B61" s="52">
        <f t="array" ref="B61">IFERROR(INDEX('Public Schools'!D$2:D$4748,SMALL(IF('Public Schools'!A$2:A$4748=C$4,ROW('Public Schools'!D$2:D$4748)-ROW('Public Schools'!D$2)+1),ROWS(B$13:B61))),"")</f>
        <v>0</v>
      </c>
      <c r="C61" s="52" t="str">
        <f t="array" ref="C61">IFERROR(INDEX('Nonpublic Dist of Resid Detail'!D$2:D$14870,SMALL(IF('Nonpublic Dist of Resid Detail'!A$2:A$14870=A$4,ROW('Nonpublic Dist of Resid Detail'!D$2:D$14870)-ROW('Nonpublic Dist of Resid Detail'!D$2)+1),ROWS(C$13:C61))),"")</f>
        <v/>
      </c>
      <c r="D61" s="52" t="str">
        <f t="array" ref="D61">IFERROR(INDEX('Non-Public Schools'!C$2:C$1753,SMALL(IF('Non-Public Schools'!B$2:B$1753=A$4,ROW('Non-Public Schools'!C$2:C$1753)-ROW('Non-Public Schools'!C$2)+1),ROWS(D$13:D61))),"")</f>
        <v/>
      </c>
    </row>
    <row r="62" spans="2:4" x14ac:dyDescent="0.3">
      <c r="B62" s="52">
        <f t="array" ref="B62">IFERROR(INDEX('Public Schools'!D$2:D$4748,SMALL(IF('Public Schools'!A$2:A$4748=C$4,ROW('Public Schools'!D$2:D$4748)-ROW('Public Schools'!D$2)+1),ROWS(B$13:B62))),"")</f>
        <v>0</v>
      </c>
      <c r="C62" s="52" t="str">
        <f t="array" ref="C62">IFERROR(INDEX('Nonpublic Dist of Resid Detail'!D$2:D$14870,SMALL(IF('Nonpublic Dist of Resid Detail'!A$2:A$14870=A$4,ROW('Nonpublic Dist of Resid Detail'!D$2:D$14870)-ROW('Nonpublic Dist of Resid Detail'!D$2)+1),ROWS(C$13:C62))),"")</f>
        <v/>
      </c>
      <c r="D62" s="52" t="str">
        <f t="array" ref="D62">IFERROR(INDEX('Non-Public Schools'!C$2:C$1753,SMALL(IF('Non-Public Schools'!B$2:B$1753=A$4,ROW('Non-Public Schools'!C$2:C$1753)-ROW('Non-Public Schools'!C$2)+1),ROWS(D$13:D62))),"")</f>
        <v/>
      </c>
    </row>
    <row r="63" spans="2:4" x14ac:dyDescent="0.3">
      <c r="B63" s="52">
        <f t="array" ref="B63">IFERROR(INDEX('Public Schools'!D$2:D$4748,SMALL(IF('Public Schools'!A$2:A$4748=C$4,ROW('Public Schools'!D$2:D$4748)-ROW('Public Schools'!D$2)+1),ROWS(B$13:B63))),"")</f>
        <v>0</v>
      </c>
      <c r="C63" s="52" t="str">
        <f t="array" ref="C63">IFERROR(INDEX('Nonpublic Dist of Resid Detail'!D$2:D$14870,SMALL(IF('Nonpublic Dist of Resid Detail'!A$2:A$14870=A$4,ROW('Nonpublic Dist of Resid Detail'!D$2:D$14870)-ROW('Nonpublic Dist of Resid Detail'!D$2)+1),ROWS(C$13:C63))),"")</f>
        <v/>
      </c>
      <c r="D63" s="52" t="str">
        <f t="array" ref="D63">IFERROR(INDEX('Non-Public Schools'!C$2:C$1753,SMALL(IF('Non-Public Schools'!B$2:B$1753=A$4,ROW('Non-Public Schools'!C$2:C$1753)-ROW('Non-Public Schools'!C$2)+1),ROWS(D$13:D63))),"")</f>
        <v/>
      </c>
    </row>
    <row r="64" spans="2:4" x14ac:dyDescent="0.3">
      <c r="B64" s="52">
        <f t="array" ref="B64">IFERROR(INDEX('Public Schools'!D$2:D$4748,SMALL(IF('Public Schools'!A$2:A$4748=C$4,ROW('Public Schools'!D$2:D$4748)-ROW('Public Schools'!D$2)+1),ROWS(B$13:B64))),"")</f>
        <v>0</v>
      </c>
      <c r="C64" s="52" t="str">
        <f t="array" ref="C64">IFERROR(INDEX('Nonpublic Dist of Resid Detail'!D$2:D$14870,SMALL(IF('Nonpublic Dist of Resid Detail'!A$2:A$14870=A$4,ROW('Nonpublic Dist of Resid Detail'!D$2:D$14870)-ROW('Nonpublic Dist of Resid Detail'!D$2)+1),ROWS(C$13:C64))),"")</f>
        <v/>
      </c>
      <c r="D64" s="52" t="str">
        <f t="array" ref="D64">IFERROR(INDEX('Non-Public Schools'!C$2:C$1753,SMALL(IF('Non-Public Schools'!B$2:B$1753=A$4,ROW('Non-Public Schools'!C$2:C$1753)-ROW('Non-Public Schools'!C$2)+1),ROWS(D$13:D64))),"")</f>
        <v/>
      </c>
    </row>
    <row r="65" spans="2:4" x14ac:dyDescent="0.3">
      <c r="B65" s="52">
        <f t="array" ref="B65">IFERROR(INDEX('Public Schools'!D$2:D$4748,SMALL(IF('Public Schools'!A$2:A$4748=C$4,ROW('Public Schools'!D$2:D$4748)-ROW('Public Schools'!D$2)+1),ROWS(B$13:B65))),"")</f>
        <v>0</v>
      </c>
      <c r="C65" s="52" t="str">
        <f t="array" ref="C65">IFERROR(INDEX('Nonpublic Dist of Resid Detail'!D$2:D$14870,SMALL(IF('Nonpublic Dist of Resid Detail'!A$2:A$14870=A$4,ROW('Nonpublic Dist of Resid Detail'!D$2:D$14870)-ROW('Nonpublic Dist of Resid Detail'!D$2)+1),ROWS(C$13:C65))),"")</f>
        <v/>
      </c>
      <c r="D65" s="52" t="str">
        <f t="array" ref="D65">IFERROR(INDEX('Non-Public Schools'!C$2:C$1753,SMALL(IF('Non-Public Schools'!B$2:B$1753=A$4,ROW('Non-Public Schools'!C$2:C$1753)-ROW('Non-Public Schools'!C$2)+1),ROWS(D$13:D65))),"")</f>
        <v/>
      </c>
    </row>
    <row r="66" spans="2:4" x14ac:dyDescent="0.3">
      <c r="B66" s="52">
        <f t="array" ref="B66">IFERROR(INDEX('Public Schools'!D$2:D$4748,SMALL(IF('Public Schools'!A$2:A$4748=C$4,ROW('Public Schools'!D$2:D$4748)-ROW('Public Schools'!D$2)+1),ROWS(B$13:B66))),"")</f>
        <v>0</v>
      </c>
      <c r="C66" s="52" t="str">
        <f t="array" ref="C66">IFERROR(INDEX('Nonpublic Dist of Resid Detail'!D$2:D$14870,SMALL(IF('Nonpublic Dist of Resid Detail'!A$2:A$14870=A$4,ROW('Nonpublic Dist of Resid Detail'!D$2:D$14870)-ROW('Nonpublic Dist of Resid Detail'!D$2)+1),ROWS(C$13:C66))),"")</f>
        <v/>
      </c>
      <c r="D66" s="52" t="str">
        <f t="array" ref="D66">IFERROR(INDEX('Non-Public Schools'!C$2:C$1753,SMALL(IF('Non-Public Schools'!B$2:B$1753=A$4,ROW('Non-Public Schools'!C$2:C$1753)-ROW('Non-Public Schools'!C$2)+1),ROWS(D$13:D66))),"")</f>
        <v/>
      </c>
    </row>
    <row r="67" spans="2:4" x14ac:dyDescent="0.3">
      <c r="B67" s="52">
        <f t="array" ref="B67">IFERROR(INDEX('Public Schools'!D$2:D$4748,SMALL(IF('Public Schools'!A$2:A$4748=C$4,ROW('Public Schools'!D$2:D$4748)-ROW('Public Schools'!D$2)+1),ROWS(B$13:B67))),"")</f>
        <v>0</v>
      </c>
      <c r="C67" s="52" t="str">
        <f t="array" ref="C67">IFERROR(INDEX('Nonpublic Dist of Resid Detail'!D$2:D$14870,SMALL(IF('Nonpublic Dist of Resid Detail'!A$2:A$14870=A$4,ROW('Nonpublic Dist of Resid Detail'!D$2:D$14870)-ROW('Nonpublic Dist of Resid Detail'!D$2)+1),ROWS(C$13:C67))),"")</f>
        <v/>
      </c>
      <c r="D67" s="52" t="str">
        <f t="array" ref="D67">IFERROR(INDEX('Non-Public Schools'!C$2:C$1753,SMALL(IF('Non-Public Schools'!B$2:B$1753=A$4,ROW('Non-Public Schools'!C$2:C$1753)-ROW('Non-Public Schools'!C$2)+1),ROWS(D$13:D67))),"")</f>
        <v/>
      </c>
    </row>
    <row r="68" spans="2:4" x14ac:dyDescent="0.3">
      <c r="B68" s="52">
        <f t="array" ref="B68">IFERROR(INDEX('Public Schools'!D$2:D$4748,SMALL(IF('Public Schools'!A$2:A$4748=C$4,ROW('Public Schools'!D$2:D$4748)-ROW('Public Schools'!D$2)+1),ROWS(B$13:B68))),"")</f>
        <v>0</v>
      </c>
      <c r="C68" s="52" t="str">
        <f t="array" ref="C68">IFERROR(INDEX('Nonpublic Dist of Resid Detail'!D$2:D$14870,SMALL(IF('Nonpublic Dist of Resid Detail'!A$2:A$14870=A$4,ROW('Nonpublic Dist of Resid Detail'!D$2:D$14870)-ROW('Nonpublic Dist of Resid Detail'!D$2)+1),ROWS(C$13:C68))),"")</f>
        <v/>
      </c>
      <c r="D68" s="52" t="str">
        <f t="array" ref="D68">IFERROR(INDEX('Non-Public Schools'!C$2:C$1753,SMALL(IF('Non-Public Schools'!B$2:B$1753=A$4,ROW('Non-Public Schools'!C$2:C$1753)-ROW('Non-Public Schools'!C$2)+1),ROWS(D$13:D68))),"")</f>
        <v/>
      </c>
    </row>
    <row r="69" spans="2:4" x14ac:dyDescent="0.3">
      <c r="B69" s="52">
        <f t="array" ref="B69">IFERROR(INDEX('Public Schools'!D$2:D$4748,SMALL(IF('Public Schools'!A$2:A$4748=C$4,ROW('Public Schools'!D$2:D$4748)-ROW('Public Schools'!D$2)+1),ROWS(B$13:B69))),"")</f>
        <v>0</v>
      </c>
      <c r="C69" s="52" t="str">
        <f t="array" ref="C69">IFERROR(INDEX('Nonpublic Dist of Resid Detail'!D$2:D$14870,SMALL(IF('Nonpublic Dist of Resid Detail'!A$2:A$14870=A$4,ROW('Nonpublic Dist of Resid Detail'!D$2:D$14870)-ROW('Nonpublic Dist of Resid Detail'!D$2)+1),ROWS(C$13:C69))),"")</f>
        <v/>
      </c>
      <c r="D69" s="52" t="str">
        <f t="array" ref="D69">IFERROR(INDEX('Non-Public Schools'!C$2:C$1753,SMALL(IF('Non-Public Schools'!B$2:B$1753=A$4,ROW('Non-Public Schools'!C$2:C$1753)-ROW('Non-Public Schools'!C$2)+1),ROWS(D$13:D69))),"")</f>
        <v/>
      </c>
    </row>
    <row r="70" spans="2:4" x14ac:dyDescent="0.3">
      <c r="B70" s="52">
        <f t="array" ref="B70">IFERROR(INDEX('Public Schools'!D$2:D$4748,SMALL(IF('Public Schools'!A$2:A$4748=C$4,ROW('Public Schools'!D$2:D$4748)-ROW('Public Schools'!D$2)+1),ROWS(B$13:B70))),"")</f>
        <v>0</v>
      </c>
      <c r="C70" s="52" t="str">
        <f t="array" ref="C70">IFERROR(INDEX('Nonpublic Dist of Resid Detail'!D$2:D$14870,SMALL(IF('Nonpublic Dist of Resid Detail'!A$2:A$14870=A$4,ROW('Nonpublic Dist of Resid Detail'!D$2:D$14870)-ROW('Nonpublic Dist of Resid Detail'!D$2)+1),ROWS(C$13:C70))),"")</f>
        <v/>
      </c>
      <c r="D70" s="52" t="str">
        <f t="array" ref="D70">IFERROR(INDEX('Non-Public Schools'!C$2:C$1753,SMALL(IF('Non-Public Schools'!B$2:B$1753=A$4,ROW('Non-Public Schools'!C$2:C$1753)-ROW('Non-Public Schools'!C$2)+1),ROWS(D$13:D70))),"")</f>
        <v/>
      </c>
    </row>
    <row r="71" spans="2:4" x14ac:dyDescent="0.3">
      <c r="B71" s="52">
        <f t="array" ref="B71">IFERROR(INDEX('Public Schools'!D$2:D$4748,SMALL(IF('Public Schools'!A$2:A$4748=C$4,ROW('Public Schools'!D$2:D$4748)-ROW('Public Schools'!D$2)+1),ROWS(B$13:B71))),"")</f>
        <v>0</v>
      </c>
      <c r="C71" s="52" t="str">
        <f t="array" ref="C71">IFERROR(INDEX('Nonpublic Dist of Resid Detail'!D$2:D$14870,SMALL(IF('Nonpublic Dist of Resid Detail'!A$2:A$14870=A$4,ROW('Nonpublic Dist of Resid Detail'!D$2:D$14870)-ROW('Nonpublic Dist of Resid Detail'!D$2)+1),ROWS(C$13:C71))),"")</f>
        <v/>
      </c>
      <c r="D71" s="52" t="str">
        <f t="array" ref="D71">IFERROR(INDEX('Non-Public Schools'!C$2:C$1753,SMALL(IF('Non-Public Schools'!B$2:B$1753=A$4,ROW('Non-Public Schools'!C$2:C$1753)-ROW('Non-Public Schools'!C$2)+1),ROWS(D$13:D71))),"")</f>
        <v/>
      </c>
    </row>
    <row r="72" spans="2:4" x14ac:dyDescent="0.3">
      <c r="B72" s="52">
        <f t="array" ref="B72">IFERROR(INDEX('Public Schools'!D$2:D$4748,SMALL(IF('Public Schools'!A$2:A$4748=C$4,ROW('Public Schools'!D$2:D$4748)-ROW('Public Schools'!D$2)+1),ROWS(B$13:B72))),"")</f>
        <v>0</v>
      </c>
      <c r="C72" s="52" t="str">
        <f t="array" ref="C72">IFERROR(INDEX('Nonpublic Dist of Resid Detail'!D$2:D$14870,SMALL(IF('Nonpublic Dist of Resid Detail'!A$2:A$14870=A$4,ROW('Nonpublic Dist of Resid Detail'!D$2:D$14870)-ROW('Nonpublic Dist of Resid Detail'!D$2)+1),ROWS(C$13:C72))),"")</f>
        <v/>
      </c>
      <c r="D72" s="52" t="str">
        <f t="array" ref="D72">IFERROR(INDEX('Non-Public Schools'!C$2:C$1753,SMALL(IF('Non-Public Schools'!B$2:B$1753=A$4,ROW('Non-Public Schools'!C$2:C$1753)-ROW('Non-Public Schools'!C$2)+1),ROWS(D$13:D72))),"")</f>
        <v/>
      </c>
    </row>
    <row r="73" spans="2:4" x14ac:dyDescent="0.3">
      <c r="B73" s="52">
        <f t="array" ref="B73">IFERROR(INDEX('Public Schools'!D$2:D$4748,SMALL(IF('Public Schools'!A$2:A$4748=C$4,ROW('Public Schools'!D$2:D$4748)-ROW('Public Schools'!D$2)+1),ROWS(B$13:B73))),"")</f>
        <v>0</v>
      </c>
      <c r="C73" s="52" t="str">
        <f t="array" ref="C73">IFERROR(INDEX('Nonpublic Dist of Resid Detail'!D$2:D$14870,SMALL(IF('Nonpublic Dist of Resid Detail'!A$2:A$14870=A$4,ROW('Nonpublic Dist of Resid Detail'!D$2:D$14870)-ROW('Nonpublic Dist of Resid Detail'!D$2)+1),ROWS(C$13:C73))),"")</f>
        <v/>
      </c>
      <c r="D73" s="52" t="str">
        <f t="array" ref="D73">IFERROR(INDEX('Non-Public Schools'!C$2:C$1753,SMALL(IF('Non-Public Schools'!B$2:B$1753=A$4,ROW('Non-Public Schools'!C$2:C$1753)-ROW('Non-Public Schools'!C$2)+1),ROWS(D$13:D73))),"")</f>
        <v/>
      </c>
    </row>
    <row r="74" spans="2:4" x14ac:dyDescent="0.3">
      <c r="B74" s="52">
        <f t="array" ref="B74">IFERROR(INDEX('Public Schools'!D$2:D$4748,SMALL(IF('Public Schools'!A$2:A$4748=C$4,ROW('Public Schools'!D$2:D$4748)-ROW('Public Schools'!D$2)+1),ROWS(B$13:B74))),"")</f>
        <v>0</v>
      </c>
      <c r="C74" s="52" t="str">
        <f t="array" ref="C74">IFERROR(INDEX('Nonpublic Dist of Resid Detail'!D$2:D$14870,SMALL(IF('Nonpublic Dist of Resid Detail'!A$2:A$14870=A$4,ROW('Nonpublic Dist of Resid Detail'!D$2:D$14870)-ROW('Nonpublic Dist of Resid Detail'!D$2)+1),ROWS(C$13:C74))),"")</f>
        <v/>
      </c>
      <c r="D74" s="52" t="str">
        <f t="array" ref="D74">IFERROR(INDEX('Non-Public Schools'!C$2:C$1753,SMALL(IF('Non-Public Schools'!B$2:B$1753=A$4,ROW('Non-Public Schools'!C$2:C$1753)-ROW('Non-Public Schools'!C$2)+1),ROWS(D$13:D74))),"")</f>
        <v/>
      </c>
    </row>
    <row r="75" spans="2:4" x14ac:dyDescent="0.3">
      <c r="B75" s="52">
        <f t="array" ref="B75">IFERROR(INDEX('Public Schools'!D$2:D$4748,SMALL(IF('Public Schools'!A$2:A$4748=C$4,ROW('Public Schools'!D$2:D$4748)-ROW('Public Schools'!D$2)+1),ROWS(B$13:B75))),"")</f>
        <v>0</v>
      </c>
      <c r="C75" s="52" t="str">
        <f t="array" ref="C75">IFERROR(INDEX('Nonpublic Dist of Resid Detail'!D$2:D$14870,SMALL(IF('Nonpublic Dist of Resid Detail'!A$2:A$14870=A$4,ROW('Nonpublic Dist of Resid Detail'!D$2:D$14870)-ROW('Nonpublic Dist of Resid Detail'!D$2)+1),ROWS(C$13:C75))),"")</f>
        <v/>
      </c>
      <c r="D75" s="52" t="str">
        <f t="array" ref="D75">IFERROR(INDEX('Non-Public Schools'!C$2:C$1753,SMALL(IF('Non-Public Schools'!B$2:B$1753=A$4,ROW('Non-Public Schools'!C$2:C$1753)-ROW('Non-Public Schools'!C$2)+1),ROWS(D$13:D75))),"")</f>
        <v/>
      </c>
    </row>
    <row r="76" spans="2:4" x14ac:dyDescent="0.3">
      <c r="B76" s="52">
        <f t="array" ref="B76">IFERROR(INDEX('Public Schools'!D$2:D$4748,SMALL(IF('Public Schools'!A$2:A$4748=C$4,ROW('Public Schools'!D$2:D$4748)-ROW('Public Schools'!D$2)+1),ROWS(B$13:B76))),"")</f>
        <v>0</v>
      </c>
      <c r="C76" s="52" t="str">
        <f t="array" ref="C76">IFERROR(INDEX('Nonpublic Dist of Resid Detail'!D$2:D$14870,SMALL(IF('Nonpublic Dist of Resid Detail'!A$2:A$14870=A$4,ROW('Nonpublic Dist of Resid Detail'!D$2:D$14870)-ROW('Nonpublic Dist of Resid Detail'!D$2)+1),ROWS(C$13:C76))),"")</f>
        <v/>
      </c>
      <c r="D76" s="52" t="str">
        <f t="array" ref="D76">IFERROR(INDEX('Non-Public Schools'!C$2:C$1753,SMALL(IF('Non-Public Schools'!B$2:B$1753=A$4,ROW('Non-Public Schools'!C$2:C$1753)-ROW('Non-Public Schools'!C$2)+1),ROWS(D$13:D76))),"")</f>
        <v/>
      </c>
    </row>
    <row r="77" spans="2:4" x14ac:dyDescent="0.3">
      <c r="B77" s="52">
        <f t="array" ref="B77">IFERROR(INDEX('Public Schools'!D$2:D$4748,SMALL(IF('Public Schools'!A$2:A$4748=C$4,ROW('Public Schools'!D$2:D$4748)-ROW('Public Schools'!D$2)+1),ROWS(B$13:B77))),"")</f>
        <v>0</v>
      </c>
      <c r="C77" s="52" t="str">
        <f t="array" ref="C77">IFERROR(INDEX('Nonpublic Dist of Resid Detail'!D$2:D$14870,SMALL(IF('Nonpublic Dist of Resid Detail'!A$2:A$14870=A$4,ROW('Nonpublic Dist of Resid Detail'!D$2:D$14870)-ROW('Nonpublic Dist of Resid Detail'!D$2)+1),ROWS(C$13:C77))),"")</f>
        <v/>
      </c>
      <c r="D77" s="52" t="str">
        <f t="array" ref="D77">IFERROR(INDEX('Non-Public Schools'!C$2:C$1753,SMALL(IF('Non-Public Schools'!B$2:B$1753=A$4,ROW('Non-Public Schools'!C$2:C$1753)-ROW('Non-Public Schools'!C$2)+1),ROWS(D$13:D77))),"")</f>
        <v/>
      </c>
    </row>
    <row r="78" spans="2:4" x14ac:dyDescent="0.3">
      <c r="B78" s="52">
        <f t="array" ref="B78">IFERROR(INDEX('Public Schools'!D$2:D$4748,SMALL(IF('Public Schools'!A$2:A$4748=C$4,ROW('Public Schools'!D$2:D$4748)-ROW('Public Schools'!D$2)+1),ROWS(B$13:B78))),"")</f>
        <v>0</v>
      </c>
      <c r="C78" s="52" t="str">
        <f t="array" ref="C78">IFERROR(INDEX('Nonpublic Dist of Resid Detail'!D$2:D$14870,SMALL(IF('Nonpublic Dist of Resid Detail'!A$2:A$14870=A$4,ROW('Nonpublic Dist of Resid Detail'!D$2:D$14870)-ROW('Nonpublic Dist of Resid Detail'!D$2)+1),ROWS(C$13:C78))),"")</f>
        <v/>
      </c>
      <c r="D78" s="52" t="str">
        <f t="array" ref="D78">IFERROR(INDEX('Non-Public Schools'!C$2:C$1753,SMALL(IF('Non-Public Schools'!B$2:B$1753=A$4,ROW('Non-Public Schools'!C$2:C$1753)-ROW('Non-Public Schools'!C$2)+1),ROWS(D$13:D78))),"")</f>
        <v/>
      </c>
    </row>
    <row r="79" spans="2:4" x14ac:dyDescent="0.3">
      <c r="B79" s="52">
        <f t="array" ref="B79">IFERROR(INDEX('Public Schools'!D$2:D$4748,SMALL(IF('Public Schools'!A$2:A$4748=C$4,ROW('Public Schools'!D$2:D$4748)-ROW('Public Schools'!D$2)+1),ROWS(B$13:B79))),"")</f>
        <v>0</v>
      </c>
      <c r="C79" s="52" t="str">
        <f t="array" ref="C79">IFERROR(INDEX('Nonpublic Dist of Resid Detail'!D$2:D$14870,SMALL(IF('Nonpublic Dist of Resid Detail'!A$2:A$14870=A$4,ROW('Nonpublic Dist of Resid Detail'!D$2:D$14870)-ROW('Nonpublic Dist of Resid Detail'!D$2)+1),ROWS(C$13:C79))),"")</f>
        <v/>
      </c>
      <c r="D79" s="52" t="str">
        <f t="array" ref="D79">IFERROR(INDEX('Non-Public Schools'!C$2:C$1753,SMALL(IF('Non-Public Schools'!B$2:B$1753=A$4,ROW('Non-Public Schools'!C$2:C$1753)-ROW('Non-Public Schools'!C$2)+1),ROWS(D$13:D79))),"")</f>
        <v/>
      </c>
    </row>
    <row r="80" spans="2:4" x14ac:dyDescent="0.3">
      <c r="B80" s="52">
        <f t="array" ref="B80">IFERROR(INDEX('Public Schools'!D$2:D$4748,SMALL(IF('Public Schools'!A$2:A$4748=C$4,ROW('Public Schools'!D$2:D$4748)-ROW('Public Schools'!D$2)+1),ROWS(B$13:B80))),"")</f>
        <v>0</v>
      </c>
      <c r="C80" s="52" t="str">
        <f t="array" ref="C80">IFERROR(INDEX('Nonpublic Dist of Resid Detail'!D$2:D$14870,SMALL(IF('Nonpublic Dist of Resid Detail'!A$2:A$14870=A$4,ROW('Nonpublic Dist of Resid Detail'!D$2:D$14870)-ROW('Nonpublic Dist of Resid Detail'!D$2)+1),ROWS(C$13:C80))),"")</f>
        <v/>
      </c>
      <c r="D80" s="52" t="str">
        <f t="array" ref="D80">IFERROR(INDEX('Non-Public Schools'!C$2:C$1753,SMALL(IF('Non-Public Schools'!B$2:B$1753=A$4,ROW('Non-Public Schools'!C$2:C$1753)-ROW('Non-Public Schools'!C$2)+1),ROWS(D$13:D80))),"")</f>
        <v/>
      </c>
    </row>
    <row r="81" spans="2:4" x14ac:dyDescent="0.3">
      <c r="B81" s="52">
        <f t="array" ref="B81">IFERROR(INDEX('Public Schools'!D$2:D$4748,SMALL(IF('Public Schools'!A$2:A$4748=C$4,ROW('Public Schools'!D$2:D$4748)-ROW('Public Schools'!D$2)+1),ROWS(B$13:B81))),"")</f>
        <v>0</v>
      </c>
      <c r="C81" s="52" t="str">
        <f t="array" ref="C81">IFERROR(INDEX('Nonpublic Dist of Resid Detail'!D$2:D$14870,SMALL(IF('Nonpublic Dist of Resid Detail'!A$2:A$14870=A$4,ROW('Nonpublic Dist of Resid Detail'!D$2:D$14870)-ROW('Nonpublic Dist of Resid Detail'!D$2)+1),ROWS(C$13:C81))),"")</f>
        <v/>
      </c>
      <c r="D81" s="52" t="str">
        <f t="array" ref="D81">IFERROR(INDEX('Non-Public Schools'!C$2:C$1753,SMALL(IF('Non-Public Schools'!B$2:B$1753=A$4,ROW('Non-Public Schools'!C$2:C$1753)-ROW('Non-Public Schools'!C$2)+1),ROWS(D$13:D81))),"")</f>
        <v/>
      </c>
    </row>
    <row r="82" spans="2:4" x14ac:dyDescent="0.3">
      <c r="B82" s="52">
        <f t="array" ref="B82">IFERROR(INDEX('Public Schools'!D$2:D$4748,SMALL(IF('Public Schools'!A$2:A$4748=C$4,ROW('Public Schools'!D$2:D$4748)-ROW('Public Schools'!D$2)+1),ROWS(B$13:B82))),"")</f>
        <v>0</v>
      </c>
      <c r="C82" s="52" t="str">
        <f t="array" ref="C82">IFERROR(INDEX('Nonpublic Dist of Resid Detail'!D$2:D$14870,SMALL(IF('Nonpublic Dist of Resid Detail'!A$2:A$14870=A$4,ROW('Nonpublic Dist of Resid Detail'!D$2:D$14870)-ROW('Nonpublic Dist of Resid Detail'!D$2)+1),ROWS(C$13:C82))),"")</f>
        <v/>
      </c>
      <c r="D82" s="52" t="str">
        <f t="array" ref="D82">IFERROR(INDEX('Non-Public Schools'!C$2:C$1753,SMALL(IF('Non-Public Schools'!B$2:B$1753=A$4,ROW('Non-Public Schools'!C$2:C$1753)-ROW('Non-Public Schools'!C$2)+1),ROWS(D$13:D82))),"")</f>
        <v/>
      </c>
    </row>
    <row r="83" spans="2:4" x14ac:dyDescent="0.3">
      <c r="B83" s="52">
        <f t="array" ref="B83">IFERROR(INDEX('Public Schools'!D$2:D$4748,SMALL(IF('Public Schools'!A$2:A$4748=C$4,ROW('Public Schools'!D$2:D$4748)-ROW('Public Schools'!D$2)+1),ROWS(B$13:B83))),"")</f>
        <v>0</v>
      </c>
      <c r="C83" s="52" t="str">
        <f t="array" ref="C83">IFERROR(INDEX('Nonpublic Dist of Resid Detail'!D$2:D$14870,SMALL(IF('Nonpublic Dist of Resid Detail'!A$2:A$14870=A$4,ROW('Nonpublic Dist of Resid Detail'!D$2:D$14870)-ROW('Nonpublic Dist of Resid Detail'!D$2)+1),ROWS(C$13:C83))),"")</f>
        <v/>
      </c>
      <c r="D83" s="52" t="str">
        <f t="array" ref="D83">IFERROR(INDEX('Non-Public Schools'!C$2:C$1753,SMALL(IF('Non-Public Schools'!B$2:B$1753=A$4,ROW('Non-Public Schools'!C$2:C$1753)-ROW('Non-Public Schools'!C$2)+1),ROWS(D$13:D83))),"")</f>
        <v/>
      </c>
    </row>
    <row r="84" spans="2:4" x14ac:dyDescent="0.3">
      <c r="B84" s="52">
        <f t="array" ref="B84">IFERROR(INDEX('Public Schools'!D$2:D$4748,SMALL(IF('Public Schools'!A$2:A$4748=C$4,ROW('Public Schools'!D$2:D$4748)-ROW('Public Schools'!D$2)+1),ROWS(B$13:B84))),"")</f>
        <v>0</v>
      </c>
      <c r="C84" s="52" t="str">
        <f t="array" ref="C84">IFERROR(INDEX('Nonpublic Dist of Resid Detail'!D$2:D$14870,SMALL(IF('Nonpublic Dist of Resid Detail'!A$2:A$14870=A$4,ROW('Nonpublic Dist of Resid Detail'!D$2:D$14870)-ROW('Nonpublic Dist of Resid Detail'!D$2)+1),ROWS(C$13:C84))),"")</f>
        <v/>
      </c>
      <c r="D84" s="52" t="str">
        <f t="array" ref="D84">IFERROR(INDEX('Non-Public Schools'!C$2:C$1753,SMALL(IF('Non-Public Schools'!B$2:B$1753=A$4,ROW('Non-Public Schools'!C$2:C$1753)-ROW('Non-Public Schools'!C$2)+1),ROWS(D$13:D84))),"")</f>
        <v/>
      </c>
    </row>
    <row r="85" spans="2:4" x14ac:dyDescent="0.3">
      <c r="B85" s="52">
        <f t="array" ref="B85">IFERROR(INDEX('Public Schools'!D$2:D$4748,SMALL(IF('Public Schools'!A$2:A$4748=C$4,ROW('Public Schools'!D$2:D$4748)-ROW('Public Schools'!D$2)+1),ROWS(B$13:B85))),"")</f>
        <v>0</v>
      </c>
      <c r="C85" s="52" t="str">
        <f t="array" ref="C85">IFERROR(INDEX('Nonpublic Dist of Resid Detail'!D$2:D$14870,SMALL(IF('Nonpublic Dist of Resid Detail'!A$2:A$14870=A$4,ROW('Nonpublic Dist of Resid Detail'!D$2:D$14870)-ROW('Nonpublic Dist of Resid Detail'!D$2)+1),ROWS(C$13:C85))),"")</f>
        <v/>
      </c>
      <c r="D85" s="52" t="str">
        <f t="array" ref="D85">IFERROR(INDEX('Non-Public Schools'!C$2:C$1753,SMALL(IF('Non-Public Schools'!B$2:B$1753=A$4,ROW('Non-Public Schools'!C$2:C$1753)-ROW('Non-Public Schools'!C$2)+1),ROWS(D$13:D85))),"")</f>
        <v/>
      </c>
    </row>
    <row r="86" spans="2:4" x14ac:dyDescent="0.3">
      <c r="B86" s="52">
        <f t="array" ref="B86">IFERROR(INDEX('Public Schools'!D$2:D$4748,SMALL(IF('Public Schools'!A$2:A$4748=C$4,ROW('Public Schools'!D$2:D$4748)-ROW('Public Schools'!D$2)+1),ROWS(B$13:B86))),"")</f>
        <v>0</v>
      </c>
      <c r="C86" s="52" t="str">
        <f t="array" ref="C86">IFERROR(INDEX('Nonpublic Dist of Resid Detail'!D$2:D$14870,SMALL(IF('Nonpublic Dist of Resid Detail'!A$2:A$14870=A$4,ROW('Nonpublic Dist of Resid Detail'!D$2:D$14870)-ROW('Nonpublic Dist of Resid Detail'!D$2)+1),ROWS(C$13:C86))),"")</f>
        <v/>
      </c>
      <c r="D86" s="52" t="str">
        <f t="array" ref="D86">IFERROR(INDEX('Non-Public Schools'!C$2:C$1753,SMALL(IF('Non-Public Schools'!B$2:B$1753=A$4,ROW('Non-Public Schools'!C$2:C$1753)-ROW('Non-Public Schools'!C$2)+1),ROWS(D$13:D86))),"")</f>
        <v/>
      </c>
    </row>
    <row r="87" spans="2:4" x14ac:dyDescent="0.3">
      <c r="B87" s="52">
        <f t="array" ref="B87">IFERROR(INDEX('Public Schools'!D$2:D$4748,SMALL(IF('Public Schools'!A$2:A$4748=C$4,ROW('Public Schools'!D$2:D$4748)-ROW('Public Schools'!D$2)+1),ROWS(B$13:B87))),"")</f>
        <v>0</v>
      </c>
      <c r="C87" s="52" t="str">
        <f t="array" ref="C87">IFERROR(INDEX('Nonpublic Dist of Resid Detail'!D$2:D$14870,SMALL(IF('Nonpublic Dist of Resid Detail'!A$2:A$14870=A$4,ROW('Nonpublic Dist of Resid Detail'!D$2:D$14870)-ROW('Nonpublic Dist of Resid Detail'!D$2)+1),ROWS(C$13:C87))),"")</f>
        <v/>
      </c>
      <c r="D87" s="52" t="str">
        <f t="array" ref="D87">IFERROR(INDEX('Non-Public Schools'!C$2:C$1753,SMALL(IF('Non-Public Schools'!B$2:B$1753=A$4,ROW('Non-Public Schools'!C$2:C$1753)-ROW('Non-Public Schools'!C$2)+1),ROWS(D$13:D87))),"")</f>
        <v/>
      </c>
    </row>
    <row r="88" spans="2:4" x14ac:dyDescent="0.3">
      <c r="B88" s="52">
        <f t="array" ref="B88">IFERROR(INDEX('Public Schools'!D$2:D$4748,SMALL(IF('Public Schools'!A$2:A$4748=C$4,ROW('Public Schools'!D$2:D$4748)-ROW('Public Schools'!D$2)+1),ROWS(B$13:B88))),"")</f>
        <v>0</v>
      </c>
      <c r="C88" s="52" t="str">
        <f t="array" ref="C88">IFERROR(INDEX('Nonpublic Dist of Resid Detail'!D$2:D$14870,SMALL(IF('Nonpublic Dist of Resid Detail'!A$2:A$14870=A$4,ROW('Nonpublic Dist of Resid Detail'!D$2:D$14870)-ROW('Nonpublic Dist of Resid Detail'!D$2)+1),ROWS(C$13:C88))),"")</f>
        <v/>
      </c>
      <c r="D88" s="52" t="str">
        <f t="array" ref="D88">IFERROR(INDEX('Non-Public Schools'!C$2:C$1753,SMALL(IF('Non-Public Schools'!B$2:B$1753=A$4,ROW('Non-Public Schools'!C$2:C$1753)-ROW('Non-Public Schools'!C$2)+1),ROWS(D$13:D88))),"")</f>
        <v/>
      </c>
    </row>
    <row r="89" spans="2:4" x14ac:dyDescent="0.3">
      <c r="B89" s="52">
        <f t="array" ref="B89">IFERROR(INDEX('Public Schools'!D$2:D$4748,SMALL(IF('Public Schools'!A$2:A$4748=C$4,ROW('Public Schools'!D$2:D$4748)-ROW('Public Schools'!D$2)+1),ROWS(B$13:B89))),"")</f>
        <v>0</v>
      </c>
      <c r="C89" s="52" t="str">
        <f t="array" ref="C89">IFERROR(INDEX('Nonpublic Dist of Resid Detail'!D$2:D$14870,SMALL(IF('Nonpublic Dist of Resid Detail'!A$2:A$14870=A$4,ROW('Nonpublic Dist of Resid Detail'!D$2:D$14870)-ROW('Nonpublic Dist of Resid Detail'!D$2)+1),ROWS(C$13:C89))),"")</f>
        <v/>
      </c>
      <c r="D89" s="52" t="str">
        <f t="array" ref="D89">IFERROR(INDEX('Non-Public Schools'!C$2:C$1753,SMALL(IF('Non-Public Schools'!B$2:B$1753=A$4,ROW('Non-Public Schools'!C$2:C$1753)-ROW('Non-Public Schools'!C$2)+1),ROWS(D$13:D89))),"")</f>
        <v/>
      </c>
    </row>
    <row r="90" spans="2:4" x14ac:dyDescent="0.3">
      <c r="B90" s="52">
        <f t="array" ref="B90">IFERROR(INDEX('Public Schools'!D$2:D$4748,SMALL(IF('Public Schools'!A$2:A$4748=C$4,ROW('Public Schools'!D$2:D$4748)-ROW('Public Schools'!D$2)+1),ROWS(B$13:B90))),"")</f>
        <v>0</v>
      </c>
      <c r="C90" s="52" t="str">
        <f t="array" ref="C90">IFERROR(INDEX('Nonpublic Dist of Resid Detail'!D$2:D$14870,SMALL(IF('Nonpublic Dist of Resid Detail'!A$2:A$14870=A$4,ROW('Nonpublic Dist of Resid Detail'!D$2:D$14870)-ROW('Nonpublic Dist of Resid Detail'!D$2)+1),ROWS(C$13:C90))),"")</f>
        <v/>
      </c>
      <c r="D90" s="52" t="str">
        <f t="array" ref="D90">IFERROR(INDEX('Non-Public Schools'!C$2:C$1753,SMALL(IF('Non-Public Schools'!B$2:B$1753=A$4,ROW('Non-Public Schools'!C$2:C$1753)-ROW('Non-Public Schools'!C$2)+1),ROWS(D$13:D90))),"")</f>
        <v/>
      </c>
    </row>
    <row r="91" spans="2:4" x14ac:dyDescent="0.3">
      <c r="B91" s="52">
        <f t="array" ref="B91">IFERROR(INDEX('Public Schools'!D$2:D$4748,SMALL(IF('Public Schools'!A$2:A$4748=C$4,ROW('Public Schools'!D$2:D$4748)-ROW('Public Schools'!D$2)+1),ROWS(B$13:B91))),"")</f>
        <v>0</v>
      </c>
      <c r="C91" s="52" t="str">
        <f t="array" ref="C91">IFERROR(INDEX('Nonpublic Dist of Resid Detail'!D$2:D$14870,SMALL(IF('Nonpublic Dist of Resid Detail'!A$2:A$14870=A$4,ROW('Nonpublic Dist of Resid Detail'!D$2:D$14870)-ROW('Nonpublic Dist of Resid Detail'!D$2)+1),ROWS(C$13:C91))),"")</f>
        <v/>
      </c>
      <c r="D91" s="52" t="str">
        <f t="array" ref="D91">IFERROR(INDEX('Non-Public Schools'!C$2:C$1753,SMALL(IF('Non-Public Schools'!B$2:B$1753=A$4,ROW('Non-Public Schools'!C$2:C$1753)-ROW('Non-Public Schools'!C$2)+1),ROWS(D$13:D91))),"")</f>
        <v/>
      </c>
    </row>
    <row r="92" spans="2:4" x14ac:dyDescent="0.3">
      <c r="B92" s="52">
        <f t="array" ref="B92">IFERROR(INDEX('Public Schools'!D$2:D$4748,SMALL(IF('Public Schools'!A$2:A$4748=C$4,ROW('Public Schools'!D$2:D$4748)-ROW('Public Schools'!D$2)+1),ROWS(B$13:B92))),"")</f>
        <v>0</v>
      </c>
      <c r="C92" s="52" t="str">
        <f t="array" ref="C92">IFERROR(INDEX('Nonpublic Dist of Resid Detail'!D$2:D$14870,SMALL(IF('Nonpublic Dist of Resid Detail'!A$2:A$14870=A$4,ROW('Nonpublic Dist of Resid Detail'!D$2:D$14870)-ROW('Nonpublic Dist of Resid Detail'!D$2)+1),ROWS(C$13:C92))),"")</f>
        <v/>
      </c>
      <c r="D92" s="52" t="str">
        <f t="array" ref="D92">IFERROR(INDEX('Non-Public Schools'!C$2:C$1753,SMALL(IF('Non-Public Schools'!B$2:B$1753=A$4,ROW('Non-Public Schools'!C$2:C$1753)-ROW('Non-Public Schools'!C$2)+1),ROWS(D$13:D92))),"")</f>
        <v/>
      </c>
    </row>
    <row r="93" spans="2:4" x14ac:dyDescent="0.3">
      <c r="B93" s="52">
        <f t="array" ref="B93">IFERROR(INDEX('Public Schools'!D$2:D$4748,SMALL(IF('Public Schools'!A$2:A$4748=C$4,ROW('Public Schools'!D$2:D$4748)-ROW('Public Schools'!D$2)+1),ROWS(B$13:B93))),"")</f>
        <v>0</v>
      </c>
      <c r="C93" s="52" t="str">
        <f t="array" ref="C93">IFERROR(INDEX('Nonpublic Dist of Resid Detail'!D$2:D$14870,SMALL(IF('Nonpublic Dist of Resid Detail'!A$2:A$14870=A$4,ROW('Nonpublic Dist of Resid Detail'!D$2:D$14870)-ROW('Nonpublic Dist of Resid Detail'!D$2)+1),ROWS(C$13:C93))),"")</f>
        <v/>
      </c>
      <c r="D93" s="52" t="str">
        <f t="array" ref="D93">IFERROR(INDEX('Non-Public Schools'!C$2:C$1753,SMALL(IF('Non-Public Schools'!B$2:B$1753=A$4,ROW('Non-Public Schools'!C$2:C$1753)-ROW('Non-Public Schools'!C$2)+1),ROWS(D$13:D93))),"")</f>
        <v/>
      </c>
    </row>
    <row r="94" spans="2:4" x14ac:dyDescent="0.3">
      <c r="B94" s="52">
        <f t="array" ref="B94">IFERROR(INDEX('Public Schools'!D$2:D$4748,SMALL(IF('Public Schools'!A$2:A$4748=C$4,ROW('Public Schools'!D$2:D$4748)-ROW('Public Schools'!D$2)+1),ROWS(B$13:B94))),"")</f>
        <v>0</v>
      </c>
      <c r="C94" s="52" t="str">
        <f t="array" ref="C94">IFERROR(INDEX('Nonpublic Dist of Resid Detail'!D$2:D$14870,SMALL(IF('Nonpublic Dist of Resid Detail'!A$2:A$14870=A$4,ROW('Nonpublic Dist of Resid Detail'!D$2:D$14870)-ROW('Nonpublic Dist of Resid Detail'!D$2)+1),ROWS(C$13:C94))),"")</f>
        <v/>
      </c>
      <c r="D94" s="52" t="str">
        <f t="array" ref="D94">IFERROR(INDEX('Non-Public Schools'!C$2:C$1753,SMALL(IF('Non-Public Schools'!B$2:B$1753=A$4,ROW('Non-Public Schools'!C$2:C$1753)-ROW('Non-Public Schools'!C$2)+1),ROWS(D$13:D94))),"")</f>
        <v/>
      </c>
    </row>
    <row r="95" spans="2:4" x14ac:dyDescent="0.3">
      <c r="B95" s="52">
        <f t="array" ref="B95">IFERROR(INDEX('Public Schools'!D$2:D$4748,SMALL(IF('Public Schools'!A$2:A$4748=C$4,ROW('Public Schools'!D$2:D$4748)-ROW('Public Schools'!D$2)+1),ROWS(B$13:B95))),"")</f>
        <v>0</v>
      </c>
      <c r="C95" s="52" t="str">
        <f t="array" ref="C95">IFERROR(INDEX('Nonpublic Dist of Resid Detail'!D$2:D$14870,SMALL(IF('Nonpublic Dist of Resid Detail'!A$2:A$14870=A$4,ROW('Nonpublic Dist of Resid Detail'!D$2:D$14870)-ROW('Nonpublic Dist of Resid Detail'!D$2)+1),ROWS(C$13:C95))),"")</f>
        <v/>
      </c>
      <c r="D95" s="52" t="str">
        <f t="array" ref="D95">IFERROR(INDEX('Non-Public Schools'!C$2:C$1753,SMALL(IF('Non-Public Schools'!B$2:B$1753=A$4,ROW('Non-Public Schools'!C$2:C$1753)-ROW('Non-Public Schools'!C$2)+1),ROWS(D$13:D95))),"")</f>
        <v/>
      </c>
    </row>
    <row r="96" spans="2:4" x14ac:dyDescent="0.3">
      <c r="B96" s="52">
        <f t="array" ref="B96">IFERROR(INDEX('Public Schools'!D$2:D$4748,SMALL(IF('Public Schools'!A$2:A$4748=C$4,ROW('Public Schools'!D$2:D$4748)-ROW('Public Schools'!D$2)+1),ROWS(B$13:B96))),"")</f>
        <v>0</v>
      </c>
      <c r="C96" s="52" t="str">
        <f t="array" ref="C96">IFERROR(INDEX('Nonpublic Dist of Resid Detail'!D$2:D$14870,SMALL(IF('Nonpublic Dist of Resid Detail'!A$2:A$14870=A$4,ROW('Nonpublic Dist of Resid Detail'!D$2:D$14870)-ROW('Nonpublic Dist of Resid Detail'!D$2)+1),ROWS(C$13:C96))),"")</f>
        <v/>
      </c>
      <c r="D96" s="52" t="str">
        <f t="array" ref="D96">IFERROR(INDEX('Non-Public Schools'!C$2:C$1753,SMALL(IF('Non-Public Schools'!B$2:B$1753=A$4,ROW('Non-Public Schools'!C$2:C$1753)-ROW('Non-Public Schools'!C$2)+1),ROWS(D$13:D96))),"")</f>
        <v/>
      </c>
    </row>
    <row r="97" spans="2:4" x14ac:dyDescent="0.3">
      <c r="B97" s="52">
        <f t="array" ref="B97">IFERROR(INDEX('Public Schools'!D$2:D$4748,SMALL(IF('Public Schools'!A$2:A$4748=C$4,ROW('Public Schools'!D$2:D$4748)-ROW('Public Schools'!D$2)+1),ROWS(B$13:B97))),"")</f>
        <v>0</v>
      </c>
      <c r="C97" s="52" t="str">
        <f t="array" ref="C97">IFERROR(INDEX('Nonpublic Dist of Resid Detail'!D$2:D$14870,SMALL(IF('Nonpublic Dist of Resid Detail'!A$2:A$14870=A$4,ROW('Nonpublic Dist of Resid Detail'!D$2:D$14870)-ROW('Nonpublic Dist of Resid Detail'!D$2)+1),ROWS(C$13:C97))),"")</f>
        <v/>
      </c>
      <c r="D97" s="52" t="str">
        <f t="array" ref="D97">IFERROR(INDEX('Non-Public Schools'!C$2:C$1753,SMALL(IF('Non-Public Schools'!B$2:B$1753=A$4,ROW('Non-Public Schools'!C$2:C$1753)-ROW('Non-Public Schools'!C$2)+1),ROWS(D$13:D97))),"")</f>
        <v/>
      </c>
    </row>
    <row r="98" spans="2:4" x14ac:dyDescent="0.3">
      <c r="B98" s="52">
        <f t="array" ref="B98">IFERROR(INDEX('Public Schools'!D$2:D$4748,SMALL(IF('Public Schools'!A$2:A$4748=C$4,ROW('Public Schools'!D$2:D$4748)-ROW('Public Schools'!D$2)+1),ROWS(B$13:B98))),"")</f>
        <v>0</v>
      </c>
      <c r="C98" s="52" t="str">
        <f t="array" ref="C98">IFERROR(INDEX('Nonpublic Dist of Resid Detail'!D$2:D$14870,SMALL(IF('Nonpublic Dist of Resid Detail'!A$2:A$14870=A$4,ROW('Nonpublic Dist of Resid Detail'!D$2:D$14870)-ROW('Nonpublic Dist of Resid Detail'!D$2)+1),ROWS(C$13:C98))),"")</f>
        <v/>
      </c>
      <c r="D98" s="52" t="str">
        <f t="array" ref="D98">IFERROR(INDEX('Non-Public Schools'!C$2:C$1753,SMALL(IF('Non-Public Schools'!B$2:B$1753=A$4,ROW('Non-Public Schools'!C$2:C$1753)-ROW('Non-Public Schools'!C$2)+1),ROWS(D$13:D98))),"")</f>
        <v/>
      </c>
    </row>
    <row r="99" spans="2:4" x14ac:dyDescent="0.3">
      <c r="B99" s="52">
        <f t="array" ref="B99">IFERROR(INDEX('Public Schools'!D$2:D$4748,SMALL(IF('Public Schools'!A$2:A$4748=C$4,ROW('Public Schools'!D$2:D$4748)-ROW('Public Schools'!D$2)+1),ROWS(B$13:B99))),"")</f>
        <v>0</v>
      </c>
      <c r="C99" s="52" t="str">
        <f t="array" ref="C99">IFERROR(INDEX('Nonpublic Dist of Resid Detail'!D$2:D$14870,SMALL(IF('Nonpublic Dist of Resid Detail'!A$2:A$14870=A$4,ROW('Nonpublic Dist of Resid Detail'!D$2:D$14870)-ROW('Nonpublic Dist of Resid Detail'!D$2)+1),ROWS(C$13:C99))),"")</f>
        <v/>
      </c>
      <c r="D99" s="52" t="str">
        <f t="array" ref="D99">IFERROR(INDEX('Non-Public Schools'!C$2:C$1753,SMALL(IF('Non-Public Schools'!B$2:B$1753=A$4,ROW('Non-Public Schools'!C$2:C$1753)-ROW('Non-Public Schools'!C$2)+1),ROWS(D$13:D99))),"")</f>
        <v/>
      </c>
    </row>
    <row r="100" spans="2:4" x14ac:dyDescent="0.3">
      <c r="B100" s="52">
        <f t="array" ref="B100">IFERROR(INDEX('Public Schools'!D$2:D$4748,SMALL(IF('Public Schools'!A$2:A$4748=C$4,ROW('Public Schools'!D$2:D$4748)-ROW('Public Schools'!D$2)+1),ROWS(B$13:B100))),"")</f>
        <v>0</v>
      </c>
      <c r="C100" s="52" t="str">
        <f t="array" ref="C100">IFERROR(INDEX('Nonpublic Dist of Resid Detail'!D$2:D$14870,SMALL(IF('Nonpublic Dist of Resid Detail'!A$2:A$14870=A$4,ROW('Nonpublic Dist of Resid Detail'!D$2:D$14870)-ROW('Nonpublic Dist of Resid Detail'!D$2)+1),ROWS(C$13:C100))),"")</f>
        <v/>
      </c>
      <c r="D100" s="52" t="str">
        <f t="array" ref="D100">IFERROR(INDEX('Non-Public Schools'!C$2:C$1753,SMALL(IF('Non-Public Schools'!B$2:B$1753=A$4,ROW('Non-Public Schools'!C$2:C$1753)-ROW('Non-Public Schools'!C$2)+1),ROWS(D$13:D100))),"")</f>
        <v/>
      </c>
    </row>
    <row r="101" spans="2:4" x14ac:dyDescent="0.3">
      <c r="B101" s="52">
        <f t="array" ref="B101">IFERROR(INDEX('Public Schools'!D$2:D$4748,SMALL(IF('Public Schools'!A$2:A$4748=C$4,ROW('Public Schools'!D$2:D$4748)-ROW('Public Schools'!D$2)+1),ROWS(B$13:B101))),"")</f>
        <v>0</v>
      </c>
      <c r="C101" s="52" t="str">
        <f t="array" ref="C101">IFERROR(INDEX('Nonpublic Dist of Resid Detail'!D$2:D$14870,SMALL(IF('Nonpublic Dist of Resid Detail'!A$2:A$14870=A$4,ROW('Nonpublic Dist of Resid Detail'!D$2:D$14870)-ROW('Nonpublic Dist of Resid Detail'!D$2)+1),ROWS(C$13:C101))),"")</f>
        <v/>
      </c>
      <c r="D101" s="52" t="str">
        <f t="array" ref="D101">IFERROR(INDEX('Non-Public Schools'!C$2:C$1753,SMALL(IF('Non-Public Schools'!B$2:B$1753=A$4,ROW('Non-Public Schools'!C$2:C$1753)-ROW('Non-Public Schools'!C$2)+1),ROWS(D$13:D101))),"")</f>
        <v/>
      </c>
    </row>
    <row r="102" spans="2:4" x14ac:dyDescent="0.3">
      <c r="B102" s="52">
        <f t="array" ref="B102">IFERROR(INDEX('Public Schools'!D$2:D$4748,SMALL(IF('Public Schools'!A$2:A$4748=C$4,ROW('Public Schools'!D$2:D$4748)-ROW('Public Schools'!D$2)+1),ROWS(B$13:B102))),"")</f>
        <v>0</v>
      </c>
      <c r="C102" s="52" t="str">
        <f t="array" ref="C102">IFERROR(INDEX('Nonpublic Dist of Resid Detail'!D$2:D$14870,SMALL(IF('Nonpublic Dist of Resid Detail'!A$2:A$14870=A$4,ROW('Nonpublic Dist of Resid Detail'!D$2:D$14870)-ROW('Nonpublic Dist of Resid Detail'!D$2)+1),ROWS(C$13:C102))),"")</f>
        <v/>
      </c>
      <c r="D102" s="52" t="str">
        <f t="array" ref="D102">IFERROR(INDEX('Non-Public Schools'!C$2:C$1753,SMALL(IF('Non-Public Schools'!B$2:B$1753=A$4,ROW('Non-Public Schools'!C$2:C$1753)-ROW('Non-Public Schools'!C$2)+1),ROWS(D$13:D102))),"")</f>
        <v/>
      </c>
    </row>
    <row r="103" spans="2:4" x14ac:dyDescent="0.3">
      <c r="B103" s="52">
        <f t="array" ref="B103">IFERROR(INDEX('Public Schools'!D$2:D$4748,SMALL(IF('Public Schools'!A$2:A$4748=C$4,ROW('Public Schools'!D$2:D$4748)-ROW('Public Schools'!D$2)+1),ROWS(B$13:B103))),"")</f>
        <v>0</v>
      </c>
      <c r="C103" s="52" t="str">
        <f t="array" ref="C103">IFERROR(INDEX('Nonpublic Dist of Resid Detail'!D$2:D$14870,SMALL(IF('Nonpublic Dist of Resid Detail'!A$2:A$14870=A$4,ROW('Nonpublic Dist of Resid Detail'!D$2:D$14870)-ROW('Nonpublic Dist of Resid Detail'!D$2)+1),ROWS(C$13:C103))),"")</f>
        <v/>
      </c>
      <c r="D103" s="52" t="str">
        <f t="array" ref="D103">IFERROR(INDEX('Non-Public Schools'!C$2:C$1753,SMALL(IF('Non-Public Schools'!B$2:B$1753=A$4,ROW('Non-Public Schools'!C$2:C$1753)-ROW('Non-Public Schools'!C$2)+1),ROWS(D$13:D103))),"")</f>
        <v/>
      </c>
    </row>
    <row r="104" spans="2:4" x14ac:dyDescent="0.3">
      <c r="B104" s="52">
        <f t="array" ref="B104">IFERROR(INDEX('Public Schools'!D$2:D$4748,SMALL(IF('Public Schools'!A$2:A$4748=C$4,ROW('Public Schools'!D$2:D$4748)-ROW('Public Schools'!D$2)+1),ROWS(B$13:B104))),"")</f>
        <v>0</v>
      </c>
      <c r="C104" s="52" t="str">
        <f t="array" ref="C104">IFERROR(INDEX('Nonpublic Dist of Resid Detail'!D$2:D$14870,SMALL(IF('Nonpublic Dist of Resid Detail'!A$2:A$14870=A$4,ROW('Nonpublic Dist of Resid Detail'!D$2:D$14870)-ROW('Nonpublic Dist of Resid Detail'!D$2)+1),ROWS(C$13:C104))),"")</f>
        <v/>
      </c>
      <c r="D104" s="52" t="str">
        <f t="array" ref="D104">IFERROR(INDEX('Non-Public Schools'!C$2:C$1753,SMALL(IF('Non-Public Schools'!B$2:B$1753=A$4,ROW('Non-Public Schools'!C$2:C$1753)-ROW('Non-Public Schools'!C$2)+1),ROWS(D$13:D104))),"")</f>
        <v/>
      </c>
    </row>
    <row r="105" spans="2:4" x14ac:dyDescent="0.3">
      <c r="B105" s="52">
        <f t="array" ref="B105">IFERROR(INDEX('Public Schools'!D$2:D$4748,SMALL(IF('Public Schools'!A$2:A$4748=C$4,ROW('Public Schools'!D$2:D$4748)-ROW('Public Schools'!D$2)+1),ROWS(B$13:B105))),"")</f>
        <v>0</v>
      </c>
      <c r="C105" s="52" t="str">
        <f t="array" ref="C105">IFERROR(INDEX('Nonpublic Dist of Resid Detail'!D$2:D$14870,SMALL(IF('Nonpublic Dist of Resid Detail'!A$2:A$14870=A$4,ROW('Nonpublic Dist of Resid Detail'!D$2:D$14870)-ROW('Nonpublic Dist of Resid Detail'!D$2)+1),ROWS(C$13:C105))),"")</f>
        <v/>
      </c>
      <c r="D105" s="52" t="str">
        <f t="array" ref="D105">IFERROR(INDEX('Non-Public Schools'!C$2:C$1753,SMALL(IF('Non-Public Schools'!B$2:B$1753=A$4,ROW('Non-Public Schools'!C$2:C$1753)-ROW('Non-Public Schools'!C$2)+1),ROWS(D$13:D105))),"")</f>
        <v/>
      </c>
    </row>
    <row r="106" spans="2:4" x14ac:dyDescent="0.3">
      <c r="B106" s="52">
        <f t="array" ref="B106">IFERROR(INDEX('Public Schools'!D$2:D$4748,SMALL(IF('Public Schools'!A$2:A$4748=C$4,ROW('Public Schools'!D$2:D$4748)-ROW('Public Schools'!D$2)+1),ROWS(B$13:B106))),"")</f>
        <v>0</v>
      </c>
      <c r="C106" s="52" t="str">
        <f t="array" ref="C106">IFERROR(INDEX('Nonpublic Dist of Resid Detail'!D$2:D$14870,SMALL(IF('Nonpublic Dist of Resid Detail'!A$2:A$14870=A$4,ROW('Nonpublic Dist of Resid Detail'!D$2:D$14870)-ROW('Nonpublic Dist of Resid Detail'!D$2)+1),ROWS(C$13:C106))),"")</f>
        <v/>
      </c>
      <c r="D106" s="52" t="str">
        <f t="array" ref="D106">IFERROR(INDEX('Non-Public Schools'!C$2:C$1753,SMALL(IF('Non-Public Schools'!B$2:B$1753=A$4,ROW('Non-Public Schools'!C$2:C$1753)-ROW('Non-Public Schools'!C$2)+1),ROWS(D$13:D106))),"")</f>
        <v/>
      </c>
    </row>
    <row r="107" spans="2:4" x14ac:dyDescent="0.3">
      <c r="B107" s="52">
        <f t="array" ref="B107">IFERROR(INDEX('Public Schools'!D$2:D$4748,SMALL(IF('Public Schools'!A$2:A$4748=C$4,ROW('Public Schools'!D$2:D$4748)-ROW('Public Schools'!D$2)+1),ROWS(B$13:B107))),"")</f>
        <v>0</v>
      </c>
      <c r="C107" s="52" t="str">
        <f t="array" ref="C107">IFERROR(INDEX('Nonpublic Dist of Resid Detail'!D$2:D$14870,SMALL(IF('Nonpublic Dist of Resid Detail'!A$2:A$14870=A$4,ROW('Nonpublic Dist of Resid Detail'!D$2:D$14870)-ROW('Nonpublic Dist of Resid Detail'!D$2)+1),ROWS(C$13:C107))),"")</f>
        <v/>
      </c>
      <c r="D107" s="52" t="str">
        <f t="array" ref="D107">IFERROR(INDEX('Non-Public Schools'!C$2:C$1753,SMALL(IF('Non-Public Schools'!B$2:B$1753=A$4,ROW('Non-Public Schools'!C$2:C$1753)-ROW('Non-Public Schools'!C$2)+1),ROWS(D$13:D107))),"")</f>
        <v/>
      </c>
    </row>
    <row r="108" spans="2:4" x14ac:dyDescent="0.3">
      <c r="B108" s="52">
        <f t="array" ref="B108">IFERROR(INDEX('Public Schools'!D$2:D$4748,SMALL(IF('Public Schools'!A$2:A$4748=C$4,ROW('Public Schools'!D$2:D$4748)-ROW('Public Schools'!D$2)+1),ROWS(B$13:B108))),"")</f>
        <v>0</v>
      </c>
      <c r="C108" s="52" t="str">
        <f t="array" ref="C108">IFERROR(INDEX('Nonpublic Dist of Resid Detail'!D$2:D$14870,SMALL(IF('Nonpublic Dist of Resid Detail'!A$2:A$14870=A$4,ROW('Nonpublic Dist of Resid Detail'!D$2:D$14870)-ROW('Nonpublic Dist of Resid Detail'!D$2)+1),ROWS(C$13:C108))),"")</f>
        <v/>
      </c>
      <c r="D108" s="52" t="str">
        <f t="array" ref="D108">IFERROR(INDEX('Non-Public Schools'!C$2:C$1753,SMALL(IF('Non-Public Schools'!B$2:B$1753=A$4,ROW('Non-Public Schools'!C$2:C$1753)-ROW('Non-Public Schools'!C$2)+1),ROWS(D$13:D108))),"")</f>
        <v/>
      </c>
    </row>
    <row r="109" spans="2:4" x14ac:dyDescent="0.3">
      <c r="B109" s="52">
        <f t="array" ref="B109">IFERROR(INDEX('Public Schools'!D$2:D$4748,SMALL(IF('Public Schools'!A$2:A$4748=C$4,ROW('Public Schools'!D$2:D$4748)-ROW('Public Schools'!D$2)+1),ROWS(B$13:B109))),"")</f>
        <v>0</v>
      </c>
      <c r="C109" s="52" t="str">
        <f t="array" ref="C109">IFERROR(INDEX('Nonpublic Dist of Resid Detail'!D$2:D$14870,SMALL(IF('Nonpublic Dist of Resid Detail'!A$2:A$14870=A$4,ROW('Nonpublic Dist of Resid Detail'!D$2:D$14870)-ROW('Nonpublic Dist of Resid Detail'!D$2)+1),ROWS(C$13:C109))),"")</f>
        <v/>
      </c>
      <c r="D109" s="52" t="str">
        <f t="array" ref="D109">IFERROR(INDEX('Non-Public Schools'!C$2:C$1753,SMALL(IF('Non-Public Schools'!B$2:B$1753=A$4,ROW('Non-Public Schools'!C$2:C$1753)-ROW('Non-Public Schools'!C$2)+1),ROWS(D$13:D109))),"")</f>
        <v/>
      </c>
    </row>
    <row r="110" spans="2:4" x14ac:dyDescent="0.3">
      <c r="B110" s="52">
        <f t="array" ref="B110">IFERROR(INDEX('Public Schools'!D$2:D$4748,SMALL(IF('Public Schools'!A$2:A$4748=C$4,ROW('Public Schools'!D$2:D$4748)-ROW('Public Schools'!D$2)+1),ROWS(B$13:B110))),"")</f>
        <v>0</v>
      </c>
      <c r="C110" s="52" t="str">
        <f t="array" ref="C110">IFERROR(INDEX('Nonpublic Dist of Resid Detail'!D$2:D$14870,SMALL(IF('Nonpublic Dist of Resid Detail'!A$2:A$14870=A$4,ROW('Nonpublic Dist of Resid Detail'!D$2:D$14870)-ROW('Nonpublic Dist of Resid Detail'!D$2)+1),ROWS(C$13:C110))),"")</f>
        <v/>
      </c>
      <c r="D110" s="52" t="str">
        <f t="array" ref="D110">IFERROR(INDEX('Non-Public Schools'!C$2:C$1753,SMALL(IF('Non-Public Schools'!B$2:B$1753=A$4,ROW('Non-Public Schools'!C$2:C$1753)-ROW('Non-Public Schools'!C$2)+1),ROWS(D$13:D110))),"")</f>
        <v/>
      </c>
    </row>
    <row r="111" spans="2:4" x14ac:dyDescent="0.3">
      <c r="B111" s="52">
        <f t="array" ref="B111">IFERROR(INDEX('Public Schools'!D$2:D$4748,SMALL(IF('Public Schools'!A$2:A$4748=C$4,ROW('Public Schools'!D$2:D$4748)-ROW('Public Schools'!D$2)+1),ROWS(B$13:B111))),"")</f>
        <v>0</v>
      </c>
      <c r="C111" s="52" t="str">
        <f t="array" ref="C111">IFERROR(INDEX('Nonpublic Dist of Resid Detail'!D$2:D$14870,SMALL(IF('Nonpublic Dist of Resid Detail'!A$2:A$14870=A$4,ROW('Nonpublic Dist of Resid Detail'!D$2:D$14870)-ROW('Nonpublic Dist of Resid Detail'!D$2)+1),ROWS(C$13:C111))),"")</f>
        <v/>
      </c>
      <c r="D111" s="52" t="str">
        <f t="array" ref="D111">IFERROR(INDEX('Non-Public Schools'!C$2:C$1753,SMALL(IF('Non-Public Schools'!B$2:B$1753=A$4,ROW('Non-Public Schools'!C$2:C$1753)-ROW('Non-Public Schools'!C$2)+1),ROWS(D$13:D111))),"")</f>
        <v/>
      </c>
    </row>
    <row r="112" spans="2:4" x14ac:dyDescent="0.3">
      <c r="B112" s="52">
        <f t="array" ref="B112">IFERROR(INDEX('Public Schools'!D$2:D$4748,SMALL(IF('Public Schools'!A$2:A$4748=C$4,ROW('Public Schools'!D$2:D$4748)-ROW('Public Schools'!D$2)+1),ROWS(B$13:B112))),"")</f>
        <v>0</v>
      </c>
      <c r="C112" s="52" t="str">
        <f t="array" ref="C112">IFERROR(INDEX('Nonpublic Dist of Resid Detail'!D$2:D$14870,SMALL(IF('Nonpublic Dist of Resid Detail'!A$2:A$14870=A$4,ROW('Nonpublic Dist of Resid Detail'!D$2:D$14870)-ROW('Nonpublic Dist of Resid Detail'!D$2)+1),ROWS(C$13:C112))),"")</f>
        <v/>
      </c>
      <c r="D112" s="52" t="str">
        <f t="array" ref="D112">IFERROR(INDEX('Non-Public Schools'!C$2:C$1753,SMALL(IF('Non-Public Schools'!B$2:B$1753=A$4,ROW('Non-Public Schools'!C$2:C$1753)-ROW('Non-Public Schools'!C$2)+1),ROWS(D$13:D112))),"")</f>
        <v/>
      </c>
    </row>
    <row r="113" spans="2:4" x14ac:dyDescent="0.3">
      <c r="B113" s="52">
        <f t="array" ref="B113">IFERROR(INDEX('Public Schools'!D$2:D$4748,SMALL(IF('Public Schools'!A$2:A$4748=C$4,ROW('Public Schools'!D$2:D$4748)-ROW('Public Schools'!D$2)+1),ROWS(B$13:B113))),"")</f>
        <v>0</v>
      </c>
      <c r="C113" s="52" t="str">
        <f t="array" ref="C113">IFERROR(INDEX('Nonpublic Dist of Resid Detail'!D$2:D$14870,SMALL(IF('Nonpublic Dist of Resid Detail'!A$2:A$14870=A$4,ROW('Nonpublic Dist of Resid Detail'!D$2:D$14870)-ROW('Nonpublic Dist of Resid Detail'!D$2)+1),ROWS(C$13:C113))),"")</f>
        <v/>
      </c>
      <c r="D113" s="52" t="str">
        <f t="array" ref="D113">IFERROR(INDEX('Non-Public Schools'!C$2:C$1753,SMALL(IF('Non-Public Schools'!B$2:B$1753=A$4,ROW('Non-Public Schools'!C$2:C$1753)-ROW('Non-Public Schools'!C$2)+1),ROWS(D$13:D113))),"")</f>
        <v/>
      </c>
    </row>
    <row r="114" spans="2:4" x14ac:dyDescent="0.3">
      <c r="B114" s="52">
        <f t="array" ref="B114">IFERROR(INDEX('Public Schools'!D$2:D$4748,SMALL(IF('Public Schools'!A$2:A$4748=C$4,ROW('Public Schools'!D$2:D$4748)-ROW('Public Schools'!D$2)+1),ROWS(B$13:B114))),"")</f>
        <v>0</v>
      </c>
      <c r="C114" s="52" t="str">
        <f t="array" ref="C114">IFERROR(INDEX('Nonpublic Dist of Resid Detail'!D$2:D$14870,SMALL(IF('Nonpublic Dist of Resid Detail'!A$2:A$14870=A$4,ROW('Nonpublic Dist of Resid Detail'!D$2:D$14870)-ROW('Nonpublic Dist of Resid Detail'!D$2)+1),ROWS(C$13:C114))),"")</f>
        <v/>
      </c>
      <c r="D114" s="52" t="str">
        <f t="array" ref="D114">IFERROR(INDEX('Non-Public Schools'!C$2:C$1753,SMALL(IF('Non-Public Schools'!B$2:B$1753=A$4,ROW('Non-Public Schools'!C$2:C$1753)-ROW('Non-Public Schools'!C$2)+1),ROWS(D$13:D114))),"")</f>
        <v/>
      </c>
    </row>
    <row r="115" spans="2:4" x14ac:dyDescent="0.3">
      <c r="B115" s="52">
        <f t="array" ref="B115">IFERROR(INDEX('Public Schools'!D$2:D$4748,SMALL(IF('Public Schools'!A$2:A$4748=C$4,ROW('Public Schools'!D$2:D$4748)-ROW('Public Schools'!D$2)+1),ROWS(B$13:B115))),"")</f>
        <v>0</v>
      </c>
      <c r="C115" s="52" t="str">
        <f t="array" ref="C115">IFERROR(INDEX('Nonpublic Dist of Resid Detail'!D$2:D$14870,SMALL(IF('Nonpublic Dist of Resid Detail'!A$2:A$14870=A$4,ROW('Nonpublic Dist of Resid Detail'!D$2:D$14870)-ROW('Nonpublic Dist of Resid Detail'!D$2)+1),ROWS(C$13:C115))),"")</f>
        <v/>
      </c>
      <c r="D115" s="52" t="str">
        <f t="array" ref="D115">IFERROR(INDEX('Non-Public Schools'!C$2:C$1753,SMALL(IF('Non-Public Schools'!B$2:B$1753=A$4,ROW('Non-Public Schools'!C$2:C$1753)-ROW('Non-Public Schools'!C$2)+1),ROWS(D$13:D115))),"")</f>
        <v/>
      </c>
    </row>
    <row r="116" spans="2:4" x14ac:dyDescent="0.3">
      <c r="B116" s="52">
        <f t="array" ref="B116">IFERROR(INDEX('Public Schools'!D$2:D$4748,SMALL(IF('Public Schools'!A$2:A$4748=C$4,ROW('Public Schools'!D$2:D$4748)-ROW('Public Schools'!D$2)+1),ROWS(B$13:B116))),"")</f>
        <v>0</v>
      </c>
      <c r="C116" s="52" t="str">
        <f t="array" ref="C116">IFERROR(INDEX('Nonpublic Dist of Resid Detail'!D$2:D$14870,SMALL(IF('Nonpublic Dist of Resid Detail'!A$2:A$14870=A$4,ROW('Nonpublic Dist of Resid Detail'!D$2:D$14870)-ROW('Nonpublic Dist of Resid Detail'!D$2)+1),ROWS(C$13:C116))),"")</f>
        <v/>
      </c>
      <c r="D116" s="52" t="str">
        <f t="array" ref="D116">IFERROR(INDEX('Non-Public Schools'!C$2:C$1753,SMALL(IF('Non-Public Schools'!B$2:B$1753=A$4,ROW('Non-Public Schools'!C$2:C$1753)-ROW('Non-Public Schools'!C$2)+1),ROWS(D$13:D116))),"")</f>
        <v/>
      </c>
    </row>
    <row r="117" spans="2:4" x14ac:dyDescent="0.3">
      <c r="B117" s="52">
        <f t="array" ref="B117">IFERROR(INDEX('Public Schools'!D$2:D$4748,SMALL(IF('Public Schools'!A$2:A$4748=C$4,ROW('Public Schools'!D$2:D$4748)-ROW('Public Schools'!D$2)+1),ROWS(B$13:B117))),"")</f>
        <v>0</v>
      </c>
      <c r="C117" s="52" t="str">
        <f t="array" ref="C117">IFERROR(INDEX('Nonpublic Dist of Resid Detail'!D$2:D$14870,SMALL(IF('Nonpublic Dist of Resid Detail'!A$2:A$14870=A$4,ROW('Nonpublic Dist of Resid Detail'!D$2:D$14870)-ROW('Nonpublic Dist of Resid Detail'!D$2)+1),ROWS(C$13:C117))),"")</f>
        <v/>
      </c>
      <c r="D117" s="52" t="str">
        <f t="array" ref="D117">IFERROR(INDEX('Non-Public Schools'!C$2:C$1753,SMALL(IF('Non-Public Schools'!B$2:B$1753=A$4,ROW('Non-Public Schools'!C$2:C$1753)-ROW('Non-Public Schools'!C$2)+1),ROWS(D$13:D117))),"")</f>
        <v/>
      </c>
    </row>
    <row r="118" spans="2:4" x14ac:dyDescent="0.3">
      <c r="B118" s="52">
        <f t="array" ref="B118">IFERROR(INDEX('Public Schools'!D$2:D$4748,SMALL(IF('Public Schools'!A$2:A$4748=C$4,ROW('Public Schools'!D$2:D$4748)-ROW('Public Schools'!D$2)+1),ROWS(B$13:B118))),"")</f>
        <v>0</v>
      </c>
      <c r="C118" s="52" t="str">
        <f t="array" ref="C118">IFERROR(INDEX('Nonpublic Dist of Resid Detail'!D$2:D$14870,SMALL(IF('Nonpublic Dist of Resid Detail'!A$2:A$14870=A$4,ROW('Nonpublic Dist of Resid Detail'!D$2:D$14870)-ROW('Nonpublic Dist of Resid Detail'!D$2)+1),ROWS(C$13:C118))),"")</f>
        <v/>
      </c>
      <c r="D118" s="52" t="str">
        <f t="array" ref="D118">IFERROR(INDEX('Non-Public Schools'!C$2:C$1753,SMALL(IF('Non-Public Schools'!B$2:B$1753=A$4,ROW('Non-Public Schools'!C$2:C$1753)-ROW('Non-Public Schools'!C$2)+1),ROWS(D$13:D118))),"")</f>
        <v/>
      </c>
    </row>
    <row r="119" spans="2:4" x14ac:dyDescent="0.3">
      <c r="B119" s="52">
        <f t="array" ref="B119">IFERROR(INDEX('Public Schools'!D$2:D$4748,SMALL(IF('Public Schools'!A$2:A$4748=C$4,ROW('Public Schools'!D$2:D$4748)-ROW('Public Schools'!D$2)+1),ROWS(B$13:B119))),"")</f>
        <v>0</v>
      </c>
      <c r="C119" s="52" t="str">
        <f t="array" ref="C119">IFERROR(INDEX('Nonpublic Dist of Resid Detail'!D$2:D$14870,SMALL(IF('Nonpublic Dist of Resid Detail'!A$2:A$14870=A$4,ROW('Nonpublic Dist of Resid Detail'!D$2:D$14870)-ROW('Nonpublic Dist of Resid Detail'!D$2)+1),ROWS(C$13:C119))),"")</f>
        <v/>
      </c>
      <c r="D119" s="52" t="str">
        <f t="array" ref="D119">IFERROR(INDEX('Non-Public Schools'!C$2:C$1753,SMALL(IF('Non-Public Schools'!B$2:B$1753=A$4,ROW('Non-Public Schools'!C$2:C$1753)-ROW('Non-Public Schools'!C$2)+1),ROWS(D$13:D119))),"")</f>
        <v/>
      </c>
    </row>
    <row r="120" spans="2:4" x14ac:dyDescent="0.3">
      <c r="B120" s="52">
        <f t="array" ref="B120">IFERROR(INDEX('Public Schools'!D$2:D$4748,SMALL(IF('Public Schools'!A$2:A$4748=C$4,ROW('Public Schools'!D$2:D$4748)-ROW('Public Schools'!D$2)+1),ROWS(B$13:B120))),"")</f>
        <v>0</v>
      </c>
      <c r="C120" s="52" t="str">
        <f t="array" ref="C120">IFERROR(INDEX('Nonpublic Dist of Resid Detail'!D$2:D$14870,SMALL(IF('Nonpublic Dist of Resid Detail'!A$2:A$14870=A$4,ROW('Nonpublic Dist of Resid Detail'!D$2:D$14870)-ROW('Nonpublic Dist of Resid Detail'!D$2)+1),ROWS(C$13:C120))),"")</f>
        <v/>
      </c>
      <c r="D120" s="52" t="str">
        <f t="array" ref="D120">IFERROR(INDEX('Non-Public Schools'!C$2:C$1753,SMALL(IF('Non-Public Schools'!B$2:B$1753=A$4,ROW('Non-Public Schools'!C$2:C$1753)-ROW('Non-Public Schools'!C$2)+1),ROWS(D$13:D120))),"")</f>
        <v/>
      </c>
    </row>
    <row r="121" spans="2:4" x14ac:dyDescent="0.3">
      <c r="B121" s="52">
        <f t="array" ref="B121">IFERROR(INDEX('Public Schools'!D$2:D$4748,SMALL(IF('Public Schools'!A$2:A$4748=C$4,ROW('Public Schools'!D$2:D$4748)-ROW('Public Schools'!D$2)+1),ROWS(B$13:B121))),"")</f>
        <v>0</v>
      </c>
      <c r="C121" s="52" t="str">
        <f t="array" ref="C121">IFERROR(INDEX('Nonpublic Dist of Resid Detail'!D$2:D$14870,SMALL(IF('Nonpublic Dist of Resid Detail'!A$2:A$14870=A$4,ROW('Nonpublic Dist of Resid Detail'!D$2:D$14870)-ROW('Nonpublic Dist of Resid Detail'!D$2)+1),ROWS(C$13:C121))),"")</f>
        <v/>
      </c>
      <c r="D121" s="52" t="str">
        <f t="array" ref="D121">IFERROR(INDEX('Non-Public Schools'!C$2:C$1753,SMALL(IF('Non-Public Schools'!B$2:B$1753=A$4,ROW('Non-Public Schools'!C$2:C$1753)-ROW('Non-Public Schools'!C$2)+1),ROWS(D$13:D121))),"")</f>
        <v/>
      </c>
    </row>
    <row r="122" spans="2:4" x14ac:dyDescent="0.3">
      <c r="B122" s="52">
        <f t="array" ref="B122">IFERROR(INDEX('Public Schools'!D$2:D$4748,SMALL(IF('Public Schools'!A$2:A$4748=C$4,ROW('Public Schools'!D$2:D$4748)-ROW('Public Schools'!D$2)+1),ROWS(B$13:B122))),"")</f>
        <v>0</v>
      </c>
      <c r="C122" s="52" t="str">
        <f t="array" ref="C122">IFERROR(INDEX('Nonpublic Dist of Resid Detail'!D$2:D$14870,SMALL(IF('Nonpublic Dist of Resid Detail'!A$2:A$14870=A$4,ROW('Nonpublic Dist of Resid Detail'!D$2:D$14870)-ROW('Nonpublic Dist of Resid Detail'!D$2)+1),ROWS(C$13:C122))),"")</f>
        <v/>
      </c>
      <c r="D122" s="52" t="str">
        <f t="array" ref="D122">IFERROR(INDEX('Non-Public Schools'!C$2:C$1753,SMALL(IF('Non-Public Schools'!B$2:B$1753=A$4,ROW('Non-Public Schools'!C$2:C$1753)-ROW('Non-Public Schools'!C$2)+1),ROWS(D$13:D122))),"")</f>
        <v/>
      </c>
    </row>
    <row r="123" spans="2:4" x14ac:dyDescent="0.3">
      <c r="B123" s="52">
        <f t="array" ref="B123">IFERROR(INDEX('Public Schools'!D$2:D$4748,SMALL(IF('Public Schools'!A$2:A$4748=C$4,ROW('Public Schools'!D$2:D$4748)-ROW('Public Schools'!D$2)+1),ROWS(B$13:B123))),"")</f>
        <v>0</v>
      </c>
      <c r="C123" s="52" t="str">
        <f t="array" ref="C123">IFERROR(INDEX('Nonpublic Dist of Resid Detail'!D$2:D$14870,SMALL(IF('Nonpublic Dist of Resid Detail'!A$2:A$14870=A$4,ROW('Nonpublic Dist of Resid Detail'!D$2:D$14870)-ROW('Nonpublic Dist of Resid Detail'!D$2)+1),ROWS(C$13:C123))),"")</f>
        <v/>
      </c>
      <c r="D123" s="52" t="str">
        <f t="array" ref="D123">IFERROR(INDEX('Non-Public Schools'!C$2:C$1753,SMALL(IF('Non-Public Schools'!B$2:B$1753=A$4,ROW('Non-Public Schools'!C$2:C$1753)-ROW('Non-Public Schools'!C$2)+1),ROWS(D$13:D123))),"")</f>
        <v/>
      </c>
    </row>
    <row r="124" spans="2:4" x14ac:dyDescent="0.3">
      <c r="B124" s="52">
        <f t="array" ref="B124">IFERROR(INDEX('Public Schools'!D$2:D$4748,SMALL(IF('Public Schools'!A$2:A$4748=C$4,ROW('Public Schools'!D$2:D$4748)-ROW('Public Schools'!D$2)+1),ROWS(B$13:B124))),"")</f>
        <v>0</v>
      </c>
      <c r="C124" s="52" t="str">
        <f t="array" ref="C124">IFERROR(INDEX('Nonpublic Dist of Resid Detail'!D$2:D$14870,SMALL(IF('Nonpublic Dist of Resid Detail'!A$2:A$14870=A$4,ROW('Nonpublic Dist of Resid Detail'!D$2:D$14870)-ROW('Nonpublic Dist of Resid Detail'!D$2)+1),ROWS(C$13:C124))),"")</f>
        <v/>
      </c>
      <c r="D124" s="52" t="str">
        <f t="array" ref="D124">IFERROR(INDEX('Non-Public Schools'!C$2:C$1753,SMALL(IF('Non-Public Schools'!B$2:B$1753=A$4,ROW('Non-Public Schools'!C$2:C$1753)-ROW('Non-Public Schools'!C$2)+1),ROWS(D$13:D124))),"")</f>
        <v/>
      </c>
    </row>
    <row r="125" spans="2:4" x14ac:dyDescent="0.3">
      <c r="B125" s="52">
        <f t="array" ref="B125">IFERROR(INDEX('Public Schools'!D$2:D$4748,SMALL(IF('Public Schools'!A$2:A$4748=C$4,ROW('Public Schools'!D$2:D$4748)-ROW('Public Schools'!D$2)+1),ROWS(B$13:B125))),"")</f>
        <v>0</v>
      </c>
      <c r="C125" s="52" t="str">
        <f t="array" ref="C125">IFERROR(INDEX('Nonpublic Dist of Resid Detail'!D$2:D$14870,SMALL(IF('Nonpublic Dist of Resid Detail'!A$2:A$14870=A$4,ROW('Nonpublic Dist of Resid Detail'!D$2:D$14870)-ROW('Nonpublic Dist of Resid Detail'!D$2)+1),ROWS(C$13:C125))),"")</f>
        <v/>
      </c>
      <c r="D125" s="52" t="str">
        <f t="array" ref="D125">IFERROR(INDEX('Non-Public Schools'!C$2:C$1753,SMALL(IF('Non-Public Schools'!B$2:B$1753=A$4,ROW('Non-Public Schools'!C$2:C$1753)-ROW('Non-Public Schools'!C$2)+1),ROWS(D$13:D125))),"")</f>
        <v/>
      </c>
    </row>
    <row r="126" spans="2:4" x14ac:dyDescent="0.3">
      <c r="B126" s="52">
        <f t="array" ref="B126">IFERROR(INDEX('Public Schools'!D$2:D$4748,SMALL(IF('Public Schools'!A$2:A$4748=C$4,ROW('Public Schools'!D$2:D$4748)-ROW('Public Schools'!D$2)+1),ROWS(B$13:B126))),"")</f>
        <v>0</v>
      </c>
      <c r="C126" s="52" t="str">
        <f t="array" ref="C126">IFERROR(INDEX('Nonpublic Dist of Resid Detail'!D$2:D$14870,SMALL(IF('Nonpublic Dist of Resid Detail'!A$2:A$14870=A$4,ROW('Nonpublic Dist of Resid Detail'!D$2:D$14870)-ROW('Nonpublic Dist of Resid Detail'!D$2)+1),ROWS(C$13:C126))),"")</f>
        <v/>
      </c>
      <c r="D126" s="52" t="str">
        <f t="array" ref="D126">IFERROR(INDEX('Non-Public Schools'!C$2:C$1753,SMALL(IF('Non-Public Schools'!B$2:B$1753=A$4,ROW('Non-Public Schools'!C$2:C$1753)-ROW('Non-Public Schools'!C$2)+1),ROWS(D$13:D126))),"")</f>
        <v/>
      </c>
    </row>
    <row r="127" spans="2:4" x14ac:dyDescent="0.3">
      <c r="B127" s="52">
        <f t="array" ref="B127">IFERROR(INDEX('Public Schools'!D$2:D$4748,SMALL(IF('Public Schools'!A$2:A$4748=C$4,ROW('Public Schools'!D$2:D$4748)-ROW('Public Schools'!D$2)+1),ROWS(B$13:B127))),"")</f>
        <v>0</v>
      </c>
      <c r="C127" s="52" t="str">
        <f t="array" ref="C127">IFERROR(INDEX('Nonpublic Dist of Resid Detail'!D$2:D$14870,SMALL(IF('Nonpublic Dist of Resid Detail'!A$2:A$14870=A$4,ROW('Nonpublic Dist of Resid Detail'!D$2:D$14870)-ROW('Nonpublic Dist of Resid Detail'!D$2)+1),ROWS(C$13:C127))),"")</f>
        <v/>
      </c>
      <c r="D127" s="52" t="str">
        <f t="array" ref="D127">IFERROR(INDEX('Non-Public Schools'!C$2:C$1753,SMALL(IF('Non-Public Schools'!B$2:B$1753=A$4,ROW('Non-Public Schools'!C$2:C$1753)-ROW('Non-Public Schools'!C$2)+1),ROWS(D$13:D127))),"")</f>
        <v/>
      </c>
    </row>
    <row r="128" spans="2:4" x14ac:dyDescent="0.3">
      <c r="B128" s="52">
        <f t="array" ref="B128">IFERROR(INDEX('Public Schools'!D$2:D$4748,SMALL(IF('Public Schools'!A$2:A$4748=C$4,ROW('Public Schools'!D$2:D$4748)-ROW('Public Schools'!D$2)+1),ROWS(B$13:B128))),"")</f>
        <v>0</v>
      </c>
      <c r="C128" s="52" t="str">
        <f t="array" ref="C128">IFERROR(INDEX('Nonpublic Dist of Resid Detail'!D$2:D$14870,SMALL(IF('Nonpublic Dist of Resid Detail'!A$2:A$14870=A$4,ROW('Nonpublic Dist of Resid Detail'!D$2:D$14870)-ROW('Nonpublic Dist of Resid Detail'!D$2)+1),ROWS(C$13:C128))),"")</f>
        <v/>
      </c>
      <c r="D128" s="52" t="str">
        <f t="array" ref="D128">IFERROR(INDEX('Non-Public Schools'!C$2:C$1753,SMALL(IF('Non-Public Schools'!B$2:B$1753=A$4,ROW('Non-Public Schools'!C$2:C$1753)-ROW('Non-Public Schools'!C$2)+1),ROWS(D$13:D128))),"")</f>
        <v/>
      </c>
    </row>
    <row r="129" spans="2:4" x14ac:dyDescent="0.3">
      <c r="B129" s="52">
        <f t="array" ref="B129">IFERROR(INDEX('Public Schools'!D$2:D$4748,SMALL(IF('Public Schools'!A$2:A$4748=C$4,ROW('Public Schools'!D$2:D$4748)-ROW('Public Schools'!D$2)+1),ROWS(B$13:B129))),"")</f>
        <v>0</v>
      </c>
      <c r="C129" s="52" t="str">
        <f t="array" ref="C129">IFERROR(INDEX('Nonpublic Dist of Resid Detail'!D$2:D$14870,SMALL(IF('Nonpublic Dist of Resid Detail'!A$2:A$14870=A$4,ROW('Nonpublic Dist of Resid Detail'!D$2:D$14870)-ROW('Nonpublic Dist of Resid Detail'!D$2)+1),ROWS(C$13:C129))),"")</f>
        <v/>
      </c>
      <c r="D129" s="52" t="str">
        <f t="array" ref="D129">IFERROR(INDEX('Non-Public Schools'!C$2:C$1753,SMALL(IF('Non-Public Schools'!B$2:B$1753=A$4,ROW('Non-Public Schools'!C$2:C$1753)-ROW('Non-Public Schools'!C$2)+1),ROWS(D$13:D129))),"")</f>
        <v/>
      </c>
    </row>
    <row r="130" spans="2:4" x14ac:dyDescent="0.3">
      <c r="B130" s="52">
        <f t="array" ref="B130">IFERROR(INDEX('Public Schools'!D$2:D$4748,SMALL(IF('Public Schools'!A$2:A$4748=C$4,ROW('Public Schools'!D$2:D$4748)-ROW('Public Schools'!D$2)+1),ROWS(B$13:B130))),"")</f>
        <v>0</v>
      </c>
      <c r="C130" s="52" t="str">
        <f t="array" ref="C130">IFERROR(INDEX('Nonpublic Dist of Resid Detail'!D$2:D$14870,SMALL(IF('Nonpublic Dist of Resid Detail'!A$2:A$14870=A$4,ROW('Nonpublic Dist of Resid Detail'!D$2:D$14870)-ROW('Nonpublic Dist of Resid Detail'!D$2)+1),ROWS(C$13:C130))),"")</f>
        <v/>
      </c>
      <c r="D130" s="52" t="str">
        <f t="array" ref="D130">IFERROR(INDEX('Non-Public Schools'!C$2:C$1753,SMALL(IF('Non-Public Schools'!B$2:B$1753=A$4,ROW('Non-Public Schools'!C$2:C$1753)-ROW('Non-Public Schools'!C$2)+1),ROWS(D$13:D130))),"")</f>
        <v/>
      </c>
    </row>
    <row r="131" spans="2:4" x14ac:dyDescent="0.3">
      <c r="B131" s="52">
        <f t="array" ref="B131">IFERROR(INDEX('Public Schools'!D$2:D$4748,SMALL(IF('Public Schools'!A$2:A$4748=C$4,ROW('Public Schools'!D$2:D$4748)-ROW('Public Schools'!D$2)+1),ROWS(B$13:B131))),"")</f>
        <v>0</v>
      </c>
      <c r="C131" s="52" t="str">
        <f t="array" ref="C131">IFERROR(INDEX('Nonpublic Dist of Resid Detail'!D$2:D$14870,SMALL(IF('Nonpublic Dist of Resid Detail'!A$2:A$14870=A$4,ROW('Nonpublic Dist of Resid Detail'!D$2:D$14870)-ROW('Nonpublic Dist of Resid Detail'!D$2)+1),ROWS(C$13:C131))),"")</f>
        <v/>
      </c>
      <c r="D131" s="52" t="str">
        <f t="array" ref="D131">IFERROR(INDEX('Non-Public Schools'!C$2:C$1753,SMALL(IF('Non-Public Schools'!B$2:B$1753=A$4,ROW('Non-Public Schools'!C$2:C$1753)-ROW('Non-Public Schools'!C$2)+1),ROWS(D$13:D131))),"")</f>
        <v/>
      </c>
    </row>
    <row r="132" spans="2:4" x14ac:dyDescent="0.3">
      <c r="B132" s="52">
        <f t="array" ref="B132">IFERROR(INDEX('Public Schools'!D$2:D$4748,SMALL(IF('Public Schools'!A$2:A$4748=C$4,ROW('Public Schools'!D$2:D$4748)-ROW('Public Schools'!D$2)+1),ROWS(B$13:B132))),"")</f>
        <v>0</v>
      </c>
      <c r="C132" s="52" t="str">
        <f t="array" ref="C132">IFERROR(INDEX('Nonpublic Dist of Resid Detail'!D$2:D$14870,SMALL(IF('Nonpublic Dist of Resid Detail'!A$2:A$14870=A$4,ROW('Nonpublic Dist of Resid Detail'!D$2:D$14870)-ROW('Nonpublic Dist of Resid Detail'!D$2)+1),ROWS(C$13:C132))),"")</f>
        <v/>
      </c>
      <c r="D132" s="52" t="str">
        <f t="array" ref="D132">IFERROR(INDEX('Non-Public Schools'!C$2:C$1753,SMALL(IF('Non-Public Schools'!B$2:B$1753=A$4,ROW('Non-Public Schools'!C$2:C$1753)-ROW('Non-Public Schools'!C$2)+1),ROWS(D$13:D132))),"")</f>
        <v/>
      </c>
    </row>
    <row r="133" spans="2:4" x14ac:dyDescent="0.3">
      <c r="B133" s="52">
        <f t="array" ref="B133">IFERROR(INDEX('Public Schools'!D$2:D$4748,SMALL(IF('Public Schools'!A$2:A$4748=C$4,ROW('Public Schools'!D$2:D$4748)-ROW('Public Schools'!D$2)+1),ROWS(B$13:B133))),"")</f>
        <v>0</v>
      </c>
      <c r="C133" s="52" t="str">
        <f t="array" ref="C133">IFERROR(INDEX('Nonpublic Dist of Resid Detail'!D$2:D$14870,SMALL(IF('Nonpublic Dist of Resid Detail'!A$2:A$14870=A$4,ROW('Nonpublic Dist of Resid Detail'!D$2:D$14870)-ROW('Nonpublic Dist of Resid Detail'!D$2)+1),ROWS(C$13:C133))),"")</f>
        <v/>
      </c>
      <c r="D133" s="52" t="str">
        <f t="array" ref="D133">IFERROR(INDEX('Non-Public Schools'!C$2:C$1753,SMALL(IF('Non-Public Schools'!B$2:B$1753=A$4,ROW('Non-Public Schools'!C$2:C$1753)-ROW('Non-Public Schools'!C$2)+1),ROWS(D$13:D133))),"")</f>
        <v/>
      </c>
    </row>
    <row r="134" spans="2:4" x14ac:dyDescent="0.3">
      <c r="B134" s="52">
        <f t="array" ref="B134">IFERROR(INDEX('Public Schools'!D$2:D$4748,SMALL(IF('Public Schools'!A$2:A$4748=C$4,ROW('Public Schools'!D$2:D$4748)-ROW('Public Schools'!D$2)+1),ROWS(B$13:B134))),"")</f>
        <v>0</v>
      </c>
      <c r="C134" s="52" t="str">
        <f t="array" ref="C134">IFERROR(INDEX('Nonpublic Dist of Resid Detail'!D$2:D$14870,SMALL(IF('Nonpublic Dist of Resid Detail'!A$2:A$14870=A$4,ROW('Nonpublic Dist of Resid Detail'!D$2:D$14870)-ROW('Nonpublic Dist of Resid Detail'!D$2)+1),ROWS(C$13:C134))),"")</f>
        <v/>
      </c>
      <c r="D134" s="52" t="str">
        <f t="array" ref="D134">IFERROR(INDEX('Non-Public Schools'!C$2:C$1753,SMALL(IF('Non-Public Schools'!B$2:B$1753=A$4,ROW('Non-Public Schools'!C$2:C$1753)-ROW('Non-Public Schools'!C$2)+1),ROWS(D$13:D134))),"")</f>
        <v/>
      </c>
    </row>
    <row r="135" spans="2:4" x14ac:dyDescent="0.3">
      <c r="B135" s="52">
        <f t="array" ref="B135">IFERROR(INDEX('Public Schools'!D$2:D$4748,SMALL(IF('Public Schools'!A$2:A$4748=C$4,ROW('Public Schools'!D$2:D$4748)-ROW('Public Schools'!D$2)+1),ROWS(B$13:B135))),"")</f>
        <v>0</v>
      </c>
      <c r="C135" s="52" t="str">
        <f t="array" ref="C135">IFERROR(INDEX('Nonpublic Dist of Resid Detail'!D$2:D$14870,SMALL(IF('Nonpublic Dist of Resid Detail'!A$2:A$14870=A$4,ROW('Nonpublic Dist of Resid Detail'!D$2:D$14870)-ROW('Nonpublic Dist of Resid Detail'!D$2)+1),ROWS(C$13:C135))),"")</f>
        <v/>
      </c>
      <c r="D135" s="52" t="str">
        <f t="array" ref="D135">IFERROR(INDEX('Non-Public Schools'!C$2:C$1753,SMALL(IF('Non-Public Schools'!B$2:B$1753=A$4,ROW('Non-Public Schools'!C$2:C$1753)-ROW('Non-Public Schools'!C$2)+1),ROWS(D$13:D135))),"")</f>
        <v/>
      </c>
    </row>
    <row r="136" spans="2:4" x14ac:dyDescent="0.3">
      <c r="B136" s="52">
        <f t="array" ref="B136">IFERROR(INDEX('Public Schools'!D$2:D$4748,SMALL(IF('Public Schools'!A$2:A$4748=C$4,ROW('Public Schools'!D$2:D$4748)-ROW('Public Schools'!D$2)+1),ROWS(B$13:B136))),"")</f>
        <v>0</v>
      </c>
      <c r="C136" s="52" t="str">
        <f t="array" ref="C136">IFERROR(INDEX('Nonpublic Dist of Resid Detail'!D$2:D$14870,SMALL(IF('Nonpublic Dist of Resid Detail'!A$2:A$14870=A$4,ROW('Nonpublic Dist of Resid Detail'!D$2:D$14870)-ROW('Nonpublic Dist of Resid Detail'!D$2)+1),ROWS(C$13:C136))),"")</f>
        <v/>
      </c>
      <c r="D136" s="52" t="str">
        <f t="array" ref="D136">IFERROR(INDEX('Non-Public Schools'!C$2:C$1753,SMALL(IF('Non-Public Schools'!B$2:B$1753=A$4,ROW('Non-Public Schools'!C$2:C$1753)-ROW('Non-Public Schools'!C$2)+1),ROWS(D$13:D136))),"")</f>
        <v/>
      </c>
    </row>
    <row r="137" spans="2:4" x14ac:dyDescent="0.3">
      <c r="B137" s="52">
        <f t="array" ref="B137">IFERROR(INDEX('Public Schools'!D$2:D$4748,SMALL(IF('Public Schools'!A$2:A$4748=C$4,ROW('Public Schools'!D$2:D$4748)-ROW('Public Schools'!D$2)+1),ROWS(B$13:B137))),"")</f>
        <v>0</v>
      </c>
      <c r="C137" s="52" t="str">
        <f t="array" ref="C137">IFERROR(INDEX('Nonpublic Dist of Resid Detail'!D$2:D$14870,SMALL(IF('Nonpublic Dist of Resid Detail'!A$2:A$14870=A$4,ROW('Nonpublic Dist of Resid Detail'!D$2:D$14870)-ROW('Nonpublic Dist of Resid Detail'!D$2)+1),ROWS(C$13:C137))),"")</f>
        <v/>
      </c>
      <c r="D137" s="52" t="str">
        <f t="array" ref="D137">IFERROR(INDEX('Non-Public Schools'!C$2:C$1753,SMALL(IF('Non-Public Schools'!B$2:B$1753=A$4,ROW('Non-Public Schools'!C$2:C$1753)-ROW('Non-Public Schools'!C$2)+1),ROWS(D$13:D137))),"")</f>
        <v/>
      </c>
    </row>
    <row r="138" spans="2:4" x14ac:dyDescent="0.3">
      <c r="B138" s="52">
        <f t="array" ref="B138">IFERROR(INDEX('Public Schools'!D$2:D$4748,SMALL(IF('Public Schools'!A$2:A$4748=C$4,ROW('Public Schools'!D$2:D$4748)-ROW('Public Schools'!D$2)+1),ROWS(B$13:B138))),"")</f>
        <v>0</v>
      </c>
      <c r="C138" s="52" t="str">
        <f t="array" ref="C138">IFERROR(INDEX('Nonpublic Dist of Resid Detail'!D$2:D$14870,SMALL(IF('Nonpublic Dist of Resid Detail'!A$2:A$14870=A$4,ROW('Nonpublic Dist of Resid Detail'!D$2:D$14870)-ROW('Nonpublic Dist of Resid Detail'!D$2)+1),ROWS(C$13:C138))),"")</f>
        <v/>
      </c>
      <c r="D138" s="52" t="str">
        <f t="array" ref="D138">IFERROR(INDEX('Non-Public Schools'!C$2:C$1753,SMALL(IF('Non-Public Schools'!B$2:B$1753=A$4,ROW('Non-Public Schools'!C$2:C$1753)-ROW('Non-Public Schools'!C$2)+1),ROWS(D$13:D138))),"")</f>
        <v/>
      </c>
    </row>
    <row r="139" spans="2:4" x14ac:dyDescent="0.3">
      <c r="B139" s="52">
        <f t="array" ref="B139">IFERROR(INDEX('Public Schools'!D$2:D$4748,SMALL(IF('Public Schools'!A$2:A$4748=C$4,ROW('Public Schools'!D$2:D$4748)-ROW('Public Schools'!D$2)+1),ROWS(B$13:B139))),"")</f>
        <v>0</v>
      </c>
      <c r="C139" s="52" t="str">
        <f t="array" ref="C139">IFERROR(INDEX('Nonpublic Dist of Resid Detail'!D$2:D$14870,SMALL(IF('Nonpublic Dist of Resid Detail'!A$2:A$14870=A$4,ROW('Nonpublic Dist of Resid Detail'!D$2:D$14870)-ROW('Nonpublic Dist of Resid Detail'!D$2)+1),ROWS(C$13:C139))),"")</f>
        <v/>
      </c>
      <c r="D139" s="52" t="str">
        <f t="array" ref="D139">IFERROR(INDEX('Non-Public Schools'!C$2:C$1753,SMALL(IF('Non-Public Schools'!B$2:B$1753=A$4,ROW('Non-Public Schools'!C$2:C$1753)-ROW('Non-Public Schools'!C$2)+1),ROWS(D$13:D139))),"")</f>
        <v/>
      </c>
    </row>
    <row r="140" spans="2:4" x14ac:dyDescent="0.3">
      <c r="B140" s="52">
        <f t="array" ref="B140">IFERROR(INDEX('Public Schools'!D$2:D$4748,SMALL(IF('Public Schools'!A$2:A$4748=C$4,ROW('Public Schools'!D$2:D$4748)-ROW('Public Schools'!D$2)+1),ROWS(B$13:B140))),"")</f>
        <v>0</v>
      </c>
      <c r="C140" s="52" t="str">
        <f t="array" ref="C140">IFERROR(INDEX('Nonpublic Dist of Resid Detail'!D$2:D$14870,SMALL(IF('Nonpublic Dist of Resid Detail'!A$2:A$14870=A$4,ROW('Nonpublic Dist of Resid Detail'!D$2:D$14870)-ROW('Nonpublic Dist of Resid Detail'!D$2)+1),ROWS(C$13:C140))),"")</f>
        <v/>
      </c>
      <c r="D140" s="52" t="str">
        <f t="array" ref="D140">IFERROR(INDEX('Non-Public Schools'!C$2:C$1753,SMALL(IF('Non-Public Schools'!B$2:B$1753=A$4,ROW('Non-Public Schools'!C$2:C$1753)-ROW('Non-Public Schools'!C$2)+1),ROWS(D$13:D140))),"")</f>
        <v/>
      </c>
    </row>
    <row r="141" spans="2:4" x14ac:dyDescent="0.3">
      <c r="B141" s="52">
        <f t="array" ref="B141">IFERROR(INDEX('Public Schools'!D$2:D$4748,SMALL(IF('Public Schools'!A$2:A$4748=C$4,ROW('Public Schools'!D$2:D$4748)-ROW('Public Schools'!D$2)+1),ROWS(B$13:B141))),"")</f>
        <v>0</v>
      </c>
      <c r="C141" s="52" t="str">
        <f t="array" ref="C141">IFERROR(INDEX('Nonpublic Dist of Resid Detail'!D$2:D$14870,SMALL(IF('Nonpublic Dist of Resid Detail'!A$2:A$14870=A$4,ROW('Nonpublic Dist of Resid Detail'!D$2:D$14870)-ROW('Nonpublic Dist of Resid Detail'!D$2)+1),ROWS(C$13:C141))),"")</f>
        <v/>
      </c>
      <c r="D141" s="52" t="str">
        <f t="array" ref="D141">IFERROR(INDEX('Non-Public Schools'!C$2:C$1753,SMALL(IF('Non-Public Schools'!B$2:B$1753=A$4,ROW('Non-Public Schools'!C$2:C$1753)-ROW('Non-Public Schools'!C$2)+1),ROWS(D$13:D141))),"")</f>
        <v/>
      </c>
    </row>
    <row r="142" spans="2:4" x14ac:dyDescent="0.3">
      <c r="B142" s="52">
        <f t="array" ref="B142">IFERROR(INDEX('Public Schools'!D$2:D$4748,SMALL(IF('Public Schools'!A$2:A$4748=C$4,ROW('Public Schools'!D$2:D$4748)-ROW('Public Schools'!D$2)+1),ROWS(B$13:B142))),"")</f>
        <v>0</v>
      </c>
      <c r="C142" s="52" t="str">
        <f t="array" ref="C142">IFERROR(INDEX('Nonpublic Dist of Resid Detail'!D$2:D$14870,SMALL(IF('Nonpublic Dist of Resid Detail'!A$2:A$14870=A$4,ROW('Nonpublic Dist of Resid Detail'!D$2:D$14870)-ROW('Nonpublic Dist of Resid Detail'!D$2)+1),ROWS(C$13:C142))),"")</f>
        <v/>
      </c>
      <c r="D142" s="52" t="str">
        <f t="array" ref="D142">IFERROR(INDEX('Non-Public Schools'!C$2:C$1753,SMALL(IF('Non-Public Schools'!B$2:B$1753=A$4,ROW('Non-Public Schools'!C$2:C$1753)-ROW('Non-Public Schools'!C$2)+1),ROWS(D$13:D142))),"")</f>
        <v/>
      </c>
    </row>
    <row r="143" spans="2:4" x14ac:dyDescent="0.3">
      <c r="B143" s="52">
        <f t="array" ref="B143">IFERROR(INDEX('Public Schools'!D$2:D$4748,SMALL(IF('Public Schools'!A$2:A$4748=C$4,ROW('Public Schools'!D$2:D$4748)-ROW('Public Schools'!D$2)+1),ROWS(B$13:B143))),"")</f>
        <v>0</v>
      </c>
      <c r="C143" s="52" t="str">
        <f t="array" ref="C143">IFERROR(INDEX('Nonpublic Dist of Resid Detail'!D$2:D$14870,SMALL(IF('Nonpublic Dist of Resid Detail'!A$2:A$14870=A$4,ROW('Nonpublic Dist of Resid Detail'!D$2:D$14870)-ROW('Nonpublic Dist of Resid Detail'!D$2)+1),ROWS(C$13:C143))),"")</f>
        <v/>
      </c>
      <c r="D143" s="52" t="str">
        <f t="array" ref="D143">IFERROR(INDEX('Non-Public Schools'!C$2:C$1753,SMALL(IF('Non-Public Schools'!B$2:B$1753=A$4,ROW('Non-Public Schools'!C$2:C$1753)-ROW('Non-Public Schools'!C$2)+1),ROWS(D$13:D143))),"")</f>
        <v/>
      </c>
    </row>
    <row r="144" spans="2:4" x14ac:dyDescent="0.3">
      <c r="B144" s="52">
        <f t="array" ref="B144">IFERROR(INDEX('Public Schools'!D$2:D$4748,SMALL(IF('Public Schools'!A$2:A$4748=C$4,ROW('Public Schools'!D$2:D$4748)-ROW('Public Schools'!D$2)+1),ROWS(B$13:B144))),"")</f>
        <v>0</v>
      </c>
      <c r="C144" s="52" t="str">
        <f t="array" ref="C144">IFERROR(INDEX('Nonpublic Dist of Resid Detail'!D$2:D$14870,SMALL(IF('Nonpublic Dist of Resid Detail'!A$2:A$14870=A$4,ROW('Nonpublic Dist of Resid Detail'!D$2:D$14870)-ROW('Nonpublic Dist of Resid Detail'!D$2)+1),ROWS(C$13:C144))),"")</f>
        <v/>
      </c>
      <c r="D144" s="52" t="str">
        <f t="array" ref="D144">IFERROR(INDEX('Non-Public Schools'!C$2:C$1753,SMALL(IF('Non-Public Schools'!B$2:B$1753=A$4,ROW('Non-Public Schools'!C$2:C$1753)-ROW('Non-Public Schools'!C$2)+1),ROWS(D$13:D144))),"")</f>
        <v/>
      </c>
    </row>
    <row r="145" spans="2:4" x14ac:dyDescent="0.3">
      <c r="B145" s="52">
        <f t="array" ref="B145">IFERROR(INDEX('Public Schools'!D$2:D$4748,SMALL(IF('Public Schools'!A$2:A$4748=C$4,ROW('Public Schools'!D$2:D$4748)-ROW('Public Schools'!D$2)+1),ROWS(B$13:B145))),"")</f>
        <v>0</v>
      </c>
      <c r="C145" s="52" t="str">
        <f t="array" ref="C145">IFERROR(INDEX('Nonpublic Dist of Resid Detail'!D$2:D$14870,SMALL(IF('Nonpublic Dist of Resid Detail'!A$2:A$14870=A$4,ROW('Nonpublic Dist of Resid Detail'!D$2:D$14870)-ROW('Nonpublic Dist of Resid Detail'!D$2)+1),ROWS(C$13:C145))),"")</f>
        <v/>
      </c>
      <c r="D145" s="52" t="str">
        <f t="array" ref="D145">IFERROR(INDEX('Non-Public Schools'!C$2:C$1753,SMALL(IF('Non-Public Schools'!B$2:B$1753=A$4,ROW('Non-Public Schools'!C$2:C$1753)-ROW('Non-Public Schools'!C$2)+1),ROWS(D$13:D145))),"")</f>
        <v/>
      </c>
    </row>
    <row r="146" spans="2:4" x14ac:dyDescent="0.3">
      <c r="B146" s="52">
        <f t="array" ref="B146">IFERROR(INDEX('Public Schools'!D$2:D$4748,SMALL(IF('Public Schools'!A$2:A$4748=C$4,ROW('Public Schools'!D$2:D$4748)-ROW('Public Schools'!D$2)+1),ROWS(B$13:B146))),"")</f>
        <v>0</v>
      </c>
      <c r="C146" s="52" t="str">
        <f t="array" ref="C146">IFERROR(INDEX('Nonpublic Dist of Resid Detail'!D$2:D$14870,SMALL(IF('Nonpublic Dist of Resid Detail'!A$2:A$14870=A$4,ROW('Nonpublic Dist of Resid Detail'!D$2:D$14870)-ROW('Nonpublic Dist of Resid Detail'!D$2)+1),ROWS(C$13:C146))),"")</f>
        <v/>
      </c>
      <c r="D146" s="52" t="str">
        <f t="array" ref="D146">IFERROR(INDEX('Non-Public Schools'!C$2:C$1753,SMALL(IF('Non-Public Schools'!B$2:B$1753=A$4,ROW('Non-Public Schools'!C$2:C$1753)-ROW('Non-Public Schools'!C$2)+1),ROWS(D$13:D146))),"")</f>
        <v/>
      </c>
    </row>
    <row r="147" spans="2:4" x14ac:dyDescent="0.3">
      <c r="B147" s="52">
        <f t="array" ref="B147">IFERROR(INDEX('Public Schools'!D$2:D$4748,SMALL(IF('Public Schools'!A$2:A$4748=C$4,ROW('Public Schools'!D$2:D$4748)-ROW('Public Schools'!D$2)+1),ROWS(B$13:B147))),"")</f>
        <v>0</v>
      </c>
      <c r="C147" s="52" t="str">
        <f t="array" ref="C147">IFERROR(INDEX('Nonpublic Dist of Resid Detail'!D$2:D$14870,SMALL(IF('Nonpublic Dist of Resid Detail'!A$2:A$14870=A$4,ROW('Nonpublic Dist of Resid Detail'!D$2:D$14870)-ROW('Nonpublic Dist of Resid Detail'!D$2)+1),ROWS(C$13:C147))),"")</f>
        <v/>
      </c>
      <c r="D147" s="52" t="str">
        <f t="array" ref="D147">IFERROR(INDEX('Non-Public Schools'!C$2:C$1753,SMALL(IF('Non-Public Schools'!B$2:B$1753=A$4,ROW('Non-Public Schools'!C$2:C$1753)-ROW('Non-Public Schools'!C$2)+1),ROWS(D$13:D147))),"")</f>
        <v/>
      </c>
    </row>
    <row r="148" spans="2:4" x14ac:dyDescent="0.3">
      <c r="B148" s="52">
        <f t="array" ref="B148">IFERROR(INDEX('Public Schools'!D$2:D$4748,SMALL(IF('Public Schools'!A$2:A$4748=C$4,ROW('Public Schools'!D$2:D$4748)-ROW('Public Schools'!D$2)+1),ROWS(B$13:B148))),"")</f>
        <v>0</v>
      </c>
      <c r="C148" s="52" t="str">
        <f t="array" ref="C148">IFERROR(INDEX('Nonpublic Dist of Resid Detail'!D$2:D$14870,SMALL(IF('Nonpublic Dist of Resid Detail'!A$2:A$14870=A$4,ROW('Nonpublic Dist of Resid Detail'!D$2:D$14870)-ROW('Nonpublic Dist of Resid Detail'!D$2)+1),ROWS(C$13:C148))),"")</f>
        <v/>
      </c>
      <c r="D148" s="52" t="str">
        <f t="array" ref="D148">IFERROR(INDEX('Non-Public Schools'!C$2:C$1753,SMALL(IF('Non-Public Schools'!B$2:B$1753=A$4,ROW('Non-Public Schools'!C$2:C$1753)-ROW('Non-Public Schools'!C$2)+1),ROWS(D$13:D148))),"")</f>
        <v/>
      </c>
    </row>
    <row r="149" spans="2:4" x14ac:dyDescent="0.3">
      <c r="B149" s="52">
        <f t="array" ref="B149">IFERROR(INDEX('Public Schools'!D$2:D$4748,SMALL(IF('Public Schools'!A$2:A$4748=C$4,ROW('Public Schools'!D$2:D$4748)-ROW('Public Schools'!D$2)+1),ROWS(B$13:B149))),"")</f>
        <v>0</v>
      </c>
      <c r="C149" s="52" t="str">
        <f t="array" ref="C149">IFERROR(INDEX('Nonpublic Dist of Resid Detail'!D$2:D$14870,SMALL(IF('Nonpublic Dist of Resid Detail'!A$2:A$14870=A$4,ROW('Nonpublic Dist of Resid Detail'!D$2:D$14870)-ROW('Nonpublic Dist of Resid Detail'!D$2)+1),ROWS(C$13:C149))),"")</f>
        <v/>
      </c>
      <c r="D149" s="52" t="str">
        <f t="array" ref="D149">IFERROR(INDEX('Non-Public Schools'!C$2:C$1753,SMALL(IF('Non-Public Schools'!B$2:B$1753=A$4,ROW('Non-Public Schools'!C$2:C$1753)-ROW('Non-Public Schools'!C$2)+1),ROWS(D$13:D149))),"")</f>
        <v/>
      </c>
    </row>
    <row r="150" spans="2:4" x14ac:dyDescent="0.3">
      <c r="B150" s="52">
        <f t="array" ref="B150">IFERROR(INDEX('Public Schools'!D$2:D$4748,SMALL(IF('Public Schools'!A$2:A$4748=C$4,ROW('Public Schools'!D$2:D$4748)-ROW('Public Schools'!D$2)+1),ROWS(B$13:B150))),"")</f>
        <v>0</v>
      </c>
      <c r="C150" s="52" t="str">
        <f t="array" ref="C150">IFERROR(INDEX('Nonpublic Dist of Resid Detail'!D$2:D$14870,SMALL(IF('Nonpublic Dist of Resid Detail'!A$2:A$14870=A$4,ROW('Nonpublic Dist of Resid Detail'!D$2:D$14870)-ROW('Nonpublic Dist of Resid Detail'!D$2)+1),ROWS(C$13:C150))),"")</f>
        <v/>
      </c>
      <c r="D150" s="52" t="str">
        <f t="array" ref="D150">IFERROR(INDEX('Non-Public Schools'!C$2:C$1753,SMALL(IF('Non-Public Schools'!B$2:B$1753=A$4,ROW('Non-Public Schools'!C$2:C$1753)-ROW('Non-Public Schools'!C$2)+1),ROWS(D$13:D150))),"")</f>
        <v/>
      </c>
    </row>
    <row r="151" spans="2:4" x14ac:dyDescent="0.3">
      <c r="B151" s="52">
        <f t="array" ref="B151">IFERROR(INDEX('Public Schools'!D$2:D$4748,SMALL(IF('Public Schools'!A$2:A$4748=C$4,ROW('Public Schools'!D$2:D$4748)-ROW('Public Schools'!D$2)+1),ROWS(B$13:B151))),"")</f>
        <v>0</v>
      </c>
      <c r="C151" s="52" t="str">
        <f t="array" ref="C151">IFERROR(INDEX('Nonpublic Dist of Resid Detail'!D$2:D$14870,SMALL(IF('Nonpublic Dist of Resid Detail'!A$2:A$14870=A$4,ROW('Nonpublic Dist of Resid Detail'!D$2:D$14870)-ROW('Nonpublic Dist of Resid Detail'!D$2)+1),ROWS(C$13:C151))),"")</f>
        <v/>
      </c>
      <c r="D151" s="52" t="str">
        <f t="array" ref="D151">IFERROR(INDEX('Non-Public Schools'!C$2:C$1753,SMALL(IF('Non-Public Schools'!B$2:B$1753=A$4,ROW('Non-Public Schools'!C$2:C$1753)-ROW('Non-Public Schools'!C$2)+1),ROWS(D$13:D151))),"")</f>
        <v/>
      </c>
    </row>
    <row r="152" spans="2:4" x14ac:dyDescent="0.3">
      <c r="B152" s="52">
        <f t="array" ref="B152">IFERROR(INDEX('Public Schools'!D$2:D$4748,SMALL(IF('Public Schools'!A$2:A$4748=C$4,ROW('Public Schools'!D$2:D$4748)-ROW('Public Schools'!D$2)+1),ROWS(B$13:B152))),"")</f>
        <v>0</v>
      </c>
      <c r="C152" s="52" t="str">
        <f t="array" ref="C152">IFERROR(INDEX('Nonpublic Dist of Resid Detail'!D$2:D$14870,SMALL(IF('Nonpublic Dist of Resid Detail'!A$2:A$14870=A$4,ROW('Nonpublic Dist of Resid Detail'!D$2:D$14870)-ROW('Nonpublic Dist of Resid Detail'!D$2)+1),ROWS(C$13:C152))),"")</f>
        <v/>
      </c>
      <c r="D152" s="52" t="str">
        <f t="array" ref="D152">IFERROR(INDEX('Non-Public Schools'!C$2:C$1753,SMALL(IF('Non-Public Schools'!B$2:B$1753=A$4,ROW('Non-Public Schools'!C$2:C$1753)-ROW('Non-Public Schools'!C$2)+1),ROWS(D$13:D152))),"")</f>
        <v/>
      </c>
    </row>
    <row r="153" spans="2:4" x14ac:dyDescent="0.3">
      <c r="B153" s="52">
        <f t="array" ref="B153">IFERROR(INDEX('Public Schools'!D$2:D$4748,SMALL(IF('Public Schools'!A$2:A$4748=C$4,ROW('Public Schools'!D$2:D$4748)-ROW('Public Schools'!D$2)+1),ROWS(B$13:B153))),"")</f>
        <v>0</v>
      </c>
      <c r="C153" s="52" t="str">
        <f t="array" ref="C153">IFERROR(INDEX('Nonpublic Dist of Resid Detail'!D$2:D$14870,SMALL(IF('Nonpublic Dist of Resid Detail'!A$2:A$14870=A$4,ROW('Nonpublic Dist of Resid Detail'!D$2:D$14870)-ROW('Nonpublic Dist of Resid Detail'!D$2)+1),ROWS(C$13:C153))),"")</f>
        <v/>
      </c>
      <c r="D153" s="52" t="str">
        <f t="array" ref="D153">IFERROR(INDEX('Non-Public Schools'!C$2:C$1753,SMALL(IF('Non-Public Schools'!B$2:B$1753=A$4,ROW('Non-Public Schools'!C$2:C$1753)-ROW('Non-Public Schools'!C$2)+1),ROWS(D$13:D153))),"")</f>
        <v/>
      </c>
    </row>
    <row r="154" spans="2:4" x14ac:dyDescent="0.3">
      <c r="B154" s="52">
        <f t="array" ref="B154">IFERROR(INDEX('Public Schools'!D$2:D$4748,SMALL(IF('Public Schools'!A$2:A$4748=C$4,ROW('Public Schools'!D$2:D$4748)-ROW('Public Schools'!D$2)+1),ROWS(B$13:B154))),"")</f>
        <v>0</v>
      </c>
      <c r="C154" s="52" t="str">
        <f t="array" ref="C154">IFERROR(INDEX('Nonpublic Dist of Resid Detail'!D$2:D$14870,SMALL(IF('Nonpublic Dist of Resid Detail'!A$2:A$14870=A$4,ROW('Nonpublic Dist of Resid Detail'!D$2:D$14870)-ROW('Nonpublic Dist of Resid Detail'!D$2)+1),ROWS(C$13:C154))),"")</f>
        <v/>
      </c>
      <c r="D154" s="52" t="str">
        <f t="array" ref="D154">IFERROR(INDEX('Non-Public Schools'!C$2:C$1753,SMALL(IF('Non-Public Schools'!B$2:B$1753=A$4,ROW('Non-Public Schools'!C$2:C$1753)-ROW('Non-Public Schools'!C$2)+1),ROWS(D$13:D154))),"")</f>
        <v/>
      </c>
    </row>
    <row r="155" spans="2:4" x14ac:dyDescent="0.3">
      <c r="B155" s="52">
        <f t="array" ref="B155">IFERROR(INDEX('Public Schools'!D$2:D$4748,SMALL(IF('Public Schools'!A$2:A$4748=C$4,ROW('Public Schools'!D$2:D$4748)-ROW('Public Schools'!D$2)+1),ROWS(B$13:B155))),"")</f>
        <v>0</v>
      </c>
      <c r="C155" s="52" t="str">
        <f t="array" ref="C155">IFERROR(INDEX('Nonpublic Dist of Resid Detail'!D$2:D$14870,SMALL(IF('Nonpublic Dist of Resid Detail'!A$2:A$14870=A$4,ROW('Nonpublic Dist of Resid Detail'!D$2:D$14870)-ROW('Nonpublic Dist of Resid Detail'!D$2)+1),ROWS(C$13:C155))),"")</f>
        <v/>
      </c>
      <c r="D155" s="52" t="str">
        <f t="array" ref="D155">IFERROR(INDEX('Non-Public Schools'!C$2:C$1753,SMALL(IF('Non-Public Schools'!B$2:B$1753=A$4,ROW('Non-Public Schools'!C$2:C$1753)-ROW('Non-Public Schools'!C$2)+1),ROWS(D$13:D155))),"")</f>
        <v/>
      </c>
    </row>
    <row r="156" spans="2:4" x14ac:dyDescent="0.3">
      <c r="B156" s="52">
        <f t="array" ref="B156">IFERROR(INDEX('Public Schools'!D$2:D$4748,SMALL(IF('Public Schools'!A$2:A$4748=C$4,ROW('Public Schools'!D$2:D$4748)-ROW('Public Schools'!D$2)+1),ROWS(B$13:B156))),"")</f>
        <v>0</v>
      </c>
      <c r="C156" s="52" t="str">
        <f t="array" ref="C156">IFERROR(INDEX('Nonpublic Dist of Resid Detail'!D$2:D$14870,SMALL(IF('Nonpublic Dist of Resid Detail'!A$2:A$14870=A$4,ROW('Nonpublic Dist of Resid Detail'!D$2:D$14870)-ROW('Nonpublic Dist of Resid Detail'!D$2)+1),ROWS(C$13:C156))),"")</f>
        <v/>
      </c>
      <c r="D156" s="52" t="str">
        <f t="array" ref="D156">IFERROR(INDEX('Non-Public Schools'!C$2:C$1753,SMALL(IF('Non-Public Schools'!B$2:B$1753=A$4,ROW('Non-Public Schools'!C$2:C$1753)-ROW('Non-Public Schools'!C$2)+1),ROWS(D$13:D156))),"")</f>
        <v/>
      </c>
    </row>
    <row r="157" spans="2:4" x14ac:dyDescent="0.3">
      <c r="B157" s="52">
        <f t="array" ref="B157">IFERROR(INDEX('Public Schools'!D$2:D$4748,SMALL(IF('Public Schools'!A$2:A$4748=C$4,ROW('Public Schools'!D$2:D$4748)-ROW('Public Schools'!D$2)+1),ROWS(B$13:B157))),"")</f>
        <v>0</v>
      </c>
      <c r="C157" s="52" t="str">
        <f t="array" ref="C157">IFERROR(INDEX('Nonpublic Dist of Resid Detail'!D$2:D$14870,SMALL(IF('Nonpublic Dist of Resid Detail'!A$2:A$14870=A$4,ROW('Nonpublic Dist of Resid Detail'!D$2:D$14870)-ROW('Nonpublic Dist of Resid Detail'!D$2)+1),ROWS(C$13:C157))),"")</f>
        <v/>
      </c>
      <c r="D157" s="52" t="str">
        <f t="array" ref="D157">IFERROR(INDEX('Non-Public Schools'!C$2:C$1753,SMALL(IF('Non-Public Schools'!B$2:B$1753=A$4,ROW('Non-Public Schools'!C$2:C$1753)-ROW('Non-Public Schools'!C$2)+1),ROWS(D$13:D157))),"")</f>
        <v/>
      </c>
    </row>
    <row r="158" spans="2:4" x14ac:dyDescent="0.3">
      <c r="B158" s="52">
        <f t="array" ref="B158">IFERROR(INDEX('Public Schools'!D$2:D$4748,SMALL(IF('Public Schools'!A$2:A$4748=C$4,ROW('Public Schools'!D$2:D$4748)-ROW('Public Schools'!D$2)+1),ROWS(B$13:B158))),"")</f>
        <v>0</v>
      </c>
      <c r="C158" s="52" t="str">
        <f t="array" ref="C158">IFERROR(INDEX('Nonpublic Dist of Resid Detail'!D$2:D$14870,SMALL(IF('Nonpublic Dist of Resid Detail'!A$2:A$14870=A$4,ROW('Nonpublic Dist of Resid Detail'!D$2:D$14870)-ROW('Nonpublic Dist of Resid Detail'!D$2)+1),ROWS(C$13:C158))),"")</f>
        <v/>
      </c>
      <c r="D158" s="52" t="str">
        <f t="array" ref="D158">IFERROR(INDEX('Non-Public Schools'!C$2:C$1753,SMALL(IF('Non-Public Schools'!B$2:B$1753=A$4,ROW('Non-Public Schools'!C$2:C$1753)-ROW('Non-Public Schools'!C$2)+1),ROWS(D$13:D158))),"")</f>
        <v/>
      </c>
    </row>
    <row r="159" spans="2:4" x14ac:dyDescent="0.3">
      <c r="B159" s="52">
        <f t="array" ref="B159">IFERROR(INDEX('Public Schools'!D$2:D$4748,SMALL(IF('Public Schools'!A$2:A$4748=C$4,ROW('Public Schools'!D$2:D$4748)-ROW('Public Schools'!D$2)+1),ROWS(B$13:B159))),"")</f>
        <v>0</v>
      </c>
      <c r="C159" s="52" t="str">
        <f t="array" ref="C159">IFERROR(INDEX('Nonpublic Dist of Resid Detail'!D$2:D$14870,SMALL(IF('Nonpublic Dist of Resid Detail'!A$2:A$14870=A$4,ROW('Nonpublic Dist of Resid Detail'!D$2:D$14870)-ROW('Nonpublic Dist of Resid Detail'!D$2)+1),ROWS(C$13:C159))),"")</f>
        <v/>
      </c>
      <c r="D159" s="52" t="str">
        <f t="array" ref="D159">IFERROR(INDEX('Non-Public Schools'!C$2:C$1753,SMALL(IF('Non-Public Schools'!B$2:B$1753=A$4,ROW('Non-Public Schools'!C$2:C$1753)-ROW('Non-Public Schools'!C$2)+1),ROWS(D$13:D159))),"")</f>
        <v/>
      </c>
    </row>
    <row r="160" spans="2:4" x14ac:dyDescent="0.3">
      <c r="B160" s="52">
        <f t="array" ref="B160">IFERROR(INDEX('Public Schools'!D$2:D$4748,SMALL(IF('Public Schools'!A$2:A$4748=C$4,ROW('Public Schools'!D$2:D$4748)-ROW('Public Schools'!D$2)+1),ROWS(B$13:B160))),"")</f>
        <v>0</v>
      </c>
      <c r="C160" s="52" t="str">
        <f t="array" ref="C160">IFERROR(INDEX('Nonpublic Dist of Resid Detail'!D$2:D$14870,SMALL(IF('Nonpublic Dist of Resid Detail'!A$2:A$14870=A$4,ROW('Nonpublic Dist of Resid Detail'!D$2:D$14870)-ROW('Nonpublic Dist of Resid Detail'!D$2)+1),ROWS(C$13:C160))),"")</f>
        <v/>
      </c>
      <c r="D160" s="52" t="str">
        <f t="array" ref="D160">IFERROR(INDEX('Non-Public Schools'!C$2:C$1753,SMALL(IF('Non-Public Schools'!B$2:B$1753=A$4,ROW('Non-Public Schools'!C$2:C$1753)-ROW('Non-Public Schools'!C$2)+1),ROWS(D$13:D160))),"")</f>
        <v/>
      </c>
    </row>
    <row r="161" spans="2:4" x14ac:dyDescent="0.3">
      <c r="B161" s="52">
        <f t="array" ref="B161">IFERROR(INDEX('Public Schools'!D$2:D$4748,SMALL(IF('Public Schools'!A$2:A$4748=C$4,ROW('Public Schools'!D$2:D$4748)-ROW('Public Schools'!D$2)+1),ROWS(B$13:B161))),"")</f>
        <v>0</v>
      </c>
      <c r="C161" s="52" t="str">
        <f t="array" ref="C161">IFERROR(INDEX('Nonpublic Dist of Resid Detail'!D$2:D$14870,SMALL(IF('Nonpublic Dist of Resid Detail'!A$2:A$14870=A$4,ROW('Nonpublic Dist of Resid Detail'!D$2:D$14870)-ROW('Nonpublic Dist of Resid Detail'!D$2)+1),ROWS(C$13:C161))),"")</f>
        <v/>
      </c>
      <c r="D161" s="52" t="str">
        <f t="array" ref="D161">IFERROR(INDEX('Non-Public Schools'!C$2:C$1753,SMALL(IF('Non-Public Schools'!B$2:B$1753=A$4,ROW('Non-Public Schools'!C$2:C$1753)-ROW('Non-Public Schools'!C$2)+1),ROWS(D$13:D161))),"")</f>
        <v/>
      </c>
    </row>
    <row r="162" spans="2:4" x14ac:dyDescent="0.3">
      <c r="B162" s="52">
        <f t="array" ref="B162">IFERROR(INDEX('Public Schools'!D$2:D$4748,SMALL(IF('Public Schools'!A$2:A$4748=C$4,ROW('Public Schools'!D$2:D$4748)-ROW('Public Schools'!D$2)+1),ROWS(B$13:B162))),"")</f>
        <v>0</v>
      </c>
      <c r="C162" s="52" t="str">
        <f t="array" ref="C162">IFERROR(INDEX('Nonpublic Dist of Resid Detail'!D$2:D$14870,SMALL(IF('Nonpublic Dist of Resid Detail'!A$2:A$14870=A$4,ROW('Nonpublic Dist of Resid Detail'!D$2:D$14870)-ROW('Nonpublic Dist of Resid Detail'!D$2)+1),ROWS(C$13:C162))),"")</f>
        <v/>
      </c>
      <c r="D162" s="52" t="str">
        <f t="array" ref="D162">IFERROR(INDEX('Non-Public Schools'!C$2:C$1753,SMALL(IF('Non-Public Schools'!B$2:B$1753=A$4,ROW('Non-Public Schools'!C$2:C$1753)-ROW('Non-Public Schools'!C$2)+1),ROWS(D$13:D162))),"")</f>
        <v/>
      </c>
    </row>
    <row r="163" spans="2:4" x14ac:dyDescent="0.3">
      <c r="B163" s="52"/>
      <c r="C163" s="52" t="str">
        <f t="array" ref="C163">IFERROR(INDEX('Nonpublic Dist of Resid Detail'!D$2:D$14870,SMALL(IF('Nonpublic Dist of Resid Detail'!A$2:A$14870=A$4,ROW('Nonpublic Dist of Resid Detail'!D$2:D$14870)-ROW('Nonpublic Dist of Resid Detail'!D$2)+1),ROWS(C$13:C163))),"")</f>
        <v/>
      </c>
      <c r="D163" s="52" t="str">
        <f t="array" ref="D163">IFERROR(INDEX('Non-Public Schools'!C$2:C$1753,SMALL(IF('Non-Public Schools'!B$2:B$1753=A$4,ROW('Non-Public Schools'!C$2:C$1753)-ROW('Non-Public Schools'!C$2)+1),ROWS(D$13:D163))),"")</f>
        <v/>
      </c>
    </row>
    <row r="164" spans="2:4" x14ac:dyDescent="0.3">
      <c r="B164" s="52"/>
      <c r="C164" s="52" t="str">
        <f t="array" ref="C164">IFERROR(INDEX('Nonpublic Dist of Resid Detail'!D$2:D$14870,SMALL(IF('Nonpublic Dist of Resid Detail'!A$2:A$14870=A$4,ROW('Nonpublic Dist of Resid Detail'!D$2:D$14870)-ROW('Nonpublic Dist of Resid Detail'!D$2)+1),ROWS(C$13:C164))),"")</f>
        <v/>
      </c>
      <c r="D164" s="52" t="str">
        <f t="array" ref="D164">IFERROR(INDEX('Non-Public Schools'!C$2:C$1753,SMALL(IF('Non-Public Schools'!B$2:B$1753=A$4,ROW('Non-Public Schools'!C$2:C$1753)-ROW('Non-Public Schools'!C$2)+1),ROWS(D$13:D164))),"")</f>
        <v/>
      </c>
    </row>
    <row r="165" spans="2:4" x14ac:dyDescent="0.3">
      <c r="B165" s="52"/>
      <c r="C165" s="52" t="str">
        <f t="array" ref="C165">IFERROR(INDEX('Nonpublic Dist of Resid Detail'!D$2:D$14870,SMALL(IF('Nonpublic Dist of Resid Detail'!A$2:A$14870=A$4,ROW('Nonpublic Dist of Resid Detail'!D$2:D$14870)-ROW('Nonpublic Dist of Resid Detail'!D$2)+1),ROWS(C$13:C165))),"")</f>
        <v/>
      </c>
      <c r="D165" s="52" t="str">
        <f t="array" ref="D165">IFERROR(INDEX('Non-Public Schools'!C$2:C$1753,SMALL(IF('Non-Public Schools'!B$2:B$1753=A$4,ROW('Non-Public Schools'!C$2:C$1753)-ROW('Non-Public Schools'!C$2)+1),ROWS(D$13:D165))),"")</f>
        <v/>
      </c>
    </row>
    <row r="166" spans="2:4" x14ac:dyDescent="0.3">
      <c r="B166" s="52"/>
      <c r="C166" s="52" t="str">
        <f t="array" ref="C166">IFERROR(INDEX('Nonpublic Dist of Resid Detail'!D$2:D$14870,SMALL(IF('Nonpublic Dist of Resid Detail'!A$2:A$14870=A$4,ROW('Nonpublic Dist of Resid Detail'!D$2:D$14870)-ROW('Nonpublic Dist of Resid Detail'!D$2)+1),ROWS(C$13:C166))),"")</f>
        <v/>
      </c>
      <c r="D166" s="52" t="str">
        <f t="array" ref="D166">IFERROR(INDEX('Non-Public Schools'!C$2:C$1753,SMALL(IF('Non-Public Schools'!B$2:B$1753=A$4,ROW('Non-Public Schools'!C$2:C$1753)-ROW('Non-Public Schools'!C$2)+1),ROWS(D$13:D166))),"")</f>
        <v/>
      </c>
    </row>
    <row r="167" spans="2:4" x14ac:dyDescent="0.3">
      <c r="B167" s="52"/>
      <c r="C167" s="52" t="str">
        <f t="array" ref="C167">IFERROR(INDEX('Nonpublic Dist of Resid Detail'!D$2:D$14870,SMALL(IF('Nonpublic Dist of Resid Detail'!A$2:A$14870=A$4,ROW('Nonpublic Dist of Resid Detail'!D$2:D$14870)-ROW('Nonpublic Dist of Resid Detail'!D$2)+1),ROWS(C$13:C167))),"")</f>
        <v/>
      </c>
      <c r="D167" s="52" t="str">
        <f t="array" ref="D167">IFERROR(INDEX('Non-Public Schools'!C$2:C$1753,SMALL(IF('Non-Public Schools'!B$2:B$1753=A$4,ROW('Non-Public Schools'!C$2:C$1753)-ROW('Non-Public Schools'!C$2)+1),ROWS(D$13:D167))),"")</f>
        <v/>
      </c>
    </row>
    <row r="168" spans="2:4" x14ac:dyDescent="0.3">
      <c r="B168" s="52"/>
      <c r="C168" s="52" t="str">
        <f t="array" ref="C168">IFERROR(INDEX('Nonpublic Dist of Resid Detail'!D$2:D$14870,SMALL(IF('Nonpublic Dist of Resid Detail'!A$2:A$14870=A$4,ROW('Nonpublic Dist of Resid Detail'!D$2:D$14870)-ROW('Nonpublic Dist of Resid Detail'!D$2)+1),ROWS(C$13:C168))),"")</f>
        <v/>
      </c>
      <c r="D168" s="52" t="str">
        <f t="array" ref="D168">IFERROR(INDEX('Non-Public Schools'!C$2:C$1753,SMALL(IF('Non-Public Schools'!B$2:B$1753=A$4,ROW('Non-Public Schools'!C$2:C$1753)-ROW('Non-Public Schools'!C$2)+1),ROWS(D$13:D168))),"")</f>
        <v/>
      </c>
    </row>
    <row r="169" spans="2:4" x14ac:dyDescent="0.3">
      <c r="B169" s="52"/>
      <c r="C169" s="52" t="str">
        <f t="array" ref="C169">IFERROR(INDEX('Nonpublic Dist of Resid Detail'!D$2:D$14870,SMALL(IF('Nonpublic Dist of Resid Detail'!A$2:A$14870=A$4,ROW('Nonpublic Dist of Resid Detail'!D$2:D$14870)-ROW('Nonpublic Dist of Resid Detail'!D$2)+1),ROWS(C$13:C169))),"")</f>
        <v/>
      </c>
      <c r="D169" s="52" t="str">
        <f t="array" ref="D169">IFERROR(INDEX('Non-Public Schools'!C$2:C$1753,SMALL(IF('Non-Public Schools'!B$2:B$1753=A$4,ROW('Non-Public Schools'!C$2:C$1753)-ROW('Non-Public Schools'!C$2)+1),ROWS(D$13:D169))),"")</f>
        <v/>
      </c>
    </row>
    <row r="170" spans="2:4" x14ac:dyDescent="0.3">
      <c r="B170" s="52"/>
      <c r="C170" s="52" t="str">
        <f t="array" ref="C170">IFERROR(INDEX('Nonpublic Dist of Resid Detail'!D$2:D$14870,SMALL(IF('Nonpublic Dist of Resid Detail'!A$2:A$14870=A$4,ROW('Nonpublic Dist of Resid Detail'!D$2:D$14870)-ROW('Nonpublic Dist of Resid Detail'!D$2)+1),ROWS(C$13:C170))),"")</f>
        <v/>
      </c>
      <c r="D170" s="52" t="str">
        <f t="array" ref="D170">IFERROR(INDEX('Non-Public Schools'!C$2:C$1753,SMALL(IF('Non-Public Schools'!B$2:B$1753=A$4,ROW('Non-Public Schools'!C$2:C$1753)-ROW('Non-Public Schools'!C$2)+1),ROWS(D$13:D170))),"")</f>
        <v/>
      </c>
    </row>
    <row r="171" spans="2:4" x14ac:dyDescent="0.3">
      <c r="B171" s="52"/>
      <c r="C171" s="52" t="str">
        <f t="array" ref="C171">IFERROR(INDEX('Nonpublic Dist of Resid Detail'!D$2:D$14870,SMALL(IF('Nonpublic Dist of Resid Detail'!A$2:A$14870=A$4,ROW('Nonpublic Dist of Resid Detail'!D$2:D$14870)-ROW('Nonpublic Dist of Resid Detail'!D$2)+1),ROWS(C$13:C171))),"")</f>
        <v/>
      </c>
      <c r="D171" s="52" t="str">
        <f t="array" ref="D171">IFERROR(INDEX('Non-Public Schools'!C$2:C$1753,SMALL(IF('Non-Public Schools'!B$2:B$1753=A$4,ROW('Non-Public Schools'!C$2:C$1753)-ROW('Non-Public Schools'!C$2)+1),ROWS(D$13:D171))),"")</f>
        <v/>
      </c>
    </row>
    <row r="172" spans="2:4" x14ac:dyDescent="0.3">
      <c r="B172" s="52"/>
      <c r="C172" s="52" t="str">
        <f t="array" ref="C172">IFERROR(INDEX('Nonpublic Dist of Resid Detail'!D$2:D$14870,SMALL(IF('Nonpublic Dist of Resid Detail'!A$2:A$14870=A$4,ROW('Nonpublic Dist of Resid Detail'!D$2:D$14870)-ROW('Nonpublic Dist of Resid Detail'!D$2)+1),ROWS(C$13:C172))),"")</f>
        <v/>
      </c>
      <c r="D172" s="52" t="str">
        <f t="array" ref="D172">IFERROR(INDEX('Non-Public Schools'!C$2:C$1753,SMALL(IF('Non-Public Schools'!B$2:B$1753=A$4,ROW('Non-Public Schools'!C$2:C$1753)-ROW('Non-Public Schools'!C$2)+1),ROWS(D$13:D172))),"")</f>
        <v/>
      </c>
    </row>
    <row r="173" spans="2:4" x14ac:dyDescent="0.3">
      <c r="B173" s="52"/>
      <c r="C173" s="52" t="str">
        <f t="array" ref="C173">IFERROR(INDEX('Nonpublic Dist of Resid Detail'!D$2:D$14870,SMALL(IF('Nonpublic Dist of Resid Detail'!A$2:A$14870=A$4,ROW('Nonpublic Dist of Resid Detail'!D$2:D$14870)-ROW('Nonpublic Dist of Resid Detail'!D$2)+1),ROWS(C$13:C173))),"")</f>
        <v/>
      </c>
      <c r="D173" s="52" t="str">
        <f t="array" ref="D173">IFERROR(INDEX('Non-Public Schools'!C$2:C$1753,SMALL(IF('Non-Public Schools'!B$2:B$1753=A$4,ROW('Non-Public Schools'!C$2:C$1753)-ROW('Non-Public Schools'!C$2)+1),ROWS(D$13:D173))),"")</f>
        <v/>
      </c>
    </row>
    <row r="174" spans="2:4" x14ac:dyDescent="0.3">
      <c r="B174" s="52"/>
      <c r="C174" s="52" t="str">
        <f t="array" ref="C174">IFERROR(INDEX('Nonpublic Dist of Resid Detail'!D$2:D$14870,SMALL(IF('Nonpublic Dist of Resid Detail'!A$2:A$14870=A$4,ROW('Nonpublic Dist of Resid Detail'!D$2:D$14870)-ROW('Nonpublic Dist of Resid Detail'!D$2)+1),ROWS(C$13:C174))),"")</f>
        <v/>
      </c>
      <c r="D174" s="52" t="str">
        <f t="array" ref="D174">IFERROR(INDEX('Non-Public Schools'!C$2:C$1753,SMALL(IF('Non-Public Schools'!B$2:B$1753=A$4,ROW('Non-Public Schools'!C$2:C$1753)-ROW('Non-Public Schools'!C$2)+1),ROWS(D$13:D174))),"")</f>
        <v/>
      </c>
    </row>
    <row r="175" spans="2:4" x14ac:dyDescent="0.3">
      <c r="B175" s="52"/>
      <c r="C175" s="52" t="str">
        <f t="array" ref="C175">IFERROR(INDEX('Nonpublic Dist of Resid Detail'!D$2:D$14870,SMALL(IF('Nonpublic Dist of Resid Detail'!A$2:A$14870=A$4,ROW('Nonpublic Dist of Resid Detail'!D$2:D$14870)-ROW('Nonpublic Dist of Resid Detail'!D$2)+1),ROWS(C$13:C175))),"")</f>
        <v/>
      </c>
      <c r="D175" s="52" t="str">
        <f t="array" ref="D175">IFERROR(INDEX('Non-Public Schools'!C$2:C$1753,SMALL(IF('Non-Public Schools'!B$2:B$1753=A$4,ROW('Non-Public Schools'!C$2:C$1753)-ROW('Non-Public Schools'!C$2)+1),ROWS(D$13:D175))),"")</f>
        <v/>
      </c>
    </row>
    <row r="176" spans="2:4" x14ac:dyDescent="0.3">
      <c r="B176" s="52"/>
      <c r="C176" s="52" t="str">
        <f t="array" ref="C176">IFERROR(INDEX('Nonpublic Dist of Resid Detail'!D$2:D$14870,SMALL(IF('Nonpublic Dist of Resid Detail'!A$2:A$14870=A$4,ROW('Nonpublic Dist of Resid Detail'!D$2:D$14870)-ROW('Nonpublic Dist of Resid Detail'!D$2)+1),ROWS(C$13:C176))),"")</f>
        <v/>
      </c>
      <c r="D176" s="52" t="str">
        <f t="array" ref="D176">IFERROR(INDEX('Non-Public Schools'!C$2:C$1753,SMALL(IF('Non-Public Schools'!B$2:B$1753=A$4,ROW('Non-Public Schools'!C$2:C$1753)-ROW('Non-Public Schools'!C$2)+1),ROWS(D$13:D176))),"")</f>
        <v/>
      </c>
    </row>
    <row r="177" spans="2:4" x14ac:dyDescent="0.3">
      <c r="B177" s="52"/>
      <c r="C177" s="52" t="str">
        <f t="array" ref="C177">IFERROR(INDEX('Nonpublic Dist of Resid Detail'!D$2:D$14870,SMALL(IF('Nonpublic Dist of Resid Detail'!A$2:A$14870=A$4,ROW('Nonpublic Dist of Resid Detail'!D$2:D$14870)-ROW('Nonpublic Dist of Resid Detail'!D$2)+1),ROWS(C$13:C177))),"")</f>
        <v/>
      </c>
      <c r="D177" s="52" t="str">
        <f t="array" ref="D177">IFERROR(INDEX('Non-Public Schools'!C$2:C$1753,SMALL(IF('Non-Public Schools'!B$2:B$1753=A$4,ROW('Non-Public Schools'!C$2:C$1753)-ROW('Non-Public Schools'!C$2)+1),ROWS(D$13:D177))),"")</f>
        <v/>
      </c>
    </row>
    <row r="178" spans="2:4" x14ac:dyDescent="0.3">
      <c r="B178" s="52"/>
      <c r="C178" s="52" t="str">
        <f t="array" ref="C178">IFERROR(INDEX('Nonpublic Dist of Resid Detail'!D$2:D$14870,SMALL(IF('Nonpublic Dist of Resid Detail'!A$2:A$14870=A$4,ROW('Nonpublic Dist of Resid Detail'!D$2:D$14870)-ROW('Nonpublic Dist of Resid Detail'!D$2)+1),ROWS(C$13:C178))),"")</f>
        <v/>
      </c>
      <c r="D178" s="52" t="str">
        <f t="array" ref="D178">IFERROR(INDEX('Non-Public Schools'!C$2:C$1753,SMALL(IF('Non-Public Schools'!B$2:B$1753=A$4,ROW('Non-Public Schools'!C$2:C$1753)-ROW('Non-Public Schools'!C$2)+1),ROWS(D$13:D178))),"")</f>
        <v/>
      </c>
    </row>
    <row r="179" spans="2:4" x14ac:dyDescent="0.3">
      <c r="B179" s="52"/>
      <c r="C179" s="52" t="str">
        <f t="array" ref="C179">IFERROR(INDEX('Nonpublic Dist of Resid Detail'!D$2:D$14870,SMALL(IF('Nonpublic Dist of Resid Detail'!A$2:A$14870=A$4,ROW('Nonpublic Dist of Resid Detail'!D$2:D$14870)-ROW('Nonpublic Dist of Resid Detail'!D$2)+1),ROWS(C$13:C179))),"")</f>
        <v/>
      </c>
      <c r="D179" s="52" t="str">
        <f t="array" ref="D179">IFERROR(INDEX('Non-Public Schools'!C$2:C$1753,SMALL(IF('Non-Public Schools'!B$2:B$1753=A$4,ROW('Non-Public Schools'!C$2:C$1753)-ROW('Non-Public Schools'!C$2)+1),ROWS(D$13:D179))),"")</f>
        <v/>
      </c>
    </row>
    <row r="180" spans="2:4" x14ac:dyDescent="0.3">
      <c r="B180" s="52"/>
      <c r="C180" s="52" t="str">
        <f t="array" ref="C180">IFERROR(INDEX('Nonpublic Dist of Resid Detail'!D$2:D$14870,SMALL(IF('Nonpublic Dist of Resid Detail'!A$2:A$14870=A$4,ROW('Nonpublic Dist of Resid Detail'!D$2:D$14870)-ROW('Nonpublic Dist of Resid Detail'!D$2)+1),ROWS(C$13:C180))),"")</f>
        <v/>
      </c>
      <c r="D180" s="52" t="str">
        <f t="array" ref="D180">IFERROR(INDEX('Non-Public Schools'!C$2:C$1753,SMALL(IF('Non-Public Schools'!B$2:B$1753=A$4,ROW('Non-Public Schools'!C$2:C$1753)-ROW('Non-Public Schools'!C$2)+1),ROWS(D$13:D180))),"")</f>
        <v/>
      </c>
    </row>
    <row r="181" spans="2:4" x14ac:dyDescent="0.3">
      <c r="B181" s="52"/>
      <c r="C181" s="52" t="str">
        <f t="array" ref="C181">IFERROR(INDEX('Nonpublic Dist of Resid Detail'!D$2:D$14870,SMALL(IF('Nonpublic Dist of Resid Detail'!A$2:A$14870=A$4,ROW('Nonpublic Dist of Resid Detail'!D$2:D$14870)-ROW('Nonpublic Dist of Resid Detail'!D$2)+1),ROWS(C$13:C181))),"")</f>
        <v/>
      </c>
      <c r="D181" s="52" t="str">
        <f t="array" ref="D181">IFERROR(INDEX('Non-Public Schools'!C$2:C$1753,SMALL(IF('Non-Public Schools'!B$2:B$1753=A$4,ROW('Non-Public Schools'!C$2:C$1753)-ROW('Non-Public Schools'!C$2)+1),ROWS(D$13:D181))),"")</f>
        <v/>
      </c>
    </row>
    <row r="182" spans="2:4" x14ac:dyDescent="0.3">
      <c r="B182" s="52"/>
      <c r="C182" s="52" t="str">
        <f t="array" ref="C182">IFERROR(INDEX('Nonpublic Dist of Resid Detail'!D$2:D$14870,SMALL(IF('Nonpublic Dist of Resid Detail'!A$2:A$14870=A$4,ROW('Nonpublic Dist of Resid Detail'!D$2:D$14870)-ROW('Nonpublic Dist of Resid Detail'!D$2)+1),ROWS(C$13:C182))),"")</f>
        <v/>
      </c>
      <c r="D182" s="52" t="str">
        <f t="array" ref="D182">IFERROR(INDEX('Non-Public Schools'!C$2:C$1753,SMALL(IF('Non-Public Schools'!B$2:B$1753=A$4,ROW('Non-Public Schools'!C$2:C$1753)-ROW('Non-Public Schools'!C$2)+1),ROWS(D$13:D182))),"")</f>
        <v/>
      </c>
    </row>
    <row r="183" spans="2:4" x14ac:dyDescent="0.3">
      <c r="B183" s="52"/>
      <c r="C183" s="52" t="str">
        <f t="array" ref="C183">IFERROR(INDEX('Nonpublic Dist of Resid Detail'!D$2:D$14870,SMALL(IF('Nonpublic Dist of Resid Detail'!A$2:A$14870=A$4,ROW('Nonpublic Dist of Resid Detail'!D$2:D$14870)-ROW('Nonpublic Dist of Resid Detail'!D$2)+1),ROWS(C$13:C183))),"")</f>
        <v/>
      </c>
      <c r="D183" s="52" t="str">
        <f t="array" ref="D183">IFERROR(INDEX('Non-Public Schools'!C$2:C$1753,SMALL(IF('Non-Public Schools'!B$2:B$1753=A$4,ROW('Non-Public Schools'!C$2:C$1753)-ROW('Non-Public Schools'!C$2)+1),ROWS(D$13:D183))),"")</f>
        <v/>
      </c>
    </row>
    <row r="184" spans="2:4" x14ac:dyDescent="0.3">
      <c r="B184" s="52"/>
      <c r="C184" s="52" t="str">
        <f t="array" ref="C184">IFERROR(INDEX('Nonpublic Dist of Resid Detail'!D$2:D$14870,SMALL(IF('Nonpublic Dist of Resid Detail'!A$2:A$14870=A$4,ROW('Nonpublic Dist of Resid Detail'!D$2:D$14870)-ROW('Nonpublic Dist of Resid Detail'!D$2)+1),ROWS(C$13:C184))),"")</f>
        <v/>
      </c>
      <c r="D184" s="52" t="str">
        <f t="array" ref="D184">IFERROR(INDEX('Non-Public Schools'!C$2:C$1753,SMALL(IF('Non-Public Schools'!B$2:B$1753=A$4,ROW('Non-Public Schools'!C$2:C$1753)-ROW('Non-Public Schools'!C$2)+1),ROWS(D$13:D184))),"")</f>
        <v/>
      </c>
    </row>
    <row r="185" spans="2:4" x14ac:dyDescent="0.3">
      <c r="B185" s="52"/>
      <c r="C185" s="52" t="str">
        <f t="array" ref="C185">IFERROR(INDEX('Nonpublic Dist of Resid Detail'!D$2:D$14870,SMALL(IF('Nonpublic Dist of Resid Detail'!A$2:A$14870=A$4,ROW('Nonpublic Dist of Resid Detail'!D$2:D$14870)-ROW('Nonpublic Dist of Resid Detail'!D$2)+1),ROWS(C$13:C185))),"")</f>
        <v/>
      </c>
      <c r="D185" s="52" t="str">
        <f t="array" ref="D185">IFERROR(INDEX('Non-Public Schools'!C$2:C$1753,SMALL(IF('Non-Public Schools'!B$2:B$1753=A$4,ROW('Non-Public Schools'!C$2:C$1753)-ROW('Non-Public Schools'!C$2)+1),ROWS(D$13:D185))),"")</f>
        <v/>
      </c>
    </row>
    <row r="186" spans="2:4" x14ac:dyDescent="0.3">
      <c r="B186" s="52"/>
      <c r="C186" s="52" t="str">
        <f t="array" ref="C186">IFERROR(INDEX('Nonpublic Dist of Resid Detail'!D$2:D$14870,SMALL(IF('Nonpublic Dist of Resid Detail'!A$2:A$14870=A$4,ROW('Nonpublic Dist of Resid Detail'!D$2:D$14870)-ROW('Nonpublic Dist of Resid Detail'!D$2)+1),ROWS(C$13:C186))),"")</f>
        <v/>
      </c>
      <c r="D186" s="52" t="str">
        <f t="array" ref="D186">IFERROR(INDEX('Non-Public Schools'!C$2:C$1753,SMALL(IF('Non-Public Schools'!B$2:B$1753=A$4,ROW('Non-Public Schools'!C$2:C$1753)-ROW('Non-Public Schools'!C$2)+1),ROWS(D$13:D186))),"")</f>
        <v/>
      </c>
    </row>
    <row r="187" spans="2:4" x14ac:dyDescent="0.3">
      <c r="B187" s="52"/>
      <c r="C187" s="52" t="str">
        <f t="array" ref="C187">IFERROR(INDEX('Nonpublic Dist of Resid Detail'!D$2:D$14870,SMALL(IF('Nonpublic Dist of Resid Detail'!A$2:A$14870=A$4,ROW('Nonpublic Dist of Resid Detail'!D$2:D$14870)-ROW('Nonpublic Dist of Resid Detail'!D$2)+1),ROWS(C$13:C187))),"")</f>
        <v/>
      </c>
      <c r="D187" s="52" t="str">
        <f t="array" ref="D187">IFERROR(INDEX('Non-Public Schools'!C$2:C$1753,SMALL(IF('Non-Public Schools'!B$2:B$1753=A$4,ROW('Non-Public Schools'!C$2:C$1753)-ROW('Non-Public Schools'!C$2)+1),ROWS(D$13:D187))),"")</f>
        <v/>
      </c>
    </row>
    <row r="188" spans="2:4" x14ac:dyDescent="0.3">
      <c r="B188" s="52"/>
      <c r="C188" s="52" t="str">
        <f t="array" ref="C188">IFERROR(INDEX('Nonpublic Dist of Resid Detail'!D$2:D$14870,SMALL(IF('Nonpublic Dist of Resid Detail'!A$2:A$14870=A$4,ROW('Nonpublic Dist of Resid Detail'!D$2:D$14870)-ROW('Nonpublic Dist of Resid Detail'!D$2)+1),ROWS(C$13:C188))),"")</f>
        <v/>
      </c>
      <c r="D188" s="52" t="str">
        <f t="array" ref="D188">IFERROR(INDEX('Non-Public Schools'!C$2:C$1753,SMALL(IF('Non-Public Schools'!B$2:B$1753=A$4,ROW('Non-Public Schools'!C$2:C$1753)-ROW('Non-Public Schools'!C$2)+1),ROWS(D$13:D188))),"")</f>
        <v/>
      </c>
    </row>
    <row r="189" spans="2:4" x14ac:dyDescent="0.3">
      <c r="B189" s="52"/>
      <c r="C189" s="52" t="str">
        <f t="array" ref="C189">IFERROR(INDEX('Nonpublic Dist of Resid Detail'!D$2:D$14870,SMALL(IF('Nonpublic Dist of Resid Detail'!A$2:A$14870=A$4,ROW('Nonpublic Dist of Resid Detail'!D$2:D$14870)-ROW('Nonpublic Dist of Resid Detail'!D$2)+1),ROWS(C$13:C189))),"")</f>
        <v/>
      </c>
      <c r="D189" s="52" t="str">
        <f t="array" ref="D189">IFERROR(INDEX('Non-Public Schools'!C$2:C$1753,SMALL(IF('Non-Public Schools'!B$2:B$1753=A$4,ROW('Non-Public Schools'!C$2:C$1753)-ROW('Non-Public Schools'!C$2)+1),ROWS(D$13:D189))),"")</f>
        <v/>
      </c>
    </row>
    <row r="190" spans="2:4" x14ac:dyDescent="0.3">
      <c r="B190" s="52"/>
      <c r="C190" s="52" t="str">
        <f t="array" ref="C190">IFERROR(INDEX('Nonpublic Dist of Resid Detail'!D$2:D$14870,SMALL(IF('Nonpublic Dist of Resid Detail'!A$2:A$14870=A$4,ROW('Nonpublic Dist of Resid Detail'!D$2:D$14870)-ROW('Nonpublic Dist of Resid Detail'!D$2)+1),ROWS(C$13:C190))),"")</f>
        <v/>
      </c>
      <c r="D190" s="52" t="str">
        <f t="array" ref="D190">IFERROR(INDEX('Non-Public Schools'!C$2:C$1753,SMALL(IF('Non-Public Schools'!B$2:B$1753=A$4,ROW('Non-Public Schools'!C$2:C$1753)-ROW('Non-Public Schools'!C$2)+1),ROWS(D$13:D190))),"")</f>
        <v/>
      </c>
    </row>
    <row r="191" spans="2:4" x14ac:dyDescent="0.3">
      <c r="B191" s="52"/>
      <c r="C191" s="52" t="str">
        <f t="array" ref="C191">IFERROR(INDEX('Nonpublic Dist of Resid Detail'!D$2:D$14870,SMALL(IF('Nonpublic Dist of Resid Detail'!A$2:A$14870=A$4,ROW('Nonpublic Dist of Resid Detail'!D$2:D$14870)-ROW('Nonpublic Dist of Resid Detail'!D$2)+1),ROWS(C$13:C191))),"")</f>
        <v/>
      </c>
      <c r="D191" s="52" t="str">
        <f t="array" ref="D191">IFERROR(INDEX('Non-Public Schools'!C$2:C$1753,SMALL(IF('Non-Public Schools'!B$2:B$1753=A$4,ROW('Non-Public Schools'!C$2:C$1753)-ROW('Non-Public Schools'!C$2)+1),ROWS(D$13:D191))),"")</f>
        <v/>
      </c>
    </row>
    <row r="192" spans="2:4" x14ac:dyDescent="0.3">
      <c r="B192" s="52"/>
      <c r="C192" s="52" t="str">
        <f t="array" ref="C192">IFERROR(INDEX('Nonpublic Dist of Resid Detail'!D$2:D$14870,SMALL(IF('Nonpublic Dist of Resid Detail'!A$2:A$14870=A$4,ROW('Nonpublic Dist of Resid Detail'!D$2:D$14870)-ROW('Nonpublic Dist of Resid Detail'!D$2)+1),ROWS(C$13:C192))),"")</f>
        <v/>
      </c>
      <c r="D192" s="52" t="str">
        <f t="array" ref="D192">IFERROR(INDEX('Non-Public Schools'!C$2:C$1753,SMALL(IF('Non-Public Schools'!B$2:B$1753=A$4,ROW('Non-Public Schools'!C$2:C$1753)-ROW('Non-Public Schools'!C$2)+1),ROWS(D$13:D192))),"")</f>
        <v/>
      </c>
    </row>
    <row r="193" spans="2:4" x14ac:dyDescent="0.3">
      <c r="B193" s="52"/>
      <c r="C193" s="52" t="str">
        <f t="array" ref="C193">IFERROR(INDEX('Nonpublic Dist of Resid Detail'!D$2:D$14870,SMALL(IF('Nonpublic Dist of Resid Detail'!A$2:A$14870=A$4,ROW('Nonpublic Dist of Resid Detail'!D$2:D$14870)-ROW('Nonpublic Dist of Resid Detail'!D$2)+1),ROWS(C$13:C193))),"")</f>
        <v/>
      </c>
      <c r="D193" s="52" t="str">
        <f t="array" ref="D193">IFERROR(INDEX('Non-Public Schools'!C$2:C$1753,SMALL(IF('Non-Public Schools'!B$2:B$1753=A$4,ROW('Non-Public Schools'!C$2:C$1753)-ROW('Non-Public Schools'!C$2)+1),ROWS(D$13:D193))),"")</f>
        <v/>
      </c>
    </row>
    <row r="194" spans="2:4" x14ac:dyDescent="0.3">
      <c r="B194" s="52"/>
      <c r="C194" s="52" t="str">
        <f t="array" ref="C194">IFERROR(INDEX('Nonpublic Dist of Resid Detail'!D$2:D$14870,SMALL(IF('Nonpublic Dist of Resid Detail'!A$2:A$14870=A$4,ROW('Nonpublic Dist of Resid Detail'!D$2:D$14870)-ROW('Nonpublic Dist of Resid Detail'!D$2)+1),ROWS(C$13:C194))),"")</f>
        <v/>
      </c>
      <c r="D194" s="52" t="str">
        <f t="array" ref="D194">IFERROR(INDEX('Non-Public Schools'!C$2:C$1753,SMALL(IF('Non-Public Schools'!B$2:B$1753=A$4,ROW('Non-Public Schools'!C$2:C$1753)-ROW('Non-Public Schools'!C$2)+1),ROWS(D$13:D194))),"")</f>
        <v/>
      </c>
    </row>
    <row r="195" spans="2:4" x14ac:dyDescent="0.3">
      <c r="B195" s="52"/>
      <c r="C195" s="52" t="str">
        <f t="array" ref="C195">IFERROR(INDEX('Nonpublic Dist of Resid Detail'!D$2:D$14870,SMALL(IF('Nonpublic Dist of Resid Detail'!A$2:A$14870=A$4,ROW('Nonpublic Dist of Resid Detail'!D$2:D$14870)-ROW('Nonpublic Dist of Resid Detail'!D$2)+1),ROWS(C$13:C195))),"")</f>
        <v/>
      </c>
      <c r="D195" s="52" t="str">
        <f t="array" ref="D195">IFERROR(INDEX('Non-Public Schools'!C$2:C$1753,SMALL(IF('Non-Public Schools'!B$2:B$1753=A$4,ROW('Non-Public Schools'!C$2:C$1753)-ROW('Non-Public Schools'!C$2)+1),ROWS(D$13:D195))),"")</f>
        <v/>
      </c>
    </row>
    <row r="196" spans="2:4" x14ac:dyDescent="0.3">
      <c r="B196" s="52"/>
      <c r="C196" s="52" t="str">
        <f t="array" ref="C196">IFERROR(INDEX('Nonpublic Dist of Resid Detail'!D$2:D$14870,SMALL(IF('Nonpublic Dist of Resid Detail'!A$2:A$14870=A$4,ROW('Nonpublic Dist of Resid Detail'!D$2:D$14870)-ROW('Nonpublic Dist of Resid Detail'!D$2)+1),ROWS(C$13:C196))),"")</f>
        <v/>
      </c>
      <c r="D196" s="52" t="str">
        <f t="array" ref="D196">IFERROR(INDEX('Non-Public Schools'!C$2:C$1753,SMALL(IF('Non-Public Schools'!B$2:B$1753=A$4,ROW('Non-Public Schools'!C$2:C$1753)-ROW('Non-Public Schools'!C$2)+1),ROWS(D$13:D196))),"")</f>
        <v/>
      </c>
    </row>
    <row r="197" spans="2:4" x14ac:dyDescent="0.3">
      <c r="B197" s="52"/>
      <c r="C197" s="52" t="str">
        <f t="array" ref="C197">IFERROR(INDEX('Nonpublic Dist of Resid Detail'!D$2:D$14870,SMALL(IF('Nonpublic Dist of Resid Detail'!A$2:A$14870=A$4,ROW('Nonpublic Dist of Resid Detail'!D$2:D$14870)-ROW('Nonpublic Dist of Resid Detail'!D$2)+1),ROWS(C$13:C197))),"")</f>
        <v/>
      </c>
      <c r="D197" s="52" t="str">
        <f t="array" ref="D197">IFERROR(INDEX('Non-Public Schools'!C$2:C$1753,SMALL(IF('Non-Public Schools'!B$2:B$1753=A$4,ROW('Non-Public Schools'!C$2:C$1753)-ROW('Non-Public Schools'!C$2)+1),ROWS(D$13:D197))),"")</f>
        <v/>
      </c>
    </row>
    <row r="198" spans="2:4" x14ac:dyDescent="0.3">
      <c r="B198" s="52"/>
      <c r="C198" s="52" t="str">
        <f t="array" ref="C198">IFERROR(INDEX('Nonpublic Dist of Resid Detail'!D$2:D$14870,SMALL(IF('Nonpublic Dist of Resid Detail'!A$2:A$14870=A$4,ROW('Nonpublic Dist of Resid Detail'!D$2:D$14870)-ROW('Nonpublic Dist of Resid Detail'!D$2)+1),ROWS(C$13:C198))),"")</f>
        <v/>
      </c>
      <c r="D198" s="52" t="str">
        <f t="array" ref="D198">IFERROR(INDEX('Non-Public Schools'!C$2:C$1753,SMALL(IF('Non-Public Schools'!B$2:B$1753=A$4,ROW('Non-Public Schools'!C$2:C$1753)-ROW('Non-Public Schools'!C$2)+1),ROWS(D$13:D198))),"")</f>
        <v/>
      </c>
    </row>
    <row r="199" spans="2:4" x14ac:dyDescent="0.3">
      <c r="B199" s="52"/>
      <c r="C199" s="52" t="str">
        <f t="array" ref="C199">IFERROR(INDEX('Nonpublic Dist of Resid Detail'!D$2:D$14870,SMALL(IF('Nonpublic Dist of Resid Detail'!A$2:A$14870=A$4,ROW('Nonpublic Dist of Resid Detail'!D$2:D$14870)-ROW('Nonpublic Dist of Resid Detail'!D$2)+1),ROWS(C$13:C199))),"")</f>
        <v/>
      </c>
      <c r="D199" s="52" t="str">
        <f t="array" ref="D199">IFERROR(INDEX('Non-Public Schools'!C$2:C$1753,SMALL(IF('Non-Public Schools'!B$2:B$1753=A$4,ROW('Non-Public Schools'!C$2:C$1753)-ROW('Non-Public Schools'!C$2)+1),ROWS(D$13:D199))),"")</f>
        <v/>
      </c>
    </row>
    <row r="200" spans="2:4" x14ac:dyDescent="0.3">
      <c r="B200" s="52"/>
      <c r="C200" s="52" t="str">
        <f t="array" ref="C200">IFERROR(INDEX('Nonpublic Dist of Resid Detail'!D$2:D$14870,SMALL(IF('Nonpublic Dist of Resid Detail'!A$2:A$14870=A$4,ROW('Nonpublic Dist of Resid Detail'!D$2:D$14870)-ROW('Nonpublic Dist of Resid Detail'!D$2)+1),ROWS(C$13:C200))),"")</f>
        <v/>
      </c>
      <c r="D200" s="52" t="str">
        <f t="array" ref="D200">IFERROR(INDEX('Non-Public Schools'!C$2:C$1753,SMALL(IF('Non-Public Schools'!B$2:B$1753=A$4,ROW('Non-Public Schools'!C$2:C$1753)-ROW('Non-Public Schools'!C$2)+1),ROWS(D$13:D200))),"")</f>
        <v/>
      </c>
    </row>
    <row r="201" spans="2:4" x14ac:dyDescent="0.3">
      <c r="B201" s="52"/>
      <c r="C201" s="52" t="str">
        <f t="array" ref="C201">IFERROR(INDEX('Nonpublic Dist of Resid Detail'!D$2:D$14870,SMALL(IF('Nonpublic Dist of Resid Detail'!A$2:A$14870=A$4,ROW('Nonpublic Dist of Resid Detail'!D$2:D$14870)-ROW('Nonpublic Dist of Resid Detail'!D$2)+1),ROWS(C$13:C201))),"")</f>
        <v/>
      </c>
      <c r="D201" s="52" t="str">
        <f t="array" ref="D201">IFERROR(INDEX('Non-Public Schools'!C$2:C$1753,SMALL(IF('Non-Public Schools'!B$2:B$1753=A$4,ROW('Non-Public Schools'!C$2:C$1753)-ROW('Non-Public Schools'!C$2)+1),ROWS(D$13:D201))),"")</f>
        <v/>
      </c>
    </row>
    <row r="202" spans="2:4" x14ac:dyDescent="0.3">
      <c r="B202" s="52"/>
      <c r="C202" s="52" t="str">
        <f t="array" ref="C202">IFERROR(INDEX('Nonpublic Dist of Resid Detail'!D$2:D$14870,SMALL(IF('Nonpublic Dist of Resid Detail'!A$2:A$14870=A$4,ROW('Nonpublic Dist of Resid Detail'!D$2:D$14870)-ROW('Nonpublic Dist of Resid Detail'!D$2)+1),ROWS(C$13:C202))),"")</f>
        <v/>
      </c>
      <c r="D202" s="52" t="str">
        <f t="array" ref="D202">IFERROR(INDEX('Non-Public Schools'!C$2:C$1753,SMALL(IF('Non-Public Schools'!B$2:B$1753=A$4,ROW('Non-Public Schools'!C$2:C$1753)-ROW('Non-Public Schools'!C$2)+1),ROWS(D$13:D202))),"")</f>
        <v/>
      </c>
    </row>
    <row r="203" spans="2:4" x14ac:dyDescent="0.3">
      <c r="B203" s="52"/>
      <c r="C203" s="52" t="str">
        <f t="array" ref="C203">IFERROR(INDEX('Nonpublic Dist of Resid Detail'!D$2:D$14870,SMALL(IF('Nonpublic Dist of Resid Detail'!A$2:A$14870=A$4,ROW('Nonpublic Dist of Resid Detail'!D$2:D$14870)-ROW('Nonpublic Dist of Resid Detail'!D$2)+1),ROWS(C$13:C203))),"")</f>
        <v/>
      </c>
      <c r="D203" s="52" t="str">
        <f t="array" ref="D203">IFERROR(INDEX('Non-Public Schools'!C$2:C$1753,SMALL(IF('Non-Public Schools'!B$2:B$1753=A$4,ROW('Non-Public Schools'!C$2:C$1753)-ROW('Non-Public Schools'!C$2)+1),ROWS(D$13:D203))),"")</f>
        <v/>
      </c>
    </row>
    <row r="204" spans="2:4" x14ac:dyDescent="0.3">
      <c r="B204" s="52"/>
      <c r="C204" s="52" t="str">
        <f t="array" ref="C204">IFERROR(INDEX('Nonpublic Dist of Resid Detail'!D$2:D$14870,SMALL(IF('Nonpublic Dist of Resid Detail'!A$2:A$14870=A$4,ROW('Nonpublic Dist of Resid Detail'!D$2:D$14870)-ROW('Nonpublic Dist of Resid Detail'!D$2)+1),ROWS(C$13:C204))),"")</f>
        <v/>
      </c>
      <c r="D204" s="52" t="str">
        <f t="array" ref="D204">IFERROR(INDEX('Non-Public Schools'!C$2:C$1753,SMALL(IF('Non-Public Schools'!B$2:B$1753=A$4,ROW('Non-Public Schools'!C$2:C$1753)-ROW('Non-Public Schools'!C$2)+1),ROWS(D$13:D204))),"")</f>
        <v/>
      </c>
    </row>
    <row r="205" spans="2:4" x14ac:dyDescent="0.3">
      <c r="B205" s="52"/>
      <c r="C205" s="52" t="str">
        <f t="array" ref="C205">IFERROR(INDEX('Nonpublic Dist of Resid Detail'!D$2:D$14870,SMALL(IF('Nonpublic Dist of Resid Detail'!A$2:A$14870=A$4,ROW('Nonpublic Dist of Resid Detail'!D$2:D$14870)-ROW('Nonpublic Dist of Resid Detail'!D$2)+1),ROWS(C$13:C205))),"")</f>
        <v/>
      </c>
      <c r="D205" s="52" t="str">
        <f t="array" ref="D205">IFERROR(INDEX('Non-Public Schools'!C$2:C$1753,SMALL(IF('Non-Public Schools'!B$2:B$1753=A$4,ROW('Non-Public Schools'!C$2:C$1753)-ROW('Non-Public Schools'!C$2)+1),ROWS(D$13:D205))),"")</f>
        <v/>
      </c>
    </row>
    <row r="206" spans="2:4" x14ac:dyDescent="0.3">
      <c r="B206" s="52"/>
      <c r="C206" s="52" t="str">
        <f t="array" ref="C206">IFERROR(INDEX('Nonpublic Dist of Resid Detail'!D$2:D$14870,SMALL(IF('Nonpublic Dist of Resid Detail'!A$2:A$14870=A$4,ROW('Nonpublic Dist of Resid Detail'!D$2:D$14870)-ROW('Nonpublic Dist of Resid Detail'!D$2)+1),ROWS(C$13:C206))),"")</f>
        <v/>
      </c>
      <c r="D206" s="52" t="str">
        <f t="array" ref="D206">IFERROR(INDEX('Non-Public Schools'!C$2:C$1753,SMALL(IF('Non-Public Schools'!B$2:B$1753=A$4,ROW('Non-Public Schools'!C$2:C$1753)-ROW('Non-Public Schools'!C$2)+1),ROWS(D$13:D206))),"")</f>
        <v/>
      </c>
    </row>
    <row r="207" spans="2:4" x14ac:dyDescent="0.3">
      <c r="B207" s="52"/>
      <c r="C207" s="52" t="str">
        <f t="array" ref="C207">IFERROR(INDEX('Nonpublic Dist of Resid Detail'!D$2:D$14870,SMALL(IF('Nonpublic Dist of Resid Detail'!A$2:A$14870=A$4,ROW('Nonpublic Dist of Resid Detail'!D$2:D$14870)-ROW('Nonpublic Dist of Resid Detail'!D$2)+1),ROWS(C$13:C207))),"")</f>
        <v/>
      </c>
      <c r="D207" s="52" t="str">
        <f t="array" ref="D207">IFERROR(INDEX('Non-Public Schools'!C$2:C$1753,SMALL(IF('Non-Public Schools'!B$2:B$1753=A$4,ROW('Non-Public Schools'!C$2:C$1753)-ROW('Non-Public Schools'!C$2)+1),ROWS(D$13:D207))),"")</f>
        <v/>
      </c>
    </row>
    <row r="208" spans="2:4" x14ac:dyDescent="0.3">
      <c r="B208" s="52"/>
      <c r="C208" s="52" t="str">
        <f t="array" ref="C208">IFERROR(INDEX('Nonpublic Dist of Resid Detail'!D$2:D$14870,SMALL(IF('Nonpublic Dist of Resid Detail'!A$2:A$14870=A$4,ROW('Nonpublic Dist of Resid Detail'!D$2:D$14870)-ROW('Nonpublic Dist of Resid Detail'!D$2)+1),ROWS(C$13:C208))),"")</f>
        <v/>
      </c>
      <c r="D208" s="52" t="str">
        <f t="array" ref="D208">IFERROR(INDEX('Non-Public Schools'!C$2:C$1753,SMALL(IF('Non-Public Schools'!B$2:B$1753=A$4,ROW('Non-Public Schools'!C$2:C$1753)-ROW('Non-Public Schools'!C$2)+1),ROWS(D$13:D208))),"")</f>
        <v/>
      </c>
    </row>
    <row r="209" spans="2:4" x14ac:dyDescent="0.3">
      <c r="B209" s="52"/>
      <c r="C209" s="52" t="str">
        <f t="array" ref="C209">IFERROR(INDEX('Nonpublic Dist of Resid Detail'!D$2:D$14870,SMALL(IF('Nonpublic Dist of Resid Detail'!A$2:A$14870=A$4,ROW('Nonpublic Dist of Resid Detail'!D$2:D$14870)-ROW('Nonpublic Dist of Resid Detail'!D$2)+1),ROWS(C$13:C209))),"")</f>
        <v/>
      </c>
      <c r="D209" s="52" t="str">
        <f t="array" ref="D209">IFERROR(INDEX('Non-Public Schools'!C$2:C$1753,SMALL(IF('Non-Public Schools'!B$2:B$1753=A$4,ROW('Non-Public Schools'!C$2:C$1753)-ROW('Non-Public Schools'!C$2)+1),ROWS(D$13:D209))),"")</f>
        <v/>
      </c>
    </row>
    <row r="210" spans="2:4" x14ac:dyDescent="0.3">
      <c r="B210" s="52"/>
      <c r="C210" s="52" t="str">
        <f t="array" ref="C210">IFERROR(INDEX('Nonpublic Dist of Resid Detail'!D$2:D$14870,SMALL(IF('Nonpublic Dist of Resid Detail'!A$2:A$14870=A$4,ROW('Nonpublic Dist of Resid Detail'!D$2:D$14870)-ROW('Nonpublic Dist of Resid Detail'!D$2)+1),ROWS(C$13:C210))),"")</f>
        <v/>
      </c>
      <c r="D210" s="52" t="str">
        <f t="array" ref="D210">IFERROR(INDEX('Non-Public Schools'!C$2:C$1753,SMALL(IF('Non-Public Schools'!B$2:B$1753=A$4,ROW('Non-Public Schools'!C$2:C$1753)-ROW('Non-Public Schools'!C$2)+1),ROWS(D$13:D210))),"")</f>
        <v/>
      </c>
    </row>
    <row r="211" spans="2:4" x14ac:dyDescent="0.3">
      <c r="B211" s="52"/>
      <c r="C211" s="52" t="str">
        <f t="array" ref="C211">IFERROR(INDEX('Nonpublic Dist of Resid Detail'!D$2:D$14870,SMALL(IF('Nonpublic Dist of Resid Detail'!A$2:A$14870=A$4,ROW('Nonpublic Dist of Resid Detail'!D$2:D$14870)-ROW('Nonpublic Dist of Resid Detail'!D$2)+1),ROWS(C$13:C211))),"")</f>
        <v/>
      </c>
      <c r="D211" s="52" t="str">
        <f t="array" ref="D211">IFERROR(INDEX('Non-Public Schools'!C$2:C$1753,SMALL(IF('Non-Public Schools'!B$2:B$1753=A$4,ROW('Non-Public Schools'!C$2:C$1753)-ROW('Non-Public Schools'!C$2)+1),ROWS(D$13:D211))),"")</f>
        <v/>
      </c>
    </row>
    <row r="212" spans="2:4" x14ac:dyDescent="0.3">
      <c r="B212" s="52"/>
      <c r="C212" s="52" t="str">
        <f t="array" ref="C212">IFERROR(INDEX('Nonpublic Dist of Resid Detail'!D$2:D$14870,SMALL(IF('Nonpublic Dist of Resid Detail'!A$2:A$14870=A$4,ROW('Nonpublic Dist of Resid Detail'!D$2:D$14870)-ROW('Nonpublic Dist of Resid Detail'!D$2)+1),ROWS(C$13:C212))),"")</f>
        <v/>
      </c>
      <c r="D212" s="52" t="str">
        <f t="array" ref="D212">IFERROR(INDEX('Non-Public Schools'!C$2:C$1753,SMALL(IF('Non-Public Schools'!B$2:B$1753=A$4,ROW('Non-Public Schools'!C$2:C$1753)-ROW('Non-Public Schools'!C$2)+1),ROWS(D$13:D212))),"")</f>
        <v/>
      </c>
    </row>
    <row r="213" spans="2:4" x14ac:dyDescent="0.3">
      <c r="B213" s="52"/>
      <c r="C213" s="52" t="str">
        <f t="array" ref="C213">IFERROR(INDEX('Nonpublic Dist of Resid Detail'!D$2:D$14870,SMALL(IF('Nonpublic Dist of Resid Detail'!A$2:A$14870=A$4,ROW('Nonpublic Dist of Resid Detail'!D$2:D$14870)-ROW('Nonpublic Dist of Resid Detail'!D$2)+1),ROWS(C$13:C213))),"")</f>
        <v/>
      </c>
      <c r="D213" s="52" t="str">
        <f t="array" ref="D213">IFERROR(INDEX('Non-Public Schools'!C$2:C$1753,SMALL(IF('Non-Public Schools'!B$2:B$1753=A$4,ROW('Non-Public Schools'!C$2:C$1753)-ROW('Non-Public Schools'!C$2)+1),ROWS(D$13:D213))),"")</f>
        <v/>
      </c>
    </row>
    <row r="214" spans="2:4" x14ac:dyDescent="0.3">
      <c r="B214" s="52"/>
      <c r="C214" s="52" t="str">
        <f t="array" ref="C214">IFERROR(INDEX('Nonpublic Dist of Resid Detail'!D$2:D$14870,SMALL(IF('Nonpublic Dist of Resid Detail'!A$2:A$14870=A$4,ROW('Nonpublic Dist of Resid Detail'!D$2:D$14870)-ROW('Nonpublic Dist of Resid Detail'!D$2)+1),ROWS(C$13:C214))),"")</f>
        <v/>
      </c>
      <c r="D214" s="52" t="str">
        <f t="array" ref="D214">IFERROR(INDEX('Non-Public Schools'!C$2:C$1753,SMALL(IF('Non-Public Schools'!B$2:B$1753=A$4,ROW('Non-Public Schools'!C$2:C$1753)-ROW('Non-Public Schools'!C$2)+1),ROWS(D$13:D214))),"")</f>
        <v/>
      </c>
    </row>
    <row r="215" spans="2:4" x14ac:dyDescent="0.3">
      <c r="B215" s="52"/>
      <c r="C215" s="52" t="str">
        <f t="array" ref="C215">IFERROR(INDEX('Nonpublic Dist of Resid Detail'!D$2:D$14870,SMALL(IF('Nonpublic Dist of Resid Detail'!A$2:A$14870=A$4,ROW('Nonpublic Dist of Resid Detail'!D$2:D$14870)-ROW('Nonpublic Dist of Resid Detail'!D$2)+1),ROWS(C$13:C215))),"")</f>
        <v/>
      </c>
      <c r="D215" s="52" t="str">
        <f t="array" ref="D215">IFERROR(INDEX('Non-Public Schools'!C$2:C$1753,SMALL(IF('Non-Public Schools'!B$2:B$1753=A$4,ROW('Non-Public Schools'!C$2:C$1753)-ROW('Non-Public Schools'!C$2)+1),ROWS(D$13:D215))),"")</f>
        <v/>
      </c>
    </row>
    <row r="216" spans="2:4" x14ac:dyDescent="0.3">
      <c r="B216" s="52"/>
      <c r="C216" s="52" t="str">
        <f t="array" ref="C216">IFERROR(INDEX('Nonpublic Dist of Resid Detail'!D$2:D$14870,SMALL(IF('Nonpublic Dist of Resid Detail'!A$2:A$14870=A$4,ROW('Nonpublic Dist of Resid Detail'!D$2:D$14870)-ROW('Nonpublic Dist of Resid Detail'!D$2)+1),ROWS(C$13:C216))),"")</f>
        <v/>
      </c>
      <c r="D216" s="52" t="str">
        <f t="array" ref="D216">IFERROR(INDEX('Non-Public Schools'!C$2:C$1753,SMALL(IF('Non-Public Schools'!B$2:B$1753=A$4,ROW('Non-Public Schools'!C$2:C$1753)-ROW('Non-Public Schools'!C$2)+1),ROWS(D$13:D216))),"")</f>
        <v/>
      </c>
    </row>
    <row r="217" spans="2:4" x14ac:dyDescent="0.3">
      <c r="B217" s="52"/>
      <c r="C217" s="52" t="str">
        <f t="array" ref="C217">IFERROR(INDEX('Nonpublic Dist of Resid Detail'!D$2:D$14870,SMALL(IF('Nonpublic Dist of Resid Detail'!A$2:A$14870=A$4,ROW('Nonpublic Dist of Resid Detail'!D$2:D$14870)-ROW('Nonpublic Dist of Resid Detail'!D$2)+1),ROWS(C$13:C217))),"")</f>
        <v/>
      </c>
      <c r="D217" s="52" t="str">
        <f t="array" ref="D217">IFERROR(INDEX('Non-Public Schools'!C$2:C$1753,SMALL(IF('Non-Public Schools'!B$2:B$1753=A$4,ROW('Non-Public Schools'!C$2:C$1753)-ROW('Non-Public Schools'!C$2)+1),ROWS(D$13:D217))),"")</f>
        <v/>
      </c>
    </row>
    <row r="218" spans="2:4" x14ac:dyDescent="0.3">
      <c r="B218" s="52"/>
      <c r="C218" s="52" t="str">
        <f t="array" ref="C218">IFERROR(INDEX('Nonpublic Dist of Resid Detail'!D$2:D$14870,SMALL(IF('Nonpublic Dist of Resid Detail'!A$2:A$14870=A$4,ROW('Nonpublic Dist of Resid Detail'!D$2:D$14870)-ROW('Nonpublic Dist of Resid Detail'!D$2)+1),ROWS(C$13:C218))),"")</f>
        <v/>
      </c>
      <c r="D218" s="52" t="str">
        <f t="array" ref="D218">IFERROR(INDEX('Non-Public Schools'!C$2:C$1753,SMALL(IF('Non-Public Schools'!B$2:B$1753=A$4,ROW('Non-Public Schools'!C$2:C$1753)-ROW('Non-Public Schools'!C$2)+1),ROWS(D$13:D218))),"")</f>
        <v/>
      </c>
    </row>
    <row r="219" spans="2:4" x14ac:dyDescent="0.3">
      <c r="B219" s="52"/>
      <c r="C219" s="52" t="str">
        <f t="array" ref="C219">IFERROR(INDEX('Nonpublic Dist of Resid Detail'!D$2:D$14870,SMALL(IF('Nonpublic Dist of Resid Detail'!A$2:A$14870=A$4,ROW('Nonpublic Dist of Resid Detail'!D$2:D$14870)-ROW('Nonpublic Dist of Resid Detail'!D$2)+1),ROWS(C$13:C219))),"")</f>
        <v/>
      </c>
      <c r="D219" s="52" t="str">
        <f t="array" ref="D219">IFERROR(INDEX('Non-Public Schools'!C$2:C$1753,SMALL(IF('Non-Public Schools'!B$2:B$1753=A$4,ROW('Non-Public Schools'!C$2:C$1753)-ROW('Non-Public Schools'!C$2)+1),ROWS(D$13:D219))),"")</f>
        <v/>
      </c>
    </row>
    <row r="220" spans="2:4" x14ac:dyDescent="0.3">
      <c r="B220" s="52"/>
      <c r="C220" s="52" t="str">
        <f t="array" ref="C220">IFERROR(INDEX('Nonpublic Dist of Resid Detail'!D$2:D$14870,SMALL(IF('Nonpublic Dist of Resid Detail'!A$2:A$14870=A$4,ROW('Nonpublic Dist of Resid Detail'!D$2:D$14870)-ROW('Nonpublic Dist of Resid Detail'!D$2)+1),ROWS(C$13:C220))),"")</f>
        <v/>
      </c>
      <c r="D220" s="52" t="str">
        <f t="array" ref="D220">IFERROR(INDEX('Non-Public Schools'!C$2:C$1753,SMALL(IF('Non-Public Schools'!B$2:B$1753=A$4,ROW('Non-Public Schools'!C$2:C$1753)-ROW('Non-Public Schools'!C$2)+1),ROWS(D$13:D220))),"")</f>
        <v/>
      </c>
    </row>
    <row r="221" spans="2:4" x14ac:dyDescent="0.3">
      <c r="B221" s="52"/>
      <c r="C221" s="52" t="str">
        <f t="array" ref="C221">IFERROR(INDEX('Nonpublic Dist of Resid Detail'!D$2:D$14870,SMALL(IF('Nonpublic Dist of Resid Detail'!A$2:A$14870=A$4,ROW('Nonpublic Dist of Resid Detail'!D$2:D$14870)-ROW('Nonpublic Dist of Resid Detail'!D$2)+1),ROWS(C$13:C221))),"")</f>
        <v/>
      </c>
      <c r="D221" s="52" t="str">
        <f t="array" ref="D221">IFERROR(INDEX('Non-Public Schools'!C$2:C$1753,SMALL(IF('Non-Public Schools'!B$2:B$1753=A$4,ROW('Non-Public Schools'!C$2:C$1753)-ROW('Non-Public Schools'!C$2)+1),ROWS(D$13:D221))),"")</f>
        <v/>
      </c>
    </row>
    <row r="222" spans="2:4" x14ac:dyDescent="0.3">
      <c r="B222" s="52"/>
      <c r="C222" s="52" t="str">
        <f t="array" ref="C222">IFERROR(INDEX('Nonpublic Dist of Resid Detail'!D$2:D$14870,SMALL(IF('Nonpublic Dist of Resid Detail'!A$2:A$14870=A$4,ROW('Nonpublic Dist of Resid Detail'!D$2:D$14870)-ROW('Nonpublic Dist of Resid Detail'!D$2)+1),ROWS(C$13:C222))),"")</f>
        <v/>
      </c>
      <c r="D222" s="52" t="str">
        <f t="array" ref="D222">IFERROR(INDEX('Non-Public Schools'!C$2:C$1753,SMALL(IF('Non-Public Schools'!B$2:B$1753=A$4,ROW('Non-Public Schools'!C$2:C$1753)-ROW('Non-Public Schools'!C$2)+1),ROWS(D$13:D222))),"")</f>
        <v/>
      </c>
    </row>
    <row r="223" spans="2:4" x14ac:dyDescent="0.3">
      <c r="B223" s="52"/>
      <c r="C223" s="52" t="str">
        <f t="array" ref="C223">IFERROR(INDEX('Nonpublic Dist of Resid Detail'!D$2:D$14870,SMALL(IF('Nonpublic Dist of Resid Detail'!A$2:A$14870=A$4,ROW('Nonpublic Dist of Resid Detail'!D$2:D$14870)-ROW('Nonpublic Dist of Resid Detail'!D$2)+1),ROWS(C$13:C223))),"")</f>
        <v/>
      </c>
      <c r="D223" s="52" t="str">
        <f t="array" ref="D223">IFERROR(INDEX('Non-Public Schools'!C$2:C$1753,SMALL(IF('Non-Public Schools'!B$2:B$1753=A$4,ROW('Non-Public Schools'!C$2:C$1753)-ROW('Non-Public Schools'!C$2)+1),ROWS(D$13:D223))),"")</f>
        <v/>
      </c>
    </row>
    <row r="224" spans="2:4" x14ac:dyDescent="0.3">
      <c r="B224" s="52"/>
      <c r="C224" s="52" t="str">
        <f t="array" ref="C224">IFERROR(INDEX('Nonpublic Dist of Resid Detail'!D$2:D$14870,SMALL(IF('Nonpublic Dist of Resid Detail'!A$2:A$14870=A$4,ROW('Nonpublic Dist of Resid Detail'!D$2:D$14870)-ROW('Nonpublic Dist of Resid Detail'!D$2)+1),ROWS(C$13:C224))),"")</f>
        <v/>
      </c>
      <c r="D224" s="52" t="str">
        <f t="array" ref="D224">IFERROR(INDEX('Non-Public Schools'!C$2:C$1753,SMALL(IF('Non-Public Schools'!B$2:B$1753=A$4,ROW('Non-Public Schools'!C$2:C$1753)-ROW('Non-Public Schools'!C$2)+1),ROWS(D$13:D224))),"")</f>
        <v/>
      </c>
    </row>
    <row r="225" spans="2:5" x14ac:dyDescent="0.3">
      <c r="B225" s="52"/>
      <c r="C225" s="52" t="str">
        <f t="array" ref="C225">IFERROR(INDEX('Nonpublic Dist of Resid Detail'!D$2:D$14870,SMALL(IF('Nonpublic Dist of Resid Detail'!A$2:A$14870=A$4,ROW('Nonpublic Dist of Resid Detail'!D$2:D$14870)-ROW('Nonpublic Dist of Resid Detail'!D$2)+1),ROWS(C$13:C225))),"")</f>
        <v/>
      </c>
      <c r="D225" s="52" t="str">
        <f t="array" ref="D225">IFERROR(INDEX('Non-Public Schools'!C$2:C$1753,SMALL(IF('Non-Public Schools'!B$2:B$1753=A$4,ROW('Non-Public Schools'!C$2:C$1753)-ROW('Non-Public Schools'!C$2)+1),ROWS(D$13:D225))),"")</f>
        <v/>
      </c>
    </row>
    <row r="226" spans="2:5" x14ac:dyDescent="0.3">
      <c r="B226" s="52"/>
      <c r="C226" s="52" t="str">
        <f t="array" ref="C226">IFERROR(INDEX('Nonpublic Dist of Resid Detail'!D$2:D$14870,SMALL(IF('Nonpublic Dist of Resid Detail'!A$2:A$14870=A$4,ROW('Nonpublic Dist of Resid Detail'!D$2:D$14870)-ROW('Nonpublic Dist of Resid Detail'!D$2)+1),ROWS(C$13:C226))),"")</f>
        <v/>
      </c>
      <c r="D226" s="52" t="str">
        <f t="array" ref="D226">IFERROR(INDEX('Non-Public Schools'!C$2:C$1753,SMALL(IF('Non-Public Schools'!B$2:B$1753=A$4,ROW('Non-Public Schools'!C$2:C$1753)-ROW('Non-Public Schools'!C$2)+1),ROWS(D$13:D226))),"")</f>
        <v/>
      </c>
    </row>
    <row r="227" spans="2:5" x14ac:dyDescent="0.3">
      <c r="B227" s="52"/>
      <c r="C227" s="52" t="str">
        <f t="array" ref="C227">IFERROR(INDEX('Nonpublic Dist of Resid Detail'!D$2:D$14870,SMALL(IF('Nonpublic Dist of Resid Detail'!A$2:A$14870=A$4,ROW('Nonpublic Dist of Resid Detail'!D$2:D$14870)-ROW('Nonpublic Dist of Resid Detail'!D$2)+1),ROWS(C$13:C227))),"")</f>
        <v/>
      </c>
      <c r="D227" s="52" t="str">
        <f t="array" ref="D227">IFERROR(INDEX('Non-Public Schools'!C$2:C$1753,SMALL(IF('Non-Public Schools'!B$2:B$1753=A$4,ROW('Non-Public Schools'!C$2:C$1753)-ROW('Non-Public Schools'!C$2)+1),ROWS(D$13:D227))),"")</f>
        <v/>
      </c>
    </row>
    <row r="228" spans="2:5" x14ac:dyDescent="0.3">
      <c r="B228" s="52"/>
      <c r="C228" s="52" t="str">
        <f t="array" ref="C228">IFERROR(INDEX('Nonpublic Dist of Resid Detail'!D$2:D$14870,SMALL(IF('Nonpublic Dist of Resid Detail'!A$2:A$14870=A$4,ROW('Nonpublic Dist of Resid Detail'!D$2:D$14870)-ROW('Nonpublic Dist of Resid Detail'!D$2)+1),ROWS(C$13:C228))),"")</f>
        <v/>
      </c>
      <c r="D228" s="52" t="str">
        <f t="array" ref="D228">IFERROR(INDEX('Non-Public Schools'!C$2:C$1753,SMALL(IF('Non-Public Schools'!B$2:B$1753=A$4,ROW('Non-Public Schools'!C$2:C$1753)-ROW('Non-Public Schools'!C$2)+1),ROWS(D$13:D228))),"")</f>
        <v/>
      </c>
    </row>
    <row r="229" spans="2:5" x14ac:dyDescent="0.3">
      <c r="B229" s="52"/>
      <c r="C229" s="52" t="str">
        <f t="array" ref="C229">IFERROR(INDEX('Nonpublic Dist of Resid Detail'!D$2:D$14870,SMALL(IF('Nonpublic Dist of Resid Detail'!A$2:A$14870=A$4,ROW('Nonpublic Dist of Resid Detail'!D$2:D$14870)-ROW('Nonpublic Dist of Resid Detail'!D$2)+1),ROWS(C$13:C229))),"")</f>
        <v/>
      </c>
      <c r="D229" s="52" t="str">
        <f t="array" ref="D229">IFERROR(INDEX('Non-Public Schools'!C$2:C$1753,SMALL(IF('Non-Public Schools'!B$2:B$1753=A$4,ROW('Non-Public Schools'!C$2:C$1753)-ROW('Non-Public Schools'!C$2)+1),ROWS(D$13:D229))),"")</f>
        <v/>
      </c>
    </row>
    <row r="230" spans="2:5" x14ac:dyDescent="0.3">
      <c r="B230" s="52"/>
      <c r="C230" s="52" t="str">
        <f t="array" ref="C230">IFERROR(INDEX('Nonpublic Dist of Resid Detail'!D$2:D$14870,SMALL(IF('Nonpublic Dist of Resid Detail'!A$2:A$14870=A$4,ROW('Nonpublic Dist of Resid Detail'!D$2:D$14870)-ROW('Nonpublic Dist of Resid Detail'!D$2)+1),ROWS(C$13:C230))),"")</f>
        <v/>
      </c>
      <c r="D230" s="52" t="str">
        <f t="array" ref="D230">IFERROR(INDEX('Non-Public Schools'!C$2:C$1753,SMALL(IF('Non-Public Schools'!B$2:B$1753=A$4,ROW('Non-Public Schools'!C$2:C$1753)-ROW('Non-Public Schools'!C$2)+1),ROWS(D$13:D230))),"")</f>
        <v/>
      </c>
    </row>
    <row r="231" spans="2:5" x14ac:dyDescent="0.3">
      <c r="B231" s="52"/>
      <c r="C231" s="52" t="str">
        <f t="array" ref="C231">IFERROR(INDEX('Nonpublic Dist of Resid Detail'!D$2:D$14870,SMALL(IF('Nonpublic Dist of Resid Detail'!A$2:A$14870=A$4,ROW('Nonpublic Dist of Resid Detail'!D$2:D$14870)-ROW('Nonpublic Dist of Resid Detail'!D$2)+1),ROWS(C$13:C231))),"")</f>
        <v/>
      </c>
      <c r="D231" s="52" t="str">
        <f t="array" ref="D231">IFERROR(INDEX('Non-Public Schools'!C$2:C$1753,SMALL(IF('Non-Public Schools'!B$2:B$1753=A$4,ROW('Non-Public Schools'!C$2:C$1753)-ROW('Non-Public Schools'!C$2)+1),ROWS(D$13:D231))),"")</f>
        <v/>
      </c>
    </row>
    <row r="232" spans="2:5" x14ac:dyDescent="0.3">
      <c r="B232" s="52"/>
      <c r="C232" s="52" t="str">
        <f t="array" ref="C232">IFERROR(INDEX('Nonpublic Dist of Resid Detail'!D$2:D$14870,SMALL(IF('Nonpublic Dist of Resid Detail'!A$2:A$14870=A$4,ROW('Nonpublic Dist of Resid Detail'!D$2:D$14870)-ROW('Nonpublic Dist of Resid Detail'!D$2)+1),ROWS(C$13:C232))),"")</f>
        <v/>
      </c>
      <c r="D232" s="52" t="str">
        <f t="array" ref="D232">IFERROR(INDEX('Non-Public Schools'!C$2:C$1753,SMALL(IF('Non-Public Schools'!B$2:B$1753=A$4,ROW('Non-Public Schools'!C$2:C$1753)-ROW('Non-Public Schools'!C$2)+1),ROWS(D$13:D232))),"")</f>
        <v/>
      </c>
    </row>
    <row r="233" spans="2:5" x14ac:dyDescent="0.3">
      <c r="B233" s="52"/>
      <c r="C233" s="52" t="str">
        <f t="array" ref="C233">IFERROR(INDEX('Nonpublic Dist of Resid Detail'!D$2:D$14870,SMALL(IF('Nonpublic Dist of Resid Detail'!A$2:A$14870=A$4,ROW('Nonpublic Dist of Resid Detail'!D$2:D$14870)-ROW('Nonpublic Dist of Resid Detail'!D$2)+1),ROWS(C$13:C233))),"")</f>
        <v/>
      </c>
      <c r="D233" s="52" t="str">
        <f t="array" ref="D233">IFERROR(INDEX('Non-Public Schools'!C$2:C$1753,SMALL(IF('Non-Public Schools'!B$2:B$1753=A$4,ROW('Non-Public Schools'!C$2:C$1753)-ROW('Non-Public Schools'!C$2)+1),ROWS(D$13:D233))),"")</f>
        <v/>
      </c>
    </row>
    <row r="234" spans="2:5" x14ac:dyDescent="0.3">
      <c r="B234" s="52"/>
      <c r="C234" s="52" t="str">
        <f t="array" ref="C234">IFERROR(INDEX('Nonpublic Dist of Resid Detail'!D$2:D$14870,SMALL(IF('Nonpublic Dist of Resid Detail'!A$2:A$14870=A$4,ROW('Nonpublic Dist of Resid Detail'!D$2:D$14870)-ROW('Nonpublic Dist of Resid Detail'!D$2)+1),ROWS(C$13:C234))),"")</f>
        <v/>
      </c>
      <c r="D234" s="52" t="str">
        <f t="array" ref="D234">IFERROR(INDEX('Non-Public Schools'!C$2:C$1753,SMALL(IF('Non-Public Schools'!B$2:B$1753=A$4,ROW('Non-Public Schools'!C$2:C$1753)-ROW('Non-Public Schools'!C$2)+1),ROWS(D$13:D234))),"")</f>
        <v/>
      </c>
    </row>
    <row r="235" spans="2:5" x14ac:dyDescent="0.3">
      <c r="B235" s="52"/>
      <c r="C235" s="52" t="str">
        <f t="array" ref="C235">IFERROR(INDEX('Nonpublic Dist of Resid Detail'!D$2:D$14870,SMALL(IF('Nonpublic Dist of Resid Detail'!A$2:A$14870=A$4,ROW('Nonpublic Dist of Resid Detail'!D$2:D$14870)-ROW('Nonpublic Dist of Resid Detail'!D$2)+1),ROWS(C$13:C235))),"")</f>
        <v/>
      </c>
      <c r="D235" s="52" t="str">
        <f t="array" ref="D235">IFERROR(INDEX('Non-Public Schools'!C$2:C$1753,SMALL(IF('Non-Public Schools'!B$2:B$1753=A$4,ROW('Non-Public Schools'!C$2:C$1753)-ROW('Non-Public Schools'!C$2)+1),ROWS(D$13:D235))),"")</f>
        <v/>
      </c>
      <c r="E235" s="50" t="s">
        <v>13843</v>
      </c>
    </row>
    <row r="236" spans="2:5" x14ac:dyDescent="0.3">
      <c r="B236" s="52"/>
      <c r="C236" s="52" t="str">
        <f t="array" ref="C236">IFERROR(INDEX('Nonpublic Dist of Resid Detail'!D$2:D$14870,SMALL(IF('Nonpublic Dist of Resid Detail'!A$2:A$14870=A$4,ROW('Nonpublic Dist of Resid Detail'!D$2:D$14870)-ROW('Nonpublic Dist of Resid Detail'!D$2)+1),ROWS(C$13:C236))),"")</f>
        <v/>
      </c>
      <c r="D236" s="52" t="str">
        <f t="array" ref="D236">IFERROR(INDEX('Non-Public Schools'!C$2:C$1753,SMALL(IF('Non-Public Schools'!B$2:B$1753=A$4,ROW('Non-Public Schools'!C$2:C$1753)-ROW('Non-Public Schools'!C$2)+1),ROWS(D$13:D236))),"")</f>
        <v/>
      </c>
      <c r="E236" s="50" t="s">
        <v>13843</v>
      </c>
    </row>
    <row r="237" spans="2:5" x14ac:dyDescent="0.3">
      <c r="B237" s="52"/>
      <c r="C237" s="52" t="str">
        <f t="array" ref="C237">IFERROR(INDEX('Nonpublic Dist of Resid Detail'!D$2:D$14870,SMALL(IF('Nonpublic Dist of Resid Detail'!A$2:A$14870=A$4,ROW('Nonpublic Dist of Resid Detail'!D$2:D$14870)-ROW('Nonpublic Dist of Resid Detail'!D$2)+1),ROWS(C$13:C237))),"")</f>
        <v/>
      </c>
      <c r="D237" s="52" t="str">
        <f t="array" ref="D237">IFERROR(INDEX('Non-Public Schools'!C$2:C$1753,SMALL(IF('Non-Public Schools'!B$2:B$1753=A$4,ROW('Non-Public Schools'!C$2:C$1753)-ROW('Non-Public Schools'!C$2)+1),ROWS(D$13:D237))),"")</f>
        <v/>
      </c>
      <c r="E237" s="50" t="s">
        <v>13843</v>
      </c>
    </row>
    <row r="238" spans="2:5" x14ac:dyDescent="0.3">
      <c r="B238" s="52"/>
      <c r="C238" s="52" t="str">
        <f t="array" ref="C238">IFERROR(INDEX('Nonpublic Dist of Resid Detail'!D$2:D$14870,SMALL(IF('Nonpublic Dist of Resid Detail'!A$2:A$14870=A$4,ROW('Nonpublic Dist of Resid Detail'!D$2:D$14870)-ROW('Nonpublic Dist of Resid Detail'!D$2)+1),ROWS(C$13:C238))),"")</f>
        <v/>
      </c>
      <c r="D238" s="52" t="str">
        <f t="array" ref="D238">IFERROR(INDEX('Non-Public Schools'!C$2:C$1753,SMALL(IF('Non-Public Schools'!B$2:B$1753=A$4,ROW('Non-Public Schools'!C$2:C$1753)-ROW('Non-Public Schools'!C$2)+1),ROWS(D$13:D238))),"")</f>
        <v/>
      </c>
      <c r="E238" s="50" t="s">
        <v>13843</v>
      </c>
    </row>
    <row r="239" spans="2:5" x14ac:dyDescent="0.3">
      <c r="B239" s="52"/>
      <c r="C239" s="52" t="str">
        <f t="array" ref="C239">IFERROR(INDEX('Nonpublic Dist of Resid Detail'!D$2:D$14870,SMALL(IF('Nonpublic Dist of Resid Detail'!A$2:A$14870=A$4,ROW('Nonpublic Dist of Resid Detail'!D$2:D$14870)-ROW('Nonpublic Dist of Resid Detail'!D$2)+1),ROWS(C$13:C239))),"")</f>
        <v/>
      </c>
      <c r="D239" s="52" t="str">
        <f t="array" ref="D239">IFERROR(INDEX('Non-Public Schools'!C$2:C$1753,SMALL(IF('Non-Public Schools'!B$2:B$1753=A$4,ROW('Non-Public Schools'!C$2:C$1753)-ROW('Non-Public Schools'!C$2)+1),ROWS(D$13:D239))),"")</f>
        <v/>
      </c>
      <c r="E239" s="50" t="s">
        <v>13843</v>
      </c>
    </row>
    <row r="240" spans="2:5" x14ac:dyDescent="0.3">
      <c r="B240" s="52"/>
      <c r="C240" s="52" t="str">
        <f t="array" ref="C240">IFERROR(INDEX('Nonpublic Dist of Resid Detail'!D$2:D$14870,SMALL(IF('Nonpublic Dist of Resid Detail'!A$2:A$14870=A$4,ROW('Nonpublic Dist of Resid Detail'!D$2:D$14870)-ROW('Nonpublic Dist of Resid Detail'!D$2)+1),ROWS(C$13:C240))),"")</f>
        <v/>
      </c>
      <c r="D240" s="52" t="str">
        <f t="array" ref="D240">IFERROR(INDEX('Non-Public Schools'!C$2:C$1753,SMALL(IF('Non-Public Schools'!B$2:B$1753=A$4,ROW('Non-Public Schools'!C$2:C$1753)-ROW('Non-Public Schools'!C$2)+1),ROWS(D$13:D240))),"")</f>
        <v/>
      </c>
      <c r="E240" s="50" t="s">
        <v>13843</v>
      </c>
    </row>
    <row r="241" spans="2:5" x14ac:dyDescent="0.3">
      <c r="B241" s="52"/>
      <c r="C241" s="52" t="str">
        <f t="array" ref="C241">IFERROR(INDEX('Nonpublic Dist of Resid Detail'!D$2:D$14870,SMALL(IF('Nonpublic Dist of Resid Detail'!A$2:A$14870=A$4,ROW('Nonpublic Dist of Resid Detail'!D$2:D$14870)-ROW('Nonpublic Dist of Resid Detail'!D$2)+1),ROWS(C$13:C241))),"")</f>
        <v/>
      </c>
      <c r="D241" s="52" t="str">
        <f t="array" ref="D241">IFERROR(INDEX('Non-Public Schools'!C$2:C$1753,SMALL(IF('Non-Public Schools'!B$2:B$1753=A$4,ROW('Non-Public Schools'!C$2:C$1753)-ROW('Non-Public Schools'!C$2)+1),ROWS(D$13:D241))),"")</f>
        <v/>
      </c>
      <c r="E241" s="50" t="s">
        <v>13843</v>
      </c>
    </row>
    <row r="242" spans="2:5" x14ac:dyDescent="0.3">
      <c r="B242" s="52"/>
      <c r="C242" s="52" t="str">
        <f t="array" ref="C242">IFERROR(INDEX('Nonpublic Dist of Resid Detail'!D$2:D$14870,SMALL(IF('Nonpublic Dist of Resid Detail'!A$2:A$14870=A$4,ROW('Nonpublic Dist of Resid Detail'!D$2:D$14870)-ROW('Nonpublic Dist of Resid Detail'!D$2)+1),ROWS(C$13:C242))),"")</f>
        <v/>
      </c>
      <c r="D242" s="52" t="str">
        <f t="array" ref="D242">IFERROR(INDEX('Non-Public Schools'!C$2:C$1753,SMALL(IF('Non-Public Schools'!B$2:B$1753=A$4,ROW('Non-Public Schools'!C$2:C$1753)-ROW('Non-Public Schools'!C$2)+1),ROWS(D$13:D242))),"")</f>
        <v/>
      </c>
      <c r="E242" s="50" t="s">
        <v>13843</v>
      </c>
    </row>
    <row r="243" spans="2:5" x14ac:dyDescent="0.3">
      <c r="B243" s="52"/>
      <c r="C243" s="52" t="str">
        <f t="array" ref="C243">IFERROR(INDEX('Nonpublic Dist of Resid Detail'!D$2:D$14870,SMALL(IF('Nonpublic Dist of Resid Detail'!A$2:A$14870=A$4,ROW('Nonpublic Dist of Resid Detail'!D$2:D$14870)-ROW('Nonpublic Dist of Resid Detail'!D$2)+1),ROWS(C$13:C243))),"")</f>
        <v/>
      </c>
      <c r="D243" s="52" t="str">
        <f t="array" ref="D243">IFERROR(INDEX('Non-Public Schools'!C$2:C$1753,SMALL(IF('Non-Public Schools'!B$2:B$1753=A$4,ROW('Non-Public Schools'!C$2:C$1753)-ROW('Non-Public Schools'!C$2)+1),ROWS(D$13:D243))),"")</f>
        <v/>
      </c>
      <c r="E243" s="50" t="s">
        <v>13843</v>
      </c>
    </row>
    <row r="244" spans="2:5" x14ac:dyDescent="0.3">
      <c r="B244" s="52"/>
      <c r="C244" s="52" t="str">
        <f t="array" ref="C244">IFERROR(INDEX('Nonpublic Dist of Resid Detail'!D$2:D$14870,SMALL(IF('Nonpublic Dist of Resid Detail'!A$2:A$14870=A$4,ROW('Nonpublic Dist of Resid Detail'!D$2:D$14870)-ROW('Nonpublic Dist of Resid Detail'!D$2)+1),ROWS(C$13:C244))),"")</f>
        <v/>
      </c>
      <c r="D244" s="52" t="str">
        <f t="array" ref="D244">IFERROR(INDEX('Non-Public Schools'!C$2:C$1753,SMALL(IF('Non-Public Schools'!B$2:B$1753=A$4,ROW('Non-Public Schools'!C$2:C$1753)-ROW('Non-Public Schools'!C$2)+1),ROWS(D$13:D244))),"")</f>
        <v/>
      </c>
      <c r="E244" s="50" t="s">
        <v>13843</v>
      </c>
    </row>
    <row r="245" spans="2:5" x14ac:dyDescent="0.3">
      <c r="B245" s="52"/>
      <c r="C245" s="52" t="str">
        <f t="array" ref="C245">IFERROR(INDEX('Nonpublic Dist of Resid Detail'!D$2:D$14870,SMALL(IF('Nonpublic Dist of Resid Detail'!A$2:A$14870=A$4,ROW('Nonpublic Dist of Resid Detail'!D$2:D$14870)-ROW('Nonpublic Dist of Resid Detail'!D$2)+1),ROWS(C$13:C245))),"")</f>
        <v/>
      </c>
      <c r="D245" s="52" t="str">
        <f t="array" ref="D245">IFERROR(INDEX('Non-Public Schools'!C$2:C$1753,SMALL(IF('Non-Public Schools'!B$2:B$1753=A$4,ROW('Non-Public Schools'!C$2:C$1753)-ROW('Non-Public Schools'!C$2)+1),ROWS(D$13:D245))),"")</f>
        <v/>
      </c>
      <c r="E245" s="50" t="s">
        <v>13843</v>
      </c>
    </row>
    <row r="246" spans="2:5" x14ac:dyDescent="0.3">
      <c r="B246" s="52"/>
      <c r="C246" s="52" t="str">
        <f t="array" ref="C246">IFERROR(INDEX('Nonpublic Dist of Resid Detail'!D$2:D$14870,SMALL(IF('Nonpublic Dist of Resid Detail'!A$2:A$14870=A$4,ROW('Nonpublic Dist of Resid Detail'!D$2:D$14870)-ROW('Nonpublic Dist of Resid Detail'!D$2)+1),ROWS(C$13:C246))),"")</f>
        <v/>
      </c>
      <c r="D246" s="52" t="str">
        <f t="array" ref="D246">IFERROR(INDEX('Non-Public Schools'!C$2:C$1753,SMALL(IF('Non-Public Schools'!B$2:B$1753=A$4,ROW('Non-Public Schools'!C$2:C$1753)-ROW('Non-Public Schools'!C$2)+1),ROWS(D$13:D246))),"")</f>
        <v/>
      </c>
      <c r="E246" s="50" t="s">
        <v>13843</v>
      </c>
    </row>
    <row r="247" spans="2:5" x14ac:dyDescent="0.3">
      <c r="B247" s="52"/>
      <c r="C247" s="52" t="str">
        <f t="array" ref="C247">IFERROR(INDEX('Nonpublic Dist of Resid Detail'!D$2:D$14870,SMALL(IF('Nonpublic Dist of Resid Detail'!A$2:A$14870=A$4,ROW('Nonpublic Dist of Resid Detail'!D$2:D$14870)-ROW('Nonpublic Dist of Resid Detail'!D$2)+1),ROWS(C$13:C247))),"")</f>
        <v/>
      </c>
      <c r="D247" s="52" t="str">
        <f t="array" ref="D247">IFERROR(INDEX('Non-Public Schools'!C$2:C$1753,SMALL(IF('Non-Public Schools'!B$2:B$1753=A$4,ROW('Non-Public Schools'!C$2:C$1753)-ROW('Non-Public Schools'!C$2)+1),ROWS(D$13:D247))),"")</f>
        <v/>
      </c>
      <c r="E247" s="50" t="s">
        <v>13843</v>
      </c>
    </row>
    <row r="248" spans="2:5" x14ac:dyDescent="0.3">
      <c r="B248" s="52"/>
      <c r="C248" s="52" t="str">
        <f t="array" ref="C248">IFERROR(INDEX('Nonpublic Dist of Resid Detail'!D$2:D$14870,SMALL(IF('Nonpublic Dist of Resid Detail'!A$2:A$14870=A$4,ROW('Nonpublic Dist of Resid Detail'!D$2:D$14870)-ROW('Nonpublic Dist of Resid Detail'!D$2)+1),ROWS(C$13:C248))),"")</f>
        <v/>
      </c>
      <c r="D248" s="52" t="str">
        <f t="array" ref="D248">IFERROR(INDEX('Non-Public Schools'!C$2:C$1753,SMALL(IF('Non-Public Schools'!B$2:B$1753=A$4,ROW('Non-Public Schools'!C$2:C$1753)-ROW('Non-Public Schools'!C$2)+1),ROWS(D$13:D248))),"")</f>
        <v/>
      </c>
      <c r="E248" s="50" t="s">
        <v>13843</v>
      </c>
    </row>
    <row r="249" spans="2:5" x14ac:dyDescent="0.3">
      <c r="B249" s="52"/>
      <c r="C249" s="52" t="str">
        <f t="array" ref="C249">IFERROR(INDEX('Nonpublic Dist of Resid Detail'!D$2:D$14870,SMALL(IF('Nonpublic Dist of Resid Detail'!A$2:A$14870=A$4,ROW('Nonpublic Dist of Resid Detail'!D$2:D$14870)-ROW('Nonpublic Dist of Resid Detail'!D$2)+1),ROWS(C$13:C249))),"")</f>
        <v/>
      </c>
      <c r="D249" s="52" t="str">
        <f t="array" ref="D249">IFERROR(INDEX('Non-Public Schools'!C$2:C$1753,SMALL(IF('Non-Public Schools'!B$2:B$1753=A$4,ROW('Non-Public Schools'!C$2:C$1753)-ROW('Non-Public Schools'!C$2)+1),ROWS(D$13:D249))),"")</f>
        <v/>
      </c>
      <c r="E249" s="50" t="s">
        <v>13843</v>
      </c>
    </row>
    <row r="250" spans="2:5" x14ac:dyDescent="0.3">
      <c r="B250" s="52"/>
      <c r="C250" s="52" t="str">
        <f t="array" ref="C250">IFERROR(INDEX('Nonpublic Dist of Resid Detail'!D$2:D$14870,SMALL(IF('Nonpublic Dist of Resid Detail'!A$2:A$14870=A$4,ROW('Nonpublic Dist of Resid Detail'!D$2:D$14870)-ROW('Nonpublic Dist of Resid Detail'!D$2)+1),ROWS(C$13:C250))),"")</f>
        <v/>
      </c>
      <c r="D250" s="52" t="str">
        <f t="array" ref="D250">IFERROR(INDEX('Non-Public Schools'!C$2:C$1753,SMALL(IF('Non-Public Schools'!B$2:B$1753=A$4,ROW('Non-Public Schools'!C$2:C$1753)-ROW('Non-Public Schools'!C$2)+1),ROWS(D$13:D250))),"")</f>
        <v/>
      </c>
      <c r="E250" s="50" t="s">
        <v>13843</v>
      </c>
    </row>
    <row r="251" spans="2:5" x14ac:dyDescent="0.3">
      <c r="B251" s="52"/>
      <c r="C251" s="52" t="str">
        <f t="array" ref="C251">IFERROR(INDEX('Nonpublic Dist of Resid Detail'!D$2:D$14870,SMALL(IF('Nonpublic Dist of Resid Detail'!A$2:A$14870=A$4,ROW('Nonpublic Dist of Resid Detail'!D$2:D$14870)-ROW('Nonpublic Dist of Resid Detail'!D$2)+1),ROWS(C$13:C251))),"")</f>
        <v/>
      </c>
      <c r="D251" s="52" t="str">
        <f t="array" ref="D251">IFERROR(INDEX('Non-Public Schools'!C$2:C$1753,SMALL(IF('Non-Public Schools'!B$2:B$1753=A$4,ROW('Non-Public Schools'!C$2:C$1753)-ROW('Non-Public Schools'!C$2)+1),ROWS(D$13:D251))),"")</f>
        <v/>
      </c>
      <c r="E251" s="50" t="s">
        <v>13843</v>
      </c>
    </row>
    <row r="252" spans="2:5" x14ac:dyDescent="0.3">
      <c r="B252" s="52"/>
      <c r="C252" s="52" t="str">
        <f t="array" ref="C252">IFERROR(INDEX('Nonpublic Dist of Resid Detail'!D$2:D$14870,SMALL(IF('Nonpublic Dist of Resid Detail'!A$2:A$14870=A$4,ROW('Nonpublic Dist of Resid Detail'!D$2:D$14870)-ROW('Nonpublic Dist of Resid Detail'!D$2)+1),ROWS(C$13:C252))),"")</f>
        <v/>
      </c>
      <c r="D252" s="52" t="str">
        <f t="array" ref="D252">IFERROR(INDEX('Non-Public Schools'!C$2:C$1753,SMALL(IF('Non-Public Schools'!B$2:B$1753=A$4,ROW('Non-Public Schools'!C$2:C$1753)-ROW('Non-Public Schools'!C$2)+1),ROWS(D$13:D252))),"")</f>
        <v/>
      </c>
      <c r="E252" s="50" t="s">
        <v>13843</v>
      </c>
    </row>
    <row r="253" spans="2:5" x14ac:dyDescent="0.3">
      <c r="B253" s="52"/>
      <c r="C253" s="52" t="str">
        <f t="array" ref="C253">IFERROR(INDEX('Nonpublic Dist of Resid Detail'!D$2:D$14870,SMALL(IF('Nonpublic Dist of Resid Detail'!A$2:A$14870=A$4,ROW('Nonpublic Dist of Resid Detail'!D$2:D$14870)-ROW('Nonpublic Dist of Resid Detail'!D$2)+1),ROWS(C$13:C253))),"")</f>
        <v/>
      </c>
      <c r="D253" s="52" t="str">
        <f t="array" ref="D253">IFERROR(INDEX('Non-Public Schools'!C$2:C$1753,SMALL(IF('Non-Public Schools'!B$2:B$1753=A$4,ROW('Non-Public Schools'!C$2:C$1753)-ROW('Non-Public Schools'!C$2)+1),ROWS(D$13:D253))),"")</f>
        <v/>
      </c>
      <c r="E253" s="50" t="s">
        <v>13843</v>
      </c>
    </row>
    <row r="254" spans="2:5" x14ac:dyDescent="0.3">
      <c r="B254" s="52"/>
      <c r="C254" s="52" t="str">
        <f t="array" ref="C254">IFERROR(INDEX('Nonpublic Dist of Resid Detail'!D$2:D$14870,SMALL(IF('Nonpublic Dist of Resid Detail'!A$2:A$14870=A$4,ROW('Nonpublic Dist of Resid Detail'!D$2:D$14870)-ROW('Nonpublic Dist of Resid Detail'!D$2)+1),ROWS(C$13:C254))),"")</f>
        <v/>
      </c>
      <c r="D254" s="52" t="str">
        <f t="array" ref="D254">IFERROR(INDEX('Non-Public Schools'!C$2:C$1753,SMALL(IF('Non-Public Schools'!B$2:B$1753=A$4,ROW('Non-Public Schools'!C$2:C$1753)-ROW('Non-Public Schools'!C$2)+1),ROWS(D$13:D254))),"")</f>
        <v/>
      </c>
      <c r="E254" s="50" t="s">
        <v>13843</v>
      </c>
    </row>
    <row r="255" spans="2:5" x14ac:dyDescent="0.3">
      <c r="B255" s="52"/>
      <c r="C255" s="52" t="str">
        <f t="array" ref="C255">IFERROR(INDEX('Nonpublic Dist of Resid Detail'!D$2:D$14870,SMALL(IF('Nonpublic Dist of Resid Detail'!A$2:A$14870=A$4,ROW('Nonpublic Dist of Resid Detail'!D$2:D$14870)-ROW('Nonpublic Dist of Resid Detail'!D$2)+1),ROWS(C$13:C255))),"")</f>
        <v/>
      </c>
      <c r="D255" s="52" t="str">
        <f t="array" ref="D255">IFERROR(INDEX('Non-Public Schools'!C$2:C$1753,SMALL(IF('Non-Public Schools'!B$2:B$1753=A$4,ROW('Non-Public Schools'!C$2:C$1753)-ROW('Non-Public Schools'!C$2)+1),ROWS(D$13:D255))),"")</f>
        <v/>
      </c>
      <c r="E255" s="50" t="s">
        <v>13843</v>
      </c>
    </row>
    <row r="256" spans="2:5" x14ac:dyDescent="0.3">
      <c r="B256" s="52"/>
      <c r="C256" s="52" t="str">
        <f t="array" ref="C256">IFERROR(INDEX('Nonpublic Dist of Resid Detail'!D$2:D$14870,SMALL(IF('Nonpublic Dist of Resid Detail'!A$2:A$14870=A$4,ROW('Nonpublic Dist of Resid Detail'!D$2:D$14870)-ROW('Nonpublic Dist of Resid Detail'!D$2)+1),ROWS(C$13:C256))),"")</f>
        <v/>
      </c>
      <c r="D256" s="52" t="str">
        <f t="array" ref="D256">IFERROR(INDEX('Non-Public Schools'!C$2:C$1753,SMALL(IF('Non-Public Schools'!B$2:B$1753=A$4,ROW('Non-Public Schools'!C$2:C$1753)-ROW('Non-Public Schools'!C$2)+1),ROWS(D$13:D256))),"")</f>
        <v/>
      </c>
      <c r="E256" s="50" t="s">
        <v>13843</v>
      </c>
    </row>
    <row r="257" spans="2:5" x14ac:dyDescent="0.3">
      <c r="B257" s="52"/>
      <c r="C257" s="52" t="str">
        <f t="array" ref="C257">IFERROR(INDEX('Nonpublic Dist of Resid Detail'!D$2:D$14870,SMALL(IF('Nonpublic Dist of Resid Detail'!A$2:A$14870=A$4,ROW('Nonpublic Dist of Resid Detail'!D$2:D$14870)-ROW('Nonpublic Dist of Resid Detail'!D$2)+1),ROWS(C$13:C257))),"")</f>
        <v/>
      </c>
      <c r="D257" s="52" t="str">
        <f t="array" ref="D257">IFERROR(INDEX('Non-Public Schools'!C$2:C$1753,SMALL(IF('Non-Public Schools'!B$2:B$1753=A$4,ROW('Non-Public Schools'!C$2:C$1753)-ROW('Non-Public Schools'!C$2)+1),ROWS(D$13:D257))),"")</f>
        <v/>
      </c>
      <c r="E257" s="50" t="s">
        <v>13843</v>
      </c>
    </row>
    <row r="258" spans="2:5" x14ac:dyDescent="0.3">
      <c r="B258" s="52"/>
      <c r="C258" s="52" t="str">
        <f t="array" ref="C258">IFERROR(INDEX('Nonpublic Dist of Resid Detail'!D$2:D$14870,SMALL(IF('Nonpublic Dist of Resid Detail'!A$2:A$14870=A$4,ROW('Nonpublic Dist of Resid Detail'!D$2:D$14870)-ROW('Nonpublic Dist of Resid Detail'!D$2)+1),ROWS(C$13:C258))),"")</f>
        <v/>
      </c>
      <c r="D258" s="52" t="str">
        <f t="array" ref="D258">IFERROR(INDEX('Non-Public Schools'!C$2:C$1753,SMALL(IF('Non-Public Schools'!B$2:B$1753=A$4,ROW('Non-Public Schools'!C$2:C$1753)-ROW('Non-Public Schools'!C$2)+1),ROWS(D$13:D258))),"")</f>
        <v/>
      </c>
      <c r="E258" s="50" t="s">
        <v>13843</v>
      </c>
    </row>
    <row r="259" spans="2:5" x14ac:dyDescent="0.3">
      <c r="B259" s="52"/>
      <c r="C259" s="52" t="str">
        <f t="array" ref="C259">IFERROR(INDEX('Nonpublic Dist of Resid Detail'!D$2:D$14870,SMALL(IF('Nonpublic Dist of Resid Detail'!A$2:A$14870=A$4,ROW('Nonpublic Dist of Resid Detail'!D$2:D$14870)-ROW('Nonpublic Dist of Resid Detail'!D$2)+1),ROWS(C$13:C259))),"")</f>
        <v/>
      </c>
      <c r="D259" s="52" t="str">
        <f t="array" ref="D259">IFERROR(INDEX('Non-Public Schools'!C$2:C$1753,SMALL(IF('Non-Public Schools'!B$2:B$1753=A$4,ROW('Non-Public Schools'!C$2:C$1753)-ROW('Non-Public Schools'!C$2)+1),ROWS(D$13:D259))),"")</f>
        <v/>
      </c>
      <c r="E259" s="50" t="s">
        <v>13843</v>
      </c>
    </row>
    <row r="260" spans="2:5" x14ac:dyDescent="0.3">
      <c r="B260" s="52"/>
      <c r="C260" s="52" t="str">
        <f t="array" ref="C260">IFERROR(INDEX('Nonpublic Dist of Resid Detail'!D$2:D$14870,SMALL(IF('Nonpublic Dist of Resid Detail'!A$2:A$14870=A$4,ROW('Nonpublic Dist of Resid Detail'!D$2:D$14870)-ROW('Nonpublic Dist of Resid Detail'!D$2)+1),ROWS(C$13:C260))),"")</f>
        <v/>
      </c>
      <c r="D260" s="52" t="str">
        <f t="array" ref="D260">IFERROR(INDEX('Non-Public Schools'!C$2:C$1753,SMALL(IF('Non-Public Schools'!B$2:B$1753=A$4,ROW('Non-Public Schools'!C$2:C$1753)-ROW('Non-Public Schools'!C$2)+1),ROWS(D$13:D260))),"")</f>
        <v/>
      </c>
      <c r="E260" s="50" t="s">
        <v>13843</v>
      </c>
    </row>
    <row r="261" spans="2:5" x14ac:dyDescent="0.3">
      <c r="B261" s="52"/>
      <c r="C261" s="52" t="str">
        <f t="array" ref="C261">IFERROR(INDEX('Nonpublic Dist of Resid Detail'!D$2:D$14870,SMALL(IF('Nonpublic Dist of Resid Detail'!A$2:A$14870=A$4,ROW('Nonpublic Dist of Resid Detail'!D$2:D$14870)-ROW('Nonpublic Dist of Resid Detail'!D$2)+1),ROWS(C$13:C261))),"")</f>
        <v/>
      </c>
      <c r="D261" s="52" t="str">
        <f t="array" ref="D261">IFERROR(INDEX('Non-Public Schools'!C$2:C$1753,SMALL(IF('Non-Public Schools'!B$2:B$1753=A$4,ROW('Non-Public Schools'!C$2:C$1753)-ROW('Non-Public Schools'!C$2)+1),ROWS(D$13:D261))),"")</f>
        <v/>
      </c>
      <c r="E261" s="50" t="s">
        <v>13843</v>
      </c>
    </row>
    <row r="262" spans="2:5" x14ac:dyDescent="0.3">
      <c r="B262" s="52"/>
      <c r="C262" s="52" t="str">
        <f t="array" ref="C262">IFERROR(INDEX('Nonpublic Dist of Resid Detail'!D$2:D$14870,SMALL(IF('Nonpublic Dist of Resid Detail'!A$2:A$14870=A$4,ROW('Nonpublic Dist of Resid Detail'!D$2:D$14870)-ROW('Nonpublic Dist of Resid Detail'!D$2)+1),ROWS(C$13:C262))),"")</f>
        <v/>
      </c>
      <c r="D262" s="52" t="str">
        <f t="array" ref="D262">IFERROR(INDEX('Non-Public Schools'!C$2:C$1753,SMALL(IF('Non-Public Schools'!B$2:B$1753=A$4,ROW('Non-Public Schools'!C$2:C$1753)-ROW('Non-Public Schools'!C$2)+1),ROWS(D$13:D262))),"")</f>
        <v/>
      </c>
      <c r="E262" s="50" t="s">
        <v>13843</v>
      </c>
    </row>
    <row r="263" spans="2:5" x14ac:dyDescent="0.3">
      <c r="B263" s="52"/>
      <c r="C263" s="52" t="str">
        <f t="array" ref="C263">IFERROR(INDEX('Nonpublic Dist of Resid Detail'!D$2:D$14870,SMALL(IF('Nonpublic Dist of Resid Detail'!A$2:A$14870=A$4,ROW('Nonpublic Dist of Resid Detail'!D$2:D$14870)-ROW('Nonpublic Dist of Resid Detail'!D$2)+1),ROWS(C$13:C263))),"")</f>
        <v/>
      </c>
      <c r="D263" s="52" t="str">
        <f t="array" ref="D263">IFERROR(INDEX('Non-Public Schools'!C$2:C$1753,SMALL(IF('Non-Public Schools'!B$2:B$1753=A$4,ROW('Non-Public Schools'!C$2:C$1753)-ROW('Non-Public Schools'!C$2)+1),ROWS(D$13:D263))),"")</f>
        <v/>
      </c>
      <c r="E263" s="50" t="s">
        <v>13843</v>
      </c>
    </row>
    <row r="264" spans="2:5" x14ac:dyDescent="0.3">
      <c r="B264" s="52"/>
      <c r="C264" s="52" t="str">
        <f t="array" ref="C264">IFERROR(INDEX('Nonpublic Dist of Resid Detail'!D$2:D$14870,SMALL(IF('Nonpublic Dist of Resid Detail'!A$2:A$14870=A$4,ROW('Nonpublic Dist of Resid Detail'!D$2:D$14870)-ROW('Nonpublic Dist of Resid Detail'!D$2)+1),ROWS(C$13:C264))),"")</f>
        <v/>
      </c>
      <c r="D264" s="52" t="str">
        <f t="array" ref="D264">IFERROR(INDEX('Non-Public Schools'!C$2:C$1753,SMALL(IF('Non-Public Schools'!B$2:B$1753=A$4,ROW('Non-Public Schools'!C$2:C$1753)-ROW('Non-Public Schools'!C$2)+1),ROWS(D$13:D264))),"")</f>
        <v/>
      </c>
      <c r="E264" s="50" t="s">
        <v>13843</v>
      </c>
    </row>
    <row r="265" spans="2:5" x14ac:dyDescent="0.3">
      <c r="B265" s="52"/>
      <c r="C265" s="52" t="str">
        <f t="array" ref="C265">IFERROR(INDEX('Nonpublic Dist of Resid Detail'!D$2:D$14870,SMALL(IF('Nonpublic Dist of Resid Detail'!A$2:A$14870=A$4,ROW('Nonpublic Dist of Resid Detail'!D$2:D$14870)-ROW('Nonpublic Dist of Resid Detail'!D$2)+1),ROWS(C$13:C265))),"")</f>
        <v/>
      </c>
      <c r="D265" s="52" t="str">
        <f t="array" ref="D265">IFERROR(INDEX('Non-Public Schools'!C$2:C$1753,SMALL(IF('Non-Public Schools'!B$2:B$1753=A$4,ROW('Non-Public Schools'!C$2:C$1753)-ROW('Non-Public Schools'!C$2)+1),ROWS(D$13:D265))),"")</f>
        <v/>
      </c>
      <c r="E265" s="50" t="s">
        <v>13843</v>
      </c>
    </row>
    <row r="266" spans="2:5" x14ac:dyDescent="0.3">
      <c r="B266" s="52"/>
      <c r="C266" s="52" t="str">
        <f t="array" ref="C266">IFERROR(INDEX('Nonpublic Dist of Resid Detail'!D$2:D$14870,SMALL(IF('Nonpublic Dist of Resid Detail'!A$2:A$14870=A$4,ROW('Nonpublic Dist of Resid Detail'!D$2:D$14870)-ROW('Nonpublic Dist of Resid Detail'!D$2)+1),ROWS(C$13:C266))),"")</f>
        <v/>
      </c>
      <c r="D266" s="52" t="str">
        <f t="array" ref="D266">IFERROR(INDEX('Non-Public Schools'!C$2:C$1753,SMALL(IF('Non-Public Schools'!B$2:B$1753=A$4,ROW('Non-Public Schools'!C$2:C$1753)-ROW('Non-Public Schools'!C$2)+1),ROWS(D$13:D266))),"")</f>
        <v/>
      </c>
      <c r="E266" s="50" t="s">
        <v>13843</v>
      </c>
    </row>
    <row r="267" spans="2:5" x14ac:dyDescent="0.3">
      <c r="B267" s="52"/>
      <c r="C267" s="52" t="str">
        <f t="array" ref="C267">IFERROR(INDEX('Nonpublic Dist of Resid Detail'!D$2:D$14870,SMALL(IF('Nonpublic Dist of Resid Detail'!A$2:A$14870=A$4,ROW('Nonpublic Dist of Resid Detail'!D$2:D$14870)-ROW('Nonpublic Dist of Resid Detail'!D$2)+1),ROWS(C$13:C267))),"")</f>
        <v/>
      </c>
      <c r="D267" s="52" t="str">
        <f t="array" ref="D267">IFERROR(INDEX('Non-Public Schools'!C$2:C$1753,SMALL(IF('Non-Public Schools'!B$2:B$1753=A$4,ROW('Non-Public Schools'!C$2:C$1753)-ROW('Non-Public Schools'!C$2)+1),ROWS(D$13:D267))),"")</f>
        <v/>
      </c>
      <c r="E267" s="50" t="s">
        <v>13843</v>
      </c>
    </row>
    <row r="268" spans="2:5" x14ac:dyDescent="0.3">
      <c r="B268" s="52"/>
      <c r="C268" s="52" t="str">
        <f t="array" ref="C268">IFERROR(INDEX('Nonpublic Dist of Resid Detail'!D$2:D$14870,SMALL(IF('Nonpublic Dist of Resid Detail'!A$2:A$14870=A$4,ROW('Nonpublic Dist of Resid Detail'!D$2:D$14870)-ROW('Nonpublic Dist of Resid Detail'!D$2)+1),ROWS(C$13:C268))),"")</f>
        <v/>
      </c>
      <c r="D268" s="52" t="str">
        <f t="array" ref="D268">IFERROR(INDEX('Non-Public Schools'!C$2:C$1753,SMALL(IF('Non-Public Schools'!B$2:B$1753=A$4,ROW('Non-Public Schools'!C$2:C$1753)-ROW('Non-Public Schools'!C$2)+1),ROWS(D$13:D268))),"")</f>
        <v/>
      </c>
      <c r="E268" s="50" t="s">
        <v>13843</v>
      </c>
    </row>
    <row r="269" spans="2:5" x14ac:dyDescent="0.3">
      <c r="B269" s="52"/>
      <c r="C269" s="52" t="str">
        <f t="array" ref="C269">IFERROR(INDEX('Nonpublic Dist of Resid Detail'!D$2:D$14870,SMALL(IF('Nonpublic Dist of Resid Detail'!A$2:A$14870=A$4,ROW('Nonpublic Dist of Resid Detail'!D$2:D$14870)-ROW('Nonpublic Dist of Resid Detail'!D$2)+1),ROWS(C$13:C269))),"")</f>
        <v/>
      </c>
      <c r="D269" s="52" t="str">
        <f t="array" ref="D269">IFERROR(INDEX('Non-Public Schools'!C$2:C$1753,SMALL(IF('Non-Public Schools'!B$2:B$1753=A$4,ROW('Non-Public Schools'!C$2:C$1753)-ROW('Non-Public Schools'!C$2)+1),ROWS(D$13:D269))),"")</f>
        <v/>
      </c>
      <c r="E269" s="50" t="s">
        <v>13843</v>
      </c>
    </row>
    <row r="270" spans="2:5" x14ac:dyDescent="0.3">
      <c r="B270" s="52"/>
      <c r="C270" s="52" t="str">
        <f t="array" ref="C270">IFERROR(INDEX('Nonpublic Dist of Resid Detail'!D$2:D$14870,SMALL(IF('Nonpublic Dist of Resid Detail'!A$2:A$14870=A$4,ROW('Nonpublic Dist of Resid Detail'!D$2:D$14870)-ROW('Nonpublic Dist of Resid Detail'!D$2)+1),ROWS(C$13:C270))),"")</f>
        <v/>
      </c>
      <c r="D270" s="52" t="str">
        <f t="array" ref="D270">IFERROR(INDEX('Non-Public Schools'!C$2:C$1753,SMALL(IF('Non-Public Schools'!B$2:B$1753=A$4,ROW('Non-Public Schools'!C$2:C$1753)-ROW('Non-Public Schools'!C$2)+1),ROWS(D$13:D270))),"")</f>
        <v/>
      </c>
      <c r="E270" s="50" t="s">
        <v>13843</v>
      </c>
    </row>
    <row r="271" spans="2:5" x14ac:dyDescent="0.3">
      <c r="B271" s="52"/>
      <c r="C271" s="52" t="str">
        <f t="array" ref="C271">IFERROR(INDEX('Nonpublic Dist of Resid Detail'!D$2:D$14870,SMALL(IF('Nonpublic Dist of Resid Detail'!A$2:A$14870=A$4,ROW('Nonpublic Dist of Resid Detail'!D$2:D$14870)-ROW('Nonpublic Dist of Resid Detail'!D$2)+1),ROWS(C$13:C271))),"")</f>
        <v/>
      </c>
      <c r="D271" s="52" t="str">
        <f t="array" ref="D271">IFERROR(INDEX('Non-Public Schools'!C$2:C$1753,SMALL(IF('Non-Public Schools'!B$2:B$1753=A$4,ROW('Non-Public Schools'!C$2:C$1753)-ROW('Non-Public Schools'!C$2)+1),ROWS(D$13:D271))),"")</f>
        <v/>
      </c>
      <c r="E271" s="50" t="s">
        <v>13843</v>
      </c>
    </row>
    <row r="272" spans="2:5" x14ac:dyDescent="0.3">
      <c r="B272" s="52"/>
      <c r="C272" s="52" t="str">
        <f t="array" ref="C272">IFERROR(INDEX('Nonpublic Dist of Resid Detail'!D$2:D$14870,SMALL(IF('Nonpublic Dist of Resid Detail'!A$2:A$14870=A$4,ROW('Nonpublic Dist of Resid Detail'!D$2:D$14870)-ROW('Nonpublic Dist of Resid Detail'!D$2)+1),ROWS(C$13:C272))),"")</f>
        <v/>
      </c>
      <c r="D272" s="52" t="str">
        <f t="array" ref="D272">IFERROR(INDEX('Non-Public Schools'!C$2:C$1753,SMALL(IF('Non-Public Schools'!B$2:B$1753=A$4,ROW('Non-Public Schools'!C$2:C$1753)-ROW('Non-Public Schools'!C$2)+1),ROWS(D$13:D272))),"")</f>
        <v/>
      </c>
      <c r="E272" s="50" t="s">
        <v>13843</v>
      </c>
    </row>
    <row r="273" spans="2:5" x14ac:dyDescent="0.3">
      <c r="B273" s="52"/>
      <c r="C273" s="52" t="str">
        <f t="array" ref="C273">IFERROR(INDEX('Nonpublic Dist of Resid Detail'!D$2:D$14870,SMALL(IF('Nonpublic Dist of Resid Detail'!A$2:A$14870=A$4,ROW('Nonpublic Dist of Resid Detail'!D$2:D$14870)-ROW('Nonpublic Dist of Resid Detail'!D$2)+1),ROWS(C$13:C273))),"")</f>
        <v/>
      </c>
      <c r="D273" s="52" t="str">
        <f t="array" ref="D273">IFERROR(INDEX('Non-Public Schools'!C$2:C$1753,SMALL(IF('Non-Public Schools'!B$2:B$1753=A$4,ROW('Non-Public Schools'!C$2:C$1753)-ROW('Non-Public Schools'!C$2)+1),ROWS(D$13:D273))),"")</f>
        <v/>
      </c>
      <c r="E273" s="50" t="s">
        <v>13843</v>
      </c>
    </row>
    <row r="274" spans="2:5" x14ac:dyDescent="0.3">
      <c r="B274" s="52"/>
      <c r="C274" s="52" t="str">
        <f t="array" ref="C274">IFERROR(INDEX('Nonpublic Dist of Resid Detail'!D$2:D$14870,SMALL(IF('Nonpublic Dist of Resid Detail'!A$2:A$14870=A$4,ROW('Nonpublic Dist of Resid Detail'!D$2:D$14870)-ROW('Nonpublic Dist of Resid Detail'!D$2)+1),ROWS(C$13:C274))),"")</f>
        <v/>
      </c>
      <c r="D274" s="52" t="str">
        <f t="array" ref="D274">IFERROR(INDEX('Non-Public Schools'!C$2:C$1753,SMALL(IF('Non-Public Schools'!B$2:B$1753=A$4,ROW('Non-Public Schools'!C$2:C$1753)-ROW('Non-Public Schools'!C$2)+1),ROWS(D$13:D274))),"")</f>
        <v/>
      </c>
      <c r="E274" s="50" t="s">
        <v>13843</v>
      </c>
    </row>
    <row r="275" spans="2:5" x14ac:dyDescent="0.3">
      <c r="B275" s="52"/>
      <c r="C275" s="52" t="str">
        <f t="array" ref="C275">IFERROR(INDEX('Nonpublic Dist of Resid Detail'!D$2:D$14870,SMALL(IF('Nonpublic Dist of Resid Detail'!A$2:A$14870=A$4,ROW('Nonpublic Dist of Resid Detail'!D$2:D$14870)-ROW('Nonpublic Dist of Resid Detail'!D$2)+1),ROWS(C$13:C275))),"")</f>
        <v/>
      </c>
      <c r="D275" s="52" t="str">
        <f t="array" ref="D275">IFERROR(INDEX('Non-Public Schools'!C$2:C$1753,SMALL(IF('Non-Public Schools'!B$2:B$1753=A$4,ROW('Non-Public Schools'!C$2:C$1753)-ROW('Non-Public Schools'!C$2)+1),ROWS(D$13:D275))),"")</f>
        <v/>
      </c>
      <c r="E275" s="50" t="s">
        <v>13843</v>
      </c>
    </row>
    <row r="276" spans="2:5" x14ac:dyDescent="0.3">
      <c r="B276" s="52"/>
      <c r="C276" s="52" t="str">
        <f t="array" ref="C276">IFERROR(INDEX('Nonpublic Dist of Resid Detail'!D$2:D$14870,SMALL(IF('Nonpublic Dist of Resid Detail'!A$2:A$14870=A$4,ROW('Nonpublic Dist of Resid Detail'!D$2:D$14870)-ROW('Nonpublic Dist of Resid Detail'!D$2)+1),ROWS(C$13:C276))),"")</f>
        <v/>
      </c>
      <c r="D276" s="52" t="str">
        <f t="array" ref="D276">IFERROR(INDEX('Non-Public Schools'!C$2:C$1753,SMALL(IF('Non-Public Schools'!B$2:B$1753=A$4,ROW('Non-Public Schools'!C$2:C$1753)-ROW('Non-Public Schools'!C$2)+1),ROWS(D$13:D276))),"")</f>
        <v/>
      </c>
      <c r="E276" s="50" t="s">
        <v>13843</v>
      </c>
    </row>
    <row r="277" spans="2:5" x14ac:dyDescent="0.3">
      <c r="B277" s="52"/>
      <c r="C277" s="52" t="str">
        <f t="array" ref="C277">IFERROR(INDEX('Nonpublic Dist of Resid Detail'!D$2:D$14870,SMALL(IF('Nonpublic Dist of Resid Detail'!A$2:A$14870=A$4,ROW('Nonpublic Dist of Resid Detail'!D$2:D$14870)-ROW('Nonpublic Dist of Resid Detail'!D$2)+1),ROWS(C$13:C277))),"")</f>
        <v/>
      </c>
      <c r="D277" s="52" t="str">
        <f t="array" ref="D277">IFERROR(INDEX('Non-Public Schools'!C$2:C$1753,SMALL(IF('Non-Public Schools'!B$2:B$1753=A$4,ROW('Non-Public Schools'!C$2:C$1753)-ROW('Non-Public Schools'!C$2)+1),ROWS(D$13:D277))),"")</f>
        <v/>
      </c>
      <c r="E277" s="50" t="s">
        <v>13843</v>
      </c>
    </row>
    <row r="278" spans="2:5" x14ac:dyDescent="0.3">
      <c r="B278" s="52"/>
      <c r="C278" s="52" t="str">
        <f t="array" ref="C278">IFERROR(INDEX('Nonpublic Dist of Resid Detail'!D$2:D$14870,SMALL(IF('Nonpublic Dist of Resid Detail'!A$2:A$14870=A$4,ROW('Nonpublic Dist of Resid Detail'!D$2:D$14870)-ROW('Nonpublic Dist of Resid Detail'!D$2)+1),ROWS(C$13:C278))),"")</f>
        <v/>
      </c>
      <c r="D278" s="52" t="str">
        <f t="array" ref="D278">IFERROR(INDEX('Non-Public Schools'!C$2:C$1753,SMALL(IF('Non-Public Schools'!B$2:B$1753=A$4,ROW('Non-Public Schools'!C$2:C$1753)-ROW('Non-Public Schools'!C$2)+1),ROWS(D$13:D278))),"")</f>
        <v/>
      </c>
      <c r="E278" s="50" t="s">
        <v>13843</v>
      </c>
    </row>
    <row r="279" spans="2:5" x14ac:dyDescent="0.3">
      <c r="B279" s="52"/>
      <c r="C279" s="52" t="str">
        <f t="array" ref="C279">IFERROR(INDEX('Nonpublic Dist of Resid Detail'!D$2:D$14870,SMALL(IF('Nonpublic Dist of Resid Detail'!A$2:A$14870=A$4,ROW('Nonpublic Dist of Resid Detail'!D$2:D$14870)-ROW('Nonpublic Dist of Resid Detail'!D$2)+1),ROWS(C$13:C279))),"")</f>
        <v/>
      </c>
      <c r="D279" s="52" t="str">
        <f t="array" ref="D279">IFERROR(INDEX('Non-Public Schools'!C$2:C$1753,SMALL(IF('Non-Public Schools'!B$2:B$1753=A$4,ROW('Non-Public Schools'!C$2:C$1753)-ROW('Non-Public Schools'!C$2)+1),ROWS(D$13:D279))),"")</f>
        <v/>
      </c>
      <c r="E279" s="50" t="s">
        <v>13843</v>
      </c>
    </row>
    <row r="280" spans="2:5" x14ac:dyDescent="0.3">
      <c r="B280" s="52"/>
      <c r="C280" s="52" t="str">
        <f t="array" ref="C280">IFERROR(INDEX('Nonpublic Dist of Resid Detail'!D$2:D$14870,SMALL(IF('Nonpublic Dist of Resid Detail'!A$2:A$14870=A$4,ROW('Nonpublic Dist of Resid Detail'!D$2:D$14870)-ROW('Nonpublic Dist of Resid Detail'!D$2)+1),ROWS(C$13:C280))),"")</f>
        <v/>
      </c>
      <c r="D280" s="52" t="str">
        <f t="array" ref="D280">IFERROR(INDEX('Non-Public Schools'!C$2:C$1753,SMALL(IF('Non-Public Schools'!B$2:B$1753=A$4,ROW('Non-Public Schools'!C$2:C$1753)-ROW('Non-Public Schools'!C$2)+1),ROWS(D$13:D280))),"")</f>
        <v/>
      </c>
      <c r="E280" s="50" t="s">
        <v>13843</v>
      </c>
    </row>
    <row r="281" spans="2:5" x14ac:dyDescent="0.3">
      <c r="B281" s="52"/>
      <c r="C281" s="52" t="str">
        <f t="array" ref="C281">IFERROR(INDEX('Nonpublic Dist of Resid Detail'!D$2:D$14870,SMALL(IF('Nonpublic Dist of Resid Detail'!A$2:A$14870=A$4,ROW('Nonpublic Dist of Resid Detail'!D$2:D$14870)-ROW('Nonpublic Dist of Resid Detail'!D$2)+1),ROWS(C$13:C281))),"")</f>
        <v/>
      </c>
      <c r="D281" s="52" t="str">
        <f t="array" ref="D281">IFERROR(INDEX('Non-Public Schools'!C$2:C$1753,SMALL(IF('Non-Public Schools'!B$2:B$1753=A$4,ROW('Non-Public Schools'!C$2:C$1753)-ROW('Non-Public Schools'!C$2)+1),ROWS(D$13:D281))),"")</f>
        <v/>
      </c>
      <c r="E281" s="50" t="s">
        <v>13843</v>
      </c>
    </row>
    <row r="282" spans="2:5" x14ac:dyDescent="0.3">
      <c r="B282" s="52"/>
      <c r="C282" s="52" t="str">
        <f t="array" ref="C282">IFERROR(INDEX('Nonpublic Dist of Resid Detail'!D$2:D$14870,SMALL(IF('Nonpublic Dist of Resid Detail'!A$2:A$14870=A$4,ROW('Nonpublic Dist of Resid Detail'!D$2:D$14870)-ROW('Nonpublic Dist of Resid Detail'!D$2)+1),ROWS(C$13:C282))),"")</f>
        <v/>
      </c>
      <c r="D282" s="52" t="str">
        <f t="array" ref="D282">IFERROR(INDEX('Non-Public Schools'!C$2:C$1753,SMALL(IF('Non-Public Schools'!B$2:B$1753=A$4,ROW('Non-Public Schools'!C$2:C$1753)-ROW('Non-Public Schools'!C$2)+1),ROWS(D$13:D282))),"")</f>
        <v/>
      </c>
      <c r="E282" s="50" t="s">
        <v>13843</v>
      </c>
    </row>
    <row r="283" spans="2:5" x14ac:dyDescent="0.3">
      <c r="B283" s="52"/>
      <c r="C283" s="52" t="str">
        <f t="array" ref="C283">IFERROR(INDEX('Nonpublic Dist of Resid Detail'!D$2:D$14870,SMALL(IF('Nonpublic Dist of Resid Detail'!A$2:A$14870=A$4,ROW('Nonpublic Dist of Resid Detail'!D$2:D$14870)-ROW('Nonpublic Dist of Resid Detail'!D$2)+1),ROWS(C$13:C283))),"")</f>
        <v/>
      </c>
      <c r="D283" s="52" t="str">
        <f t="array" ref="D283">IFERROR(INDEX('Non-Public Schools'!C$2:C$1753,SMALL(IF('Non-Public Schools'!B$2:B$1753=A$4,ROW('Non-Public Schools'!C$2:C$1753)-ROW('Non-Public Schools'!C$2)+1),ROWS(D$13:D283))),"")</f>
        <v/>
      </c>
      <c r="E283" s="50" t="s">
        <v>13843</v>
      </c>
    </row>
    <row r="284" spans="2:5" x14ac:dyDescent="0.3">
      <c r="B284" s="52"/>
      <c r="C284" s="52" t="str">
        <f t="array" ref="C284">IFERROR(INDEX('Nonpublic Dist of Resid Detail'!D$2:D$14870,SMALL(IF('Nonpublic Dist of Resid Detail'!A$2:A$14870=A$4,ROW('Nonpublic Dist of Resid Detail'!D$2:D$14870)-ROW('Nonpublic Dist of Resid Detail'!D$2)+1),ROWS(C$13:C284))),"")</f>
        <v/>
      </c>
      <c r="D284" s="52" t="str">
        <f t="array" ref="D284">IFERROR(INDEX('Non-Public Schools'!C$2:C$1753,SMALL(IF('Non-Public Schools'!B$2:B$1753=A$4,ROW('Non-Public Schools'!C$2:C$1753)-ROW('Non-Public Schools'!C$2)+1),ROWS(D$13:D284))),"")</f>
        <v/>
      </c>
      <c r="E284" s="50" t="s">
        <v>13843</v>
      </c>
    </row>
    <row r="285" spans="2:5" x14ac:dyDescent="0.3">
      <c r="B285" s="52"/>
      <c r="C285" s="52" t="str">
        <f t="array" ref="C285">IFERROR(INDEX('Nonpublic Dist of Resid Detail'!D$2:D$14870,SMALL(IF('Nonpublic Dist of Resid Detail'!A$2:A$14870=A$4,ROW('Nonpublic Dist of Resid Detail'!D$2:D$14870)-ROW('Nonpublic Dist of Resid Detail'!D$2)+1),ROWS(C$13:C285))),"")</f>
        <v/>
      </c>
      <c r="D285" s="52" t="str">
        <f t="array" ref="D285">IFERROR(INDEX('Non-Public Schools'!C$2:C$1753,SMALL(IF('Non-Public Schools'!B$2:B$1753=A$4,ROW('Non-Public Schools'!C$2:C$1753)-ROW('Non-Public Schools'!C$2)+1),ROWS(D$13:D285))),"")</f>
        <v/>
      </c>
      <c r="E285" s="50" t="s">
        <v>13843</v>
      </c>
    </row>
    <row r="286" spans="2:5" x14ac:dyDescent="0.3">
      <c r="B286" s="52"/>
      <c r="C286" s="52" t="str">
        <f t="array" ref="C286">IFERROR(INDEX('Nonpublic Dist of Resid Detail'!D$2:D$14870,SMALL(IF('Nonpublic Dist of Resid Detail'!A$2:A$14870=A$4,ROW('Nonpublic Dist of Resid Detail'!D$2:D$14870)-ROW('Nonpublic Dist of Resid Detail'!D$2)+1),ROWS(C$13:C286))),"")</f>
        <v/>
      </c>
      <c r="D286" s="52" t="str">
        <f t="array" ref="D286">IFERROR(INDEX('Non-Public Schools'!C$2:C$1753,SMALL(IF('Non-Public Schools'!B$2:B$1753=A$4,ROW('Non-Public Schools'!C$2:C$1753)-ROW('Non-Public Schools'!C$2)+1),ROWS(D$13:D286))),"")</f>
        <v/>
      </c>
      <c r="E286" s="50" t="s">
        <v>13843</v>
      </c>
    </row>
    <row r="287" spans="2:5" x14ac:dyDescent="0.3">
      <c r="B287" s="52"/>
      <c r="C287" s="52" t="str">
        <f t="array" ref="C287">IFERROR(INDEX('Nonpublic Dist of Resid Detail'!D$2:D$14870,SMALL(IF('Nonpublic Dist of Resid Detail'!A$2:A$14870=A$4,ROW('Nonpublic Dist of Resid Detail'!D$2:D$14870)-ROW('Nonpublic Dist of Resid Detail'!D$2)+1),ROWS(C$13:C287))),"")</f>
        <v/>
      </c>
      <c r="D287" s="52" t="str">
        <f t="array" ref="D287">IFERROR(INDEX('Non-Public Schools'!C$2:C$1753,SMALL(IF('Non-Public Schools'!B$2:B$1753=A$4,ROW('Non-Public Schools'!C$2:C$1753)-ROW('Non-Public Schools'!C$2)+1),ROWS(D$13:D287))),"")</f>
        <v/>
      </c>
      <c r="E287" s="50" t="s">
        <v>13843</v>
      </c>
    </row>
    <row r="288" spans="2:5" x14ac:dyDescent="0.3">
      <c r="B288" s="52"/>
      <c r="C288" s="52" t="str">
        <f t="array" ref="C288">IFERROR(INDEX('Nonpublic Dist of Resid Detail'!D$2:D$14870,SMALL(IF('Nonpublic Dist of Resid Detail'!A$2:A$14870=A$4,ROW('Nonpublic Dist of Resid Detail'!D$2:D$14870)-ROW('Nonpublic Dist of Resid Detail'!D$2)+1),ROWS(C$13:C288))),"")</f>
        <v/>
      </c>
      <c r="D288" s="52" t="str">
        <f t="array" ref="D288">IFERROR(INDEX('Non-Public Schools'!C$2:C$1753,SMALL(IF('Non-Public Schools'!B$2:B$1753=A$4,ROW('Non-Public Schools'!C$2:C$1753)-ROW('Non-Public Schools'!C$2)+1),ROWS(D$13:D288))),"")</f>
        <v/>
      </c>
      <c r="E288" s="50" t="s">
        <v>13843</v>
      </c>
    </row>
    <row r="289" spans="2:5" x14ac:dyDescent="0.3">
      <c r="B289" s="52"/>
      <c r="C289" s="52" t="str">
        <f t="array" ref="C289">IFERROR(INDEX('Nonpublic Dist of Resid Detail'!D$2:D$14870,SMALL(IF('Nonpublic Dist of Resid Detail'!A$2:A$14870=A$4,ROW('Nonpublic Dist of Resid Detail'!D$2:D$14870)-ROW('Nonpublic Dist of Resid Detail'!D$2)+1),ROWS(C$13:C289))),"")</f>
        <v/>
      </c>
      <c r="D289" s="52" t="str">
        <f t="array" ref="D289">IFERROR(INDEX('Non-Public Schools'!C$2:C$1753,SMALL(IF('Non-Public Schools'!B$2:B$1753=A$4,ROW('Non-Public Schools'!C$2:C$1753)-ROW('Non-Public Schools'!C$2)+1),ROWS(D$13:D289))),"")</f>
        <v/>
      </c>
      <c r="E289" s="50" t="s">
        <v>13843</v>
      </c>
    </row>
    <row r="290" spans="2:5" x14ac:dyDescent="0.3">
      <c r="B290" s="52"/>
      <c r="C290" s="52" t="str">
        <f t="array" ref="C290">IFERROR(INDEX('Nonpublic Dist of Resid Detail'!D$2:D$14870,SMALL(IF('Nonpublic Dist of Resid Detail'!A$2:A$14870=A$4,ROW('Nonpublic Dist of Resid Detail'!D$2:D$14870)-ROW('Nonpublic Dist of Resid Detail'!D$2)+1),ROWS(C$13:C290))),"")</f>
        <v/>
      </c>
      <c r="D290" s="52" t="str">
        <f t="array" ref="D290">IFERROR(INDEX('Non-Public Schools'!C$2:C$1753,SMALL(IF('Non-Public Schools'!B$2:B$1753=A$4,ROW('Non-Public Schools'!C$2:C$1753)-ROW('Non-Public Schools'!C$2)+1),ROWS(D$13:D290))),"")</f>
        <v/>
      </c>
      <c r="E290" s="50" t="s">
        <v>13843</v>
      </c>
    </row>
    <row r="291" spans="2:5" x14ac:dyDescent="0.3">
      <c r="B291" s="52"/>
      <c r="C291" s="52" t="str">
        <f t="array" ref="C291">IFERROR(INDEX('Nonpublic Dist of Resid Detail'!D$2:D$14870,SMALL(IF('Nonpublic Dist of Resid Detail'!A$2:A$14870=A$4,ROW('Nonpublic Dist of Resid Detail'!D$2:D$14870)-ROW('Nonpublic Dist of Resid Detail'!D$2)+1),ROWS(C$13:C291))),"")</f>
        <v/>
      </c>
      <c r="D291" s="52" t="s">
        <v>13843</v>
      </c>
      <c r="E291" s="50" t="s">
        <v>13843</v>
      </c>
    </row>
    <row r="292" spans="2:5" x14ac:dyDescent="0.3">
      <c r="B292" s="52"/>
      <c r="C292" s="52" t="str">
        <f t="array" ref="C292">IFERROR(INDEX('Nonpublic Dist of Resid Detail'!D$2:D$14870,SMALL(IF('Nonpublic Dist of Resid Detail'!A$2:A$14870=A$4,ROW('Nonpublic Dist of Resid Detail'!D$2:D$14870)-ROW('Nonpublic Dist of Resid Detail'!D$2)+1),ROWS(C$13:C292))),"")</f>
        <v/>
      </c>
      <c r="D292" s="52" t="s">
        <v>13843</v>
      </c>
      <c r="E292" s="50" t="s">
        <v>13843</v>
      </c>
    </row>
    <row r="293" spans="2:5" x14ac:dyDescent="0.3">
      <c r="B293" s="52"/>
      <c r="C293" s="52" t="str">
        <f t="array" ref="C293">IFERROR(INDEX('Nonpublic Dist of Resid Detail'!D$2:D$14870,SMALL(IF('Nonpublic Dist of Resid Detail'!A$2:A$14870=A$4,ROW('Nonpublic Dist of Resid Detail'!D$2:D$14870)-ROW('Nonpublic Dist of Resid Detail'!D$2)+1),ROWS(C$13:C293))),"")</f>
        <v/>
      </c>
      <c r="D293" s="52" t="s">
        <v>13843</v>
      </c>
      <c r="E293" s="50" t="s">
        <v>13843</v>
      </c>
    </row>
    <row r="294" spans="2:5" x14ac:dyDescent="0.3">
      <c r="B294" s="52"/>
      <c r="C294" s="52" t="str">
        <f t="array" ref="C294">IFERROR(INDEX('Nonpublic Dist of Resid Detail'!D$2:D$14870,SMALL(IF('Nonpublic Dist of Resid Detail'!A$2:A$14870=A$4,ROW('Nonpublic Dist of Resid Detail'!D$2:D$14870)-ROW('Nonpublic Dist of Resid Detail'!D$2)+1),ROWS(C$13:C294))),"")</f>
        <v/>
      </c>
      <c r="D294" s="52" t="s">
        <v>13843</v>
      </c>
      <c r="E294" s="50" t="s">
        <v>13843</v>
      </c>
    </row>
    <row r="295" spans="2:5" x14ac:dyDescent="0.3">
      <c r="B295" s="52"/>
      <c r="C295" s="52" t="str">
        <f t="array" ref="C295">IFERROR(INDEX('Nonpublic Dist of Resid Detail'!D$2:D$14870,SMALL(IF('Nonpublic Dist of Resid Detail'!A$2:A$14870=A$4,ROW('Nonpublic Dist of Resid Detail'!D$2:D$14870)-ROW('Nonpublic Dist of Resid Detail'!D$2)+1),ROWS(C$13:C295))),"")</f>
        <v/>
      </c>
      <c r="D295" s="52" t="s">
        <v>13843</v>
      </c>
      <c r="E295" s="50" t="s">
        <v>13843</v>
      </c>
    </row>
    <row r="296" spans="2:5" x14ac:dyDescent="0.3">
      <c r="B296" s="52"/>
      <c r="C296" s="52" t="str">
        <f t="array" ref="C296">IFERROR(INDEX('Nonpublic Dist of Resid Detail'!D$2:D$14870,SMALL(IF('Nonpublic Dist of Resid Detail'!A$2:A$14870=A$4,ROW('Nonpublic Dist of Resid Detail'!D$2:D$14870)-ROW('Nonpublic Dist of Resid Detail'!D$2)+1),ROWS(C$13:C296))),"")</f>
        <v/>
      </c>
      <c r="D296" s="52" t="s">
        <v>13843</v>
      </c>
      <c r="E296" s="50" t="s">
        <v>13843</v>
      </c>
    </row>
    <row r="297" spans="2:5" x14ac:dyDescent="0.3">
      <c r="B297" s="52"/>
      <c r="C297" s="52" t="str">
        <f t="array" ref="C297">IFERROR(INDEX('Nonpublic Dist of Resid Detail'!D$2:D$14870,SMALL(IF('Nonpublic Dist of Resid Detail'!A$2:A$14870=A$4,ROW('Nonpublic Dist of Resid Detail'!D$2:D$14870)-ROW('Nonpublic Dist of Resid Detail'!D$2)+1),ROWS(C$13:C297))),"")</f>
        <v/>
      </c>
      <c r="D297" s="52" t="s">
        <v>13843</v>
      </c>
      <c r="E297" s="50" t="s">
        <v>13843</v>
      </c>
    </row>
    <row r="298" spans="2:5" x14ac:dyDescent="0.3">
      <c r="B298" s="52"/>
      <c r="C298" s="52" t="str">
        <f t="array" ref="C298">IFERROR(INDEX('Nonpublic Dist of Resid Detail'!D$2:D$14870,SMALL(IF('Nonpublic Dist of Resid Detail'!A$2:A$14870=A$4,ROW('Nonpublic Dist of Resid Detail'!D$2:D$14870)-ROW('Nonpublic Dist of Resid Detail'!D$2)+1),ROWS(C$13:C298))),"")</f>
        <v/>
      </c>
      <c r="D298" s="52" t="s">
        <v>13843</v>
      </c>
      <c r="E298" s="50" t="s">
        <v>13843</v>
      </c>
    </row>
    <row r="299" spans="2:5" x14ac:dyDescent="0.3">
      <c r="B299" s="52"/>
      <c r="C299" s="52" t="str">
        <f t="array" ref="C299">IFERROR(INDEX('Nonpublic Dist of Resid Detail'!D$2:D$14870,SMALL(IF('Nonpublic Dist of Resid Detail'!A$2:A$14870=A$4,ROW('Nonpublic Dist of Resid Detail'!D$2:D$14870)-ROW('Nonpublic Dist of Resid Detail'!D$2)+1),ROWS(C$13:C299))),"")</f>
        <v/>
      </c>
      <c r="D299" s="52" t="s">
        <v>13843</v>
      </c>
      <c r="E299" s="50" t="s">
        <v>13843</v>
      </c>
    </row>
    <row r="300" spans="2:5" x14ac:dyDescent="0.3">
      <c r="B300" s="52"/>
      <c r="C300" s="52" t="str">
        <f t="array" ref="C300">IFERROR(INDEX('Nonpublic Dist of Resid Detail'!D$2:D$14870,SMALL(IF('Nonpublic Dist of Resid Detail'!A$2:A$14870=A$4,ROW('Nonpublic Dist of Resid Detail'!D$2:D$14870)-ROW('Nonpublic Dist of Resid Detail'!D$2)+1),ROWS(C$13:C300))),"")</f>
        <v/>
      </c>
      <c r="D300" s="52" t="s">
        <v>13843</v>
      </c>
      <c r="E300" s="50" t="s">
        <v>13843</v>
      </c>
    </row>
    <row r="301" spans="2:5" x14ac:dyDescent="0.3">
      <c r="B301" s="52"/>
      <c r="C301" s="52" t="str">
        <f t="array" ref="C301">IFERROR(INDEX('Nonpublic Dist of Resid Detail'!D$2:D$14870,SMALL(IF('Nonpublic Dist of Resid Detail'!A$2:A$14870=A$4,ROW('Nonpublic Dist of Resid Detail'!D$2:D$14870)-ROW('Nonpublic Dist of Resid Detail'!D$2)+1),ROWS(C$13:C301))),"")</f>
        <v/>
      </c>
      <c r="D301" s="52" t="s">
        <v>13843</v>
      </c>
      <c r="E301" s="50" t="s">
        <v>13843</v>
      </c>
    </row>
    <row r="302" spans="2:5" x14ac:dyDescent="0.3">
      <c r="B302" s="52"/>
      <c r="C302" s="52" t="str">
        <f t="array" ref="C302">IFERROR(INDEX('Nonpublic Dist of Resid Detail'!D$2:D$14870,SMALL(IF('Nonpublic Dist of Resid Detail'!A$2:A$14870=A$4,ROW('Nonpublic Dist of Resid Detail'!D$2:D$14870)-ROW('Nonpublic Dist of Resid Detail'!D$2)+1),ROWS(C$13:C302))),"")</f>
        <v/>
      </c>
      <c r="D302" s="52" t="s">
        <v>13843</v>
      </c>
      <c r="E302" s="50" t="s">
        <v>13843</v>
      </c>
    </row>
    <row r="303" spans="2:5" x14ac:dyDescent="0.3">
      <c r="B303" s="52"/>
      <c r="C303" s="52" t="str">
        <f t="array" ref="C303">IFERROR(INDEX('Nonpublic Dist of Resid Detail'!D$2:D$14870,SMALL(IF('Nonpublic Dist of Resid Detail'!A$2:A$14870=A$4,ROW('Nonpublic Dist of Resid Detail'!D$2:D$14870)-ROW('Nonpublic Dist of Resid Detail'!D$2)+1),ROWS(C$13:C303))),"")</f>
        <v/>
      </c>
      <c r="D303" s="52" t="s">
        <v>13843</v>
      </c>
      <c r="E303" s="50" t="s">
        <v>13843</v>
      </c>
    </row>
    <row r="304" spans="2:5" x14ac:dyDescent="0.3">
      <c r="B304" s="52"/>
      <c r="C304" s="52" t="str">
        <f t="array" ref="C304">IFERROR(INDEX('Nonpublic Dist of Resid Detail'!D$2:D$14870,SMALL(IF('Nonpublic Dist of Resid Detail'!A$2:A$14870=A$4,ROW('Nonpublic Dist of Resid Detail'!D$2:D$14870)-ROW('Nonpublic Dist of Resid Detail'!D$2)+1),ROWS(C$13:C304))),"")</f>
        <v/>
      </c>
      <c r="D304" s="52" t="s">
        <v>13843</v>
      </c>
      <c r="E304" s="50" t="s">
        <v>13843</v>
      </c>
    </row>
    <row r="305" spans="2:5" x14ac:dyDescent="0.3">
      <c r="B305" s="52"/>
      <c r="C305" s="52" t="str">
        <f t="array" ref="C305">IFERROR(INDEX('Nonpublic Dist of Resid Detail'!D$2:D$14870,SMALL(IF('Nonpublic Dist of Resid Detail'!A$2:A$14870=A$4,ROW('Nonpublic Dist of Resid Detail'!D$2:D$14870)-ROW('Nonpublic Dist of Resid Detail'!D$2)+1),ROWS(C$13:C305))),"")</f>
        <v/>
      </c>
      <c r="D305" s="52" t="s">
        <v>13843</v>
      </c>
      <c r="E305" s="50" t="s">
        <v>13843</v>
      </c>
    </row>
    <row r="306" spans="2:5" x14ac:dyDescent="0.3">
      <c r="B306" s="52"/>
      <c r="C306" s="52" t="str">
        <f t="array" ref="C306">IFERROR(INDEX('Nonpublic Dist of Resid Detail'!D$2:D$14870,SMALL(IF('Nonpublic Dist of Resid Detail'!A$2:A$14870=A$4,ROW('Nonpublic Dist of Resid Detail'!D$2:D$14870)-ROW('Nonpublic Dist of Resid Detail'!D$2)+1),ROWS(C$13:C306))),"")</f>
        <v/>
      </c>
      <c r="D306" s="52" t="s">
        <v>13843</v>
      </c>
      <c r="E306" s="50" t="s">
        <v>13843</v>
      </c>
    </row>
    <row r="307" spans="2:5" x14ac:dyDescent="0.3">
      <c r="B307" s="52"/>
      <c r="C307" s="52" t="str">
        <f t="array" ref="C307">IFERROR(INDEX('Nonpublic Dist of Resid Detail'!D$2:D$14870,SMALL(IF('Nonpublic Dist of Resid Detail'!A$2:A$14870=A$4,ROW('Nonpublic Dist of Resid Detail'!D$2:D$14870)-ROW('Nonpublic Dist of Resid Detail'!D$2)+1),ROWS(C$13:C307))),"")</f>
        <v/>
      </c>
      <c r="D307" s="52" t="s">
        <v>13843</v>
      </c>
      <c r="E307" s="50" t="s">
        <v>13843</v>
      </c>
    </row>
    <row r="308" spans="2:5" x14ac:dyDescent="0.3">
      <c r="B308" s="52"/>
      <c r="C308" s="52" t="str">
        <f t="array" ref="C308">IFERROR(INDEX('Nonpublic Dist of Resid Detail'!D$2:D$14870,SMALL(IF('Nonpublic Dist of Resid Detail'!A$2:A$14870=A$4,ROW('Nonpublic Dist of Resid Detail'!D$2:D$14870)-ROW('Nonpublic Dist of Resid Detail'!D$2)+1),ROWS(C$13:C308))),"")</f>
        <v/>
      </c>
      <c r="D308" s="52" t="s">
        <v>13843</v>
      </c>
      <c r="E308" s="50" t="s">
        <v>13843</v>
      </c>
    </row>
    <row r="309" spans="2:5" x14ac:dyDescent="0.3">
      <c r="B309" s="52"/>
      <c r="C309" s="52" t="str">
        <f t="array" ref="C309">IFERROR(INDEX('Nonpublic Dist of Resid Detail'!D$2:D$14870,SMALL(IF('Nonpublic Dist of Resid Detail'!A$2:A$14870=A$4,ROW('Nonpublic Dist of Resid Detail'!D$2:D$14870)-ROW('Nonpublic Dist of Resid Detail'!D$2)+1),ROWS(C$13:C309))),"")</f>
        <v/>
      </c>
      <c r="D309" s="52" t="s">
        <v>13843</v>
      </c>
      <c r="E309" s="50" t="s">
        <v>13843</v>
      </c>
    </row>
    <row r="310" spans="2:5" x14ac:dyDescent="0.3">
      <c r="B310" s="52"/>
      <c r="C310" s="52" t="str">
        <f t="array" ref="C310">IFERROR(INDEX('Nonpublic Dist of Resid Detail'!D$2:D$14870,SMALL(IF('Nonpublic Dist of Resid Detail'!A$2:A$14870=A$4,ROW('Nonpublic Dist of Resid Detail'!D$2:D$14870)-ROW('Nonpublic Dist of Resid Detail'!D$2)+1),ROWS(C$13:C310))),"")</f>
        <v/>
      </c>
      <c r="D310" s="52" t="s">
        <v>13843</v>
      </c>
      <c r="E310" s="50" t="s">
        <v>13843</v>
      </c>
    </row>
    <row r="311" spans="2:5" x14ac:dyDescent="0.3">
      <c r="B311" s="52"/>
      <c r="C311" s="52" t="str">
        <f t="array" ref="C311">IFERROR(INDEX('Nonpublic Dist of Resid Detail'!D$2:D$14870,SMALL(IF('Nonpublic Dist of Resid Detail'!A$2:A$14870=A$4,ROW('Nonpublic Dist of Resid Detail'!D$2:D$14870)-ROW('Nonpublic Dist of Resid Detail'!D$2)+1),ROWS(C$13:C311))),"")</f>
        <v/>
      </c>
      <c r="D311" s="52" t="s">
        <v>13843</v>
      </c>
      <c r="E311" s="50" t="s">
        <v>13843</v>
      </c>
    </row>
    <row r="312" spans="2:5" x14ac:dyDescent="0.3">
      <c r="B312" s="52"/>
      <c r="C312" s="52" t="str">
        <f t="array" ref="C312">IFERROR(INDEX('Nonpublic Dist of Resid Detail'!D$2:D$14870,SMALL(IF('Nonpublic Dist of Resid Detail'!A$2:A$14870=A$4,ROW('Nonpublic Dist of Resid Detail'!D$2:D$14870)-ROW('Nonpublic Dist of Resid Detail'!D$2)+1),ROWS(C$13:C312))),"")</f>
        <v/>
      </c>
      <c r="D312" s="52" t="s">
        <v>13843</v>
      </c>
      <c r="E312" s="50" t="s">
        <v>13843</v>
      </c>
    </row>
    <row r="313" spans="2:5" x14ac:dyDescent="0.3">
      <c r="B313" s="52"/>
      <c r="C313" s="52" t="str">
        <f t="array" ref="C313">IFERROR(INDEX('Nonpublic Dist of Resid Detail'!D$2:D$14870,SMALL(IF('Nonpublic Dist of Resid Detail'!A$2:A$14870=A$4,ROW('Nonpublic Dist of Resid Detail'!D$2:D$14870)-ROW('Nonpublic Dist of Resid Detail'!D$2)+1),ROWS(C$13:C313))),"")</f>
        <v/>
      </c>
      <c r="D313" s="52" t="s">
        <v>13843</v>
      </c>
      <c r="E313" s="50" t="s">
        <v>13843</v>
      </c>
    </row>
    <row r="314" spans="2:5" x14ac:dyDescent="0.3">
      <c r="B314" s="52"/>
      <c r="C314" s="52" t="str">
        <f t="array" ref="C314">IFERROR(INDEX('Nonpublic Dist of Resid Detail'!D$2:D$14870,SMALL(IF('Nonpublic Dist of Resid Detail'!A$2:A$14870=A$4,ROW('Nonpublic Dist of Resid Detail'!D$2:D$14870)-ROW('Nonpublic Dist of Resid Detail'!D$2)+1),ROWS(C$13:C314))),"")</f>
        <v/>
      </c>
      <c r="D314" s="52" t="s">
        <v>13843</v>
      </c>
      <c r="E314" s="50" t="s">
        <v>13843</v>
      </c>
    </row>
    <row r="315" spans="2:5" x14ac:dyDescent="0.3">
      <c r="B315" s="52"/>
      <c r="C315" s="52" t="str">
        <f t="array" ref="C315">IFERROR(INDEX('Nonpublic Dist of Resid Detail'!D$2:D$14870,SMALL(IF('Nonpublic Dist of Resid Detail'!A$2:A$14870=A$4,ROW('Nonpublic Dist of Resid Detail'!D$2:D$14870)-ROW('Nonpublic Dist of Resid Detail'!D$2)+1),ROWS(C$13:C315))),"")</f>
        <v/>
      </c>
      <c r="D315" s="52" t="s">
        <v>13843</v>
      </c>
      <c r="E315" s="50" t="s">
        <v>13843</v>
      </c>
    </row>
    <row r="316" spans="2:5" x14ac:dyDescent="0.3">
      <c r="B316" s="52"/>
      <c r="C316" s="52" t="str">
        <f t="array" ref="C316">IFERROR(INDEX('Nonpublic Dist of Resid Detail'!D$2:D$14870,SMALL(IF('Nonpublic Dist of Resid Detail'!A$2:A$14870=A$4,ROW('Nonpublic Dist of Resid Detail'!D$2:D$14870)-ROW('Nonpublic Dist of Resid Detail'!D$2)+1),ROWS(C$13:C316))),"")</f>
        <v/>
      </c>
      <c r="D316" s="52" t="s">
        <v>13843</v>
      </c>
      <c r="E316" s="50" t="s">
        <v>13843</v>
      </c>
    </row>
    <row r="317" spans="2:5" x14ac:dyDescent="0.3">
      <c r="B317" s="52"/>
      <c r="C317" s="52" t="str">
        <f t="array" ref="C317">IFERROR(INDEX('Nonpublic Dist of Resid Detail'!D$2:D$14870,SMALL(IF('Nonpublic Dist of Resid Detail'!A$2:A$14870=A$4,ROW('Nonpublic Dist of Resid Detail'!D$2:D$14870)-ROW('Nonpublic Dist of Resid Detail'!D$2)+1),ROWS(C$13:C317))),"")</f>
        <v/>
      </c>
      <c r="D317" s="52" t="s">
        <v>13843</v>
      </c>
      <c r="E317" s="50" t="s">
        <v>13843</v>
      </c>
    </row>
    <row r="318" spans="2:5" x14ac:dyDescent="0.3">
      <c r="B318" s="52"/>
      <c r="C318" s="52" t="str">
        <f t="array" ref="C318">IFERROR(INDEX('Nonpublic Dist of Resid Detail'!D$2:D$14870,SMALL(IF('Nonpublic Dist of Resid Detail'!A$2:A$14870=A$4,ROW('Nonpublic Dist of Resid Detail'!D$2:D$14870)-ROW('Nonpublic Dist of Resid Detail'!D$2)+1),ROWS(C$13:C318))),"")</f>
        <v/>
      </c>
      <c r="D318" s="52" t="s">
        <v>13843</v>
      </c>
      <c r="E318" s="50" t="s">
        <v>13843</v>
      </c>
    </row>
    <row r="319" spans="2:5" x14ac:dyDescent="0.3">
      <c r="B319" s="52"/>
      <c r="C319" s="52" t="str">
        <f t="array" ref="C319">IFERROR(INDEX('Nonpublic Dist of Resid Detail'!D$2:D$14870,SMALL(IF('Nonpublic Dist of Resid Detail'!A$2:A$14870=A$4,ROW('Nonpublic Dist of Resid Detail'!D$2:D$14870)-ROW('Nonpublic Dist of Resid Detail'!D$2)+1),ROWS(C$13:C319))),"")</f>
        <v/>
      </c>
      <c r="D319" s="52" t="s">
        <v>13843</v>
      </c>
      <c r="E319" s="50" t="s">
        <v>13843</v>
      </c>
    </row>
    <row r="320" spans="2:5" x14ac:dyDescent="0.3">
      <c r="B320" s="52"/>
      <c r="C320" s="52" t="str">
        <f t="array" ref="C320">IFERROR(INDEX('Nonpublic Dist of Resid Detail'!D$2:D$14870,SMALL(IF('Nonpublic Dist of Resid Detail'!A$2:A$14870=A$4,ROW('Nonpublic Dist of Resid Detail'!D$2:D$14870)-ROW('Nonpublic Dist of Resid Detail'!D$2)+1),ROWS(C$13:C320))),"")</f>
        <v/>
      </c>
      <c r="D320" s="52" t="s">
        <v>13843</v>
      </c>
      <c r="E320" s="50" t="s">
        <v>13843</v>
      </c>
    </row>
    <row r="321" spans="2:5" x14ac:dyDescent="0.3">
      <c r="B321" s="52"/>
      <c r="C321" s="52" t="str">
        <f t="array" ref="C321">IFERROR(INDEX('Nonpublic Dist of Resid Detail'!D$2:D$14870,SMALL(IF('Nonpublic Dist of Resid Detail'!A$2:A$14870=A$4,ROW('Nonpublic Dist of Resid Detail'!D$2:D$14870)-ROW('Nonpublic Dist of Resid Detail'!D$2)+1),ROWS(C$13:C321))),"")</f>
        <v/>
      </c>
      <c r="D321" s="52" t="s">
        <v>13843</v>
      </c>
      <c r="E321" s="50" t="s">
        <v>13843</v>
      </c>
    </row>
    <row r="322" spans="2:5" x14ac:dyDescent="0.3">
      <c r="B322" s="52"/>
      <c r="C322" s="52" t="str">
        <f t="array" ref="C322">IFERROR(INDEX('Nonpublic Dist of Resid Detail'!D$2:D$14870,SMALL(IF('Nonpublic Dist of Resid Detail'!A$2:A$14870=A$4,ROW('Nonpublic Dist of Resid Detail'!D$2:D$14870)-ROW('Nonpublic Dist of Resid Detail'!D$2)+1),ROWS(C$13:C322))),"")</f>
        <v/>
      </c>
      <c r="D322" s="52" t="s">
        <v>13843</v>
      </c>
      <c r="E322" s="50" t="s">
        <v>13843</v>
      </c>
    </row>
    <row r="323" spans="2:5" x14ac:dyDescent="0.3">
      <c r="B323" s="52"/>
      <c r="C323" s="52" t="str">
        <f t="array" ref="C323">IFERROR(INDEX('Nonpublic Dist of Resid Detail'!D$2:D$14870,SMALL(IF('Nonpublic Dist of Resid Detail'!A$2:A$14870=A$4,ROW('Nonpublic Dist of Resid Detail'!D$2:D$14870)-ROW('Nonpublic Dist of Resid Detail'!D$2)+1),ROWS(C$13:C323))),"")</f>
        <v/>
      </c>
      <c r="D323" s="52" t="s">
        <v>13843</v>
      </c>
      <c r="E323" s="50" t="s">
        <v>13843</v>
      </c>
    </row>
    <row r="324" spans="2:5" x14ac:dyDescent="0.3">
      <c r="B324" s="52"/>
      <c r="C324" s="52" t="str">
        <f t="array" ref="C324">IFERROR(INDEX('Nonpublic Dist of Resid Detail'!D$2:D$14870,SMALL(IF('Nonpublic Dist of Resid Detail'!A$2:A$14870=A$4,ROW('Nonpublic Dist of Resid Detail'!D$2:D$14870)-ROW('Nonpublic Dist of Resid Detail'!D$2)+1),ROWS(C$13:C324))),"")</f>
        <v/>
      </c>
      <c r="D324" s="52" t="s">
        <v>13843</v>
      </c>
      <c r="E324" s="50" t="s">
        <v>13843</v>
      </c>
    </row>
    <row r="325" spans="2:5" x14ac:dyDescent="0.3">
      <c r="B325" s="52"/>
      <c r="C325" s="52" t="str">
        <f t="array" ref="C325">IFERROR(INDEX('Nonpublic Dist of Resid Detail'!D$2:D$14870,SMALL(IF('Nonpublic Dist of Resid Detail'!A$2:A$14870=A$4,ROW('Nonpublic Dist of Resid Detail'!D$2:D$14870)-ROW('Nonpublic Dist of Resid Detail'!D$2)+1),ROWS(C$13:C325))),"")</f>
        <v/>
      </c>
      <c r="D325" s="52" t="s">
        <v>13843</v>
      </c>
      <c r="E325" s="50" t="s">
        <v>13843</v>
      </c>
    </row>
    <row r="326" spans="2:5" x14ac:dyDescent="0.3">
      <c r="B326" s="52"/>
      <c r="C326" s="52" t="str">
        <f t="array" ref="C326">IFERROR(INDEX('Nonpublic Dist of Resid Detail'!D$2:D$14870,SMALL(IF('Nonpublic Dist of Resid Detail'!A$2:A$14870=A$4,ROW('Nonpublic Dist of Resid Detail'!D$2:D$14870)-ROW('Nonpublic Dist of Resid Detail'!D$2)+1),ROWS(C$13:C326))),"")</f>
        <v/>
      </c>
      <c r="D326" s="52" t="s">
        <v>13843</v>
      </c>
      <c r="E326" s="50" t="s">
        <v>13843</v>
      </c>
    </row>
    <row r="327" spans="2:5" x14ac:dyDescent="0.3">
      <c r="B327" s="52"/>
      <c r="C327" s="52" t="str">
        <f t="array" ref="C327">IFERROR(INDEX('Nonpublic Dist of Resid Detail'!D$2:D$14870,SMALL(IF('Nonpublic Dist of Resid Detail'!A$2:A$14870=A$4,ROW('Nonpublic Dist of Resid Detail'!D$2:D$14870)-ROW('Nonpublic Dist of Resid Detail'!D$2)+1),ROWS(C$13:C327))),"")</f>
        <v/>
      </c>
      <c r="D327" s="52" t="s">
        <v>13843</v>
      </c>
      <c r="E327" s="50" t="s">
        <v>13843</v>
      </c>
    </row>
    <row r="328" spans="2:5" x14ac:dyDescent="0.3">
      <c r="B328" s="52"/>
      <c r="C328" s="52" t="str">
        <f t="array" ref="C328">IFERROR(INDEX('Nonpublic Dist of Resid Detail'!D$2:D$14870,SMALL(IF('Nonpublic Dist of Resid Detail'!A$2:A$14870=A$4,ROW('Nonpublic Dist of Resid Detail'!D$2:D$14870)-ROW('Nonpublic Dist of Resid Detail'!D$2)+1),ROWS(C$13:C328))),"")</f>
        <v/>
      </c>
      <c r="D328" s="52" t="s">
        <v>13843</v>
      </c>
      <c r="E328" s="50" t="s">
        <v>13843</v>
      </c>
    </row>
    <row r="329" spans="2:5" x14ac:dyDescent="0.3">
      <c r="B329" s="52"/>
      <c r="C329" s="52" t="str">
        <f t="array" ref="C329">IFERROR(INDEX('Nonpublic Dist of Resid Detail'!D$2:D$14870,SMALL(IF('Nonpublic Dist of Resid Detail'!A$2:A$14870=A$4,ROW('Nonpublic Dist of Resid Detail'!D$2:D$14870)-ROW('Nonpublic Dist of Resid Detail'!D$2)+1),ROWS(C$13:C329))),"")</f>
        <v/>
      </c>
      <c r="D329" s="52" t="s">
        <v>13843</v>
      </c>
      <c r="E329" s="50" t="s">
        <v>13843</v>
      </c>
    </row>
    <row r="330" spans="2:5" x14ac:dyDescent="0.3">
      <c r="B330" s="52"/>
      <c r="C330" s="52" t="str">
        <f t="array" ref="C330">IFERROR(INDEX('Nonpublic Dist of Resid Detail'!D$2:D$14870,SMALL(IF('Nonpublic Dist of Resid Detail'!A$2:A$14870=A$4,ROW('Nonpublic Dist of Resid Detail'!D$2:D$14870)-ROW('Nonpublic Dist of Resid Detail'!D$2)+1),ROWS(C$13:C330))),"")</f>
        <v/>
      </c>
      <c r="D330" s="52" t="s">
        <v>13843</v>
      </c>
      <c r="E330" s="50" t="s">
        <v>13843</v>
      </c>
    </row>
    <row r="331" spans="2:5" x14ac:dyDescent="0.3">
      <c r="B331" s="52"/>
      <c r="C331" s="52" t="str">
        <f t="array" ref="C331">IFERROR(INDEX('Nonpublic Dist of Resid Detail'!D$2:D$14870,SMALL(IF('Nonpublic Dist of Resid Detail'!A$2:A$14870=A$4,ROW('Nonpublic Dist of Resid Detail'!D$2:D$14870)-ROW('Nonpublic Dist of Resid Detail'!D$2)+1),ROWS(C$13:C331))),"")</f>
        <v/>
      </c>
      <c r="D331" s="52" t="s">
        <v>13843</v>
      </c>
      <c r="E331" s="50" t="s">
        <v>13843</v>
      </c>
    </row>
    <row r="332" spans="2:5" x14ac:dyDescent="0.3">
      <c r="B332" s="52"/>
      <c r="C332" s="52" t="str">
        <f t="array" ref="C332">IFERROR(INDEX('Nonpublic Dist of Resid Detail'!D$2:D$14870,SMALL(IF('Nonpublic Dist of Resid Detail'!A$2:A$14870=A$4,ROW('Nonpublic Dist of Resid Detail'!D$2:D$14870)-ROW('Nonpublic Dist of Resid Detail'!D$2)+1),ROWS(C$13:C332))),"")</f>
        <v/>
      </c>
      <c r="D332" s="52" t="s">
        <v>13843</v>
      </c>
      <c r="E332" s="50" t="s">
        <v>13843</v>
      </c>
    </row>
    <row r="333" spans="2:5" x14ac:dyDescent="0.3">
      <c r="B333" s="52"/>
      <c r="C333" s="52" t="str">
        <f t="array" ref="C333">IFERROR(INDEX('Nonpublic Dist of Resid Detail'!D$2:D$14870,SMALL(IF('Nonpublic Dist of Resid Detail'!A$2:A$14870=A$4,ROW('Nonpublic Dist of Resid Detail'!D$2:D$14870)-ROW('Nonpublic Dist of Resid Detail'!D$2)+1),ROWS(C$13:C333))),"")</f>
        <v/>
      </c>
      <c r="D333" s="52" t="s">
        <v>13843</v>
      </c>
      <c r="E333" s="50" t="s">
        <v>13843</v>
      </c>
    </row>
    <row r="334" spans="2:5" x14ac:dyDescent="0.3">
      <c r="B334" s="52"/>
      <c r="C334" s="52" t="str">
        <f t="array" ref="C334">IFERROR(INDEX('Nonpublic Dist of Resid Detail'!D$2:D$14870,SMALL(IF('Nonpublic Dist of Resid Detail'!A$2:A$14870=A$4,ROW('Nonpublic Dist of Resid Detail'!D$2:D$14870)-ROW('Nonpublic Dist of Resid Detail'!D$2)+1),ROWS(C$13:C334))),"")</f>
        <v/>
      </c>
      <c r="D334" s="52" t="s">
        <v>13843</v>
      </c>
      <c r="E334" s="50" t="s">
        <v>13843</v>
      </c>
    </row>
    <row r="335" spans="2:5" x14ac:dyDescent="0.3">
      <c r="B335" s="52"/>
      <c r="C335" s="52" t="str">
        <f t="array" ref="C335">IFERROR(INDEX('Nonpublic Dist of Resid Detail'!D$2:D$14870,SMALL(IF('Nonpublic Dist of Resid Detail'!A$2:A$14870=A$4,ROW('Nonpublic Dist of Resid Detail'!D$2:D$14870)-ROW('Nonpublic Dist of Resid Detail'!D$2)+1),ROWS(C$13:C335))),"")</f>
        <v/>
      </c>
      <c r="D335" s="52" t="s">
        <v>13843</v>
      </c>
      <c r="E335" s="50" t="s">
        <v>13843</v>
      </c>
    </row>
    <row r="336" spans="2:5" x14ac:dyDescent="0.3">
      <c r="B336" s="52"/>
      <c r="C336" s="52" t="str">
        <f t="array" ref="C336">IFERROR(INDEX('Nonpublic Dist of Resid Detail'!D$2:D$14870,SMALL(IF('Nonpublic Dist of Resid Detail'!A$2:A$14870=A$4,ROW('Nonpublic Dist of Resid Detail'!D$2:D$14870)-ROW('Nonpublic Dist of Resid Detail'!D$2)+1),ROWS(C$13:C336))),"")</f>
        <v/>
      </c>
      <c r="D336" s="52" t="s">
        <v>13843</v>
      </c>
      <c r="E336" s="50" t="s">
        <v>13843</v>
      </c>
    </row>
    <row r="337" spans="2:5" x14ac:dyDescent="0.3">
      <c r="B337" s="52"/>
      <c r="C337" s="52" t="str">
        <f t="array" ref="C337">IFERROR(INDEX('Nonpublic Dist of Resid Detail'!D$2:D$14870,SMALL(IF('Nonpublic Dist of Resid Detail'!A$2:A$14870=A$4,ROW('Nonpublic Dist of Resid Detail'!D$2:D$14870)-ROW('Nonpublic Dist of Resid Detail'!D$2)+1),ROWS(C$13:C337))),"")</f>
        <v/>
      </c>
      <c r="D337" s="52" t="s">
        <v>13843</v>
      </c>
      <c r="E337" s="50" t="s">
        <v>13843</v>
      </c>
    </row>
    <row r="338" spans="2:5" x14ac:dyDescent="0.3">
      <c r="B338" s="52"/>
      <c r="C338" s="52" t="str">
        <f t="array" ref="C338">IFERROR(INDEX('Nonpublic Dist of Resid Detail'!D$2:D$14870,SMALL(IF('Nonpublic Dist of Resid Detail'!A$2:A$14870=A$4,ROW('Nonpublic Dist of Resid Detail'!D$2:D$14870)-ROW('Nonpublic Dist of Resid Detail'!D$2)+1),ROWS(C$13:C338))),"")</f>
        <v/>
      </c>
      <c r="D338" s="52" t="s">
        <v>13843</v>
      </c>
      <c r="E338" s="50" t="s">
        <v>13843</v>
      </c>
    </row>
    <row r="339" spans="2:5" x14ac:dyDescent="0.3">
      <c r="B339" s="52"/>
      <c r="C339" s="52" t="str">
        <f t="array" ref="C339">IFERROR(INDEX('Nonpublic Dist of Resid Detail'!D$2:D$14870,SMALL(IF('Nonpublic Dist of Resid Detail'!A$2:A$14870=A$4,ROW('Nonpublic Dist of Resid Detail'!D$2:D$14870)-ROW('Nonpublic Dist of Resid Detail'!D$2)+1),ROWS(C$13:C339))),"")</f>
        <v/>
      </c>
      <c r="D339" s="52" t="s">
        <v>13843</v>
      </c>
      <c r="E339" s="50" t="s">
        <v>13843</v>
      </c>
    </row>
    <row r="340" spans="2:5" x14ac:dyDescent="0.3">
      <c r="B340" s="52"/>
      <c r="C340" s="52" t="str">
        <f t="array" ref="C340">IFERROR(INDEX('Nonpublic Dist of Resid Detail'!D$2:D$14870,SMALL(IF('Nonpublic Dist of Resid Detail'!A$2:A$14870=A$4,ROW('Nonpublic Dist of Resid Detail'!D$2:D$14870)-ROW('Nonpublic Dist of Resid Detail'!D$2)+1),ROWS(C$13:C340))),"")</f>
        <v/>
      </c>
      <c r="D340" s="52" t="s">
        <v>13843</v>
      </c>
      <c r="E340" s="50" t="s">
        <v>13843</v>
      </c>
    </row>
    <row r="341" spans="2:5" x14ac:dyDescent="0.3">
      <c r="B341" s="52"/>
      <c r="C341" s="52" t="str">
        <f t="array" ref="C341">IFERROR(INDEX('Nonpublic Dist of Resid Detail'!D$2:D$14870,SMALL(IF('Nonpublic Dist of Resid Detail'!A$2:A$14870=A$4,ROW('Nonpublic Dist of Resid Detail'!D$2:D$14870)-ROW('Nonpublic Dist of Resid Detail'!D$2)+1),ROWS(C$13:C341))),"")</f>
        <v/>
      </c>
      <c r="D341" s="52" t="s">
        <v>13843</v>
      </c>
      <c r="E341" s="50" t="s">
        <v>13843</v>
      </c>
    </row>
    <row r="342" spans="2:5" x14ac:dyDescent="0.3">
      <c r="B342" s="52"/>
      <c r="C342" s="52" t="str">
        <f t="array" ref="C342">IFERROR(INDEX('Nonpublic Dist of Resid Detail'!D$2:D$14870,SMALL(IF('Nonpublic Dist of Resid Detail'!A$2:A$14870=A$4,ROW('Nonpublic Dist of Resid Detail'!D$2:D$14870)-ROW('Nonpublic Dist of Resid Detail'!D$2)+1),ROWS(C$13:C342))),"")</f>
        <v/>
      </c>
      <c r="D342" s="52" t="s">
        <v>13843</v>
      </c>
      <c r="E342" s="50" t="s">
        <v>13843</v>
      </c>
    </row>
    <row r="343" spans="2:5" x14ac:dyDescent="0.3">
      <c r="B343" s="52"/>
      <c r="C343" s="52" t="str">
        <f t="array" ref="C343">IFERROR(INDEX('Nonpublic Dist of Resid Detail'!D$2:D$14870,SMALL(IF('Nonpublic Dist of Resid Detail'!A$2:A$14870=A$4,ROW('Nonpublic Dist of Resid Detail'!D$2:D$14870)-ROW('Nonpublic Dist of Resid Detail'!D$2)+1),ROWS(C$13:C343))),"")</f>
        <v/>
      </c>
      <c r="D343" s="52" t="s">
        <v>13843</v>
      </c>
      <c r="E343" s="50" t="s">
        <v>13843</v>
      </c>
    </row>
    <row r="344" spans="2:5" x14ac:dyDescent="0.3">
      <c r="B344" s="52"/>
      <c r="C344" s="52" t="str">
        <f t="array" ref="C344">IFERROR(INDEX('Nonpublic Dist of Resid Detail'!D$2:D$14870,SMALL(IF('Nonpublic Dist of Resid Detail'!A$2:A$14870=A$4,ROW('Nonpublic Dist of Resid Detail'!D$2:D$14870)-ROW('Nonpublic Dist of Resid Detail'!D$2)+1),ROWS(C$13:C344))),"")</f>
        <v/>
      </c>
      <c r="D344" s="52" t="s">
        <v>13843</v>
      </c>
      <c r="E344" s="50" t="s">
        <v>13843</v>
      </c>
    </row>
    <row r="345" spans="2:5" x14ac:dyDescent="0.3">
      <c r="B345" s="52"/>
      <c r="C345" s="52" t="str">
        <f t="array" ref="C345">IFERROR(INDEX('Nonpublic Dist of Resid Detail'!D$2:D$14870,SMALL(IF('Nonpublic Dist of Resid Detail'!A$2:A$14870=A$4,ROW('Nonpublic Dist of Resid Detail'!D$2:D$14870)-ROW('Nonpublic Dist of Resid Detail'!D$2)+1),ROWS(C$13:C345))),"")</f>
        <v/>
      </c>
      <c r="D345" s="52" t="s">
        <v>13843</v>
      </c>
      <c r="E345" s="50" t="s">
        <v>13843</v>
      </c>
    </row>
    <row r="346" spans="2:5" x14ac:dyDescent="0.3">
      <c r="B346" s="52"/>
      <c r="C346" s="52" t="str">
        <f t="array" ref="C346">IFERROR(INDEX('Nonpublic Dist of Resid Detail'!D$2:D$14870,SMALL(IF('Nonpublic Dist of Resid Detail'!A$2:A$14870=A$4,ROW('Nonpublic Dist of Resid Detail'!D$2:D$14870)-ROW('Nonpublic Dist of Resid Detail'!D$2)+1),ROWS(C$13:C346))),"")</f>
        <v/>
      </c>
      <c r="D346" s="52" t="s">
        <v>13843</v>
      </c>
      <c r="E346" s="50" t="s">
        <v>13843</v>
      </c>
    </row>
    <row r="347" spans="2:5" x14ac:dyDescent="0.3">
      <c r="B347" s="52"/>
      <c r="C347" s="52" t="str">
        <f t="array" ref="C347">IFERROR(INDEX('Nonpublic Dist of Resid Detail'!D$2:D$14870,SMALL(IF('Nonpublic Dist of Resid Detail'!A$2:A$14870=A$4,ROW('Nonpublic Dist of Resid Detail'!D$2:D$14870)-ROW('Nonpublic Dist of Resid Detail'!D$2)+1),ROWS(C$13:C347))),"")</f>
        <v/>
      </c>
      <c r="D347" s="52" t="s">
        <v>13843</v>
      </c>
      <c r="E347" s="50" t="s">
        <v>13843</v>
      </c>
    </row>
    <row r="348" spans="2:5" x14ac:dyDescent="0.3">
      <c r="B348" s="52"/>
      <c r="C348" s="52" t="str">
        <f t="array" ref="C348">IFERROR(INDEX('Nonpublic Dist of Resid Detail'!D$2:D$14870,SMALL(IF('Nonpublic Dist of Resid Detail'!A$2:A$14870=A$4,ROW('Nonpublic Dist of Resid Detail'!D$2:D$14870)-ROW('Nonpublic Dist of Resid Detail'!D$2)+1),ROWS(C$13:C348))),"")</f>
        <v/>
      </c>
      <c r="D348" s="52" t="s">
        <v>13843</v>
      </c>
      <c r="E348" s="50" t="s">
        <v>13843</v>
      </c>
    </row>
    <row r="349" spans="2:5" x14ac:dyDescent="0.3">
      <c r="B349" s="52"/>
      <c r="C349" s="52" t="str">
        <f t="array" ref="C349">IFERROR(INDEX('Nonpublic Dist of Resid Detail'!D$2:D$14870,SMALL(IF('Nonpublic Dist of Resid Detail'!A$2:A$14870=A$4,ROW('Nonpublic Dist of Resid Detail'!D$2:D$14870)-ROW('Nonpublic Dist of Resid Detail'!D$2)+1),ROWS(C$13:C349))),"")</f>
        <v/>
      </c>
      <c r="D349" s="52" t="s">
        <v>13843</v>
      </c>
      <c r="E349" s="50" t="s">
        <v>13843</v>
      </c>
    </row>
    <row r="350" spans="2:5" x14ac:dyDescent="0.3">
      <c r="B350" s="52"/>
      <c r="C350" s="52" t="str">
        <f t="array" ref="C350">IFERROR(INDEX('Nonpublic Dist of Resid Detail'!D$2:D$14870,SMALL(IF('Nonpublic Dist of Resid Detail'!A$2:A$14870=A$4,ROW('Nonpublic Dist of Resid Detail'!D$2:D$14870)-ROW('Nonpublic Dist of Resid Detail'!D$2)+1),ROWS(C$13:C350))),"")</f>
        <v/>
      </c>
      <c r="D350" s="52" t="s">
        <v>13843</v>
      </c>
      <c r="E350" s="50" t="s">
        <v>13843</v>
      </c>
    </row>
    <row r="351" spans="2:5" x14ac:dyDescent="0.3">
      <c r="B351" s="52"/>
      <c r="C351" s="52" t="str">
        <f t="array" ref="C351">IFERROR(INDEX('Nonpublic Dist of Resid Detail'!D$2:D$14870,SMALL(IF('Nonpublic Dist of Resid Detail'!A$2:A$14870=A$4,ROW('Nonpublic Dist of Resid Detail'!D$2:D$14870)-ROW('Nonpublic Dist of Resid Detail'!D$2)+1),ROWS(C$13:C351))),"")</f>
        <v/>
      </c>
      <c r="D351" s="52" t="s">
        <v>13843</v>
      </c>
      <c r="E351" s="50" t="s">
        <v>13843</v>
      </c>
    </row>
    <row r="352" spans="2:5" x14ac:dyDescent="0.3">
      <c r="B352" s="52"/>
      <c r="C352" s="52" t="str">
        <f t="array" ref="C352">IFERROR(INDEX('Nonpublic Dist of Resid Detail'!D$2:D$14870,SMALL(IF('Nonpublic Dist of Resid Detail'!A$2:A$14870=A$4,ROW('Nonpublic Dist of Resid Detail'!D$2:D$14870)-ROW('Nonpublic Dist of Resid Detail'!D$2)+1),ROWS(C$13:C352))),"")</f>
        <v/>
      </c>
      <c r="D352" s="52" t="s">
        <v>13843</v>
      </c>
      <c r="E352" s="50" t="s">
        <v>13843</v>
      </c>
    </row>
    <row r="353" spans="2:5" x14ac:dyDescent="0.3">
      <c r="B353" s="52"/>
      <c r="C353" s="52" t="str">
        <f t="array" ref="C353">IFERROR(INDEX('Nonpublic Dist of Resid Detail'!D$2:D$14870,SMALL(IF('Nonpublic Dist of Resid Detail'!A$2:A$14870=A$4,ROW('Nonpublic Dist of Resid Detail'!D$2:D$14870)-ROW('Nonpublic Dist of Resid Detail'!D$2)+1),ROWS(C$13:C353))),"")</f>
        <v/>
      </c>
      <c r="D353" s="52" t="s">
        <v>13843</v>
      </c>
      <c r="E353" s="50" t="s">
        <v>13843</v>
      </c>
    </row>
    <row r="354" spans="2:5" x14ac:dyDescent="0.3">
      <c r="B354" s="52"/>
      <c r="C354" s="52" t="str">
        <f t="array" ref="C354">IFERROR(INDEX('Nonpublic Dist of Resid Detail'!D$2:D$14870,SMALL(IF('Nonpublic Dist of Resid Detail'!A$2:A$14870=A$4,ROW('Nonpublic Dist of Resid Detail'!D$2:D$14870)-ROW('Nonpublic Dist of Resid Detail'!D$2)+1),ROWS(C$13:C354))),"")</f>
        <v/>
      </c>
      <c r="D354" s="52" t="s">
        <v>13843</v>
      </c>
      <c r="E354" s="50" t="s">
        <v>13843</v>
      </c>
    </row>
    <row r="355" spans="2:5" x14ac:dyDescent="0.3">
      <c r="B355" s="52"/>
      <c r="C355" s="52" t="str">
        <f t="array" ref="C355">IFERROR(INDEX('Nonpublic Dist of Resid Detail'!D$2:D$14870,SMALL(IF('Nonpublic Dist of Resid Detail'!A$2:A$14870=A$4,ROW('Nonpublic Dist of Resid Detail'!D$2:D$14870)-ROW('Nonpublic Dist of Resid Detail'!D$2)+1),ROWS(C$13:C355))),"")</f>
        <v/>
      </c>
      <c r="D355" s="52" t="s">
        <v>13843</v>
      </c>
      <c r="E355" s="50" t="s">
        <v>13843</v>
      </c>
    </row>
    <row r="356" spans="2:5" x14ac:dyDescent="0.3">
      <c r="B356" s="52"/>
      <c r="C356" s="52" t="str">
        <f t="array" ref="C356">IFERROR(INDEX('Nonpublic Dist of Resid Detail'!D$2:D$14870,SMALL(IF('Nonpublic Dist of Resid Detail'!A$2:A$14870=A$4,ROW('Nonpublic Dist of Resid Detail'!D$2:D$14870)-ROW('Nonpublic Dist of Resid Detail'!D$2)+1),ROWS(C$13:C356))),"")</f>
        <v/>
      </c>
      <c r="D356" s="52" t="s">
        <v>13843</v>
      </c>
      <c r="E356" s="50" t="s">
        <v>13843</v>
      </c>
    </row>
    <row r="357" spans="2:5" x14ac:dyDescent="0.3">
      <c r="B357" s="52"/>
      <c r="C357" s="52" t="str">
        <f t="array" ref="C357">IFERROR(INDEX('Nonpublic Dist of Resid Detail'!D$2:D$14870,SMALL(IF('Nonpublic Dist of Resid Detail'!A$2:A$14870=A$4,ROW('Nonpublic Dist of Resid Detail'!D$2:D$14870)-ROW('Nonpublic Dist of Resid Detail'!D$2)+1),ROWS(C$13:C357))),"")</f>
        <v/>
      </c>
      <c r="D357" s="52" t="s">
        <v>13843</v>
      </c>
      <c r="E357" s="50" t="s">
        <v>13843</v>
      </c>
    </row>
    <row r="358" spans="2:5" x14ac:dyDescent="0.3">
      <c r="B358" s="52"/>
      <c r="C358" s="52" t="str">
        <f t="array" ref="C358">IFERROR(INDEX('Nonpublic Dist of Resid Detail'!D$2:D$14870,SMALL(IF('Nonpublic Dist of Resid Detail'!A$2:A$14870=A$4,ROW('Nonpublic Dist of Resid Detail'!D$2:D$14870)-ROW('Nonpublic Dist of Resid Detail'!D$2)+1),ROWS(C$13:C358))),"")</f>
        <v/>
      </c>
      <c r="D358" s="52" t="s">
        <v>13843</v>
      </c>
      <c r="E358" s="50" t="s">
        <v>13843</v>
      </c>
    </row>
    <row r="359" spans="2:5" x14ac:dyDescent="0.3">
      <c r="B359" s="52"/>
      <c r="C359" s="52" t="str">
        <f t="array" ref="C359">IFERROR(INDEX('Nonpublic Dist of Resid Detail'!D$2:D$14870,SMALL(IF('Nonpublic Dist of Resid Detail'!A$2:A$14870=A$4,ROW('Nonpublic Dist of Resid Detail'!D$2:D$14870)-ROW('Nonpublic Dist of Resid Detail'!D$2)+1),ROWS(C$13:C359))),"")</f>
        <v/>
      </c>
      <c r="D359" s="52" t="s">
        <v>13843</v>
      </c>
      <c r="E359" s="50" t="s">
        <v>13843</v>
      </c>
    </row>
    <row r="360" spans="2:5" x14ac:dyDescent="0.3">
      <c r="B360" s="52"/>
      <c r="C360" s="52" t="str">
        <f t="array" ref="C360">IFERROR(INDEX('Nonpublic Dist of Resid Detail'!D$2:D$14870,SMALL(IF('Nonpublic Dist of Resid Detail'!A$2:A$14870=A$4,ROW('Nonpublic Dist of Resid Detail'!D$2:D$14870)-ROW('Nonpublic Dist of Resid Detail'!D$2)+1),ROWS(C$13:C360))),"")</f>
        <v/>
      </c>
      <c r="D360" s="52" t="s">
        <v>13843</v>
      </c>
      <c r="E360" s="50" t="s">
        <v>13843</v>
      </c>
    </row>
    <row r="361" spans="2:5" x14ac:dyDescent="0.3">
      <c r="B361" s="52"/>
      <c r="C361" s="52" t="str">
        <f t="array" ref="C361">IFERROR(INDEX('Nonpublic Dist of Resid Detail'!D$2:D$14870,SMALL(IF('Nonpublic Dist of Resid Detail'!A$2:A$14870=A$4,ROW('Nonpublic Dist of Resid Detail'!D$2:D$14870)-ROW('Nonpublic Dist of Resid Detail'!D$2)+1),ROWS(C$13:C361))),"")</f>
        <v/>
      </c>
      <c r="D361" s="52" t="s">
        <v>13843</v>
      </c>
      <c r="E361" s="50" t="s">
        <v>13843</v>
      </c>
    </row>
    <row r="362" spans="2:5" x14ac:dyDescent="0.3">
      <c r="B362" s="52"/>
      <c r="C362" s="52" t="str">
        <f t="array" ref="C362">IFERROR(INDEX('Nonpublic Dist of Resid Detail'!D$2:D$14870,SMALL(IF('Nonpublic Dist of Resid Detail'!A$2:A$14870=A$4,ROW('Nonpublic Dist of Resid Detail'!D$2:D$14870)-ROW('Nonpublic Dist of Resid Detail'!D$2)+1),ROWS(C$13:C362))),"")</f>
        <v/>
      </c>
      <c r="D362" s="52" t="s">
        <v>13843</v>
      </c>
      <c r="E362" s="50" t="s">
        <v>13843</v>
      </c>
    </row>
    <row r="363" spans="2:5" x14ac:dyDescent="0.3">
      <c r="B363" s="52"/>
      <c r="C363" s="52" t="str">
        <f t="array" ref="C363">IFERROR(INDEX('Nonpublic Dist of Resid Detail'!D$2:D$14870,SMALL(IF('Nonpublic Dist of Resid Detail'!A$2:A$14870=A$4,ROW('Nonpublic Dist of Resid Detail'!D$2:D$14870)-ROW('Nonpublic Dist of Resid Detail'!D$2)+1),ROWS(C$13:C363))),"")</f>
        <v/>
      </c>
      <c r="D363" s="52" t="s">
        <v>13843</v>
      </c>
      <c r="E363" s="50" t="s">
        <v>13843</v>
      </c>
    </row>
    <row r="364" spans="2:5" x14ac:dyDescent="0.3">
      <c r="B364" s="52"/>
      <c r="C364" s="52" t="str">
        <f t="array" ref="C364">IFERROR(INDEX('Nonpublic Dist of Resid Detail'!D$2:D$14870,SMALL(IF('Nonpublic Dist of Resid Detail'!A$2:A$14870=A$4,ROW('Nonpublic Dist of Resid Detail'!D$2:D$14870)-ROW('Nonpublic Dist of Resid Detail'!D$2)+1),ROWS(C$13:C364))),"")</f>
        <v/>
      </c>
      <c r="D364" s="52" t="s">
        <v>13843</v>
      </c>
      <c r="E364" s="50" t="s">
        <v>13843</v>
      </c>
    </row>
    <row r="365" spans="2:5" x14ac:dyDescent="0.3">
      <c r="B365" s="52"/>
      <c r="C365" s="52" t="str">
        <f t="array" ref="C365">IFERROR(INDEX('Nonpublic Dist of Resid Detail'!D$2:D$14870,SMALL(IF('Nonpublic Dist of Resid Detail'!A$2:A$14870=A$4,ROW('Nonpublic Dist of Resid Detail'!D$2:D$14870)-ROW('Nonpublic Dist of Resid Detail'!D$2)+1),ROWS(C$13:C365))),"")</f>
        <v/>
      </c>
      <c r="D365" s="52" t="s">
        <v>13843</v>
      </c>
      <c r="E365" s="50" t="s">
        <v>13843</v>
      </c>
    </row>
    <row r="366" spans="2:5" x14ac:dyDescent="0.3">
      <c r="B366" s="52"/>
      <c r="C366" s="52" t="str">
        <f t="array" ref="C366">IFERROR(INDEX('Nonpublic Dist of Resid Detail'!D$2:D$14870,SMALL(IF('Nonpublic Dist of Resid Detail'!A$2:A$14870=A$4,ROW('Nonpublic Dist of Resid Detail'!D$2:D$14870)-ROW('Nonpublic Dist of Resid Detail'!D$2)+1),ROWS(C$13:C366))),"")</f>
        <v/>
      </c>
      <c r="D366" s="52" t="s">
        <v>13843</v>
      </c>
      <c r="E366" s="50" t="s">
        <v>13843</v>
      </c>
    </row>
    <row r="367" spans="2:5" x14ac:dyDescent="0.3">
      <c r="B367" s="52"/>
      <c r="C367" s="52" t="str">
        <f t="array" ref="C367">IFERROR(INDEX('Nonpublic Dist of Resid Detail'!D$2:D$14870,SMALL(IF('Nonpublic Dist of Resid Detail'!A$2:A$14870=A$4,ROW('Nonpublic Dist of Resid Detail'!D$2:D$14870)-ROW('Nonpublic Dist of Resid Detail'!D$2)+1),ROWS(C$13:C367))),"")</f>
        <v/>
      </c>
      <c r="D367" s="52" t="s">
        <v>13843</v>
      </c>
      <c r="E367" s="50" t="s">
        <v>13843</v>
      </c>
    </row>
    <row r="368" spans="2:5" x14ac:dyDescent="0.3">
      <c r="B368" s="52"/>
      <c r="C368" s="52" t="str">
        <f t="array" ref="C368">IFERROR(INDEX('Nonpublic Dist of Resid Detail'!D$2:D$14870,SMALL(IF('Nonpublic Dist of Resid Detail'!A$2:A$14870=A$4,ROW('Nonpublic Dist of Resid Detail'!D$2:D$14870)-ROW('Nonpublic Dist of Resid Detail'!D$2)+1),ROWS(C$13:C368))),"")</f>
        <v/>
      </c>
      <c r="D368" s="52" t="s">
        <v>13843</v>
      </c>
      <c r="E368" s="50" t="s">
        <v>13843</v>
      </c>
    </row>
    <row r="369" spans="2:5" x14ac:dyDescent="0.3">
      <c r="B369" s="52"/>
      <c r="C369" s="52" t="str">
        <f t="array" ref="C369">IFERROR(INDEX('Nonpublic Dist of Resid Detail'!D$2:D$14870,SMALL(IF('Nonpublic Dist of Resid Detail'!A$2:A$14870=A$4,ROW('Nonpublic Dist of Resid Detail'!D$2:D$14870)-ROW('Nonpublic Dist of Resid Detail'!D$2)+1),ROWS(C$13:C369))),"")</f>
        <v/>
      </c>
      <c r="D369" s="52" t="s">
        <v>13843</v>
      </c>
      <c r="E369" s="50" t="s">
        <v>13843</v>
      </c>
    </row>
    <row r="370" spans="2:5" x14ac:dyDescent="0.3">
      <c r="C370" s="52" t="str">
        <f t="array" ref="C370">IFERROR(INDEX('Nonpublic Dist of Resid Detail'!D$2:D$14870,SMALL(IF('Nonpublic Dist of Resid Detail'!A$2:A$14870=A$4,ROW('Nonpublic Dist of Resid Detail'!D$2:D$14870)-ROW('Nonpublic Dist of Resid Detail'!D$2)+1),ROWS(C$13:C370))),"")</f>
        <v/>
      </c>
      <c r="D370" s="50" t="s">
        <v>13843</v>
      </c>
      <c r="E370" s="50" t="s">
        <v>13843</v>
      </c>
    </row>
    <row r="371" spans="2:5" x14ac:dyDescent="0.3">
      <c r="C371" s="52" t="str">
        <f t="array" ref="C371">IFERROR(INDEX('Nonpublic Dist of Resid Detail'!D$2:D$14870,SMALL(IF('Nonpublic Dist of Resid Detail'!A$2:A$14870=A$4,ROW('Nonpublic Dist of Resid Detail'!D$2:D$14870)-ROW('Nonpublic Dist of Resid Detail'!D$2)+1),ROWS(C$13:C371))),"")</f>
        <v/>
      </c>
      <c r="D371" s="50" t="s">
        <v>13843</v>
      </c>
      <c r="E371" s="50" t="s">
        <v>13843</v>
      </c>
    </row>
    <row r="372" spans="2:5" x14ac:dyDescent="0.3">
      <c r="C372" s="52" t="str">
        <f t="array" ref="C372">IFERROR(INDEX('Nonpublic Dist of Resid Detail'!D$2:D$14870,SMALL(IF('Nonpublic Dist of Resid Detail'!A$2:A$14870=A$4,ROW('Nonpublic Dist of Resid Detail'!D$2:D$14870)-ROW('Nonpublic Dist of Resid Detail'!D$2)+1),ROWS(C$13:C372))),"")</f>
        <v/>
      </c>
      <c r="D372" s="50" t="s">
        <v>13843</v>
      </c>
      <c r="E372" s="50" t="s">
        <v>13843</v>
      </c>
    </row>
    <row r="373" spans="2:5" x14ac:dyDescent="0.3">
      <c r="C373" s="52" t="str">
        <f t="array" ref="C373">IFERROR(INDEX('Nonpublic Dist of Resid Detail'!D$2:D$14870,SMALL(IF('Nonpublic Dist of Resid Detail'!A$2:A$14870=A$4,ROW('Nonpublic Dist of Resid Detail'!D$2:D$14870)-ROW('Nonpublic Dist of Resid Detail'!D$2)+1),ROWS(C$13:C373))),"")</f>
        <v/>
      </c>
      <c r="D373" s="50" t="s">
        <v>13843</v>
      </c>
      <c r="E373" s="50" t="s">
        <v>13843</v>
      </c>
    </row>
    <row r="374" spans="2:5" x14ac:dyDescent="0.3">
      <c r="C374" s="52" t="str">
        <f t="array" ref="C374">IFERROR(INDEX('Nonpublic Dist of Resid Detail'!D$2:D$14870,SMALL(IF('Nonpublic Dist of Resid Detail'!A$2:A$14870=A$4,ROW('Nonpublic Dist of Resid Detail'!D$2:D$14870)-ROW('Nonpublic Dist of Resid Detail'!D$2)+1),ROWS(C$13:C374))),"")</f>
        <v/>
      </c>
      <c r="D374" s="50" t="s">
        <v>13843</v>
      </c>
      <c r="E374" s="50" t="s">
        <v>13843</v>
      </c>
    </row>
    <row r="375" spans="2:5" x14ac:dyDescent="0.3">
      <c r="C375" s="52" t="str">
        <f t="array" ref="C375">IFERROR(INDEX('Nonpublic Dist of Resid Detail'!D$2:D$14870,SMALL(IF('Nonpublic Dist of Resid Detail'!A$2:A$14870=A$4,ROW('Nonpublic Dist of Resid Detail'!D$2:D$14870)-ROW('Nonpublic Dist of Resid Detail'!D$2)+1),ROWS(C$13:C375))),"")</f>
        <v/>
      </c>
      <c r="D375" s="50" t="s">
        <v>13843</v>
      </c>
      <c r="E375" s="50" t="s">
        <v>13843</v>
      </c>
    </row>
    <row r="376" spans="2:5" x14ac:dyDescent="0.3">
      <c r="C376" s="52" t="str">
        <f t="array" ref="C376">IFERROR(INDEX('Nonpublic Dist of Resid Detail'!D$2:D$14870,SMALL(IF('Nonpublic Dist of Resid Detail'!A$2:A$14870=A$4,ROW('Nonpublic Dist of Resid Detail'!D$2:D$14870)-ROW('Nonpublic Dist of Resid Detail'!D$2)+1),ROWS(C$13:C376))),"")</f>
        <v/>
      </c>
      <c r="D376" s="50" t="s">
        <v>13843</v>
      </c>
      <c r="E376" s="50" t="s">
        <v>13843</v>
      </c>
    </row>
    <row r="377" spans="2:5" x14ac:dyDescent="0.3">
      <c r="C377" s="52" t="str">
        <f t="array" ref="C377">IFERROR(INDEX('Nonpublic Dist of Resid Detail'!D$2:D$14870,SMALL(IF('Nonpublic Dist of Resid Detail'!A$2:A$14870=A$4,ROW('Nonpublic Dist of Resid Detail'!D$2:D$14870)-ROW('Nonpublic Dist of Resid Detail'!D$2)+1),ROWS(C$13:C377))),"")</f>
        <v/>
      </c>
      <c r="D377" s="50" t="s">
        <v>13843</v>
      </c>
      <c r="E377" s="50" t="s">
        <v>13843</v>
      </c>
    </row>
    <row r="378" spans="2:5" x14ac:dyDescent="0.3">
      <c r="C378" s="52" t="str">
        <f t="array" ref="C378">IFERROR(INDEX('Nonpublic Dist of Resid Detail'!D$2:D$14870,SMALL(IF('Nonpublic Dist of Resid Detail'!A$2:A$14870=A$4,ROW('Nonpublic Dist of Resid Detail'!D$2:D$14870)-ROW('Nonpublic Dist of Resid Detail'!D$2)+1),ROWS(C$13:C378))),"")</f>
        <v/>
      </c>
      <c r="D378" s="50" t="s">
        <v>13843</v>
      </c>
      <c r="E378" s="50" t="s">
        <v>13843</v>
      </c>
    </row>
    <row r="379" spans="2:5" x14ac:dyDescent="0.3">
      <c r="C379" s="52" t="str">
        <f t="array" ref="C379">IFERROR(INDEX('Nonpublic Dist of Resid Detail'!D$2:D$14870,SMALL(IF('Nonpublic Dist of Resid Detail'!A$2:A$14870=A$4,ROW('Nonpublic Dist of Resid Detail'!D$2:D$14870)-ROW('Nonpublic Dist of Resid Detail'!D$2)+1),ROWS(C$13:C379))),"")</f>
        <v/>
      </c>
      <c r="D379" s="50" t="s">
        <v>13843</v>
      </c>
      <c r="E379" s="50" t="s">
        <v>13843</v>
      </c>
    </row>
    <row r="380" spans="2:5" x14ac:dyDescent="0.3">
      <c r="C380" s="52" t="str">
        <f t="array" ref="C380">IFERROR(INDEX('Nonpublic Dist of Resid Detail'!D$2:D$14870,SMALL(IF('Nonpublic Dist of Resid Detail'!A$2:A$14870=A$4,ROW('Nonpublic Dist of Resid Detail'!D$2:D$14870)-ROW('Nonpublic Dist of Resid Detail'!D$2)+1),ROWS(C$13:C380))),"")</f>
        <v/>
      </c>
      <c r="D380" s="50" t="s">
        <v>13843</v>
      </c>
      <c r="E380" s="50" t="s">
        <v>13843</v>
      </c>
    </row>
    <row r="381" spans="2:5" x14ac:dyDescent="0.3">
      <c r="C381" s="52" t="str">
        <f t="array" ref="C381">IFERROR(INDEX('Nonpublic Dist of Resid Detail'!D$2:D$14870,SMALL(IF('Nonpublic Dist of Resid Detail'!A$2:A$14870=A$4,ROW('Nonpublic Dist of Resid Detail'!D$2:D$14870)-ROW('Nonpublic Dist of Resid Detail'!D$2)+1),ROWS(C$13:C381))),"")</f>
        <v/>
      </c>
      <c r="D381" s="50" t="s">
        <v>13843</v>
      </c>
      <c r="E381" s="50" t="s">
        <v>13843</v>
      </c>
    </row>
    <row r="382" spans="2:5" x14ac:dyDescent="0.3">
      <c r="C382" s="52" t="str">
        <f t="array" ref="C382">IFERROR(INDEX('Nonpublic Dist of Resid Detail'!D$2:D$14870,SMALL(IF('Nonpublic Dist of Resid Detail'!A$2:A$14870=A$4,ROW('Nonpublic Dist of Resid Detail'!D$2:D$14870)-ROW('Nonpublic Dist of Resid Detail'!D$2)+1),ROWS(C$13:C382))),"")</f>
        <v/>
      </c>
      <c r="D382" s="50" t="s">
        <v>13843</v>
      </c>
      <c r="E382" s="50" t="s">
        <v>13843</v>
      </c>
    </row>
    <row r="383" spans="2:5" x14ac:dyDescent="0.3">
      <c r="C383" s="52" t="str">
        <f t="array" ref="C383">IFERROR(INDEX('Nonpublic Dist of Resid Detail'!D$2:D$14870,SMALL(IF('Nonpublic Dist of Resid Detail'!A$2:A$14870=A$4,ROW('Nonpublic Dist of Resid Detail'!D$2:D$14870)-ROW('Nonpublic Dist of Resid Detail'!D$2)+1),ROWS(C$13:C383))),"")</f>
        <v/>
      </c>
      <c r="D383" s="50" t="s">
        <v>13843</v>
      </c>
      <c r="E383" s="50" t="s">
        <v>13843</v>
      </c>
    </row>
    <row r="384" spans="2:5" x14ac:dyDescent="0.3">
      <c r="C384" s="52" t="str">
        <f t="array" ref="C384">IFERROR(INDEX('Nonpublic Dist of Resid Detail'!D$2:D$14870,SMALL(IF('Nonpublic Dist of Resid Detail'!A$2:A$14870=A$4,ROW('Nonpublic Dist of Resid Detail'!D$2:D$14870)-ROW('Nonpublic Dist of Resid Detail'!D$2)+1),ROWS(C$13:C384))),"")</f>
        <v/>
      </c>
      <c r="D384" s="50" t="s">
        <v>13843</v>
      </c>
      <c r="E384" s="50" t="s">
        <v>13843</v>
      </c>
    </row>
    <row r="385" spans="3:5" x14ac:dyDescent="0.3">
      <c r="C385" s="52" t="str">
        <f t="array" ref="C385">IFERROR(INDEX('Nonpublic Dist of Resid Detail'!D$2:D$14870,SMALL(IF('Nonpublic Dist of Resid Detail'!A$2:A$14870=A$4,ROW('Nonpublic Dist of Resid Detail'!D$2:D$14870)-ROW('Nonpublic Dist of Resid Detail'!D$2)+1),ROWS(C$13:C385))),"")</f>
        <v/>
      </c>
      <c r="D385" s="50" t="s">
        <v>13843</v>
      </c>
      <c r="E385" s="50" t="s">
        <v>13843</v>
      </c>
    </row>
    <row r="386" spans="3:5" x14ac:dyDescent="0.3">
      <c r="C386" s="52" t="str">
        <f t="array" ref="C386">IFERROR(INDEX('Nonpublic Dist of Resid Detail'!D$2:D$14870,SMALL(IF('Nonpublic Dist of Resid Detail'!A$2:A$14870=A$4,ROW('Nonpublic Dist of Resid Detail'!D$2:D$14870)-ROW('Nonpublic Dist of Resid Detail'!D$2)+1),ROWS(C$13:C386))),"")</f>
        <v/>
      </c>
      <c r="D386" s="50" t="s">
        <v>13843</v>
      </c>
      <c r="E386" s="50" t="s">
        <v>13843</v>
      </c>
    </row>
    <row r="387" spans="3:5" x14ac:dyDescent="0.3">
      <c r="C387" s="52" t="str">
        <f t="array" ref="C387">IFERROR(INDEX('Nonpublic Dist of Resid Detail'!D$2:D$14870,SMALL(IF('Nonpublic Dist of Resid Detail'!A$2:A$14870=A$4,ROW('Nonpublic Dist of Resid Detail'!D$2:D$14870)-ROW('Nonpublic Dist of Resid Detail'!D$2)+1),ROWS(C$13:C387))),"")</f>
        <v/>
      </c>
      <c r="D387" s="50" t="s">
        <v>13843</v>
      </c>
      <c r="E387" s="50" t="s">
        <v>13843</v>
      </c>
    </row>
    <row r="388" spans="3:5" x14ac:dyDescent="0.3">
      <c r="C388" s="52" t="str">
        <f t="array" ref="C388">IFERROR(INDEX('Nonpublic Dist of Resid Detail'!D$2:D$14870,SMALL(IF('Nonpublic Dist of Resid Detail'!A$2:A$14870=A$4,ROW('Nonpublic Dist of Resid Detail'!D$2:D$14870)-ROW('Nonpublic Dist of Resid Detail'!D$2)+1),ROWS(C$13:C388))),"")</f>
        <v/>
      </c>
      <c r="D388" s="50" t="s">
        <v>13843</v>
      </c>
      <c r="E388" s="50" t="s">
        <v>13843</v>
      </c>
    </row>
    <row r="389" spans="3:5" x14ac:dyDescent="0.3">
      <c r="C389" s="52" t="str">
        <f t="array" ref="C389">IFERROR(INDEX('Nonpublic Dist of Resid Detail'!D$2:D$14870,SMALL(IF('Nonpublic Dist of Resid Detail'!A$2:A$14870=A$4,ROW('Nonpublic Dist of Resid Detail'!D$2:D$14870)-ROW('Nonpublic Dist of Resid Detail'!D$2)+1),ROWS(C$13:C389))),"")</f>
        <v/>
      </c>
      <c r="D389" s="50" t="s">
        <v>13843</v>
      </c>
      <c r="E389" s="50" t="s">
        <v>13843</v>
      </c>
    </row>
    <row r="390" spans="3:5" x14ac:dyDescent="0.3">
      <c r="C390" s="52" t="str">
        <f t="array" ref="C390">IFERROR(INDEX('Nonpublic Dist of Resid Detail'!D$2:D$14870,SMALL(IF('Nonpublic Dist of Resid Detail'!A$2:A$14870=A$4,ROW('Nonpublic Dist of Resid Detail'!D$2:D$14870)-ROW('Nonpublic Dist of Resid Detail'!D$2)+1),ROWS(C$13:C390))),"")</f>
        <v/>
      </c>
      <c r="D390" s="50" t="s">
        <v>13843</v>
      </c>
      <c r="E390" s="50" t="s">
        <v>13843</v>
      </c>
    </row>
    <row r="391" spans="3:5" x14ac:dyDescent="0.3">
      <c r="C391" s="52" t="str">
        <f t="array" ref="C391">IFERROR(INDEX('Nonpublic Dist of Resid Detail'!D$2:D$14870,SMALL(IF('Nonpublic Dist of Resid Detail'!A$2:A$14870=A$4,ROW('Nonpublic Dist of Resid Detail'!D$2:D$14870)-ROW('Nonpublic Dist of Resid Detail'!D$2)+1),ROWS(C$13:C391))),"")</f>
        <v/>
      </c>
      <c r="D391" s="50" t="s">
        <v>13843</v>
      </c>
      <c r="E391" s="50" t="s">
        <v>13843</v>
      </c>
    </row>
    <row r="392" spans="3:5" x14ac:dyDescent="0.3">
      <c r="C392" s="52" t="str">
        <f t="array" ref="C392">IFERROR(INDEX('Nonpublic Dist of Resid Detail'!D$2:D$14870,SMALL(IF('Nonpublic Dist of Resid Detail'!A$2:A$14870=A$4,ROW('Nonpublic Dist of Resid Detail'!D$2:D$14870)-ROW('Nonpublic Dist of Resid Detail'!D$2)+1),ROWS(C$13:C392))),"")</f>
        <v/>
      </c>
      <c r="D392" s="50" t="s">
        <v>13843</v>
      </c>
      <c r="E392" s="50" t="s">
        <v>13843</v>
      </c>
    </row>
    <row r="393" spans="3:5" x14ac:dyDescent="0.3">
      <c r="C393" s="52" t="str">
        <f t="array" ref="C393">IFERROR(INDEX('Nonpublic Dist of Resid Detail'!D$2:D$14870,SMALL(IF('Nonpublic Dist of Resid Detail'!A$2:A$14870=A$4,ROW('Nonpublic Dist of Resid Detail'!D$2:D$14870)-ROW('Nonpublic Dist of Resid Detail'!D$2)+1),ROWS(C$13:C393))),"")</f>
        <v/>
      </c>
      <c r="D393" s="50" t="s">
        <v>13843</v>
      </c>
      <c r="E393" s="50" t="s">
        <v>13843</v>
      </c>
    </row>
    <row r="394" spans="3:5" x14ac:dyDescent="0.3">
      <c r="C394" s="52" t="str">
        <f t="array" ref="C394">IFERROR(INDEX('Nonpublic Dist of Resid Detail'!D$2:D$14870,SMALL(IF('Nonpublic Dist of Resid Detail'!A$2:A$14870=A$4,ROW('Nonpublic Dist of Resid Detail'!D$2:D$14870)-ROW('Nonpublic Dist of Resid Detail'!D$2)+1),ROWS(C$13:C394))),"")</f>
        <v/>
      </c>
      <c r="D394" s="50" t="s">
        <v>13843</v>
      </c>
      <c r="E394" s="50" t="s">
        <v>13843</v>
      </c>
    </row>
    <row r="395" spans="3:5" x14ac:dyDescent="0.3">
      <c r="C395" s="52" t="str">
        <f t="array" ref="C395">IFERROR(INDEX('Nonpublic Dist of Resid Detail'!D$2:D$14870,SMALL(IF('Nonpublic Dist of Resid Detail'!A$2:A$14870=A$4,ROW('Nonpublic Dist of Resid Detail'!D$2:D$14870)-ROW('Nonpublic Dist of Resid Detail'!D$2)+1),ROWS(C$13:C395))),"")</f>
        <v/>
      </c>
      <c r="D395" s="50" t="s">
        <v>13843</v>
      </c>
      <c r="E395" s="50" t="s">
        <v>13843</v>
      </c>
    </row>
    <row r="396" spans="3:5" x14ac:dyDescent="0.3">
      <c r="C396" s="52" t="str">
        <f t="array" ref="C396">IFERROR(INDEX('Nonpublic Dist of Resid Detail'!D$2:D$14870,SMALL(IF('Nonpublic Dist of Resid Detail'!A$2:A$14870=A$4,ROW('Nonpublic Dist of Resid Detail'!D$2:D$14870)-ROW('Nonpublic Dist of Resid Detail'!D$2)+1),ROWS(C$13:C396))),"")</f>
        <v/>
      </c>
      <c r="D396" s="50" t="s">
        <v>13843</v>
      </c>
      <c r="E396" s="50" t="s">
        <v>13843</v>
      </c>
    </row>
    <row r="397" spans="3:5" x14ac:dyDescent="0.3">
      <c r="C397" s="52" t="str">
        <f t="array" ref="C397">IFERROR(INDEX('Nonpublic Dist of Resid Detail'!D$2:D$14870,SMALL(IF('Nonpublic Dist of Resid Detail'!A$2:A$14870=A$4,ROW('Nonpublic Dist of Resid Detail'!D$2:D$14870)-ROW('Nonpublic Dist of Resid Detail'!D$2)+1),ROWS(C$13:C397))),"")</f>
        <v/>
      </c>
      <c r="D397" s="50" t="s">
        <v>13843</v>
      </c>
      <c r="E397" s="50" t="s">
        <v>13843</v>
      </c>
    </row>
    <row r="398" spans="3:5" x14ac:dyDescent="0.3">
      <c r="C398" s="52" t="str">
        <f t="array" ref="C398">IFERROR(INDEX('Nonpublic Dist of Resid Detail'!D$2:D$14870,SMALL(IF('Nonpublic Dist of Resid Detail'!A$2:A$14870=A$4,ROW('Nonpublic Dist of Resid Detail'!D$2:D$14870)-ROW('Nonpublic Dist of Resid Detail'!D$2)+1),ROWS(C$13:C398))),"")</f>
        <v/>
      </c>
      <c r="D398" s="50" t="s">
        <v>13843</v>
      </c>
      <c r="E398" s="50" t="s">
        <v>13843</v>
      </c>
    </row>
    <row r="399" spans="3:5" x14ac:dyDescent="0.3">
      <c r="C399" s="52" t="str">
        <f t="array" ref="C399">IFERROR(INDEX('Nonpublic Dist of Resid Detail'!D$2:D$14870,SMALL(IF('Nonpublic Dist of Resid Detail'!A$2:A$14870=A$4,ROW('Nonpublic Dist of Resid Detail'!D$2:D$14870)-ROW('Nonpublic Dist of Resid Detail'!D$2)+1),ROWS(C$13:C399))),"")</f>
        <v/>
      </c>
      <c r="D399" s="50" t="s">
        <v>13843</v>
      </c>
      <c r="E399" s="50" t="s">
        <v>13843</v>
      </c>
    </row>
    <row r="400" spans="3:5" x14ac:dyDescent="0.3">
      <c r="C400" s="52" t="str">
        <f t="array" ref="C400">IFERROR(INDEX('Nonpublic Dist of Resid Detail'!D$2:D$14870,SMALL(IF('Nonpublic Dist of Resid Detail'!A$2:A$14870=A$4,ROW('Nonpublic Dist of Resid Detail'!D$2:D$14870)-ROW('Nonpublic Dist of Resid Detail'!D$2)+1),ROWS(C$13:C400))),"")</f>
        <v/>
      </c>
      <c r="D400" s="50" t="s">
        <v>13843</v>
      </c>
      <c r="E400" s="50" t="s">
        <v>13843</v>
      </c>
    </row>
    <row r="401" spans="3:5" x14ac:dyDescent="0.3">
      <c r="C401" s="52" t="str">
        <f t="array" ref="C401">IFERROR(INDEX('Nonpublic Dist of Resid Detail'!D$2:D$14870,SMALL(IF('Nonpublic Dist of Resid Detail'!A$2:A$14870=A$4,ROW('Nonpublic Dist of Resid Detail'!D$2:D$14870)-ROW('Nonpublic Dist of Resid Detail'!D$2)+1),ROWS(C$13:C401))),"")</f>
        <v/>
      </c>
      <c r="D401" s="50" t="s">
        <v>13843</v>
      </c>
      <c r="E401" s="50" t="s">
        <v>13843</v>
      </c>
    </row>
    <row r="402" spans="3:5" x14ac:dyDescent="0.3">
      <c r="C402" s="52" t="str">
        <f t="array" ref="C402">IFERROR(INDEX('Nonpublic Dist of Resid Detail'!D$2:D$14870,SMALL(IF('Nonpublic Dist of Resid Detail'!A$2:A$14870=A$4,ROW('Nonpublic Dist of Resid Detail'!D$2:D$14870)-ROW('Nonpublic Dist of Resid Detail'!D$2)+1),ROWS(C$13:C402))),"")</f>
        <v/>
      </c>
      <c r="D402" s="50" t="s">
        <v>13843</v>
      </c>
      <c r="E402" s="50" t="s">
        <v>13843</v>
      </c>
    </row>
    <row r="403" spans="3:5" x14ac:dyDescent="0.3">
      <c r="C403" s="52" t="str">
        <f t="array" ref="C403">IFERROR(INDEX('Nonpublic Dist of Resid Detail'!D$2:D$14870,SMALL(IF('Nonpublic Dist of Resid Detail'!A$2:A$14870=A$4,ROW('Nonpublic Dist of Resid Detail'!D$2:D$14870)-ROW('Nonpublic Dist of Resid Detail'!D$2)+1),ROWS(C$13:C403))),"")</f>
        <v/>
      </c>
      <c r="D403" s="50" t="s">
        <v>13843</v>
      </c>
      <c r="E403" s="50" t="s">
        <v>13843</v>
      </c>
    </row>
    <row r="404" spans="3:5" x14ac:dyDescent="0.3">
      <c r="C404" s="52" t="str">
        <f t="array" ref="C404">IFERROR(INDEX('Nonpublic Dist of Resid Detail'!D$2:D$14870,SMALL(IF('Nonpublic Dist of Resid Detail'!A$2:A$14870=A$4,ROW('Nonpublic Dist of Resid Detail'!D$2:D$14870)-ROW('Nonpublic Dist of Resid Detail'!D$2)+1),ROWS(C$13:C404))),"")</f>
        <v/>
      </c>
      <c r="D404" s="50" t="s">
        <v>13843</v>
      </c>
      <c r="E404" s="50" t="s">
        <v>13843</v>
      </c>
    </row>
    <row r="405" spans="3:5" x14ac:dyDescent="0.3">
      <c r="C405" s="52" t="str">
        <f t="array" ref="C405">IFERROR(INDEX('Nonpublic Dist of Resid Detail'!D$2:D$14870,SMALL(IF('Nonpublic Dist of Resid Detail'!A$2:A$14870=A$4,ROW('Nonpublic Dist of Resid Detail'!D$2:D$14870)-ROW('Nonpublic Dist of Resid Detail'!D$2)+1),ROWS(C$13:C405))),"")</f>
        <v/>
      </c>
      <c r="D405" s="50" t="s">
        <v>13843</v>
      </c>
      <c r="E405" s="50" t="s">
        <v>13843</v>
      </c>
    </row>
    <row r="406" spans="3:5" x14ac:dyDescent="0.3">
      <c r="C406" s="52" t="str">
        <f t="array" ref="C406">IFERROR(INDEX('Nonpublic Dist of Resid Detail'!D$2:D$14870,SMALL(IF('Nonpublic Dist of Resid Detail'!A$2:A$14870=A$4,ROW('Nonpublic Dist of Resid Detail'!D$2:D$14870)-ROW('Nonpublic Dist of Resid Detail'!D$2)+1),ROWS(C$13:C406))),"")</f>
        <v/>
      </c>
      <c r="D406" s="50" t="s">
        <v>13843</v>
      </c>
      <c r="E406" s="50" t="s">
        <v>13843</v>
      </c>
    </row>
    <row r="407" spans="3:5" x14ac:dyDescent="0.3">
      <c r="C407" s="52" t="str">
        <f t="array" ref="C407">IFERROR(INDEX('Nonpublic Dist of Resid Detail'!D$2:D$14870,SMALL(IF('Nonpublic Dist of Resid Detail'!A$2:A$14870=A$4,ROW('Nonpublic Dist of Resid Detail'!D$2:D$14870)-ROW('Nonpublic Dist of Resid Detail'!D$2)+1),ROWS(C$13:C407))),"")</f>
        <v/>
      </c>
      <c r="D407" s="50" t="s">
        <v>13843</v>
      </c>
      <c r="E407" s="50" t="s">
        <v>13843</v>
      </c>
    </row>
    <row r="408" spans="3:5" x14ac:dyDescent="0.3">
      <c r="C408" s="52" t="str">
        <f t="array" ref="C408">IFERROR(INDEX('Nonpublic Dist of Resid Detail'!D$2:D$14870,SMALL(IF('Nonpublic Dist of Resid Detail'!A$2:A$14870=A$4,ROW('Nonpublic Dist of Resid Detail'!D$2:D$14870)-ROW('Nonpublic Dist of Resid Detail'!D$2)+1),ROWS(C$13:C408))),"")</f>
        <v/>
      </c>
      <c r="D408" s="50" t="s">
        <v>13843</v>
      </c>
      <c r="E408" s="50" t="s">
        <v>13843</v>
      </c>
    </row>
    <row r="409" spans="3:5" x14ac:dyDescent="0.3">
      <c r="C409" s="52" t="str">
        <f t="array" ref="C409">IFERROR(INDEX('Nonpublic Dist of Resid Detail'!D$2:D$14870,SMALL(IF('Nonpublic Dist of Resid Detail'!A$2:A$14870=A$4,ROW('Nonpublic Dist of Resid Detail'!D$2:D$14870)-ROW('Nonpublic Dist of Resid Detail'!D$2)+1),ROWS(C$13:C409))),"")</f>
        <v/>
      </c>
      <c r="D409" s="50" t="s">
        <v>13843</v>
      </c>
      <c r="E409" s="50" t="s">
        <v>13843</v>
      </c>
    </row>
    <row r="410" spans="3:5" x14ac:dyDescent="0.3">
      <c r="C410" s="52" t="str">
        <f t="array" ref="C410">IFERROR(INDEX('Nonpublic Dist of Resid Detail'!D$2:D$14870,SMALL(IF('Nonpublic Dist of Resid Detail'!A$2:A$14870=A$4,ROW('Nonpublic Dist of Resid Detail'!D$2:D$14870)-ROW('Nonpublic Dist of Resid Detail'!D$2)+1),ROWS(C$13:C410))),"")</f>
        <v/>
      </c>
      <c r="D410" s="50" t="s">
        <v>13843</v>
      </c>
      <c r="E410" s="50" t="s">
        <v>13843</v>
      </c>
    </row>
    <row r="411" spans="3:5" x14ac:dyDescent="0.3">
      <c r="C411" s="52" t="str">
        <f t="array" ref="C411">IFERROR(INDEX('Nonpublic Dist of Resid Detail'!D$2:D$14870,SMALL(IF('Nonpublic Dist of Resid Detail'!A$2:A$14870=A$4,ROW('Nonpublic Dist of Resid Detail'!D$2:D$14870)-ROW('Nonpublic Dist of Resid Detail'!D$2)+1),ROWS(C$13:C411))),"")</f>
        <v/>
      </c>
      <c r="D411" s="50" t="s">
        <v>13843</v>
      </c>
      <c r="E411" s="50" t="s">
        <v>13843</v>
      </c>
    </row>
    <row r="412" spans="3:5" x14ac:dyDescent="0.3">
      <c r="C412" s="52" t="str">
        <f t="array" ref="C412">IFERROR(INDEX('Nonpublic Dist of Resid Detail'!D$2:D$14870,SMALL(IF('Nonpublic Dist of Resid Detail'!A$2:A$14870=A$4,ROW('Nonpublic Dist of Resid Detail'!D$2:D$14870)-ROW('Nonpublic Dist of Resid Detail'!D$2)+1),ROWS(C$13:C412))),"")</f>
        <v/>
      </c>
      <c r="D412" s="50" t="s">
        <v>13843</v>
      </c>
      <c r="E412" s="50" t="s">
        <v>13843</v>
      </c>
    </row>
    <row r="413" spans="3:5" x14ac:dyDescent="0.3">
      <c r="C413" s="52" t="str">
        <f t="array" ref="C413">IFERROR(INDEX('Nonpublic Dist of Resid Detail'!D$2:D$14870,SMALL(IF('Nonpublic Dist of Resid Detail'!A$2:A$14870=A$4,ROW('Nonpublic Dist of Resid Detail'!D$2:D$14870)-ROW('Nonpublic Dist of Resid Detail'!D$2)+1),ROWS(C$13:C413))),"")</f>
        <v/>
      </c>
      <c r="D413" s="50" t="s">
        <v>13843</v>
      </c>
      <c r="E413" s="50" t="s">
        <v>13843</v>
      </c>
    </row>
    <row r="414" spans="3:5" x14ac:dyDescent="0.3">
      <c r="D414" s="50" t="s">
        <v>13843</v>
      </c>
      <c r="E414" s="50" t="s">
        <v>13843</v>
      </c>
    </row>
    <row r="415" spans="3:5" x14ac:dyDescent="0.3">
      <c r="D415" s="50" t="s">
        <v>13843</v>
      </c>
      <c r="E415" s="50" t="s">
        <v>13843</v>
      </c>
    </row>
    <row r="416" spans="3:5" x14ac:dyDescent="0.3">
      <c r="D416" s="50" t="s">
        <v>13843</v>
      </c>
      <c r="E416" s="50" t="s">
        <v>13843</v>
      </c>
    </row>
    <row r="417" spans="4:5" x14ac:dyDescent="0.3">
      <c r="D417" s="50" t="s">
        <v>13843</v>
      </c>
      <c r="E417" s="50" t="s">
        <v>13843</v>
      </c>
    </row>
    <row r="418" spans="4:5" x14ac:dyDescent="0.3">
      <c r="D418" s="50" t="s">
        <v>13843</v>
      </c>
      <c r="E418" s="50" t="s">
        <v>13843</v>
      </c>
    </row>
    <row r="419" spans="4:5" x14ac:dyDescent="0.3">
      <c r="D419" s="50" t="s">
        <v>13843</v>
      </c>
      <c r="E419" s="50" t="s">
        <v>13843</v>
      </c>
    </row>
    <row r="420" spans="4:5" x14ac:dyDescent="0.3">
      <c r="D420" s="50" t="s">
        <v>13843</v>
      </c>
      <c r="E420" s="50" t="s">
        <v>13843</v>
      </c>
    </row>
    <row r="421" spans="4:5" x14ac:dyDescent="0.3">
      <c r="D421" s="50" t="s">
        <v>13843</v>
      </c>
      <c r="E421" s="50" t="s">
        <v>13843</v>
      </c>
    </row>
    <row r="422" spans="4:5" x14ac:dyDescent="0.3">
      <c r="D422" s="50" t="s">
        <v>13843</v>
      </c>
      <c r="E422" s="50" t="s">
        <v>13843</v>
      </c>
    </row>
    <row r="423" spans="4:5" x14ac:dyDescent="0.3">
      <c r="D423" s="50" t="s">
        <v>13843</v>
      </c>
      <c r="E423" s="50" t="s">
        <v>13843</v>
      </c>
    </row>
    <row r="424" spans="4:5" x14ac:dyDescent="0.3">
      <c r="D424" s="50" t="s">
        <v>13843</v>
      </c>
      <c r="E424" s="50" t="s">
        <v>13843</v>
      </c>
    </row>
    <row r="425" spans="4:5" x14ac:dyDescent="0.3">
      <c r="D425" s="50" t="s">
        <v>13843</v>
      </c>
      <c r="E425" s="50" t="s">
        <v>13843</v>
      </c>
    </row>
    <row r="426" spans="4:5" x14ac:dyDescent="0.3">
      <c r="D426" s="50" t="s">
        <v>13843</v>
      </c>
      <c r="E426" s="50" t="s">
        <v>13843</v>
      </c>
    </row>
    <row r="427" spans="4:5" x14ac:dyDescent="0.3">
      <c r="D427" s="50" t="s">
        <v>13843</v>
      </c>
      <c r="E427" s="50" t="s">
        <v>13843</v>
      </c>
    </row>
    <row r="428" spans="4:5" x14ac:dyDescent="0.3">
      <c r="D428" s="50" t="s">
        <v>13843</v>
      </c>
      <c r="E428" s="50" t="s">
        <v>13843</v>
      </c>
    </row>
    <row r="429" spans="4:5" x14ac:dyDescent="0.3">
      <c r="D429" s="50" t="s">
        <v>13843</v>
      </c>
      <c r="E429" s="50" t="s">
        <v>13843</v>
      </c>
    </row>
    <row r="430" spans="4:5" x14ac:dyDescent="0.3">
      <c r="D430" s="50" t="s">
        <v>13843</v>
      </c>
      <c r="E430" s="50" t="s">
        <v>13843</v>
      </c>
    </row>
    <row r="431" spans="4:5" x14ac:dyDescent="0.3">
      <c r="D431" s="50" t="s">
        <v>13843</v>
      </c>
      <c r="E431" s="50" t="s">
        <v>13843</v>
      </c>
    </row>
    <row r="432" spans="4:5" x14ac:dyDescent="0.3">
      <c r="D432" s="50" t="s">
        <v>13843</v>
      </c>
      <c r="E432" s="50" t="s">
        <v>13843</v>
      </c>
    </row>
    <row r="433" spans="2:5" x14ac:dyDescent="0.3">
      <c r="D433" s="50" t="s">
        <v>13843</v>
      </c>
      <c r="E433" s="50" t="s">
        <v>13843</v>
      </c>
    </row>
    <row r="434" spans="2:5" x14ac:dyDescent="0.3">
      <c r="D434" s="50" t="s">
        <v>13843</v>
      </c>
      <c r="E434" s="50" t="s">
        <v>13843</v>
      </c>
    </row>
    <row r="435" spans="2:5" x14ac:dyDescent="0.3">
      <c r="D435" s="50" t="s">
        <v>13843</v>
      </c>
      <c r="E435" s="50" t="s">
        <v>13843</v>
      </c>
    </row>
    <row r="436" spans="2:5" x14ac:dyDescent="0.3">
      <c r="D436" s="50" t="s">
        <v>13843</v>
      </c>
      <c r="E436" s="50" t="s">
        <v>13843</v>
      </c>
    </row>
    <row r="437" spans="2:5" x14ac:dyDescent="0.3">
      <c r="D437" s="50" t="s">
        <v>13843</v>
      </c>
      <c r="E437" s="50" t="s">
        <v>13843</v>
      </c>
    </row>
    <row r="438" spans="2:5" x14ac:dyDescent="0.3">
      <c r="D438" s="50" t="s">
        <v>13843</v>
      </c>
      <c r="E438" s="50" t="s">
        <v>13843</v>
      </c>
    </row>
    <row r="439" spans="2:5" x14ac:dyDescent="0.3">
      <c r="D439" s="50" t="s">
        <v>13843</v>
      </c>
      <c r="E439" s="50" t="s">
        <v>13843</v>
      </c>
    </row>
    <row r="440" spans="2:5" x14ac:dyDescent="0.3">
      <c r="D440" s="50" t="s">
        <v>13843</v>
      </c>
      <c r="E440" s="50" t="s">
        <v>13843</v>
      </c>
    </row>
    <row r="441" spans="2:5" x14ac:dyDescent="0.3">
      <c r="B441" s="50" t="s">
        <v>13843</v>
      </c>
      <c r="D441" s="50" t="s">
        <v>13843</v>
      </c>
      <c r="E441" s="50" t="s">
        <v>13843</v>
      </c>
    </row>
    <row r="442" spans="2:5" x14ac:dyDescent="0.3">
      <c r="B442" s="50" t="s">
        <v>13843</v>
      </c>
      <c r="D442" s="50" t="s">
        <v>13843</v>
      </c>
      <c r="E442" s="50" t="s">
        <v>13843</v>
      </c>
    </row>
    <row r="443" spans="2:5" x14ac:dyDescent="0.3">
      <c r="B443" s="50" t="s">
        <v>13843</v>
      </c>
      <c r="D443" s="50" t="s">
        <v>13843</v>
      </c>
      <c r="E443" s="50" t="s">
        <v>13843</v>
      </c>
    </row>
    <row r="444" spans="2:5" x14ac:dyDescent="0.3">
      <c r="B444" s="50" t="s">
        <v>13843</v>
      </c>
      <c r="D444" s="50" t="s">
        <v>13843</v>
      </c>
      <c r="E444" s="50" t="s">
        <v>13843</v>
      </c>
    </row>
    <row r="445" spans="2:5" x14ac:dyDescent="0.3">
      <c r="B445" s="50" t="s">
        <v>13843</v>
      </c>
      <c r="D445" s="50" t="s">
        <v>13843</v>
      </c>
      <c r="E445" s="50" t="s">
        <v>13843</v>
      </c>
    </row>
    <row r="446" spans="2:5" x14ac:dyDescent="0.3">
      <c r="B446" s="50" t="s">
        <v>13843</v>
      </c>
      <c r="D446" s="50" t="s">
        <v>13843</v>
      </c>
      <c r="E446" s="50" t="s">
        <v>13843</v>
      </c>
    </row>
    <row r="447" spans="2:5" x14ac:dyDescent="0.3">
      <c r="B447" s="50" t="s">
        <v>13843</v>
      </c>
      <c r="D447" s="50" t="s">
        <v>13843</v>
      </c>
      <c r="E447" s="50" t="s">
        <v>13843</v>
      </c>
    </row>
    <row r="448" spans="2:5" x14ac:dyDescent="0.3">
      <c r="B448" s="50" t="s">
        <v>13843</v>
      </c>
      <c r="D448" s="50" t="s">
        <v>13843</v>
      </c>
      <c r="E448" s="50" t="s">
        <v>13843</v>
      </c>
    </row>
    <row r="449" spans="2:5" x14ac:dyDescent="0.3">
      <c r="B449" s="50" t="s">
        <v>13843</v>
      </c>
      <c r="D449" s="50" t="s">
        <v>13843</v>
      </c>
      <c r="E449" s="50" t="s">
        <v>13843</v>
      </c>
    </row>
    <row r="450" spans="2:5" x14ac:dyDescent="0.3">
      <c r="B450" s="50" t="s">
        <v>13843</v>
      </c>
      <c r="D450" s="50" t="s">
        <v>13843</v>
      </c>
      <c r="E450" s="50" t="s">
        <v>13843</v>
      </c>
    </row>
    <row r="451" spans="2:5" x14ac:dyDescent="0.3">
      <c r="B451" s="50" t="s">
        <v>13843</v>
      </c>
      <c r="D451" s="50" t="s">
        <v>13843</v>
      </c>
      <c r="E451" s="50" t="s">
        <v>13843</v>
      </c>
    </row>
    <row r="452" spans="2:5" x14ac:dyDescent="0.3">
      <c r="B452" s="50" t="s">
        <v>13843</v>
      </c>
      <c r="D452" s="50" t="s">
        <v>13843</v>
      </c>
      <c r="E452" s="50" t="s">
        <v>13843</v>
      </c>
    </row>
    <row r="453" spans="2:5" x14ac:dyDescent="0.3">
      <c r="B453" s="50" t="s">
        <v>13843</v>
      </c>
      <c r="D453" s="50" t="s">
        <v>13843</v>
      </c>
      <c r="E453" s="50" t="s">
        <v>13843</v>
      </c>
    </row>
    <row r="454" spans="2:5" x14ac:dyDescent="0.3">
      <c r="B454" s="50" t="s">
        <v>13843</v>
      </c>
      <c r="D454" s="50" t="s">
        <v>13843</v>
      </c>
      <c r="E454" s="50" t="s">
        <v>13843</v>
      </c>
    </row>
    <row r="455" spans="2:5" x14ac:dyDescent="0.3">
      <c r="B455" s="50" t="s">
        <v>13843</v>
      </c>
      <c r="D455" s="50" t="s">
        <v>13843</v>
      </c>
      <c r="E455" s="50" t="s">
        <v>13843</v>
      </c>
    </row>
    <row r="456" spans="2:5" x14ac:dyDescent="0.3">
      <c r="B456" s="50" t="s">
        <v>13843</v>
      </c>
      <c r="D456" s="50" t="s">
        <v>13843</v>
      </c>
      <c r="E456" s="50" t="s">
        <v>13843</v>
      </c>
    </row>
    <row r="457" spans="2:5" x14ac:dyDescent="0.3">
      <c r="B457" s="50" t="s">
        <v>13843</v>
      </c>
      <c r="D457" s="50" t="s">
        <v>13843</v>
      </c>
      <c r="E457" s="50" t="s">
        <v>13843</v>
      </c>
    </row>
    <row r="458" spans="2:5" x14ac:dyDescent="0.3">
      <c r="B458" s="50" t="s">
        <v>13843</v>
      </c>
      <c r="D458" s="50" t="s">
        <v>13843</v>
      </c>
      <c r="E458" s="50" t="s">
        <v>13843</v>
      </c>
    </row>
    <row r="459" spans="2:5" x14ac:dyDescent="0.3">
      <c r="B459" s="50" t="s">
        <v>13843</v>
      </c>
      <c r="D459" s="50" t="s">
        <v>13843</v>
      </c>
      <c r="E459" s="50" t="s">
        <v>13843</v>
      </c>
    </row>
    <row r="460" spans="2:5" x14ac:dyDescent="0.3">
      <c r="B460" s="50" t="s">
        <v>13843</v>
      </c>
      <c r="D460" s="50" t="s">
        <v>13843</v>
      </c>
      <c r="E460" s="50" t="s">
        <v>13843</v>
      </c>
    </row>
    <row r="461" spans="2:5" x14ac:dyDescent="0.3">
      <c r="B461" s="50" t="s">
        <v>13843</v>
      </c>
      <c r="D461" s="50" t="s">
        <v>13843</v>
      </c>
      <c r="E461" s="50" t="s">
        <v>13843</v>
      </c>
    </row>
    <row r="462" spans="2:5" x14ac:dyDescent="0.3">
      <c r="B462" s="50" t="s">
        <v>13843</v>
      </c>
      <c r="D462" s="50" t="s">
        <v>13843</v>
      </c>
      <c r="E462" s="50" t="s">
        <v>13843</v>
      </c>
    </row>
    <row r="463" spans="2:5" x14ac:dyDescent="0.3">
      <c r="B463" s="50" t="s">
        <v>13843</v>
      </c>
      <c r="D463" s="50" t="s">
        <v>13843</v>
      </c>
      <c r="E463" s="50" t="s">
        <v>13843</v>
      </c>
    </row>
    <row r="464" spans="2:5" x14ac:dyDescent="0.3">
      <c r="B464" s="50" t="s">
        <v>13843</v>
      </c>
      <c r="D464" s="50" t="s">
        <v>13843</v>
      </c>
      <c r="E464" s="50" t="s">
        <v>13843</v>
      </c>
    </row>
    <row r="465" spans="2:5" x14ac:dyDescent="0.3">
      <c r="B465" s="50" t="s">
        <v>13843</v>
      </c>
      <c r="D465" s="50" t="s">
        <v>13843</v>
      </c>
      <c r="E465" s="50" t="s">
        <v>13843</v>
      </c>
    </row>
    <row r="466" spans="2:5" x14ac:dyDescent="0.3">
      <c r="B466" s="50" t="s">
        <v>13843</v>
      </c>
      <c r="D466" s="50" t="s">
        <v>13843</v>
      </c>
      <c r="E466" s="50" t="s">
        <v>13843</v>
      </c>
    </row>
    <row r="467" spans="2:5" x14ac:dyDescent="0.3">
      <c r="B467" s="50" t="s">
        <v>13843</v>
      </c>
      <c r="D467" s="50" t="s">
        <v>13843</v>
      </c>
      <c r="E467" s="50" t="s">
        <v>13843</v>
      </c>
    </row>
    <row r="468" spans="2:5" x14ac:dyDescent="0.3">
      <c r="B468" s="50" t="s">
        <v>13843</v>
      </c>
      <c r="D468" s="50" t="s">
        <v>13843</v>
      </c>
      <c r="E468" s="50" t="s">
        <v>13843</v>
      </c>
    </row>
    <row r="469" spans="2:5" x14ac:dyDescent="0.3">
      <c r="B469" s="50" t="s">
        <v>13843</v>
      </c>
      <c r="D469" s="50" t="s">
        <v>13843</v>
      </c>
      <c r="E469" s="50" t="s">
        <v>13843</v>
      </c>
    </row>
    <row r="470" spans="2:5" x14ac:dyDescent="0.3">
      <c r="B470" s="50" t="s">
        <v>13843</v>
      </c>
      <c r="D470" s="50" t="s">
        <v>13843</v>
      </c>
      <c r="E470" s="50" t="s">
        <v>13843</v>
      </c>
    </row>
    <row r="471" spans="2:5" x14ac:dyDescent="0.3">
      <c r="B471" s="50" t="s">
        <v>13843</v>
      </c>
      <c r="D471" s="50" t="s">
        <v>13843</v>
      </c>
      <c r="E471" s="50" t="s">
        <v>13843</v>
      </c>
    </row>
    <row r="472" spans="2:5" x14ac:dyDescent="0.3">
      <c r="B472" s="50" t="s">
        <v>13843</v>
      </c>
      <c r="D472" s="50" t="s">
        <v>13843</v>
      </c>
      <c r="E472" s="50" t="s">
        <v>13843</v>
      </c>
    </row>
    <row r="473" spans="2:5" x14ac:dyDescent="0.3">
      <c r="B473" s="50" t="s">
        <v>13843</v>
      </c>
      <c r="D473" s="50" t="s">
        <v>13843</v>
      </c>
      <c r="E473" s="50" t="s">
        <v>13843</v>
      </c>
    </row>
    <row r="474" spans="2:5" x14ac:dyDescent="0.3">
      <c r="B474" s="50" t="s">
        <v>13843</v>
      </c>
      <c r="D474" s="50" t="s">
        <v>13843</v>
      </c>
      <c r="E474" s="50" t="s">
        <v>13843</v>
      </c>
    </row>
    <row r="475" spans="2:5" x14ac:dyDescent="0.3">
      <c r="B475" s="50" t="s">
        <v>13843</v>
      </c>
      <c r="D475" s="50" t="s">
        <v>13843</v>
      </c>
      <c r="E475" s="50" t="s">
        <v>13843</v>
      </c>
    </row>
    <row r="476" spans="2:5" x14ac:dyDescent="0.3">
      <c r="B476" s="50" t="s">
        <v>13843</v>
      </c>
      <c r="D476" s="50" t="s">
        <v>13843</v>
      </c>
      <c r="E476" s="50" t="s">
        <v>13843</v>
      </c>
    </row>
    <row r="477" spans="2:5" x14ac:dyDescent="0.3">
      <c r="B477" s="50" t="s">
        <v>13843</v>
      </c>
      <c r="D477" s="50" t="s">
        <v>13843</v>
      </c>
      <c r="E477" s="50" t="s">
        <v>13843</v>
      </c>
    </row>
    <row r="478" spans="2:5" x14ac:dyDescent="0.3">
      <c r="B478" s="50" t="s">
        <v>13843</v>
      </c>
      <c r="D478" s="50" t="s">
        <v>13843</v>
      </c>
      <c r="E478" s="50" t="s">
        <v>13843</v>
      </c>
    </row>
    <row r="479" spans="2:5" x14ac:dyDescent="0.3">
      <c r="B479" s="50" t="s">
        <v>13843</v>
      </c>
      <c r="D479" s="50" t="s">
        <v>13843</v>
      </c>
      <c r="E479" s="50" t="s">
        <v>13843</v>
      </c>
    </row>
    <row r="480" spans="2:5" x14ac:dyDescent="0.3">
      <c r="B480" s="50" t="s">
        <v>13843</v>
      </c>
      <c r="D480" s="50" t="s">
        <v>13843</v>
      </c>
      <c r="E480" s="50" t="s">
        <v>13843</v>
      </c>
    </row>
    <row r="481" spans="2:5" x14ac:dyDescent="0.3">
      <c r="B481" s="50" t="s">
        <v>13843</v>
      </c>
      <c r="D481" s="50" t="s">
        <v>13843</v>
      </c>
      <c r="E481" s="50" t="s">
        <v>13843</v>
      </c>
    </row>
    <row r="482" spans="2:5" x14ac:dyDescent="0.3">
      <c r="B482" s="50" t="s">
        <v>13843</v>
      </c>
      <c r="D482" s="50" t="s">
        <v>13843</v>
      </c>
      <c r="E482" s="50" t="s">
        <v>13843</v>
      </c>
    </row>
    <row r="483" spans="2:5" x14ac:dyDescent="0.3">
      <c r="B483" s="50" t="s">
        <v>13843</v>
      </c>
      <c r="D483" s="50" t="s">
        <v>13843</v>
      </c>
      <c r="E483" s="50" t="s">
        <v>13843</v>
      </c>
    </row>
    <row r="484" spans="2:5" x14ac:dyDescent="0.3">
      <c r="B484" s="50" t="s">
        <v>13843</v>
      </c>
      <c r="D484" s="50" t="s">
        <v>13843</v>
      </c>
      <c r="E484" s="50" t="s">
        <v>13843</v>
      </c>
    </row>
    <row r="485" spans="2:5" x14ac:dyDescent="0.3">
      <c r="B485" s="50" t="s">
        <v>13843</v>
      </c>
      <c r="D485" s="50" t="s">
        <v>13843</v>
      </c>
      <c r="E485" s="50" t="s">
        <v>13843</v>
      </c>
    </row>
    <row r="486" spans="2:5" x14ac:dyDescent="0.3">
      <c r="B486" s="50" t="s">
        <v>13843</v>
      </c>
      <c r="D486" s="50" t="s">
        <v>13843</v>
      </c>
      <c r="E486" s="50" t="s">
        <v>13843</v>
      </c>
    </row>
    <row r="487" spans="2:5" x14ac:dyDescent="0.3">
      <c r="B487" s="50" t="s">
        <v>13843</v>
      </c>
      <c r="D487" s="50" t="s">
        <v>13843</v>
      </c>
      <c r="E487" s="50" t="s">
        <v>13843</v>
      </c>
    </row>
    <row r="488" spans="2:5" x14ac:dyDescent="0.3">
      <c r="B488" s="50" t="s">
        <v>13843</v>
      </c>
      <c r="D488" s="50" t="s">
        <v>13843</v>
      </c>
      <c r="E488" s="50" t="s">
        <v>13843</v>
      </c>
    </row>
    <row r="489" spans="2:5" x14ac:dyDescent="0.3">
      <c r="B489" s="50" t="s">
        <v>13843</v>
      </c>
      <c r="D489" s="50" t="s">
        <v>13843</v>
      </c>
      <c r="E489" s="50" t="s">
        <v>13843</v>
      </c>
    </row>
    <row r="490" spans="2:5" x14ac:dyDescent="0.3">
      <c r="B490" s="50" t="s">
        <v>13843</v>
      </c>
      <c r="D490" s="50" t="s">
        <v>13843</v>
      </c>
      <c r="E490" s="50" t="s">
        <v>13843</v>
      </c>
    </row>
    <row r="491" spans="2:5" x14ac:dyDescent="0.3">
      <c r="B491" s="50" t="s">
        <v>13843</v>
      </c>
      <c r="D491" s="50" t="s">
        <v>13843</v>
      </c>
      <c r="E491" s="50" t="s">
        <v>13843</v>
      </c>
    </row>
    <row r="492" spans="2:5" x14ac:dyDescent="0.3">
      <c r="B492" s="50" t="s">
        <v>13843</v>
      </c>
      <c r="D492" s="50" t="s">
        <v>13843</v>
      </c>
      <c r="E492" s="50" t="s">
        <v>13843</v>
      </c>
    </row>
    <row r="493" spans="2:5" x14ac:dyDescent="0.3">
      <c r="B493" s="50" t="s">
        <v>13843</v>
      </c>
      <c r="D493" s="50" t="s">
        <v>13843</v>
      </c>
      <c r="E493" s="50" t="s">
        <v>13843</v>
      </c>
    </row>
    <row r="494" spans="2:5" x14ac:dyDescent="0.3">
      <c r="B494" s="50" t="s">
        <v>13843</v>
      </c>
      <c r="D494" s="50" t="s">
        <v>13843</v>
      </c>
      <c r="E494" s="50" t="s">
        <v>13843</v>
      </c>
    </row>
    <row r="495" spans="2:5" x14ac:dyDescent="0.3">
      <c r="B495" s="50" t="s">
        <v>13843</v>
      </c>
      <c r="D495" s="50" t="s">
        <v>13843</v>
      </c>
      <c r="E495" s="50" t="s">
        <v>13843</v>
      </c>
    </row>
    <row r="496" spans="2:5" x14ac:dyDescent="0.3">
      <c r="B496" s="50" t="s">
        <v>13843</v>
      </c>
      <c r="D496" s="50" t="s">
        <v>13843</v>
      </c>
      <c r="E496" s="50" t="s">
        <v>13843</v>
      </c>
    </row>
    <row r="497" spans="2:5" x14ac:dyDescent="0.3">
      <c r="B497" s="50" t="s">
        <v>13843</v>
      </c>
      <c r="D497" s="50" t="s">
        <v>13843</v>
      </c>
      <c r="E497" s="50" t="s">
        <v>13843</v>
      </c>
    </row>
    <row r="498" spans="2:5" x14ac:dyDescent="0.3">
      <c r="B498" s="50" t="s">
        <v>13843</v>
      </c>
      <c r="D498" s="50" t="s">
        <v>13843</v>
      </c>
      <c r="E498" s="50" t="s">
        <v>13843</v>
      </c>
    </row>
    <row r="499" spans="2:5" x14ac:dyDescent="0.3">
      <c r="B499" s="50" t="s">
        <v>13843</v>
      </c>
      <c r="D499" s="50" t="s">
        <v>13843</v>
      </c>
      <c r="E499" s="50" t="s">
        <v>13843</v>
      </c>
    </row>
    <row r="500" spans="2:5" x14ac:dyDescent="0.3">
      <c r="B500" s="50" t="s">
        <v>13843</v>
      </c>
      <c r="D500" s="50" t="s">
        <v>13843</v>
      </c>
      <c r="E500" s="50" t="s">
        <v>13843</v>
      </c>
    </row>
    <row r="501" spans="2:5" x14ac:dyDescent="0.3">
      <c r="B501" s="50" t="s">
        <v>13843</v>
      </c>
      <c r="D501" s="50" t="s">
        <v>13843</v>
      </c>
      <c r="E501" s="50" t="s">
        <v>13843</v>
      </c>
    </row>
    <row r="502" spans="2:5" x14ac:dyDescent="0.3">
      <c r="B502" s="50" t="s">
        <v>13843</v>
      </c>
      <c r="D502" s="50" t="s">
        <v>13843</v>
      </c>
      <c r="E502" s="50" t="s">
        <v>13843</v>
      </c>
    </row>
    <row r="503" spans="2:5" x14ac:dyDescent="0.3">
      <c r="B503" s="50" t="s">
        <v>13843</v>
      </c>
      <c r="D503" s="50" t="s">
        <v>13843</v>
      </c>
      <c r="E503" s="50" t="s">
        <v>13843</v>
      </c>
    </row>
    <row r="504" spans="2:5" x14ac:dyDescent="0.3">
      <c r="B504" s="50" t="s">
        <v>13843</v>
      </c>
      <c r="D504" s="50" t="s">
        <v>13843</v>
      </c>
      <c r="E504" s="50" t="s">
        <v>13843</v>
      </c>
    </row>
    <row r="505" spans="2:5" x14ac:dyDescent="0.3">
      <c r="B505" s="50" t="s">
        <v>13843</v>
      </c>
      <c r="D505" s="50" t="s">
        <v>13843</v>
      </c>
      <c r="E505" s="50" t="s">
        <v>13843</v>
      </c>
    </row>
    <row r="506" spans="2:5" x14ac:dyDescent="0.3">
      <c r="B506" s="50" t="s">
        <v>13843</v>
      </c>
      <c r="D506" s="50" t="s">
        <v>13843</v>
      </c>
      <c r="E506" s="50" t="s">
        <v>13843</v>
      </c>
    </row>
    <row r="507" spans="2:5" x14ac:dyDescent="0.3">
      <c r="B507" s="50" t="s">
        <v>13843</v>
      </c>
      <c r="D507" s="50" t="s">
        <v>13843</v>
      </c>
      <c r="E507" s="50" t="s">
        <v>13843</v>
      </c>
    </row>
    <row r="508" spans="2:5" x14ac:dyDescent="0.3">
      <c r="B508" s="50" t="s">
        <v>13843</v>
      </c>
      <c r="D508" s="50" t="s">
        <v>13843</v>
      </c>
      <c r="E508" s="50" t="s">
        <v>13843</v>
      </c>
    </row>
    <row r="509" spans="2:5" x14ac:dyDescent="0.3">
      <c r="B509" s="50" t="s">
        <v>13843</v>
      </c>
      <c r="D509" s="50" t="s">
        <v>13843</v>
      </c>
      <c r="E509" s="50" t="s">
        <v>13843</v>
      </c>
    </row>
    <row r="510" spans="2:5" x14ac:dyDescent="0.3">
      <c r="B510" s="50" t="s">
        <v>13843</v>
      </c>
      <c r="D510" s="50" t="s">
        <v>13843</v>
      </c>
      <c r="E510" s="50" t="s">
        <v>13843</v>
      </c>
    </row>
    <row r="511" spans="2:5" x14ac:dyDescent="0.3">
      <c r="B511" s="50" t="s">
        <v>13843</v>
      </c>
      <c r="D511" s="50" t="s">
        <v>13843</v>
      </c>
      <c r="E511" s="50" t="s">
        <v>13843</v>
      </c>
    </row>
    <row r="512" spans="2:5" x14ac:dyDescent="0.3">
      <c r="B512" s="50" t="s">
        <v>13843</v>
      </c>
      <c r="D512" s="50" t="s">
        <v>13843</v>
      </c>
      <c r="E512" s="50" t="s">
        <v>13843</v>
      </c>
    </row>
    <row r="513" spans="2:5" x14ac:dyDescent="0.3">
      <c r="B513" s="50" t="s">
        <v>13843</v>
      </c>
      <c r="D513" s="50" t="s">
        <v>13843</v>
      </c>
      <c r="E513" s="50" t="s">
        <v>13843</v>
      </c>
    </row>
    <row r="514" spans="2:5" x14ac:dyDescent="0.3">
      <c r="B514" s="50" t="s">
        <v>13843</v>
      </c>
      <c r="D514" s="50" t="s">
        <v>13843</v>
      </c>
      <c r="E514" s="50" t="s">
        <v>13843</v>
      </c>
    </row>
    <row r="515" spans="2:5" x14ac:dyDescent="0.3">
      <c r="B515" s="50" t="s">
        <v>13843</v>
      </c>
      <c r="D515" s="50" t="s">
        <v>13843</v>
      </c>
      <c r="E515" s="50" t="s">
        <v>13843</v>
      </c>
    </row>
    <row r="516" spans="2:5" x14ac:dyDescent="0.3">
      <c r="B516" s="50" t="s">
        <v>13843</v>
      </c>
      <c r="D516" s="50" t="s">
        <v>13843</v>
      </c>
      <c r="E516" s="50" t="s">
        <v>13843</v>
      </c>
    </row>
    <row r="517" spans="2:5" x14ac:dyDescent="0.3">
      <c r="B517" s="50" t="s">
        <v>13843</v>
      </c>
      <c r="D517" s="50" t="s">
        <v>13843</v>
      </c>
      <c r="E517" s="50" t="s">
        <v>13843</v>
      </c>
    </row>
    <row r="518" spans="2:5" x14ac:dyDescent="0.3">
      <c r="B518" s="50" t="s">
        <v>13843</v>
      </c>
      <c r="D518" s="50" t="s">
        <v>13843</v>
      </c>
      <c r="E518" s="50" t="s">
        <v>13843</v>
      </c>
    </row>
    <row r="519" spans="2:5" x14ac:dyDescent="0.3">
      <c r="B519" s="50" t="s">
        <v>13843</v>
      </c>
      <c r="D519" s="50" t="s">
        <v>13843</v>
      </c>
      <c r="E519" s="50" t="s">
        <v>13843</v>
      </c>
    </row>
    <row r="520" spans="2:5" x14ac:dyDescent="0.3">
      <c r="B520" s="50" t="s">
        <v>13843</v>
      </c>
      <c r="D520" s="50" t="s">
        <v>13843</v>
      </c>
      <c r="E520" s="50" t="s">
        <v>13843</v>
      </c>
    </row>
    <row r="521" spans="2:5" x14ac:dyDescent="0.3">
      <c r="B521" s="50" t="s">
        <v>13843</v>
      </c>
      <c r="D521" s="50" t="s">
        <v>13843</v>
      </c>
      <c r="E521" s="50" t="s">
        <v>13843</v>
      </c>
    </row>
    <row r="522" spans="2:5" x14ac:dyDescent="0.3">
      <c r="B522" s="50" t="s">
        <v>13843</v>
      </c>
      <c r="D522" s="50" t="s">
        <v>13843</v>
      </c>
      <c r="E522" s="50" t="s">
        <v>13843</v>
      </c>
    </row>
    <row r="523" spans="2:5" x14ac:dyDescent="0.3">
      <c r="B523" s="50" t="s">
        <v>13843</v>
      </c>
      <c r="D523" s="50" t="s">
        <v>13843</v>
      </c>
      <c r="E523" s="50" t="s">
        <v>13843</v>
      </c>
    </row>
    <row r="524" spans="2:5" x14ac:dyDescent="0.3">
      <c r="B524" s="50" t="s">
        <v>13843</v>
      </c>
      <c r="D524" s="50" t="s">
        <v>13843</v>
      </c>
      <c r="E524" s="50" t="s">
        <v>13843</v>
      </c>
    </row>
    <row r="525" spans="2:5" x14ac:dyDescent="0.3">
      <c r="B525" s="50" t="s">
        <v>13843</v>
      </c>
      <c r="D525" s="50" t="s">
        <v>13843</v>
      </c>
      <c r="E525" s="50" t="s">
        <v>13843</v>
      </c>
    </row>
    <row r="526" spans="2:5" x14ac:dyDescent="0.3">
      <c r="B526" s="50" t="s">
        <v>13843</v>
      </c>
      <c r="D526" s="50" t="s">
        <v>13843</v>
      </c>
      <c r="E526" s="50" t="s">
        <v>13843</v>
      </c>
    </row>
    <row r="527" spans="2:5" x14ac:dyDescent="0.3">
      <c r="B527" s="50" t="s">
        <v>13843</v>
      </c>
      <c r="D527" s="50" t="s">
        <v>13843</v>
      </c>
      <c r="E527" s="50" t="s">
        <v>13843</v>
      </c>
    </row>
    <row r="528" spans="2:5" x14ac:dyDescent="0.3">
      <c r="B528" s="50" t="s">
        <v>13843</v>
      </c>
      <c r="D528" s="50" t="s">
        <v>13843</v>
      </c>
      <c r="E528" s="50" t="s">
        <v>13843</v>
      </c>
    </row>
    <row r="529" spans="2:5" x14ac:dyDescent="0.3">
      <c r="B529" s="50" t="s">
        <v>13843</v>
      </c>
      <c r="D529" s="50" t="s">
        <v>13843</v>
      </c>
      <c r="E529" s="50" t="s">
        <v>13843</v>
      </c>
    </row>
    <row r="530" spans="2:5" x14ac:dyDescent="0.3">
      <c r="B530" s="50" t="s">
        <v>13843</v>
      </c>
      <c r="D530" s="50" t="s">
        <v>13843</v>
      </c>
      <c r="E530" s="50" t="s">
        <v>13843</v>
      </c>
    </row>
    <row r="531" spans="2:5" x14ac:dyDescent="0.3">
      <c r="B531" s="50" t="s">
        <v>13843</v>
      </c>
      <c r="D531" s="50" t="s">
        <v>13843</v>
      </c>
      <c r="E531" s="50" t="s">
        <v>13843</v>
      </c>
    </row>
    <row r="532" spans="2:5" x14ac:dyDescent="0.3">
      <c r="B532" s="50" t="s">
        <v>13843</v>
      </c>
      <c r="D532" s="50" t="s">
        <v>13843</v>
      </c>
      <c r="E532" s="50" t="s">
        <v>13843</v>
      </c>
    </row>
    <row r="533" spans="2:5" x14ac:dyDescent="0.3">
      <c r="B533" s="50" t="s">
        <v>13843</v>
      </c>
      <c r="D533" s="50" t="s">
        <v>13843</v>
      </c>
      <c r="E533" s="50" t="s">
        <v>13843</v>
      </c>
    </row>
    <row r="534" spans="2:5" x14ac:dyDescent="0.3">
      <c r="B534" s="50" t="s">
        <v>13843</v>
      </c>
      <c r="D534" s="50" t="s">
        <v>13843</v>
      </c>
      <c r="E534" s="50" t="s">
        <v>13843</v>
      </c>
    </row>
    <row r="535" spans="2:5" x14ac:dyDescent="0.3">
      <c r="B535" s="50" t="s">
        <v>13843</v>
      </c>
      <c r="D535" s="50" t="s">
        <v>13843</v>
      </c>
      <c r="E535" s="50" t="s">
        <v>13843</v>
      </c>
    </row>
    <row r="536" spans="2:5" x14ac:dyDescent="0.3">
      <c r="B536" s="50" t="s">
        <v>13843</v>
      </c>
      <c r="D536" s="50" t="s">
        <v>13843</v>
      </c>
      <c r="E536" s="50" t="s">
        <v>13843</v>
      </c>
    </row>
    <row r="537" spans="2:5" x14ac:dyDescent="0.3">
      <c r="B537" s="50" t="s">
        <v>13843</v>
      </c>
      <c r="D537" s="50" t="s">
        <v>13843</v>
      </c>
      <c r="E537" s="50" t="s">
        <v>13843</v>
      </c>
    </row>
    <row r="538" spans="2:5" x14ac:dyDescent="0.3">
      <c r="B538" s="50" t="s">
        <v>13843</v>
      </c>
      <c r="D538" s="50" t="s">
        <v>13843</v>
      </c>
      <c r="E538" s="50" t="s">
        <v>13843</v>
      </c>
    </row>
    <row r="539" spans="2:5" x14ac:dyDescent="0.3">
      <c r="B539" s="50" t="s">
        <v>13843</v>
      </c>
      <c r="D539" s="50" t="s">
        <v>13843</v>
      </c>
      <c r="E539" s="50" t="s">
        <v>13843</v>
      </c>
    </row>
    <row r="540" spans="2:5" x14ac:dyDescent="0.3">
      <c r="B540" s="50" t="s">
        <v>13843</v>
      </c>
      <c r="D540" s="50" t="s">
        <v>13843</v>
      </c>
      <c r="E540" s="50" t="s">
        <v>13843</v>
      </c>
    </row>
    <row r="541" spans="2:5" x14ac:dyDescent="0.3">
      <c r="B541" s="50" t="s">
        <v>13843</v>
      </c>
      <c r="D541" s="50" t="s">
        <v>13843</v>
      </c>
      <c r="E541" s="50" t="s">
        <v>13843</v>
      </c>
    </row>
    <row r="542" spans="2:5" x14ac:dyDescent="0.3">
      <c r="B542" s="50" t="s">
        <v>13843</v>
      </c>
      <c r="D542" s="50" t="s">
        <v>13843</v>
      </c>
      <c r="E542" s="50" t="s">
        <v>13843</v>
      </c>
    </row>
    <row r="543" spans="2:5" x14ac:dyDescent="0.3">
      <c r="B543" s="50" t="s">
        <v>13843</v>
      </c>
      <c r="D543" s="50" t="s">
        <v>13843</v>
      </c>
      <c r="E543" s="50" t="s">
        <v>13843</v>
      </c>
    </row>
    <row r="544" spans="2:5" x14ac:dyDescent="0.3">
      <c r="B544" s="50" t="s">
        <v>13843</v>
      </c>
      <c r="D544" s="50" t="s">
        <v>13843</v>
      </c>
      <c r="E544" s="50" t="s">
        <v>13843</v>
      </c>
    </row>
    <row r="545" spans="2:5" x14ac:dyDescent="0.3">
      <c r="B545" s="50" t="s">
        <v>13843</v>
      </c>
      <c r="D545" s="50" t="s">
        <v>13843</v>
      </c>
      <c r="E545" s="50" t="s">
        <v>13843</v>
      </c>
    </row>
    <row r="546" spans="2:5" x14ac:dyDescent="0.3">
      <c r="B546" s="50" t="s">
        <v>13843</v>
      </c>
      <c r="D546" s="50" t="s">
        <v>13843</v>
      </c>
      <c r="E546" s="50" t="s">
        <v>13843</v>
      </c>
    </row>
    <row r="547" spans="2:5" x14ac:dyDescent="0.3">
      <c r="B547" s="50" t="s">
        <v>13843</v>
      </c>
      <c r="D547" s="50" t="s">
        <v>13843</v>
      </c>
      <c r="E547" s="50" t="s">
        <v>13843</v>
      </c>
    </row>
    <row r="548" spans="2:5" x14ac:dyDescent="0.3">
      <c r="B548" s="50" t="s">
        <v>13843</v>
      </c>
      <c r="D548" s="50" t="s">
        <v>13843</v>
      </c>
      <c r="E548" s="50" t="s">
        <v>13843</v>
      </c>
    </row>
    <row r="549" spans="2:5" x14ac:dyDescent="0.3">
      <c r="B549" s="50" t="s">
        <v>13843</v>
      </c>
      <c r="D549" s="50" t="s">
        <v>13843</v>
      </c>
      <c r="E549" s="50" t="s">
        <v>13843</v>
      </c>
    </row>
    <row r="550" spans="2:5" x14ac:dyDescent="0.3">
      <c r="B550" s="50" t="s">
        <v>13843</v>
      </c>
      <c r="D550" s="50" t="s">
        <v>13843</v>
      </c>
      <c r="E550" s="50" t="s">
        <v>13843</v>
      </c>
    </row>
    <row r="551" spans="2:5" x14ac:dyDescent="0.3">
      <c r="B551" s="50" t="s">
        <v>13843</v>
      </c>
      <c r="D551" s="50" t="s">
        <v>13843</v>
      </c>
      <c r="E551" s="50" t="s">
        <v>13843</v>
      </c>
    </row>
    <row r="552" spans="2:5" x14ac:dyDescent="0.3">
      <c r="B552" s="50" t="s">
        <v>13843</v>
      </c>
      <c r="D552" s="50" t="s">
        <v>13843</v>
      </c>
      <c r="E552" s="50" t="s">
        <v>13843</v>
      </c>
    </row>
    <row r="553" spans="2:5" x14ac:dyDescent="0.3">
      <c r="B553" s="50" t="s">
        <v>13843</v>
      </c>
      <c r="D553" s="50" t="s">
        <v>13843</v>
      </c>
      <c r="E553" s="50" t="s">
        <v>13843</v>
      </c>
    </row>
    <row r="554" spans="2:5" x14ac:dyDescent="0.3">
      <c r="B554" s="50" t="s">
        <v>13843</v>
      </c>
      <c r="D554" s="50" t="s">
        <v>13843</v>
      </c>
      <c r="E554" s="50" t="s">
        <v>13843</v>
      </c>
    </row>
    <row r="555" spans="2:5" x14ac:dyDescent="0.3">
      <c r="B555" s="50" t="s">
        <v>13843</v>
      </c>
      <c r="D555" s="50" t="s">
        <v>13843</v>
      </c>
      <c r="E555" s="50" t="s">
        <v>13843</v>
      </c>
    </row>
    <row r="556" spans="2:5" x14ac:dyDescent="0.3">
      <c r="B556" s="50" t="s">
        <v>13843</v>
      </c>
      <c r="D556" s="50" t="s">
        <v>13843</v>
      </c>
      <c r="E556" s="50" t="s">
        <v>13843</v>
      </c>
    </row>
    <row r="557" spans="2:5" x14ac:dyDescent="0.3">
      <c r="B557" s="50" t="s">
        <v>13843</v>
      </c>
      <c r="D557" s="50" t="s">
        <v>13843</v>
      </c>
      <c r="E557" s="50" t="s">
        <v>13843</v>
      </c>
    </row>
    <row r="558" spans="2:5" x14ac:dyDescent="0.3">
      <c r="B558" s="50" t="s">
        <v>13843</v>
      </c>
      <c r="D558" s="50" t="s">
        <v>13843</v>
      </c>
      <c r="E558" s="50" t="s">
        <v>13843</v>
      </c>
    </row>
    <row r="559" spans="2:5" x14ac:dyDescent="0.3">
      <c r="B559" s="50" t="s">
        <v>13843</v>
      </c>
      <c r="D559" s="50" t="s">
        <v>13843</v>
      </c>
      <c r="E559" s="50" t="s">
        <v>13843</v>
      </c>
    </row>
    <row r="560" spans="2:5" x14ac:dyDescent="0.3">
      <c r="B560" s="50" t="s">
        <v>13843</v>
      </c>
      <c r="D560" s="50" t="s">
        <v>13843</v>
      </c>
      <c r="E560" s="50" t="s">
        <v>13843</v>
      </c>
    </row>
    <row r="561" spans="2:5" x14ac:dyDescent="0.3">
      <c r="B561" s="50" t="s">
        <v>13843</v>
      </c>
      <c r="D561" s="50" t="s">
        <v>13843</v>
      </c>
      <c r="E561" s="50" t="s">
        <v>13843</v>
      </c>
    </row>
    <row r="562" spans="2:5" x14ac:dyDescent="0.3">
      <c r="B562" s="50" t="s">
        <v>13843</v>
      </c>
      <c r="D562" s="50" t="s">
        <v>13843</v>
      </c>
      <c r="E562" s="50" t="s">
        <v>13843</v>
      </c>
    </row>
    <row r="563" spans="2:5" x14ac:dyDescent="0.3">
      <c r="B563" s="50" t="s">
        <v>13843</v>
      </c>
      <c r="D563" s="50" t="s">
        <v>13843</v>
      </c>
      <c r="E563" s="50" t="s">
        <v>13843</v>
      </c>
    </row>
    <row r="564" spans="2:5" x14ac:dyDescent="0.3">
      <c r="B564" s="50" t="s">
        <v>13843</v>
      </c>
      <c r="D564" s="50" t="s">
        <v>13843</v>
      </c>
      <c r="E564" s="50" t="s">
        <v>13843</v>
      </c>
    </row>
    <row r="565" spans="2:5" x14ac:dyDescent="0.3">
      <c r="B565" s="50" t="s">
        <v>13843</v>
      </c>
      <c r="D565" s="50" t="s">
        <v>13843</v>
      </c>
      <c r="E565" s="50" t="s">
        <v>13843</v>
      </c>
    </row>
    <row r="566" spans="2:5" x14ac:dyDescent="0.3">
      <c r="B566" s="50" t="s">
        <v>13843</v>
      </c>
      <c r="D566" s="50" t="s">
        <v>13843</v>
      </c>
      <c r="E566" s="50" t="s">
        <v>13843</v>
      </c>
    </row>
    <row r="567" spans="2:5" x14ac:dyDescent="0.3">
      <c r="B567" s="50" t="s">
        <v>13843</v>
      </c>
      <c r="D567" s="50" t="s">
        <v>13843</v>
      </c>
      <c r="E567" s="50" t="s">
        <v>13843</v>
      </c>
    </row>
    <row r="568" spans="2:5" x14ac:dyDescent="0.3">
      <c r="B568" s="50" t="s">
        <v>13843</v>
      </c>
      <c r="D568" s="50" t="s">
        <v>13843</v>
      </c>
      <c r="E568" s="50" t="s">
        <v>13843</v>
      </c>
    </row>
    <row r="569" spans="2:5" x14ac:dyDescent="0.3">
      <c r="B569" s="50" t="s">
        <v>13843</v>
      </c>
      <c r="D569" s="50" t="s">
        <v>13843</v>
      </c>
      <c r="E569" s="50" t="s">
        <v>13843</v>
      </c>
    </row>
    <row r="570" spans="2:5" x14ac:dyDescent="0.3">
      <c r="B570" s="50" t="s">
        <v>13843</v>
      </c>
      <c r="D570" s="50" t="s">
        <v>13843</v>
      </c>
      <c r="E570" s="50" t="s">
        <v>13843</v>
      </c>
    </row>
    <row r="571" spans="2:5" x14ac:dyDescent="0.3">
      <c r="B571" s="50" t="s">
        <v>13843</v>
      </c>
      <c r="D571" s="50" t="s">
        <v>13843</v>
      </c>
      <c r="E571" s="50" t="s">
        <v>13843</v>
      </c>
    </row>
    <row r="572" spans="2:5" x14ac:dyDescent="0.3">
      <c r="B572" s="50" t="s">
        <v>13843</v>
      </c>
      <c r="D572" s="50" t="s">
        <v>13843</v>
      </c>
      <c r="E572" s="50" t="s">
        <v>13843</v>
      </c>
    </row>
    <row r="573" spans="2:5" x14ac:dyDescent="0.3">
      <c r="B573" s="50" t="s">
        <v>13843</v>
      </c>
      <c r="D573" s="50" t="s">
        <v>13843</v>
      </c>
      <c r="E573" s="50" t="s">
        <v>13843</v>
      </c>
    </row>
    <row r="574" spans="2:5" x14ac:dyDescent="0.3">
      <c r="B574" s="50" t="s">
        <v>13843</v>
      </c>
      <c r="D574" s="50" t="s">
        <v>13843</v>
      </c>
      <c r="E574" s="50" t="s">
        <v>13843</v>
      </c>
    </row>
    <row r="575" spans="2:5" x14ac:dyDescent="0.3">
      <c r="B575" s="50" t="s">
        <v>13843</v>
      </c>
      <c r="D575" s="50" t="s">
        <v>13843</v>
      </c>
      <c r="E575" s="50" t="s">
        <v>13843</v>
      </c>
    </row>
    <row r="576" spans="2:5" x14ac:dyDescent="0.3">
      <c r="B576" s="50" t="s">
        <v>13843</v>
      </c>
      <c r="D576" s="50" t="s">
        <v>13843</v>
      </c>
      <c r="E576" s="50" t="s">
        <v>13843</v>
      </c>
    </row>
    <row r="577" spans="2:5" x14ac:dyDescent="0.3">
      <c r="B577" s="50" t="s">
        <v>13843</v>
      </c>
      <c r="D577" s="50" t="s">
        <v>13843</v>
      </c>
      <c r="E577" s="50" t="s">
        <v>13843</v>
      </c>
    </row>
    <row r="578" spans="2:5" x14ac:dyDescent="0.3">
      <c r="B578" s="50" t="s">
        <v>13843</v>
      </c>
      <c r="D578" s="50" t="s">
        <v>13843</v>
      </c>
      <c r="E578" s="50" t="s">
        <v>13843</v>
      </c>
    </row>
    <row r="579" spans="2:5" x14ac:dyDescent="0.3">
      <c r="B579" s="50" t="s">
        <v>13843</v>
      </c>
      <c r="D579" s="50" t="s">
        <v>13843</v>
      </c>
      <c r="E579" s="50" t="s">
        <v>13843</v>
      </c>
    </row>
    <row r="580" spans="2:5" x14ac:dyDescent="0.3">
      <c r="B580" s="50" t="s">
        <v>13843</v>
      </c>
      <c r="D580" s="50" t="s">
        <v>13843</v>
      </c>
      <c r="E580" s="50" t="s">
        <v>13843</v>
      </c>
    </row>
    <row r="581" spans="2:5" x14ac:dyDescent="0.3">
      <c r="B581" s="50" t="s">
        <v>13843</v>
      </c>
      <c r="D581" s="50" t="s">
        <v>13843</v>
      </c>
      <c r="E581" s="50" t="s">
        <v>13843</v>
      </c>
    </row>
    <row r="582" spans="2:5" x14ac:dyDescent="0.3">
      <c r="B582" s="50" t="s">
        <v>13843</v>
      </c>
      <c r="D582" s="50" t="s">
        <v>13843</v>
      </c>
      <c r="E582" s="50" t="s">
        <v>13843</v>
      </c>
    </row>
    <row r="583" spans="2:5" x14ac:dyDescent="0.3">
      <c r="B583" s="50" t="s">
        <v>13843</v>
      </c>
      <c r="D583" s="50" t="s">
        <v>13843</v>
      </c>
      <c r="E583" s="50" t="s">
        <v>13843</v>
      </c>
    </row>
    <row r="584" spans="2:5" x14ac:dyDescent="0.3">
      <c r="B584" s="50" t="s">
        <v>13843</v>
      </c>
      <c r="D584" s="50" t="s">
        <v>13843</v>
      </c>
      <c r="E584" s="50" t="s">
        <v>13843</v>
      </c>
    </row>
    <row r="585" spans="2:5" x14ac:dyDescent="0.3">
      <c r="B585" s="50" t="s">
        <v>13843</v>
      </c>
      <c r="D585" s="50" t="s">
        <v>13843</v>
      </c>
      <c r="E585" s="50" t="s">
        <v>13843</v>
      </c>
    </row>
    <row r="586" spans="2:5" x14ac:dyDescent="0.3">
      <c r="B586" s="50" t="s">
        <v>13843</v>
      </c>
      <c r="D586" s="50" t="s">
        <v>13843</v>
      </c>
      <c r="E586" s="50" t="s">
        <v>13843</v>
      </c>
    </row>
    <row r="587" spans="2:5" x14ac:dyDescent="0.3">
      <c r="B587" s="50" t="s">
        <v>13843</v>
      </c>
      <c r="D587" s="50" t="s">
        <v>13843</v>
      </c>
      <c r="E587" s="50" t="s">
        <v>13843</v>
      </c>
    </row>
    <row r="588" spans="2:5" x14ac:dyDescent="0.3">
      <c r="B588" s="50" t="s">
        <v>13843</v>
      </c>
      <c r="D588" s="50" t="s">
        <v>13843</v>
      </c>
      <c r="E588" s="50" t="s">
        <v>13843</v>
      </c>
    </row>
    <row r="589" spans="2:5" x14ac:dyDescent="0.3">
      <c r="B589" s="50" t="s">
        <v>13843</v>
      </c>
      <c r="D589" s="50" t="s">
        <v>13843</v>
      </c>
      <c r="E589" s="50" t="s">
        <v>13843</v>
      </c>
    </row>
    <row r="590" spans="2:5" x14ac:dyDescent="0.3">
      <c r="B590" s="50" t="s">
        <v>13843</v>
      </c>
      <c r="D590" s="50" t="s">
        <v>13843</v>
      </c>
      <c r="E590" s="50" t="s">
        <v>13843</v>
      </c>
    </row>
    <row r="591" spans="2:5" x14ac:dyDescent="0.3">
      <c r="B591" s="50" t="s">
        <v>13843</v>
      </c>
      <c r="D591" s="50" t="s">
        <v>13843</v>
      </c>
      <c r="E591" s="50" t="s">
        <v>13843</v>
      </c>
    </row>
    <row r="592" spans="2:5" x14ac:dyDescent="0.3">
      <c r="B592" s="50" t="s">
        <v>13843</v>
      </c>
      <c r="D592" s="50" t="s">
        <v>13843</v>
      </c>
      <c r="E592" s="50" t="s">
        <v>13843</v>
      </c>
    </row>
    <row r="593" spans="2:5" x14ac:dyDescent="0.3">
      <c r="B593" s="50" t="s">
        <v>13843</v>
      </c>
      <c r="D593" s="50" t="s">
        <v>13843</v>
      </c>
      <c r="E593" s="50" t="s">
        <v>13843</v>
      </c>
    </row>
    <row r="594" spans="2:5" x14ac:dyDescent="0.3">
      <c r="B594" s="50" t="s">
        <v>13843</v>
      </c>
      <c r="D594" s="50" t="s">
        <v>13843</v>
      </c>
      <c r="E594" s="50" t="s">
        <v>13843</v>
      </c>
    </row>
    <row r="595" spans="2:5" x14ac:dyDescent="0.3">
      <c r="B595" s="50" t="s">
        <v>13843</v>
      </c>
      <c r="D595" s="50" t="s">
        <v>13843</v>
      </c>
      <c r="E595" s="50" t="s">
        <v>13843</v>
      </c>
    </row>
    <row r="596" spans="2:5" x14ac:dyDescent="0.3">
      <c r="B596" s="50" t="s">
        <v>13843</v>
      </c>
      <c r="D596" s="50" t="s">
        <v>13843</v>
      </c>
      <c r="E596" s="50" t="s">
        <v>13843</v>
      </c>
    </row>
    <row r="597" spans="2:5" x14ac:dyDescent="0.3">
      <c r="B597" s="50" t="s">
        <v>13843</v>
      </c>
      <c r="D597" s="50" t="s">
        <v>13843</v>
      </c>
      <c r="E597" s="50" t="s">
        <v>13843</v>
      </c>
    </row>
    <row r="598" spans="2:5" x14ac:dyDescent="0.3">
      <c r="B598" s="50" t="s">
        <v>13843</v>
      </c>
      <c r="D598" s="50" t="s">
        <v>13843</v>
      </c>
      <c r="E598" s="50" t="s">
        <v>13843</v>
      </c>
    </row>
    <row r="599" spans="2:5" x14ac:dyDescent="0.3">
      <c r="B599" s="50" t="s">
        <v>13843</v>
      </c>
      <c r="D599" s="50" t="s">
        <v>13843</v>
      </c>
      <c r="E599" s="50" t="s">
        <v>13843</v>
      </c>
    </row>
    <row r="600" spans="2:5" x14ac:dyDescent="0.3">
      <c r="B600" s="50" t="s">
        <v>13843</v>
      </c>
      <c r="D600" s="50" t="s">
        <v>13843</v>
      </c>
      <c r="E600" s="50" t="s">
        <v>13843</v>
      </c>
    </row>
    <row r="601" spans="2:5" x14ac:dyDescent="0.3">
      <c r="B601" s="50" t="s">
        <v>13843</v>
      </c>
      <c r="D601" s="50" t="s">
        <v>13843</v>
      </c>
      <c r="E601" s="50" t="s">
        <v>13843</v>
      </c>
    </row>
    <row r="602" spans="2:5" x14ac:dyDescent="0.3">
      <c r="B602" s="50" t="s">
        <v>13843</v>
      </c>
      <c r="D602" s="50" t="s">
        <v>13843</v>
      </c>
      <c r="E602" s="50" t="s">
        <v>13843</v>
      </c>
    </row>
    <row r="603" spans="2:5" x14ac:dyDescent="0.3">
      <c r="B603" s="50" t="s">
        <v>13843</v>
      </c>
      <c r="D603" s="50" t="s">
        <v>13843</v>
      </c>
      <c r="E603" s="50" t="s">
        <v>13843</v>
      </c>
    </row>
    <row r="604" spans="2:5" x14ac:dyDescent="0.3">
      <c r="B604" s="50" t="s">
        <v>13843</v>
      </c>
      <c r="D604" s="50" t="s">
        <v>13843</v>
      </c>
      <c r="E604" s="50" t="s">
        <v>13843</v>
      </c>
    </row>
    <row r="605" spans="2:5" x14ac:dyDescent="0.3">
      <c r="B605" s="50" t="s">
        <v>13843</v>
      </c>
      <c r="D605" s="50" t="s">
        <v>13843</v>
      </c>
      <c r="E605" s="50" t="s">
        <v>13843</v>
      </c>
    </row>
    <row r="606" spans="2:5" x14ac:dyDescent="0.3">
      <c r="B606" s="50" t="s">
        <v>13843</v>
      </c>
      <c r="D606" s="50" t="s">
        <v>13843</v>
      </c>
      <c r="E606" s="50" t="s">
        <v>13843</v>
      </c>
    </row>
    <row r="607" spans="2:5" x14ac:dyDescent="0.3">
      <c r="B607" s="50" t="s">
        <v>13843</v>
      </c>
      <c r="D607" s="50" t="s">
        <v>13843</v>
      </c>
      <c r="E607" s="50" t="s">
        <v>13843</v>
      </c>
    </row>
    <row r="608" spans="2:5" x14ac:dyDescent="0.3">
      <c r="B608" s="50" t="s">
        <v>13843</v>
      </c>
      <c r="D608" s="50" t="s">
        <v>13843</v>
      </c>
      <c r="E608" s="50" t="s">
        <v>13843</v>
      </c>
    </row>
    <row r="609" spans="2:5" x14ac:dyDescent="0.3">
      <c r="B609" s="50" t="s">
        <v>13843</v>
      </c>
      <c r="D609" s="50" t="s">
        <v>13843</v>
      </c>
      <c r="E609" s="50" t="s">
        <v>13843</v>
      </c>
    </row>
    <row r="610" spans="2:5" x14ac:dyDescent="0.3">
      <c r="B610" s="50" t="s">
        <v>13843</v>
      </c>
      <c r="D610" s="50" t="s">
        <v>13843</v>
      </c>
      <c r="E610" s="50" t="s">
        <v>13843</v>
      </c>
    </row>
    <row r="611" spans="2:5" x14ac:dyDescent="0.3">
      <c r="B611" s="50" t="s">
        <v>13843</v>
      </c>
      <c r="D611" s="50" t="s">
        <v>13843</v>
      </c>
      <c r="E611" s="50" t="s">
        <v>13843</v>
      </c>
    </row>
    <row r="612" spans="2:5" x14ac:dyDescent="0.3">
      <c r="B612" s="50" t="s">
        <v>13843</v>
      </c>
      <c r="D612" s="50" t="s">
        <v>13843</v>
      </c>
      <c r="E612" s="50" t="s">
        <v>13843</v>
      </c>
    </row>
    <row r="613" spans="2:5" x14ac:dyDescent="0.3">
      <c r="B613" s="50" t="s">
        <v>13843</v>
      </c>
      <c r="D613" s="50" t="s">
        <v>13843</v>
      </c>
      <c r="E613" s="50" t="s">
        <v>13843</v>
      </c>
    </row>
    <row r="614" spans="2:5" x14ac:dyDescent="0.3">
      <c r="B614" s="50" t="s">
        <v>13843</v>
      </c>
      <c r="D614" s="50" t="s">
        <v>13843</v>
      </c>
      <c r="E614" s="50" t="s">
        <v>13843</v>
      </c>
    </row>
    <row r="615" spans="2:5" x14ac:dyDescent="0.3">
      <c r="B615" s="50" t="s">
        <v>13843</v>
      </c>
      <c r="D615" s="50" t="s">
        <v>13843</v>
      </c>
      <c r="E615" s="50" t="s">
        <v>13843</v>
      </c>
    </row>
    <row r="616" spans="2:5" x14ac:dyDescent="0.3">
      <c r="B616" s="50" t="s">
        <v>13843</v>
      </c>
      <c r="D616" s="50" t="s">
        <v>13843</v>
      </c>
      <c r="E616" s="50" t="s">
        <v>13843</v>
      </c>
    </row>
    <row r="617" spans="2:5" x14ac:dyDescent="0.3">
      <c r="B617" s="50" t="s">
        <v>13843</v>
      </c>
      <c r="D617" s="50" t="s">
        <v>13843</v>
      </c>
      <c r="E617" s="50" t="s">
        <v>13843</v>
      </c>
    </row>
    <row r="618" spans="2:5" x14ac:dyDescent="0.3">
      <c r="B618" s="50" t="s">
        <v>13843</v>
      </c>
      <c r="D618" s="50" t="s">
        <v>13843</v>
      </c>
      <c r="E618" s="50" t="s">
        <v>13843</v>
      </c>
    </row>
    <row r="619" spans="2:5" x14ac:dyDescent="0.3">
      <c r="B619" s="50" t="s">
        <v>13843</v>
      </c>
      <c r="D619" s="50" t="s">
        <v>13843</v>
      </c>
      <c r="E619" s="50" t="s">
        <v>13843</v>
      </c>
    </row>
    <row r="620" spans="2:5" x14ac:dyDescent="0.3">
      <c r="B620" s="50" t="s">
        <v>13843</v>
      </c>
      <c r="D620" s="50" t="s">
        <v>13843</v>
      </c>
      <c r="E620" s="50" t="s">
        <v>13843</v>
      </c>
    </row>
    <row r="621" spans="2:5" x14ac:dyDescent="0.3">
      <c r="B621" s="50" t="s">
        <v>13843</v>
      </c>
      <c r="D621" s="50" t="s">
        <v>13843</v>
      </c>
      <c r="E621" s="50" t="s">
        <v>13843</v>
      </c>
    </row>
    <row r="622" spans="2:5" x14ac:dyDescent="0.3">
      <c r="B622" s="50" t="s">
        <v>13843</v>
      </c>
      <c r="D622" s="50" t="s">
        <v>13843</v>
      </c>
      <c r="E622" s="50" t="s">
        <v>13843</v>
      </c>
    </row>
    <row r="623" spans="2:5" x14ac:dyDescent="0.3">
      <c r="B623" s="50" t="s">
        <v>13843</v>
      </c>
      <c r="D623" s="50" t="s">
        <v>13843</v>
      </c>
      <c r="E623" s="50" t="s">
        <v>13843</v>
      </c>
    </row>
    <row r="624" spans="2:5" x14ac:dyDescent="0.3">
      <c r="B624" s="50" t="s">
        <v>13843</v>
      </c>
      <c r="D624" s="50" t="s">
        <v>13843</v>
      </c>
      <c r="E624" s="50" t="s">
        <v>13843</v>
      </c>
    </row>
    <row r="625" spans="2:5" x14ac:dyDescent="0.3">
      <c r="B625" s="50" t="s">
        <v>13843</v>
      </c>
      <c r="D625" s="50" t="s">
        <v>13843</v>
      </c>
      <c r="E625" s="50" t="s">
        <v>13843</v>
      </c>
    </row>
    <row r="626" spans="2:5" x14ac:dyDescent="0.3">
      <c r="B626" s="50" t="s">
        <v>13843</v>
      </c>
      <c r="D626" s="50" t="s">
        <v>13843</v>
      </c>
      <c r="E626" s="50" t="s">
        <v>13843</v>
      </c>
    </row>
    <row r="627" spans="2:5" x14ac:dyDescent="0.3">
      <c r="B627" s="50" t="s">
        <v>13843</v>
      </c>
      <c r="D627" s="50" t="s">
        <v>13843</v>
      </c>
      <c r="E627" s="50" t="s">
        <v>13843</v>
      </c>
    </row>
    <row r="628" spans="2:5" x14ac:dyDescent="0.3">
      <c r="B628" s="50" t="s">
        <v>13843</v>
      </c>
      <c r="D628" s="50" t="s">
        <v>13843</v>
      </c>
      <c r="E628" s="50" t="s">
        <v>13843</v>
      </c>
    </row>
    <row r="629" spans="2:5" x14ac:dyDescent="0.3">
      <c r="B629" s="50" t="s">
        <v>13843</v>
      </c>
      <c r="D629" s="50" t="s">
        <v>13843</v>
      </c>
      <c r="E629" s="50" t="s">
        <v>13843</v>
      </c>
    </row>
    <row r="630" spans="2:5" x14ac:dyDescent="0.3">
      <c r="B630" s="50" t="s">
        <v>13843</v>
      </c>
      <c r="D630" s="50" t="s">
        <v>13843</v>
      </c>
      <c r="E630" s="50" t="s">
        <v>13843</v>
      </c>
    </row>
    <row r="631" spans="2:5" x14ac:dyDescent="0.3">
      <c r="B631" s="50" t="s">
        <v>13843</v>
      </c>
      <c r="D631" s="50" t="s">
        <v>13843</v>
      </c>
      <c r="E631" s="50" t="s">
        <v>13843</v>
      </c>
    </row>
    <row r="632" spans="2:5" x14ac:dyDescent="0.3">
      <c r="B632" s="50" t="s">
        <v>13843</v>
      </c>
      <c r="D632" s="50" t="s">
        <v>13843</v>
      </c>
      <c r="E632" s="50" t="s">
        <v>13843</v>
      </c>
    </row>
    <row r="633" spans="2:5" x14ac:dyDescent="0.3">
      <c r="B633" s="50" t="s">
        <v>13843</v>
      </c>
      <c r="D633" s="50" t="s">
        <v>13843</v>
      </c>
      <c r="E633" s="50" t="s">
        <v>13843</v>
      </c>
    </row>
    <row r="634" spans="2:5" x14ac:dyDescent="0.3">
      <c r="B634" s="50" t="s">
        <v>13843</v>
      </c>
      <c r="D634" s="50" t="s">
        <v>13843</v>
      </c>
      <c r="E634" s="50" t="s">
        <v>13843</v>
      </c>
    </row>
    <row r="635" spans="2:5" x14ac:dyDescent="0.3">
      <c r="B635" s="50" t="s">
        <v>13843</v>
      </c>
      <c r="D635" s="50" t="s">
        <v>13843</v>
      </c>
      <c r="E635" s="50" t="s">
        <v>13843</v>
      </c>
    </row>
    <row r="636" spans="2:5" x14ac:dyDescent="0.3">
      <c r="B636" s="50" t="s">
        <v>13843</v>
      </c>
      <c r="D636" s="50" t="s">
        <v>13843</v>
      </c>
      <c r="E636" s="50" t="s">
        <v>13843</v>
      </c>
    </row>
    <row r="637" spans="2:5" x14ac:dyDescent="0.3">
      <c r="B637" s="50" t="s">
        <v>13843</v>
      </c>
      <c r="D637" s="50" t="s">
        <v>13843</v>
      </c>
      <c r="E637" s="50" t="s">
        <v>13843</v>
      </c>
    </row>
    <row r="638" spans="2:5" x14ac:dyDescent="0.3">
      <c r="B638" s="50" t="s">
        <v>13843</v>
      </c>
      <c r="D638" s="50" t="s">
        <v>13843</v>
      </c>
      <c r="E638" s="50" t="s">
        <v>13843</v>
      </c>
    </row>
    <row r="639" spans="2:5" x14ac:dyDescent="0.3">
      <c r="B639" s="50" t="s">
        <v>13843</v>
      </c>
      <c r="D639" s="50" t="s">
        <v>13843</v>
      </c>
      <c r="E639" s="50" t="s">
        <v>13843</v>
      </c>
    </row>
    <row r="640" spans="2:5" x14ac:dyDescent="0.3">
      <c r="B640" s="50" t="s">
        <v>13843</v>
      </c>
      <c r="D640" s="50" t="s">
        <v>13843</v>
      </c>
      <c r="E640" s="50" t="s">
        <v>13843</v>
      </c>
    </row>
    <row r="641" spans="2:5" x14ac:dyDescent="0.3">
      <c r="B641" s="50" t="s">
        <v>13843</v>
      </c>
      <c r="D641" s="50" t="s">
        <v>13843</v>
      </c>
      <c r="E641" s="50" t="s">
        <v>13843</v>
      </c>
    </row>
    <row r="642" spans="2:5" x14ac:dyDescent="0.3">
      <c r="B642" s="50" t="s">
        <v>13843</v>
      </c>
      <c r="D642" s="50" t="s">
        <v>13843</v>
      </c>
      <c r="E642" s="50" t="s">
        <v>13843</v>
      </c>
    </row>
    <row r="643" spans="2:5" x14ac:dyDescent="0.3">
      <c r="B643" s="50" t="s">
        <v>13843</v>
      </c>
      <c r="D643" s="50" t="s">
        <v>13843</v>
      </c>
      <c r="E643" s="50" t="s">
        <v>13843</v>
      </c>
    </row>
    <row r="644" spans="2:5" x14ac:dyDescent="0.3">
      <c r="B644" s="50" t="s">
        <v>13843</v>
      </c>
      <c r="D644" s="50" t="s">
        <v>13843</v>
      </c>
      <c r="E644" s="50" t="s">
        <v>13843</v>
      </c>
    </row>
    <row r="645" spans="2:5" x14ac:dyDescent="0.3">
      <c r="B645" s="50" t="s">
        <v>13843</v>
      </c>
      <c r="D645" s="50" t="s">
        <v>13843</v>
      </c>
      <c r="E645" s="50" t="s">
        <v>13843</v>
      </c>
    </row>
    <row r="646" spans="2:5" x14ac:dyDescent="0.3">
      <c r="B646" s="50" t="s">
        <v>13843</v>
      </c>
      <c r="D646" s="50" t="s">
        <v>13843</v>
      </c>
      <c r="E646" s="50" t="s">
        <v>13843</v>
      </c>
    </row>
    <row r="647" spans="2:5" x14ac:dyDescent="0.3">
      <c r="B647" s="50" t="s">
        <v>13843</v>
      </c>
      <c r="D647" s="50" t="s">
        <v>13843</v>
      </c>
      <c r="E647" s="50" t="s">
        <v>13843</v>
      </c>
    </row>
    <row r="648" spans="2:5" x14ac:dyDescent="0.3">
      <c r="B648" s="50" t="s">
        <v>13843</v>
      </c>
      <c r="D648" s="50" t="s">
        <v>13843</v>
      </c>
      <c r="E648" s="50" t="s">
        <v>13843</v>
      </c>
    </row>
    <row r="649" spans="2:5" x14ac:dyDescent="0.3">
      <c r="B649" s="50" t="s">
        <v>13843</v>
      </c>
      <c r="D649" s="50" t="s">
        <v>13843</v>
      </c>
      <c r="E649" s="50" t="s">
        <v>13843</v>
      </c>
    </row>
    <row r="650" spans="2:5" x14ac:dyDescent="0.3">
      <c r="B650" s="50" t="s">
        <v>13843</v>
      </c>
      <c r="D650" s="50" t="s">
        <v>13843</v>
      </c>
      <c r="E650" s="50" t="s">
        <v>13843</v>
      </c>
    </row>
    <row r="651" spans="2:5" x14ac:dyDescent="0.3">
      <c r="B651" s="50" t="s">
        <v>13843</v>
      </c>
      <c r="D651" s="50" t="s">
        <v>13843</v>
      </c>
      <c r="E651" s="50" t="s">
        <v>13843</v>
      </c>
    </row>
    <row r="652" spans="2:5" x14ac:dyDescent="0.3">
      <c r="B652" s="50" t="s">
        <v>13843</v>
      </c>
      <c r="D652" s="50" t="s">
        <v>13843</v>
      </c>
      <c r="E652" s="50" t="s">
        <v>13843</v>
      </c>
    </row>
    <row r="653" spans="2:5" x14ac:dyDescent="0.3">
      <c r="B653" s="50" t="s">
        <v>13843</v>
      </c>
      <c r="D653" s="50" t="s">
        <v>13843</v>
      </c>
      <c r="E653" s="50" t="s">
        <v>13843</v>
      </c>
    </row>
    <row r="654" spans="2:5" x14ac:dyDescent="0.3">
      <c r="B654" s="50" t="s">
        <v>13843</v>
      </c>
      <c r="D654" s="50" t="s">
        <v>13843</v>
      </c>
      <c r="E654" s="50" t="s">
        <v>13843</v>
      </c>
    </row>
    <row r="655" spans="2:5" x14ac:dyDescent="0.3">
      <c r="B655" s="50" t="s">
        <v>13843</v>
      </c>
      <c r="D655" s="50" t="s">
        <v>13843</v>
      </c>
      <c r="E655" s="50" t="s">
        <v>13843</v>
      </c>
    </row>
    <row r="656" spans="2:5" x14ac:dyDescent="0.3">
      <c r="B656" s="50" t="s">
        <v>13843</v>
      </c>
      <c r="D656" s="50" t="s">
        <v>13843</v>
      </c>
      <c r="E656" s="50" t="s">
        <v>13843</v>
      </c>
    </row>
    <row r="657" spans="2:5" x14ac:dyDescent="0.3">
      <c r="B657" s="50" t="s">
        <v>13843</v>
      </c>
      <c r="D657" s="50" t="s">
        <v>13843</v>
      </c>
      <c r="E657" s="50" t="s">
        <v>13843</v>
      </c>
    </row>
    <row r="658" spans="2:5" x14ac:dyDescent="0.3">
      <c r="B658" s="50" t="s">
        <v>13843</v>
      </c>
      <c r="D658" s="50" t="s">
        <v>13843</v>
      </c>
      <c r="E658" s="50" t="s">
        <v>13843</v>
      </c>
    </row>
    <row r="659" spans="2:5" x14ac:dyDescent="0.3">
      <c r="B659" s="50" t="s">
        <v>13843</v>
      </c>
      <c r="D659" s="50" t="s">
        <v>13843</v>
      </c>
      <c r="E659" s="50" t="s">
        <v>13843</v>
      </c>
    </row>
    <row r="660" spans="2:5" x14ac:dyDescent="0.3">
      <c r="B660" s="50" t="s">
        <v>13843</v>
      </c>
      <c r="D660" s="50" t="s">
        <v>13843</v>
      </c>
      <c r="E660" s="50" t="s">
        <v>13843</v>
      </c>
    </row>
    <row r="661" spans="2:5" x14ac:dyDescent="0.3">
      <c r="B661" s="50" t="s">
        <v>13843</v>
      </c>
      <c r="D661" s="50" t="s">
        <v>13843</v>
      </c>
      <c r="E661" s="50" t="s">
        <v>13843</v>
      </c>
    </row>
    <row r="662" spans="2:5" x14ac:dyDescent="0.3">
      <c r="B662" s="50" t="s">
        <v>13843</v>
      </c>
      <c r="D662" s="50" t="s">
        <v>13843</v>
      </c>
      <c r="E662" s="50" t="s">
        <v>13843</v>
      </c>
    </row>
    <row r="663" spans="2:5" x14ac:dyDescent="0.3">
      <c r="B663" s="50" t="s">
        <v>13843</v>
      </c>
      <c r="D663" s="50" t="s">
        <v>13843</v>
      </c>
      <c r="E663" s="50" t="s">
        <v>13843</v>
      </c>
    </row>
    <row r="664" spans="2:5" x14ac:dyDescent="0.3">
      <c r="B664" s="50" t="s">
        <v>13843</v>
      </c>
      <c r="D664" s="50" t="s">
        <v>13843</v>
      </c>
      <c r="E664" s="50" t="s">
        <v>13843</v>
      </c>
    </row>
    <row r="665" spans="2:5" x14ac:dyDescent="0.3">
      <c r="B665" s="50" t="s">
        <v>13843</v>
      </c>
      <c r="D665" s="50" t="s">
        <v>13843</v>
      </c>
      <c r="E665" s="50" t="s">
        <v>13843</v>
      </c>
    </row>
    <row r="666" spans="2:5" x14ac:dyDescent="0.3">
      <c r="B666" s="50" t="s">
        <v>13843</v>
      </c>
      <c r="D666" s="50" t="s">
        <v>13843</v>
      </c>
      <c r="E666" s="50" t="s">
        <v>13843</v>
      </c>
    </row>
    <row r="667" spans="2:5" x14ac:dyDescent="0.3">
      <c r="B667" s="50" t="s">
        <v>13843</v>
      </c>
      <c r="D667" s="50" t="s">
        <v>13843</v>
      </c>
      <c r="E667" s="50" t="s">
        <v>13843</v>
      </c>
    </row>
    <row r="668" spans="2:5" x14ac:dyDescent="0.3">
      <c r="B668" s="50" t="s">
        <v>13843</v>
      </c>
      <c r="D668" s="50" t="s">
        <v>13843</v>
      </c>
      <c r="E668" s="50" t="s">
        <v>13843</v>
      </c>
    </row>
    <row r="669" spans="2:5" x14ac:dyDescent="0.3">
      <c r="B669" s="50" t="s">
        <v>13843</v>
      </c>
      <c r="D669" s="50" t="s">
        <v>13843</v>
      </c>
      <c r="E669" s="50" t="s">
        <v>13843</v>
      </c>
    </row>
    <row r="670" spans="2:5" x14ac:dyDescent="0.3">
      <c r="B670" s="50" t="s">
        <v>13843</v>
      </c>
      <c r="D670" s="50" t="s">
        <v>13843</v>
      </c>
      <c r="E670" s="50" t="s">
        <v>13843</v>
      </c>
    </row>
    <row r="671" spans="2:5" x14ac:dyDescent="0.3">
      <c r="B671" s="50" t="s">
        <v>13843</v>
      </c>
      <c r="D671" s="50" t="s">
        <v>13843</v>
      </c>
      <c r="E671" s="50" t="s">
        <v>13843</v>
      </c>
    </row>
    <row r="672" spans="2:5" x14ac:dyDescent="0.3">
      <c r="B672" s="50" t="s">
        <v>13843</v>
      </c>
      <c r="D672" s="50" t="s">
        <v>13843</v>
      </c>
      <c r="E672" s="50" t="s">
        <v>13843</v>
      </c>
    </row>
    <row r="673" spans="2:5" x14ac:dyDescent="0.3">
      <c r="B673" s="50" t="s">
        <v>13843</v>
      </c>
      <c r="D673" s="50" t="s">
        <v>13843</v>
      </c>
      <c r="E673" s="50" t="s">
        <v>13843</v>
      </c>
    </row>
    <row r="674" spans="2:5" x14ac:dyDescent="0.3">
      <c r="B674" s="50" t="s">
        <v>13843</v>
      </c>
      <c r="D674" s="50" t="s">
        <v>13843</v>
      </c>
      <c r="E674" s="50" t="s">
        <v>13843</v>
      </c>
    </row>
    <row r="675" spans="2:5" x14ac:dyDescent="0.3">
      <c r="B675" s="50" t="s">
        <v>13843</v>
      </c>
      <c r="D675" s="50" t="s">
        <v>13843</v>
      </c>
      <c r="E675" s="50" t="s">
        <v>13843</v>
      </c>
    </row>
    <row r="676" spans="2:5" x14ac:dyDescent="0.3">
      <c r="B676" s="50" t="s">
        <v>13843</v>
      </c>
      <c r="D676" s="50" t="s">
        <v>13843</v>
      </c>
      <c r="E676" s="50" t="s">
        <v>13843</v>
      </c>
    </row>
    <row r="677" spans="2:5" x14ac:dyDescent="0.3">
      <c r="B677" s="50" t="s">
        <v>13843</v>
      </c>
      <c r="D677" s="50" t="s">
        <v>13843</v>
      </c>
      <c r="E677" s="50" t="s">
        <v>13843</v>
      </c>
    </row>
    <row r="678" spans="2:5" x14ac:dyDescent="0.3">
      <c r="B678" s="50" t="s">
        <v>13843</v>
      </c>
      <c r="D678" s="50" t="s">
        <v>13843</v>
      </c>
      <c r="E678" s="50" t="s">
        <v>13843</v>
      </c>
    </row>
    <row r="679" spans="2:5" x14ac:dyDescent="0.3">
      <c r="B679" s="50" t="s">
        <v>13843</v>
      </c>
      <c r="D679" s="50" t="s">
        <v>13843</v>
      </c>
      <c r="E679" s="50" t="s">
        <v>13843</v>
      </c>
    </row>
    <row r="680" spans="2:5" x14ac:dyDescent="0.3">
      <c r="B680" s="50" t="s">
        <v>13843</v>
      </c>
      <c r="D680" s="50" t="s">
        <v>13843</v>
      </c>
      <c r="E680" s="50" t="s">
        <v>13843</v>
      </c>
    </row>
    <row r="681" spans="2:5" x14ac:dyDescent="0.3">
      <c r="B681" s="50" t="s">
        <v>13843</v>
      </c>
      <c r="D681" s="50" t="s">
        <v>13843</v>
      </c>
      <c r="E681" s="50" t="s">
        <v>13843</v>
      </c>
    </row>
    <row r="682" spans="2:5" x14ac:dyDescent="0.3">
      <c r="B682" s="50" t="s">
        <v>13843</v>
      </c>
      <c r="D682" s="50" t="s">
        <v>13843</v>
      </c>
      <c r="E682" s="50" t="s">
        <v>13843</v>
      </c>
    </row>
    <row r="683" spans="2:5" x14ac:dyDescent="0.3">
      <c r="B683" s="50" t="s">
        <v>13843</v>
      </c>
      <c r="D683" s="50" t="s">
        <v>13843</v>
      </c>
      <c r="E683" s="50" t="s">
        <v>13843</v>
      </c>
    </row>
    <row r="684" spans="2:5" x14ac:dyDescent="0.3">
      <c r="B684" s="50" t="s">
        <v>13843</v>
      </c>
      <c r="D684" s="50" t="s">
        <v>13843</v>
      </c>
      <c r="E684" s="50" t="s">
        <v>13843</v>
      </c>
    </row>
    <row r="685" spans="2:5" x14ac:dyDescent="0.3">
      <c r="B685" s="50" t="s">
        <v>13843</v>
      </c>
      <c r="D685" s="50" t="s">
        <v>13843</v>
      </c>
      <c r="E685" s="50" t="s">
        <v>13843</v>
      </c>
    </row>
    <row r="686" spans="2:5" x14ac:dyDescent="0.3">
      <c r="B686" s="50" t="s">
        <v>13843</v>
      </c>
      <c r="D686" s="50" t="s">
        <v>13843</v>
      </c>
      <c r="E686" s="50" t="s">
        <v>13843</v>
      </c>
    </row>
    <row r="687" spans="2:5" x14ac:dyDescent="0.3">
      <c r="B687" s="50" t="s">
        <v>13843</v>
      </c>
      <c r="D687" s="50" t="s">
        <v>13843</v>
      </c>
      <c r="E687" s="50" t="s">
        <v>13843</v>
      </c>
    </row>
    <row r="688" spans="2:5" x14ac:dyDescent="0.3">
      <c r="B688" s="50" t="s">
        <v>13843</v>
      </c>
      <c r="D688" s="50" t="s">
        <v>13843</v>
      </c>
      <c r="E688" s="50" t="s">
        <v>13843</v>
      </c>
    </row>
    <row r="689" spans="2:5" x14ac:dyDescent="0.3">
      <c r="B689" s="50" t="s">
        <v>13843</v>
      </c>
      <c r="D689" s="50" t="s">
        <v>13843</v>
      </c>
      <c r="E689" s="50" t="s">
        <v>13843</v>
      </c>
    </row>
    <row r="690" spans="2:5" x14ac:dyDescent="0.3">
      <c r="B690" s="50" t="s">
        <v>13843</v>
      </c>
      <c r="D690" s="50" t="s">
        <v>13843</v>
      </c>
      <c r="E690" s="50" t="s">
        <v>13843</v>
      </c>
    </row>
    <row r="691" spans="2:5" x14ac:dyDescent="0.3">
      <c r="B691" s="50" t="s">
        <v>13843</v>
      </c>
      <c r="D691" s="50" t="s">
        <v>13843</v>
      </c>
      <c r="E691" s="50" t="s">
        <v>13843</v>
      </c>
    </row>
    <row r="692" spans="2:5" x14ac:dyDescent="0.3">
      <c r="B692" s="50" t="s">
        <v>13843</v>
      </c>
      <c r="D692" s="50" t="s">
        <v>13843</v>
      </c>
      <c r="E692" s="50" t="s">
        <v>13843</v>
      </c>
    </row>
    <row r="693" spans="2:5" x14ac:dyDescent="0.3">
      <c r="B693" s="50" t="s">
        <v>13843</v>
      </c>
      <c r="D693" s="50" t="s">
        <v>13843</v>
      </c>
      <c r="E693" s="50" t="s">
        <v>13843</v>
      </c>
    </row>
    <row r="694" spans="2:5" x14ac:dyDescent="0.3">
      <c r="B694" s="50" t="s">
        <v>13843</v>
      </c>
      <c r="D694" s="50" t="s">
        <v>13843</v>
      </c>
      <c r="E694" s="50" t="s">
        <v>13843</v>
      </c>
    </row>
    <row r="695" spans="2:5" x14ac:dyDescent="0.3">
      <c r="B695" s="50" t="s">
        <v>13843</v>
      </c>
      <c r="D695" s="50" t="s">
        <v>13843</v>
      </c>
      <c r="E695" s="50" t="s">
        <v>13843</v>
      </c>
    </row>
    <row r="696" spans="2:5" x14ac:dyDescent="0.3">
      <c r="B696" s="50" t="s">
        <v>13843</v>
      </c>
      <c r="D696" s="50" t="s">
        <v>13843</v>
      </c>
      <c r="E696" s="50" t="s">
        <v>13843</v>
      </c>
    </row>
    <row r="697" spans="2:5" x14ac:dyDescent="0.3">
      <c r="B697" s="50" t="s">
        <v>13843</v>
      </c>
      <c r="D697" s="50" t="s">
        <v>13843</v>
      </c>
      <c r="E697" s="50" t="s">
        <v>13843</v>
      </c>
    </row>
    <row r="698" spans="2:5" x14ac:dyDescent="0.3">
      <c r="B698" s="50" t="s">
        <v>13843</v>
      </c>
      <c r="D698" s="50" t="s">
        <v>13843</v>
      </c>
      <c r="E698" s="50" t="s">
        <v>13843</v>
      </c>
    </row>
    <row r="699" spans="2:5" x14ac:dyDescent="0.3">
      <c r="B699" s="50" t="s">
        <v>13843</v>
      </c>
      <c r="D699" s="50" t="s">
        <v>13843</v>
      </c>
      <c r="E699" s="50" t="s">
        <v>13843</v>
      </c>
    </row>
    <row r="700" spans="2:5" x14ac:dyDescent="0.3">
      <c r="B700" s="50" t="s">
        <v>13843</v>
      </c>
      <c r="D700" s="50" t="s">
        <v>13843</v>
      </c>
      <c r="E700" s="50" t="s">
        <v>13843</v>
      </c>
    </row>
    <row r="701" spans="2:5" x14ac:dyDescent="0.3">
      <c r="B701" s="50" t="s">
        <v>13843</v>
      </c>
      <c r="D701" s="50" t="s">
        <v>13843</v>
      </c>
      <c r="E701" s="50" t="s">
        <v>13843</v>
      </c>
    </row>
    <row r="702" spans="2:5" x14ac:dyDescent="0.3">
      <c r="B702" s="50" t="s">
        <v>13843</v>
      </c>
      <c r="D702" s="50" t="s">
        <v>13843</v>
      </c>
      <c r="E702" s="50" t="s">
        <v>13843</v>
      </c>
    </row>
    <row r="703" spans="2:5" x14ac:dyDescent="0.3">
      <c r="B703" s="50" t="s">
        <v>13843</v>
      </c>
      <c r="D703" s="50" t="s">
        <v>13843</v>
      </c>
      <c r="E703" s="50" t="s">
        <v>13843</v>
      </c>
    </row>
    <row r="704" spans="2:5" x14ac:dyDescent="0.3">
      <c r="B704" s="50" t="s">
        <v>13843</v>
      </c>
      <c r="D704" s="50" t="s">
        <v>13843</v>
      </c>
      <c r="E704" s="50" t="s">
        <v>13843</v>
      </c>
    </row>
    <row r="705" spans="2:5" x14ac:dyDescent="0.3">
      <c r="B705" s="50" t="s">
        <v>13843</v>
      </c>
      <c r="D705" s="50" t="s">
        <v>13843</v>
      </c>
      <c r="E705" s="50" t="s">
        <v>13843</v>
      </c>
    </row>
    <row r="706" spans="2:5" x14ac:dyDescent="0.3">
      <c r="B706" s="50" t="s">
        <v>13843</v>
      </c>
      <c r="D706" s="50" t="s">
        <v>13843</v>
      </c>
      <c r="E706" s="50" t="s">
        <v>13843</v>
      </c>
    </row>
    <row r="707" spans="2:5" x14ac:dyDescent="0.3">
      <c r="B707" s="50" t="s">
        <v>13843</v>
      </c>
      <c r="D707" s="50" t="s">
        <v>13843</v>
      </c>
      <c r="E707" s="50" t="s">
        <v>13843</v>
      </c>
    </row>
    <row r="708" spans="2:5" x14ac:dyDescent="0.3">
      <c r="B708" s="50" t="s">
        <v>13843</v>
      </c>
      <c r="D708" s="50" t="s">
        <v>13843</v>
      </c>
      <c r="E708" s="50" t="s">
        <v>13843</v>
      </c>
    </row>
    <row r="709" spans="2:5" x14ac:dyDescent="0.3">
      <c r="B709" s="50" t="s">
        <v>13843</v>
      </c>
      <c r="D709" s="50" t="s">
        <v>13843</v>
      </c>
      <c r="E709" s="50" t="s">
        <v>13843</v>
      </c>
    </row>
    <row r="710" spans="2:5" x14ac:dyDescent="0.3">
      <c r="B710" s="50" t="s">
        <v>13843</v>
      </c>
      <c r="D710" s="50" t="s">
        <v>13843</v>
      </c>
      <c r="E710" s="50" t="s">
        <v>13843</v>
      </c>
    </row>
    <row r="711" spans="2:5" x14ac:dyDescent="0.3">
      <c r="B711" s="50" t="s">
        <v>13843</v>
      </c>
      <c r="D711" s="50" t="s">
        <v>13843</v>
      </c>
      <c r="E711" s="50" t="s">
        <v>13843</v>
      </c>
    </row>
    <row r="712" spans="2:5" x14ac:dyDescent="0.3">
      <c r="B712" s="50" t="s">
        <v>13843</v>
      </c>
      <c r="D712" s="50" t="s">
        <v>13843</v>
      </c>
      <c r="E712" s="50" t="s">
        <v>13843</v>
      </c>
    </row>
    <row r="713" spans="2:5" x14ac:dyDescent="0.3">
      <c r="B713" s="50" t="s">
        <v>13843</v>
      </c>
      <c r="D713" s="50" t="s">
        <v>13843</v>
      </c>
      <c r="E713" s="50" t="s">
        <v>13843</v>
      </c>
    </row>
    <row r="714" spans="2:5" x14ac:dyDescent="0.3">
      <c r="B714" s="50" t="s">
        <v>13843</v>
      </c>
      <c r="D714" s="50" t="s">
        <v>13843</v>
      </c>
      <c r="E714" s="50" t="s">
        <v>13843</v>
      </c>
    </row>
    <row r="715" spans="2:5" x14ac:dyDescent="0.3">
      <c r="B715" s="50" t="s">
        <v>13843</v>
      </c>
      <c r="D715" s="50" t="s">
        <v>13843</v>
      </c>
      <c r="E715" s="50" t="s">
        <v>13843</v>
      </c>
    </row>
    <row r="716" spans="2:5" x14ac:dyDescent="0.3">
      <c r="B716" s="50" t="s">
        <v>13843</v>
      </c>
      <c r="D716" s="50" t="s">
        <v>13843</v>
      </c>
      <c r="E716" s="50" t="s">
        <v>13843</v>
      </c>
    </row>
    <row r="717" spans="2:5" x14ac:dyDescent="0.3">
      <c r="B717" s="50" t="s">
        <v>13843</v>
      </c>
      <c r="D717" s="50" t="s">
        <v>13843</v>
      </c>
      <c r="E717" s="50" t="s">
        <v>13843</v>
      </c>
    </row>
    <row r="718" spans="2:5" x14ac:dyDescent="0.3">
      <c r="B718" s="50" t="s">
        <v>13843</v>
      </c>
      <c r="D718" s="50" t="s">
        <v>13843</v>
      </c>
      <c r="E718" s="50" t="s">
        <v>13843</v>
      </c>
    </row>
    <row r="719" spans="2:5" x14ac:dyDescent="0.3">
      <c r="B719" s="50" t="s">
        <v>13843</v>
      </c>
      <c r="D719" s="50" t="s">
        <v>13843</v>
      </c>
      <c r="E719" s="50" t="s">
        <v>13843</v>
      </c>
    </row>
    <row r="720" spans="2:5" x14ac:dyDescent="0.3">
      <c r="B720" s="50" t="s">
        <v>13843</v>
      </c>
      <c r="D720" s="50" t="s">
        <v>13843</v>
      </c>
      <c r="E720" s="50" t="s">
        <v>13843</v>
      </c>
    </row>
    <row r="721" spans="2:5" x14ac:dyDescent="0.3">
      <c r="B721" s="50" t="s">
        <v>13843</v>
      </c>
      <c r="D721" s="50" t="s">
        <v>13843</v>
      </c>
      <c r="E721" s="50" t="s">
        <v>13843</v>
      </c>
    </row>
    <row r="722" spans="2:5" x14ac:dyDescent="0.3">
      <c r="B722" s="50" t="s">
        <v>13843</v>
      </c>
      <c r="D722" s="50" t="s">
        <v>13843</v>
      </c>
      <c r="E722" s="50" t="s">
        <v>13843</v>
      </c>
    </row>
    <row r="723" spans="2:5" x14ac:dyDescent="0.3">
      <c r="B723" s="50" t="s">
        <v>13843</v>
      </c>
      <c r="D723" s="50" t="s">
        <v>13843</v>
      </c>
      <c r="E723" s="50" t="s">
        <v>13843</v>
      </c>
    </row>
    <row r="724" spans="2:5" x14ac:dyDescent="0.3">
      <c r="B724" s="50" t="s">
        <v>13843</v>
      </c>
      <c r="D724" s="50" t="s">
        <v>13843</v>
      </c>
      <c r="E724" s="50" t="s">
        <v>13843</v>
      </c>
    </row>
    <row r="725" spans="2:5" x14ac:dyDescent="0.3">
      <c r="B725" s="50" t="s">
        <v>13843</v>
      </c>
      <c r="D725" s="50" t="s">
        <v>13843</v>
      </c>
      <c r="E725" s="50" t="s">
        <v>13843</v>
      </c>
    </row>
    <row r="726" spans="2:5" x14ac:dyDescent="0.3">
      <c r="B726" s="50" t="s">
        <v>13843</v>
      </c>
      <c r="D726" s="50" t="s">
        <v>13843</v>
      </c>
      <c r="E726" s="50" t="s">
        <v>13843</v>
      </c>
    </row>
    <row r="727" spans="2:5" x14ac:dyDescent="0.3">
      <c r="B727" s="50" t="s">
        <v>13843</v>
      </c>
      <c r="D727" s="50" t="s">
        <v>13843</v>
      </c>
      <c r="E727" s="50" t="s">
        <v>13843</v>
      </c>
    </row>
    <row r="728" spans="2:5" x14ac:dyDescent="0.3">
      <c r="B728" s="50" t="s">
        <v>13843</v>
      </c>
      <c r="D728" s="50" t="s">
        <v>13843</v>
      </c>
      <c r="E728" s="50" t="s">
        <v>13843</v>
      </c>
    </row>
    <row r="729" spans="2:5" x14ac:dyDescent="0.3">
      <c r="B729" s="50" t="s">
        <v>13843</v>
      </c>
      <c r="D729" s="50" t="s">
        <v>13843</v>
      </c>
      <c r="E729" s="50" t="s">
        <v>13843</v>
      </c>
    </row>
    <row r="730" spans="2:5" x14ac:dyDescent="0.3">
      <c r="B730" s="50" t="s">
        <v>13843</v>
      </c>
      <c r="D730" s="50" t="s">
        <v>13843</v>
      </c>
      <c r="E730" s="50" t="s">
        <v>13843</v>
      </c>
    </row>
    <row r="731" spans="2:5" x14ac:dyDescent="0.3">
      <c r="B731" s="50" t="s">
        <v>13843</v>
      </c>
      <c r="D731" s="50" t="s">
        <v>13843</v>
      </c>
      <c r="E731" s="50" t="s">
        <v>13843</v>
      </c>
    </row>
    <row r="732" spans="2:5" x14ac:dyDescent="0.3">
      <c r="B732" s="50" t="s">
        <v>13843</v>
      </c>
      <c r="D732" s="50" t="s">
        <v>13843</v>
      </c>
      <c r="E732" s="50" t="s">
        <v>13843</v>
      </c>
    </row>
    <row r="733" spans="2:5" x14ac:dyDescent="0.3">
      <c r="B733" s="50" t="s">
        <v>13843</v>
      </c>
      <c r="D733" s="50" t="s">
        <v>13843</v>
      </c>
      <c r="E733" s="50" t="s">
        <v>13843</v>
      </c>
    </row>
    <row r="734" spans="2:5" x14ac:dyDescent="0.3">
      <c r="B734" s="50" t="s">
        <v>13843</v>
      </c>
      <c r="D734" s="50" t="s">
        <v>13843</v>
      </c>
      <c r="E734" s="50" t="s">
        <v>13843</v>
      </c>
    </row>
    <row r="735" spans="2:5" x14ac:dyDescent="0.3">
      <c r="B735" s="50" t="s">
        <v>13843</v>
      </c>
      <c r="D735" s="50" t="s">
        <v>13843</v>
      </c>
      <c r="E735" s="50" t="s">
        <v>13843</v>
      </c>
    </row>
    <row r="736" spans="2:5" x14ac:dyDescent="0.3">
      <c r="B736" s="50" t="s">
        <v>13843</v>
      </c>
      <c r="D736" s="50" t="s">
        <v>13843</v>
      </c>
      <c r="E736" s="50" t="s">
        <v>13843</v>
      </c>
    </row>
    <row r="737" spans="2:5" x14ac:dyDescent="0.3">
      <c r="B737" s="50" t="s">
        <v>13843</v>
      </c>
      <c r="D737" s="50" t="s">
        <v>13843</v>
      </c>
      <c r="E737" s="50" t="s">
        <v>13843</v>
      </c>
    </row>
    <row r="738" spans="2:5" x14ac:dyDescent="0.3">
      <c r="B738" s="50" t="s">
        <v>13843</v>
      </c>
      <c r="D738" s="50" t="s">
        <v>13843</v>
      </c>
      <c r="E738" s="50" t="s">
        <v>13843</v>
      </c>
    </row>
    <row r="739" spans="2:5" x14ac:dyDescent="0.3">
      <c r="B739" s="50" t="s">
        <v>13843</v>
      </c>
      <c r="D739" s="50" t="s">
        <v>13843</v>
      </c>
      <c r="E739" s="50" t="s">
        <v>13843</v>
      </c>
    </row>
    <row r="740" spans="2:5" x14ac:dyDescent="0.3">
      <c r="B740" s="50" t="s">
        <v>13843</v>
      </c>
      <c r="D740" s="50" t="s">
        <v>13843</v>
      </c>
      <c r="E740" s="50" t="s">
        <v>13843</v>
      </c>
    </row>
    <row r="741" spans="2:5" x14ac:dyDescent="0.3">
      <c r="B741" s="50" t="s">
        <v>13843</v>
      </c>
      <c r="D741" s="50" t="s">
        <v>13843</v>
      </c>
      <c r="E741" s="50" t="s">
        <v>13843</v>
      </c>
    </row>
    <row r="742" spans="2:5" x14ac:dyDescent="0.3">
      <c r="B742" s="50" t="s">
        <v>13843</v>
      </c>
      <c r="D742" s="50" t="s">
        <v>13843</v>
      </c>
      <c r="E742" s="50" t="s">
        <v>13843</v>
      </c>
    </row>
    <row r="743" spans="2:5" x14ac:dyDescent="0.3">
      <c r="B743" s="50" t="s">
        <v>13843</v>
      </c>
      <c r="D743" s="50" t="s">
        <v>13843</v>
      </c>
      <c r="E743" s="50" t="s">
        <v>13843</v>
      </c>
    </row>
    <row r="744" spans="2:5" x14ac:dyDescent="0.3">
      <c r="B744" s="50" t="s">
        <v>13843</v>
      </c>
      <c r="D744" s="50" t="s">
        <v>13843</v>
      </c>
      <c r="E744" s="50" t="s">
        <v>13843</v>
      </c>
    </row>
    <row r="745" spans="2:5" x14ac:dyDescent="0.3">
      <c r="B745" s="50" t="s">
        <v>13843</v>
      </c>
      <c r="D745" s="50" t="s">
        <v>13843</v>
      </c>
      <c r="E745" s="50" t="s">
        <v>13843</v>
      </c>
    </row>
    <row r="746" spans="2:5" x14ac:dyDescent="0.3">
      <c r="B746" s="50" t="s">
        <v>13843</v>
      </c>
      <c r="D746" s="50" t="s">
        <v>13843</v>
      </c>
      <c r="E746" s="50" t="s">
        <v>13843</v>
      </c>
    </row>
    <row r="747" spans="2:5" x14ac:dyDescent="0.3">
      <c r="B747" s="50" t="s">
        <v>13843</v>
      </c>
      <c r="D747" s="50" t="s">
        <v>13843</v>
      </c>
      <c r="E747" s="50" t="s">
        <v>13843</v>
      </c>
    </row>
    <row r="748" spans="2:5" x14ac:dyDescent="0.3">
      <c r="B748" s="50" t="s">
        <v>13843</v>
      </c>
      <c r="D748" s="50" t="s">
        <v>13843</v>
      </c>
      <c r="E748" s="50" t="s">
        <v>13843</v>
      </c>
    </row>
    <row r="749" spans="2:5" x14ac:dyDescent="0.3">
      <c r="B749" s="50" t="s">
        <v>13843</v>
      </c>
      <c r="D749" s="50" t="s">
        <v>13843</v>
      </c>
      <c r="E749" s="50" t="s">
        <v>13843</v>
      </c>
    </row>
    <row r="750" spans="2:5" x14ac:dyDescent="0.3">
      <c r="B750" s="50" t="s">
        <v>13843</v>
      </c>
      <c r="D750" s="50" t="s">
        <v>13843</v>
      </c>
      <c r="E750" s="50" t="s">
        <v>13843</v>
      </c>
    </row>
    <row r="751" spans="2:5" x14ac:dyDescent="0.3">
      <c r="B751" s="50" t="s">
        <v>13843</v>
      </c>
      <c r="D751" s="50" t="s">
        <v>13843</v>
      </c>
      <c r="E751" s="50" t="s">
        <v>13843</v>
      </c>
    </row>
    <row r="752" spans="2:5" x14ac:dyDescent="0.3">
      <c r="B752" s="50" t="s">
        <v>13843</v>
      </c>
      <c r="D752" s="50" t="s">
        <v>13843</v>
      </c>
      <c r="E752" s="50" t="s">
        <v>13843</v>
      </c>
    </row>
    <row r="753" spans="2:5" x14ac:dyDescent="0.3">
      <c r="B753" s="50" t="s">
        <v>13843</v>
      </c>
      <c r="D753" s="50" t="s">
        <v>13843</v>
      </c>
      <c r="E753" s="50" t="s">
        <v>13843</v>
      </c>
    </row>
    <row r="754" spans="2:5" x14ac:dyDescent="0.3">
      <c r="B754" s="50" t="s">
        <v>13843</v>
      </c>
      <c r="D754" s="50" t="s">
        <v>13843</v>
      </c>
      <c r="E754" s="50" t="s">
        <v>13843</v>
      </c>
    </row>
    <row r="755" spans="2:5" x14ac:dyDescent="0.3">
      <c r="B755" s="50" t="s">
        <v>13843</v>
      </c>
      <c r="D755" s="50" t="s">
        <v>13843</v>
      </c>
      <c r="E755" s="50" t="s">
        <v>13843</v>
      </c>
    </row>
    <row r="756" spans="2:5" x14ac:dyDescent="0.3">
      <c r="B756" s="50" t="s">
        <v>13843</v>
      </c>
      <c r="D756" s="50" t="s">
        <v>13843</v>
      </c>
      <c r="E756" s="50" t="s">
        <v>13843</v>
      </c>
    </row>
    <row r="757" spans="2:5" x14ac:dyDescent="0.3">
      <c r="B757" s="50" t="s">
        <v>13843</v>
      </c>
      <c r="D757" s="50" t="s">
        <v>13843</v>
      </c>
      <c r="E757" s="50" t="s">
        <v>13843</v>
      </c>
    </row>
    <row r="758" spans="2:5" x14ac:dyDescent="0.3">
      <c r="B758" s="50" t="s">
        <v>13843</v>
      </c>
      <c r="D758" s="50" t="s">
        <v>13843</v>
      </c>
      <c r="E758" s="50" t="s">
        <v>13843</v>
      </c>
    </row>
    <row r="759" spans="2:5" x14ac:dyDescent="0.3">
      <c r="B759" s="50" t="s">
        <v>13843</v>
      </c>
      <c r="D759" s="50" t="s">
        <v>13843</v>
      </c>
      <c r="E759" s="50" t="s">
        <v>13843</v>
      </c>
    </row>
    <row r="760" spans="2:5" x14ac:dyDescent="0.3">
      <c r="B760" s="50" t="s">
        <v>13843</v>
      </c>
      <c r="D760" s="50" t="s">
        <v>13843</v>
      </c>
      <c r="E760" s="50" t="s">
        <v>13843</v>
      </c>
    </row>
    <row r="761" spans="2:5" x14ac:dyDescent="0.3">
      <c r="B761" s="50" t="s">
        <v>13843</v>
      </c>
      <c r="D761" s="50" t="s">
        <v>13843</v>
      </c>
      <c r="E761" s="50" t="s">
        <v>13843</v>
      </c>
    </row>
    <row r="762" spans="2:5" x14ac:dyDescent="0.3">
      <c r="B762" s="50" t="s">
        <v>13843</v>
      </c>
      <c r="D762" s="50" t="s">
        <v>13843</v>
      </c>
      <c r="E762" s="50" t="s">
        <v>13843</v>
      </c>
    </row>
    <row r="763" spans="2:5" x14ac:dyDescent="0.3">
      <c r="B763" s="50" t="s">
        <v>13843</v>
      </c>
      <c r="D763" s="50" t="s">
        <v>13843</v>
      </c>
      <c r="E763" s="50" t="s">
        <v>13843</v>
      </c>
    </row>
    <row r="764" spans="2:5" x14ac:dyDescent="0.3">
      <c r="B764" s="50" t="s">
        <v>13843</v>
      </c>
      <c r="D764" s="50" t="s">
        <v>13843</v>
      </c>
      <c r="E764" s="50" t="s">
        <v>13843</v>
      </c>
    </row>
    <row r="765" spans="2:5" x14ac:dyDescent="0.3">
      <c r="B765" s="50" t="s">
        <v>13843</v>
      </c>
      <c r="D765" s="50" t="s">
        <v>13843</v>
      </c>
      <c r="E765" s="50" t="s">
        <v>13843</v>
      </c>
    </row>
    <row r="766" spans="2:5" x14ac:dyDescent="0.3">
      <c r="B766" s="50" t="s">
        <v>13843</v>
      </c>
      <c r="D766" s="50" t="s">
        <v>13843</v>
      </c>
      <c r="E766" s="50" t="s">
        <v>13843</v>
      </c>
    </row>
    <row r="767" spans="2:5" x14ac:dyDescent="0.3">
      <c r="B767" s="50" t="s">
        <v>13843</v>
      </c>
      <c r="D767" s="50" t="s">
        <v>13843</v>
      </c>
      <c r="E767" s="50" t="s">
        <v>13843</v>
      </c>
    </row>
    <row r="768" spans="2:5" x14ac:dyDescent="0.3">
      <c r="B768" s="50" t="s">
        <v>13843</v>
      </c>
      <c r="D768" s="50" t="s">
        <v>13843</v>
      </c>
      <c r="E768" s="50" t="s">
        <v>13843</v>
      </c>
    </row>
    <row r="769" spans="2:5" x14ac:dyDescent="0.3">
      <c r="B769" s="50" t="s">
        <v>13843</v>
      </c>
      <c r="D769" s="50" t="s">
        <v>13843</v>
      </c>
      <c r="E769" s="50" t="s">
        <v>13843</v>
      </c>
    </row>
    <row r="770" spans="2:5" x14ac:dyDescent="0.3">
      <c r="B770" s="50" t="s">
        <v>13843</v>
      </c>
      <c r="D770" s="50" t="s">
        <v>13843</v>
      </c>
      <c r="E770" s="50" t="s">
        <v>13843</v>
      </c>
    </row>
    <row r="771" spans="2:5" x14ac:dyDescent="0.3">
      <c r="B771" s="50" t="s">
        <v>13843</v>
      </c>
      <c r="D771" s="50" t="s">
        <v>13843</v>
      </c>
      <c r="E771" s="50" t="s">
        <v>13843</v>
      </c>
    </row>
    <row r="772" spans="2:5" x14ac:dyDescent="0.3">
      <c r="B772" s="50" t="s">
        <v>13843</v>
      </c>
      <c r="D772" s="50" t="s">
        <v>13843</v>
      </c>
      <c r="E772" s="50" t="s">
        <v>13843</v>
      </c>
    </row>
    <row r="773" spans="2:5" x14ac:dyDescent="0.3">
      <c r="B773" s="50" t="s">
        <v>13843</v>
      </c>
      <c r="D773" s="50" t="s">
        <v>13843</v>
      </c>
      <c r="E773" s="50" t="s">
        <v>13843</v>
      </c>
    </row>
    <row r="774" spans="2:5" x14ac:dyDescent="0.3">
      <c r="B774" s="50" t="s">
        <v>13843</v>
      </c>
      <c r="D774" s="50" t="s">
        <v>13843</v>
      </c>
      <c r="E774" s="50" t="s">
        <v>13843</v>
      </c>
    </row>
    <row r="775" spans="2:5" x14ac:dyDescent="0.3">
      <c r="B775" s="50" t="s">
        <v>13843</v>
      </c>
      <c r="D775" s="50" t="s">
        <v>13843</v>
      </c>
      <c r="E775" s="50" t="s">
        <v>13843</v>
      </c>
    </row>
    <row r="776" spans="2:5" x14ac:dyDescent="0.3">
      <c r="B776" s="50" t="s">
        <v>13843</v>
      </c>
      <c r="D776" s="50" t="s">
        <v>13843</v>
      </c>
      <c r="E776" s="50" t="s">
        <v>13843</v>
      </c>
    </row>
    <row r="777" spans="2:5" x14ac:dyDescent="0.3">
      <c r="B777" s="50" t="s">
        <v>13843</v>
      </c>
      <c r="D777" s="50" t="s">
        <v>13843</v>
      </c>
      <c r="E777" s="50" t="s">
        <v>13843</v>
      </c>
    </row>
    <row r="778" spans="2:5" x14ac:dyDescent="0.3">
      <c r="B778" s="50" t="s">
        <v>13843</v>
      </c>
      <c r="D778" s="50" t="s">
        <v>13843</v>
      </c>
      <c r="E778" s="50" t="s">
        <v>13843</v>
      </c>
    </row>
    <row r="779" spans="2:5" x14ac:dyDescent="0.3">
      <c r="B779" s="50" t="s">
        <v>13843</v>
      </c>
      <c r="D779" s="50" t="s">
        <v>13843</v>
      </c>
      <c r="E779" s="50" t="s">
        <v>13843</v>
      </c>
    </row>
    <row r="780" spans="2:5" x14ac:dyDescent="0.3">
      <c r="B780" s="50" t="s">
        <v>13843</v>
      </c>
      <c r="D780" s="50" t="s">
        <v>13843</v>
      </c>
      <c r="E780" s="50" t="s">
        <v>13843</v>
      </c>
    </row>
    <row r="781" spans="2:5" x14ac:dyDescent="0.3">
      <c r="B781" s="50" t="s">
        <v>13843</v>
      </c>
      <c r="D781" s="50" t="s">
        <v>13843</v>
      </c>
      <c r="E781" s="50" t="s">
        <v>13843</v>
      </c>
    </row>
    <row r="782" spans="2:5" x14ac:dyDescent="0.3">
      <c r="B782" s="50" t="s">
        <v>13843</v>
      </c>
      <c r="D782" s="50" t="s">
        <v>13843</v>
      </c>
      <c r="E782" s="50" t="s">
        <v>13843</v>
      </c>
    </row>
    <row r="783" spans="2:5" x14ac:dyDescent="0.3">
      <c r="B783" s="50" t="s">
        <v>13843</v>
      </c>
      <c r="D783" s="50" t="s">
        <v>13843</v>
      </c>
      <c r="E783" s="50" t="s">
        <v>13843</v>
      </c>
    </row>
    <row r="784" spans="2:5" x14ac:dyDescent="0.3">
      <c r="B784" s="50" t="s">
        <v>13843</v>
      </c>
      <c r="D784" s="50" t="s">
        <v>13843</v>
      </c>
      <c r="E784" s="50" t="s">
        <v>13843</v>
      </c>
    </row>
    <row r="785" spans="2:5" x14ac:dyDescent="0.3">
      <c r="B785" s="50" t="s">
        <v>13843</v>
      </c>
      <c r="D785" s="50" t="s">
        <v>13843</v>
      </c>
      <c r="E785" s="50" t="s">
        <v>13843</v>
      </c>
    </row>
    <row r="786" spans="2:5" x14ac:dyDescent="0.3">
      <c r="B786" s="50" t="s">
        <v>13843</v>
      </c>
      <c r="D786" s="50" t="s">
        <v>13843</v>
      </c>
      <c r="E786" s="50" t="s">
        <v>13843</v>
      </c>
    </row>
    <row r="787" spans="2:5" x14ac:dyDescent="0.3">
      <c r="B787" s="50" t="s">
        <v>13843</v>
      </c>
      <c r="D787" s="50" t="s">
        <v>13843</v>
      </c>
      <c r="E787" s="50" t="s">
        <v>13843</v>
      </c>
    </row>
    <row r="788" spans="2:5" x14ac:dyDescent="0.3">
      <c r="B788" s="50" t="s">
        <v>13843</v>
      </c>
      <c r="D788" s="50" t="s">
        <v>13843</v>
      </c>
      <c r="E788" s="50" t="s">
        <v>13843</v>
      </c>
    </row>
    <row r="789" spans="2:5" x14ac:dyDescent="0.3">
      <c r="B789" s="50" t="s">
        <v>13843</v>
      </c>
      <c r="D789" s="50" t="s">
        <v>13843</v>
      </c>
      <c r="E789" s="50" t="s">
        <v>13843</v>
      </c>
    </row>
    <row r="790" spans="2:5" x14ac:dyDescent="0.3">
      <c r="B790" s="50" t="s">
        <v>13843</v>
      </c>
      <c r="D790" s="50" t="s">
        <v>13843</v>
      </c>
      <c r="E790" s="50" t="s">
        <v>13843</v>
      </c>
    </row>
    <row r="791" spans="2:5" x14ac:dyDescent="0.3">
      <c r="B791" s="50" t="s">
        <v>13843</v>
      </c>
      <c r="D791" s="50" t="s">
        <v>13843</v>
      </c>
      <c r="E791" s="50" t="s">
        <v>13843</v>
      </c>
    </row>
    <row r="792" spans="2:5" x14ac:dyDescent="0.3">
      <c r="B792" s="50" t="s">
        <v>13843</v>
      </c>
      <c r="D792" s="50" t="s">
        <v>13843</v>
      </c>
      <c r="E792" s="50" t="s">
        <v>13843</v>
      </c>
    </row>
    <row r="793" spans="2:5" x14ac:dyDescent="0.3">
      <c r="B793" s="50" t="s">
        <v>13843</v>
      </c>
      <c r="D793" s="50" t="s">
        <v>13843</v>
      </c>
      <c r="E793" s="50" t="s">
        <v>13843</v>
      </c>
    </row>
    <row r="794" spans="2:5" x14ac:dyDescent="0.3">
      <c r="B794" s="50" t="s">
        <v>13843</v>
      </c>
      <c r="D794" s="50" t="s">
        <v>13843</v>
      </c>
      <c r="E794" s="50" t="s">
        <v>13843</v>
      </c>
    </row>
    <row r="795" spans="2:5" x14ac:dyDescent="0.3">
      <c r="B795" s="50" t="s">
        <v>13843</v>
      </c>
      <c r="D795" s="50" t="s">
        <v>13843</v>
      </c>
      <c r="E795" s="50" t="s">
        <v>13843</v>
      </c>
    </row>
    <row r="796" spans="2:5" x14ac:dyDescent="0.3">
      <c r="B796" s="50" t="s">
        <v>13843</v>
      </c>
      <c r="D796" s="50" t="s">
        <v>13843</v>
      </c>
      <c r="E796" s="50" t="s">
        <v>13843</v>
      </c>
    </row>
    <row r="797" spans="2:5" x14ac:dyDescent="0.3">
      <c r="B797" s="50" t="s">
        <v>13843</v>
      </c>
      <c r="D797" s="50" t="s">
        <v>13843</v>
      </c>
      <c r="E797" s="50" t="s">
        <v>13843</v>
      </c>
    </row>
    <row r="798" spans="2:5" x14ac:dyDescent="0.3">
      <c r="B798" s="50" t="s">
        <v>13843</v>
      </c>
      <c r="D798" s="50" t="s">
        <v>13843</v>
      </c>
      <c r="E798" s="50" t="s">
        <v>13843</v>
      </c>
    </row>
    <row r="799" spans="2:5" x14ac:dyDescent="0.3">
      <c r="B799" s="50" t="s">
        <v>13843</v>
      </c>
      <c r="D799" s="50" t="s">
        <v>13843</v>
      </c>
      <c r="E799" s="50" t="s">
        <v>13843</v>
      </c>
    </row>
    <row r="800" spans="2:5" x14ac:dyDescent="0.3">
      <c r="B800" s="50" t="s">
        <v>13843</v>
      </c>
      <c r="D800" s="50" t="s">
        <v>13843</v>
      </c>
      <c r="E800" s="50" t="s">
        <v>13843</v>
      </c>
    </row>
    <row r="801" spans="2:5" x14ac:dyDescent="0.3">
      <c r="B801" s="50" t="s">
        <v>13843</v>
      </c>
      <c r="D801" s="50" t="s">
        <v>13843</v>
      </c>
      <c r="E801" s="50" t="s">
        <v>13843</v>
      </c>
    </row>
    <row r="802" spans="2:5" x14ac:dyDescent="0.3">
      <c r="B802" s="50" t="s">
        <v>13843</v>
      </c>
      <c r="D802" s="50" t="s">
        <v>13843</v>
      </c>
      <c r="E802" s="50" t="s">
        <v>13843</v>
      </c>
    </row>
    <row r="803" spans="2:5" x14ac:dyDescent="0.3">
      <c r="B803" s="50" t="s">
        <v>13843</v>
      </c>
      <c r="D803" s="50" t="s">
        <v>13843</v>
      </c>
      <c r="E803" s="50" t="s">
        <v>13843</v>
      </c>
    </row>
    <row r="804" spans="2:5" x14ac:dyDescent="0.3">
      <c r="B804" s="50" t="s">
        <v>13843</v>
      </c>
      <c r="D804" s="50" t="s">
        <v>13843</v>
      </c>
      <c r="E804" s="50" t="s">
        <v>13843</v>
      </c>
    </row>
    <row r="805" spans="2:5" x14ac:dyDescent="0.3">
      <c r="B805" s="50" t="s">
        <v>13843</v>
      </c>
      <c r="D805" s="50" t="s">
        <v>13843</v>
      </c>
      <c r="E805" s="50" t="s">
        <v>13843</v>
      </c>
    </row>
    <row r="806" spans="2:5" x14ac:dyDescent="0.3">
      <c r="B806" s="50" t="s">
        <v>13843</v>
      </c>
      <c r="D806" s="50" t="s">
        <v>13843</v>
      </c>
      <c r="E806" s="50" t="s">
        <v>13843</v>
      </c>
    </row>
    <row r="807" spans="2:5" x14ac:dyDescent="0.3">
      <c r="B807" s="50" t="s">
        <v>13843</v>
      </c>
      <c r="D807" s="50" t="s">
        <v>13843</v>
      </c>
      <c r="E807" s="50" t="s">
        <v>13843</v>
      </c>
    </row>
    <row r="808" spans="2:5" x14ac:dyDescent="0.3">
      <c r="B808" s="50" t="s">
        <v>13843</v>
      </c>
      <c r="D808" s="50" t="s">
        <v>13843</v>
      </c>
      <c r="E808" s="50" t="s">
        <v>13843</v>
      </c>
    </row>
    <row r="809" spans="2:5" x14ac:dyDescent="0.3">
      <c r="B809" s="50" t="s">
        <v>13843</v>
      </c>
      <c r="D809" s="50" t="s">
        <v>13843</v>
      </c>
      <c r="E809" s="50" t="s">
        <v>13843</v>
      </c>
    </row>
    <row r="810" spans="2:5" x14ac:dyDescent="0.3">
      <c r="B810" s="50" t="s">
        <v>13843</v>
      </c>
      <c r="D810" s="50" t="s">
        <v>13843</v>
      </c>
      <c r="E810" s="50" t="s">
        <v>13843</v>
      </c>
    </row>
    <row r="811" spans="2:5" x14ac:dyDescent="0.3">
      <c r="B811" s="50" t="s">
        <v>13843</v>
      </c>
      <c r="D811" s="50" t="s">
        <v>13843</v>
      </c>
      <c r="E811" s="50" t="s">
        <v>13843</v>
      </c>
    </row>
    <row r="812" spans="2:5" x14ac:dyDescent="0.3">
      <c r="B812" s="50" t="s">
        <v>13843</v>
      </c>
      <c r="D812" s="50" t="s">
        <v>13843</v>
      </c>
      <c r="E812" s="50" t="s">
        <v>13843</v>
      </c>
    </row>
    <row r="813" spans="2:5" x14ac:dyDescent="0.3">
      <c r="B813" s="50" t="s">
        <v>13843</v>
      </c>
      <c r="D813" s="50" t="s">
        <v>13843</v>
      </c>
      <c r="E813" s="50" t="s">
        <v>13843</v>
      </c>
    </row>
    <row r="814" spans="2:5" x14ac:dyDescent="0.3">
      <c r="B814" s="50" t="s">
        <v>13843</v>
      </c>
      <c r="D814" s="50" t="s">
        <v>13843</v>
      </c>
      <c r="E814" s="50" t="s">
        <v>13843</v>
      </c>
    </row>
    <row r="815" spans="2:5" x14ac:dyDescent="0.3">
      <c r="B815" s="50" t="s">
        <v>13843</v>
      </c>
      <c r="D815" s="50" t="s">
        <v>13843</v>
      </c>
      <c r="E815" s="50" t="s">
        <v>13843</v>
      </c>
    </row>
    <row r="816" spans="2:5" x14ac:dyDescent="0.3">
      <c r="B816" s="50" t="s">
        <v>13843</v>
      </c>
      <c r="D816" s="50" t="s">
        <v>13843</v>
      </c>
      <c r="E816" s="50" t="s">
        <v>13843</v>
      </c>
    </row>
    <row r="817" spans="2:5" x14ac:dyDescent="0.3">
      <c r="B817" s="50" t="s">
        <v>13843</v>
      </c>
      <c r="D817" s="50" t="s">
        <v>13843</v>
      </c>
      <c r="E817" s="50" t="s">
        <v>13843</v>
      </c>
    </row>
    <row r="818" spans="2:5" x14ac:dyDescent="0.3">
      <c r="B818" s="50" t="s">
        <v>13843</v>
      </c>
      <c r="D818" s="50" t="s">
        <v>13843</v>
      </c>
      <c r="E818" s="50" t="s">
        <v>13843</v>
      </c>
    </row>
    <row r="819" spans="2:5" x14ac:dyDescent="0.3">
      <c r="B819" s="50" t="s">
        <v>13843</v>
      </c>
      <c r="D819" s="50" t="s">
        <v>13843</v>
      </c>
      <c r="E819" s="50" t="s">
        <v>13843</v>
      </c>
    </row>
    <row r="820" spans="2:5" x14ac:dyDescent="0.3">
      <c r="B820" s="50" t="s">
        <v>13843</v>
      </c>
      <c r="D820" s="50" t="s">
        <v>13843</v>
      </c>
      <c r="E820" s="50" t="s">
        <v>13843</v>
      </c>
    </row>
    <row r="821" spans="2:5" x14ac:dyDescent="0.3">
      <c r="B821" s="50" t="s">
        <v>13843</v>
      </c>
      <c r="D821" s="50" t="s">
        <v>13843</v>
      </c>
      <c r="E821" s="50" t="s">
        <v>13843</v>
      </c>
    </row>
    <row r="822" spans="2:5" x14ac:dyDescent="0.3">
      <c r="B822" s="50" t="s">
        <v>13843</v>
      </c>
      <c r="D822" s="50" t="s">
        <v>13843</v>
      </c>
      <c r="E822" s="50" t="s">
        <v>13843</v>
      </c>
    </row>
    <row r="823" spans="2:5" x14ac:dyDescent="0.3">
      <c r="B823" s="50" t="s">
        <v>13843</v>
      </c>
      <c r="D823" s="50" t="s">
        <v>13843</v>
      </c>
      <c r="E823" s="50" t="s">
        <v>13843</v>
      </c>
    </row>
    <row r="824" spans="2:5" x14ac:dyDescent="0.3">
      <c r="B824" s="50" t="s">
        <v>13843</v>
      </c>
      <c r="D824" s="50" t="s">
        <v>13843</v>
      </c>
      <c r="E824" s="50" t="s">
        <v>13843</v>
      </c>
    </row>
    <row r="825" spans="2:5" x14ac:dyDescent="0.3">
      <c r="B825" s="50" t="s">
        <v>13843</v>
      </c>
      <c r="D825" s="50" t="s">
        <v>13843</v>
      </c>
      <c r="E825" s="50" t="s">
        <v>13843</v>
      </c>
    </row>
    <row r="826" spans="2:5" x14ac:dyDescent="0.3">
      <c r="B826" s="50" t="s">
        <v>13843</v>
      </c>
      <c r="D826" s="50" t="s">
        <v>13843</v>
      </c>
      <c r="E826" s="50" t="s">
        <v>13843</v>
      </c>
    </row>
    <row r="827" spans="2:5" x14ac:dyDescent="0.3">
      <c r="B827" s="50" t="s">
        <v>13843</v>
      </c>
      <c r="D827" s="50" t="s">
        <v>13843</v>
      </c>
      <c r="E827" s="50" t="s">
        <v>13843</v>
      </c>
    </row>
    <row r="828" spans="2:5" x14ac:dyDescent="0.3">
      <c r="B828" s="50" t="s">
        <v>13843</v>
      </c>
      <c r="D828" s="50" t="s">
        <v>13843</v>
      </c>
      <c r="E828" s="50" t="s">
        <v>13843</v>
      </c>
    </row>
    <row r="829" spans="2:5" x14ac:dyDescent="0.3">
      <c r="B829" s="50" t="s">
        <v>13843</v>
      </c>
      <c r="D829" s="50" t="s">
        <v>13843</v>
      </c>
      <c r="E829" s="50" t="s">
        <v>13843</v>
      </c>
    </row>
    <row r="830" spans="2:5" x14ac:dyDescent="0.3">
      <c r="B830" s="50" t="s">
        <v>13843</v>
      </c>
      <c r="D830" s="50" t="s">
        <v>13843</v>
      </c>
      <c r="E830" s="50" t="s">
        <v>13843</v>
      </c>
    </row>
    <row r="831" spans="2:5" x14ac:dyDescent="0.3">
      <c r="B831" s="50" t="s">
        <v>13843</v>
      </c>
      <c r="D831" s="50" t="s">
        <v>13843</v>
      </c>
      <c r="E831" s="50" t="s">
        <v>13843</v>
      </c>
    </row>
    <row r="832" spans="2:5" x14ac:dyDescent="0.3">
      <c r="B832" s="50" t="s">
        <v>13843</v>
      </c>
      <c r="D832" s="50" t="s">
        <v>13843</v>
      </c>
      <c r="E832" s="50" t="s">
        <v>13843</v>
      </c>
    </row>
    <row r="833" spans="2:5" x14ac:dyDescent="0.3">
      <c r="B833" s="50" t="s">
        <v>13843</v>
      </c>
      <c r="D833" s="50" t="s">
        <v>13843</v>
      </c>
      <c r="E833" s="50" t="s">
        <v>13843</v>
      </c>
    </row>
    <row r="834" spans="2:5" x14ac:dyDescent="0.3">
      <c r="B834" s="50" t="s">
        <v>13843</v>
      </c>
      <c r="D834" s="50" t="s">
        <v>13843</v>
      </c>
      <c r="E834" s="50" t="s">
        <v>13843</v>
      </c>
    </row>
    <row r="835" spans="2:5" x14ac:dyDescent="0.3">
      <c r="B835" s="50" t="s">
        <v>13843</v>
      </c>
      <c r="D835" s="50" t="s">
        <v>13843</v>
      </c>
      <c r="E835" s="50" t="s">
        <v>13843</v>
      </c>
    </row>
    <row r="836" spans="2:5" x14ac:dyDescent="0.3">
      <c r="B836" s="50" t="s">
        <v>13843</v>
      </c>
      <c r="D836" s="50" t="s">
        <v>13843</v>
      </c>
      <c r="E836" s="50" t="s">
        <v>13843</v>
      </c>
    </row>
    <row r="837" spans="2:5" x14ac:dyDescent="0.3">
      <c r="B837" s="50" t="s">
        <v>13843</v>
      </c>
      <c r="D837" s="50" t="s">
        <v>13843</v>
      </c>
      <c r="E837" s="50" t="s">
        <v>13843</v>
      </c>
    </row>
    <row r="838" spans="2:5" x14ac:dyDescent="0.3">
      <c r="B838" s="50" t="s">
        <v>13843</v>
      </c>
      <c r="D838" s="50" t="s">
        <v>13843</v>
      </c>
      <c r="E838" s="50" t="s">
        <v>13843</v>
      </c>
    </row>
    <row r="839" spans="2:5" x14ac:dyDescent="0.3">
      <c r="B839" s="50" t="s">
        <v>13843</v>
      </c>
      <c r="D839" s="50" t="s">
        <v>13843</v>
      </c>
      <c r="E839" s="50" t="s">
        <v>13843</v>
      </c>
    </row>
    <row r="840" spans="2:5" x14ac:dyDescent="0.3">
      <c r="B840" s="50" t="s">
        <v>13843</v>
      </c>
      <c r="D840" s="50" t="s">
        <v>13843</v>
      </c>
      <c r="E840" s="50" t="s">
        <v>13843</v>
      </c>
    </row>
    <row r="841" spans="2:5" x14ac:dyDescent="0.3">
      <c r="B841" s="50" t="s">
        <v>13843</v>
      </c>
      <c r="D841" s="50" t="s">
        <v>13843</v>
      </c>
      <c r="E841" s="50" t="s">
        <v>13843</v>
      </c>
    </row>
    <row r="842" spans="2:5" x14ac:dyDescent="0.3">
      <c r="B842" s="50" t="s">
        <v>13843</v>
      </c>
      <c r="D842" s="50" t="s">
        <v>13843</v>
      </c>
      <c r="E842" s="50" t="s">
        <v>13843</v>
      </c>
    </row>
    <row r="843" spans="2:5" x14ac:dyDescent="0.3">
      <c r="B843" s="50" t="s">
        <v>13843</v>
      </c>
      <c r="D843" s="50" t="s">
        <v>13843</v>
      </c>
      <c r="E843" s="50" t="s">
        <v>13843</v>
      </c>
    </row>
    <row r="844" spans="2:5" x14ac:dyDescent="0.3">
      <c r="B844" s="50" t="s">
        <v>13843</v>
      </c>
      <c r="D844" s="50" t="s">
        <v>13843</v>
      </c>
      <c r="E844" s="50" t="s">
        <v>13843</v>
      </c>
    </row>
    <row r="845" spans="2:5" x14ac:dyDescent="0.3">
      <c r="B845" s="50" t="s">
        <v>13843</v>
      </c>
      <c r="D845" s="50" t="s">
        <v>13843</v>
      </c>
      <c r="E845" s="50" t="s">
        <v>13843</v>
      </c>
    </row>
    <row r="846" spans="2:5" x14ac:dyDescent="0.3">
      <c r="B846" s="50" t="s">
        <v>13843</v>
      </c>
      <c r="D846" s="50" t="s">
        <v>13843</v>
      </c>
      <c r="E846" s="50" t="s">
        <v>13843</v>
      </c>
    </row>
    <row r="847" spans="2:5" x14ac:dyDescent="0.3">
      <c r="B847" s="50" t="s">
        <v>13843</v>
      </c>
      <c r="D847" s="50" t="s">
        <v>13843</v>
      </c>
      <c r="E847" s="50" t="s">
        <v>13843</v>
      </c>
    </row>
    <row r="848" spans="2:5" x14ac:dyDescent="0.3">
      <c r="B848" s="50" t="s">
        <v>13843</v>
      </c>
      <c r="D848" s="50" t="s">
        <v>13843</v>
      </c>
      <c r="E848" s="50" t="s">
        <v>13843</v>
      </c>
    </row>
    <row r="849" spans="2:5" x14ac:dyDescent="0.3">
      <c r="B849" s="50" t="s">
        <v>13843</v>
      </c>
      <c r="D849" s="50" t="s">
        <v>13843</v>
      </c>
      <c r="E849" s="50" t="s">
        <v>13843</v>
      </c>
    </row>
    <row r="850" spans="2:5" x14ac:dyDescent="0.3">
      <c r="B850" s="50" t="s">
        <v>13843</v>
      </c>
      <c r="D850" s="50" t="s">
        <v>13843</v>
      </c>
      <c r="E850" s="50" t="s">
        <v>13843</v>
      </c>
    </row>
    <row r="851" spans="2:5" x14ac:dyDescent="0.3">
      <c r="B851" s="50" t="s">
        <v>13843</v>
      </c>
      <c r="D851" s="50" t="s">
        <v>13843</v>
      </c>
      <c r="E851" s="50" t="s">
        <v>13843</v>
      </c>
    </row>
    <row r="852" spans="2:5" x14ac:dyDescent="0.3">
      <c r="B852" s="50" t="s">
        <v>13843</v>
      </c>
      <c r="D852" s="50" t="s">
        <v>13843</v>
      </c>
      <c r="E852" s="50" t="s">
        <v>13843</v>
      </c>
    </row>
    <row r="853" spans="2:5" x14ac:dyDescent="0.3">
      <c r="B853" s="50" t="s">
        <v>13843</v>
      </c>
      <c r="D853" s="50" t="s">
        <v>13843</v>
      </c>
      <c r="E853" s="50" t="s">
        <v>13843</v>
      </c>
    </row>
    <row r="854" spans="2:5" x14ac:dyDescent="0.3">
      <c r="B854" s="50" t="s">
        <v>13843</v>
      </c>
      <c r="D854" s="50" t="s">
        <v>13843</v>
      </c>
      <c r="E854" s="50" t="s">
        <v>13843</v>
      </c>
    </row>
    <row r="855" spans="2:5" x14ac:dyDescent="0.3">
      <c r="B855" s="50" t="s">
        <v>13843</v>
      </c>
      <c r="D855" s="50" t="s">
        <v>13843</v>
      </c>
      <c r="E855" s="50" t="s">
        <v>13843</v>
      </c>
    </row>
    <row r="856" spans="2:5" x14ac:dyDescent="0.3">
      <c r="B856" s="50" t="s">
        <v>13843</v>
      </c>
      <c r="D856" s="50" t="s">
        <v>13843</v>
      </c>
      <c r="E856" s="50" t="s">
        <v>13843</v>
      </c>
    </row>
    <row r="857" spans="2:5" x14ac:dyDescent="0.3">
      <c r="B857" s="50" t="s">
        <v>13843</v>
      </c>
      <c r="D857" s="50" t="s">
        <v>13843</v>
      </c>
      <c r="E857" s="50" t="s">
        <v>13843</v>
      </c>
    </row>
    <row r="858" spans="2:5" x14ac:dyDescent="0.3">
      <c r="B858" s="50" t="s">
        <v>13843</v>
      </c>
      <c r="D858" s="50" t="s">
        <v>13843</v>
      </c>
      <c r="E858" s="50" t="s">
        <v>13843</v>
      </c>
    </row>
    <row r="859" spans="2:5" x14ac:dyDescent="0.3">
      <c r="B859" s="50" t="s">
        <v>13843</v>
      </c>
      <c r="D859" s="50" t="s">
        <v>13843</v>
      </c>
      <c r="E859" s="50" t="s">
        <v>13843</v>
      </c>
    </row>
    <row r="860" spans="2:5" x14ac:dyDescent="0.3">
      <c r="B860" s="50" t="s">
        <v>13843</v>
      </c>
      <c r="D860" s="50" t="s">
        <v>13843</v>
      </c>
      <c r="E860" s="50" t="s">
        <v>13843</v>
      </c>
    </row>
    <row r="861" spans="2:5" x14ac:dyDescent="0.3">
      <c r="B861" s="50" t="s">
        <v>13843</v>
      </c>
      <c r="D861" s="50" t="s">
        <v>13843</v>
      </c>
      <c r="E861" s="50" t="s">
        <v>13843</v>
      </c>
    </row>
    <row r="862" spans="2:5" x14ac:dyDescent="0.3">
      <c r="B862" s="50" t="s">
        <v>13843</v>
      </c>
      <c r="D862" s="50" t="s">
        <v>13843</v>
      </c>
      <c r="E862" s="50" t="s">
        <v>13843</v>
      </c>
    </row>
    <row r="863" spans="2:5" x14ac:dyDescent="0.3">
      <c r="B863" s="50" t="s">
        <v>13843</v>
      </c>
      <c r="D863" s="50" t="s">
        <v>13843</v>
      </c>
      <c r="E863" s="50" t="s">
        <v>13843</v>
      </c>
    </row>
    <row r="864" spans="2:5" x14ac:dyDescent="0.3">
      <c r="B864" s="50" t="s">
        <v>13843</v>
      </c>
      <c r="D864" s="50" t="s">
        <v>13843</v>
      </c>
      <c r="E864" s="50" t="s">
        <v>13843</v>
      </c>
    </row>
    <row r="865" spans="2:5" x14ac:dyDescent="0.3">
      <c r="B865" s="50" t="s">
        <v>13843</v>
      </c>
      <c r="D865" s="50" t="s">
        <v>13843</v>
      </c>
      <c r="E865" s="50" t="s">
        <v>13843</v>
      </c>
    </row>
    <row r="866" spans="2:5" x14ac:dyDescent="0.3">
      <c r="B866" s="50" t="s">
        <v>13843</v>
      </c>
      <c r="D866" s="50" t="s">
        <v>13843</v>
      </c>
      <c r="E866" s="50" t="s">
        <v>13843</v>
      </c>
    </row>
    <row r="867" spans="2:5" x14ac:dyDescent="0.3">
      <c r="B867" s="50" t="s">
        <v>13843</v>
      </c>
      <c r="D867" s="50" t="s">
        <v>13843</v>
      </c>
      <c r="E867" s="50" t="s">
        <v>13843</v>
      </c>
    </row>
    <row r="868" spans="2:5" x14ac:dyDescent="0.3">
      <c r="B868" s="50" t="s">
        <v>13843</v>
      </c>
      <c r="D868" s="50" t="s">
        <v>13843</v>
      </c>
      <c r="E868" s="50" t="s">
        <v>13843</v>
      </c>
    </row>
    <row r="869" spans="2:5" x14ac:dyDescent="0.3">
      <c r="B869" s="50" t="s">
        <v>13843</v>
      </c>
      <c r="D869" s="50" t="s">
        <v>13843</v>
      </c>
      <c r="E869" s="50" t="s">
        <v>13843</v>
      </c>
    </row>
    <row r="870" spans="2:5" x14ac:dyDescent="0.3">
      <c r="B870" s="50" t="s">
        <v>13843</v>
      </c>
      <c r="D870" s="50" t="s">
        <v>13843</v>
      </c>
      <c r="E870" s="50" t="s">
        <v>13843</v>
      </c>
    </row>
    <row r="871" spans="2:5" x14ac:dyDescent="0.3">
      <c r="B871" s="50" t="s">
        <v>13843</v>
      </c>
      <c r="D871" s="50" t="s">
        <v>13843</v>
      </c>
      <c r="E871" s="50" t="s">
        <v>13843</v>
      </c>
    </row>
    <row r="872" spans="2:5" x14ac:dyDescent="0.3">
      <c r="B872" s="50" t="s">
        <v>13843</v>
      </c>
      <c r="D872" s="50" t="s">
        <v>13843</v>
      </c>
      <c r="E872" s="50" t="s">
        <v>13843</v>
      </c>
    </row>
    <row r="873" spans="2:5" x14ac:dyDescent="0.3">
      <c r="B873" s="50" t="s">
        <v>13843</v>
      </c>
      <c r="D873" s="50" t="s">
        <v>13843</v>
      </c>
      <c r="E873" s="50" t="s">
        <v>13843</v>
      </c>
    </row>
    <row r="874" spans="2:5" x14ac:dyDescent="0.3">
      <c r="B874" s="50" t="s">
        <v>13843</v>
      </c>
      <c r="D874" s="50" t="s">
        <v>13843</v>
      </c>
      <c r="E874" s="50" t="s">
        <v>13843</v>
      </c>
    </row>
    <row r="875" spans="2:5" x14ac:dyDescent="0.3">
      <c r="B875" s="50" t="s">
        <v>13843</v>
      </c>
      <c r="D875" s="50" t="s">
        <v>13843</v>
      </c>
      <c r="E875" s="50" t="s">
        <v>13843</v>
      </c>
    </row>
    <row r="876" spans="2:5" x14ac:dyDescent="0.3">
      <c r="B876" s="50" t="s">
        <v>13843</v>
      </c>
      <c r="D876" s="50" t="s">
        <v>13843</v>
      </c>
      <c r="E876" s="50" t="s">
        <v>13843</v>
      </c>
    </row>
    <row r="877" spans="2:5" x14ac:dyDescent="0.3">
      <c r="B877" s="50" t="s">
        <v>13843</v>
      </c>
      <c r="D877" s="50" t="s">
        <v>13843</v>
      </c>
      <c r="E877" s="50" t="s">
        <v>13843</v>
      </c>
    </row>
    <row r="878" spans="2:5" x14ac:dyDescent="0.3">
      <c r="B878" s="50" t="s">
        <v>13843</v>
      </c>
      <c r="D878" s="50" t="s">
        <v>13843</v>
      </c>
      <c r="E878" s="50" t="s">
        <v>13843</v>
      </c>
    </row>
    <row r="879" spans="2:5" x14ac:dyDescent="0.3">
      <c r="B879" s="50" t="s">
        <v>13843</v>
      </c>
      <c r="D879" s="50" t="s">
        <v>13843</v>
      </c>
      <c r="E879" s="50" t="s">
        <v>13843</v>
      </c>
    </row>
    <row r="880" spans="2:5" x14ac:dyDescent="0.3">
      <c r="B880" s="50" t="s">
        <v>13843</v>
      </c>
      <c r="D880" s="50" t="s">
        <v>13843</v>
      </c>
      <c r="E880" s="50" t="s">
        <v>13843</v>
      </c>
    </row>
    <row r="881" spans="2:5" x14ac:dyDescent="0.3">
      <c r="B881" s="50" t="s">
        <v>13843</v>
      </c>
      <c r="D881" s="50" t="s">
        <v>13843</v>
      </c>
      <c r="E881" s="50" t="s">
        <v>13843</v>
      </c>
    </row>
    <row r="882" spans="2:5" x14ac:dyDescent="0.3">
      <c r="B882" s="50" t="s">
        <v>13843</v>
      </c>
      <c r="D882" s="50" t="s">
        <v>13843</v>
      </c>
      <c r="E882" s="50" t="s">
        <v>13843</v>
      </c>
    </row>
    <row r="883" spans="2:5" x14ac:dyDescent="0.3">
      <c r="B883" s="50" t="s">
        <v>13843</v>
      </c>
      <c r="D883" s="50" t="s">
        <v>13843</v>
      </c>
      <c r="E883" s="50" t="s">
        <v>13843</v>
      </c>
    </row>
    <row r="884" spans="2:5" x14ac:dyDescent="0.3">
      <c r="B884" s="50" t="s">
        <v>13843</v>
      </c>
      <c r="D884" s="50" t="s">
        <v>13843</v>
      </c>
      <c r="E884" s="50" t="s">
        <v>13843</v>
      </c>
    </row>
    <row r="885" spans="2:5" x14ac:dyDescent="0.3">
      <c r="B885" s="50" t="s">
        <v>13843</v>
      </c>
      <c r="D885" s="50" t="s">
        <v>13843</v>
      </c>
      <c r="E885" s="50" t="s">
        <v>13843</v>
      </c>
    </row>
    <row r="886" spans="2:5" x14ac:dyDescent="0.3">
      <c r="B886" s="50" t="s">
        <v>13843</v>
      </c>
      <c r="D886" s="50" t="s">
        <v>13843</v>
      </c>
      <c r="E886" s="50" t="s">
        <v>13843</v>
      </c>
    </row>
    <row r="887" spans="2:5" x14ac:dyDescent="0.3">
      <c r="B887" s="50" t="s">
        <v>13843</v>
      </c>
      <c r="D887" s="50" t="s">
        <v>13843</v>
      </c>
      <c r="E887" s="50" t="s">
        <v>13843</v>
      </c>
    </row>
    <row r="888" spans="2:5" x14ac:dyDescent="0.3">
      <c r="B888" s="50" t="s">
        <v>13843</v>
      </c>
      <c r="D888" s="50" t="s">
        <v>13843</v>
      </c>
      <c r="E888" s="50" t="s">
        <v>13843</v>
      </c>
    </row>
    <row r="889" spans="2:5" x14ac:dyDescent="0.3">
      <c r="B889" s="50" t="s">
        <v>13843</v>
      </c>
      <c r="D889" s="50" t="s">
        <v>13843</v>
      </c>
      <c r="E889" s="50" t="s">
        <v>13843</v>
      </c>
    </row>
    <row r="890" spans="2:5" x14ac:dyDescent="0.3">
      <c r="B890" s="50" t="s">
        <v>13843</v>
      </c>
      <c r="D890" s="50" t="s">
        <v>13843</v>
      </c>
      <c r="E890" s="50" t="s">
        <v>13843</v>
      </c>
    </row>
    <row r="891" spans="2:5" x14ac:dyDescent="0.3">
      <c r="B891" s="50" t="s">
        <v>13843</v>
      </c>
      <c r="D891" s="50" t="s">
        <v>13843</v>
      </c>
      <c r="E891" s="50" t="s">
        <v>13843</v>
      </c>
    </row>
    <row r="892" spans="2:5" x14ac:dyDescent="0.3">
      <c r="B892" s="50" t="s">
        <v>13843</v>
      </c>
      <c r="D892" s="50" t="s">
        <v>13843</v>
      </c>
      <c r="E892" s="50" t="s">
        <v>13843</v>
      </c>
    </row>
    <row r="893" spans="2:5" x14ac:dyDescent="0.3">
      <c r="B893" s="50" t="s">
        <v>13843</v>
      </c>
      <c r="D893" s="50" t="s">
        <v>13843</v>
      </c>
      <c r="E893" s="50" t="s">
        <v>13843</v>
      </c>
    </row>
    <row r="894" spans="2:5" x14ac:dyDescent="0.3">
      <c r="B894" s="50" t="s">
        <v>13843</v>
      </c>
      <c r="D894" s="50" t="s">
        <v>13843</v>
      </c>
      <c r="E894" s="50" t="s">
        <v>13843</v>
      </c>
    </row>
    <row r="895" spans="2:5" x14ac:dyDescent="0.3">
      <c r="B895" s="50" t="s">
        <v>13843</v>
      </c>
      <c r="D895" s="50" t="s">
        <v>13843</v>
      </c>
      <c r="E895" s="50" t="s">
        <v>13843</v>
      </c>
    </row>
    <row r="896" spans="2:5" x14ac:dyDescent="0.3">
      <c r="B896" s="50" t="s">
        <v>13843</v>
      </c>
      <c r="D896" s="50" t="s">
        <v>13843</v>
      </c>
      <c r="E896" s="50" t="s">
        <v>13843</v>
      </c>
    </row>
    <row r="897" spans="2:5" x14ac:dyDescent="0.3">
      <c r="B897" s="50" t="s">
        <v>13843</v>
      </c>
      <c r="D897" s="50" t="s">
        <v>13843</v>
      </c>
      <c r="E897" s="50" t="s">
        <v>13843</v>
      </c>
    </row>
    <row r="898" spans="2:5" x14ac:dyDescent="0.3">
      <c r="B898" s="50" t="s">
        <v>13843</v>
      </c>
      <c r="D898" s="50" t="s">
        <v>13843</v>
      </c>
      <c r="E898" s="50" t="s">
        <v>13843</v>
      </c>
    </row>
    <row r="899" spans="2:5" x14ac:dyDescent="0.3">
      <c r="B899" s="50" t="s">
        <v>13843</v>
      </c>
      <c r="D899" s="50" t="s">
        <v>13843</v>
      </c>
      <c r="E899" s="50" t="s">
        <v>13843</v>
      </c>
    </row>
    <row r="900" spans="2:5" x14ac:dyDescent="0.3">
      <c r="B900" s="50" t="s">
        <v>13843</v>
      </c>
      <c r="D900" s="50" t="s">
        <v>13843</v>
      </c>
      <c r="E900" s="50" t="s">
        <v>13843</v>
      </c>
    </row>
    <row r="901" spans="2:5" x14ac:dyDescent="0.3">
      <c r="B901" s="50" t="s">
        <v>13843</v>
      </c>
      <c r="D901" s="50" t="s">
        <v>13843</v>
      </c>
      <c r="E901" s="50" t="s">
        <v>13843</v>
      </c>
    </row>
    <row r="902" spans="2:5" x14ac:dyDescent="0.3">
      <c r="B902" s="50" t="s">
        <v>13843</v>
      </c>
      <c r="D902" s="50" t="s">
        <v>13843</v>
      </c>
      <c r="E902" s="50" t="s">
        <v>13843</v>
      </c>
    </row>
    <row r="903" spans="2:5" x14ac:dyDescent="0.3">
      <c r="B903" s="50" t="s">
        <v>13843</v>
      </c>
      <c r="D903" s="50" t="s">
        <v>13843</v>
      </c>
      <c r="E903" s="50" t="s">
        <v>13843</v>
      </c>
    </row>
    <row r="904" spans="2:5" x14ac:dyDescent="0.3">
      <c r="B904" s="50" t="s">
        <v>13843</v>
      </c>
      <c r="D904" s="50" t="s">
        <v>13843</v>
      </c>
      <c r="E904" s="50" t="s">
        <v>13843</v>
      </c>
    </row>
    <row r="905" spans="2:5" x14ac:dyDescent="0.3">
      <c r="B905" s="50" t="s">
        <v>13843</v>
      </c>
      <c r="D905" s="50" t="s">
        <v>13843</v>
      </c>
      <c r="E905" s="50" t="s">
        <v>13843</v>
      </c>
    </row>
    <row r="906" spans="2:5" x14ac:dyDescent="0.3">
      <c r="B906" s="50" t="s">
        <v>13843</v>
      </c>
      <c r="D906" s="50" t="s">
        <v>13843</v>
      </c>
      <c r="E906" s="50" t="s">
        <v>13843</v>
      </c>
    </row>
    <row r="907" spans="2:5" x14ac:dyDescent="0.3">
      <c r="B907" s="50" t="s">
        <v>13843</v>
      </c>
      <c r="D907" s="50" t="s">
        <v>13843</v>
      </c>
      <c r="E907" s="50" t="s">
        <v>13843</v>
      </c>
    </row>
    <row r="908" spans="2:5" x14ac:dyDescent="0.3">
      <c r="B908" s="50" t="s">
        <v>13843</v>
      </c>
      <c r="D908" s="50" t="s">
        <v>13843</v>
      </c>
      <c r="E908" s="50" t="s">
        <v>13843</v>
      </c>
    </row>
    <row r="909" spans="2:5" x14ac:dyDescent="0.3">
      <c r="B909" s="50" t="s">
        <v>13843</v>
      </c>
      <c r="D909" s="50" t="s">
        <v>13843</v>
      </c>
      <c r="E909" s="50" t="s">
        <v>13843</v>
      </c>
    </row>
    <row r="910" spans="2:5" x14ac:dyDescent="0.3">
      <c r="B910" s="50" t="s">
        <v>13843</v>
      </c>
      <c r="D910" s="50" t="s">
        <v>13843</v>
      </c>
      <c r="E910" s="50" t="s">
        <v>13843</v>
      </c>
    </row>
    <row r="911" spans="2:5" x14ac:dyDescent="0.3">
      <c r="B911" s="50" t="s">
        <v>13843</v>
      </c>
      <c r="D911" s="50" t="s">
        <v>13843</v>
      </c>
      <c r="E911" s="50" t="s">
        <v>13843</v>
      </c>
    </row>
    <row r="912" spans="2:5" x14ac:dyDescent="0.3">
      <c r="B912" s="50" t="s">
        <v>13843</v>
      </c>
      <c r="D912" s="50" t="s">
        <v>13843</v>
      </c>
      <c r="E912" s="50" t="s">
        <v>13843</v>
      </c>
    </row>
    <row r="913" spans="2:5" x14ac:dyDescent="0.3">
      <c r="B913" s="50" t="s">
        <v>13843</v>
      </c>
      <c r="D913" s="50" t="s">
        <v>13843</v>
      </c>
      <c r="E913" s="50" t="s">
        <v>13843</v>
      </c>
    </row>
    <row r="914" spans="2:5" x14ac:dyDescent="0.3">
      <c r="B914" s="50" t="s">
        <v>13843</v>
      </c>
      <c r="D914" s="50" t="s">
        <v>13843</v>
      </c>
      <c r="E914" s="50" t="s">
        <v>13843</v>
      </c>
    </row>
    <row r="915" spans="2:5" x14ac:dyDescent="0.3">
      <c r="B915" s="50" t="s">
        <v>13843</v>
      </c>
      <c r="D915" s="50" t="s">
        <v>13843</v>
      </c>
      <c r="E915" s="50" t="s">
        <v>13843</v>
      </c>
    </row>
    <row r="916" spans="2:5" x14ac:dyDescent="0.3">
      <c r="B916" s="50" t="s">
        <v>13843</v>
      </c>
      <c r="D916" s="50" t="s">
        <v>13843</v>
      </c>
      <c r="E916" s="50" t="s">
        <v>13843</v>
      </c>
    </row>
    <row r="917" spans="2:5" x14ac:dyDescent="0.3">
      <c r="B917" s="50" t="s">
        <v>13843</v>
      </c>
      <c r="D917" s="50" t="s">
        <v>13843</v>
      </c>
      <c r="E917" s="50" t="s">
        <v>13843</v>
      </c>
    </row>
    <row r="918" spans="2:5" x14ac:dyDescent="0.3">
      <c r="B918" s="50" t="s">
        <v>13843</v>
      </c>
      <c r="D918" s="50" t="s">
        <v>13843</v>
      </c>
      <c r="E918" s="50" t="s">
        <v>13843</v>
      </c>
    </row>
    <row r="919" spans="2:5" x14ac:dyDescent="0.3">
      <c r="B919" s="50" t="s">
        <v>13843</v>
      </c>
      <c r="D919" s="50" t="s">
        <v>13843</v>
      </c>
      <c r="E919" s="50" t="s">
        <v>13843</v>
      </c>
    </row>
    <row r="920" spans="2:5" x14ac:dyDescent="0.3">
      <c r="B920" s="50" t="s">
        <v>13843</v>
      </c>
      <c r="D920" s="50" t="s">
        <v>13843</v>
      </c>
      <c r="E920" s="50" t="s">
        <v>13843</v>
      </c>
    </row>
    <row r="921" spans="2:5" x14ac:dyDescent="0.3">
      <c r="B921" s="50" t="s">
        <v>13843</v>
      </c>
      <c r="D921" s="50" t="s">
        <v>13843</v>
      </c>
      <c r="E921" s="50" t="s">
        <v>13843</v>
      </c>
    </row>
    <row r="922" spans="2:5" x14ac:dyDescent="0.3">
      <c r="B922" s="50" t="s">
        <v>13843</v>
      </c>
      <c r="D922" s="50" t="s">
        <v>13843</v>
      </c>
      <c r="E922" s="50" t="s">
        <v>13843</v>
      </c>
    </row>
    <row r="923" spans="2:5" x14ac:dyDescent="0.3">
      <c r="B923" s="50" t="s">
        <v>13843</v>
      </c>
      <c r="D923" s="50" t="s">
        <v>13843</v>
      </c>
      <c r="E923" s="50" t="s">
        <v>13843</v>
      </c>
    </row>
    <row r="924" spans="2:5" x14ac:dyDescent="0.3">
      <c r="B924" s="50" t="s">
        <v>13843</v>
      </c>
      <c r="D924" s="50" t="s">
        <v>13843</v>
      </c>
      <c r="E924" s="50" t="s">
        <v>13843</v>
      </c>
    </row>
    <row r="925" spans="2:5" x14ac:dyDescent="0.3">
      <c r="B925" s="50" t="s">
        <v>13843</v>
      </c>
      <c r="D925" s="50" t="s">
        <v>13843</v>
      </c>
      <c r="E925" s="50" t="s">
        <v>13843</v>
      </c>
    </row>
    <row r="926" spans="2:5" x14ac:dyDescent="0.3">
      <c r="B926" s="50" t="s">
        <v>13843</v>
      </c>
      <c r="D926" s="50" t="s">
        <v>13843</v>
      </c>
      <c r="E926" s="50" t="s">
        <v>13843</v>
      </c>
    </row>
    <row r="927" spans="2:5" x14ac:dyDescent="0.3">
      <c r="B927" s="50" t="s">
        <v>13843</v>
      </c>
      <c r="D927" s="50" t="s">
        <v>13843</v>
      </c>
      <c r="E927" s="50" t="s">
        <v>13843</v>
      </c>
    </row>
    <row r="928" spans="2:5" x14ac:dyDescent="0.3">
      <c r="B928" s="50" t="s">
        <v>13843</v>
      </c>
      <c r="D928" s="50" t="s">
        <v>13843</v>
      </c>
      <c r="E928" s="50" t="s">
        <v>13843</v>
      </c>
    </row>
    <row r="929" spans="2:5" x14ac:dyDescent="0.3">
      <c r="B929" s="50" t="s">
        <v>13843</v>
      </c>
      <c r="D929" s="50" t="s">
        <v>13843</v>
      </c>
      <c r="E929" s="50" t="s">
        <v>13843</v>
      </c>
    </row>
    <row r="930" spans="2:5" x14ac:dyDescent="0.3">
      <c r="B930" s="50" t="s">
        <v>13843</v>
      </c>
      <c r="D930" s="50" t="s">
        <v>13843</v>
      </c>
      <c r="E930" s="50" t="s">
        <v>13843</v>
      </c>
    </row>
    <row r="931" spans="2:5" x14ac:dyDescent="0.3">
      <c r="B931" s="50" t="s">
        <v>13843</v>
      </c>
      <c r="D931" s="50" t="s">
        <v>13843</v>
      </c>
      <c r="E931" s="50" t="s">
        <v>13843</v>
      </c>
    </row>
    <row r="932" spans="2:5" x14ac:dyDescent="0.3">
      <c r="B932" s="50" t="s">
        <v>13843</v>
      </c>
      <c r="D932" s="50" t="s">
        <v>13843</v>
      </c>
      <c r="E932" s="50" t="s">
        <v>13843</v>
      </c>
    </row>
    <row r="933" spans="2:5" x14ac:dyDescent="0.3">
      <c r="B933" s="50" t="s">
        <v>13843</v>
      </c>
      <c r="D933" s="50" t="s">
        <v>13843</v>
      </c>
      <c r="E933" s="50" t="s">
        <v>13843</v>
      </c>
    </row>
    <row r="934" spans="2:5" x14ac:dyDescent="0.3">
      <c r="B934" s="50" t="s">
        <v>13843</v>
      </c>
      <c r="D934" s="50" t="s">
        <v>13843</v>
      </c>
      <c r="E934" s="50" t="s">
        <v>13843</v>
      </c>
    </row>
    <row r="935" spans="2:5" x14ac:dyDescent="0.3">
      <c r="B935" s="50" t="s">
        <v>13843</v>
      </c>
      <c r="D935" s="50" t="s">
        <v>13843</v>
      </c>
      <c r="E935" s="50" t="s">
        <v>13843</v>
      </c>
    </row>
    <row r="936" spans="2:5" x14ac:dyDescent="0.3">
      <c r="B936" s="50" t="s">
        <v>13843</v>
      </c>
      <c r="D936" s="50" t="s">
        <v>13843</v>
      </c>
      <c r="E936" s="50" t="s">
        <v>13843</v>
      </c>
    </row>
    <row r="937" spans="2:5" x14ac:dyDescent="0.3">
      <c r="B937" s="50" t="s">
        <v>13843</v>
      </c>
      <c r="D937" s="50" t="s">
        <v>13843</v>
      </c>
      <c r="E937" s="50" t="s">
        <v>13843</v>
      </c>
    </row>
    <row r="938" spans="2:5" x14ac:dyDescent="0.3">
      <c r="B938" s="50" t="s">
        <v>13843</v>
      </c>
      <c r="D938" s="50" t="s">
        <v>13843</v>
      </c>
      <c r="E938" s="50" t="s">
        <v>13843</v>
      </c>
    </row>
    <row r="939" spans="2:5" x14ac:dyDescent="0.3">
      <c r="B939" s="50" t="s">
        <v>13843</v>
      </c>
      <c r="D939" s="50" t="s">
        <v>13843</v>
      </c>
      <c r="E939" s="50" t="s">
        <v>13843</v>
      </c>
    </row>
    <row r="940" spans="2:5" x14ac:dyDescent="0.3">
      <c r="B940" s="50" t="s">
        <v>13843</v>
      </c>
      <c r="D940" s="50" t="s">
        <v>13843</v>
      </c>
      <c r="E940" s="50" t="s">
        <v>13843</v>
      </c>
    </row>
    <row r="941" spans="2:5" x14ac:dyDescent="0.3">
      <c r="B941" s="50" t="s">
        <v>13843</v>
      </c>
      <c r="D941" s="50" t="s">
        <v>13843</v>
      </c>
      <c r="E941" s="50" t="s">
        <v>13843</v>
      </c>
    </row>
    <row r="942" spans="2:5" x14ac:dyDescent="0.3">
      <c r="B942" s="50" t="s">
        <v>13843</v>
      </c>
      <c r="D942" s="50" t="s">
        <v>13843</v>
      </c>
      <c r="E942" s="50" t="s">
        <v>13843</v>
      </c>
    </row>
    <row r="943" spans="2:5" x14ac:dyDescent="0.3">
      <c r="B943" s="50" t="s">
        <v>13843</v>
      </c>
      <c r="D943" s="50" t="s">
        <v>13843</v>
      </c>
      <c r="E943" s="50" t="s">
        <v>13843</v>
      </c>
    </row>
    <row r="944" spans="2:5" x14ac:dyDescent="0.3">
      <c r="B944" s="50" t="s">
        <v>13843</v>
      </c>
      <c r="D944" s="50" t="s">
        <v>13843</v>
      </c>
      <c r="E944" s="50" t="s">
        <v>13843</v>
      </c>
    </row>
    <row r="945" spans="2:5" x14ac:dyDescent="0.3">
      <c r="B945" s="50" t="s">
        <v>13843</v>
      </c>
      <c r="D945" s="50" t="s">
        <v>13843</v>
      </c>
      <c r="E945" s="50" t="s">
        <v>13843</v>
      </c>
    </row>
    <row r="946" spans="2:5" x14ac:dyDescent="0.3">
      <c r="B946" s="50" t="s">
        <v>13843</v>
      </c>
      <c r="D946" s="50" t="s">
        <v>13843</v>
      </c>
      <c r="E946" s="50" t="s">
        <v>13843</v>
      </c>
    </row>
    <row r="947" spans="2:5" x14ac:dyDescent="0.3">
      <c r="B947" s="50" t="s">
        <v>13843</v>
      </c>
      <c r="D947" s="50" t="s">
        <v>13843</v>
      </c>
      <c r="E947" s="50" t="s">
        <v>13843</v>
      </c>
    </row>
    <row r="948" spans="2:5" x14ac:dyDescent="0.3">
      <c r="B948" s="50" t="s">
        <v>13843</v>
      </c>
      <c r="D948" s="50" t="s">
        <v>13843</v>
      </c>
      <c r="E948" s="50" t="s">
        <v>13843</v>
      </c>
    </row>
    <row r="949" spans="2:5" x14ac:dyDescent="0.3">
      <c r="B949" s="50" t="s">
        <v>13843</v>
      </c>
      <c r="D949" s="50" t="s">
        <v>13843</v>
      </c>
      <c r="E949" s="50" t="s">
        <v>13843</v>
      </c>
    </row>
    <row r="950" spans="2:5" x14ac:dyDescent="0.3">
      <c r="B950" s="50" t="s">
        <v>13843</v>
      </c>
      <c r="D950" s="50" t="s">
        <v>13843</v>
      </c>
      <c r="E950" s="50" t="s">
        <v>13843</v>
      </c>
    </row>
    <row r="951" spans="2:5" x14ac:dyDescent="0.3">
      <c r="B951" s="50" t="s">
        <v>13843</v>
      </c>
      <c r="D951" s="50" t="s">
        <v>13843</v>
      </c>
      <c r="E951" s="50" t="s">
        <v>13843</v>
      </c>
    </row>
    <row r="952" spans="2:5" x14ac:dyDescent="0.3">
      <c r="B952" s="50" t="s">
        <v>13843</v>
      </c>
      <c r="D952" s="50" t="s">
        <v>13843</v>
      </c>
      <c r="E952" s="50" t="s">
        <v>13843</v>
      </c>
    </row>
    <row r="953" spans="2:5" x14ac:dyDescent="0.3">
      <c r="B953" s="50" t="s">
        <v>13843</v>
      </c>
      <c r="D953" s="50" t="s">
        <v>13843</v>
      </c>
      <c r="E953" s="50" t="s">
        <v>13843</v>
      </c>
    </row>
    <row r="954" spans="2:5" x14ac:dyDescent="0.3">
      <c r="B954" s="50" t="s">
        <v>13843</v>
      </c>
      <c r="D954" s="50" t="s">
        <v>13843</v>
      </c>
      <c r="E954" s="50" t="s">
        <v>13843</v>
      </c>
    </row>
    <row r="955" spans="2:5" x14ac:dyDescent="0.3">
      <c r="B955" s="50" t="s">
        <v>13843</v>
      </c>
      <c r="D955" s="50" t="s">
        <v>13843</v>
      </c>
      <c r="E955" s="50" t="s">
        <v>13843</v>
      </c>
    </row>
    <row r="956" spans="2:5" x14ac:dyDescent="0.3">
      <c r="B956" s="50" t="s">
        <v>13843</v>
      </c>
      <c r="D956" s="50" t="s">
        <v>13843</v>
      </c>
      <c r="E956" s="50" t="s">
        <v>13843</v>
      </c>
    </row>
    <row r="957" spans="2:5" x14ac:dyDescent="0.3">
      <c r="B957" s="50" t="s">
        <v>13843</v>
      </c>
      <c r="D957" s="50" t="s">
        <v>13843</v>
      </c>
      <c r="E957" s="50" t="s">
        <v>13843</v>
      </c>
    </row>
    <row r="958" spans="2:5" x14ac:dyDescent="0.3">
      <c r="B958" s="50" t="s">
        <v>13843</v>
      </c>
      <c r="D958" s="50" t="s">
        <v>13843</v>
      </c>
      <c r="E958" s="50" t="s">
        <v>13843</v>
      </c>
    </row>
    <row r="959" spans="2:5" x14ac:dyDescent="0.3">
      <c r="B959" s="50" t="s">
        <v>13843</v>
      </c>
      <c r="D959" s="50" t="s">
        <v>13843</v>
      </c>
      <c r="E959" s="50" t="s">
        <v>13843</v>
      </c>
    </row>
    <row r="960" spans="2:5" x14ac:dyDescent="0.3">
      <c r="B960" s="50" t="s">
        <v>13843</v>
      </c>
      <c r="D960" s="50" t="s">
        <v>13843</v>
      </c>
      <c r="E960" s="50" t="s">
        <v>13843</v>
      </c>
    </row>
    <row r="961" spans="2:5" x14ac:dyDescent="0.3">
      <c r="B961" s="50" t="s">
        <v>13843</v>
      </c>
      <c r="D961" s="50" t="s">
        <v>13843</v>
      </c>
      <c r="E961" s="50" t="s">
        <v>13843</v>
      </c>
    </row>
    <row r="962" spans="2:5" x14ac:dyDescent="0.3">
      <c r="B962" s="50" t="s">
        <v>13843</v>
      </c>
      <c r="D962" s="50" t="s">
        <v>13843</v>
      </c>
      <c r="E962" s="50" t="s">
        <v>13843</v>
      </c>
    </row>
    <row r="963" spans="2:5" x14ac:dyDescent="0.3">
      <c r="B963" s="50" t="s">
        <v>13843</v>
      </c>
      <c r="D963" s="50" t="s">
        <v>13843</v>
      </c>
      <c r="E963" s="50" t="s">
        <v>13843</v>
      </c>
    </row>
    <row r="964" spans="2:5" x14ac:dyDescent="0.3">
      <c r="B964" s="50" t="s">
        <v>13843</v>
      </c>
      <c r="D964" s="50" t="s">
        <v>13843</v>
      </c>
      <c r="E964" s="50" t="s">
        <v>13843</v>
      </c>
    </row>
    <row r="965" spans="2:5" x14ac:dyDescent="0.3">
      <c r="B965" s="50" t="s">
        <v>13843</v>
      </c>
      <c r="D965" s="50" t="s">
        <v>13843</v>
      </c>
      <c r="E965" s="50" t="s">
        <v>13843</v>
      </c>
    </row>
    <row r="966" spans="2:5" x14ac:dyDescent="0.3">
      <c r="B966" s="50" t="s">
        <v>13843</v>
      </c>
      <c r="D966" s="50" t="s">
        <v>13843</v>
      </c>
      <c r="E966" s="50" t="s">
        <v>13843</v>
      </c>
    </row>
    <row r="967" spans="2:5" x14ac:dyDescent="0.3">
      <c r="B967" s="50" t="s">
        <v>13843</v>
      </c>
      <c r="D967" s="50" t="s">
        <v>13843</v>
      </c>
      <c r="E967" s="50" t="s">
        <v>13843</v>
      </c>
    </row>
    <row r="968" spans="2:5" x14ac:dyDescent="0.3">
      <c r="B968" s="50" t="s">
        <v>13843</v>
      </c>
      <c r="D968" s="50" t="s">
        <v>13843</v>
      </c>
      <c r="E968" s="50" t="s">
        <v>13843</v>
      </c>
    </row>
    <row r="969" spans="2:5" x14ac:dyDescent="0.3">
      <c r="B969" s="50" t="s">
        <v>13843</v>
      </c>
      <c r="D969" s="50" t="s">
        <v>13843</v>
      </c>
      <c r="E969" s="50" t="s">
        <v>13843</v>
      </c>
    </row>
    <row r="970" spans="2:5" x14ac:dyDescent="0.3">
      <c r="B970" s="50" t="s">
        <v>13843</v>
      </c>
      <c r="D970" s="50" t="s">
        <v>13843</v>
      </c>
      <c r="E970" s="50" t="s">
        <v>13843</v>
      </c>
    </row>
    <row r="971" spans="2:5" x14ac:dyDescent="0.3">
      <c r="B971" s="50" t="s">
        <v>13843</v>
      </c>
      <c r="D971" s="50" t="s">
        <v>13843</v>
      </c>
      <c r="E971" s="50" t="s">
        <v>13843</v>
      </c>
    </row>
    <row r="972" spans="2:5" x14ac:dyDescent="0.3">
      <c r="B972" s="50" t="s">
        <v>13843</v>
      </c>
      <c r="D972" s="50" t="s">
        <v>13843</v>
      </c>
      <c r="E972" s="50" t="s">
        <v>13843</v>
      </c>
    </row>
    <row r="973" spans="2:5" x14ac:dyDescent="0.3">
      <c r="B973" s="50" t="s">
        <v>13843</v>
      </c>
      <c r="D973" s="50" t="s">
        <v>13843</v>
      </c>
      <c r="E973" s="50" t="s">
        <v>13843</v>
      </c>
    </row>
    <row r="974" spans="2:5" x14ac:dyDescent="0.3">
      <c r="B974" s="50" t="s">
        <v>13843</v>
      </c>
      <c r="D974" s="50" t="s">
        <v>13843</v>
      </c>
      <c r="E974" s="50" t="s">
        <v>13843</v>
      </c>
    </row>
    <row r="975" spans="2:5" x14ac:dyDescent="0.3">
      <c r="B975" s="50" t="s">
        <v>13843</v>
      </c>
      <c r="D975" s="50" t="s">
        <v>13843</v>
      </c>
      <c r="E975" s="50" t="s">
        <v>13843</v>
      </c>
    </row>
    <row r="976" spans="2:5" x14ac:dyDescent="0.3">
      <c r="B976" s="50" t="s">
        <v>13843</v>
      </c>
      <c r="D976" s="50" t="s">
        <v>13843</v>
      </c>
      <c r="E976" s="50" t="s">
        <v>13843</v>
      </c>
    </row>
    <row r="977" spans="2:5" x14ac:dyDescent="0.3">
      <c r="B977" s="50" t="s">
        <v>13843</v>
      </c>
      <c r="D977" s="50" t="s">
        <v>13843</v>
      </c>
      <c r="E977" s="50" t="s">
        <v>13843</v>
      </c>
    </row>
    <row r="978" spans="2:5" x14ac:dyDescent="0.3">
      <c r="B978" s="50" t="s">
        <v>13843</v>
      </c>
      <c r="D978" s="50" t="s">
        <v>13843</v>
      </c>
      <c r="E978" s="50" t="s">
        <v>13843</v>
      </c>
    </row>
    <row r="979" spans="2:5" x14ac:dyDescent="0.3">
      <c r="B979" s="50" t="s">
        <v>13843</v>
      </c>
      <c r="D979" s="50" t="s">
        <v>13843</v>
      </c>
      <c r="E979" s="50" t="s">
        <v>13843</v>
      </c>
    </row>
    <row r="980" spans="2:5" x14ac:dyDescent="0.3">
      <c r="B980" s="50" t="s">
        <v>13843</v>
      </c>
      <c r="D980" s="50" t="s">
        <v>13843</v>
      </c>
      <c r="E980" s="50" t="s">
        <v>13843</v>
      </c>
    </row>
    <row r="981" spans="2:5" x14ac:dyDescent="0.3">
      <c r="B981" s="50" t="s">
        <v>13843</v>
      </c>
      <c r="D981" s="50" t="s">
        <v>13843</v>
      </c>
      <c r="E981" s="50" t="s">
        <v>13843</v>
      </c>
    </row>
    <row r="982" spans="2:5" x14ac:dyDescent="0.3">
      <c r="B982" s="50" t="s">
        <v>13843</v>
      </c>
      <c r="D982" s="50" t="s">
        <v>13843</v>
      </c>
      <c r="E982" s="50" t="s">
        <v>13843</v>
      </c>
    </row>
    <row r="983" spans="2:5" x14ac:dyDescent="0.3">
      <c r="B983" s="50" t="s">
        <v>13843</v>
      </c>
      <c r="D983" s="50" t="s">
        <v>13843</v>
      </c>
      <c r="E983" s="50" t="s">
        <v>13843</v>
      </c>
    </row>
    <row r="984" spans="2:5" x14ac:dyDescent="0.3">
      <c r="B984" s="50" t="s">
        <v>13843</v>
      </c>
      <c r="D984" s="50" t="s">
        <v>13843</v>
      </c>
      <c r="E984" s="50" t="s">
        <v>13843</v>
      </c>
    </row>
    <row r="985" spans="2:5" x14ac:dyDescent="0.3">
      <c r="B985" s="50" t="s">
        <v>13843</v>
      </c>
      <c r="D985" s="50" t="s">
        <v>13843</v>
      </c>
      <c r="E985" s="50" t="s">
        <v>13843</v>
      </c>
    </row>
    <row r="986" spans="2:5" x14ac:dyDescent="0.3">
      <c r="B986" s="50" t="s">
        <v>13843</v>
      </c>
      <c r="D986" s="50" t="s">
        <v>13843</v>
      </c>
      <c r="E986" s="50" t="s">
        <v>13843</v>
      </c>
    </row>
    <row r="987" spans="2:5" x14ac:dyDescent="0.3">
      <c r="B987" s="50" t="s">
        <v>13843</v>
      </c>
      <c r="D987" s="50" t="s">
        <v>13843</v>
      </c>
      <c r="E987" s="50" t="s">
        <v>13843</v>
      </c>
    </row>
    <row r="988" spans="2:5" x14ac:dyDescent="0.3">
      <c r="B988" s="50" t="s">
        <v>13843</v>
      </c>
      <c r="D988" s="50" t="s">
        <v>13843</v>
      </c>
      <c r="E988" s="50" t="s">
        <v>13843</v>
      </c>
    </row>
    <row r="989" spans="2:5" x14ac:dyDescent="0.3">
      <c r="B989" s="50" t="s">
        <v>13843</v>
      </c>
      <c r="D989" s="50" t="s">
        <v>13843</v>
      </c>
      <c r="E989" s="50" t="s">
        <v>13843</v>
      </c>
    </row>
    <row r="990" spans="2:5" x14ac:dyDescent="0.3">
      <c r="B990" s="50" t="s">
        <v>13843</v>
      </c>
      <c r="D990" s="50" t="s">
        <v>13843</v>
      </c>
      <c r="E990" s="50" t="s">
        <v>13843</v>
      </c>
    </row>
    <row r="991" spans="2:5" x14ac:dyDescent="0.3">
      <c r="B991" s="50" t="s">
        <v>13843</v>
      </c>
      <c r="D991" s="50" t="s">
        <v>13843</v>
      </c>
      <c r="E991" s="50" t="s">
        <v>13843</v>
      </c>
    </row>
    <row r="992" spans="2:5" x14ac:dyDescent="0.3">
      <c r="B992" s="50" t="s">
        <v>13843</v>
      </c>
      <c r="D992" s="50" t="s">
        <v>13843</v>
      </c>
      <c r="E992" s="50" t="s">
        <v>13843</v>
      </c>
    </row>
    <row r="993" spans="2:5" x14ac:dyDescent="0.3">
      <c r="B993" s="50" t="s">
        <v>13843</v>
      </c>
      <c r="D993" s="50" t="s">
        <v>13843</v>
      </c>
      <c r="E993" s="50" t="s">
        <v>13843</v>
      </c>
    </row>
    <row r="994" spans="2:5" x14ac:dyDescent="0.3">
      <c r="B994" s="50" t="s">
        <v>13843</v>
      </c>
      <c r="D994" s="50" t="s">
        <v>13843</v>
      </c>
      <c r="E994" s="50" t="s">
        <v>13843</v>
      </c>
    </row>
    <row r="995" spans="2:5" x14ac:dyDescent="0.3">
      <c r="B995" s="50" t="s">
        <v>13843</v>
      </c>
      <c r="D995" s="50" t="s">
        <v>13843</v>
      </c>
      <c r="E995" s="50" t="s">
        <v>13843</v>
      </c>
    </row>
    <row r="996" spans="2:5" x14ac:dyDescent="0.3">
      <c r="B996" s="50" t="s">
        <v>13843</v>
      </c>
      <c r="D996" s="50" t="s">
        <v>13843</v>
      </c>
      <c r="E996" s="50" t="s">
        <v>13843</v>
      </c>
    </row>
    <row r="997" spans="2:5" x14ac:dyDescent="0.3">
      <c r="B997" s="50" t="s">
        <v>13843</v>
      </c>
      <c r="D997" s="50" t="s">
        <v>13843</v>
      </c>
      <c r="E997" s="50" t="s">
        <v>13843</v>
      </c>
    </row>
    <row r="998" spans="2:5" x14ac:dyDescent="0.3">
      <c r="B998" s="50" t="s">
        <v>13843</v>
      </c>
      <c r="D998" s="50" t="s">
        <v>13843</v>
      </c>
      <c r="E998" s="50" t="s">
        <v>13843</v>
      </c>
    </row>
    <row r="999" spans="2:5" x14ac:dyDescent="0.3">
      <c r="B999" s="50" t="s">
        <v>13843</v>
      </c>
      <c r="D999" s="50" t="s">
        <v>13843</v>
      </c>
      <c r="E999" s="50" t="s">
        <v>13843</v>
      </c>
    </row>
    <row r="1000" spans="2:5" x14ac:dyDescent="0.3">
      <c r="B1000" s="50" t="s">
        <v>13843</v>
      </c>
      <c r="D1000" s="50" t="s">
        <v>13843</v>
      </c>
      <c r="E1000" s="50" t="s">
        <v>13843</v>
      </c>
    </row>
    <row r="1001" spans="2:5" x14ac:dyDescent="0.3">
      <c r="B1001" s="50" t="s">
        <v>13843</v>
      </c>
      <c r="D1001" s="50" t="s">
        <v>13843</v>
      </c>
      <c r="E1001" s="50" t="s">
        <v>13843</v>
      </c>
    </row>
    <row r="1002" spans="2:5" x14ac:dyDescent="0.3">
      <c r="B1002" s="50" t="s">
        <v>13843</v>
      </c>
      <c r="D1002" s="50" t="s">
        <v>13843</v>
      </c>
      <c r="E1002" s="50" t="s">
        <v>13843</v>
      </c>
    </row>
    <row r="1003" spans="2:5" x14ac:dyDescent="0.3">
      <c r="B1003" s="50" t="s">
        <v>13843</v>
      </c>
      <c r="D1003" s="50" t="s">
        <v>13843</v>
      </c>
      <c r="E1003" s="50" t="s">
        <v>13843</v>
      </c>
    </row>
    <row r="1004" spans="2:5" x14ac:dyDescent="0.3">
      <c r="B1004" s="50" t="s">
        <v>13843</v>
      </c>
      <c r="D1004" s="50" t="s">
        <v>13843</v>
      </c>
      <c r="E1004" s="50" t="s">
        <v>13843</v>
      </c>
    </row>
    <row r="1005" spans="2:5" x14ac:dyDescent="0.3">
      <c r="B1005" s="50" t="s">
        <v>13843</v>
      </c>
      <c r="D1005" s="50" t="s">
        <v>13843</v>
      </c>
      <c r="E1005" s="50" t="s">
        <v>13843</v>
      </c>
    </row>
    <row r="1006" spans="2:5" x14ac:dyDescent="0.3">
      <c r="B1006" s="50" t="s">
        <v>13843</v>
      </c>
      <c r="D1006" s="50" t="s">
        <v>13843</v>
      </c>
      <c r="E1006" s="50" t="s">
        <v>13843</v>
      </c>
    </row>
    <row r="1007" spans="2:5" x14ac:dyDescent="0.3">
      <c r="B1007" s="50" t="s">
        <v>13843</v>
      </c>
      <c r="D1007" s="50" t="s">
        <v>13843</v>
      </c>
      <c r="E1007" s="50" t="s">
        <v>13843</v>
      </c>
    </row>
    <row r="1008" spans="2:5" x14ac:dyDescent="0.3">
      <c r="B1008" s="50" t="s">
        <v>13843</v>
      </c>
      <c r="D1008" s="50" t="s">
        <v>13843</v>
      </c>
      <c r="E1008" s="50" t="s">
        <v>13843</v>
      </c>
    </row>
    <row r="1009" spans="2:5" x14ac:dyDescent="0.3">
      <c r="B1009" s="50" t="s">
        <v>13843</v>
      </c>
      <c r="D1009" s="50" t="s">
        <v>13843</v>
      </c>
      <c r="E1009" s="50" t="s">
        <v>13843</v>
      </c>
    </row>
    <row r="1010" spans="2:5" x14ac:dyDescent="0.3">
      <c r="B1010" s="50" t="s">
        <v>13843</v>
      </c>
      <c r="D1010" s="50" t="s">
        <v>13843</v>
      </c>
      <c r="E1010" s="50" t="s">
        <v>13843</v>
      </c>
    </row>
    <row r="1011" spans="2:5" x14ac:dyDescent="0.3">
      <c r="B1011" s="50" t="s">
        <v>13843</v>
      </c>
      <c r="D1011" s="50" t="s">
        <v>13843</v>
      </c>
      <c r="E1011" s="50" t="s">
        <v>13843</v>
      </c>
    </row>
    <row r="1012" spans="2:5" x14ac:dyDescent="0.3">
      <c r="B1012" s="50" t="s">
        <v>13843</v>
      </c>
      <c r="D1012" s="50" t="s">
        <v>13843</v>
      </c>
      <c r="E1012" s="50" t="s">
        <v>13843</v>
      </c>
    </row>
    <row r="1013" spans="2:5" x14ac:dyDescent="0.3">
      <c r="B1013" s="50" t="s">
        <v>13843</v>
      </c>
      <c r="D1013" s="50" t="s">
        <v>13843</v>
      </c>
      <c r="E1013" s="50" t="s">
        <v>13843</v>
      </c>
    </row>
    <row r="1014" spans="2:5" x14ac:dyDescent="0.3">
      <c r="B1014" s="50" t="s">
        <v>13843</v>
      </c>
      <c r="D1014" s="50" t="s">
        <v>13843</v>
      </c>
      <c r="E1014" s="50" t="s">
        <v>13843</v>
      </c>
    </row>
    <row r="1015" spans="2:5" x14ac:dyDescent="0.3">
      <c r="B1015" s="50" t="s">
        <v>13843</v>
      </c>
      <c r="D1015" s="50" t="s">
        <v>13843</v>
      </c>
      <c r="E1015" s="50" t="s">
        <v>13843</v>
      </c>
    </row>
    <row r="1016" spans="2:5" x14ac:dyDescent="0.3">
      <c r="B1016" s="50" t="s">
        <v>13843</v>
      </c>
      <c r="D1016" s="50" t="s">
        <v>13843</v>
      </c>
      <c r="E1016" s="50" t="s">
        <v>13843</v>
      </c>
    </row>
    <row r="1017" spans="2:5" x14ac:dyDescent="0.3">
      <c r="B1017" s="50" t="s">
        <v>13843</v>
      </c>
      <c r="D1017" s="50" t="s">
        <v>13843</v>
      </c>
      <c r="E1017" s="50" t="s">
        <v>13843</v>
      </c>
    </row>
    <row r="1018" spans="2:5" x14ac:dyDescent="0.3">
      <c r="B1018" s="50" t="s">
        <v>13843</v>
      </c>
      <c r="D1018" s="50" t="s">
        <v>13843</v>
      </c>
      <c r="E1018" s="50" t="s">
        <v>13843</v>
      </c>
    </row>
    <row r="1019" spans="2:5" x14ac:dyDescent="0.3">
      <c r="B1019" s="50" t="s">
        <v>13843</v>
      </c>
      <c r="D1019" s="50" t="s">
        <v>13843</v>
      </c>
      <c r="E1019" s="50" t="s">
        <v>13843</v>
      </c>
    </row>
    <row r="1020" spans="2:5" x14ac:dyDescent="0.3">
      <c r="B1020" s="50" t="s">
        <v>13843</v>
      </c>
      <c r="D1020" s="50" t="s">
        <v>13843</v>
      </c>
      <c r="E1020" s="50" t="s">
        <v>13843</v>
      </c>
    </row>
    <row r="1021" spans="2:5" x14ac:dyDescent="0.3">
      <c r="B1021" s="50" t="s">
        <v>13843</v>
      </c>
      <c r="D1021" s="50" t="s">
        <v>13843</v>
      </c>
      <c r="E1021" s="50" t="s">
        <v>13843</v>
      </c>
    </row>
    <row r="1022" spans="2:5" x14ac:dyDescent="0.3">
      <c r="B1022" s="50" t="s">
        <v>13843</v>
      </c>
      <c r="D1022" s="50" t="s">
        <v>13843</v>
      </c>
      <c r="E1022" s="50" t="s">
        <v>13843</v>
      </c>
    </row>
    <row r="1023" spans="2:5" x14ac:dyDescent="0.3">
      <c r="B1023" s="50" t="s">
        <v>13843</v>
      </c>
      <c r="D1023" s="50" t="s">
        <v>13843</v>
      </c>
      <c r="E1023" s="50" t="s">
        <v>13843</v>
      </c>
    </row>
    <row r="1024" spans="2:5" x14ac:dyDescent="0.3">
      <c r="B1024" s="50" t="s">
        <v>13843</v>
      </c>
      <c r="D1024" s="50" t="s">
        <v>13843</v>
      </c>
      <c r="E1024" s="50" t="s">
        <v>13843</v>
      </c>
    </row>
    <row r="1025" spans="2:5" x14ac:dyDescent="0.3">
      <c r="B1025" s="50" t="s">
        <v>13843</v>
      </c>
      <c r="D1025" s="50" t="s">
        <v>13843</v>
      </c>
      <c r="E1025" s="50" t="s">
        <v>13843</v>
      </c>
    </row>
    <row r="1026" spans="2:5" x14ac:dyDescent="0.3">
      <c r="B1026" s="50" t="s">
        <v>13843</v>
      </c>
      <c r="D1026" s="50" t="s">
        <v>13843</v>
      </c>
      <c r="E1026" s="50" t="s">
        <v>13843</v>
      </c>
    </row>
    <row r="1027" spans="2:5" x14ac:dyDescent="0.3">
      <c r="B1027" s="50" t="s">
        <v>13843</v>
      </c>
      <c r="D1027" s="50" t="s">
        <v>13843</v>
      </c>
      <c r="E1027" s="50" t="s">
        <v>13843</v>
      </c>
    </row>
    <row r="1028" spans="2:5" x14ac:dyDescent="0.3">
      <c r="B1028" s="50" t="s">
        <v>13843</v>
      </c>
      <c r="D1028" s="50" t="s">
        <v>13843</v>
      </c>
      <c r="E1028" s="50" t="s">
        <v>13843</v>
      </c>
    </row>
    <row r="1029" spans="2:5" x14ac:dyDescent="0.3">
      <c r="B1029" s="50" t="s">
        <v>13843</v>
      </c>
      <c r="D1029" s="50" t="s">
        <v>13843</v>
      </c>
      <c r="E1029" s="50" t="s">
        <v>13843</v>
      </c>
    </row>
    <row r="1030" spans="2:5" x14ac:dyDescent="0.3">
      <c r="B1030" s="50" t="s">
        <v>13843</v>
      </c>
      <c r="D1030" s="50" t="s">
        <v>13843</v>
      </c>
      <c r="E1030" s="50" t="s">
        <v>13843</v>
      </c>
    </row>
    <row r="1031" spans="2:5" x14ac:dyDescent="0.3">
      <c r="B1031" s="50" t="s">
        <v>13843</v>
      </c>
      <c r="D1031" s="50" t="s">
        <v>13843</v>
      </c>
      <c r="E1031" s="50" t="s">
        <v>13843</v>
      </c>
    </row>
    <row r="1032" spans="2:5" x14ac:dyDescent="0.3">
      <c r="B1032" s="50" t="s">
        <v>13843</v>
      </c>
      <c r="D1032" s="50" t="s">
        <v>13843</v>
      </c>
      <c r="E1032" s="50" t="s">
        <v>13843</v>
      </c>
    </row>
    <row r="1033" spans="2:5" x14ac:dyDescent="0.3">
      <c r="B1033" s="50" t="s">
        <v>13843</v>
      </c>
      <c r="D1033" s="50" t="s">
        <v>13843</v>
      </c>
      <c r="E1033" s="50" t="s">
        <v>13843</v>
      </c>
    </row>
    <row r="1034" spans="2:5" x14ac:dyDescent="0.3">
      <c r="B1034" s="50" t="s">
        <v>13843</v>
      </c>
      <c r="D1034" s="50" t="s">
        <v>13843</v>
      </c>
      <c r="E1034" s="50" t="s">
        <v>13843</v>
      </c>
    </row>
    <row r="1035" spans="2:5" x14ac:dyDescent="0.3">
      <c r="B1035" s="50" t="s">
        <v>13843</v>
      </c>
      <c r="D1035" s="50" t="s">
        <v>13843</v>
      </c>
      <c r="E1035" s="50" t="s">
        <v>13843</v>
      </c>
    </row>
    <row r="1036" spans="2:5" x14ac:dyDescent="0.3">
      <c r="B1036" s="50" t="s">
        <v>13843</v>
      </c>
      <c r="D1036" s="50" t="s">
        <v>13843</v>
      </c>
      <c r="E1036" s="50" t="s">
        <v>13843</v>
      </c>
    </row>
    <row r="1037" spans="2:5" x14ac:dyDescent="0.3">
      <c r="B1037" s="50" t="s">
        <v>13843</v>
      </c>
      <c r="D1037" s="50" t="s">
        <v>13843</v>
      </c>
      <c r="E1037" s="50" t="s">
        <v>13843</v>
      </c>
    </row>
    <row r="1038" spans="2:5" x14ac:dyDescent="0.3">
      <c r="B1038" s="50" t="s">
        <v>13843</v>
      </c>
      <c r="D1038" s="50" t="s">
        <v>13843</v>
      </c>
      <c r="E1038" s="50" t="s">
        <v>13843</v>
      </c>
    </row>
    <row r="1039" spans="2:5" x14ac:dyDescent="0.3">
      <c r="B1039" s="50" t="s">
        <v>13843</v>
      </c>
      <c r="D1039" s="50" t="s">
        <v>13843</v>
      </c>
      <c r="E1039" s="50" t="s">
        <v>13843</v>
      </c>
    </row>
    <row r="1040" spans="2:5" x14ac:dyDescent="0.3">
      <c r="B1040" s="50" t="s">
        <v>13843</v>
      </c>
      <c r="D1040" s="50" t="s">
        <v>13843</v>
      </c>
      <c r="E1040" s="50" t="s">
        <v>13843</v>
      </c>
    </row>
    <row r="1041" spans="2:5" x14ac:dyDescent="0.3">
      <c r="B1041" s="50" t="s">
        <v>13843</v>
      </c>
      <c r="D1041" s="50" t="s">
        <v>13843</v>
      </c>
      <c r="E1041" s="50" t="s">
        <v>13843</v>
      </c>
    </row>
    <row r="1042" spans="2:5" x14ac:dyDescent="0.3">
      <c r="B1042" s="50" t="s">
        <v>13843</v>
      </c>
      <c r="D1042" s="50" t="s">
        <v>13843</v>
      </c>
      <c r="E1042" s="50" t="s">
        <v>13843</v>
      </c>
    </row>
    <row r="1043" spans="2:5" x14ac:dyDescent="0.3">
      <c r="B1043" s="50" t="s">
        <v>13843</v>
      </c>
      <c r="D1043" s="50" t="s">
        <v>13843</v>
      </c>
      <c r="E1043" s="50" t="s">
        <v>13843</v>
      </c>
    </row>
    <row r="1044" spans="2:5" x14ac:dyDescent="0.3">
      <c r="B1044" s="50" t="s">
        <v>13843</v>
      </c>
      <c r="D1044" s="50" t="s">
        <v>13843</v>
      </c>
      <c r="E1044" s="50" t="s">
        <v>13843</v>
      </c>
    </row>
    <row r="1045" spans="2:5" x14ac:dyDescent="0.3">
      <c r="B1045" s="50" t="s">
        <v>13843</v>
      </c>
      <c r="D1045" s="50" t="s">
        <v>13843</v>
      </c>
      <c r="E1045" s="50" t="s">
        <v>13843</v>
      </c>
    </row>
    <row r="1046" spans="2:5" x14ac:dyDescent="0.3">
      <c r="B1046" s="50" t="s">
        <v>13843</v>
      </c>
      <c r="D1046" s="50" t="s">
        <v>13843</v>
      </c>
      <c r="E1046" s="50" t="s">
        <v>13843</v>
      </c>
    </row>
    <row r="1047" spans="2:5" x14ac:dyDescent="0.3">
      <c r="B1047" s="50" t="s">
        <v>13843</v>
      </c>
      <c r="D1047" s="50" t="s">
        <v>13843</v>
      </c>
      <c r="E1047" s="50" t="s">
        <v>13843</v>
      </c>
    </row>
    <row r="1048" spans="2:5" x14ac:dyDescent="0.3">
      <c r="B1048" s="50" t="s">
        <v>13843</v>
      </c>
      <c r="D1048" s="50" t="s">
        <v>13843</v>
      </c>
      <c r="E1048" s="50" t="s">
        <v>13843</v>
      </c>
    </row>
    <row r="1049" spans="2:5" x14ac:dyDescent="0.3">
      <c r="B1049" s="50" t="s">
        <v>13843</v>
      </c>
      <c r="D1049" s="50" t="s">
        <v>13843</v>
      </c>
      <c r="E1049" s="50" t="s">
        <v>13843</v>
      </c>
    </row>
    <row r="1050" spans="2:5" x14ac:dyDescent="0.3">
      <c r="B1050" s="50" t="s">
        <v>13843</v>
      </c>
      <c r="D1050" s="50" t="s">
        <v>13843</v>
      </c>
      <c r="E1050" s="50" t="s">
        <v>13843</v>
      </c>
    </row>
    <row r="1051" spans="2:5" x14ac:dyDescent="0.3">
      <c r="B1051" s="50" t="s">
        <v>13843</v>
      </c>
      <c r="D1051" s="50" t="s">
        <v>13843</v>
      </c>
      <c r="E1051" s="50" t="s">
        <v>13843</v>
      </c>
    </row>
    <row r="1052" spans="2:5" x14ac:dyDescent="0.3">
      <c r="B1052" s="50" t="s">
        <v>13843</v>
      </c>
      <c r="D1052" s="50" t="s">
        <v>13843</v>
      </c>
      <c r="E1052" s="50" t="s">
        <v>13843</v>
      </c>
    </row>
    <row r="1053" spans="2:5" x14ac:dyDescent="0.3">
      <c r="B1053" s="50" t="s">
        <v>13843</v>
      </c>
      <c r="D1053" s="50" t="s">
        <v>13843</v>
      </c>
      <c r="E1053" s="50" t="s">
        <v>13843</v>
      </c>
    </row>
    <row r="1054" spans="2:5" x14ac:dyDescent="0.3">
      <c r="B1054" s="50" t="s">
        <v>13843</v>
      </c>
      <c r="D1054" s="50" t="s">
        <v>13843</v>
      </c>
      <c r="E1054" s="50" t="s">
        <v>13843</v>
      </c>
    </row>
    <row r="1055" spans="2:5" x14ac:dyDescent="0.3">
      <c r="B1055" s="50" t="s">
        <v>13843</v>
      </c>
      <c r="D1055" s="50" t="s">
        <v>13843</v>
      </c>
      <c r="E1055" s="50" t="s">
        <v>13843</v>
      </c>
    </row>
    <row r="1056" spans="2:5" x14ac:dyDescent="0.3">
      <c r="B1056" s="50" t="s">
        <v>13843</v>
      </c>
      <c r="D1056" s="50" t="s">
        <v>13843</v>
      </c>
      <c r="E1056" s="50" t="s">
        <v>13843</v>
      </c>
    </row>
    <row r="1057" spans="2:5" x14ac:dyDescent="0.3">
      <c r="B1057" s="50" t="s">
        <v>13843</v>
      </c>
      <c r="D1057" s="50" t="s">
        <v>13843</v>
      </c>
      <c r="E1057" s="50" t="s">
        <v>13843</v>
      </c>
    </row>
    <row r="1058" spans="2:5" x14ac:dyDescent="0.3">
      <c r="B1058" s="50" t="s">
        <v>13843</v>
      </c>
      <c r="D1058" s="50" t="s">
        <v>13843</v>
      </c>
      <c r="E1058" s="50" t="s">
        <v>13843</v>
      </c>
    </row>
    <row r="1059" spans="2:5" x14ac:dyDescent="0.3">
      <c r="B1059" s="50" t="s">
        <v>13843</v>
      </c>
      <c r="D1059" s="50" t="s">
        <v>13843</v>
      </c>
      <c r="E1059" s="50" t="s">
        <v>13843</v>
      </c>
    </row>
    <row r="1060" spans="2:5" x14ac:dyDescent="0.3">
      <c r="B1060" s="50" t="s">
        <v>13843</v>
      </c>
      <c r="D1060" s="50" t="s">
        <v>13843</v>
      </c>
      <c r="E1060" s="50" t="s">
        <v>13843</v>
      </c>
    </row>
    <row r="1061" spans="2:5" x14ac:dyDescent="0.3">
      <c r="B1061" s="50" t="s">
        <v>13843</v>
      </c>
      <c r="D1061" s="50" t="s">
        <v>13843</v>
      </c>
      <c r="E1061" s="50" t="s">
        <v>13843</v>
      </c>
    </row>
    <row r="1062" spans="2:5" x14ac:dyDescent="0.3">
      <c r="B1062" s="50" t="s">
        <v>13843</v>
      </c>
      <c r="D1062" s="50" t="s">
        <v>13843</v>
      </c>
      <c r="E1062" s="50" t="s">
        <v>13843</v>
      </c>
    </row>
    <row r="1063" spans="2:5" x14ac:dyDescent="0.3">
      <c r="B1063" s="50" t="s">
        <v>13843</v>
      </c>
      <c r="D1063" s="50" t="s">
        <v>13843</v>
      </c>
      <c r="E1063" s="50" t="s">
        <v>13843</v>
      </c>
    </row>
    <row r="1064" spans="2:5" x14ac:dyDescent="0.3">
      <c r="B1064" s="50" t="s">
        <v>13843</v>
      </c>
      <c r="D1064" s="50" t="s">
        <v>13843</v>
      </c>
      <c r="E1064" s="50" t="s">
        <v>13843</v>
      </c>
    </row>
    <row r="1065" spans="2:5" x14ac:dyDescent="0.3">
      <c r="B1065" s="50" t="s">
        <v>13843</v>
      </c>
      <c r="D1065" s="50" t="s">
        <v>13843</v>
      </c>
      <c r="E1065" s="50" t="s">
        <v>13843</v>
      </c>
    </row>
    <row r="1066" spans="2:5" x14ac:dyDescent="0.3">
      <c r="B1066" s="50" t="s">
        <v>13843</v>
      </c>
      <c r="D1066" s="50" t="s">
        <v>13843</v>
      </c>
      <c r="E1066" s="50" t="s">
        <v>13843</v>
      </c>
    </row>
    <row r="1067" spans="2:5" x14ac:dyDescent="0.3">
      <c r="B1067" s="50" t="s">
        <v>13843</v>
      </c>
      <c r="D1067" s="50" t="s">
        <v>13843</v>
      </c>
      <c r="E1067" s="50" t="s">
        <v>13843</v>
      </c>
    </row>
    <row r="1068" spans="2:5" x14ac:dyDescent="0.3">
      <c r="B1068" s="50" t="s">
        <v>13843</v>
      </c>
      <c r="D1068" s="50" t="s">
        <v>13843</v>
      </c>
      <c r="E1068" s="50" t="s">
        <v>13843</v>
      </c>
    </row>
    <row r="1069" spans="2:5" x14ac:dyDescent="0.3">
      <c r="B1069" s="50" t="s">
        <v>13843</v>
      </c>
      <c r="D1069" s="50" t="s">
        <v>13843</v>
      </c>
      <c r="E1069" s="50" t="s">
        <v>13843</v>
      </c>
    </row>
    <row r="1070" spans="2:5" x14ac:dyDescent="0.3">
      <c r="B1070" s="50" t="s">
        <v>13843</v>
      </c>
      <c r="D1070" s="50" t="s">
        <v>13843</v>
      </c>
      <c r="E1070" s="50" t="s">
        <v>13843</v>
      </c>
    </row>
    <row r="1071" spans="2:5" x14ac:dyDescent="0.3">
      <c r="B1071" s="50" t="s">
        <v>13843</v>
      </c>
      <c r="D1071" s="50" t="s">
        <v>13843</v>
      </c>
      <c r="E1071" s="50" t="s">
        <v>13843</v>
      </c>
    </row>
    <row r="1072" spans="2:5" x14ac:dyDescent="0.3">
      <c r="B1072" s="50" t="s">
        <v>13843</v>
      </c>
      <c r="D1072" s="50" t="s">
        <v>13843</v>
      </c>
      <c r="E1072" s="50" t="s">
        <v>13843</v>
      </c>
    </row>
    <row r="1073" spans="2:5" x14ac:dyDescent="0.3">
      <c r="B1073" s="50" t="s">
        <v>13843</v>
      </c>
      <c r="D1073" s="50" t="s">
        <v>13843</v>
      </c>
      <c r="E1073" s="50" t="s">
        <v>13843</v>
      </c>
    </row>
    <row r="1074" spans="2:5" x14ac:dyDescent="0.3">
      <c r="B1074" s="50" t="s">
        <v>13843</v>
      </c>
      <c r="D1074" s="50" t="s">
        <v>13843</v>
      </c>
      <c r="E1074" s="50" t="s">
        <v>13843</v>
      </c>
    </row>
    <row r="1075" spans="2:5" x14ac:dyDescent="0.3">
      <c r="B1075" s="50" t="s">
        <v>13843</v>
      </c>
      <c r="D1075" s="50" t="s">
        <v>13843</v>
      </c>
      <c r="E1075" s="50" t="s">
        <v>13843</v>
      </c>
    </row>
    <row r="1076" spans="2:5" x14ac:dyDescent="0.3">
      <c r="B1076" s="50" t="s">
        <v>13843</v>
      </c>
      <c r="D1076" s="50" t="s">
        <v>13843</v>
      </c>
      <c r="E1076" s="50" t="s">
        <v>13843</v>
      </c>
    </row>
    <row r="1077" spans="2:5" x14ac:dyDescent="0.3">
      <c r="B1077" s="50" t="s">
        <v>13843</v>
      </c>
      <c r="D1077" s="50" t="s">
        <v>13843</v>
      </c>
      <c r="E1077" s="50" t="s">
        <v>13843</v>
      </c>
    </row>
    <row r="1078" spans="2:5" x14ac:dyDescent="0.3">
      <c r="B1078" s="50" t="s">
        <v>13843</v>
      </c>
      <c r="D1078" s="50" t="s">
        <v>13843</v>
      </c>
      <c r="E1078" s="50" t="s">
        <v>13843</v>
      </c>
    </row>
    <row r="1079" spans="2:5" x14ac:dyDescent="0.3">
      <c r="B1079" s="50" t="s">
        <v>13843</v>
      </c>
      <c r="D1079" s="50" t="s">
        <v>13843</v>
      </c>
      <c r="E1079" s="50" t="s">
        <v>13843</v>
      </c>
    </row>
    <row r="1080" spans="2:5" x14ac:dyDescent="0.3">
      <c r="B1080" s="50" t="s">
        <v>13843</v>
      </c>
      <c r="D1080" s="50" t="s">
        <v>13843</v>
      </c>
      <c r="E1080" s="50" t="s">
        <v>13843</v>
      </c>
    </row>
    <row r="1081" spans="2:5" x14ac:dyDescent="0.3">
      <c r="B1081" s="50" t="s">
        <v>13843</v>
      </c>
      <c r="D1081" s="50" t="s">
        <v>13843</v>
      </c>
      <c r="E1081" s="50" t="s">
        <v>13843</v>
      </c>
    </row>
    <row r="1082" spans="2:5" x14ac:dyDescent="0.3">
      <c r="B1082" s="50" t="s">
        <v>13843</v>
      </c>
      <c r="D1082" s="50" t="s">
        <v>13843</v>
      </c>
      <c r="E1082" s="50" t="s">
        <v>13843</v>
      </c>
    </row>
    <row r="1083" spans="2:5" x14ac:dyDescent="0.3">
      <c r="B1083" s="50" t="s">
        <v>13843</v>
      </c>
      <c r="D1083" s="50" t="s">
        <v>13843</v>
      </c>
      <c r="E1083" s="50" t="s">
        <v>13843</v>
      </c>
    </row>
    <row r="1084" spans="2:5" x14ac:dyDescent="0.3">
      <c r="B1084" s="50" t="s">
        <v>13843</v>
      </c>
      <c r="D1084" s="50" t="s">
        <v>13843</v>
      </c>
      <c r="E1084" s="50" t="s">
        <v>13843</v>
      </c>
    </row>
    <row r="1085" spans="2:5" x14ac:dyDescent="0.3">
      <c r="B1085" s="50" t="s">
        <v>13843</v>
      </c>
      <c r="D1085" s="50" t="s">
        <v>13843</v>
      </c>
      <c r="E1085" s="50" t="s">
        <v>13843</v>
      </c>
    </row>
    <row r="1086" spans="2:5" x14ac:dyDescent="0.3">
      <c r="B1086" s="50" t="s">
        <v>13843</v>
      </c>
      <c r="D1086" s="50" t="s">
        <v>13843</v>
      </c>
      <c r="E1086" s="50" t="s">
        <v>13843</v>
      </c>
    </row>
    <row r="1087" spans="2:5" x14ac:dyDescent="0.3">
      <c r="B1087" s="50" t="s">
        <v>13843</v>
      </c>
      <c r="D1087" s="50" t="s">
        <v>13843</v>
      </c>
      <c r="E1087" s="50" t="s">
        <v>13843</v>
      </c>
    </row>
    <row r="1088" spans="2:5" x14ac:dyDescent="0.3">
      <c r="B1088" s="50" t="s">
        <v>13843</v>
      </c>
      <c r="D1088" s="50" t="s">
        <v>13843</v>
      </c>
      <c r="E1088" s="50" t="s">
        <v>13843</v>
      </c>
    </row>
    <row r="1089" spans="2:5" x14ac:dyDescent="0.3">
      <c r="B1089" s="50" t="s">
        <v>13843</v>
      </c>
      <c r="D1089" s="50" t="s">
        <v>13843</v>
      </c>
      <c r="E1089" s="50" t="s">
        <v>13843</v>
      </c>
    </row>
    <row r="1090" spans="2:5" x14ac:dyDescent="0.3">
      <c r="B1090" s="50" t="s">
        <v>13843</v>
      </c>
      <c r="D1090" s="50" t="s">
        <v>13843</v>
      </c>
      <c r="E1090" s="50" t="s">
        <v>13843</v>
      </c>
    </row>
    <row r="1091" spans="2:5" x14ac:dyDescent="0.3">
      <c r="B1091" s="50" t="s">
        <v>13843</v>
      </c>
      <c r="D1091" s="50" t="s">
        <v>13843</v>
      </c>
      <c r="E1091" s="50" t="s">
        <v>13843</v>
      </c>
    </row>
    <row r="1092" spans="2:5" x14ac:dyDescent="0.3">
      <c r="B1092" s="50" t="s">
        <v>13843</v>
      </c>
      <c r="D1092" s="50" t="s">
        <v>13843</v>
      </c>
      <c r="E1092" s="50" t="s">
        <v>13843</v>
      </c>
    </row>
    <row r="1093" spans="2:5" x14ac:dyDescent="0.3">
      <c r="B1093" s="50" t="s">
        <v>13843</v>
      </c>
      <c r="D1093" s="50" t="s">
        <v>13843</v>
      </c>
      <c r="E1093" s="50" t="s">
        <v>13843</v>
      </c>
    </row>
    <row r="1094" spans="2:5" x14ac:dyDescent="0.3">
      <c r="B1094" s="50" t="s">
        <v>13843</v>
      </c>
      <c r="D1094" s="50" t="s">
        <v>13843</v>
      </c>
      <c r="E1094" s="50" t="s">
        <v>13843</v>
      </c>
    </row>
    <row r="1095" spans="2:5" x14ac:dyDescent="0.3">
      <c r="B1095" s="50" t="s">
        <v>13843</v>
      </c>
      <c r="D1095" s="50" t="s">
        <v>13843</v>
      </c>
      <c r="E1095" s="50" t="s">
        <v>13843</v>
      </c>
    </row>
    <row r="1096" spans="2:5" x14ac:dyDescent="0.3">
      <c r="B1096" s="50" t="s">
        <v>13843</v>
      </c>
      <c r="D1096" s="50" t="s">
        <v>13843</v>
      </c>
      <c r="E1096" s="50" t="s">
        <v>13843</v>
      </c>
    </row>
    <row r="1097" spans="2:5" x14ac:dyDescent="0.3">
      <c r="B1097" s="50" t="s">
        <v>13843</v>
      </c>
      <c r="D1097" s="50" t="s">
        <v>13843</v>
      </c>
      <c r="E1097" s="50" t="s">
        <v>13843</v>
      </c>
    </row>
    <row r="1098" spans="2:5" x14ac:dyDescent="0.3">
      <c r="B1098" s="50" t="s">
        <v>13843</v>
      </c>
      <c r="D1098" s="50" t="s">
        <v>13843</v>
      </c>
      <c r="E1098" s="50" t="s">
        <v>13843</v>
      </c>
    </row>
    <row r="1099" spans="2:5" x14ac:dyDescent="0.3">
      <c r="B1099" s="50" t="s">
        <v>13843</v>
      </c>
      <c r="D1099" s="50" t="s">
        <v>13843</v>
      </c>
      <c r="E1099" s="50" t="s">
        <v>13843</v>
      </c>
    </row>
    <row r="1100" spans="2:5" x14ac:dyDescent="0.3">
      <c r="B1100" s="50" t="s">
        <v>13843</v>
      </c>
      <c r="D1100" s="50" t="s">
        <v>13843</v>
      </c>
      <c r="E1100" s="50" t="s">
        <v>13843</v>
      </c>
    </row>
    <row r="1101" spans="2:5" x14ac:dyDescent="0.3">
      <c r="B1101" s="50" t="s">
        <v>13843</v>
      </c>
      <c r="D1101" s="50" t="s">
        <v>13843</v>
      </c>
      <c r="E1101" s="50" t="s">
        <v>13843</v>
      </c>
    </row>
    <row r="1102" spans="2:5" x14ac:dyDescent="0.3">
      <c r="B1102" s="50" t="s">
        <v>13843</v>
      </c>
      <c r="D1102" s="50" t="s">
        <v>13843</v>
      </c>
      <c r="E1102" s="50" t="s">
        <v>13843</v>
      </c>
    </row>
    <row r="1103" spans="2:5" x14ac:dyDescent="0.3">
      <c r="B1103" s="50" t="s">
        <v>13843</v>
      </c>
      <c r="D1103" s="50" t="s">
        <v>13843</v>
      </c>
      <c r="E1103" s="50" t="s">
        <v>13843</v>
      </c>
    </row>
    <row r="1104" spans="2:5" x14ac:dyDescent="0.3">
      <c r="B1104" s="50" t="s">
        <v>13843</v>
      </c>
      <c r="D1104" s="50" t="s">
        <v>13843</v>
      </c>
      <c r="E1104" s="50" t="s">
        <v>13843</v>
      </c>
    </row>
    <row r="1105" spans="2:5" x14ac:dyDescent="0.3">
      <c r="B1105" s="50" t="s">
        <v>13843</v>
      </c>
      <c r="D1105" s="50" t="s">
        <v>13843</v>
      </c>
      <c r="E1105" s="50" t="s">
        <v>13843</v>
      </c>
    </row>
    <row r="1106" spans="2:5" x14ac:dyDescent="0.3">
      <c r="B1106" s="50" t="s">
        <v>13843</v>
      </c>
      <c r="D1106" s="50" t="s">
        <v>13843</v>
      </c>
      <c r="E1106" s="50" t="s">
        <v>13843</v>
      </c>
    </row>
    <row r="1107" spans="2:5" x14ac:dyDescent="0.3">
      <c r="B1107" s="50" t="s">
        <v>13843</v>
      </c>
      <c r="D1107" s="50" t="s">
        <v>13843</v>
      </c>
      <c r="E1107" s="50" t="s">
        <v>13843</v>
      </c>
    </row>
    <row r="1108" spans="2:5" x14ac:dyDescent="0.3">
      <c r="B1108" s="50" t="s">
        <v>13843</v>
      </c>
      <c r="D1108" s="50" t="s">
        <v>13843</v>
      </c>
      <c r="E1108" s="50" t="s">
        <v>13843</v>
      </c>
    </row>
    <row r="1109" spans="2:5" x14ac:dyDescent="0.3">
      <c r="B1109" s="50" t="s">
        <v>13843</v>
      </c>
      <c r="D1109" s="50" t="s">
        <v>13843</v>
      </c>
      <c r="E1109" s="50" t="s">
        <v>13843</v>
      </c>
    </row>
    <row r="1110" spans="2:5" x14ac:dyDescent="0.3">
      <c r="B1110" s="50" t="s">
        <v>13843</v>
      </c>
      <c r="D1110" s="50" t="s">
        <v>13843</v>
      </c>
      <c r="E1110" s="50" t="s">
        <v>13843</v>
      </c>
    </row>
    <row r="1111" spans="2:5" x14ac:dyDescent="0.3">
      <c r="B1111" s="50" t="s">
        <v>13843</v>
      </c>
      <c r="D1111" s="50" t="s">
        <v>13843</v>
      </c>
      <c r="E1111" s="50" t="s">
        <v>13843</v>
      </c>
    </row>
    <row r="1112" spans="2:5" x14ac:dyDescent="0.3">
      <c r="B1112" s="50" t="s">
        <v>13843</v>
      </c>
      <c r="D1112" s="50" t="s">
        <v>13843</v>
      </c>
      <c r="E1112" s="50" t="s">
        <v>13843</v>
      </c>
    </row>
    <row r="1113" spans="2:5" x14ac:dyDescent="0.3">
      <c r="B1113" s="50" t="s">
        <v>13843</v>
      </c>
      <c r="D1113" s="50" t="s">
        <v>13843</v>
      </c>
      <c r="E1113" s="50" t="s">
        <v>13843</v>
      </c>
    </row>
    <row r="1114" spans="2:5" x14ac:dyDescent="0.3">
      <c r="B1114" s="50" t="s">
        <v>13843</v>
      </c>
      <c r="D1114" s="50" t="s">
        <v>13843</v>
      </c>
      <c r="E1114" s="50" t="s">
        <v>13843</v>
      </c>
    </row>
    <row r="1115" spans="2:5" x14ac:dyDescent="0.3">
      <c r="B1115" s="50" t="s">
        <v>13843</v>
      </c>
      <c r="D1115" s="50" t="s">
        <v>13843</v>
      </c>
      <c r="E1115" s="50" t="s">
        <v>13843</v>
      </c>
    </row>
    <row r="1116" spans="2:5" x14ac:dyDescent="0.3">
      <c r="B1116" s="50" t="s">
        <v>13843</v>
      </c>
      <c r="D1116" s="50" t="s">
        <v>13843</v>
      </c>
      <c r="E1116" s="50" t="s">
        <v>13843</v>
      </c>
    </row>
    <row r="1117" spans="2:5" x14ac:dyDescent="0.3">
      <c r="B1117" s="50" t="s">
        <v>13843</v>
      </c>
      <c r="D1117" s="50" t="s">
        <v>13843</v>
      </c>
      <c r="E1117" s="50" t="s">
        <v>13843</v>
      </c>
    </row>
    <row r="1118" spans="2:5" x14ac:dyDescent="0.3">
      <c r="B1118" s="50" t="s">
        <v>13843</v>
      </c>
      <c r="D1118" s="50" t="s">
        <v>13843</v>
      </c>
      <c r="E1118" s="50" t="s">
        <v>13843</v>
      </c>
    </row>
    <row r="1119" spans="2:5" x14ac:dyDescent="0.3">
      <c r="B1119" s="50" t="s">
        <v>13843</v>
      </c>
      <c r="D1119" s="50" t="s">
        <v>13843</v>
      </c>
      <c r="E1119" s="50" t="s">
        <v>13843</v>
      </c>
    </row>
    <row r="1120" spans="2:5" x14ac:dyDescent="0.3">
      <c r="B1120" s="50" t="s">
        <v>13843</v>
      </c>
      <c r="D1120" s="50" t="s">
        <v>13843</v>
      </c>
      <c r="E1120" s="50" t="s">
        <v>13843</v>
      </c>
    </row>
    <row r="1121" spans="2:5" x14ac:dyDescent="0.3">
      <c r="B1121" s="50" t="s">
        <v>13843</v>
      </c>
      <c r="D1121" s="50" t="s">
        <v>13843</v>
      </c>
      <c r="E1121" s="50" t="s">
        <v>13843</v>
      </c>
    </row>
    <row r="1122" spans="2:5" x14ac:dyDescent="0.3">
      <c r="B1122" s="50" t="s">
        <v>13843</v>
      </c>
      <c r="D1122" s="50" t="s">
        <v>13843</v>
      </c>
      <c r="E1122" s="50" t="s">
        <v>13843</v>
      </c>
    </row>
    <row r="1123" spans="2:5" x14ac:dyDescent="0.3">
      <c r="B1123" s="50" t="s">
        <v>13843</v>
      </c>
      <c r="D1123" s="50" t="s">
        <v>13843</v>
      </c>
      <c r="E1123" s="50" t="s">
        <v>13843</v>
      </c>
    </row>
    <row r="1124" spans="2:5" x14ac:dyDescent="0.3">
      <c r="B1124" s="50" t="s">
        <v>13843</v>
      </c>
      <c r="D1124" s="50" t="s">
        <v>13843</v>
      </c>
      <c r="E1124" s="50" t="s">
        <v>13843</v>
      </c>
    </row>
    <row r="1125" spans="2:5" x14ac:dyDescent="0.3">
      <c r="B1125" s="50" t="s">
        <v>13843</v>
      </c>
      <c r="D1125" s="50" t="s">
        <v>13843</v>
      </c>
      <c r="E1125" s="50" t="s">
        <v>13843</v>
      </c>
    </row>
    <row r="1126" spans="2:5" x14ac:dyDescent="0.3">
      <c r="B1126" s="50" t="s">
        <v>13843</v>
      </c>
      <c r="D1126" s="50" t="s">
        <v>13843</v>
      </c>
      <c r="E1126" s="50" t="s">
        <v>13843</v>
      </c>
    </row>
    <row r="1127" spans="2:5" x14ac:dyDescent="0.3">
      <c r="B1127" s="50" t="s">
        <v>13843</v>
      </c>
      <c r="D1127" s="50" t="s">
        <v>13843</v>
      </c>
      <c r="E1127" s="50" t="s">
        <v>13843</v>
      </c>
    </row>
    <row r="1128" spans="2:5" x14ac:dyDescent="0.3">
      <c r="B1128" s="50" t="s">
        <v>13843</v>
      </c>
      <c r="D1128" s="50" t="s">
        <v>13843</v>
      </c>
      <c r="E1128" s="50" t="s">
        <v>13843</v>
      </c>
    </row>
    <row r="1129" spans="2:5" x14ac:dyDescent="0.3">
      <c r="B1129" s="50" t="s">
        <v>13843</v>
      </c>
      <c r="D1129" s="50" t="s">
        <v>13843</v>
      </c>
      <c r="E1129" s="50" t="s">
        <v>13843</v>
      </c>
    </row>
    <row r="1130" spans="2:5" x14ac:dyDescent="0.3">
      <c r="B1130" s="50" t="s">
        <v>13843</v>
      </c>
      <c r="D1130" s="50" t="s">
        <v>13843</v>
      </c>
      <c r="E1130" s="50" t="s">
        <v>13843</v>
      </c>
    </row>
    <row r="1131" spans="2:5" x14ac:dyDescent="0.3">
      <c r="B1131" s="50" t="s">
        <v>13843</v>
      </c>
      <c r="D1131" s="50" t="s">
        <v>13843</v>
      </c>
      <c r="E1131" s="50" t="s">
        <v>13843</v>
      </c>
    </row>
    <row r="1132" spans="2:5" x14ac:dyDescent="0.3">
      <c r="B1132" s="50" t="s">
        <v>13843</v>
      </c>
      <c r="D1132" s="50" t="s">
        <v>13843</v>
      </c>
      <c r="E1132" s="50" t="s">
        <v>13843</v>
      </c>
    </row>
    <row r="1133" spans="2:5" x14ac:dyDescent="0.3">
      <c r="B1133" s="50" t="s">
        <v>13843</v>
      </c>
      <c r="D1133" s="50" t="s">
        <v>13843</v>
      </c>
      <c r="E1133" s="50" t="s">
        <v>13843</v>
      </c>
    </row>
    <row r="1134" spans="2:5" x14ac:dyDescent="0.3">
      <c r="B1134" s="50" t="s">
        <v>13843</v>
      </c>
      <c r="D1134" s="50" t="s">
        <v>13843</v>
      </c>
      <c r="E1134" s="50" t="s">
        <v>13843</v>
      </c>
    </row>
    <row r="1135" spans="2:5" x14ac:dyDescent="0.3">
      <c r="B1135" s="50" t="s">
        <v>13843</v>
      </c>
      <c r="D1135" s="50" t="s">
        <v>13843</v>
      </c>
      <c r="E1135" s="50" t="s">
        <v>13843</v>
      </c>
    </row>
    <row r="1136" spans="2:5" x14ac:dyDescent="0.3">
      <c r="B1136" s="50" t="s">
        <v>13843</v>
      </c>
      <c r="D1136" s="50" t="s">
        <v>13843</v>
      </c>
      <c r="E1136" s="50" t="s">
        <v>13843</v>
      </c>
    </row>
    <row r="1137" spans="2:5" x14ac:dyDescent="0.3">
      <c r="B1137" s="50" t="s">
        <v>13843</v>
      </c>
      <c r="D1137" s="50" t="s">
        <v>13843</v>
      </c>
      <c r="E1137" s="50" t="s">
        <v>13843</v>
      </c>
    </row>
    <row r="1138" spans="2:5" x14ac:dyDescent="0.3">
      <c r="B1138" s="50" t="s">
        <v>13843</v>
      </c>
      <c r="D1138" s="50" t="s">
        <v>13843</v>
      </c>
      <c r="E1138" s="50" t="s">
        <v>13843</v>
      </c>
    </row>
    <row r="1139" spans="2:5" x14ac:dyDescent="0.3">
      <c r="B1139" s="50" t="s">
        <v>13843</v>
      </c>
      <c r="D1139" s="50" t="s">
        <v>13843</v>
      </c>
      <c r="E1139" s="50" t="s">
        <v>13843</v>
      </c>
    </row>
    <row r="1140" spans="2:5" x14ac:dyDescent="0.3">
      <c r="B1140" s="50" t="s">
        <v>13843</v>
      </c>
      <c r="D1140" s="50" t="s">
        <v>13843</v>
      </c>
      <c r="E1140" s="50" t="s">
        <v>13843</v>
      </c>
    </row>
    <row r="1141" spans="2:5" x14ac:dyDescent="0.3">
      <c r="B1141" s="50" t="s">
        <v>13843</v>
      </c>
      <c r="D1141" s="50" t="s">
        <v>13843</v>
      </c>
      <c r="E1141" s="50" t="s">
        <v>13843</v>
      </c>
    </row>
    <row r="1142" spans="2:5" x14ac:dyDescent="0.3">
      <c r="B1142" s="50" t="s">
        <v>13843</v>
      </c>
      <c r="D1142" s="50" t="s">
        <v>13843</v>
      </c>
      <c r="E1142" s="50" t="s">
        <v>13843</v>
      </c>
    </row>
    <row r="1143" spans="2:5" x14ac:dyDescent="0.3">
      <c r="B1143" s="50" t="s">
        <v>13843</v>
      </c>
      <c r="D1143" s="50" t="s">
        <v>13843</v>
      </c>
      <c r="E1143" s="50" t="s">
        <v>13843</v>
      </c>
    </row>
    <row r="1144" spans="2:5" x14ac:dyDescent="0.3">
      <c r="B1144" s="50" t="s">
        <v>13843</v>
      </c>
      <c r="D1144" s="50" t="s">
        <v>13843</v>
      </c>
      <c r="E1144" s="50" t="s">
        <v>13843</v>
      </c>
    </row>
    <row r="1145" spans="2:5" x14ac:dyDescent="0.3">
      <c r="B1145" s="50" t="s">
        <v>13843</v>
      </c>
      <c r="D1145" s="50" t="s">
        <v>13843</v>
      </c>
      <c r="E1145" s="50" t="s">
        <v>13843</v>
      </c>
    </row>
    <row r="1146" spans="2:5" x14ac:dyDescent="0.3">
      <c r="B1146" s="50" t="s">
        <v>13843</v>
      </c>
      <c r="D1146" s="50" t="s">
        <v>13843</v>
      </c>
      <c r="E1146" s="50" t="s">
        <v>13843</v>
      </c>
    </row>
    <row r="1147" spans="2:5" x14ac:dyDescent="0.3">
      <c r="B1147" s="50" t="s">
        <v>13843</v>
      </c>
      <c r="D1147" s="50" t="s">
        <v>13843</v>
      </c>
      <c r="E1147" s="50" t="s">
        <v>13843</v>
      </c>
    </row>
    <row r="1148" spans="2:5" x14ac:dyDescent="0.3">
      <c r="B1148" s="50" t="s">
        <v>13843</v>
      </c>
      <c r="D1148" s="50" t="s">
        <v>13843</v>
      </c>
      <c r="E1148" s="50" t="s">
        <v>13843</v>
      </c>
    </row>
    <row r="1149" spans="2:5" x14ac:dyDescent="0.3">
      <c r="B1149" s="50" t="s">
        <v>13843</v>
      </c>
      <c r="D1149" s="50" t="s">
        <v>13843</v>
      </c>
      <c r="E1149" s="50" t="s">
        <v>13843</v>
      </c>
    </row>
    <row r="1150" spans="2:5" x14ac:dyDescent="0.3">
      <c r="B1150" s="50" t="s">
        <v>13843</v>
      </c>
      <c r="D1150" s="50" t="s">
        <v>13843</v>
      </c>
      <c r="E1150" s="50" t="s">
        <v>13843</v>
      </c>
    </row>
    <row r="1151" spans="2:5" x14ac:dyDescent="0.3">
      <c r="B1151" s="50" t="s">
        <v>13843</v>
      </c>
      <c r="D1151" s="50" t="s">
        <v>13843</v>
      </c>
      <c r="E1151" s="50" t="s">
        <v>13843</v>
      </c>
    </row>
    <row r="1152" spans="2:5" x14ac:dyDescent="0.3">
      <c r="B1152" s="50" t="s">
        <v>13843</v>
      </c>
      <c r="D1152" s="50" t="s">
        <v>13843</v>
      </c>
      <c r="E1152" s="50" t="s">
        <v>13843</v>
      </c>
    </row>
    <row r="1153" spans="2:5" x14ac:dyDescent="0.3">
      <c r="B1153" s="50" t="s">
        <v>13843</v>
      </c>
      <c r="D1153" s="50" t="s">
        <v>13843</v>
      </c>
      <c r="E1153" s="50" t="s">
        <v>13843</v>
      </c>
    </row>
    <row r="1154" spans="2:5" x14ac:dyDescent="0.3">
      <c r="B1154" s="50" t="s">
        <v>13843</v>
      </c>
      <c r="D1154" s="50" t="s">
        <v>13843</v>
      </c>
      <c r="E1154" s="50" t="s">
        <v>13843</v>
      </c>
    </row>
    <row r="1155" spans="2:5" x14ac:dyDescent="0.3">
      <c r="B1155" s="50" t="s">
        <v>13843</v>
      </c>
      <c r="D1155" s="50" t="s">
        <v>13843</v>
      </c>
      <c r="E1155" s="50" t="s">
        <v>13843</v>
      </c>
    </row>
    <row r="1156" spans="2:5" x14ac:dyDescent="0.3">
      <c r="B1156" s="50" t="s">
        <v>13843</v>
      </c>
      <c r="D1156" s="50" t="s">
        <v>13843</v>
      </c>
      <c r="E1156" s="50" t="s">
        <v>13843</v>
      </c>
    </row>
    <row r="1157" spans="2:5" x14ac:dyDescent="0.3">
      <c r="B1157" s="50" t="s">
        <v>13843</v>
      </c>
      <c r="D1157" s="50" t="s">
        <v>13843</v>
      </c>
      <c r="E1157" s="50" t="s">
        <v>13843</v>
      </c>
    </row>
    <row r="1158" spans="2:5" x14ac:dyDescent="0.3">
      <c r="B1158" s="50" t="s">
        <v>13843</v>
      </c>
      <c r="D1158" s="50" t="s">
        <v>13843</v>
      </c>
      <c r="E1158" s="50" t="s">
        <v>13843</v>
      </c>
    </row>
    <row r="1159" spans="2:5" x14ac:dyDescent="0.3">
      <c r="B1159" s="50" t="s">
        <v>13843</v>
      </c>
      <c r="D1159" s="50" t="s">
        <v>13843</v>
      </c>
      <c r="E1159" s="50" t="s">
        <v>13843</v>
      </c>
    </row>
    <row r="1160" spans="2:5" x14ac:dyDescent="0.3">
      <c r="B1160" s="50" t="s">
        <v>13843</v>
      </c>
      <c r="D1160" s="50" t="s">
        <v>13843</v>
      </c>
      <c r="E1160" s="50" t="s">
        <v>13843</v>
      </c>
    </row>
    <row r="1161" spans="2:5" x14ac:dyDescent="0.3">
      <c r="B1161" s="50" t="s">
        <v>13843</v>
      </c>
      <c r="D1161" s="50" t="s">
        <v>13843</v>
      </c>
      <c r="E1161" s="50" t="s">
        <v>13843</v>
      </c>
    </row>
    <row r="1162" spans="2:5" x14ac:dyDescent="0.3">
      <c r="B1162" s="50" t="s">
        <v>13843</v>
      </c>
      <c r="D1162" s="50" t="s">
        <v>13843</v>
      </c>
      <c r="E1162" s="50" t="s">
        <v>13843</v>
      </c>
    </row>
    <row r="1163" spans="2:5" x14ac:dyDescent="0.3">
      <c r="B1163" s="50" t="s">
        <v>13843</v>
      </c>
      <c r="D1163" s="50" t="s">
        <v>13843</v>
      </c>
      <c r="E1163" s="50" t="s">
        <v>13843</v>
      </c>
    </row>
    <row r="1164" spans="2:5" x14ac:dyDescent="0.3">
      <c r="B1164" s="50" t="s">
        <v>13843</v>
      </c>
      <c r="D1164" s="50" t="s">
        <v>13843</v>
      </c>
      <c r="E1164" s="50" t="s">
        <v>13843</v>
      </c>
    </row>
    <row r="1165" spans="2:5" x14ac:dyDescent="0.3">
      <c r="B1165" s="50" t="s">
        <v>13843</v>
      </c>
      <c r="D1165" s="50" t="s">
        <v>13843</v>
      </c>
      <c r="E1165" s="50" t="s">
        <v>13843</v>
      </c>
    </row>
    <row r="1166" spans="2:5" x14ac:dyDescent="0.3">
      <c r="B1166" s="50" t="s">
        <v>13843</v>
      </c>
      <c r="D1166" s="50" t="s">
        <v>13843</v>
      </c>
      <c r="E1166" s="50" t="s">
        <v>13843</v>
      </c>
    </row>
    <row r="1167" spans="2:5" x14ac:dyDescent="0.3">
      <c r="B1167" s="50" t="s">
        <v>13843</v>
      </c>
      <c r="D1167" s="50" t="s">
        <v>13843</v>
      </c>
      <c r="E1167" s="50" t="s">
        <v>13843</v>
      </c>
    </row>
    <row r="1168" spans="2:5" x14ac:dyDescent="0.3">
      <c r="B1168" s="50" t="s">
        <v>13843</v>
      </c>
      <c r="D1168" s="50" t="s">
        <v>13843</v>
      </c>
      <c r="E1168" s="50" t="s">
        <v>13843</v>
      </c>
    </row>
    <row r="1169" spans="2:5" x14ac:dyDescent="0.3">
      <c r="B1169" s="50" t="s">
        <v>13843</v>
      </c>
      <c r="D1169" s="50" t="s">
        <v>13843</v>
      </c>
      <c r="E1169" s="50" t="s">
        <v>13843</v>
      </c>
    </row>
    <row r="1170" spans="2:5" x14ac:dyDescent="0.3">
      <c r="B1170" s="50" t="s">
        <v>13843</v>
      </c>
      <c r="D1170" s="50" t="s">
        <v>13843</v>
      </c>
      <c r="E1170" s="50" t="s">
        <v>13843</v>
      </c>
    </row>
    <row r="1171" spans="2:5" x14ac:dyDescent="0.3">
      <c r="B1171" s="50" t="s">
        <v>13843</v>
      </c>
      <c r="D1171" s="50" t="s">
        <v>13843</v>
      </c>
      <c r="E1171" s="50" t="s">
        <v>13843</v>
      </c>
    </row>
    <row r="1172" spans="2:5" x14ac:dyDescent="0.3">
      <c r="B1172" s="50" t="s">
        <v>13843</v>
      </c>
      <c r="D1172" s="50" t="s">
        <v>13843</v>
      </c>
      <c r="E1172" s="50" t="s">
        <v>13843</v>
      </c>
    </row>
    <row r="1173" spans="2:5" x14ac:dyDescent="0.3">
      <c r="B1173" s="50" t="s">
        <v>13843</v>
      </c>
      <c r="D1173" s="50" t="s">
        <v>13843</v>
      </c>
      <c r="E1173" s="50" t="s">
        <v>13843</v>
      </c>
    </row>
    <row r="1174" spans="2:5" x14ac:dyDescent="0.3">
      <c r="B1174" s="50" t="s">
        <v>13843</v>
      </c>
      <c r="D1174" s="50" t="s">
        <v>13843</v>
      </c>
      <c r="E1174" s="50" t="s">
        <v>13843</v>
      </c>
    </row>
    <row r="1175" spans="2:5" x14ac:dyDescent="0.3">
      <c r="B1175" s="50" t="s">
        <v>13843</v>
      </c>
      <c r="D1175" s="50" t="s">
        <v>13843</v>
      </c>
      <c r="E1175" s="50" t="s">
        <v>13843</v>
      </c>
    </row>
    <row r="1176" spans="2:5" x14ac:dyDescent="0.3">
      <c r="B1176" s="50" t="s">
        <v>13843</v>
      </c>
      <c r="D1176" s="50" t="s">
        <v>13843</v>
      </c>
      <c r="E1176" s="50" t="s">
        <v>13843</v>
      </c>
    </row>
    <row r="1177" spans="2:5" x14ac:dyDescent="0.3">
      <c r="B1177" s="50" t="s">
        <v>13843</v>
      </c>
      <c r="D1177" s="50" t="s">
        <v>13843</v>
      </c>
      <c r="E1177" s="50" t="s">
        <v>13843</v>
      </c>
    </row>
    <row r="1178" spans="2:5" x14ac:dyDescent="0.3">
      <c r="B1178" s="50" t="s">
        <v>13843</v>
      </c>
      <c r="D1178" s="50" t="s">
        <v>13843</v>
      </c>
      <c r="E1178" s="50" t="s">
        <v>13843</v>
      </c>
    </row>
    <row r="1179" spans="2:5" x14ac:dyDescent="0.3">
      <c r="B1179" s="50" t="s">
        <v>13843</v>
      </c>
      <c r="D1179" s="50" t="s">
        <v>13843</v>
      </c>
      <c r="E1179" s="50" t="s">
        <v>13843</v>
      </c>
    </row>
    <row r="1180" spans="2:5" x14ac:dyDescent="0.3">
      <c r="B1180" s="50" t="s">
        <v>13843</v>
      </c>
      <c r="D1180" s="50" t="s">
        <v>13843</v>
      </c>
      <c r="E1180" s="50" t="s">
        <v>13843</v>
      </c>
    </row>
    <row r="1181" spans="2:5" x14ac:dyDescent="0.3">
      <c r="B1181" s="50" t="s">
        <v>13843</v>
      </c>
      <c r="D1181" s="50" t="s">
        <v>13843</v>
      </c>
      <c r="E1181" s="50" t="s">
        <v>13843</v>
      </c>
    </row>
    <row r="1182" spans="2:5" x14ac:dyDescent="0.3">
      <c r="B1182" s="50" t="s">
        <v>13843</v>
      </c>
      <c r="D1182" s="50" t="s">
        <v>13843</v>
      </c>
      <c r="E1182" s="50" t="s">
        <v>13843</v>
      </c>
    </row>
    <row r="1183" spans="2:5" x14ac:dyDescent="0.3">
      <c r="B1183" s="50" t="s">
        <v>13843</v>
      </c>
      <c r="D1183" s="50" t="s">
        <v>13843</v>
      </c>
      <c r="E1183" s="50" t="s">
        <v>13843</v>
      </c>
    </row>
    <row r="1184" spans="2:5" x14ac:dyDescent="0.3">
      <c r="B1184" s="50" t="s">
        <v>13843</v>
      </c>
      <c r="D1184" s="50" t="s">
        <v>13843</v>
      </c>
      <c r="E1184" s="50" t="s">
        <v>13843</v>
      </c>
    </row>
    <row r="1185" spans="2:5" x14ac:dyDescent="0.3">
      <c r="B1185" s="50" t="s">
        <v>13843</v>
      </c>
      <c r="D1185" s="50" t="s">
        <v>13843</v>
      </c>
      <c r="E1185" s="50" t="s">
        <v>13843</v>
      </c>
    </row>
    <row r="1186" spans="2:5" x14ac:dyDescent="0.3">
      <c r="B1186" s="50" t="s">
        <v>13843</v>
      </c>
      <c r="D1186" s="50" t="s">
        <v>13843</v>
      </c>
      <c r="E1186" s="50" t="s">
        <v>13843</v>
      </c>
    </row>
    <row r="1187" spans="2:5" x14ac:dyDescent="0.3">
      <c r="B1187" s="50" t="s">
        <v>13843</v>
      </c>
      <c r="D1187" s="50" t="s">
        <v>13843</v>
      </c>
      <c r="E1187" s="50" t="s">
        <v>13843</v>
      </c>
    </row>
    <row r="1188" spans="2:5" x14ac:dyDescent="0.3">
      <c r="B1188" s="50" t="s">
        <v>13843</v>
      </c>
      <c r="D1188" s="50" t="s">
        <v>13843</v>
      </c>
      <c r="E1188" s="50" t="s">
        <v>13843</v>
      </c>
    </row>
    <row r="1189" spans="2:5" x14ac:dyDescent="0.3">
      <c r="B1189" s="50" t="s">
        <v>13843</v>
      </c>
      <c r="D1189" s="50" t="s">
        <v>13843</v>
      </c>
      <c r="E1189" s="50" t="s">
        <v>13843</v>
      </c>
    </row>
    <row r="1190" spans="2:5" x14ac:dyDescent="0.3">
      <c r="B1190" s="50" t="s">
        <v>13843</v>
      </c>
      <c r="D1190" s="50" t="s">
        <v>13843</v>
      </c>
      <c r="E1190" s="50" t="s">
        <v>13843</v>
      </c>
    </row>
    <row r="1191" spans="2:5" x14ac:dyDescent="0.3">
      <c r="B1191" s="50" t="s">
        <v>13843</v>
      </c>
      <c r="D1191" s="50" t="s">
        <v>13843</v>
      </c>
      <c r="E1191" s="50" t="s">
        <v>13843</v>
      </c>
    </row>
    <row r="1192" spans="2:5" x14ac:dyDescent="0.3">
      <c r="B1192" s="50" t="s">
        <v>13843</v>
      </c>
      <c r="D1192" s="50" t="s">
        <v>13843</v>
      </c>
      <c r="E1192" s="50" t="s">
        <v>13843</v>
      </c>
    </row>
    <row r="1193" spans="2:5" x14ac:dyDescent="0.3">
      <c r="B1193" s="50" t="s">
        <v>13843</v>
      </c>
      <c r="D1193" s="50" t="s">
        <v>13843</v>
      </c>
      <c r="E1193" s="50" t="s">
        <v>13843</v>
      </c>
    </row>
    <row r="1194" spans="2:5" x14ac:dyDescent="0.3">
      <c r="B1194" s="50" t="s">
        <v>13843</v>
      </c>
      <c r="D1194" s="50" t="s">
        <v>13843</v>
      </c>
      <c r="E1194" s="50" t="s">
        <v>13843</v>
      </c>
    </row>
    <row r="1195" spans="2:5" x14ac:dyDescent="0.3">
      <c r="B1195" s="50" t="s">
        <v>13843</v>
      </c>
      <c r="D1195" s="50" t="s">
        <v>13843</v>
      </c>
      <c r="E1195" s="50" t="s">
        <v>13843</v>
      </c>
    </row>
    <row r="1196" spans="2:5" x14ac:dyDescent="0.3">
      <c r="B1196" s="50" t="s">
        <v>13843</v>
      </c>
      <c r="D1196" s="50" t="s">
        <v>13843</v>
      </c>
      <c r="E1196" s="50" t="s">
        <v>13843</v>
      </c>
    </row>
    <row r="1197" spans="2:5" x14ac:dyDescent="0.3">
      <c r="B1197" s="50" t="s">
        <v>13843</v>
      </c>
      <c r="D1197" s="50" t="s">
        <v>13843</v>
      </c>
      <c r="E1197" s="50" t="s">
        <v>13843</v>
      </c>
    </row>
    <row r="1198" spans="2:5" x14ac:dyDescent="0.3">
      <c r="B1198" s="50" t="s">
        <v>13843</v>
      </c>
      <c r="D1198" s="50" t="s">
        <v>13843</v>
      </c>
      <c r="E1198" s="50" t="s">
        <v>13843</v>
      </c>
    </row>
    <row r="1199" spans="2:5" x14ac:dyDescent="0.3">
      <c r="B1199" s="50" t="s">
        <v>13843</v>
      </c>
      <c r="D1199" s="50" t="s">
        <v>13843</v>
      </c>
      <c r="E1199" s="50" t="s">
        <v>13843</v>
      </c>
    </row>
    <row r="1200" spans="2:5" x14ac:dyDescent="0.3">
      <c r="B1200" s="50" t="s">
        <v>13843</v>
      </c>
      <c r="D1200" s="50" t="s">
        <v>13843</v>
      </c>
      <c r="E1200" s="50" t="s">
        <v>13843</v>
      </c>
    </row>
    <row r="1201" spans="2:5" x14ac:dyDescent="0.3">
      <c r="B1201" s="50" t="s">
        <v>13843</v>
      </c>
      <c r="D1201" s="50" t="s">
        <v>13843</v>
      </c>
      <c r="E1201" s="50" t="s">
        <v>13843</v>
      </c>
    </row>
    <row r="1202" spans="2:5" x14ac:dyDescent="0.3">
      <c r="B1202" s="50" t="s">
        <v>13843</v>
      </c>
      <c r="D1202" s="50" t="s">
        <v>13843</v>
      </c>
      <c r="E1202" s="50" t="s">
        <v>13843</v>
      </c>
    </row>
    <row r="1203" spans="2:5" x14ac:dyDescent="0.3">
      <c r="B1203" s="50" t="s">
        <v>13843</v>
      </c>
      <c r="D1203" s="50" t="s">
        <v>13843</v>
      </c>
      <c r="E1203" s="50" t="s">
        <v>13843</v>
      </c>
    </row>
    <row r="1204" spans="2:5" x14ac:dyDescent="0.3">
      <c r="B1204" s="50" t="s">
        <v>13843</v>
      </c>
      <c r="D1204" s="50" t="s">
        <v>13843</v>
      </c>
      <c r="E1204" s="50" t="s">
        <v>13843</v>
      </c>
    </row>
    <row r="1205" spans="2:5" x14ac:dyDescent="0.3">
      <c r="B1205" s="50" t="s">
        <v>13843</v>
      </c>
      <c r="D1205" s="50" t="s">
        <v>13843</v>
      </c>
      <c r="E1205" s="50" t="s">
        <v>13843</v>
      </c>
    </row>
    <row r="1206" spans="2:5" x14ac:dyDescent="0.3">
      <c r="B1206" s="50" t="s">
        <v>13843</v>
      </c>
      <c r="D1206" s="50" t="s">
        <v>13843</v>
      </c>
      <c r="E1206" s="50" t="s">
        <v>13843</v>
      </c>
    </row>
    <row r="1207" spans="2:5" x14ac:dyDescent="0.3">
      <c r="B1207" s="50" t="s">
        <v>13843</v>
      </c>
      <c r="D1207" s="50" t="s">
        <v>13843</v>
      </c>
      <c r="E1207" s="50" t="s">
        <v>13843</v>
      </c>
    </row>
    <row r="1208" spans="2:5" x14ac:dyDescent="0.3">
      <c r="B1208" s="50" t="s">
        <v>13843</v>
      </c>
      <c r="D1208" s="50" t="s">
        <v>13843</v>
      </c>
      <c r="E1208" s="50" t="s">
        <v>13843</v>
      </c>
    </row>
    <row r="1209" spans="2:5" x14ac:dyDescent="0.3">
      <c r="B1209" s="50" t="s">
        <v>13843</v>
      </c>
      <c r="D1209" s="50" t="s">
        <v>13843</v>
      </c>
      <c r="E1209" s="50" t="s">
        <v>13843</v>
      </c>
    </row>
    <row r="1210" spans="2:5" x14ac:dyDescent="0.3">
      <c r="B1210" s="50" t="s">
        <v>13843</v>
      </c>
      <c r="D1210" s="50" t="s">
        <v>13843</v>
      </c>
      <c r="E1210" s="50" t="s">
        <v>13843</v>
      </c>
    </row>
    <row r="1211" spans="2:5" x14ac:dyDescent="0.3">
      <c r="B1211" s="50" t="s">
        <v>13843</v>
      </c>
      <c r="D1211" s="50" t="s">
        <v>13843</v>
      </c>
      <c r="E1211" s="50" t="s">
        <v>13843</v>
      </c>
    </row>
    <row r="1212" spans="2:5" x14ac:dyDescent="0.3">
      <c r="B1212" s="50" t="s">
        <v>13843</v>
      </c>
      <c r="D1212" s="50" t="s">
        <v>13843</v>
      </c>
      <c r="E1212" s="50" t="s">
        <v>13843</v>
      </c>
    </row>
    <row r="1213" spans="2:5" x14ac:dyDescent="0.3">
      <c r="B1213" s="50" t="s">
        <v>13843</v>
      </c>
      <c r="D1213" s="50" t="s">
        <v>13843</v>
      </c>
      <c r="E1213" s="50" t="s">
        <v>13843</v>
      </c>
    </row>
    <row r="1214" spans="2:5" x14ac:dyDescent="0.3">
      <c r="B1214" s="50" t="s">
        <v>13843</v>
      </c>
      <c r="D1214" s="50" t="s">
        <v>13843</v>
      </c>
      <c r="E1214" s="50" t="s">
        <v>13843</v>
      </c>
    </row>
    <row r="1215" spans="2:5" x14ac:dyDescent="0.3">
      <c r="B1215" s="50" t="s">
        <v>13843</v>
      </c>
      <c r="D1215" s="50" t="s">
        <v>13843</v>
      </c>
      <c r="E1215" s="50" t="s">
        <v>13843</v>
      </c>
    </row>
    <row r="1216" spans="2:5" x14ac:dyDescent="0.3">
      <c r="B1216" s="50" t="s">
        <v>13843</v>
      </c>
      <c r="D1216" s="50" t="s">
        <v>13843</v>
      </c>
      <c r="E1216" s="50" t="s">
        <v>13843</v>
      </c>
    </row>
    <row r="1217" spans="2:5" x14ac:dyDescent="0.3">
      <c r="B1217" s="50" t="s">
        <v>13843</v>
      </c>
      <c r="D1217" s="50" t="s">
        <v>13843</v>
      </c>
      <c r="E1217" s="50" t="s">
        <v>13843</v>
      </c>
    </row>
    <row r="1218" spans="2:5" x14ac:dyDescent="0.3">
      <c r="B1218" s="50" t="s">
        <v>13843</v>
      </c>
      <c r="D1218" s="50" t="s">
        <v>13843</v>
      </c>
      <c r="E1218" s="50" t="s">
        <v>13843</v>
      </c>
    </row>
    <row r="1219" spans="2:5" x14ac:dyDescent="0.3">
      <c r="B1219" s="50" t="s">
        <v>13843</v>
      </c>
      <c r="D1219" s="50" t="s">
        <v>13843</v>
      </c>
      <c r="E1219" s="50" t="s">
        <v>13843</v>
      </c>
    </row>
    <row r="1220" spans="2:5" x14ac:dyDescent="0.3">
      <c r="B1220" s="50" t="s">
        <v>13843</v>
      </c>
      <c r="D1220" s="50" t="s">
        <v>13843</v>
      </c>
      <c r="E1220" s="50" t="s">
        <v>13843</v>
      </c>
    </row>
    <row r="1221" spans="2:5" x14ac:dyDescent="0.3">
      <c r="B1221" s="50" t="s">
        <v>13843</v>
      </c>
      <c r="D1221" s="50" t="s">
        <v>13843</v>
      </c>
      <c r="E1221" s="50" t="s">
        <v>13843</v>
      </c>
    </row>
    <row r="1222" spans="2:5" x14ac:dyDescent="0.3">
      <c r="B1222" s="50" t="s">
        <v>13843</v>
      </c>
      <c r="D1222" s="50" t="s">
        <v>13843</v>
      </c>
      <c r="E1222" s="50" t="s">
        <v>13843</v>
      </c>
    </row>
    <row r="1223" spans="2:5" x14ac:dyDescent="0.3">
      <c r="B1223" s="50" t="s">
        <v>13843</v>
      </c>
      <c r="D1223" s="50" t="s">
        <v>13843</v>
      </c>
      <c r="E1223" s="50" t="s">
        <v>13843</v>
      </c>
    </row>
    <row r="1224" spans="2:5" x14ac:dyDescent="0.3">
      <c r="B1224" s="50" t="s">
        <v>13843</v>
      </c>
      <c r="D1224" s="50" t="s">
        <v>13843</v>
      </c>
      <c r="E1224" s="50" t="s">
        <v>13843</v>
      </c>
    </row>
    <row r="1225" spans="2:5" x14ac:dyDescent="0.3">
      <c r="B1225" s="50" t="s">
        <v>13843</v>
      </c>
      <c r="D1225" s="50" t="s">
        <v>13843</v>
      </c>
      <c r="E1225" s="50" t="s">
        <v>13843</v>
      </c>
    </row>
    <row r="1226" spans="2:5" x14ac:dyDescent="0.3">
      <c r="B1226" s="50" t="s">
        <v>13843</v>
      </c>
      <c r="D1226" s="50" t="s">
        <v>13843</v>
      </c>
      <c r="E1226" s="50" t="s">
        <v>13843</v>
      </c>
    </row>
    <row r="1227" spans="2:5" x14ac:dyDescent="0.3">
      <c r="B1227" s="50" t="s">
        <v>13843</v>
      </c>
      <c r="D1227" s="50" t="s">
        <v>13843</v>
      </c>
      <c r="E1227" s="50" t="s">
        <v>13843</v>
      </c>
    </row>
    <row r="1228" spans="2:5" x14ac:dyDescent="0.3">
      <c r="B1228" s="50" t="s">
        <v>13843</v>
      </c>
      <c r="D1228" s="50" t="s">
        <v>13843</v>
      </c>
      <c r="E1228" s="50" t="s">
        <v>13843</v>
      </c>
    </row>
    <row r="1229" spans="2:5" x14ac:dyDescent="0.3">
      <c r="B1229" s="50" t="s">
        <v>13843</v>
      </c>
      <c r="D1229" s="50" t="s">
        <v>13843</v>
      </c>
      <c r="E1229" s="50" t="s">
        <v>13843</v>
      </c>
    </row>
    <row r="1230" spans="2:5" x14ac:dyDescent="0.3">
      <c r="B1230" s="50" t="s">
        <v>13843</v>
      </c>
      <c r="D1230" s="50" t="s">
        <v>13843</v>
      </c>
      <c r="E1230" s="50" t="s">
        <v>13843</v>
      </c>
    </row>
    <row r="1231" spans="2:5" x14ac:dyDescent="0.3">
      <c r="B1231" s="50" t="s">
        <v>13843</v>
      </c>
      <c r="D1231" s="50" t="s">
        <v>13843</v>
      </c>
      <c r="E1231" s="50" t="s">
        <v>13843</v>
      </c>
    </row>
    <row r="1232" spans="2:5" x14ac:dyDescent="0.3">
      <c r="B1232" s="50" t="s">
        <v>13843</v>
      </c>
      <c r="D1232" s="50" t="s">
        <v>13843</v>
      </c>
      <c r="E1232" s="50" t="s">
        <v>13843</v>
      </c>
    </row>
    <row r="1233" spans="2:5" x14ac:dyDescent="0.3">
      <c r="B1233" s="50" t="s">
        <v>13843</v>
      </c>
      <c r="D1233" s="50" t="s">
        <v>13843</v>
      </c>
      <c r="E1233" s="50" t="s">
        <v>13843</v>
      </c>
    </row>
    <row r="1234" spans="2:5" x14ac:dyDescent="0.3">
      <c r="B1234" s="50" t="s">
        <v>13843</v>
      </c>
      <c r="D1234" s="50" t="s">
        <v>13843</v>
      </c>
      <c r="E1234" s="50" t="s">
        <v>13843</v>
      </c>
    </row>
    <row r="1235" spans="2:5" x14ac:dyDescent="0.3">
      <c r="B1235" s="50" t="s">
        <v>13843</v>
      </c>
      <c r="D1235" s="50" t="s">
        <v>13843</v>
      </c>
      <c r="E1235" s="50" t="s">
        <v>13843</v>
      </c>
    </row>
    <row r="1236" spans="2:5" x14ac:dyDescent="0.3">
      <c r="B1236" s="50" t="s">
        <v>13843</v>
      </c>
      <c r="D1236" s="50" t="s">
        <v>13843</v>
      </c>
      <c r="E1236" s="50" t="s">
        <v>13843</v>
      </c>
    </row>
    <row r="1237" spans="2:5" x14ac:dyDescent="0.3">
      <c r="B1237" s="50" t="s">
        <v>13843</v>
      </c>
      <c r="D1237" s="50" t="s">
        <v>13843</v>
      </c>
      <c r="E1237" s="50" t="s">
        <v>13843</v>
      </c>
    </row>
    <row r="1238" spans="2:5" x14ac:dyDescent="0.3">
      <c r="B1238" s="50" t="s">
        <v>13843</v>
      </c>
      <c r="D1238" s="50" t="s">
        <v>13843</v>
      </c>
      <c r="E1238" s="50" t="s">
        <v>13843</v>
      </c>
    </row>
    <row r="1239" spans="2:5" x14ac:dyDescent="0.3">
      <c r="B1239" s="50" t="s">
        <v>13843</v>
      </c>
      <c r="D1239" s="50" t="s">
        <v>13843</v>
      </c>
      <c r="E1239" s="50" t="s">
        <v>13843</v>
      </c>
    </row>
    <row r="1240" spans="2:5" x14ac:dyDescent="0.3">
      <c r="B1240" s="50" t="s">
        <v>13843</v>
      </c>
      <c r="D1240" s="50" t="s">
        <v>13843</v>
      </c>
      <c r="E1240" s="50" t="s">
        <v>13843</v>
      </c>
    </row>
    <row r="1241" spans="2:5" x14ac:dyDescent="0.3">
      <c r="B1241" s="50" t="s">
        <v>13843</v>
      </c>
      <c r="D1241" s="50" t="s">
        <v>13843</v>
      </c>
      <c r="E1241" s="50" t="s">
        <v>13843</v>
      </c>
    </row>
    <row r="1242" spans="2:5" x14ac:dyDescent="0.3">
      <c r="B1242" s="50" t="s">
        <v>13843</v>
      </c>
      <c r="D1242" s="50" t="s">
        <v>13843</v>
      </c>
      <c r="E1242" s="50" t="s">
        <v>13843</v>
      </c>
    </row>
    <row r="1243" spans="2:5" x14ac:dyDescent="0.3">
      <c r="B1243" s="50" t="s">
        <v>13843</v>
      </c>
      <c r="D1243" s="50" t="s">
        <v>13843</v>
      </c>
      <c r="E1243" s="50" t="s">
        <v>13843</v>
      </c>
    </row>
    <row r="1244" spans="2:5" x14ac:dyDescent="0.3">
      <c r="B1244" s="50" t="s">
        <v>13843</v>
      </c>
      <c r="D1244" s="50" t="s">
        <v>13843</v>
      </c>
      <c r="E1244" s="50" t="s">
        <v>13843</v>
      </c>
    </row>
    <row r="1245" spans="2:5" x14ac:dyDescent="0.3">
      <c r="B1245" s="50" t="s">
        <v>13843</v>
      </c>
      <c r="D1245" s="50" t="s">
        <v>13843</v>
      </c>
      <c r="E1245" s="50" t="s">
        <v>13843</v>
      </c>
    </row>
    <row r="1246" spans="2:5" x14ac:dyDescent="0.3">
      <c r="B1246" s="50" t="s">
        <v>13843</v>
      </c>
      <c r="D1246" s="50" t="s">
        <v>13843</v>
      </c>
      <c r="E1246" s="50" t="s">
        <v>13843</v>
      </c>
    </row>
    <row r="1247" spans="2:5" x14ac:dyDescent="0.3">
      <c r="B1247" s="50" t="s">
        <v>13843</v>
      </c>
      <c r="D1247" s="50" t="s">
        <v>13843</v>
      </c>
      <c r="E1247" s="50" t="s">
        <v>13843</v>
      </c>
    </row>
    <row r="1248" spans="2:5" x14ac:dyDescent="0.3">
      <c r="B1248" s="50" t="s">
        <v>13843</v>
      </c>
      <c r="D1248" s="50" t="s">
        <v>13843</v>
      </c>
      <c r="E1248" s="50" t="s">
        <v>13843</v>
      </c>
    </row>
    <row r="1249" spans="2:5" x14ac:dyDescent="0.3">
      <c r="B1249" s="50" t="s">
        <v>13843</v>
      </c>
      <c r="D1249" s="50" t="s">
        <v>13843</v>
      </c>
      <c r="E1249" s="50" t="s">
        <v>13843</v>
      </c>
    </row>
    <row r="1250" spans="2:5" x14ac:dyDescent="0.3">
      <c r="B1250" s="50" t="s">
        <v>13843</v>
      </c>
      <c r="D1250" s="50" t="s">
        <v>13843</v>
      </c>
      <c r="E1250" s="50" t="s">
        <v>13843</v>
      </c>
    </row>
    <row r="1251" spans="2:5" x14ac:dyDescent="0.3">
      <c r="B1251" s="50" t="s">
        <v>13843</v>
      </c>
      <c r="D1251" s="50" t="s">
        <v>13843</v>
      </c>
      <c r="E1251" s="50" t="s">
        <v>13843</v>
      </c>
    </row>
    <row r="1252" spans="2:5" x14ac:dyDescent="0.3">
      <c r="B1252" s="50" t="s">
        <v>13843</v>
      </c>
      <c r="D1252" s="50" t="s">
        <v>13843</v>
      </c>
      <c r="E1252" s="50" t="s">
        <v>13843</v>
      </c>
    </row>
    <row r="1253" spans="2:5" x14ac:dyDescent="0.3">
      <c r="B1253" s="50" t="s">
        <v>13843</v>
      </c>
      <c r="D1253" s="50" t="s">
        <v>13843</v>
      </c>
      <c r="E1253" s="50" t="s">
        <v>13843</v>
      </c>
    </row>
    <row r="1254" spans="2:5" x14ac:dyDescent="0.3">
      <c r="B1254" s="50" t="s">
        <v>13843</v>
      </c>
      <c r="D1254" s="50" t="s">
        <v>13843</v>
      </c>
      <c r="E1254" s="50" t="s">
        <v>13843</v>
      </c>
    </row>
    <row r="1255" spans="2:5" x14ac:dyDescent="0.3">
      <c r="B1255" s="50" t="s">
        <v>13843</v>
      </c>
      <c r="D1255" s="50" t="s">
        <v>13843</v>
      </c>
      <c r="E1255" s="50" t="s">
        <v>13843</v>
      </c>
    </row>
    <row r="1256" spans="2:5" x14ac:dyDescent="0.3">
      <c r="B1256" s="50" t="s">
        <v>13843</v>
      </c>
      <c r="D1256" s="50" t="s">
        <v>13843</v>
      </c>
      <c r="E1256" s="50" t="s">
        <v>13843</v>
      </c>
    </row>
    <row r="1257" spans="2:5" x14ac:dyDescent="0.3">
      <c r="B1257" s="50" t="s">
        <v>13843</v>
      </c>
      <c r="D1257" s="50" t="s">
        <v>13843</v>
      </c>
      <c r="E1257" s="50" t="s">
        <v>13843</v>
      </c>
    </row>
    <row r="1258" spans="2:5" x14ac:dyDescent="0.3">
      <c r="B1258" s="50" t="s">
        <v>13843</v>
      </c>
      <c r="D1258" s="50" t="s">
        <v>13843</v>
      </c>
      <c r="E1258" s="50" t="s">
        <v>13843</v>
      </c>
    </row>
    <row r="1259" spans="2:5" x14ac:dyDescent="0.3">
      <c r="B1259" s="50" t="s">
        <v>13843</v>
      </c>
      <c r="D1259" s="50" t="s">
        <v>13843</v>
      </c>
      <c r="E1259" s="50" t="s">
        <v>13843</v>
      </c>
    </row>
    <row r="1260" spans="2:5" x14ac:dyDescent="0.3">
      <c r="B1260" s="50" t="s">
        <v>13843</v>
      </c>
      <c r="D1260" s="50" t="s">
        <v>13843</v>
      </c>
      <c r="E1260" s="50" t="s">
        <v>13843</v>
      </c>
    </row>
  </sheetData>
  <protectedRanges>
    <protectedRange sqref="C4" name="Range1"/>
  </protectedRanges>
  <mergeCells count="4">
    <mergeCell ref="B2:D2"/>
    <mergeCell ref="B10:B12"/>
    <mergeCell ref="C10:D10"/>
    <mergeCell ref="D7:D8"/>
  </mergeCells>
  <conditionalFormatting sqref="C5:C7 B13:E13 E14:E162 B14:B290 D14:D290 C14:C413">
    <cfRule type="expression" dxfId="49" priority="11">
      <formula>$C$4=""</formula>
    </cfRule>
  </conditionalFormatting>
  <conditionalFormatting sqref="C8">
    <cfRule type="expression" dxfId="48" priority="2">
      <formula>$C$4=""</formula>
    </cfRule>
  </conditionalFormatting>
  <conditionalFormatting sqref="D7:D8">
    <cfRule type="expression" dxfId="47" priority="1">
      <formula>$C$4=""</formula>
    </cfRule>
  </conditionalFormatting>
  <pageMargins left="0.45" right="0.45" top="0.5" bottom="0.5" header="0.3" footer="0.3"/>
  <pageSetup scale="77" orientation="landscape" r:id="rId1"/>
  <headerFooter>
    <oddHeader xml:space="preserve">&amp;C&amp;"Calibri,Regular"&amp;12
</oddHeader>
    <oddFooter>&amp;L&amp;X1&amp;X Based on 2016-17 BEDS reporting by private schools with a registered BEDS Code. Additional private schools operating without a BEDS code must still be consulted.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J145"/>
  <sheetViews>
    <sheetView zoomScale="90" zoomScaleNormal="90" workbookViewId="0">
      <selection activeCell="B2" sqref="B2:J2"/>
    </sheetView>
  </sheetViews>
  <sheetFormatPr defaultColWidth="9.109375" defaultRowHeight="13.8" x14ac:dyDescent="0.25"/>
  <cols>
    <col min="1" max="1" width="5" style="28" customWidth="1"/>
    <col min="2" max="2" width="63.6640625" style="28" customWidth="1"/>
    <col min="3" max="5" width="15.6640625" style="30" customWidth="1"/>
    <col min="6" max="6" width="17.5546875" style="30" customWidth="1"/>
    <col min="7" max="10" width="15.6640625" style="30" customWidth="1"/>
    <col min="11" max="16384" width="9.109375" style="28"/>
  </cols>
  <sheetData>
    <row r="2" spans="1:10" ht="21" x14ac:dyDescent="0.25">
      <c r="B2" s="89" t="s">
        <v>13859</v>
      </c>
      <c r="C2" s="90"/>
      <c r="D2" s="90"/>
      <c r="E2" s="90"/>
      <c r="F2" s="90"/>
      <c r="G2" s="90"/>
      <c r="H2" s="90"/>
      <c r="I2" s="90"/>
      <c r="J2" s="90"/>
    </row>
    <row r="4" spans="1:10" ht="25.5" customHeight="1" x14ac:dyDescent="0.25">
      <c r="A4" s="56"/>
      <c r="B4" s="29" t="s">
        <v>13793</v>
      </c>
      <c r="C4" s="91">
        <f>'Consultation Dashboard'!$C$4</f>
        <v>0</v>
      </c>
      <c r="D4" s="92"/>
      <c r="E4" s="92"/>
      <c r="F4" s="93"/>
    </row>
    <row r="5" spans="1:10" ht="25.5" customHeight="1" x14ac:dyDescent="0.25">
      <c r="B5" s="31" t="s">
        <v>13794</v>
      </c>
      <c r="C5" s="94" t="e">
        <f>'Consultation Dashboard'!$C$5</f>
        <v>#N/A</v>
      </c>
      <c r="D5" s="95"/>
      <c r="E5" s="95"/>
      <c r="F5" s="96"/>
    </row>
    <row r="7" spans="1:10" ht="26.25" customHeight="1" x14ac:dyDescent="0.25">
      <c r="B7" s="24" t="s">
        <v>13860</v>
      </c>
      <c r="C7" s="97" t="e">
        <f>'Title I Part A Chart 2A'!$C$19</f>
        <v>#DIV/0!</v>
      </c>
      <c r="D7" s="98"/>
    </row>
    <row r="9" spans="1:10" x14ac:dyDescent="0.25">
      <c r="C9" s="32">
        <f>SUM(C11:C128)</f>
        <v>0</v>
      </c>
      <c r="D9" s="33">
        <f t="shared" ref="D9:F9" si="0">SUM(D11:D128)</f>
        <v>0</v>
      </c>
      <c r="E9" s="33">
        <f t="shared" si="0"/>
        <v>0</v>
      </c>
      <c r="F9" s="33">
        <f t="shared" si="0"/>
        <v>0</v>
      </c>
      <c r="G9" s="38" t="e">
        <f>(E9+F9)/(C9+D9)</f>
        <v>#DIV/0!</v>
      </c>
    </row>
    <row r="10" spans="1:10" ht="41.4" x14ac:dyDescent="0.25">
      <c r="B10" s="34" t="s">
        <v>13812</v>
      </c>
      <c r="C10" s="35" t="s">
        <v>13813</v>
      </c>
      <c r="D10" s="36" t="s">
        <v>13814</v>
      </c>
      <c r="E10" s="36" t="s">
        <v>13815</v>
      </c>
      <c r="F10" s="36" t="s">
        <v>13816</v>
      </c>
      <c r="G10" s="36" t="s">
        <v>13817</v>
      </c>
      <c r="H10" s="36" t="s">
        <v>13818</v>
      </c>
      <c r="I10" s="36" t="s">
        <v>15821</v>
      </c>
      <c r="J10" s="36" t="s">
        <v>13819</v>
      </c>
    </row>
    <row r="11" spans="1:10" x14ac:dyDescent="0.25">
      <c r="B11" s="28">
        <f t="array" ref="B11">IFERROR(INDEX('Public Schools'!D$2:D$4748,SMALL(IF('Public Schools'!A$2:A$4748=C$4,ROW('Public Schools'!D$2:D$4748)-ROW('Public Schools'!D$2)+1),ROWS(B$13:B13))),"")</f>
        <v>0</v>
      </c>
      <c r="C11" s="37"/>
      <c r="D11" s="37"/>
      <c r="E11" s="37"/>
      <c r="F11" s="37"/>
      <c r="G11" s="38" t="e">
        <f t="shared" ref="G11:G74" si="1">(E11+F11)/(C11+D11)</f>
        <v>#DIV/0!</v>
      </c>
      <c r="H11" s="39"/>
      <c r="I11" s="40"/>
      <c r="J11" s="75"/>
    </row>
    <row r="12" spans="1:10" x14ac:dyDescent="0.25">
      <c r="B12" s="28">
        <f t="array" ref="B12">IFERROR(INDEX('Public Schools'!D$2:D$4748,SMALL(IF('Public Schools'!A$2:A$4748=C$4,ROW('Public Schools'!D$2:D$4748)-ROW('Public Schools'!D$2)+1),ROWS(B$13:B14))),"")</f>
        <v>0</v>
      </c>
      <c r="C12" s="32"/>
      <c r="D12" s="32"/>
      <c r="E12" s="32"/>
      <c r="F12" s="32"/>
      <c r="G12" s="38" t="e">
        <f t="shared" si="1"/>
        <v>#DIV/0!</v>
      </c>
      <c r="I12" s="41"/>
      <c r="J12" s="74"/>
    </row>
    <row r="13" spans="1:10" x14ac:dyDescent="0.25">
      <c r="B13" s="28">
        <f t="array" ref="B13">IFERROR(INDEX('Public Schools'!D$2:D$4748,SMALL(IF('Public Schools'!A$2:A$4748=C$4,ROW('Public Schools'!D$2:D$4748)-ROW('Public Schools'!D$2)+1),ROWS(B$13:B15))),"")</f>
        <v>0</v>
      </c>
      <c r="C13" s="32"/>
      <c r="D13" s="32"/>
      <c r="E13" s="32"/>
      <c r="F13" s="32"/>
      <c r="G13" s="38" t="e">
        <f t="shared" si="1"/>
        <v>#DIV/0!</v>
      </c>
      <c r="I13" s="41"/>
      <c r="J13" s="74"/>
    </row>
    <row r="14" spans="1:10" x14ac:dyDescent="0.25">
      <c r="B14" s="28">
        <f t="array" ref="B14">IFERROR(INDEX('Public Schools'!D$2:D$4748,SMALL(IF('Public Schools'!A$2:A$4748=C$4,ROW('Public Schools'!D$2:D$4748)-ROW('Public Schools'!D$2)+1),ROWS(B$13:B16))),"")</f>
        <v>0</v>
      </c>
      <c r="C14" s="32"/>
      <c r="D14" s="32"/>
      <c r="E14" s="32"/>
      <c r="F14" s="32"/>
      <c r="G14" s="38" t="e">
        <f t="shared" si="1"/>
        <v>#DIV/0!</v>
      </c>
      <c r="I14" s="41"/>
      <c r="J14" s="74"/>
    </row>
    <row r="15" spans="1:10" x14ac:dyDescent="0.25">
      <c r="B15" s="28">
        <f t="array" ref="B15">IFERROR(INDEX('Public Schools'!D$2:D$4748,SMALL(IF('Public Schools'!A$2:A$4748=C$4,ROW('Public Schools'!D$2:D$4748)-ROW('Public Schools'!D$2)+1),ROWS(B$13:B17))),"")</f>
        <v>0</v>
      </c>
      <c r="C15" s="32"/>
      <c r="D15" s="32"/>
      <c r="E15" s="32"/>
      <c r="F15" s="32"/>
      <c r="G15" s="38" t="e">
        <f t="shared" si="1"/>
        <v>#DIV/0!</v>
      </c>
      <c r="I15" s="41"/>
      <c r="J15" s="74"/>
    </row>
    <row r="16" spans="1:10" x14ac:dyDescent="0.25">
      <c r="B16" s="28">
        <f t="array" ref="B16">IFERROR(INDEX('Public Schools'!D$2:D$4748,SMALL(IF('Public Schools'!A$2:A$4748=C$4,ROW('Public Schools'!D$2:D$4748)-ROW('Public Schools'!D$2)+1),ROWS(B$13:B18))),"")</f>
        <v>0</v>
      </c>
      <c r="C16" s="32"/>
      <c r="D16" s="32"/>
      <c r="E16" s="32"/>
      <c r="F16" s="32"/>
      <c r="G16" s="38" t="e">
        <f t="shared" si="1"/>
        <v>#DIV/0!</v>
      </c>
      <c r="I16" s="41"/>
      <c r="J16" s="74"/>
    </row>
    <row r="17" spans="2:10" x14ac:dyDescent="0.25">
      <c r="B17" s="28">
        <f t="array" ref="B17">IFERROR(INDEX('Public Schools'!D$2:D$4748,SMALL(IF('Public Schools'!A$2:A$4748=C$4,ROW('Public Schools'!D$2:D$4748)-ROW('Public Schools'!D$2)+1),ROWS(B$13:B19))),"")</f>
        <v>0</v>
      </c>
      <c r="C17" s="32"/>
      <c r="D17" s="32"/>
      <c r="E17" s="32"/>
      <c r="F17" s="32"/>
      <c r="G17" s="38" t="e">
        <f t="shared" si="1"/>
        <v>#DIV/0!</v>
      </c>
      <c r="I17" s="41"/>
      <c r="J17" s="74"/>
    </row>
    <row r="18" spans="2:10" x14ac:dyDescent="0.25">
      <c r="B18" s="28">
        <f t="array" ref="B18">IFERROR(INDEX('Public Schools'!D$2:D$4748,SMALL(IF('Public Schools'!A$2:A$4748=C$4,ROW('Public Schools'!D$2:D$4748)-ROW('Public Schools'!D$2)+1),ROWS(B$13:B20))),"")</f>
        <v>0</v>
      </c>
      <c r="C18" s="32"/>
      <c r="D18" s="32"/>
      <c r="E18" s="32"/>
      <c r="F18" s="32"/>
      <c r="G18" s="38" t="e">
        <f t="shared" si="1"/>
        <v>#DIV/0!</v>
      </c>
      <c r="I18" s="41"/>
      <c r="J18" s="74"/>
    </row>
    <row r="19" spans="2:10" x14ac:dyDescent="0.25">
      <c r="B19" s="28">
        <f t="array" ref="B19">IFERROR(INDEX('Public Schools'!D$2:D$4748,SMALL(IF('Public Schools'!A$2:A$4748=C$4,ROW('Public Schools'!D$2:D$4748)-ROW('Public Schools'!D$2)+1),ROWS(B$13:B21))),"")</f>
        <v>0</v>
      </c>
      <c r="C19" s="32"/>
      <c r="D19" s="32"/>
      <c r="E19" s="32"/>
      <c r="F19" s="32"/>
      <c r="G19" s="38" t="e">
        <f t="shared" si="1"/>
        <v>#DIV/0!</v>
      </c>
      <c r="I19" s="41"/>
      <c r="J19" s="74"/>
    </row>
    <row r="20" spans="2:10" x14ac:dyDescent="0.25">
      <c r="B20" s="28">
        <f t="array" ref="B20">IFERROR(INDEX('Public Schools'!D$2:D$4748,SMALL(IF('Public Schools'!A$2:A$4748=C$4,ROW('Public Schools'!D$2:D$4748)-ROW('Public Schools'!D$2)+1),ROWS(B$13:B22))),"")</f>
        <v>0</v>
      </c>
      <c r="C20" s="32"/>
      <c r="D20" s="32"/>
      <c r="E20" s="32"/>
      <c r="F20" s="32"/>
      <c r="G20" s="38" t="e">
        <f t="shared" si="1"/>
        <v>#DIV/0!</v>
      </c>
      <c r="I20" s="41"/>
      <c r="J20" s="74"/>
    </row>
    <row r="21" spans="2:10" x14ac:dyDescent="0.25">
      <c r="B21" s="28">
        <f t="array" ref="B21">IFERROR(INDEX('Public Schools'!D$2:D$4748,SMALL(IF('Public Schools'!A$2:A$4748=C$4,ROW('Public Schools'!D$2:D$4748)-ROW('Public Schools'!D$2)+1),ROWS(B$13:B23))),"")</f>
        <v>0</v>
      </c>
      <c r="C21" s="32"/>
      <c r="D21" s="32"/>
      <c r="E21" s="32"/>
      <c r="F21" s="32"/>
      <c r="G21" s="38" t="e">
        <f t="shared" si="1"/>
        <v>#DIV/0!</v>
      </c>
      <c r="I21" s="41"/>
      <c r="J21" s="74"/>
    </row>
    <row r="22" spans="2:10" x14ac:dyDescent="0.25">
      <c r="B22" s="28">
        <f t="array" ref="B22">IFERROR(INDEX('Public Schools'!D$2:D$4748,SMALL(IF('Public Schools'!A$2:A$4748=C$4,ROW('Public Schools'!D$2:D$4748)-ROW('Public Schools'!D$2)+1),ROWS(B$13:B24))),"")</f>
        <v>0</v>
      </c>
      <c r="C22" s="32"/>
      <c r="D22" s="32"/>
      <c r="E22" s="32"/>
      <c r="F22" s="32"/>
      <c r="G22" s="38" t="e">
        <f t="shared" si="1"/>
        <v>#DIV/0!</v>
      </c>
      <c r="I22" s="41"/>
      <c r="J22" s="74"/>
    </row>
    <row r="23" spans="2:10" x14ac:dyDescent="0.25">
      <c r="B23" s="28">
        <f t="array" ref="B23">IFERROR(INDEX('Public Schools'!D$2:D$4748,SMALL(IF('Public Schools'!A$2:A$4748=C$4,ROW('Public Schools'!D$2:D$4748)-ROW('Public Schools'!D$2)+1),ROWS(B$13:B25))),"")</f>
        <v>0</v>
      </c>
      <c r="C23" s="32"/>
      <c r="D23" s="32"/>
      <c r="E23" s="32"/>
      <c r="F23" s="32"/>
      <c r="G23" s="38" t="e">
        <f t="shared" si="1"/>
        <v>#DIV/0!</v>
      </c>
      <c r="I23" s="41"/>
      <c r="J23" s="74"/>
    </row>
    <row r="24" spans="2:10" x14ac:dyDescent="0.25">
      <c r="B24" s="28">
        <f t="array" ref="B24">IFERROR(INDEX('Public Schools'!D$2:D$4748,SMALL(IF('Public Schools'!A$2:A$4748=C$4,ROW('Public Schools'!D$2:D$4748)-ROW('Public Schools'!D$2)+1),ROWS(B$13:B26))),"")</f>
        <v>0</v>
      </c>
      <c r="C24" s="32"/>
      <c r="D24" s="32"/>
      <c r="E24" s="32"/>
      <c r="F24" s="32"/>
      <c r="G24" s="38" t="e">
        <f t="shared" si="1"/>
        <v>#DIV/0!</v>
      </c>
      <c r="I24" s="41"/>
      <c r="J24" s="74"/>
    </row>
    <row r="25" spans="2:10" x14ac:dyDescent="0.25">
      <c r="B25" s="28">
        <f t="array" ref="B25">IFERROR(INDEX('Public Schools'!D$2:D$4748,SMALL(IF('Public Schools'!A$2:A$4748=C$4,ROW('Public Schools'!D$2:D$4748)-ROW('Public Schools'!D$2)+1),ROWS(B$13:B27))),"")</f>
        <v>0</v>
      </c>
      <c r="C25" s="32"/>
      <c r="D25" s="32"/>
      <c r="E25" s="32"/>
      <c r="F25" s="32"/>
      <c r="G25" s="38" t="e">
        <f t="shared" si="1"/>
        <v>#DIV/0!</v>
      </c>
      <c r="I25" s="41"/>
      <c r="J25" s="74"/>
    </row>
    <row r="26" spans="2:10" x14ac:dyDescent="0.25">
      <c r="B26" s="28">
        <f t="array" ref="B26">IFERROR(INDEX('Public Schools'!D$2:D$4748,SMALL(IF('Public Schools'!A$2:A$4748=C$4,ROW('Public Schools'!D$2:D$4748)-ROW('Public Schools'!D$2)+1),ROWS(B$13:B28))),"")</f>
        <v>0</v>
      </c>
      <c r="C26" s="32"/>
      <c r="D26" s="32"/>
      <c r="E26" s="32"/>
      <c r="F26" s="32"/>
      <c r="G26" s="38" t="e">
        <f t="shared" si="1"/>
        <v>#DIV/0!</v>
      </c>
      <c r="I26" s="41"/>
      <c r="J26" s="74"/>
    </row>
    <row r="27" spans="2:10" x14ac:dyDescent="0.25">
      <c r="B27" s="28">
        <f t="array" ref="B27">IFERROR(INDEX('Public Schools'!D$2:D$4748,SMALL(IF('Public Schools'!A$2:A$4748=C$4,ROW('Public Schools'!D$2:D$4748)-ROW('Public Schools'!D$2)+1),ROWS(B$13:B29))),"")</f>
        <v>0</v>
      </c>
      <c r="C27" s="32"/>
      <c r="D27" s="32"/>
      <c r="E27" s="32"/>
      <c r="F27" s="32"/>
      <c r="G27" s="38" t="e">
        <f t="shared" si="1"/>
        <v>#DIV/0!</v>
      </c>
      <c r="I27" s="41"/>
      <c r="J27" s="74"/>
    </row>
    <row r="28" spans="2:10" x14ac:dyDescent="0.25">
      <c r="B28" s="28">
        <f t="array" ref="B28">IFERROR(INDEX('Public Schools'!D$2:D$4748,SMALL(IF('Public Schools'!A$2:A$4748=C$4,ROW('Public Schools'!D$2:D$4748)-ROW('Public Schools'!D$2)+1),ROWS(B$13:B30))),"")</f>
        <v>0</v>
      </c>
      <c r="C28" s="32"/>
      <c r="D28" s="32"/>
      <c r="E28" s="32"/>
      <c r="F28" s="32"/>
      <c r="G28" s="38" t="e">
        <f t="shared" si="1"/>
        <v>#DIV/0!</v>
      </c>
      <c r="I28" s="41"/>
      <c r="J28" s="74"/>
    </row>
    <row r="29" spans="2:10" x14ac:dyDescent="0.25">
      <c r="B29" s="28">
        <f t="array" ref="B29">IFERROR(INDEX('Public Schools'!D$2:D$4748,SMALL(IF('Public Schools'!A$2:A$4748=C$4,ROW('Public Schools'!D$2:D$4748)-ROW('Public Schools'!D$2)+1),ROWS(B$13:B31))),"")</f>
        <v>0</v>
      </c>
      <c r="C29" s="32"/>
      <c r="D29" s="32"/>
      <c r="E29" s="32"/>
      <c r="F29" s="32"/>
      <c r="G29" s="38" t="e">
        <f t="shared" si="1"/>
        <v>#DIV/0!</v>
      </c>
      <c r="I29" s="41"/>
      <c r="J29" s="74"/>
    </row>
    <row r="30" spans="2:10" x14ac:dyDescent="0.25">
      <c r="B30" s="28">
        <f t="array" ref="B30">IFERROR(INDEX('Public Schools'!D$2:D$4748,SMALL(IF('Public Schools'!A$2:A$4748=C$4,ROW('Public Schools'!D$2:D$4748)-ROW('Public Schools'!D$2)+1),ROWS(B$13:B32))),"")</f>
        <v>0</v>
      </c>
      <c r="C30" s="32"/>
      <c r="D30" s="32"/>
      <c r="E30" s="32"/>
      <c r="F30" s="32"/>
      <c r="G30" s="38" t="e">
        <f t="shared" si="1"/>
        <v>#DIV/0!</v>
      </c>
      <c r="I30" s="41"/>
      <c r="J30" s="74"/>
    </row>
    <row r="31" spans="2:10" x14ac:dyDescent="0.25">
      <c r="B31" s="28">
        <f t="array" ref="B31">IFERROR(INDEX('Public Schools'!D$2:D$4748,SMALL(IF('Public Schools'!A$2:A$4748=C$4,ROW('Public Schools'!D$2:D$4748)-ROW('Public Schools'!D$2)+1),ROWS(B$13:B33))),"")</f>
        <v>0</v>
      </c>
      <c r="C31" s="32"/>
      <c r="D31" s="32"/>
      <c r="E31" s="32"/>
      <c r="F31" s="32"/>
      <c r="G31" s="38" t="e">
        <f t="shared" si="1"/>
        <v>#DIV/0!</v>
      </c>
      <c r="I31" s="41"/>
      <c r="J31" s="74"/>
    </row>
    <row r="32" spans="2:10" x14ac:dyDescent="0.25">
      <c r="B32" s="28">
        <f t="array" ref="B32">IFERROR(INDEX('Public Schools'!D$2:D$4748,SMALL(IF('Public Schools'!A$2:A$4748=C$4,ROW('Public Schools'!D$2:D$4748)-ROW('Public Schools'!D$2)+1),ROWS(B$13:B34))),"")</f>
        <v>0</v>
      </c>
      <c r="C32" s="32"/>
      <c r="D32" s="32"/>
      <c r="E32" s="32"/>
      <c r="F32" s="32"/>
      <c r="G32" s="38" t="e">
        <f t="shared" si="1"/>
        <v>#DIV/0!</v>
      </c>
      <c r="I32" s="41"/>
      <c r="J32" s="74"/>
    </row>
    <row r="33" spans="2:10" x14ac:dyDescent="0.25">
      <c r="B33" s="28">
        <f t="array" ref="B33">IFERROR(INDEX('Public Schools'!D$2:D$4748,SMALL(IF('Public Schools'!A$2:A$4748=C$4,ROW('Public Schools'!D$2:D$4748)-ROW('Public Schools'!D$2)+1),ROWS(B$13:B35))),"")</f>
        <v>0</v>
      </c>
      <c r="C33" s="32"/>
      <c r="D33" s="32"/>
      <c r="E33" s="32"/>
      <c r="F33" s="32"/>
      <c r="G33" s="38" t="e">
        <f t="shared" si="1"/>
        <v>#DIV/0!</v>
      </c>
      <c r="I33" s="41"/>
      <c r="J33" s="74"/>
    </row>
    <row r="34" spans="2:10" x14ac:dyDescent="0.25">
      <c r="B34" s="28">
        <f t="array" ref="B34">IFERROR(INDEX('Public Schools'!D$2:D$4748,SMALL(IF('Public Schools'!A$2:A$4748=C$4,ROW('Public Schools'!D$2:D$4748)-ROW('Public Schools'!D$2)+1),ROWS(B$13:B36))),"")</f>
        <v>0</v>
      </c>
      <c r="C34" s="32"/>
      <c r="D34" s="32"/>
      <c r="E34" s="32"/>
      <c r="F34" s="32"/>
      <c r="G34" s="38" t="e">
        <f t="shared" si="1"/>
        <v>#DIV/0!</v>
      </c>
      <c r="I34" s="41"/>
      <c r="J34" s="74"/>
    </row>
    <row r="35" spans="2:10" x14ac:dyDescent="0.25">
      <c r="B35" s="28">
        <f t="array" ref="B35">IFERROR(INDEX('Public Schools'!D$2:D$4748,SMALL(IF('Public Schools'!A$2:A$4748=C$4,ROW('Public Schools'!D$2:D$4748)-ROW('Public Schools'!D$2)+1),ROWS(B$13:B37))),"")</f>
        <v>0</v>
      </c>
      <c r="C35" s="32"/>
      <c r="D35" s="32"/>
      <c r="E35" s="32"/>
      <c r="F35" s="32"/>
      <c r="G35" s="38" t="e">
        <f t="shared" si="1"/>
        <v>#DIV/0!</v>
      </c>
      <c r="I35" s="41"/>
      <c r="J35" s="74"/>
    </row>
    <row r="36" spans="2:10" x14ac:dyDescent="0.25">
      <c r="B36" s="28">
        <f t="array" ref="B36">IFERROR(INDEX('Public Schools'!D$2:D$4748,SMALL(IF('Public Schools'!A$2:A$4748=C$4,ROW('Public Schools'!D$2:D$4748)-ROW('Public Schools'!D$2)+1),ROWS(B$13:B38))),"")</f>
        <v>0</v>
      </c>
      <c r="C36" s="32"/>
      <c r="D36" s="32"/>
      <c r="E36" s="32"/>
      <c r="F36" s="32"/>
      <c r="G36" s="38" t="e">
        <f t="shared" si="1"/>
        <v>#DIV/0!</v>
      </c>
      <c r="I36" s="41"/>
      <c r="J36" s="74"/>
    </row>
    <row r="37" spans="2:10" x14ac:dyDescent="0.25">
      <c r="B37" s="28">
        <f t="array" ref="B37">IFERROR(INDEX('Public Schools'!D$2:D$4748,SMALL(IF('Public Schools'!A$2:A$4748=C$4,ROW('Public Schools'!D$2:D$4748)-ROW('Public Schools'!D$2)+1),ROWS(B$13:B39))),"")</f>
        <v>0</v>
      </c>
      <c r="C37" s="32"/>
      <c r="D37" s="32"/>
      <c r="E37" s="32"/>
      <c r="F37" s="32"/>
      <c r="G37" s="38" t="e">
        <f t="shared" si="1"/>
        <v>#DIV/0!</v>
      </c>
      <c r="I37" s="41"/>
      <c r="J37" s="74"/>
    </row>
    <row r="38" spans="2:10" x14ac:dyDescent="0.25">
      <c r="B38" s="28">
        <f t="array" ref="B38">IFERROR(INDEX('Public Schools'!D$2:D$4748,SMALL(IF('Public Schools'!A$2:A$4748=C$4,ROW('Public Schools'!D$2:D$4748)-ROW('Public Schools'!D$2)+1),ROWS(B$13:B40))),"")</f>
        <v>0</v>
      </c>
      <c r="C38" s="32"/>
      <c r="D38" s="32"/>
      <c r="E38" s="32"/>
      <c r="F38" s="32"/>
      <c r="G38" s="38" t="e">
        <f t="shared" si="1"/>
        <v>#DIV/0!</v>
      </c>
      <c r="I38" s="41"/>
      <c r="J38" s="74"/>
    </row>
    <row r="39" spans="2:10" x14ac:dyDescent="0.25">
      <c r="B39" s="28">
        <f t="array" ref="B39">IFERROR(INDEX('Public Schools'!D$2:D$4748,SMALL(IF('Public Schools'!A$2:A$4748=C$4,ROW('Public Schools'!D$2:D$4748)-ROW('Public Schools'!D$2)+1),ROWS(B$13:B41))),"")</f>
        <v>0</v>
      </c>
      <c r="C39" s="32"/>
      <c r="D39" s="32"/>
      <c r="E39" s="32"/>
      <c r="F39" s="32"/>
      <c r="G39" s="38" t="e">
        <f t="shared" si="1"/>
        <v>#DIV/0!</v>
      </c>
      <c r="I39" s="41"/>
      <c r="J39" s="74"/>
    </row>
    <row r="40" spans="2:10" x14ac:dyDescent="0.25">
      <c r="B40" s="28">
        <f t="array" ref="B40">IFERROR(INDEX('Public Schools'!D$2:D$4748,SMALL(IF('Public Schools'!A$2:A$4748=C$4,ROW('Public Schools'!D$2:D$4748)-ROW('Public Schools'!D$2)+1),ROWS(B$13:B42))),"")</f>
        <v>0</v>
      </c>
      <c r="C40" s="32"/>
      <c r="D40" s="32"/>
      <c r="E40" s="32"/>
      <c r="F40" s="32"/>
      <c r="G40" s="38" t="e">
        <f t="shared" si="1"/>
        <v>#DIV/0!</v>
      </c>
      <c r="I40" s="41"/>
      <c r="J40" s="74"/>
    </row>
    <row r="41" spans="2:10" x14ac:dyDescent="0.25">
      <c r="B41" s="28">
        <f t="array" ref="B41">IFERROR(INDEX('Public Schools'!D$2:D$4748,SMALL(IF('Public Schools'!A$2:A$4748=C$4,ROW('Public Schools'!D$2:D$4748)-ROW('Public Schools'!D$2)+1),ROWS(B$13:B43))),"")</f>
        <v>0</v>
      </c>
      <c r="C41" s="32"/>
      <c r="D41" s="32"/>
      <c r="E41" s="32"/>
      <c r="F41" s="32"/>
      <c r="G41" s="38" t="e">
        <f t="shared" si="1"/>
        <v>#DIV/0!</v>
      </c>
      <c r="I41" s="41"/>
      <c r="J41" s="74"/>
    </row>
    <row r="42" spans="2:10" x14ac:dyDescent="0.25">
      <c r="B42" s="28">
        <f t="array" ref="B42">IFERROR(INDEX('Public Schools'!D$2:D$4748,SMALL(IF('Public Schools'!A$2:A$4748=C$4,ROW('Public Schools'!D$2:D$4748)-ROW('Public Schools'!D$2)+1),ROWS(B$13:B44))),"")</f>
        <v>0</v>
      </c>
      <c r="G42" s="38" t="e">
        <f t="shared" si="1"/>
        <v>#DIV/0!</v>
      </c>
      <c r="J42" s="74"/>
    </row>
    <row r="43" spans="2:10" x14ac:dyDescent="0.25">
      <c r="B43" s="28">
        <f t="array" ref="B43">IFERROR(INDEX('Public Schools'!D$2:D$4748,SMALL(IF('Public Schools'!A$2:A$4748=C$4,ROW('Public Schools'!D$2:D$4748)-ROW('Public Schools'!D$2)+1),ROWS(B$13:B45))),"")</f>
        <v>0</v>
      </c>
      <c r="G43" s="38" t="e">
        <f t="shared" si="1"/>
        <v>#DIV/0!</v>
      </c>
      <c r="J43" s="74"/>
    </row>
    <row r="44" spans="2:10" x14ac:dyDescent="0.25">
      <c r="B44" s="28">
        <f t="array" ref="B44">IFERROR(INDEX('Public Schools'!D$2:D$4748,SMALL(IF('Public Schools'!A$2:A$4748=C$4,ROW('Public Schools'!D$2:D$4748)-ROW('Public Schools'!D$2)+1),ROWS(B$13:B46))),"")</f>
        <v>0</v>
      </c>
      <c r="G44" s="38" t="e">
        <f t="shared" si="1"/>
        <v>#DIV/0!</v>
      </c>
      <c r="J44" s="74"/>
    </row>
    <row r="45" spans="2:10" x14ac:dyDescent="0.25">
      <c r="B45" s="28">
        <f t="array" ref="B45">IFERROR(INDEX('Public Schools'!D$2:D$4748,SMALL(IF('Public Schools'!A$2:A$4748=C$4,ROW('Public Schools'!D$2:D$4748)-ROW('Public Schools'!D$2)+1),ROWS(B$13:B47))),"")</f>
        <v>0</v>
      </c>
      <c r="G45" s="38" t="e">
        <f t="shared" si="1"/>
        <v>#DIV/0!</v>
      </c>
      <c r="J45" s="74"/>
    </row>
    <row r="46" spans="2:10" x14ac:dyDescent="0.25">
      <c r="B46" s="28">
        <f t="array" ref="B46">IFERROR(INDEX('Public Schools'!D$2:D$4748,SMALL(IF('Public Schools'!A$2:A$4748=C$4,ROW('Public Schools'!D$2:D$4748)-ROW('Public Schools'!D$2)+1),ROWS(B$13:B48))),"")</f>
        <v>0</v>
      </c>
      <c r="G46" s="38" t="e">
        <f t="shared" si="1"/>
        <v>#DIV/0!</v>
      </c>
      <c r="J46" s="74"/>
    </row>
    <row r="47" spans="2:10" x14ac:dyDescent="0.25">
      <c r="B47" s="28">
        <f t="array" ref="B47">IFERROR(INDEX('Public Schools'!D$2:D$4748,SMALL(IF('Public Schools'!A$2:A$4748=C$4,ROW('Public Schools'!D$2:D$4748)-ROW('Public Schools'!D$2)+1),ROWS(B$13:B49))),"")</f>
        <v>0</v>
      </c>
      <c r="G47" s="38" t="e">
        <f t="shared" si="1"/>
        <v>#DIV/0!</v>
      </c>
      <c r="J47" s="74"/>
    </row>
    <row r="48" spans="2:10" x14ac:dyDescent="0.25">
      <c r="B48" s="28">
        <f t="array" ref="B48">IFERROR(INDEX('Public Schools'!D$2:D$4748,SMALL(IF('Public Schools'!A$2:A$4748=C$4,ROW('Public Schools'!D$2:D$4748)-ROW('Public Schools'!D$2)+1),ROWS(B$13:B50))),"")</f>
        <v>0</v>
      </c>
      <c r="G48" s="38" t="e">
        <f t="shared" si="1"/>
        <v>#DIV/0!</v>
      </c>
      <c r="J48" s="74"/>
    </row>
    <row r="49" spans="2:10" x14ac:dyDescent="0.25">
      <c r="B49" s="28">
        <f t="array" ref="B49">IFERROR(INDEX('Public Schools'!D$2:D$4748,SMALL(IF('Public Schools'!A$2:A$4748=C$4,ROW('Public Schools'!D$2:D$4748)-ROW('Public Schools'!D$2)+1),ROWS(B$13:B51))),"")</f>
        <v>0</v>
      </c>
      <c r="G49" s="38" t="e">
        <f t="shared" si="1"/>
        <v>#DIV/0!</v>
      </c>
      <c r="J49" s="74"/>
    </row>
    <row r="50" spans="2:10" x14ac:dyDescent="0.25">
      <c r="B50" s="28">
        <f t="array" ref="B50">IFERROR(INDEX('Public Schools'!D$2:D$4748,SMALL(IF('Public Schools'!A$2:A$4748=C$4,ROW('Public Schools'!D$2:D$4748)-ROW('Public Schools'!D$2)+1),ROWS(B$13:B52))),"")</f>
        <v>0</v>
      </c>
      <c r="G50" s="38" t="e">
        <f t="shared" si="1"/>
        <v>#DIV/0!</v>
      </c>
      <c r="J50" s="74"/>
    </row>
    <row r="51" spans="2:10" x14ac:dyDescent="0.25">
      <c r="B51" s="28">
        <f t="array" ref="B51">IFERROR(INDEX('Public Schools'!D$2:D$4748,SMALL(IF('Public Schools'!A$2:A$4748=C$4,ROW('Public Schools'!D$2:D$4748)-ROW('Public Schools'!D$2)+1),ROWS(B$13:B53))),"")</f>
        <v>0</v>
      </c>
      <c r="G51" s="38" t="e">
        <f t="shared" si="1"/>
        <v>#DIV/0!</v>
      </c>
      <c r="J51" s="74"/>
    </row>
    <row r="52" spans="2:10" x14ac:dyDescent="0.25">
      <c r="B52" s="28">
        <f t="array" ref="B52">IFERROR(INDEX('Public Schools'!D$2:D$4748,SMALL(IF('Public Schools'!A$2:A$4748=C$4,ROW('Public Schools'!D$2:D$4748)-ROW('Public Schools'!D$2)+1),ROWS(B$13:B54))),"")</f>
        <v>0</v>
      </c>
      <c r="G52" s="38" t="e">
        <f t="shared" si="1"/>
        <v>#DIV/0!</v>
      </c>
      <c r="J52" s="74"/>
    </row>
    <row r="53" spans="2:10" x14ac:dyDescent="0.25">
      <c r="B53" s="28">
        <f t="array" ref="B53">IFERROR(INDEX('Public Schools'!D$2:D$4748,SMALL(IF('Public Schools'!A$2:A$4748=C$4,ROW('Public Schools'!D$2:D$4748)-ROW('Public Schools'!D$2)+1),ROWS(B$13:B55))),"")</f>
        <v>0</v>
      </c>
      <c r="G53" s="38" t="e">
        <f t="shared" si="1"/>
        <v>#DIV/0!</v>
      </c>
      <c r="J53" s="74"/>
    </row>
    <row r="54" spans="2:10" x14ac:dyDescent="0.25">
      <c r="B54" s="28">
        <f t="array" ref="B54">IFERROR(INDEX('Public Schools'!D$2:D$4748,SMALL(IF('Public Schools'!A$2:A$4748=C$4,ROW('Public Schools'!D$2:D$4748)-ROW('Public Schools'!D$2)+1),ROWS(B$13:B56))),"")</f>
        <v>0</v>
      </c>
      <c r="G54" s="38" t="e">
        <f t="shared" si="1"/>
        <v>#DIV/0!</v>
      </c>
      <c r="J54" s="74"/>
    </row>
    <row r="55" spans="2:10" x14ac:dyDescent="0.25">
      <c r="B55" s="28">
        <f t="array" ref="B55">IFERROR(INDEX('Public Schools'!D$2:D$4748,SMALL(IF('Public Schools'!A$2:A$4748=C$4,ROW('Public Schools'!D$2:D$4748)-ROW('Public Schools'!D$2)+1),ROWS(B$13:B57))),"")</f>
        <v>0</v>
      </c>
      <c r="G55" s="38" t="e">
        <f t="shared" si="1"/>
        <v>#DIV/0!</v>
      </c>
      <c r="J55" s="74"/>
    </row>
    <row r="56" spans="2:10" x14ac:dyDescent="0.25">
      <c r="B56" s="28">
        <f t="array" ref="B56">IFERROR(INDEX('Public Schools'!D$2:D$4748,SMALL(IF('Public Schools'!A$2:A$4748=C$4,ROW('Public Schools'!D$2:D$4748)-ROW('Public Schools'!D$2)+1),ROWS(B$13:B58))),"")</f>
        <v>0</v>
      </c>
      <c r="G56" s="38" t="e">
        <f t="shared" si="1"/>
        <v>#DIV/0!</v>
      </c>
      <c r="J56" s="74"/>
    </row>
    <row r="57" spans="2:10" x14ac:dyDescent="0.25">
      <c r="B57" s="28">
        <f t="array" ref="B57">IFERROR(INDEX('Public Schools'!D$2:D$4748,SMALL(IF('Public Schools'!A$2:A$4748=C$4,ROW('Public Schools'!D$2:D$4748)-ROW('Public Schools'!D$2)+1),ROWS(B$13:B59))),"")</f>
        <v>0</v>
      </c>
      <c r="G57" s="38" t="e">
        <f t="shared" si="1"/>
        <v>#DIV/0!</v>
      </c>
      <c r="J57" s="74"/>
    </row>
    <row r="58" spans="2:10" x14ac:dyDescent="0.25">
      <c r="B58" s="28">
        <f t="array" ref="B58">IFERROR(INDEX('Public Schools'!D$2:D$4748,SMALL(IF('Public Schools'!A$2:A$4748=C$4,ROW('Public Schools'!D$2:D$4748)-ROW('Public Schools'!D$2)+1),ROWS(B$13:B60))),"")</f>
        <v>0</v>
      </c>
      <c r="G58" s="38" t="e">
        <f t="shared" si="1"/>
        <v>#DIV/0!</v>
      </c>
      <c r="J58" s="74"/>
    </row>
    <row r="59" spans="2:10" x14ac:dyDescent="0.25">
      <c r="B59" s="28">
        <f t="array" ref="B59">IFERROR(INDEX('Public Schools'!D$2:D$4748,SMALL(IF('Public Schools'!A$2:A$4748=C$4,ROW('Public Schools'!D$2:D$4748)-ROW('Public Schools'!D$2)+1),ROWS(B$13:B61))),"")</f>
        <v>0</v>
      </c>
      <c r="G59" s="38" t="e">
        <f t="shared" si="1"/>
        <v>#DIV/0!</v>
      </c>
      <c r="J59" s="74"/>
    </row>
    <row r="60" spans="2:10" x14ac:dyDescent="0.25">
      <c r="B60" s="28">
        <f t="array" ref="B60">IFERROR(INDEX('Public Schools'!D$2:D$4748,SMALL(IF('Public Schools'!A$2:A$4748=C$4,ROW('Public Schools'!D$2:D$4748)-ROW('Public Schools'!D$2)+1),ROWS(B$13:B62))),"")</f>
        <v>0</v>
      </c>
      <c r="G60" s="38" t="e">
        <f t="shared" si="1"/>
        <v>#DIV/0!</v>
      </c>
      <c r="J60" s="74"/>
    </row>
    <row r="61" spans="2:10" x14ac:dyDescent="0.25">
      <c r="B61" s="28">
        <f t="array" ref="B61">IFERROR(INDEX('Public Schools'!D$2:D$4748,SMALL(IF('Public Schools'!A$2:A$4748=C$4,ROW('Public Schools'!D$2:D$4748)-ROW('Public Schools'!D$2)+1),ROWS(B$13:B63))),"")</f>
        <v>0</v>
      </c>
      <c r="G61" s="38" t="e">
        <f t="shared" si="1"/>
        <v>#DIV/0!</v>
      </c>
      <c r="J61" s="74"/>
    </row>
    <row r="62" spans="2:10" x14ac:dyDescent="0.25">
      <c r="B62" s="28">
        <f t="array" ref="B62">IFERROR(INDEX('Public Schools'!D$2:D$4748,SMALL(IF('Public Schools'!A$2:A$4748=C$4,ROW('Public Schools'!D$2:D$4748)-ROW('Public Schools'!D$2)+1),ROWS(B$13:B64))),"")</f>
        <v>0</v>
      </c>
      <c r="G62" s="38" t="e">
        <f t="shared" si="1"/>
        <v>#DIV/0!</v>
      </c>
      <c r="J62" s="74"/>
    </row>
    <row r="63" spans="2:10" x14ac:dyDescent="0.25">
      <c r="B63" s="28">
        <f t="array" ref="B63">IFERROR(INDEX('Public Schools'!D$2:D$4748,SMALL(IF('Public Schools'!A$2:A$4748=C$4,ROW('Public Schools'!D$2:D$4748)-ROW('Public Schools'!D$2)+1),ROWS(B$13:B65))),"")</f>
        <v>0</v>
      </c>
      <c r="G63" s="38" t="e">
        <f t="shared" si="1"/>
        <v>#DIV/0!</v>
      </c>
      <c r="J63" s="74"/>
    </row>
    <row r="64" spans="2:10" x14ac:dyDescent="0.25">
      <c r="B64" s="28">
        <f t="array" ref="B64">IFERROR(INDEX('Public Schools'!D$2:D$4748,SMALL(IF('Public Schools'!A$2:A$4748=C$4,ROW('Public Schools'!D$2:D$4748)-ROW('Public Schools'!D$2)+1),ROWS(B$13:B66))),"")</f>
        <v>0</v>
      </c>
      <c r="G64" s="38" t="e">
        <f t="shared" si="1"/>
        <v>#DIV/0!</v>
      </c>
      <c r="J64" s="74"/>
    </row>
    <row r="65" spans="2:10" x14ac:dyDescent="0.25">
      <c r="B65" s="28">
        <f t="array" ref="B65">IFERROR(INDEX('Public Schools'!D$2:D$4748,SMALL(IF('Public Schools'!A$2:A$4748=C$4,ROW('Public Schools'!D$2:D$4748)-ROW('Public Schools'!D$2)+1),ROWS(B$13:B67))),"")</f>
        <v>0</v>
      </c>
      <c r="G65" s="38" t="e">
        <f t="shared" si="1"/>
        <v>#DIV/0!</v>
      </c>
      <c r="J65" s="74"/>
    </row>
    <row r="66" spans="2:10" x14ac:dyDescent="0.25">
      <c r="B66" s="28">
        <f t="array" ref="B66">IFERROR(INDEX('Public Schools'!D$2:D$4748,SMALL(IF('Public Schools'!A$2:A$4748=C$4,ROW('Public Schools'!D$2:D$4748)-ROW('Public Schools'!D$2)+1),ROWS(B$13:B68))),"")</f>
        <v>0</v>
      </c>
      <c r="G66" s="38" t="e">
        <f t="shared" si="1"/>
        <v>#DIV/0!</v>
      </c>
      <c r="J66" s="74"/>
    </row>
    <row r="67" spans="2:10" x14ac:dyDescent="0.25">
      <c r="B67" s="28">
        <f t="array" ref="B67">IFERROR(INDEX('Public Schools'!D$2:D$4748,SMALL(IF('Public Schools'!A$2:A$4748=C$4,ROW('Public Schools'!D$2:D$4748)-ROW('Public Schools'!D$2)+1),ROWS(B$13:B69))),"")</f>
        <v>0</v>
      </c>
      <c r="G67" s="38" t="e">
        <f t="shared" si="1"/>
        <v>#DIV/0!</v>
      </c>
      <c r="J67" s="74"/>
    </row>
    <row r="68" spans="2:10" x14ac:dyDescent="0.25">
      <c r="B68" s="28">
        <f t="array" ref="B68">IFERROR(INDEX('Public Schools'!D$2:D$4748,SMALL(IF('Public Schools'!A$2:A$4748=C$4,ROW('Public Schools'!D$2:D$4748)-ROW('Public Schools'!D$2)+1),ROWS(B$13:B70))),"")</f>
        <v>0</v>
      </c>
      <c r="G68" s="38" t="e">
        <f t="shared" si="1"/>
        <v>#DIV/0!</v>
      </c>
      <c r="J68" s="74"/>
    </row>
    <row r="69" spans="2:10" x14ac:dyDescent="0.25">
      <c r="B69" s="28">
        <f t="array" ref="B69">IFERROR(INDEX('Public Schools'!D$2:D$4748,SMALL(IF('Public Schools'!A$2:A$4748=C$4,ROW('Public Schools'!D$2:D$4748)-ROW('Public Schools'!D$2)+1),ROWS(B$13:B71))),"")</f>
        <v>0</v>
      </c>
      <c r="G69" s="38" t="e">
        <f t="shared" si="1"/>
        <v>#DIV/0!</v>
      </c>
      <c r="J69" s="74"/>
    </row>
    <row r="70" spans="2:10" x14ac:dyDescent="0.25">
      <c r="B70" s="28">
        <f t="array" ref="B70">IFERROR(INDEX('Public Schools'!D$2:D$4748,SMALL(IF('Public Schools'!A$2:A$4748=C$4,ROW('Public Schools'!D$2:D$4748)-ROW('Public Schools'!D$2)+1),ROWS(B$13:B72))),"")</f>
        <v>0</v>
      </c>
      <c r="G70" s="38" t="e">
        <f t="shared" si="1"/>
        <v>#DIV/0!</v>
      </c>
      <c r="J70" s="74"/>
    </row>
    <row r="71" spans="2:10" x14ac:dyDescent="0.25">
      <c r="B71" s="28">
        <f t="array" ref="B71">IFERROR(INDEX('Public Schools'!D$2:D$4748,SMALL(IF('Public Schools'!A$2:A$4748=C$4,ROW('Public Schools'!D$2:D$4748)-ROW('Public Schools'!D$2)+1),ROWS(B$13:B73))),"")</f>
        <v>0</v>
      </c>
      <c r="G71" s="38" t="e">
        <f t="shared" si="1"/>
        <v>#DIV/0!</v>
      </c>
      <c r="J71" s="74"/>
    </row>
    <row r="72" spans="2:10" x14ac:dyDescent="0.25">
      <c r="B72" s="28">
        <f t="array" ref="B72">IFERROR(INDEX('Public Schools'!D$2:D$4748,SMALL(IF('Public Schools'!A$2:A$4748=C$4,ROW('Public Schools'!D$2:D$4748)-ROW('Public Schools'!D$2)+1),ROWS(B$13:B74))),"")</f>
        <v>0</v>
      </c>
      <c r="G72" s="38" t="e">
        <f t="shared" si="1"/>
        <v>#DIV/0!</v>
      </c>
      <c r="J72" s="74"/>
    </row>
    <row r="73" spans="2:10" x14ac:dyDescent="0.25">
      <c r="B73" s="28">
        <f t="array" ref="B73">IFERROR(INDEX('Public Schools'!D$2:D$4748,SMALL(IF('Public Schools'!A$2:A$4748=C$4,ROW('Public Schools'!D$2:D$4748)-ROW('Public Schools'!D$2)+1),ROWS(B$13:B75))),"")</f>
        <v>0</v>
      </c>
      <c r="G73" s="38" t="e">
        <f t="shared" si="1"/>
        <v>#DIV/0!</v>
      </c>
      <c r="J73" s="74"/>
    </row>
    <row r="74" spans="2:10" x14ac:dyDescent="0.25">
      <c r="B74" s="28">
        <f t="array" ref="B74">IFERROR(INDEX('Public Schools'!D$2:D$4748,SMALL(IF('Public Schools'!A$2:A$4748=C$4,ROW('Public Schools'!D$2:D$4748)-ROW('Public Schools'!D$2)+1),ROWS(B$13:B76))),"")</f>
        <v>0</v>
      </c>
      <c r="G74" s="38" t="e">
        <f t="shared" si="1"/>
        <v>#DIV/0!</v>
      </c>
      <c r="J74" s="74"/>
    </row>
    <row r="75" spans="2:10" x14ac:dyDescent="0.25">
      <c r="B75" s="28">
        <f t="array" ref="B75">IFERROR(INDEX('Public Schools'!D$2:D$4748,SMALL(IF('Public Schools'!A$2:A$4748=C$4,ROW('Public Schools'!D$2:D$4748)-ROW('Public Schools'!D$2)+1),ROWS(B$13:B77))),"")</f>
        <v>0</v>
      </c>
      <c r="G75" s="38" t="e">
        <f t="shared" ref="G75:G138" si="2">(E75+F75)/(C75+D75)</f>
        <v>#DIV/0!</v>
      </c>
      <c r="J75" s="74"/>
    </row>
    <row r="76" spans="2:10" x14ac:dyDescent="0.25">
      <c r="B76" s="28">
        <f t="array" ref="B76">IFERROR(INDEX('Public Schools'!D$2:D$4748,SMALL(IF('Public Schools'!A$2:A$4748=C$4,ROW('Public Schools'!D$2:D$4748)-ROW('Public Schools'!D$2)+1),ROWS(B$13:B78))),"")</f>
        <v>0</v>
      </c>
      <c r="G76" s="38" t="e">
        <f t="shared" si="2"/>
        <v>#DIV/0!</v>
      </c>
      <c r="J76" s="74"/>
    </row>
    <row r="77" spans="2:10" x14ac:dyDescent="0.25">
      <c r="B77" s="28">
        <f t="array" ref="B77">IFERROR(INDEX('Public Schools'!D$2:D$4748,SMALL(IF('Public Schools'!A$2:A$4748=C$4,ROW('Public Schools'!D$2:D$4748)-ROW('Public Schools'!D$2)+1),ROWS(B$13:B79))),"")</f>
        <v>0</v>
      </c>
      <c r="G77" s="38" t="e">
        <f t="shared" si="2"/>
        <v>#DIV/0!</v>
      </c>
      <c r="J77" s="74"/>
    </row>
    <row r="78" spans="2:10" x14ac:dyDescent="0.25">
      <c r="B78" s="28">
        <f t="array" ref="B78">IFERROR(INDEX('Public Schools'!D$2:D$4748,SMALL(IF('Public Schools'!A$2:A$4748=C$4,ROW('Public Schools'!D$2:D$4748)-ROW('Public Schools'!D$2)+1),ROWS(B$13:B80))),"")</f>
        <v>0</v>
      </c>
      <c r="G78" s="38" t="e">
        <f t="shared" si="2"/>
        <v>#DIV/0!</v>
      </c>
      <c r="J78" s="74"/>
    </row>
    <row r="79" spans="2:10" x14ac:dyDescent="0.25">
      <c r="B79" s="28">
        <f t="array" ref="B79">IFERROR(INDEX('Public Schools'!D$2:D$4748,SMALL(IF('Public Schools'!A$2:A$4748=C$4,ROW('Public Schools'!D$2:D$4748)-ROW('Public Schools'!D$2)+1),ROWS(B$13:B81))),"")</f>
        <v>0</v>
      </c>
      <c r="G79" s="38" t="e">
        <f t="shared" si="2"/>
        <v>#DIV/0!</v>
      </c>
      <c r="J79" s="74"/>
    </row>
    <row r="80" spans="2:10" x14ac:dyDescent="0.25">
      <c r="B80" s="28">
        <f t="array" ref="B80">IFERROR(INDEX('Public Schools'!D$2:D$4748,SMALL(IF('Public Schools'!A$2:A$4748=C$4,ROW('Public Schools'!D$2:D$4748)-ROW('Public Schools'!D$2)+1),ROWS(B$13:B82))),"")</f>
        <v>0</v>
      </c>
      <c r="G80" s="38" t="e">
        <f t="shared" si="2"/>
        <v>#DIV/0!</v>
      </c>
      <c r="J80" s="74"/>
    </row>
    <row r="81" spans="2:10" x14ac:dyDescent="0.25">
      <c r="B81" s="28">
        <f t="array" ref="B81">IFERROR(INDEX('Public Schools'!D$2:D$4748,SMALL(IF('Public Schools'!A$2:A$4748=C$4,ROW('Public Schools'!D$2:D$4748)-ROW('Public Schools'!D$2)+1),ROWS(B$13:B83))),"")</f>
        <v>0</v>
      </c>
      <c r="G81" s="38" t="e">
        <f t="shared" si="2"/>
        <v>#DIV/0!</v>
      </c>
      <c r="J81" s="74"/>
    </row>
    <row r="82" spans="2:10" x14ac:dyDescent="0.25">
      <c r="B82" s="28">
        <f t="array" ref="B82">IFERROR(INDEX('Public Schools'!D$2:D$4748,SMALL(IF('Public Schools'!A$2:A$4748=C$4,ROW('Public Schools'!D$2:D$4748)-ROW('Public Schools'!D$2)+1),ROWS(B$13:B84))),"")</f>
        <v>0</v>
      </c>
      <c r="G82" s="38" t="e">
        <f t="shared" si="2"/>
        <v>#DIV/0!</v>
      </c>
      <c r="J82" s="74"/>
    </row>
    <row r="83" spans="2:10" x14ac:dyDescent="0.25">
      <c r="B83" s="28">
        <f t="array" ref="B83">IFERROR(INDEX('Public Schools'!D$2:D$4748,SMALL(IF('Public Schools'!A$2:A$4748=C$4,ROW('Public Schools'!D$2:D$4748)-ROW('Public Schools'!D$2)+1),ROWS(B$13:B85))),"")</f>
        <v>0</v>
      </c>
      <c r="G83" s="38" t="e">
        <f t="shared" si="2"/>
        <v>#DIV/0!</v>
      </c>
      <c r="J83" s="74"/>
    </row>
    <row r="84" spans="2:10" x14ac:dyDescent="0.25">
      <c r="B84" s="28">
        <f t="array" ref="B84">IFERROR(INDEX('Public Schools'!D$2:D$4748,SMALL(IF('Public Schools'!A$2:A$4748=C$4,ROW('Public Schools'!D$2:D$4748)-ROW('Public Schools'!D$2)+1),ROWS(B$13:B86))),"")</f>
        <v>0</v>
      </c>
      <c r="G84" s="38" t="e">
        <f t="shared" si="2"/>
        <v>#DIV/0!</v>
      </c>
      <c r="J84" s="74"/>
    </row>
    <row r="85" spans="2:10" x14ac:dyDescent="0.25">
      <c r="B85" s="28">
        <f t="array" ref="B85">IFERROR(INDEX('Public Schools'!D$2:D$4748,SMALL(IF('Public Schools'!A$2:A$4748=C$4,ROW('Public Schools'!D$2:D$4748)-ROW('Public Schools'!D$2)+1),ROWS(B$13:B87))),"")</f>
        <v>0</v>
      </c>
      <c r="G85" s="38" t="e">
        <f t="shared" si="2"/>
        <v>#DIV/0!</v>
      </c>
      <c r="J85" s="74"/>
    </row>
    <row r="86" spans="2:10" x14ac:dyDescent="0.25">
      <c r="B86" s="28">
        <f t="array" ref="B86">IFERROR(INDEX('Public Schools'!D$2:D$4748,SMALL(IF('Public Schools'!A$2:A$4748=C$4,ROW('Public Schools'!D$2:D$4748)-ROW('Public Schools'!D$2)+1),ROWS(B$13:B88))),"")</f>
        <v>0</v>
      </c>
      <c r="G86" s="38" t="e">
        <f t="shared" si="2"/>
        <v>#DIV/0!</v>
      </c>
      <c r="J86" s="74"/>
    </row>
    <row r="87" spans="2:10" x14ac:dyDescent="0.25">
      <c r="B87" s="28">
        <f t="array" ref="B87">IFERROR(INDEX('Public Schools'!D$2:D$4748,SMALL(IF('Public Schools'!A$2:A$4748=C$4,ROW('Public Schools'!D$2:D$4748)-ROW('Public Schools'!D$2)+1),ROWS(B$13:B89))),"")</f>
        <v>0</v>
      </c>
      <c r="G87" s="38" t="e">
        <f t="shared" si="2"/>
        <v>#DIV/0!</v>
      </c>
      <c r="J87" s="74"/>
    </row>
    <row r="88" spans="2:10" x14ac:dyDescent="0.25">
      <c r="B88" s="28">
        <f t="array" ref="B88">IFERROR(INDEX('Public Schools'!D$2:D$4748,SMALL(IF('Public Schools'!A$2:A$4748=C$4,ROW('Public Schools'!D$2:D$4748)-ROW('Public Schools'!D$2)+1),ROWS(B$13:B90))),"")</f>
        <v>0</v>
      </c>
      <c r="G88" s="38" t="e">
        <f t="shared" si="2"/>
        <v>#DIV/0!</v>
      </c>
      <c r="J88" s="74"/>
    </row>
    <row r="89" spans="2:10" x14ac:dyDescent="0.25">
      <c r="B89" s="28">
        <f t="array" ref="B89">IFERROR(INDEX('Public Schools'!D$2:D$4748,SMALL(IF('Public Schools'!A$2:A$4748=C$4,ROW('Public Schools'!D$2:D$4748)-ROW('Public Schools'!D$2)+1),ROWS(B$13:B91))),"")</f>
        <v>0</v>
      </c>
      <c r="G89" s="38" t="e">
        <f t="shared" si="2"/>
        <v>#DIV/0!</v>
      </c>
      <c r="J89" s="74"/>
    </row>
    <row r="90" spans="2:10" x14ac:dyDescent="0.25">
      <c r="B90" s="28">
        <f t="array" ref="B90">IFERROR(INDEX('Public Schools'!D$2:D$4748,SMALL(IF('Public Schools'!A$2:A$4748=C$4,ROW('Public Schools'!D$2:D$4748)-ROW('Public Schools'!D$2)+1),ROWS(B$13:B92))),"")</f>
        <v>0</v>
      </c>
      <c r="G90" s="38" t="e">
        <f t="shared" si="2"/>
        <v>#DIV/0!</v>
      </c>
      <c r="J90" s="74"/>
    </row>
    <row r="91" spans="2:10" x14ac:dyDescent="0.25">
      <c r="B91" s="28">
        <f t="array" ref="B91">IFERROR(INDEX('Public Schools'!D$2:D$4748,SMALL(IF('Public Schools'!A$2:A$4748=C$4,ROW('Public Schools'!D$2:D$4748)-ROW('Public Schools'!D$2)+1),ROWS(B$13:B93))),"")</f>
        <v>0</v>
      </c>
      <c r="G91" s="38" t="e">
        <f t="shared" si="2"/>
        <v>#DIV/0!</v>
      </c>
      <c r="J91" s="74"/>
    </row>
    <row r="92" spans="2:10" x14ac:dyDescent="0.25">
      <c r="B92" s="28">
        <f t="array" ref="B92">IFERROR(INDEX('Public Schools'!D$2:D$4748,SMALL(IF('Public Schools'!A$2:A$4748=C$4,ROW('Public Schools'!D$2:D$4748)-ROW('Public Schools'!D$2)+1),ROWS(B$13:B94))),"")</f>
        <v>0</v>
      </c>
      <c r="G92" s="38" t="e">
        <f t="shared" si="2"/>
        <v>#DIV/0!</v>
      </c>
      <c r="J92" s="74"/>
    </row>
    <row r="93" spans="2:10" x14ac:dyDescent="0.25">
      <c r="B93" s="28">
        <f t="array" ref="B93">IFERROR(INDEX('Public Schools'!D$2:D$4748,SMALL(IF('Public Schools'!A$2:A$4748=C$4,ROW('Public Schools'!D$2:D$4748)-ROW('Public Schools'!D$2)+1),ROWS(B$13:B95))),"")</f>
        <v>0</v>
      </c>
      <c r="G93" s="38" t="e">
        <f t="shared" si="2"/>
        <v>#DIV/0!</v>
      </c>
      <c r="J93" s="74"/>
    </row>
    <row r="94" spans="2:10" x14ac:dyDescent="0.25">
      <c r="B94" s="28">
        <f t="array" ref="B94">IFERROR(INDEX('Public Schools'!D$2:D$4748,SMALL(IF('Public Schools'!A$2:A$4748=C$4,ROW('Public Schools'!D$2:D$4748)-ROW('Public Schools'!D$2)+1),ROWS(B$13:B96))),"")</f>
        <v>0</v>
      </c>
      <c r="G94" s="38" t="e">
        <f t="shared" si="2"/>
        <v>#DIV/0!</v>
      </c>
      <c r="J94" s="74"/>
    </row>
    <row r="95" spans="2:10" x14ac:dyDescent="0.25">
      <c r="B95" s="28">
        <f t="array" ref="B95">IFERROR(INDEX('Public Schools'!D$2:D$4748,SMALL(IF('Public Schools'!A$2:A$4748=C$4,ROW('Public Schools'!D$2:D$4748)-ROW('Public Schools'!D$2)+1),ROWS(B$13:B97))),"")</f>
        <v>0</v>
      </c>
      <c r="G95" s="38" t="e">
        <f t="shared" si="2"/>
        <v>#DIV/0!</v>
      </c>
      <c r="J95" s="74"/>
    </row>
    <row r="96" spans="2:10" x14ac:dyDescent="0.25">
      <c r="B96" s="28">
        <f t="array" ref="B96">IFERROR(INDEX('Public Schools'!D$2:D$4748,SMALL(IF('Public Schools'!A$2:A$4748=C$4,ROW('Public Schools'!D$2:D$4748)-ROW('Public Schools'!D$2)+1),ROWS(B$13:B98))),"")</f>
        <v>0</v>
      </c>
      <c r="G96" s="38" t="e">
        <f t="shared" si="2"/>
        <v>#DIV/0!</v>
      </c>
      <c r="J96" s="74"/>
    </row>
    <row r="97" spans="2:10" x14ac:dyDescent="0.25">
      <c r="B97" s="28">
        <f t="array" ref="B97">IFERROR(INDEX('Public Schools'!D$2:D$4748,SMALL(IF('Public Schools'!A$2:A$4748=C$4,ROW('Public Schools'!D$2:D$4748)-ROW('Public Schools'!D$2)+1),ROWS(B$13:B99))),"")</f>
        <v>0</v>
      </c>
      <c r="G97" s="38" t="e">
        <f t="shared" si="2"/>
        <v>#DIV/0!</v>
      </c>
      <c r="J97" s="74"/>
    </row>
    <row r="98" spans="2:10" x14ac:dyDescent="0.25">
      <c r="B98" s="28">
        <f t="array" ref="B98">IFERROR(INDEX('Public Schools'!D$2:D$4748,SMALL(IF('Public Schools'!A$2:A$4748=C$4,ROW('Public Schools'!D$2:D$4748)-ROW('Public Schools'!D$2)+1),ROWS(B$13:B100))),"")</f>
        <v>0</v>
      </c>
      <c r="G98" s="38" t="e">
        <f t="shared" si="2"/>
        <v>#DIV/0!</v>
      </c>
      <c r="J98" s="74"/>
    </row>
    <row r="99" spans="2:10" x14ac:dyDescent="0.25">
      <c r="B99" s="28">
        <f t="array" ref="B99">IFERROR(INDEX('Public Schools'!D$2:D$4748,SMALL(IF('Public Schools'!A$2:A$4748=C$4,ROW('Public Schools'!D$2:D$4748)-ROW('Public Schools'!D$2)+1),ROWS(B$13:B101))),"")</f>
        <v>0</v>
      </c>
      <c r="G99" s="38" t="e">
        <f t="shared" si="2"/>
        <v>#DIV/0!</v>
      </c>
      <c r="J99" s="74"/>
    </row>
    <row r="100" spans="2:10" x14ac:dyDescent="0.25">
      <c r="B100" s="28">
        <f t="array" ref="B100">IFERROR(INDEX('Public Schools'!D$2:D$4748,SMALL(IF('Public Schools'!A$2:A$4748=C$4,ROW('Public Schools'!D$2:D$4748)-ROW('Public Schools'!D$2)+1),ROWS(B$13:B102))),"")</f>
        <v>0</v>
      </c>
      <c r="G100" s="38" t="e">
        <f t="shared" si="2"/>
        <v>#DIV/0!</v>
      </c>
      <c r="J100" s="74"/>
    </row>
    <row r="101" spans="2:10" x14ac:dyDescent="0.25">
      <c r="B101" s="28">
        <f t="array" ref="B101">IFERROR(INDEX('Public Schools'!D$2:D$4748,SMALL(IF('Public Schools'!A$2:A$4748=C$4,ROW('Public Schools'!D$2:D$4748)-ROW('Public Schools'!D$2)+1),ROWS(B$13:B103))),"")</f>
        <v>0</v>
      </c>
      <c r="G101" s="38" t="e">
        <f t="shared" si="2"/>
        <v>#DIV/0!</v>
      </c>
      <c r="J101" s="74"/>
    </row>
    <row r="102" spans="2:10" x14ac:dyDescent="0.25">
      <c r="B102" s="28">
        <f t="array" ref="B102">IFERROR(INDEX('Public Schools'!D$2:D$4748,SMALL(IF('Public Schools'!A$2:A$4748=C$4,ROW('Public Schools'!D$2:D$4748)-ROW('Public Schools'!D$2)+1),ROWS(B$13:B104))),"")</f>
        <v>0</v>
      </c>
      <c r="G102" s="38" t="e">
        <f t="shared" si="2"/>
        <v>#DIV/0!</v>
      </c>
      <c r="J102" s="74"/>
    </row>
    <row r="103" spans="2:10" x14ac:dyDescent="0.25">
      <c r="B103" s="28">
        <f t="array" ref="B103">IFERROR(INDEX('Public Schools'!D$2:D$4748,SMALL(IF('Public Schools'!A$2:A$4748=C$4,ROW('Public Schools'!D$2:D$4748)-ROW('Public Schools'!D$2)+1),ROWS(B$13:B105))),"")</f>
        <v>0</v>
      </c>
      <c r="G103" s="38" t="e">
        <f t="shared" si="2"/>
        <v>#DIV/0!</v>
      </c>
      <c r="J103" s="74"/>
    </row>
    <row r="104" spans="2:10" x14ac:dyDescent="0.25">
      <c r="B104" s="28">
        <f t="array" ref="B104">IFERROR(INDEX('Public Schools'!D$2:D$4748,SMALL(IF('Public Schools'!A$2:A$4748=C$4,ROW('Public Schools'!D$2:D$4748)-ROW('Public Schools'!D$2)+1),ROWS(B$13:B106))),"")</f>
        <v>0</v>
      </c>
      <c r="G104" s="38" t="e">
        <f t="shared" si="2"/>
        <v>#DIV/0!</v>
      </c>
      <c r="J104" s="74"/>
    </row>
    <row r="105" spans="2:10" x14ac:dyDescent="0.25">
      <c r="B105" s="28">
        <f t="array" ref="B105">IFERROR(INDEX('Public Schools'!D$2:D$4748,SMALL(IF('Public Schools'!A$2:A$4748=C$4,ROW('Public Schools'!D$2:D$4748)-ROW('Public Schools'!D$2)+1),ROWS(B$13:B107))),"")</f>
        <v>0</v>
      </c>
      <c r="G105" s="38" t="e">
        <f t="shared" si="2"/>
        <v>#DIV/0!</v>
      </c>
      <c r="J105" s="74"/>
    </row>
    <row r="106" spans="2:10" x14ac:dyDescent="0.25">
      <c r="B106" s="28">
        <f t="array" ref="B106">IFERROR(INDEX('Public Schools'!D$2:D$4748,SMALL(IF('Public Schools'!A$2:A$4748=C$4,ROW('Public Schools'!D$2:D$4748)-ROW('Public Schools'!D$2)+1),ROWS(B$13:B108))),"")</f>
        <v>0</v>
      </c>
      <c r="G106" s="38" t="e">
        <f t="shared" si="2"/>
        <v>#DIV/0!</v>
      </c>
      <c r="J106" s="74"/>
    </row>
    <row r="107" spans="2:10" x14ac:dyDescent="0.25">
      <c r="B107" s="28">
        <f t="array" ref="B107">IFERROR(INDEX('Public Schools'!D$2:D$4748,SMALL(IF('Public Schools'!A$2:A$4748=C$4,ROW('Public Schools'!D$2:D$4748)-ROW('Public Schools'!D$2)+1),ROWS(B$13:B109))),"")</f>
        <v>0</v>
      </c>
      <c r="G107" s="38" t="e">
        <f t="shared" si="2"/>
        <v>#DIV/0!</v>
      </c>
      <c r="J107" s="74"/>
    </row>
    <row r="108" spans="2:10" x14ac:dyDescent="0.25">
      <c r="B108" s="28">
        <f t="array" ref="B108">IFERROR(INDEX('Public Schools'!D$2:D$4748,SMALL(IF('Public Schools'!A$2:A$4748=C$4,ROW('Public Schools'!D$2:D$4748)-ROW('Public Schools'!D$2)+1),ROWS(B$13:B110))),"")</f>
        <v>0</v>
      </c>
      <c r="G108" s="38" t="e">
        <f t="shared" si="2"/>
        <v>#DIV/0!</v>
      </c>
      <c r="J108" s="74"/>
    </row>
    <row r="109" spans="2:10" x14ac:dyDescent="0.25">
      <c r="B109" s="28">
        <f t="array" ref="B109">IFERROR(INDEX('Public Schools'!D$2:D$4748,SMALL(IF('Public Schools'!A$2:A$4748=C$4,ROW('Public Schools'!D$2:D$4748)-ROW('Public Schools'!D$2)+1),ROWS(B$13:B111))),"")</f>
        <v>0</v>
      </c>
      <c r="G109" s="38" t="e">
        <f t="shared" si="2"/>
        <v>#DIV/0!</v>
      </c>
      <c r="J109" s="74"/>
    </row>
    <row r="110" spans="2:10" x14ac:dyDescent="0.25">
      <c r="B110" s="28">
        <f t="array" ref="B110">IFERROR(INDEX('Public Schools'!D$2:D$4748,SMALL(IF('Public Schools'!A$2:A$4748=C$4,ROW('Public Schools'!D$2:D$4748)-ROW('Public Schools'!D$2)+1),ROWS(B$13:B112))),"")</f>
        <v>0</v>
      </c>
      <c r="G110" s="38" t="e">
        <f t="shared" si="2"/>
        <v>#DIV/0!</v>
      </c>
      <c r="J110" s="74"/>
    </row>
    <row r="111" spans="2:10" x14ac:dyDescent="0.25">
      <c r="B111" s="28">
        <f t="array" ref="B111">IFERROR(INDEX('Public Schools'!D$2:D$4748,SMALL(IF('Public Schools'!A$2:A$4748=C$4,ROW('Public Schools'!D$2:D$4748)-ROW('Public Schools'!D$2)+1),ROWS(B$13:B113))),"")</f>
        <v>0</v>
      </c>
      <c r="G111" s="38" t="e">
        <f t="shared" si="2"/>
        <v>#DIV/0!</v>
      </c>
      <c r="J111" s="74"/>
    </row>
    <row r="112" spans="2:10" x14ac:dyDescent="0.25">
      <c r="B112" s="28">
        <f t="array" ref="B112">IFERROR(INDEX('Public Schools'!D$2:D$4748,SMALL(IF('Public Schools'!A$2:A$4748=C$4,ROW('Public Schools'!D$2:D$4748)-ROW('Public Schools'!D$2)+1),ROWS(B$13:B114))),"")</f>
        <v>0</v>
      </c>
      <c r="G112" s="38" t="e">
        <f t="shared" si="2"/>
        <v>#DIV/0!</v>
      </c>
      <c r="J112" s="74"/>
    </row>
    <row r="113" spans="2:10" x14ac:dyDescent="0.25">
      <c r="B113" s="28">
        <f t="array" ref="B113">IFERROR(INDEX('Public Schools'!D$2:D$4748,SMALL(IF('Public Schools'!A$2:A$4748=C$4,ROW('Public Schools'!D$2:D$4748)-ROW('Public Schools'!D$2)+1),ROWS(B$13:B115))),"")</f>
        <v>0</v>
      </c>
      <c r="G113" s="38" t="e">
        <f t="shared" si="2"/>
        <v>#DIV/0!</v>
      </c>
      <c r="J113" s="74"/>
    </row>
    <row r="114" spans="2:10" x14ac:dyDescent="0.25">
      <c r="B114" s="28">
        <f t="array" ref="B114">IFERROR(INDEX('Public Schools'!D$2:D$4748,SMALL(IF('Public Schools'!A$2:A$4748=C$4,ROW('Public Schools'!D$2:D$4748)-ROW('Public Schools'!D$2)+1),ROWS(B$13:B116))),"")</f>
        <v>0</v>
      </c>
      <c r="G114" s="38" t="e">
        <f t="shared" si="2"/>
        <v>#DIV/0!</v>
      </c>
      <c r="J114" s="74"/>
    </row>
    <row r="115" spans="2:10" x14ac:dyDescent="0.25">
      <c r="B115" s="28">
        <f t="array" ref="B115">IFERROR(INDEX('Public Schools'!D$2:D$4748,SMALL(IF('Public Schools'!A$2:A$4748=C$4,ROW('Public Schools'!D$2:D$4748)-ROW('Public Schools'!D$2)+1),ROWS(B$13:B117))),"")</f>
        <v>0</v>
      </c>
      <c r="G115" s="38" t="e">
        <f t="shared" si="2"/>
        <v>#DIV/0!</v>
      </c>
      <c r="J115" s="74"/>
    </row>
    <row r="116" spans="2:10" x14ac:dyDescent="0.25">
      <c r="B116" s="28">
        <f t="array" ref="B116">IFERROR(INDEX('Public Schools'!D$2:D$4748,SMALL(IF('Public Schools'!A$2:A$4748=C$4,ROW('Public Schools'!D$2:D$4748)-ROW('Public Schools'!D$2)+1),ROWS(B$13:B118))),"")</f>
        <v>0</v>
      </c>
      <c r="G116" s="38" t="e">
        <f t="shared" si="2"/>
        <v>#DIV/0!</v>
      </c>
      <c r="J116" s="74"/>
    </row>
    <row r="117" spans="2:10" x14ac:dyDescent="0.25">
      <c r="B117" s="28">
        <f t="array" ref="B117">IFERROR(INDEX('Public Schools'!D$2:D$4748,SMALL(IF('Public Schools'!A$2:A$4748=C$4,ROW('Public Schools'!D$2:D$4748)-ROW('Public Schools'!D$2)+1),ROWS(B$13:B119))),"")</f>
        <v>0</v>
      </c>
      <c r="G117" s="38" t="e">
        <f t="shared" si="2"/>
        <v>#DIV/0!</v>
      </c>
      <c r="J117" s="74"/>
    </row>
    <row r="118" spans="2:10" x14ac:dyDescent="0.25">
      <c r="B118" s="28">
        <f t="array" ref="B118">IFERROR(INDEX('Public Schools'!D$2:D$4748,SMALL(IF('Public Schools'!A$2:A$4748=C$4,ROW('Public Schools'!D$2:D$4748)-ROW('Public Schools'!D$2)+1),ROWS(B$13:B120))),"")</f>
        <v>0</v>
      </c>
      <c r="G118" s="38" t="e">
        <f t="shared" si="2"/>
        <v>#DIV/0!</v>
      </c>
      <c r="J118" s="74"/>
    </row>
    <row r="119" spans="2:10" x14ac:dyDescent="0.25">
      <c r="B119" s="28">
        <f t="array" ref="B119">IFERROR(INDEX('Public Schools'!D$2:D$4748,SMALL(IF('Public Schools'!A$2:A$4748=C$4,ROW('Public Schools'!D$2:D$4748)-ROW('Public Schools'!D$2)+1),ROWS(B$13:B121))),"")</f>
        <v>0</v>
      </c>
      <c r="G119" s="38" t="e">
        <f t="shared" si="2"/>
        <v>#DIV/0!</v>
      </c>
      <c r="J119" s="74"/>
    </row>
    <row r="120" spans="2:10" x14ac:dyDescent="0.25">
      <c r="B120" s="28">
        <f t="array" ref="B120">IFERROR(INDEX('Public Schools'!D$2:D$4748,SMALL(IF('Public Schools'!A$2:A$4748=C$4,ROW('Public Schools'!D$2:D$4748)-ROW('Public Schools'!D$2)+1),ROWS(B$13:B122))),"")</f>
        <v>0</v>
      </c>
      <c r="G120" s="38" t="e">
        <f t="shared" si="2"/>
        <v>#DIV/0!</v>
      </c>
      <c r="J120" s="74"/>
    </row>
    <row r="121" spans="2:10" x14ac:dyDescent="0.25">
      <c r="B121" s="28">
        <f t="array" ref="B121">IFERROR(INDEX('Public Schools'!D$2:D$4748,SMALL(IF('Public Schools'!A$2:A$4748=C$4,ROW('Public Schools'!D$2:D$4748)-ROW('Public Schools'!D$2)+1),ROWS(B$13:B123))),"")</f>
        <v>0</v>
      </c>
      <c r="G121" s="38" t="e">
        <f t="shared" si="2"/>
        <v>#DIV/0!</v>
      </c>
      <c r="J121" s="74"/>
    </row>
    <row r="122" spans="2:10" x14ac:dyDescent="0.25">
      <c r="B122" s="28">
        <f t="array" ref="B122">IFERROR(INDEX('Public Schools'!D$2:D$4748,SMALL(IF('Public Schools'!A$2:A$4748=C$4,ROW('Public Schools'!D$2:D$4748)-ROW('Public Schools'!D$2)+1),ROWS(B$13:B124))),"")</f>
        <v>0</v>
      </c>
      <c r="G122" s="38" t="e">
        <f t="shared" si="2"/>
        <v>#DIV/0!</v>
      </c>
      <c r="J122" s="74"/>
    </row>
    <row r="123" spans="2:10" x14ac:dyDescent="0.25">
      <c r="B123" s="28">
        <f t="array" ref="B123">IFERROR(INDEX('Public Schools'!D$2:D$4748,SMALL(IF('Public Schools'!A$2:A$4748=C$4,ROW('Public Schools'!D$2:D$4748)-ROW('Public Schools'!D$2)+1),ROWS(B$13:B125))),"")</f>
        <v>0</v>
      </c>
      <c r="G123" s="38" t="e">
        <f t="shared" si="2"/>
        <v>#DIV/0!</v>
      </c>
      <c r="J123" s="74"/>
    </row>
    <row r="124" spans="2:10" x14ac:dyDescent="0.25">
      <c r="B124" s="28">
        <f t="array" ref="B124">IFERROR(INDEX('Public Schools'!D$2:D$4748,SMALL(IF('Public Schools'!A$2:A$4748=C$4,ROW('Public Schools'!D$2:D$4748)-ROW('Public Schools'!D$2)+1),ROWS(B$13:B126))),"")</f>
        <v>0</v>
      </c>
      <c r="G124" s="38" t="e">
        <f t="shared" si="2"/>
        <v>#DIV/0!</v>
      </c>
      <c r="J124" s="74"/>
    </row>
    <row r="125" spans="2:10" x14ac:dyDescent="0.25">
      <c r="B125" s="28">
        <f t="array" ref="B125">IFERROR(INDEX('Public Schools'!D$2:D$4748,SMALL(IF('Public Schools'!A$2:A$4748=C$4,ROW('Public Schools'!D$2:D$4748)-ROW('Public Schools'!D$2)+1),ROWS(B$13:B127))),"")</f>
        <v>0</v>
      </c>
      <c r="G125" s="38" t="e">
        <f t="shared" si="2"/>
        <v>#DIV/0!</v>
      </c>
      <c r="J125" s="74"/>
    </row>
    <row r="126" spans="2:10" x14ac:dyDescent="0.25">
      <c r="B126" s="28">
        <f t="array" ref="B126">IFERROR(INDEX('Public Schools'!D$2:D$4748,SMALL(IF('Public Schools'!A$2:A$4748=C$4,ROW('Public Schools'!D$2:D$4748)-ROW('Public Schools'!D$2)+1),ROWS(B$13:B128))),"")</f>
        <v>0</v>
      </c>
      <c r="G126" s="38" t="e">
        <f t="shared" si="2"/>
        <v>#DIV/0!</v>
      </c>
      <c r="J126" s="74"/>
    </row>
    <row r="127" spans="2:10" x14ac:dyDescent="0.25">
      <c r="B127" s="28">
        <f t="array" ref="B127">IFERROR(INDEX('Public Schools'!D$2:D$4748,SMALL(IF('Public Schools'!A$2:A$4748=C$4,ROW('Public Schools'!D$2:D$4748)-ROW('Public Schools'!D$2)+1),ROWS(B$13:B129))),"")</f>
        <v>0</v>
      </c>
      <c r="G127" s="38" t="e">
        <f t="shared" si="2"/>
        <v>#DIV/0!</v>
      </c>
      <c r="J127" s="74"/>
    </row>
    <row r="128" spans="2:10" x14ac:dyDescent="0.25">
      <c r="B128" s="28">
        <f t="array" ref="B128">IFERROR(INDEX('Public Schools'!D$2:D$4748,SMALL(IF('Public Schools'!A$2:A$4748=C$4,ROW('Public Schools'!D$2:D$4748)-ROW('Public Schools'!D$2)+1),ROWS(B$13:B130))),"")</f>
        <v>0</v>
      </c>
      <c r="G128" s="38" t="e">
        <f t="shared" si="2"/>
        <v>#DIV/0!</v>
      </c>
      <c r="J128" s="74"/>
    </row>
    <row r="129" spans="2:10" x14ac:dyDescent="0.25">
      <c r="B129" s="28">
        <f t="array" ref="B129">IFERROR(INDEX('Public Schools'!D$2:D$4748,SMALL(IF('Public Schools'!A$2:A$4748=C$4,ROW('Public Schools'!D$2:D$4748)-ROW('Public Schools'!D$2)+1),ROWS(B$13:B131))),"")</f>
        <v>0</v>
      </c>
      <c r="G129" s="38" t="e">
        <f t="shared" si="2"/>
        <v>#DIV/0!</v>
      </c>
      <c r="J129" s="74"/>
    </row>
    <row r="130" spans="2:10" x14ac:dyDescent="0.25">
      <c r="B130" s="28">
        <f t="array" ref="B130">IFERROR(INDEX('Public Schools'!D$2:D$4748,SMALL(IF('Public Schools'!A$2:A$4748=C$4,ROW('Public Schools'!D$2:D$4748)-ROW('Public Schools'!D$2)+1),ROWS(B$13:B132))),"")</f>
        <v>0</v>
      </c>
      <c r="G130" s="38" t="e">
        <f t="shared" si="2"/>
        <v>#DIV/0!</v>
      </c>
      <c r="J130" s="74"/>
    </row>
    <row r="131" spans="2:10" x14ac:dyDescent="0.25">
      <c r="B131" s="28">
        <f t="array" ref="B131">IFERROR(INDEX('Public Schools'!D$2:D$4748,SMALL(IF('Public Schools'!A$2:A$4748=C$4,ROW('Public Schools'!D$2:D$4748)-ROW('Public Schools'!D$2)+1),ROWS(B$13:B133))),"")</f>
        <v>0</v>
      </c>
      <c r="G131" s="38" t="e">
        <f t="shared" si="2"/>
        <v>#DIV/0!</v>
      </c>
      <c r="J131" s="74"/>
    </row>
    <row r="132" spans="2:10" x14ac:dyDescent="0.25">
      <c r="B132" s="28">
        <f t="array" ref="B132">IFERROR(INDEX('Public Schools'!D$2:D$4748,SMALL(IF('Public Schools'!A$2:A$4748=C$4,ROW('Public Schools'!D$2:D$4748)-ROW('Public Schools'!D$2)+1),ROWS(B$13:B134))),"")</f>
        <v>0</v>
      </c>
      <c r="G132" s="38" t="e">
        <f t="shared" si="2"/>
        <v>#DIV/0!</v>
      </c>
      <c r="J132" s="74"/>
    </row>
    <row r="133" spans="2:10" x14ac:dyDescent="0.25">
      <c r="B133" s="28">
        <f t="array" ref="B133">IFERROR(INDEX('Public Schools'!D$2:D$4748,SMALL(IF('Public Schools'!A$2:A$4748=C$4,ROW('Public Schools'!D$2:D$4748)-ROW('Public Schools'!D$2)+1),ROWS(B$13:B135))),"")</f>
        <v>0</v>
      </c>
      <c r="G133" s="38" t="e">
        <f t="shared" si="2"/>
        <v>#DIV/0!</v>
      </c>
      <c r="J133" s="74"/>
    </row>
    <row r="134" spans="2:10" x14ac:dyDescent="0.25">
      <c r="B134" s="28">
        <f t="array" ref="B134">IFERROR(INDEX('Public Schools'!D$2:D$4748,SMALL(IF('Public Schools'!A$2:A$4748=C$4,ROW('Public Schools'!D$2:D$4748)-ROW('Public Schools'!D$2)+1),ROWS(B$13:B136))),"")</f>
        <v>0</v>
      </c>
      <c r="G134" s="38" t="e">
        <f t="shared" si="2"/>
        <v>#DIV/0!</v>
      </c>
      <c r="J134" s="74"/>
    </row>
    <row r="135" spans="2:10" x14ac:dyDescent="0.25">
      <c r="B135" s="28">
        <f t="array" ref="B135">IFERROR(INDEX('Public Schools'!D$2:D$4748,SMALL(IF('Public Schools'!A$2:A$4748=C$4,ROW('Public Schools'!D$2:D$4748)-ROW('Public Schools'!D$2)+1),ROWS(B$13:B137))),"")</f>
        <v>0</v>
      </c>
      <c r="G135" s="38" t="e">
        <f t="shared" si="2"/>
        <v>#DIV/0!</v>
      </c>
      <c r="J135" s="74"/>
    </row>
    <row r="136" spans="2:10" x14ac:dyDescent="0.25">
      <c r="B136" s="28">
        <f t="array" ref="B136">IFERROR(INDEX('Public Schools'!D$2:D$4748,SMALL(IF('Public Schools'!A$2:A$4748=C$4,ROW('Public Schools'!D$2:D$4748)-ROW('Public Schools'!D$2)+1),ROWS(B$13:B138))),"")</f>
        <v>0</v>
      </c>
      <c r="G136" s="38" t="e">
        <f t="shared" si="2"/>
        <v>#DIV/0!</v>
      </c>
      <c r="J136" s="74"/>
    </row>
    <row r="137" spans="2:10" x14ac:dyDescent="0.25">
      <c r="B137" s="28">
        <f t="array" ref="B137">IFERROR(INDEX('Public Schools'!D$2:D$4748,SMALL(IF('Public Schools'!A$2:A$4748=C$4,ROW('Public Schools'!D$2:D$4748)-ROW('Public Schools'!D$2)+1),ROWS(B$13:B139))),"")</f>
        <v>0</v>
      </c>
      <c r="G137" s="38" t="e">
        <f t="shared" si="2"/>
        <v>#DIV/0!</v>
      </c>
      <c r="J137" s="74"/>
    </row>
    <row r="138" spans="2:10" x14ac:dyDescent="0.25">
      <c r="B138" s="28">
        <f t="array" ref="B138">IFERROR(INDEX('Public Schools'!D$2:D$4748,SMALL(IF('Public Schools'!A$2:A$4748=C$4,ROW('Public Schools'!D$2:D$4748)-ROW('Public Schools'!D$2)+1),ROWS(B$13:B140))),"")</f>
        <v>0</v>
      </c>
      <c r="G138" s="38" t="e">
        <f t="shared" si="2"/>
        <v>#DIV/0!</v>
      </c>
      <c r="J138" s="74"/>
    </row>
    <row r="139" spans="2:10" x14ac:dyDescent="0.25">
      <c r="B139" s="28">
        <f t="array" ref="B139">IFERROR(INDEX('Public Schools'!D$2:D$4748,SMALL(IF('Public Schools'!A$2:A$4748=C$4,ROW('Public Schools'!D$2:D$4748)-ROW('Public Schools'!D$2)+1),ROWS(B$13:B141))),"")</f>
        <v>0</v>
      </c>
      <c r="G139" s="38" t="e">
        <f t="shared" ref="G139" si="3">(E139+F139)/(C139+D139)</f>
        <v>#DIV/0!</v>
      </c>
      <c r="J139" s="74"/>
    </row>
    <row r="144" spans="2:10" x14ac:dyDescent="0.25">
      <c r="B144" s="28" t="s">
        <v>13843</v>
      </c>
    </row>
    <row r="145" spans="2:2" x14ac:dyDescent="0.25">
      <c r="B145" s="28" t="s">
        <v>13843</v>
      </c>
    </row>
  </sheetData>
  <mergeCells count="4">
    <mergeCell ref="B2:J2"/>
    <mergeCell ref="C4:F4"/>
    <mergeCell ref="C5:F5"/>
    <mergeCell ref="C7:D7"/>
  </mergeCells>
  <conditionalFormatting sqref="G11">
    <cfRule type="expression" dxfId="31" priority="13">
      <formula>$C$11=""</formula>
    </cfRule>
  </conditionalFormatting>
  <conditionalFormatting sqref="G12:G139">
    <cfRule type="expression" dxfId="30" priority="12">
      <formula>C12=""</formula>
    </cfRule>
  </conditionalFormatting>
  <conditionalFormatting sqref="G9">
    <cfRule type="expression" dxfId="29" priority="10">
      <formula>$C$11=""</formula>
    </cfRule>
  </conditionalFormatting>
  <conditionalFormatting sqref="C9">
    <cfRule type="expression" dxfId="28" priority="6">
      <formula>$C$9=0</formula>
    </cfRule>
  </conditionalFormatting>
  <conditionalFormatting sqref="E9">
    <cfRule type="expression" dxfId="27" priority="4">
      <formula>$E$9=0</formula>
    </cfRule>
  </conditionalFormatting>
  <conditionalFormatting sqref="D9">
    <cfRule type="expression" dxfId="26" priority="5">
      <formula>$D$9=0</formula>
    </cfRule>
  </conditionalFormatting>
  <conditionalFormatting sqref="F9">
    <cfRule type="expression" dxfId="25" priority="3">
      <formula>$F$9=0</formula>
    </cfRule>
  </conditionalFormatting>
  <pageMargins left="0.45" right="0.45" top="0.5" bottom="0.5" header="0.3" footer="0.3"/>
  <pageSetup scale="67" orientation="landscape" r:id="rId1"/>
  <headerFooter>
    <oddHeader xml:space="preserve">&amp;C&amp;"Calibri,Regular"&amp;12
</oddHead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2A2CEDA7-77EA-4D99-9B1A-CF284D5F12AE}">
            <xm:f>'Consultation Dashboard'!$C$4=""</xm:f>
            <x14:dxf>
              <font>
                <color theme="0"/>
              </font>
            </x14:dxf>
          </x14:cfRule>
          <x14:cfRule type="expression" priority="21" id="{9EED7789-531B-4F34-9B0F-5A79C56C1FFD}">
            <xm:f>'Title I Part A Chart 1'!$C$4=""</xm:f>
            <x14:dxf>
              <font>
                <color theme="0"/>
              </font>
              <fill>
                <patternFill>
                  <bgColor theme="0"/>
                </patternFill>
              </fill>
            </x14:dxf>
          </x14:cfRule>
          <xm:sqref>C4:F5</xm:sqref>
        </x14:conditionalFormatting>
        <x14:conditionalFormatting xmlns:xm="http://schemas.microsoft.com/office/excel/2006/main">
          <x14:cfRule type="expression" priority="19" id="{5CED0B5E-92DC-4CA5-95A6-AFD3BFCEBC61}">
            <xm:f>$C$9&lt;&gt;'Title I Part A Chart 1'!$C$9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m:sqref>C9</xm:sqref>
        </x14:conditionalFormatting>
        <x14:conditionalFormatting xmlns:xm="http://schemas.microsoft.com/office/excel/2006/main">
          <x14:cfRule type="expression" priority="17" id="{FD85AE35-5075-4DD1-9BC1-8C094E8BF17E}">
            <xm:f>$E$9&lt;&gt;'Title I Part A Chart 1'!$C$13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m:sqref>E9</xm:sqref>
        </x14:conditionalFormatting>
        <x14:conditionalFormatting xmlns:xm="http://schemas.microsoft.com/office/excel/2006/main">
          <x14:cfRule type="expression" priority="16" id="{9ED5BFCB-1714-4774-B4AC-29423088E0BB}">
            <xm:f>$D$9&lt;&gt;'Title I Part A Chart 1'!$D$10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m:sqref>D9</xm:sqref>
        </x14:conditionalFormatting>
        <x14:conditionalFormatting xmlns:xm="http://schemas.microsoft.com/office/excel/2006/main">
          <x14:cfRule type="expression" priority="15" id="{E079A8BB-1BAE-4CFA-9A93-72432FF168A7}">
            <xm:f>$F$9&lt;&gt;'Title I Part A Chart 1'!$D$14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m:sqref>F9</xm:sqref>
        </x14:conditionalFormatting>
        <x14:conditionalFormatting xmlns:xm="http://schemas.microsoft.com/office/excel/2006/main">
          <x14:cfRule type="expression" priority="8" id="{178E6631-25F7-44B6-8E84-F1BF2CE4C929}">
            <xm:f>'Title I Part A Chart 1'!$C$7=""</xm:f>
            <x14:dxf>
              <font>
                <color theme="0"/>
              </font>
            </x14:dxf>
          </x14:cfRule>
          <x14:cfRule type="expression" priority="9" id="{E9E8D644-1BC7-4578-9F43-1DEBD28E8D7F}">
            <xm:f>'Title I Part A Chart 2A'!$C$7=0</xm:f>
            <x14:dxf>
              <font>
                <color theme="0"/>
              </font>
            </x14:dxf>
          </x14:cfRule>
          <xm:sqref>C7</xm:sqref>
        </x14:conditionalFormatting>
        <x14:conditionalFormatting xmlns:xm="http://schemas.microsoft.com/office/excel/2006/main">
          <x14:cfRule type="expression" priority="1" id="{D8F82BD4-3389-404E-8A16-0A38F657362A}">
            <xm:f>'Consultation Dashboard'!$C$4=""</xm:f>
            <x14:dxf>
              <font>
                <color theme="0"/>
              </font>
            </x14:dxf>
          </x14:cfRule>
          <xm:sqref>B11:B139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E17"/>
  <sheetViews>
    <sheetView zoomScale="90" zoomScaleNormal="90" workbookViewId="0">
      <selection activeCell="B2" sqref="B2:C2"/>
    </sheetView>
  </sheetViews>
  <sheetFormatPr defaultColWidth="9.109375" defaultRowHeight="13.8" x14ac:dyDescent="0.25"/>
  <cols>
    <col min="1" max="1" width="5" style="7" customWidth="1"/>
    <col min="2" max="2" width="84.88671875" style="7" customWidth="1"/>
    <col min="3" max="3" width="52.6640625" style="7" customWidth="1"/>
    <col min="4" max="4" width="5.6640625" style="7" customWidth="1"/>
    <col min="5" max="5" width="85.5546875" style="27" customWidth="1"/>
    <col min="6" max="16384" width="9.109375" style="7"/>
  </cols>
  <sheetData>
    <row r="2" spans="2:5" ht="21" x14ac:dyDescent="0.4">
      <c r="B2" s="81" t="s">
        <v>13820</v>
      </c>
      <c r="C2" s="81"/>
      <c r="E2" s="8" t="s">
        <v>15818</v>
      </c>
    </row>
    <row r="3" spans="2:5" x14ac:dyDescent="0.25">
      <c r="E3" s="9"/>
    </row>
    <row r="4" spans="2:5" ht="26.25" customHeight="1" x14ac:dyDescent="0.25">
      <c r="B4" s="10" t="s">
        <v>13793</v>
      </c>
      <c r="C4" s="47">
        <f>'Consultation Dashboard'!$C$4</f>
        <v>0</v>
      </c>
      <c r="E4" s="9" t="s">
        <v>13802</v>
      </c>
    </row>
    <row r="5" spans="2:5" ht="26.25" customHeight="1" x14ac:dyDescent="0.25">
      <c r="B5" s="10" t="s">
        <v>13794</v>
      </c>
      <c r="C5" s="11" t="e">
        <f>'Consultation Dashboard'!$C$5</f>
        <v>#N/A</v>
      </c>
      <c r="E5" s="9" t="s">
        <v>13803</v>
      </c>
    </row>
    <row r="6" spans="2:5" x14ac:dyDescent="0.25">
      <c r="E6" s="9"/>
    </row>
    <row r="7" spans="2:5" ht="38.25" customHeight="1" x14ac:dyDescent="0.25">
      <c r="B7" s="13" t="s">
        <v>13821</v>
      </c>
      <c r="C7" s="48"/>
      <c r="E7" s="14" t="s">
        <v>13797</v>
      </c>
    </row>
    <row r="8" spans="2:5" x14ac:dyDescent="0.25">
      <c r="B8" s="15"/>
      <c r="C8" s="16"/>
      <c r="E8" s="17"/>
    </row>
    <row r="9" spans="2:5" ht="38.25" customHeight="1" x14ac:dyDescent="0.25">
      <c r="B9" s="42" t="s">
        <v>13853</v>
      </c>
      <c r="C9" s="48"/>
      <c r="E9" s="9" t="s">
        <v>13822</v>
      </c>
    </row>
    <row r="10" spans="2:5" x14ac:dyDescent="0.25">
      <c r="B10" s="15"/>
      <c r="C10" s="16"/>
      <c r="E10" s="17"/>
    </row>
    <row r="11" spans="2:5" ht="38.25" customHeight="1" x14ac:dyDescent="0.25">
      <c r="B11" s="13" t="s">
        <v>15822</v>
      </c>
      <c r="C11" s="49"/>
      <c r="E11" s="9" t="s">
        <v>15813</v>
      </c>
    </row>
    <row r="12" spans="2:5" ht="38.25" customHeight="1" x14ac:dyDescent="0.25">
      <c r="B12" s="13" t="s">
        <v>15823</v>
      </c>
      <c r="C12" s="49"/>
      <c r="E12" s="9" t="s">
        <v>15811</v>
      </c>
    </row>
    <row r="13" spans="2:5" x14ac:dyDescent="0.25">
      <c r="B13" s="15"/>
      <c r="C13" s="16"/>
      <c r="E13" s="17"/>
    </row>
    <row r="14" spans="2:5" ht="38.25" customHeight="1" x14ac:dyDescent="0.25">
      <c r="B14" s="42" t="s">
        <v>13823</v>
      </c>
      <c r="C14" s="80" t="e">
        <f>(C7-C9)/(C11+C12)</f>
        <v>#DIV/0!</v>
      </c>
      <c r="E14" s="9" t="s">
        <v>13874</v>
      </c>
    </row>
    <row r="15" spans="2:5" x14ac:dyDescent="0.25">
      <c r="B15" s="15"/>
      <c r="C15" s="21"/>
      <c r="E15" s="17"/>
    </row>
    <row r="16" spans="2:5" ht="38.25" customHeight="1" x14ac:dyDescent="0.25">
      <c r="B16" s="13" t="s">
        <v>13800</v>
      </c>
      <c r="C16" s="23" t="e">
        <f>C14*C11</f>
        <v>#DIV/0!</v>
      </c>
      <c r="E16" s="9" t="s">
        <v>13824</v>
      </c>
    </row>
    <row r="17" spans="2:5" ht="38.25" customHeight="1" x14ac:dyDescent="0.25">
      <c r="B17" s="13" t="s">
        <v>13846</v>
      </c>
      <c r="C17" s="23" t="e">
        <f>C14*C12</f>
        <v>#DIV/0!</v>
      </c>
      <c r="E17" s="9" t="s">
        <v>13825</v>
      </c>
    </row>
  </sheetData>
  <mergeCells count="1">
    <mergeCell ref="B2:C2"/>
  </mergeCells>
  <conditionalFormatting sqref="C14 C16:C17">
    <cfRule type="expression" dxfId="15" priority="2">
      <formula>$C$11=""</formula>
    </cfRule>
    <cfRule type="expression" dxfId="14" priority="3">
      <formula>$C$7=""</formula>
    </cfRule>
  </conditionalFormatting>
  <hyperlinks>
    <hyperlink ref="E7" r:id="rId1"/>
  </hyperlinks>
  <pageMargins left="0.45" right="0.45" top="0.5" bottom="0.5" header="0.3" footer="0.3"/>
  <pageSetup scale="93" orientation="landscape" r:id="rId2"/>
  <headerFooter>
    <oddHeader xml:space="preserve">&amp;C&amp;"Calibri,Regular"&amp;12
</oddHead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E528C7F-366C-4D51-9287-46E75C3C7227}">
            <xm:f>'Consultation Dashboard'!$C$4=""</xm:f>
            <x14:dxf>
              <font>
                <color theme="0"/>
              </font>
            </x14:dxf>
          </x14:cfRule>
          <x14:cfRule type="expression" priority="4" id="{D0068E88-228C-46D9-9C8F-9ADA6B6F4AF3}">
            <xm:f>'Title I Part A Chart 1'!$C$4=""</xm:f>
            <x14:dxf>
              <font>
                <color theme="0"/>
              </font>
              <fill>
                <patternFill>
                  <bgColor theme="0"/>
                </patternFill>
              </fill>
            </x14:dxf>
          </x14:cfRule>
          <xm:sqref>C4:C5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E15"/>
  <sheetViews>
    <sheetView zoomScale="90" zoomScaleNormal="90" workbookViewId="0">
      <selection activeCell="B2" sqref="B2:C2"/>
    </sheetView>
  </sheetViews>
  <sheetFormatPr defaultColWidth="9.109375" defaultRowHeight="13.8" x14ac:dyDescent="0.25"/>
  <cols>
    <col min="1" max="1" width="5" style="7" customWidth="1"/>
    <col min="2" max="2" width="84.88671875" style="7" customWidth="1"/>
    <col min="3" max="3" width="52.6640625" style="7" customWidth="1"/>
    <col min="4" max="4" width="5.6640625" style="7" customWidth="1"/>
    <col min="5" max="5" width="85.5546875" style="27" customWidth="1"/>
    <col min="6" max="16384" width="9.109375" style="7"/>
  </cols>
  <sheetData>
    <row r="2" spans="2:5" ht="21" x14ac:dyDescent="0.4">
      <c r="B2" s="81" t="s">
        <v>13826</v>
      </c>
      <c r="C2" s="81"/>
      <c r="E2" s="8" t="s">
        <v>15818</v>
      </c>
    </row>
    <row r="3" spans="2:5" x14ac:dyDescent="0.25">
      <c r="E3" s="9"/>
    </row>
    <row r="4" spans="2:5" ht="26.25" customHeight="1" x14ac:dyDescent="0.25">
      <c r="B4" s="43" t="s">
        <v>13793</v>
      </c>
      <c r="C4" s="47">
        <f>'Consultation Dashboard'!$C$4</f>
        <v>0</v>
      </c>
      <c r="E4" s="9" t="s">
        <v>13802</v>
      </c>
    </row>
    <row r="5" spans="2:5" ht="26.25" customHeight="1" x14ac:dyDescent="0.25">
      <c r="B5" s="43" t="s">
        <v>13794</v>
      </c>
      <c r="C5" s="11" t="e">
        <f>'Consultation Dashboard'!$C$5</f>
        <v>#N/A</v>
      </c>
      <c r="E5" s="9" t="s">
        <v>13803</v>
      </c>
    </row>
    <row r="6" spans="2:5" x14ac:dyDescent="0.25">
      <c r="E6" s="9"/>
    </row>
    <row r="7" spans="2:5" ht="38.25" customHeight="1" x14ac:dyDescent="0.25">
      <c r="B7" s="13" t="s">
        <v>13827</v>
      </c>
      <c r="C7" s="48"/>
      <c r="E7" s="14" t="s">
        <v>13797</v>
      </c>
    </row>
    <row r="8" spans="2:5" x14ac:dyDescent="0.25">
      <c r="B8" s="15"/>
      <c r="C8" s="16"/>
      <c r="E8" s="17"/>
    </row>
    <row r="9" spans="2:5" ht="38.25" customHeight="1" x14ac:dyDescent="0.25">
      <c r="B9" s="13" t="s">
        <v>15824</v>
      </c>
      <c r="C9" s="49"/>
      <c r="E9" s="9" t="s">
        <v>15814</v>
      </c>
    </row>
    <row r="10" spans="2:5" ht="38.25" customHeight="1" x14ac:dyDescent="0.25">
      <c r="B10" s="13" t="s">
        <v>15825</v>
      </c>
      <c r="C10" s="49"/>
      <c r="E10" s="9" t="s">
        <v>15816</v>
      </c>
    </row>
    <row r="11" spans="2:5" x14ac:dyDescent="0.25">
      <c r="B11" s="15"/>
      <c r="C11" s="16"/>
      <c r="E11" s="17"/>
    </row>
    <row r="12" spans="2:5" ht="38.25" customHeight="1" x14ac:dyDescent="0.25">
      <c r="B12" s="42" t="s">
        <v>13828</v>
      </c>
      <c r="C12" s="80" t="e">
        <f>(C7)/(C9+C10)</f>
        <v>#DIV/0!</v>
      </c>
      <c r="E12" s="9" t="s">
        <v>13874</v>
      </c>
    </row>
    <row r="13" spans="2:5" x14ac:dyDescent="0.25">
      <c r="B13" s="15"/>
      <c r="C13" s="21"/>
      <c r="E13" s="17"/>
    </row>
    <row r="14" spans="2:5" ht="38.25" customHeight="1" x14ac:dyDescent="0.25">
      <c r="B14" s="13" t="s">
        <v>13800</v>
      </c>
      <c r="C14" s="23" t="e">
        <f>C12*C9</f>
        <v>#DIV/0!</v>
      </c>
      <c r="E14" s="9" t="s">
        <v>13829</v>
      </c>
    </row>
    <row r="15" spans="2:5" ht="38.25" customHeight="1" x14ac:dyDescent="0.25">
      <c r="B15" s="13" t="s">
        <v>13846</v>
      </c>
      <c r="C15" s="23" t="e">
        <f>C12*C10</f>
        <v>#DIV/0!</v>
      </c>
      <c r="E15" s="9" t="s">
        <v>13830</v>
      </c>
    </row>
  </sheetData>
  <mergeCells count="1">
    <mergeCell ref="B2:C2"/>
  </mergeCells>
  <conditionalFormatting sqref="C12 C14:C15">
    <cfRule type="expression" dxfId="11" priority="2">
      <formula>$C$9=""</formula>
    </cfRule>
    <cfRule type="expression" dxfId="10" priority="3">
      <formula>$C$7=""</formula>
    </cfRule>
  </conditionalFormatting>
  <hyperlinks>
    <hyperlink ref="E7" r:id="rId1"/>
  </hyperlinks>
  <pageMargins left="0.45" right="0.45" top="0.5" bottom="0.5" header="0.3" footer="0.3"/>
  <pageSetup scale="93" orientation="landscape" r:id="rId2"/>
  <headerFooter>
    <oddHeader xml:space="preserve">&amp;C&amp;"Calibri,Regular"&amp;12
</oddHead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1CD3ED7-D2E0-4635-8768-73AEF2E4835F}">
            <xm:f>'Consultation Dashboard'!$C$4=""</xm:f>
            <x14:dxf>
              <font>
                <color theme="0"/>
              </font>
            </x14:dxf>
          </x14:cfRule>
          <x14:cfRule type="expression" priority="4" id="{8E4A9A56-961F-425F-A113-7837CCE274BE}">
            <xm:f>'Title I Part A Chart 1'!$C$4=""</xm:f>
            <x14:dxf>
              <font>
                <color theme="0"/>
              </font>
              <fill>
                <patternFill>
                  <bgColor theme="0"/>
                </patternFill>
              </fill>
            </x14:dxf>
          </x14:cfRule>
          <xm:sqref>C4:C5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E15"/>
  <sheetViews>
    <sheetView zoomScale="90" zoomScaleNormal="90" workbookViewId="0">
      <selection activeCell="B2" sqref="B2:C2"/>
    </sheetView>
  </sheetViews>
  <sheetFormatPr defaultColWidth="9.109375" defaultRowHeight="13.8" x14ac:dyDescent="0.25"/>
  <cols>
    <col min="1" max="1" width="5" style="7" customWidth="1"/>
    <col min="2" max="2" width="84.88671875" style="7" customWidth="1"/>
    <col min="3" max="3" width="52.6640625" style="7" customWidth="1"/>
    <col min="4" max="4" width="5.6640625" style="44" customWidth="1"/>
    <col min="5" max="5" width="85.5546875" style="27" customWidth="1"/>
    <col min="6" max="16384" width="9.109375" style="7"/>
  </cols>
  <sheetData>
    <row r="2" spans="2:5" ht="21" x14ac:dyDescent="0.4">
      <c r="B2" s="81" t="s">
        <v>13831</v>
      </c>
      <c r="C2" s="81"/>
      <c r="E2" s="8" t="s">
        <v>15818</v>
      </c>
    </row>
    <row r="3" spans="2:5" x14ac:dyDescent="0.25">
      <c r="E3" s="9"/>
    </row>
    <row r="4" spans="2:5" ht="26.25" customHeight="1" x14ac:dyDescent="0.25">
      <c r="B4" s="10" t="s">
        <v>13793</v>
      </c>
      <c r="C4" s="47">
        <f>'Consultation Dashboard'!$C$4</f>
        <v>0</v>
      </c>
      <c r="E4" s="9" t="s">
        <v>13802</v>
      </c>
    </row>
    <row r="5" spans="2:5" ht="26.25" customHeight="1" x14ac:dyDescent="0.25">
      <c r="B5" s="10" t="s">
        <v>13794</v>
      </c>
      <c r="C5" s="11" t="e">
        <f>'Consultation Dashboard'!$C$5</f>
        <v>#N/A</v>
      </c>
      <c r="E5" s="9" t="s">
        <v>13803</v>
      </c>
    </row>
    <row r="6" spans="2:5" x14ac:dyDescent="0.25">
      <c r="E6" s="9"/>
    </row>
    <row r="7" spans="2:5" ht="38.25" customHeight="1" x14ac:dyDescent="0.25">
      <c r="B7" s="13" t="s">
        <v>13832</v>
      </c>
      <c r="C7" s="48"/>
      <c r="E7" s="14" t="s">
        <v>13797</v>
      </c>
    </row>
    <row r="8" spans="2:5" x14ac:dyDescent="0.25">
      <c r="B8" s="15"/>
      <c r="C8" s="16"/>
      <c r="E8" s="17"/>
    </row>
    <row r="9" spans="2:5" ht="38.25" customHeight="1" x14ac:dyDescent="0.25">
      <c r="B9" s="13" t="s">
        <v>15826</v>
      </c>
      <c r="C9" s="49"/>
      <c r="E9" s="9" t="s">
        <v>15815</v>
      </c>
    </row>
    <row r="10" spans="2:5" ht="38.25" customHeight="1" x14ac:dyDescent="0.25">
      <c r="B10" s="13" t="s">
        <v>15827</v>
      </c>
      <c r="C10" s="49"/>
      <c r="E10" s="9" t="s">
        <v>15817</v>
      </c>
    </row>
    <row r="11" spans="2:5" x14ac:dyDescent="0.25">
      <c r="B11" s="15"/>
      <c r="C11" s="16"/>
      <c r="E11" s="17"/>
    </row>
    <row r="12" spans="2:5" ht="38.25" customHeight="1" x14ac:dyDescent="0.25">
      <c r="B12" s="42" t="s">
        <v>13833</v>
      </c>
      <c r="C12" s="80" t="e">
        <f>(C7)/(C9+C10)</f>
        <v>#DIV/0!</v>
      </c>
      <c r="E12" s="9" t="s">
        <v>13874</v>
      </c>
    </row>
    <row r="13" spans="2:5" x14ac:dyDescent="0.25">
      <c r="B13" s="15"/>
      <c r="C13" s="21"/>
      <c r="E13" s="17"/>
    </row>
    <row r="14" spans="2:5" ht="38.25" customHeight="1" x14ac:dyDescent="0.25">
      <c r="B14" s="13" t="s">
        <v>13800</v>
      </c>
      <c r="C14" s="23" t="e">
        <f>C12*C9</f>
        <v>#DIV/0!</v>
      </c>
      <c r="E14" s="9" t="s">
        <v>13829</v>
      </c>
    </row>
    <row r="15" spans="2:5" ht="38.25" customHeight="1" x14ac:dyDescent="0.25">
      <c r="B15" s="13" t="s">
        <v>13846</v>
      </c>
      <c r="C15" s="23" t="e">
        <f>C12*C10</f>
        <v>#DIV/0!</v>
      </c>
      <c r="E15" s="9" t="s">
        <v>13830</v>
      </c>
    </row>
  </sheetData>
  <mergeCells count="1">
    <mergeCell ref="B2:C2"/>
  </mergeCells>
  <conditionalFormatting sqref="C12 C14:C15">
    <cfRule type="expression" dxfId="7" priority="2">
      <formula>$C$9=""</formula>
    </cfRule>
    <cfRule type="expression" dxfId="6" priority="3">
      <formula>$C$7=""</formula>
    </cfRule>
  </conditionalFormatting>
  <hyperlinks>
    <hyperlink ref="E7" r:id="rId1"/>
  </hyperlinks>
  <pageMargins left="0.45" right="0.45" top="0.5" bottom="0.5" header="0.3" footer="0.3"/>
  <pageSetup scale="93" orientation="landscape" r:id="rId2"/>
  <headerFooter>
    <oddHeader xml:space="preserve">&amp;C&amp;"Calibri,Regular"&amp;12
</oddHead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34344E5-C184-446E-B58A-97425EBC4A90}">
            <xm:f>'Consultation Dashboard'!$C$4=""</xm:f>
            <x14:dxf>
              <font>
                <color theme="0"/>
              </font>
            </x14:dxf>
          </x14:cfRule>
          <x14:cfRule type="expression" priority="4" id="{454AF1B2-683D-4BBE-95F5-AC5470E7DC4E}">
            <xm:f>'Title I Part A Chart 1'!$C$4=""</xm:f>
            <x14:dxf>
              <font>
                <color theme="0"/>
              </font>
              <fill>
                <patternFill>
                  <bgColor theme="0"/>
                </patternFill>
              </fill>
            </x14:dxf>
          </x14:cfRule>
          <xm:sqref>C4:C5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E17"/>
  <sheetViews>
    <sheetView zoomScale="90" zoomScaleNormal="90" workbookViewId="0"/>
  </sheetViews>
  <sheetFormatPr defaultColWidth="9.109375" defaultRowHeight="13.8" x14ac:dyDescent="0.25"/>
  <cols>
    <col min="1" max="1" width="5" style="7" customWidth="1"/>
    <col min="2" max="2" width="84.88671875" style="7" customWidth="1"/>
    <col min="3" max="3" width="52.6640625" style="7" customWidth="1"/>
    <col min="4" max="4" width="5.6640625" style="7" customWidth="1"/>
    <col min="5" max="5" width="85.5546875" style="27" customWidth="1"/>
    <col min="6" max="16384" width="9.109375" style="7"/>
  </cols>
  <sheetData>
    <row r="2" spans="2:5" ht="21" x14ac:dyDescent="0.4">
      <c r="B2" s="81" t="s">
        <v>13834</v>
      </c>
      <c r="C2" s="81"/>
      <c r="E2" s="8" t="s">
        <v>15818</v>
      </c>
    </row>
    <row r="3" spans="2:5" x14ac:dyDescent="0.25">
      <c r="E3" s="9"/>
    </row>
    <row r="4" spans="2:5" ht="26.25" customHeight="1" x14ac:dyDescent="0.25">
      <c r="B4" s="10" t="s">
        <v>13793</v>
      </c>
      <c r="C4" s="47">
        <f>'Consultation Dashboard'!$C$4</f>
        <v>0</v>
      </c>
      <c r="E4" s="9" t="s">
        <v>13802</v>
      </c>
    </row>
    <row r="5" spans="2:5" ht="26.25" customHeight="1" x14ac:dyDescent="0.25">
      <c r="B5" s="10" t="s">
        <v>13794</v>
      </c>
      <c r="C5" s="11" t="e">
        <f>'Consultation Dashboard'!$C$5</f>
        <v>#N/A</v>
      </c>
      <c r="E5" s="9" t="s">
        <v>13803</v>
      </c>
    </row>
    <row r="6" spans="2:5" x14ac:dyDescent="0.25">
      <c r="E6" s="9"/>
    </row>
    <row r="7" spans="2:5" ht="38.25" customHeight="1" x14ac:dyDescent="0.25">
      <c r="B7" s="13" t="s">
        <v>13835</v>
      </c>
      <c r="C7" s="48"/>
      <c r="E7" s="14" t="s">
        <v>13797</v>
      </c>
    </row>
    <row r="8" spans="2:5" x14ac:dyDescent="0.25">
      <c r="B8" s="15"/>
      <c r="C8" s="16"/>
      <c r="E8" s="17"/>
    </row>
    <row r="9" spans="2:5" ht="38.25" customHeight="1" x14ac:dyDescent="0.25">
      <c r="B9" s="42" t="s">
        <v>13854</v>
      </c>
      <c r="C9" s="48"/>
      <c r="E9" s="9" t="s">
        <v>13836</v>
      </c>
    </row>
    <row r="10" spans="2:5" x14ac:dyDescent="0.25">
      <c r="B10" s="15"/>
      <c r="C10" s="16"/>
      <c r="E10" s="17"/>
    </row>
    <row r="11" spans="2:5" ht="38.25" customHeight="1" x14ac:dyDescent="0.25">
      <c r="B11" s="13" t="s">
        <v>15828</v>
      </c>
      <c r="C11" s="49"/>
      <c r="E11" s="9" t="s">
        <v>15813</v>
      </c>
    </row>
    <row r="12" spans="2:5" ht="38.25" customHeight="1" x14ac:dyDescent="0.25">
      <c r="B12" s="13" t="s">
        <v>15823</v>
      </c>
      <c r="C12" s="49"/>
      <c r="E12" s="9" t="s">
        <v>15811</v>
      </c>
    </row>
    <row r="13" spans="2:5" x14ac:dyDescent="0.25">
      <c r="B13" s="15"/>
      <c r="C13" s="16"/>
      <c r="E13" s="17"/>
    </row>
    <row r="14" spans="2:5" ht="38.25" customHeight="1" x14ac:dyDescent="0.25">
      <c r="B14" s="42" t="s">
        <v>13837</v>
      </c>
      <c r="C14" s="23" t="e">
        <f>(C7-C9)/(C11+C12)</f>
        <v>#DIV/0!</v>
      </c>
      <c r="E14" s="9" t="s">
        <v>13874</v>
      </c>
    </row>
    <row r="15" spans="2:5" x14ac:dyDescent="0.25">
      <c r="B15" s="15"/>
      <c r="C15" s="21"/>
      <c r="E15" s="17"/>
    </row>
    <row r="16" spans="2:5" ht="38.25" customHeight="1" x14ac:dyDescent="0.25">
      <c r="B16" s="13" t="s">
        <v>13800</v>
      </c>
      <c r="C16" s="23" t="e">
        <f>C14*C11</f>
        <v>#DIV/0!</v>
      </c>
      <c r="E16" s="9" t="s">
        <v>13838</v>
      </c>
    </row>
    <row r="17" spans="2:5" ht="38.25" customHeight="1" x14ac:dyDescent="0.25">
      <c r="B17" s="13" t="s">
        <v>13846</v>
      </c>
      <c r="C17" s="23" t="e">
        <f>C14*C12</f>
        <v>#DIV/0!</v>
      </c>
      <c r="E17" s="9" t="s">
        <v>13839</v>
      </c>
    </row>
  </sheetData>
  <mergeCells count="1">
    <mergeCell ref="B2:C2"/>
  </mergeCells>
  <conditionalFormatting sqref="C14 C16:C17">
    <cfRule type="expression" dxfId="3" priority="2">
      <formula>$C$11=""</formula>
    </cfRule>
    <cfRule type="expression" dxfId="2" priority="3">
      <formula>$C$7=""</formula>
    </cfRule>
  </conditionalFormatting>
  <hyperlinks>
    <hyperlink ref="E7" r:id="rId1"/>
  </hyperlinks>
  <pageMargins left="0.45" right="0.45" top="0.5" bottom="0.5" header="0.3" footer="0.3"/>
  <pageSetup scale="93" orientation="landscape" r:id="rId2"/>
  <headerFooter>
    <oddHeader xml:space="preserve">&amp;C&amp;"Calibri,Regular"&amp;12
</oddHead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A2718DF-691A-41C3-8422-7B0D6C1BC498}">
            <xm:f>'Consultation Dashboard'!$C$4=""</xm:f>
            <x14:dxf>
              <font>
                <color theme="0"/>
              </font>
            </x14:dxf>
          </x14:cfRule>
          <x14:cfRule type="expression" priority="4" id="{B6F657AB-9CDC-4801-B581-A284F35035FC}">
            <xm:f>'Title I Part A Chart 1'!$C$4=""</xm:f>
            <x14:dxf>
              <font>
                <color theme="0"/>
              </font>
              <fill>
                <patternFill>
                  <bgColor theme="0"/>
                </patternFill>
              </fill>
            </x14:dxf>
          </x14:cfRule>
          <xm:sqref>C4:C5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734"/>
  <sheetViews>
    <sheetView zoomScaleNormal="100" workbookViewId="0">
      <selection activeCell="B2" sqref="B2:C2"/>
    </sheetView>
  </sheetViews>
  <sheetFormatPr defaultRowHeight="14.4" x14ac:dyDescent="0.3"/>
  <cols>
    <col min="1" max="2" width="13.109375" style="3" customWidth="1"/>
    <col min="3" max="3" width="68.6640625" style="3" customWidth="1"/>
    <col min="4" max="4" width="32.33203125" style="3" bestFit="1" customWidth="1"/>
    <col min="5" max="6" width="17.109375" style="3" customWidth="1"/>
    <col min="7" max="7" width="17.88671875" style="3" customWidth="1"/>
  </cols>
  <sheetData>
    <row r="1" spans="1:7" s="5" customFormat="1" ht="57.6" x14ac:dyDescent="0.3">
      <c r="A1" s="4" t="s">
        <v>13782</v>
      </c>
      <c r="B1" s="4" t="s">
        <v>13840</v>
      </c>
      <c r="C1" s="4" t="s">
        <v>13783</v>
      </c>
      <c r="D1" s="4" t="s">
        <v>13784</v>
      </c>
      <c r="E1" s="4" t="s">
        <v>13786</v>
      </c>
      <c r="F1" s="4" t="s">
        <v>13787</v>
      </c>
      <c r="G1" s="4" t="s">
        <v>13788</v>
      </c>
    </row>
    <row r="2" spans="1:7" x14ac:dyDescent="0.3">
      <c r="A2" s="3" t="s">
        <v>0</v>
      </c>
      <c r="B2" s="3" t="str">
        <f t="shared" ref="B2:B65" si="0">LEFT(A2,6)</f>
        <v>010100</v>
      </c>
      <c r="C2" s="3" t="s">
        <v>1</v>
      </c>
      <c r="D2" s="3" t="s">
        <v>2</v>
      </c>
      <c r="E2" s="3">
        <f>COUNTIF('Public Schools'!B:B,C2)</f>
        <v>17</v>
      </c>
      <c r="F2" s="3">
        <f>COUNTIF('Non-Public Schools'!E:E,C2)</f>
        <v>16</v>
      </c>
      <c r="G2" s="3">
        <f>COUNTIF('Nonpublic Dist of Resid Detail'!A:A,B2)</f>
        <v>34</v>
      </c>
    </row>
    <row r="3" spans="1:7" x14ac:dyDescent="0.3">
      <c r="A3" s="3" t="s">
        <v>70</v>
      </c>
      <c r="B3" s="3" t="str">
        <f t="shared" si="0"/>
        <v>010201</v>
      </c>
      <c r="C3" s="3" t="s">
        <v>71</v>
      </c>
      <c r="D3" s="3" t="s">
        <v>2</v>
      </c>
      <c r="E3" s="3">
        <f>COUNTIF('Public Schools'!B:B,C3)</f>
        <v>2</v>
      </c>
      <c r="F3" s="3">
        <f>COUNTIF('Non-Public Schools'!E:E,C3)</f>
        <v>1</v>
      </c>
      <c r="G3" s="3">
        <f>COUNTIF('Nonpublic Dist of Resid Detail'!A:A,B3)</f>
        <v>9</v>
      </c>
    </row>
    <row r="4" spans="1:7" x14ac:dyDescent="0.3">
      <c r="A4" s="3" t="s">
        <v>78</v>
      </c>
      <c r="B4" s="3" t="str">
        <f t="shared" si="0"/>
        <v>010306</v>
      </c>
      <c r="C4" s="3" t="s">
        <v>79</v>
      </c>
      <c r="D4" s="3" t="s">
        <v>2</v>
      </c>
      <c r="E4" s="3">
        <f>COUNTIF('Public Schools'!B:B,C4)</f>
        <v>7</v>
      </c>
      <c r="F4" s="3">
        <f>COUNTIF('Non-Public Schools'!E:E,C4)</f>
        <v>3</v>
      </c>
      <c r="G4" s="3">
        <f>COUNTIF('Nonpublic Dist of Resid Detail'!A:A,B4)</f>
        <v>27</v>
      </c>
    </row>
    <row r="5" spans="1:7" x14ac:dyDescent="0.3">
      <c r="A5" s="3" t="s">
        <v>100</v>
      </c>
      <c r="B5" s="3" t="str">
        <f t="shared" si="0"/>
        <v>010402</v>
      </c>
      <c r="C5" s="3" t="s">
        <v>101</v>
      </c>
      <c r="D5" s="3" t="s">
        <v>2</v>
      </c>
      <c r="E5" s="3">
        <f>COUNTIF('Public Schools'!B:B,C5)</f>
        <v>4</v>
      </c>
      <c r="F5" s="3">
        <f>COUNTIF('Non-Public Schools'!E:E,C5)</f>
        <v>0</v>
      </c>
      <c r="G5" s="3">
        <f>COUNTIF('Nonpublic Dist of Resid Detail'!A:A,B5)</f>
        <v>21</v>
      </c>
    </row>
    <row r="6" spans="1:7" x14ac:dyDescent="0.3">
      <c r="A6" s="3" t="s">
        <v>110</v>
      </c>
      <c r="B6" s="3" t="str">
        <f t="shared" si="0"/>
        <v>010500</v>
      </c>
      <c r="C6" s="3" t="s">
        <v>111</v>
      </c>
      <c r="D6" s="3" t="s">
        <v>2</v>
      </c>
      <c r="E6" s="3">
        <f>COUNTIF('Public Schools'!B:B,C6)</f>
        <v>5</v>
      </c>
      <c r="F6" s="3">
        <f>COUNTIF('Non-Public Schools'!E:E,C6)</f>
        <v>1</v>
      </c>
      <c r="G6" s="3">
        <f>COUNTIF('Nonpublic Dist of Resid Detail'!A:A,B6)</f>
        <v>17</v>
      </c>
    </row>
    <row r="7" spans="1:7" x14ac:dyDescent="0.3">
      <c r="A7" s="3" t="s">
        <v>124</v>
      </c>
      <c r="B7" s="3" t="str">
        <f t="shared" si="0"/>
        <v>010601</v>
      </c>
      <c r="C7" s="3" t="s">
        <v>125</v>
      </c>
      <c r="D7" s="3" t="s">
        <v>2</v>
      </c>
      <c r="E7" s="3">
        <f>COUNTIF('Public Schools'!B:B,C7)</f>
        <v>8</v>
      </c>
      <c r="F7" s="3">
        <f>COUNTIF('Non-Public Schools'!E:E,C7)</f>
        <v>4</v>
      </c>
      <c r="G7" s="3">
        <f>COUNTIF('Nonpublic Dist of Resid Detail'!A:A,B7)</f>
        <v>27</v>
      </c>
    </row>
    <row r="8" spans="1:7" x14ac:dyDescent="0.3">
      <c r="A8" s="3" t="s">
        <v>150</v>
      </c>
      <c r="B8" s="3" t="str">
        <f t="shared" si="0"/>
        <v>010615</v>
      </c>
      <c r="C8" s="3" t="s">
        <v>151</v>
      </c>
      <c r="D8" s="3" t="s">
        <v>2</v>
      </c>
      <c r="E8" s="3">
        <f>COUNTIF('Public Schools'!B:B,C8)</f>
        <v>1</v>
      </c>
      <c r="F8" s="3">
        <f>COUNTIF('Non-Public Schools'!E:E,C8)</f>
        <v>0</v>
      </c>
      <c r="G8" s="3">
        <f>COUNTIF('Nonpublic Dist of Resid Detail'!A:A,B8)</f>
        <v>14</v>
      </c>
    </row>
    <row r="9" spans="1:7" x14ac:dyDescent="0.3">
      <c r="A9" s="3" t="s">
        <v>154</v>
      </c>
      <c r="B9" s="3" t="str">
        <f t="shared" si="0"/>
        <v>010623</v>
      </c>
      <c r="C9" s="3" t="s">
        <v>155</v>
      </c>
      <c r="D9" s="3" t="s">
        <v>2</v>
      </c>
      <c r="E9" s="3">
        <f>COUNTIF('Public Schools'!B:B,C9)</f>
        <v>8</v>
      </c>
      <c r="F9" s="3">
        <f>COUNTIF('Non-Public Schools'!E:E,C9)</f>
        <v>5</v>
      </c>
      <c r="G9" s="3">
        <f>COUNTIF('Nonpublic Dist of Resid Detail'!A:A,B9)</f>
        <v>27</v>
      </c>
    </row>
    <row r="10" spans="1:7" x14ac:dyDescent="0.3">
      <c r="A10" s="3" t="s">
        <v>182</v>
      </c>
      <c r="B10" s="3" t="str">
        <f t="shared" si="0"/>
        <v>010701</v>
      </c>
      <c r="C10" s="3" t="s">
        <v>183</v>
      </c>
      <c r="D10" s="3" t="s">
        <v>2</v>
      </c>
      <c r="E10" s="3">
        <f>COUNTIF('Public Schools'!B:B,C10)</f>
        <v>1</v>
      </c>
      <c r="F10" s="3">
        <f>COUNTIF('Non-Public Schools'!E:E,C10)</f>
        <v>0</v>
      </c>
      <c r="G10" s="3">
        <f>COUNTIF('Nonpublic Dist of Resid Detail'!A:A,B10)</f>
        <v>8</v>
      </c>
    </row>
    <row r="11" spans="1:7" x14ac:dyDescent="0.3">
      <c r="A11" s="3" t="s">
        <v>186</v>
      </c>
      <c r="B11" s="3" t="str">
        <f t="shared" si="0"/>
        <v>010802</v>
      </c>
      <c r="C11" s="3" t="s">
        <v>187</v>
      </c>
      <c r="D11" s="3" t="s">
        <v>2</v>
      </c>
      <c r="E11" s="3">
        <f>COUNTIF('Public Schools'!B:B,C11)</f>
        <v>7</v>
      </c>
      <c r="F11" s="3">
        <f>COUNTIF('Non-Public Schools'!E:E,C11)</f>
        <v>1</v>
      </c>
      <c r="G11" s="3">
        <f>COUNTIF('Nonpublic Dist of Resid Detail'!A:A,B11)</f>
        <v>28</v>
      </c>
    </row>
    <row r="12" spans="1:7" x14ac:dyDescent="0.3">
      <c r="A12" s="3" t="s">
        <v>204</v>
      </c>
      <c r="B12" s="3" t="str">
        <f t="shared" si="0"/>
        <v>011003</v>
      </c>
      <c r="C12" s="3" t="s">
        <v>205</v>
      </c>
      <c r="D12" s="3" t="s">
        <v>2</v>
      </c>
      <c r="E12" s="3">
        <f>COUNTIF('Public Schools'!B:B,C12)</f>
        <v>3</v>
      </c>
      <c r="F12" s="3">
        <f>COUNTIF('Non-Public Schools'!E:E,C12)</f>
        <v>0</v>
      </c>
      <c r="G12" s="3">
        <f>COUNTIF('Nonpublic Dist of Resid Detail'!A:A,B12)</f>
        <v>19</v>
      </c>
    </row>
    <row r="13" spans="1:7" x14ac:dyDescent="0.3">
      <c r="A13" s="3" t="s">
        <v>212</v>
      </c>
      <c r="B13" s="3" t="str">
        <f t="shared" si="0"/>
        <v>011200</v>
      </c>
      <c r="C13" s="3" t="s">
        <v>213</v>
      </c>
      <c r="D13" s="3" t="s">
        <v>2</v>
      </c>
      <c r="E13" s="3">
        <f>COUNTIF('Public Schools'!B:B,C13)</f>
        <v>2</v>
      </c>
      <c r="F13" s="3">
        <f>COUNTIF('Non-Public Schools'!E:E,C13)</f>
        <v>0</v>
      </c>
      <c r="G13" s="3">
        <f>COUNTIF('Nonpublic Dist of Resid Detail'!A:A,B13)</f>
        <v>17</v>
      </c>
    </row>
    <row r="14" spans="1:7" x14ac:dyDescent="0.3">
      <c r="A14" s="3" t="s">
        <v>218</v>
      </c>
      <c r="B14" s="3" t="str">
        <f t="shared" si="0"/>
        <v>020101</v>
      </c>
      <c r="C14" s="3" t="s">
        <v>219</v>
      </c>
      <c r="D14" s="3" t="s">
        <v>2</v>
      </c>
      <c r="E14" s="3">
        <f>COUNTIF('Public Schools'!B:B,C14)</f>
        <v>2</v>
      </c>
      <c r="F14" s="3">
        <f>COUNTIF('Non-Public Schools'!E:E,C14)</f>
        <v>0</v>
      </c>
      <c r="G14" s="3">
        <f>COUNTIF('Nonpublic Dist of Resid Detail'!A:A,B14)</f>
        <v>2</v>
      </c>
    </row>
    <row r="15" spans="1:7" x14ac:dyDescent="0.3">
      <c r="A15" s="3" t="s">
        <v>224</v>
      </c>
      <c r="B15" s="3" t="str">
        <f t="shared" si="0"/>
        <v>020601</v>
      </c>
      <c r="C15" s="3" t="s">
        <v>225</v>
      </c>
      <c r="D15" s="3" t="s">
        <v>2</v>
      </c>
      <c r="E15" s="3">
        <f>COUNTIF('Public Schools'!B:B,C15)</f>
        <v>1</v>
      </c>
      <c r="F15" s="3">
        <f>COUNTIF('Non-Public Schools'!E:E,C15)</f>
        <v>0</v>
      </c>
      <c r="G15" s="3">
        <f>COUNTIF('Nonpublic Dist of Resid Detail'!A:A,B15)</f>
        <v>1</v>
      </c>
    </row>
    <row r="16" spans="1:7" x14ac:dyDescent="0.3">
      <c r="A16" s="3" t="s">
        <v>228</v>
      </c>
      <c r="B16" s="3" t="str">
        <f t="shared" si="0"/>
        <v>020702</v>
      </c>
      <c r="C16" s="3" t="s">
        <v>229</v>
      </c>
      <c r="D16" s="3" t="s">
        <v>2</v>
      </c>
      <c r="E16" s="3">
        <f>COUNTIF('Public Schools'!B:B,C16)</f>
        <v>1</v>
      </c>
      <c r="F16" s="3">
        <f>COUNTIF('Non-Public Schools'!E:E,C16)</f>
        <v>0</v>
      </c>
      <c r="G16" s="3">
        <f>COUNTIF('Nonpublic Dist of Resid Detail'!A:A,B16)</f>
        <v>2</v>
      </c>
    </row>
    <row r="17" spans="1:7" x14ac:dyDescent="0.3">
      <c r="A17" s="3" t="s">
        <v>232</v>
      </c>
      <c r="B17" s="3" t="str">
        <f t="shared" si="0"/>
        <v>020801</v>
      </c>
      <c r="C17" s="3" t="s">
        <v>233</v>
      </c>
      <c r="D17" s="3" t="s">
        <v>2</v>
      </c>
      <c r="E17" s="3">
        <f>COUNTIF('Public Schools'!B:B,C17)</f>
        <v>1</v>
      </c>
      <c r="F17" s="3">
        <f>COUNTIF('Non-Public Schools'!E:E,C17)</f>
        <v>1</v>
      </c>
      <c r="G17" s="3">
        <f>COUNTIF('Nonpublic Dist of Resid Detail'!A:A,B17)</f>
        <v>2</v>
      </c>
    </row>
    <row r="18" spans="1:7" x14ac:dyDescent="0.3">
      <c r="A18" s="3" t="s">
        <v>238</v>
      </c>
      <c r="B18" s="3" t="str">
        <f t="shared" si="0"/>
        <v>021102</v>
      </c>
      <c r="C18" s="3" t="s">
        <v>239</v>
      </c>
      <c r="D18" s="3" t="s">
        <v>2</v>
      </c>
      <c r="E18" s="3">
        <f>COUNTIF('Public Schools'!B:B,C18)</f>
        <v>1</v>
      </c>
      <c r="F18" s="3">
        <f>COUNTIF('Non-Public Schools'!E:E,C18)</f>
        <v>0</v>
      </c>
      <c r="G18" s="3">
        <f>COUNTIF('Nonpublic Dist of Resid Detail'!A:A,B18)</f>
        <v>1</v>
      </c>
    </row>
    <row r="19" spans="1:7" x14ac:dyDescent="0.3">
      <c r="A19" s="3" t="s">
        <v>242</v>
      </c>
      <c r="B19" s="3" t="str">
        <f t="shared" si="0"/>
        <v>021601</v>
      </c>
      <c r="C19" s="3" t="s">
        <v>243</v>
      </c>
      <c r="D19" s="3" t="s">
        <v>2</v>
      </c>
      <c r="E19" s="3">
        <f>COUNTIF('Public Schools'!B:B,C19)</f>
        <v>1</v>
      </c>
      <c r="F19" s="3">
        <f>COUNTIF('Non-Public Schools'!E:E,C19)</f>
        <v>1</v>
      </c>
      <c r="G19" s="3">
        <f>COUNTIF('Nonpublic Dist of Resid Detail'!A:A,B19)</f>
        <v>3</v>
      </c>
    </row>
    <row r="20" spans="1:7" x14ac:dyDescent="0.3">
      <c r="A20" s="3" t="s">
        <v>248</v>
      </c>
      <c r="B20" s="3" t="str">
        <f t="shared" si="0"/>
        <v>022001</v>
      </c>
      <c r="C20" s="3" t="s">
        <v>249</v>
      </c>
      <c r="D20" s="3" t="s">
        <v>2</v>
      </c>
      <c r="E20" s="3">
        <f>COUNTIF('Public Schools'!B:B,C20)</f>
        <v>1</v>
      </c>
      <c r="F20" s="3">
        <f>COUNTIF('Non-Public Schools'!E:E,C20)</f>
        <v>1</v>
      </c>
      <c r="G20" s="3">
        <f>COUNTIF('Nonpublic Dist of Resid Detail'!A:A,B20)</f>
        <v>2</v>
      </c>
    </row>
    <row r="21" spans="1:7" x14ac:dyDescent="0.3">
      <c r="A21" s="3" t="s">
        <v>254</v>
      </c>
      <c r="B21" s="3" t="str">
        <f t="shared" si="0"/>
        <v>022101</v>
      </c>
      <c r="C21" s="3" t="s">
        <v>255</v>
      </c>
      <c r="D21" s="3" t="s">
        <v>2</v>
      </c>
      <c r="E21" s="3">
        <f>COUNTIF('Public Schools'!B:B,C21)</f>
        <v>1</v>
      </c>
      <c r="F21" s="3">
        <f>COUNTIF('Non-Public Schools'!E:E,C21)</f>
        <v>0</v>
      </c>
      <c r="G21" s="3">
        <f>COUNTIF('Nonpublic Dist of Resid Detail'!A:A,B21)</f>
        <v>1</v>
      </c>
    </row>
    <row r="22" spans="1:7" x14ac:dyDescent="0.3">
      <c r="A22" s="3" t="s">
        <v>258</v>
      </c>
      <c r="B22" s="3" t="str">
        <f t="shared" si="0"/>
        <v>022302</v>
      </c>
      <c r="C22" s="3" t="s">
        <v>259</v>
      </c>
      <c r="D22" s="3" t="s">
        <v>2</v>
      </c>
      <c r="E22" s="3">
        <f>COUNTIF('Public Schools'!B:B,C22)</f>
        <v>3</v>
      </c>
      <c r="F22" s="3">
        <f>COUNTIF('Non-Public Schools'!E:E,C22)</f>
        <v>0</v>
      </c>
      <c r="G22" s="3">
        <f>COUNTIF('Nonpublic Dist of Resid Detail'!A:A,B22)</f>
        <v>4</v>
      </c>
    </row>
    <row r="23" spans="1:7" x14ac:dyDescent="0.3">
      <c r="A23" s="3" t="s">
        <v>266</v>
      </c>
      <c r="B23" s="3" t="str">
        <f t="shared" si="0"/>
        <v>022401</v>
      </c>
      <c r="C23" s="3" t="s">
        <v>267</v>
      </c>
      <c r="D23" s="3" t="s">
        <v>2</v>
      </c>
      <c r="E23" s="3">
        <f>COUNTIF('Public Schools'!B:B,C23)</f>
        <v>1</v>
      </c>
      <c r="F23" s="3">
        <f>COUNTIF('Non-Public Schools'!E:E,C23)</f>
        <v>0</v>
      </c>
      <c r="G23" s="3">
        <f>COUNTIF('Nonpublic Dist of Resid Detail'!A:A,B23)</f>
        <v>1</v>
      </c>
    </row>
    <row r="24" spans="1:7" x14ac:dyDescent="0.3">
      <c r="A24" s="3" t="s">
        <v>270</v>
      </c>
      <c r="B24" s="3" t="str">
        <f t="shared" si="0"/>
        <v>022601</v>
      </c>
      <c r="C24" s="3" t="s">
        <v>271</v>
      </c>
      <c r="D24" s="3" t="s">
        <v>2</v>
      </c>
      <c r="E24" s="3">
        <f>COUNTIF('Public Schools'!B:B,C24)</f>
        <v>2</v>
      </c>
      <c r="F24" s="3">
        <f>COUNTIF('Non-Public Schools'!E:E,C24)</f>
        <v>1</v>
      </c>
      <c r="G24" s="3">
        <f>COUNTIF('Nonpublic Dist of Resid Detail'!A:A,B24)</f>
        <v>3</v>
      </c>
    </row>
    <row r="25" spans="1:7" x14ac:dyDescent="0.3">
      <c r="A25" s="3" t="s">
        <v>278</v>
      </c>
      <c r="B25" s="3" t="str">
        <f t="shared" si="0"/>
        <v>022902</v>
      </c>
      <c r="C25" s="3" t="s">
        <v>279</v>
      </c>
      <c r="D25" s="3" t="s">
        <v>2</v>
      </c>
      <c r="E25" s="3">
        <f>COUNTIF('Public Schools'!B:B,C25)</f>
        <v>3</v>
      </c>
      <c r="F25" s="3">
        <f>COUNTIF('Non-Public Schools'!E:E,C25)</f>
        <v>0</v>
      </c>
      <c r="G25" s="3">
        <f>COUNTIF('Nonpublic Dist of Resid Detail'!A:A,B25)</f>
        <v>1</v>
      </c>
    </row>
    <row r="26" spans="1:7" x14ac:dyDescent="0.3">
      <c r="A26" s="3" t="s">
        <v>286</v>
      </c>
      <c r="B26" s="3" t="str">
        <f t="shared" si="0"/>
        <v>030101</v>
      </c>
      <c r="C26" s="3" t="s">
        <v>287</v>
      </c>
      <c r="D26" s="3" t="s">
        <v>2</v>
      </c>
      <c r="E26" s="3">
        <f>COUNTIF('Public Schools'!B:B,C26)</f>
        <v>3</v>
      </c>
      <c r="F26" s="3">
        <f>COUNTIF('Non-Public Schools'!E:E,C26)</f>
        <v>0</v>
      </c>
      <c r="G26" s="3">
        <f>COUNTIF('Nonpublic Dist of Resid Detail'!A:A,B26)</f>
        <v>4</v>
      </c>
    </row>
    <row r="27" spans="1:7" x14ac:dyDescent="0.3">
      <c r="A27" s="3" t="s">
        <v>294</v>
      </c>
      <c r="B27" s="3" t="str">
        <f t="shared" si="0"/>
        <v>030200</v>
      </c>
      <c r="C27" s="3" t="s">
        <v>295</v>
      </c>
      <c r="D27" s="3" t="s">
        <v>2</v>
      </c>
      <c r="E27" s="3">
        <f>COUNTIF('Public Schools'!B:B,C27)</f>
        <v>10</v>
      </c>
      <c r="F27" s="3">
        <f>COUNTIF('Non-Public Schools'!E:E,C27)</f>
        <v>3</v>
      </c>
      <c r="G27" s="3">
        <f>COUNTIF('Nonpublic Dist of Resid Detail'!A:A,B27)</f>
        <v>9</v>
      </c>
    </row>
    <row r="28" spans="1:7" x14ac:dyDescent="0.3">
      <c r="A28" s="3" t="s">
        <v>322</v>
      </c>
      <c r="B28" s="3" t="str">
        <f t="shared" si="0"/>
        <v>030201</v>
      </c>
      <c r="C28" s="3" t="s">
        <v>323</v>
      </c>
      <c r="D28" s="3" t="s">
        <v>2</v>
      </c>
      <c r="E28" s="3">
        <f>COUNTIF('Public Schools'!B:B,C28)</f>
        <v>0</v>
      </c>
      <c r="F28" s="3">
        <f>COUNTIF('Non-Public Schools'!E:E,C28)</f>
        <v>0</v>
      </c>
      <c r="G28" s="3">
        <f>COUNTIF('Nonpublic Dist of Resid Detail'!A:A,B28)</f>
        <v>1</v>
      </c>
    </row>
    <row r="29" spans="1:7" x14ac:dyDescent="0.3">
      <c r="A29" s="3" t="s">
        <v>324</v>
      </c>
      <c r="B29" s="3" t="str">
        <f t="shared" si="0"/>
        <v>030501</v>
      </c>
      <c r="C29" s="3" t="s">
        <v>325</v>
      </c>
      <c r="D29" s="3" t="s">
        <v>2</v>
      </c>
      <c r="E29" s="3">
        <f>COUNTIF('Public Schools'!B:B,C29)</f>
        <v>2</v>
      </c>
      <c r="F29" s="3">
        <f>COUNTIF('Non-Public Schools'!E:E,C29)</f>
        <v>0</v>
      </c>
      <c r="G29" s="3">
        <f>COUNTIF('Nonpublic Dist of Resid Detail'!A:A,B29)</f>
        <v>2</v>
      </c>
    </row>
    <row r="30" spans="1:7" x14ac:dyDescent="0.3">
      <c r="A30" s="3" t="s">
        <v>330</v>
      </c>
      <c r="B30" s="3" t="str">
        <f t="shared" si="0"/>
        <v>030601</v>
      </c>
      <c r="C30" s="3" t="s">
        <v>331</v>
      </c>
      <c r="D30" s="3" t="s">
        <v>2</v>
      </c>
      <c r="E30" s="3">
        <f>COUNTIF('Public Schools'!B:B,C30)</f>
        <v>4</v>
      </c>
      <c r="F30" s="3">
        <f>COUNTIF('Non-Public Schools'!E:E,C30)</f>
        <v>0</v>
      </c>
      <c r="G30" s="3">
        <f>COUNTIF('Nonpublic Dist of Resid Detail'!A:A,B30)</f>
        <v>4</v>
      </c>
    </row>
    <row r="31" spans="1:7" x14ac:dyDescent="0.3">
      <c r="A31" s="3" t="s">
        <v>340</v>
      </c>
      <c r="B31" s="3" t="str">
        <f t="shared" si="0"/>
        <v>030701</v>
      </c>
      <c r="C31" s="3" t="s">
        <v>341</v>
      </c>
      <c r="D31" s="3" t="s">
        <v>2</v>
      </c>
      <c r="E31" s="3">
        <f>COUNTIF('Public Schools'!B:B,C31)</f>
        <v>4</v>
      </c>
      <c r="F31" s="3">
        <f>COUNTIF('Non-Public Schools'!E:E,C31)</f>
        <v>2</v>
      </c>
      <c r="G31" s="3">
        <f>COUNTIF('Nonpublic Dist of Resid Detail'!A:A,B31)</f>
        <v>3</v>
      </c>
    </row>
    <row r="32" spans="1:7" x14ac:dyDescent="0.3">
      <c r="A32" s="3" t="s">
        <v>354</v>
      </c>
      <c r="B32" s="3" t="str">
        <f t="shared" si="0"/>
        <v>031101</v>
      </c>
      <c r="C32" s="3" t="s">
        <v>355</v>
      </c>
      <c r="D32" s="3" t="s">
        <v>2</v>
      </c>
      <c r="E32" s="3">
        <f>COUNTIF('Public Schools'!B:B,C32)</f>
        <v>4</v>
      </c>
      <c r="F32" s="3">
        <f>COUNTIF('Non-Public Schools'!E:E,C32)</f>
        <v>0</v>
      </c>
      <c r="G32" s="3">
        <f>COUNTIF('Nonpublic Dist of Resid Detail'!A:A,B32)</f>
        <v>5</v>
      </c>
    </row>
    <row r="33" spans="1:7" x14ac:dyDescent="0.3">
      <c r="A33" s="3" t="s">
        <v>364</v>
      </c>
      <c r="B33" s="3" t="str">
        <f t="shared" si="0"/>
        <v>031301</v>
      </c>
      <c r="C33" s="3" t="s">
        <v>365</v>
      </c>
      <c r="D33" s="3" t="s">
        <v>2</v>
      </c>
      <c r="E33" s="3">
        <f>COUNTIF('Public Schools'!B:B,C33)</f>
        <v>2</v>
      </c>
      <c r="F33" s="3">
        <f>COUNTIF('Non-Public Schools'!E:E,C33)</f>
        <v>0</v>
      </c>
      <c r="G33" s="3">
        <f>COUNTIF('Nonpublic Dist of Resid Detail'!A:A,B33)</f>
        <v>1</v>
      </c>
    </row>
    <row r="34" spans="1:7" x14ac:dyDescent="0.3">
      <c r="A34" s="3" t="s">
        <v>370</v>
      </c>
      <c r="B34" s="3" t="str">
        <f t="shared" si="0"/>
        <v>031401</v>
      </c>
      <c r="C34" s="3" t="s">
        <v>371</v>
      </c>
      <c r="D34" s="3" t="s">
        <v>2</v>
      </c>
      <c r="E34" s="3">
        <f>COUNTIF('Public Schools'!B:B,C34)</f>
        <v>3</v>
      </c>
      <c r="F34" s="3">
        <f>COUNTIF('Non-Public Schools'!E:E,C34)</f>
        <v>1</v>
      </c>
      <c r="G34" s="3">
        <f>COUNTIF('Nonpublic Dist of Resid Detail'!A:A,B34)</f>
        <v>3</v>
      </c>
    </row>
    <row r="35" spans="1:7" x14ac:dyDescent="0.3">
      <c r="A35" s="3" t="s">
        <v>380</v>
      </c>
      <c r="B35" s="3" t="str">
        <f t="shared" si="0"/>
        <v>031501</v>
      </c>
      <c r="C35" s="3" t="s">
        <v>381</v>
      </c>
      <c r="D35" s="3" t="s">
        <v>2</v>
      </c>
      <c r="E35" s="3">
        <f>COUNTIF('Public Schools'!B:B,C35)</f>
        <v>6</v>
      </c>
      <c r="F35" s="3">
        <f>COUNTIF('Non-Public Schools'!E:E,C35)</f>
        <v>1</v>
      </c>
      <c r="G35" s="3">
        <f>COUNTIF('Nonpublic Dist of Resid Detail'!A:A,B35)</f>
        <v>6</v>
      </c>
    </row>
    <row r="36" spans="1:7" x14ac:dyDescent="0.3">
      <c r="A36" s="3" t="s">
        <v>396</v>
      </c>
      <c r="B36" s="3" t="str">
        <f t="shared" si="0"/>
        <v>031502</v>
      </c>
      <c r="C36" s="3" t="s">
        <v>397</v>
      </c>
      <c r="D36" s="3" t="s">
        <v>2</v>
      </c>
      <c r="E36" s="3">
        <f>COUNTIF('Public Schools'!B:B,C36)</f>
        <v>4</v>
      </c>
      <c r="F36" s="3">
        <f>COUNTIF('Non-Public Schools'!E:E,C36)</f>
        <v>2</v>
      </c>
      <c r="G36" s="3">
        <f>COUNTIF('Nonpublic Dist of Resid Detail'!A:A,B36)</f>
        <v>8</v>
      </c>
    </row>
    <row r="37" spans="1:7" x14ac:dyDescent="0.3">
      <c r="A37" s="3" t="s">
        <v>410</v>
      </c>
      <c r="B37" s="3" t="str">
        <f t="shared" si="0"/>
        <v>031601</v>
      </c>
      <c r="C37" s="3" t="s">
        <v>411</v>
      </c>
      <c r="D37" s="3" t="s">
        <v>2</v>
      </c>
      <c r="E37" s="3">
        <f>COUNTIF('Public Schools'!B:B,C37)</f>
        <v>7</v>
      </c>
      <c r="F37" s="3">
        <f>COUNTIF('Non-Public Schools'!E:E,C37)</f>
        <v>1</v>
      </c>
      <c r="G37" s="3">
        <f>COUNTIF('Nonpublic Dist of Resid Detail'!A:A,B37)</f>
        <v>9</v>
      </c>
    </row>
    <row r="38" spans="1:7" x14ac:dyDescent="0.3">
      <c r="A38" s="3" t="s">
        <v>428</v>
      </c>
      <c r="B38" s="3" t="str">
        <f t="shared" si="0"/>
        <v>031701</v>
      </c>
      <c r="C38" s="3" t="s">
        <v>429</v>
      </c>
      <c r="D38" s="3" t="s">
        <v>2</v>
      </c>
      <c r="E38" s="3">
        <f>COUNTIF('Public Schools'!B:B,C38)</f>
        <v>4</v>
      </c>
      <c r="F38" s="3">
        <f>COUNTIF('Non-Public Schools'!E:E,C38)</f>
        <v>0</v>
      </c>
      <c r="G38" s="3">
        <f>COUNTIF('Nonpublic Dist of Resid Detail'!A:A,B38)</f>
        <v>4</v>
      </c>
    </row>
    <row r="39" spans="1:7" x14ac:dyDescent="0.3">
      <c r="A39" s="3" t="s">
        <v>438</v>
      </c>
      <c r="B39" s="3" t="str">
        <f t="shared" si="0"/>
        <v>040204</v>
      </c>
      <c r="C39" s="3" t="s">
        <v>439</v>
      </c>
      <c r="D39" s="3" t="s">
        <v>2</v>
      </c>
      <c r="E39" s="3">
        <f>COUNTIF('Public Schools'!B:B,C39)</f>
        <v>1</v>
      </c>
      <c r="F39" s="3">
        <f>COUNTIF('Non-Public Schools'!E:E,C39)</f>
        <v>0</v>
      </c>
      <c r="G39" s="3">
        <f>COUNTIF('Nonpublic Dist of Resid Detail'!A:A,B39)</f>
        <v>4</v>
      </c>
    </row>
    <row r="40" spans="1:7" x14ac:dyDescent="0.3">
      <c r="A40" s="3" t="s">
        <v>442</v>
      </c>
      <c r="B40" s="3" t="str">
        <f t="shared" si="0"/>
        <v>040302</v>
      </c>
      <c r="C40" s="3" t="s">
        <v>443</v>
      </c>
      <c r="D40" s="3" t="s">
        <v>2</v>
      </c>
      <c r="E40" s="3">
        <f>COUNTIF('Public Schools'!B:B,C40)</f>
        <v>2</v>
      </c>
      <c r="F40" s="3">
        <f>COUNTIF('Non-Public Schools'!E:E,C40)</f>
        <v>0</v>
      </c>
      <c r="G40" s="3">
        <f>COUNTIF('Nonpublic Dist of Resid Detail'!A:A,B40)</f>
        <v>4</v>
      </c>
    </row>
    <row r="41" spans="1:7" x14ac:dyDescent="0.3">
      <c r="A41" s="3" t="s">
        <v>448</v>
      </c>
      <c r="B41" s="3" t="str">
        <f t="shared" si="0"/>
        <v>040901</v>
      </c>
      <c r="C41" s="3" t="s">
        <v>449</v>
      </c>
      <c r="D41" s="3" t="s">
        <v>2</v>
      </c>
      <c r="E41" s="3">
        <f>COUNTIF('Public Schools'!B:B,C41)</f>
        <v>2</v>
      </c>
      <c r="F41" s="3">
        <f>COUNTIF('Non-Public Schools'!E:E,C41)</f>
        <v>0</v>
      </c>
      <c r="G41" s="3">
        <f>COUNTIF('Nonpublic Dist of Resid Detail'!A:A,B41)</f>
        <v>4</v>
      </c>
    </row>
    <row r="42" spans="1:7" x14ac:dyDescent="0.3">
      <c r="A42" s="3" t="s">
        <v>454</v>
      </c>
      <c r="B42" s="3" t="str">
        <f t="shared" si="0"/>
        <v>041101</v>
      </c>
      <c r="C42" s="3" t="s">
        <v>455</v>
      </c>
      <c r="D42" s="3" t="s">
        <v>2</v>
      </c>
      <c r="E42" s="3">
        <f>COUNTIF('Public Schools'!B:B,C42)</f>
        <v>2</v>
      </c>
      <c r="F42" s="3">
        <f>COUNTIF('Non-Public Schools'!E:E,C42)</f>
        <v>0</v>
      </c>
      <c r="G42" s="3">
        <f>COUNTIF('Nonpublic Dist of Resid Detail'!A:A,B42)</f>
        <v>2</v>
      </c>
    </row>
    <row r="43" spans="1:7" x14ac:dyDescent="0.3">
      <c r="A43" s="3" t="s">
        <v>460</v>
      </c>
      <c r="B43" s="3" t="str">
        <f t="shared" si="0"/>
        <v>041401</v>
      </c>
      <c r="C43" s="3" t="s">
        <v>461</v>
      </c>
      <c r="D43" s="3" t="s">
        <v>2</v>
      </c>
      <c r="E43" s="3">
        <f>COUNTIF('Public Schools'!B:B,C43)</f>
        <v>1</v>
      </c>
      <c r="F43" s="3">
        <f>COUNTIF('Non-Public Schools'!E:E,C43)</f>
        <v>0</v>
      </c>
      <c r="G43" s="3">
        <f>COUNTIF('Nonpublic Dist of Resid Detail'!A:A,B43)</f>
        <v>3</v>
      </c>
    </row>
    <row r="44" spans="1:7" x14ac:dyDescent="0.3">
      <c r="A44" s="3" t="s">
        <v>464</v>
      </c>
      <c r="B44" s="3" t="str">
        <f t="shared" si="0"/>
        <v>042302</v>
      </c>
      <c r="C44" s="3" t="s">
        <v>465</v>
      </c>
      <c r="D44" s="3" t="s">
        <v>2</v>
      </c>
      <c r="E44" s="3">
        <f>COUNTIF('Public Schools'!B:B,C44)</f>
        <v>3</v>
      </c>
      <c r="F44" s="3">
        <f>COUNTIF('Non-Public Schools'!E:E,C44)</f>
        <v>0</v>
      </c>
      <c r="G44" s="3">
        <f>COUNTIF('Nonpublic Dist of Resid Detail'!A:A,B44)</f>
        <v>1</v>
      </c>
    </row>
    <row r="45" spans="1:7" x14ac:dyDescent="0.3">
      <c r="A45" s="3" t="s">
        <v>472</v>
      </c>
      <c r="B45" s="3" t="str">
        <f t="shared" si="0"/>
        <v>042400</v>
      </c>
      <c r="C45" s="3" t="s">
        <v>473</v>
      </c>
      <c r="D45" s="3" t="s">
        <v>2</v>
      </c>
      <c r="E45" s="3">
        <f>COUNTIF('Public Schools'!B:B,C45)</f>
        <v>4</v>
      </c>
      <c r="F45" s="3">
        <f>COUNTIF('Non-Public Schools'!E:E,C45)</f>
        <v>3</v>
      </c>
      <c r="G45" s="3">
        <f>COUNTIF('Nonpublic Dist of Resid Detail'!A:A,B45)</f>
        <v>3</v>
      </c>
    </row>
    <row r="46" spans="1:7" x14ac:dyDescent="0.3">
      <c r="A46" s="3" t="s">
        <v>488</v>
      </c>
      <c r="B46" s="3" t="str">
        <f t="shared" si="0"/>
        <v>042801</v>
      </c>
      <c r="C46" s="3" t="s">
        <v>489</v>
      </c>
      <c r="D46" s="3" t="s">
        <v>2</v>
      </c>
      <c r="E46" s="3">
        <f>COUNTIF('Public Schools'!B:B,C46)</f>
        <v>3</v>
      </c>
      <c r="F46" s="3">
        <f>COUNTIF('Non-Public Schools'!E:E,C46)</f>
        <v>0</v>
      </c>
      <c r="G46" s="3">
        <f>COUNTIF('Nonpublic Dist of Resid Detail'!A:A,B46)</f>
        <v>6</v>
      </c>
    </row>
    <row r="47" spans="1:7" x14ac:dyDescent="0.3">
      <c r="A47" s="3" t="s">
        <v>496</v>
      </c>
      <c r="B47" s="3" t="str">
        <f t="shared" si="0"/>
        <v>042901</v>
      </c>
      <c r="C47" s="3" t="s">
        <v>497</v>
      </c>
      <c r="D47" s="3" t="s">
        <v>2</v>
      </c>
      <c r="E47" s="3">
        <f>COUNTIF('Public Schools'!B:B,C47)</f>
        <v>2</v>
      </c>
      <c r="F47" s="3">
        <f>COUNTIF('Non-Public Schools'!E:E,C47)</f>
        <v>1</v>
      </c>
      <c r="G47" s="3">
        <f>COUNTIF('Nonpublic Dist of Resid Detail'!A:A,B47)</f>
        <v>4</v>
      </c>
    </row>
    <row r="48" spans="1:7" x14ac:dyDescent="0.3">
      <c r="A48" s="3" t="s">
        <v>504</v>
      </c>
      <c r="B48" s="3" t="str">
        <f t="shared" si="0"/>
        <v>043001</v>
      </c>
      <c r="C48" s="3" t="s">
        <v>505</v>
      </c>
      <c r="D48" s="3" t="s">
        <v>2</v>
      </c>
      <c r="E48" s="3">
        <f>COUNTIF('Public Schools'!B:B,C48)</f>
        <v>2</v>
      </c>
      <c r="F48" s="3">
        <f>COUNTIF('Non-Public Schools'!E:E,C48)</f>
        <v>7</v>
      </c>
      <c r="G48" s="3">
        <f>COUNTIF('Nonpublic Dist of Resid Detail'!A:A,B48)</f>
        <v>8</v>
      </c>
    </row>
    <row r="49" spans="1:7" x14ac:dyDescent="0.3">
      <c r="A49" s="3" t="s">
        <v>524</v>
      </c>
      <c r="B49" s="3" t="str">
        <f t="shared" si="0"/>
        <v>043011</v>
      </c>
      <c r="C49" s="3" t="s">
        <v>525</v>
      </c>
      <c r="D49" s="3" t="s">
        <v>2</v>
      </c>
      <c r="E49" s="3">
        <f>COUNTIF('Public Schools'!B:B,C49)</f>
        <v>2</v>
      </c>
      <c r="F49" s="3">
        <f>COUNTIF('Non-Public Schools'!E:E,C49)</f>
        <v>0</v>
      </c>
      <c r="G49" s="3">
        <f>COUNTIF('Nonpublic Dist of Resid Detail'!A:A,B49)</f>
        <v>1</v>
      </c>
    </row>
    <row r="50" spans="1:7" x14ac:dyDescent="0.3">
      <c r="A50" s="3" t="s">
        <v>530</v>
      </c>
      <c r="B50" s="3" t="str">
        <f t="shared" si="0"/>
        <v>043200</v>
      </c>
      <c r="C50" s="3" t="s">
        <v>531</v>
      </c>
      <c r="D50" s="3" t="s">
        <v>2</v>
      </c>
      <c r="E50" s="3">
        <f>COUNTIF('Public Schools'!B:B,C50)</f>
        <v>3</v>
      </c>
      <c r="F50" s="3">
        <f>COUNTIF('Non-Public Schools'!E:E,C50)</f>
        <v>0</v>
      </c>
      <c r="G50" s="3">
        <f>COUNTIF('Nonpublic Dist of Resid Detail'!A:A,B50)</f>
        <v>3</v>
      </c>
    </row>
    <row r="51" spans="1:7" x14ac:dyDescent="0.3">
      <c r="A51" s="3" t="s">
        <v>538</v>
      </c>
      <c r="B51" s="3" t="str">
        <f t="shared" si="0"/>
        <v>043501</v>
      </c>
      <c r="C51" s="3" t="s">
        <v>539</v>
      </c>
      <c r="D51" s="3" t="s">
        <v>2</v>
      </c>
      <c r="E51" s="3">
        <f>COUNTIF('Public Schools'!B:B,C51)</f>
        <v>4</v>
      </c>
      <c r="F51" s="3">
        <f>COUNTIF('Non-Public Schools'!E:E,C51)</f>
        <v>0</v>
      </c>
      <c r="G51" s="3">
        <f>COUNTIF('Nonpublic Dist of Resid Detail'!A:A,B51)</f>
        <v>5</v>
      </c>
    </row>
    <row r="52" spans="1:7" x14ac:dyDescent="0.3">
      <c r="A52" s="3" t="s">
        <v>548</v>
      </c>
      <c r="B52" s="3" t="str">
        <f t="shared" si="0"/>
        <v>050100</v>
      </c>
      <c r="C52" s="3" t="s">
        <v>549</v>
      </c>
      <c r="D52" s="3" t="s">
        <v>2</v>
      </c>
      <c r="E52" s="3">
        <f>COUNTIF('Public Schools'!B:B,C52)</f>
        <v>7</v>
      </c>
      <c r="F52" s="3">
        <f>COUNTIF('Non-Public Schools'!E:E,C52)</f>
        <v>5</v>
      </c>
      <c r="G52" s="3">
        <f>COUNTIF('Nonpublic Dist of Resid Detail'!A:A,B52)</f>
        <v>14</v>
      </c>
    </row>
    <row r="53" spans="1:7" x14ac:dyDescent="0.3">
      <c r="A53" s="3" t="s">
        <v>574</v>
      </c>
      <c r="B53" s="3" t="str">
        <f t="shared" si="0"/>
        <v>050301</v>
      </c>
      <c r="C53" s="3" t="s">
        <v>575</v>
      </c>
      <c r="D53" s="3" t="s">
        <v>2</v>
      </c>
      <c r="E53" s="3">
        <f>COUNTIF('Public Schools'!B:B,C53)</f>
        <v>2</v>
      </c>
      <c r="F53" s="3">
        <f>COUNTIF('Non-Public Schools'!E:E,C53)</f>
        <v>1</v>
      </c>
      <c r="G53" s="3">
        <f>COUNTIF('Nonpublic Dist of Resid Detail'!A:A,B53)</f>
        <v>4</v>
      </c>
    </row>
    <row r="54" spans="1:7" x14ac:dyDescent="0.3">
      <c r="A54" s="3" t="s">
        <v>582</v>
      </c>
      <c r="B54" s="3" t="str">
        <f t="shared" si="0"/>
        <v>050401</v>
      </c>
      <c r="C54" s="3" t="s">
        <v>583</v>
      </c>
      <c r="D54" s="3" t="s">
        <v>2</v>
      </c>
      <c r="E54" s="3">
        <f>COUNTIF('Public Schools'!B:B,C54)</f>
        <v>3</v>
      </c>
      <c r="F54" s="3">
        <f>COUNTIF('Non-Public Schools'!E:E,C54)</f>
        <v>0</v>
      </c>
      <c r="G54" s="3">
        <f>COUNTIF('Nonpublic Dist of Resid Detail'!A:A,B54)</f>
        <v>6</v>
      </c>
    </row>
    <row r="55" spans="1:7" x14ac:dyDescent="0.3">
      <c r="A55" s="3" t="s">
        <v>590</v>
      </c>
      <c r="B55" s="3" t="str">
        <f t="shared" si="0"/>
        <v>050701</v>
      </c>
      <c r="C55" s="3" t="s">
        <v>591</v>
      </c>
      <c r="D55" s="3" t="s">
        <v>2</v>
      </c>
      <c r="E55" s="3">
        <f>COUNTIF('Public Schools'!B:B,C55)</f>
        <v>2</v>
      </c>
      <c r="F55" s="3">
        <f>COUNTIF('Non-Public Schools'!E:E,C55)</f>
        <v>1</v>
      </c>
      <c r="G55" s="3">
        <f>COUNTIF('Nonpublic Dist of Resid Detail'!A:A,B55)</f>
        <v>5</v>
      </c>
    </row>
    <row r="56" spans="1:7" x14ac:dyDescent="0.3">
      <c r="A56" s="3" t="s">
        <v>598</v>
      </c>
      <c r="B56" s="3" t="str">
        <f t="shared" si="0"/>
        <v>051101</v>
      </c>
      <c r="C56" s="3" t="s">
        <v>599</v>
      </c>
      <c r="D56" s="3" t="s">
        <v>2</v>
      </c>
      <c r="E56" s="3">
        <f>COUNTIF('Public Schools'!B:B,C56)</f>
        <v>2</v>
      </c>
      <c r="F56" s="3">
        <f>COUNTIF('Non-Public Schools'!E:E,C56)</f>
        <v>1</v>
      </c>
      <c r="G56" s="3">
        <f>COUNTIF('Nonpublic Dist of Resid Detail'!A:A,B56)</f>
        <v>5</v>
      </c>
    </row>
    <row r="57" spans="1:7" x14ac:dyDescent="0.3">
      <c r="A57" s="3" t="s">
        <v>606</v>
      </c>
      <c r="B57" s="3" t="str">
        <f t="shared" si="0"/>
        <v>051301</v>
      </c>
      <c r="C57" s="3" t="s">
        <v>607</v>
      </c>
      <c r="D57" s="3" t="s">
        <v>2</v>
      </c>
      <c r="E57" s="3">
        <f>COUNTIF('Public Schools'!B:B,C57)</f>
        <v>2</v>
      </c>
      <c r="F57" s="3">
        <f>COUNTIF('Non-Public Schools'!E:E,C57)</f>
        <v>0</v>
      </c>
      <c r="G57" s="3">
        <f>COUNTIF('Nonpublic Dist of Resid Detail'!A:A,B57)</f>
        <v>5</v>
      </c>
    </row>
    <row r="58" spans="1:7" x14ac:dyDescent="0.3">
      <c r="A58" s="3" t="s">
        <v>612</v>
      </c>
      <c r="B58" s="3" t="str">
        <f t="shared" si="0"/>
        <v>051901</v>
      </c>
      <c r="C58" s="3" t="s">
        <v>613</v>
      </c>
      <c r="D58" s="3" t="s">
        <v>2</v>
      </c>
      <c r="E58" s="3">
        <f>COUNTIF('Public Schools'!B:B,C58)</f>
        <v>4</v>
      </c>
      <c r="F58" s="3">
        <f>COUNTIF('Non-Public Schools'!E:E,C58)</f>
        <v>2</v>
      </c>
      <c r="G58" s="3">
        <f>COUNTIF('Nonpublic Dist of Resid Detail'!A:A,B58)</f>
        <v>9</v>
      </c>
    </row>
    <row r="59" spans="1:7" x14ac:dyDescent="0.3">
      <c r="A59" s="3" t="s">
        <v>626</v>
      </c>
      <c r="B59" s="3" t="str">
        <f t="shared" si="0"/>
        <v>060201</v>
      </c>
      <c r="C59" s="3" t="s">
        <v>627</v>
      </c>
      <c r="D59" s="3" t="s">
        <v>2</v>
      </c>
      <c r="E59" s="3">
        <f>COUNTIF('Public Schools'!B:B,C59)</f>
        <v>3</v>
      </c>
      <c r="F59" s="3">
        <f>COUNTIF('Non-Public Schools'!E:E,C59)</f>
        <v>1</v>
      </c>
      <c r="G59" s="3">
        <f>COUNTIF('Nonpublic Dist of Resid Detail'!A:A,B59)</f>
        <v>3</v>
      </c>
    </row>
    <row r="60" spans="1:7" x14ac:dyDescent="0.3">
      <c r="A60" s="3" t="s">
        <v>636</v>
      </c>
      <c r="B60" s="3" t="str">
        <f t="shared" si="0"/>
        <v>060301</v>
      </c>
      <c r="C60" s="3" t="s">
        <v>637</v>
      </c>
      <c r="D60" s="3" t="s">
        <v>2</v>
      </c>
      <c r="E60" s="3">
        <f>COUNTIF('Public Schools'!B:B,C60)</f>
        <v>2</v>
      </c>
      <c r="F60" s="3">
        <f>COUNTIF('Non-Public Schools'!E:E,C60)</f>
        <v>0</v>
      </c>
      <c r="G60" s="3">
        <f>COUNTIF('Nonpublic Dist of Resid Detail'!A:A,B60)</f>
        <v>1</v>
      </c>
    </row>
    <row r="61" spans="1:7" x14ac:dyDescent="0.3">
      <c r="A61" s="3" t="s">
        <v>642</v>
      </c>
      <c r="B61" s="3" t="str">
        <f t="shared" si="0"/>
        <v>060401</v>
      </c>
      <c r="C61" s="3" t="s">
        <v>643</v>
      </c>
      <c r="D61" s="3" t="s">
        <v>2</v>
      </c>
      <c r="E61" s="3">
        <f>COUNTIF('Public Schools'!B:B,C61)</f>
        <v>2</v>
      </c>
      <c r="F61" s="3">
        <f>COUNTIF('Non-Public Schools'!E:E,C61)</f>
        <v>0</v>
      </c>
      <c r="G61" s="3">
        <f>COUNTIF('Nonpublic Dist of Resid Detail'!A:A,B61)</f>
        <v>4</v>
      </c>
    </row>
    <row r="62" spans="1:7" x14ac:dyDescent="0.3">
      <c r="A62" s="3" t="s">
        <v>648</v>
      </c>
      <c r="B62" s="3" t="str">
        <f t="shared" si="0"/>
        <v>060503</v>
      </c>
      <c r="C62" s="3" t="s">
        <v>649</v>
      </c>
      <c r="D62" s="3" t="s">
        <v>2</v>
      </c>
      <c r="E62" s="3">
        <f>COUNTIF('Public Schools'!B:B,C62)</f>
        <v>2</v>
      </c>
      <c r="F62" s="3">
        <f>COUNTIF('Non-Public Schools'!E:E,C62)</f>
        <v>2</v>
      </c>
      <c r="G62" s="3">
        <f>COUNTIF('Nonpublic Dist of Resid Detail'!A:A,B62)</f>
        <v>3</v>
      </c>
    </row>
    <row r="63" spans="1:7" x14ac:dyDescent="0.3">
      <c r="A63" s="3" t="s">
        <v>658</v>
      </c>
      <c r="B63" s="3" t="str">
        <f t="shared" si="0"/>
        <v>060601</v>
      </c>
      <c r="C63" s="3" t="s">
        <v>659</v>
      </c>
      <c r="D63" s="3" t="s">
        <v>2</v>
      </c>
      <c r="E63" s="3">
        <f>COUNTIF('Public Schools'!B:B,C63)</f>
        <v>2</v>
      </c>
      <c r="F63" s="3">
        <f>COUNTIF('Non-Public Schools'!E:E,C63)</f>
        <v>8</v>
      </c>
      <c r="G63" s="3">
        <f>COUNTIF('Nonpublic Dist of Resid Detail'!A:A,B63)</f>
        <v>10</v>
      </c>
    </row>
    <row r="64" spans="1:7" x14ac:dyDescent="0.3">
      <c r="A64" s="3" t="s">
        <v>679</v>
      </c>
      <c r="B64" s="3" t="str">
        <f t="shared" si="0"/>
        <v>060701</v>
      </c>
      <c r="C64" s="3" t="s">
        <v>680</v>
      </c>
      <c r="D64" s="3" t="s">
        <v>2</v>
      </c>
      <c r="E64" s="3">
        <f>COUNTIF('Public Schools'!B:B,C64)</f>
        <v>1</v>
      </c>
      <c r="F64" s="3">
        <f>COUNTIF('Non-Public Schools'!E:E,C64)</f>
        <v>4</v>
      </c>
      <c r="G64" s="3">
        <f>COUNTIF('Nonpublic Dist of Resid Detail'!A:A,B64)</f>
        <v>4</v>
      </c>
    </row>
    <row r="65" spans="1:7" x14ac:dyDescent="0.3">
      <c r="A65" s="3" t="s">
        <v>691</v>
      </c>
      <c r="B65" s="3" t="str">
        <f t="shared" si="0"/>
        <v>060800</v>
      </c>
      <c r="C65" s="3" t="s">
        <v>692</v>
      </c>
      <c r="D65" s="3" t="s">
        <v>2</v>
      </c>
      <c r="E65" s="3">
        <f>COUNTIF('Public Schools'!B:B,C65)</f>
        <v>6</v>
      </c>
      <c r="F65" s="3">
        <f>COUNTIF('Non-Public Schools'!E:E,C65)</f>
        <v>2</v>
      </c>
      <c r="G65" s="3">
        <f>COUNTIF('Nonpublic Dist of Resid Detail'!A:A,B65)</f>
        <v>7</v>
      </c>
    </row>
    <row r="66" spans="1:7" x14ac:dyDescent="0.3">
      <c r="A66" s="3" t="s">
        <v>709</v>
      </c>
      <c r="B66" s="3" t="str">
        <f t="shared" ref="B66:B129" si="1">LEFT(A66,6)</f>
        <v>061001</v>
      </c>
      <c r="C66" s="3" t="s">
        <v>710</v>
      </c>
      <c r="D66" s="3" t="s">
        <v>2</v>
      </c>
      <c r="E66" s="3">
        <f>COUNTIF('Public Schools'!B:B,C66)</f>
        <v>2</v>
      </c>
      <c r="F66" s="3">
        <f>COUNTIF('Non-Public Schools'!E:E,C66)</f>
        <v>0</v>
      </c>
      <c r="G66" s="3">
        <f>COUNTIF('Nonpublic Dist of Resid Detail'!A:A,B66)</f>
        <v>1</v>
      </c>
    </row>
    <row r="67" spans="1:7" x14ac:dyDescent="0.3">
      <c r="A67" s="3" t="s">
        <v>715</v>
      </c>
      <c r="B67" s="3" t="str">
        <f t="shared" si="1"/>
        <v>061101</v>
      </c>
      <c r="C67" s="3" t="s">
        <v>716</v>
      </c>
      <c r="D67" s="3" t="s">
        <v>2</v>
      </c>
      <c r="E67" s="3">
        <f>COUNTIF('Public Schools'!B:B,C67)</f>
        <v>3</v>
      </c>
      <c r="F67" s="3">
        <f>COUNTIF('Non-Public Schools'!E:E,C67)</f>
        <v>0</v>
      </c>
      <c r="G67" s="3">
        <f>COUNTIF('Nonpublic Dist of Resid Detail'!A:A,B67)</f>
        <v>1</v>
      </c>
    </row>
    <row r="68" spans="1:7" x14ac:dyDescent="0.3">
      <c r="A68" s="3" t="s">
        <v>723</v>
      </c>
      <c r="B68" s="3" t="str">
        <f t="shared" si="1"/>
        <v>061501</v>
      </c>
      <c r="C68" s="3" t="s">
        <v>724</v>
      </c>
      <c r="D68" s="3" t="s">
        <v>2</v>
      </c>
      <c r="E68" s="3">
        <f>COUNTIF('Public Schools'!B:B,C68)</f>
        <v>3</v>
      </c>
      <c r="F68" s="3">
        <f>COUNTIF('Non-Public Schools'!E:E,C68)</f>
        <v>0</v>
      </c>
      <c r="G68" s="3">
        <f>COUNTIF('Nonpublic Dist of Resid Detail'!A:A,B68)</f>
        <v>5</v>
      </c>
    </row>
    <row r="69" spans="1:7" x14ac:dyDescent="0.3">
      <c r="A69" s="3" t="s">
        <v>731</v>
      </c>
      <c r="B69" s="3" t="str">
        <f t="shared" si="1"/>
        <v>061503</v>
      </c>
      <c r="C69" s="3" t="s">
        <v>732</v>
      </c>
      <c r="D69" s="3" t="s">
        <v>2</v>
      </c>
      <c r="E69" s="3">
        <f>COUNTIF('Public Schools'!B:B,C69)</f>
        <v>2</v>
      </c>
      <c r="F69" s="3">
        <f>COUNTIF('Non-Public Schools'!E:E,C69)</f>
        <v>0</v>
      </c>
      <c r="G69" s="3">
        <f>COUNTIF('Nonpublic Dist of Resid Detail'!A:A,B69)</f>
        <v>4</v>
      </c>
    </row>
    <row r="70" spans="1:7" x14ac:dyDescent="0.3">
      <c r="A70" s="3" t="s">
        <v>737</v>
      </c>
      <c r="B70" s="3" t="str">
        <f t="shared" si="1"/>
        <v>061601</v>
      </c>
      <c r="C70" s="3" t="s">
        <v>738</v>
      </c>
      <c r="D70" s="3" t="s">
        <v>2</v>
      </c>
      <c r="E70" s="3">
        <f>COUNTIF('Public Schools'!B:B,C70)</f>
        <v>2</v>
      </c>
      <c r="F70" s="3">
        <f>COUNTIF('Non-Public Schools'!E:E,C70)</f>
        <v>0</v>
      </c>
      <c r="G70" s="3">
        <f>COUNTIF('Nonpublic Dist of Resid Detail'!A:A,B70)</f>
        <v>1</v>
      </c>
    </row>
    <row r="71" spans="1:7" x14ac:dyDescent="0.3">
      <c r="A71" s="3" t="s">
        <v>743</v>
      </c>
      <c r="B71" s="3" t="str">
        <f t="shared" si="1"/>
        <v>061700</v>
      </c>
      <c r="C71" s="3" t="s">
        <v>744</v>
      </c>
      <c r="D71" s="3" t="s">
        <v>2</v>
      </c>
      <c r="E71" s="3">
        <f>COUNTIF('Public Schools'!B:B,C71)</f>
        <v>9</v>
      </c>
      <c r="F71" s="3">
        <f>COUNTIF('Non-Public Schools'!E:E,C71)</f>
        <v>1</v>
      </c>
      <c r="G71" s="3">
        <f>COUNTIF('Nonpublic Dist of Resid Detail'!A:A,B71)</f>
        <v>2</v>
      </c>
    </row>
    <row r="72" spans="1:7" x14ac:dyDescent="0.3">
      <c r="A72" s="3" t="s">
        <v>765</v>
      </c>
      <c r="B72" s="3" t="str">
        <f t="shared" si="1"/>
        <v>062201</v>
      </c>
      <c r="C72" s="3" t="s">
        <v>766</v>
      </c>
      <c r="D72" s="3" t="s">
        <v>2</v>
      </c>
      <c r="E72" s="3">
        <f>COUNTIF('Public Schools'!B:B,C72)</f>
        <v>3</v>
      </c>
      <c r="F72" s="3">
        <f>COUNTIF('Non-Public Schools'!E:E,C72)</f>
        <v>0</v>
      </c>
      <c r="G72" s="3">
        <f>COUNTIF('Nonpublic Dist of Resid Detail'!A:A,B72)</f>
        <v>7</v>
      </c>
    </row>
    <row r="73" spans="1:7" x14ac:dyDescent="0.3">
      <c r="A73" s="3" t="s">
        <v>773</v>
      </c>
      <c r="B73" s="3" t="str">
        <f t="shared" si="1"/>
        <v>062301</v>
      </c>
      <c r="C73" s="3" t="s">
        <v>774</v>
      </c>
      <c r="D73" s="3" t="s">
        <v>2</v>
      </c>
      <c r="E73" s="3">
        <f>COUNTIF('Public Schools'!B:B,C73)</f>
        <v>2</v>
      </c>
      <c r="F73" s="3">
        <f>COUNTIF('Non-Public Schools'!E:E,C73)</f>
        <v>0</v>
      </c>
      <c r="G73" s="3">
        <f>COUNTIF('Nonpublic Dist of Resid Detail'!A:A,B73)</f>
        <v>3</v>
      </c>
    </row>
    <row r="74" spans="1:7" x14ac:dyDescent="0.3">
      <c r="A74" s="3" t="s">
        <v>779</v>
      </c>
      <c r="B74" s="3" t="str">
        <f t="shared" si="1"/>
        <v>062401</v>
      </c>
      <c r="C74" s="3" t="s">
        <v>780</v>
      </c>
      <c r="D74" s="3" t="s">
        <v>2</v>
      </c>
      <c r="E74" s="3">
        <f>COUNTIF('Public Schools'!B:B,C74)</f>
        <v>1</v>
      </c>
      <c r="F74" s="3">
        <f>COUNTIF('Non-Public Schools'!E:E,C74)</f>
        <v>0</v>
      </c>
      <c r="G74" s="3">
        <f>COUNTIF('Nonpublic Dist of Resid Detail'!A:A,B74)</f>
        <v>1</v>
      </c>
    </row>
    <row r="75" spans="1:7" x14ac:dyDescent="0.3">
      <c r="A75" s="3" t="s">
        <v>783</v>
      </c>
      <c r="B75" s="3" t="str">
        <f t="shared" si="1"/>
        <v>062601</v>
      </c>
      <c r="C75" s="3" t="s">
        <v>784</v>
      </c>
      <c r="D75" s="3" t="s">
        <v>2</v>
      </c>
      <c r="E75" s="3">
        <f>COUNTIF('Public Schools'!B:B,C75)</f>
        <v>2</v>
      </c>
      <c r="F75" s="3">
        <f>COUNTIF('Non-Public Schools'!E:E,C75)</f>
        <v>3</v>
      </c>
      <c r="G75" s="3">
        <f>COUNTIF('Nonpublic Dist of Resid Detail'!A:A,B75)</f>
        <v>3</v>
      </c>
    </row>
    <row r="76" spans="1:7" x14ac:dyDescent="0.3">
      <c r="A76" s="3" t="s">
        <v>795</v>
      </c>
      <c r="B76" s="3" t="str">
        <f t="shared" si="1"/>
        <v>062901</v>
      </c>
      <c r="C76" s="3" t="s">
        <v>796</v>
      </c>
      <c r="D76" s="3" t="s">
        <v>2</v>
      </c>
      <c r="E76" s="3">
        <f>COUNTIF('Public Schools'!B:B,C76)</f>
        <v>3</v>
      </c>
      <c r="F76" s="3">
        <f>COUNTIF('Non-Public Schools'!E:E,C76)</f>
        <v>0</v>
      </c>
      <c r="G76" s="3">
        <f>COUNTIF('Nonpublic Dist of Resid Detail'!A:A,B76)</f>
        <v>3</v>
      </c>
    </row>
    <row r="77" spans="1:7" x14ac:dyDescent="0.3">
      <c r="A77" s="3" t="s">
        <v>803</v>
      </c>
      <c r="B77" s="3" t="str">
        <f t="shared" si="1"/>
        <v>070600</v>
      </c>
      <c r="C77" s="3" t="s">
        <v>804</v>
      </c>
      <c r="D77" s="3" t="s">
        <v>2</v>
      </c>
      <c r="E77" s="3">
        <f>COUNTIF('Public Schools'!B:B,C77)</f>
        <v>11</v>
      </c>
      <c r="F77" s="3">
        <f>COUNTIF('Non-Public Schools'!E:E,C77)</f>
        <v>3</v>
      </c>
      <c r="G77" s="3">
        <f>COUNTIF('Nonpublic Dist of Resid Detail'!A:A,B77)</f>
        <v>13</v>
      </c>
    </row>
    <row r="78" spans="1:7" x14ac:dyDescent="0.3">
      <c r="A78" s="3" t="s">
        <v>833</v>
      </c>
      <c r="B78" s="3" t="str">
        <f t="shared" si="1"/>
        <v>070901</v>
      </c>
      <c r="C78" s="3" t="s">
        <v>834</v>
      </c>
      <c r="D78" s="3" t="s">
        <v>2</v>
      </c>
      <c r="E78" s="3">
        <f>COUNTIF('Public Schools'!B:B,C78)</f>
        <v>7</v>
      </c>
      <c r="F78" s="3">
        <f>COUNTIF('Non-Public Schools'!E:E,C78)</f>
        <v>4</v>
      </c>
      <c r="G78" s="3">
        <f>COUNTIF('Nonpublic Dist of Resid Detail'!A:A,B78)</f>
        <v>13</v>
      </c>
    </row>
    <row r="79" spans="1:7" x14ac:dyDescent="0.3">
      <c r="A79" s="3" t="s">
        <v>857</v>
      </c>
      <c r="B79" s="3" t="str">
        <f t="shared" si="1"/>
        <v>070902</v>
      </c>
      <c r="C79" s="3" t="s">
        <v>858</v>
      </c>
      <c r="D79" s="3" t="s">
        <v>2</v>
      </c>
      <c r="E79" s="3">
        <f>COUNTIF('Public Schools'!B:B,C79)</f>
        <v>3</v>
      </c>
      <c r="F79" s="3">
        <f>COUNTIF('Non-Public Schools'!E:E,C79)</f>
        <v>0</v>
      </c>
      <c r="G79" s="3">
        <f>COUNTIF('Nonpublic Dist of Resid Detail'!A:A,B79)</f>
        <v>8</v>
      </c>
    </row>
    <row r="80" spans="1:7" x14ac:dyDescent="0.3">
      <c r="A80" s="3" t="s">
        <v>865</v>
      </c>
      <c r="B80" s="3" t="str">
        <f t="shared" si="1"/>
        <v>080101</v>
      </c>
      <c r="C80" s="3" t="s">
        <v>866</v>
      </c>
      <c r="D80" s="3" t="s">
        <v>2</v>
      </c>
      <c r="E80" s="3">
        <f>COUNTIF('Public Schools'!B:B,C80)</f>
        <v>2</v>
      </c>
      <c r="F80" s="3">
        <f>COUNTIF('Non-Public Schools'!E:E,C80)</f>
        <v>0</v>
      </c>
      <c r="G80" s="3">
        <f>COUNTIF('Nonpublic Dist of Resid Detail'!A:A,B80)</f>
        <v>2</v>
      </c>
    </row>
    <row r="81" spans="1:7" x14ac:dyDescent="0.3">
      <c r="A81" s="3" t="s">
        <v>871</v>
      </c>
      <c r="B81" s="3" t="str">
        <f t="shared" si="1"/>
        <v>080201</v>
      </c>
      <c r="C81" s="3" t="s">
        <v>872</v>
      </c>
      <c r="D81" s="3" t="s">
        <v>2</v>
      </c>
      <c r="E81" s="3">
        <f>COUNTIF('Public Schools'!B:B,C81)</f>
        <v>3</v>
      </c>
      <c r="F81" s="3">
        <f>COUNTIF('Non-Public Schools'!E:E,C81)</f>
        <v>0</v>
      </c>
      <c r="G81" s="3">
        <f>COUNTIF('Nonpublic Dist of Resid Detail'!A:A,B81)</f>
        <v>1</v>
      </c>
    </row>
    <row r="82" spans="1:7" x14ac:dyDescent="0.3">
      <c r="A82" s="3" t="s">
        <v>879</v>
      </c>
      <c r="B82" s="3" t="str">
        <f t="shared" si="1"/>
        <v>080601</v>
      </c>
      <c r="C82" s="3" t="s">
        <v>880</v>
      </c>
      <c r="D82" s="3" t="s">
        <v>2</v>
      </c>
      <c r="E82" s="3">
        <f>COUNTIF('Public Schools'!B:B,C82)</f>
        <v>4</v>
      </c>
      <c r="F82" s="3">
        <f>COUNTIF('Non-Public Schools'!E:E,C82)</f>
        <v>0</v>
      </c>
      <c r="G82" s="3">
        <f>COUNTIF('Nonpublic Dist of Resid Detail'!A:A,B82)</f>
        <v>3</v>
      </c>
    </row>
    <row r="83" spans="1:7" x14ac:dyDescent="0.3">
      <c r="A83" s="3" t="s">
        <v>889</v>
      </c>
      <c r="B83" s="3" t="str">
        <f t="shared" si="1"/>
        <v>081003</v>
      </c>
      <c r="C83" s="3" t="s">
        <v>890</v>
      </c>
      <c r="D83" s="3" t="s">
        <v>2</v>
      </c>
      <c r="E83" s="3">
        <f>COUNTIF('Public Schools'!B:B,C83)</f>
        <v>2</v>
      </c>
      <c r="F83" s="3">
        <f>COUNTIF('Non-Public Schools'!E:E,C83)</f>
        <v>0</v>
      </c>
      <c r="G83" s="3">
        <f>COUNTIF('Nonpublic Dist of Resid Detail'!A:A,B83)</f>
        <v>2</v>
      </c>
    </row>
    <row r="84" spans="1:7" x14ac:dyDescent="0.3">
      <c r="A84" s="3" t="s">
        <v>895</v>
      </c>
      <c r="B84" s="3" t="str">
        <f t="shared" si="1"/>
        <v>081200</v>
      </c>
      <c r="C84" s="3" t="s">
        <v>896</v>
      </c>
      <c r="D84" s="3" t="s">
        <v>2</v>
      </c>
      <c r="E84" s="3">
        <f>COUNTIF('Public Schools'!B:B,C84)</f>
        <v>4</v>
      </c>
      <c r="F84" s="3">
        <f>COUNTIF('Non-Public Schools'!E:E,C84)</f>
        <v>2</v>
      </c>
      <c r="G84" s="3">
        <f>COUNTIF('Nonpublic Dist of Resid Detail'!A:A,B84)</f>
        <v>4</v>
      </c>
    </row>
    <row r="85" spans="1:7" x14ac:dyDescent="0.3">
      <c r="A85" s="3" t="s">
        <v>909</v>
      </c>
      <c r="B85" s="3" t="str">
        <f t="shared" si="1"/>
        <v>081401</v>
      </c>
      <c r="C85" s="3" t="s">
        <v>910</v>
      </c>
      <c r="D85" s="3" t="s">
        <v>2</v>
      </c>
      <c r="E85" s="3">
        <f>COUNTIF('Public Schools'!B:B,C85)</f>
        <v>1</v>
      </c>
      <c r="F85" s="3">
        <f>COUNTIF('Non-Public Schools'!E:E,C85)</f>
        <v>0</v>
      </c>
      <c r="G85" s="3">
        <f>COUNTIF('Nonpublic Dist of Resid Detail'!A:A,B85)</f>
        <v>4</v>
      </c>
    </row>
    <row r="86" spans="1:7" x14ac:dyDescent="0.3">
      <c r="A86" s="3" t="s">
        <v>913</v>
      </c>
      <c r="B86" s="3" t="str">
        <f t="shared" si="1"/>
        <v>081501</v>
      </c>
      <c r="C86" s="3" t="s">
        <v>914</v>
      </c>
      <c r="D86" s="3" t="s">
        <v>2</v>
      </c>
      <c r="E86" s="3">
        <f>COUNTIF('Public Schools'!B:B,C86)</f>
        <v>3</v>
      </c>
      <c r="F86" s="3">
        <f>COUNTIF('Non-Public Schools'!E:E,C86)</f>
        <v>0</v>
      </c>
      <c r="G86" s="3">
        <f>COUNTIF('Nonpublic Dist of Resid Detail'!A:A,B86)</f>
        <v>3</v>
      </c>
    </row>
    <row r="87" spans="1:7" x14ac:dyDescent="0.3">
      <c r="A87" s="3" t="s">
        <v>921</v>
      </c>
      <c r="B87" s="3" t="str">
        <f t="shared" si="1"/>
        <v>082001</v>
      </c>
      <c r="C87" s="3" t="s">
        <v>922</v>
      </c>
      <c r="D87" s="3" t="s">
        <v>2</v>
      </c>
      <c r="E87" s="3">
        <f>COUNTIF('Public Schools'!B:B,C87)</f>
        <v>3</v>
      </c>
      <c r="F87" s="3">
        <f>COUNTIF('Non-Public Schools'!E:E,C87)</f>
        <v>0</v>
      </c>
      <c r="G87" s="3">
        <f>COUNTIF('Nonpublic Dist of Resid Detail'!A:A,B87)</f>
        <v>4</v>
      </c>
    </row>
    <row r="88" spans="1:7" x14ac:dyDescent="0.3">
      <c r="A88" s="3" t="s">
        <v>929</v>
      </c>
      <c r="B88" s="3" t="str">
        <f t="shared" si="1"/>
        <v>090201</v>
      </c>
      <c r="C88" s="3" t="s">
        <v>930</v>
      </c>
      <c r="D88" s="3" t="s">
        <v>2</v>
      </c>
      <c r="E88" s="3">
        <f>COUNTIF('Public Schools'!B:B,C88)</f>
        <v>4</v>
      </c>
      <c r="F88" s="3">
        <f>COUNTIF('Non-Public Schools'!E:E,C88)</f>
        <v>1</v>
      </c>
      <c r="G88" s="3">
        <f>COUNTIF('Nonpublic Dist of Resid Detail'!A:A,B88)</f>
        <v>4</v>
      </c>
    </row>
    <row r="89" spans="1:7" x14ac:dyDescent="0.3">
      <c r="A89" s="3" t="s">
        <v>941</v>
      </c>
      <c r="B89" s="3" t="str">
        <f t="shared" si="1"/>
        <v>090301</v>
      </c>
      <c r="C89" s="3" t="s">
        <v>942</v>
      </c>
      <c r="D89" s="3" t="s">
        <v>2</v>
      </c>
      <c r="E89" s="3">
        <f>COUNTIF('Public Schools'!B:B,C89)</f>
        <v>4</v>
      </c>
      <c r="F89" s="3">
        <f>COUNTIF('Non-Public Schools'!E:E,C89)</f>
        <v>0</v>
      </c>
      <c r="G89" s="3">
        <f>COUNTIF('Nonpublic Dist of Resid Detail'!A:A,B89)</f>
        <v>3</v>
      </c>
    </row>
    <row r="90" spans="1:7" x14ac:dyDescent="0.3">
      <c r="A90" s="3" t="s">
        <v>951</v>
      </c>
      <c r="B90" s="3" t="str">
        <f t="shared" si="1"/>
        <v>090501</v>
      </c>
      <c r="C90" s="3" t="s">
        <v>952</v>
      </c>
      <c r="D90" s="3" t="s">
        <v>2</v>
      </c>
      <c r="E90" s="3">
        <f>COUNTIF('Public Schools'!B:B,C90)</f>
        <v>4</v>
      </c>
      <c r="F90" s="3">
        <f>COUNTIF('Non-Public Schools'!E:E,C90)</f>
        <v>0</v>
      </c>
      <c r="G90" s="3">
        <f>COUNTIF('Nonpublic Dist of Resid Detail'!A:A,B90)</f>
        <v>4</v>
      </c>
    </row>
    <row r="91" spans="1:7" x14ac:dyDescent="0.3">
      <c r="A91" s="3" t="s">
        <v>961</v>
      </c>
      <c r="B91" s="3" t="str">
        <f t="shared" si="1"/>
        <v>090601</v>
      </c>
      <c r="C91" s="3" t="s">
        <v>962</v>
      </c>
      <c r="D91" s="3" t="s">
        <v>2</v>
      </c>
      <c r="E91" s="3">
        <f>COUNTIF('Public Schools'!B:B,C91)</f>
        <v>2</v>
      </c>
      <c r="F91" s="3">
        <f>COUNTIF('Non-Public Schools'!E:E,C91)</f>
        <v>0</v>
      </c>
      <c r="G91" s="3">
        <f>COUNTIF('Nonpublic Dist of Resid Detail'!A:A,B91)</f>
        <v>3</v>
      </c>
    </row>
    <row r="92" spans="1:7" x14ac:dyDescent="0.3">
      <c r="A92" s="3" t="s">
        <v>967</v>
      </c>
      <c r="B92" s="3" t="str">
        <f t="shared" si="1"/>
        <v>090901</v>
      </c>
      <c r="C92" s="3" t="s">
        <v>968</v>
      </c>
      <c r="D92" s="3" t="s">
        <v>2</v>
      </c>
      <c r="E92" s="3">
        <f>COUNTIF('Public Schools'!B:B,C92)</f>
        <v>2</v>
      </c>
      <c r="F92" s="3">
        <f>COUNTIF('Non-Public Schools'!E:E,C92)</f>
        <v>0</v>
      </c>
      <c r="G92" s="3">
        <f>COUNTIF('Nonpublic Dist of Resid Detail'!A:A,B92)</f>
        <v>2</v>
      </c>
    </row>
    <row r="93" spans="1:7" x14ac:dyDescent="0.3">
      <c r="A93" s="3" t="s">
        <v>973</v>
      </c>
      <c r="B93" s="3" t="str">
        <f t="shared" si="1"/>
        <v>091101</v>
      </c>
      <c r="C93" s="3" t="s">
        <v>974</v>
      </c>
      <c r="D93" s="3" t="s">
        <v>2</v>
      </c>
      <c r="E93" s="3">
        <f>COUNTIF('Public Schools'!B:B,C93)</f>
        <v>2</v>
      </c>
      <c r="F93" s="3">
        <f>COUNTIF('Non-Public Schools'!E:E,C93)</f>
        <v>2</v>
      </c>
      <c r="G93" s="3">
        <f>COUNTIF('Nonpublic Dist of Resid Detail'!A:A,B93)</f>
        <v>4</v>
      </c>
    </row>
    <row r="94" spans="1:7" x14ac:dyDescent="0.3">
      <c r="A94" s="3" t="s">
        <v>983</v>
      </c>
      <c r="B94" s="3" t="str">
        <f t="shared" si="1"/>
        <v>091200</v>
      </c>
      <c r="C94" s="3" t="s">
        <v>984</v>
      </c>
      <c r="D94" s="3" t="s">
        <v>2</v>
      </c>
      <c r="E94" s="3">
        <f>COUNTIF('Public Schools'!B:B,C94)</f>
        <v>5</v>
      </c>
      <c r="F94" s="3">
        <f>COUNTIF('Non-Public Schools'!E:E,C94)</f>
        <v>1</v>
      </c>
      <c r="G94" s="3">
        <f>COUNTIF('Nonpublic Dist of Resid Detail'!A:A,B94)</f>
        <v>4</v>
      </c>
    </row>
    <row r="95" spans="1:7" x14ac:dyDescent="0.3">
      <c r="A95" s="3" t="s">
        <v>997</v>
      </c>
      <c r="B95" s="3" t="str">
        <f t="shared" si="1"/>
        <v>091402</v>
      </c>
      <c r="C95" s="3" t="s">
        <v>998</v>
      </c>
      <c r="D95" s="3" t="s">
        <v>2</v>
      </c>
      <c r="E95" s="3">
        <f>COUNTIF('Public Schools'!B:B,C95)</f>
        <v>4</v>
      </c>
      <c r="F95" s="3">
        <f>COUNTIF('Non-Public Schools'!E:E,C95)</f>
        <v>0</v>
      </c>
      <c r="G95" s="3">
        <f>COUNTIF('Nonpublic Dist of Resid Detail'!A:A,B95)</f>
        <v>3</v>
      </c>
    </row>
    <row r="96" spans="1:7" x14ac:dyDescent="0.3">
      <c r="A96" s="3" t="s">
        <v>1007</v>
      </c>
      <c r="B96" s="3" t="str">
        <f t="shared" si="1"/>
        <v>100308</v>
      </c>
      <c r="C96" s="3" t="s">
        <v>1008</v>
      </c>
      <c r="D96" s="3" t="s">
        <v>2</v>
      </c>
      <c r="E96" s="3">
        <f>COUNTIF('Public Schools'!B:B,C96)</f>
        <v>2</v>
      </c>
      <c r="F96" s="3">
        <f>COUNTIF('Non-Public Schools'!E:E,C96)</f>
        <v>0</v>
      </c>
      <c r="G96" s="3">
        <f>COUNTIF('Nonpublic Dist of Resid Detail'!A:A,B96)</f>
        <v>1</v>
      </c>
    </row>
    <row r="97" spans="1:7" x14ac:dyDescent="0.3">
      <c r="A97" s="3" t="s">
        <v>1013</v>
      </c>
      <c r="B97" s="3" t="str">
        <f t="shared" si="1"/>
        <v>100501</v>
      </c>
      <c r="C97" s="3" t="s">
        <v>1014</v>
      </c>
      <c r="D97" s="3" t="s">
        <v>2</v>
      </c>
      <c r="E97" s="3">
        <f>COUNTIF('Public Schools'!B:B,C97)</f>
        <v>2</v>
      </c>
      <c r="F97" s="3">
        <f>COUNTIF('Non-Public Schools'!E:E,C97)</f>
        <v>1</v>
      </c>
      <c r="G97" s="3">
        <f>COUNTIF('Nonpublic Dist of Resid Detail'!A:A,B97)</f>
        <v>6</v>
      </c>
    </row>
    <row r="98" spans="1:7" x14ac:dyDescent="0.3">
      <c r="A98" s="3" t="s">
        <v>1021</v>
      </c>
      <c r="B98" s="3" t="str">
        <f t="shared" si="1"/>
        <v>100902</v>
      </c>
      <c r="C98" s="3" t="s">
        <v>1022</v>
      </c>
      <c r="D98" s="3" t="s">
        <v>2</v>
      </c>
      <c r="E98" s="3">
        <f>COUNTIF('Public Schools'!B:B,C98)</f>
        <v>2</v>
      </c>
      <c r="F98" s="3">
        <f>COUNTIF('Non-Public Schools'!E:E,C98)</f>
        <v>0</v>
      </c>
      <c r="G98" s="3">
        <f>COUNTIF('Nonpublic Dist of Resid Detail'!A:A,B98)</f>
        <v>8</v>
      </c>
    </row>
    <row r="99" spans="1:7" x14ac:dyDescent="0.3">
      <c r="A99" s="3" t="s">
        <v>1027</v>
      </c>
      <c r="B99" s="3" t="str">
        <f t="shared" si="1"/>
        <v>101001</v>
      </c>
      <c r="C99" s="3" t="s">
        <v>1028</v>
      </c>
      <c r="D99" s="3" t="s">
        <v>2</v>
      </c>
      <c r="E99" s="3">
        <f>COUNTIF('Public Schools'!B:B,C99)</f>
        <v>3</v>
      </c>
      <c r="F99" s="3">
        <f>COUNTIF('Non-Public Schools'!E:E,C99)</f>
        <v>0</v>
      </c>
      <c r="G99" s="3">
        <f>COUNTIF('Nonpublic Dist of Resid Detail'!A:A,B99)</f>
        <v>11</v>
      </c>
    </row>
    <row r="100" spans="1:7" x14ac:dyDescent="0.3">
      <c r="A100" s="3" t="s">
        <v>1035</v>
      </c>
      <c r="B100" s="3" t="str">
        <f t="shared" si="1"/>
        <v>101300</v>
      </c>
      <c r="C100" s="3" t="s">
        <v>1036</v>
      </c>
      <c r="D100" s="3" t="s">
        <v>2</v>
      </c>
      <c r="E100" s="3">
        <f>COUNTIF('Public Schools'!B:B,C100)</f>
        <v>3</v>
      </c>
      <c r="F100" s="3">
        <f>COUNTIF('Non-Public Schools'!E:E,C100)</f>
        <v>0</v>
      </c>
      <c r="G100" s="3">
        <f>COUNTIF('Nonpublic Dist of Resid Detail'!A:A,B100)</f>
        <v>11</v>
      </c>
    </row>
    <row r="101" spans="1:7" x14ac:dyDescent="0.3">
      <c r="A101" s="3" t="s">
        <v>1043</v>
      </c>
      <c r="B101" s="3" t="str">
        <f t="shared" si="1"/>
        <v>101401</v>
      </c>
      <c r="C101" s="3" t="s">
        <v>1044</v>
      </c>
      <c r="D101" s="3" t="s">
        <v>2</v>
      </c>
      <c r="E101" s="3">
        <f>COUNTIF('Public Schools'!B:B,C101)</f>
        <v>4</v>
      </c>
      <c r="F101" s="3">
        <f>COUNTIF('Non-Public Schools'!E:E,C101)</f>
        <v>0</v>
      </c>
      <c r="G101" s="3">
        <f>COUNTIF('Nonpublic Dist of Resid Detail'!A:A,B101)</f>
        <v>16</v>
      </c>
    </row>
    <row r="102" spans="1:7" x14ac:dyDescent="0.3">
      <c r="A102" s="3" t="s">
        <v>1053</v>
      </c>
      <c r="B102" s="3" t="str">
        <f t="shared" si="1"/>
        <v>101601</v>
      </c>
      <c r="C102" s="3" t="s">
        <v>1054</v>
      </c>
      <c r="D102" s="3" t="s">
        <v>2</v>
      </c>
      <c r="E102" s="3">
        <f>COUNTIF('Public Schools'!B:B,C102)</f>
        <v>2</v>
      </c>
      <c r="F102" s="3">
        <f>COUNTIF('Non-Public Schools'!E:E,C102)</f>
        <v>2</v>
      </c>
      <c r="G102" s="3">
        <f>COUNTIF('Nonpublic Dist of Resid Detail'!A:A,B102)</f>
        <v>9</v>
      </c>
    </row>
    <row r="103" spans="1:7" x14ac:dyDescent="0.3">
      <c r="A103" s="3" t="s">
        <v>1063</v>
      </c>
      <c r="B103" s="3" t="str">
        <f t="shared" si="1"/>
        <v>110101</v>
      </c>
      <c r="C103" s="3" t="s">
        <v>1064</v>
      </c>
      <c r="D103" s="3" t="s">
        <v>2</v>
      </c>
      <c r="E103" s="3">
        <f>COUNTIF('Public Schools'!B:B,C103)</f>
        <v>3</v>
      </c>
      <c r="F103" s="3">
        <f>COUNTIF('Non-Public Schools'!E:E,C103)</f>
        <v>0</v>
      </c>
      <c r="G103" s="3">
        <f>COUNTIF('Nonpublic Dist of Resid Detail'!A:A,B103)</f>
        <v>1</v>
      </c>
    </row>
    <row r="104" spans="1:7" x14ac:dyDescent="0.3">
      <c r="A104" s="3" t="s">
        <v>1071</v>
      </c>
      <c r="B104" s="3" t="str">
        <f t="shared" si="1"/>
        <v>110200</v>
      </c>
      <c r="C104" s="3" t="s">
        <v>1072</v>
      </c>
      <c r="D104" s="3" t="s">
        <v>2</v>
      </c>
      <c r="E104" s="3">
        <f>COUNTIF('Public Schools'!B:B,C104)</f>
        <v>6</v>
      </c>
      <c r="F104" s="3">
        <f>COUNTIF('Non-Public Schools'!E:E,C104)</f>
        <v>3</v>
      </c>
      <c r="G104" s="3">
        <f>COUNTIF('Nonpublic Dist of Resid Detail'!A:A,B104)</f>
        <v>15</v>
      </c>
    </row>
    <row r="105" spans="1:7" x14ac:dyDescent="0.3">
      <c r="A105" s="3" t="s">
        <v>1091</v>
      </c>
      <c r="B105" s="3" t="str">
        <f t="shared" si="1"/>
        <v>110304</v>
      </c>
      <c r="C105" s="3" t="s">
        <v>1092</v>
      </c>
      <c r="D105" s="3" t="s">
        <v>2</v>
      </c>
      <c r="E105" s="3">
        <f>COUNTIF('Public Schools'!B:B,C105)</f>
        <v>2</v>
      </c>
      <c r="F105" s="3">
        <f>COUNTIF('Non-Public Schools'!E:E,C105)</f>
        <v>0</v>
      </c>
      <c r="G105" s="3">
        <f>COUNTIF('Nonpublic Dist of Resid Detail'!A:A,B105)</f>
        <v>2</v>
      </c>
    </row>
    <row r="106" spans="1:7" x14ac:dyDescent="0.3">
      <c r="A106" s="3" t="s">
        <v>1097</v>
      </c>
      <c r="B106" s="3" t="str">
        <f t="shared" si="1"/>
        <v>110701</v>
      </c>
      <c r="C106" s="3" t="s">
        <v>1098</v>
      </c>
      <c r="D106" s="3" t="s">
        <v>2</v>
      </c>
      <c r="E106" s="3">
        <f>COUNTIF('Public Schools'!B:B,C106)</f>
        <v>4</v>
      </c>
      <c r="F106" s="3">
        <f>COUNTIF('Non-Public Schools'!E:E,C106)</f>
        <v>0</v>
      </c>
      <c r="G106" s="3">
        <f>COUNTIF('Nonpublic Dist of Resid Detail'!A:A,B106)</f>
        <v>5</v>
      </c>
    </row>
    <row r="107" spans="1:7" x14ac:dyDescent="0.3">
      <c r="A107" s="3" t="s">
        <v>1107</v>
      </c>
      <c r="B107" s="3" t="str">
        <f t="shared" si="1"/>
        <v>110901</v>
      </c>
      <c r="C107" s="3" t="s">
        <v>1108</v>
      </c>
      <c r="D107" s="3" t="s">
        <v>2</v>
      </c>
      <c r="E107" s="3">
        <f>COUNTIF('Public Schools'!B:B,C107)</f>
        <v>2</v>
      </c>
      <c r="F107" s="3">
        <f>COUNTIF('Non-Public Schools'!E:E,C107)</f>
        <v>0</v>
      </c>
      <c r="G107" s="3">
        <f>COUNTIF('Nonpublic Dist of Resid Detail'!A:A,B107)</f>
        <v>3</v>
      </c>
    </row>
    <row r="108" spans="1:7" x14ac:dyDescent="0.3">
      <c r="A108" s="3" t="s">
        <v>1113</v>
      </c>
      <c r="B108" s="3" t="str">
        <f t="shared" si="1"/>
        <v>120102</v>
      </c>
      <c r="C108" s="3" t="s">
        <v>1114</v>
      </c>
      <c r="D108" s="3" t="s">
        <v>2</v>
      </c>
      <c r="E108" s="3">
        <f>COUNTIF('Public Schools'!B:B,C108)</f>
        <v>1</v>
      </c>
      <c r="F108" s="3">
        <f>COUNTIF('Non-Public Schools'!E:E,C108)</f>
        <v>0</v>
      </c>
      <c r="G108" s="3">
        <f>COUNTIF('Nonpublic Dist of Resid Detail'!A:A,B108)</f>
        <v>1</v>
      </c>
    </row>
    <row r="109" spans="1:7" x14ac:dyDescent="0.3">
      <c r="A109" s="3" t="s">
        <v>1117</v>
      </c>
      <c r="B109" s="3" t="str">
        <f t="shared" si="1"/>
        <v>120301</v>
      </c>
      <c r="C109" s="3" t="s">
        <v>1118</v>
      </c>
      <c r="D109" s="3" t="s">
        <v>2</v>
      </c>
      <c r="E109" s="3">
        <f>COUNTIF('Public Schools'!B:B,C109)</f>
        <v>1</v>
      </c>
      <c r="F109" s="3">
        <f>COUNTIF('Non-Public Schools'!E:E,C109)</f>
        <v>0</v>
      </c>
      <c r="G109" s="3">
        <f>COUNTIF('Nonpublic Dist of Resid Detail'!A:A,B109)</f>
        <v>1</v>
      </c>
    </row>
    <row r="110" spans="1:7" x14ac:dyDescent="0.3">
      <c r="A110" s="3" t="s">
        <v>1121</v>
      </c>
      <c r="B110" s="3" t="str">
        <f t="shared" si="1"/>
        <v>120401</v>
      </c>
      <c r="C110" s="3" t="s">
        <v>1122</v>
      </c>
      <c r="D110" s="3" t="s">
        <v>2</v>
      </c>
      <c r="E110" s="3">
        <f>COUNTIF('Public Schools'!B:B,C110)</f>
        <v>1</v>
      </c>
      <c r="F110" s="3">
        <f>COUNTIF('Non-Public Schools'!E:E,C110)</f>
        <v>0</v>
      </c>
      <c r="G110" s="3">
        <f>COUNTIF('Nonpublic Dist of Resid Detail'!A:A,B110)</f>
        <v>1</v>
      </c>
    </row>
    <row r="111" spans="1:7" x14ac:dyDescent="0.3">
      <c r="A111" s="3" t="s">
        <v>1125</v>
      </c>
      <c r="B111" s="3" t="str">
        <f t="shared" si="1"/>
        <v>120501</v>
      </c>
      <c r="C111" s="3" t="s">
        <v>1126</v>
      </c>
      <c r="D111" s="3" t="s">
        <v>2</v>
      </c>
      <c r="E111" s="3">
        <f>COUNTIF('Public Schools'!B:B,C111)</f>
        <v>2</v>
      </c>
      <c r="F111" s="3">
        <f>COUNTIF('Non-Public Schools'!E:E,C111)</f>
        <v>1</v>
      </c>
      <c r="G111" s="3">
        <f>COUNTIF('Nonpublic Dist of Resid Detail'!A:A,B111)</f>
        <v>2</v>
      </c>
    </row>
    <row r="112" spans="1:7" x14ac:dyDescent="0.3">
      <c r="A112" s="3" t="s">
        <v>1133</v>
      </c>
      <c r="B112" s="3" t="str">
        <f t="shared" si="1"/>
        <v>120701</v>
      </c>
      <c r="C112" s="3" t="s">
        <v>1134</v>
      </c>
      <c r="D112" s="3" t="s">
        <v>2</v>
      </c>
      <c r="E112" s="3">
        <f>COUNTIF('Public Schools'!B:B,C112)</f>
        <v>1</v>
      </c>
      <c r="F112" s="3">
        <f>COUNTIF('Non-Public Schools'!E:E,C112)</f>
        <v>0</v>
      </c>
      <c r="G112" s="3">
        <f>COUNTIF('Nonpublic Dist of Resid Detail'!A:A,B112)</f>
        <v>2</v>
      </c>
    </row>
    <row r="113" spans="1:7" x14ac:dyDescent="0.3">
      <c r="A113" s="3" t="s">
        <v>1137</v>
      </c>
      <c r="B113" s="3" t="str">
        <f t="shared" si="1"/>
        <v>120906</v>
      </c>
      <c r="C113" s="3" t="s">
        <v>1138</v>
      </c>
      <c r="D113" s="3" t="s">
        <v>2</v>
      </c>
      <c r="E113" s="3">
        <f>COUNTIF('Public Schools'!B:B,C113)</f>
        <v>2</v>
      </c>
      <c r="F113" s="3">
        <f>COUNTIF('Non-Public Schools'!E:E,C113)</f>
        <v>1</v>
      </c>
      <c r="G113" s="3">
        <f>COUNTIF('Nonpublic Dist of Resid Detail'!A:A,B113)</f>
        <v>1</v>
      </c>
    </row>
    <row r="114" spans="1:7" x14ac:dyDescent="0.3">
      <c r="A114" s="3" t="s">
        <v>1145</v>
      </c>
      <c r="B114" s="3" t="str">
        <f t="shared" si="1"/>
        <v>121401</v>
      </c>
      <c r="C114" s="3" t="s">
        <v>1146</v>
      </c>
      <c r="D114" s="3" t="s">
        <v>2</v>
      </c>
      <c r="E114" s="3">
        <f>COUNTIF('Public Schools'!B:B,C114)</f>
        <v>1</v>
      </c>
      <c r="F114" s="3">
        <f>COUNTIF('Non-Public Schools'!E:E,C114)</f>
        <v>0</v>
      </c>
      <c r="G114" s="3">
        <f>COUNTIF('Nonpublic Dist of Resid Detail'!A:A,B114)</f>
        <v>1</v>
      </c>
    </row>
    <row r="115" spans="1:7" x14ac:dyDescent="0.3">
      <c r="A115" s="3" t="s">
        <v>1149</v>
      </c>
      <c r="B115" s="3" t="str">
        <f t="shared" si="1"/>
        <v>121502</v>
      </c>
      <c r="C115" s="3" t="s">
        <v>1150</v>
      </c>
      <c r="D115" s="3" t="s">
        <v>2</v>
      </c>
      <c r="E115" s="3">
        <f>COUNTIF('Public Schools'!B:B,C115)</f>
        <v>1</v>
      </c>
      <c r="F115" s="3">
        <f>COUNTIF('Non-Public Schools'!E:E,C115)</f>
        <v>0</v>
      </c>
      <c r="G115" s="3">
        <f>COUNTIF('Nonpublic Dist of Resid Detail'!A:A,B115)</f>
        <v>1</v>
      </c>
    </row>
    <row r="116" spans="1:7" x14ac:dyDescent="0.3">
      <c r="A116" s="3" t="s">
        <v>1153</v>
      </c>
      <c r="B116" s="3" t="str">
        <f t="shared" si="1"/>
        <v>121601</v>
      </c>
      <c r="C116" s="3" t="s">
        <v>1154</v>
      </c>
      <c r="D116" s="3" t="s">
        <v>2</v>
      </c>
      <c r="E116" s="3">
        <f>COUNTIF('Public Schools'!B:B,C116)</f>
        <v>3</v>
      </c>
      <c r="F116" s="3">
        <f>COUNTIF('Non-Public Schools'!E:E,C116)</f>
        <v>0</v>
      </c>
      <c r="G116" s="3">
        <f>COUNTIF('Nonpublic Dist of Resid Detail'!A:A,B116)</f>
        <v>2</v>
      </c>
    </row>
    <row r="117" spans="1:7" x14ac:dyDescent="0.3">
      <c r="A117" s="3" t="s">
        <v>1161</v>
      </c>
      <c r="B117" s="3" t="str">
        <f t="shared" si="1"/>
        <v>121701</v>
      </c>
      <c r="C117" s="3" t="s">
        <v>1162</v>
      </c>
      <c r="D117" s="3" t="s">
        <v>2</v>
      </c>
      <c r="E117" s="3">
        <f>COUNTIF('Public Schools'!B:B,C117)</f>
        <v>1</v>
      </c>
      <c r="F117" s="3">
        <f>COUNTIF('Non-Public Schools'!E:E,C117)</f>
        <v>0</v>
      </c>
      <c r="G117" s="3">
        <f>COUNTIF('Nonpublic Dist of Resid Detail'!A:A,B117)</f>
        <v>2</v>
      </c>
    </row>
    <row r="118" spans="1:7" x14ac:dyDescent="0.3">
      <c r="A118" s="3" t="s">
        <v>1165</v>
      </c>
      <c r="B118" s="3" t="str">
        <f t="shared" si="1"/>
        <v>121702</v>
      </c>
      <c r="C118" s="3" t="s">
        <v>1166</v>
      </c>
      <c r="D118" s="3" t="s">
        <v>2</v>
      </c>
      <c r="E118" s="3">
        <f>COUNTIF('Public Schools'!B:B,C118)</f>
        <v>1</v>
      </c>
      <c r="F118" s="3">
        <f>COUNTIF('Non-Public Schools'!E:E,C118)</f>
        <v>0</v>
      </c>
      <c r="G118" s="3">
        <f>COUNTIF('Nonpublic Dist of Resid Detail'!A:A,B118)</f>
        <v>1</v>
      </c>
    </row>
    <row r="119" spans="1:7" x14ac:dyDescent="0.3">
      <c r="A119" s="3" t="s">
        <v>1169</v>
      </c>
      <c r="B119" s="3" t="str">
        <f t="shared" si="1"/>
        <v>121901</v>
      </c>
      <c r="C119" s="3" t="s">
        <v>1170</v>
      </c>
      <c r="D119" s="3" t="s">
        <v>2</v>
      </c>
      <c r="E119" s="3">
        <f>COUNTIF('Public Schools'!B:B,C119)</f>
        <v>3</v>
      </c>
      <c r="F119" s="3">
        <f>COUNTIF('Non-Public Schools'!E:E,C119)</f>
        <v>1</v>
      </c>
      <c r="G119" s="3">
        <f>COUNTIF('Nonpublic Dist of Resid Detail'!A:A,B119)</f>
        <v>1</v>
      </c>
    </row>
    <row r="120" spans="1:7" x14ac:dyDescent="0.3">
      <c r="A120" s="3" t="s">
        <v>1179</v>
      </c>
      <c r="B120" s="3" t="str">
        <f t="shared" si="1"/>
        <v>130200</v>
      </c>
      <c r="C120" s="3" t="s">
        <v>1180</v>
      </c>
      <c r="D120" s="3" t="s">
        <v>2</v>
      </c>
      <c r="E120" s="3">
        <f>COUNTIF('Public Schools'!B:B,C120)</f>
        <v>6</v>
      </c>
      <c r="F120" s="3">
        <f>COUNTIF('Non-Public Schools'!E:E,C120)</f>
        <v>2</v>
      </c>
      <c r="G120" s="3">
        <f>COUNTIF('Nonpublic Dist of Resid Detail'!A:A,B120)</f>
        <v>25</v>
      </c>
    </row>
    <row r="121" spans="1:7" x14ac:dyDescent="0.3">
      <c r="A121" s="3" t="s">
        <v>1197</v>
      </c>
      <c r="B121" s="3" t="str">
        <f t="shared" si="1"/>
        <v>130502</v>
      </c>
      <c r="C121" s="3" t="s">
        <v>1198</v>
      </c>
      <c r="D121" s="3" t="s">
        <v>2</v>
      </c>
      <c r="E121" s="3">
        <f>COUNTIF('Public Schools'!B:B,C121)</f>
        <v>4</v>
      </c>
      <c r="F121" s="3">
        <f>COUNTIF('Non-Public Schools'!E:E,C121)</f>
        <v>0</v>
      </c>
      <c r="G121" s="3">
        <f>COUNTIF('Nonpublic Dist of Resid Detail'!A:A,B121)</f>
        <v>16</v>
      </c>
    </row>
    <row r="122" spans="1:7" x14ac:dyDescent="0.3">
      <c r="A122" s="3" t="s">
        <v>1207</v>
      </c>
      <c r="B122" s="3" t="str">
        <f t="shared" si="1"/>
        <v>130801</v>
      </c>
      <c r="C122" s="3" t="s">
        <v>1208</v>
      </c>
      <c r="D122" s="3" t="s">
        <v>2</v>
      </c>
      <c r="E122" s="3">
        <f>COUNTIF('Public Schools'!B:B,C122)</f>
        <v>6</v>
      </c>
      <c r="F122" s="3">
        <f>COUNTIF('Non-Public Schools'!E:E,C122)</f>
        <v>5</v>
      </c>
      <c r="G122" s="3">
        <f>COUNTIF('Nonpublic Dist of Resid Detail'!A:A,B122)</f>
        <v>25</v>
      </c>
    </row>
    <row r="123" spans="1:7" x14ac:dyDescent="0.3">
      <c r="A123" s="3" t="s">
        <v>1231</v>
      </c>
      <c r="B123" s="3" t="str">
        <f t="shared" si="1"/>
        <v>131101</v>
      </c>
      <c r="C123" s="3" t="s">
        <v>1232</v>
      </c>
      <c r="D123" s="3" t="s">
        <v>2</v>
      </c>
      <c r="E123" s="3">
        <f>COUNTIF('Public Schools'!B:B,C123)</f>
        <v>3</v>
      </c>
      <c r="F123" s="3">
        <f>COUNTIF('Non-Public Schools'!E:E,C123)</f>
        <v>3</v>
      </c>
      <c r="G123" s="3">
        <f>COUNTIF('Nonpublic Dist of Resid Detail'!A:A,B123)</f>
        <v>5</v>
      </c>
    </row>
    <row r="124" spans="1:7" x14ac:dyDescent="0.3">
      <c r="A124" s="3" t="s">
        <v>1245</v>
      </c>
      <c r="B124" s="3" t="str">
        <f t="shared" si="1"/>
        <v>131201</v>
      </c>
      <c r="C124" s="3" t="s">
        <v>1246</v>
      </c>
      <c r="D124" s="3" t="s">
        <v>2</v>
      </c>
      <c r="E124" s="3">
        <f>COUNTIF('Public Schools'!B:B,C124)</f>
        <v>3</v>
      </c>
      <c r="F124" s="3">
        <f>COUNTIF('Non-Public Schools'!E:E,C124)</f>
        <v>3</v>
      </c>
      <c r="G124" s="3">
        <f>COUNTIF('Nonpublic Dist of Resid Detail'!A:A,B124)</f>
        <v>14</v>
      </c>
    </row>
    <row r="125" spans="1:7" x14ac:dyDescent="0.3">
      <c r="A125" s="3" t="s">
        <v>1259</v>
      </c>
      <c r="B125" s="3" t="str">
        <f t="shared" si="1"/>
        <v>131301</v>
      </c>
      <c r="C125" s="3" t="s">
        <v>1260</v>
      </c>
      <c r="D125" s="3" t="s">
        <v>2</v>
      </c>
      <c r="E125" s="3">
        <f>COUNTIF('Public Schools'!B:B,C125)</f>
        <v>4</v>
      </c>
      <c r="F125" s="3">
        <f>COUNTIF('Non-Public Schools'!E:E,C125)</f>
        <v>0</v>
      </c>
      <c r="G125" s="3">
        <f>COUNTIF('Nonpublic Dist of Resid Detail'!A:A,B125)</f>
        <v>10</v>
      </c>
    </row>
    <row r="126" spans="1:7" x14ac:dyDescent="0.3">
      <c r="A126" s="3" t="s">
        <v>1269</v>
      </c>
      <c r="B126" s="3" t="str">
        <f t="shared" si="1"/>
        <v>131500</v>
      </c>
      <c r="C126" s="3" t="s">
        <v>1270</v>
      </c>
      <c r="D126" s="3" t="s">
        <v>2</v>
      </c>
      <c r="E126" s="3">
        <f>COUNTIF('Public Schools'!B:B,C126)</f>
        <v>8</v>
      </c>
      <c r="F126" s="3">
        <f>COUNTIF('Non-Public Schools'!E:E,C126)</f>
        <v>4</v>
      </c>
      <c r="G126" s="3">
        <f>COUNTIF('Nonpublic Dist of Resid Detail'!A:A,B126)</f>
        <v>24</v>
      </c>
    </row>
    <row r="127" spans="1:7" x14ac:dyDescent="0.3">
      <c r="A127" s="3" t="s">
        <v>1295</v>
      </c>
      <c r="B127" s="3" t="str">
        <f t="shared" si="1"/>
        <v>131601</v>
      </c>
      <c r="C127" s="3" t="s">
        <v>1296</v>
      </c>
      <c r="D127" s="3" t="s">
        <v>2</v>
      </c>
      <c r="E127" s="3">
        <f>COUNTIF('Public Schools'!B:B,C127)</f>
        <v>11</v>
      </c>
      <c r="F127" s="3">
        <f>COUNTIF('Non-Public Schools'!E:E,C127)</f>
        <v>5</v>
      </c>
      <c r="G127" s="3">
        <f>COUNTIF('Nonpublic Dist of Resid Detail'!A:A,B127)</f>
        <v>30</v>
      </c>
    </row>
    <row r="128" spans="1:7" x14ac:dyDescent="0.3">
      <c r="A128" s="3" t="s">
        <v>1329</v>
      </c>
      <c r="B128" s="3" t="str">
        <f t="shared" si="1"/>
        <v>131602</v>
      </c>
      <c r="C128" s="3" t="s">
        <v>1330</v>
      </c>
      <c r="D128" s="3" t="s">
        <v>2</v>
      </c>
      <c r="E128" s="3">
        <f>COUNTIF('Public Schools'!B:B,C128)</f>
        <v>4</v>
      </c>
      <c r="F128" s="3">
        <f>COUNTIF('Non-Public Schools'!E:E,C128)</f>
        <v>1</v>
      </c>
      <c r="G128" s="3">
        <f>COUNTIF('Nonpublic Dist of Resid Detail'!A:A,B128)</f>
        <v>13</v>
      </c>
    </row>
    <row r="129" spans="1:7" x14ac:dyDescent="0.3">
      <c r="A129" s="3" t="s">
        <v>1341</v>
      </c>
      <c r="B129" s="3" t="str">
        <f t="shared" si="1"/>
        <v>131701</v>
      </c>
      <c r="C129" s="3" t="s">
        <v>1342</v>
      </c>
      <c r="D129" s="3" t="s">
        <v>2</v>
      </c>
      <c r="E129" s="3">
        <f>COUNTIF('Public Schools'!B:B,C129)</f>
        <v>4</v>
      </c>
      <c r="F129" s="3">
        <f>COUNTIF('Non-Public Schools'!E:E,C129)</f>
        <v>1</v>
      </c>
      <c r="G129" s="3">
        <f>COUNTIF('Nonpublic Dist of Resid Detail'!A:A,B129)</f>
        <v>14</v>
      </c>
    </row>
    <row r="130" spans="1:7" x14ac:dyDescent="0.3">
      <c r="A130" s="3" t="s">
        <v>1353</v>
      </c>
      <c r="B130" s="3" t="str">
        <f t="shared" ref="B130:B193" si="2">LEFT(A130,6)</f>
        <v>131801</v>
      </c>
      <c r="C130" s="3" t="s">
        <v>1354</v>
      </c>
      <c r="D130" s="3" t="s">
        <v>2</v>
      </c>
      <c r="E130" s="3">
        <f>COUNTIF('Public Schools'!B:B,C130)</f>
        <v>3</v>
      </c>
      <c r="F130" s="3">
        <f>COUNTIF('Non-Public Schools'!E:E,C130)</f>
        <v>2</v>
      </c>
      <c r="G130" s="3">
        <f>COUNTIF('Nonpublic Dist of Resid Detail'!A:A,B130)</f>
        <v>17</v>
      </c>
    </row>
    <row r="131" spans="1:7" x14ac:dyDescent="0.3">
      <c r="A131" s="3" t="s">
        <v>1365</v>
      </c>
      <c r="B131" s="3" t="str">
        <f t="shared" si="2"/>
        <v>132101</v>
      </c>
      <c r="C131" s="3" t="s">
        <v>1366</v>
      </c>
      <c r="D131" s="3" t="s">
        <v>2</v>
      </c>
      <c r="E131" s="3">
        <f>COUNTIF('Public Schools'!B:B,C131)</f>
        <v>15</v>
      </c>
      <c r="F131" s="3">
        <f>COUNTIF('Non-Public Schools'!E:E,C131)</f>
        <v>5</v>
      </c>
      <c r="G131" s="3">
        <f>COUNTIF('Nonpublic Dist of Resid Detail'!A:A,B131)</f>
        <v>38</v>
      </c>
    </row>
    <row r="132" spans="1:7" x14ac:dyDescent="0.3">
      <c r="A132" s="3" t="s">
        <v>1406</v>
      </c>
      <c r="B132" s="3" t="str">
        <f t="shared" si="2"/>
        <v>132201</v>
      </c>
      <c r="C132" s="3" t="s">
        <v>1407</v>
      </c>
      <c r="D132" s="3" t="s">
        <v>2</v>
      </c>
      <c r="E132" s="3">
        <f>COUNTIF('Public Schools'!B:B,C132)</f>
        <v>4</v>
      </c>
      <c r="F132" s="3">
        <f>COUNTIF('Non-Public Schools'!E:E,C132)</f>
        <v>3</v>
      </c>
      <c r="G132" s="3">
        <f>COUNTIF('Nonpublic Dist of Resid Detail'!A:A,B132)</f>
        <v>15</v>
      </c>
    </row>
    <row r="133" spans="1:7" x14ac:dyDescent="0.3">
      <c r="A133" s="3" t="s">
        <v>1422</v>
      </c>
      <c r="B133" s="3" t="str">
        <f t="shared" si="2"/>
        <v>140101</v>
      </c>
      <c r="C133" s="3" t="s">
        <v>1423</v>
      </c>
      <c r="D133" s="3" t="s">
        <v>2</v>
      </c>
      <c r="E133" s="3">
        <f>COUNTIF('Public Schools'!B:B,C133)</f>
        <v>3</v>
      </c>
      <c r="F133" s="3">
        <f>COUNTIF('Non-Public Schools'!E:E,C133)</f>
        <v>1</v>
      </c>
      <c r="G133" s="3">
        <f>COUNTIF('Nonpublic Dist of Resid Detail'!A:A,B133)</f>
        <v>11</v>
      </c>
    </row>
    <row r="134" spans="1:7" x14ac:dyDescent="0.3">
      <c r="A134" s="3" t="s">
        <v>1432</v>
      </c>
      <c r="B134" s="3" t="str">
        <f t="shared" si="2"/>
        <v>140201</v>
      </c>
      <c r="C134" s="3" t="s">
        <v>1433</v>
      </c>
      <c r="D134" s="3" t="s">
        <v>2</v>
      </c>
      <c r="E134" s="3">
        <f>COUNTIF('Public Schools'!B:B,C134)</f>
        <v>4</v>
      </c>
      <c r="F134" s="3">
        <f>COUNTIF('Non-Public Schools'!E:E,C134)</f>
        <v>5</v>
      </c>
      <c r="G134" s="3">
        <f>COUNTIF('Nonpublic Dist of Resid Detail'!A:A,B134)</f>
        <v>34</v>
      </c>
    </row>
    <row r="135" spans="1:7" x14ac:dyDescent="0.3">
      <c r="A135" s="3" t="s">
        <v>1452</v>
      </c>
      <c r="B135" s="3" t="str">
        <f t="shared" si="2"/>
        <v>140203</v>
      </c>
      <c r="C135" s="3" t="s">
        <v>1453</v>
      </c>
      <c r="D135" s="3" t="s">
        <v>2</v>
      </c>
      <c r="E135" s="3">
        <f>COUNTIF('Public Schools'!B:B,C135)</f>
        <v>13</v>
      </c>
      <c r="F135" s="3">
        <f>COUNTIF('Non-Public Schools'!E:E,C135)</f>
        <v>9</v>
      </c>
      <c r="G135" s="3">
        <f>COUNTIF('Nonpublic Dist of Resid Detail'!A:A,B135)</f>
        <v>40</v>
      </c>
    </row>
    <row r="136" spans="1:7" x14ac:dyDescent="0.3">
      <c r="A136" s="3" t="s">
        <v>1497</v>
      </c>
      <c r="B136" s="3" t="str">
        <f t="shared" si="2"/>
        <v>140207</v>
      </c>
      <c r="C136" s="3" t="s">
        <v>1498</v>
      </c>
      <c r="D136" s="3" t="s">
        <v>2</v>
      </c>
      <c r="E136" s="3">
        <f>COUNTIF('Public Schools'!B:B,C136)</f>
        <v>6</v>
      </c>
      <c r="F136" s="3">
        <f>COUNTIF('Non-Public Schools'!E:E,C136)</f>
        <v>1</v>
      </c>
      <c r="G136" s="3">
        <f>COUNTIF('Nonpublic Dist of Resid Detail'!A:A,B136)</f>
        <v>36</v>
      </c>
    </row>
    <row r="137" spans="1:7" x14ac:dyDescent="0.3">
      <c r="A137" s="3" t="s">
        <v>1513</v>
      </c>
      <c r="B137" s="3" t="str">
        <f t="shared" si="2"/>
        <v>140301</v>
      </c>
      <c r="C137" s="3" t="s">
        <v>1514</v>
      </c>
      <c r="D137" s="3" t="s">
        <v>2</v>
      </c>
      <c r="E137" s="3">
        <f>COUNTIF('Public Schools'!B:B,C137)</f>
        <v>3</v>
      </c>
      <c r="F137" s="3">
        <f>COUNTIF('Non-Public Schools'!E:E,C137)</f>
        <v>4</v>
      </c>
      <c r="G137" s="3">
        <f>COUNTIF('Nonpublic Dist of Resid Detail'!A:A,B137)</f>
        <v>21</v>
      </c>
    </row>
    <row r="138" spans="1:7" x14ac:dyDescent="0.3">
      <c r="A138" s="3" t="s">
        <v>1528</v>
      </c>
      <c r="B138" s="3" t="str">
        <f t="shared" si="2"/>
        <v>140600</v>
      </c>
      <c r="C138" s="3" t="s">
        <v>1529</v>
      </c>
      <c r="D138" s="3" t="s">
        <v>2</v>
      </c>
      <c r="E138" s="3">
        <f>COUNTIF('Public Schools'!B:B,C138)</f>
        <v>56</v>
      </c>
      <c r="F138" s="3">
        <f>COUNTIF('Non-Public Schools'!E:E,C138)</f>
        <v>21</v>
      </c>
      <c r="G138" s="3">
        <f>COUNTIF('Nonpublic Dist of Resid Detail'!A:A,B138)</f>
        <v>61</v>
      </c>
    </row>
    <row r="139" spans="1:7" x14ac:dyDescent="0.3">
      <c r="A139" s="3" t="s">
        <v>1684</v>
      </c>
      <c r="B139" s="3" t="str">
        <f t="shared" si="2"/>
        <v>140701</v>
      </c>
      <c r="C139" s="3" t="s">
        <v>1685</v>
      </c>
      <c r="D139" s="3" t="s">
        <v>2</v>
      </c>
      <c r="E139" s="3">
        <f>COUNTIF('Public Schools'!B:B,C139)</f>
        <v>4</v>
      </c>
      <c r="F139" s="3">
        <f>COUNTIF('Non-Public Schools'!E:E,C139)</f>
        <v>1</v>
      </c>
      <c r="G139" s="3">
        <f>COUNTIF('Nonpublic Dist of Resid Detail'!A:A,B139)</f>
        <v>39</v>
      </c>
    </row>
    <row r="140" spans="1:7" x14ac:dyDescent="0.3">
      <c r="A140" s="3" t="s">
        <v>1696</v>
      </c>
      <c r="B140" s="3" t="str">
        <f t="shared" si="2"/>
        <v>140702</v>
      </c>
      <c r="C140" s="3" t="s">
        <v>1697</v>
      </c>
      <c r="D140" s="3" t="s">
        <v>2</v>
      </c>
      <c r="E140" s="3">
        <f>COUNTIF('Public Schools'!B:B,C140)</f>
        <v>4</v>
      </c>
      <c r="F140" s="3">
        <f>COUNTIF('Non-Public Schools'!E:E,C140)</f>
        <v>2</v>
      </c>
      <c r="G140" s="3">
        <f>COUNTIF('Nonpublic Dist of Resid Detail'!A:A,B140)</f>
        <v>27</v>
      </c>
    </row>
    <row r="141" spans="1:7" x14ac:dyDescent="0.3">
      <c r="A141" s="3" t="s">
        <v>1710</v>
      </c>
      <c r="B141" s="3" t="str">
        <f t="shared" si="2"/>
        <v>140703</v>
      </c>
      <c r="C141" s="3" t="s">
        <v>1711</v>
      </c>
      <c r="D141" s="3" t="s">
        <v>2</v>
      </c>
      <c r="E141" s="3">
        <f>COUNTIF('Public Schools'!B:B,C141)</f>
        <v>3</v>
      </c>
      <c r="F141" s="3">
        <f>COUNTIF('Non-Public Schools'!E:E,C141)</f>
        <v>0</v>
      </c>
      <c r="G141" s="3">
        <f>COUNTIF('Nonpublic Dist of Resid Detail'!A:A,B141)</f>
        <v>20</v>
      </c>
    </row>
    <row r="142" spans="1:7" x14ac:dyDescent="0.3">
      <c r="A142" s="3" t="s">
        <v>1718</v>
      </c>
      <c r="B142" s="3" t="str">
        <f t="shared" si="2"/>
        <v>140707</v>
      </c>
      <c r="C142" s="3" t="s">
        <v>1719</v>
      </c>
      <c r="D142" s="3" t="s">
        <v>2</v>
      </c>
      <c r="E142" s="3">
        <f>COUNTIF('Public Schools'!B:B,C142)</f>
        <v>3</v>
      </c>
      <c r="F142" s="3">
        <f>COUNTIF('Non-Public Schools'!E:E,C142)</f>
        <v>1</v>
      </c>
      <c r="G142" s="3">
        <f>COUNTIF('Nonpublic Dist of Resid Detail'!A:A,B142)</f>
        <v>25</v>
      </c>
    </row>
    <row r="143" spans="1:7" x14ac:dyDescent="0.3">
      <c r="A143" s="3" t="s">
        <v>1728</v>
      </c>
      <c r="B143" s="3" t="str">
        <f t="shared" si="2"/>
        <v>140709</v>
      </c>
      <c r="C143" s="3" t="s">
        <v>1729</v>
      </c>
      <c r="D143" s="3" t="s">
        <v>2</v>
      </c>
      <c r="E143" s="3">
        <f>COUNTIF('Public Schools'!B:B,C143)</f>
        <v>4</v>
      </c>
      <c r="F143" s="3">
        <f>COUNTIF('Non-Public Schools'!E:E,C143)</f>
        <v>0</v>
      </c>
      <c r="G143" s="3">
        <f>COUNTIF('Nonpublic Dist of Resid Detail'!A:A,B143)</f>
        <v>20</v>
      </c>
    </row>
    <row r="144" spans="1:7" x14ac:dyDescent="0.3">
      <c r="A144" s="3" t="s">
        <v>1737</v>
      </c>
      <c r="B144" s="3" t="str">
        <f t="shared" si="2"/>
        <v>140801</v>
      </c>
      <c r="C144" s="3" t="s">
        <v>1738</v>
      </c>
      <c r="D144" s="3" t="s">
        <v>2</v>
      </c>
      <c r="E144" s="3">
        <f>COUNTIF('Public Schools'!B:B,C144)</f>
        <v>6</v>
      </c>
      <c r="F144" s="3">
        <f>COUNTIF('Non-Public Schools'!E:E,C144)</f>
        <v>1</v>
      </c>
      <c r="G144" s="3">
        <f>COUNTIF('Nonpublic Dist of Resid Detail'!A:A,B144)</f>
        <v>28</v>
      </c>
    </row>
    <row r="145" spans="1:7" x14ac:dyDescent="0.3">
      <c r="A145" s="3" t="s">
        <v>1753</v>
      </c>
      <c r="B145" s="3" t="str">
        <f t="shared" si="2"/>
        <v>141101</v>
      </c>
      <c r="C145" s="3" t="s">
        <v>1754</v>
      </c>
      <c r="D145" s="3" t="s">
        <v>2</v>
      </c>
      <c r="E145" s="3">
        <f>COUNTIF('Public Schools'!B:B,C145)</f>
        <v>4</v>
      </c>
      <c r="F145" s="3">
        <f>COUNTIF('Non-Public Schools'!E:E,C145)</f>
        <v>3</v>
      </c>
      <c r="G145" s="3">
        <f>COUNTIF('Nonpublic Dist of Resid Detail'!A:A,B145)</f>
        <v>14</v>
      </c>
    </row>
    <row r="146" spans="1:7" x14ac:dyDescent="0.3">
      <c r="A146" s="3" t="s">
        <v>1769</v>
      </c>
      <c r="B146" s="3" t="str">
        <f t="shared" si="2"/>
        <v>141201</v>
      </c>
      <c r="C146" s="3" t="s">
        <v>1770</v>
      </c>
      <c r="D146" s="3" t="s">
        <v>2</v>
      </c>
      <c r="E146" s="3">
        <f>COUNTIF('Public Schools'!B:B,C146)</f>
        <v>3</v>
      </c>
      <c r="F146" s="3">
        <f>COUNTIF('Non-Public Schools'!E:E,C146)</f>
        <v>0</v>
      </c>
      <c r="G146" s="3">
        <f>COUNTIF('Nonpublic Dist of Resid Detail'!A:A,B146)</f>
        <v>17</v>
      </c>
    </row>
    <row r="147" spans="1:7" x14ac:dyDescent="0.3">
      <c r="A147" s="3" t="s">
        <v>1777</v>
      </c>
      <c r="B147" s="3" t="str">
        <f t="shared" si="2"/>
        <v>141301</v>
      </c>
      <c r="C147" s="3" t="s">
        <v>1778</v>
      </c>
      <c r="D147" s="3" t="s">
        <v>2</v>
      </c>
      <c r="E147" s="3">
        <f>COUNTIF('Public Schools'!B:B,C147)</f>
        <v>6</v>
      </c>
      <c r="F147" s="3">
        <f>COUNTIF('Non-Public Schools'!E:E,C147)</f>
        <v>0</v>
      </c>
      <c r="G147" s="3">
        <f>COUNTIF('Nonpublic Dist of Resid Detail'!A:A,B147)</f>
        <v>25</v>
      </c>
    </row>
    <row r="148" spans="1:7" x14ac:dyDescent="0.3">
      <c r="A148" s="3" t="s">
        <v>1791</v>
      </c>
      <c r="B148" s="3" t="str">
        <f t="shared" si="2"/>
        <v>141401</v>
      </c>
      <c r="C148" s="3" t="s">
        <v>1792</v>
      </c>
      <c r="D148" s="3" t="s">
        <v>2</v>
      </c>
      <c r="E148" s="3">
        <f>COUNTIF('Public Schools'!B:B,C148)</f>
        <v>5</v>
      </c>
      <c r="F148" s="3">
        <f>COUNTIF('Non-Public Schools'!E:E,C148)</f>
        <v>0</v>
      </c>
      <c r="G148" s="3">
        <f>COUNTIF('Nonpublic Dist of Resid Detail'!A:A,B148)</f>
        <v>17</v>
      </c>
    </row>
    <row r="149" spans="1:7" x14ac:dyDescent="0.3">
      <c r="A149" s="3" t="s">
        <v>1803</v>
      </c>
      <c r="B149" s="3" t="str">
        <f t="shared" si="2"/>
        <v>141501</v>
      </c>
      <c r="C149" s="3" t="s">
        <v>1804</v>
      </c>
      <c r="D149" s="3" t="s">
        <v>2</v>
      </c>
      <c r="E149" s="3">
        <f>COUNTIF('Public Schools'!B:B,C149)</f>
        <v>5</v>
      </c>
      <c r="F149" s="3">
        <f>COUNTIF('Non-Public Schools'!E:E,C149)</f>
        <v>1</v>
      </c>
      <c r="G149" s="3">
        <f>COUNTIF('Nonpublic Dist of Resid Detail'!A:A,B149)</f>
        <v>26</v>
      </c>
    </row>
    <row r="150" spans="1:7" x14ac:dyDescent="0.3">
      <c r="A150" s="3" t="s">
        <v>1817</v>
      </c>
      <c r="B150" s="3" t="str">
        <f t="shared" si="2"/>
        <v>141601</v>
      </c>
      <c r="C150" s="3" t="s">
        <v>1818</v>
      </c>
      <c r="D150" s="3" t="s">
        <v>2</v>
      </c>
      <c r="E150" s="3">
        <f>COUNTIF('Public Schools'!B:B,C150)</f>
        <v>6</v>
      </c>
      <c r="F150" s="3">
        <f>COUNTIF('Non-Public Schools'!E:E,C150)</f>
        <v>2</v>
      </c>
      <c r="G150" s="3">
        <f>COUNTIF('Nonpublic Dist of Resid Detail'!A:A,B150)</f>
        <v>28</v>
      </c>
    </row>
    <row r="151" spans="1:7" x14ac:dyDescent="0.3">
      <c r="A151" s="3" t="s">
        <v>1835</v>
      </c>
      <c r="B151" s="3" t="str">
        <f t="shared" si="2"/>
        <v>141603</v>
      </c>
      <c r="C151" s="3" t="s">
        <v>1836</v>
      </c>
      <c r="D151" s="3" t="s">
        <v>2</v>
      </c>
      <c r="E151" s="3">
        <f>COUNTIF('Public Schools'!B:B,C151)</f>
        <v>0</v>
      </c>
      <c r="F151" s="3">
        <f>COUNTIF('Non-Public Schools'!E:E,C151)</f>
        <v>0</v>
      </c>
      <c r="G151" s="3">
        <f>COUNTIF('Nonpublic Dist of Resid Detail'!A:A,B151)</f>
        <v>1</v>
      </c>
    </row>
    <row r="152" spans="1:7" x14ac:dyDescent="0.3">
      <c r="A152" s="3" t="s">
        <v>1837</v>
      </c>
      <c r="B152" s="3" t="str">
        <f t="shared" si="2"/>
        <v>141604</v>
      </c>
      <c r="C152" s="3" t="s">
        <v>1838</v>
      </c>
      <c r="D152" s="3" t="s">
        <v>2</v>
      </c>
      <c r="E152" s="3">
        <f>COUNTIF('Public Schools'!B:B,C152)</f>
        <v>6</v>
      </c>
      <c r="F152" s="3">
        <f>COUNTIF('Non-Public Schools'!E:E,C152)</f>
        <v>2</v>
      </c>
      <c r="G152" s="3">
        <f>COUNTIF('Nonpublic Dist of Resid Detail'!A:A,B152)</f>
        <v>24</v>
      </c>
    </row>
    <row r="153" spans="1:7" x14ac:dyDescent="0.3">
      <c r="A153" s="3" t="s">
        <v>1855</v>
      </c>
      <c r="B153" s="3" t="str">
        <f t="shared" si="2"/>
        <v>141701</v>
      </c>
      <c r="C153" s="3" t="s">
        <v>1856</v>
      </c>
      <c r="D153" s="3" t="s">
        <v>2</v>
      </c>
      <c r="E153" s="3">
        <f>COUNTIF('Public Schools'!B:B,C153)</f>
        <v>2</v>
      </c>
      <c r="F153" s="3">
        <f>COUNTIF('Non-Public Schools'!E:E,C153)</f>
        <v>0</v>
      </c>
      <c r="G153" s="3">
        <f>COUNTIF('Nonpublic Dist of Resid Detail'!A:A,B153)</f>
        <v>16</v>
      </c>
    </row>
    <row r="154" spans="1:7" x14ac:dyDescent="0.3">
      <c r="A154" s="3" t="s">
        <v>1861</v>
      </c>
      <c r="B154" s="3" t="str">
        <f t="shared" si="2"/>
        <v>141800</v>
      </c>
      <c r="C154" s="3" t="s">
        <v>1862</v>
      </c>
      <c r="D154" s="3" t="s">
        <v>2</v>
      </c>
      <c r="E154" s="3">
        <f>COUNTIF('Public Schools'!B:B,C154)</f>
        <v>4</v>
      </c>
      <c r="F154" s="3">
        <f>COUNTIF('Non-Public Schools'!E:E,C154)</f>
        <v>3</v>
      </c>
      <c r="G154" s="3">
        <f>COUNTIF('Nonpublic Dist of Resid Detail'!A:A,B154)</f>
        <v>22</v>
      </c>
    </row>
    <row r="155" spans="1:7" x14ac:dyDescent="0.3">
      <c r="A155" s="3" t="s">
        <v>1877</v>
      </c>
      <c r="B155" s="3" t="str">
        <f t="shared" si="2"/>
        <v>141901</v>
      </c>
      <c r="C155" s="3" t="s">
        <v>1878</v>
      </c>
      <c r="D155" s="3" t="s">
        <v>2</v>
      </c>
      <c r="E155" s="3">
        <f>COUNTIF('Public Schools'!B:B,C155)</f>
        <v>7</v>
      </c>
      <c r="F155" s="3">
        <f>COUNTIF('Non-Public Schools'!E:E,C155)</f>
        <v>4</v>
      </c>
      <c r="G155" s="3">
        <f>COUNTIF('Nonpublic Dist of Resid Detail'!A:A,B155)</f>
        <v>36</v>
      </c>
    </row>
    <row r="156" spans="1:7" x14ac:dyDescent="0.3">
      <c r="A156" s="3" t="s">
        <v>1901</v>
      </c>
      <c r="B156" s="3" t="str">
        <f t="shared" si="2"/>
        <v>142101</v>
      </c>
      <c r="C156" s="3" t="s">
        <v>1902</v>
      </c>
      <c r="D156" s="3" t="s">
        <v>2</v>
      </c>
      <c r="E156" s="3">
        <f>COUNTIF('Public Schools'!B:B,C156)</f>
        <v>3</v>
      </c>
      <c r="F156" s="3">
        <f>COUNTIF('Non-Public Schools'!E:E,C156)</f>
        <v>0</v>
      </c>
      <c r="G156" s="3">
        <f>COUNTIF('Nonpublic Dist of Resid Detail'!A:A,B156)</f>
        <v>15</v>
      </c>
    </row>
    <row r="157" spans="1:7" x14ac:dyDescent="0.3">
      <c r="A157" s="3" t="s">
        <v>1909</v>
      </c>
      <c r="B157" s="3" t="str">
        <f t="shared" si="2"/>
        <v>142201</v>
      </c>
      <c r="C157" s="3" t="s">
        <v>1910</v>
      </c>
      <c r="D157" s="3" t="s">
        <v>2</v>
      </c>
      <c r="E157" s="3">
        <f>COUNTIF('Public Schools'!B:B,C157)</f>
        <v>2</v>
      </c>
      <c r="F157" s="3">
        <f>COUNTIF('Non-Public Schools'!E:E,C157)</f>
        <v>0</v>
      </c>
      <c r="G157" s="3">
        <f>COUNTIF('Nonpublic Dist of Resid Detail'!A:A,B157)</f>
        <v>10</v>
      </c>
    </row>
    <row r="158" spans="1:7" x14ac:dyDescent="0.3">
      <c r="A158" s="3" t="s">
        <v>1915</v>
      </c>
      <c r="B158" s="3" t="str">
        <f t="shared" si="2"/>
        <v>142301</v>
      </c>
      <c r="C158" s="3" t="s">
        <v>1916</v>
      </c>
      <c r="D158" s="3" t="s">
        <v>2</v>
      </c>
      <c r="E158" s="3">
        <f>COUNTIF('Public Schools'!B:B,C158)</f>
        <v>6</v>
      </c>
      <c r="F158" s="3">
        <f>COUNTIF('Non-Public Schools'!E:E,C158)</f>
        <v>2</v>
      </c>
      <c r="G158" s="3">
        <f>COUNTIF('Nonpublic Dist of Resid Detail'!A:A,B158)</f>
        <v>29</v>
      </c>
    </row>
    <row r="159" spans="1:7" x14ac:dyDescent="0.3">
      <c r="A159" s="3" t="s">
        <v>1933</v>
      </c>
      <c r="B159" s="3" t="str">
        <f t="shared" si="2"/>
        <v>142500</v>
      </c>
      <c r="C159" s="3" t="s">
        <v>1934</v>
      </c>
      <c r="D159" s="3" t="s">
        <v>2</v>
      </c>
      <c r="E159" s="3">
        <f>COUNTIF('Public Schools'!B:B,C159)</f>
        <v>4</v>
      </c>
      <c r="F159" s="3">
        <f>COUNTIF('Non-Public Schools'!E:E,C159)</f>
        <v>1</v>
      </c>
      <c r="G159" s="3">
        <f>COUNTIF('Nonpublic Dist of Resid Detail'!A:A,B159)</f>
        <v>23</v>
      </c>
    </row>
    <row r="160" spans="1:7" x14ac:dyDescent="0.3">
      <c r="A160" s="3" t="s">
        <v>1944</v>
      </c>
      <c r="B160" s="3" t="str">
        <f t="shared" si="2"/>
        <v>142601</v>
      </c>
      <c r="C160" s="3" t="s">
        <v>1945</v>
      </c>
      <c r="D160" s="3" t="s">
        <v>2</v>
      </c>
      <c r="E160" s="3">
        <f>COUNTIF('Public Schools'!B:B,C160)</f>
        <v>9</v>
      </c>
      <c r="F160" s="3">
        <f>COUNTIF('Non-Public Schools'!E:E,C160)</f>
        <v>7</v>
      </c>
      <c r="G160" s="3">
        <f>COUNTIF('Nonpublic Dist of Resid Detail'!A:A,B160)</f>
        <v>34</v>
      </c>
    </row>
    <row r="161" spans="1:7" x14ac:dyDescent="0.3">
      <c r="A161" s="3" t="s">
        <v>1977</v>
      </c>
      <c r="B161" s="3" t="str">
        <f t="shared" si="2"/>
        <v>142801</v>
      </c>
      <c r="C161" s="3" t="s">
        <v>1978</v>
      </c>
      <c r="D161" s="3" t="s">
        <v>2</v>
      </c>
      <c r="E161" s="3">
        <f>COUNTIF('Public Schools'!B:B,C161)</f>
        <v>9</v>
      </c>
      <c r="F161" s="3">
        <f>COUNTIF('Non-Public Schools'!E:E,C161)</f>
        <v>4</v>
      </c>
      <c r="G161" s="3">
        <f>COUNTIF('Nonpublic Dist of Resid Detail'!A:A,B161)</f>
        <v>33</v>
      </c>
    </row>
    <row r="162" spans="1:7" x14ac:dyDescent="0.3">
      <c r="A162" s="3" t="s">
        <v>2003</v>
      </c>
      <c r="B162" s="3" t="str">
        <f t="shared" si="2"/>
        <v>150203</v>
      </c>
      <c r="C162" s="3" t="s">
        <v>2004</v>
      </c>
      <c r="D162" s="3" t="s">
        <v>2</v>
      </c>
      <c r="E162" s="3">
        <f>COUNTIF('Public Schools'!B:B,C162)</f>
        <v>1</v>
      </c>
      <c r="F162" s="3">
        <f>COUNTIF('Non-Public Schools'!E:E,C162)</f>
        <v>0</v>
      </c>
      <c r="G162" s="3">
        <f>COUNTIF('Nonpublic Dist of Resid Detail'!A:A,B162)</f>
        <v>2</v>
      </c>
    </row>
    <row r="163" spans="1:7" x14ac:dyDescent="0.3">
      <c r="A163" s="3" t="s">
        <v>2007</v>
      </c>
      <c r="B163" s="3" t="str">
        <f t="shared" si="2"/>
        <v>150301</v>
      </c>
      <c r="C163" s="3" t="s">
        <v>2008</v>
      </c>
      <c r="D163" s="3" t="s">
        <v>2</v>
      </c>
      <c r="E163" s="3">
        <f>COUNTIF('Public Schools'!B:B,C163)</f>
        <v>1</v>
      </c>
      <c r="F163" s="3">
        <f>COUNTIF('Non-Public Schools'!E:E,C163)</f>
        <v>0</v>
      </c>
      <c r="G163" s="3">
        <f>COUNTIF('Nonpublic Dist of Resid Detail'!A:A,B163)</f>
        <v>1</v>
      </c>
    </row>
    <row r="164" spans="1:7" x14ac:dyDescent="0.3">
      <c r="A164" s="3" t="s">
        <v>2011</v>
      </c>
      <c r="B164" s="3" t="str">
        <f t="shared" si="2"/>
        <v>150601</v>
      </c>
      <c r="C164" s="3" t="s">
        <v>2012</v>
      </c>
      <c r="D164" s="3" t="s">
        <v>2</v>
      </c>
      <c r="E164" s="3">
        <f>COUNTIF('Public Schools'!B:B,C164)</f>
        <v>1</v>
      </c>
      <c r="F164" s="3">
        <f>COUNTIF('Non-Public Schools'!E:E,C164)</f>
        <v>0</v>
      </c>
      <c r="G164" s="3">
        <f>COUNTIF('Nonpublic Dist of Resid Detail'!A:A,B164)</f>
        <v>2</v>
      </c>
    </row>
    <row r="165" spans="1:7" x14ac:dyDescent="0.3">
      <c r="A165" s="3" t="s">
        <v>2015</v>
      </c>
      <c r="B165" s="3" t="str">
        <f t="shared" si="2"/>
        <v>150801</v>
      </c>
      <c r="C165" s="3" t="s">
        <v>2016</v>
      </c>
      <c r="D165" s="3" t="s">
        <v>2</v>
      </c>
      <c r="E165" s="3">
        <f>COUNTIF('Public Schools'!B:B,C165)</f>
        <v>1</v>
      </c>
      <c r="F165" s="3">
        <f>COUNTIF('Non-Public Schools'!E:E,C165)</f>
        <v>0</v>
      </c>
      <c r="G165" s="3">
        <f>COUNTIF('Nonpublic Dist of Resid Detail'!A:A,B165)</f>
        <v>1</v>
      </c>
    </row>
    <row r="166" spans="1:7" x14ac:dyDescent="0.3">
      <c r="A166" s="3" t="s">
        <v>2019</v>
      </c>
      <c r="B166" s="3" t="str">
        <f t="shared" si="2"/>
        <v>150901</v>
      </c>
      <c r="C166" s="3" t="s">
        <v>2020</v>
      </c>
      <c r="D166" s="3" t="s">
        <v>2</v>
      </c>
      <c r="E166" s="3">
        <f>COUNTIF('Public Schools'!B:B,C166)</f>
        <v>2</v>
      </c>
      <c r="F166" s="3">
        <f>COUNTIF('Non-Public Schools'!E:E,C166)</f>
        <v>0</v>
      </c>
      <c r="G166" s="3">
        <f>COUNTIF('Nonpublic Dist of Resid Detail'!A:A,B166)</f>
        <v>2</v>
      </c>
    </row>
    <row r="167" spans="1:7" x14ac:dyDescent="0.3">
      <c r="A167" s="3" t="s">
        <v>2025</v>
      </c>
      <c r="B167" s="3" t="str">
        <f t="shared" si="2"/>
        <v>151001</v>
      </c>
      <c r="C167" s="3" t="s">
        <v>2026</v>
      </c>
      <c r="D167" s="3" t="s">
        <v>2</v>
      </c>
      <c r="E167" s="3">
        <f>COUNTIF('Public Schools'!B:B,C167)</f>
        <v>1</v>
      </c>
      <c r="F167" s="3">
        <f>COUNTIF('Non-Public Schools'!E:E,C167)</f>
        <v>0</v>
      </c>
      <c r="G167" s="3">
        <f>COUNTIF('Nonpublic Dist of Resid Detail'!A:A,B167)</f>
        <v>1</v>
      </c>
    </row>
    <row r="168" spans="1:7" x14ac:dyDescent="0.3">
      <c r="A168" s="3" t="s">
        <v>2029</v>
      </c>
      <c r="B168" s="3" t="str">
        <f t="shared" si="2"/>
        <v>151102</v>
      </c>
      <c r="C168" s="3" t="s">
        <v>2030</v>
      </c>
      <c r="D168" s="3" t="s">
        <v>2</v>
      </c>
      <c r="E168" s="3">
        <f>COUNTIF('Public Schools'!B:B,C168)</f>
        <v>2</v>
      </c>
      <c r="F168" s="3">
        <f>COUNTIF('Non-Public Schools'!E:E,C168)</f>
        <v>4</v>
      </c>
      <c r="G168" s="3">
        <f>COUNTIF('Nonpublic Dist of Resid Detail'!A:A,B168)</f>
        <v>8</v>
      </c>
    </row>
    <row r="169" spans="1:7" x14ac:dyDescent="0.3">
      <c r="A169" s="3" t="s">
        <v>2043</v>
      </c>
      <c r="B169" s="3" t="str">
        <f t="shared" si="2"/>
        <v>151401</v>
      </c>
      <c r="C169" s="3" t="s">
        <v>2044</v>
      </c>
      <c r="D169" s="3" t="s">
        <v>2</v>
      </c>
      <c r="E169" s="3">
        <f>COUNTIF('Public Schools'!B:B,C169)</f>
        <v>1</v>
      </c>
      <c r="F169" s="3">
        <f>COUNTIF('Non-Public Schools'!E:E,C169)</f>
        <v>1</v>
      </c>
      <c r="G169" s="3">
        <f>COUNTIF('Nonpublic Dist of Resid Detail'!A:A,B169)</f>
        <v>1</v>
      </c>
    </row>
    <row r="170" spans="1:7" x14ac:dyDescent="0.3">
      <c r="A170" s="3" t="s">
        <v>2049</v>
      </c>
      <c r="B170" s="3" t="str">
        <f t="shared" si="2"/>
        <v>151501</v>
      </c>
      <c r="C170" s="3" t="s">
        <v>2050</v>
      </c>
      <c r="D170" s="3" t="s">
        <v>2</v>
      </c>
      <c r="E170" s="3">
        <f>COUNTIF('Public Schools'!B:B,C170)</f>
        <v>3</v>
      </c>
      <c r="F170" s="3">
        <f>COUNTIF('Non-Public Schools'!E:E,C170)</f>
        <v>1</v>
      </c>
      <c r="G170" s="3">
        <f>COUNTIF('Nonpublic Dist of Resid Detail'!A:A,B170)</f>
        <v>1</v>
      </c>
    </row>
    <row r="171" spans="1:7" x14ac:dyDescent="0.3">
      <c r="A171" s="3" t="s">
        <v>2058</v>
      </c>
      <c r="B171" s="3" t="str">
        <f t="shared" si="2"/>
        <v>151601</v>
      </c>
      <c r="C171" s="3" t="s">
        <v>2059</v>
      </c>
      <c r="D171" s="3" t="s">
        <v>2</v>
      </c>
      <c r="E171" s="3">
        <f>COUNTIF('Public Schools'!B:B,C171)</f>
        <v>1</v>
      </c>
      <c r="F171" s="3">
        <f>COUNTIF('Non-Public Schools'!E:E,C171)</f>
        <v>0</v>
      </c>
      <c r="G171" s="3">
        <f>COUNTIF('Nonpublic Dist of Resid Detail'!A:A,B171)</f>
        <v>4</v>
      </c>
    </row>
    <row r="172" spans="1:7" s="77" customFormat="1" x14ac:dyDescent="0.3">
      <c r="A172" s="3" t="s">
        <v>2062</v>
      </c>
      <c r="B172" s="3" t="str">
        <f t="shared" si="2"/>
        <v>151701</v>
      </c>
      <c r="C172" s="3" t="s">
        <v>2063</v>
      </c>
      <c r="D172" s="3" t="s">
        <v>2</v>
      </c>
      <c r="E172" s="3">
        <f>COUNTIF('Public Schools'!B:B,C172)</f>
        <v>1</v>
      </c>
      <c r="F172" s="3">
        <f>COUNTIF('Non-Public Schools'!E:E,C172)</f>
        <v>1</v>
      </c>
      <c r="G172" s="3">
        <f>COUNTIF('Nonpublic Dist of Resid Detail'!A:A,B172)</f>
        <v>2</v>
      </c>
    </row>
    <row r="173" spans="1:7" x14ac:dyDescent="0.3">
      <c r="A173" s="3" t="s">
        <v>2068</v>
      </c>
      <c r="B173" s="3" t="str">
        <f t="shared" si="2"/>
        <v>160101</v>
      </c>
      <c r="C173" s="3" t="s">
        <v>2069</v>
      </c>
      <c r="D173" s="3" t="s">
        <v>2</v>
      </c>
      <c r="E173" s="3">
        <f>COUNTIF('Public Schools'!B:B,C173)</f>
        <v>2</v>
      </c>
      <c r="F173" s="3">
        <f>COUNTIF('Non-Public Schools'!E:E,C173)</f>
        <v>0</v>
      </c>
      <c r="G173" s="3">
        <f>COUNTIF('Nonpublic Dist of Resid Detail'!A:A,B173)</f>
        <v>3</v>
      </c>
    </row>
    <row r="174" spans="1:7" x14ac:dyDescent="0.3">
      <c r="A174" s="3" t="s">
        <v>2074</v>
      </c>
      <c r="B174" s="3" t="str">
        <f t="shared" si="2"/>
        <v>160801</v>
      </c>
      <c r="C174" s="3" t="s">
        <v>2075</v>
      </c>
      <c r="D174" s="3" t="s">
        <v>2</v>
      </c>
      <c r="E174" s="3">
        <f>COUNTIF('Public Schools'!B:B,C174)</f>
        <v>2</v>
      </c>
      <c r="F174" s="3">
        <f>COUNTIF('Non-Public Schools'!E:E,C174)</f>
        <v>0</v>
      </c>
      <c r="G174" s="3">
        <f>COUNTIF('Nonpublic Dist of Resid Detail'!A:A,B174)</f>
        <v>1</v>
      </c>
    </row>
    <row r="175" spans="1:7" x14ac:dyDescent="0.3">
      <c r="A175" s="3" t="s">
        <v>2080</v>
      </c>
      <c r="B175" s="3" t="str">
        <f t="shared" si="2"/>
        <v>161201</v>
      </c>
      <c r="C175" s="3" t="s">
        <v>2081</v>
      </c>
      <c r="D175" s="3" t="s">
        <v>2</v>
      </c>
      <c r="E175" s="3">
        <f>COUNTIF('Public Schools'!B:B,C175)</f>
        <v>4</v>
      </c>
      <c r="F175" s="3">
        <f>COUNTIF('Non-Public Schools'!E:E,C175)</f>
        <v>0</v>
      </c>
      <c r="G175" s="3">
        <f>COUNTIF('Nonpublic Dist of Resid Detail'!A:A,B175)</f>
        <v>2</v>
      </c>
    </row>
    <row r="176" spans="1:7" x14ac:dyDescent="0.3">
      <c r="A176" s="3" t="s">
        <v>2090</v>
      </c>
      <c r="B176" s="3" t="str">
        <f t="shared" si="2"/>
        <v>161401</v>
      </c>
      <c r="C176" s="3" t="s">
        <v>2091</v>
      </c>
      <c r="D176" s="3" t="s">
        <v>2</v>
      </c>
      <c r="E176" s="3">
        <f>COUNTIF('Public Schools'!B:B,C176)</f>
        <v>4</v>
      </c>
      <c r="F176" s="3">
        <f>COUNTIF('Non-Public Schools'!E:E,C176)</f>
        <v>2</v>
      </c>
      <c r="G176" s="3">
        <f>COUNTIF('Nonpublic Dist of Resid Detail'!A:A,B176)</f>
        <v>5</v>
      </c>
    </row>
    <row r="177" spans="1:7" x14ac:dyDescent="0.3">
      <c r="A177" s="3" t="s">
        <v>2104</v>
      </c>
      <c r="B177" s="3" t="str">
        <f t="shared" si="2"/>
        <v>161501</v>
      </c>
      <c r="C177" s="3" t="s">
        <v>2105</v>
      </c>
      <c r="D177" s="3" t="s">
        <v>2</v>
      </c>
      <c r="E177" s="3">
        <f>COUNTIF('Public Schools'!B:B,C177)</f>
        <v>5</v>
      </c>
      <c r="F177" s="3">
        <f>COUNTIF('Non-Public Schools'!E:E,C177)</f>
        <v>1</v>
      </c>
      <c r="G177" s="3">
        <f>COUNTIF('Nonpublic Dist of Resid Detail'!A:A,B177)</f>
        <v>1</v>
      </c>
    </row>
    <row r="178" spans="1:7" x14ac:dyDescent="0.3">
      <c r="A178" s="3" t="s">
        <v>2117</v>
      </c>
      <c r="B178" s="3" t="str">
        <f t="shared" si="2"/>
        <v>161601</v>
      </c>
      <c r="C178" s="3" t="s">
        <v>2118</v>
      </c>
      <c r="D178" s="3" t="s">
        <v>2</v>
      </c>
      <c r="E178" s="3">
        <f>COUNTIF('Public Schools'!B:B,C178)</f>
        <v>2</v>
      </c>
      <c r="F178" s="3">
        <f>COUNTIF('Non-Public Schools'!E:E,C178)</f>
        <v>0</v>
      </c>
      <c r="G178" s="3">
        <f>COUNTIF('Nonpublic Dist of Resid Detail'!A:A,B178)</f>
        <v>2</v>
      </c>
    </row>
    <row r="179" spans="1:7" x14ac:dyDescent="0.3">
      <c r="A179" s="3" t="s">
        <v>2123</v>
      </c>
      <c r="B179" s="3" t="str">
        <f t="shared" si="2"/>
        <v>161801</v>
      </c>
      <c r="C179" s="3" t="s">
        <v>2124</v>
      </c>
      <c r="D179" s="3" t="s">
        <v>2</v>
      </c>
      <c r="E179" s="3">
        <f>COUNTIF('Public Schools'!B:B,C179)</f>
        <v>1</v>
      </c>
      <c r="F179" s="3">
        <f>COUNTIF('Non-Public Schools'!E:E,C179)</f>
        <v>1</v>
      </c>
      <c r="G179" s="3">
        <f>COUNTIF('Nonpublic Dist of Resid Detail'!A:A,B179)</f>
        <v>4</v>
      </c>
    </row>
    <row r="180" spans="1:7" x14ac:dyDescent="0.3">
      <c r="A180" s="3" t="s">
        <v>2129</v>
      </c>
      <c r="B180" s="3" t="str">
        <f t="shared" si="2"/>
        <v>170301</v>
      </c>
      <c r="C180" s="3" t="s">
        <v>2130</v>
      </c>
      <c r="D180" s="3" t="s">
        <v>2</v>
      </c>
      <c r="E180" s="3">
        <f>COUNTIF('Public Schools'!B:B,C180)</f>
        <v>1</v>
      </c>
      <c r="F180" s="3">
        <f>COUNTIF('Non-Public Schools'!E:E,C180)</f>
        <v>0</v>
      </c>
      <c r="G180" s="3">
        <f>COUNTIF('Nonpublic Dist of Resid Detail'!A:A,B180)</f>
        <v>1</v>
      </c>
    </row>
    <row r="181" spans="1:7" x14ac:dyDescent="0.3">
      <c r="A181" s="3" t="s">
        <v>2133</v>
      </c>
      <c r="B181" s="3" t="str">
        <f t="shared" si="2"/>
        <v>170500</v>
      </c>
      <c r="C181" s="3" t="s">
        <v>2134</v>
      </c>
      <c r="D181" s="3" t="s">
        <v>2</v>
      </c>
      <c r="E181" s="3">
        <f>COUNTIF('Public Schools'!B:B,C181)</f>
        <v>6</v>
      </c>
      <c r="F181" s="3">
        <f>COUNTIF('Non-Public Schools'!E:E,C181)</f>
        <v>0</v>
      </c>
      <c r="G181" s="3">
        <f>COUNTIF('Nonpublic Dist of Resid Detail'!A:A,B181)</f>
        <v>5</v>
      </c>
    </row>
    <row r="182" spans="1:7" x14ac:dyDescent="0.3">
      <c r="A182" s="3" t="s">
        <v>2147</v>
      </c>
      <c r="B182" s="3" t="str">
        <f t="shared" si="2"/>
        <v>170600</v>
      </c>
      <c r="C182" s="3" t="s">
        <v>2148</v>
      </c>
      <c r="D182" s="3" t="s">
        <v>2</v>
      </c>
      <c r="E182" s="3">
        <f>COUNTIF('Public Schools'!B:B,C182)</f>
        <v>6</v>
      </c>
      <c r="F182" s="3">
        <f>COUNTIF('Non-Public Schools'!E:E,C182)</f>
        <v>0</v>
      </c>
      <c r="G182" s="3">
        <f>COUNTIF('Nonpublic Dist of Resid Detail'!A:A,B182)</f>
        <v>4</v>
      </c>
    </row>
    <row r="183" spans="1:7" x14ac:dyDescent="0.3">
      <c r="A183" s="3" t="s">
        <v>2161</v>
      </c>
      <c r="B183" s="3" t="str">
        <f t="shared" si="2"/>
        <v>170801</v>
      </c>
      <c r="C183" s="3" t="s">
        <v>2162</v>
      </c>
      <c r="D183" s="3" t="s">
        <v>2</v>
      </c>
      <c r="E183" s="3">
        <f>COUNTIF('Public Schools'!B:B,C183)</f>
        <v>2</v>
      </c>
      <c r="F183" s="3">
        <f>COUNTIF('Non-Public Schools'!E:E,C183)</f>
        <v>0</v>
      </c>
      <c r="G183" s="3">
        <f>COUNTIF('Nonpublic Dist of Resid Detail'!A:A,B183)</f>
        <v>2</v>
      </c>
    </row>
    <row r="184" spans="1:7" x14ac:dyDescent="0.3">
      <c r="A184" s="3" t="s">
        <v>2167</v>
      </c>
      <c r="B184" s="3" t="str">
        <f t="shared" si="2"/>
        <v>170901</v>
      </c>
      <c r="C184" s="3" t="s">
        <v>2168</v>
      </c>
      <c r="D184" s="3" t="s">
        <v>2</v>
      </c>
      <c r="E184" s="3">
        <f>COUNTIF('Public Schools'!B:B,C184)</f>
        <v>2</v>
      </c>
      <c r="F184" s="3">
        <f>COUNTIF('Non-Public Schools'!E:E,C184)</f>
        <v>0</v>
      </c>
      <c r="G184" s="3">
        <f>COUNTIF('Nonpublic Dist of Resid Detail'!A:A,B184)</f>
        <v>3</v>
      </c>
    </row>
    <row r="185" spans="1:7" x14ac:dyDescent="0.3">
      <c r="A185" s="3" t="s">
        <v>2173</v>
      </c>
      <c r="B185" s="3" t="str">
        <f t="shared" si="2"/>
        <v>171102</v>
      </c>
      <c r="C185" s="3" t="s">
        <v>2174</v>
      </c>
      <c r="D185" s="3" t="s">
        <v>2</v>
      </c>
      <c r="E185" s="3">
        <f>COUNTIF('Public Schools'!B:B,C185)</f>
        <v>4</v>
      </c>
      <c r="F185" s="3">
        <f>COUNTIF('Non-Public Schools'!E:E,C185)</f>
        <v>1</v>
      </c>
      <c r="G185" s="3">
        <f>COUNTIF('Nonpublic Dist of Resid Detail'!A:A,B185)</f>
        <v>6</v>
      </c>
    </row>
    <row r="186" spans="1:7" x14ac:dyDescent="0.3">
      <c r="A186" s="3" t="s">
        <v>2185</v>
      </c>
      <c r="B186" s="3" t="str">
        <f t="shared" si="2"/>
        <v>180202</v>
      </c>
      <c r="C186" s="3" t="s">
        <v>2186</v>
      </c>
      <c r="D186" s="3" t="s">
        <v>2</v>
      </c>
      <c r="E186" s="3">
        <f>COUNTIF('Public Schools'!B:B,C186)</f>
        <v>2</v>
      </c>
      <c r="F186" s="3">
        <f>COUNTIF('Non-Public Schools'!E:E,C186)</f>
        <v>0</v>
      </c>
      <c r="G186" s="3">
        <f>COUNTIF('Nonpublic Dist of Resid Detail'!A:A,B186)</f>
        <v>6</v>
      </c>
    </row>
    <row r="187" spans="1:7" x14ac:dyDescent="0.3">
      <c r="A187" s="3" t="s">
        <v>2191</v>
      </c>
      <c r="B187" s="3" t="str">
        <f t="shared" si="2"/>
        <v>180300</v>
      </c>
      <c r="C187" s="3" t="s">
        <v>2192</v>
      </c>
      <c r="D187" s="3" t="s">
        <v>2</v>
      </c>
      <c r="E187" s="3">
        <f>COUNTIF('Public Schools'!B:B,C187)</f>
        <v>4</v>
      </c>
      <c r="F187" s="3">
        <f>COUNTIF('Non-Public Schools'!E:E,C187)</f>
        <v>3</v>
      </c>
      <c r="G187" s="3">
        <f>COUNTIF('Nonpublic Dist of Resid Detail'!A:A,B187)</f>
        <v>5</v>
      </c>
    </row>
    <row r="188" spans="1:7" x14ac:dyDescent="0.3">
      <c r="A188" s="3" t="s">
        <v>2206</v>
      </c>
      <c r="B188" s="3" t="str">
        <f t="shared" si="2"/>
        <v>180701</v>
      </c>
      <c r="C188" s="3" t="s">
        <v>2207</v>
      </c>
      <c r="D188" s="3" t="s">
        <v>2</v>
      </c>
      <c r="E188" s="3">
        <f>COUNTIF('Public Schools'!B:B,C188)</f>
        <v>2</v>
      </c>
      <c r="F188" s="3">
        <f>COUNTIF('Non-Public Schools'!E:E,C188)</f>
        <v>0</v>
      </c>
      <c r="G188" s="3">
        <f>COUNTIF('Nonpublic Dist of Resid Detail'!A:A,B188)</f>
        <v>4</v>
      </c>
    </row>
    <row r="189" spans="1:7" x14ac:dyDescent="0.3">
      <c r="A189" s="3" t="s">
        <v>2212</v>
      </c>
      <c r="B189" s="3" t="str">
        <f t="shared" si="2"/>
        <v>180901</v>
      </c>
      <c r="C189" s="3" t="s">
        <v>2213</v>
      </c>
      <c r="D189" s="3" t="s">
        <v>2</v>
      </c>
      <c r="E189" s="3">
        <f>COUNTIF('Public Schools'!B:B,C189)</f>
        <v>2</v>
      </c>
      <c r="F189" s="3">
        <f>COUNTIF('Non-Public Schools'!E:E,C189)</f>
        <v>0</v>
      </c>
      <c r="G189" s="3">
        <f>COUNTIF('Nonpublic Dist of Resid Detail'!A:A,B189)</f>
        <v>5</v>
      </c>
    </row>
    <row r="190" spans="1:7" x14ac:dyDescent="0.3">
      <c r="A190" s="3" t="s">
        <v>2218</v>
      </c>
      <c r="B190" s="3" t="str">
        <f t="shared" si="2"/>
        <v>181001</v>
      </c>
      <c r="C190" s="3" t="s">
        <v>2219</v>
      </c>
      <c r="D190" s="3" t="s">
        <v>2</v>
      </c>
      <c r="E190" s="3">
        <f>COUNTIF('Public Schools'!B:B,C190)</f>
        <v>2</v>
      </c>
      <c r="F190" s="3">
        <f>COUNTIF('Non-Public Schools'!E:E,C190)</f>
        <v>0</v>
      </c>
      <c r="G190" s="3">
        <f>COUNTIF('Nonpublic Dist of Resid Detail'!A:A,B190)</f>
        <v>7</v>
      </c>
    </row>
    <row r="191" spans="1:7" x14ac:dyDescent="0.3">
      <c r="A191" s="3" t="s">
        <v>2224</v>
      </c>
      <c r="B191" s="3" t="str">
        <f t="shared" si="2"/>
        <v>181101</v>
      </c>
      <c r="C191" s="3" t="s">
        <v>2225</v>
      </c>
      <c r="D191" s="3" t="s">
        <v>2</v>
      </c>
      <c r="E191" s="3">
        <f>COUNTIF('Public Schools'!B:B,C191)</f>
        <v>2</v>
      </c>
      <c r="F191" s="3">
        <f>COUNTIF('Non-Public Schools'!E:E,C191)</f>
        <v>0</v>
      </c>
      <c r="G191" s="3">
        <f>COUNTIF('Nonpublic Dist of Resid Detail'!A:A,B191)</f>
        <v>4</v>
      </c>
    </row>
    <row r="192" spans="1:7" x14ac:dyDescent="0.3">
      <c r="A192" s="3" t="s">
        <v>2230</v>
      </c>
      <c r="B192" s="3" t="str">
        <f t="shared" si="2"/>
        <v>181201</v>
      </c>
      <c r="C192" s="3" t="s">
        <v>2231</v>
      </c>
      <c r="D192" s="3" t="s">
        <v>2</v>
      </c>
      <c r="E192" s="3">
        <f>COUNTIF('Public Schools'!B:B,C192)</f>
        <v>2</v>
      </c>
      <c r="F192" s="3">
        <f>COUNTIF('Non-Public Schools'!E:E,C192)</f>
        <v>0</v>
      </c>
      <c r="G192" s="3">
        <f>COUNTIF('Nonpublic Dist of Resid Detail'!A:A,B192)</f>
        <v>4</v>
      </c>
    </row>
    <row r="193" spans="1:7" x14ac:dyDescent="0.3">
      <c r="A193" s="3" t="s">
        <v>2236</v>
      </c>
      <c r="B193" s="3" t="str">
        <f t="shared" si="2"/>
        <v>181302</v>
      </c>
      <c r="C193" s="3" t="s">
        <v>2237</v>
      </c>
      <c r="D193" s="3" t="s">
        <v>2</v>
      </c>
      <c r="E193" s="3">
        <f>COUNTIF('Public Schools'!B:B,C193)</f>
        <v>3</v>
      </c>
      <c r="F193" s="3">
        <f>COUNTIF('Non-Public Schools'!E:E,C193)</f>
        <v>0</v>
      </c>
      <c r="G193" s="3">
        <f>COUNTIF('Nonpublic Dist of Resid Detail'!A:A,B193)</f>
        <v>9</v>
      </c>
    </row>
    <row r="194" spans="1:7" x14ac:dyDescent="0.3">
      <c r="A194" s="3" t="s">
        <v>2244</v>
      </c>
      <c r="B194" s="3" t="str">
        <f t="shared" ref="B194:B257" si="3">LEFT(A194,6)</f>
        <v>190301</v>
      </c>
      <c r="C194" s="3" t="s">
        <v>2245</v>
      </c>
      <c r="D194" s="3" t="s">
        <v>2</v>
      </c>
      <c r="E194" s="3">
        <f>COUNTIF('Public Schools'!B:B,C194)</f>
        <v>3</v>
      </c>
      <c r="F194" s="3">
        <f>COUNTIF('Non-Public Schools'!E:E,C194)</f>
        <v>0</v>
      </c>
      <c r="G194" s="3">
        <f>COUNTIF('Nonpublic Dist of Resid Detail'!A:A,B194)</f>
        <v>9</v>
      </c>
    </row>
    <row r="195" spans="1:7" x14ac:dyDescent="0.3">
      <c r="A195" s="3" t="s">
        <v>2252</v>
      </c>
      <c r="B195" s="3" t="str">
        <f t="shared" si="3"/>
        <v>190401</v>
      </c>
      <c r="C195" s="3" t="s">
        <v>2253</v>
      </c>
      <c r="D195" s="3" t="s">
        <v>2</v>
      </c>
      <c r="E195" s="3">
        <f>COUNTIF('Public Schools'!B:B,C195)</f>
        <v>3</v>
      </c>
      <c r="F195" s="3">
        <f>COUNTIF('Non-Public Schools'!E:E,C195)</f>
        <v>0</v>
      </c>
      <c r="G195" s="3">
        <f>COUNTIF('Nonpublic Dist of Resid Detail'!A:A,B195)</f>
        <v>10</v>
      </c>
    </row>
    <row r="196" spans="1:7" x14ac:dyDescent="0.3">
      <c r="A196" s="3" t="s">
        <v>2260</v>
      </c>
      <c r="B196" s="3" t="str">
        <f t="shared" si="3"/>
        <v>190501</v>
      </c>
      <c r="C196" s="3" t="s">
        <v>2261</v>
      </c>
      <c r="D196" s="3" t="s">
        <v>2</v>
      </c>
      <c r="E196" s="3">
        <f>COUNTIF('Public Schools'!B:B,C196)</f>
        <v>4</v>
      </c>
      <c r="F196" s="3">
        <f>COUNTIF('Non-Public Schools'!E:E,C196)</f>
        <v>0</v>
      </c>
      <c r="G196" s="3">
        <f>COUNTIF('Nonpublic Dist of Resid Detail'!A:A,B196)</f>
        <v>8</v>
      </c>
    </row>
    <row r="197" spans="1:7" x14ac:dyDescent="0.3">
      <c r="A197" s="3" t="s">
        <v>2270</v>
      </c>
      <c r="B197" s="3" t="str">
        <f t="shared" si="3"/>
        <v>190701</v>
      </c>
      <c r="C197" s="3" t="s">
        <v>2271</v>
      </c>
      <c r="D197" s="3" t="s">
        <v>2</v>
      </c>
      <c r="E197" s="3">
        <f>COUNTIF('Public Schools'!B:B,C197)</f>
        <v>3</v>
      </c>
      <c r="F197" s="3">
        <f>COUNTIF('Non-Public Schools'!E:E,C197)</f>
        <v>1</v>
      </c>
      <c r="G197" s="3">
        <f>COUNTIF('Nonpublic Dist of Resid Detail'!A:A,B197)</f>
        <v>12</v>
      </c>
    </row>
    <row r="198" spans="1:7" x14ac:dyDescent="0.3">
      <c r="A198" s="3" t="s">
        <v>2280</v>
      </c>
      <c r="B198" s="3" t="str">
        <f t="shared" si="3"/>
        <v>190901</v>
      </c>
      <c r="C198" s="3" t="s">
        <v>2281</v>
      </c>
      <c r="D198" s="3" t="s">
        <v>2</v>
      </c>
      <c r="E198" s="3">
        <f>COUNTIF('Public Schools'!B:B,C198)</f>
        <v>2</v>
      </c>
      <c r="F198" s="3">
        <f>COUNTIF('Non-Public Schools'!E:E,C198)</f>
        <v>1</v>
      </c>
      <c r="G198" s="3">
        <f>COUNTIF('Nonpublic Dist of Resid Detail'!A:A,B198)</f>
        <v>2</v>
      </c>
    </row>
    <row r="199" spans="1:7" x14ac:dyDescent="0.3">
      <c r="A199" s="3" t="s">
        <v>2288</v>
      </c>
      <c r="B199" s="3" t="str">
        <f t="shared" si="3"/>
        <v>191401</v>
      </c>
      <c r="C199" s="3" t="s">
        <v>2289</v>
      </c>
      <c r="D199" s="3" t="s">
        <v>2</v>
      </c>
      <c r="E199" s="3">
        <f>COUNTIF('Public Schools'!B:B,C199)</f>
        <v>1</v>
      </c>
      <c r="F199" s="3">
        <f>COUNTIF('Non-Public Schools'!E:E,C199)</f>
        <v>0</v>
      </c>
      <c r="G199" s="3">
        <f>COUNTIF('Nonpublic Dist of Resid Detail'!A:A,B199)</f>
        <v>1</v>
      </c>
    </row>
    <row r="200" spans="1:7" x14ac:dyDescent="0.3">
      <c r="A200" s="3" t="s">
        <v>2292</v>
      </c>
      <c r="B200" s="3" t="str">
        <f t="shared" si="3"/>
        <v>200101</v>
      </c>
      <c r="C200" s="3" t="s">
        <v>2293</v>
      </c>
      <c r="D200" s="3" t="s">
        <v>2</v>
      </c>
      <c r="E200" s="3">
        <f>COUNTIF('Public Schools'!B:B,C200)</f>
        <v>0</v>
      </c>
      <c r="F200" s="3">
        <f>COUNTIF('Non-Public Schools'!E:E,C200)</f>
        <v>0</v>
      </c>
      <c r="G200" s="3">
        <f>COUNTIF('Nonpublic Dist of Resid Detail'!A:A,B200)</f>
        <v>1</v>
      </c>
    </row>
    <row r="201" spans="1:7" x14ac:dyDescent="0.3">
      <c r="A201" s="3" t="s">
        <v>2294</v>
      </c>
      <c r="B201" s="3" t="str">
        <f t="shared" si="3"/>
        <v>200401</v>
      </c>
      <c r="C201" s="3" t="s">
        <v>2295</v>
      </c>
      <c r="D201" s="3" t="s">
        <v>2</v>
      </c>
      <c r="E201" s="3">
        <f>COUNTIF('Public Schools'!B:B,C201)</f>
        <v>1</v>
      </c>
      <c r="F201" s="3">
        <f>COUNTIF('Non-Public Schools'!E:E,C201)</f>
        <v>0</v>
      </c>
      <c r="G201" s="3">
        <f>COUNTIF('Nonpublic Dist of Resid Detail'!A:A,B201)</f>
        <v>1</v>
      </c>
    </row>
    <row r="202" spans="1:7" x14ac:dyDescent="0.3">
      <c r="A202" s="3" t="s">
        <v>2298</v>
      </c>
      <c r="B202" s="3" t="str">
        <f t="shared" si="3"/>
        <v>200501</v>
      </c>
      <c r="C202" s="3" t="s">
        <v>2299</v>
      </c>
      <c r="D202" s="3" t="s">
        <v>2</v>
      </c>
      <c r="E202" s="3">
        <f>COUNTIF('Public Schools'!B:B,C202)</f>
        <v>1</v>
      </c>
      <c r="F202" s="3">
        <f>COUNTIF('Non-Public Schools'!E:E,C202)</f>
        <v>0</v>
      </c>
      <c r="G202" s="3">
        <f>COUNTIF('Nonpublic Dist of Resid Detail'!A:A,B202)</f>
        <v>1</v>
      </c>
    </row>
    <row r="203" spans="1:7" x14ac:dyDescent="0.3">
      <c r="A203" s="3" t="s">
        <v>2302</v>
      </c>
      <c r="B203" s="3" t="str">
        <f t="shared" si="3"/>
        <v>200601</v>
      </c>
      <c r="C203" s="3" t="s">
        <v>2303</v>
      </c>
      <c r="D203" s="3" t="s">
        <v>2</v>
      </c>
      <c r="E203" s="3">
        <f>COUNTIF('Public Schools'!B:B,C203)</f>
        <v>1</v>
      </c>
      <c r="F203" s="3">
        <f>COUNTIF('Non-Public Schools'!E:E,C203)</f>
        <v>0</v>
      </c>
      <c r="G203" s="3">
        <f>COUNTIF('Nonpublic Dist of Resid Detail'!A:A,B203)</f>
        <v>1</v>
      </c>
    </row>
    <row r="204" spans="1:7" x14ac:dyDescent="0.3">
      <c r="A204" s="3" t="s">
        <v>2306</v>
      </c>
      <c r="B204" s="3" t="str">
        <f t="shared" si="3"/>
        <v>200701</v>
      </c>
      <c r="C204" s="3" t="s">
        <v>2307</v>
      </c>
      <c r="D204" s="3" t="s">
        <v>2</v>
      </c>
      <c r="E204" s="3">
        <f>COUNTIF('Public Schools'!B:B,C204)</f>
        <v>1</v>
      </c>
      <c r="F204" s="3">
        <f>COUNTIF('Non-Public Schools'!E:E,C204)</f>
        <v>0</v>
      </c>
      <c r="G204" s="3">
        <f>COUNTIF('Nonpublic Dist of Resid Detail'!A:A,B204)</f>
        <v>1</v>
      </c>
    </row>
    <row r="205" spans="1:7" x14ac:dyDescent="0.3">
      <c r="A205" s="3" t="s">
        <v>2310</v>
      </c>
      <c r="B205" s="3" t="str">
        <f t="shared" si="3"/>
        <v>200702</v>
      </c>
      <c r="C205" s="3" t="s">
        <v>2311</v>
      </c>
      <c r="D205" s="3" t="s">
        <v>2</v>
      </c>
      <c r="E205" s="3">
        <f>COUNTIF('Public Schools'!B:B,C205)</f>
        <v>0</v>
      </c>
      <c r="F205" s="3">
        <f>COUNTIF('Non-Public Schools'!E:E,C205)</f>
        <v>0</v>
      </c>
      <c r="G205" s="3">
        <f>COUNTIF('Nonpublic Dist of Resid Detail'!A:A,B205)</f>
        <v>1</v>
      </c>
    </row>
    <row r="206" spans="1:7" x14ac:dyDescent="0.3">
      <c r="A206" s="3" t="s">
        <v>2312</v>
      </c>
      <c r="B206" s="3" t="str">
        <f t="shared" si="3"/>
        <v>200901</v>
      </c>
      <c r="C206" s="3" t="s">
        <v>2313</v>
      </c>
      <c r="D206" s="3" t="s">
        <v>2</v>
      </c>
      <c r="E206" s="3">
        <f>COUNTIF('Public Schools'!B:B,C206)</f>
        <v>1</v>
      </c>
      <c r="F206" s="3">
        <f>COUNTIF('Non-Public Schools'!E:E,C206)</f>
        <v>0</v>
      </c>
      <c r="G206" s="3">
        <f>COUNTIF('Nonpublic Dist of Resid Detail'!A:A,B206)</f>
        <v>1</v>
      </c>
    </row>
    <row r="207" spans="1:7" x14ac:dyDescent="0.3">
      <c r="A207" s="3" t="s">
        <v>2316</v>
      </c>
      <c r="B207" s="3" t="str">
        <f t="shared" si="3"/>
        <v>210302</v>
      </c>
      <c r="C207" s="3" t="s">
        <v>2317</v>
      </c>
      <c r="D207" s="3" t="s">
        <v>2</v>
      </c>
      <c r="E207" s="3">
        <f>COUNTIF('Public Schools'!B:B,C207)</f>
        <v>2</v>
      </c>
      <c r="F207" s="3">
        <f>COUNTIF('Non-Public Schools'!E:E,C207)</f>
        <v>0</v>
      </c>
      <c r="G207" s="3">
        <f>COUNTIF('Nonpublic Dist of Resid Detail'!A:A,B207)</f>
        <v>5</v>
      </c>
    </row>
    <row r="208" spans="1:7" x14ac:dyDescent="0.3">
      <c r="A208" s="3" t="s">
        <v>2322</v>
      </c>
      <c r="B208" s="3" t="str">
        <f t="shared" si="3"/>
        <v>210402</v>
      </c>
      <c r="C208" s="3" t="s">
        <v>2323</v>
      </c>
      <c r="D208" s="3" t="s">
        <v>2</v>
      </c>
      <c r="E208" s="3">
        <f>COUNTIF('Public Schools'!B:B,C208)</f>
        <v>3</v>
      </c>
      <c r="F208" s="3">
        <f>COUNTIF('Non-Public Schools'!E:E,C208)</f>
        <v>0</v>
      </c>
      <c r="G208" s="3">
        <f>COUNTIF('Nonpublic Dist of Resid Detail'!A:A,B208)</f>
        <v>4</v>
      </c>
    </row>
    <row r="209" spans="1:7" x14ac:dyDescent="0.3">
      <c r="A209" s="3" t="s">
        <v>2330</v>
      </c>
      <c r="B209" s="3" t="str">
        <f t="shared" si="3"/>
        <v>210601</v>
      </c>
      <c r="C209" s="3" t="s">
        <v>2331</v>
      </c>
      <c r="D209" s="3" t="s">
        <v>2</v>
      </c>
      <c r="E209" s="3">
        <f>COUNTIF('Public Schools'!B:B,C209)</f>
        <v>2</v>
      </c>
      <c r="F209" s="3">
        <f>COUNTIF('Non-Public Schools'!E:E,C209)</f>
        <v>1</v>
      </c>
      <c r="G209" s="3">
        <f>COUNTIF('Nonpublic Dist of Resid Detail'!A:A,B209)</f>
        <v>5</v>
      </c>
    </row>
    <row r="210" spans="1:7" x14ac:dyDescent="0.3">
      <c r="A210" s="3" t="s">
        <v>2338</v>
      </c>
      <c r="B210" s="3" t="str">
        <f t="shared" si="3"/>
        <v>210800</v>
      </c>
      <c r="C210" s="3" t="s">
        <v>2339</v>
      </c>
      <c r="D210" s="3" t="s">
        <v>2</v>
      </c>
      <c r="E210" s="3">
        <f>COUNTIF('Public Schools'!B:B,C210)</f>
        <v>3</v>
      </c>
      <c r="F210" s="3">
        <f>COUNTIF('Non-Public Schools'!E:E,C210)</f>
        <v>1</v>
      </c>
      <c r="G210" s="3">
        <f>COUNTIF('Nonpublic Dist of Resid Detail'!A:A,B210)</f>
        <v>4</v>
      </c>
    </row>
    <row r="211" spans="1:7" x14ac:dyDescent="0.3">
      <c r="A211" s="3" t="s">
        <v>2348</v>
      </c>
      <c r="B211" s="3" t="str">
        <f t="shared" si="3"/>
        <v>211003</v>
      </c>
      <c r="C211" s="3" t="s">
        <v>2349</v>
      </c>
      <c r="D211" s="3" t="s">
        <v>2</v>
      </c>
      <c r="E211" s="3">
        <f>COUNTIF('Public Schools'!B:B,C211)</f>
        <v>3</v>
      </c>
      <c r="F211" s="3">
        <f>COUNTIF('Non-Public Schools'!E:E,C211)</f>
        <v>0</v>
      </c>
      <c r="G211" s="3">
        <f>COUNTIF('Nonpublic Dist of Resid Detail'!A:A,B211)</f>
        <v>1</v>
      </c>
    </row>
    <row r="212" spans="1:7" x14ac:dyDescent="0.3">
      <c r="A212" s="3" t="s">
        <v>2356</v>
      </c>
      <c r="B212" s="3" t="str">
        <f t="shared" si="3"/>
        <v>211103</v>
      </c>
      <c r="C212" s="3" t="s">
        <v>2357</v>
      </c>
      <c r="D212" s="3" t="s">
        <v>2</v>
      </c>
      <c r="E212" s="3">
        <f>COUNTIF('Public Schools'!B:B,C212)</f>
        <v>2</v>
      </c>
      <c r="F212" s="3">
        <f>COUNTIF('Non-Public Schools'!E:E,C212)</f>
        <v>0</v>
      </c>
      <c r="G212" s="3">
        <f>COUNTIF('Nonpublic Dist of Resid Detail'!A:A,B212)</f>
        <v>1</v>
      </c>
    </row>
    <row r="213" spans="1:7" x14ac:dyDescent="0.3">
      <c r="A213" s="3" t="s">
        <v>2362</v>
      </c>
      <c r="B213" s="3" t="str">
        <f t="shared" si="3"/>
        <v>211701</v>
      </c>
      <c r="C213" s="3" t="s">
        <v>2363</v>
      </c>
      <c r="D213" s="3" t="s">
        <v>2</v>
      </c>
      <c r="E213" s="3">
        <f>COUNTIF('Public Schools'!B:B,C213)</f>
        <v>1</v>
      </c>
      <c r="F213" s="3">
        <f>COUNTIF('Non-Public Schools'!E:E,C213)</f>
        <v>0</v>
      </c>
      <c r="G213" s="3">
        <f>COUNTIF('Nonpublic Dist of Resid Detail'!A:A,B213)</f>
        <v>2</v>
      </c>
    </row>
    <row r="214" spans="1:7" x14ac:dyDescent="0.3">
      <c r="A214" s="3" t="s">
        <v>2366</v>
      </c>
      <c r="B214" s="3" t="str">
        <f t="shared" si="3"/>
        <v>211901</v>
      </c>
      <c r="C214" s="3" t="s">
        <v>2367</v>
      </c>
      <c r="D214" s="3" t="s">
        <v>2</v>
      </c>
      <c r="E214" s="3">
        <f>COUNTIF('Public Schools'!B:B,C214)</f>
        <v>1</v>
      </c>
      <c r="F214" s="3">
        <f>COUNTIF('Non-Public Schools'!E:E,C214)</f>
        <v>0</v>
      </c>
      <c r="G214" s="3">
        <f>COUNTIF('Nonpublic Dist of Resid Detail'!A:A,B214)</f>
        <v>1</v>
      </c>
    </row>
    <row r="215" spans="1:7" x14ac:dyDescent="0.3">
      <c r="A215" s="3" t="s">
        <v>2370</v>
      </c>
      <c r="B215" s="3" t="str">
        <f t="shared" si="3"/>
        <v>212001</v>
      </c>
      <c r="C215" s="3" t="s">
        <v>2371</v>
      </c>
      <c r="D215" s="3" t="s">
        <v>2</v>
      </c>
      <c r="E215" s="3">
        <f>COUNTIF('Public Schools'!B:B,C215)</f>
        <v>3</v>
      </c>
      <c r="F215" s="3">
        <f>COUNTIF('Non-Public Schools'!E:E,C215)</f>
        <v>1</v>
      </c>
      <c r="G215" s="3">
        <f>COUNTIF('Nonpublic Dist of Resid Detail'!A:A,B215)</f>
        <v>5</v>
      </c>
    </row>
    <row r="216" spans="1:7" x14ac:dyDescent="0.3">
      <c r="A216" s="3" t="s">
        <v>2380</v>
      </c>
      <c r="B216" s="3" t="str">
        <f t="shared" si="3"/>
        <v>212101</v>
      </c>
      <c r="C216" s="3" t="s">
        <v>2381</v>
      </c>
      <c r="D216" s="3" t="s">
        <v>2</v>
      </c>
      <c r="E216" s="3">
        <f>COUNTIF('Public Schools'!B:B,C216)</f>
        <v>4</v>
      </c>
      <c r="F216" s="3">
        <f>COUNTIF('Non-Public Schools'!E:E,C216)</f>
        <v>0</v>
      </c>
      <c r="G216" s="3">
        <f>COUNTIF('Nonpublic Dist of Resid Detail'!A:A,B216)</f>
        <v>4</v>
      </c>
    </row>
    <row r="217" spans="1:7" x14ac:dyDescent="0.3">
      <c r="A217" s="3" t="s">
        <v>2390</v>
      </c>
      <c r="B217" s="3" t="str">
        <f t="shared" si="3"/>
        <v>220101</v>
      </c>
      <c r="C217" s="3" t="s">
        <v>2391</v>
      </c>
      <c r="D217" s="3" t="s">
        <v>2</v>
      </c>
      <c r="E217" s="3">
        <f>COUNTIF('Public Schools'!B:B,C217)</f>
        <v>4</v>
      </c>
      <c r="F217" s="3">
        <f>COUNTIF('Non-Public Schools'!E:E,C217)</f>
        <v>0</v>
      </c>
      <c r="G217" s="3">
        <f>COUNTIF('Nonpublic Dist of Resid Detail'!A:A,B217)</f>
        <v>3</v>
      </c>
    </row>
    <row r="218" spans="1:7" x14ac:dyDescent="0.3">
      <c r="A218" s="3" t="s">
        <v>2400</v>
      </c>
      <c r="B218" s="3" t="str">
        <f t="shared" si="3"/>
        <v>220202</v>
      </c>
      <c r="C218" s="3" t="s">
        <v>2401</v>
      </c>
      <c r="D218" s="3" t="s">
        <v>2</v>
      </c>
      <c r="E218" s="3">
        <f>COUNTIF('Public Schools'!B:B,C218)</f>
        <v>2</v>
      </c>
      <c r="F218" s="3">
        <f>COUNTIF('Non-Public Schools'!E:E,C218)</f>
        <v>0</v>
      </c>
      <c r="G218" s="3">
        <f>COUNTIF('Nonpublic Dist of Resid Detail'!A:A,B218)</f>
        <v>1</v>
      </c>
    </row>
    <row r="219" spans="1:7" x14ac:dyDescent="0.3">
      <c r="A219" s="3" t="s">
        <v>2406</v>
      </c>
      <c r="B219" s="3" t="str">
        <f t="shared" si="3"/>
        <v>220301</v>
      </c>
      <c r="C219" s="3" t="s">
        <v>2407</v>
      </c>
      <c r="D219" s="3" t="s">
        <v>2</v>
      </c>
      <c r="E219" s="3">
        <f>COUNTIF('Public Schools'!B:B,C219)</f>
        <v>8</v>
      </c>
      <c r="F219" s="3">
        <f>COUNTIF('Non-Public Schools'!E:E,C219)</f>
        <v>0</v>
      </c>
      <c r="G219" s="3">
        <f>COUNTIF('Nonpublic Dist of Resid Detail'!A:A,B219)</f>
        <v>5</v>
      </c>
    </row>
    <row r="220" spans="1:7" x14ac:dyDescent="0.3">
      <c r="A220" s="3" t="s">
        <v>2424</v>
      </c>
      <c r="B220" s="3" t="str">
        <f t="shared" si="3"/>
        <v>220401</v>
      </c>
      <c r="C220" s="3" t="s">
        <v>2425</v>
      </c>
      <c r="D220" s="3" t="s">
        <v>2</v>
      </c>
      <c r="E220" s="3">
        <f>COUNTIF('Public Schools'!B:B,C220)</f>
        <v>3</v>
      </c>
      <c r="F220" s="3">
        <f>COUNTIF('Non-Public Schools'!E:E,C220)</f>
        <v>0</v>
      </c>
      <c r="G220" s="3">
        <f>COUNTIF('Nonpublic Dist of Resid Detail'!A:A,B220)</f>
        <v>4</v>
      </c>
    </row>
    <row r="221" spans="1:7" x14ac:dyDescent="0.3">
      <c r="A221" s="3" t="s">
        <v>2432</v>
      </c>
      <c r="B221" s="3" t="str">
        <f t="shared" si="3"/>
        <v>220701</v>
      </c>
      <c r="C221" s="3" t="s">
        <v>2433</v>
      </c>
      <c r="D221" s="3" t="s">
        <v>2</v>
      </c>
      <c r="E221" s="3">
        <f>COUNTIF('Public Schools'!B:B,C221)</f>
        <v>4</v>
      </c>
      <c r="F221" s="3">
        <f>COUNTIF('Non-Public Schools'!E:E,C221)</f>
        <v>0</v>
      </c>
      <c r="G221" s="3">
        <f>COUNTIF('Nonpublic Dist of Resid Detail'!A:A,B221)</f>
        <v>5</v>
      </c>
    </row>
    <row r="222" spans="1:7" x14ac:dyDescent="0.3">
      <c r="A222" s="3" t="s">
        <v>2442</v>
      </c>
      <c r="B222" s="3" t="str">
        <f t="shared" si="3"/>
        <v>220909</v>
      </c>
      <c r="C222" s="3" t="s">
        <v>2443</v>
      </c>
      <c r="D222" s="3" t="s">
        <v>2</v>
      </c>
      <c r="E222" s="3">
        <f>COUNTIF('Public Schools'!B:B,C222)</f>
        <v>1</v>
      </c>
      <c r="F222" s="3">
        <f>COUNTIF('Non-Public Schools'!E:E,C222)</f>
        <v>0</v>
      </c>
      <c r="G222" s="3">
        <f>COUNTIF('Nonpublic Dist of Resid Detail'!A:A,B222)</f>
        <v>2</v>
      </c>
    </row>
    <row r="223" spans="1:7" x14ac:dyDescent="0.3">
      <c r="A223" s="3" t="s">
        <v>2446</v>
      </c>
      <c r="B223" s="3" t="str">
        <f t="shared" si="3"/>
        <v>221001</v>
      </c>
      <c r="C223" s="3" t="s">
        <v>2447</v>
      </c>
      <c r="D223" s="3" t="s">
        <v>2</v>
      </c>
      <c r="E223" s="3">
        <f>COUNTIF('Public Schools'!B:B,C223)</f>
        <v>1</v>
      </c>
      <c r="F223" s="3">
        <f>COUNTIF('Non-Public Schools'!E:E,C223)</f>
        <v>0</v>
      </c>
      <c r="G223" s="3">
        <f>COUNTIF('Nonpublic Dist of Resid Detail'!A:A,B223)</f>
        <v>4</v>
      </c>
    </row>
    <row r="224" spans="1:7" x14ac:dyDescent="0.3">
      <c r="A224" s="3" t="s">
        <v>2450</v>
      </c>
      <c r="B224" s="3" t="str">
        <f t="shared" si="3"/>
        <v>221301</v>
      </c>
      <c r="C224" s="3" t="s">
        <v>2451</v>
      </c>
      <c r="D224" s="3" t="s">
        <v>2</v>
      </c>
      <c r="E224" s="3">
        <f>COUNTIF('Public Schools'!B:B,C224)</f>
        <v>1</v>
      </c>
      <c r="F224" s="3">
        <f>COUNTIF('Non-Public Schools'!E:E,C224)</f>
        <v>1</v>
      </c>
      <c r="G224" s="3">
        <f>COUNTIF('Nonpublic Dist of Resid Detail'!A:A,B224)</f>
        <v>4</v>
      </c>
    </row>
    <row r="225" spans="1:7" x14ac:dyDescent="0.3">
      <c r="A225" s="3" t="s">
        <v>2456</v>
      </c>
      <c r="B225" s="3" t="str">
        <f t="shared" si="3"/>
        <v>221401</v>
      </c>
      <c r="C225" s="3" t="s">
        <v>2457</v>
      </c>
      <c r="D225" s="3" t="s">
        <v>2</v>
      </c>
      <c r="E225" s="3">
        <f>COUNTIF('Public Schools'!B:B,C225)</f>
        <v>1</v>
      </c>
      <c r="F225" s="3">
        <f>COUNTIF('Non-Public Schools'!E:E,C225)</f>
        <v>0</v>
      </c>
      <c r="G225" s="3">
        <f>COUNTIF('Nonpublic Dist of Resid Detail'!A:A,B225)</f>
        <v>3</v>
      </c>
    </row>
    <row r="226" spans="1:7" x14ac:dyDescent="0.3">
      <c r="A226" s="3" t="s">
        <v>2460</v>
      </c>
      <c r="B226" s="3" t="str">
        <f t="shared" si="3"/>
        <v>222000</v>
      </c>
      <c r="C226" s="3" t="s">
        <v>2461</v>
      </c>
      <c r="D226" s="3" t="s">
        <v>2</v>
      </c>
      <c r="E226" s="3">
        <f>COUNTIF('Public Schools'!B:B,C226)</f>
        <v>8</v>
      </c>
      <c r="F226" s="3">
        <f>COUNTIF('Non-Public Schools'!E:E,C226)</f>
        <v>3</v>
      </c>
      <c r="G226" s="3">
        <f>COUNTIF('Nonpublic Dist of Resid Detail'!A:A,B226)</f>
        <v>4</v>
      </c>
    </row>
    <row r="227" spans="1:7" x14ac:dyDescent="0.3">
      <c r="A227" s="3" t="s">
        <v>2484</v>
      </c>
      <c r="B227" s="3" t="str">
        <f t="shared" si="3"/>
        <v>222201</v>
      </c>
      <c r="C227" s="3" t="s">
        <v>2485</v>
      </c>
      <c r="D227" s="3" t="s">
        <v>2</v>
      </c>
      <c r="E227" s="3">
        <f>COUNTIF('Public Schools'!B:B,C227)</f>
        <v>5</v>
      </c>
      <c r="F227" s="3">
        <f>COUNTIF('Non-Public Schools'!E:E,C227)</f>
        <v>1</v>
      </c>
      <c r="G227" s="3">
        <f>COUNTIF('Nonpublic Dist of Resid Detail'!A:A,B227)</f>
        <v>9</v>
      </c>
    </row>
    <row r="228" spans="1:7" x14ac:dyDescent="0.3">
      <c r="A228" s="3" t="s">
        <v>2498</v>
      </c>
      <c r="B228" s="3" t="str">
        <f t="shared" si="3"/>
        <v>230201</v>
      </c>
      <c r="C228" s="3" t="s">
        <v>2499</v>
      </c>
      <c r="D228" s="3" t="s">
        <v>2</v>
      </c>
      <c r="E228" s="3">
        <f>COUNTIF('Public Schools'!B:B,C228)</f>
        <v>1</v>
      </c>
      <c r="F228" s="3">
        <f>COUNTIF('Non-Public Schools'!E:E,C228)</f>
        <v>0</v>
      </c>
      <c r="G228" s="3">
        <f>COUNTIF('Nonpublic Dist of Resid Detail'!A:A,B228)</f>
        <v>4</v>
      </c>
    </row>
    <row r="229" spans="1:7" x14ac:dyDescent="0.3">
      <c r="A229" s="3" t="s">
        <v>2502</v>
      </c>
      <c r="B229" s="3" t="str">
        <f t="shared" si="3"/>
        <v>230301</v>
      </c>
      <c r="C229" s="3" t="s">
        <v>2503</v>
      </c>
      <c r="D229" s="3" t="s">
        <v>2</v>
      </c>
      <c r="E229" s="3">
        <f>COUNTIF('Public Schools'!B:B,C229)</f>
        <v>2</v>
      </c>
      <c r="F229" s="3">
        <f>COUNTIF('Non-Public Schools'!E:E,C229)</f>
        <v>0</v>
      </c>
      <c r="G229" s="3">
        <f>COUNTIF('Nonpublic Dist of Resid Detail'!A:A,B229)</f>
        <v>1</v>
      </c>
    </row>
    <row r="230" spans="1:7" x14ac:dyDescent="0.3">
      <c r="A230" s="3" t="s">
        <v>2508</v>
      </c>
      <c r="B230" s="3" t="str">
        <f t="shared" si="3"/>
        <v>230901</v>
      </c>
      <c r="C230" s="3" t="s">
        <v>2509</v>
      </c>
      <c r="D230" s="3" t="s">
        <v>2</v>
      </c>
      <c r="E230" s="3">
        <f>COUNTIF('Public Schools'!B:B,C230)</f>
        <v>3</v>
      </c>
      <c r="F230" s="3">
        <f>COUNTIF('Non-Public Schools'!E:E,C230)</f>
        <v>4</v>
      </c>
      <c r="G230" s="3">
        <f>COUNTIF('Nonpublic Dist of Resid Detail'!A:A,B230)</f>
        <v>7</v>
      </c>
    </row>
    <row r="231" spans="1:7" x14ac:dyDescent="0.3">
      <c r="A231" s="3" t="s">
        <v>2524</v>
      </c>
      <c r="B231" s="3" t="str">
        <f t="shared" si="3"/>
        <v>231101</v>
      </c>
      <c r="C231" s="3" t="s">
        <v>2525</v>
      </c>
      <c r="D231" s="3" t="s">
        <v>2</v>
      </c>
      <c r="E231" s="3">
        <f>COUNTIF('Public Schools'!B:B,C231)</f>
        <v>4</v>
      </c>
      <c r="F231" s="3">
        <f>COUNTIF('Non-Public Schools'!E:E,C231)</f>
        <v>0</v>
      </c>
      <c r="G231" s="3">
        <f>COUNTIF('Nonpublic Dist of Resid Detail'!A:A,B231)</f>
        <v>3</v>
      </c>
    </row>
    <row r="232" spans="1:7" x14ac:dyDescent="0.3">
      <c r="A232" s="3" t="s">
        <v>2534</v>
      </c>
      <c r="B232" s="3" t="str">
        <f t="shared" si="3"/>
        <v>231301</v>
      </c>
      <c r="C232" s="3" t="s">
        <v>2535</v>
      </c>
      <c r="D232" s="3" t="s">
        <v>2</v>
      </c>
      <c r="E232" s="3">
        <f>COUNTIF('Public Schools'!B:B,C232)</f>
        <v>3</v>
      </c>
      <c r="F232" s="3">
        <f>COUNTIF('Non-Public Schools'!E:E,C232)</f>
        <v>1</v>
      </c>
      <c r="G232" s="3">
        <f>COUNTIF('Nonpublic Dist of Resid Detail'!A:A,B232)</f>
        <v>4</v>
      </c>
    </row>
    <row r="233" spans="1:7" x14ac:dyDescent="0.3">
      <c r="A233" s="3" t="s">
        <v>2544</v>
      </c>
      <c r="B233" s="3" t="str">
        <f t="shared" si="3"/>
        <v>240101</v>
      </c>
      <c r="C233" s="3" t="s">
        <v>2545</v>
      </c>
      <c r="D233" s="3" t="s">
        <v>2</v>
      </c>
      <c r="E233" s="3">
        <f>COUNTIF('Public Schools'!B:B,C233)</f>
        <v>3</v>
      </c>
      <c r="F233" s="3">
        <f>COUNTIF('Non-Public Schools'!E:E,C233)</f>
        <v>1</v>
      </c>
      <c r="G233" s="3">
        <f>COUNTIF('Nonpublic Dist of Resid Detail'!A:A,B233)</f>
        <v>6</v>
      </c>
    </row>
    <row r="234" spans="1:7" x14ac:dyDescent="0.3">
      <c r="A234" s="3" t="s">
        <v>2553</v>
      </c>
      <c r="B234" s="3" t="str">
        <f t="shared" si="3"/>
        <v>240201</v>
      </c>
      <c r="C234" s="3" t="s">
        <v>2554</v>
      </c>
      <c r="D234" s="3" t="s">
        <v>2</v>
      </c>
      <c r="E234" s="3">
        <f>COUNTIF('Public Schools'!B:B,C234)</f>
        <v>3</v>
      </c>
      <c r="F234" s="3">
        <f>COUNTIF('Non-Public Schools'!E:E,C234)</f>
        <v>0</v>
      </c>
      <c r="G234" s="3">
        <f>COUNTIF('Nonpublic Dist of Resid Detail'!A:A,B234)</f>
        <v>9</v>
      </c>
    </row>
    <row r="235" spans="1:7" x14ac:dyDescent="0.3">
      <c r="A235" s="3" t="s">
        <v>2561</v>
      </c>
      <c r="B235" s="3" t="str">
        <f t="shared" si="3"/>
        <v>240401</v>
      </c>
      <c r="C235" s="3" t="s">
        <v>2562</v>
      </c>
      <c r="D235" s="3" t="s">
        <v>2</v>
      </c>
      <c r="E235" s="3">
        <f>COUNTIF('Public Schools'!B:B,C235)</f>
        <v>2</v>
      </c>
      <c r="F235" s="3">
        <f>COUNTIF('Non-Public Schools'!E:E,C235)</f>
        <v>1</v>
      </c>
      <c r="G235" s="3">
        <f>COUNTIF('Nonpublic Dist of Resid Detail'!A:A,B235)</f>
        <v>8</v>
      </c>
    </row>
    <row r="236" spans="1:7" x14ac:dyDescent="0.3">
      <c r="A236" s="3" t="s">
        <v>2569</v>
      </c>
      <c r="B236" s="3" t="str">
        <f t="shared" si="3"/>
        <v>240801</v>
      </c>
      <c r="C236" s="3" t="s">
        <v>2570</v>
      </c>
      <c r="D236" s="3" t="s">
        <v>2</v>
      </c>
      <c r="E236" s="3">
        <f>COUNTIF('Public Schools'!B:B,C236)</f>
        <v>3</v>
      </c>
      <c r="F236" s="3">
        <f>COUNTIF('Non-Public Schools'!E:E,C236)</f>
        <v>0</v>
      </c>
      <c r="G236" s="3">
        <f>COUNTIF('Nonpublic Dist of Resid Detail'!A:A,B236)</f>
        <v>7</v>
      </c>
    </row>
    <row r="237" spans="1:7" x14ac:dyDescent="0.3">
      <c r="A237" s="3" t="s">
        <v>2577</v>
      </c>
      <c r="B237" s="3" t="str">
        <f t="shared" si="3"/>
        <v>240901</v>
      </c>
      <c r="C237" s="3" t="s">
        <v>2578</v>
      </c>
      <c r="D237" s="3" t="s">
        <v>2</v>
      </c>
      <c r="E237" s="3">
        <f>COUNTIF('Public Schools'!B:B,C237)</f>
        <v>2</v>
      </c>
      <c r="F237" s="3">
        <f>COUNTIF('Non-Public Schools'!E:E,C237)</f>
        <v>0</v>
      </c>
      <c r="G237" s="3">
        <f>COUNTIF('Nonpublic Dist of Resid Detail'!A:A,B237)</f>
        <v>5</v>
      </c>
    </row>
    <row r="238" spans="1:7" x14ac:dyDescent="0.3">
      <c r="A238" s="3" t="s">
        <v>2583</v>
      </c>
      <c r="B238" s="3" t="str">
        <f t="shared" si="3"/>
        <v>241001</v>
      </c>
      <c r="C238" s="3" t="s">
        <v>2584</v>
      </c>
      <c r="D238" s="3" t="s">
        <v>2</v>
      </c>
      <c r="E238" s="3">
        <f>COUNTIF('Public Schools'!B:B,C238)</f>
        <v>3</v>
      </c>
      <c r="F238" s="3">
        <f>COUNTIF('Non-Public Schools'!E:E,C238)</f>
        <v>0</v>
      </c>
      <c r="G238" s="3">
        <f>COUNTIF('Nonpublic Dist of Resid Detail'!A:A,B238)</f>
        <v>4</v>
      </c>
    </row>
    <row r="239" spans="1:7" x14ac:dyDescent="0.3">
      <c r="A239" s="3" t="s">
        <v>2591</v>
      </c>
      <c r="B239" s="3" t="str">
        <f t="shared" si="3"/>
        <v>241101</v>
      </c>
      <c r="C239" s="3" t="s">
        <v>2592</v>
      </c>
      <c r="D239" s="3" t="s">
        <v>2</v>
      </c>
      <c r="E239" s="3">
        <f>COUNTIF('Public Schools'!B:B,C239)</f>
        <v>3</v>
      </c>
      <c r="F239" s="3">
        <f>COUNTIF('Non-Public Schools'!E:E,C239)</f>
        <v>0</v>
      </c>
      <c r="G239" s="3">
        <f>COUNTIF('Nonpublic Dist of Resid Detail'!A:A,B239)</f>
        <v>2</v>
      </c>
    </row>
    <row r="240" spans="1:7" x14ac:dyDescent="0.3">
      <c r="A240" s="3" t="s">
        <v>2599</v>
      </c>
      <c r="B240" s="3" t="str">
        <f t="shared" si="3"/>
        <v>241701</v>
      </c>
      <c r="C240" s="3" t="s">
        <v>2600</v>
      </c>
      <c r="D240" s="3" t="s">
        <v>2</v>
      </c>
      <c r="E240" s="3">
        <f>COUNTIF('Public Schools'!B:B,C240)</f>
        <v>2</v>
      </c>
      <c r="F240" s="3">
        <f>COUNTIF('Non-Public Schools'!E:E,C240)</f>
        <v>0</v>
      </c>
      <c r="G240" s="3">
        <f>COUNTIF('Nonpublic Dist of Resid Detail'!A:A,B240)</f>
        <v>8</v>
      </c>
    </row>
    <row r="241" spans="1:7" x14ac:dyDescent="0.3">
      <c r="A241" s="3" t="s">
        <v>2605</v>
      </c>
      <c r="B241" s="3" t="str">
        <f t="shared" si="3"/>
        <v>250109</v>
      </c>
      <c r="C241" s="3" t="s">
        <v>2606</v>
      </c>
      <c r="D241" s="3" t="s">
        <v>2</v>
      </c>
      <c r="E241" s="3">
        <f>COUNTIF('Public Schools'!B:B,C241)</f>
        <v>1</v>
      </c>
      <c r="F241" s="3">
        <f>COUNTIF('Non-Public Schools'!E:E,C241)</f>
        <v>0</v>
      </c>
      <c r="G241" s="3">
        <f>COUNTIF('Nonpublic Dist of Resid Detail'!A:A,B241)</f>
        <v>1</v>
      </c>
    </row>
    <row r="242" spans="1:7" x14ac:dyDescent="0.3">
      <c r="A242" s="3" t="s">
        <v>2609</v>
      </c>
      <c r="B242" s="3" t="str">
        <f t="shared" si="3"/>
        <v>250201</v>
      </c>
      <c r="C242" s="3" t="s">
        <v>2610</v>
      </c>
      <c r="D242" s="3" t="s">
        <v>2</v>
      </c>
      <c r="E242" s="3">
        <f>COUNTIF('Public Schools'!B:B,C242)</f>
        <v>3</v>
      </c>
      <c r="F242" s="3">
        <f>COUNTIF('Non-Public Schools'!E:E,C242)</f>
        <v>0</v>
      </c>
      <c r="G242" s="3">
        <f>COUNTIF('Nonpublic Dist of Resid Detail'!A:A,B242)</f>
        <v>9</v>
      </c>
    </row>
    <row r="243" spans="1:7" x14ac:dyDescent="0.3">
      <c r="A243" s="3" t="s">
        <v>2617</v>
      </c>
      <c r="B243" s="3" t="str">
        <f t="shared" si="3"/>
        <v>250301</v>
      </c>
      <c r="C243" s="3" t="s">
        <v>2618</v>
      </c>
      <c r="D243" s="3" t="s">
        <v>2</v>
      </c>
      <c r="E243" s="3">
        <f>COUNTIF('Public Schools'!B:B,C243)</f>
        <v>2</v>
      </c>
      <c r="F243" s="3">
        <f>COUNTIF('Non-Public Schools'!E:E,C243)</f>
        <v>0</v>
      </c>
      <c r="G243" s="3">
        <f>COUNTIF('Nonpublic Dist of Resid Detail'!A:A,B243)</f>
        <v>3</v>
      </c>
    </row>
    <row r="244" spans="1:7" x14ac:dyDescent="0.3">
      <c r="A244" s="3" t="s">
        <v>2623</v>
      </c>
      <c r="B244" s="3" t="str">
        <f t="shared" si="3"/>
        <v>250401</v>
      </c>
      <c r="C244" s="3" t="s">
        <v>2624</v>
      </c>
      <c r="D244" s="3" t="s">
        <v>2</v>
      </c>
      <c r="E244" s="3">
        <f>COUNTIF('Public Schools'!B:B,C244)</f>
        <v>2</v>
      </c>
      <c r="F244" s="3">
        <f>COUNTIF('Non-Public Schools'!E:E,C244)</f>
        <v>0</v>
      </c>
      <c r="G244" s="3">
        <f>COUNTIF('Nonpublic Dist of Resid Detail'!A:A,B244)</f>
        <v>5</v>
      </c>
    </row>
    <row r="245" spans="1:7" x14ac:dyDescent="0.3">
      <c r="A245" s="3" t="s">
        <v>2629</v>
      </c>
      <c r="B245" s="3" t="str">
        <f t="shared" si="3"/>
        <v>250701</v>
      </c>
      <c r="C245" s="3" t="s">
        <v>2630</v>
      </c>
      <c r="D245" s="3" t="s">
        <v>2</v>
      </c>
      <c r="E245" s="3">
        <f>COUNTIF('Public Schools'!B:B,C245)</f>
        <v>2</v>
      </c>
      <c r="F245" s="3">
        <f>COUNTIF('Non-Public Schools'!E:E,C245)</f>
        <v>1</v>
      </c>
      <c r="G245" s="3">
        <f>COUNTIF('Nonpublic Dist of Resid Detail'!A:A,B245)</f>
        <v>2</v>
      </c>
    </row>
    <row r="246" spans="1:7" x14ac:dyDescent="0.3">
      <c r="A246" s="3" t="s">
        <v>2636</v>
      </c>
      <c r="B246" s="3" t="str">
        <f t="shared" si="3"/>
        <v>250901</v>
      </c>
      <c r="C246" s="3" t="s">
        <v>2637</v>
      </c>
      <c r="D246" s="3" t="s">
        <v>2</v>
      </c>
      <c r="E246" s="3">
        <f>COUNTIF('Public Schools'!B:B,C246)</f>
        <v>4</v>
      </c>
      <c r="F246" s="3">
        <f>COUNTIF('Non-Public Schools'!E:E,C246)</f>
        <v>0</v>
      </c>
      <c r="G246" s="3">
        <f>COUNTIF('Nonpublic Dist of Resid Detail'!A:A,B246)</f>
        <v>8</v>
      </c>
    </row>
    <row r="247" spans="1:7" x14ac:dyDescent="0.3">
      <c r="A247" s="3" t="s">
        <v>2646</v>
      </c>
      <c r="B247" s="3" t="str">
        <f t="shared" si="3"/>
        <v>251101</v>
      </c>
      <c r="C247" s="3" t="s">
        <v>2647</v>
      </c>
      <c r="D247" s="3" t="s">
        <v>2</v>
      </c>
      <c r="E247" s="3">
        <f>COUNTIF('Public Schools'!B:B,C247)</f>
        <v>1</v>
      </c>
      <c r="F247" s="3">
        <f>COUNTIF('Non-Public Schools'!E:E,C247)</f>
        <v>0</v>
      </c>
      <c r="G247" s="3">
        <f>COUNTIF('Nonpublic Dist of Resid Detail'!A:A,B247)</f>
        <v>2</v>
      </c>
    </row>
    <row r="248" spans="1:7" x14ac:dyDescent="0.3">
      <c r="A248" s="3" t="s">
        <v>2650</v>
      </c>
      <c r="B248" s="3" t="str">
        <f t="shared" si="3"/>
        <v>251400</v>
      </c>
      <c r="C248" s="3" t="s">
        <v>2651</v>
      </c>
      <c r="D248" s="3" t="s">
        <v>2</v>
      </c>
      <c r="E248" s="3">
        <f>COUNTIF('Public Schools'!B:B,C248)</f>
        <v>6</v>
      </c>
      <c r="F248" s="3">
        <f>COUNTIF('Non-Public Schools'!E:E,C248)</f>
        <v>2</v>
      </c>
      <c r="G248" s="3">
        <f>COUNTIF('Nonpublic Dist of Resid Detail'!A:A,B248)</f>
        <v>6</v>
      </c>
    </row>
    <row r="249" spans="1:7" x14ac:dyDescent="0.3">
      <c r="A249" s="3" t="s">
        <v>2668</v>
      </c>
      <c r="B249" s="3" t="str">
        <f t="shared" si="3"/>
        <v>251501</v>
      </c>
      <c r="C249" s="3" t="s">
        <v>2669</v>
      </c>
      <c r="D249" s="3" t="s">
        <v>2</v>
      </c>
      <c r="E249" s="3">
        <f>COUNTIF('Public Schools'!B:B,C249)</f>
        <v>1</v>
      </c>
      <c r="F249" s="3">
        <f>COUNTIF('Non-Public Schools'!E:E,C249)</f>
        <v>0</v>
      </c>
      <c r="G249" s="3">
        <f>COUNTIF('Nonpublic Dist of Resid Detail'!A:A,B249)</f>
        <v>3</v>
      </c>
    </row>
    <row r="250" spans="1:7" x14ac:dyDescent="0.3">
      <c r="A250" s="3" t="s">
        <v>2672</v>
      </c>
      <c r="B250" s="3" t="str">
        <f t="shared" si="3"/>
        <v>251601</v>
      </c>
      <c r="C250" s="3" t="s">
        <v>2673</v>
      </c>
      <c r="D250" s="3" t="s">
        <v>2</v>
      </c>
      <c r="E250" s="3">
        <f>COUNTIF('Public Schools'!B:B,C250)</f>
        <v>4</v>
      </c>
      <c r="F250" s="3">
        <f>COUNTIF('Non-Public Schools'!E:E,C250)</f>
        <v>0</v>
      </c>
      <c r="G250" s="3">
        <f>COUNTIF('Nonpublic Dist of Resid Detail'!A:A,B250)</f>
        <v>14</v>
      </c>
    </row>
    <row r="251" spans="1:7" x14ac:dyDescent="0.3">
      <c r="A251" s="3" t="s">
        <v>2682</v>
      </c>
      <c r="B251" s="3" t="str">
        <f t="shared" si="3"/>
        <v>260101</v>
      </c>
      <c r="C251" s="3" t="s">
        <v>2683</v>
      </c>
      <c r="D251" s="3" t="s">
        <v>2</v>
      </c>
      <c r="E251" s="3">
        <f>COUNTIF('Public Schools'!B:B,C251)</f>
        <v>4</v>
      </c>
      <c r="F251" s="3">
        <f>COUNTIF('Non-Public Schools'!E:E,C251)</f>
        <v>8</v>
      </c>
      <c r="G251" s="3">
        <f>COUNTIF('Nonpublic Dist of Resid Detail'!A:A,B251)</f>
        <v>23</v>
      </c>
    </row>
    <row r="252" spans="1:7" x14ac:dyDescent="0.3">
      <c r="A252" s="3" t="s">
        <v>2708</v>
      </c>
      <c r="B252" s="3" t="str">
        <f t="shared" si="3"/>
        <v>260401</v>
      </c>
      <c r="C252" s="3" t="s">
        <v>2709</v>
      </c>
      <c r="D252" s="3" t="s">
        <v>2</v>
      </c>
      <c r="E252" s="3">
        <f>COUNTIF('Public Schools'!B:B,C252)</f>
        <v>6</v>
      </c>
      <c r="F252" s="3">
        <f>COUNTIF('Non-Public Schools'!E:E,C252)</f>
        <v>4</v>
      </c>
      <c r="G252" s="3">
        <f>COUNTIF('Nonpublic Dist of Resid Detail'!A:A,B252)</f>
        <v>26</v>
      </c>
    </row>
    <row r="253" spans="1:7" x14ac:dyDescent="0.3">
      <c r="A253" s="3" t="s">
        <v>2729</v>
      </c>
      <c r="B253" s="3" t="str">
        <f t="shared" si="3"/>
        <v>260501</v>
      </c>
      <c r="C253" s="3" t="s">
        <v>2730</v>
      </c>
      <c r="D253" s="3" t="s">
        <v>2</v>
      </c>
      <c r="E253" s="3">
        <f>COUNTIF('Public Schools'!B:B,C253)</f>
        <v>17</v>
      </c>
      <c r="F253" s="3">
        <f>COUNTIF('Non-Public Schools'!E:E,C253)</f>
        <v>4</v>
      </c>
      <c r="G253" s="3">
        <f>COUNTIF('Nonpublic Dist of Resid Detail'!A:A,B253)</f>
        <v>30</v>
      </c>
    </row>
    <row r="254" spans="1:7" x14ac:dyDescent="0.3">
      <c r="A254" s="3" t="s">
        <v>2773</v>
      </c>
      <c r="B254" s="3" t="str">
        <f t="shared" si="3"/>
        <v>260801</v>
      </c>
      <c r="C254" s="3" t="s">
        <v>2774</v>
      </c>
      <c r="D254" s="3" t="s">
        <v>2</v>
      </c>
      <c r="E254" s="3">
        <f>COUNTIF('Public Schools'!B:B,C254)</f>
        <v>6</v>
      </c>
      <c r="F254" s="3">
        <f>COUNTIF('Non-Public Schools'!E:E,C254)</f>
        <v>4</v>
      </c>
      <c r="G254" s="3">
        <f>COUNTIF('Nonpublic Dist of Resid Detail'!A:A,B254)</f>
        <v>27</v>
      </c>
    </row>
    <row r="255" spans="1:7" x14ac:dyDescent="0.3">
      <c r="A255" s="3" t="s">
        <v>2796</v>
      </c>
      <c r="B255" s="3" t="str">
        <f t="shared" si="3"/>
        <v>260803</v>
      </c>
      <c r="C255" s="3" t="s">
        <v>2797</v>
      </c>
      <c r="D255" s="3" t="s">
        <v>2</v>
      </c>
      <c r="E255" s="3">
        <f>COUNTIF('Public Schools'!B:B,C255)</f>
        <v>10</v>
      </c>
      <c r="F255" s="3">
        <f>COUNTIF('Non-Public Schools'!E:E,C255)</f>
        <v>1</v>
      </c>
      <c r="G255" s="3">
        <f>COUNTIF('Nonpublic Dist of Resid Detail'!A:A,B255)</f>
        <v>25</v>
      </c>
    </row>
    <row r="256" spans="1:7" x14ac:dyDescent="0.3">
      <c r="A256" s="3" t="s">
        <v>2819</v>
      </c>
      <c r="B256" s="3" t="str">
        <f t="shared" si="3"/>
        <v>260901</v>
      </c>
      <c r="C256" s="3" t="s">
        <v>2820</v>
      </c>
      <c r="D256" s="3" t="s">
        <v>2</v>
      </c>
      <c r="E256" s="3">
        <f>COUNTIF('Public Schools'!B:B,C256)</f>
        <v>4</v>
      </c>
      <c r="F256" s="3">
        <f>COUNTIF('Non-Public Schools'!E:E,C256)</f>
        <v>1</v>
      </c>
      <c r="G256" s="3">
        <f>COUNTIF('Nonpublic Dist of Resid Detail'!A:A,B256)</f>
        <v>13</v>
      </c>
    </row>
    <row r="257" spans="1:7" x14ac:dyDescent="0.3">
      <c r="A257" s="3" t="s">
        <v>2831</v>
      </c>
      <c r="B257" s="3" t="str">
        <f t="shared" si="3"/>
        <v>261001</v>
      </c>
      <c r="C257" s="3" t="s">
        <v>2832</v>
      </c>
      <c r="D257" s="3" t="s">
        <v>2</v>
      </c>
      <c r="E257" s="3">
        <f>COUNTIF('Public Schools'!B:B,C257)</f>
        <v>6</v>
      </c>
      <c r="F257" s="3">
        <f>COUNTIF('Non-Public Schools'!E:E,C257)</f>
        <v>0</v>
      </c>
      <c r="G257" s="3">
        <f>COUNTIF('Nonpublic Dist of Resid Detail'!A:A,B257)</f>
        <v>22</v>
      </c>
    </row>
    <row r="258" spans="1:7" x14ac:dyDescent="0.3">
      <c r="A258" s="3" t="s">
        <v>2845</v>
      </c>
      <c r="B258" s="3" t="str">
        <f t="shared" ref="B258:B321" si="4">LEFT(A258,6)</f>
        <v>261101</v>
      </c>
      <c r="C258" s="3" t="s">
        <v>2846</v>
      </c>
      <c r="D258" s="3" t="s">
        <v>2</v>
      </c>
      <c r="E258" s="3">
        <f>COUNTIF('Public Schools'!B:B,C258)</f>
        <v>5</v>
      </c>
      <c r="F258" s="3">
        <f>COUNTIF('Non-Public Schools'!E:E,C258)</f>
        <v>1</v>
      </c>
      <c r="G258" s="3">
        <f>COUNTIF('Nonpublic Dist of Resid Detail'!A:A,B258)</f>
        <v>18</v>
      </c>
    </row>
    <row r="259" spans="1:7" x14ac:dyDescent="0.3">
      <c r="A259" s="3" t="s">
        <v>2858</v>
      </c>
      <c r="B259" s="3" t="str">
        <f t="shared" si="4"/>
        <v>261201</v>
      </c>
      <c r="C259" s="3" t="s">
        <v>2859</v>
      </c>
      <c r="D259" s="3" t="s">
        <v>2</v>
      </c>
      <c r="E259" s="3">
        <f>COUNTIF('Public Schools'!B:B,C259)</f>
        <v>6</v>
      </c>
      <c r="F259" s="3">
        <f>COUNTIF('Non-Public Schools'!E:E,C259)</f>
        <v>5</v>
      </c>
      <c r="G259" s="3">
        <f>COUNTIF('Nonpublic Dist of Resid Detail'!A:A,B259)</f>
        <v>26</v>
      </c>
    </row>
    <row r="260" spans="1:7" x14ac:dyDescent="0.3">
      <c r="A260" s="3" t="s">
        <v>2880</v>
      </c>
      <c r="B260" s="3" t="str">
        <f t="shared" si="4"/>
        <v>261301</v>
      </c>
      <c r="C260" s="3" t="s">
        <v>2881</v>
      </c>
      <c r="D260" s="3" t="s">
        <v>2</v>
      </c>
      <c r="E260" s="3">
        <f>COUNTIF('Public Schools'!B:B,C260)</f>
        <v>8</v>
      </c>
      <c r="F260" s="3">
        <f>COUNTIF('Non-Public Schools'!E:E,C260)</f>
        <v>0</v>
      </c>
      <c r="G260" s="3">
        <f>COUNTIF('Nonpublic Dist of Resid Detail'!A:A,B260)</f>
        <v>21</v>
      </c>
    </row>
    <row r="261" spans="1:7" x14ac:dyDescent="0.3">
      <c r="A261" s="3" t="s">
        <v>2898</v>
      </c>
      <c r="B261" s="3" t="str">
        <f t="shared" si="4"/>
        <v>261313</v>
      </c>
      <c r="C261" s="3" t="s">
        <v>2899</v>
      </c>
      <c r="D261" s="3" t="s">
        <v>2</v>
      </c>
      <c r="E261" s="3">
        <f>COUNTIF('Public Schools'!B:B,C261)</f>
        <v>2</v>
      </c>
      <c r="F261" s="3">
        <f>COUNTIF('Non-Public Schools'!E:E,C261)</f>
        <v>1</v>
      </c>
      <c r="G261" s="3">
        <f>COUNTIF('Nonpublic Dist of Resid Detail'!A:A,B261)</f>
        <v>17</v>
      </c>
    </row>
    <row r="262" spans="1:7" x14ac:dyDescent="0.3">
      <c r="A262" s="3" t="s">
        <v>2906</v>
      </c>
      <c r="B262" s="3" t="str">
        <f t="shared" si="4"/>
        <v>261401</v>
      </c>
      <c r="C262" s="3" t="s">
        <v>2907</v>
      </c>
      <c r="D262" s="3" t="s">
        <v>2</v>
      </c>
      <c r="E262" s="3">
        <f>COUNTIF('Public Schools'!B:B,C262)</f>
        <v>9</v>
      </c>
      <c r="F262" s="3">
        <f>COUNTIF('Non-Public Schools'!E:E,C262)</f>
        <v>3</v>
      </c>
      <c r="G262" s="3">
        <f>COUNTIF('Nonpublic Dist of Resid Detail'!A:A,B262)</f>
        <v>22</v>
      </c>
    </row>
    <row r="263" spans="1:7" x14ac:dyDescent="0.3">
      <c r="A263" s="3" t="s">
        <v>2932</v>
      </c>
      <c r="B263" s="3" t="str">
        <f t="shared" si="4"/>
        <v>261501</v>
      </c>
      <c r="C263" s="3" t="s">
        <v>2933</v>
      </c>
      <c r="D263" s="3" t="s">
        <v>2</v>
      </c>
      <c r="E263" s="3">
        <f>COUNTIF('Public Schools'!B:B,C263)</f>
        <v>5</v>
      </c>
      <c r="F263" s="3">
        <f>COUNTIF('Non-Public Schools'!E:E,C263)</f>
        <v>0</v>
      </c>
      <c r="G263" s="3">
        <f>COUNTIF('Nonpublic Dist of Resid Detail'!A:A,B263)</f>
        <v>24</v>
      </c>
    </row>
    <row r="264" spans="1:7" x14ac:dyDescent="0.3">
      <c r="A264" s="3" t="s">
        <v>2944</v>
      </c>
      <c r="B264" s="3" t="str">
        <f t="shared" si="4"/>
        <v>261600</v>
      </c>
      <c r="C264" s="3" t="s">
        <v>2945</v>
      </c>
      <c r="D264" s="3" t="s">
        <v>2</v>
      </c>
      <c r="E264" s="3">
        <f>COUNTIF('Public Schools'!B:B,C264)</f>
        <v>53</v>
      </c>
      <c r="F264" s="3">
        <f>COUNTIF('Non-Public Schools'!E:E,C264)</f>
        <v>11</v>
      </c>
      <c r="G264" s="3">
        <f>COUNTIF('Nonpublic Dist of Resid Detail'!A:A,B264)</f>
        <v>41</v>
      </c>
    </row>
    <row r="265" spans="1:7" x14ac:dyDescent="0.3">
      <c r="A265" s="3" t="s">
        <v>3074</v>
      </c>
      <c r="B265" s="3" t="str">
        <f t="shared" si="4"/>
        <v>261701</v>
      </c>
      <c r="C265" s="3" t="s">
        <v>3075</v>
      </c>
      <c r="D265" s="3" t="s">
        <v>2</v>
      </c>
      <c r="E265" s="3">
        <f>COUNTIF('Public Schools'!B:B,C265)</f>
        <v>9</v>
      </c>
      <c r="F265" s="3">
        <f>COUNTIF('Non-Public Schools'!E:E,C265)</f>
        <v>3</v>
      </c>
      <c r="G265" s="3">
        <f>COUNTIF('Nonpublic Dist of Resid Detail'!A:A,B265)</f>
        <v>31</v>
      </c>
    </row>
    <row r="266" spans="1:7" x14ac:dyDescent="0.3">
      <c r="A266" s="3" t="s">
        <v>3100</v>
      </c>
      <c r="B266" s="3" t="str">
        <f t="shared" si="4"/>
        <v>261801</v>
      </c>
      <c r="C266" s="3" t="s">
        <v>3101</v>
      </c>
      <c r="D266" s="3" t="s">
        <v>2</v>
      </c>
      <c r="E266" s="3">
        <f>COUNTIF('Public Schools'!B:B,C266)</f>
        <v>5</v>
      </c>
      <c r="F266" s="3">
        <f>COUNTIF('Non-Public Schools'!E:E,C266)</f>
        <v>1</v>
      </c>
      <c r="G266" s="3">
        <f>COUNTIF('Nonpublic Dist of Resid Detail'!A:A,B266)</f>
        <v>16</v>
      </c>
    </row>
    <row r="267" spans="1:7" x14ac:dyDescent="0.3">
      <c r="A267" s="3" t="s">
        <v>3114</v>
      </c>
      <c r="B267" s="3" t="str">
        <f t="shared" si="4"/>
        <v>261901</v>
      </c>
      <c r="C267" s="3" t="s">
        <v>3115</v>
      </c>
      <c r="D267" s="3" t="s">
        <v>2</v>
      </c>
      <c r="E267" s="3">
        <f>COUNTIF('Public Schools'!B:B,C267)</f>
        <v>11</v>
      </c>
      <c r="F267" s="3">
        <f>COUNTIF('Non-Public Schools'!E:E,C267)</f>
        <v>5</v>
      </c>
      <c r="G267" s="3">
        <f>COUNTIF('Nonpublic Dist of Resid Detail'!A:A,B267)</f>
        <v>26</v>
      </c>
    </row>
    <row r="268" spans="1:7" x14ac:dyDescent="0.3">
      <c r="A268" s="3" t="s">
        <v>3148</v>
      </c>
      <c r="B268" s="3" t="str">
        <f t="shared" si="4"/>
        <v>262001</v>
      </c>
      <c r="C268" s="3" t="s">
        <v>3149</v>
      </c>
      <c r="D268" s="3" t="s">
        <v>2</v>
      </c>
      <c r="E268" s="3">
        <f>COUNTIF('Public Schools'!B:B,C268)</f>
        <v>2</v>
      </c>
      <c r="F268" s="3">
        <f>COUNTIF('Non-Public Schools'!E:E,C268)</f>
        <v>1</v>
      </c>
      <c r="G268" s="3">
        <f>COUNTIF('Nonpublic Dist of Resid Detail'!A:A,B268)</f>
        <v>13</v>
      </c>
    </row>
    <row r="269" spans="1:7" x14ac:dyDescent="0.3">
      <c r="A269" s="3" t="s">
        <v>3156</v>
      </c>
      <c r="B269" s="3" t="str">
        <f t="shared" si="4"/>
        <v>270100</v>
      </c>
      <c r="C269" s="3" t="s">
        <v>3157</v>
      </c>
      <c r="D269" s="3" t="s">
        <v>2</v>
      </c>
      <c r="E269" s="3">
        <f>COUNTIF('Public Schools'!B:B,C269)</f>
        <v>6</v>
      </c>
      <c r="F269" s="3">
        <f>COUNTIF('Non-Public Schools'!E:E,C269)</f>
        <v>1</v>
      </c>
      <c r="G269" s="3">
        <f>COUNTIF('Nonpublic Dist of Resid Detail'!A:A,B269)</f>
        <v>17</v>
      </c>
    </row>
    <row r="270" spans="1:7" x14ac:dyDescent="0.3">
      <c r="A270" s="3" t="s">
        <v>3172</v>
      </c>
      <c r="B270" s="3" t="str">
        <f t="shared" si="4"/>
        <v>270301</v>
      </c>
      <c r="C270" s="3" t="s">
        <v>3173</v>
      </c>
      <c r="D270" s="3" t="s">
        <v>2</v>
      </c>
      <c r="E270" s="3">
        <f>COUNTIF('Public Schools'!B:B,C270)</f>
        <v>3</v>
      </c>
      <c r="F270" s="3">
        <f>COUNTIF('Non-Public Schools'!E:E,C270)</f>
        <v>1</v>
      </c>
      <c r="G270" s="3">
        <f>COUNTIF('Nonpublic Dist of Resid Detail'!A:A,B270)</f>
        <v>3</v>
      </c>
    </row>
    <row r="271" spans="1:7" x14ac:dyDescent="0.3">
      <c r="A271" s="3" t="s">
        <v>3182</v>
      </c>
      <c r="B271" s="3" t="str">
        <f t="shared" si="4"/>
        <v>270601</v>
      </c>
      <c r="C271" s="3" t="s">
        <v>3183</v>
      </c>
      <c r="D271" s="3" t="s">
        <v>2</v>
      </c>
      <c r="E271" s="3">
        <f>COUNTIF('Public Schools'!B:B,C271)</f>
        <v>3</v>
      </c>
      <c r="F271" s="3">
        <f>COUNTIF('Non-Public Schools'!E:E,C271)</f>
        <v>1</v>
      </c>
      <c r="G271" s="3">
        <f>COUNTIF('Nonpublic Dist of Resid Detail'!A:A,B271)</f>
        <v>4</v>
      </c>
    </row>
    <row r="272" spans="1:7" x14ac:dyDescent="0.3">
      <c r="A272" s="3" t="s">
        <v>3192</v>
      </c>
      <c r="B272" s="3" t="str">
        <f t="shared" si="4"/>
        <v>270701</v>
      </c>
      <c r="C272" s="3" t="s">
        <v>3193</v>
      </c>
      <c r="D272" s="3" t="s">
        <v>2</v>
      </c>
      <c r="E272" s="3">
        <f>COUNTIF('Public Schools'!B:B,C272)</f>
        <v>2</v>
      </c>
      <c r="F272" s="3">
        <f>COUNTIF('Non-Public Schools'!E:E,C272)</f>
        <v>1</v>
      </c>
      <c r="G272" s="3">
        <f>COUNTIF('Nonpublic Dist of Resid Detail'!A:A,B272)</f>
        <v>4</v>
      </c>
    </row>
    <row r="273" spans="1:7" x14ac:dyDescent="0.3">
      <c r="A273" s="3" t="s">
        <v>3200</v>
      </c>
      <c r="B273" s="3" t="str">
        <f t="shared" si="4"/>
        <v>271201</v>
      </c>
      <c r="C273" s="3" t="s">
        <v>3201</v>
      </c>
      <c r="D273" s="3" t="s">
        <v>2</v>
      </c>
      <c r="E273" s="3">
        <f>COUNTIF('Public Schools'!B:B,C273)</f>
        <v>2</v>
      </c>
      <c r="F273" s="3">
        <f>COUNTIF('Non-Public Schools'!E:E,C273)</f>
        <v>0</v>
      </c>
      <c r="G273" s="3">
        <f>COUNTIF('Nonpublic Dist of Resid Detail'!A:A,B273)</f>
        <v>1</v>
      </c>
    </row>
    <row r="274" spans="1:7" x14ac:dyDescent="0.3">
      <c r="A274" s="3" t="s">
        <v>3206</v>
      </c>
      <c r="B274" s="3" t="str">
        <f t="shared" si="4"/>
        <v>280100</v>
      </c>
      <c r="C274" s="3" t="s">
        <v>3207</v>
      </c>
      <c r="D274" s="3" t="s">
        <v>2</v>
      </c>
      <c r="E274" s="3">
        <f>COUNTIF('Public Schools'!B:B,C274)</f>
        <v>6</v>
      </c>
      <c r="F274" s="3">
        <f>COUNTIF('Non-Public Schools'!E:E,C274)</f>
        <v>3</v>
      </c>
      <c r="G274" s="3">
        <f>COUNTIF('Nonpublic Dist of Resid Detail'!A:A,B274)</f>
        <v>47</v>
      </c>
    </row>
    <row r="275" spans="1:7" x14ac:dyDescent="0.3">
      <c r="A275" s="3" t="s">
        <v>3226</v>
      </c>
      <c r="B275" s="3" t="str">
        <f t="shared" si="4"/>
        <v>280201</v>
      </c>
      <c r="C275" s="3" t="s">
        <v>3227</v>
      </c>
      <c r="D275" s="3" t="s">
        <v>2</v>
      </c>
      <c r="E275" s="3">
        <f>COUNTIF('Public Schools'!B:B,C275)</f>
        <v>10</v>
      </c>
      <c r="F275" s="3">
        <f>COUNTIF('Non-Public Schools'!E:E,C275)</f>
        <v>2</v>
      </c>
      <c r="G275" s="3">
        <f>COUNTIF('Nonpublic Dist of Resid Detail'!A:A,B275)</f>
        <v>67</v>
      </c>
    </row>
    <row r="276" spans="1:7" x14ac:dyDescent="0.3">
      <c r="A276" s="3" t="s">
        <v>3251</v>
      </c>
      <c r="B276" s="3" t="str">
        <f t="shared" si="4"/>
        <v>280202</v>
      </c>
      <c r="C276" s="3" t="s">
        <v>3252</v>
      </c>
      <c r="D276" s="3" t="s">
        <v>2</v>
      </c>
      <c r="E276" s="3">
        <f>COUNTIF('Public Schools'!B:B,C276)</f>
        <v>8</v>
      </c>
      <c r="F276" s="3">
        <f>COUNTIF('Non-Public Schools'!E:E,C276)</f>
        <v>6</v>
      </c>
      <c r="G276" s="3">
        <f>COUNTIF('Nonpublic Dist of Resid Detail'!A:A,B276)</f>
        <v>58</v>
      </c>
    </row>
    <row r="277" spans="1:7" x14ac:dyDescent="0.3">
      <c r="A277" s="3" t="s">
        <v>3281</v>
      </c>
      <c r="B277" s="3" t="str">
        <f t="shared" si="4"/>
        <v>280203</v>
      </c>
      <c r="C277" s="3" t="s">
        <v>3282</v>
      </c>
      <c r="D277" s="3" t="s">
        <v>2</v>
      </c>
      <c r="E277" s="3">
        <f>COUNTIF('Public Schools'!B:B,C277)</f>
        <v>9</v>
      </c>
      <c r="F277" s="3">
        <f>COUNTIF('Non-Public Schools'!E:E,C277)</f>
        <v>0</v>
      </c>
      <c r="G277" s="3">
        <f>COUNTIF('Nonpublic Dist of Resid Detail'!A:A,B277)</f>
        <v>56</v>
      </c>
    </row>
    <row r="278" spans="1:7" x14ac:dyDescent="0.3">
      <c r="A278" s="3" t="s">
        <v>3300</v>
      </c>
      <c r="B278" s="3" t="str">
        <f t="shared" si="4"/>
        <v>280204</v>
      </c>
      <c r="C278" s="3" t="s">
        <v>3301</v>
      </c>
      <c r="D278" s="3" t="s">
        <v>2</v>
      </c>
      <c r="E278" s="3">
        <f>COUNTIF('Public Schools'!B:B,C278)</f>
        <v>5</v>
      </c>
      <c r="F278" s="3">
        <f>COUNTIF('Non-Public Schools'!E:E,C278)</f>
        <v>1</v>
      </c>
      <c r="G278" s="3">
        <f>COUNTIF('Nonpublic Dist of Resid Detail'!A:A,B278)</f>
        <v>25</v>
      </c>
    </row>
    <row r="279" spans="1:7" x14ac:dyDescent="0.3">
      <c r="A279" s="3" t="s">
        <v>3314</v>
      </c>
      <c r="B279" s="3" t="str">
        <f t="shared" si="4"/>
        <v>280205</v>
      </c>
      <c r="C279" s="3" t="s">
        <v>3315</v>
      </c>
      <c r="D279" s="3" t="s">
        <v>2</v>
      </c>
      <c r="E279" s="3">
        <f>COUNTIF('Public Schools'!B:B,C279)</f>
        <v>10</v>
      </c>
      <c r="F279" s="3">
        <f>COUNTIF('Non-Public Schools'!E:E,C279)</f>
        <v>2</v>
      </c>
      <c r="G279" s="3">
        <f>COUNTIF('Nonpublic Dist of Resid Detail'!A:A,B279)</f>
        <v>55</v>
      </c>
    </row>
    <row r="280" spans="1:7" x14ac:dyDescent="0.3">
      <c r="A280" s="3" t="s">
        <v>3339</v>
      </c>
      <c r="B280" s="3" t="str">
        <f t="shared" si="4"/>
        <v>280206</v>
      </c>
      <c r="C280" s="3" t="s">
        <v>3340</v>
      </c>
      <c r="D280" s="3" t="s">
        <v>2</v>
      </c>
      <c r="E280" s="3">
        <f>COUNTIF('Public Schools'!B:B,C280)</f>
        <v>4</v>
      </c>
      <c r="F280" s="3">
        <f>COUNTIF('Non-Public Schools'!E:E,C280)</f>
        <v>1</v>
      </c>
      <c r="G280" s="3">
        <f>COUNTIF('Nonpublic Dist of Resid Detail'!A:A,B280)</f>
        <v>26</v>
      </c>
    </row>
    <row r="281" spans="1:7" x14ac:dyDescent="0.3">
      <c r="A281" s="3" t="s">
        <v>3351</v>
      </c>
      <c r="B281" s="3" t="str">
        <f t="shared" si="4"/>
        <v>280207</v>
      </c>
      <c r="C281" s="3" t="s">
        <v>3352</v>
      </c>
      <c r="D281" s="3" t="s">
        <v>2</v>
      </c>
      <c r="E281" s="3">
        <f>COUNTIF('Public Schools'!B:B,C281)</f>
        <v>3</v>
      </c>
      <c r="F281" s="3">
        <f>COUNTIF('Non-Public Schools'!E:E,C281)</f>
        <v>1</v>
      </c>
      <c r="G281" s="3">
        <f>COUNTIF('Nonpublic Dist of Resid Detail'!A:A,B281)</f>
        <v>16</v>
      </c>
    </row>
    <row r="282" spans="1:7" x14ac:dyDescent="0.3">
      <c r="A282" s="3" t="s">
        <v>3361</v>
      </c>
      <c r="B282" s="3" t="str">
        <f t="shared" si="4"/>
        <v>280208</v>
      </c>
      <c r="C282" s="3" t="s">
        <v>3362</v>
      </c>
      <c r="D282" s="3" t="s">
        <v>2</v>
      </c>
      <c r="E282" s="3">
        <f>COUNTIF('Public Schools'!B:B,C282)</f>
        <v>5</v>
      </c>
      <c r="F282" s="3">
        <f>COUNTIF('Non-Public Schools'!E:E,C282)</f>
        <v>3</v>
      </c>
      <c r="G282" s="3">
        <f>COUNTIF('Nonpublic Dist of Resid Detail'!A:A,B282)</f>
        <v>45</v>
      </c>
    </row>
    <row r="283" spans="1:7" x14ac:dyDescent="0.3">
      <c r="A283" s="3" t="s">
        <v>3379</v>
      </c>
      <c r="B283" s="3" t="str">
        <f t="shared" si="4"/>
        <v>280209</v>
      </c>
      <c r="C283" s="3" t="s">
        <v>3380</v>
      </c>
      <c r="D283" s="3" t="s">
        <v>2</v>
      </c>
      <c r="E283" s="3">
        <f>COUNTIF('Public Schools'!B:B,C283)</f>
        <v>8</v>
      </c>
      <c r="F283" s="3">
        <f>COUNTIF('Non-Public Schools'!E:E,C283)</f>
        <v>4</v>
      </c>
      <c r="G283" s="3">
        <f>COUNTIF('Nonpublic Dist of Resid Detail'!A:A,B283)</f>
        <v>60</v>
      </c>
    </row>
    <row r="284" spans="1:7" x14ac:dyDescent="0.3">
      <c r="A284" s="3" t="s">
        <v>3405</v>
      </c>
      <c r="B284" s="3" t="str">
        <f t="shared" si="4"/>
        <v>280210</v>
      </c>
      <c r="C284" s="3" t="s">
        <v>3406</v>
      </c>
      <c r="D284" s="3" t="s">
        <v>2</v>
      </c>
      <c r="E284" s="3">
        <f>COUNTIF('Public Schools'!B:B,C284)</f>
        <v>7</v>
      </c>
      <c r="F284" s="3">
        <f>COUNTIF('Non-Public Schools'!E:E,C284)</f>
        <v>2</v>
      </c>
      <c r="G284" s="3">
        <f>COUNTIF('Nonpublic Dist of Resid Detail'!A:A,B284)</f>
        <v>77</v>
      </c>
    </row>
    <row r="285" spans="1:7" x14ac:dyDescent="0.3">
      <c r="A285" s="3" t="s">
        <v>3423</v>
      </c>
      <c r="B285" s="3" t="str">
        <f t="shared" si="4"/>
        <v>280211</v>
      </c>
      <c r="C285" s="3" t="s">
        <v>3424</v>
      </c>
      <c r="D285" s="3" t="s">
        <v>2</v>
      </c>
      <c r="E285" s="3">
        <f>COUNTIF('Public Schools'!B:B,C285)</f>
        <v>10</v>
      </c>
      <c r="F285" s="3">
        <f>COUNTIF('Non-Public Schools'!E:E,C285)</f>
        <v>0</v>
      </c>
      <c r="G285" s="3">
        <f>COUNTIF('Nonpublic Dist of Resid Detail'!A:A,B285)</f>
        <v>50</v>
      </c>
    </row>
    <row r="286" spans="1:7" x14ac:dyDescent="0.3">
      <c r="A286" s="3" t="s">
        <v>3442</v>
      </c>
      <c r="B286" s="3" t="str">
        <f t="shared" si="4"/>
        <v>280212</v>
      </c>
      <c r="C286" s="3" t="s">
        <v>3443</v>
      </c>
      <c r="D286" s="3" t="s">
        <v>2</v>
      </c>
      <c r="E286" s="3">
        <f>COUNTIF('Public Schools'!B:B,C286)</f>
        <v>4</v>
      </c>
      <c r="F286" s="3">
        <f>COUNTIF('Non-Public Schools'!E:E,C286)</f>
        <v>2</v>
      </c>
      <c r="G286" s="3">
        <f>COUNTIF('Nonpublic Dist of Resid Detail'!A:A,B286)</f>
        <v>36</v>
      </c>
    </row>
    <row r="287" spans="1:7" x14ac:dyDescent="0.3">
      <c r="A287" s="3" t="s">
        <v>3456</v>
      </c>
      <c r="B287" s="3" t="str">
        <f t="shared" si="4"/>
        <v>280213</v>
      </c>
      <c r="C287" s="3" t="s">
        <v>3457</v>
      </c>
      <c r="D287" s="3" t="s">
        <v>2</v>
      </c>
      <c r="E287" s="3">
        <f>COUNTIF('Public Schools'!B:B,C287)</f>
        <v>4</v>
      </c>
      <c r="F287" s="3">
        <f>COUNTIF('Non-Public Schools'!E:E,C287)</f>
        <v>1</v>
      </c>
      <c r="G287" s="3">
        <f>COUNTIF('Nonpublic Dist of Resid Detail'!A:A,B287)</f>
        <v>43</v>
      </c>
    </row>
    <row r="288" spans="1:7" x14ac:dyDescent="0.3">
      <c r="A288" s="3" t="s">
        <v>3468</v>
      </c>
      <c r="B288" s="3" t="str">
        <f t="shared" si="4"/>
        <v>280214</v>
      </c>
      <c r="C288" s="3" t="s">
        <v>3469</v>
      </c>
      <c r="D288" s="3" t="s">
        <v>2</v>
      </c>
      <c r="E288" s="3">
        <f>COUNTIF('Public Schools'!B:B,C288)</f>
        <v>5</v>
      </c>
      <c r="F288" s="3">
        <f>COUNTIF('Non-Public Schools'!E:E,C288)</f>
        <v>4</v>
      </c>
      <c r="G288" s="3">
        <f>COUNTIF('Nonpublic Dist of Resid Detail'!A:A,B288)</f>
        <v>69</v>
      </c>
    </row>
    <row r="289" spans="1:7" x14ac:dyDescent="0.3">
      <c r="A289" s="3" t="s">
        <v>3488</v>
      </c>
      <c r="B289" s="3" t="str">
        <f t="shared" si="4"/>
        <v>280215</v>
      </c>
      <c r="C289" s="3" t="s">
        <v>3489</v>
      </c>
      <c r="D289" s="3" t="s">
        <v>2</v>
      </c>
      <c r="E289" s="3">
        <f>COUNTIF('Public Schools'!B:B,C289)</f>
        <v>5</v>
      </c>
      <c r="F289" s="3">
        <f>COUNTIF('Non-Public Schools'!E:E,C289)</f>
        <v>11</v>
      </c>
      <c r="G289" s="3">
        <f>COUNTIF('Nonpublic Dist of Resid Detail'!A:A,B289)</f>
        <v>85</v>
      </c>
    </row>
    <row r="290" spans="1:7" x14ac:dyDescent="0.3">
      <c r="A290" s="3" t="s">
        <v>3521</v>
      </c>
      <c r="B290" s="3" t="str">
        <f t="shared" si="4"/>
        <v>280216</v>
      </c>
      <c r="C290" s="3" t="s">
        <v>3522</v>
      </c>
      <c r="D290" s="3" t="s">
        <v>2</v>
      </c>
      <c r="E290" s="3">
        <f>COUNTIF('Public Schools'!B:B,C290)</f>
        <v>6</v>
      </c>
      <c r="F290" s="3">
        <f>COUNTIF('Non-Public Schools'!E:E,C290)</f>
        <v>2</v>
      </c>
      <c r="G290" s="3">
        <f>COUNTIF('Nonpublic Dist of Resid Detail'!A:A,B290)</f>
        <v>57</v>
      </c>
    </row>
    <row r="291" spans="1:7" x14ac:dyDescent="0.3">
      <c r="A291" s="3" t="s">
        <v>3539</v>
      </c>
      <c r="B291" s="3" t="str">
        <f t="shared" si="4"/>
        <v>280217</v>
      </c>
      <c r="C291" s="3" t="s">
        <v>3540</v>
      </c>
      <c r="D291" s="3" t="s">
        <v>2</v>
      </c>
      <c r="E291" s="3">
        <f>COUNTIF('Public Schools'!B:B,C291)</f>
        <v>3</v>
      </c>
      <c r="F291" s="3">
        <f>COUNTIF('Non-Public Schools'!E:E,C291)</f>
        <v>0</v>
      </c>
      <c r="G291" s="3">
        <f>COUNTIF('Nonpublic Dist of Resid Detail'!A:A,B291)</f>
        <v>18</v>
      </c>
    </row>
    <row r="292" spans="1:7" x14ac:dyDescent="0.3">
      <c r="A292" s="3" t="s">
        <v>3547</v>
      </c>
      <c r="B292" s="3" t="str">
        <f t="shared" si="4"/>
        <v>280218</v>
      </c>
      <c r="C292" s="3" t="s">
        <v>3548</v>
      </c>
      <c r="D292" s="3" t="s">
        <v>2</v>
      </c>
      <c r="E292" s="3">
        <f>COUNTIF('Public Schools'!B:B,C292)</f>
        <v>7</v>
      </c>
      <c r="F292" s="3">
        <f>COUNTIF('Non-Public Schools'!E:E,C292)</f>
        <v>3</v>
      </c>
      <c r="G292" s="3">
        <f>COUNTIF('Nonpublic Dist of Resid Detail'!A:A,B292)</f>
        <v>42</v>
      </c>
    </row>
    <row r="293" spans="1:7" x14ac:dyDescent="0.3">
      <c r="A293" s="3" t="s">
        <v>3568</v>
      </c>
      <c r="B293" s="3" t="str">
        <f t="shared" si="4"/>
        <v>280219</v>
      </c>
      <c r="C293" s="3" t="s">
        <v>3569</v>
      </c>
      <c r="D293" s="3" t="s">
        <v>2</v>
      </c>
      <c r="E293" s="3">
        <f>COUNTIF('Public Schools'!B:B,C293)</f>
        <v>3</v>
      </c>
      <c r="F293" s="3">
        <f>COUNTIF('Non-Public Schools'!E:E,C293)</f>
        <v>1</v>
      </c>
      <c r="G293" s="3">
        <f>COUNTIF('Nonpublic Dist of Resid Detail'!A:A,B293)</f>
        <v>19</v>
      </c>
    </row>
    <row r="294" spans="1:7" x14ac:dyDescent="0.3">
      <c r="A294" s="3" t="s">
        <v>3578</v>
      </c>
      <c r="B294" s="3" t="str">
        <f t="shared" si="4"/>
        <v>280220</v>
      </c>
      <c r="C294" s="3" t="s">
        <v>3579</v>
      </c>
      <c r="D294" s="3" t="s">
        <v>2</v>
      </c>
      <c r="E294" s="3">
        <f>COUNTIF('Public Schools'!B:B,C294)</f>
        <v>7</v>
      </c>
      <c r="F294" s="3">
        <f>COUNTIF('Non-Public Schools'!E:E,C294)</f>
        <v>1</v>
      </c>
      <c r="G294" s="3">
        <f>COUNTIF('Nonpublic Dist of Resid Detail'!A:A,B294)</f>
        <v>41</v>
      </c>
    </row>
    <row r="295" spans="1:7" x14ac:dyDescent="0.3">
      <c r="A295" s="3" t="s">
        <v>3596</v>
      </c>
      <c r="B295" s="3" t="str">
        <f t="shared" si="4"/>
        <v>280221</v>
      </c>
      <c r="C295" s="3" t="s">
        <v>3597</v>
      </c>
      <c r="D295" s="3" t="s">
        <v>2</v>
      </c>
      <c r="E295" s="3">
        <f>COUNTIF('Public Schools'!B:B,C295)</f>
        <v>7</v>
      </c>
      <c r="F295" s="3">
        <f>COUNTIF('Non-Public Schools'!E:E,C295)</f>
        <v>2</v>
      </c>
      <c r="G295" s="3">
        <f>COUNTIF('Nonpublic Dist of Resid Detail'!A:A,B295)</f>
        <v>35</v>
      </c>
    </row>
    <row r="296" spans="1:7" x14ac:dyDescent="0.3">
      <c r="A296" s="3" t="s">
        <v>3616</v>
      </c>
      <c r="B296" s="3" t="str">
        <f t="shared" si="4"/>
        <v>280222</v>
      </c>
      <c r="C296" s="3" t="s">
        <v>3617</v>
      </c>
      <c r="D296" s="3" t="s">
        <v>2</v>
      </c>
      <c r="E296" s="3">
        <f>COUNTIF('Public Schools'!B:B,C296)</f>
        <v>2</v>
      </c>
      <c r="F296" s="3">
        <f>COUNTIF('Non-Public Schools'!E:E,C296)</f>
        <v>1</v>
      </c>
      <c r="G296" s="3">
        <f>COUNTIF('Nonpublic Dist of Resid Detail'!A:A,B296)</f>
        <v>26</v>
      </c>
    </row>
    <row r="297" spans="1:7" x14ac:dyDescent="0.3">
      <c r="A297" s="3" t="s">
        <v>3623</v>
      </c>
      <c r="B297" s="3" t="str">
        <f t="shared" si="4"/>
        <v>280223</v>
      </c>
      <c r="C297" s="3" t="s">
        <v>3624</v>
      </c>
      <c r="D297" s="3" t="s">
        <v>2</v>
      </c>
      <c r="E297" s="3">
        <f>COUNTIF('Public Schools'!B:B,C297)</f>
        <v>5</v>
      </c>
      <c r="F297" s="3">
        <f>COUNTIF('Non-Public Schools'!E:E,C297)</f>
        <v>2</v>
      </c>
      <c r="G297" s="3">
        <f>COUNTIF('Nonpublic Dist of Resid Detail'!A:A,B297)</f>
        <v>35</v>
      </c>
    </row>
    <row r="298" spans="1:7" x14ac:dyDescent="0.3">
      <c r="A298" s="3" t="s">
        <v>3639</v>
      </c>
      <c r="B298" s="3" t="str">
        <f t="shared" si="4"/>
        <v>280224</v>
      </c>
      <c r="C298" s="3" t="s">
        <v>3640</v>
      </c>
      <c r="D298" s="3" t="s">
        <v>2</v>
      </c>
      <c r="E298" s="3">
        <f>COUNTIF('Public Schools'!B:B,C298)</f>
        <v>3</v>
      </c>
      <c r="F298" s="3">
        <f>COUNTIF('Non-Public Schools'!E:E,C298)</f>
        <v>3</v>
      </c>
      <c r="G298" s="3">
        <f>COUNTIF('Nonpublic Dist of Resid Detail'!A:A,B298)</f>
        <v>19</v>
      </c>
    </row>
    <row r="299" spans="1:7" x14ac:dyDescent="0.3">
      <c r="A299" s="3" t="s">
        <v>3653</v>
      </c>
      <c r="B299" s="3" t="str">
        <f t="shared" si="4"/>
        <v>280225</v>
      </c>
      <c r="C299" s="3" t="s">
        <v>3654</v>
      </c>
      <c r="D299" s="3" t="s">
        <v>2</v>
      </c>
      <c r="E299" s="3">
        <f>COUNTIF('Public Schools'!B:B,C299)</f>
        <v>3</v>
      </c>
      <c r="F299" s="3">
        <f>COUNTIF('Non-Public Schools'!E:E,C299)</f>
        <v>2</v>
      </c>
      <c r="G299" s="3">
        <f>COUNTIF('Nonpublic Dist of Resid Detail'!A:A,B299)</f>
        <v>26</v>
      </c>
    </row>
    <row r="300" spans="1:7" x14ac:dyDescent="0.3">
      <c r="A300" s="3" t="s">
        <v>3665</v>
      </c>
      <c r="B300" s="3" t="str">
        <f t="shared" si="4"/>
        <v>280226</v>
      </c>
      <c r="C300" s="3" t="s">
        <v>3666</v>
      </c>
      <c r="D300" s="3" t="s">
        <v>2</v>
      </c>
      <c r="E300" s="3">
        <f>COUNTIF('Public Schools'!B:B,C300)</f>
        <v>4</v>
      </c>
      <c r="F300" s="3">
        <f>COUNTIF('Non-Public Schools'!E:E,C300)</f>
        <v>0</v>
      </c>
      <c r="G300" s="3">
        <f>COUNTIF('Nonpublic Dist of Resid Detail'!A:A,B300)</f>
        <v>24</v>
      </c>
    </row>
    <row r="301" spans="1:7" x14ac:dyDescent="0.3">
      <c r="A301" s="3" t="s">
        <v>3675</v>
      </c>
      <c r="B301" s="3" t="str">
        <f t="shared" si="4"/>
        <v>280227</v>
      </c>
      <c r="C301" s="3" t="s">
        <v>3676</v>
      </c>
      <c r="D301" s="3" t="s">
        <v>2</v>
      </c>
      <c r="E301" s="3">
        <f>COUNTIF('Public Schools'!B:B,C301)</f>
        <v>5</v>
      </c>
      <c r="F301" s="3">
        <f>COUNTIF('Non-Public Schools'!E:E,C301)</f>
        <v>3</v>
      </c>
      <c r="G301" s="3">
        <f>COUNTIF('Nonpublic Dist of Resid Detail'!A:A,B301)</f>
        <v>73</v>
      </c>
    </row>
    <row r="302" spans="1:7" x14ac:dyDescent="0.3">
      <c r="A302" s="3" t="s">
        <v>3691</v>
      </c>
      <c r="B302" s="3" t="str">
        <f t="shared" si="4"/>
        <v>280229</v>
      </c>
      <c r="C302" s="3" t="s">
        <v>3692</v>
      </c>
      <c r="D302" s="3" t="s">
        <v>2</v>
      </c>
      <c r="E302" s="3">
        <f>COUNTIF('Public Schools'!B:B,C302)</f>
        <v>3</v>
      </c>
      <c r="F302" s="3">
        <f>COUNTIF('Non-Public Schools'!E:E,C302)</f>
        <v>2</v>
      </c>
      <c r="G302" s="3">
        <f>COUNTIF('Nonpublic Dist of Resid Detail'!A:A,B302)</f>
        <v>10</v>
      </c>
    </row>
    <row r="303" spans="1:7" x14ac:dyDescent="0.3">
      <c r="A303" s="3" t="s">
        <v>3703</v>
      </c>
      <c r="B303" s="3" t="str">
        <f t="shared" si="4"/>
        <v>280230</v>
      </c>
      <c r="C303" s="3" t="s">
        <v>3704</v>
      </c>
      <c r="D303" s="3" t="s">
        <v>2</v>
      </c>
      <c r="E303" s="3">
        <f>COUNTIF('Public Schools'!B:B,C303)</f>
        <v>3</v>
      </c>
      <c r="F303" s="3">
        <f>COUNTIF('Non-Public Schools'!E:E,C303)</f>
        <v>0</v>
      </c>
      <c r="G303" s="3">
        <f>COUNTIF('Nonpublic Dist of Resid Detail'!A:A,B303)</f>
        <v>19</v>
      </c>
    </row>
    <row r="304" spans="1:7" x14ac:dyDescent="0.3">
      <c r="A304" s="3" t="s">
        <v>3711</v>
      </c>
      <c r="B304" s="3" t="str">
        <f t="shared" si="4"/>
        <v>280231</v>
      </c>
      <c r="C304" s="3" t="s">
        <v>3712</v>
      </c>
      <c r="D304" s="3" t="s">
        <v>2</v>
      </c>
      <c r="E304" s="3">
        <f>COUNTIF('Public Schools'!B:B,C304)</f>
        <v>2</v>
      </c>
      <c r="F304" s="3">
        <f>COUNTIF('Non-Public Schools'!E:E,C304)</f>
        <v>0</v>
      </c>
      <c r="G304" s="3">
        <f>COUNTIF('Nonpublic Dist of Resid Detail'!A:A,B304)</f>
        <v>16</v>
      </c>
    </row>
    <row r="305" spans="1:7" x14ac:dyDescent="0.3">
      <c r="A305" s="3" t="s">
        <v>3717</v>
      </c>
      <c r="B305" s="3" t="str">
        <f t="shared" si="4"/>
        <v>280251</v>
      </c>
      <c r="C305" s="3" t="s">
        <v>3718</v>
      </c>
      <c r="D305" s="3" t="s">
        <v>2</v>
      </c>
      <c r="E305" s="3">
        <f>COUNTIF('Public Schools'!B:B,C305)</f>
        <v>4</v>
      </c>
      <c r="F305" s="3">
        <f>COUNTIF('Non-Public Schools'!E:E,C305)</f>
        <v>0</v>
      </c>
      <c r="G305" s="3">
        <f>COUNTIF('Nonpublic Dist of Resid Detail'!A:A,B305)</f>
        <v>70</v>
      </c>
    </row>
    <row r="306" spans="1:7" x14ac:dyDescent="0.3">
      <c r="A306" s="3" t="s">
        <v>3727</v>
      </c>
      <c r="B306" s="3" t="str">
        <f t="shared" si="4"/>
        <v>280252</v>
      </c>
      <c r="C306" s="3" t="s">
        <v>3728</v>
      </c>
      <c r="D306" s="3" t="s">
        <v>2</v>
      </c>
      <c r="E306" s="3">
        <f>COUNTIF('Public Schools'!B:B,C306)</f>
        <v>5</v>
      </c>
      <c r="F306" s="3">
        <f>COUNTIF('Non-Public Schools'!E:E,C306)</f>
        <v>0</v>
      </c>
      <c r="G306" s="3">
        <f>COUNTIF('Nonpublic Dist of Resid Detail'!A:A,B306)</f>
        <v>83</v>
      </c>
    </row>
    <row r="307" spans="1:7" x14ac:dyDescent="0.3">
      <c r="A307" s="3" t="s">
        <v>3739</v>
      </c>
      <c r="B307" s="3" t="str">
        <f t="shared" si="4"/>
        <v>280253</v>
      </c>
      <c r="C307" s="3" t="s">
        <v>3740</v>
      </c>
      <c r="D307" s="3" t="s">
        <v>2</v>
      </c>
      <c r="E307" s="3">
        <f>COUNTIF('Public Schools'!B:B,C307)</f>
        <v>5</v>
      </c>
      <c r="F307" s="3">
        <f>COUNTIF('Non-Public Schools'!E:E,C307)</f>
        <v>0</v>
      </c>
      <c r="G307" s="3">
        <f>COUNTIF('Nonpublic Dist of Resid Detail'!A:A,B307)</f>
        <v>44</v>
      </c>
    </row>
    <row r="308" spans="1:7" x14ac:dyDescent="0.3">
      <c r="A308" s="3" t="s">
        <v>3751</v>
      </c>
      <c r="B308" s="3" t="str">
        <f t="shared" si="4"/>
        <v>280300</v>
      </c>
      <c r="C308" s="3" t="s">
        <v>3752</v>
      </c>
      <c r="D308" s="3" t="s">
        <v>2</v>
      </c>
      <c r="E308" s="3">
        <f>COUNTIF('Public Schools'!B:B,C308)</f>
        <v>6</v>
      </c>
      <c r="F308" s="3">
        <f>COUNTIF('Non-Public Schools'!E:E,C308)</f>
        <v>4</v>
      </c>
      <c r="G308" s="3">
        <f>COUNTIF('Nonpublic Dist of Resid Detail'!A:A,B308)</f>
        <v>56</v>
      </c>
    </row>
    <row r="309" spans="1:7" x14ac:dyDescent="0.3">
      <c r="A309" s="3" t="s">
        <v>3772</v>
      </c>
      <c r="B309" s="3" t="str">
        <f t="shared" si="4"/>
        <v>280401</v>
      </c>
      <c r="C309" s="3" t="s">
        <v>3773</v>
      </c>
      <c r="D309" s="3" t="s">
        <v>2</v>
      </c>
      <c r="E309" s="3">
        <f>COUNTIF('Public Schools'!B:B,C309)</f>
        <v>6</v>
      </c>
      <c r="F309" s="3">
        <f>COUNTIF('Non-Public Schools'!E:E,C309)</f>
        <v>7</v>
      </c>
      <c r="G309" s="3">
        <f>COUNTIF('Nonpublic Dist of Resid Detail'!A:A,B309)</f>
        <v>59</v>
      </c>
    </row>
    <row r="310" spans="1:7" x14ac:dyDescent="0.3">
      <c r="A310" s="76" t="s">
        <v>3799</v>
      </c>
      <c r="B310" s="76" t="str">
        <f t="shared" si="4"/>
        <v>280402</v>
      </c>
      <c r="C310" s="76" t="s">
        <v>3800</v>
      </c>
      <c r="D310" s="76" t="s">
        <v>2</v>
      </c>
      <c r="E310" s="76">
        <f>COUNTIF('Public Schools'!B:B,C310)</f>
        <v>3</v>
      </c>
      <c r="F310" s="76">
        <f>COUNTIF('Non-Public Schools'!E:E,C310)</f>
        <v>0</v>
      </c>
      <c r="G310" s="76">
        <f>COUNTIF('Nonpublic Dist of Resid Detail'!A:A,B310)</f>
        <v>31</v>
      </c>
    </row>
    <row r="311" spans="1:7" x14ac:dyDescent="0.3">
      <c r="A311" s="3" t="s">
        <v>3807</v>
      </c>
      <c r="B311" s="3" t="str">
        <f t="shared" si="4"/>
        <v>280403</v>
      </c>
      <c r="C311" s="3" t="s">
        <v>3808</v>
      </c>
      <c r="D311" s="3" t="s">
        <v>2</v>
      </c>
      <c r="E311" s="3">
        <f>COUNTIF('Public Schools'!B:B,C311)</f>
        <v>5</v>
      </c>
      <c r="F311" s="3">
        <f>COUNTIF('Non-Public Schools'!E:E,C311)</f>
        <v>0</v>
      </c>
      <c r="G311" s="3">
        <f>COUNTIF('Nonpublic Dist of Resid Detail'!A:A,B311)</f>
        <v>53</v>
      </c>
    </row>
    <row r="312" spans="1:7" x14ac:dyDescent="0.3">
      <c r="A312" s="3" t="s">
        <v>3819</v>
      </c>
      <c r="B312" s="3" t="str">
        <f t="shared" si="4"/>
        <v>280404</v>
      </c>
      <c r="C312" s="3" t="s">
        <v>3820</v>
      </c>
      <c r="D312" s="3" t="s">
        <v>2</v>
      </c>
      <c r="E312" s="3">
        <f>COUNTIF('Public Schools'!B:B,C312)</f>
        <v>7</v>
      </c>
      <c r="F312" s="3">
        <f>COUNTIF('Non-Public Schools'!E:E,C312)</f>
        <v>3</v>
      </c>
      <c r="G312" s="3">
        <f>COUNTIF('Nonpublic Dist of Resid Detail'!A:A,B312)</f>
        <v>47</v>
      </c>
    </row>
    <row r="313" spans="1:7" x14ac:dyDescent="0.3">
      <c r="A313" s="3" t="s">
        <v>3841</v>
      </c>
      <c r="B313" s="3" t="str">
        <f t="shared" si="4"/>
        <v>280405</v>
      </c>
      <c r="C313" s="3" t="s">
        <v>3842</v>
      </c>
      <c r="D313" s="3" t="s">
        <v>2</v>
      </c>
      <c r="E313" s="3">
        <f>COUNTIF('Public Schools'!B:B,C313)</f>
        <v>4</v>
      </c>
      <c r="F313" s="3">
        <f>COUNTIF('Non-Public Schools'!E:E,C313)</f>
        <v>1</v>
      </c>
      <c r="G313" s="3">
        <f>COUNTIF('Nonpublic Dist of Resid Detail'!A:A,B313)</f>
        <v>27</v>
      </c>
    </row>
    <row r="314" spans="1:7" x14ac:dyDescent="0.3">
      <c r="A314" s="3" t="s">
        <v>3853</v>
      </c>
      <c r="B314" s="3" t="str">
        <f t="shared" si="4"/>
        <v>280406</v>
      </c>
      <c r="C314" s="3" t="s">
        <v>3854</v>
      </c>
      <c r="D314" s="3" t="s">
        <v>2</v>
      </c>
      <c r="E314" s="3">
        <f>COUNTIF('Public Schools'!B:B,C314)</f>
        <v>4</v>
      </c>
      <c r="F314" s="3">
        <f>COUNTIF('Non-Public Schools'!E:E,C314)</f>
        <v>3</v>
      </c>
      <c r="G314" s="3">
        <f>COUNTIF('Nonpublic Dist of Resid Detail'!A:A,B314)</f>
        <v>39</v>
      </c>
    </row>
    <row r="315" spans="1:7" x14ac:dyDescent="0.3">
      <c r="A315" s="3" t="s">
        <v>3867</v>
      </c>
      <c r="B315" s="3" t="str">
        <f t="shared" si="4"/>
        <v>280407</v>
      </c>
      <c r="C315" s="3" t="s">
        <v>3868</v>
      </c>
      <c r="D315" s="3" t="s">
        <v>2</v>
      </c>
      <c r="E315" s="3">
        <f>COUNTIF('Public Schools'!B:B,C315)</f>
        <v>10</v>
      </c>
      <c r="F315" s="3">
        <f>COUNTIF('Non-Public Schools'!E:E,C315)</f>
        <v>5</v>
      </c>
      <c r="G315" s="3">
        <f>COUNTIF('Nonpublic Dist of Resid Detail'!A:A,B315)</f>
        <v>85</v>
      </c>
    </row>
    <row r="316" spans="1:7" x14ac:dyDescent="0.3">
      <c r="A316" s="3" t="s">
        <v>3899</v>
      </c>
      <c r="B316" s="3" t="str">
        <f t="shared" si="4"/>
        <v>280409</v>
      </c>
      <c r="C316" s="3" t="s">
        <v>3900</v>
      </c>
      <c r="D316" s="3" t="s">
        <v>2</v>
      </c>
      <c r="E316" s="3">
        <f>COUNTIF('Public Schools'!B:B,C316)</f>
        <v>5</v>
      </c>
      <c r="F316" s="3">
        <f>COUNTIF('Non-Public Schools'!E:E,C316)</f>
        <v>3</v>
      </c>
      <c r="G316" s="3">
        <f>COUNTIF('Nonpublic Dist of Resid Detail'!A:A,B316)</f>
        <v>40</v>
      </c>
    </row>
    <row r="317" spans="1:7" x14ac:dyDescent="0.3">
      <c r="A317" s="3" t="s">
        <v>3916</v>
      </c>
      <c r="B317" s="3" t="str">
        <f t="shared" si="4"/>
        <v>280410</v>
      </c>
      <c r="C317" s="3" t="s">
        <v>3917</v>
      </c>
      <c r="D317" s="3" t="s">
        <v>2</v>
      </c>
      <c r="E317" s="3">
        <f>COUNTIF('Public Schools'!B:B,C317)</f>
        <v>5</v>
      </c>
      <c r="F317" s="3">
        <f>COUNTIF('Non-Public Schools'!E:E,C317)</f>
        <v>3</v>
      </c>
      <c r="G317" s="3">
        <f>COUNTIF('Nonpublic Dist of Resid Detail'!A:A,B317)</f>
        <v>43</v>
      </c>
    </row>
    <row r="318" spans="1:7" x14ac:dyDescent="0.3">
      <c r="A318" s="3" t="s">
        <v>3934</v>
      </c>
      <c r="B318" s="3" t="str">
        <f t="shared" si="4"/>
        <v>280411</v>
      </c>
      <c r="C318" s="3" t="s">
        <v>3935</v>
      </c>
      <c r="D318" s="3" t="s">
        <v>2</v>
      </c>
      <c r="E318" s="3">
        <f>COUNTIF('Public Schools'!B:B,C318)</f>
        <v>3</v>
      </c>
      <c r="F318" s="3">
        <f>COUNTIF('Non-Public Schools'!E:E,C318)</f>
        <v>0</v>
      </c>
      <c r="G318" s="3">
        <f>COUNTIF('Nonpublic Dist of Resid Detail'!A:A,B318)</f>
        <v>26</v>
      </c>
    </row>
    <row r="319" spans="1:7" x14ac:dyDescent="0.3">
      <c r="A319" s="3" t="s">
        <v>3942</v>
      </c>
      <c r="B319" s="3" t="str">
        <f t="shared" si="4"/>
        <v>280501</v>
      </c>
      <c r="C319" s="3" t="s">
        <v>3943</v>
      </c>
      <c r="D319" s="3" t="s">
        <v>2</v>
      </c>
      <c r="E319" s="3">
        <f>COUNTIF('Public Schools'!B:B,C319)</f>
        <v>5</v>
      </c>
      <c r="F319" s="3">
        <f>COUNTIF('Non-Public Schools'!E:E,C319)</f>
        <v>1</v>
      </c>
      <c r="G319" s="3">
        <f>COUNTIF('Nonpublic Dist of Resid Detail'!A:A,B319)</f>
        <v>41</v>
      </c>
    </row>
    <row r="320" spans="1:7" x14ac:dyDescent="0.3">
      <c r="A320" s="3" t="s">
        <v>3956</v>
      </c>
      <c r="B320" s="3" t="str">
        <f t="shared" si="4"/>
        <v>280502</v>
      </c>
      <c r="C320" s="3" t="s">
        <v>3957</v>
      </c>
      <c r="D320" s="3" t="s">
        <v>2</v>
      </c>
      <c r="E320" s="3">
        <f>COUNTIF('Public Schools'!B:B,C320)</f>
        <v>10</v>
      </c>
      <c r="F320" s="3">
        <f>COUNTIF('Non-Public Schools'!E:E,C320)</f>
        <v>6</v>
      </c>
      <c r="G320" s="3">
        <f>COUNTIF('Nonpublic Dist of Resid Detail'!A:A,B320)</f>
        <v>41</v>
      </c>
    </row>
    <row r="321" spans="1:7" x14ac:dyDescent="0.3">
      <c r="A321" s="3" t="s">
        <v>3989</v>
      </c>
      <c r="B321" s="3" t="str">
        <f t="shared" si="4"/>
        <v>280503</v>
      </c>
      <c r="C321" s="3" t="s">
        <v>3990</v>
      </c>
      <c r="D321" s="3" t="s">
        <v>2</v>
      </c>
      <c r="E321" s="3">
        <f>COUNTIF('Public Schools'!B:B,C321)</f>
        <v>4</v>
      </c>
      <c r="F321" s="3">
        <f>COUNTIF('Non-Public Schools'!E:E,C321)</f>
        <v>2</v>
      </c>
      <c r="G321" s="3">
        <f>COUNTIF('Nonpublic Dist of Resid Detail'!A:A,B321)</f>
        <v>34</v>
      </c>
    </row>
    <row r="322" spans="1:7" x14ac:dyDescent="0.3">
      <c r="A322" s="3" t="s">
        <v>4003</v>
      </c>
      <c r="B322" s="3" t="str">
        <f t="shared" ref="B322:B385" si="5">LEFT(A322,6)</f>
        <v>280504</v>
      </c>
      <c r="C322" s="3" t="s">
        <v>4004</v>
      </c>
      <c r="D322" s="3" t="s">
        <v>2</v>
      </c>
      <c r="E322" s="3">
        <f>COUNTIF('Public Schools'!B:B,C322)</f>
        <v>8</v>
      </c>
      <c r="F322" s="3">
        <f>COUNTIF('Non-Public Schools'!E:E,C322)</f>
        <v>3</v>
      </c>
      <c r="G322" s="3">
        <f>COUNTIF('Nonpublic Dist of Resid Detail'!A:A,B322)</f>
        <v>42</v>
      </c>
    </row>
    <row r="323" spans="1:7" x14ac:dyDescent="0.3">
      <c r="A323" s="3" t="s">
        <v>4026</v>
      </c>
      <c r="B323" s="3" t="str">
        <f t="shared" si="5"/>
        <v>280506</v>
      </c>
      <c r="C323" s="3" t="s">
        <v>4027</v>
      </c>
      <c r="D323" s="3" t="s">
        <v>2</v>
      </c>
      <c r="E323" s="3">
        <f>COUNTIF('Public Schools'!B:B,C323)</f>
        <v>3</v>
      </c>
      <c r="F323" s="3">
        <f>COUNTIF('Non-Public Schools'!E:E,C323)</f>
        <v>4</v>
      </c>
      <c r="G323" s="3">
        <f>COUNTIF('Nonpublic Dist of Resid Detail'!A:A,B323)</f>
        <v>33</v>
      </c>
    </row>
    <row r="324" spans="1:7" x14ac:dyDescent="0.3">
      <c r="A324" s="3" t="s">
        <v>4041</v>
      </c>
      <c r="B324" s="3" t="str">
        <f t="shared" si="5"/>
        <v>280515</v>
      </c>
      <c r="C324" s="3" t="s">
        <v>4042</v>
      </c>
      <c r="D324" s="3" t="s">
        <v>2</v>
      </c>
      <c r="E324" s="3">
        <f>COUNTIF('Public Schools'!B:B,C324)</f>
        <v>5</v>
      </c>
      <c r="F324" s="3">
        <f>COUNTIF('Non-Public Schools'!E:E,C324)</f>
        <v>3</v>
      </c>
      <c r="G324" s="3">
        <f>COUNTIF('Nonpublic Dist of Resid Detail'!A:A,B324)</f>
        <v>35</v>
      </c>
    </row>
    <row r="325" spans="1:7" x14ac:dyDescent="0.3">
      <c r="A325" s="3" t="s">
        <v>4059</v>
      </c>
      <c r="B325" s="3" t="str">
        <f t="shared" si="5"/>
        <v>280517</v>
      </c>
      <c r="C325" s="3" t="s">
        <v>4060</v>
      </c>
      <c r="D325" s="3" t="s">
        <v>2</v>
      </c>
      <c r="E325" s="3">
        <f>COUNTIF('Public Schools'!B:B,C325)</f>
        <v>9</v>
      </c>
      <c r="F325" s="3">
        <f>COUNTIF('Non-Public Schools'!E:E,C325)</f>
        <v>5</v>
      </c>
      <c r="G325" s="3">
        <f>COUNTIF('Nonpublic Dist of Resid Detail'!A:A,B325)</f>
        <v>39</v>
      </c>
    </row>
    <row r="326" spans="1:7" x14ac:dyDescent="0.3">
      <c r="A326" s="3" t="s">
        <v>4087</v>
      </c>
      <c r="B326" s="3" t="str">
        <f t="shared" si="5"/>
        <v>280518</v>
      </c>
      <c r="C326" s="3" t="s">
        <v>4088</v>
      </c>
      <c r="D326" s="3" t="s">
        <v>2</v>
      </c>
      <c r="E326" s="3">
        <f>COUNTIF('Public Schools'!B:B,C326)</f>
        <v>5</v>
      </c>
      <c r="F326" s="3">
        <f>COUNTIF('Non-Public Schools'!E:E,C326)</f>
        <v>3</v>
      </c>
      <c r="G326" s="3">
        <f>COUNTIF('Nonpublic Dist of Resid Detail'!A:A,B326)</f>
        <v>21</v>
      </c>
    </row>
    <row r="327" spans="1:7" x14ac:dyDescent="0.3">
      <c r="A327" s="3" t="s">
        <v>4105</v>
      </c>
      <c r="B327" s="3" t="str">
        <f t="shared" si="5"/>
        <v>280521</v>
      </c>
      <c r="C327" s="3" t="s">
        <v>4106</v>
      </c>
      <c r="D327" s="3" t="s">
        <v>2</v>
      </c>
      <c r="E327" s="3">
        <f>COUNTIF('Public Schools'!B:B,C327)</f>
        <v>5</v>
      </c>
      <c r="F327" s="3">
        <f>COUNTIF('Non-Public Schools'!E:E,C327)</f>
        <v>0</v>
      </c>
      <c r="G327" s="3">
        <f>COUNTIF('Nonpublic Dist of Resid Detail'!A:A,B327)</f>
        <v>26</v>
      </c>
    </row>
    <row r="328" spans="1:7" x14ac:dyDescent="0.3">
      <c r="A328" s="3" t="s">
        <v>4116</v>
      </c>
      <c r="B328" s="3" t="str">
        <f t="shared" si="5"/>
        <v>280522</v>
      </c>
      <c r="C328" s="3" t="s">
        <v>4117</v>
      </c>
      <c r="D328" s="3" t="s">
        <v>2</v>
      </c>
      <c r="E328" s="3">
        <f>COUNTIF('Public Schools'!B:B,C328)</f>
        <v>6</v>
      </c>
      <c r="F328" s="3">
        <f>COUNTIF('Non-Public Schools'!E:E,C328)</f>
        <v>1</v>
      </c>
      <c r="G328" s="3">
        <f>COUNTIF('Nonpublic Dist of Resid Detail'!A:A,B328)</f>
        <v>44</v>
      </c>
    </row>
    <row r="329" spans="1:7" x14ac:dyDescent="0.3">
      <c r="A329" s="3" t="s">
        <v>4132</v>
      </c>
      <c r="B329" s="3" t="str">
        <f t="shared" si="5"/>
        <v>280523</v>
      </c>
      <c r="C329" s="3" t="s">
        <v>4133</v>
      </c>
      <c r="D329" s="3" t="s">
        <v>2</v>
      </c>
      <c r="E329" s="3">
        <f>COUNTIF('Public Schools'!B:B,C329)</f>
        <v>9</v>
      </c>
      <c r="F329" s="3">
        <f>COUNTIF('Non-Public Schools'!E:E,C329)</f>
        <v>2</v>
      </c>
      <c r="G329" s="3">
        <f>COUNTIF('Nonpublic Dist of Resid Detail'!A:A,B329)</f>
        <v>47</v>
      </c>
    </row>
    <row r="330" spans="1:7" x14ac:dyDescent="0.3">
      <c r="A330" s="3" t="s">
        <v>4156</v>
      </c>
      <c r="B330" s="3" t="str">
        <f t="shared" si="5"/>
        <v>300000</v>
      </c>
      <c r="C330" s="3" t="s">
        <v>4157</v>
      </c>
      <c r="D330" s="3" t="s">
        <v>2</v>
      </c>
      <c r="E330" s="3">
        <f>COUNTIF('Public Schools'!B:B,C330)</f>
        <v>37</v>
      </c>
      <c r="F330" s="3">
        <f>COUNTIF('Non-Public Schools'!E:E,C330)</f>
        <v>0</v>
      </c>
      <c r="G330" s="3">
        <f>COUNTIF('Nonpublic Dist of Resid Detail'!A:A,B330)</f>
        <v>1</v>
      </c>
    </row>
    <row r="331" spans="1:7" x14ac:dyDescent="0.3">
      <c r="A331" s="3" t="s">
        <v>4232</v>
      </c>
      <c r="B331" s="3" t="str">
        <f t="shared" si="5"/>
        <v>307500</v>
      </c>
      <c r="C331" s="3" t="s">
        <v>4233</v>
      </c>
      <c r="D331" s="3" t="s">
        <v>2</v>
      </c>
      <c r="E331" s="3">
        <f>COUNTIF('Public Schools'!B:B,C331)</f>
        <v>59</v>
      </c>
      <c r="F331" s="3">
        <f>COUNTIF('Non-Public Schools'!E:E,C331)</f>
        <v>0</v>
      </c>
      <c r="G331" s="3">
        <f>COUNTIF('Nonpublic Dist of Resid Detail'!A:A,B331)</f>
        <v>1</v>
      </c>
    </row>
    <row r="332" spans="1:7" x14ac:dyDescent="0.3">
      <c r="A332" s="3" t="s">
        <v>4349</v>
      </c>
      <c r="B332" s="3" t="str">
        <f t="shared" si="5"/>
        <v>310000</v>
      </c>
      <c r="C332" s="3" t="s">
        <v>4350</v>
      </c>
      <c r="D332" s="3" t="s">
        <v>2</v>
      </c>
      <c r="E332" s="3">
        <f>COUNTIF('Public Schools'!B:B,C332)</f>
        <v>0</v>
      </c>
      <c r="F332" s="3">
        <f>COUNTIF('Non-Public Schools'!E:E,C332)</f>
        <v>0</v>
      </c>
      <c r="G332" s="3">
        <f>COUNTIF('Nonpublic Dist of Resid Detail'!A:A,B332)</f>
        <v>3</v>
      </c>
    </row>
    <row r="333" spans="1:7" x14ac:dyDescent="0.3">
      <c r="A333" s="3" t="s">
        <v>4351</v>
      </c>
      <c r="B333" s="3" t="str">
        <f t="shared" si="5"/>
        <v>310100</v>
      </c>
      <c r="C333" s="3" t="s">
        <v>4352</v>
      </c>
      <c r="D333" s="3" t="s">
        <v>2</v>
      </c>
      <c r="E333" s="3">
        <f>COUNTIF('Public Schools'!B:B,C333)</f>
        <v>29</v>
      </c>
      <c r="F333" s="3">
        <f>COUNTIF('Non-Public Schools'!E:E,C333)</f>
        <v>10</v>
      </c>
      <c r="G333" s="3">
        <f>COUNTIF('Nonpublic Dist of Resid Detail'!A:A,B333)</f>
        <v>100</v>
      </c>
    </row>
    <row r="334" spans="1:7" x14ac:dyDescent="0.3">
      <c r="A334" s="3" t="s">
        <v>4430</v>
      </c>
      <c r="B334" s="3" t="str">
        <f t="shared" si="5"/>
        <v>310200</v>
      </c>
      <c r="C334" s="3" t="s">
        <v>4431</v>
      </c>
      <c r="D334" s="3" t="s">
        <v>2</v>
      </c>
      <c r="E334" s="3">
        <f>COUNTIF('Public Schools'!B:B,C334)</f>
        <v>117</v>
      </c>
      <c r="F334" s="3">
        <f>COUNTIF('Non-Public Schools'!E:E,C334)</f>
        <v>89</v>
      </c>
      <c r="G334" s="3">
        <f>COUNTIF('Nonpublic Dist of Resid Detail'!A:A,B334)</f>
        <v>197</v>
      </c>
    </row>
    <row r="335" spans="1:7" x14ac:dyDescent="0.3">
      <c r="A335" s="3" t="s">
        <v>4843</v>
      </c>
      <c r="B335" s="3" t="str">
        <f t="shared" si="5"/>
        <v>310300</v>
      </c>
      <c r="C335" s="3" t="s">
        <v>4844</v>
      </c>
      <c r="D335" s="3" t="s">
        <v>2</v>
      </c>
      <c r="E335" s="3">
        <f>COUNTIF('Public Schools'!B:B,C335)</f>
        <v>45</v>
      </c>
      <c r="F335" s="3">
        <f>COUNTIF('Non-Public Schools'!E:E,C335)</f>
        <v>48</v>
      </c>
      <c r="G335" s="3">
        <f>COUNTIF('Nonpublic Dist of Resid Detail'!A:A,B335)</f>
        <v>149</v>
      </c>
    </row>
    <row r="336" spans="1:7" x14ac:dyDescent="0.3">
      <c r="A336" s="3" t="s">
        <v>5028</v>
      </c>
      <c r="B336" s="3" t="str">
        <f t="shared" si="5"/>
        <v>310400</v>
      </c>
      <c r="C336" s="3" t="s">
        <v>5029</v>
      </c>
      <c r="D336" s="3" t="s">
        <v>2</v>
      </c>
      <c r="E336" s="3">
        <f>COUNTIF('Public Schools'!B:B,C336)</f>
        <v>31</v>
      </c>
      <c r="F336" s="3">
        <f>COUNTIF('Non-Public Schools'!E:E,C336)</f>
        <v>8</v>
      </c>
      <c r="G336" s="3">
        <f>COUNTIF('Nonpublic Dist of Resid Detail'!A:A,B336)</f>
        <v>88</v>
      </c>
    </row>
    <row r="337" spans="1:7" x14ac:dyDescent="0.3">
      <c r="A337" s="3" t="s">
        <v>5107</v>
      </c>
      <c r="B337" s="3" t="str">
        <f t="shared" si="5"/>
        <v>310500</v>
      </c>
      <c r="C337" s="3" t="s">
        <v>5108</v>
      </c>
      <c r="D337" s="3" t="s">
        <v>2</v>
      </c>
      <c r="E337" s="3">
        <f>COUNTIF('Public Schools'!B:B,C337)</f>
        <v>29</v>
      </c>
      <c r="F337" s="3">
        <f>COUNTIF('Non-Public Schools'!E:E,C337)</f>
        <v>8</v>
      </c>
      <c r="G337" s="3">
        <f>COUNTIF('Nonpublic Dist of Resid Detail'!A:A,B337)</f>
        <v>120</v>
      </c>
    </row>
    <row r="338" spans="1:7" x14ac:dyDescent="0.3">
      <c r="A338" s="3" t="s">
        <v>5183</v>
      </c>
      <c r="B338" s="3" t="str">
        <f t="shared" si="5"/>
        <v>310600</v>
      </c>
      <c r="C338" s="3" t="s">
        <v>5184</v>
      </c>
      <c r="D338" s="3" t="s">
        <v>2</v>
      </c>
      <c r="E338" s="3">
        <f>COUNTIF('Public Schools'!B:B,C338)</f>
        <v>48</v>
      </c>
      <c r="F338" s="3">
        <f>COUNTIF('Non-Public Schools'!E:E,C338)</f>
        <v>9</v>
      </c>
      <c r="G338" s="3">
        <f>COUNTIF('Nonpublic Dist of Resid Detail'!A:A,B338)</f>
        <v>130</v>
      </c>
    </row>
    <row r="339" spans="1:7" x14ac:dyDescent="0.3">
      <c r="A339" s="3" t="s">
        <v>5297</v>
      </c>
      <c r="B339" s="3" t="str">
        <f t="shared" si="5"/>
        <v>320000</v>
      </c>
      <c r="C339" s="3" t="s">
        <v>5298</v>
      </c>
      <c r="D339" s="3" t="s">
        <v>2</v>
      </c>
      <c r="E339" s="3">
        <f>COUNTIF('Public Schools'!B:B,C339)</f>
        <v>0</v>
      </c>
      <c r="F339" s="3">
        <f>COUNTIF('Non-Public Schools'!E:E,C339)</f>
        <v>0</v>
      </c>
      <c r="G339" s="3">
        <f>COUNTIF('Nonpublic Dist of Resid Detail'!A:A,B339)</f>
        <v>1</v>
      </c>
    </row>
    <row r="340" spans="1:7" x14ac:dyDescent="0.3">
      <c r="A340" s="3" t="s">
        <v>5299</v>
      </c>
      <c r="B340" s="3" t="str">
        <f t="shared" si="5"/>
        <v>320700</v>
      </c>
      <c r="C340" s="3" t="s">
        <v>5300</v>
      </c>
      <c r="D340" s="3" t="s">
        <v>2</v>
      </c>
      <c r="E340" s="3">
        <f>COUNTIF('Public Schools'!B:B,C340)</f>
        <v>42</v>
      </c>
      <c r="F340" s="3">
        <f>COUNTIF('Non-Public Schools'!E:E,C340)</f>
        <v>7</v>
      </c>
      <c r="G340" s="3">
        <f>COUNTIF('Nonpublic Dist of Resid Detail'!A:A,B340)</f>
        <v>95</v>
      </c>
    </row>
    <row r="341" spans="1:7" x14ac:dyDescent="0.3">
      <c r="A341" s="3" t="s">
        <v>5397</v>
      </c>
      <c r="B341" s="3" t="str">
        <f t="shared" si="5"/>
        <v>320800</v>
      </c>
      <c r="C341" s="3" t="s">
        <v>5398</v>
      </c>
      <c r="D341" s="3" t="s">
        <v>2</v>
      </c>
      <c r="E341" s="3">
        <f>COUNTIF('Public Schools'!B:B,C341)</f>
        <v>56</v>
      </c>
      <c r="F341" s="3">
        <f>COUNTIF('Non-Public Schools'!E:E,C341)</f>
        <v>13</v>
      </c>
      <c r="G341" s="3">
        <f>COUNTIF('Nonpublic Dist of Resid Detail'!A:A,B341)</f>
        <v>116</v>
      </c>
    </row>
    <row r="342" spans="1:7" x14ac:dyDescent="0.3">
      <c r="A342" s="3" t="s">
        <v>5534</v>
      </c>
      <c r="B342" s="3" t="str">
        <f t="shared" si="5"/>
        <v>320900</v>
      </c>
      <c r="C342" s="3" t="s">
        <v>5535</v>
      </c>
      <c r="D342" s="3" t="s">
        <v>2</v>
      </c>
      <c r="E342" s="3">
        <f>COUNTIF('Public Schools'!B:B,C342)</f>
        <v>70</v>
      </c>
      <c r="F342" s="3">
        <f>COUNTIF('Non-Public Schools'!E:E,C342)</f>
        <v>6</v>
      </c>
      <c r="G342" s="3">
        <f>COUNTIF('Nonpublic Dist of Resid Detail'!A:A,B342)</f>
        <v>93</v>
      </c>
    </row>
    <row r="343" spans="1:7" x14ac:dyDescent="0.3">
      <c r="A343" s="3" t="s">
        <v>5685</v>
      </c>
      <c r="B343" s="3" t="str">
        <f t="shared" si="5"/>
        <v>321000</v>
      </c>
      <c r="C343" s="3" t="s">
        <v>5686</v>
      </c>
      <c r="D343" s="3" t="s">
        <v>2</v>
      </c>
      <c r="E343" s="3">
        <f>COUNTIF('Public Schools'!B:B,C343)</f>
        <v>85</v>
      </c>
      <c r="F343" s="3">
        <f>COUNTIF('Non-Public Schools'!E:E,C343)</f>
        <v>28</v>
      </c>
      <c r="G343" s="3">
        <f>COUNTIF('Nonpublic Dist of Resid Detail'!A:A,B343)</f>
        <v>185</v>
      </c>
    </row>
    <row r="344" spans="1:7" x14ac:dyDescent="0.3">
      <c r="A344" s="3" t="s">
        <v>5909</v>
      </c>
      <c r="B344" s="3" t="str">
        <f t="shared" si="5"/>
        <v>321100</v>
      </c>
      <c r="C344" s="3" t="s">
        <v>5910</v>
      </c>
      <c r="D344" s="3" t="s">
        <v>2</v>
      </c>
      <c r="E344" s="3">
        <f>COUNTIF('Public Schools'!B:B,C344)</f>
        <v>63</v>
      </c>
      <c r="F344" s="3">
        <f>COUNTIF('Non-Public Schools'!E:E,C344)</f>
        <v>33</v>
      </c>
      <c r="G344" s="3">
        <f>COUNTIF('Nonpublic Dist of Resid Detail'!A:A,B344)</f>
        <v>170</v>
      </c>
    </row>
    <row r="345" spans="1:7" x14ac:dyDescent="0.3">
      <c r="A345" s="3" t="s">
        <v>6099</v>
      </c>
      <c r="B345" s="3" t="str">
        <f t="shared" si="5"/>
        <v>321200</v>
      </c>
      <c r="C345" s="3" t="s">
        <v>6100</v>
      </c>
      <c r="D345" s="3" t="s">
        <v>2</v>
      </c>
      <c r="E345" s="3">
        <f>COUNTIF('Public Schools'!B:B,C345)</f>
        <v>50</v>
      </c>
      <c r="F345" s="3">
        <f>COUNTIF('Non-Public Schools'!E:E,C345)</f>
        <v>3</v>
      </c>
      <c r="G345" s="3">
        <f>COUNTIF('Nonpublic Dist of Resid Detail'!A:A,B345)</f>
        <v>87</v>
      </c>
    </row>
    <row r="346" spans="1:7" x14ac:dyDescent="0.3">
      <c r="A346" s="3" t="s">
        <v>6207</v>
      </c>
      <c r="B346" s="3" t="str">
        <f t="shared" si="5"/>
        <v>330000</v>
      </c>
      <c r="C346" s="3" t="s">
        <v>6208</v>
      </c>
      <c r="D346" s="3" t="s">
        <v>2</v>
      </c>
      <c r="E346" s="3">
        <f>COUNTIF('Public Schools'!B:B,C346)</f>
        <v>0</v>
      </c>
      <c r="F346" s="3">
        <f>COUNTIF('Non-Public Schools'!E:E,C346)</f>
        <v>0</v>
      </c>
      <c r="G346" s="3">
        <f>COUNTIF('Nonpublic Dist of Resid Detail'!A:A,B346)</f>
        <v>2</v>
      </c>
    </row>
    <row r="347" spans="1:7" x14ac:dyDescent="0.3">
      <c r="A347" s="3" t="s">
        <v>6209</v>
      </c>
      <c r="B347" s="3" t="str">
        <f t="shared" si="5"/>
        <v>331300</v>
      </c>
      <c r="C347" s="3" t="s">
        <v>6210</v>
      </c>
      <c r="D347" s="3" t="s">
        <v>2</v>
      </c>
      <c r="E347" s="3">
        <f>COUNTIF('Public Schools'!B:B,C347)</f>
        <v>41</v>
      </c>
      <c r="F347" s="3">
        <f>COUNTIF('Non-Public Schools'!E:E,C347)</f>
        <v>24</v>
      </c>
      <c r="G347" s="3">
        <f>COUNTIF('Nonpublic Dist of Resid Detail'!A:A,B347)</f>
        <v>138</v>
      </c>
    </row>
    <row r="348" spans="1:7" x14ac:dyDescent="0.3">
      <c r="A348" s="3" t="s">
        <v>6340</v>
      </c>
      <c r="B348" s="3" t="str">
        <f t="shared" si="5"/>
        <v>331400</v>
      </c>
      <c r="C348" s="3" t="s">
        <v>6341</v>
      </c>
      <c r="D348" s="3" t="s">
        <v>2</v>
      </c>
      <c r="E348" s="3">
        <f>COUNTIF('Public Schools'!B:B,C348)</f>
        <v>39</v>
      </c>
      <c r="F348" s="3">
        <f>COUNTIF('Non-Public Schools'!E:E,C348)</f>
        <v>39</v>
      </c>
      <c r="G348" s="3">
        <f>COUNTIF('Nonpublic Dist of Resid Detail'!A:A,B348)</f>
        <v>146</v>
      </c>
    </row>
    <row r="349" spans="1:7" x14ac:dyDescent="0.3">
      <c r="A349" s="3" t="s">
        <v>6498</v>
      </c>
      <c r="B349" s="3" t="str">
        <f t="shared" si="5"/>
        <v>331500</v>
      </c>
      <c r="C349" s="3" t="s">
        <v>6499</v>
      </c>
      <c r="D349" s="3" t="s">
        <v>2</v>
      </c>
      <c r="E349" s="3">
        <f>COUNTIF('Public Schools'!B:B,C349)</f>
        <v>47</v>
      </c>
      <c r="F349" s="3">
        <f>COUNTIF('Non-Public Schools'!E:E,C349)</f>
        <v>30</v>
      </c>
      <c r="G349" s="3">
        <f>COUNTIF('Nonpublic Dist of Resid Detail'!A:A,B349)</f>
        <v>150</v>
      </c>
    </row>
    <row r="350" spans="1:7" x14ac:dyDescent="0.3">
      <c r="A350" s="3" t="s">
        <v>6654</v>
      </c>
      <c r="B350" s="3" t="str">
        <f t="shared" si="5"/>
        <v>331600</v>
      </c>
      <c r="C350" s="3" t="s">
        <v>6655</v>
      </c>
      <c r="D350" s="3" t="s">
        <v>2</v>
      </c>
      <c r="E350" s="3">
        <f>COUNTIF('Public Schools'!B:B,C350)</f>
        <v>26</v>
      </c>
      <c r="F350" s="3">
        <f>COUNTIF('Non-Public Schools'!E:E,C350)</f>
        <v>1</v>
      </c>
      <c r="G350" s="3">
        <f>COUNTIF('Nonpublic Dist of Resid Detail'!A:A,B350)</f>
        <v>78</v>
      </c>
    </row>
    <row r="351" spans="1:7" x14ac:dyDescent="0.3">
      <c r="A351" s="3" t="s">
        <v>6710</v>
      </c>
      <c r="B351" s="3" t="str">
        <f t="shared" si="5"/>
        <v>331700</v>
      </c>
      <c r="C351" s="3" t="s">
        <v>6711</v>
      </c>
      <c r="D351" s="3" t="s">
        <v>2</v>
      </c>
      <c r="E351" s="3">
        <f>COUNTIF('Public Schools'!B:B,C351)</f>
        <v>50</v>
      </c>
      <c r="F351" s="3">
        <f>COUNTIF('Non-Public Schools'!E:E,C351)</f>
        <v>27</v>
      </c>
      <c r="G351" s="3">
        <f>COUNTIF('Nonpublic Dist of Resid Detail'!A:A,B351)</f>
        <v>143</v>
      </c>
    </row>
    <row r="352" spans="1:7" x14ac:dyDescent="0.3">
      <c r="A352" s="3" t="s">
        <v>6865</v>
      </c>
      <c r="B352" s="3" t="str">
        <f t="shared" si="5"/>
        <v>331800</v>
      </c>
      <c r="C352" s="3" t="s">
        <v>6866</v>
      </c>
      <c r="D352" s="3" t="s">
        <v>2</v>
      </c>
      <c r="E352" s="3">
        <f>COUNTIF('Public Schools'!B:B,C352)</f>
        <v>35</v>
      </c>
      <c r="F352" s="3">
        <f>COUNTIF('Non-Public Schools'!E:E,C352)</f>
        <v>19</v>
      </c>
      <c r="G352" s="3">
        <f>COUNTIF('Nonpublic Dist of Resid Detail'!A:A,B352)</f>
        <v>101</v>
      </c>
    </row>
    <row r="353" spans="1:7" x14ac:dyDescent="0.3">
      <c r="A353" s="3" t="s">
        <v>6975</v>
      </c>
      <c r="B353" s="3" t="str">
        <f t="shared" si="5"/>
        <v>331900</v>
      </c>
      <c r="C353" s="3" t="s">
        <v>6976</v>
      </c>
      <c r="D353" s="3" t="s">
        <v>2</v>
      </c>
      <c r="E353" s="3">
        <f>COUNTIF('Public Schools'!B:B,C353)</f>
        <v>49</v>
      </c>
      <c r="F353" s="3">
        <f>COUNTIF('Non-Public Schools'!E:E,C353)</f>
        <v>10</v>
      </c>
      <c r="G353" s="3">
        <f>COUNTIF('Nonpublic Dist of Resid Detail'!A:A,B353)</f>
        <v>113</v>
      </c>
    </row>
    <row r="354" spans="1:7" x14ac:dyDescent="0.3">
      <c r="A354" s="3" t="s">
        <v>7095</v>
      </c>
      <c r="B354" s="3" t="str">
        <f t="shared" si="5"/>
        <v>332000</v>
      </c>
      <c r="C354" s="3" t="s">
        <v>7096</v>
      </c>
      <c r="D354" s="3" t="s">
        <v>2</v>
      </c>
      <c r="E354" s="3">
        <f>COUNTIF('Public Schools'!B:B,C354)</f>
        <v>43</v>
      </c>
      <c r="F354" s="3">
        <f>COUNTIF('Non-Public Schools'!E:E,C354)</f>
        <v>86</v>
      </c>
      <c r="G354" s="3">
        <f>COUNTIF('Nonpublic Dist of Resid Detail'!A:A,B354)</f>
        <v>198</v>
      </c>
    </row>
    <row r="355" spans="1:7" x14ac:dyDescent="0.3">
      <c r="A355" s="3" t="s">
        <v>7351</v>
      </c>
      <c r="B355" s="3" t="str">
        <f t="shared" si="5"/>
        <v>332100</v>
      </c>
      <c r="C355" s="3" t="s">
        <v>7352</v>
      </c>
      <c r="D355" s="3" t="s">
        <v>2</v>
      </c>
      <c r="E355" s="3">
        <f>COUNTIF('Public Schools'!B:B,C355)</f>
        <v>40</v>
      </c>
      <c r="F355" s="3">
        <f>COUNTIF('Non-Public Schools'!E:E,C355)</f>
        <v>51</v>
      </c>
      <c r="G355" s="3">
        <f>COUNTIF('Nonpublic Dist of Resid Detail'!A:A,B355)</f>
        <v>171</v>
      </c>
    </row>
    <row r="356" spans="1:7" x14ac:dyDescent="0.3">
      <c r="A356" s="3" t="s">
        <v>7534</v>
      </c>
      <c r="B356" s="3" t="str">
        <f t="shared" si="5"/>
        <v>332200</v>
      </c>
      <c r="C356" s="3" t="s">
        <v>7535</v>
      </c>
      <c r="D356" s="3" t="s">
        <v>2</v>
      </c>
      <c r="E356" s="3">
        <f>COUNTIF('Public Schools'!B:B,C356)</f>
        <v>39</v>
      </c>
      <c r="F356" s="3">
        <f>COUNTIF('Non-Public Schools'!E:E,C356)</f>
        <v>51</v>
      </c>
      <c r="G356" s="3">
        <f>COUNTIF('Nonpublic Dist of Resid Detail'!A:A,B356)</f>
        <v>211</v>
      </c>
    </row>
    <row r="357" spans="1:7" x14ac:dyDescent="0.3">
      <c r="A357" s="3" t="s">
        <v>7716</v>
      </c>
      <c r="B357" s="3" t="str">
        <f t="shared" si="5"/>
        <v>332300</v>
      </c>
      <c r="C357" s="3" t="s">
        <v>7717</v>
      </c>
      <c r="D357" s="3" t="s">
        <v>2</v>
      </c>
      <c r="E357" s="3">
        <f>COUNTIF('Public Schools'!B:B,C357)</f>
        <v>29</v>
      </c>
      <c r="F357" s="3">
        <f>COUNTIF('Non-Public Schools'!E:E,C357)</f>
        <v>2</v>
      </c>
      <c r="G357" s="3">
        <f>COUNTIF('Nonpublic Dist of Resid Detail'!A:A,B357)</f>
        <v>59</v>
      </c>
    </row>
    <row r="358" spans="1:7" x14ac:dyDescent="0.3">
      <c r="A358" s="3" t="s">
        <v>7780</v>
      </c>
      <c r="B358" s="3" t="str">
        <f t="shared" si="5"/>
        <v>333200</v>
      </c>
      <c r="C358" s="3" t="s">
        <v>7781</v>
      </c>
      <c r="D358" s="3" t="s">
        <v>2</v>
      </c>
      <c r="E358" s="3">
        <f>COUNTIF('Public Schools'!B:B,C358)</f>
        <v>27</v>
      </c>
      <c r="F358" s="3">
        <f>COUNTIF('Non-Public Schools'!E:E,C358)</f>
        <v>3</v>
      </c>
      <c r="G358" s="3">
        <f>COUNTIF('Nonpublic Dist of Resid Detail'!A:A,B358)</f>
        <v>49</v>
      </c>
    </row>
    <row r="359" spans="1:7" x14ac:dyDescent="0.3">
      <c r="A359" s="3" t="s">
        <v>7842</v>
      </c>
      <c r="B359" s="3" t="str">
        <f t="shared" si="5"/>
        <v>340000</v>
      </c>
      <c r="C359" s="3" t="s">
        <v>7843</v>
      </c>
      <c r="D359" s="3" t="s">
        <v>2</v>
      </c>
      <c r="E359" s="3">
        <f>COUNTIF('Public Schools'!B:B,C359)</f>
        <v>0</v>
      </c>
      <c r="F359" s="3">
        <f>COUNTIF('Non-Public Schools'!E:E,C359)</f>
        <v>0</v>
      </c>
      <c r="G359" s="3">
        <f>COUNTIF('Nonpublic Dist of Resid Detail'!A:A,B359)</f>
        <v>1</v>
      </c>
    </row>
    <row r="360" spans="1:7" x14ac:dyDescent="0.3">
      <c r="A360" s="3" t="s">
        <v>7844</v>
      </c>
      <c r="B360" s="3" t="str">
        <f t="shared" si="5"/>
        <v>342400</v>
      </c>
      <c r="C360" s="3" t="s">
        <v>7845</v>
      </c>
      <c r="D360" s="3" t="s">
        <v>2</v>
      </c>
      <c r="E360" s="3">
        <f>COUNTIF('Public Schools'!B:B,C360)</f>
        <v>56</v>
      </c>
      <c r="F360" s="3">
        <f>COUNTIF('Non-Public Schools'!E:E,C360)</f>
        <v>19</v>
      </c>
      <c r="G360" s="3">
        <f>COUNTIF('Nonpublic Dist of Resid Detail'!A:A,B360)</f>
        <v>135</v>
      </c>
    </row>
    <row r="361" spans="1:7" x14ac:dyDescent="0.3">
      <c r="A361" s="3" t="s">
        <v>7996</v>
      </c>
      <c r="B361" s="3" t="str">
        <f t="shared" si="5"/>
        <v>342500</v>
      </c>
      <c r="C361" s="3" t="s">
        <v>7997</v>
      </c>
      <c r="D361" s="3" t="s">
        <v>2</v>
      </c>
      <c r="E361" s="3">
        <f>COUNTIF('Public Schools'!B:B,C361)</f>
        <v>45</v>
      </c>
      <c r="F361" s="3">
        <f>COUNTIF('Non-Public Schools'!E:E,C361)</f>
        <v>23</v>
      </c>
      <c r="G361" s="3">
        <f>COUNTIF('Nonpublic Dist of Resid Detail'!A:A,B361)</f>
        <v>176</v>
      </c>
    </row>
    <row r="362" spans="1:7" x14ac:dyDescent="0.3">
      <c r="A362" s="3" t="s">
        <v>8133</v>
      </c>
      <c r="B362" s="3" t="str">
        <f t="shared" si="5"/>
        <v>342600</v>
      </c>
      <c r="C362" s="3" t="s">
        <v>8134</v>
      </c>
      <c r="D362" s="3" t="s">
        <v>2</v>
      </c>
      <c r="E362" s="3">
        <f>COUNTIF('Public Schools'!B:B,C362)</f>
        <v>32</v>
      </c>
      <c r="F362" s="3">
        <f>COUNTIF('Non-Public Schools'!E:E,C362)</f>
        <v>15</v>
      </c>
      <c r="G362" s="3">
        <f>COUNTIF('Nonpublic Dist of Resid Detail'!A:A,B362)</f>
        <v>144</v>
      </c>
    </row>
    <row r="363" spans="1:7" x14ac:dyDescent="0.3">
      <c r="A363" s="3" t="s">
        <v>8228</v>
      </c>
      <c r="B363" s="3" t="str">
        <f t="shared" si="5"/>
        <v>342700</v>
      </c>
      <c r="C363" s="3" t="s">
        <v>8229</v>
      </c>
      <c r="D363" s="3" t="s">
        <v>2</v>
      </c>
      <c r="E363" s="3">
        <f>COUNTIF('Public Schools'!B:B,C363)</f>
        <v>62</v>
      </c>
      <c r="F363" s="3">
        <f>COUNTIF('Non-Public Schools'!E:E,C363)</f>
        <v>30</v>
      </c>
      <c r="G363" s="3">
        <f>COUNTIF('Nonpublic Dist of Resid Detail'!A:A,B363)</f>
        <v>234</v>
      </c>
    </row>
    <row r="364" spans="1:7" x14ac:dyDescent="0.3">
      <c r="A364" s="3" t="s">
        <v>8413</v>
      </c>
      <c r="B364" s="3" t="str">
        <f t="shared" si="5"/>
        <v>342800</v>
      </c>
      <c r="C364" s="3" t="s">
        <v>8414</v>
      </c>
      <c r="D364" s="3" t="s">
        <v>2</v>
      </c>
      <c r="E364" s="3">
        <f>COUNTIF('Public Schools'!B:B,C364)</f>
        <v>50</v>
      </c>
      <c r="F364" s="3">
        <f>COUNTIF('Non-Public Schools'!E:E,C364)</f>
        <v>26</v>
      </c>
      <c r="G364" s="3">
        <f>COUNTIF('Nonpublic Dist of Resid Detail'!A:A,B364)</f>
        <v>187</v>
      </c>
    </row>
    <row r="365" spans="1:7" x14ac:dyDescent="0.3">
      <c r="A365" s="3" t="s">
        <v>8566</v>
      </c>
      <c r="B365" s="3" t="str">
        <f t="shared" si="5"/>
        <v>342900</v>
      </c>
      <c r="C365" s="3" t="s">
        <v>8567</v>
      </c>
      <c r="D365" s="3" t="s">
        <v>2</v>
      </c>
      <c r="E365" s="3">
        <f>COUNTIF('Public Schools'!B:B,C365)</f>
        <v>46</v>
      </c>
      <c r="F365" s="3">
        <f>COUNTIF('Non-Public Schools'!E:E,C365)</f>
        <v>24</v>
      </c>
      <c r="G365" s="3">
        <f>COUNTIF('Nonpublic Dist of Resid Detail'!A:A,B365)</f>
        <v>192</v>
      </c>
    </row>
    <row r="366" spans="1:7" x14ac:dyDescent="0.3">
      <c r="A366" s="3" t="s">
        <v>8706</v>
      </c>
      <c r="B366" s="3" t="str">
        <f t="shared" si="5"/>
        <v>343000</v>
      </c>
      <c r="C366" s="3" t="s">
        <v>8707</v>
      </c>
      <c r="D366" s="3" t="s">
        <v>2</v>
      </c>
      <c r="E366" s="3">
        <f>COUNTIF('Public Schools'!B:B,C366)</f>
        <v>48</v>
      </c>
      <c r="F366" s="3">
        <f>COUNTIF('Non-Public Schools'!E:E,C366)</f>
        <v>19</v>
      </c>
      <c r="G366" s="3">
        <f>COUNTIF('Nonpublic Dist of Resid Detail'!A:A,B366)</f>
        <v>130</v>
      </c>
    </row>
    <row r="367" spans="1:7" x14ac:dyDescent="0.3">
      <c r="A367" s="3" t="s">
        <v>8838</v>
      </c>
      <c r="B367" s="3" t="str">
        <f t="shared" si="5"/>
        <v>350000</v>
      </c>
      <c r="C367" s="3" t="s">
        <v>8839</v>
      </c>
      <c r="D367" s="3" t="s">
        <v>2</v>
      </c>
      <c r="E367" s="3">
        <f>COUNTIF('Public Schools'!B:B,C367)</f>
        <v>0</v>
      </c>
      <c r="F367" s="3">
        <f>COUNTIF('Non-Public Schools'!E:E,C367)</f>
        <v>0</v>
      </c>
      <c r="G367" s="3">
        <f>COUNTIF('Nonpublic Dist of Resid Detail'!A:A,B367)</f>
        <v>1</v>
      </c>
    </row>
    <row r="368" spans="1:7" x14ac:dyDescent="0.3">
      <c r="A368" s="3" t="s">
        <v>8840</v>
      </c>
      <c r="B368" s="3" t="str">
        <f t="shared" si="5"/>
        <v>353100</v>
      </c>
      <c r="C368" s="3" t="s">
        <v>8841</v>
      </c>
      <c r="D368" s="3" t="s">
        <v>2</v>
      </c>
      <c r="E368" s="3">
        <f>COUNTIF('Public Schools'!B:B,C368)</f>
        <v>71</v>
      </c>
      <c r="F368" s="3">
        <f>COUNTIF('Non-Public Schools'!E:E,C368)</f>
        <v>49</v>
      </c>
      <c r="G368" s="3">
        <f>COUNTIF('Nonpublic Dist of Resid Detail'!A:A,B368)</f>
        <v>132</v>
      </c>
    </row>
    <row r="369" spans="1:7" x14ac:dyDescent="0.3">
      <c r="A369" s="3" t="s">
        <v>9074</v>
      </c>
      <c r="B369" s="3" t="str">
        <f t="shared" si="5"/>
        <v>400301</v>
      </c>
      <c r="C369" s="3" t="s">
        <v>9075</v>
      </c>
      <c r="D369" s="3" t="s">
        <v>2</v>
      </c>
      <c r="E369" s="3">
        <f>COUNTIF('Public Schools'!B:B,C369)</f>
        <v>4</v>
      </c>
      <c r="F369" s="3">
        <f>COUNTIF('Non-Public Schools'!E:E,C369)</f>
        <v>3</v>
      </c>
      <c r="G369" s="3">
        <f>COUNTIF('Nonpublic Dist of Resid Detail'!A:A,B369)</f>
        <v>27</v>
      </c>
    </row>
    <row r="370" spans="1:7" x14ac:dyDescent="0.3">
      <c r="A370" s="3" t="s">
        <v>9089</v>
      </c>
      <c r="B370" s="3" t="str">
        <f t="shared" si="5"/>
        <v>400400</v>
      </c>
      <c r="C370" s="3" t="s">
        <v>9090</v>
      </c>
      <c r="D370" s="3" t="s">
        <v>2</v>
      </c>
      <c r="E370" s="3">
        <f>COUNTIF('Public Schools'!B:B,C370)</f>
        <v>8</v>
      </c>
      <c r="F370" s="3">
        <f>COUNTIF('Non-Public Schools'!E:E,C370)</f>
        <v>2</v>
      </c>
      <c r="G370" s="3">
        <f>COUNTIF('Nonpublic Dist of Resid Detail'!A:A,B370)</f>
        <v>26</v>
      </c>
    </row>
    <row r="371" spans="1:7" x14ac:dyDescent="0.3">
      <c r="A371" s="3" t="s">
        <v>9111</v>
      </c>
      <c r="B371" s="3" t="str">
        <f t="shared" si="5"/>
        <v>400601</v>
      </c>
      <c r="C371" s="3" t="s">
        <v>9112</v>
      </c>
      <c r="D371" s="3" t="s">
        <v>2</v>
      </c>
      <c r="E371" s="3">
        <f>COUNTIF('Public Schools'!B:B,C371)</f>
        <v>4</v>
      </c>
      <c r="F371" s="3">
        <f>COUNTIF('Non-Public Schools'!E:E,C371)</f>
        <v>0</v>
      </c>
      <c r="G371" s="3">
        <f>COUNTIF('Nonpublic Dist of Resid Detail'!A:A,B371)</f>
        <v>11</v>
      </c>
    </row>
    <row r="372" spans="1:7" x14ac:dyDescent="0.3">
      <c r="A372" s="3" t="s">
        <v>9121</v>
      </c>
      <c r="B372" s="3" t="str">
        <f t="shared" si="5"/>
        <v>400701</v>
      </c>
      <c r="C372" s="3" t="s">
        <v>9122</v>
      </c>
      <c r="D372" s="3" t="s">
        <v>2</v>
      </c>
      <c r="E372" s="3">
        <f>COUNTIF('Public Schools'!B:B,C372)</f>
        <v>6</v>
      </c>
      <c r="F372" s="3">
        <f>COUNTIF('Non-Public Schools'!E:E,C372)</f>
        <v>3</v>
      </c>
      <c r="G372" s="3">
        <f>COUNTIF('Nonpublic Dist of Resid Detail'!A:A,B372)</f>
        <v>30</v>
      </c>
    </row>
    <row r="373" spans="1:7" x14ac:dyDescent="0.3">
      <c r="A373" s="3" t="s">
        <v>9141</v>
      </c>
      <c r="B373" s="3" t="str">
        <f t="shared" si="5"/>
        <v>400800</v>
      </c>
      <c r="C373" s="3" t="s">
        <v>9142</v>
      </c>
      <c r="D373" s="3" t="s">
        <v>2</v>
      </c>
      <c r="E373" s="3">
        <f>COUNTIF('Public Schools'!B:B,C373)</f>
        <v>11</v>
      </c>
      <c r="F373" s="3">
        <f>COUNTIF('Non-Public Schools'!E:E,C373)</f>
        <v>3</v>
      </c>
      <c r="G373" s="3">
        <f>COUNTIF('Nonpublic Dist of Resid Detail'!A:A,B373)</f>
        <v>27</v>
      </c>
    </row>
    <row r="374" spans="1:7" x14ac:dyDescent="0.3">
      <c r="A374" s="3" t="s">
        <v>9171</v>
      </c>
      <c r="B374" s="3" t="str">
        <f t="shared" si="5"/>
        <v>400900</v>
      </c>
      <c r="C374" s="3" t="s">
        <v>9172</v>
      </c>
      <c r="D374" s="3" t="s">
        <v>2</v>
      </c>
      <c r="E374" s="3">
        <f>COUNTIF('Public Schools'!B:B,C374)</f>
        <v>6</v>
      </c>
      <c r="F374" s="3">
        <f>COUNTIF('Non-Public Schools'!E:E,C374)</f>
        <v>1</v>
      </c>
      <c r="G374" s="3">
        <f>COUNTIF('Nonpublic Dist of Resid Detail'!A:A,B374)</f>
        <v>29</v>
      </c>
    </row>
    <row r="375" spans="1:7" x14ac:dyDescent="0.3">
      <c r="A375" s="3" t="s">
        <v>9187</v>
      </c>
      <c r="B375" s="3" t="str">
        <f t="shared" si="5"/>
        <v>401001</v>
      </c>
      <c r="C375" s="3" t="s">
        <v>9188</v>
      </c>
      <c r="D375" s="3" t="s">
        <v>2</v>
      </c>
      <c r="E375" s="3">
        <f>COUNTIF('Public Schools'!B:B,C375)</f>
        <v>4</v>
      </c>
      <c r="F375" s="3">
        <f>COUNTIF('Non-Public Schools'!E:E,C375)</f>
        <v>0</v>
      </c>
      <c r="G375" s="3">
        <f>COUNTIF('Nonpublic Dist of Resid Detail'!A:A,B375)</f>
        <v>25</v>
      </c>
    </row>
    <row r="376" spans="1:7" x14ac:dyDescent="0.3">
      <c r="A376" s="3" t="s">
        <v>9197</v>
      </c>
      <c r="B376" s="3" t="str">
        <f t="shared" si="5"/>
        <v>401201</v>
      </c>
      <c r="C376" s="3" t="s">
        <v>9198</v>
      </c>
      <c r="D376" s="3" t="s">
        <v>2</v>
      </c>
      <c r="E376" s="3">
        <f>COUNTIF('Public Schools'!B:B,C376)</f>
        <v>3</v>
      </c>
      <c r="F376" s="3">
        <f>COUNTIF('Non-Public Schools'!E:E,C376)</f>
        <v>0</v>
      </c>
      <c r="G376" s="3">
        <f>COUNTIF('Nonpublic Dist of Resid Detail'!A:A,B376)</f>
        <v>10</v>
      </c>
    </row>
    <row r="377" spans="1:7" x14ac:dyDescent="0.3">
      <c r="A377" s="3" t="s">
        <v>9205</v>
      </c>
      <c r="B377" s="3" t="str">
        <f t="shared" si="5"/>
        <v>401301</v>
      </c>
      <c r="C377" s="3" t="s">
        <v>9206</v>
      </c>
      <c r="D377" s="3" t="s">
        <v>2</v>
      </c>
      <c r="E377" s="3">
        <f>COUNTIF('Public Schools'!B:B,C377)</f>
        <v>2</v>
      </c>
      <c r="F377" s="3">
        <f>COUNTIF('Non-Public Schools'!E:E,C377)</f>
        <v>0</v>
      </c>
      <c r="G377" s="3">
        <f>COUNTIF('Nonpublic Dist of Resid Detail'!A:A,B377)</f>
        <v>2</v>
      </c>
    </row>
    <row r="378" spans="1:7" x14ac:dyDescent="0.3">
      <c r="A378" s="3" t="s">
        <v>9211</v>
      </c>
      <c r="B378" s="3" t="str">
        <f t="shared" si="5"/>
        <v>401501</v>
      </c>
      <c r="C378" s="3" t="s">
        <v>9212</v>
      </c>
      <c r="D378" s="3" t="s">
        <v>2</v>
      </c>
      <c r="E378" s="3">
        <f>COUNTIF('Public Schools'!B:B,C378)</f>
        <v>2</v>
      </c>
      <c r="F378" s="3">
        <f>COUNTIF('Non-Public Schools'!E:E,C378)</f>
        <v>0</v>
      </c>
      <c r="G378" s="3">
        <f>COUNTIF('Nonpublic Dist of Resid Detail'!A:A,B378)</f>
        <v>13</v>
      </c>
    </row>
    <row r="379" spans="1:7" x14ac:dyDescent="0.3">
      <c r="A379" s="3" t="s">
        <v>9217</v>
      </c>
      <c r="B379" s="3" t="str">
        <f t="shared" si="5"/>
        <v>410401</v>
      </c>
      <c r="C379" s="3" t="s">
        <v>9218</v>
      </c>
      <c r="D379" s="3" t="s">
        <v>2</v>
      </c>
      <c r="E379" s="3">
        <f>COUNTIF('Public Schools'!B:B,C379)</f>
        <v>5</v>
      </c>
      <c r="F379" s="3">
        <f>COUNTIF('Non-Public Schools'!E:E,C379)</f>
        <v>0</v>
      </c>
      <c r="G379" s="3">
        <f>COUNTIF('Nonpublic Dist of Resid Detail'!A:A,B379)</f>
        <v>2</v>
      </c>
    </row>
    <row r="380" spans="1:7" x14ac:dyDescent="0.3">
      <c r="A380" s="3" t="s">
        <v>9229</v>
      </c>
      <c r="B380" s="3" t="str">
        <f t="shared" si="5"/>
        <v>410601</v>
      </c>
      <c r="C380" s="3" t="s">
        <v>9230</v>
      </c>
      <c r="D380" s="3" t="s">
        <v>2</v>
      </c>
      <c r="E380" s="3">
        <f>COUNTIF('Public Schools'!B:B,C380)</f>
        <v>5</v>
      </c>
      <c r="F380" s="3">
        <f>COUNTIF('Non-Public Schools'!E:E,C380)</f>
        <v>0</v>
      </c>
      <c r="G380" s="3">
        <f>COUNTIF('Nonpublic Dist of Resid Detail'!A:A,B380)</f>
        <v>3</v>
      </c>
    </row>
    <row r="381" spans="1:7" x14ac:dyDescent="0.3">
      <c r="A381" s="3" t="s">
        <v>9241</v>
      </c>
      <c r="B381" s="3" t="str">
        <f t="shared" si="5"/>
        <v>411101</v>
      </c>
      <c r="C381" s="3" t="s">
        <v>9242</v>
      </c>
      <c r="D381" s="3" t="s">
        <v>2</v>
      </c>
      <c r="E381" s="3">
        <f>COUNTIF('Public Schools'!B:B,C381)</f>
        <v>3</v>
      </c>
      <c r="F381" s="3">
        <f>COUNTIF('Non-Public Schools'!E:E,C381)</f>
        <v>0</v>
      </c>
      <c r="G381" s="3">
        <f>COUNTIF('Nonpublic Dist of Resid Detail'!A:A,B381)</f>
        <v>4</v>
      </c>
    </row>
    <row r="382" spans="1:7" x14ac:dyDescent="0.3">
      <c r="A382" s="3" t="s">
        <v>9248</v>
      </c>
      <c r="B382" s="3" t="str">
        <f t="shared" si="5"/>
        <v>411501</v>
      </c>
      <c r="C382" s="3" t="s">
        <v>9249</v>
      </c>
      <c r="D382" s="3" t="s">
        <v>2</v>
      </c>
      <c r="E382" s="3">
        <f>COUNTIF('Public Schools'!B:B,C382)</f>
        <v>5</v>
      </c>
      <c r="F382" s="3">
        <f>COUNTIF('Non-Public Schools'!E:E,C382)</f>
        <v>0</v>
      </c>
      <c r="G382" s="3">
        <f>COUNTIF('Nonpublic Dist of Resid Detail'!A:A,B382)</f>
        <v>5</v>
      </c>
    </row>
    <row r="383" spans="1:7" x14ac:dyDescent="0.3">
      <c r="A383" s="3" t="s">
        <v>9260</v>
      </c>
      <c r="B383" s="3" t="str">
        <f t="shared" si="5"/>
        <v>411504</v>
      </c>
      <c r="C383" s="3" t="s">
        <v>9261</v>
      </c>
      <c r="D383" s="3" t="s">
        <v>2</v>
      </c>
      <c r="E383" s="3">
        <f>COUNTIF('Public Schools'!B:B,C383)</f>
        <v>2</v>
      </c>
      <c r="F383" s="3">
        <f>COUNTIF('Non-Public Schools'!E:E,C383)</f>
        <v>1</v>
      </c>
      <c r="G383" s="3">
        <f>COUNTIF('Nonpublic Dist of Resid Detail'!A:A,B383)</f>
        <v>2</v>
      </c>
    </row>
    <row r="384" spans="1:7" x14ac:dyDescent="0.3">
      <c r="A384" s="3" t="s">
        <v>9268</v>
      </c>
      <c r="B384" s="3" t="str">
        <f t="shared" si="5"/>
        <v>411603</v>
      </c>
      <c r="C384" s="3" t="s">
        <v>9269</v>
      </c>
      <c r="D384" s="3" t="s">
        <v>2</v>
      </c>
      <c r="E384" s="3">
        <f>COUNTIF('Public Schools'!B:B,C384)</f>
        <v>3</v>
      </c>
      <c r="F384" s="3">
        <f>COUNTIF('Non-Public Schools'!E:E,C384)</f>
        <v>0</v>
      </c>
      <c r="G384" s="3">
        <f>COUNTIF('Nonpublic Dist of Resid Detail'!A:A,B384)</f>
        <v>2</v>
      </c>
    </row>
    <row r="385" spans="1:7" x14ac:dyDescent="0.3">
      <c r="A385" s="3" t="s">
        <v>9276</v>
      </c>
      <c r="B385" s="3" t="str">
        <f t="shared" si="5"/>
        <v>411701</v>
      </c>
      <c r="C385" s="3" t="s">
        <v>9277</v>
      </c>
      <c r="D385" s="3" t="s">
        <v>2</v>
      </c>
      <c r="E385" s="3">
        <f>COUNTIF('Public Schools'!B:B,C385)</f>
        <v>2</v>
      </c>
      <c r="F385" s="3">
        <f>COUNTIF('Non-Public Schools'!E:E,C385)</f>
        <v>0</v>
      </c>
      <c r="G385" s="3">
        <f>COUNTIF('Nonpublic Dist of Resid Detail'!A:A,B385)</f>
        <v>1</v>
      </c>
    </row>
    <row r="386" spans="1:7" x14ac:dyDescent="0.3">
      <c r="A386" s="3" t="s">
        <v>9282</v>
      </c>
      <c r="B386" s="3" t="str">
        <f t="shared" ref="B386:B449" si="6">LEFT(A386,6)</f>
        <v>411800</v>
      </c>
      <c r="C386" s="3" t="s">
        <v>9283</v>
      </c>
      <c r="D386" s="3" t="s">
        <v>2</v>
      </c>
      <c r="E386" s="3">
        <f>COUNTIF('Public Schools'!B:B,C386)</f>
        <v>10</v>
      </c>
      <c r="F386" s="3">
        <f>COUNTIF('Non-Public Schools'!E:E,C386)</f>
        <v>1</v>
      </c>
      <c r="G386" s="3">
        <f>COUNTIF('Nonpublic Dist of Resid Detail'!A:A,B386)</f>
        <v>7</v>
      </c>
    </row>
    <row r="387" spans="1:7" x14ac:dyDescent="0.3">
      <c r="A387" s="3" t="s">
        <v>9306</v>
      </c>
      <c r="B387" s="3" t="str">
        <f t="shared" si="6"/>
        <v>411902</v>
      </c>
      <c r="C387" s="3" t="s">
        <v>9307</v>
      </c>
      <c r="D387" s="3" t="s">
        <v>2</v>
      </c>
      <c r="E387" s="3">
        <f>COUNTIF('Public Schools'!B:B,C387)</f>
        <v>2</v>
      </c>
      <c r="F387" s="3">
        <f>COUNTIF('Non-Public Schools'!E:E,C387)</f>
        <v>0</v>
      </c>
      <c r="G387" s="3">
        <f>COUNTIF('Nonpublic Dist of Resid Detail'!A:A,B387)</f>
        <v>3</v>
      </c>
    </row>
    <row r="388" spans="1:7" x14ac:dyDescent="0.3">
      <c r="A388" s="3" t="s">
        <v>9312</v>
      </c>
      <c r="B388" s="3" t="str">
        <f t="shared" si="6"/>
        <v>412000</v>
      </c>
      <c r="C388" s="3" t="s">
        <v>9313</v>
      </c>
      <c r="D388" s="3" t="s">
        <v>2</v>
      </c>
      <c r="E388" s="3">
        <f>COUNTIF('Public Schools'!B:B,C388)</f>
        <v>5</v>
      </c>
      <c r="F388" s="3">
        <f>COUNTIF('Non-Public Schools'!E:E,C388)</f>
        <v>0</v>
      </c>
      <c r="G388" s="3">
        <f>COUNTIF('Nonpublic Dist of Resid Detail'!A:A,B388)</f>
        <v>4</v>
      </c>
    </row>
    <row r="389" spans="1:7" x14ac:dyDescent="0.3">
      <c r="A389" s="3" t="s">
        <v>9324</v>
      </c>
      <c r="B389" s="3" t="str">
        <f t="shared" si="6"/>
        <v>412201</v>
      </c>
      <c r="C389" s="3" t="s">
        <v>9325</v>
      </c>
      <c r="D389" s="3" t="s">
        <v>2</v>
      </c>
      <c r="E389" s="3">
        <f>COUNTIF('Public Schools'!B:B,C389)</f>
        <v>4</v>
      </c>
      <c r="F389" s="3">
        <f>COUNTIF('Non-Public Schools'!E:E,C389)</f>
        <v>0</v>
      </c>
      <c r="G389" s="3">
        <f>COUNTIF('Nonpublic Dist of Resid Detail'!A:A,B389)</f>
        <v>5</v>
      </c>
    </row>
    <row r="390" spans="1:7" x14ac:dyDescent="0.3">
      <c r="A390" s="3" t="s">
        <v>9334</v>
      </c>
      <c r="B390" s="3" t="str">
        <f t="shared" si="6"/>
        <v>412300</v>
      </c>
      <c r="C390" s="3" t="s">
        <v>9335</v>
      </c>
      <c r="D390" s="3" t="s">
        <v>2</v>
      </c>
      <c r="E390" s="3">
        <f>COUNTIF('Public Schools'!B:B,C390)</f>
        <v>13</v>
      </c>
      <c r="F390" s="3">
        <f>COUNTIF('Non-Public Schools'!E:E,C390)</f>
        <v>4</v>
      </c>
      <c r="G390" s="3">
        <f>COUNTIF('Nonpublic Dist of Resid Detail'!A:A,B390)</f>
        <v>8</v>
      </c>
    </row>
    <row r="391" spans="1:7" x14ac:dyDescent="0.3">
      <c r="A391" s="3" t="s">
        <v>9369</v>
      </c>
      <c r="B391" s="3" t="str">
        <f t="shared" si="6"/>
        <v>412801</v>
      </c>
      <c r="C391" s="3" t="s">
        <v>9370</v>
      </c>
      <c r="D391" s="3" t="s">
        <v>2</v>
      </c>
      <c r="E391" s="3">
        <f>COUNTIF('Public Schools'!B:B,C391)</f>
        <v>3</v>
      </c>
      <c r="F391" s="3">
        <f>COUNTIF('Non-Public Schools'!E:E,C391)</f>
        <v>0</v>
      </c>
      <c r="G391" s="3">
        <f>COUNTIF('Nonpublic Dist of Resid Detail'!A:A,B391)</f>
        <v>3</v>
      </c>
    </row>
    <row r="392" spans="1:7" x14ac:dyDescent="0.3">
      <c r="A392" s="3" t="s">
        <v>9377</v>
      </c>
      <c r="B392" s="3" t="str">
        <f t="shared" si="6"/>
        <v>412901</v>
      </c>
      <c r="C392" s="3" t="s">
        <v>9378</v>
      </c>
      <c r="D392" s="3" t="s">
        <v>2</v>
      </c>
      <c r="E392" s="3">
        <f>COUNTIF('Public Schools'!B:B,C392)</f>
        <v>2</v>
      </c>
      <c r="F392" s="3">
        <f>COUNTIF('Non-Public Schools'!E:E,C392)</f>
        <v>0</v>
      </c>
      <c r="G392" s="3">
        <f>COUNTIF('Nonpublic Dist of Resid Detail'!A:A,B392)</f>
        <v>3</v>
      </c>
    </row>
    <row r="393" spans="1:7" x14ac:dyDescent="0.3">
      <c r="A393" s="3" t="s">
        <v>9383</v>
      </c>
      <c r="B393" s="3" t="str">
        <f t="shared" si="6"/>
        <v>412902</v>
      </c>
      <c r="C393" s="3" t="s">
        <v>9384</v>
      </c>
      <c r="D393" s="3" t="s">
        <v>2</v>
      </c>
      <c r="E393" s="3">
        <f>COUNTIF('Public Schools'!B:B,C393)</f>
        <v>7</v>
      </c>
      <c r="F393" s="3">
        <f>COUNTIF('Non-Public Schools'!E:E,C393)</f>
        <v>1</v>
      </c>
      <c r="G393" s="3">
        <f>COUNTIF('Nonpublic Dist of Resid Detail'!A:A,B393)</f>
        <v>5</v>
      </c>
    </row>
    <row r="394" spans="1:7" x14ac:dyDescent="0.3">
      <c r="A394" s="3" t="s">
        <v>9401</v>
      </c>
      <c r="B394" s="3" t="str">
        <f t="shared" si="6"/>
        <v>420101</v>
      </c>
      <c r="C394" s="3" t="s">
        <v>9402</v>
      </c>
      <c r="D394" s="3" t="s">
        <v>2</v>
      </c>
      <c r="E394" s="3">
        <f>COUNTIF('Public Schools'!B:B,C394)</f>
        <v>7</v>
      </c>
      <c r="F394" s="3">
        <f>COUNTIF('Non-Public Schools'!E:E,C394)</f>
        <v>3</v>
      </c>
      <c r="G394" s="3">
        <f>COUNTIF('Nonpublic Dist of Resid Detail'!A:A,B394)</f>
        <v>18</v>
      </c>
    </row>
    <row r="395" spans="1:7" x14ac:dyDescent="0.3">
      <c r="A395" s="3" t="s">
        <v>9422</v>
      </c>
      <c r="B395" s="3" t="str">
        <f t="shared" si="6"/>
        <v>420303</v>
      </c>
      <c r="C395" s="3" t="s">
        <v>9423</v>
      </c>
      <c r="D395" s="3" t="s">
        <v>2</v>
      </c>
      <c r="E395" s="3">
        <f>COUNTIF('Public Schools'!B:B,C395)</f>
        <v>11</v>
      </c>
      <c r="F395" s="3">
        <f>COUNTIF('Non-Public Schools'!E:E,C395)</f>
        <v>2</v>
      </c>
      <c r="G395" s="3">
        <f>COUNTIF('Nonpublic Dist of Resid Detail'!A:A,B395)</f>
        <v>22</v>
      </c>
    </row>
    <row r="396" spans="1:7" x14ac:dyDescent="0.3">
      <c r="A396" s="3" t="s">
        <v>9449</v>
      </c>
      <c r="B396" s="3" t="str">
        <f t="shared" si="6"/>
        <v>420401</v>
      </c>
      <c r="C396" s="3" t="s">
        <v>9450</v>
      </c>
      <c r="D396" s="3" t="s">
        <v>2</v>
      </c>
      <c r="E396" s="3">
        <f>COUNTIF('Public Schools'!B:B,C396)</f>
        <v>7</v>
      </c>
      <c r="F396" s="3">
        <f>COUNTIF('Non-Public Schools'!E:E,C396)</f>
        <v>2</v>
      </c>
      <c r="G396" s="3">
        <f>COUNTIF('Nonpublic Dist of Resid Detail'!A:A,B396)</f>
        <v>16</v>
      </c>
    </row>
    <row r="397" spans="1:7" x14ac:dyDescent="0.3">
      <c r="A397" s="3" t="s">
        <v>9469</v>
      </c>
      <c r="B397" s="3" t="str">
        <f t="shared" si="6"/>
        <v>420411</v>
      </c>
      <c r="C397" s="3" t="s">
        <v>9470</v>
      </c>
      <c r="D397" s="3" t="s">
        <v>2</v>
      </c>
      <c r="E397" s="3">
        <f>COUNTIF('Public Schools'!B:B,C397)</f>
        <v>5</v>
      </c>
      <c r="F397" s="3">
        <f>COUNTIF('Non-Public Schools'!E:E,C397)</f>
        <v>7</v>
      </c>
      <c r="G397" s="3">
        <f>COUNTIF('Nonpublic Dist of Resid Detail'!A:A,B397)</f>
        <v>17</v>
      </c>
    </row>
    <row r="398" spans="1:7" x14ac:dyDescent="0.3">
      <c r="A398" s="3" t="s">
        <v>9493</v>
      </c>
      <c r="B398" s="3" t="str">
        <f t="shared" si="6"/>
        <v>420501</v>
      </c>
      <c r="C398" s="3" t="s">
        <v>9494</v>
      </c>
      <c r="D398" s="3" t="s">
        <v>2</v>
      </c>
      <c r="E398" s="3">
        <f>COUNTIF('Public Schools'!B:B,C398)</f>
        <v>3</v>
      </c>
      <c r="F398" s="3">
        <f>COUNTIF('Non-Public Schools'!E:E,C398)</f>
        <v>0</v>
      </c>
      <c r="G398" s="3">
        <f>COUNTIF('Nonpublic Dist of Resid Detail'!A:A,B398)</f>
        <v>10</v>
      </c>
    </row>
    <row r="399" spans="1:7" x14ac:dyDescent="0.3">
      <c r="A399" s="3" t="s">
        <v>9501</v>
      </c>
      <c r="B399" s="3" t="str">
        <f t="shared" si="6"/>
        <v>420601</v>
      </c>
      <c r="C399" s="3" t="s">
        <v>9502</v>
      </c>
      <c r="D399" s="3" t="s">
        <v>2</v>
      </c>
      <c r="E399" s="3">
        <f>COUNTIF('Public Schools'!B:B,C399)</f>
        <v>2</v>
      </c>
      <c r="F399" s="3">
        <f>COUNTIF('Non-Public Schools'!E:E,C399)</f>
        <v>0</v>
      </c>
      <c r="G399" s="3">
        <f>COUNTIF('Nonpublic Dist of Resid Detail'!A:A,B399)</f>
        <v>9</v>
      </c>
    </row>
    <row r="400" spans="1:7" x14ac:dyDescent="0.3">
      <c r="A400" s="3" t="s">
        <v>9507</v>
      </c>
      <c r="B400" s="3" t="str">
        <f t="shared" si="6"/>
        <v>420701</v>
      </c>
      <c r="C400" s="3" t="s">
        <v>9508</v>
      </c>
      <c r="D400" s="3" t="s">
        <v>2</v>
      </c>
      <c r="E400" s="3">
        <f>COUNTIF('Public Schools'!B:B,C400)</f>
        <v>4</v>
      </c>
      <c r="F400" s="3">
        <f>COUNTIF('Non-Public Schools'!E:E,C400)</f>
        <v>1</v>
      </c>
      <c r="G400" s="3">
        <f>COUNTIF('Nonpublic Dist of Resid Detail'!A:A,B400)</f>
        <v>13</v>
      </c>
    </row>
    <row r="401" spans="1:7" x14ac:dyDescent="0.3">
      <c r="A401" s="3" t="s">
        <v>9519</v>
      </c>
      <c r="B401" s="3" t="str">
        <f t="shared" si="6"/>
        <v>420702</v>
      </c>
      <c r="C401" s="3" t="s">
        <v>9520</v>
      </c>
      <c r="D401" s="3" t="s">
        <v>2</v>
      </c>
      <c r="E401" s="3">
        <f>COUNTIF('Public Schools'!B:B,C401)</f>
        <v>3</v>
      </c>
      <c r="F401" s="3">
        <f>COUNTIF('Non-Public Schools'!E:E,C401)</f>
        <v>0</v>
      </c>
      <c r="G401" s="3">
        <f>COUNTIF('Nonpublic Dist of Resid Detail'!A:A,B401)</f>
        <v>12</v>
      </c>
    </row>
    <row r="402" spans="1:7" x14ac:dyDescent="0.3">
      <c r="A402" s="3" t="s">
        <v>9527</v>
      </c>
      <c r="B402" s="3" t="str">
        <f t="shared" si="6"/>
        <v>420807</v>
      </c>
      <c r="C402" s="3" t="s">
        <v>9528</v>
      </c>
      <c r="D402" s="3" t="s">
        <v>2</v>
      </c>
      <c r="E402" s="3">
        <f>COUNTIF('Public Schools'!B:B,C402)</f>
        <v>3</v>
      </c>
      <c r="F402" s="3">
        <f>COUNTIF('Non-Public Schools'!E:E,C402)</f>
        <v>0</v>
      </c>
      <c r="G402" s="3">
        <f>COUNTIF('Nonpublic Dist of Resid Detail'!A:A,B402)</f>
        <v>10</v>
      </c>
    </row>
    <row r="403" spans="1:7" x14ac:dyDescent="0.3">
      <c r="A403" s="3" t="s">
        <v>9535</v>
      </c>
      <c r="B403" s="3" t="str">
        <f t="shared" si="6"/>
        <v>420901</v>
      </c>
      <c r="C403" s="3" t="s">
        <v>9536</v>
      </c>
      <c r="D403" s="3" t="s">
        <v>2</v>
      </c>
      <c r="E403" s="3">
        <f>COUNTIF('Public Schools'!B:B,C403)</f>
        <v>8</v>
      </c>
      <c r="F403" s="3">
        <f>COUNTIF('Non-Public Schools'!E:E,C403)</f>
        <v>2</v>
      </c>
      <c r="G403" s="3">
        <f>COUNTIF('Nonpublic Dist of Resid Detail'!A:A,B403)</f>
        <v>20</v>
      </c>
    </row>
    <row r="404" spans="1:7" x14ac:dyDescent="0.3">
      <c r="A404" s="3" t="s">
        <v>9557</v>
      </c>
      <c r="B404" s="3" t="str">
        <f t="shared" si="6"/>
        <v>421001</v>
      </c>
      <c r="C404" s="3" t="s">
        <v>9558</v>
      </c>
      <c r="D404" s="3" t="s">
        <v>2</v>
      </c>
      <c r="E404" s="3">
        <f>COUNTIF('Public Schools'!B:B,C404)</f>
        <v>6</v>
      </c>
      <c r="F404" s="3">
        <f>COUNTIF('Non-Public Schools'!E:E,C404)</f>
        <v>2</v>
      </c>
      <c r="G404" s="3">
        <f>COUNTIF('Nonpublic Dist of Resid Detail'!A:A,B404)</f>
        <v>17</v>
      </c>
    </row>
    <row r="405" spans="1:7" x14ac:dyDescent="0.3">
      <c r="A405" s="3" t="s">
        <v>9574</v>
      </c>
      <c r="B405" s="3" t="str">
        <f t="shared" si="6"/>
        <v>421101</v>
      </c>
      <c r="C405" s="3" t="s">
        <v>9575</v>
      </c>
      <c r="D405" s="3" t="s">
        <v>2</v>
      </c>
      <c r="E405" s="3">
        <f>COUNTIF('Public Schools'!B:B,C405)</f>
        <v>3</v>
      </c>
      <c r="F405" s="3">
        <f>COUNTIF('Non-Public Schools'!E:E,C405)</f>
        <v>0</v>
      </c>
      <c r="G405" s="3">
        <f>COUNTIF('Nonpublic Dist of Resid Detail'!A:A,B405)</f>
        <v>12</v>
      </c>
    </row>
    <row r="406" spans="1:7" x14ac:dyDescent="0.3">
      <c r="A406" s="3" t="s">
        <v>9582</v>
      </c>
      <c r="B406" s="3" t="str">
        <f t="shared" si="6"/>
        <v>421201</v>
      </c>
      <c r="C406" s="3" t="s">
        <v>9583</v>
      </c>
      <c r="D406" s="3" t="s">
        <v>2</v>
      </c>
      <c r="E406" s="3">
        <f>COUNTIF('Public Schools'!B:B,C406)</f>
        <v>3</v>
      </c>
      <c r="F406" s="3">
        <f>COUNTIF('Non-Public Schools'!E:E,C406)</f>
        <v>0</v>
      </c>
      <c r="G406" s="3">
        <f>COUNTIF('Nonpublic Dist of Resid Detail'!A:A,B406)</f>
        <v>9</v>
      </c>
    </row>
    <row r="407" spans="1:7" x14ac:dyDescent="0.3">
      <c r="A407" s="3" t="s">
        <v>9590</v>
      </c>
      <c r="B407" s="3" t="str">
        <f t="shared" si="6"/>
        <v>421501</v>
      </c>
      <c r="C407" s="3" t="s">
        <v>9591</v>
      </c>
      <c r="D407" s="3" t="s">
        <v>2</v>
      </c>
      <c r="E407" s="3">
        <f>COUNTIF('Public Schools'!B:B,C407)</f>
        <v>13</v>
      </c>
      <c r="F407" s="3">
        <f>COUNTIF('Non-Public Schools'!E:E,C407)</f>
        <v>0</v>
      </c>
      <c r="G407" s="3">
        <f>COUNTIF('Nonpublic Dist of Resid Detail'!A:A,B407)</f>
        <v>23</v>
      </c>
    </row>
    <row r="408" spans="1:7" x14ac:dyDescent="0.3">
      <c r="A408" s="3" t="s">
        <v>9618</v>
      </c>
      <c r="B408" s="3" t="str">
        <f t="shared" si="6"/>
        <v>421504</v>
      </c>
      <c r="C408" s="3" t="s">
        <v>9619</v>
      </c>
      <c r="D408" s="3" t="s">
        <v>2</v>
      </c>
      <c r="E408" s="3">
        <f>COUNTIF('Public Schools'!B:B,C408)</f>
        <v>1</v>
      </c>
      <c r="F408" s="3">
        <f>COUNTIF('Non-Public Schools'!E:E,C408)</f>
        <v>0</v>
      </c>
      <c r="G408" s="3">
        <f>COUNTIF('Nonpublic Dist of Resid Detail'!A:A,B408)</f>
        <v>5</v>
      </c>
    </row>
    <row r="409" spans="1:7" x14ac:dyDescent="0.3">
      <c r="A409" s="3" t="s">
        <v>9622</v>
      </c>
      <c r="B409" s="3" t="str">
        <f t="shared" si="6"/>
        <v>421601</v>
      </c>
      <c r="C409" s="3" t="s">
        <v>9623</v>
      </c>
      <c r="D409" s="3" t="s">
        <v>2</v>
      </c>
      <c r="E409" s="3">
        <f>COUNTIF('Public Schools'!B:B,C409)</f>
        <v>4</v>
      </c>
      <c r="F409" s="3">
        <f>COUNTIF('Non-Public Schools'!E:E,C409)</f>
        <v>0</v>
      </c>
      <c r="G409" s="3">
        <f>COUNTIF('Nonpublic Dist of Resid Detail'!A:A,B409)</f>
        <v>11</v>
      </c>
    </row>
    <row r="410" spans="1:7" x14ac:dyDescent="0.3">
      <c r="A410" s="3" t="s">
        <v>9632</v>
      </c>
      <c r="B410" s="3" t="str">
        <f t="shared" si="6"/>
        <v>421800</v>
      </c>
      <c r="C410" s="3" t="s">
        <v>9633</v>
      </c>
      <c r="D410" s="3" t="s">
        <v>2</v>
      </c>
      <c r="E410" s="3">
        <f>COUNTIF('Public Schools'!B:B,C410)</f>
        <v>33</v>
      </c>
      <c r="F410" s="3">
        <f>COUNTIF('Non-Public Schools'!E:E,C410)</f>
        <v>9</v>
      </c>
      <c r="G410" s="3">
        <f>COUNTIF('Nonpublic Dist of Resid Detail'!A:A,B410)</f>
        <v>28</v>
      </c>
    </row>
    <row r="411" spans="1:7" x14ac:dyDescent="0.3">
      <c r="A411" s="3" t="s">
        <v>9716</v>
      </c>
      <c r="B411" s="3" t="str">
        <f t="shared" si="6"/>
        <v>421902</v>
      </c>
      <c r="C411" s="3" t="s">
        <v>9717</v>
      </c>
      <c r="D411" s="3" t="s">
        <v>2</v>
      </c>
      <c r="E411" s="3">
        <f>COUNTIF('Public Schools'!B:B,C411)</f>
        <v>2</v>
      </c>
      <c r="F411" s="3">
        <f>COUNTIF('Non-Public Schools'!E:E,C411)</f>
        <v>0</v>
      </c>
      <c r="G411" s="3">
        <f>COUNTIF('Nonpublic Dist of Resid Detail'!A:A,B411)</f>
        <v>5</v>
      </c>
    </row>
    <row r="412" spans="1:7" x14ac:dyDescent="0.3">
      <c r="A412" s="3" t="s">
        <v>9722</v>
      </c>
      <c r="B412" s="3" t="str">
        <f t="shared" si="6"/>
        <v>430300</v>
      </c>
      <c r="C412" s="3" t="s">
        <v>9723</v>
      </c>
      <c r="D412" s="3" t="s">
        <v>2</v>
      </c>
      <c r="E412" s="3">
        <f>COUNTIF('Public Schools'!B:B,C412)</f>
        <v>3</v>
      </c>
      <c r="F412" s="3">
        <f>COUNTIF('Non-Public Schools'!E:E,C412)</f>
        <v>2</v>
      </c>
      <c r="G412" s="3">
        <f>COUNTIF('Nonpublic Dist of Resid Detail'!A:A,B412)</f>
        <v>15</v>
      </c>
    </row>
    <row r="413" spans="1:7" x14ac:dyDescent="0.3">
      <c r="A413" s="3" t="s">
        <v>9733</v>
      </c>
      <c r="B413" s="3" t="str">
        <f t="shared" si="6"/>
        <v>430501</v>
      </c>
      <c r="C413" s="3" t="s">
        <v>9734</v>
      </c>
      <c r="D413" s="3" t="s">
        <v>2</v>
      </c>
      <c r="E413" s="3">
        <f>COUNTIF('Public Schools'!B:B,C413)</f>
        <v>3</v>
      </c>
      <c r="F413" s="3">
        <f>COUNTIF('Non-Public Schools'!E:E,C413)</f>
        <v>0</v>
      </c>
      <c r="G413" s="3">
        <f>COUNTIF('Nonpublic Dist of Resid Detail'!A:A,B413)</f>
        <v>10</v>
      </c>
    </row>
    <row r="414" spans="1:7" x14ac:dyDescent="0.3">
      <c r="A414" s="3" t="s">
        <v>9741</v>
      </c>
      <c r="B414" s="3" t="str">
        <f t="shared" si="6"/>
        <v>430700</v>
      </c>
      <c r="C414" s="3" t="s">
        <v>9742</v>
      </c>
      <c r="D414" s="3" t="s">
        <v>2</v>
      </c>
      <c r="E414" s="3">
        <f>COUNTIF('Public Schools'!B:B,C414)</f>
        <v>4</v>
      </c>
      <c r="F414" s="3">
        <f>COUNTIF('Non-Public Schools'!E:E,C414)</f>
        <v>2</v>
      </c>
      <c r="G414" s="3">
        <f>COUNTIF('Nonpublic Dist of Resid Detail'!A:A,B414)</f>
        <v>7</v>
      </c>
    </row>
    <row r="415" spans="1:7" x14ac:dyDescent="0.3">
      <c r="A415" s="3" t="s">
        <v>9754</v>
      </c>
      <c r="B415" s="3" t="str">
        <f t="shared" si="6"/>
        <v>430901</v>
      </c>
      <c r="C415" s="3" t="s">
        <v>9755</v>
      </c>
      <c r="D415" s="3" t="s">
        <v>2</v>
      </c>
      <c r="E415" s="3">
        <f>COUNTIF('Public Schools'!B:B,C415)</f>
        <v>4</v>
      </c>
      <c r="F415" s="3">
        <f>COUNTIF('Non-Public Schools'!E:E,C415)</f>
        <v>0</v>
      </c>
      <c r="G415" s="3">
        <f>COUNTIF('Nonpublic Dist of Resid Detail'!A:A,B415)</f>
        <v>11</v>
      </c>
    </row>
    <row r="416" spans="1:7" x14ac:dyDescent="0.3">
      <c r="A416" s="3" t="s">
        <v>9764</v>
      </c>
      <c r="B416" s="3" t="str">
        <f t="shared" si="6"/>
        <v>431101</v>
      </c>
      <c r="C416" s="3" t="s">
        <v>9765</v>
      </c>
      <c r="D416" s="3" t="s">
        <v>2</v>
      </c>
      <c r="E416" s="3">
        <f>COUNTIF('Public Schools'!B:B,C416)</f>
        <v>3</v>
      </c>
      <c r="F416" s="3">
        <f>COUNTIF('Non-Public Schools'!E:E,C416)</f>
        <v>0</v>
      </c>
      <c r="G416" s="3">
        <f>COUNTIF('Nonpublic Dist of Resid Detail'!A:A,B416)</f>
        <v>5</v>
      </c>
    </row>
    <row r="417" spans="1:7" x14ac:dyDescent="0.3">
      <c r="A417" s="3" t="s">
        <v>9772</v>
      </c>
      <c r="B417" s="3" t="str">
        <f t="shared" si="6"/>
        <v>431201</v>
      </c>
      <c r="C417" s="3" t="s">
        <v>9773</v>
      </c>
      <c r="D417" s="3" t="s">
        <v>2</v>
      </c>
      <c r="E417" s="3">
        <f>COUNTIF('Public Schools'!B:B,C417)</f>
        <v>2</v>
      </c>
      <c r="F417" s="3">
        <f>COUNTIF('Non-Public Schools'!E:E,C417)</f>
        <v>0</v>
      </c>
      <c r="G417" s="3">
        <f>COUNTIF('Nonpublic Dist of Resid Detail'!A:A,B417)</f>
        <v>4</v>
      </c>
    </row>
    <row r="418" spans="1:7" x14ac:dyDescent="0.3">
      <c r="A418" s="3" t="s">
        <v>9778</v>
      </c>
      <c r="B418" s="3" t="str">
        <f t="shared" si="6"/>
        <v>431301</v>
      </c>
      <c r="C418" s="3" t="s">
        <v>9779</v>
      </c>
      <c r="D418" s="3" t="s">
        <v>2</v>
      </c>
      <c r="E418" s="3">
        <f>COUNTIF('Public Schools'!B:B,C418)</f>
        <v>4</v>
      </c>
      <c r="F418" s="3">
        <f>COUNTIF('Non-Public Schools'!E:E,C418)</f>
        <v>0</v>
      </c>
      <c r="G418" s="3">
        <f>COUNTIF('Nonpublic Dist of Resid Detail'!A:A,B418)</f>
        <v>7</v>
      </c>
    </row>
    <row r="419" spans="1:7" x14ac:dyDescent="0.3">
      <c r="A419" s="3" t="s">
        <v>9788</v>
      </c>
      <c r="B419" s="3" t="str">
        <f t="shared" si="6"/>
        <v>431401</v>
      </c>
      <c r="C419" s="3" t="s">
        <v>9789</v>
      </c>
      <c r="D419" s="3" t="s">
        <v>2</v>
      </c>
      <c r="E419" s="3">
        <f>COUNTIF('Public Schools'!B:B,C419)</f>
        <v>2</v>
      </c>
      <c r="F419" s="3">
        <f>COUNTIF('Non-Public Schools'!E:E,C419)</f>
        <v>0</v>
      </c>
      <c r="G419" s="3">
        <f>COUNTIF('Nonpublic Dist of Resid Detail'!A:A,B419)</f>
        <v>3</v>
      </c>
    </row>
    <row r="420" spans="1:7" x14ac:dyDescent="0.3">
      <c r="A420" s="3" t="s">
        <v>9794</v>
      </c>
      <c r="B420" s="3" t="str">
        <f t="shared" si="6"/>
        <v>431701</v>
      </c>
      <c r="C420" s="3" t="s">
        <v>9795</v>
      </c>
      <c r="D420" s="3" t="s">
        <v>2</v>
      </c>
      <c r="E420" s="3">
        <f>COUNTIF('Public Schools'!B:B,C420)</f>
        <v>5</v>
      </c>
      <c r="F420" s="3">
        <f>COUNTIF('Non-Public Schools'!E:E,C420)</f>
        <v>0</v>
      </c>
      <c r="G420" s="3">
        <f>COUNTIF('Nonpublic Dist of Resid Detail'!A:A,B420)</f>
        <v>18</v>
      </c>
    </row>
    <row r="421" spans="1:7" x14ac:dyDescent="0.3">
      <c r="A421" s="3" t="s">
        <v>9806</v>
      </c>
      <c r="B421" s="3" t="str">
        <f t="shared" si="6"/>
        <v>440102</v>
      </c>
      <c r="C421" s="3" t="s">
        <v>9807</v>
      </c>
      <c r="D421" s="3" t="s">
        <v>2</v>
      </c>
      <c r="E421" s="3">
        <f>COUNTIF('Public Schools'!B:B,C421)</f>
        <v>5</v>
      </c>
      <c r="F421" s="3">
        <f>COUNTIF('Non-Public Schools'!E:E,C421)</f>
        <v>1</v>
      </c>
      <c r="G421" s="3">
        <f>COUNTIF('Nonpublic Dist of Resid Detail'!A:A,B421)</f>
        <v>22</v>
      </c>
    </row>
    <row r="422" spans="1:7" x14ac:dyDescent="0.3">
      <c r="A422" s="3" t="s">
        <v>9820</v>
      </c>
      <c r="B422" s="3" t="str">
        <f t="shared" si="6"/>
        <v>440201</v>
      </c>
      <c r="C422" s="3" t="s">
        <v>9821</v>
      </c>
      <c r="D422" s="3" t="s">
        <v>2</v>
      </c>
      <c r="E422" s="3">
        <f>COUNTIF('Public Schools'!B:B,C422)</f>
        <v>2</v>
      </c>
      <c r="F422" s="3">
        <f>COUNTIF('Non-Public Schools'!E:E,C422)</f>
        <v>0</v>
      </c>
      <c r="G422" s="3">
        <f>COUNTIF('Nonpublic Dist of Resid Detail'!A:A,B422)</f>
        <v>11</v>
      </c>
    </row>
    <row r="423" spans="1:7" x14ac:dyDescent="0.3">
      <c r="A423" s="3" t="s">
        <v>9826</v>
      </c>
      <c r="B423" s="3" t="str">
        <f t="shared" si="6"/>
        <v>440301</v>
      </c>
      <c r="C423" s="3" t="s">
        <v>9827</v>
      </c>
      <c r="D423" s="3" t="s">
        <v>2</v>
      </c>
      <c r="E423" s="3">
        <f>COUNTIF('Public Schools'!B:B,C423)</f>
        <v>5</v>
      </c>
      <c r="F423" s="3">
        <f>COUNTIF('Non-Public Schools'!E:E,C423)</f>
        <v>2</v>
      </c>
      <c r="G423" s="3">
        <f>COUNTIF('Nonpublic Dist of Resid Detail'!A:A,B423)</f>
        <v>16</v>
      </c>
    </row>
    <row r="424" spans="1:7" x14ac:dyDescent="0.3">
      <c r="A424" s="3" t="s">
        <v>9842</v>
      </c>
      <c r="B424" s="3" t="str">
        <f t="shared" si="6"/>
        <v>440401</v>
      </c>
      <c r="C424" s="3" t="s">
        <v>9843</v>
      </c>
      <c r="D424" s="3" t="s">
        <v>2</v>
      </c>
      <c r="E424" s="3">
        <f>COUNTIF('Public Schools'!B:B,C424)</f>
        <v>7</v>
      </c>
      <c r="F424" s="3">
        <f>COUNTIF('Non-Public Schools'!E:E,C424)</f>
        <v>1</v>
      </c>
      <c r="G424" s="3">
        <f>COUNTIF('Nonpublic Dist of Resid Detail'!A:A,B424)</f>
        <v>21</v>
      </c>
    </row>
    <row r="425" spans="1:7" x14ac:dyDescent="0.3">
      <c r="A425" s="3" t="s">
        <v>9859</v>
      </c>
      <c r="B425" s="3" t="str">
        <f t="shared" si="6"/>
        <v>440601</v>
      </c>
      <c r="C425" s="3" t="s">
        <v>9860</v>
      </c>
      <c r="D425" s="3" t="s">
        <v>2</v>
      </c>
      <c r="E425" s="3">
        <f>COUNTIF('Public Schools'!B:B,C425)</f>
        <v>4</v>
      </c>
      <c r="F425" s="3">
        <f>COUNTIF('Non-Public Schools'!E:E,C425)</f>
        <v>2</v>
      </c>
      <c r="G425" s="3">
        <f>COUNTIF('Nonpublic Dist of Resid Detail'!A:A,B425)</f>
        <v>17</v>
      </c>
    </row>
    <row r="426" spans="1:7" x14ac:dyDescent="0.3">
      <c r="A426" s="3" t="s">
        <v>9873</v>
      </c>
      <c r="B426" s="3" t="str">
        <f t="shared" si="6"/>
        <v>440901</v>
      </c>
      <c r="C426" s="3" t="s">
        <v>9874</v>
      </c>
      <c r="D426" s="3" t="s">
        <v>2</v>
      </c>
      <c r="E426" s="3">
        <f>COUNTIF('Public Schools'!B:B,C426)</f>
        <v>3</v>
      </c>
      <c r="F426" s="3">
        <f>COUNTIF('Non-Public Schools'!E:E,C426)</f>
        <v>2</v>
      </c>
      <c r="G426" s="3">
        <f>COUNTIF('Nonpublic Dist of Resid Detail'!A:A,B426)</f>
        <v>9</v>
      </c>
    </row>
    <row r="427" spans="1:7" x14ac:dyDescent="0.3">
      <c r="A427" s="3" t="s">
        <v>9885</v>
      </c>
      <c r="B427" s="3" t="str">
        <f t="shared" si="6"/>
        <v>441000</v>
      </c>
      <c r="C427" s="3" t="s">
        <v>9886</v>
      </c>
      <c r="D427" s="3" t="s">
        <v>2</v>
      </c>
      <c r="E427" s="3">
        <f>COUNTIF('Public Schools'!B:B,C427)</f>
        <v>6</v>
      </c>
      <c r="F427" s="3">
        <f>COUNTIF('Non-Public Schools'!E:E,C427)</f>
        <v>4</v>
      </c>
      <c r="G427" s="3">
        <f>COUNTIF('Nonpublic Dist of Resid Detail'!A:A,B427)</f>
        <v>28</v>
      </c>
    </row>
    <row r="428" spans="1:7" x14ac:dyDescent="0.3">
      <c r="A428" s="3" t="s">
        <v>9906</v>
      </c>
      <c r="B428" s="3" t="str">
        <f t="shared" si="6"/>
        <v>441101</v>
      </c>
      <c r="C428" s="3" t="s">
        <v>9907</v>
      </c>
      <c r="D428" s="3" t="s">
        <v>2</v>
      </c>
      <c r="E428" s="3">
        <f>COUNTIF('Public Schools'!B:B,C428)</f>
        <v>5</v>
      </c>
      <c r="F428" s="3">
        <f>COUNTIF('Non-Public Schools'!E:E,C428)</f>
        <v>0</v>
      </c>
      <c r="G428" s="3">
        <f>COUNTIF('Nonpublic Dist of Resid Detail'!A:A,B428)</f>
        <v>14</v>
      </c>
    </row>
    <row r="429" spans="1:7" x14ac:dyDescent="0.3">
      <c r="A429" s="3" t="s">
        <v>9918</v>
      </c>
      <c r="B429" s="3" t="str">
        <f t="shared" si="6"/>
        <v>441201</v>
      </c>
      <c r="C429" s="3" t="s">
        <v>9919</v>
      </c>
      <c r="D429" s="3" t="s">
        <v>2</v>
      </c>
      <c r="E429" s="3">
        <f>COUNTIF('Public Schools'!B:B,C429)</f>
        <v>7</v>
      </c>
      <c r="F429" s="3">
        <f>COUNTIF('Non-Public Schools'!E:E,C429)</f>
        <v>5</v>
      </c>
      <c r="G429" s="3">
        <f>COUNTIF('Nonpublic Dist of Resid Detail'!A:A,B429)</f>
        <v>42</v>
      </c>
    </row>
    <row r="430" spans="1:7" x14ac:dyDescent="0.3">
      <c r="A430" s="3" t="s">
        <v>9943</v>
      </c>
      <c r="B430" s="3" t="str">
        <f t="shared" si="6"/>
        <v>441202</v>
      </c>
      <c r="C430" s="3" t="s">
        <v>9944</v>
      </c>
      <c r="D430" s="3" t="s">
        <v>2</v>
      </c>
      <c r="E430" s="3">
        <f>COUNTIF('Public Schools'!B:B,C430)</f>
        <v>1</v>
      </c>
      <c r="F430" s="3">
        <f>COUNTIF('Non-Public Schools'!E:E,C430)</f>
        <v>8</v>
      </c>
      <c r="G430" s="3">
        <f>COUNTIF('Nonpublic Dist of Resid Detail'!A:A,B430)</f>
        <v>23</v>
      </c>
    </row>
    <row r="431" spans="1:7" x14ac:dyDescent="0.3">
      <c r="A431" s="3" t="s">
        <v>9963</v>
      </c>
      <c r="B431" s="3" t="str">
        <f t="shared" si="6"/>
        <v>441301</v>
      </c>
      <c r="C431" s="3" t="s">
        <v>9964</v>
      </c>
      <c r="D431" s="3" t="s">
        <v>2</v>
      </c>
      <c r="E431" s="3">
        <f>COUNTIF('Public Schools'!B:B,C431)</f>
        <v>6</v>
      </c>
      <c r="F431" s="3">
        <f>COUNTIF('Non-Public Schools'!E:E,C431)</f>
        <v>6</v>
      </c>
      <c r="G431" s="3">
        <f>COUNTIF('Nonpublic Dist of Resid Detail'!A:A,B431)</f>
        <v>21</v>
      </c>
    </row>
    <row r="432" spans="1:7" x14ac:dyDescent="0.3">
      <c r="A432" s="3" t="s">
        <v>9989</v>
      </c>
      <c r="B432" s="3" t="str">
        <f t="shared" si="6"/>
        <v>441600</v>
      </c>
      <c r="C432" s="3" t="s">
        <v>9990</v>
      </c>
      <c r="D432" s="3" t="s">
        <v>2</v>
      </c>
      <c r="E432" s="3">
        <f>COUNTIF('Public Schools'!B:B,C432)</f>
        <v>12</v>
      </c>
      <c r="F432" s="3">
        <f>COUNTIF('Non-Public Schools'!E:E,C432)</f>
        <v>6</v>
      </c>
      <c r="G432" s="3">
        <f>COUNTIF('Nonpublic Dist of Resid Detail'!A:A,B432)</f>
        <v>44</v>
      </c>
    </row>
    <row r="433" spans="1:7" x14ac:dyDescent="0.3">
      <c r="A433" s="3" t="s">
        <v>10026</v>
      </c>
      <c r="B433" s="3" t="str">
        <f t="shared" si="6"/>
        <v>441800</v>
      </c>
      <c r="C433" s="3" t="s">
        <v>10027</v>
      </c>
      <c r="D433" s="3" t="s">
        <v>2</v>
      </c>
      <c r="E433" s="3">
        <f>COUNTIF('Public Schools'!B:B,C433)</f>
        <v>4</v>
      </c>
      <c r="F433" s="3">
        <f>COUNTIF('Non-Public Schools'!E:E,C433)</f>
        <v>2</v>
      </c>
      <c r="G433" s="3">
        <f>COUNTIF('Nonpublic Dist of Resid Detail'!A:A,B433)</f>
        <v>9</v>
      </c>
    </row>
    <row r="434" spans="1:7" x14ac:dyDescent="0.3">
      <c r="A434" s="3" t="s">
        <v>10040</v>
      </c>
      <c r="B434" s="3" t="str">
        <f t="shared" si="6"/>
        <v>441903</v>
      </c>
      <c r="C434" s="3" t="s">
        <v>10041</v>
      </c>
      <c r="D434" s="3" t="s">
        <v>2</v>
      </c>
      <c r="E434" s="3">
        <f>COUNTIF('Public Schools'!B:B,C434)</f>
        <v>2</v>
      </c>
      <c r="F434" s="3">
        <f>COUNTIF('Non-Public Schools'!E:E,C434)</f>
        <v>1</v>
      </c>
      <c r="G434" s="3">
        <f>COUNTIF('Nonpublic Dist of Resid Detail'!A:A,B434)</f>
        <v>8</v>
      </c>
    </row>
    <row r="435" spans="1:7" x14ac:dyDescent="0.3">
      <c r="A435" s="3" t="s">
        <v>10048</v>
      </c>
      <c r="B435" s="3" t="str">
        <f t="shared" si="6"/>
        <v>442101</v>
      </c>
      <c r="C435" s="3" t="s">
        <v>10049</v>
      </c>
      <c r="D435" s="3" t="s">
        <v>2</v>
      </c>
      <c r="E435" s="3">
        <f>COUNTIF('Public Schools'!B:B,C435)</f>
        <v>4</v>
      </c>
      <c r="F435" s="3">
        <f>COUNTIF('Non-Public Schools'!E:E,C435)</f>
        <v>2</v>
      </c>
      <c r="G435" s="3">
        <f>COUNTIF('Nonpublic Dist of Resid Detail'!A:A,B435)</f>
        <v>21</v>
      </c>
    </row>
    <row r="436" spans="1:7" x14ac:dyDescent="0.3">
      <c r="A436" s="3" t="s">
        <v>10062</v>
      </c>
      <c r="B436" s="3" t="str">
        <f t="shared" si="6"/>
        <v>442111</v>
      </c>
      <c r="C436" s="3" t="s">
        <v>10063</v>
      </c>
      <c r="D436" s="3" t="s">
        <v>2</v>
      </c>
      <c r="E436" s="3">
        <f>COUNTIF('Public Schools'!B:B,C436)</f>
        <v>2</v>
      </c>
      <c r="F436" s="3">
        <f>COUNTIF('Non-Public Schools'!E:E,C436)</f>
        <v>0</v>
      </c>
      <c r="G436" s="3">
        <f>COUNTIF('Nonpublic Dist of Resid Detail'!A:A,B436)</f>
        <v>8</v>
      </c>
    </row>
    <row r="437" spans="1:7" x14ac:dyDescent="0.3">
      <c r="A437" s="3" t="s">
        <v>10068</v>
      </c>
      <c r="B437" s="3" t="str">
        <f t="shared" si="6"/>
        <v>442115</v>
      </c>
      <c r="C437" s="3" t="s">
        <v>10069</v>
      </c>
      <c r="D437" s="3" t="s">
        <v>2</v>
      </c>
      <c r="E437" s="3">
        <f>COUNTIF('Public Schools'!B:B,C437)</f>
        <v>2</v>
      </c>
      <c r="F437" s="3">
        <f>COUNTIF('Non-Public Schools'!E:E,C437)</f>
        <v>0</v>
      </c>
      <c r="G437" s="3">
        <f>COUNTIF('Nonpublic Dist of Resid Detail'!A:A,B437)</f>
        <v>8</v>
      </c>
    </row>
    <row r="438" spans="1:7" x14ac:dyDescent="0.3">
      <c r="A438" s="3" t="s">
        <v>10074</v>
      </c>
      <c r="B438" s="3" t="str">
        <f t="shared" si="6"/>
        <v>450101</v>
      </c>
      <c r="C438" s="3" t="s">
        <v>10075</v>
      </c>
      <c r="D438" s="3" t="s">
        <v>2</v>
      </c>
      <c r="E438" s="3">
        <f>COUNTIF('Public Schools'!B:B,C438)</f>
        <v>3</v>
      </c>
      <c r="F438" s="3">
        <f>COUNTIF('Non-Public Schools'!E:E,C438)</f>
        <v>0</v>
      </c>
      <c r="G438" s="3">
        <f>COUNTIF('Nonpublic Dist of Resid Detail'!A:A,B438)</f>
        <v>5</v>
      </c>
    </row>
    <row r="439" spans="1:7" x14ac:dyDescent="0.3">
      <c r="A439" s="3" t="s">
        <v>10082</v>
      </c>
      <c r="B439" s="3" t="str">
        <f t="shared" si="6"/>
        <v>450607</v>
      </c>
      <c r="C439" s="3" t="s">
        <v>10083</v>
      </c>
      <c r="D439" s="3" t="s">
        <v>2</v>
      </c>
      <c r="E439" s="3">
        <f>COUNTIF('Public Schools'!B:B,C439)</f>
        <v>2</v>
      </c>
      <c r="F439" s="3">
        <f>COUNTIF('Non-Public Schools'!E:E,C439)</f>
        <v>0</v>
      </c>
      <c r="G439" s="3">
        <f>COUNTIF('Nonpublic Dist of Resid Detail'!A:A,B439)</f>
        <v>5</v>
      </c>
    </row>
    <row r="440" spans="1:7" x14ac:dyDescent="0.3">
      <c r="A440" s="3" t="s">
        <v>10088</v>
      </c>
      <c r="B440" s="3" t="str">
        <f t="shared" si="6"/>
        <v>450704</v>
      </c>
      <c r="C440" s="3" t="s">
        <v>10089</v>
      </c>
      <c r="D440" s="3" t="s">
        <v>2</v>
      </c>
      <c r="E440" s="3">
        <f>COUNTIF('Public Schools'!B:B,C440)</f>
        <v>2</v>
      </c>
      <c r="F440" s="3">
        <f>COUNTIF('Non-Public Schools'!E:E,C440)</f>
        <v>0</v>
      </c>
      <c r="G440" s="3">
        <f>COUNTIF('Nonpublic Dist of Resid Detail'!A:A,B440)</f>
        <v>7</v>
      </c>
    </row>
    <row r="441" spans="1:7" x14ac:dyDescent="0.3">
      <c r="A441" s="3" t="s">
        <v>10094</v>
      </c>
      <c r="B441" s="3" t="str">
        <f t="shared" si="6"/>
        <v>450801</v>
      </c>
      <c r="C441" s="3" t="s">
        <v>10095</v>
      </c>
      <c r="D441" s="3" t="s">
        <v>2</v>
      </c>
      <c r="E441" s="3">
        <f>COUNTIF('Public Schools'!B:B,C441)</f>
        <v>3</v>
      </c>
      <c r="F441" s="3">
        <f>COUNTIF('Non-Public Schools'!E:E,C441)</f>
        <v>1</v>
      </c>
      <c r="G441" s="3">
        <f>COUNTIF('Nonpublic Dist of Resid Detail'!A:A,B441)</f>
        <v>3</v>
      </c>
    </row>
    <row r="442" spans="1:7" x14ac:dyDescent="0.3">
      <c r="A442" s="3" t="s">
        <v>10104</v>
      </c>
      <c r="B442" s="3" t="str">
        <f t="shared" si="6"/>
        <v>451001</v>
      </c>
      <c r="C442" s="3" t="s">
        <v>10105</v>
      </c>
      <c r="D442" s="3" t="s">
        <v>2</v>
      </c>
      <c r="E442" s="3">
        <f>COUNTIF('Public Schools'!B:B,C442)</f>
        <v>2</v>
      </c>
      <c r="F442" s="3">
        <f>COUNTIF('Non-Public Schools'!E:E,C442)</f>
        <v>0</v>
      </c>
      <c r="G442" s="3">
        <f>COUNTIF('Nonpublic Dist of Resid Detail'!A:A,B442)</f>
        <v>3</v>
      </c>
    </row>
    <row r="443" spans="1:7" x14ac:dyDescent="0.3">
      <c r="A443" s="3" t="s">
        <v>10110</v>
      </c>
      <c r="B443" s="3" t="str">
        <f t="shared" si="6"/>
        <v>460102</v>
      </c>
      <c r="C443" s="3" t="s">
        <v>10111</v>
      </c>
      <c r="D443" s="3" t="s">
        <v>2</v>
      </c>
      <c r="E443" s="3">
        <f>COUNTIF('Public Schools'!B:B,C443)</f>
        <v>2</v>
      </c>
      <c r="F443" s="3">
        <f>COUNTIF('Non-Public Schools'!E:E,C443)</f>
        <v>0</v>
      </c>
      <c r="G443" s="3">
        <f>COUNTIF('Nonpublic Dist of Resid Detail'!A:A,B443)</f>
        <v>4</v>
      </c>
    </row>
    <row r="444" spans="1:7" x14ac:dyDescent="0.3">
      <c r="A444" s="3" t="s">
        <v>10116</v>
      </c>
      <c r="B444" s="3" t="str">
        <f t="shared" si="6"/>
        <v>460500</v>
      </c>
      <c r="C444" s="3" t="s">
        <v>10117</v>
      </c>
      <c r="D444" s="3" t="s">
        <v>2</v>
      </c>
      <c r="E444" s="3">
        <f>COUNTIF('Public Schools'!B:B,C444)</f>
        <v>6</v>
      </c>
      <c r="F444" s="3">
        <f>COUNTIF('Non-Public Schools'!E:E,C444)</f>
        <v>0</v>
      </c>
      <c r="G444" s="3">
        <f>COUNTIF('Nonpublic Dist of Resid Detail'!A:A,B444)</f>
        <v>10</v>
      </c>
    </row>
    <row r="445" spans="1:7" x14ac:dyDescent="0.3">
      <c r="A445" s="3" t="s">
        <v>10130</v>
      </c>
      <c r="B445" s="3" t="str">
        <f t="shared" si="6"/>
        <v>460701</v>
      </c>
      <c r="C445" s="3" t="s">
        <v>10131</v>
      </c>
      <c r="D445" s="3" t="s">
        <v>2</v>
      </c>
      <c r="E445" s="3">
        <f>COUNTIF('Public Schools'!B:B,C445)</f>
        <v>3</v>
      </c>
      <c r="F445" s="3">
        <f>COUNTIF('Non-Public Schools'!E:E,C445)</f>
        <v>1</v>
      </c>
      <c r="G445" s="3">
        <f>COUNTIF('Nonpublic Dist of Resid Detail'!A:A,B445)</f>
        <v>5</v>
      </c>
    </row>
    <row r="446" spans="1:7" x14ac:dyDescent="0.3">
      <c r="A446" s="3" t="s">
        <v>10140</v>
      </c>
      <c r="B446" s="3" t="str">
        <f t="shared" si="6"/>
        <v>460801</v>
      </c>
      <c r="C446" s="3" t="s">
        <v>10141</v>
      </c>
      <c r="D446" s="3" t="s">
        <v>2</v>
      </c>
      <c r="E446" s="3">
        <f>COUNTIF('Public Schools'!B:B,C446)</f>
        <v>7</v>
      </c>
      <c r="F446" s="3">
        <f>COUNTIF('Non-Public Schools'!E:E,C446)</f>
        <v>0</v>
      </c>
      <c r="G446" s="3">
        <f>COUNTIF('Nonpublic Dist of Resid Detail'!A:A,B446)</f>
        <v>14</v>
      </c>
    </row>
    <row r="447" spans="1:7" x14ac:dyDescent="0.3">
      <c r="A447" s="3" t="s">
        <v>10156</v>
      </c>
      <c r="B447" s="3" t="str">
        <f t="shared" si="6"/>
        <v>460901</v>
      </c>
      <c r="C447" s="3" t="s">
        <v>10157</v>
      </c>
      <c r="D447" s="3" t="s">
        <v>2</v>
      </c>
      <c r="E447" s="3">
        <f>COUNTIF('Public Schools'!B:B,C447)</f>
        <v>5</v>
      </c>
      <c r="F447" s="3">
        <f>COUNTIF('Non-Public Schools'!E:E,C447)</f>
        <v>0</v>
      </c>
      <c r="G447" s="3">
        <f>COUNTIF('Nonpublic Dist of Resid Detail'!A:A,B447)</f>
        <v>4</v>
      </c>
    </row>
    <row r="448" spans="1:7" x14ac:dyDescent="0.3">
      <c r="A448" s="3" t="s">
        <v>10168</v>
      </c>
      <c r="B448" s="3" t="str">
        <f t="shared" si="6"/>
        <v>461300</v>
      </c>
      <c r="C448" s="3" t="s">
        <v>10169</v>
      </c>
      <c r="D448" s="3" t="s">
        <v>2</v>
      </c>
      <c r="E448" s="3">
        <f>COUNTIF('Public Schools'!B:B,C448)</f>
        <v>7</v>
      </c>
      <c r="F448" s="3">
        <f>COUNTIF('Non-Public Schools'!E:E,C448)</f>
        <v>2</v>
      </c>
      <c r="G448" s="3">
        <f>COUNTIF('Nonpublic Dist of Resid Detail'!A:A,B448)</f>
        <v>6</v>
      </c>
    </row>
    <row r="449" spans="1:7" x14ac:dyDescent="0.3">
      <c r="A449" s="3" t="s">
        <v>10188</v>
      </c>
      <c r="B449" s="3" t="str">
        <f t="shared" si="6"/>
        <v>461801</v>
      </c>
      <c r="C449" s="3" t="s">
        <v>10189</v>
      </c>
      <c r="D449" s="3" t="s">
        <v>2</v>
      </c>
      <c r="E449" s="3">
        <f>COUNTIF('Public Schools'!B:B,C449)</f>
        <v>3</v>
      </c>
      <c r="F449" s="3">
        <f>COUNTIF('Non-Public Schools'!E:E,C449)</f>
        <v>0</v>
      </c>
      <c r="G449" s="3">
        <f>COUNTIF('Nonpublic Dist of Resid Detail'!A:A,B449)</f>
        <v>1</v>
      </c>
    </row>
    <row r="450" spans="1:7" x14ac:dyDescent="0.3">
      <c r="A450" s="3" t="s">
        <v>10196</v>
      </c>
      <c r="B450" s="3" t="str">
        <f t="shared" ref="B450:B513" si="7">LEFT(A450,6)</f>
        <v>461901</v>
      </c>
      <c r="C450" s="3" t="s">
        <v>10197</v>
      </c>
      <c r="D450" s="3" t="s">
        <v>2</v>
      </c>
      <c r="E450" s="3">
        <f>COUNTIF('Public Schools'!B:B,C450)</f>
        <v>3</v>
      </c>
      <c r="F450" s="3">
        <f>COUNTIF('Non-Public Schools'!E:E,C450)</f>
        <v>0</v>
      </c>
      <c r="G450" s="3">
        <f>COUNTIF('Nonpublic Dist of Resid Detail'!A:A,B450)</f>
        <v>3</v>
      </c>
    </row>
    <row r="451" spans="1:7" x14ac:dyDescent="0.3">
      <c r="A451" s="3" t="s">
        <v>10204</v>
      </c>
      <c r="B451" s="3" t="str">
        <f t="shared" si="7"/>
        <v>462001</v>
      </c>
      <c r="C451" s="3" t="s">
        <v>10205</v>
      </c>
      <c r="D451" s="3" t="s">
        <v>2</v>
      </c>
      <c r="E451" s="3">
        <f>COUNTIF('Public Schools'!B:B,C451)</f>
        <v>3</v>
      </c>
      <c r="F451" s="3">
        <f>COUNTIF('Non-Public Schools'!E:E,C451)</f>
        <v>0</v>
      </c>
      <c r="G451" s="3">
        <f>COUNTIF('Nonpublic Dist of Resid Detail'!A:A,B451)</f>
        <v>11</v>
      </c>
    </row>
    <row r="452" spans="1:7" x14ac:dyDescent="0.3">
      <c r="A452" s="3" t="s">
        <v>10212</v>
      </c>
      <c r="B452" s="3" t="str">
        <f t="shared" si="7"/>
        <v>470202</v>
      </c>
      <c r="C452" s="3" t="s">
        <v>10213</v>
      </c>
      <c r="D452" s="3" t="s">
        <v>2</v>
      </c>
      <c r="E452" s="3">
        <f>COUNTIF('Public Schools'!B:B,C452)</f>
        <v>2</v>
      </c>
      <c r="F452" s="3">
        <f>COUNTIF('Non-Public Schools'!E:E,C452)</f>
        <v>0</v>
      </c>
      <c r="G452" s="3">
        <f>COUNTIF('Nonpublic Dist of Resid Detail'!A:A,B452)</f>
        <v>2</v>
      </c>
    </row>
    <row r="453" spans="1:7" x14ac:dyDescent="0.3">
      <c r="A453" s="3" t="s">
        <v>10218</v>
      </c>
      <c r="B453" s="3" t="str">
        <f t="shared" si="7"/>
        <v>470501</v>
      </c>
      <c r="C453" s="3" t="s">
        <v>10219</v>
      </c>
      <c r="D453" s="3" t="s">
        <v>2</v>
      </c>
      <c r="E453" s="3">
        <f>COUNTIF('Public Schools'!B:B,C453)</f>
        <v>1</v>
      </c>
      <c r="F453" s="3">
        <f>COUNTIF('Non-Public Schools'!E:E,C453)</f>
        <v>1</v>
      </c>
      <c r="G453" s="3">
        <f>COUNTIF('Nonpublic Dist of Resid Detail'!A:A,B453)</f>
        <v>1</v>
      </c>
    </row>
    <row r="454" spans="1:7" x14ac:dyDescent="0.3">
      <c r="A454" s="3" t="s">
        <v>10224</v>
      </c>
      <c r="B454" s="3" t="str">
        <f t="shared" si="7"/>
        <v>470801</v>
      </c>
      <c r="C454" s="3" t="s">
        <v>10225</v>
      </c>
      <c r="D454" s="3" t="s">
        <v>2</v>
      </c>
      <c r="E454" s="3">
        <f>COUNTIF('Public Schools'!B:B,C454)</f>
        <v>1</v>
      </c>
      <c r="F454" s="3">
        <f>COUNTIF('Non-Public Schools'!E:E,C454)</f>
        <v>0</v>
      </c>
      <c r="G454" s="3">
        <f>COUNTIF('Nonpublic Dist of Resid Detail'!A:A,B454)</f>
        <v>1</v>
      </c>
    </row>
    <row r="455" spans="1:7" x14ac:dyDescent="0.3">
      <c r="A455" s="3" t="s">
        <v>10228</v>
      </c>
      <c r="B455" s="3" t="str">
        <f t="shared" si="7"/>
        <v>470901</v>
      </c>
      <c r="C455" s="3" t="s">
        <v>10229</v>
      </c>
      <c r="D455" s="3" t="s">
        <v>2</v>
      </c>
      <c r="E455" s="3">
        <f>COUNTIF('Public Schools'!B:B,C455)</f>
        <v>1</v>
      </c>
      <c r="F455" s="3">
        <f>COUNTIF('Non-Public Schools'!E:E,C455)</f>
        <v>0</v>
      </c>
      <c r="G455" s="3">
        <f>COUNTIF('Nonpublic Dist of Resid Detail'!A:A,B455)</f>
        <v>1</v>
      </c>
    </row>
    <row r="456" spans="1:7" x14ac:dyDescent="0.3">
      <c r="A456" s="3" t="s">
        <v>10232</v>
      </c>
      <c r="B456" s="3" t="str">
        <f t="shared" si="7"/>
        <v>471101</v>
      </c>
      <c r="C456" s="3" t="s">
        <v>10233</v>
      </c>
      <c r="D456" s="3" t="s">
        <v>2</v>
      </c>
      <c r="E456" s="3">
        <f>COUNTIF('Public Schools'!B:B,C456)</f>
        <v>1</v>
      </c>
      <c r="F456" s="3">
        <f>COUNTIF('Non-Public Schools'!E:E,C456)</f>
        <v>1</v>
      </c>
      <c r="G456" s="3">
        <f>COUNTIF('Nonpublic Dist of Resid Detail'!A:A,B456)</f>
        <v>1</v>
      </c>
    </row>
    <row r="457" spans="1:7" x14ac:dyDescent="0.3">
      <c r="A457" s="3" t="s">
        <v>10238</v>
      </c>
      <c r="B457" s="3" t="str">
        <f t="shared" si="7"/>
        <v>471201</v>
      </c>
      <c r="C457" s="3" t="s">
        <v>10239</v>
      </c>
      <c r="D457" s="3" t="s">
        <v>2</v>
      </c>
      <c r="E457" s="3">
        <f>COUNTIF('Public Schools'!B:B,C457)</f>
        <v>1</v>
      </c>
      <c r="F457" s="3">
        <f>COUNTIF('Non-Public Schools'!E:E,C457)</f>
        <v>0</v>
      </c>
      <c r="G457" s="3">
        <f>COUNTIF('Nonpublic Dist of Resid Detail'!A:A,B457)</f>
        <v>2</v>
      </c>
    </row>
    <row r="458" spans="1:7" x14ac:dyDescent="0.3">
      <c r="A458" s="3" t="s">
        <v>10242</v>
      </c>
      <c r="B458" s="3" t="str">
        <f t="shared" si="7"/>
        <v>471400</v>
      </c>
      <c r="C458" s="3" t="s">
        <v>10243</v>
      </c>
      <c r="D458" s="3" t="s">
        <v>2</v>
      </c>
      <c r="E458" s="3">
        <f>COUNTIF('Public Schools'!B:B,C458)</f>
        <v>5</v>
      </c>
      <c r="F458" s="3">
        <f>COUNTIF('Non-Public Schools'!E:E,C458)</f>
        <v>1</v>
      </c>
      <c r="G458" s="3">
        <f>COUNTIF('Nonpublic Dist of Resid Detail'!A:A,B458)</f>
        <v>2</v>
      </c>
    </row>
    <row r="459" spans="1:7" x14ac:dyDescent="0.3">
      <c r="A459" s="3" t="s">
        <v>10256</v>
      </c>
      <c r="B459" s="3" t="str">
        <f t="shared" si="7"/>
        <v>471601</v>
      </c>
      <c r="C459" s="3" t="s">
        <v>10257</v>
      </c>
      <c r="D459" s="3" t="s">
        <v>2</v>
      </c>
      <c r="E459" s="3">
        <f>COUNTIF('Public Schools'!B:B,C459)</f>
        <v>4</v>
      </c>
      <c r="F459" s="3">
        <f>COUNTIF('Non-Public Schools'!E:E,C459)</f>
        <v>0</v>
      </c>
      <c r="G459" s="3">
        <f>COUNTIF('Nonpublic Dist of Resid Detail'!A:A,B459)</f>
        <v>2</v>
      </c>
    </row>
    <row r="460" spans="1:7" x14ac:dyDescent="0.3">
      <c r="A460" s="3" t="s">
        <v>10266</v>
      </c>
      <c r="B460" s="3" t="str">
        <f t="shared" si="7"/>
        <v>471701</v>
      </c>
      <c r="C460" s="3" t="s">
        <v>10267</v>
      </c>
      <c r="D460" s="3" t="s">
        <v>2</v>
      </c>
      <c r="E460" s="3">
        <f>COUNTIF('Public Schools'!B:B,C460)</f>
        <v>2</v>
      </c>
      <c r="F460" s="3">
        <f>COUNTIF('Non-Public Schools'!E:E,C460)</f>
        <v>1</v>
      </c>
      <c r="G460" s="3">
        <f>COUNTIF('Nonpublic Dist of Resid Detail'!A:A,B460)</f>
        <v>5</v>
      </c>
    </row>
    <row r="461" spans="1:7" x14ac:dyDescent="0.3">
      <c r="A461" s="3" t="s">
        <v>10274</v>
      </c>
      <c r="B461" s="3" t="str">
        <f t="shared" si="7"/>
        <v>472001</v>
      </c>
      <c r="C461" s="3" t="s">
        <v>10275</v>
      </c>
      <c r="D461" s="3" t="s">
        <v>2</v>
      </c>
      <c r="E461" s="3">
        <f>COUNTIF('Public Schools'!B:B,C461)</f>
        <v>2</v>
      </c>
      <c r="F461" s="3">
        <f>COUNTIF('Non-Public Schools'!E:E,C461)</f>
        <v>0</v>
      </c>
      <c r="G461" s="3">
        <f>COUNTIF('Nonpublic Dist of Resid Detail'!A:A,B461)</f>
        <v>2</v>
      </c>
    </row>
    <row r="462" spans="1:7" x14ac:dyDescent="0.3">
      <c r="A462" s="3" t="s">
        <v>10280</v>
      </c>
      <c r="B462" s="3" t="str">
        <f t="shared" si="7"/>
        <v>472202</v>
      </c>
      <c r="C462" s="3" t="s">
        <v>10281</v>
      </c>
      <c r="D462" s="3" t="s">
        <v>2</v>
      </c>
      <c r="E462" s="3">
        <f>COUNTIF('Public Schools'!B:B,C462)</f>
        <v>1</v>
      </c>
      <c r="F462" s="3">
        <f>COUNTIF('Non-Public Schools'!E:E,C462)</f>
        <v>0</v>
      </c>
      <c r="G462" s="3">
        <f>COUNTIF('Nonpublic Dist of Resid Detail'!A:A,B462)</f>
        <v>2</v>
      </c>
    </row>
    <row r="463" spans="1:7" x14ac:dyDescent="0.3">
      <c r="A463" s="3" t="s">
        <v>10284</v>
      </c>
      <c r="B463" s="3" t="str">
        <f t="shared" si="7"/>
        <v>472506</v>
      </c>
      <c r="C463" s="3" t="s">
        <v>10285</v>
      </c>
      <c r="D463" s="3" t="s">
        <v>2</v>
      </c>
      <c r="E463" s="3">
        <f>COUNTIF('Public Schools'!B:B,C463)</f>
        <v>1</v>
      </c>
      <c r="F463" s="3">
        <f>COUNTIF('Non-Public Schools'!E:E,C463)</f>
        <v>0</v>
      </c>
      <c r="G463" s="3">
        <f>COUNTIF('Nonpublic Dist of Resid Detail'!A:A,B463)</f>
        <v>1</v>
      </c>
    </row>
    <row r="464" spans="1:7" x14ac:dyDescent="0.3">
      <c r="A464" s="3" t="s">
        <v>10288</v>
      </c>
      <c r="B464" s="3" t="str">
        <f t="shared" si="7"/>
        <v>480101</v>
      </c>
      <c r="C464" s="3" t="s">
        <v>10289</v>
      </c>
      <c r="D464" s="3" t="s">
        <v>2</v>
      </c>
      <c r="E464" s="3">
        <f>COUNTIF('Public Schools'!B:B,C464)</f>
        <v>5</v>
      </c>
      <c r="F464" s="3">
        <f>COUNTIF('Non-Public Schools'!E:E,C464)</f>
        <v>1</v>
      </c>
      <c r="G464" s="3">
        <f>COUNTIF('Nonpublic Dist of Resid Detail'!A:A,B464)</f>
        <v>22</v>
      </c>
    </row>
    <row r="465" spans="1:7" x14ac:dyDescent="0.3">
      <c r="A465" s="3" t="s">
        <v>10302</v>
      </c>
      <c r="B465" s="3" t="str">
        <f t="shared" si="7"/>
        <v>480102</v>
      </c>
      <c r="C465" s="3" t="s">
        <v>10303</v>
      </c>
      <c r="D465" s="3" t="s">
        <v>2</v>
      </c>
      <c r="E465" s="3">
        <f>COUNTIF('Public Schools'!B:B,C465)</f>
        <v>5</v>
      </c>
      <c r="F465" s="3">
        <f>COUNTIF('Non-Public Schools'!E:E,C465)</f>
        <v>2</v>
      </c>
      <c r="G465" s="3">
        <f>COUNTIF('Nonpublic Dist of Resid Detail'!A:A,B465)</f>
        <v>29</v>
      </c>
    </row>
    <row r="466" spans="1:7" x14ac:dyDescent="0.3">
      <c r="A466" s="3" t="s">
        <v>10318</v>
      </c>
      <c r="B466" s="3" t="str">
        <f t="shared" si="7"/>
        <v>480401</v>
      </c>
      <c r="C466" s="3" t="s">
        <v>10319</v>
      </c>
      <c r="D466" s="3" t="s">
        <v>2</v>
      </c>
      <c r="E466" s="3">
        <f>COUNTIF('Public Schools'!B:B,C466)</f>
        <v>2</v>
      </c>
      <c r="F466" s="3">
        <f>COUNTIF('Non-Public Schools'!E:E,C466)</f>
        <v>1</v>
      </c>
      <c r="G466" s="3">
        <f>COUNTIF('Nonpublic Dist of Resid Detail'!A:A,B466)</f>
        <v>14</v>
      </c>
    </row>
    <row r="467" spans="1:7" x14ac:dyDescent="0.3">
      <c r="A467" s="3" t="s">
        <v>10326</v>
      </c>
      <c r="B467" s="3" t="str">
        <f t="shared" si="7"/>
        <v>480404</v>
      </c>
      <c r="C467" s="3" t="s">
        <v>10327</v>
      </c>
      <c r="D467" s="3" t="s">
        <v>2</v>
      </c>
      <c r="E467" s="3">
        <f>COUNTIF('Public Schools'!B:B,C467)</f>
        <v>1</v>
      </c>
      <c r="F467" s="3">
        <f>COUNTIF('Non-Public Schools'!E:E,C467)</f>
        <v>0</v>
      </c>
      <c r="G467" s="3">
        <f>COUNTIF('Nonpublic Dist of Resid Detail'!A:A,B467)</f>
        <v>11</v>
      </c>
    </row>
    <row r="468" spans="1:7" x14ac:dyDescent="0.3">
      <c r="A468" s="3" t="s">
        <v>10330</v>
      </c>
      <c r="B468" s="3" t="str">
        <f t="shared" si="7"/>
        <v>480503</v>
      </c>
      <c r="C468" s="3" t="s">
        <v>10331</v>
      </c>
      <c r="D468" s="3" t="s">
        <v>2</v>
      </c>
      <c r="E468" s="3">
        <f>COUNTIF('Public Schools'!B:B,C468)</f>
        <v>3</v>
      </c>
      <c r="F468" s="3">
        <f>COUNTIF('Non-Public Schools'!E:E,C468)</f>
        <v>0</v>
      </c>
      <c r="G468" s="3">
        <f>COUNTIF('Nonpublic Dist of Resid Detail'!A:A,B468)</f>
        <v>20</v>
      </c>
    </row>
    <row r="469" spans="1:7" x14ac:dyDescent="0.3">
      <c r="A469" s="3" t="s">
        <v>10338</v>
      </c>
      <c r="B469" s="3" t="str">
        <f t="shared" si="7"/>
        <v>480601</v>
      </c>
      <c r="C469" s="3" t="s">
        <v>10339</v>
      </c>
      <c r="D469" s="3" t="s">
        <v>2</v>
      </c>
      <c r="E469" s="3">
        <f>COUNTIF('Public Schools'!B:B,C469)</f>
        <v>4</v>
      </c>
      <c r="F469" s="3">
        <f>COUNTIF('Non-Public Schools'!E:E,C469)</f>
        <v>2</v>
      </c>
      <c r="G469" s="3">
        <f>COUNTIF('Nonpublic Dist of Resid Detail'!A:A,B469)</f>
        <v>20</v>
      </c>
    </row>
    <row r="470" spans="1:7" x14ac:dyDescent="0.3">
      <c r="A470" s="3" t="s">
        <v>10352</v>
      </c>
      <c r="B470" s="3" t="str">
        <f t="shared" si="7"/>
        <v>490101</v>
      </c>
      <c r="C470" s="3" t="s">
        <v>10353</v>
      </c>
      <c r="D470" s="3" t="s">
        <v>2</v>
      </c>
      <c r="E470" s="3">
        <f>COUNTIF('Public Schools'!B:B,C470)</f>
        <v>2</v>
      </c>
      <c r="F470" s="3">
        <f>COUNTIF('Non-Public Schools'!E:E,C470)</f>
        <v>0</v>
      </c>
      <c r="G470" s="3">
        <f>COUNTIF('Nonpublic Dist of Resid Detail'!A:A,B470)</f>
        <v>19</v>
      </c>
    </row>
    <row r="471" spans="1:7" x14ac:dyDescent="0.3">
      <c r="A471" s="3" t="s">
        <v>10358</v>
      </c>
      <c r="B471" s="3" t="str">
        <f t="shared" si="7"/>
        <v>490202</v>
      </c>
      <c r="C471" s="3" t="s">
        <v>10359</v>
      </c>
      <c r="D471" s="3" t="s">
        <v>2</v>
      </c>
      <c r="E471" s="3">
        <f>COUNTIF('Public Schools'!B:B,C471)</f>
        <v>2</v>
      </c>
      <c r="F471" s="3">
        <f>COUNTIF('Non-Public Schools'!E:E,C471)</f>
        <v>0</v>
      </c>
      <c r="G471" s="3">
        <f>COUNTIF('Nonpublic Dist of Resid Detail'!A:A,B471)</f>
        <v>17</v>
      </c>
    </row>
    <row r="472" spans="1:7" x14ac:dyDescent="0.3">
      <c r="A472" s="3" t="s">
        <v>10364</v>
      </c>
      <c r="B472" s="3" t="str">
        <f t="shared" si="7"/>
        <v>490301</v>
      </c>
      <c r="C472" s="3" t="s">
        <v>10365</v>
      </c>
      <c r="D472" s="3" t="s">
        <v>2</v>
      </c>
      <c r="E472" s="3">
        <f>COUNTIF('Public Schools'!B:B,C472)</f>
        <v>7</v>
      </c>
      <c r="F472" s="3">
        <f>COUNTIF('Non-Public Schools'!E:E,C472)</f>
        <v>2</v>
      </c>
      <c r="G472" s="3">
        <f>COUNTIF('Nonpublic Dist of Resid Detail'!A:A,B472)</f>
        <v>25</v>
      </c>
    </row>
    <row r="473" spans="1:7" x14ac:dyDescent="0.3">
      <c r="A473" s="3" t="s">
        <v>10384</v>
      </c>
      <c r="B473" s="3" t="str">
        <f t="shared" si="7"/>
        <v>490501</v>
      </c>
      <c r="C473" s="3" t="s">
        <v>10385</v>
      </c>
      <c r="D473" s="3" t="s">
        <v>2</v>
      </c>
      <c r="E473" s="3">
        <f>COUNTIF('Public Schools'!B:B,C473)</f>
        <v>2</v>
      </c>
      <c r="F473" s="3">
        <f>COUNTIF('Non-Public Schools'!E:E,C473)</f>
        <v>2</v>
      </c>
      <c r="G473" s="3">
        <f>COUNTIF('Nonpublic Dist of Resid Detail'!A:A,B473)</f>
        <v>5</v>
      </c>
    </row>
    <row r="474" spans="1:7" x14ac:dyDescent="0.3">
      <c r="A474" s="3" t="s">
        <v>10394</v>
      </c>
      <c r="B474" s="3" t="str">
        <f t="shared" si="7"/>
        <v>490601</v>
      </c>
      <c r="C474" s="3" t="s">
        <v>10395</v>
      </c>
      <c r="D474" s="3" t="s">
        <v>2</v>
      </c>
      <c r="E474" s="3">
        <f>COUNTIF('Public Schools'!B:B,C474)</f>
        <v>4</v>
      </c>
      <c r="F474" s="3">
        <f>COUNTIF('Non-Public Schools'!E:E,C474)</f>
        <v>2</v>
      </c>
      <c r="G474" s="3">
        <f>COUNTIF('Nonpublic Dist of Resid Detail'!A:A,B474)</f>
        <v>15</v>
      </c>
    </row>
    <row r="475" spans="1:7" x14ac:dyDescent="0.3">
      <c r="A475" s="3" t="s">
        <v>10408</v>
      </c>
      <c r="B475" s="3" t="str">
        <f t="shared" si="7"/>
        <v>490801</v>
      </c>
      <c r="C475" s="3" t="s">
        <v>10409</v>
      </c>
      <c r="D475" s="3" t="s">
        <v>2</v>
      </c>
      <c r="E475" s="3">
        <f>COUNTIF('Public Schools'!B:B,C475)</f>
        <v>1</v>
      </c>
      <c r="F475" s="3">
        <f>COUNTIF('Non-Public Schools'!E:E,C475)</f>
        <v>1</v>
      </c>
      <c r="G475" s="3">
        <f>COUNTIF('Nonpublic Dist of Resid Detail'!A:A,B475)</f>
        <v>8</v>
      </c>
    </row>
    <row r="476" spans="1:7" x14ac:dyDescent="0.3">
      <c r="A476" s="3" t="s">
        <v>10414</v>
      </c>
      <c r="B476" s="3" t="str">
        <f t="shared" si="7"/>
        <v>490804</v>
      </c>
      <c r="C476" s="3" t="s">
        <v>10415</v>
      </c>
      <c r="D476" s="3" t="s">
        <v>2</v>
      </c>
      <c r="E476" s="3">
        <f>COUNTIF('Public Schools'!B:B,C476)</f>
        <v>1</v>
      </c>
      <c r="F476" s="3">
        <f>COUNTIF('Non-Public Schools'!E:E,C476)</f>
        <v>2</v>
      </c>
      <c r="G476" s="3">
        <f>COUNTIF('Nonpublic Dist of Resid Detail'!A:A,B476)</f>
        <v>14</v>
      </c>
    </row>
    <row r="477" spans="1:7" x14ac:dyDescent="0.3">
      <c r="A477" s="3" t="s">
        <v>10422</v>
      </c>
      <c r="B477" s="3" t="str">
        <f t="shared" si="7"/>
        <v>491200</v>
      </c>
      <c r="C477" s="3" t="s">
        <v>10423</v>
      </c>
      <c r="D477" s="3" t="s">
        <v>2</v>
      </c>
      <c r="E477" s="3">
        <f>COUNTIF('Public Schools'!B:B,C477)</f>
        <v>2</v>
      </c>
      <c r="F477" s="3">
        <f>COUNTIF('Non-Public Schools'!E:E,C477)</f>
        <v>1</v>
      </c>
      <c r="G477" s="3">
        <f>COUNTIF('Nonpublic Dist of Resid Detail'!A:A,B477)</f>
        <v>21</v>
      </c>
    </row>
    <row r="478" spans="1:7" x14ac:dyDescent="0.3">
      <c r="A478" s="3" t="s">
        <v>10430</v>
      </c>
      <c r="B478" s="3" t="str">
        <f t="shared" si="7"/>
        <v>491302</v>
      </c>
      <c r="C478" s="3" t="s">
        <v>10431</v>
      </c>
      <c r="D478" s="3" t="s">
        <v>2</v>
      </c>
      <c r="E478" s="3">
        <f>COUNTIF('Public Schools'!B:B,C478)</f>
        <v>5</v>
      </c>
      <c r="F478" s="3">
        <f>COUNTIF('Non-Public Schools'!E:E,C478)</f>
        <v>1</v>
      </c>
      <c r="G478" s="3">
        <f>COUNTIF('Nonpublic Dist of Resid Detail'!A:A,B478)</f>
        <v>23</v>
      </c>
    </row>
    <row r="479" spans="1:7" x14ac:dyDescent="0.3">
      <c r="A479" s="3" t="s">
        <v>10444</v>
      </c>
      <c r="B479" s="3" t="str">
        <f t="shared" si="7"/>
        <v>491401</v>
      </c>
      <c r="C479" s="3" t="s">
        <v>10445</v>
      </c>
      <c r="D479" s="3" t="s">
        <v>2</v>
      </c>
      <c r="E479" s="3">
        <f>COUNTIF('Public Schools'!B:B,C479)</f>
        <v>2</v>
      </c>
      <c r="F479" s="3">
        <f>COUNTIF('Non-Public Schools'!E:E,C479)</f>
        <v>0</v>
      </c>
      <c r="G479" s="3">
        <f>COUNTIF('Nonpublic Dist of Resid Detail'!A:A,B479)</f>
        <v>6</v>
      </c>
    </row>
    <row r="480" spans="1:7" x14ac:dyDescent="0.3">
      <c r="A480" s="3" t="s">
        <v>10450</v>
      </c>
      <c r="B480" s="3" t="str">
        <f t="shared" si="7"/>
        <v>491501</v>
      </c>
      <c r="C480" s="3" t="s">
        <v>10451</v>
      </c>
      <c r="D480" s="3" t="s">
        <v>2</v>
      </c>
      <c r="E480" s="3">
        <f>COUNTIF('Public Schools'!B:B,C480)</f>
        <v>3</v>
      </c>
      <c r="F480" s="3">
        <f>COUNTIF('Non-Public Schools'!E:E,C480)</f>
        <v>0</v>
      </c>
      <c r="G480" s="3">
        <f>COUNTIF('Nonpublic Dist of Resid Detail'!A:A,B480)</f>
        <v>13</v>
      </c>
    </row>
    <row r="481" spans="1:7" x14ac:dyDescent="0.3">
      <c r="A481" s="3" t="s">
        <v>10458</v>
      </c>
      <c r="B481" s="3" t="str">
        <f t="shared" si="7"/>
        <v>491700</v>
      </c>
      <c r="C481" s="3" t="s">
        <v>10459</v>
      </c>
      <c r="D481" s="3" t="s">
        <v>2</v>
      </c>
      <c r="E481" s="3">
        <f>COUNTIF('Public Schools'!B:B,C481)</f>
        <v>7</v>
      </c>
      <c r="F481" s="3">
        <f>COUNTIF('Non-Public Schools'!E:E,C481)</f>
        <v>4</v>
      </c>
      <c r="G481" s="3">
        <f>COUNTIF('Nonpublic Dist of Resid Detail'!A:A,B481)</f>
        <v>28</v>
      </c>
    </row>
    <row r="482" spans="1:7" x14ac:dyDescent="0.3">
      <c r="A482" s="3" t="s">
        <v>10481</v>
      </c>
      <c r="B482" s="3" t="str">
        <f t="shared" si="7"/>
        <v>500101</v>
      </c>
      <c r="C482" s="3" t="s">
        <v>10482</v>
      </c>
      <c r="D482" s="3" t="s">
        <v>2</v>
      </c>
      <c r="E482" s="3">
        <f>COUNTIF('Public Schools'!B:B,C482)</f>
        <v>15</v>
      </c>
      <c r="F482" s="3">
        <f>COUNTIF('Non-Public Schools'!E:E,C482)</f>
        <v>5</v>
      </c>
      <c r="G482" s="3">
        <f>COUNTIF('Nonpublic Dist of Resid Detail'!A:A,B482)</f>
        <v>27</v>
      </c>
    </row>
    <row r="483" spans="1:7" x14ac:dyDescent="0.3">
      <c r="A483" s="3" t="s">
        <v>10523</v>
      </c>
      <c r="B483" s="3" t="str">
        <f t="shared" si="7"/>
        <v>500108</v>
      </c>
      <c r="C483" s="3" t="s">
        <v>10524</v>
      </c>
      <c r="D483" s="3" t="s">
        <v>2</v>
      </c>
      <c r="E483" s="3">
        <f>COUNTIF('Public Schools'!B:B,C483)</f>
        <v>5</v>
      </c>
      <c r="F483" s="3">
        <f>COUNTIF('Non-Public Schools'!E:E,C483)</f>
        <v>1</v>
      </c>
      <c r="G483" s="3">
        <f>COUNTIF('Nonpublic Dist of Resid Detail'!A:A,B483)</f>
        <v>17</v>
      </c>
    </row>
    <row r="484" spans="1:7" x14ac:dyDescent="0.3">
      <c r="A484" s="3" t="s">
        <v>10537</v>
      </c>
      <c r="B484" s="3" t="str">
        <f t="shared" si="7"/>
        <v>500201</v>
      </c>
      <c r="C484" s="3" t="s">
        <v>10538</v>
      </c>
      <c r="D484" s="3" t="s">
        <v>2</v>
      </c>
      <c r="E484" s="3">
        <f>COUNTIF('Public Schools'!B:B,C484)</f>
        <v>8</v>
      </c>
      <c r="F484" s="3">
        <f>COUNTIF('Non-Public Schools'!E:E,C484)</f>
        <v>2</v>
      </c>
      <c r="G484" s="3">
        <f>COUNTIF('Nonpublic Dist of Resid Detail'!A:A,B484)</f>
        <v>24</v>
      </c>
    </row>
    <row r="485" spans="1:7" x14ac:dyDescent="0.3">
      <c r="A485" s="3" t="s">
        <v>10559</v>
      </c>
      <c r="B485" s="3" t="str">
        <f t="shared" si="7"/>
        <v>500301</v>
      </c>
      <c r="C485" s="3" t="s">
        <v>10560</v>
      </c>
      <c r="D485" s="3" t="s">
        <v>2</v>
      </c>
      <c r="E485" s="3">
        <f>COUNTIF('Public Schools'!B:B,C485)</f>
        <v>4</v>
      </c>
      <c r="F485" s="3">
        <f>COUNTIF('Non-Public Schools'!E:E,C485)</f>
        <v>2</v>
      </c>
      <c r="G485" s="3">
        <f>COUNTIF('Nonpublic Dist of Resid Detail'!A:A,B485)</f>
        <v>19</v>
      </c>
    </row>
    <row r="486" spans="1:7" x14ac:dyDescent="0.3">
      <c r="A486" s="3" t="s">
        <v>10573</v>
      </c>
      <c r="B486" s="3" t="str">
        <f t="shared" si="7"/>
        <v>500304</v>
      </c>
      <c r="C486" s="3" t="s">
        <v>10574</v>
      </c>
      <c r="D486" s="3" t="s">
        <v>2</v>
      </c>
      <c r="E486" s="3">
        <f>COUNTIF('Public Schools'!B:B,C486)</f>
        <v>5</v>
      </c>
      <c r="F486" s="3">
        <f>COUNTIF('Non-Public Schools'!E:E,C486)</f>
        <v>2</v>
      </c>
      <c r="G486" s="3">
        <f>COUNTIF('Nonpublic Dist of Resid Detail'!A:A,B486)</f>
        <v>30</v>
      </c>
    </row>
    <row r="487" spans="1:7" x14ac:dyDescent="0.3">
      <c r="A487" s="3" t="s">
        <v>10587</v>
      </c>
      <c r="B487" s="3" t="str">
        <f t="shared" si="7"/>
        <v>500308</v>
      </c>
      <c r="C487" s="3" t="s">
        <v>10588</v>
      </c>
      <c r="D487" s="3" t="s">
        <v>2</v>
      </c>
      <c r="E487" s="3">
        <f>COUNTIF('Public Schools'!B:B,C487)</f>
        <v>5</v>
      </c>
      <c r="F487" s="3">
        <f>COUNTIF('Non-Public Schools'!E:E,C487)</f>
        <v>1</v>
      </c>
      <c r="G487" s="3">
        <f>COUNTIF('Nonpublic Dist of Resid Detail'!A:A,B487)</f>
        <v>11</v>
      </c>
    </row>
    <row r="488" spans="1:7" x14ac:dyDescent="0.3">
      <c r="A488" s="3" t="s">
        <v>10600</v>
      </c>
      <c r="B488" s="3" t="str">
        <f t="shared" si="7"/>
        <v>500401</v>
      </c>
      <c r="C488" s="3" t="s">
        <v>10601</v>
      </c>
      <c r="D488" s="3" t="s">
        <v>2</v>
      </c>
      <c r="E488" s="3">
        <f>COUNTIF('Public Schools'!B:B,C488)</f>
        <v>7</v>
      </c>
      <c r="F488" s="3">
        <f>COUNTIF('Non-Public Schools'!E:E,C488)</f>
        <v>9</v>
      </c>
      <c r="G488" s="3">
        <f>COUNTIF('Nonpublic Dist of Resid Detail'!A:A,B488)</f>
        <v>82</v>
      </c>
    </row>
    <row r="489" spans="1:7" x14ac:dyDescent="0.3">
      <c r="A489" s="3" t="s">
        <v>10633</v>
      </c>
      <c r="B489" s="3" t="str">
        <f t="shared" si="7"/>
        <v>500402</v>
      </c>
      <c r="C489" s="3" t="s">
        <v>10634</v>
      </c>
      <c r="D489" s="3" t="s">
        <v>2</v>
      </c>
      <c r="E489" s="3">
        <f>COUNTIF('Public Schools'!B:B,C489)</f>
        <v>14</v>
      </c>
      <c r="F489" s="3">
        <f>COUNTIF('Non-Public Schools'!E:E,C489)</f>
        <v>69</v>
      </c>
      <c r="G489" s="3">
        <f>COUNTIF('Nonpublic Dist of Resid Detail'!A:A,B489)</f>
        <v>117</v>
      </c>
    </row>
    <row r="490" spans="1:7" x14ac:dyDescent="0.3">
      <c r="A490" s="3" t="s">
        <v>10800</v>
      </c>
      <c r="B490" s="3" t="str">
        <f t="shared" si="7"/>
        <v>510101</v>
      </c>
      <c r="C490" s="3" t="s">
        <v>10801</v>
      </c>
      <c r="D490" s="3" t="s">
        <v>2</v>
      </c>
      <c r="E490" s="3">
        <f>COUNTIF('Public Schools'!B:B,C490)</f>
        <v>3</v>
      </c>
      <c r="F490" s="3">
        <f>COUNTIF('Non-Public Schools'!E:E,C490)</f>
        <v>0</v>
      </c>
      <c r="G490" s="3">
        <f>COUNTIF('Nonpublic Dist of Resid Detail'!A:A,B490)</f>
        <v>6</v>
      </c>
    </row>
    <row r="491" spans="1:7" x14ac:dyDescent="0.3">
      <c r="A491" s="3" t="s">
        <v>10808</v>
      </c>
      <c r="B491" s="3" t="str">
        <f t="shared" si="7"/>
        <v>510201</v>
      </c>
      <c r="C491" s="3" t="s">
        <v>10809</v>
      </c>
      <c r="D491" s="3" t="s">
        <v>2</v>
      </c>
      <c r="E491" s="3">
        <f>COUNTIF('Public Schools'!B:B,C491)</f>
        <v>3</v>
      </c>
      <c r="F491" s="3">
        <f>COUNTIF('Non-Public Schools'!E:E,C491)</f>
        <v>2</v>
      </c>
      <c r="G491" s="3">
        <f>COUNTIF('Nonpublic Dist of Resid Detail'!A:A,B491)</f>
        <v>2</v>
      </c>
    </row>
    <row r="492" spans="1:7" x14ac:dyDescent="0.3">
      <c r="A492" s="3" t="s">
        <v>10819</v>
      </c>
      <c r="B492" s="3" t="str">
        <f t="shared" si="7"/>
        <v>510401</v>
      </c>
      <c r="C492" s="3" t="s">
        <v>10820</v>
      </c>
      <c r="D492" s="3" t="s">
        <v>2</v>
      </c>
      <c r="E492" s="3">
        <f>COUNTIF('Public Schools'!B:B,C492)</f>
        <v>2</v>
      </c>
      <c r="F492" s="3">
        <f>COUNTIF('Non-Public Schools'!E:E,C492)</f>
        <v>0</v>
      </c>
      <c r="G492" s="3">
        <f>COUNTIF('Nonpublic Dist of Resid Detail'!A:A,B492)</f>
        <v>1</v>
      </c>
    </row>
    <row r="493" spans="1:7" x14ac:dyDescent="0.3">
      <c r="A493" s="3" t="s">
        <v>10825</v>
      </c>
      <c r="B493" s="3" t="str">
        <f t="shared" si="7"/>
        <v>510501</v>
      </c>
      <c r="C493" s="3" t="s">
        <v>10826</v>
      </c>
      <c r="D493" s="3" t="s">
        <v>2</v>
      </c>
      <c r="E493" s="3">
        <f>COUNTIF('Public Schools'!B:B,C493)</f>
        <v>1</v>
      </c>
      <c r="F493" s="3">
        <f>COUNTIF('Non-Public Schools'!E:E,C493)</f>
        <v>0</v>
      </c>
      <c r="G493" s="3">
        <f>COUNTIF('Nonpublic Dist of Resid Detail'!A:A,B493)</f>
        <v>1</v>
      </c>
    </row>
    <row r="494" spans="1:7" x14ac:dyDescent="0.3">
      <c r="A494" s="3" t="s">
        <v>10829</v>
      </c>
      <c r="B494" s="3" t="str">
        <f t="shared" si="7"/>
        <v>511101</v>
      </c>
      <c r="C494" s="3" t="s">
        <v>10830</v>
      </c>
      <c r="D494" s="3" t="s">
        <v>2</v>
      </c>
      <c r="E494" s="3">
        <f>COUNTIF('Public Schools'!B:B,C494)</f>
        <v>3</v>
      </c>
      <c r="F494" s="3">
        <f>COUNTIF('Non-Public Schools'!E:E,C494)</f>
        <v>1</v>
      </c>
      <c r="G494" s="3">
        <f>COUNTIF('Nonpublic Dist of Resid Detail'!A:A,B494)</f>
        <v>1</v>
      </c>
    </row>
    <row r="495" spans="1:7" x14ac:dyDescent="0.3">
      <c r="A495" s="3" t="s">
        <v>10838</v>
      </c>
      <c r="B495" s="3" t="str">
        <f t="shared" si="7"/>
        <v>511201</v>
      </c>
      <c r="C495" s="3" t="s">
        <v>10839</v>
      </c>
      <c r="D495" s="3" t="s">
        <v>2</v>
      </c>
      <c r="E495" s="3">
        <f>COUNTIF('Public Schools'!B:B,C495)</f>
        <v>1</v>
      </c>
      <c r="F495" s="3">
        <f>COUNTIF('Non-Public Schools'!E:E,C495)</f>
        <v>0</v>
      </c>
      <c r="G495" s="3">
        <f>COUNTIF('Nonpublic Dist of Resid Detail'!A:A,B495)</f>
        <v>1</v>
      </c>
    </row>
    <row r="496" spans="1:7" x14ac:dyDescent="0.3">
      <c r="A496" s="3" t="s">
        <v>10842</v>
      </c>
      <c r="B496" s="3" t="str">
        <f t="shared" si="7"/>
        <v>511301</v>
      </c>
      <c r="C496" s="3" t="s">
        <v>10843</v>
      </c>
      <c r="D496" s="3" t="s">
        <v>2</v>
      </c>
      <c r="E496" s="3">
        <f>COUNTIF('Public Schools'!B:B,C496)</f>
        <v>1</v>
      </c>
      <c r="F496" s="3">
        <f>COUNTIF('Non-Public Schools'!E:E,C496)</f>
        <v>0</v>
      </c>
      <c r="G496" s="3">
        <f>COUNTIF('Nonpublic Dist of Resid Detail'!A:A,B496)</f>
        <v>3</v>
      </c>
    </row>
    <row r="497" spans="1:7" x14ac:dyDescent="0.3">
      <c r="A497" s="3" t="s">
        <v>10846</v>
      </c>
      <c r="B497" s="3" t="str">
        <f t="shared" si="7"/>
        <v>511602</v>
      </c>
      <c r="C497" s="3" t="s">
        <v>10847</v>
      </c>
      <c r="D497" s="3" t="s">
        <v>2</v>
      </c>
      <c r="E497" s="3">
        <f>COUNTIF('Public Schools'!B:B,C497)</f>
        <v>1</v>
      </c>
      <c r="F497" s="3">
        <f>COUNTIF('Non-Public Schools'!E:E,C497)</f>
        <v>0</v>
      </c>
      <c r="G497" s="3">
        <f>COUNTIF('Nonpublic Dist of Resid Detail'!A:A,B497)</f>
        <v>1</v>
      </c>
    </row>
    <row r="498" spans="1:7" x14ac:dyDescent="0.3">
      <c r="A498" s="3" t="s">
        <v>10850</v>
      </c>
      <c r="B498" s="3" t="str">
        <f t="shared" si="7"/>
        <v>511901</v>
      </c>
      <c r="C498" s="3" t="s">
        <v>10851</v>
      </c>
      <c r="D498" s="3" t="s">
        <v>2</v>
      </c>
      <c r="E498" s="3">
        <f>COUNTIF('Public Schools'!B:B,C498)</f>
        <v>2</v>
      </c>
      <c r="F498" s="3">
        <f>COUNTIF('Non-Public Schools'!E:E,C498)</f>
        <v>0</v>
      </c>
      <c r="G498" s="3">
        <f>COUNTIF('Nonpublic Dist of Resid Detail'!A:A,B498)</f>
        <v>3</v>
      </c>
    </row>
    <row r="499" spans="1:7" x14ac:dyDescent="0.3">
      <c r="A499" s="3" t="s">
        <v>10856</v>
      </c>
      <c r="B499" s="3" t="str">
        <f t="shared" si="7"/>
        <v>512001</v>
      </c>
      <c r="C499" s="3" t="s">
        <v>10857</v>
      </c>
      <c r="D499" s="3" t="s">
        <v>2</v>
      </c>
      <c r="E499" s="3">
        <f>COUNTIF('Public Schools'!B:B,C499)</f>
        <v>5</v>
      </c>
      <c r="F499" s="3">
        <f>COUNTIF('Non-Public Schools'!E:E,C499)</f>
        <v>2</v>
      </c>
      <c r="G499" s="3">
        <f>COUNTIF('Nonpublic Dist of Resid Detail'!A:A,B499)</f>
        <v>4</v>
      </c>
    </row>
    <row r="500" spans="1:7" x14ac:dyDescent="0.3">
      <c r="A500" s="3" t="s">
        <v>10871</v>
      </c>
      <c r="B500" s="3" t="str">
        <f t="shared" si="7"/>
        <v>512101</v>
      </c>
      <c r="C500" s="3" t="s">
        <v>10872</v>
      </c>
      <c r="D500" s="3" t="s">
        <v>2</v>
      </c>
      <c r="E500" s="3">
        <f>COUNTIF('Public Schools'!B:B,C500)</f>
        <v>1</v>
      </c>
      <c r="F500" s="3">
        <f>COUNTIF('Non-Public Schools'!E:E,C500)</f>
        <v>0</v>
      </c>
      <c r="G500" s="3">
        <f>COUNTIF('Nonpublic Dist of Resid Detail'!A:A,B500)</f>
        <v>1</v>
      </c>
    </row>
    <row r="501" spans="1:7" x14ac:dyDescent="0.3">
      <c r="A501" s="3" t="s">
        <v>10875</v>
      </c>
      <c r="B501" s="3" t="str">
        <f t="shared" si="7"/>
        <v>512201</v>
      </c>
      <c r="C501" s="3" t="s">
        <v>10876</v>
      </c>
      <c r="D501" s="3" t="s">
        <v>2</v>
      </c>
      <c r="E501" s="3">
        <f>COUNTIF('Public Schools'!B:B,C501)</f>
        <v>3</v>
      </c>
      <c r="F501" s="3">
        <f>COUNTIF('Non-Public Schools'!E:E,C501)</f>
        <v>1</v>
      </c>
      <c r="G501" s="3">
        <f>COUNTIF('Nonpublic Dist of Resid Detail'!A:A,B501)</f>
        <v>4</v>
      </c>
    </row>
    <row r="502" spans="1:7" x14ac:dyDescent="0.3">
      <c r="A502" s="3" t="s">
        <v>10885</v>
      </c>
      <c r="B502" s="3" t="str">
        <f t="shared" si="7"/>
        <v>512300</v>
      </c>
      <c r="C502" s="3" t="s">
        <v>10886</v>
      </c>
      <c r="D502" s="3" t="s">
        <v>2</v>
      </c>
      <c r="E502" s="3">
        <f>COUNTIF('Public Schools'!B:B,C502)</f>
        <v>3</v>
      </c>
      <c r="F502" s="3">
        <f>COUNTIF('Non-Public Schools'!E:E,C502)</f>
        <v>0</v>
      </c>
      <c r="G502" s="3">
        <f>COUNTIF('Nonpublic Dist of Resid Detail'!A:A,B502)</f>
        <v>1</v>
      </c>
    </row>
    <row r="503" spans="1:7" x14ac:dyDescent="0.3">
      <c r="A503" s="3" t="s">
        <v>10892</v>
      </c>
      <c r="B503" s="3" t="str">
        <f t="shared" si="7"/>
        <v>512404</v>
      </c>
      <c r="C503" s="3" t="s">
        <v>10893</v>
      </c>
      <c r="D503" s="3" t="s">
        <v>2</v>
      </c>
      <c r="E503" s="3">
        <f>COUNTIF('Public Schools'!B:B,C503)</f>
        <v>1</v>
      </c>
      <c r="F503" s="3">
        <f>COUNTIF('Non-Public Schools'!E:E,C503)</f>
        <v>10</v>
      </c>
      <c r="G503" s="3">
        <f>COUNTIF('Nonpublic Dist of Resid Detail'!A:A,B503)</f>
        <v>11</v>
      </c>
    </row>
    <row r="504" spans="1:7" x14ac:dyDescent="0.3">
      <c r="A504" s="3" t="s">
        <v>10914</v>
      </c>
      <c r="B504" s="3" t="str">
        <f t="shared" si="7"/>
        <v>512501</v>
      </c>
      <c r="C504" s="3" t="s">
        <v>10915</v>
      </c>
      <c r="D504" s="3" t="s">
        <v>2</v>
      </c>
      <c r="E504" s="3">
        <f>COUNTIF('Public Schools'!B:B,C504)</f>
        <v>2</v>
      </c>
      <c r="F504" s="3">
        <f>COUNTIF('Non-Public Schools'!E:E,C504)</f>
        <v>0</v>
      </c>
      <c r="G504" s="3">
        <f>COUNTIF('Nonpublic Dist of Resid Detail'!A:A,B504)</f>
        <v>3</v>
      </c>
    </row>
    <row r="505" spans="1:7" x14ac:dyDescent="0.3">
      <c r="A505" s="3" t="s">
        <v>10920</v>
      </c>
      <c r="B505" s="3" t="str">
        <f t="shared" si="7"/>
        <v>512902</v>
      </c>
      <c r="C505" s="3" t="s">
        <v>10921</v>
      </c>
      <c r="D505" s="3" t="s">
        <v>2</v>
      </c>
      <c r="E505" s="3">
        <f>COUNTIF('Public Schools'!B:B,C505)</f>
        <v>3</v>
      </c>
      <c r="F505" s="3">
        <f>COUNTIF('Non-Public Schools'!E:E,C505)</f>
        <v>0</v>
      </c>
      <c r="G505" s="3">
        <f>COUNTIF('Nonpublic Dist of Resid Detail'!A:A,B505)</f>
        <v>3</v>
      </c>
    </row>
    <row r="506" spans="1:7" x14ac:dyDescent="0.3">
      <c r="A506" s="3" t="s">
        <v>10928</v>
      </c>
      <c r="B506" s="3" t="str">
        <f t="shared" si="7"/>
        <v>513102</v>
      </c>
      <c r="C506" s="3" t="s">
        <v>10929</v>
      </c>
      <c r="D506" s="3" t="s">
        <v>2</v>
      </c>
      <c r="E506" s="3">
        <f>COUNTIF('Public Schools'!B:B,C506)</f>
        <v>2</v>
      </c>
      <c r="F506" s="3">
        <f>COUNTIF('Non-Public Schools'!E:E,C506)</f>
        <v>0</v>
      </c>
      <c r="G506" s="3">
        <f>COUNTIF('Nonpublic Dist of Resid Detail'!A:A,B506)</f>
        <v>1</v>
      </c>
    </row>
    <row r="507" spans="1:7" x14ac:dyDescent="0.3">
      <c r="A507" s="3" t="s">
        <v>10934</v>
      </c>
      <c r="B507" s="3" t="str">
        <f t="shared" si="7"/>
        <v>520101</v>
      </c>
      <c r="C507" s="3" t="s">
        <v>10935</v>
      </c>
      <c r="D507" s="3" t="s">
        <v>2</v>
      </c>
      <c r="E507" s="3">
        <f>COUNTIF('Public Schools'!B:B,C507)</f>
        <v>5</v>
      </c>
      <c r="F507" s="3">
        <f>COUNTIF('Non-Public Schools'!E:E,C507)</f>
        <v>2</v>
      </c>
      <c r="G507" s="3">
        <f>COUNTIF('Nonpublic Dist of Resid Detail'!A:A,B507)</f>
        <v>14</v>
      </c>
    </row>
    <row r="508" spans="1:7" x14ac:dyDescent="0.3">
      <c r="A508" s="3" t="s">
        <v>10950</v>
      </c>
      <c r="B508" s="3" t="str">
        <f t="shared" si="7"/>
        <v>520302</v>
      </c>
      <c r="C508" s="3" t="s">
        <v>10951</v>
      </c>
      <c r="D508" s="3" t="s">
        <v>2</v>
      </c>
      <c r="E508" s="3">
        <f>COUNTIF('Public Schools'!B:B,C508)</f>
        <v>12</v>
      </c>
      <c r="F508" s="3">
        <f>COUNTIF('Non-Public Schools'!E:E,C508)</f>
        <v>4</v>
      </c>
      <c r="G508" s="3">
        <f>COUNTIF('Nonpublic Dist of Resid Detail'!A:A,B508)</f>
        <v>42</v>
      </c>
    </row>
    <row r="509" spans="1:7" x14ac:dyDescent="0.3">
      <c r="A509" s="3" t="s">
        <v>10984</v>
      </c>
      <c r="B509" s="3" t="str">
        <f t="shared" si="7"/>
        <v>520401</v>
      </c>
      <c r="C509" s="3" t="s">
        <v>10985</v>
      </c>
      <c r="D509" s="3" t="s">
        <v>2</v>
      </c>
      <c r="E509" s="3">
        <f>COUNTIF('Public Schools'!B:B,C509)</f>
        <v>3</v>
      </c>
      <c r="F509" s="3">
        <f>COUNTIF('Non-Public Schools'!E:E,C509)</f>
        <v>2</v>
      </c>
      <c r="G509" s="3">
        <f>COUNTIF('Nonpublic Dist of Resid Detail'!A:A,B509)</f>
        <v>6</v>
      </c>
    </row>
    <row r="510" spans="1:7" x14ac:dyDescent="0.3">
      <c r="A510" s="3" t="s">
        <v>10996</v>
      </c>
      <c r="B510" s="3" t="str">
        <f t="shared" si="7"/>
        <v>520601</v>
      </c>
      <c r="C510" s="3" t="s">
        <v>10997</v>
      </c>
      <c r="D510" s="3" t="s">
        <v>2</v>
      </c>
      <c r="E510" s="3">
        <f>COUNTIF('Public Schools'!B:B,C510)</f>
        <v>1</v>
      </c>
      <c r="F510" s="3">
        <f>COUNTIF('Non-Public Schools'!E:E,C510)</f>
        <v>0</v>
      </c>
      <c r="G510" s="3">
        <f>COUNTIF('Nonpublic Dist of Resid Detail'!A:A,B510)</f>
        <v>1</v>
      </c>
    </row>
    <row r="511" spans="1:7" x14ac:dyDescent="0.3">
      <c r="A511" s="3" t="s">
        <v>11000</v>
      </c>
      <c r="B511" s="3" t="str">
        <f t="shared" si="7"/>
        <v>520701</v>
      </c>
      <c r="C511" s="3" t="s">
        <v>11001</v>
      </c>
      <c r="D511" s="3" t="s">
        <v>2</v>
      </c>
      <c r="E511" s="3">
        <f>COUNTIF('Public Schools'!B:B,C511)</f>
        <v>2</v>
      </c>
      <c r="F511" s="3">
        <f>COUNTIF('Non-Public Schools'!E:E,C511)</f>
        <v>0</v>
      </c>
      <c r="G511" s="3">
        <f>COUNTIF('Nonpublic Dist of Resid Detail'!A:A,B511)</f>
        <v>12</v>
      </c>
    </row>
    <row r="512" spans="1:7" x14ac:dyDescent="0.3">
      <c r="A512" s="3" t="s">
        <v>11006</v>
      </c>
      <c r="B512" s="3" t="str">
        <f t="shared" si="7"/>
        <v>521200</v>
      </c>
      <c r="C512" s="3" t="s">
        <v>11007</v>
      </c>
      <c r="D512" s="3" t="s">
        <v>2</v>
      </c>
      <c r="E512" s="3">
        <f>COUNTIF('Public Schools'!B:B,C512)</f>
        <v>2</v>
      </c>
      <c r="F512" s="3">
        <f>COUNTIF('Non-Public Schools'!E:E,C512)</f>
        <v>0</v>
      </c>
      <c r="G512" s="3">
        <f>COUNTIF('Nonpublic Dist of Resid Detail'!A:A,B512)</f>
        <v>13</v>
      </c>
    </row>
    <row r="513" spans="1:7" x14ac:dyDescent="0.3">
      <c r="A513" s="3" t="s">
        <v>11012</v>
      </c>
      <c r="B513" s="3" t="str">
        <f t="shared" si="7"/>
        <v>521301</v>
      </c>
      <c r="C513" s="3" t="s">
        <v>11013</v>
      </c>
      <c r="D513" s="3" t="s">
        <v>2</v>
      </c>
      <c r="E513" s="3">
        <f>COUNTIF('Public Schools'!B:B,C513)</f>
        <v>6</v>
      </c>
      <c r="F513" s="3">
        <f>COUNTIF('Non-Public Schools'!E:E,C513)</f>
        <v>3</v>
      </c>
      <c r="G513" s="3">
        <f>COUNTIF('Nonpublic Dist of Resid Detail'!A:A,B513)</f>
        <v>23</v>
      </c>
    </row>
    <row r="514" spans="1:7" x14ac:dyDescent="0.3">
      <c r="A514" s="3" t="s">
        <v>11031</v>
      </c>
      <c r="B514" s="3" t="str">
        <f t="shared" ref="B514:B577" si="8">LEFT(A514,6)</f>
        <v>521401</v>
      </c>
      <c r="C514" s="3" t="s">
        <v>11032</v>
      </c>
      <c r="D514" s="3" t="s">
        <v>2</v>
      </c>
      <c r="E514" s="3">
        <f>COUNTIF('Public Schools'!B:B,C514)</f>
        <v>6</v>
      </c>
      <c r="F514" s="3">
        <f>COUNTIF('Non-Public Schools'!E:E,C514)</f>
        <v>0</v>
      </c>
      <c r="G514" s="3">
        <f>COUNTIF('Nonpublic Dist of Resid Detail'!A:A,B514)</f>
        <v>12</v>
      </c>
    </row>
    <row r="515" spans="1:7" x14ac:dyDescent="0.3">
      <c r="A515" s="3" t="s">
        <v>11045</v>
      </c>
      <c r="B515" s="3" t="str">
        <f t="shared" si="8"/>
        <v>521701</v>
      </c>
      <c r="C515" s="3" t="s">
        <v>11046</v>
      </c>
      <c r="D515" s="3" t="s">
        <v>2</v>
      </c>
      <c r="E515" s="3">
        <f>COUNTIF('Public Schools'!B:B,C515)</f>
        <v>3</v>
      </c>
      <c r="F515" s="3">
        <f>COUNTIF('Non-Public Schools'!E:E,C515)</f>
        <v>0</v>
      </c>
      <c r="G515" s="3">
        <f>COUNTIF('Nonpublic Dist of Resid Detail'!A:A,B515)</f>
        <v>11</v>
      </c>
    </row>
    <row r="516" spans="1:7" x14ac:dyDescent="0.3">
      <c r="A516" s="3" t="s">
        <v>11053</v>
      </c>
      <c r="B516" s="3" t="str">
        <f t="shared" si="8"/>
        <v>521800</v>
      </c>
      <c r="C516" s="3" t="s">
        <v>11054</v>
      </c>
      <c r="D516" s="3" t="s">
        <v>2</v>
      </c>
      <c r="E516" s="3">
        <f>COUNTIF('Public Schools'!B:B,C516)</f>
        <v>8</v>
      </c>
      <c r="F516" s="3">
        <f>COUNTIF('Non-Public Schools'!E:E,C516)</f>
        <v>5</v>
      </c>
      <c r="G516" s="3">
        <f>COUNTIF('Nonpublic Dist of Resid Detail'!A:A,B516)</f>
        <v>26</v>
      </c>
    </row>
    <row r="517" spans="1:7" x14ac:dyDescent="0.3">
      <c r="A517" s="3" t="s">
        <v>11081</v>
      </c>
      <c r="B517" s="3" t="str">
        <f t="shared" si="8"/>
        <v>522001</v>
      </c>
      <c r="C517" s="3" t="s">
        <v>11082</v>
      </c>
      <c r="D517" s="3" t="s">
        <v>2</v>
      </c>
      <c r="E517" s="3">
        <f>COUNTIF('Public Schools'!B:B,C517)</f>
        <v>2</v>
      </c>
      <c r="F517" s="3">
        <f>COUNTIF('Non-Public Schools'!E:E,C517)</f>
        <v>0</v>
      </c>
      <c r="G517" s="3">
        <f>COUNTIF('Nonpublic Dist of Resid Detail'!A:A,B517)</f>
        <v>14</v>
      </c>
    </row>
    <row r="518" spans="1:7" x14ac:dyDescent="0.3">
      <c r="A518" s="3" t="s">
        <v>11087</v>
      </c>
      <c r="B518" s="3" t="str">
        <f t="shared" si="8"/>
        <v>522101</v>
      </c>
      <c r="C518" s="3" t="s">
        <v>11088</v>
      </c>
      <c r="D518" s="3" t="s">
        <v>2</v>
      </c>
      <c r="E518" s="3">
        <f>COUNTIF('Public Schools'!B:B,C518)</f>
        <v>2</v>
      </c>
      <c r="F518" s="3">
        <f>COUNTIF('Non-Public Schools'!E:E,C518)</f>
        <v>1</v>
      </c>
      <c r="G518" s="3">
        <f>COUNTIF('Nonpublic Dist of Resid Detail'!A:A,B518)</f>
        <v>13</v>
      </c>
    </row>
    <row r="519" spans="1:7" x14ac:dyDescent="0.3">
      <c r="A519" s="3" t="s">
        <v>11095</v>
      </c>
      <c r="B519" s="3" t="str">
        <f t="shared" si="8"/>
        <v>530101</v>
      </c>
      <c r="C519" s="3" t="s">
        <v>11096</v>
      </c>
      <c r="D519" s="3" t="s">
        <v>2</v>
      </c>
      <c r="E519" s="3">
        <f>COUNTIF('Public Schools'!B:B,C519)</f>
        <v>2</v>
      </c>
      <c r="F519" s="3">
        <f>COUNTIF('Non-Public Schools'!E:E,C519)</f>
        <v>0</v>
      </c>
      <c r="G519" s="3">
        <f>COUNTIF('Nonpublic Dist of Resid Detail'!A:A,B519)</f>
        <v>15</v>
      </c>
    </row>
    <row r="520" spans="1:7" x14ac:dyDescent="0.3">
      <c r="A520" s="3" t="s">
        <v>11101</v>
      </c>
      <c r="B520" s="3" t="str">
        <f t="shared" si="8"/>
        <v>530202</v>
      </c>
      <c r="C520" s="3" t="s">
        <v>11102</v>
      </c>
      <c r="D520" s="3" t="s">
        <v>2</v>
      </c>
      <c r="E520" s="3">
        <f>COUNTIF('Public Schools'!B:B,C520)</f>
        <v>6</v>
      </c>
      <c r="F520" s="3">
        <f>COUNTIF('Non-Public Schools'!E:E,C520)</f>
        <v>1</v>
      </c>
      <c r="G520" s="3">
        <f>COUNTIF('Nonpublic Dist of Resid Detail'!A:A,B520)</f>
        <v>16</v>
      </c>
    </row>
    <row r="521" spans="1:7" x14ac:dyDescent="0.3">
      <c r="A521" s="3" t="s">
        <v>11117</v>
      </c>
      <c r="B521" s="3" t="str">
        <f t="shared" si="8"/>
        <v>530301</v>
      </c>
      <c r="C521" s="3" t="s">
        <v>11118</v>
      </c>
      <c r="D521" s="3" t="s">
        <v>2</v>
      </c>
      <c r="E521" s="3">
        <f>COUNTIF('Public Schools'!B:B,C521)</f>
        <v>8</v>
      </c>
      <c r="F521" s="3">
        <f>COUNTIF('Non-Public Schools'!E:E,C521)</f>
        <v>2</v>
      </c>
      <c r="G521" s="3">
        <f>COUNTIF('Nonpublic Dist of Resid Detail'!A:A,B521)</f>
        <v>22</v>
      </c>
    </row>
    <row r="522" spans="1:7" x14ac:dyDescent="0.3">
      <c r="A522" s="3" t="s">
        <v>11138</v>
      </c>
      <c r="B522" s="3" t="str">
        <f t="shared" si="8"/>
        <v>530501</v>
      </c>
      <c r="C522" s="3" t="s">
        <v>11139</v>
      </c>
      <c r="D522" s="3" t="s">
        <v>2</v>
      </c>
      <c r="E522" s="3">
        <f>COUNTIF('Public Schools'!B:B,C522)</f>
        <v>3</v>
      </c>
      <c r="F522" s="3">
        <f>COUNTIF('Non-Public Schools'!E:E,C522)</f>
        <v>0</v>
      </c>
      <c r="G522" s="3">
        <f>COUNTIF('Nonpublic Dist of Resid Detail'!A:A,B522)</f>
        <v>15</v>
      </c>
    </row>
    <row r="523" spans="1:7" x14ac:dyDescent="0.3">
      <c r="A523" s="3" t="s">
        <v>11145</v>
      </c>
      <c r="B523" s="3" t="str">
        <f t="shared" si="8"/>
        <v>530515</v>
      </c>
      <c r="C523" s="3" t="s">
        <v>11146</v>
      </c>
      <c r="D523" s="3" t="s">
        <v>2</v>
      </c>
      <c r="E523" s="3">
        <f>COUNTIF('Public Schools'!B:B,C523)</f>
        <v>4</v>
      </c>
      <c r="F523" s="3">
        <f>COUNTIF('Non-Public Schools'!E:E,C523)</f>
        <v>1</v>
      </c>
      <c r="G523" s="3">
        <f>COUNTIF('Nonpublic Dist of Resid Detail'!A:A,B523)</f>
        <v>15</v>
      </c>
    </row>
    <row r="524" spans="1:7" x14ac:dyDescent="0.3">
      <c r="A524" s="3" t="s">
        <v>11157</v>
      </c>
      <c r="B524" s="3" t="str">
        <f t="shared" si="8"/>
        <v>530600</v>
      </c>
      <c r="C524" s="3" t="s">
        <v>11158</v>
      </c>
      <c r="D524" s="3" t="s">
        <v>2</v>
      </c>
      <c r="E524" s="3">
        <f>COUNTIF('Public Schools'!B:B,C524)</f>
        <v>14</v>
      </c>
      <c r="F524" s="3">
        <f>COUNTIF('Non-Public Schools'!E:E,C524)</f>
        <v>3</v>
      </c>
      <c r="G524" s="3">
        <f>COUNTIF('Nonpublic Dist of Resid Detail'!A:A,B524)</f>
        <v>30</v>
      </c>
    </row>
    <row r="525" spans="1:7" x14ac:dyDescent="0.3">
      <c r="A525" s="3" t="s">
        <v>11192</v>
      </c>
      <c r="B525" s="3" t="str">
        <f t="shared" si="8"/>
        <v>540801</v>
      </c>
      <c r="C525" s="3" t="s">
        <v>11193</v>
      </c>
      <c r="D525" s="3" t="s">
        <v>2</v>
      </c>
      <c r="E525" s="3">
        <f>COUNTIF('Public Schools'!B:B,C525)</f>
        <v>1</v>
      </c>
      <c r="F525" s="3">
        <f>COUNTIF('Non-Public Schools'!E:E,C525)</f>
        <v>0</v>
      </c>
      <c r="G525" s="3">
        <f>COUNTIF('Nonpublic Dist of Resid Detail'!A:A,B525)</f>
        <v>2</v>
      </c>
    </row>
    <row r="526" spans="1:7" x14ac:dyDescent="0.3">
      <c r="A526" s="3" t="s">
        <v>11196</v>
      </c>
      <c r="B526" s="3" t="str">
        <f t="shared" si="8"/>
        <v>540901</v>
      </c>
      <c r="C526" s="3" t="s">
        <v>11197</v>
      </c>
      <c r="D526" s="3" t="s">
        <v>2</v>
      </c>
      <c r="E526" s="3">
        <f>COUNTIF('Public Schools'!B:B,C526)</f>
        <v>1</v>
      </c>
      <c r="F526" s="3">
        <f>COUNTIF('Non-Public Schools'!E:E,C526)</f>
        <v>0</v>
      </c>
      <c r="G526" s="3">
        <f>COUNTIF('Nonpublic Dist of Resid Detail'!A:A,B526)</f>
        <v>1</v>
      </c>
    </row>
    <row r="527" spans="1:7" x14ac:dyDescent="0.3">
      <c r="A527" s="3" t="s">
        <v>11200</v>
      </c>
      <c r="B527" s="3" t="str">
        <f t="shared" si="8"/>
        <v>541001</v>
      </c>
      <c r="C527" s="3" t="s">
        <v>11201</v>
      </c>
      <c r="D527" s="3" t="s">
        <v>2</v>
      </c>
      <c r="E527" s="3">
        <f>COUNTIF('Public Schools'!B:B,C527)</f>
        <v>2</v>
      </c>
      <c r="F527" s="3">
        <f>COUNTIF('Non-Public Schools'!E:E,C527)</f>
        <v>1</v>
      </c>
      <c r="G527" s="3">
        <f>COUNTIF('Nonpublic Dist of Resid Detail'!A:A,B527)</f>
        <v>3</v>
      </c>
    </row>
    <row r="528" spans="1:7" x14ac:dyDescent="0.3">
      <c r="A528" s="3" t="s">
        <v>11208</v>
      </c>
      <c r="B528" s="3" t="str">
        <f t="shared" si="8"/>
        <v>541102</v>
      </c>
      <c r="C528" s="3" t="s">
        <v>11209</v>
      </c>
      <c r="D528" s="3" t="s">
        <v>2</v>
      </c>
      <c r="E528" s="3">
        <f>COUNTIF('Public Schools'!B:B,C528)</f>
        <v>4</v>
      </c>
      <c r="F528" s="3">
        <f>COUNTIF('Non-Public Schools'!E:E,C528)</f>
        <v>1</v>
      </c>
      <c r="G528" s="3">
        <f>COUNTIF('Nonpublic Dist of Resid Detail'!A:A,B528)</f>
        <v>8</v>
      </c>
    </row>
    <row r="529" spans="1:7" x14ac:dyDescent="0.3">
      <c r="A529" s="3" t="s">
        <v>11219</v>
      </c>
      <c r="B529" s="3" t="str">
        <f t="shared" si="8"/>
        <v>541201</v>
      </c>
      <c r="C529" s="3" t="s">
        <v>11220</v>
      </c>
      <c r="D529" s="3" t="s">
        <v>2</v>
      </c>
      <c r="E529" s="3">
        <f>COUNTIF('Public Schools'!B:B,C529)</f>
        <v>2</v>
      </c>
      <c r="F529" s="3">
        <f>COUNTIF('Non-Public Schools'!E:E,C529)</f>
        <v>0</v>
      </c>
      <c r="G529" s="3">
        <f>COUNTIF('Nonpublic Dist of Resid Detail'!A:A,B529)</f>
        <v>8</v>
      </c>
    </row>
    <row r="530" spans="1:7" x14ac:dyDescent="0.3">
      <c r="A530" s="3" t="s">
        <v>11225</v>
      </c>
      <c r="B530" s="3" t="str">
        <f t="shared" si="8"/>
        <v>541401</v>
      </c>
      <c r="C530" s="3" t="s">
        <v>11226</v>
      </c>
      <c r="D530" s="3" t="s">
        <v>2</v>
      </c>
      <c r="E530" s="3">
        <f>COUNTIF('Public Schools'!B:B,C530)</f>
        <v>1</v>
      </c>
      <c r="F530" s="3">
        <f>COUNTIF('Non-Public Schools'!E:E,C530)</f>
        <v>0</v>
      </c>
      <c r="G530" s="3">
        <f>COUNTIF('Nonpublic Dist of Resid Detail'!A:A,B530)</f>
        <v>2</v>
      </c>
    </row>
    <row r="531" spans="1:7" x14ac:dyDescent="0.3">
      <c r="A531" s="3" t="s">
        <v>11229</v>
      </c>
      <c r="B531" s="3" t="str">
        <f t="shared" si="8"/>
        <v>550101</v>
      </c>
      <c r="C531" s="3" t="s">
        <v>11230</v>
      </c>
      <c r="D531" s="3" t="s">
        <v>2</v>
      </c>
      <c r="E531" s="3">
        <f>COUNTIF('Public Schools'!B:B,C531)</f>
        <v>3</v>
      </c>
      <c r="F531" s="3">
        <f>COUNTIF('Non-Public Schools'!E:E,C531)</f>
        <v>0</v>
      </c>
      <c r="G531" s="3">
        <f>COUNTIF('Nonpublic Dist of Resid Detail'!A:A,B531)</f>
        <v>8</v>
      </c>
    </row>
    <row r="532" spans="1:7" x14ac:dyDescent="0.3">
      <c r="A532" s="3" t="s">
        <v>11237</v>
      </c>
      <c r="B532" s="3" t="str">
        <f t="shared" si="8"/>
        <v>550301</v>
      </c>
      <c r="C532" s="3" t="s">
        <v>11238</v>
      </c>
      <c r="D532" s="3" t="s">
        <v>2</v>
      </c>
      <c r="E532" s="3">
        <f>COUNTIF('Public Schools'!B:B,C532)</f>
        <v>2</v>
      </c>
      <c r="F532" s="3">
        <f>COUNTIF('Non-Public Schools'!E:E,C532)</f>
        <v>0</v>
      </c>
      <c r="G532" s="3">
        <f>COUNTIF('Nonpublic Dist of Resid Detail'!A:A,B532)</f>
        <v>6</v>
      </c>
    </row>
    <row r="533" spans="1:7" x14ac:dyDescent="0.3">
      <c r="A533" s="3" t="s">
        <v>11243</v>
      </c>
      <c r="B533" s="3" t="str">
        <f t="shared" si="8"/>
        <v>560501</v>
      </c>
      <c r="C533" s="3" t="s">
        <v>11244</v>
      </c>
      <c r="D533" s="3" t="s">
        <v>2</v>
      </c>
      <c r="E533" s="3">
        <f>COUNTIF('Public Schools'!B:B,C533)</f>
        <v>2</v>
      </c>
      <c r="F533" s="3">
        <f>COUNTIF('Non-Public Schools'!E:E,C533)</f>
        <v>2</v>
      </c>
      <c r="G533" s="3">
        <f>COUNTIF('Nonpublic Dist of Resid Detail'!A:A,B533)</f>
        <v>8</v>
      </c>
    </row>
    <row r="534" spans="1:7" x14ac:dyDescent="0.3">
      <c r="A534" s="3" t="s">
        <v>11252</v>
      </c>
      <c r="B534" s="3" t="str">
        <f t="shared" si="8"/>
        <v>560603</v>
      </c>
      <c r="C534" s="3" t="s">
        <v>11253</v>
      </c>
      <c r="D534" s="3" t="s">
        <v>2</v>
      </c>
      <c r="E534" s="3">
        <f>COUNTIF('Public Schools'!B:B,C534)</f>
        <v>1</v>
      </c>
      <c r="F534" s="3">
        <f>COUNTIF('Non-Public Schools'!E:E,C534)</f>
        <v>3</v>
      </c>
      <c r="G534" s="3">
        <f>COUNTIF('Nonpublic Dist of Resid Detail'!A:A,B534)</f>
        <v>4</v>
      </c>
    </row>
    <row r="535" spans="1:7" x14ac:dyDescent="0.3">
      <c r="A535" s="3" t="s">
        <v>11262</v>
      </c>
      <c r="B535" s="3" t="str">
        <f t="shared" si="8"/>
        <v>560701</v>
      </c>
      <c r="C535" s="3" t="s">
        <v>11263</v>
      </c>
      <c r="D535" s="3" t="s">
        <v>2</v>
      </c>
      <c r="E535" s="3">
        <f>COUNTIF('Public Schools'!B:B,C535)</f>
        <v>4</v>
      </c>
      <c r="F535" s="3">
        <f>COUNTIF('Non-Public Schools'!E:E,C535)</f>
        <v>3</v>
      </c>
      <c r="G535" s="3">
        <f>COUNTIF('Nonpublic Dist of Resid Detail'!A:A,B535)</f>
        <v>5</v>
      </c>
    </row>
    <row r="536" spans="1:7" x14ac:dyDescent="0.3">
      <c r="A536" s="3" t="s">
        <v>11278</v>
      </c>
      <c r="B536" s="3" t="str">
        <f t="shared" si="8"/>
        <v>561006</v>
      </c>
      <c r="C536" s="3" t="s">
        <v>11279</v>
      </c>
      <c r="D536" s="3" t="s">
        <v>2</v>
      </c>
      <c r="E536" s="3">
        <f>COUNTIF('Public Schools'!B:B,C536)</f>
        <v>4</v>
      </c>
      <c r="F536" s="3">
        <f>COUNTIF('Non-Public Schools'!E:E,C536)</f>
        <v>1</v>
      </c>
      <c r="G536" s="3">
        <f>COUNTIF('Nonpublic Dist of Resid Detail'!A:A,B536)</f>
        <v>4</v>
      </c>
    </row>
    <row r="537" spans="1:7" x14ac:dyDescent="0.3">
      <c r="A537" s="3" t="s">
        <v>11290</v>
      </c>
      <c r="B537" s="3" t="str">
        <f t="shared" si="8"/>
        <v>570101</v>
      </c>
      <c r="C537" s="3" t="s">
        <v>11291</v>
      </c>
      <c r="D537" s="3" t="s">
        <v>2</v>
      </c>
      <c r="E537" s="3">
        <f>COUNTIF('Public Schools'!B:B,C537)</f>
        <v>3</v>
      </c>
      <c r="F537" s="3">
        <f>COUNTIF('Non-Public Schools'!E:E,C537)</f>
        <v>0</v>
      </c>
      <c r="G537" s="3">
        <f>COUNTIF('Nonpublic Dist of Resid Detail'!A:A,B537)</f>
        <v>7</v>
      </c>
    </row>
    <row r="538" spans="1:7" x14ac:dyDescent="0.3">
      <c r="A538" s="3" t="s">
        <v>11297</v>
      </c>
      <c r="B538" s="3" t="str">
        <f t="shared" si="8"/>
        <v>570201</v>
      </c>
      <c r="C538" s="3" t="s">
        <v>11298</v>
      </c>
      <c r="D538" s="3" t="s">
        <v>2</v>
      </c>
      <c r="E538" s="3">
        <f>COUNTIF('Public Schools'!B:B,C538)</f>
        <v>1</v>
      </c>
      <c r="F538" s="3">
        <f>COUNTIF('Non-Public Schools'!E:E,C538)</f>
        <v>0</v>
      </c>
      <c r="G538" s="3">
        <f>COUNTIF('Nonpublic Dist of Resid Detail'!A:A,B538)</f>
        <v>2</v>
      </c>
    </row>
    <row r="539" spans="1:7" x14ac:dyDescent="0.3">
      <c r="A539" s="3" t="s">
        <v>11301</v>
      </c>
      <c r="B539" s="3" t="str">
        <f t="shared" si="8"/>
        <v>570302</v>
      </c>
      <c r="C539" s="3" t="s">
        <v>11302</v>
      </c>
      <c r="D539" s="3" t="s">
        <v>2</v>
      </c>
      <c r="E539" s="3">
        <f>COUNTIF('Public Schools'!B:B,C539)</f>
        <v>3</v>
      </c>
      <c r="F539" s="3">
        <f>COUNTIF('Non-Public Schools'!E:E,C539)</f>
        <v>2</v>
      </c>
      <c r="G539" s="3">
        <f>COUNTIF('Nonpublic Dist of Resid Detail'!A:A,B539)</f>
        <v>3</v>
      </c>
    </row>
    <row r="540" spans="1:7" x14ac:dyDescent="0.3">
      <c r="A540" s="3" t="s">
        <v>11313</v>
      </c>
      <c r="B540" s="3" t="str">
        <f t="shared" si="8"/>
        <v>570401</v>
      </c>
      <c r="C540" s="3" t="s">
        <v>11314</v>
      </c>
      <c r="D540" s="3" t="s">
        <v>2</v>
      </c>
      <c r="E540" s="3">
        <f>COUNTIF('Public Schools'!B:B,C540)</f>
        <v>1</v>
      </c>
      <c r="F540" s="3">
        <f>COUNTIF('Non-Public Schools'!E:E,C540)</f>
        <v>0</v>
      </c>
      <c r="G540" s="3">
        <f>COUNTIF('Nonpublic Dist of Resid Detail'!A:A,B540)</f>
        <v>1</v>
      </c>
    </row>
    <row r="541" spans="1:7" x14ac:dyDescent="0.3">
      <c r="A541" s="3" t="s">
        <v>11317</v>
      </c>
      <c r="B541" s="3" t="str">
        <f t="shared" si="8"/>
        <v>570603</v>
      </c>
      <c r="C541" s="3" t="s">
        <v>11318</v>
      </c>
      <c r="D541" s="3" t="s">
        <v>2</v>
      </c>
      <c r="E541" s="3">
        <f>COUNTIF('Public Schools'!B:B,C541)</f>
        <v>2</v>
      </c>
      <c r="F541" s="3">
        <f>COUNTIF('Non-Public Schools'!E:E,C541)</f>
        <v>0</v>
      </c>
      <c r="G541" s="3">
        <f>COUNTIF('Nonpublic Dist of Resid Detail'!A:A,B541)</f>
        <v>3</v>
      </c>
    </row>
    <row r="542" spans="1:7" x14ac:dyDescent="0.3">
      <c r="A542" s="3" t="s">
        <v>11323</v>
      </c>
      <c r="B542" s="3" t="str">
        <f t="shared" si="8"/>
        <v>571000</v>
      </c>
      <c r="C542" s="3" t="s">
        <v>11324</v>
      </c>
      <c r="D542" s="3" t="s">
        <v>2</v>
      </c>
      <c r="E542" s="3">
        <f>COUNTIF('Public Schools'!B:B,C542)</f>
        <v>9</v>
      </c>
      <c r="F542" s="3">
        <f>COUNTIF('Non-Public Schools'!E:E,C542)</f>
        <v>5</v>
      </c>
      <c r="G542" s="3">
        <f>COUNTIF('Nonpublic Dist of Resid Detail'!A:A,B542)</f>
        <v>12</v>
      </c>
    </row>
    <row r="543" spans="1:7" x14ac:dyDescent="0.3">
      <c r="A543" s="3" t="s">
        <v>11353</v>
      </c>
      <c r="B543" s="3" t="str">
        <f t="shared" si="8"/>
        <v>571502</v>
      </c>
      <c r="C543" s="3" t="s">
        <v>11354</v>
      </c>
      <c r="D543" s="3" t="s">
        <v>2</v>
      </c>
      <c r="E543" s="3">
        <f>COUNTIF('Public Schools'!B:B,C543)</f>
        <v>2</v>
      </c>
      <c r="F543" s="3">
        <f>COUNTIF('Non-Public Schools'!E:E,C543)</f>
        <v>0</v>
      </c>
      <c r="G543" s="3">
        <f>COUNTIF('Nonpublic Dist of Resid Detail'!A:A,B543)</f>
        <v>1</v>
      </c>
    </row>
    <row r="544" spans="1:7" x14ac:dyDescent="0.3">
      <c r="A544" s="3" t="s">
        <v>11359</v>
      </c>
      <c r="B544" s="3" t="str">
        <f t="shared" si="8"/>
        <v>571800</v>
      </c>
      <c r="C544" s="3" t="s">
        <v>11360</v>
      </c>
      <c r="D544" s="3" t="s">
        <v>2</v>
      </c>
      <c r="E544" s="3">
        <f>COUNTIF('Public Schools'!B:B,C544)</f>
        <v>5</v>
      </c>
      <c r="F544" s="3">
        <f>COUNTIF('Non-Public Schools'!E:E,C544)</f>
        <v>1</v>
      </c>
      <c r="G544" s="3">
        <f>COUNTIF('Nonpublic Dist of Resid Detail'!A:A,B544)</f>
        <v>1</v>
      </c>
    </row>
    <row r="545" spans="1:7" x14ac:dyDescent="0.3">
      <c r="A545" s="3" t="s">
        <v>11373</v>
      </c>
      <c r="B545" s="3" t="str">
        <f t="shared" si="8"/>
        <v>571901</v>
      </c>
      <c r="C545" s="3" t="s">
        <v>11374</v>
      </c>
      <c r="D545" s="3" t="s">
        <v>2</v>
      </c>
      <c r="E545" s="3">
        <f>COUNTIF('Public Schools'!B:B,C545)</f>
        <v>1</v>
      </c>
      <c r="F545" s="3">
        <f>COUNTIF('Non-Public Schools'!E:E,C545)</f>
        <v>0</v>
      </c>
      <c r="G545" s="3">
        <f>COUNTIF('Nonpublic Dist of Resid Detail'!A:A,B545)</f>
        <v>3</v>
      </c>
    </row>
    <row r="546" spans="1:7" x14ac:dyDescent="0.3">
      <c r="A546" s="3" t="s">
        <v>11377</v>
      </c>
      <c r="B546" s="3" t="str">
        <f t="shared" si="8"/>
        <v>572301</v>
      </c>
      <c r="C546" s="3" t="s">
        <v>11378</v>
      </c>
      <c r="D546" s="3" t="s">
        <v>2</v>
      </c>
      <c r="E546" s="3">
        <f>COUNTIF('Public Schools'!B:B,C546)</f>
        <v>1</v>
      </c>
      <c r="F546" s="3">
        <f>COUNTIF('Non-Public Schools'!E:E,C546)</f>
        <v>0</v>
      </c>
      <c r="G546" s="3">
        <f>COUNTIF('Nonpublic Dist of Resid Detail'!A:A,B546)</f>
        <v>3</v>
      </c>
    </row>
    <row r="547" spans="1:7" x14ac:dyDescent="0.3">
      <c r="A547" s="3" t="s">
        <v>11381</v>
      </c>
      <c r="B547" s="3" t="str">
        <f t="shared" si="8"/>
        <v>572702</v>
      </c>
      <c r="C547" s="3" t="s">
        <v>11382</v>
      </c>
      <c r="D547" s="3" t="s">
        <v>2</v>
      </c>
      <c r="E547" s="3">
        <f>COUNTIF('Public Schools'!B:B,C547)</f>
        <v>2</v>
      </c>
      <c r="F547" s="3">
        <f>COUNTIF('Non-Public Schools'!E:E,C547)</f>
        <v>0</v>
      </c>
      <c r="G547" s="3">
        <f>COUNTIF('Nonpublic Dist of Resid Detail'!A:A,B547)</f>
        <v>1</v>
      </c>
    </row>
    <row r="548" spans="1:7" x14ac:dyDescent="0.3">
      <c r="A548" s="3" t="s">
        <v>11387</v>
      </c>
      <c r="B548" s="3" t="str">
        <f t="shared" si="8"/>
        <v>572901</v>
      </c>
      <c r="C548" s="3" t="s">
        <v>11388</v>
      </c>
      <c r="D548" s="3" t="s">
        <v>2</v>
      </c>
      <c r="E548" s="3">
        <f>COUNTIF('Public Schools'!B:B,C548)</f>
        <v>2</v>
      </c>
      <c r="F548" s="3">
        <f>COUNTIF('Non-Public Schools'!E:E,C548)</f>
        <v>0</v>
      </c>
      <c r="G548" s="3">
        <f>COUNTIF('Nonpublic Dist of Resid Detail'!A:A,B548)</f>
        <v>2</v>
      </c>
    </row>
    <row r="549" spans="1:7" x14ac:dyDescent="0.3">
      <c r="A549" s="3" t="s">
        <v>11393</v>
      </c>
      <c r="B549" s="3" t="str">
        <f t="shared" si="8"/>
        <v>573002</v>
      </c>
      <c r="C549" s="3" t="s">
        <v>11394</v>
      </c>
      <c r="D549" s="3" t="s">
        <v>2</v>
      </c>
      <c r="E549" s="3">
        <f>COUNTIF('Public Schools'!B:B,C549)</f>
        <v>4</v>
      </c>
      <c r="F549" s="3">
        <f>COUNTIF('Non-Public Schools'!E:E,C549)</f>
        <v>0</v>
      </c>
      <c r="G549" s="3">
        <f>COUNTIF('Nonpublic Dist of Resid Detail'!A:A,B549)</f>
        <v>4</v>
      </c>
    </row>
    <row r="550" spans="1:7" x14ac:dyDescent="0.3">
      <c r="A550" s="3" t="s">
        <v>11403</v>
      </c>
      <c r="B550" s="3" t="str">
        <f t="shared" si="8"/>
        <v>580101</v>
      </c>
      <c r="C550" s="3" t="s">
        <v>11404</v>
      </c>
      <c r="D550" s="3" t="s">
        <v>2</v>
      </c>
      <c r="E550" s="3">
        <f>COUNTIF('Public Schools'!B:B,C550)</f>
        <v>3</v>
      </c>
      <c r="F550" s="3">
        <f>COUNTIF('Non-Public Schools'!E:E,C550)</f>
        <v>1</v>
      </c>
      <c r="G550" s="3">
        <f>COUNTIF('Nonpublic Dist of Resid Detail'!A:A,B550)</f>
        <v>19</v>
      </c>
    </row>
    <row r="551" spans="1:7" x14ac:dyDescent="0.3">
      <c r="A551" s="3" t="s">
        <v>11413</v>
      </c>
      <c r="B551" s="3" t="str">
        <f t="shared" si="8"/>
        <v>580102</v>
      </c>
      <c r="C551" s="3" t="s">
        <v>11414</v>
      </c>
      <c r="D551" s="3" t="s">
        <v>2</v>
      </c>
      <c r="E551" s="3">
        <f>COUNTIF('Public Schools'!B:B,C551)</f>
        <v>7</v>
      </c>
      <c r="F551" s="3">
        <f>COUNTIF('Non-Public Schools'!E:E,C551)</f>
        <v>0</v>
      </c>
      <c r="G551" s="3">
        <f>COUNTIF('Nonpublic Dist of Resid Detail'!A:A,B551)</f>
        <v>38</v>
      </c>
    </row>
    <row r="552" spans="1:7" x14ac:dyDescent="0.3">
      <c r="A552" s="3" t="s">
        <v>11428</v>
      </c>
      <c r="B552" s="3" t="str">
        <f t="shared" si="8"/>
        <v>580103</v>
      </c>
      <c r="C552" s="3" t="s">
        <v>11429</v>
      </c>
      <c r="D552" s="3" t="s">
        <v>2</v>
      </c>
      <c r="E552" s="3">
        <f>COUNTIF('Public Schools'!B:B,C552)</f>
        <v>7</v>
      </c>
      <c r="F552" s="3">
        <f>COUNTIF('Non-Public Schools'!E:E,C552)</f>
        <v>0</v>
      </c>
      <c r="G552" s="3">
        <f>COUNTIF('Nonpublic Dist of Resid Detail'!A:A,B552)</f>
        <v>32</v>
      </c>
    </row>
    <row r="553" spans="1:7" x14ac:dyDescent="0.3">
      <c r="A553" s="3" t="s">
        <v>11444</v>
      </c>
      <c r="B553" s="3" t="str">
        <f t="shared" si="8"/>
        <v>580104</v>
      </c>
      <c r="C553" s="3" t="s">
        <v>11445</v>
      </c>
      <c r="D553" s="3" t="s">
        <v>2</v>
      </c>
      <c r="E553" s="3">
        <f>COUNTIF('Public Schools'!B:B,C553)</f>
        <v>8</v>
      </c>
      <c r="F553" s="3">
        <f>COUNTIF('Non-Public Schools'!E:E,C553)</f>
        <v>1</v>
      </c>
      <c r="G553" s="3">
        <f>COUNTIF('Nonpublic Dist of Resid Detail'!A:A,B553)</f>
        <v>42</v>
      </c>
    </row>
    <row r="554" spans="1:7" x14ac:dyDescent="0.3">
      <c r="A554" s="3" t="s">
        <v>11464</v>
      </c>
      <c r="B554" s="3" t="str">
        <f t="shared" si="8"/>
        <v>580105</v>
      </c>
      <c r="C554" s="3" t="s">
        <v>11465</v>
      </c>
      <c r="D554" s="3" t="s">
        <v>2</v>
      </c>
      <c r="E554" s="3">
        <f>COUNTIF('Public Schools'!B:B,C554)</f>
        <v>6</v>
      </c>
      <c r="F554" s="3">
        <f>COUNTIF('Non-Public Schools'!E:E,C554)</f>
        <v>1</v>
      </c>
      <c r="G554" s="3">
        <f>COUNTIF('Nonpublic Dist of Resid Detail'!A:A,B554)</f>
        <v>37</v>
      </c>
    </row>
    <row r="555" spans="1:7" x14ac:dyDescent="0.3">
      <c r="A555" s="3" t="s">
        <v>11480</v>
      </c>
      <c r="B555" s="3" t="str">
        <f t="shared" si="8"/>
        <v>580106</v>
      </c>
      <c r="C555" s="3" t="s">
        <v>11481</v>
      </c>
      <c r="D555" s="3" t="s">
        <v>2</v>
      </c>
      <c r="E555" s="3">
        <f>COUNTIF('Public Schools'!B:B,C555)</f>
        <v>5</v>
      </c>
      <c r="F555" s="3">
        <f>COUNTIF('Non-Public Schools'!E:E,C555)</f>
        <v>1</v>
      </c>
      <c r="G555" s="3">
        <f>COUNTIF('Nonpublic Dist of Resid Detail'!A:A,B555)</f>
        <v>47</v>
      </c>
    </row>
    <row r="556" spans="1:7" x14ac:dyDescent="0.3">
      <c r="A556" s="3" t="s">
        <v>11493</v>
      </c>
      <c r="B556" s="3" t="str">
        <f t="shared" si="8"/>
        <v>580107</v>
      </c>
      <c r="C556" s="3" t="s">
        <v>11494</v>
      </c>
      <c r="D556" s="3" t="s">
        <v>2</v>
      </c>
      <c r="E556" s="3">
        <f>COUNTIF('Public Schools'!B:B,C556)</f>
        <v>5</v>
      </c>
      <c r="F556" s="3">
        <f>COUNTIF('Non-Public Schools'!E:E,C556)</f>
        <v>2</v>
      </c>
      <c r="G556" s="3">
        <f>COUNTIF('Nonpublic Dist of Resid Detail'!A:A,B556)</f>
        <v>36</v>
      </c>
    </row>
    <row r="557" spans="1:7" x14ac:dyDescent="0.3">
      <c r="A557" s="3" t="s">
        <v>11509</v>
      </c>
      <c r="B557" s="3" t="str">
        <f t="shared" si="8"/>
        <v>580109</v>
      </c>
      <c r="C557" s="3" t="s">
        <v>11510</v>
      </c>
      <c r="D557" s="3" t="s">
        <v>2</v>
      </c>
      <c r="E557" s="3">
        <f>COUNTIF('Public Schools'!B:B,C557)</f>
        <v>4</v>
      </c>
      <c r="F557" s="3">
        <f>COUNTIF('Non-Public Schools'!E:E,C557)</f>
        <v>0</v>
      </c>
      <c r="G557" s="3">
        <f>COUNTIF('Nonpublic Dist of Resid Detail'!A:A,B557)</f>
        <v>32</v>
      </c>
    </row>
    <row r="558" spans="1:7" x14ac:dyDescent="0.3">
      <c r="A558" s="3" t="s">
        <v>11519</v>
      </c>
      <c r="B558" s="3" t="str">
        <f t="shared" si="8"/>
        <v>580201</v>
      </c>
      <c r="C558" s="3" t="s">
        <v>11520</v>
      </c>
      <c r="D558" s="3" t="s">
        <v>2</v>
      </c>
      <c r="E558" s="3">
        <f>COUNTIF('Public Schools'!B:B,C558)</f>
        <v>8</v>
      </c>
      <c r="F558" s="3">
        <f>COUNTIF('Non-Public Schools'!E:E,C558)</f>
        <v>3</v>
      </c>
      <c r="G558" s="3">
        <f>COUNTIF('Nonpublic Dist of Resid Detail'!A:A,B558)</f>
        <v>24</v>
      </c>
    </row>
    <row r="559" spans="1:7" x14ac:dyDescent="0.3">
      <c r="A559" s="3" t="s">
        <v>11543</v>
      </c>
      <c r="B559" s="3" t="str">
        <f t="shared" si="8"/>
        <v>580203</v>
      </c>
      <c r="C559" s="3" t="s">
        <v>11544</v>
      </c>
      <c r="D559" s="3" t="s">
        <v>2</v>
      </c>
      <c r="E559" s="3">
        <f>COUNTIF('Public Schools'!B:B,C559)</f>
        <v>6</v>
      </c>
      <c r="F559" s="3">
        <f>COUNTIF('Non-Public Schools'!E:E,C559)</f>
        <v>1</v>
      </c>
      <c r="G559" s="3">
        <f>COUNTIF('Nonpublic Dist of Resid Detail'!A:A,B559)</f>
        <v>16</v>
      </c>
    </row>
    <row r="560" spans="1:7" x14ac:dyDescent="0.3">
      <c r="A560" s="3" t="s">
        <v>11558</v>
      </c>
      <c r="B560" s="3" t="str">
        <f t="shared" si="8"/>
        <v>580205</v>
      </c>
      <c r="C560" s="3" t="s">
        <v>11559</v>
      </c>
      <c r="D560" s="3" t="s">
        <v>2</v>
      </c>
      <c r="E560" s="3">
        <f>COUNTIF('Public Schools'!B:B,C560)</f>
        <v>18</v>
      </c>
      <c r="F560" s="3">
        <f>COUNTIF('Non-Public Schools'!E:E,C560)</f>
        <v>4</v>
      </c>
      <c r="G560" s="3">
        <f>COUNTIF('Nonpublic Dist of Resid Detail'!A:A,B560)</f>
        <v>44</v>
      </c>
    </row>
    <row r="561" spans="1:7" x14ac:dyDescent="0.3">
      <c r="A561" s="3" t="s">
        <v>11601</v>
      </c>
      <c r="B561" s="3" t="str">
        <f t="shared" si="8"/>
        <v>580206</v>
      </c>
      <c r="C561" s="3" t="s">
        <v>11602</v>
      </c>
      <c r="D561" s="3" t="s">
        <v>2</v>
      </c>
      <c r="E561" s="3">
        <f>COUNTIF('Public Schools'!B:B,C561)</f>
        <v>3</v>
      </c>
      <c r="F561" s="3">
        <f>COUNTIF('Non-Public Schools'!E:E,C561)</f>
        <v>2</v>
      </c>
      <c r="G561" s="3">
        <f>COUNTIF('Nonpublic Dist of Resid Detail'!A:A,B561)</f>
        <v>16</v>
      </c>
    </row>
    <row r="562" spans="1:7" x14ac:dyDescent="0.3">
      <c r="A562" s="3" t="s">
        <v>11613</v>
      </c>
      <c r="B562" s="3" t="str">
        <f t="shared" si="8"/>
        <v>580207</v>
      </c>
      <c r="C562" s="3" t="s">
        <v>11614</v>
      </c>
      <c r="D562" s="3" t="s">
        <v>2</v>
      </c>
      <c r="E562" s="3">
        <f>COUNTIF('Public Schools'!B:B,C562)</f>
        <v>3</v>
      </c>
      <c r="F562" s="3">
        <f>COUNTIF('Non-Public Schools'!E:E,C562)</f>
        <v>1</v>
      </c>
      <c r="G562" s="3">
        <f>COUNTIF('Nonpublic Dist of Resid Detail'!A:A,B562)</f>
        <v>15</v>
      </c>
    </row>
    <row r="563" spans="1:7" x14ac:dyDescent="0.3">
      <c r="A563" s="3" t="s">
        <v>11623</v>
      </c>
      <c r="B563" s="3" t="str">
        <f t="shared" si="8"/>
        <v>580208</v>
      </c>
      <c r="C563" s="3" t="s">
        <v>11624</v>
      </c>
      <c r="D563" s="3" t="s">
        <v>2</v>
      </c>
      <c r="E563" s="3">
        <f>COUNTIF('Public Schools'!B:B,C563)</f>
        <v>4</v>
      </c>
      <c r="F563" s="3">
        <f>COUNTIF('Non-Public Schools'!E:E,C563)</f>
        <v>0</v>
      </c>
      <c r="G563" s="3">
        <f>COUNTIF('Nonpublic Dist of Resid Detail'!A:A,B563)</f>
        <v>18</v>
      </c>
    </row>
    <row r="564" spans="1:7" x14ac:dyDescent="0.3">
      <c r="A564" s="3" t="s">
        <v>11633</v>
      </c>
      <c r="B564" s="3" t="str">
        <f t="shared" si="8"/>
        <v>580209</v>
      </c>
      <c r="C564" s="3" t="s">
        <v>11634</v>
      </c>
      <c r="D564" s="3" t="s">
        <v>2</v>
      </c>
      <c r="E564" s="3">
        <f>COUNTIF('Public Schools'!B:B,C564)</f>
        <v>4</v>
      </c>
      <c r="F564" s="3">
        <f>COUNTIF('Non-Public Schools'!E:E,C564)</f>
        <v>1</v>
      </c>
      <c r="G564" s="3">
        <f>COUNTIF('Nonpublic Dist of Resid Detail'!A:A,B564)</f>
        <v>15</v>
      </c>
    </row>
    <row r="565" spans="1:7" x14ac:dyDescent="0.3">
      <c r="A565" s="3" t="s">
        <v>11645</v>
      </c>
      <c r="B565" s="3" t="str">
        <f t="shared" si="8"/>
        <v>580211</v>
      </c>
      <c r="C565" s="3" t="s">
        <v>11646</v>
      </c>
      <c r="D565" s="3" t="s">
        <v>2</v>
      </c>
      <c r="E565" s="3">
        <f>COUNTIF('Public Schools'!B:B,C565)</f>
        <v>14</v>
      </c>
      <c r="F565" s="3">
        <f>COUNTIF('Non-Public Schools'!E:E,C565)</f>
        <v>1</v>
      </c>
      <c r="G565" s="3">
        <f>COUNTIF('Nonpublic Dist of Resid Detail'!A:A,B565)</f>
        <v>29</v>
      </c>
    </row>
    <row r="566" spans="1:7" x14ac:dyDescent="0.3">
      <c r="A566" s="3" t="s">
        <v>11677</v>
      </c>
      <c r="B566" s="3" t="str">
        <f t="shared" si="8"/>
        <v>580212</v>
      </c>
      <c r="C566" s="3" t="s">
        <v>11678</v>
      </c>
      <c r="D566" s="3" t="s">
        <v>2</v>
      </c>
      <c r="E566" s="3">
        <f>COUNTIF('Public Schools'!B:B,C566)</f>
        <v>7</v>
      </c>
      <c r="F566" s="3">
        <f>COUNTIF('Non-Public Schools'!E:E,C566)</f>
        <v>0</v>
      </c>
      <c r="G566" s="3">
        <f>COUNTIF('Nonpublic Dist of Resid Detail'!A:A,B566)</f>
        <v>46</v>
      </c>
    </row>
    <row r="567" spans="1:7" x14ac:dyDescent="0.3">
      <c r="A567" s="3" t="s">
        <v>11693</v>
      </c>
      <c r="B567" s="3" t="str">
        <f t="shared" si="8"/>
        <v>580224</v>
      </c>
      <c r="C567" s="3" t="s">
        <v>11694</v>
      </c>
      <c r="D567" s="3" t="s">
        <v>2</v>
      </c>
      <c r="E567" s="3">
        <f>COUNTIF('Public Schools'!B:B,C567)</f>
        <v>11</v>
      </c>
      <c r="F567" s="3">
        <f>COUNTIF('Non-Public Schools'!E:E,C567)</f>
        <v>2</v>
      </c>
      <c r="G567" s="3">
        <f>COUNTIF('Nonpublic Dist of Resid Detail'!A:A,B567)</f>
        <v>41</v>
      </c>
    </row>
    <row r="568" spans="1:7" x14ac:dyDescent="0.3">
      <c r="A568" s="3" t="s">
        <v>11720</v>
      </c>
      <c r="B568" s="3" t="str">
        <f t="shared" si="8"/>
        <v>580232</v>
      </c>
      <c r="C568" s="3" t="s">
        <v>11721</v>
      </c>
      <c r="D568" s="3" t="s">
        <v>2</v>
      </c>
      <c r="E568" s="3">
        <f>COUNTIF('Public Schools'!B:B,C568)</f>
        <v>8</v>
      </c>
      <c r="F568" s="3">
        <f>COUNTIF('Non-Public Schools'!E:E,C568)</f>
        <v>0</v>
      </c>
      <c r="G568" s="3">
        <f>COUNTIF('Nonpublic Dist of Resid Detail'!A:A,B568)</f>
        <v>23</v>
      </c>
    </row>
    <row r="569" spans="1:7" x14ac:dyDescent="0.3">
      <c r="A569" s="3" t="s">
        <v>11738</v>
      </c>
      <c r="B569" s="3" t="str">
        <f t="shared" si="8"/>
        <v>580233</v>
      </c>
      <c r="C569" s="3" t="s">
        <v>11739</v>
      </c>
      <c r="D569" s="3" t="s">
        <v>2</v>
      </c>
      <c r="E569" s="3">
        <f>COUNTIF('Public Schools'!B:B,C569)</f>
        <v>3</v>
      </c>
      <c r="F569" s="3">
        <f>COUNTIF('Non-Public Schools'!E:E,C569)</f>
        <v>2</v>
      </c>
      <c r="G569" s="3">
        <f>COUNTIF('Nonpublic Dist of Resid Detail'!A:A,B569)</f>
        <v>9</v>
      </c>
    </row>
    <row r="570" spans="1:7" x14ac:dyDescent="0.3">
      <c r="A570" s="3" t="s">
        <v>11750</v>
      </c>
      <c r="B570" s="3" t="str">
        <f t="shared" si="8"/>
        <v>580234</v>
      </c>
      <c r="C570" s="3" t="s">
        <v>11751</v>
      </c>
      <c r="D570" s="3" t="s">
        <v>2</v>
      </c>
      <c r="E570" s="3">
        <f>COUNTIF('Public Schools'!B:B,C570)</f>
        <v>2</v>
      </c>
      <c r="F570" s="3">
        <f>COUNTIF('Non-Public Schools'!E:E,C570)</f>
        <v>0</v>
      </c>
      <c r="G570" s="3">
        <f>COUNTIF('Nonpublic Dist of Resid Detail'!A:A,B570)</f>
        <v>8</v>
      </c>
    </row>
    <row r="571" spans="1:7" x14ac:dyDescent="0.3">
      <c r="A571" s="3" t="s">
        <v>11756</v>
      </c>
      <c r="B571" s="3" t="str">
        <f t="shared" si="8"/>
        <v>580235</v>
      </c>
      <c r="C571" s="3" t="s">
        <v>11757</v>
      </c>
      <c r="D571" s="3" t="s">
        <v>2</v>
      </c>
      <c r="E571" s="3">
        <f>COUNTIF('Public Schools'!B:B,C571)</f>
        <v>6</v>
      </c>
      <c r="F571" s="3">
        <f>COUNTIF('Non-Public Schools'!E:E,C571)</f>
        <v>1</v>
      </c>
      <c r="G571" s="3">
        <f>COUNTIF('Nonpublic Dist of Resid Detail'!A:A,B571)</f>
        <v>30</v>
      </c>
    </row>
    <row r="572" spans="1:7" x14ac:dyDescent="0.3">
      <c r="A572" s="3" t="s">
        <v>11771</v>
      </c>
      <c r="B572" s="3" t="str">
        <f t="shared" si="8"/>
        <v>580301</v>
      </c>
      <c r="C572" s="3" t="s">
        <v>11772</v>
      </c>
      <c r="D572" s="3" t="s">
        <v>2</v>
      </c>
      <c r="E572" s="3">
        <f>COUNTIF('Public Schools'!B:B,C572)</f>
        <v>3</v>
      </c>
      <c r="F572" s="3">
        <f>COUNTIF('Non-Public Schools'!E:E,C572)</f>
        <v>0</v>
      </c>
      <c r="G572" s="3">
        <f>COUNTIF('Nonpublic Dist of Resid Detail'!A:A,B572)</f>
        <v>7</v>
      </c>
    </row>
    <row r="573" spans="1:7" x14ac:dyDescent="0.3">
      <c r="A573" s="3" t="s">
        <v>11779</v>
      </c>
      <c r="B573" s="3" t="str">
        <f t="shared" si="8"/>
        <v>580302</v>
      </c>
      <c r="C573" s="3" t="s">
        <v>11780</v>
      </c>
      <c r="D573" s="3" t="s">
        <v>2</v>
      </c>
      <c r="E573" s="3">
        <f>COUNTIF('Public Schools'!B:B,C573)</f>
        <v>1</v>
      </c>
      <c r="F573" s="3">
        <f>COUNTIF('Non-Public Schools'!E:E,C573)</f>
        <v>1</v>
      </c>
      <c r="G573" s="3">
        <f>COUNTIF('Nonpublic Dist of Resid Detail'!A:A,B573)</f>
        <v>4</v>
      </c>
    </row>
    <row r="574" spans="1:7" x14ac:dyDescent="0.3">
      <c r="A574" s="3" t="s">
        <v>11785</v>
      </c>
      <c r="B574" s="3" t="str">
        <f t="shared" si="8"/>
        <v>580303</v>
      </c>
      <c r="C574" s="3" t="s">
        <v>11786</v>
      </c>
      <c r="D574" s="3" t="s">
        <v>2</v>
      </c>
      <c r="E574" s="3">
        <f>COUNTIF('Public Schools'!B:B,C574)</f>
        <v>1</v>
      </c>
      <c r="F574" s="3">
        <f>COUNTIF('Non-Public Schools'!E:E,C574)</f>
        <v>0</v>
      </c>
      <c r="G574" s="3">
        <f>COUNTIF('Nonpublic Dist of Resid Detail'!A:A,B574)</f>
        <v>3</v>
      </c>
    </row>
    <row r="575" spans="1:7" x14ac:dyDescent="0.3">
      <c r="A575" s="3" t="s">
        <v>11789</v>
      </c>
      <c r="B575" s="3" t="str">
        <f t="shared" si="8"/>
        <v>580304</v>
      </c>
      <c r="C575" s="3" t="s">
        <v>11790</v>
      </c>
      <c r="D575" s="3" t="s">
        <v>2</v>
      </c>
      <c r="E575" s="3">
        <f>COUNTIF('Public Schools'!B:B,C575)</f>
        <v>1</v>
      </c>
      <c r="F575" s="3">
        <f>COUNTIF('Non-Public Schools'!E:E,C575)</f>
        <v>0</v>
      </c>
      <c r="G575" s="3">
        <f>COUNTIF('Nonpublic Dist of Resid Detail'!A:A,B575)</f>
        <v>2</v>
      </c>
    </row>
    <row r="576" spans="1:7" x14ac:dyDescent="0.3">
      <c r="A576" s="3" t="s">
        <v>11793</v>
      </c>
      <c r="B576" s="3" t="str">
        <f t="shared" si="8"/>
        <v>580305</v>
      </c>
      <c r="C576" s="3" t="s">
        <v>11794</v>
      </c>
      <c r="D576" s="3" t="s">
        <v>2</v>
      </c>
      <c r="E576" s="3">
        <f>COUNTIF('Public Schools'!B:B,C576)</f>
        <v>2</v>
      </c>
      <c r="F576" s="3">
        <f>COUNTIF('Non-Public Schools'!E:E,C576)</f>
        <v>1</v>
      </c>
      <c r="G576" s="3">
        <f>COUNTIF('Nonpublic Dist of Resid Detail'!A:A,B576)</f>
        <v>7</v>
      </c>
    </row>
    <row r="577" spans="1:7" x14ac:dyDescent="0.3">
      <c r="A577" s="3" t="s">
        <v>11801</v>
      </c>
      <c r="B577" s="3" t="str">
        <f t="shared" si="8"/>
        <v>580306</v>
      </c>
      <c r="C577" s="3" t="s">
        <v>11802</v>
      </c>
      <c r="D577" s="3" t="s">
        <v>2</v>
      </c>
      <c r="E577" s="3">
        <f>COUNTIF('Public Schools'!B:B,C577)</f>
        <v>1</v>
      </c>
      <c r="F577" s="3">
        <f>COUNTIF('Non-Public Schools'!E:E,C577)</f>
        <v>0</v>
      </c>
      <c r="G577" s="3">
        <f>COUNTIF('Nonpublic Dist of Resid Detail'!A:A,B577)</f>
        <v>3</v>
      </c>
    </row>
    <row r="578" spans="1:7" x14ac:dyDescent="0.3">
      <c r="A578" s="3" t="s">
        <v>11805</v>
      </c>
      <c r="B578" s="3" t="str">
        <f t="shared" ref="B578:B641" si="9">LEFT(A578,6)</f>
        <v>580401</v>
      </c>
      <c r="C578" s="3" t="s">
        <v>11806</v>
      </c>
      <c r="D578" s="3" t="s">
        <v>2</v>
      </c>
      <c r="E578" s="3">
        <f>COUNTIF('Public Schools'!B:B,C578)</f>
        <v>4</v>
      </c>
      <c r="F578" s="3">
        <f>COUNTIF('Non-Public Schools'!E:E,C578)</f>
        <v>0</v>
      </c>
      <c r="G578" s="3">
        <f>COUNTIF('Nonpublic Dist of Resid Detail'!A:A,B578)</f>
        <v>23</v>
      </c>
    </row>
    <row r="579" spans="1:7" x14ac:dyDescent="0.3">
      <c r="A579" s="3" t="s">
        <v>11815</v>
      </c>
      <c r="B579" s="3" t="str">
        <f t="shared" si="9"/>
        <v>580402</v>
      </c>
      <c r="C579" s="3" t="s">
        <v>11816</v>
      </c>
      <c r="D579" s="3" t="s">
        <v>2</v>
      </c>
      <c r="E579" s="3">
        <f>COUNTIF('Public Schools'!B:B,C579)</f>
        <v>4</v>
      </c>
      <c r="F579" s="3">
        <f>COUNTIF('Non-Public Schools'!E:E,C579)</f>
        <v>0</v>
      </c>
      <c r="G579" s="3">
        <f>COUNTIF('Nonpublic Dist of Resid Detail'!A:A,B579)</f>
        <v>29</v>
      </c>
    </row>
    <row r="580" spans="1:7" x14ac:dyDescent="0.3">
      <c r="A580" s="3" t="s">
        <v>11825</v>
      </c>
      <c r="B580" s="3" t="str">
        <f t="shared" si="9"/>
        <v>580403</v>
      </c>
      <c r="C580" s="3" t="s">
        <v>11826</v>
      </c>
      <c r="D580" s="3" t="s">
        <v>2</v>
      </c>
      <c r="E580" s="3">
        <f>COUNTIF('Public Schools'!B:B,C580)</f>
        <v>8</v>
      </c>
      <c r="F580" s="3">
        <f>COUNTIF('Non-Public Schools'!E:E,C580)</f>
        <v>1</v>
      </c>
      <c r="G580" s="3">
        <f>COUNTIF('Nonpublic Dist of Resid Detail'!A:A,B580)</f>
        <v>56</v>
      </c>
    </row>
    <row r="581" spans="1:7" x14ac:dyDescent="0.3">
      <c r="A581" s="3" t="s">
        <v>11844</v>
      </c>
      <c r="B581" s="3" t="str">
        <f t="shared" si="9"/>
        <v>580404</v>
      </c>
      <c r="C581" s="3" t="s">
        <v>11845</v>
      </c>
      <c r="D581" s="3" t="s">
        <v>2</v>
      </c>
      <c r="E581" s="3">
        <f>COUNTIF('Public Schools'!B:B,C581)</f>
        <v>9</v>
      </c>
      <c r="F581" s="3">
        <f>COUNTIF('Non-Public Schools'!E:E,C581)</f>
        <v>2</v>
      </c>
      <c r="G581" s="3">
        <f>COUNTIF('Nonpublic Dist of Resid Detail'!A:A,B581)</f>
        <v>33</v>
      </c>
    </row>
    <row r="582" spans="1:7" x14ac:dyDescent="0.3">
      <c r="A582" s="3" t="s">
        <v>11867</v>
      </c>
      <c r="B582" s="3" t="str">
        <f t="shared" si="9"/>
        <v>580405</v>
      </c>
      <c r="C582" s="3" t="s">
        <v>11868</v>
      </c>
      <c r="D582" s="3" t="s">
        <v>2</v>
      </c>
      <c r="E582" s="3">
        <f>COUNTIF('Public Schools'!B:B,C582)</f>
        <v>9</v>
      </c>
      <c r="F582" s="3">
        <f>COUNTIF('Non-Public Schools'!E:E,C582)</f>
        <v>3</v>
      </c>
      <c r="G582" s="3">
        <f>COUNTIF('Nonpublic Dist of Resid Detail'!A:A,B582)</f>
        <v>53</v>
      </c>
    </row>
    <row r="583" spans="1:7" x14ac:dyDescent="0.3">
      <c r="A583" s="3" t="s">
        <v>11893</v>
      </c>
      <c r="B583" s="3" t="str">
        <f t="shared" si="9"/>
        <v>580406</v>
      </c>
      <c r="C583" s="3" t="s">
        <v>11894</v>
      </c>
      <c r="D583" s="3" t="s">
        <v>2</v>
      </c>
      <c r="E583" s="3">
        <f>COUNTIF('Public Schools'!B:B,C583)</f>
        <v>4</v>
      </c>
      <c r="F583" s="3">
        <f>COUNTIF('Non-Public Schools'!E:E,C583)</f>
        <v>1</v>
      </c>
      <c r="G583" s="3">
        <f>COUNTIF('Nonpublic Dist of Resid Detail'!A:A,B583)</f>
        <v>28</v>
      </c>
    </row>
    <row r="584" spans="1:7" x14ac:dyDescent="0.3">
      <c r="A584" s="3" t="s">
        <v>11905</v>
      </c>
      <c r="B584" s="3" t="str">
        <f t="shared" si="9"/>
        <v>580410</v>
      </c>
      <c r="C584" s="3" t="s">
        <v>11906</v>
      </c>
      <c r="D584" s="3" t="s">
        <v>2</v>
      </c>
      <c r="E584" s="3">
        <f>COUNTIF('Public Schools'!B:B,C584)</f>
        <v>8</v>
      </c>
      <c r="F584" s="3">
        <f>COUNTIF('Non-Public Schools'!E:E,C584)</f>
        <v>5</v>
      </c>
      <c r="G584" s="3">
        <f>COUNTIF('Nonpublic Dist of Resid Detail'!A:A,B584)</f>
        <v>37</v>
      </c>
    </row>
    <row r="585" spans="1:7" x14ac:dyDescent="0.3">
      <c r="A585" s="3" t="s">
        <v>11933</v>
      </c>
      <c r="B585" s="3" t="str">
        <f t="shared" si="9"/>
        <v>580413</v>
      </c>
      <c r="C585" s="3" t="s">
        <v>11934</v>
      </c>
      <c r="D585" s="3" t="s">
        <v>2</v>
      </c>
      <c r="E585" s="3">
        <f>COUNTIF('Public Schools'!B:B,C585)</f>
        <v>7</v>
      </c>
      <c r="F585" s="3">
        <f>COUNTIF('Non-Public Schools'!E:E,C585)</f>
        <v>5</v>
      </c>
      <c r="G585" s="3">
        <f>COUNTIF('Nonpublic Dist of Resid Detail'!A:A,B585)</f>
        <v>39</v>
      </c>
    </row>
    <row r="586" spans="1:7" x14ac:dyDescent="0.3">
      <c r="A586" s="3" t="s">
        <v>11959</v>
      </c>
      <c r="B586" s="3" t="str">
        <f t="shared" si="9"/>
        <v>580501</v>
      </c>
      <c r="C586" s="3" t="s">
        <v>11960</v>
      </c>
      <c r="D586" s="3" t="s">
        <v>2</v>
      </c>
      <c r="E586" s="3">
        <f>COUNTIF('Public Schools'!B:B,C586)</f>
        <v>7</v>
      </c>
      <c r="F586" s="3">
        <f>COUNTIF('Non-Public Schools'!E:E,C586)</f>
        <v>3</v>
      </c>
      <c r="G586" s="3">
        <f>COUNTIF('Nonpublic Dist of Resid Detail'!A:A,B586)</f>
        <v>42</v>
      </c>
    </row>
    <row r="587" spans="1:7" x14ac:dyDescent="0.3">
      <c r="A587" s="3" t="s">
        <v>11980</v>
      </c>
      <c r="B587" s="3" t="str">
        <f t="shared" si="9"/>
        <v>580502</v>
      </c>
      <c r="C587" s="3" t="s">
        <v>11981</v>
      </c>
      <c r="D587" s="3" t="s">
        <v>2</v>
      </c>
      <c r="E587" s="3">
        <f>COUNTIF('Public Schools'!B:B,C587)</f>
        <v>5</v>
      </c>
      <c r="F587" s="3">
        <f>COUNTIF('Non-Public Schools'!E:E,C587)</f>
        <v>0</v>
      </c>
      <c r="G587" s="3">
        <f>COUNTIF('Nonpublic Dist of Resid Detail'!A:A,B587)</f>
        <v>19</v>
      </c>
    </row>
    <row r="588" spans="1:7" x14ac:dyDescent="0.3">
      <c r="A588" s="3" t="s">
        <v>11992</v>
      </c>
      <c r="B588" s="3" t="str">
        <f t="shared" si="9"/>
        <v>580503</v>
      </c>
      <c r="C588" s="3" t="s">
        <v>11993</v>
      </c>
      <c r="D588" s="3" t="s">
        <v>2</v>
      </c>
      <c r="E588" s="3">
        <f>COUNTIF('Public Schools'!B:B,C588)</f>
        <v>6</v>
      </c>
      <c r="F588" s="3">
        <f>COUNTIF('Non-Public Schools'!E:E,C588)</f>
        <v>2</v>
      </c>
      <c r="G588" s="3">
        <f>COUNTIF('Nonpublic Dist of Resid Detail'!A:A,B588)</f>
        <v>29</v>
      </c>
    </row>
    <row r="589" spans="1:7" x14ac:dyDescent="0.3">
      <c r="A589" s="3" t="s">
        <v>12008</v>
      </c>
      <c r="B589" s="3" t="str">
        <f t="shared" si="9"/>
        <v>580504</v>
      </c>
      <c r="C589" s="3" t="s">
        <v>12009</v>
      </c>
      <c r="D589" s="3" t="s">
        <v>2</v>
      </c>
      <c r="E589" s="3">
        <f>COUNTIF('Public Schools'!B:B,C589)</f>
        <v>5</v>
      </c>
      <c r="F589" s="3">
        <f>COUNTIF('Non-Public Schools'!E:E,C589)</f>
        <v>1</v>
      </c>
      <c r="G589" s="3">
        <f>COUNTIF('Nonpublic Dist of Resid Detail'!A:A,B589)</f>
        <v>20</v>
      </c>
    </row>
    <row r="590" spans="1:7" x14ac:dyDescent="0.3">
      <c r="A590" s="3" t="s">
        <v>12022</v>
      </c>
      <c r="B590" s="3" t="str">
        <f t="shared" si="9"/>
        <v>580505</v>
      </c>
      <c r="C590" s="3" t="s">
        <v>12023</v>
      </c>
      <c r="D590" s="3" t="s">
        <v>2</v>
      </c>
      <c r="E590" s="3">
        <f>COUNTIF('Public Schools'!B:B,C590)</f>
        <v>5</v>
      </c>
      <c r="F590" s="3">
        <f>COUNTIF('Non-Public Schools'!E:E,C590)</f>
        <v>0</v>
      </c>
      <c r="G590" s="3">
        <f>COUNTIF('Nonpublic Dist of Resid Detail'!A:A,B590)</f>
        <v>17</v>
      </c>
    </row>
    <row r="591" spans="1:7" x14ac:dyDescent="0.3">
      <c r="A591" s="3" t="s">
        <v>12034</v>
      </c>
      <c r="B591" s="3" t="str">
        <f t="shared" si="9"/>
        <v>580506</v>
      </c>
      <c r="C591" s="3" t="s">
        <v>12035</v>
      </c>
      <c r="D591" s="3" t="s">
        <v>2</v>
      </c>
      <c r="E591" s="3">
        <f>COUNTIF('Public Schools'!B:B,C591)</f>
        <v>5</v>
      </c>
      <c r="F591" s="3">
        <f>COUNTIF('Non-Public Schools'!E:E,C591)</f>
        <v>2</v>
      </c>
      <c r="G591" s="3">
        <f>COUNTIF('Nonpublic Dist of Resid Detail'!A:A,B591)</f>
        <v>33</v>
      </c>
    </row>
    <row r="592" spans="1:7" x14ac:dyDescent="0.3">
      <c r="A592" s="3" t="s">
        <v>12049</v>
      </c>
      <c r="B592" s="3" t="str">
        <f t="shared" si="9"/>
        <v>580507</v>
      </c>
      <c r="C592" s="3" t="s">
        <v>12050</v>
      </c>
      <c r="D592" s="3" t="s">
        <v>2</v>
      </c>
      <c r="E592" s="3">
        <f>COUNTIF('Public Schools'!B:B,C592)</f>
        <v>11</v>
      </c>
      <c r="F592" s="3">
        <f>COUNTIF('Non-Public Schools'!E:E,C592)</f>
        <v>1</v>
      </c>
      <c r="G592" s="3">
        <f>COUNTIF('Nonpublic Dist of Resid Detail'!A:A,B592)</f>
        <v>30</v>
      </c>
    </row>
    <row r="593" spans="1:7" x14ac:dyDescent="0.3">
      <c r="A593" s="3" t="s">
        <v>12075</v>
      </c>
      <c r="B593" s="3" t="str">
        <f t="shared" si="9"/>
        <v>580509</v>
      </c>
      <c r="C593" s="3" t="s">
        <v>12076</v>
      </c>
      <c r="D593" s="3" t="s">
        <v>2</v>
      </c>
      <c r="E593" s="3">
        <f>COUNTIF('Public Schools'!B:B,C593)</f>
        <v>7</v>
      </c>
      <c r="F593" s="3">
        <f>COUNTIF('Non-Public Schools'!E:E,C593)</f>
        <v>3</v>
      </c>
      <c r="G593" s="3">
        <f>COUNTIF('Nonpublic Dist of Resid Detail'!A:A,B593)</f>
        <v>21</v>
      </c>
    </row>
    <row r="594" spans="1:7" x14ac:dyDescent="0.3">
      <c r="A594" s="3" t="s">
        <v>12096</v>
      </c>
      <c r="B594" s="3" t="str">
        <f t="shared" si="9"/>
        <v>580512</v>
      </c>
      <c r="C594" s="3" t="s">
        <v>12097</v>
      </c>
      <c r="D594" s="3" t="s">
        <v>2</v>
      </c>
      <c r="E594" s="3">
        <f>COUNTIF('Public Schools'!B:B,C594)</f>
        <v>17</v>
      </c>
      <c r="F594" s="3">
        <f>COUNTIF('Non-Public Schools'!E:E,C594)</f>
        <v>1</v>
      </c>
      <c r="G594" s="3">
        <f>COUNTIF('Nonpublic Dist of Resid Detail'!A:A,B594)</f>
        <v>38</v>
      </c>
    </row>
    <row r="595" spans="1:7" x14ac:dyDescent="0.3">
      <c r="A595" s="3" t="s">
        <v>12129</v>
      </c>
      <c r="B595" s="3" t="str">
        <f t="shared" si="9"/>
        <v>580513</v>
      </c>
      <c r="C595" s="3" t="s">
        <v>12130</v>
      </c>
      <c r="D595" s="3" t="s">
        <v>2</v>
      </c>
      <c r="E595" s="3">
        <f>COUNTIF('Public Schools'!B:B,C595)</f>
        <v>8</v>
      </c>
      <c r="F595" s="3">
        <f>COUNTIF('Non-Public Schools'!E:E,C595)</f>
        <v>2</v>
      </c>
      <c r="G595" s="3">
        <f>COUNTIF('Nonpublic Dist of Resid Detail'!A:A,B595)</f>
        <v>36</v>
      </c>
    </row>
    <row r="596" spans="1:7" x14ac:dyDescent="0.3">
      <c r="A596" s="3" t="s">
        <v>12151</v>
      </c>
      <c r="B596" s="3" t="str">
        <f t="shared" si="9"/>
        <v>580514</v>
      </c>
      <c r="C596" s="3" t="s">
        <v>12152</v>
      </c>
      <c r="D596" s="3" t="s">
        <v>2</v>
      </c>
      <c r="E596" s="3">
        <f>COUNTIF('Public Schools'!B:B,C596)</f>
        <v>1</v>
      </c>
      <c r="F596" s="3">
        <f>COUNTIF('Non-Public Schools'!E:E,C596)</f>
        <v>0</v>
      </c>
      <c r="G596" s="3">
        <f>COUNTIF('Nonpublic Dist of Resid Detail'!A:A,B596)</f>
        <v>3</v>
      </c>
    </row>
    <row r="597" spans="1:7" x14ac:dyDescent="0.3">
      <c r="A597" s="3" t="s">
        <v>12155</v>
      </c>
      <c r="B597" s="3" t="str">
        <f t="shared" si="9"/>
        <v>580601</v>
      </c>
      <c r="C597" s="3" t="s">
        <v>12156</v>
      </c>
      <c r="D597" s="3" t="s">
        <v>2</v>
      </c>
      <c r="E597" s="3">
        <f>COUNTIF('Public Schools'!B:B,C597)</f>
        <v>4</v>
      </c>
      <c r="F597" s="3">
        <f>COUNTIF('Non-Public Schools'!E:E,C597)</f>
        <v>0</v>
      </c>
      <c r="G597" s="3">
        <f>COUNTIF('Nonpublic Dist of Resid Detail'!A:A,B597)</f>
        <v>15</v>
      </c>
    </row>
    <row r="598" spans="1:7" x14ac:dyDescent="0.3">
      <c r="A598" s="3" t="s">
        <v>12165</v>
      </c>
      <c r="B598" s="3" t="str">
        <f t="shared" si="9"/>
        <v>580602</v>
      </c>
      <c r="C598" s="3" t="s">
        <v>12166</v>
      </c>
      <c r="D598" s="3" t="s">
        <v>2</v>
      </c>
      <c r="E598" s="3">
        <f>COUNTIF('Public Schools'!B:B,C598)</f>
        <v>7</v>
      </c>
      <c r="F598" s="3">
        <f>COUNTIF('Non-Public Schools'!E:E,C598)</f>
        <v>3</v>
      </c>
      <c r="G598" s="3">
        <f>COUNTIF('Nonpublic Dist of Resid Detail'!A:A,B598)</f>
        <v>19</v>
      </c>
    </row>
    <row r="599" spans="1:7" x14ac:dyDescent="0.3">
      <c r="A599" s="3" t="s">
        <v>12187</v>
      </c>
      <c r="B599" s="3" t="str">
        <f t="shared" si="9"/>
        <v>580603</v>
      </c>
      <c r="C599" s="3" t="s">
        <v>12188</v>
      </c>
      <c r="D599" s="3" t="s">
        <v>2</v>
      </c>
      <c r="E599" s="3">
        <f>COUNTIF('Public Schools'!B:B,C599)</f>
        <v>1</v>
      </c>
      <c r="F599" s="3">
        <f>COUNTIF('Non-Public Schools'!E:E,C599)</f>
        <v>0</v>
      </c>
      <c r="G599" s="3">
        <f>COUNTIF('Nonpublic Dist of Resid Detail'!A:A,B599)</f>
        <v>1</v>
      </c>
    </row>
    <row r="600" spans="1:7" x14ac:dyDescent="0.3">
      <c r="A600" s="3" t="s">
        <v>12191</v>
      </c>
      <c r="B600" s="3" t="str">
        <f t="shared" si="9"/>
        <v>580701</v>
      </c>
      <c r="C600" s="3" t="s">
        <v>12192</v>
      </c>
      <c r="D600" s="3" t="s">
        <v>2</v>
      </c>
      <c r="E600" s="3">
        <f>COUNTIF('Public Schools'!B:B,C600)</f>
        <v>1</v>
      </c>
      <c r="F600" s="3">
        <f>COUNTIF('Non-Public Schools'!E:E,C600)</f>
        <v>0</v>
      </c>
      <c r="G600" s="3">
        <f>COUNTIF('Nonpublic Dist of Resid Detail'!A:A,B600)</f>
        <v>5</v>
      </c>
    </row>
    <row r="601" spans="1:7" x14ac:dyDescent="0.3">
      <c r="A601" s="3" t="s">
        <v>12195</v>
      </c>
      <c r="B601" s="3" t="str">
        <f t="shared" si="9"/>
        <v>580801</v>
      </c>
      <c r="C601" s="3" t="s">
        <v>12196</v>
      </c>
      <c r="D601" s="3" t="s">
        <v>2</v>
      </c>
      <c r="E601" s="3">
        <f>COUNTIF('Public Schools'!B:B,C601)</f>
        <v>13</v>
      </c>
      <c r="F601" s="3">
        <f>COUNTIF('Non-Public Schools'!E:E,C601)</f>
        <v>7</v>
      </c>
      <c r="G601" s="3">
        <f>COUNTIF('Nonpublic Dist of Resid Detail'!A:A,B601)</f>
        <v>33</v>
      </c>
    </row>
    <row r="602" spans="1:7" x14ac:dyDescent="0.3">
      <c r="A602" s="3" t="s">
        <v>12237</v>
      </c>
      <c r="B602" s="3" t="str">
        <f t="shared" si="9"/>
        <v>580805</v>
      </c>
      <c r="C602" s="3" t="s">
        <v>12238</v>
      </c>
      <c r="D602" s="3" t="s">
        <v>2</v>
      </c>
      <c r="E602" s="3">
        <f>COUNTIF('Public Schools'!B:B,C602)</f>
        <v>5</v>
      </c>
      <c r="F602" s="3">
        <f>COUNTIF('Non-Public Schools'!E:E,C602)</f>
        <v>0</v>
      </c>
      <c r="G602" s="3">
        <f>COUNTIF('Nonpublic Dist of Resid Detail'!A:A,B602)</f>
        <v>26</v>
      </c>
    </row>
    <row r="603" spans="1:7" x14ac:dyDescent="0.3">
      <c r="A603" s="3" t="s">
        <v>12249</v>
      </c>
      <c r="B603" s="3" t="str">
        <f t="shared" si="9"/>
        <v>580901</v>
      </c>
      <c r="C603" s="3" t="s">
        <v>12250</v>
      </c>
      <c r="D603" s="3" t="s">
        <v>2</v>
      </c>
      <c r="E603" s="3">
        <f>COUNTIF('Public Schools'!B:B,C603)</f>
        <v>1</v>
      </c>
      <c r="F603" s="3">
        <f>COUNTIF('Non-Public Schools'!E:E,C603)</f>
        <v>1</v>
      </c>
      <c r="G603" s="3">
        <f>COUNTIF('Nonpublic Dist of Resid Detail'!A:A,B603)</f>
        <v>4</v>
      </c>
    </row>
    <row r="604" spans="1:7" x14ac:dyDescent="0.3">
      <c r="A604" s="3" t="s">
        <v>12255</v>
      </c>
      <c r="B604" s="3" t="str">
        <f t="shared" si="9"/>
        <v>580902</v>
      </c>
      <c r="C604" s="3" t="s">
        <v>12256</v>
      </c>
      <c r="D604" s="3" t="s">
        <v>2</v>
      </c>
      <c r="E604" s="3">
        <f>COUNTIF('Public Schools'!B:B,C604)</f>
        <v>3</v>
      </c>
      <c r="F604" s="3">
        <f>COUNTIF('Non-Public Schools'!E:E,C604)</f>
        <v>0</v>
      </c>
      <c r="G604" s="3">
        <f>COUNTIF('Nonpublic Dist of Resid Detail'!A:A,B604)</f>
        <v>10</v>
      </c>
    </row>
    <row r="605" spans="1:7" x14ac:dyDescent="0.3">
      <c r="A605" s="3" t="s">
        <v>12263</v>
      </c>
      <c r="B605" s="3" t="str">
        <f t="shared" si="9"/>
        <v>580903</v>
      </c>
      <c r="C605" s="3" t="s">
        <v>12264</v>
      </c>
      <c r="D605" s="3" t="s">
        <v>2</v>
      </c>
      <c r="E605" s="3">
        <f>COUNTIF('Public Schools'!B:B,C605)</f>
        <v>1</v>
      </c>
      <c r="F605" s="3">
        <f>COUNTIF('Non-Public Schools'!E:E,C605)</f>
        <v>0</v>
      </c>
      <c r="G605" s="3">
        <f>COUNTIF('Nonpublic Dist of Resid Detail'!A:A,B605)</f>
        <v>3</v>
      </c>
    </row>
    <row r="606" spans="1:7" x14ac:dyDescent="0.3">
      <c r="A606" s="3" t="s">
        <v>12267</v>
      </c>
      <c r="B606" s="3" t="str">
        <f t="shared" si="9"/>
        <v>580905</v>
      </c>
      <c r="C606" s="3" t="s">
        <v>12268</v>
      </c>
      <c r="D606" s="3" t="s">
        <v>2</v>
      </c>
      <c r="E606" s="3">
        <f>COUNTIF('Public Schools'!B:B,C606)</f>
        <v>3</v>
      </c>
      <c r="F606" s="3">
        <f>COUNTIF('Non-Public Schools'!E:E,C606)</f>
        <v>0</v>
      </c>
      <c r="G606" s="3">
        <f>COUNTIF('Nonpublic Dist of Resid Detail'!A:A,B606)</f>
        <v>10</v>
      </c>
    </row>
    <row r="607" spans="1:7" x14ac:dyDescent="0.3">
      <c r="A607" s="3" t="s">
        <v>12275</v>
      </c>
      <c r="B607" s="3" t="str">
        <f t="shared" si="9"/>
        <v>580906</v>
      </c>
      <c r="C607" s="3" t="s">
        <v>12276</v>
      </c>
      <c r="D607" s="3" t="s">
        <v>2</v>
      </c>
      <c r="E607" s="3">
        <f>COUNTIF('Public Schools'!B:B,C607)</f>
        <v>3</v>
      </c>
      <c r="F607" s="3">
        <f>COUNTIF('Non-Public Schools'!E:E,C607)</f>
        <v>1</v>
      </c>
      <c r="G607" s="3">
        <f>COUNTIF('Nonpublic Dist of Resid Detail'!A:A,B607)</f>
        <v>17</v>
      </c>
    </row>
    <row r="608" spans="1:7" x14ac:dyDescent="0.3">
      <c r="A608" s="3" t="s">
        <v>12285</v>
      </c>
      <c r="B608" s="3" t="str">
        <f t="shared" si="9"/>
        <v>580909</v>
      </c>
      <c r="C608" s="3" t="s">
        <v>12286</v>
      </c>
      <c r="D608" s="3" t="s">
        <v>2</v>
      </c>
      <c r="E608" s="3">
        <f>COUNTIF('Public Schools'!B:B,C608)</f>
        <v>1</v>
      </c>
      <c r="F608" s="3">
        <f>COUNTIF('Non-Public Schools'!E:E,C608)</f>
        <v>1</v>
      </c>
      <c r="G608" s="3">
        <f>COUNTIF('Nonpublic Dist of Resid Detail'!A:A,B608)</f>
        <v>6</v>
      </c>
    </row>
    <row r="609" spans="1:7" x14ac:dyDescent="0.3">
      <c r="A609" s="3" t="s">
        <v>12291</v>
      </c>
      <c r="B609" s="3" t="str">
        <f t="shared" si="9"/>
        <v>580910</v>
      </c>
      <c r="C609" s="3" t="s">
        <v>12292</v>
      </c>
      <c r="D609" s="3" t="s">
        <v>2</v>
      </c>
      <c r="E609" s="3">
        <f>COUNTIF('Public Schools'!B:B,C609)</f>
        <v>1</v>
      </c>
      <c r="F609" s="3">
        <f>COUNTIF('Non-Public Schools'!E:E,C609)</f>
        <v>0</v>
      </c>
      <c r="G609" s="3">
        <f>COUNTIF('Nonpublic Dist of Resid Detail'!A:A,B609)</f>
        <v>4</v>
      </c>
    </row>
    <row r="610" spans="1:7" x14ac:dyDescent="0.3">
      <c r="A610" s="3" t="s">
        <v>12295</v>
      </c>
      <c r="B610" s="3" t="str">
        <f t="shared" si="9"/>
        <v>580912</v>
      </c>
      <c r="C610" s="3" t="s">
        <v>12296</v>
      </c>
      <c r="D610" s="3" t="s">
        <v>2</v>
      </c>
      <c r="E610" s="3">
        <f>COUNTIF('Public Schools'!B:B,C610)</f>
        <v>5</v>
      </c>
      <c r="F610" s="3">
        <f>COUNTIF('Non-Public Schools'!E:E,C610)</f>
        <v>0</v>
      </c>
      <c r="G610" s="3">
        <f>COUNTIF('Nonpublic Dist of Resid Detail'!A:A,B610)</f>
        <v>14</v>
      </c>
    </row>
    <row r="611" spans="1:7" x14ac:dyDescent="0.3">
      <c r="A611" s="3" t="s">
        <v>12307</v>
      </c>
      <c r="B611" s="3" t="str">
        <f t="shared" si="9"/>
        <v>580913</v>
      </c>
      <c r="C611" s="3" t="s">
        <v>12308</v>
      </c>
      <c r="D611" s="3" t="s">
        <v>2</v>
      </c>
      <c r="E611" s="3">
        <f>COUNTIF('Public Schools'!B:B,C611)</f>
        <v>1</v>
      </c>
      <c r="F611" s="3">
        <f>COUNTIF('Non-Public Schools'!E:E,C611)</f>
        <v>1</v>
      </c>
      <c r="G611" s="3">
        <f>COUNTIF('Nonpublic Dist of Resid Detail'!A:A,B611)</f>
        <v>5</v>
      </c>
    </row>
    <row r="612" spans="1:7" x14ac:dyDescent="0.3">
      <c r="A612" s="3" t="s">
        <v>12313</v>
      </c>
      <c r="B612" s="3" t="str">
        <f t="shared" si="9"/>
        <v>580917</v>
      </c>
      <c r="C612" s="3" t="s">
        <v>12314</v>
      </c>
      <c r="D612" s="3" t="s">
        <v>2</v>
      </c>
      <c r="E612" s="3">
        <f>COUNTIF('Public Schools'!B:B,C612)</f>
        <v>1</v>
      </c>
      <c r="F612" s="3">
        <f>COUNTIF('Non-Public Schools'!E:E,C612)</f>
        <v>0</v>
      </c>
      <c r="G612" s="3">
        <f>COUNTIF('Nonpublic Dist of Resid Detail'!A:A,B612)</f>
        <v>4</v>
      </c>
    </row>
    <row r="613" spans="1:7" x14ac:dyDescent="0.3">
      <c r="A613" s="3" t="s">
        <v>12317</v>
      </c>
      <c r="B613" s="3" t="str">
        <f t="shared" si="9"/>
        <v>581002</v>
      </c>
      <c r="C613" s="3" t="s">
        <v>12318</v>
      </c>
      <c r="D613" s="3" t="s">
        <v>2</v>
      </c>
      <c r="E613" s="3">
        <f>COUNTIF('Public Schools'!B:B,C613)</f>
        <v>1</v>
      </c>
      <c r="F613" s="3">
        <f>COUNTIF('Non-Public Schools'!E:E,C613)</f>
        <v>0</v>
      </c>
      <c r="G613" s="3">
        <f>COUNTIF('Nonpublic Dist of Resid Detail'!A:A,B613)</f>
        <v>2</v>
      </c>
    </row>
    <row r="614" spans="1:7" x14ac:dyDescent="0.3">
      <c r="A614" s="3" t="s">
        <v>12321</v>
      </c>
      <c r="B614" s="3" t="str">
        <f t="shared" si="9"/>
        <v>581004</v>
      </c>
      <c r="C614" s="3" t="s">
        <v>12322</v>
      </c>
      <c r="D614" s="3" t="s">
        <v>2</v>
      </c>
      <c r="E614" s="3">
        <f>COUNTIF('Public Schools'!B:B,C614)</f>
        <v>1</v>
      </c>
      <c r="F614" s="3">
        <f>COUNTIF('Non-Public Schools'!E:E,C614)</f>
        <v>0</v>
      </c>
      <c r="G614" s="3">
        <f>COUNTIF('Nonpublic Dist of Resid Detail'!A:A,B614)</f>
        <v>1</v>
      </c>
    </row>
    <row r="615" spans="1:7" x14ac:dyDescent="0.3">
      <c r="A615" s="3" t="s">
        <v>12325</v>
      </c>
      <c r="B615" s="3" t="str">
        <f t="shared" si="9"/>
        <v>581005</v>
      </c>
      <c r="C615" s="3" t="s">
        <v>12326</v>
      </c>
      <c r="D615" s="3" t="s">
        <v>2</v>
      </c>
      <c r="E615" s="3">
        <f>COUNTIF('Public Schools'!B:B,C615)</f>
        <v>2</v>
      </c>
      <c r="F615" s="3">
        <f>COUNTIF('Non-Public Schools'!E:E,C615)</f>
        <v>0</v>
      </c>
      <c r="G615" s="3">
        <f>COUNTIF('Nonpublic Dist of Resid Detail'!A:A,B615)</f>
        <v>8</v>
      </c>
    </row>
    <row r="616" spans="1:7" x14ac:dyDescent="0.3">
      <c r="A616" s="3" t="s">
        <v>12331</v>
      </c>
      <c r="B616" s="3" t="str">
        <f t="shared" si="9"/>
        <v>581010</v>
      </c>
      <c r="C616" s="3" t="s">
        <v>12332</v>
      </c>
      <c r="D616" s="3" t="s">
        <v>2</v>
      </c>
      <c r="E616" s="3">
        <f>COUNTIF('Public Schools'!B:B,C616)</f>
        <v>2</v>
      </c>
      <c r="F616" s="3">
        <f>COUNTIF('Non-Public Schools'!E:E,C616)</f>
        <v>0</v>
      </c>
      <c r="G616" s="3">
        <f>COUNTIF('Nonpublic Dist of Resid Detail'!A:A,B616)</f>
        <v>4</v>
      </c>
    </row>
    <row r="617" spans="1:7" x14ac:dyDescent="0.3">
      <c r="A617" s="3" t="s">
        <v>12337</v>
      </c>
      <c r="B617" s="3" t="str">
        <f t="shared" si="9"/>
        <v>581012</v>
      </c>
      <c r="C617" s="3" t="s">
        <v>12338</v>
      </c>
      <c r="D617" s="3" t="s">
        <v>2</v>
      </c>
      <c r="E617" s="3">
        <f>COUNTIF('Public Schools'!B:B,C617)</f>
        <v>2</v>
      </c>
      <c r="F617" s="3">
        <f>COUNTIF('Non-Public Schools'!E:E,C617)</f>
        <v>1</v>
      </c>
      <c r="G617" s="3">
        <f>COUNTIF('Nonpublic Dist of Resid Detail'!A:A,B617)</f>
        <v>9</v>
      </c>
    </row>
    <row r="618" spans="1:7" x14ac:dyDescent="0.3">
      <c r="A618" s="3" t="s">
        <v>12345</v>
      </c>
      <c r="B618" s="3" t="str">
        <f t="shared" si="9"/>
        <v>581015</v>
      </c>
      <c r="C618" s="3" t="s">
        <v>12346</v>
      </c>
      <c r="D618" s="3" t="s">
        <v>2</v>
      </c>
      <c r="E618" s="3">
        <f>COUNTIF('Public Schools'!B:B,C618)</f>
        <v>1</v>
      </c>
      <c r="F618" s="3">
        <f>COUNTIF('Non-Public Schools'!E:E,C618)</f>
        <v>0</v>
      </c>
      <c r="G618" s="3">
        <f>COUNTIF('Nonpublic Dist of Resid Detail'!A:A,B618)</f>
        <v>3</v>
      </c>
    </row>
    <row r="619" spans="1:7" x14ac:dyDescent="0.3">
      <c r="A619" s="3" t="s">
        <v>12349</v>
      </c>
      <c r="B619" s="3" t="str">
        <f t="shared" si="9"/>
        <v>590501</v>
      </c>
      <c r="C619" s="3" t="s">
        <v>12350</v>
      </c>
      <c r="D619" s="3" t="s">
        <v>2</v>
      </c>
      <c r="E619" s="3">
        <f>COUNTIF('Public Schools'!B:B,C619)</f>
        <v>2</v>
      </c>
      <c r="F619" s="3">
        <f>COUNTIF('Non-Public Schools'!E:E,C619)</f>
        <v>3</v>
      </c>
      <c r="G619" s="3">
        <f>COUNTIF('Nonpublic Dist of Resid Detail'!A:A,B619)</f>
        <v>20</v>
      </c>
    </row>
    <row r="620" spans="1:7" x14ac:dyDescent="0.3">
      <c r="A620" s="3" t="s">
        <v>12361</v>
      </c>
      <c r="B620" s="3" t="str">
        <f t="shared" si="9"/>
        <v>590801</v>
      </c>
      <c r="C620" s="3" t="s">
        <v>12362</v>
      </c>
      <c r="D620" s="3" t="s">
        <v>2</v>
      </c>
      <c r="E620" s="3">
        <f>COUNTIF('Public Schools'!B:B,C620)</f>
        <v>2</v>
      </c>
      <c r="F620" s="3">
        <f>COUNTIF('Non-Public Schools'!E:E,C620)</f>
        <v>2</v>
      </c>
      <c r="G620" s="3">
        <f>COUNTIF('Nonpublic Dist of Resid Detail'!A:A,B620)</f>
        <v>3</v>
      </c>
    </row>
    <row r="621" spans="1:7" x14ac:dyDescent="0.3">
      <c r="A621" s="3" t="s">
        <v>12371</v>
      </c>
      <c r="B621" s="3" t="str">
        <f t="shared" si="9"/>
        <v>590901</v>
      </c>
      <c r="C621" s="3" t="s">
        <v>12372</v>
      </c>
      <c r="D621" s="3" t="s">
        <v>2</v>
      </c>
      <c r="E621" s="3">
        <f>COUNTIF('Public Schools'!B:B,C621)</f>
        <v>2</v>
      </c>
      <c r="F621" s="3">
        <f>COUNTIF('Non-Public Schools'!E:E,C621)</f>
        <v>1</v>
      </c>
      <c r="G621" s="3">
        <f>COUNTIF('Nonpublic Dist of Resid Detail'!A:A,B621)</f>
        <v>4</v>
      </c>
    </row>
    <row r="622" spans="1:7" x14ac:dyDescent="0.3">
      <c r="A622" s="3" t="s">
        <v>12377</v>
      </c>
      <c r="B622" s="3" t="str">
        <f t="shared" si="9"/>
        <v>591201</v>
      </c>
      <c r="C622" s="3" t="s">
        <v>12378</v>
      </c>
      <c r="D622" s="3" t="s">
        <v>2</v>
      </c>
      <c r="E622" s="3">
        <f>COUNTIF('Public Schools'!B:B,C622)</f>
        <v>2</v>
      </c>
      <c r="F622" s="3">
        <f>COUNTIF('Non-Public Schools'!E:E,C622)</f>
        <v>0</v>
      </c>
      <c r="G622" s="3">
        <f>COUNTIF('Nonpublic Dist of Resid Detail'!A:A,B622)</f>
        <v>1</v>
      </c>
    </row>
    <row r="623" spans="1:7" x14ac:dyDescent="0.3">
      <c r="A623" s="3" t="s">
        <v>12383</v>
      </c>
      <c r="B623" s="3" t="str">
        <f t="shared" si="9"/>
        <v>591301</v>
      </c>
      <c r="C623" s="3" t="s">
        <v>12384</v>
      </c>
      <c r="D623" s="3" t="s">
        <v>2</v>
      </c>
      <c r="E623" s="3">
        <f>COUNTIF('Public Schools'!B:B,C623)</f>
        <v>1</v>
      </c>
      <c r="F623" s="3">
        <f>COUNTIF('Non-Public Schools'!E:E,C623)</f>
        <v>0</v>
      </c>
      <c r="G623" s="3">
        <f>COUNTIF('Nonpublic Dist of Resid Detail'!A:A,B623)</f>
        <v>1</v>
      </c>
    </row>
    <row r="624" spans="1:7" x14ac:dyDescent="0.3">
      <c r="A624" s="3" t="s">
        <v>12387</v>
      </c>
      <c r="B624" s="3" t="str">
        <f t="shared" si="9"/>
        <v>591302</v>
      </c>
      <c r="C624" s="3" t="s">
        <v>12388</v>
      </c>
      <c r="D624" s="3" t="s">
        <v>2</v>
      </c>
      <c r="E624" s="3">
        <f>COUNTIF('Public Schools'!B:B,C624)</f>
        <v>2</v>
      </c>
      <c r="F624" s="3">
        <f>COUNTIF('Non-Public Schools'!E:E,C624)</f>
        <v>0</v>
      </c>
      <c r="G624" s="3">
        <f>COUNTIF('Nonpublic Dist of Resid Detail'!A:A,B624)</f>
        <v>2</v>
      </c>
    </row>
    <row r="625" spans="1:7" x14ac:dyDescent="0.3">
      <c r="A625" s="3" t="s">
        <v>12393</v>
      </c>
      <c r="B625" s="3" t="str">
        <f t="shared" si="9"/>
        <v>591401</v>
      </c>
      <c r="C625" s="3" t="s">
        <v>12394</v>
      </c>
      <c r="D625" s="3" t="s">
        <v>2</v>
      </c>
      <c r="E625" s="3">
        <f>COUNTIF('Public Schools'!B:B,C625)</f>
        <v>5</v>
      </c>
      <c r="F625" s="3">
        <f>COUNTIF('Non-Public Schools'!E:E,C625)</f>
        <v>4</v>
      </c>
      <c r="G625" s="3">
        <f>COUNTIF('Nonpublic Dist of Resid Detail'!A:A,B625)</f>
        <v>17</v>
      </c>
    </row>
    <row r="626" spans="1:7" x14ac:dyDescent="0.3">
      <c r="A626" s="3" t="s">
        <v>12413</v>
      </c>
      <c r="B626" s="3" t="str">
        <f t="shared" si="9"/>
        <v>591502</v>
      </c>
      <c r="C626" s="3" t="s">
        <v>12414</v>
      </c>
      <c r="D626" s="3" t="s">
        <v>2</v>
      </c>
      <c r="E626" s="3">
        <f>COUNTIF('Public Schools'!B:B,C626)</f>
        <v>2</v>
      </c>
      <c r="F626" s="3">
        <f>COUNTIF('Non-Public Schools'!E:E,C626)</f>
        <v>0</v>
      </c>
      <c r="G626" s="3">
        <f>COUNTIF('Nonpublic Dist of Resid Detail'!A:A,B626)</f>
        <v>3</v>
      </c>
    </row>
    <row r="627" spans="1:7" x14ac:dyDescent="0.3">
      <c r="A627" s="3" t="s">
        <v>12419</v>
      </c>
      <c r="B627" s="3" t="str">
        <f t="shared" si="9"/>
        <v>600101</v>
      </c>
      <c r="C627" s="3" t="s">
        <v>12420</v>
      </c>
      <c r="D627" s="3" t="s">
        <v>2</v>
      </c>
      <c r="E627" s="3">
        <f>COUNTIF('Public Schools'!B:B,C627)</f>
        <v>4</v>
      </c>
      <c r="F627" s="3">
        <f>COUNTIF('Non-Public Schools'!E:E,C627)</f>
        <v>0</v>
      </c>
      <c r="G627" s="3">
        <f>COUNTIF('Nonpublic Dist of Resid Detail'!A:A,B627)</f>
        <v>7</v>
      </c>
    </row>
    <row r="628" spans="1:7" x14ac:dyDescent="0.3">
      <c r="A628" s="3" t="s">
        <v>12429</v>
      </c>
      <c r="B628" s="3" t="str">
        <f t="shared" si="9"/>
        <v>600301</v>
      </c>
      <c r="C628" s="3" t="s">
        <v>12430</v>
      </c>
      <c r="D628" s="3" t="s">
        <v>2</v>
      </c>
      <c r="E628" s="3">
        <f>COUNTIF('Public Schools'!B:B,C628)</f>
        <v>2</v>
      </c>
      <c r="F628" s="3">
        <f>COUNTIF('Non-Public Schools'!E:E,C628)</f>
        <v>0</v>
      </c>
      <c r="G628" s="3">
        <f>COUNTIF('Nonpublic Dist of Resid Detail'!A:A,B628)</f>
        <v>3</v>
      </c>
    </row>
    <row r="629" spans="1:7" x14ac:dyDescent="0.3">
      <c r="A629" s="3" t="s">
        <v>12435</v>
      </c>
      <c r="B629" s="3" t="str">
        <f t="shared" si="9"/>
        <v>600402</v>
      </c>
      <c r="C629" s="3" t="s">
        <v>12436</v>
      </c>
      <c r="D629" s="3" t="s">
        <v>2</v>
      </c>
      <c r="E629" s="3">
        <f>COUNTIF('Public Schools'!B:B,C629)</f>
        <v>3</v>
      </c>
      <c r="F629" s="3">
        <f>COUNTIF('Non-Public Schools'!E:E,C629)</f>
        <v>0</v>
      </c>
      <c r="G629" s="3">
        <f>COUNTIF('Nonpublic Dist of Resid Detail'!A:A,B629)</f>
        <v>5</v>
      </c>
    </row>
    <row r="630" spans="1:7" x14ac:dyDescent="0.3">
      <c r="A630" s="3" t="s">
        <v>12443</v>
      </c>
      <c r="B630" s="3" t="str">
        <f t="shared" si="9"/>
        <v>600601</v>
      </c>
      <c r="C630" s="3" t="s">
        <v>12444</v>
      </c>
      <c r="D630" s="3" t="s">
        <v>2</v>
      </c>
      <c r="E630" s="3">
        <f>COUNTIF('Public Schools'!B:B,C630)</f>
        <v>4</v>
      </c>
      <c r="F630" s="3">
        <f>COUNTIF('Non-Public Schools'!E:E,C630)</f>
        <v>1</v>
      </c>
      <c r="G630" s="3">
        <f>COUNTIF('Nonpublic Dist of Resid Detail'!A:A,B630)</f>
        <v>8</v>
      </c>
    </row>
    <row r="631" spans="1:7" x14ac:dyDescent="0.3">
      <c r="A631" s="3" t="s">
        <v>12455</v>
      </c>
      <c r="B631" s="3" t="str">
        <f t="shared" si="9"/>
        <v>600801</v>
      </c>
      <c r="C631" s="3" t="s">
        <v>12456</v>
      </c>
      <c r="D631" s="3" t="s">
        <v>2</v>
      </c>
      <c r="E631" s="3">
        <f>COUNTIF('Public Schools'!B:B,C631)</f>
        <v>3</v>
      </c>
      <c r="F631" s="3">
        <f>COUNTIF('Non-Public Schools'!E:E,C631)</f>
        <v>1</v>
      </c>
      <c r="G631" s="3">
        <f>COUNTIF('Nonpublic Dist of Resid Detail'!A:A,B631)</f>
        <v>6</v>
      </c>
    </row>
    <row r="632" spans="1:7" x14ac:dyDescent="0.3">
      <c r="A632" s="3" t="s">
        <v>12465</v>
      </c>
      <c r="B632" s="3" t="str">
        <f t="shared" si="9"/>
        <v>600903</v>
      </c>
      <c r="C632" s="3" t="s">
        <v>12466</v>
      </c>
      <c r="D632" s="3" t="s">
        <v>2</v>
      </c>
      <c r="E632" s="3">
        <f>COUNTIF('Public Schools'!B:B,C632)</f>
        <v>3</v>
      </c>
      <c r="F632" s="3">
        <f>COUNTIF('Non-Public Schools'!E:E,C632)</f>
        <v>0</v>
      </c>
      <c r="G632" s="3">
        <f>COUNTIF('Nonpublic Dist of Resid Detail'!A:A,B632)</f>
        <v>5</v>
      </c>
    </row>
    <row r="633" spans="1:7" x14ac:dyDescent="0.3">
      <c r="A633" s="3" t="s">
        <v>12473</v>
      </c>
      <c r="B633" s="3" t="str">
        <f t="shared" si="9"/>
        <v>610301</v>
      </c>
      <c r="C633" s="3" t="s">
        <v>12474</v>
      </c>
      <c r="D633" s="3" t="s">
        <v>2</v>
      </c>
      <c r="E633" s="3">
        <f>COUNTIF('Public Schools'!B:B,C633)</f>
        <v>5</v>
      </c>
      <c r="F633" s="3">
        <f>COUNTIF('Non-Public Schools'!E:E,C633)</f>
        <v>1</v>
      </c>
      <c r="G633" s="3">
        <f>COUNTIF('Nonpublic Dist of Resid Detail'!A:A,B633)</f>
        <v>9</v>
      </c>
    </row>
    <row r="634" spans="1:7" x14ac:dyDescent="0.3">
      <c r="A634" s="3" t="s">
        <v>12487</v>
      </c>
      <c r="B634" s="3" t="str">
        <f t="shared" si="9"/>
        <v>610327</v>
      </c>
      <c r="C634" s="3" t="s">
        <v>12488</v>
      </c>
      <c r="D634" s="3" t="s">
        <v>2</v>
      </c>
      <c r="E634" s="3">
        <f>COUNTIF('Public Schools'!B:B,C634)</f>
        <v>1</v>
      </c>
      <c r="F634" s="3">
        <f>COUNTIF('Non-Public Schools'!E:E,C634)</f>
        <v>0</v>
      </c>
      <c r="G634" s="3">
        <f>COUNTIF('Nonpublic Dist of Resid Detail'!A:A,B634)</f>
        <v>1</v>
      </c>
    </row>
    <row r="635" spans="1:7" x14ac:dyDescent="0.3">
      <c r="A635" s="3" t="s">
        <v>12491</v>
      </c>
      <c r="B635" s="3" t="str">
        <f t="shared" si="9"/>
        <v>610501</v>
      </c>
      <c r="C635" s="3" t="s">
        <v>12492</v>
      </c>
      <c r="D635" s="3" t="s">
        <v>2</v>
      </c>
      <c r="E635" s="3">
        <f>COUNTIF('Public Schools'!B:B,C635)</f>
        <v>2</v>
      </c>
      <c r="F635" s="3">
        <f>COUNTIF('Non-Public Schools'!E:E,C635)</f>
        <v>0</v>
      </c>
      <c r="G635" s="3">
        <f>COUNTIF('Nonpublic Dist of Resid Detail'!A:A,B635)</f>
        <v>6</v>
      </c>
    </row>
    <row r="636" spans="1:7" x14ac:dyDescent="0.3">
      <c r="A636" s="3" t="s">
        <v>12497</v>
      </c>
      <c r="B636" s="3" t="str">
        <f t="shared" si="9"/>
        <v>610600</v>
      </c>
      <c r="C636" s="3" t="s">
        <v>12498</v>
      </c>
      <c r="D636" s="3" t="s">
        <v>2</v>
      </c>
      <c r="E636" s="3">
        <f>COUNTIF('Public Schools'!B:B,C636)</f>
        <v>12</v>
      </c>
      <c r="F636" s="3">
        <f>COUNTIF('Non-Public Schools'!E:E,C636)</f>
        <v>4</v>
      </c>
      <c r="G636" s="3">
        <f>COUNTIF('Nonpublic Dist of Resid Detail'!A:A,B636)</f>
        <v>16</v>
      </c>
    </row>
    <row r="637" spans="1:7" x14ac:dyDescent="0.3">
      <c r="A637" s="3" t="s">
        <v>12528</v>
      </c>
      <c r="B637" s="3" t="str">
        <f t="shared" si="9"/>
        <v>610801</v>
      </c>
      <c r="C637" s="3" t="s">
        <v>12529</v>
      </c>
      <c r="D637" s="3" t="s">
        <v>2</v>
      </c>
      <c r="E637" s="3">
        <f>COUNTIF('Public Schools'!B:B,C637)</f>
        <v>3</v>
      </c>
      <c r="F637" s="3">
        <f>COUNTIF('Non-Public Schools'!E:E,C637)</f>
        <v>0</v>
      </c>
      <c r="G637" s="3">
        <f>COUNTIF('Nonpublic Dist of Resid Detail'!A:A,B637)</f>
        <v>4</v>
      </c>
    </row>
    <row r="638" spans="1:7" x14ac:dyDescent="0.3">
      <c r="A638" s="3" t="s">
        <v>12536</v>
      </c>
      <c r="B638" s="3" t="str">
        <f t="shared" si="9"/>
        <v>610901</v>
      </c>
      <c r="C638" s="3" t="s">
        <v>12537</v>
      </c>
      <c r="D638" s="3" t="s">
        <v>2</v>
      </c>
      <c r="E638" s="3">
        <f>COUNTIF('Public Schools'!B:B,C638)</f>
        <v>3</v>
      </c>
      <c r="F638" s="3">
        <f>COUNTIF('Non-Public Schools'!E:E,C638)</f>
        <v>0</v>
      </c>
      <c r="G638" s="3">
        <f>COUNTIF('Nonpublic Dist of Resid Detail'!A:A,B638)</f>
        <v>7</v>
      </c>
    </row>
    <row r="639" spans="1:7" x14ac:dyDescent="0.3">
      <c r="A639" s="3" t="s">
        <v>12544</v>
      </c>
      <c r="B639" s="3" t="str">
        <f t="shared" si="9"/>
        <v>611001</v>
      </c>
      <c r="C639" s="3" t="s">
        <v>12545</v>
      </c>
      <c r="D639" s="3" t="s">
        <v>2</v>
      </c>
      <c r="E639" s="3">
        <f>COUNTIF('Public Schools'!B:B,C639)</f>
        <v>3</v>
      </c>
      <c r="F639" s="3">
        <f>COUNTIF('Non-Public Schools'!E:E,C639)</f>
        <v>0</v>
      </c>
      <c r="G639" s="3">
        <f>COUNTIF('Nonpublic Dist of Resid Detail'!A:A,B639)</f>
        <v>6</v>
      </c>
    </row>
    <row r="640" spans="1:7" x14ac:dyDescent="0.3">
      <c r="A640" s="3" t="s">
        <v>12552</v>
      </c>
      <c r="B640" s="3" t="str">
        <f t="shared" si="9"/>
        <v>620202</v>
      </c>
      <c r="C640" s="3" t="s">
        <v>12553</v>
      </c>
      <c r="D640" s="3" t="s">
        <v>2</v>
      </c>
      <c r="E640" s="3">
        <f>COUNTIF('Public Schools'!B:B,C640)</f>
        <v>1</v>
      </c>
      <c r="F640" s="3">
        <f>COUNTIF('Non-Public Schools'!E:E,C640)</f>
        <v>0</v>
      </c>
      <c r="G640" s="3">
        <f>COUNTIF('Nonpublic Dist of Resid Detail'!A:A,B640)</f>
        <v>1</v>
      </c>
    </row>
    <row r="641" spans="1:7" x14ac:dyDescent="0.3">
      <c r="A641" s="3" t="s">
        <v>12556</v>
      </c>
      <c r="B641" s="3" t="str">
        <f t="shared" si="9"/>
        <v>620600</v>
      </c>
      <c r="C641" s="3" t="s">
        <v>12557</v>
      </c>
      <c r="D641" s="3" t="s">
        <v>2</v>
      </c>
      <c r="E641" s="3">
        <f>COUNTIF('Public Schools'!B:B,C641)</f>
        <v>10</v>
      </c>
      <c r="F641" s="3">
        <f>COUNTIF('Non-Public Schools'!E:E,C641)</f>
        <v>13</v>
      </c>
      <c r="G641" s="3">
        <f>COUNTIF('Nonpublic Dist of Resid Detail'!A:A,B641)</f>
        <v>24</v>
      </c>
    </row>
    <row r="642" spans="1:7" x14ac:dyDescent="0.3">
      <c r="A642" s="3" t="s">
        <v>12599</v>
      </c>
      <c r="B642" s="3" t="str">
        <f t="shared" ref="B642:B705" si="10">LEFT(A642,6)</f>
        <v>620803</v>
      </c>
      <c r="C642" s="3" t="s">
        <v>12600</v>
      </c>
      <c r="D642" s="3" t="s">
        <v>2</v>
      </c>
      <c r="E642" s="3">
        <f>COUNTIF('Public Schools'!B:B,C642)</f>
        <v>3</v>
      </c>
      <c r="F642" s="3">
        <f>COUNTIF('Non-Public Schools'!E:E,C642)</f>
        <v>0</v>
      </c>
      <c r="G642" s="3">
        <f>COUNTIF('Nonpublic Dist of Resid Detail'!A:A,B642)</f>
        <v>20</v>
      </c>
    </row>
    <row r="643" spans="1:7" x14ac:dyDescent="0.3">
      <c r="A643" s="3" t="s">
        <v>12606</v>
      </c>
      <c r="B643" s="3" t="str">
        <f t="shared" si="10"/>
        <v>620901</v>
      </c>
      <c r="C643" s="3" t="s">
        <v>12607</v>
      </c>
      <c r="D643" s="3" t="s">
        <v>2</v>
      </c>
      <c r="E643" s="3">
        <f>COUNTIF('Public Schools'!B:B,C643)</f>
        <v>5</v>
      </c>
      <c r="F643" s="3">
        <f>COUNTIF('Non-Public Schools'!E:E,C643)</f>
        <v>2</v>
      </c>
      <c r="G643" s="3">
        <f>COUNTIF('Nonpublic Dist of Resid Detail'!A:A,B643)</f>
        <v>17</v>
      </c>
    </row>
    <row r="644" spans="1:7" x14ac:dyDescent="0.3">
      <c r="A644" s="3" t="s">
        <v>12622</v>
      </c>
      <c r="B644" s="3" t="str">
        <f t="shared" si="10"/>
        <v>621001</v>
      </c>
      <c r="C644" s="3" t="s">
        <v>12623</v>
      </c>
      <c r="D644" s="3" t="s">
        <v>2</v>
      </c>
      <c r="E644" s="3">
        <f>COUNTIF('Public Schools'!B:B,C644)</f>
        <v>3</v>
      </c>
      <c r="F644" s="3">
        <f>COUNTIF('Non-Public Schools'!E:E,C644)</f>
        <v>1</v>
      </c>
      <c r="G644" s="3">
        <f>COUNTIF('Nonpublic Dist of Resid Detail'!A:A,B644)</f>
        <v>16</v>
      </c>
    </row>
    <row r="645" spans="1:7" x14ac:dyDescent="0.3">
      <c r="A645" s="3" t="s">
        <v>12632</v>
      </c>
      <c r="B645" s="3" t="str">
        <f t="shared" si="10"/>
        <v>621101</v>
      </c>
      <c r="C645" s="3" t="s">
        <v>12633</v>
      </c>
      <c r="D645" s="3" t="s">
        <v>2</v>
      </c>
      <c r="E645" s="3">
        <f>COUNTIF('Public Schools'!B:B,C645)</f>
        <v>4</v>
      </c>
      <c r="F645" s="3">
        <f>COUNTIF('Non-Public Schools'!E:E,C645)</f>
        <v>1</v>
      </c>
      <c r="G645" s="3">
        <f>COUNTIF('Nonpublic Dist of Resid Detail'!A:A,B645)</f>
        <v>23</v>
      </c>
    </row>
    <row r="646" spans="1:7" x14ac:dyDescent="0.3">
      <c r="A646" s="3" t="s">
        <v>12644</v>
      </c>
      <c r="B646" s="3" t="str">
        <f t="shared" si="10"/>
        <v>621201</v>
      </c>
      <c r="C646" s="3" t="s">
        <v>12645</v>
      </c>
      <c r="D646" s="3" t="s">
        <v>2</v>
      </c>
      <c r="E646" s="3">
        <f>COUNTIF('Public Schools'!B:B,C646)</f>
        <v>5</v>
      </c>
      <c r="F646" s="3">
        <f>COUNTIF('Non-Public Schools'!E:E,C646)</f>
        <v>0</v>
      </c>
      <c r="G646" s="3">
        <f>COUNTIF('Nonpublic Dist of Resid Detail'!A:A,B646)</f>
        <v>13</v>
      </c>
    </row>
    <row r="647" spans="1:7" x14ac:dyDescent="0.3">
      <c r="A647" s="3" t="s">
        <v>12656</v>
      </c>
      <c r="B647" s="3" t="str">
        <f t="shared" si="10"/>
        <v>621601</v>
      </c>
      <c r="C647" s="3" t="s">
        <v>12657</v>
      </c>
      <c r="D647" s="3" t="s">
        <v>2</v>
      </c>
      <c r="E647" s="3">
        <f>COUNTIF('Public Schools'!B:B,C647)</f>
        <v>6</v>
      </c>
      <c r="F647" s="3">
        <f>COUNTIF('Non-Public Schools'!E:E,C647)</f>
        <v>1</v>
      </c>
      <c r="G647" s="3">
        <f>COUNTIF('Nonpublic Dist of Resid Detail'!A:A,B647)</f>
        <v>14</v>
      </c>
    </row>
    <row r="648" spans="1:7" x14ac:dyDescent="0.3">
      <c r="A648" s="3" t="s">
        <v>12672</v>
      </c>
      <c r="B648" s="3" t="str">
        <f t="shared" si="10"/>
        <v>621801</v>
      </c>
      <c r="C648" s="3" t="s">
        <v>12673</v>
      </c>
      <c r="D648" s="3" t="s">
        <v>2</v>
      </c>
      <c r="E648" s="3">
        <f>COUNTIF('Public Schools'!B:B,C648)</f>
        <v>5</v>
      </c>
      <c r="F648" s="3">
        <f>COUNTIF('Non-Public Schools'!E:E,C648)</f>
        <v>0</v>
      </c>
      <c r="G648" s="3">
        <f>COUNTIF('Nonpublic Dist of Resid Detail'!A:A,B648)</f>
        <v>24</v>
      </c>
    </row>
    <row r="649" spans="1:7" x14ac:dyDescent="0.3">
      <c r="A649" s="3" t="s">
        <v>12684</v>
      </c>
      <c r="B649" s="3" t="str">
        <f t="shared" si="10"/>
        <v>622002</v>
      </c>
      <c r="C649" s="3" t="s">
        <v>12685</v>
      </c>
      <c r="D649" s="3" t="s">
        <v>2</v>
      </c>
      <c r="E649" s="3">
        <f>COUNTIF('Public Schools'!B:B,C649)</f>
        <v>3</v>
      </c>
      <c r="F649" s="3">
        <f>COUNTIF('Non-Public Schools'!E:E,C649)</f>
        <v>1</v>
      </c>
      <c r="G649" s="3">
        <f>COUNTIF('Nonpublic Dist of Resid Detail'!A:A,B649)</f>
        <v>11</v>
      </c>
    </row>
    <row r="650" spans="1:7" x14ac:dyDescent="0.3">
      <c r="A650" s="3" t="s">
        <v>12694</v>
      </c>
      <c r="B650" s="3" t="str">
        <f t="shared" si="10"/>
        <v>630101</v>
      </c>
      <c r="C650" s="3" t="s">
        <v>12695</v>
      </c>
      <c r="D650" s="3" t="s">
        <v>2</v>
      </c>
      <c r="E650" s="3">
        <f>COUNTIF('Public Schools'!B:B,C650)</f>
        <v>1</v>
      </c>
      <c r="F650" s="3">
        <f>COUNTIF('Non-Public Schools'!E:E,C650)</f>
        <v>0</v>
      </c>
      <c r="G650" s="3">
        <f>COUNTIF('Nonpublic Dist of Resid Detail'!A:A,B650)</f>
        <v>1</v>
      </c>
    </row>
    <row r="651" spans="1:7" x14ac:dyDescent="0.3">
      <c r="A651" s="3" t="s">
        <v>12698</v>
      </c>
      <c r="B651" s="3" t="str">
        <f t="shared" si="10"/>
        <v>630202</v>
      </c>
      <c r="C651" s="3" t="s">
        <v>12699</v>
      </c>
      <c r="D651" s="3" t="s">
        <v>2</v>
      </c>
      <c r="E651" s="3">
        <f>COUNTIF('Public Schools'!B:B,C651)</f>
        <v>1</v>
      </c>
      <c r="F651" s="3">
        <f>COUNTIF('Non-Public Schools'!E:E,C651)</f>
        <v>0</v>
      </c>
      <c r="G651" s="3">
        <f>COUNTIF('Nonpublic Dist of Resid Detail'!A:A,B651)</f>
        <v>2</v>
      </c>
    </row>
    <row r="652" spans="1:7" x14ac:dyDescent="0.3">
      <c r="A652" s="3" t="s">
        <v>12702</v>
      </c>
      <c r="B652" s="3" t="str">
        <f t="shared" si="10"/>
        <v>630300</v>
      </c>
      <c r="C652" s="3" t="s">
        <v>12703</v>
      </c>
      <c r="D652" s="3" t="s">
        <v>2</v>
      </c>
      <c r="E652" s="3">
        <f>COUNTIF('Public Schools'!B:B,C652)</f>
        <v>5</v>
      </c>
      <c r="F652" s="3">
        <f>COUNTIF('Non-Public Schools'!E:E,C652)</f>
        <v>1</v>
      </c>
      <c r="G652" s="3">
        <f>COUNTIF('Nonpublic Dist of Resid Detail'!A:A,B652)</f>
        <v>8</v>
      </c>
    </row>
    <row r="653" spans="1:7" x14ac:dyDescent="0.3">
      <c r="A653" s="3" t="s">
        <v>12716</v>
      </c>
      <c r="B653" s="3" t="str">
        <f t="shared" si="10"/>
        <v>630601</v>
      </c>
      <c r="C653" s="3" t="s">
        <v>12717</v>
      </c>
      <c r="D653" s="3" t="s">
        <v>2</v>
      </c>
      <c r="E653" s="3">
        <f>COUNTIF('Public Schools'!B:B,C653)</f>
        <v>1</v>
      </c>
      <c r="F653" s="3">
        <f>COUNTIF('Non-Public Schools'!E:E,C653)</f>
        <v>0</v>
      </c>
      <c r="G653" s="3">
        <f>COUNTIF('Nonpublic Dist of Resid Detail'!A:A,B653)</f>
        <v>1</v>
      </c>
    </row>
    <row r="654" spans="1:7" x14ac:dyDescent="0.3">
      <c r="A654" s="3" t="s">
        <v>12720</v>
      </c>
      <c r="B654" s="3" t="str">
        <f t="shared" si="10"/>
        <v>630701</v>
      </c>
      <c r="C654" s="3" t="s">
        <v>12721</v>
      </c>
      <c r="D654" s="3" t="s">
        <v>2</v>
      </c>
      <c r="E654" s="3">
        <f>COUNTIF('Public Schools'!B:B,C654)</f>
        <v>2</v>
      </c>
      <c r="F654" s="3">
        <f>COUNTIF('Non-Public Schools'!E:E,C654)</f>
        <v>0</v>
      </c>
      <c r="G654" s="3">
        <f>COUNTIF('Nonpublic Dist of Resid Detail'!A:A,B654)</f>
        <v>3</v>
      </c>
    </row>
    <row r="655" spans="1:7" x14ac:dyDescent="0.3">
      <c r="A655" s="3" t="s">
        <v>12726</v>
      </c>
      <c r="B655" s="3" t="str">
        <f t="shared" si="10"/>
        <v>630801</v>
      </c>
      <c r="C655" s="3" t="s">
        <v>12727</v>
      </c>
      <c r="D655" s="3" t="s">
        <v>2</v>
      </c>
      <c r="E655" s="3">
        <f>COUNTIF('Public Schools'!B:B,C655)</f>
        <v>2</v>
      </c>
      <c r="F655" s="3">
        <f>COUNTIF('Non-Public Schools'!E:E,C655)</f>
        <v>0</v>
      </c>
      <c r="G655" s="3">
        <f>COUNTIF('Nonpublic Dist of Resid Detail'!A:A,B655)</f>
        <v>4</v>
      </c>
    </row>
    <row r="656" spans="1:7" x14ac:dyDescent="0.3">
      <c r="A656" s="3" t="s">
        <v>12732</v>
      </c>
      <c r="B656" s="3" t="str">
        <f t="shared" si="10"/>
        <v>630902</v>
      </c>
      <c r="C656" s="3" t="s">
        <v>12733</v>
      </c>
      <c r="D656" s="3" t="s">
        <v>2</v>
      </c>
      <c r="E656" s="3">
        <f>COUNTIF('Public Schools'!B:B,C656)</f>
        <v>4</v>
      </c>
      <c r="F656" s="3">
        <f>COUNTIF('Non-Public Schools'!E:E,C656)</f>
        <v>0</v>
      </c>
      <c r="G656" s="3">
        <f>COUNTIF('Nonpublic Dist of Resid Detail'!A:A,B656)</f>
        <v>9</v>
      </c>
    </row>
    <row r="657" spans="1:7" x14ac:dyDescent="0.3">
      <c r="A657" s="3" t="s">
        <v>12742</v>
      </c>
      <c r="B657" s="3" t="str">
        <f t="shared" si="10"/>
        <v>630918</v>
      </c>
      <c r="C657" s="3" t="s">
        <v>12743</v>
      </c>
      <c r="D657" s="3" t="s">
        <v>2</v>
      </c>
      <c r="E657" s="3">
        <f>COUNTIF('Public Schools'!B:B,C657)</f>
        <v>1</v>
      </c>
      <c r="F657" s="3">
        <f>COUNTIF('Non-Public Schools'!E:E,C657)</f>
        <v>0</v>
      </c>
      <c r="G657" s="3">
        <f>COUNTIF('Nonpublic Dist of Resid Detail'!A:A,B657)</f>
        <v>1</v>
      </c>
    </row>
    <row r="658" spans="1:7" x14ac:dyDescent="0.3">
      <c r="A658" s="3" t="s">
        <v>12746</v>
      </c>
      <c r="B658" s="3" t="str">
        <f t="shared" si="10"/>
        <v>631201</v>
      </c>
      <c r="C658" s="3" t="s">
        <v>12747</v>
      </c>
      <c r="D658" s="3" t="s">
        <v>2</v>
      </c>
      <c r="E658" s="3">
        <f>COUNTIF('Public Schools'!B:B,C658)</f>
        <v>2</v>
      </c>
      <c r="F658" s="3">
        <f>COUNTIF('Non-Public Schools'!E:E,C658)</f>
        <v>0</v>
      </c>
      <c r="G658" s="3">
        <f>COUNTIF('Nonpublic Dist of Resid Detail'!A:A,B658)</f>
        <v>4</v>
      </c>
    </row>
    <row r="659" spans="1:7" x14ac:dyDescent="0.3">
      <c r="A659" s="3" t="s">
        <v>12752</v>
      </c>
      <c r="B659" s="3" t="str">
        <f t="shared" si="10"/>
        <v>640101</v>
      </c>
      <c r="C659" s="3" t="s">
        <v>12753</v>
      </c>
      <c r="D659" s="3" t="s">
        <v>2</v>
      </c>
      <c r="E659" s="3">
        <f>COUNTIF('Public Schools'!B:B,C659)</f>
        <v>2</v>
      </c>
      <c r="F659" s="3">
        <f>COUNTIF('Non-Public Schools'!E:E,C659)</f>
        <v>0</v>
      </c>
      <c r="G659" s="3">
        <f>COUNTIF('Nonpublic Dist of Resid Detail'!A:A,B659)</f>
        <v>4</v>
      </c>
    </row>
    <row r="660" spans="1:7" x14ac:dyDescent="0.3">
      <c r="A660" s="3" t="s">
        <v>12758</v>
      </c>
      <c r="B660" s="3" t="str">
        <f t="shared" si="10"/>
        <v>640502</v>
      </c>
      <c r="C660" s="3" t="s">
        <v>12759</v>
      </c>
      <c r="D660" s="3" t="s">
        <v>2</v>
      </c>
      <c r="E660" s="3">
        <f>COUNTIF('Public Schools'!B:B,C660)</f>
        <v>2</v>
      </c>
      <c r="F660" s="3">
        <f>COUNTIF('Non-Public Schools'!E:E,C660)</f>
        <v>0</v>
      </c>
      <c r="G660" s="3">
        <f>COUNTIF('Nonpublic Dist of Resid Detail'!A:A,B660)</f>
        <v>5</v>
      </c>
    </row>
    <row r="661" spans="1:7" x14ac:dyDescent="0.3">
      <c r="A661" s="3" t="s">
        <v>12764</v>
      </c>
      <c r="B661" s="3" t="str">
        <f t="shared" si="10"/>
        <v>640601</v>
      </c>
      <c r="C661" s="3" t="s">
        <v>12765</v>
      </c>
      <c r="D661" s="3" t="s">
        <v>2</v>
      </c>
      <c r="E661" s="3">
        <f>COUNTIF('Public Schools'!B:B,C661)</f>
        <v>1</v>
      </c>
      <c r="F661" s="3">
        <f>COUNTIF('Non-Public Schools'!E:E,C661)</f>
        <v>0</v>
      </c>
      <c r="G661" s="3">
        <f>COUNTIF('Nonpublic Dist of Resid Detail'!A:A,B661)</f>
        <v>4</v>
      </c>
    </row>
    <row r="662" spans="1:7" x14ac:dyDescent="0.3">
      <c r="A662" s="3" t="s">
        <v>12768</v>
      </c>
      <c r="B662" s="3" t="str">
        <f t="shared" si="10"/>
        <v>640701</v>
      </c>
      <c r="C662" s="3" t="s">
        <v>12769</v>
      </c>
      <c r="D662" s="3" t="s">
        <v>2</v>
      </c>
      <c r="E662" s="3">
        <f>COUNTIF('Public Schools'!B:B,C662)</f>
        <v>3</v>
      </c>
      <c r="F662" s="3">
        <f>COUNTIF('Non-Public Schools'!E:E,C662)</f>
        <v>1</v>
      </c>
      <c r="G662" s="3">
        <f>COUNTIF('Nonpublic Dist of Resid Detail'!A:A,B662)</f>
        <v>2</v>
      </c>
    </row>
    <row r="663" spans="1:7" x14ac:dyDescent="0.3">
      <c r="A663" s="3" t="s">
        <v>12778</v>
      </c>
      <c r="B663" s="3" t="str">
        <f t="shared" si="10"/>
        <v>640801</v>
      </c>
      <c r="C663" s="3" t="s">
        <v>12779</v>
      </c>
      <c r="D663" s="3" t="s">
        <v>2</v>
      </c>
      <c r="E663" s="3">
        <f>COUNTIF('Public Schools'!B:B,C663)</f>
        <v>2</v>
      </c>
      <c r="F663" s="3">
        <f>COUNTIF('Non-Public Schools'!E:E,C663)</f>
        <v>0</v>
      </c>
      <c r="G663" s="3">
        <f>COUNTIF('Nonpublic Dist of Resid Detail'!A:A,B663)</f>
        <v>6</v>
      </c>
    </row>
    <row r="664" spans="1:7" x14ac:dyDescent="0.3">
      <c r="A664" s="3" t="s">
        <v>12784</v>
      </c>
      <c r="B664" s="3" t="str">
        <f t="shared" si="10"/>
        <v>641001</v>
      </c>
      <c r="C664" s="3" t="s">
        <v>12785</v>
      </c>
      <c r="D664" s="3" t="s">
        <v>2</v>
      </c>
      <c r="E664" s="3">
        <f>COUNTIF('Public Schools'!B:B,C664)</f>
        <v>2</v>
      </c>
      <c r="F664" s="3">
        <f>COUNTIF('Non-Public Schools'!E:E,C664)</f>
        <v>0</v>
      </c>
      <c r="G664" s="3">
        <f>COUNTIF('Nonpublic Dist of Resid Detail'!A:A,B664)</f>
        <v>3</v>
      </c>
    </row>
    <row r="665" spans="1:7" x14ac:dyDescent="0.3">
      <c r="A665" s="3" t="s">
        <v>12790</v>
      </c>
      <c r="B665" s="3" t="str">
        <f t="shared" si="10"/>
        <v>641301</v>
      </c>
      <c r="C665" s="3" t="s">
        <v>12791</v>
      </c>
      <c r="D665" s="3" t="s">
        <v>2</v>
      </c>
      <c r="E665" s="3">
        <f>COUNTIF('Public Schools'!B:B,C665)</f>
        <v>5</v>
      </c>
      <c r="F665" s="3">
        <f>COUNTIF('Non-Public Schools'!E:E,C665)</f>
        <v>1</v>
      </c>
      <c r="G665" s="3">
        <f>COUNTIF('Nonpublic Dist of Resid Detail'!A:A,B665)</f>
        <v>6</v>
      </c>
    </row>
    <row r="666" spans="1:7" x14ac:dyDescent="0.3">
      <c r="A666" s="3" t="s">
        <v>12804</v>
      </c>
      <c r="B666" s="3" t="str">
        <f t="shared" si="10"/>
        <v>641401</v>
      </c>
      <c r="C666" s="3" t="s">
        <v>12805</v>
      </c>
      <c r="D666" s="3" t="s">
        <v>2</v>
      </c>
      <c r="E666" s="3">
        <f>COUNTIF('Public Schools'!B:B,C666)</f>
        <v>1</v>
      </c>
      <c r="F666" s="3">
        <f>COUNTIF('Non-Public Schools'!E:E,C666)</f>
        <v>0</v>
      </c>
      <c r="G666" s="3">
        <f>COUNTIF('Nonpublic Dist of Resid Detail'!A:A,B666)</f>
        <v>3</v>
      </c>
    </row>
    <row r="667" spans="1:7" x14ac:dyDescent="0.3">
      <c r="A667" s="3" t="s">
        <v>12808</v>
      </c>
      <c r="B667" s="3" t="str">
        <f t="shared" si="10"/>
        <v>641501</v>
      </c>
      <c r="C667" s="3" t="s">
        <v>12809</v>
      </c>
      <c r="D667" s="3" t="s">
        <v>2</v>
      </c>
      <c r="E667" s="3">
        <f>COUNTIF('Public Schools'!B:B,C667)</f>
        <v>2</v>
      </c>
      <c r="F667" s="3">
        <f>COUNTIF('Non-Public Schools'!E:E,C667)</f>
        <v>0</v>
      </c>
      <c r="G667" s="3">
        <f>COUNTIF('Nonpublic Dist of Resid Detail'!A:A,B667)</f>
        <v>3</v>
      </c>
    </row>
    <row r="668" spans="1:7" x14ac:dyDescent="0.3">
      <c r="A668" s="3" t="s">
        <v>12814</v>
      </c>
      <c r="B668" s="3" t="str">
        <f t="shared" si="10"/>
        <v>641610</v>
      </c>
      <c r="C668" s="3" t="s">
        <v>12815</v>
      </c>
      <c r="D668" s="3" t="s">
        <v>2</v>
      </c>
      <c r="E668" s="3">
        <f>COUNTIF('Public Schools'!B:B,C668)</f>
        <v>2</v>
      </c>
      <c r="F668" s="3">
        <f>COUNTIF('Non-Public Schools'!E:E,C668)</f>
        <v>0</v>
      </c>
      <c r="G668" s="3">
        <f>COUNTIF('Nonpublic Dist of Resid Detail'!A:A,B668)</f>
        <v>6</v>
      </c>
    </row>
    <row r="669" spans="1:7" x14ac:dyDescent="0.3">
      <c r="A669" s="3" t="s">
        <v>12820</v>
      </c>
      <c r="B669" s="3" t="str">
        <f t="shared" si="10"/>
        <v>641701</v>
      </c>
      <c r="C669" s="3" t="s">
        <v>12821</v>
      </c>
      <c r="D669" s="3" t="s">
        <v>2</v>
      </c>
      <c r="E669" s="3">
        <f>COUNTIF('Public Schools'!B:B,C669)</f>
        <v>2</v>
      </c>
      <c r="F669" s="3">
        <f>COUNTIF('Non-Public Schools'!E:E,C669)</f>
        <v>0</v>
      </c>
      <c r="G669" s="3">
        <f>COUNTIF('Nonpublic Dist of Resid Detail'!A:A,B669)</f>
        <v>2</v>
      </c>
    </row>
    <row r="670" spans="1:7" x14ac:dyDescent="0.3">
      <c r="A670" s="3" t="s">
        <v>12826</v>
      </c>
      <c r="B670" s="3" t="str">
        <f t="shared" si="10"/>
        <v>650101</v>
      </c>
      <c r="C670" s="3" t="s">
        <v>12827</v>
      </c>
      <c r="D670" s="3" t="s">
        <v>2</v>
      </c>
      <c r="E670" s="3">
        <f>COUNTIF('Public Schools'!B:B,C670)</f>
        <v>5</v>
      </c>
      <c r="F670" s="3">
        <f>COUNTIF('Non-Public Schools'!E:E,C670)</f>
        <v>1</v>
      </c>
      <c r="G670" s="3">
        <f>COUNTIF('Nonpublic Dist of Resid Detail'!A:A,B670)</f>
        <v>11</v>
      </c>
    </row>
    <row r="671" spans="1:7" x14ac:dyDescent="0.3">
      <c r="A671" s="3" t="s">
        <v>12839</v>
      </c>
      <c r="B671" s="3" t="str">
        <f t="shared" si="10"/>
        <v>650301</v>
      </c>
      <c r="C671" s="3" t="s">
        <v>12840</v>
      </c>
      <c r="D671" s="3" t="s">
        <v>2</v>
      </c>
      <c r="E671" s="3">
        <f>COUNTIF('Public Schools'!B:B,C671)</f>
        <v>3</v>
      </c>
      <c r="F671" s="3">
        <f>COUNTIF('Non-Public Schools'!E:E,C671)</f>
        <v>0</v>
      </c>
      <c r="G671" s="3">
        <f>COUNTIF('Nonpublic Dist of Resid Detail'!A:A,B671)</f>
        <v>4</v>
      </c>
    </row>
    <row r="672" spans="1:7" x14ac:dyDescent="0.3">
      <c r="A672" s="3" t="s">
        <v>12847</v>
      </c>
      <c r="B672" s="3" t="str">
        <f t="shared" si="10"/>
        <v>650501</v>
      </c>
      <c r="C672" s="3" t="s">
        <v>12848</v>
      </c>
      <c r="D672" s="3" t="s">
        <v>2</v>
      </c>
      <c r="E672" s="3">
        <f>COUNTIF('Public Schools'!B:B,C672)</f>
        <v>3</v>
      </c>
      <c r="F672" s="3">
        <f>COUNTIF('Non-Public Schools'!E:E,C672)</f>
        <v>0</v>
      </c>
      <c r="G672" s="3">
        <f>COUNTIF('Nonpublic Dist of Resid Detail'!A:A,B672)</f>
        <v>6</v>
      </c>
    </row>
    <row r="673" spans="1:7" x14ac:dyDescent="0.3">
      <c r="A673" s="3" t="s">
        <v>12855</v>
      </c>
      <c r="B673" s="3" t="str">
        <f t="shared" si="10"/>
        <v>650701</v>
      </c>
      <c r="C673" s="3" t="s">
        <v>12856</v>
      </c>
      <c r="D673" s="3" t="s">
        <v>2</v>
      </c>
      <c r="E673" s="3">
        <f>COUNTIF('Public Schools'!B:B,C673)</f>
        <v>2</v>
      </c>
      <c r="F673" s="3">
        <f>COUNTIF('Non-Public Schools'!E:E,C673)</f>
        <v>0</v>
      </c>
      <c r="G673" s="3">
        <f>COUNTIF('Nonpublic Dist of Resid Detail'!A:A,B673)</f>
        <v>5</v>
      </c>
    </row>
    <row r="674" spans="1:7" x14ac:dyDescent="0.3">
      <c r="A674" s="3" t="s">
        <v>12861</v>
      </c>
      <c r="B674" s="3" t="str">
        <f t="shared" si="10"/>
        <v>650801</v>
      </c>
      <c r="C674" s="3" t="s">
        <v>12862</v>
      </c>
      <c r="D674" s="3" t="s">
        <v>2</v>
      </c>
      <c r="E674" s="3">
        <f>COUNTIF('Public Schools'!B:B,C674)</f>
        <v>5</v>
      </c>
      <c r="F674" s="3">
        <f>COUNTIF('Non-Public Schools'!E:E,C674)</f>
        <v>0</v>
      </c>
      <c r="G674" s="3">
        <f>COUNTIF('Nonpublic Dist of Resid Detail'!A:A,B674)</f>
        <v>15</v>
      </c>
    </row>
    <row r="675" spans="1:7" x14ac:dyDescent="0.3">
      <c r="A675" s="3" t="s">
        <v>12873</v>
      </c>
      <c r="B675" s="3" t="str">
        <f t="shared" si="10"/>
        <v>650901</v>
      </c>
      <c r="C675" s="3" t="s">
        <v>12874</v>
      </c>
      <c r="D675" s="3" t="s">
        <v>2</v>
      </c>
      <c r="E675" s="3">
        <f>COUNTIF('Public Schools'!B:B,C675)</f>
        <v>4</v>
      </c>
      <c r="F675" s="3">
        <f>COUNTIF('Non-Public Schools'!E:E,C675)</f>
        <v>0</v>
      </c>
      <c r="G675" s="3">
        <f>COUNTIF('Nonpublic Dist of Resid Detail'!A:A,B675)</f>
        <v>14</v>
      </c>
    </row>
    <row r="676" spans="1:7" x14ac:dyDescent="0.3">
      <c r="A676" s="3" t="s">
        <v>12883</v>
      </c>
      <c r="B676" s="3" t="str">
        <f t="shared" si="10"/>
        <v>650902</v>
      </c>
      <c r="C676" s="3" t="s">
        <v>12884</v>
      </c>
      <c r="D676" s="3" t="s">
        <v>2</v>
      </c>
      <c r="E676" s="3">
        <f>COUNTIF('Public Schools'!B:B,C676)</f>
        <v>3</v>
      </c>
      <c r="F676" s="3">
        <f>COUNTIF('Non-Public Schools'!E:E,C676)</f>
        <v>0</v>
      </c>
      <c r="G676" s="3">
        <f>COUNTIF('Nonpublic Dist of Resid Detail'!A:A,B676)</f>
        <v>12</v>
      </c>
    </row>
    <row r="677" spans="1:7" x14ac:dyDescent="0.3">
      <c r="A677" s="3" t="s">
        <v>12891</v>
      </c>
      <c r="B677" s="3" t="str">
        <f t="shared" si="10"/>
        <v>651201</v>
      </c>
      <c r="C677" s="3" t="s">
        <v>12892</v>
      </c>
      <c r="D677" s="3" t="s">
        <v>2</v>
      </c>
      <c r="E677" s="3">
        <f>COUNTIF('Public Schools'!B:B,C677)</f>
        <v>3</v>
      </c>
      <c r="F677" s="3">
        <f>COUNTIF('Non-Public Schools'!E:E,C677)</f>
        <v>0</v>
      </c>
      <c r="G677" s="3">
        <f>COUNTIF('Nonpublic Dist of Resid Detail'!A:A,B677)</f>
        <v>5</v>
      </c>
    </row>
    <row r="678" spans="1:7" x14ac:dyDescent="0.3">
      <c r="A678" s="3" t="s">
        <v>12899</v>
      </c>
      <c r="B678" s="3" t="str">
        <f t="shared" si="10"/>
        <v>651402</v>
      </c>
      <c r="C678" s="3" t="s">
        <v>12900</v>
      </c>
      <c r="D678" s="3" t="s">
        <v>2</v>
      </c>
      <c r="E678" s="3">
        <f>COUNTIF('Public Schools'!B:B,C678)</f>
        <v>3</v>
      </c>
      <c r="F678" s="3">
        <f>COUNTIF('Non-Public Schools'!E:E,C678)</f>
        <v>0</v>
      </c>
      <c r="G678" s="3">
        <f>COUNTIF('Nonpublic Dist of Resid Detail'!A:A,B678)</f>
        <v>6</v>
      </c>
    </row>
    <row r="679" spans="1:7" x14ac:dyDescent="0.3">
      <c r="A679" s="3" t="s">
        <v>12907</v>
      </c>
      <c r="B679" s="3" t="str">
        <f t="shared" si="10"/>
        <v>651501</v>
      </c>
      <c r="C679" s="3" t="s">
        <v>12908</v>
      </c>
      <c r="D679" s="3" t="s">
        <v>2</v>
      </c>
      <c r="E679" s="3">
        <f>COUNTIF('Public Schools'!B:B,C679)</f>
        <v>3</v>
      </c>
      <c r="F679" s="3">
        <f>COUNTIF('Non-Public Schools'!E:E,C679)</f>
        <v>0</v>
      </c>
      <c r="G679" s="3">
        <f>COUNTIF('Nonpublic Dist of Resid Detail'!A:A,B679)</f>
        <v>1</v>
      </c>
    </row>
    <row r="680" spans="1:7" x14ac:dyDescent="0.3">
      <c r="A680" s="3" t="s">
        <v>12915</v>
      </c>
      <c r="B680" s="3" t="str">
        <f t="shared" si="10"/>
        <v>651503</v>
      </c>
      <c r="C680" s="3" t="s">
        <v>12916</v>
      </c>
      <c r="D680" s="3" t="s">
        <v>2</v>
      </c>
      <c r="E680" s="3">
        <f>COUNTIF('Public Schools'!B:B,C680)</f>
        <v>3</v>
      </c>
      <c r="F680" s="3">
        <f>COUNTIF('Non-Public Schools'!E:E,C680)</f>
        <v>0</v>
      </c>
      <c r="G680" s="3">
        <f>COUNTIF('Nonpublic Dist of Resid Detail'!A:A,B680)</f>
        <v>3</v>
      </c>
    </row>
    <row r="681" spans="1:7" x14ac:dyDescent="0.3">
      <c r="A681" s="3" t="s">
        <v>12923</v>
      </c>
      <c r="B681" s="3" t="str">
        <f t="shared" si="10"/>
        <v>660101</v>
      </c>
      <c r="C681" s="3" t="s">
        <v>12924</v>
      </c>
      <c r="D681" s="3" t="s">
        <v>2</v>
      </c>
      <c r="E681" s="3">
        <f>COUNTIF('Public Schools'!B:B,C681)</f>
        <v>5</v>
      </c>
      <c r="F681" s="3">
        <f>COUNTIF('Non-Public Schools'!E:E,C681)</f>
        <v>2</v>
      </c>
      <c r="G681" s="3">
        <f>COUNTIF('Nonpublic Dist of Resid Detail'!A:A,B681)</f>
        <v>30</v>
      </c>
    </row>
    <row r="682" spans="1:7" x14ac:dyDescent="0.3">
      <c r="A682" s="3" t="s">
        <v>12939</v>
      </c>
      <c r="B682" s="3" t="str">
        <f t="shared" si="10"/>
        <v>660102</v>
      </c>
      <c r="C682" s="3" t="s">
        <v>12940</v>
      </c>
      <c r="D682" s="3" t="s">
        <v>2</v>
      </c>
      <c r="E682" s="3">
        <f>COUNTIF('Public Schools'!B:B,C682)</f>
        <v>7</v>
      </c>
      <c r="F682" s="3">
        <f>COUNTIF('Non-Public Schools'!E:E,C682)</f>
        <v>3</v>
      </c>
      <c r="G682" s="3">
        <f>COUNTIF('Nonpublic Dist of Resid Detail'!A:A,B682)</f>
        <v>42</v>
      </c>
    </row>
    <row r="683" spans="1:7" x14ac:dyDescent="0.3">
      <c r="A683" s="3" t="s">
        <v>12960</v>
      </c>
      <c r="B683" s="3" t="str">
        <f t="shared" si="10"/>
        <v>660202</v>
      </c>
      <c r="C683" s="3" t="s">
        <v>12961</v>
      </c>
      <c r="D683" s="3" t="s">
        <v>2</v>
      </c>
      <c r="E683" s="3">
        <f>COUNTIF('Public Schools'!B:B,C683)</f>
        <v>3</v>
      </c>
      <c r="F683" s="3">
        <f>COUNTIF('Non-Public Schools'!E:E,C683)</f>
        <v>0</v>
      </c>
      <c r="G683" s="3">
        <f>COUNTIF('Nonpublic Dist of Resid Detail'!A:A,B683)</f>
        <v>27</v>
      </c>
    </row>
    <row r="684" spans="1:7" x14ac:dyDescent="0.3">
      <c r="A684" s="3" t="s">
        <v>12968</v>
      </c>
      <c r="B684" s="3" t="str">
        <f t="shared" si="10"/>
        <v>660203</v>
      </c>
      <c r="C684" s="3" t="s">
        <v>12969</v>
      </c>
      <c r="D684" s="3" t="s">
        <v>2</v>
      </c>
      <c r="E684" s="3">
        <f>COUNTIF('Public Schools'!B:B,C684)</f>
        <v>5</v>
      </c>
      <c r="F684" s="3">
        <f>COUNTIF('Non-Public Schools'!E:E,C684)</f>
        <v>1</v>
      </c>
      <c r="G684" s="3">
        <f>COUNTIF('Nonpublic Dist of Resid Detail'!A:A,B684)</f>
        <v>22</v>
      </c>
    </row>
    <row r="685" spans="1:7" x14ac:dyDescent="0.3">
      <c r="A685" s="3" t="s">
        <v>12982</v>
      </c>
      <c r="B685" s="3" t="str">
        <f t="shared" si="10"/>
        <v>660301</v>
      </c>
      <c r="C685" s="3" t="s">
        <v>12983</v>
      </c>
      <c r="D685" s="3" t="s">
        <v>2</v>
      </c>
      <c r="E685" s="3">
        <f>COUNTIF('Public Schools'!B:B,C685)</f>
        <v>5</v>
      </c>
      <c r="F685" s="3">
        <f>COUNTIF('Non-Public Schools'!E:E,C685)</f>
        <v>1</v>
      </c>
      <c r="G685" s="3">
        <f>COUNTIF('Nonpublic Dist of Resid Detail'!A:A,B685)</f>
        <v>34</v>
      </c>
    </row>
    <row r="686" spans="1:7" x14ac:dyDescent="0.3">
      <c r="A686" s="3" t="s">
        <v>12995</v>
      </c>
      <c r="B686" s="3" t="str">
        <f t="shared" si="10"/>
        <v>660302</v>
      </c>
      <c r="C686" s="3" t="s">
        <v>12996</v>
      </c>
      <c r="D686" s="3" t="s">
        <v>2</v>
      </c>
      <c r="E686" s="3">
        <f>COUNTIF('Public Schools'!B:B,C686)</f>
        <v>3</v>
      </c>
      <c r="F686" s="3">
        <f>COUNTIF('Non-Public Schools'!E:E,C686)</f>
        <v>0</v>
      </c>
      <c r="G686" s="3">
        <f>COUNTIF('Nonpublic Dist of Resid Detail'!A:A,B686)</f>
        <v>35</v>
      </c>
    </row>
    <row r="687" spans="1:7" x14ac:dyDescent="0.3">
      <c r="A687" s="3" t="s">
        <v>13003</v>
      </c>
      <c r="B687" s="3" t="str">
        <f t="shared" si="10"/>
        <v>660303</v>
      </c>
      <c r="C687" s="3" t="s">
        <v>13004</v>
      </c>
      <c r="D687" s="3" t="s">
        <v>2</v>
      </c>
      <c r="E687" s="3">
        <f>COUNTIF('Public Schools'!B:B,C687)</f>
        <v>3</v>
      </c>
      <c r="F687" s="3">
        <f>COUNTIF('Non-Public Schools'!E:E,C687)</f>
        <v>2</v>
      </c>
      <c r="G687" s="3">
        <f>COUNTIF('Nonpublic Dist of Resid Detail'!A:A,B687)</f>
        <v>49</v>
      </c>
    </row>
    <row r="688" spans="1:7" x14ac:dyDescent="0.3">
      <c r="A688" s="3" t="s">
        <v>13014</v>
      </c>
      <c r="B688" s="3" t="str">
        <f t="shared" si="10"/>
        <v>660401</v>
      </c>
      <c r="C688" s="3" t="s">
        <v>13015</v>
      </c>
      <c r="D688" s="3" t="s">
        <v>2</v>
      </c>
      <c r="E688" s="3">
        <f>COUNTIF('Public Schools'!B:B,C688)</f>
        <v>5</v>
      </c>
      <c r="F688" s="3">
        <f>COUNTIF('Non-Public Schools'!E:E,C688)</f>
        <v>2</v>
      </c>
      <c r="G688" s="3">
        <f>COUNTIF('Nonpublic Dist of Resid Detail'!A:A,B688)</f>
        <v>38</v>
      </c>
    </row>
    <row r="689" spans="1:7" x14ac:dyDescent="0.3">
      <c r="A689" s="3" t="s">
        <v>13029</v>
      </c>
      <c r="B689" s="3" t="str">
        <f t="shared" si="10"/>
        <v>660402</v>
      </c>
      <c r="C689" s="3" t="s">
        <v>13030</v>
      </c>
      <c r="D689" s="3" t="s">
        <v>2</v>
      </c>
      <c r="E689" s="3">
        <f>COUNTIF('Public Schools'!B:B,C689)</f>
        <v>4</v>
      </c>
      <c r="F689" s="3">
        <f>COUNTIF('Non-Public Schools'!E:E,C689)</f>
        <v>1</v>
      </c>
      <c r="G689" s="3">
        <f>COUNTIF('Nonpublic Dist of Resid Detail'!A:A,B689)</f>
        <v>24</v>
      </c>
    </row>
    <row r="690" spans="1:7" x14ac:dyDescent="0.3">
      <c r="A690" s="3" t="s">
        <v>13041</v>
      </c>
      <c r="B690" s="3" t="str">
        <f t="shared" si="10"/>
        <v>660403</v>
      </c>
      <c r="C690" s="3" t="s">
        <v>13042</v>
      </c>
      <c r="D690" s="3" t="s">
        <v>2</v>
      </c>
      <c r="E690" s="3">
        <f>COUNTIF('Public Schools'!B:B,C690)</f>
        <v>3</v>
      </c>
      <c r="F690" s="3">
        <f>COUNTIF('Non-Public Schools'!E:E,C690)</f>
        <v>1</v>
      </c>
      <c r="G690" s="3">
        <f>COUNTIF('Nonpublic Dist of Resid Detail'!A:A,B690)</f>
        <v>27</v>
      </c>
    </row>
    <row r="691" spans="1:7" x14ac:dyDescent="0.3">
      <c r="A691" s="3" t="s">
        <v>13051</v>
      </c>
      <c r="B691" s="3" t="str">
        <f t="shared" si="10"/>
        <v>660404</v>
      </c>
      <c r="C691" s="3" t="s">
        <v>13052</v>
      </c>
      <c r="D691" s="3" t="s">
        <v>2</v>
      </c>
      <c r="E691" s="3">
        <f>COUNTIF('Public Schools'!B:B,C691)</f>
        <v>3</v>
      </c>
      <c r="F691" s="3">
        <f>COUNTIF('Non-Public Schools'!E:E,C691)</f>
        <v>1</v>
      </c>
      <c r="G691" s="3">
        <f>COUNTIF('Nonpublic Dist of Resid Detail'!A:A,B691)</f>
        <v>29</v>
      </c>
    </row>
    <row r="692" spans="1:7" x14ac:dyDescent="0.3">
      <c r="A692" s="3" t="s">
        <v>13061</v>
      </c>
      <c r="B692" s="3" t="str">
        <f t="shared" si="10"/>
        <v>660405</v>
      </c>
      <c r="C692" s="3" t="s">
        <v>13062</v>
      </c>
      <c r="D692" s="3" t="s">
        <v>2</v>
      </c>
      <c r="E692" s="3">
        <f>COUNTIF('Public Schools'!B:B,C692)</f>
        <v>3</v>
      </c>
      <c r="F692" s="3">
        <f>COUNTIF('Non-Public Schools'!E:E,C692)</f>
        <v>0</v>
      </c>
      <c r="G692" s="3">
        <f>COUNTIF('Nonpublic Dist of Resid Detail'!A:A,B692)</f>
        <v>23</v>
      </c>
    </row>
    <row r="693" spans="1:7" x14ac:dyDescent="0.3">
      <c r="A693" s="3" t="s">
        <v>13069</v>
      </c>
      <c r="B693" s="3" t="str">
        <f t="shared" si="10"/>
        <v>660406</v>
      </c>
      <c r="C693" s="3" t="s">
        <v>13070</v>
      </c>
      <c r="D693" s="3" t="s">
        <v>2</v>
      </c>
      <c r="E693" s="3">
        <f>COUNTIF('Public Schools'!B:B,C693)</f>
        <v>3</v>
      </c>
      <c r="F693" s="3">
        <f>COUNTIF('Non-Public Schools'!E:E,C693)</f>
        <v>0</v>
      </c>
      <c r="G693" s="3">
        <f>COUNTIF('Nonpublic Dist of Resid Detail'!A:A,B693)</f>
        <v>14</v>
      </c>
    </row>
    <row r="694" spans="1:7" x14ac:dyDescent="0.3">
      <c r="A694" s="3" t="s">
        <v>13077</v>
      </c>
      <c r="B694" s="3" t="str">
        <f t="shared" si="10"/>
        <v>660407</v>
      </c>
      <c r="C694" s="3" t="s">
        <v>13078</v>
      </c>
      <c r="D694" s="3" t="s">
        <v>2</v>
      </c>
      <c r="E694" s="3">
        <f>COUNTIF('Public Schools'!B:B,C694)</f>
        <v>6</v>
      </c>
      <c r="F694" s="3">
        <f>COUNTIF('Non-Public Schools'!E:E,C694)</f>
        <v>5</v>
      </c>
      <c r="G694" s="3">
        <f>COUNTIF('Nonpublic Dist of Resid Detail'!A:A,B694)</f>
        <v>56</v>
      </c>
    </row>
    <row r="695" spans="1:7" x14ac:dyDescent="0.3">
      <c r="A695" s="3" t="s">
        <v>13100</v>
      </c>
      <c r="B695" s="3" t="str">
        <f t="shared" si="10"/>
        <v>660409</v>
      </c>
      <c r="C695" s="3" t="s">
        <v>13101</v>
      </c>
      <c r="D695" s="3" t="s">
        <v>2</v>
      </c>
      <c r="E695" s="3">
        <f>COUNTIF('Public Schools'!B:B,C695)</f>
        <v>3</v>
      </c>
      <c r="F695" s="3">
        <f>COUNTIF('Non-Public Schools'!E:E,C695)</f>
        <v>2</v>
      </c>
      <c r="G695" s="3">
        <f>COUNTIF('Nonpublic Dist of Resid Detail'!A:A,B695)</f>
        <v>27</v>
      </c>
    </row>
    <row r="696" spans="1:7" x14ac:dyDescent="0.3">
      <c r="A696" s="3" t="s">
        <v>13111</v>
      </c>
      <c r="B696" s="3" t="str">
        <f t="shared" si="10"/>
        <v>660410</v>
      </c>
      <c r="C696" s="3" t="s">
        <v>13112</v>
      </c>
      <c r="D696" s="3" t="s">
        <v>2</v>
      </c>
      <c r="E696" s="3">
        <f>COUNTIF('Public Schools'!B:B,C696)</f>
        <v>3</v>
      </c>
      <c r="F696" s="3">
        <f>COUNTIF('Non-Public Schools'!E:E,C696)</f>
        <v>0</v>
      </c>
      <c r="G696" s="3">
        <f>COUNTIF('Nonpublic Dist of Resid Detail'!A:A,B696)</f>
        <v>1</v>
      </c>
    </row>
    <row r="697" spans="1:7" x14ac:dyDescent="0.3">
      <c r="A697" s="3" t="s">
        <v>13119</v>
      </c>
      <c r="B697" s="3" t="str">
        <f t="shared" si="10"/>
        <v>660411</v>
      </c>
      <c r="C697" s="3" t="s">
        <v>13120</v>
      </c>
      <c r="D697" s="3" t="s">
        <v>2</v>
      </c>
      <c r="E697" s="3">
        <f>COUNTIF('Public Schools'!B:B,C697)</f>
        <v>3</v>
      </c>
      <c r="F697" s="3">
        <f>COUNTIF('Non-Public Schools'!E:E,C697)</f>
        <v>0</v>
      </c>
      <c r="G697" s="3">
        <f>COUNTIF('Nonpublic Dist of Resid Detail'!A:A,B697)</f>
        <v>1</v>
      </c>
    </row>
    <row r="698" spans="1:7" x14ac:dyDescent="0.3">
      <c r="A698" s="3" t="s">
        <v>13127</v>
      </c>
      <c r="B698" s="3" t="str">
        <f t="shared" si="10"/>
        <v>660412</v>
      </c>
      <c r="C698" s="3" t="s">
        <v>13128</v>
      </c>
      <c r="D698" s="3" t="s">
        <v>2</v>
      </c>
      <c r="E698" s="3">
        <f>COUNTIF('Public Schools'!B:B,C698)</f>
        <v>4</v>
      </c>
      <c r="F698" s="3">
        <f>COUNTIF('Non-Public Schools'!E:E,C698)</f>
        <v>0</v>
      </c>
      <c r="G698" s="3">
        <f>COUNTIF('Nonpublic Dist of Resid Detail'!A:A,B698)</f>
        <v>1</v>
      </c>
    </row>
    <row r="699" spans="1:7" x14ac:dyDescent="0.3">
      <c r="A699" s="3" t="s">
        <v>13137</v>
      </c>
      <c r="B699" s="3" t="str">
        <f t="shared" si="10"/>
        <v>660413</v>
      </c>
      <c r="C699" s="3" t="s">
        <v>13138</v>
      </c>
      <c r="D699" s="3" t="s">
        <v>2</v>
      </c>
      <c r="E699" s="3">
        <f>COUNTIF('Public Schools'!B:B,C699)</f>
        <v>1</v>
      </c>
      <c r="F699" s="3">
        <f>COUNTIF('Non-Public Schools'!E:E,C699)</f>
        <v>0</v>
      </c>
      <c r="G699" s="3">
        <f>COUNTIF('Nonpublic Dist of Resid Detail'!A:A,B699)</f>
        <v>0</v>
      </c>
    </row>
    <row r="700" spans="1:7" x14ac:dyDescent="0.3">
      <c r="A700" s="3" t="s">
        <v>13141</v>
      </c>
      <c r="B700" s="3" t="str">
        <f t="shared" si="10"/>
        <v>660501</v>
      </c>
      <c r="C700" s="3" t="s">
        <v>13142</v>
      </c>
      <c r="D700" s="3" t="s">
        <v>2</v>
      </c>
      <c r="E700" s="3">
        <f>COUNTIF('Public Schools'!B:B,C700)</f>
        <v>6</v>
      </c>
      <c r="F700" s="3">
        <f>COUNTIF('Non-Public Schools'!E:E,C700)</f>
        <v>2</v>
      </c>
      <c r="G700" s="3">
        <f>COUNTIF('Nonpublic Dist of Resid Detail'!A:A,B700)</f>
        <v>55</v>
      </c>
    </row>
    <row r="701" spans="1:7" x14ac:dyDescent="0.3">
      <c r="A701" s="3" t="s">
        <v>13158</v>
      </c>
      <c r="B701" s="3" t="str">
        <f t="shared" si="10"/>
        <v>660701</v>
      </c>
      <c r="C701" s="3" t="s">
        <v>13159</v>
      </c>
      <c r="D701" s="3" t="s">
        <v>2</v>
      </c>
      <c r="E701" s="3">
        <f>COUNTIF('Public Schools'!B:B,C701)</f>
        <v>6</v>
      </c>
      <c r="F701" s="3">
        <f>COUNTIF('Non-Public Schools'!E:E,C701)</f>
        <v>4</v>
      </c>
      <c r="G701" s="3">
        <f>COUNTIF('Nonpublic Dist of Resid Detail'!A:A,B701)</f>
        <v>56</v>
      </c>
    </row>
    <row r="702" spans="1:7" x14ac:dyDescent="0.3">
      <c r="A702" s="3" t="s">
        <v>13180</v>
      </c>
      <c r="B702" s="3" t="str">
        <f t="shared" si="10"/>
        <v>660801</v>
      </c>
      <c r="C702" s="3" t="s">
        <v>13181</v>
      </c>
      <c r="D702" s="3" t="s">
        <v>2</v>
      </c>
      <c r="E702" s="3">
        <f>COUNTIF('Public Schools'!B:B,C702)</f>
        <v>4</v>
      </c>
      <c r="F702" s="3">
        <f>COUNTIF('Non-Public Schools'!E:E,C702)</f>
        <v>1</v>
      </c>
      <c r="G702" s="3">
        <f>COUNTIF('Nonpublic Dist of Resid Detail'!A:A,B702)</f>
        <v>25</v>
      </c>
    </row>
    <row r="703" spans="1:7" x14ac:dyDescent="0.3">
      <c r="A703" s="3" t="s">
        <v>13192</v>
      </c>
      <c r="B703" s="3" t="str">
        <f t="shared" si="10"/>
        <v>660802</v>
      </c>
      <c r="C703" s="3" t="s">
        <v>13193</v>
      </c>
      <c r="D703" s="3" t="s">
        <v>2</v>
      </c>
      <c r="E703" s="3">
        <f>COUNTIF('Public Schools'!B:B,C703)</f>
        <v>1</v>
      </c>
      <c r="F703" s="3">
        <f>COUNTIF('Non-Public Schools'!E:E,C703)</f>
        <v>1</v>
      </c>
      <c r="G703" s="3">
        <f>COUNTIF('Nonpublic Dist of Resid Detail'!A:A,B703)</f>
        <v>7</v>
      </c>
    </row>
    <row r="704" spans="1:7" x14ac:dyDescent="0.3">
      <c r="A704" s="3" t="s">
        <v>13198</v>
      </c>
      <c r="B704" s="3" t="str">
        <f t="shared" si="10"/>
        <v>660803</v>
      </c>
      <c r="C704" s="3" t="s">
        <v>13199</v>
      </c>
      <c r="D704" s="3" t="s">
        <v>2</v>
      </c>
      <c r="E704" s="3">
        <f>COUNTIF('Public Schools'!B:B,C704)</f>
        <v>4</v>
      </c>
      <c r="F704" s="3">
        <f>COUNTIF('Non-Public Schools'!E:E,C704)</f>
        <v>0</v>
      </c>
      <c r="G704" s="3">
        <f>COUNTIF('Nonpublic Dist of Resid Detail'!A:A,B704)</f>
        <v>1</v>
      </c>
    </row>
    <row r="705" spans="1:7" x14ac:dyDescent="0.3">
      <c r="A705" s="3" t="s">
        <v>13208</v>
      </c>
      <c r="B705" s="3" t="str">
        <f t="shared" si="10"/>
        <v>660804</v>
      </c>
      <c r="C705" s="3" t="s">
        <v>13209</v>
      </c>
      <c r="D705" s="3" t="s">
        <v>2</v>
      </c>
      <c r="E705" s="3">
        <f>COUNTIF('Public Schools'!B:B,C705)</f>
        <v>2</v>
      </c>
      <c r="F705" s="3">
        <f>COUNTIF('Non-Public Schools'!E:E,C705)</f>
        <v>0</v>
      </c>
      <c r="G705" s="3">
        <f>COUNTIF('Nonpublic Dist of Resid Detail'!A:A,B705)</f>
        <v>1</v>
      </c>
    </row>
    <row r="706" spans="1:7" x14ac:dyDescent="0.3">
      <c r="A706" s="3" t="s">
        <v>13214</v>
      </c>
      <c r="B706" s="3" t="str">
        <f t="shared" ref="B706:B734" si="11">LEFT(A706,6)</f>
        <v>660805</v>
      </c>
      <c r="C706" s="3" t="s">
        <v>13215</v>
      </c>
      <c r="D706" s="3" t="s">
        <v>2</v>
      </c>
      <c r="E706" s="3">
        <f>COUNTIF('Public Schools'!B:B,C706)</f>
        <v>4</v>
      </c>
      <c r="F706" s="3">
        <f>COUNTIF('Non-Public Schools'!E:E,C706)</f>
        <v>1</v>
      </c>
      <c r="G706" s="3">
        <f>COUNTIF('Nonpublic Dist of Resid Detail'!A:A,B706)</f>
        <v>23</v>
      </c>
    </row>
    <row r="707" spans="1:7" x14ac:dyDescent="0.3">
      <c r="A707" s="3" t="s">
        <v>13226</v>
      </c>
      <c r="B707" s="3" t="str">
        <f t="shared" si="11"/>
        <v>660806</v>
      </c>
      <c r="C707" s="3" t="s">
        <v>13227</v>
      </c>
      <c r="D707" s="3" t="s">
        <v>2</v>
      </c>
      <c r="E707" s="3">
        <f>COUNTIF('Public Schools'!B:B,C707)</f>
        <v>1</v>
      </c>
      <c r="F707" s="3">
        <f>COUNTIF('Non-Public Schools'!E:E,C707)</f>
        <v>0</v>
      </c>
      <c r="G707" s="3">
        <f>COUNTIF('Nonpublic Dist of Resid Detail'!A:A,B707)</f>
        <v>1</v>
      </c>
    </row>
    <row r="708" spans="1:7" x14ac:dyDescent="0.3">
      <c r="A708" s="3" t="s">
        <v>13230</v>
      </c>
      <c r="B708" s="3" t="str">
        <f t="shared" si="11"/>
        <v>660809</v>
      </c>
      <c r="C708" s="3" t="s">
        <v>13231</v>
      </c>
      <c r="D708" s="3" t="s">
        <v>2</v>
      </c>
      <c r="E708" s="3">
        <f>COUNTIF('Public Schools'!B:B,C708)</f>
        <v>3</v>
      </c>
      <c r="F708" s="3">
        <f>COUNTIF('Non-Public Schools'!E:E,C708)</f>
        <v>0</v>
      </c>
      <c r="G708" s="3">
        <f>COUNTIF('Nonpublic Dist of Resid Detail'!A:A,B708)</f>
        <v>20</v>
      </c>
    </row>
    <row r="709" spans="1:7" x14ac:dyDescent="0.3">
      <c r="A709" s="3" t="s">
        <v>13238</v>
      </c>
      <c r="B709" s="3" t="str">
        <f t="shared" si="11"/>
        <v>660900</v>
      </c>
      <c r="C709" s="3" t="s">
        <v>13239</v>
      </c>
      <c r="D709" s="3" t="s">
        <v>2</v>
      </c>
      <c r="E709" s="3">
        <f>COUNTIF('Public Schools'!B:B,C709)</f>
        <v>16</v>
      </c>
      <c r="F709" s="3">
        <f>COUNTIF('Non-Public Schools'!E:E,C709)</f>
        <v>4</v>
      </c>
      <c r="G709" s="3">
        <f>COUNTIF('Nonpublic Dist of Resid Detail'!A:A,B709)</f>
        <v>120</v>
      </c>
    </row>
    <row r="710" spans="1:7" x14ac:dyDescent="0.3">
      <c r="A710" s="3" t="s">
        <v>13278</v>
      </c>
      <c r="B710" s="3" t="str">
        <f t="shared" si="11"/>
        <v>661004</v>
      </c>
      <c r="C710" s="3" t="s">
        <v>13279</v>
      </c>
      <c r="D710" s="3" t="s">
        <v>2</v>
      </c>
      <c r="E710" s="3">
        <f>COUNTIF('Public Schools'!B:B,C710)</f>
        <v>6</v>
      </c>
      <c r="F710" s="3">
        <f>COUNTIF('Non-Public Schools'!E:E,C710)</f>
        <v>0</v>
      </c>
      <c r="G710" s="3">
        <f>COUNTIF('Nonpublic Dist of Resid Detail'!A:A,B710)</f>
        <v>31</v>
      </c>
    </row>
    <row r="711" spans="1:7" x14ac:dyDescent="0.3">
      <c r="A711" s="3" t="s">
        <v>13292</v>
      </c>
      <c r="B711" s="3" t="str">
        <f t="shared" si="11"/>
        <v>661100</v>
      </c>
      <c r="C711" s="3" t="s">
        <v>13293</v>
      </c>
      <c r="D711" s="3" t="s">
        <v>2</v>
      </c>
      <c r="E711" s="3">
        <f>COUNTIF('Public Schools'!B:B,C711)</f>
        <v>10</v>
      </c>
      <c r="F711" s="3">
        <f>COUNTIF('Non-Public Schools'!E:E,C711)</f>
        <v>10</v>
      </c>
      <c r="G711" s="3">
        <f>COUNTIF('Nonpublic Dist of Resid Detail'!A:A,B711)</f>
        <v>92</v>
      </c>
    </row>
    <row r="712" spans="1:7" x14ac:dyDescent="0.3">
      <c r="A712" s="3" t="s">
        <v>13332</v>
      </c>
      <c r="B712" s="3" t="str">
        <f t="shared" si="11"/>
        <v>661201</v>
      </c>
      <c r="C712" s="3" t="s">
        <v>13333</v>
      </c>
      <c r="D712" s="3" t="s">
        <v>2</v>
      </c>
      <c r="E712" s="3">
        <f>COUNTIF('Public Schools'!B:B,C712)</f>
        <v>4</v>
      </c>
      <c r="F712" s="3">
        <f>COUNTIF('Non-Public Schools'!E:E,C712)</f>
        <v>0</v>
      </c>
      <c r="G712" s="3">
        <f>COUNTIF('Nonpublic Dist of Resid Detail'!A:A,B712)</f>
        <v>21</v>
      </c>
    </row>
    <row r="713" spans="1:7" x14ac:dyDescent="0.3">
      <c r="A713" s="3" t="s">
        <v>13342</v>
      </c>
      <c r="B713" s="3" t="str">
        <f t="shared" si="11"/>
        <v>661301</v>
      </c>
      <c r="C713" s="3" t="s">
        <v>13343</v>
      </c>
      <c r="D713" s="3" t="s">
        <v>2</v>
      </c>
      <c r="E713" s="3">
        <f>COUNTIF('Public Schools'!B:B,C713)</f>
        <v>2</v>
      </c>
      <c r="F713" s="3">
        <f>COUNTIF('Non-Public Schools'!E:E,C713)</f>
        <v>1</v>
      </c>
      <c r="G713" s="3">
        <f>COUNTIF('Nonpublic Dist of Resid Detail'!A:A,B713)</f>
        <v>16</v>
      </c>
    </row>
    <row r="714" spans="1:7" x14ac:dyDescent="0.3">
      <c r="A714" s="3" t="s">
        <v>13350</v>
      </c>
      <c r="B714" s="3" t="str">
        <f t="shared" si="11"/>
        <v>661401</v>
      </c>
      <c r="C714" s="3" t="s">
        <v>13351</v>
      </c>
      <c r="D714" s="3" t="s">
        <v>2</v>
      </c>
      <c r="E714" s="3">
        <f>COUNTIF('Public Schools'!B:B,C714)</f>
        <v>6</v>
      </c>
      <c r="F714" s="3">
        <f>COUNTIF('Non-Public Schools'!E:E,C714)</f>
        <v>3</v>
      </c>
      <c r="G714" s="3">
        <f>COUNTIF('Nonpublic Dist of Resid Detail'!A:A,B714)</f>
        <v>43</v>
      </c>
    </row>
    <row r="715" spans="1:7" x14ac:dyDescent="0.3">
      <c r="A715" s="3" t="s">
        <v>13370</v>
      </c>
      <c r="B715" s="3" t="str">
        <f t="shared" si="11"/>
        <v>661402</v>
      </c>
      <c r="C715" s="3" t="s">
        <v>13371</v>
      </c>
      <c r="D715" s="3" t="s">
        <v>2</v>
      </c>
      <c r="E715" s="3">
        <f>COUNTIF('Public Schools'!B:B,C715)</f>
        <v>3</v>
      </c>
      <c r="F715" s="3">
        <f>COUNTIF('Non-Public Schools'!E:E,C715)</f>
        <v>0</v>
      </c>
      <c r="G715" s="3">
        <f>COUNTIF('Nonpublic Dist of Resid Detail'!A:A,B715)</f>
        <v>29</v>
      </c>
    </row>
    <row r="716" spans="1:7" x14ac:dyDescent="0.3">
      <c r="A716" s="3" t="s">
        <v>13378</v>
      </c>
      <c r="B716" s="3" t="str">
        <f t="shared" si="11"/>
        <v>661500</v>
      </c>
      <c r="C716" s="3" t="s">
        <v>13379</v>
      </c>
      <c r="D716" s="3" t="s">
        <v>2</v>
      </c>
      <c r="E716" s="3">
        <f>COUNTIF('Public Schools'!B:B,C716)</f>
        <v>6</v>
      </c>
      <c r="F716" s="3">
        <f>COUNTIF('Non-Public Schools'!E:E,C716)</f>
        <v>0</v>
      </c>
      <c r="G716" s="3">
        <f>COUNTIF('Nonpublic Dist of Resid Detail'!A:A,B716)</f>
        <v>40</v>
      </c>
    </row>
    <row r="717" spans="1:7" x14ac:dyDescent="0.3">
      <c r="A717" s="3" t="s">
        <v>13392</v>
      </c>
      <c r="B717" s="3" t="str">
        <f t="shared" si="11"/>
        <v>661601</v>
      </c>
      <c r="C717" s="3" t="s">
        <v>13393</v>
      </c>
      <c r="D717" s="3" t="s">
        <v>2</v>
      </c>
      <c r="E717" s="3">
        <f>COUNTIF('Public Schools'!B:B,C717)</f>
        <v>6</v>
      </c>
      <c r="F717" s="3">
        <f>COUNTIF('Non-Public Schools'!E:E,C717)</f>
        <v>1</v>
      </c>
      <c r="G717" s="3">
        <f>COUNTIF('Nonpublic Dist of Resid Detail'!A:A,B717)</f>
        <v>35</v>
      </c>
    </row>
    <row r="718" spans="1:7" x14ac:dyDescent="0.3">
      <c r="A718" s="3" t="s">
        <v>13408</v>
      </c>
      <c r="B718" s="3" t="str">
        <f t="shared" si="11"/>
        <v>661800</v>
      </c>
      <c r="C718" s="3" t="s">
        <v>13409</v>
      </c>
      <c r="D718" s="3" t="s">
        <v>2</v>
      </c>
      <c r="E718" s="3">
        <f>COUNTIF('Public Schools'!B:B,C718)</f>
        <v>5</v>
      </c>
      <c r="F718" s="3">
        <f>COUNTIF('Non-Public Schools'!E:E,C718)</f>
        <v>3</v>
      </c>
      <c r="G718" s="3">
        <f>COUNTIF('Nonpublic Dist of Resid Detail'!A:A,B718)</f>
        <v>29</v>
      </c>
    </row>
    <row r="719" spans="1:7" x14ac:dyDescent="0.3">
      <c r="A719" s="3" t="s">
        <v>13426</v>
      </c>
      <c r="B719" s="3" t="str">
        <f t="shared" si="11"/>
        <v>661901</v>
      </c>
      <c r="C719" s="3" t="s">
        <v>13427</v>
      </c>
      <c r="D719" s="3" t="s">
        <v>2</v>
      </c>
      <c r="E719" s="3">
        <f>COUNTIF('Public Schools'!B:B,C719)</f>
        <v>4</v>
      </c>
      <c r="F719" s="3">
        <f>COUNTIF('Non-Public Schools'!E:E,C719)</f>
        <v>0</v>
      </c>
      <c r="G719" s="3">
        <f>COUNTIF('Nonpublic Dist of Resid Detail'!A:A,B719)</f>
        <v>16</v>
      </c>
    </row>
    <row r="720" spans="1:7" x14ac:dyDescent="0.3">
      <c r="A720" s="3" t="s">
        <v>13436</v>
      </c>
      <c r="B720" s="3" t="str">
        <f t="shared" si="11"/>
        <v>661904</v>
      </c>
      <c r="C720" s="3" t="s">
        <v>13437</v>
      </c>
      <c r="D720" s="3" t="s">
        <v>2</v>
      </c>
      <c r="E720" s="3">
        <f>COUNTIF('Public Schools'!B:B,C720)</f>
        <v>6</v>
      </c>
      <c r="F720" s="3">
        <f>COUNTIF('Non-Public Schools'!E:E,C720)</f>
        <v>1</v>
      </c>
      <c r="G720" s="3">
        <f>COUNTIF('Nonpublic Dist of Resid Detail'!A:A,B720)</f>
        <v>25</v>
      </c>
    </row>
    <row r="721" spans="1:7" x14ac:dyDescent="0.3">
      <c r="A721" s="3" t="s">
        <v>13451</v>
      </c>
      <c r="B721" s="3" t="str">
        <f t="shared" si="11"/>
        <v>661905</v>
      </c>
      <c r="C721" s="3" t="s">
        <v>13452</v>
      </c>
      <c r="D721" s="3" t="s">
        <v>2</v>
      </c>
      <c r="E721" s="3">
        <f>COUNTIF('Public Schools'!B:B,C721)</f>
        <v>3</v>
      </c>
      <c r="F721" s="3">
        <f>COUNTIF('Non-Public Schools'!E:E,C721)</f>
        <v>1</v>
      </c>
      <c r="G721" s="3">
        <f>COUNTIF('Nonpublic Dist of Resid Detail'!A:A,B721)</f>
        <v>20</v>
      </c>
    </row>
    <row r="722" spans="1:7" x14ac:dyDescent="0.3">
      <c r="A722" s="3" t="s">
        <v>13461</v>
      </c>
      <c r="B722" s="3" t="str">
        <f t="shared" si="11"/>
        <v>662001</v>
      </c>
      <c r="C722" s="3" t="s">
        <v>13462</v>
      </c>
      <c r="D722" s="3" t="s">
        <v>2</v>
      </c>
      <c r="E722" s="3">
        <f>COUNTIF('Public Schools'!B:B,C722)</f>
        <v>7</v>
      </c>
      <c r="F722" s="3">
        <f>COUNTIF('Non-Public Schools'!E:E,C722)</f>
        <v>2</v>
      </c>
      <c r="G722" s="3">
        <f>COUNTIF('Nonpublic Dist of Resid Detail'!A:A,B722)</f>
        <v>55</v>
      </c>
    </row>
    <row r="723" spans="1:7" x14ac:dyDescent="0.3">
      <c r="A723" s="3" t="s">
        <v>13481</v>
      </c>
      <c r="B723" s="3" t="str">
        <f t="shared" si="11"/>
        <v>662101</v>
      </c>
      <c r="C723" s="3" t="s">
        <v>13482</v>
      </c>
      <c r="D723" s="3" t="s">
        <v>2</v>
      </c>
      <c r="E723" s="3">
        <f>COUNTIF('Public Schools'!B:B,C723)</f>
        <v>4</v>
      </c>
      <c r="F723" s="3">
        <f>COUNTIF('Non-Public Schools'!E:E,C723)</f>
        <v>2</v>
      </c>
      <c r="G723" s="3">
        <f>COUNTIF('Nonpublic Dist of Resid Detail'!A:A,B723)</f>
        <v>28</v>
      </c>
    </row>
    <row r="724" spans="1:7" x14ac:dyDescent="0.3">
      <c r="A724" s="3" t="s">
        <v>13495</v>
      </c>
      <c r="B724" s="3" t="str">
        <f t="shared" si="11"/>
        <v>662200</v>
      </c>
      <c r="C724" s="3" t="s">
        <v>13496</v>
      </c>
      <c r="D724" s="3" t="s">
        <v>2</v>
      </c>
      <c r="E724" s="3">
        <f>COUNTIF('Public Schools'!B:B,C724)</f>
        <v>7</v>
      </c>
      <c r="F724" s="3">
        <f>COUNTIF('Non-Public Schools'!E:E,C724)</f>
        <v>8</v>
      </c>
      <c r="G724" s="3">
        <f>COUNTIF('Nonpublic Dist of Resid Detail'!A:A,B724)</f>
        <v>81</v>
      </c>
    </row>
    <row r="725" spans="1:7" x14ac:dyDescent="0.3">
      <c r="A725" s="3" t="s">
        <v>13525</v>
      </c>
      <c r="B725" s="3" t="str">
        <f t="shared" si="11"/>
        <v>662300</v>
      </c>
      <c r="C725" s="3" t="s">
        <v>13526</v>
      </c>
      <c r="D725" s="3" t="s">
        <v>2</v>
      </c>
      <c r="E725" s="3">
        <f>COUNTIF('Public Schools'!B:B,C725)</f>
        <v>40</v>
      </c>
      <c r="F725" s="3">
        <f>COUNTIF('Non-Public Schools'!E:E,C725)</f>
        <v>20</v>
      </c>
      <c r="G725" s="3">
        <f>COUNTIF('Nonpublic Dist of Resid Detail'!A:A,B725)</f>
        <v>148</v>
      </c>
    </row>
    <row r="726" spans="1:7" x14ac:dyDescent="0.3">
      <c r="A726" s="3" t="s">
        <v>13642</v>
      </c>
      <c r="B726" s="3" t="str">
        <f t="shared" si="11"/>
        <v>662401</v>
      </c>
      <c r="C726" s="3" t="s">
        <v>13643</v>
      </c>
      <c r="D726" s="3" t="s">
        <v>2</v>
      </c>
      <c r="E726" s="3">
        <f>COUNTIF('Public Schools'!B:B,C726)</f>
        <v>8</v>
      </c>
      <c r="F726" s="3">
        <f>COUNTIF('Non-Public Schools'!E:E,C726)</f>
        <v>2</v>
      </c>
      <c r="G726" s="3">
        <f>COUNTIF('Nonpublic Dist of Resid Detail'!A:A,B726)</f>
        <v>28</v>
      </c>
    </row>
    <row r="727" spans="1:7" x14ac:dyDescent="0.3">
      <c r="A727" s="3" t="s">
        <v>13662</v>
      </c>
      <c r="B727" s="3" t="str">
        <f t="shared" si="11"/>
        <v>662402</v>
      </c>
      <c r="C727" s="3" t="s">
        <v>13663</v>
      </c>
      <c r="D727" s="3" t="s">
        <v>2</v>
      </c>
      <c r="E727" s="3">
        <f>COUNTIF('Public Schools'!B:B,C727)</f>
        <v>5</v>
      </c>
      <c r="F727" s="3">
        <f>COUNTIF('Non-Public Schools'!E:E,C727)</f>
        <v>6</v>
      </c>
      <c r="G727" s="3">
        <f>COUNTIF('Nonpublic Dist of Resid Detail'!A:A,B727)</f>
        <v>33</v>
      </c>
    </row>
    <row r="728" spans="1:7" x14ac:dyDescent="0.3">
      <c r="A728" s="3" t="s">
        <v>13684</v>
      </c>
      <c r="B728" s="3" t="str">
        <f t="shared" si="11"/>
        <v>670201</v>
      </c>
      <c r="C728" s="3" t="s">
        <v>13685</v>
      </c>
      <c r="D728" s="3" t="s">
        <v>2</v>
      </c>
      <c r="E728" s="3">
        <f>COUNTIF('Public Schools'!B:B,C728)</f>
        <v>3</v>
      </c>
      <c r="F728" s="3">
        <f>COUNTIF('Non-Public Schools'!E:E,C728)</f>
        <v>0</v>
      </c>
      <c r="G728" s="3">
        <f>COUNTIF('Nonpublic Dist of Resid Detail'!A:A,B728)</f>
        <v>10</v>
      </c>
    </row>
    <row r="729" spans="1:7" x14ac:dyDescent="0.3">
      <c r="A729" s="3" t="s">
        <v>13692</v>
      </c>
      <c r="B729" s="3" t="str">
        <f t="shared" si="11"/>
        <v>670401</v>
      </c>
      <c r="C729" s="3" t="s">
        <v>13693</v>
      </c>
      <c r="D729" s="3" t="s">
        <v>2</v>
      </c>
      <c r="E729" s="3">
        <f>COUNTIF('Public Schools'!B:B,C729)</f>
        <v>3</v>
      </c>
      <c r="F729" s="3">
        <f>COUNTIF('Non-Public Schools'!E:E,C729)</f>
        <v>1</v>
      </c>
      <c r="G729" s="3">
        <f>COUNTIF('Nonpublic Dist of Resid Detail'!A:A,B729)</f>
        <v>4</v>
      </c>
    </row>
    <row r="730" spans="1:7" x14ac:dyDescent="0.3">
      <c r="A730" s="3" t="s">
        <v>13702</v>
      </c>
      <c r="B730" s="3" t="str">
        <f t="shared" si="11"/>
        <v>671002</v>
      </c>
      <c r="C730" s="3" t="s">
        <v>13703</v>
      </c>
      <c r="D730" s="3" t="s">
        <v>2</v>
      </c>
      <c r="E730" s="3">
        <f>COUNTIF('Public Schools'!B:B,C730)</f>
        <v>1</v>
      </c>
      <c r="F730" s="3">
        <f>COUNTIF('Non-Public Schools'!E:E,C730)</f>
        <v>0</v>
      </c>
      <c r="G730" s="3">
        <f>COUNTIF('Nonpublic Dist of Resid Detail'!A:A,B730)</f>
        <v>2</v>
      </c>
    </row>
    <row r="731" spans="1:7" x14ac:dyDescent="0.3">
      <c r="A731" s="3" t="s">
        <v>13706</v>
      </c>
      <c r="B731" s="3" t="str">
        <f t="shared" si="11"/>
        <v>671201</v>
      </c>
      <c r="C731" s="3" t="s">
        <v>13707</v>
      </c>
      <c r="D731" s="3" t="s">
        <v>2</v>
      </c>
      <c r="E731" s="3">
        <f>COUNTIF('Public Schools'!B:B,C731)</f>
        <v>2</v>
      </c>
      <c r="F731" s="3">
        <f>COUNTIF('Non-Public Schools'!E:E,C731)</f>
        <v>2</v>
      </c>
      <c r="G731" s="3">
        <f>COUNTIF('Nonpublic Dist of Resid Detail'!A:A,B731)</f>
        <v>4</v>
      </c>
    </row>
    <row r="732" spans="1:7" x14ac:dyDescent="0.3">
      <c r="A732" s="3" t="s">
        <v>13716</v>
      </c>
      <c r="B732" s="3" t="str">
        <f t="shared" si="11"/>
        <v>671501</v>
      </c>
      <c r="C732" s="3" t="s">
        <v>13717</v>
      </c>
      <c r="D732" s="3" t="s">
        <v>2</v>
      </c>
      <c r="E732" s="3">
        <f>COUNTIF('Public Schools'!B:B,C732)</f>
        <v>2</v>
      </c>
      <c r="F732" s="3">
        <f>COUNTIF('Non-Public Schools'!E:E,C732)</f>
        <v>0</v>
      </c>
      <c r="G732" s="3">
        <f>COUNTIF('Nonpublic Dist of Resid Detail'!A:A,B732)</f>
        <v>4</v>
      </c>
    </row>
    <row r="733" spans="1:7" x14ac:dyDescent="0.3">
      <c r="A733" s="3" t="s">
        <v>13722</v>
      </c>
      <c r="B733" s="3" t="str">
        <f t="shared" si="11"/>
        <v>680601</v>
      </c>
      <c r="C733" s="3" t="s">
        <v>13723</v>
      </c>
      <c r="D733" s="3" t="s">
        <v>2</v>
      </c>
      <c r="E733" s="3">
        <f>COUNTIF('Public Schools'!B:B,C733)</f>
        <v>3</v>
      </c>
      <c r="F733" s="3">
        <f>COUNTIF('Non-Public Schools'!E:E,C733)</f>
        <v>12</v>
      </c>
      <c r="G733" s="3">
        <f>COUNTIF('Nonpublic Dist of Resid Detail'!A:A,B733)</f>
        <v>12</v>
      </c>
    </row>
    <row r="734" spans="1:7" x14ac:dyDescent="0.3">
      <c r="A734" s="3" t="s">
        <v>13754</v>
      </c>
      <c r="B734" s="3" t="str">
        <f t="shared" si="11"/>
        <v>680801</v>
      </c>
      <c r="C734" s="3" t="s">
        <v>13755</v>
      </c>
      <c r="D734" s="3" t="s">
        <v>2</v>
      </c>
      <c r="E734" s="3">
        <f>COUNTIF('Public Schools'!B:B,C734)</f>
        <v>2</v>
      </c>
      <c r="F734" s="3">
        <f>COUNTIF('Non-Public Schools'!E:E,C734)</f>
        <v>11</v>
      </c>
      <c r="G734" s="3">
        <f>COUNTIF('Nonpublic Dist of Resid Detail'!A:A,B734)</f>
        <v>14</v>
      </c>
    </row>
  </sheetData>
  <autoFilter ref="A1:G1">
    <sortState ref="A2:G734">
      <sortCondition ref="A1"/>
    </sortState>
  </autoFilter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734"/>
  <sheetViews>
    <sheetView zoomScaleNormal="100" workbookViewId="0">
      <selection activeCell="B2" sqref="B2:C2"/>
    </sheetView>
  </sheetViews>
  <sheetFormatPr defaultRowHeight="14.4" x14ac:dyDescent="0.3"/>
  <cols>
    <col min="1" max="1" width="68.6640625" style="46" customWidth="1"/>
    <col min="2" max="3" width="13.109375" style="3" customWidth="1"/>
    <col min="4" max="4" width="32.33203125" style="3" customWidth="1"/>
    <col min="5" max="6" width="17.109375" style="3" customWidth="1"/>
  </cols>
  <sheetData>
    <row r="1" spans="1:6" s="5" customFormat="1" ht="43.2" x14ac:dyDescent="0.3">
      <c r="A1" s="45" t="s">
        <v>13783</v>
      </c>
      <c r="B1" s="4" t="s">
        <v>13782</v>
      </c>
      <c r="C1" s="4" t="s">
        <v>13840</v>
      </c>
      <c r="D1" s="4" t="s">
        <v>13784</v>
      </c>
      <c r="E1" s="4" t="s">
        <v>13786</v>
      </c>
      <c r="F1" s="4" t="s">
        <v>13787</v>
      </c>
    </row>
    <row r="2" spans="1:6" x14ac:dyDescent="0.3">
      <c r="A2" s="46" t="s">
        <v>1</v>
      </c>
      <c r="B2" s="3" t="s">
        <v>0</v>
      </c>
      <c r="C2" s="3" t="str">
        <f t="shared" ref="C2:C65" si="0">LEFT(B2,6)</f>
        <v>010100</v>
      </c>
      <c r="D2" s="3" t="s">
        <v>2</v>
      </c>
      <c r="E2" s="3">
        <f>COUNTIF('Public Schools'!B:B,A2)</f>
        <v>17</v>
      </c>
      <c r="F2" s="3">
        <f>COUNTIF('Non-Public Schools'!E:E,A2)</f>
        <v>16</v>
      </c>
    </row>
    <row r="3" spans="1:6" x14ac:dyDescent="0.3">
      <c r="A3" s="46" t="s">
        <v>71</v>
      </c>
      <c r="B3" s="3" t="s">
        <v>70</v>
      </c>
      <c r="C3" s="3" t="str">
        <f t="shared" si="0"/>
        <v>010201</v>
      </c>
      <c r="D3" s="3" t="s">
        <v>2</v>
      </c>
      <c r="E3" s="3">
        <f>COUNTIF('Public Schools'!B:B,A3)</f>
        <v>2</v>
      </c>
      <c r="F3" s="3">
        <f>COUNTIF('Non-Public Schools'!E:E,A3)</f>
        <v>1</v>
      </c>
    </row>
    <row r="4" spans="1:6" x14ac:dyDescent="0.3">
      <c r="A4" s="46" t="s">
        <v>79</v>
      </c>
      <c r="B4" s="3" t="s">
        <v>78</v>
      </c>
      <c r="C4" s="3" t="str">
        <f t="shared" si="0"/>
        <v>010306</v>
      </c>
      <c r="D4" s="3" t="s">
        <v>2</v>
      </c>
      <c r="E4" s="3">
        <f>COUNTIF('Public Schools'!B:B,A4)</f>
        <v>7</v>
      </c>
      <c r="F4" s="3">
        <f>COUNTIF('Non-Public Schools'!E:E,A4)</f>
        <v>3</v>
      </c>
    </row>
    <row r="5" spans="1:6" x14ac:dyDescent="0.3">
      <c r="A5" s="46" t="s">
        <v>101</v>
      </c>
      <c r="B5" s="3" t="s">
        <v>100</v>
      </c>
      <c r="C5" s="3" t="str">
        <f t="shared" si="0"/>
        <v>010402</v>
      </c>
      <c r="D5" s="3" t="s">
        <v>2</v>
      </c>
      <c r="E5" s="3">
        <f>COUNTIF('Public Schools'!B:B,A5)</f>
        <v>4</v>
      </c>
      <c r="F5" s="3">
        <f>COUNTIF('Non-Public Schools'!E:E,A5)</f>
        <v>0</v>
      </c>
    </row>
    <row r="6" spans="1:6" x14ac:dyDescent="0.3">
      <c r="A6" s="46" t="s">
        <v>111</v>
      </c>
      <c r="B6" s="3" t="s">
        <v>110</v>
      </c>
      <c r="C6" s="3" t="str">
        <f t="shared" si="0"/>
        <v>010500</v>
      </c>
      <c r="D6" s="3" t="s">
        <v>2</v>
      </c>
      <c r="E6" s="3">
        <f>COUNTIF('Public Schools'!B:B,A6)</f>
        <v>5</v>
      </c>
      <c r="F6" s="3">
        <f>COUNTIF('Non-Public Schools'!E:E,A6)</f>
        <v>1</v>
      </c>
    </row>
    <row r="7" spans="1:6" x14ac:dyDescent="0.3">
      <c r="A7" s="46" t="s">
        <v>125</v>
      </c>
      <c r="B7" s="3" t="s">
        <v>124</v>
      </c>
      <c r="C7" s="3" t="str">
        <f t="shared" si="0"/>
        <v>010601</v>
      </c>
      <c r="D7" s="3" t="s">
        <v>2</v>
      </c>
      <c r="E7" s="3">
        <f>COUNTIF('Public Schools'!B:B,A7)</f>
        <v>8</v>
      </c>
      <c r="F7" s="3">
        <f>COUNTIF('Non-Public Schools'!E:E,A7)</f>
        <v>4</v>
      </c>
    </row>
    <row r="8" spans="1:6" x14ac:dyDescent="0.3">
      <c r="A8" s="46" t="s">
        <v>151</v>
      </c>
      <c r="B8" s="3" t="s">
        <v>150</v>
      </c>
      <c r="C8" s="3" t="str">
        <f t="shared" si="0"/>
        <v>010615</v>
      </c>
      <c r="D8" s="3" t="s">
        <v>2</v>
      </c>
      <c r="E8" s="3">
        <f>COUNTIF('Public Schools'!B:B,A8)</f>
        <v>1</v>
      </c>
      <c r="F8" s="3">
        <f>COUNTIF('Non-Public Schools'!E:E,A8)</f>
        <v>0</v>
      </c>
    </row>
    <row r="9" spans="1:6" x14ac:dyDescent="0.3">
      <c r="A9" s="46" t="s">
        <v>155</v>
      </c>
      <c r="B9" s="3" t="s">
        <v>154</v>
      </c>
      <c r="C9" s="3" t="str">
        <f t="shared" si="0"/>
        <v>010623</v>
      </c>
      <c r="D9" s="3" t="s">
        <v>2</v>
      </c>
      <c r="E9" s="3">
        <f>COUNTIF('Public Schools'!B:B,A9)</f>
        <v>8</v>
      </c>
      <c r="F9" s="3">
        <f>COUNTIF('Non-Public Schools'!E:E,A9)</f>
        <v>5</v>
      </c>
    </row>
    <row r="10" spans="1:6" x14ac:dyDescent="0.3">
      <c r="A10" s="46" t="s">
        <v>183</v>
      </c>
      <c r="B10" s="3" t="s">
        <v>182</v>
      </c>
      <c r="C10" s="3" t="str">
        <f t="shared" si="0"/>
        <v>010701</v>
      </c>
      <c r="D10" s="3" t="s">
        <v>2</v>
      </c>
      <c r="E10" s="3">
        <f>COUNTIF('Public Schools'!B:B,A10)</f>
        <v>1</v>
      </c>
      <c r="F10" s="3">
        <f>COUNTIF('Non-Public Schools'!E:E,A10)</f>
        <v>0</v>
      </c>
    </row>
    <row r="11" spans="1:6" x14ac:dyDescent="0.3">
      <c r="A11" s="46" t="s">
        <v>187</v>
      </c>
      <c r="B11" s="3" t="s">
        <v>186</v>
      </c>
      <c r="C11" s="3" t="str">
        <f t="shared" si="0"/>
        <v>010802</v>
      </c>
      <c r="D11" s="3" t="s">
        <v>2</v>
      </c>
      <c r="E11" s="3">
        <f>COUNTIF('Public Schools'!B:B,A11)</f>
        <v>7</v>
      </c>
      <c r="F11" s="3">
        <f>COUNTIF('Non-Public Schools'!E:E,A11)</f>
        <v>1</v>
      </c>
    </row>
    <row r="12" spans="1:6" x14ac:dyDescent="0.3">
      <c r="A12" s="46" t="s">
        <v>205</v>
      </c>
      <c r="B12" s="3" t="s">
        <v>204</v>
      </c>
      <c r="C12" s="3" t="str">
        <f t="shared" si="0"/>
        <v>011003</v>
      </c>
      <c r="D12" s="3" t="s">
        <v>2</v>
      </c>
      <c r="E12" s="3">
        <f>COUNTIF('Public Schools'!B:B,A12)</f>
        <v>3</v>
      </c>
      <c r="F12" s="3">
        <f>COUNTIF('Non-Public Schools'!E:E,A12)</f>
        <v>0</v>
      </c>
    </row>
    <row r="13" spans="1:6" x14ac:dyDescent="0.3">
      <c r="A13" s="46" t="s">
        <v>213</v>
      </c>
      <c r="B13" s="3" t="s">
        <v>212</v>
      </c>
      <c r="C13" s="3" t="str">
        <f t="shared" si="0"/>
        <v>011200</v>
      </c>
      <c r="D13" s="3" t="s">
        <v>2</v>
      </c>
      <c r="E13" s="3">
        <f>COUNTIF('Public Schools'!B:B,A13)</f>
        <v>2</v>
      </c>
      <c r="F13" s="3">
        <f>COUNTIF('Non-Public Schools'!E:E,A13)</f>
        <v>0</v>
      </c>
    </row>
    <row r="14" spans="1:6" x14ac:dyDescent="0.3">
      <c r="A14" s="46" t="s">
        <v>219</v>
      </c>
      <c r="B14" s="3" t="s">
        <v>218</v>
      </c>
      <c r="C14" s="3" t="str">
        <f t="shared" si="0"/>
        <v>020101</v>
      </c>
      <c r="D14" s="3" t="s">
        <v>2</v>
      </c>
      <c r="E14" s="3">
        <f>COUNTIF('Public Schools'!B:B,A14)</f>
        <v>2</v>
      </c>
      <c r="F14" s="3">
        <f>COUNTIF('Non-Public Schools'!E:E,A14)</f>
        <v>0</v>
      </c>
    </row>
    <row r="15" spans="1:6" x14ac:dyDescent="0.3">
      <c r="A15" s="46" t="s">
        <v>225</v>
      </c>
      <c r="B15" s="3" t="s">
        <v>224</v>
      </c>
      <c r="C15" s="3" t="str">
        <f t="shared" si="0"/>
        <v>020601</v>
      </c>
      <c r="D15" s="3" t="s">
        <v>2</v>
      </c>
      <c r="E15" s="3">
        <f>COUNTIF('Public Schools'!B:B,A15)</f>
        <v>1</v>
      </c>
      <c r="F15" s="3">
        <f>COUNTIF('Non-Public Schools'!E:E,A15)</f>
        <v>0</v>
      </c>
    </row>
    <row r="16" spans="1:6" x14ac:dyDescent="0.3">
      <c r="A16" s="46" t="s">
        <v>229</v>
      </c>
      <c r="B16" s="3" t="s">
        <v>228</v>
      </c>
      <c r="C16" s="3" t="str">
        <f t="shared" si="0"/>
        <v>020702</v>
      </c>
      <c r="D16" s="3" t="s">
        <v>2</v>
      </c>
      <c r="E16" s="3">
        <f>COUNTIF('Public Schools'!B:B,A16)</f>
        <v>1</v>
      </c>
      <c r="F16" s="3">
        <f>COUNTIF('Non-Public Schools'!E:E,A16)</f>
        <v>0</v>
      </c>
    </row>
    <row r="17" spans="1:6" x14ac:dyDescent="0.3">
      <c r="A17" s="46" t="s">
        <v>233</v>
      </c>
      <c r="B17" s="3" t="s">
        <v>232</v>
      </c>
      <c r="C17" s="3" t="str">
        <f t="shared" si="0"/>
        <v>020801</v>
      </c>
      <c r="D17" s="3" t="s">
        <v>2</v>
      </c>
      <c r="E17" s="3">
        <f>COUNTIF('Public Schools'!B:B,A17)</f>
        <v>1</v>
      </c>
      <c r="F17" s="3">
        <f>COUNTIF('Non-Public Schools'!E:E,A17)</f>
        <v>1</v>
      </c>
    </row>
    <row r="18" spans="1:6" x14ac:dyDescent="0.3">
      <c r="A18" s="46" t="s">
        <v>239</v>
      </c>
      <c r="B18" s="3" t="s">
        <v>238</v>
      </c>
      <c r="C18" s="3" t="str">
        <f t="shared" si="0"/>
        <v>021102</v>
      </c>
      <c r="D18" s="3" t="s">
        <v>2</v>
      </c>
      <c r="E18" s="3">
        <f>COUNTIF('Public Schools'!B:B,A18)</f>
        <v>1</v>
      </c>
      <c r="F18" s="3">
        <f>COUNTIF('Non-Public Schools'!E:E,A18)</f>
        <v>0</v>
      </c>
    </row>
    <row r="19" spans="1:6" x14ac:dyDescent="0.3">
      <c r="A19" s="46" t="s">
        <v>243</v>
      </c>
      <c r="B19" s="3" t="s">
        <v>242</v>
      </c>
      <c r="C19" s="3" t="str">
        <f t="shared" si="0"/>
        <v>021601</v>
      </c>
      <c r="D19" s="3" t="s">
        <v>2</v>
      </c>
      <c r="E19" s="3">
        <f>COUNTIF('Public Schools'!B:B,A19)</f>
        <v>1</v>
      </c>
      <c r="F19" s="3">
        <f>COUNTIF('Non-Public Schools'!E:E,A19)</f>
        <v>1</v>
      </c>
    </row>
    <row r="20" spans="1:6" x14ac:dyDescent="0.3">
      <c r="A20" s="46" t="s">
        <v>249</v>
      </c>
      <c r="B20" s="3" t="s">
        <v>248</v>
      </c>
      <c r="C20" s="3" t="str">
        <f t="shared" si="0"/>
        <v>022001</v>
      </c>
      <c r="D20" s="3" t="s">
        <v>2</v>
      </c>
      <c r="E20" s="3">
        <f>COUNTIF('Public Schools'!B:B,A20)</f>
        <v>1</v>
      </c>
      <c r="F20" s="3">
        <f>COUNTIF('Non-Public Schools'!E:E,A20)</f>
        <v>1</v>
      </c>
    </row>
    <row r="21" spans="1:6" x14ac:dyDescent="0.3">
      <c r="A21" s="46" t="s">
        <v>255</v>
      </c>
      <c r="B21" s="3" t="s">
        <v>254</v>
      </c>
      <c r="C21" s="3" t="str">
        <f t="shared" si="0"/>
        <v>022101</v>
      </c>
      <c r="D21" s="3" t="s">
        <v>2</v>
      </c>
      <c r="E21" s="3">
        <f>COUNTIF('Public Schools'!B:B,A21)</f>
        <v>1</v>
      </c>
      <c r="F21" s="3">
        <f>COUNTIF('Non-Public Schools'!E:E,A21)</f>
        <v>0</v>
      </c>
    </row>
    <row r="22" spans="1:6" x14ac:dyDescent="0.3">
      <c r="A22" s="46" t="s">
        <v>259</v>
      </c>
      <c r="B22" s="3" t="s">
        <v>258</v>
      </c>
      <c r="C22" s="3" t="str">
        <f t="shared" si="0"/>
        <v>022302</v>
      </c>
      <c r="D22" s="3" t="s">
        <v>2</v>
      </c>
      <c r="E22" s="3">
        <f>COUNTIF('Public Schools'!B:B,A22)</f>
        <v>3</v>
      </c>
      <c r="F22" s="3">
        <f>COUNTIF('Non-Public Schools'!E:E,A22)</f>
        <v>0</v>
      </c>
    </row>
    <row r="23" spans="1:6" x14ac:dyDescent="0.3">
      <c r="A23" s="46" t="s">
        <v>267</v>
      </c>
      <c r="B23" s="3" t="s">
        <v>266</v>
      </c>
      <c r="C23" s="3" t="str">
        <f t="shared" si="0"/>
        <v>022401</v>
      </c>
      <c r="D23" s="3" t="s">
        <v>2</v>
      </c>
      <c r="E23" s="3">
        <f>COUNTIF('Public Schools'!B:B,A23)</f>
        <v>1</v>
      </c>
      <c r="F23" s="3">
        <f>COUNTIF('Non-Public Schools'!E:E,A23)</f>
        <v>0</v>
      </c>
    </row>
    <row r="24" spans="1:6" x14ac:dyDescent="0.3">
      <c r="A24" s="46" t="s">
        <v>271</v>
      </c>
      <c r="B24" s="3" t="s">
        <v>270</v>
      </c>
      <c r="C24" s="3" t="str">
        <f t="shared" si="0"/>
        <v>022601</v>
      </c>
      <c r="D24" s="3" t="s">
        <v>2</v>
      </c>
      <c r="E24" s="3">
        <f>COUNTIF('Public Schools'!B:B,A24)</f>
        <v>2</v>
      </c>
      <c r="F24" s="3">
        <f>COUNTIF('Non-Public Schools'!E:E,A24)</f>
        <v>1</v>
      </c>
    </row>
    <row r="25" spans="1:6" x14ac:dyDescent="0.3">
      <c r="A25" s="46" t="s">
        <v>279</v>
      </c>
      <c r="B25" s="3" t="s">
        <v>278</v>
      </c>
      <c r="C25" s="3" t="str">
        <f t="shared" si="0"/>
        <v>022902</v>
      </c>
      <c r="D25" s="3" t="s">
        <v>2</v>
      </c>
      <c r="E25" s="3">
        <f>COUNTIF('Public Schools'!B:B,A25)</f>
        <v>3</v>
      </c>
      <c r="F25" s="3">
        <f>COUNTIF('Non-Public Schools'!E:E,A25)</f>
        <v>0</v>
      </c>
    </row>
    <row r="26" spans="1:6" x14ac:dyDescent="0.3">
      <c r="A26" s="46" t="s">
        <v>287</v>
      </c>
      <c r="B26" s="3" t="s">
        <v>286</v>
      </c>
      <c r="C26" s="3" t="str">
        <f t="shared" si="0"/>
        <v>030101</v>
      </c>
      <c r="D26" s="3" t="s">
        <v>2</v>
      </c>
      <c r="E26" s="3">
        <f>COUNTIF('Public Schools'!B:B,A26)</f>
        <v>3</v>
      </c>
      <c r="F26" s="3">
        <f>COUNTIF('Non-Public Schools'!E:E,A26)</f>
        <v>0</v>
      </c>
    </row>
    <row r="27" spans="1:6" x14ac:dyDescent="0.3">
      <c r="A27" s="46" t="s">
        <v>295</v>
      </c>
      <c r="B27" s="3" t="s">
        <v>294</v>
      </c>
      <c r="C27" s="3" t="str">
        <f t="shared" si="0"/>
        <v>030200</v>
      </c>
      <c r="D27" s="3" t="s">
        <v>2</v>
      </c>
      <c r="E27" s="3">
        <f>COUNTIF('Public Schools'!B:B,A27)</f>
        <v>10</v>
      </c>
      <c r="F27" s="3">
        <f>COUNTIF('Non-Public Schools'!E:E,A27)</f>
        <v>3</v>
      </c>
    </row>
    <row r="28" spans="1:6" x14ac:dyDescent="0.3">
      <c r="A28" s="46" t="s">
        <v>323</v>
      </c>
      <c r="B28" s="3" t="s">
        <v>322</v>
      </c>
      <c r="C28" s="3" t="str">
        <f t="shared" si="0"/>
        <v>030201</v>
      </c>
      <c r="D28" s="3" t="s">
        <v>2</v>
      </c>
      <c r="E28" s="3">
        <f>COUNTIF('Public Schools'!B:B,A28)</f>
        <v>0</v>
      </c>
      <c r="F28" s="3">
        <f>COUNTIF('Non-Public Schools'!E:E,A28)</f>
        <v>0</v>
      </c>
    </row>
    <row r="29" spans="1:6" x14ac:dyDescent="0.3">
      <c r="A29" s="46" t="s">
        <v>325</v>
      </c>
      <c r="B29" s="3" t="s">
        <v>324</v>
      </c>
      <c r="C29" s="3" t="str">
        <f t="shared" si="0"/>
        <v>030501</v>
      </c>
      <c r="D29" s="3" t="s">
        <v>2</v>
      </c>
      <c r="E29" s="3">
        <f>COUNTIF('Public Schools'!B:B,A29)</f>
        <v>2</v>
      </c>
      <c r="F29" s="3">
        <f>COUNTIF('Non-Public Schools'!E:E,A29)</f>
        <v>0</v>
      </c>
    </row>
    <row r="30" spans="1:6" x14ac:dyDescent="0.3">
      <c r="A30" s="46" t="s">
        <v>331</v>
      </c>
      <c r="B30" s="3" t="s">
        <v>330</v>
      </c>
      <c r="C30" s="3" t="str">
        <f t="shared" si="0"/>
        <v>030601</v>
      </c>
      <c r="D30" s="3" t="s">
        <v>2</v>
      </c>
      <c r="E30" s="3">
        <f>COUNTIF('Public Schools'!B:B,A30)</f>
        <v>4</v>
      </c>
      <c r="F30" s="3">
        <f>COUNTIF('Non-Public Schools'!E:E,A30)</f>
        <v>0</v>
      </c>
    </row>
    <row r="31" spans="1:6" x14ac:dyDescent="0.3">
      <c r="A31" s="46" t="s">
        <v>341</v>
      </c>
      <c r="B31" s="3" t="s">
        <v>340</v>
      </c>
      <c r="C31" s="3" t="str">
        <f t="shared" si="0"/>
        <v>030701</v>
      </c>
      <c r="D31" s="3" t="s">
        <v>2</v>
      </c>
      <c r="E31" s="3">
        <f>COUNTIF('Public Schools'!B:B,A31)</f>
        <v>4</v>
      </c>
      <c r="F31" s="3">
        <f>COUNTIF('Non-Public Schools'!E:E,A31)</f>
        <v>2</v>
      </c>
    </row>
    <row r="32" spans="1:6" x14ac:dyDescent="0.3">
      <c r="A32" s="46" t="s">
        <v>355</v>
      </c>
      <c r="B32" s="3" t="s">
        <v>354</v>
      </c>
      <c r="C32" s="3" t="str">
        <f t="shared" si="0"/>
        <v>031101</v>
      </c>
      <c r="D32" s="3" t="s">
        <v>2</v>
      </c>
      <c r="E32" s="3">
        <f>COUNTIF('Public Schools'!B:B,A32)</f>
        <v>4</v>
      </c>
      <c r="F32" s="3">
        <f>COUNTIF('Non-Public Schools'!E:E,A32)</f>
        <v>0</v>
      </c>
    </row>
    <row r="33" spans="1:6" x14ac:dyDescent="0.3">
      <c r="A33" s="46" t="s">
        <v>365</v>
      </c>
      <c r="B33" s="3" t="s">
        <v>364</v>
      </c>
      <c r="C33" s="3" t="str">
        <f t="shared" si="0"/>
        <v>031301</v>
      </c>
      <c r="D33" s="3" t="s">
        <v>2</v>
      </c>
      <c r="E33" s="3">
        <f>COUNTIF('Public Schools'!B:B,A33)</f>
        <v>2</v>
      </c>
      <c r="F33" s="3">
        <f>COUNTIF('Non-Public Schools'!E:E,A33)</f>
        <v>0</v>
      </c>
    </row>
    <row r="34" spans="1:6" x14ac:dyDescent="0.3">
      <c r="A34" s="46" t="s">
        <v>371</v>
      </c>
      <c r="B34" s="3" t="s">
        <v>370</v>
      </c>
      <c r="C34" s="3" t="str">
        <f t="shared" si="0"/>
        <v>031401</v>
      </c>
      <c r="D34" s="3" t="s">
        <v>2</v>
      </c>
      <c r="E34" s="3">
        <f>COUNTIF('Public Schools'!B:B,A34)</f>
        <v>3</v>
      </c>
      <c r="F34" s="3">
        <f>COUNTIF('Non-Public Schools'!E:E,A34)</f>
        <v>1</v>
      </c>
    </row>
    <row r="35" spans="1:6" x14ac:dyDescent="0.3">
      <c r="A35" s="46" t="s">
        <v>381</v>
      </c>
      <c r="B35" s="3" t="s">
        <v>380</v>
      </c>
      <c r="C35" s="3" t="str">
        <f t="shared" si="0"/>
        <v>031501</v>
      </c>
      <c r="D35" s="3" t="s">
        <v>2</v>
      </c>
      <c r="E35" s="3">
        <f>COUNTIF('Public Schools'!B:B,A35)</f>
        <v>6</v>
      </c>
      <c r="F35" s="3">
        <f>COUNTIF('Non-Public Schools'!E:E,A35)</f>
        <v>1</v>
      </c>
    </row>
    <row r="36" spans="1:6" x14ac:dyDescent="0.3">
      <c r="A36" s="46" t="s">
        <v>397</v>
      </c>
      <c r="B36" s="3" t="s">
        <v>396</v>
      </c>
      <c r="C36" s="3" t="str">
        <f t="shared" si="0"/>
        <v>031502</v>
      </c>
      <c r="D36" s="3" t="s">
        <v>2</v>
      </c>
      <c r="E36" s="3">
        <f>COUNTIF('Public Schools'!B:B,A36)</f>
        <v>4</v>
      </c>
      <c r="F36" s="3">
        <f>COUNTIF('Non-Public Schools'!E:E,A36)</f>
        <v>2</v>
      </c>
    </row>
    <row r="37" spans="1:6" x14ac:dyDescent="0.3">
      <c r="A37" s="46" t="s">
        <v>411</v>
      </c>
      <c r="B37" s="3" t="s">
        <v>410</v>
      </c>
      <c r="C37" s="3" t="str">
        <f t="shared" si="0"/>
        <v>031601</v>
      </c>
      <c r="D37" s="3" t="s">
        <v>2</v>
      </c>
      <c r="E37" s="3">
        <f>COUNTIF('Public Schools'!B:B,A37)</f>
        <v>7</v>
      </c>
      <c r="F37" s="3">
        <f>COUNTIF('Non-Public Schools'!E:E,A37)</f>
        <v>1</v>
      </c>
    </row>
    <row r="38" spans="1:6" x14ac:dyDescent="0.3">
      <c r="A38" s="46" t="s">
        <v>429</v>
      </c>
      <c r="B38" s="3" t="s">
        <v>428</v>
      </c>
      <c r="C38" s="3" t="str">
        <f t="shared" si="0"/>
        <v>031701</v>
      </c>
      <c r="D38" s="3" t="s">
        <v>2</v>
      </c>
      <c r="E38" s="3">
        <f>COUNTIF('Public Schools'!B:B,A38)</f>
        <v>4</v>
      </c>
      <c r="F38" s="3">
        <f>COUNTIF('Non-Public Schools'!E:E,A38)</f>
        <v>0</v>
      </c>
    </row>
    <row r="39" spans="1:6" x14ac:dyDescent="0.3">
      <c r="A39" s="46" t="s">
        <v>439</v>
      </c>
      <c r="B39" s="3" t="s">
        <v>438</v>
      </c>
      <c r="C39" s="3" t="str">
        <f t="shared" si="0"/>
        <v>040204</v>
      </c>
      <c r="D39" s="3" t="s">
        <v>2</v>
      </c>
      <c r="E39" s="3">
        <f>COUNTIF('Public Schools'!B:B,A39)</f>
        <v>1</v>
      </c>
      <c r="F39" s="3">
        <f>COUNTIF('Non-Public Schools'!E:E,A39)</f>
        <v>0</v>
      </c>
    </row>
    <row r="40" spans="1:6" x14ac:dyDescent="0.3">
      <c r="A40" s="46" t="s">
        <v>443</v>
      </c>
      <c r="B40" s="3" t="s">
        <v>442</v>
      </c>
      <c r="C40" s="3" t="str">
        <f t="shared" si="0"/>
        <v>040302</v>
      </c>
      <c r="D40" s="3" t="s">
        <v>2</v>
      </c>
      <c r="E40" s="3">
        <f>COUNTIF('Public Schools'!B:B,A40)</f>
        <v>2</v>
      </c>
      <c r="F40" s="3">
        <f>COUNTIF('Non-Public Schools'!E:E,A40)</f>
        <v>0</v>
      </c>
    </row>
    <row r="41" spans="1:6" x14ac:dyDescent="0.3">
      <c r="A41" s="46" t="s">
        <v>449</v>
      </c>
      <c r="B41" s="3" t="s">
        <v>448</v>
      </c>
      <c r="C41" s="3" t="str">
        <f t="shared" si="0"/>
        <v>040901</v>
      </c>
      <c r="D41" s="3" t="s">
        <v>2</v>
      </c>
      <c r="E41" s="3">
        <f>COUNTIF('Public Schools'!B:B,A41)</f>
        <v>2</v>
      </c>
      <c r="F41" s="3">
        <f>COUNTIF('Non-Public Schools'!E:E,A41)</f>
        <v>0</v>
      </c>
    </row>
    <row r="42" spans="1:6" x14ac:dyDescent="0.3">
      <c r="A42" s="46" t="s">
        <v>455</v>
      </c>
      <c r="B42" s="3" t="s">
        <v>454</v>
      </c>
      <c r="C42" s="3" t="str">
        <f t="shared" si="0"/>
        <v>041101</v>
      </c>
      <c r="D42" s="3" t="s">
        <v>2</v>
      </c>
      <c r="E42" s="3">
        <f>COUNTIF('Public Schools'!B:B,A42)</f>
        <v>2</v>
      </c>
      <c r="F42" s="3">
        <f>COUNTIF('Non-Public Schools'!E:E,A42)</f>
        <v>0</v>
      </c>
    </row>
    <row r="43" spans="1:6" x14ac:dyDescent="0.3">
      <c r="A43" s="46" t="s">
        <v>461</v>
      </c>
      <c r="B43" s="3" t="s">
        <v>460</v>
      </c>
      <c r="C43" s="3" t="str">
        <f t="shared" si="0"/>
        <v>041401</v>
      </c>
      <c r="D43" s="3" t="s">
        <v>2</v>
      </c>
      <c r="E43" s="3">
        <f>COUNTIF('Public Schools'!B:B,A43)</f>
        <v>1</v>
      </c>
      <c r="F43" s="3">
        <f>COUNTIF('Non-Public Schools'!E:E,A43)</f>
        <v>0</v>
      </c>
    </row>
    <row r="44" spans="1:6" x14ac:dyDescent="0.3">
      <c r="A44" s="46" t="s">
        <v>465</v>
      </c>
      <c r="B44" s="3" t="s">
        <v>464</v>
      </c>
      <c r="C44" s="3" t="str">
        <f t="shared" si="0"/>
        <v>042302</v>
      </c>
      <c r="D44" s="3" t="s">
        <v>2</v>
      </c>
      <c r="E44" s="3">
        <f>COUNTIF('Public Schools'!B:B,A44)</f>
        <v>3</v>
      </c>
      <c r="F44" s="3">
        <f>COUNTIF('Non-Public Schools'!E:E,A44)</f>
        <v>0</v>
      </c>
    </row>
    <row r="45" spans="1:6" x14ac:dyDescent="0.3">
      <c r="A45" s="46" t="s">
        <v>473</v>
      </c>
      <c r="B45" s="3" t="s">
        <v>472</v>
      </c>
      <c r="C45" s="3" t="str">
        <f t="shared" si="0"/>
        <v>042400</v>
      </c>
      <c r="D45" s="3" t="s">
        <v>2</v>
      </c>
      <c r="E45" s="3">
        <f>COUNTIF('Public Schools'!B:B,A45)</f>
        <v>4</v>
      </c>
      <c r="F45" s="3">
        <f>COUNTIF('Non-Public Schools'!E:E,A45)</f>
        <v>3</v>
      </c>
    </row>
    <row r="46" spans="1:6" x14ac:dyDescent="0.3">
      <c r="A46" s="46" t="s">
        <v>489</v>
      </c>
      <c r="B46" s="3" t="s">
        <v>488</v>
      </c>
      <c r="C46" s="3" t="str">
        <f t="shared" si="0"/>
        <v>042801</v>
      </c>
      <c r="D46" s="3" t="s">
        <v>2</v>
      </c>
      <c r="E46" s="3">
        <f>COUNTIF('Public Schools'!B:B,A46)</f>
        <v>3</v>
      </c>
      <c r="F46" s="3">
        <f>COUNTIF('Non-Public Schools'!E:E,A46)</f>
        <v>0</v>
      </c>
    </row>
    <row r="47" spans="1:6" x14ac:dyDescent="0.3">
      <c r="A47" s="46" t="s">
        <v>497</v>
      </c>
      <c r="B47" s="3" t="s">
        <v>496</v>
      </c>
      <c r="C47" s="3" t="str">
        <f t="shared" si="0"/>
        <v>042901</v>
      </c>
      <c r="D47" s="3" t="s">
        <v>2</v>
      </c>
      <c r="E47" s="3">
        <f>COUNTIF('Public Schools'!B:B,A47)</f>
        <v>2</v>
      </c>
      <c r="F47" s="3">
        <f>COUNTIF('Non-Public Schools'!E:E,A47)</f>
        <v>1</v>
      </c>
    </row>
    <row r="48" spans="1:6" x14ac:dyDescent="0.3">
      <c r="A48" s="46" t="s">
        <v>505</v>
      </c>
      <c r="B48" s="3" t="s">
        <v>504</v>
      </c>
      <c r="C48" s="3" t="str">
        <f t="shared" si="0"/>
        <v>043001</v>
      </c>
      <c r="D48" s="3" t="s">
        <v>2</v>
      </c>
      <c r="E48" s="3">
        <f>COUNTIF('Public Schools'!B:B,A48)</f>
        <v>2</v>
      </c>
      <c r="F48" s="3">
        <f>COUNTIF('Non-Public Schools'!E:E,A48)</f>
        <v>7</v>
      </c>
    </row>
    <row r="49" spans="1:6" x14ac:dyDescent="0.3">
      <c r="A49" s="46" t="s">
        <v>525</v>
      </c>
      <c r="B49" s="3" t="s">
        <v>524</v>
      </c>
      <c r="C49" s="3" t="str">
        <f t="shared" si="0"/>
        <v>043011</v>
      </c>
      <c r="D49" s="3" t="s">
        <v>2</v>
      </c>
      <c r="E49" s="3">
        <f>COUNTIF('Public Schools'!B:B,A49)</f>
        <v>2</v>
      </c>
      <c r="F49" s="3">
        <f>COUNTIF('Non-Public Schools'!E:E,A49)</f>
        <v>0</v>
      </c>
    </row>
    <row r="50" spans="1:6" x14ac:dyDescent="0.3">
      <c r="A50" s="46" t="s">
        <v>531</v>
      </c>
      <c r="B50" s="3" t="s">
        <v>530</v>
      </c>
      <c r="C50" s="3" t="str">
        <f t="shared" si="0"/>
        <v>043200</v>
      </c>
      <c r="D50" s="3" t="s">
        <v>2</v>
      </c>
      <c r="E50" s="3">
        <f>COUNTIF('Public Schools'!B:B,A50)</f>
        <v>3</v>
      </c>
      <c r="F50" s="3">
        <f>COUNTIF('Non-Public Schools'!E:E,A50)</f>
        <v>0</v>
      </c>
    </row>
    <row r="51" spans="1:6" x14ac:dyDescent="0.3">
      <c r="A51" s="46" t="s">
        <v>539</v>
      </c>
      <c r="B51" s="3" t="s">
        <v>538</v>
      </c>
      <c r="C51" s="3" t="str">
        <f t="shared" si="0"/>
        <v>043501</v>
      </c>
      <c r="D51" s="3" t="s">
        <v>2</v>
      </c>
      <c r="E51" s="3">
        <f>COUNTIF('Public Schools'!B:B,A51)</f>
        <v>4</v>
      </c>
      <c r="F51" s="3">
        <f>COUNTIF('Non-Public Schools'!E:E,A51)</f>
        <v>0</v>
      </c>
    </row>
    <row r="52" spans="1:6" x14ac:dyDescent="0.3">
      <c r="A52" s="46" t="s">
        <v>549</v>
      </c>
      <c r="B52" s="3" t="s">
        <v>548</v>
      </c>
      <c r="C52" s="3" t="str">
        <f t="shared" si="0"/>
        <v>050100</v>
      </c>
      <c r="D52" s="3" t="s">
        <v>2</v>
      </c>
      <c r="E52" s="3">
        <f>COUNTIF('Public Schools'!B:B,A52)</f>
        <v>7</v>
      </c>
      <c r="F52" s="3">
        <f>COUNTIF('Non-Public Schools'!E:E,A52)</f>
        <v>5</v>
      </c>
    </row>
    <row r="53" spans="1:6" x14ac:dyDescent="0.3">
      <c r="A53" s="46" t="s">
        <v>575</v>
      </c>
      <c r="B53" s="3" t="s">
        <v>574</v>
      </c>
      <c r="C53" s="3" t="str">
        <f t="shared" si="0"/>
        <v>050301</v>
      </c>
      <c r="D53" s="3" t="s">
        <v>2</v>
      </c>
      <c r="E53" s="3">
        <f>COUNTIF('Public Schools'!B:B,A53)</f>
        <v>2</v>
      </c>
      <c r="F53" s="3">
        <f>COUNTIF('Non-Public Schools'!E:E,A53)</f>
        <v>1</v>
      </c>
    </row>
    <row r="54" spans="1:6" x14ac:dyDescent="0.3">
      <c r="A54" s="46" t="s">
        <v>583</v>
      </c>
      <c r="B54" s="3" t="s">
        <v>582</v>
      </c>
      <c r="C54" s="3" t="str">
        <f t="shared" si="0"/>
        <v>050401</v>
      </c>
      <c r="D54" s="3" t="s">
        <v>2</v>
      </c>
      <c r="E54" s="3">
        <f>COUNTIF('Public Schools'!B:B,A54)</f>
        <v>3</v>
      </c>
      <c r="F54" s="3">
        <f>COUNTIF('Non-Public Schools'!E:E,A54)</f>
        <v>0</v>
      </c>
    </row>
    <row r="55" spans="1:6" x14ac:dyDescent="0.3">
      <c r="A55" s="46" t="s">
        <v>591</v>
      </c>
      <c r="B55" s="3" t="s">
        <v>590</v>
      </c>
      <c r="C55" s="3" t="str">
        <f t="shared" si="0"/>
        <v>050701</v>
      </c>
      <c r="D55" s="3" t="s">
        <v>2</v>
      </c>
      <c r="E55" s="3">
        <f>COUNTIF('Public Schools'!B:B,A55)</f>
        <v>2</v>
      </c>
      <c r="F55" s="3">
        <f>COUNTIF('Non-Public Schools'!E:E,A55)</f>
        <v>1</v>
      </c>
    </row>
    <row r="56" spans="1:6" x14ac:dyDescent="0.3">
      <c r="A56" s="46" t="s">
        <v>599</v>
      </c>
      <c r="B56" s="3" t="s">
        <v>598</v>
      </c>
      <c r="C56" s="3" t="str">
        <f t="shared" si="0"/>
        <v>051101</v>
      </c>
      <c r="D56" s="3" t="s">
        <v>2</v>
      </c>
      <c r="E56" s="3">
        <f>COUNTIF('Public Schools'!B:B,A56)</f>
        <v>2</v>
      </c>
      <c r="F56" s="3">
        <f>COUNTIF('Non-Public Schools'!E:E,A56)</f>
        <v>1</v>
      </c>
    </row>
    <row r="57" spans="1:6" x14ac:dyDescent="0.3">
      <c r="A57" s="46" t="s">
        <v>607</v>
      </c>
      <c r="B57" s="3" t="s">
        <v>606</v>
      </c>
      <c r="C57" s="3" t="str">
        <f t="shared" si="0"/>
        <v>051301</v>
      </c>
      <c r="D57" s="3" t="s">
        <v>2</v>
      </c>
      <c r="E57" s="3">
        <f>COUNTIF('Public Schools'!B:B,A57)</f>
        <v>2</v>
      </c>
      <c r="F57" s="3">
        <f>COUNTIF('Non-Public Schools'!E:E,A57)</f>
        <v>0</v>
      </c>
    </row>
    <row r="58" spans="1:6" x14ac:dyDescent="0.3">
      <c r="A58" s="46" t="s">
        <v>613</v>
      </c>
      <c r="B58" s="3" t="s">
        <v>612</v>
      </c>
      <c r="C58" s="3" t="str">
        <f t="shared" si="0"/>
        <v>051901</v>
      </c>
      <c r="D58" s="3" t="s">
        <v>2</v>
      </c>
      <c r="E58" s="3">
        <f>COUNTIF('Public Schools'!B:B,A58)</f>
        <v>4</v>
      </c>
      <c r="F58" s="3">
        <f>COUNTIF('Non-Public Schools'!E:E,A58)</f>
        <v>2</v>
      </c>
    </row>
    <row r="59" spans="1:6" x14ac:dyDescent="0.3">
      <c r="A59" s="46" t="s">
        <v>627</v>
      </c>
      <c r="B59" s="3" t="s">
        <v>626</v>
      </c>
      <c r="C59" s="3" t="str">
        <f t="shared" si="0"/>
        <v>060201</v>
      </c>
      <c r="D59" s="3" t="s">
        <v>2</v>
      </c>
      <c r="E59" s="3">
        <f>COUNTIF('Public Schools'!B:B,A59)</f>
        <v>3</v>
      </c>
      <c r="F59" s="3">
        <f>COUNTIF('Non-Public Schools'!E:E,A59)</f>
        <v>1</v>
      </c>
    </row>
    <row r="60" spans="1:6" x14ac:dyDescent="0.3">
      <c r="A60" s="46" t="s">
        <v>637</v>
      </c>
      <c r="B60" s="3" t="s">
        <v>636</v>
      </c>
      <c r="C60" s="3" t="str">
        <f t="shared" si="0"/>
        <v>060301</v>
      </c>
      <c r="D60" s="3" t="s">
        <v>2</v>
      </c>
      <c r="E60" s="3">
        <f>COUNTIF('Public Schools'!B:B,A60)</f>
        <v>2</v>
      </c>
      <c r="F60" s="3">
        <f>COUNTIF('Non-Public Schools'!E:E,A60)</f>
        <v>0</v>
      </c>
    </row>
    <row r="61" spans="1:6" x14ac:dyDescent="0.3">
      <c r="A61" s="46" t="s">
        <v>643</v>
      </c>
      <c r="B61" s="3" t="s">
        <v>642</v>
      </c>
      <c r="C61" s="3" t="str">
        <f t="shared" si="0"/>
        <v>060401</v>
      </c>
      <c r="D61" s="3" t="s">
        <v>2</v>
      </c>
      <c r="E61" s="3">
        <f>COUNTIF('Public Schools'!B:B,A61)</f>
        <v>2</v>
      </c>
      <c r="F61" s="3">
        <f>COUNTIF('Non-Public Schools'!E:E,A61)</f>
        <v>0</v>
      </c>
    </row>
    <row r="62" spans="1:6" x14ac:dyDescent="0.3">
      <c r="A62" s="46" t="s">
        <v>649</v>
      </c>
      <c r="B62" s="3" t="s">
        <v>648</v>
      </c>
      <c r="C62" s="3" t="str">
        <f t="shared" si="0"/>
        <v>060503</v>
      </c>
      <c r="D62" s="3" t="s">
        <v>2</v>
      </c>
      <c r="E62" s="3">
        <f>COUNTIF('Public Schools'!B:B,A62)</f>
        <v>2</v>
      </c>
      <c r="F62" s="3">
        <f>COUNTIF('Non-Public Schools'!E:E,A62)</f>
        <v>2</v>
      </c>
    </row>
    <row r="63" spans="1:6" x14ac:dyDescent="0.3">
      <c r="A63" s="46" t="s">
        <v>659</v>
      </c>
      <c r="B63" s="3" t="s">
        <v>658</v>
      </c>
      <c r="C63" s="3" t="str">
        <f t="shared" si="0"/>
        <v>060601</v>
      </c>
      <c r="D63" s="3" t="s">
        <v>2</v>
      </c>
      <c r="E63" s="3">
        <f>COUNTIF('Public Schools'!B:B,A63)</f>
        <v>2</v>
      </c>
      <c r="F63" s="3">
        <f>COUNTIF('Non-Public Schools'!E:E,A63)</f>
        <v>8</v>
      </c>
    </row>
    <row r="64" spans="1:6" x14ac:dyDescent="0.3">
      <c r="A64" s="46" t="s">
        <v>680</v>
      </c>
      <c r="B64" s="3" t="s">
        <v>679</v>
      </c>
      <c r="C64" s="3" t="str">
        <f t="shared" si="0"/>
        <v>060701</v>
      </c>
      <c r="D64" s="3" t="s">
        <v>2</v>
      </c>
      <c r="E64" s="3">
        <f>COUNTIF('Public Schools'!B:B,A64)</f>
        <v>1</v>
      </c>
      <c r="F64" s="3">
        <f>COUNTIF('Non-Public Schools'!E:E,A64)</f>
        <v>4</v>
      </c>
    </row>
    <row r="65" spans="1:6" x14ac:dyDescent="0.3">
      <c r="A65" s="46" t="s">
        <v>692</v>
      </c>
      <c r="B65" s="3" t="s">
        <v>691</v>
      </c>
      <c r="C65" s="3" t="str">
        <f t="shared" si="0"/>
        <v>060800</v>
      </c>
      <c r="D65" s="3" t="s">
        <v>2</v>
      </c>
      <c r="E65" s="3">
        <f>COUNTIF('Public Schools'!B:B,A65)</f>
        <v>6</v>
      </c>
      <c r="F65" s="3">
        <f>COUNTIF('Non-Public Schools'!E:E,A65)</f>
        <v>2</v>
      </c>
    </row>
    <row r="66" spans="1:6" x14ac:dyDescent="0.3">
      <c r="A66" s="46" t="s">
        <v>710</v>
      </c>
      <c r="B66" s="3" t="s">
        <v>709</v>
      </c>
      <c r="C66" s="3" t="str">
        <f t="shared" ref="C66:C129" si="1">LEFT(B66,6)</f>
        <v>061001</v>
      </c>
      <c r="D66" s="3" t="s">
        <v>2</v>
      </c>
      <c r="E66" s="3">
        <f>COUNTIF('Public Schools'!B:B,A66)</f>
        <v>2</v>
      </c>
      <c r="F66" s="3">
        <f>COUNTIF('Non-Public Schools'!E:E,A66)</f>
        <v>0</v>
      </c>
    </row>
    <row r="67" spans="1:6" x14ac:dyDescent="0.3">
      <c r="A67" s="46" t="s">
        <v>716</v>
      </c>
      <c r="B67" s="3" t="s">
        <v>715</v>
      </c>
      <c r="C67" s="3" t="str">
        <f t="shared" si="1"/>
        <v>061101</v>
      </c>
      <c r="D67" s="3" t="s">
        <v>2</v>
      </c>
      <c r="E67" s="3">
        <f>COUNTIF('Public Schools'!B:B,A67)</f>
        <v>3</v>
      </c>
      <c r="F67" s="3">
        <f>COUNTIF('Non-Public Schools'!E:E,A67)</f>
        <v>0</v>
      </c>
    </row>
    <row r="68" spans="1:6" x14ac:dyDescent="0.3">
      <c r="A68" s="46" t="s">
        <v>724</v>
      </c>
      <c r="B68" s="3" t="s">
        <v>723</v>
      </c>
      <c r="C68" s="3" t="str">
        <f t="shared" si="1"/>
        <v>061501</v>
      </c>
      <c r="D68" s="3" t="s">
        <v>2</v>
      </c>
      <c r="E68" s="3">
        <f>COUNTIF('Public Schools'!B:B,A68)</f>
        <v>3</v>
      </c>
      <c r="F68" s="3">
        <f>COUNTIF('Non-Public Schools'!E:E,A68)</f>
        <v>0</v>
      </c>
    </row>
    <row r="69" spans="1:6" x14ac:dyDescent="0.3">
      <c r="A69" s="46" t="s">
        <v>732</v>
      </c>
      <c r="B69" s="3" t="s">
        <v>731</v>
      </c>
      <c r="C69" s="3" t="str">
        <f t="shared" si="1"/>
        <v>061503</v>
      </c>
      <c r="D69" s="3" t="s">
        <v>2</v>
      </c>
      <c r="E69" s="3">
        <f>COUNTIF('Public Schools'!B:B,A69)</f>
        <v>2</v>
      </c>
      <c r="F69" s="3">
        <f>COUNTIF('Non-Public Schools'!E:E,A69)</f>
        <v>0</v>
      </c>
    </row>
    <row r="70" spans="1:6" x14ac:dyDescent="0.3">
      <c r="A70" s="46" t="s">
        <v>738</v>
      </c>
      <c r="B70" s="3" t="s">
        <v>737</v>
      </c>
      <c r="C70" s="3" t="str">
        <f t="shared" si="1"/>
        <v>061601</v>
      </c>
      <c r="D70" s="3" t="s">
        <v>2</v>
      </c>
      <c r="E70" s="3">
        <f>COUNTIF('Public Schools'!B:B,A70)</f>
        <v>2</v>
      </c>
      <c r="F70" s="3">
        <f>COUNTIF('Non-Public Schools'!E:E,A70)</f>
        <v>0</v>
      </c>
    </row>
    <row r="71" spans="1:6" x14ac:dyDescent="0.3">
      <c r="A71" s="46" t="s">
        <v>744</v>
      </c>
      <c r="B71" s="3" t="s">
        <v>743</v>
      </c>
      <c r="C71" s="3" t="str">
        <f t="shared" si="1"/>
        <v>061700</v>
      </c>
      <c r="D71" s="3" t="s">
        <v>2</v>
      </c>
      <c r="E71" s="3">
        <f>COUNTIF('Public Schools'!B:B,A71)</f>
        <v>9</v>
      </c>
      <c r="F71" s="3">
        <f>COUNTIF('Non-Public Schools'!E:E,A71)</f>
        <v>1</v>
      </c>
    </row>
    <row r="72" spans="1:6" x14ac:dyDescent="0.3">
      <c r="A72" s="46" t="s">
        <v>766</v>
      </c>
      <c r="B72" s="3" t="s">
        <v>765</v>
      </c>
      <c r="C72" s="3" t="str">
        <f t="shared" si="1"/>
        <v>062201</v>
      </c>
      <c r="D72" s="3" t="s">
        <v>2</v>
      </c>
      <c r="E72" s="3">
        <f>COUNTIF('Public Schools'!B:B,A72)</f>
        <v>3</v>
      </c>
      <c r="F72" s="3">
        <f>COUNTIF('Non-Public Schools'!E:E,A72)</f>
        <v>0</v>
      </c>
    </row>
    <row r="73" spans="1:6" x14ac:dyDescent="0.3">
      <c r="A73" s="46" t="s">
        <v>774</v>
      </c>
      <c r="B73" s="3" t="s">
        <v>773</v>
      </c>
      <c r="C73" s="3" t="str">
        <f t="shared" si="1"/>
        <v>062301</v>
      </c>
      <c r="D73" s="3" t="s">
        <v>2</v>
      </c>
      <c r="E73" s="3">
        <f>COUNTIF('Public Schools'!B:B,A73)</f>
        <v>2</v>
      </c>
      <c r="F73" s="3">
        <f>COUNTIF('Non-Public Schools'!E:E,A73)</f>
        <v>0</v>
      </c>
    </row>
    <row r="74" spans="1:6" x14ac:dyDescent="0.3">
      <c r="A74" s="46" t="s">
        <v>780</v>
      </c>
      <c r="B74" s="3" t="s">
        <v>779</v>
      </c>
      <c r="C74" s="3" t="str">
        <f t="shared" si="1"/>
        <v>062401</v>
      </c>
      <c r="D74" s="3" t="s">
        <v>2</v>
      </c>
      <c r="E74" s="3">
        <f>COUNTIF('Public Schools'!B:B,A74)</f>
        <v>1</v>
      </c>
      <c r="F74" s="3">
        <f>COUNTIF('Non-Public Schools'!E:E,A74)</f>
        <v>0</v>
      </c>
    </row>
    <row r="75" spans="1:6" x14ac:dyDescent="0.3">
      <c r="A75" s="46" t="s">
        <v>784</v>
      </c>
      <c r="B75" s="3" t="s">
        <v>783</v>
      </c>
      <c r="C75" s="3" t="str">
        <f t="shared" si="1"/>
        <v>062601</v>
      </c>
      <c r="D75" s="3" t="s">
        <v>2</v>
      </c>
      <c r="E75" s="3">
        <f>COUNTIF('Public Schools'!B:B,A75)</f>
        <v>2</v>
      </c>
      <c r="F75" s="3">
        <f>COUNTIF('Non-Public Schools'!E:E,A75)</f>
        <v>3</v>
      </c>
    </row>
    <row r="76" spans="1:6" x14ac:dyDescent="0.3">
      <c r="A76" s="46" t="s">
        <v>796</v>
      </c>
      <c r="B76" s="3" t="s">
        <v>795</v>
      </c>
      <c r="C76" s="3" t="str">
        <f t="shared" si="1"/>
        <v>062901</v>
      </c>
      <c r="D76" s="3" t="s">
        <v>2</v>
      </c>
      <c r="E76" s="3">
        <f>COUNTIF('Public Schools'!B:B,A76)</f>
        <v>3</v>
      </c>
      <c r="F76" s="3">
        <f>COUNTIF('Non-Public Schools'!E:E,A76)</f>
        <v>0</v>
      </c>
    </row>
    <row r="77" spans="1:6" x14ac:dyDescent="0.3">
      <c r="A77" s="46" t="s">
        <v>804</v>
      </c>
      <c r="B77" s="3" t="s">
        <v>803</v>
      </c>
      <c r="C77" s="3" t="str">
        <f t="shared" si="1"/>
        <v>070600</v>
      </c>
      <c r="D77" s="3" t="s">
        <v>2</v>
      </c>
      <c r="E77" s="3">
        <f>COUNTIF('Public Schools'!B:B,A77)</f>
        <v>11</v>
      </c>
      <c r="F77" s="3">
        <f>COUNTIF('Non-Public Schools'!E:E,A77)</f>
        <v>3</v>
      </c>
    </row>
    <row r="78" spans="1:6" x14ac:dyDescent="0.3">
      <c r="A78" s="46" t="s">
        <v>834</v>
      </c>
      <c r="B78" s="3" t="s">
        <v>833</v>
      </c>
      <c r="C78" s="3" t="str">
        <f t="shared" si="1"/>
        <v>070901</v>
      </c>
      <c r="D78" s="3" t="s">
        <v>2</v>
      </c>
      <c r="E78" s="3">
        <f>COUNTIF('Public Schools'!B:B,A78)</f>
        <v>7</v>
      </c>
      <c r="F78" s="3">
        <f>COUNTIF('Non-Public Schools'!E:E,A78)</f>
        <v>4</v>
      </c>
    </row>
    <row r="79" spans="1:6" x14ac:dyDescent="0.3">
      <c r="A79" s="46" t="s">
        <v>858</v>
      </c>
      <c r="B79" s="3" t="s">
        <v>857</v>
      </c>
      <c r="C79" s="3" t="str">
        <f t="shared" si="1"/>
        <v>070902</v>
      </c>
      <c r="D79" s="3" t="s">
        <v>2</v>
      </c>
      <c r="E79" s="3">
        <f>COUNTIF('Public Schools'!B:B,A79)</f>
        <v>3</v>
      </c>
      <c r="F79" s="3">
        <f>COUNTIF('Non-Public Schools'!E:E,A79)</f>
        <v>0</v>
      </c>
    </row>
    <row r="80" spans="1:6" x14ac:dyDescent="0.3">
      <c r="A80" s="46" t="s">
        <v>866</v>
      </c>
      <c r="B80" s="3" t="s">
        <v>865</v>
      </c>
      <c r="C80" s="3" t="str">
        <f t="shared" si="1"/>
        <v>080101</v>
      </c>
      <c r="D80" s="3" t="s">
        <v>2</v>
      </c>
      <c r="E80" s="3">
        <f>COUNTIF('Public Schools'!B:B,A80)</f>
        <v>2</v>
      </c>
      <c r="F80" s="3">
        <f>COUNTIF('Non-Public Schools'!E:E,A80)</f>
        <v>0</v>
      </c>
    </row>
    <row r="81" spans="1:6" x14ac:dyDescent="0.3">
      <c r="A81" s="46" t="s">
        <v>872</v>
      </c>
      <c r="B81" s="3" t="s">
        <v>871</v>
      </c>
      <c r="C81" s="3" t="str">
        <f t="shared" si="1"/>
        <v>080201</v>
      </c>
      <c r="D81" s="3" t="s">
        <v>2</v>
      </c>
      <c r="E81" s="3">
        <f>COUNTIF('Public Schools'!B:B,A81)</f>
        <v>3</v>
      </c>
      <c r="F81" s="3">
        <f>COUNTIF('Non-Public Schools'!E:E,A81)</f>
        <v>0</v>
      </c>
    </row>
    <row r="82" spans="1:6" x14ac:dyDescent="0.3">
      <c r="A82" s="46" t="s">
        <v>880</v>
      </c>
      <c r="B82" s="3" t="s">
        <v>879</v>
      </c>
      <c r="C82" s="3" t="str">
        <f t="shared" si="1"/>
        <v>080601</v>
      </c>
      <c r="D82" s="3" t="s">
        <v>2</v>
      </c>
      <c r="E82" s="3">
        <f>COUNTIF('Public Schools'!B:B,A82)</f>
        <v>4</v>
      </c>
      <c r="F82" s="3">
        <f>COUNTIF('Non-Public Schools'!E:E,A82)</f>
        <v>0</v>
      </c>
    </row>
    <row r="83" spans="1:6" x14ac:dyDescent="0.3">
      <c r="A83" s="46" t="s">
        <v>890</v>
      </c>
      <c r="B83" s="3" t="s">
        <v>889</v>
      </c>
      <c r="C83" s="3" t="str">
        <f t="shared" si="1"/>
        <v>081003</v>
      </c>
      <c r="D83" s="3" t="s">
        <v>2</v>
      </c>
      <c r="E83" s="3">
        <f>COUNTIF('Public Schools'!B:B,A83)</f>
        <v>2</v>
      </c>
      <c r="F83" s="3">
        <f>COUNTIF('Non-Public Schools'!E:E,A83)</f>
        <v>0</v>
      </c>
    </row>
    <row r="84" spans="1:6" x14ac:dyDescent="0.3">
      <c r="A84" s="46" t="s">
        <v>896</v>
      </c>
      <c r="B84" s="3" t="s">
        <v>895</v>
      </c>
      <c r="C84" s="3" t="str">
        <f t="shared" si="1"/>
        <v>081200</v>
      </c>
      <c r="D84" s="3" t="s">
        <v>2</v>
      </c>
      <c r="E84" s="3">
        <f>COUNTIF('Public Schools'!B:B,A84)</f>
        <v>4</v>
      </c>
      <c r="F84" s="3">
        <f>COUNTIF('Non-Public Schools'!E:E,A84)</f>
        <v>2</v>
      </c>
    </row>
    <row r="85" spans="1:6" x14ac:dyDescent="0.3">
      <c r="A85" s="46" t="s">
        <v>910</v>
      </c>
      <c r="B85" s="3" t="s">
        <v>909</v>
      </c>
      <c r="C85" s="3" t="str">
        <f t="shared" si="1"/>
        <v>081401</v>
      </c>
      <c r="D85" s="3" t="s">
        <v>2</v>
      </c>
      <c r="E85" s="3">
        <f>COUNTIF('Public Schools'!B:B,A85)</f>
        <v>1</v>
      </c>
      <c r="F85" s="3">
        <f>COUNTIF('Non-Public Schools'!E:E,A85)</f>
        <v>0</v>
      </c>
    </row>
    <row r="86" spans="1:6" x14ac:dyDescent="0.3">
      <c r="A86" s="46" t="s">
        <v>914</v>
      </c>
      <c r="B86" s="3" t="s">
        <v>913</v>
      </c>
      <c r="C86" s="3" t="str">
        <f t="shared" si="1"/>
        <v>081501</v>
      </c>
      <c r="D86" s="3" t="s">
        <v>2</v>
      </c>
      <c r="E86" s="3">
        <f>COUNTIF('Public Schools'!B:B,A86)</f>
        <v>3</v>
      </c>
      <c r="F86" s="3">
        <f>COUNTIF('Non-Public Schools'!E:E,A86)</f>
        <v>0</v>
      </c>
    </row>
    <row r="87" spans="1:6" x14ac:dyDescent="0.3">
      <c r="A87" s="46" t="s">
        <v>922</v>
      </c>
      <c r="B87" s="3" t="s">
        <v>921</v>
      </c>
      <c r="C87" s="3" t="str">
        <f t="shared" si="1"/>
        <v>082001</v>
      </c>
      <c r="D87" s="3" t="s">
        <v>2</v>
      </c>
      <c r="E87" s="3">
        <f>COUNTIF('Public Schools'!B:B,A87)</f>
        <v>3</v>
      </c>
      <c r="F87" s="3">
        <f>COUNTIF('Non-Public Schools'!E:E,A87)</f>
        <v>0</v>
      </c>
    </row>
    <row r="88" spans="1:6" x14ac:dyDescent="0.3">
      <c r="A88" s="46" t="s">
        <v>930</v>
      </c>
      <c r="B88" s="3" t="s">
        <v>929</v>
      </c>
      <c r="C88" s="3" t="str">
        <f t="shared" si="1"/>
        <v>090201</v>
      </c>
      <c r="D88" s="3" t="s">
        <v>2</v>
      </c>
      <c r="E88" s="3">
        <f>COUNTIF('Public Schools'!B:B,A88)</f>
        <v>4</v>
      </c>
      <c r="F88" s="3">
        <f>COUNTIF('Non-Public Schools'!E:E,A88)</f>
        <v>1</v>
      </c>
    </row>
    <row r="89" spans="1:6" x14ac:dyDescent="0.3">
      <c r="A89" s="46" t="s">
        <v>942</v>
      </c>
      <c r="B89" s="3" t="s">
        <v>941</v>
      </c>
      <c r="C89" s="3" t="str">
        <f t="shared" si="1"/>
        <v>090301</v>
      </c>
      <c r="D89" s="3" t="s">
        <v>2</v>
      </c>
      <c r="E89" s="3">
        <f>COUNTIF('Public Schools'!B:B,A89)</f>
        <v>4</v>
      </c>
      <c r="F89" s="3">
        <f>COUNTIF('Non-Public Schools'!E:E,A89)</f>
        <v>0</v>
      </c>
    </row>
    <row r="90" spans="1:6" x14ac:dyDescent="0.3">
      <c r="A90" s="46" t="s">
        <v>952</v>
      </c>
      <c r="B90" s="3" t="s">
        <v>951</v>
      </c>
      <c r="C90" s="3" t="str">
        <f t="shared" si="1"/>
        <v>090501</v>
      </c>
      <c r="D90" s="3" t="s">
        <v>2</v>
      </c>
      <c r="E90" s="3">
        <f>COUNTIF('Public Schools'!B:B,A90)</f>
        <v>4</v>
      </c>
      <c r="F90" s="3">
        <f>COUNTIF('Non-Public Schools'!E:E,A90)</f>
        <v>0</v>
      </c>
    </row>
    <row r="91" spans="1:6" x14ac:dyDescent="0.3">
      <c r="A91" s="46" t="s">
        <v>962</v>
      </c>
      <c r="B91" s="3" t="s">
        <v>961</v>
      </c>
      <c r="C91" s="3" t="str">
        <f t="shared" si="1"/>
        <v>090601</v>
      </c>
      <c r="D91" s="3" t="s">
        <v>2</v>
      </c>
      <c r="E91" s="3">
        <f>COUNTIF('Public Schools'!B:B,A91)</f>
        <v>2</v>
      </c>
      <c r="F91" s="3">
        <f>COUNTIF('Non-Public Schools'!E:E,A91)</f>
        <v>0</v>
      </c>
    </row>
    <row r="92" spans="1:6" x14ac:dyDescent="0.3">
      <c r="A92" s="46" t="s">
        <v>968</v>
      </c>
      <c r="B92" s="3" t="s">
        <v>967</v>
      </c>
      <c r="C92" s="3" t="str">
        <f t="shared" si="1"/>
        <v>090901</v>
      </c>
      <c r="D92" s="3" t="s">
        <v>2</v>
      </c>
      <c r="E92" s="3">
        <f>COUNTIF('Public Schools'!B:B,A92)</f>
        <v>2</v>
      </c>
      <c r="F92" s="3">
        <f>COUNTIF('Non-Public Schools'!E:E,A92)</f>
        <v>0</v>
      </c>
    </row>
    <row r="93" spans="1:6" x14ac:dyDescent="0.3">
      <c r="A93" s="46" t="s">
        <v>974</v>
      </c>
      <c r="B93" s="3" t="s">
        <v>973</v>
      </c>
      <c r="C93" s="3" t="str">
        <f t="shared" si="1"/>
        <v>091101</v>
      </c>
      <c r="D93" s="3" t="s">
        <v>2</v>
      </c>
      <c r="E93" s="3">
        <f>COUNTIF('Public Schools'!B:B,A93)</f>
        <v>2</v>
      </c>
      <c r="F93" s="3">
        <f>COUNTIF('Non-Public Schools'!E:E,A93)</f>
        <v>2</v>
      </c>
    </row>
    <row r="94" spans="1:6" x14ac:dyDescent="0.3">
      <c r="A94" s="46" t="s">
        <v>984</v>
      </c>
      <c r="B94" s="3" t="s">
        <v>983</v>
      </c>
      <c r="C94" s="3" t="str">
        <f t="shared" si="1"/>
        <v>091200</v>
      </c>
      <c r="D94" s="3" t="s">
        <v>2</v>
      </c>
      <c r="E94" s="3">
        <f>COUNTIF('Public Schools'!B:B,A94)</f>
        <v>5</v>
      </c>
      <c r="F94" s="3">
        <f>COUNTIF('Non-Public Schools'!E:E,A94)</f>
        <v>1</v>
      </c>
    </row>
    <row r="95" spans="1:6" x14ac:dyDescent="0.3">
      <c r="A95" s="46" t="s">
        <v>998</v>
      </c>
      <c r="B95" s="3" t="s">
        <v>997</v>
      </c>
      <c r="C95" s="3" t="str">
        <f t="shared" si="1"/>
        <v>091402</v>
      </c>
      <c r="D95" s="3" t="s">
        <v>2</v>
      </c>
      <c r="E95" s="3">
        <f>COUNTIF('Public Schools'!B:B,A95)</f>
        <v>4</v>
      </c>
      <c r="F95" s="3">
        <f>COUNTIF('Non-Public Schools'!E:E,A95)</f>
        <v>0</v>
      </c>
    </row>
    <row r="96" spans="1:6" x14ac:dyDescent="0.3">
      <c r="A96" s="46" t="s">
        <v>1008</v>
      </c>
      <c r="B96" s="3" t="s">
        <v>1007</v>
      </c>
      <c r="C96" s="3" t="str">
        <f t="shared" si="1"/>
        <v>100308</v>
      </c>
      <c r="D96" s="3" t="s">
        <v>2</v>
      </c>
      <c r="E96" s="3">
        <f>COUNTIF('Public Schools'!B:B,A96)</f>
        <v>2</v>
      </c>
      <c r="F96" s="3">
        <f>COUNTIF('Non-Public Schools'!E:E,A96)</f>
        <v>0</v>
      </c>
    </row>
    <row r="97" spans="1:6" x14ac:dyDescent="0.3">
      <c r="A97" s="46" t="s">
        <v>1014</v>
      </c>
      <c r="B97" s="3" t="s">
        <v>1013</v>
      </c>
      <c r="C97" s="3" t="str">
        <f t="shared" si="1"/>
        <v>100501</v>
      </c>
      <c r="D97" s="3" t="s">
        <v>2</v>
      </c>
      <c r="E97" s="3">
        <f>COUNTIF('Public Schools'!B:B,A97)</f>
        <v>2</v>
      </c>
      <c r="F97" s="3">
        <f>COUNTIF('Non-Public Schools'!E:E,A97)</f>
        <v>1</v>
      </c>
    </row>
    <row r="98" spans="1:6" x14ac:dyDescent="0.3">
      <c r="A98" s="46" t="s">
        <v>1022</v>
      </c>
      <c r="B98" s="3" t="s">
        <v>1021</v>
      </c>
      <c r="C98" s="3" t="str">
        <f t="shared" si="1"/>
        <v>100902</v>
      </c>
      <c r="D98" s="3" t="s">
        <v>2</v>
      </c>
      <c r="E98" s="3">
        <f>COUNTIF('Public Schools'!B:B,A98)</f>
        <v>2</v>
      </c>
      <c r="F98" s="3">
        <f>COUNTIF('Non-Public Schools'!E:E,A98)</f>
        <v>0</v>
      </c>
    </row>
    <row r="99" spans="1:6" x14ac:dyDescent="0.3">
      <c r="A99" s="46" t="s">
        <v>1028</v>
      </c>
      <c r="B99" s="3" t="s">
        <v>1027</v>
      </c>
      <c r="C99" s="3" t="str">
        <f t="shared" si="1"/>
        <v>101001</v>
      </c>
      <c r="D99" s="3" t="s">
        <v>2</v>
      </c>
      <c r="E99" s="3">
        <f>COUNTIF('Public Schools'!B:B,A99)</f>
        <v>3</v>
      </c>
      <c r="F99" s="3">
        <f>COUNTIF('Non-Public Schools'!E:E,A99)</f>
        <v>0</v>
      </c>
    </row>
    <row r="100" spans="1:6" x14ac:dyDescent="0.3">
      <c r="A100" s="46" t="s">
        <v>1036</v>
      </c>
      <c r="B100" s="3" t="s">
        <v>1035</v>
      </c>
      <c r="C100" s="3" t="str">
        <f t="shared" si="1"/>
        <v>101300</v>
      </c>
      <c r="D100" s="3" t="s">
        <v>2</v>
      </c>
      <c r="E100" s="3">
        <f>COUNTIF('Public Schools'!B:B,A100)</f>
        <v>3</v>
      </c>
      <c r="F100" s="3">
        <f>COUNTIF('Non-Public Schools'!E:E,A100)</f>
        <v>0</v>
      </c>
    </row>
    <row r="101" spans="1:6" x14ac:dyDescent="0.3">
      <c r="A101" s="46" t="s">
        <v>1044</v>
      </c>
      <c r="B101" s="3" t="s">
        <v>1043</v>
      </c>
      <c r="C101" s="3" t="str">
        <f t="shared" si="1"/>
        <v>101401</v>
      </c>
      <c r="D101" s="3" t="s">
        <v>2</v>
      </c>
      <c r="E101" s="3">
        <f>COUNTIF('Public Schools'!B:B,A101)</f>
        <v>4</v>
      </c>
      <c r="F101" s="3">
        <f>COUNTIF('Non-Public Schools'!E:E,A101)</f>
        <v>0</v>
      </c>
    </row>
    <row r="102" spans="1:6" x14ac:dyDescent="0.3">
      <c r="A102" s="46" t="s">
        <v>1054</v>
      </c>
      <c r="B102" s="3" t="s">
        <v>1053</v>
      </c>
      <c r="C102" s="3" t="str">
        <f t="shared" si="1"/>
        <v>101601</v>
      </c>
      <c r="D102" s="3" t="s">
        <v>2</v>
      </c>
      <c r="E102" s="3">
        <f>COUNTIF('Public Schools'!B:B,A102)</f>
        <v>2</v>
      </c>
      <c r="F102" s="3">
        <f>COUNTIF('Non-Public Schools'!E:E,A102)</f>
        <v>2</v>
      </c>
    </row>
    <row r="103" spans="1:6" x14ac:dyDescent="0.3">
      <c r="A103" s="46" t="s">
        <v>1064</v>
      </c>
      <c r="B103" s="3" t="s">
        <v>1063</v>
      </c>
      <c r="C103" s="3" t="str">
        <f t="shared" si="1"/>
        <v>110101</v>
      </c>
      <c r="D103" s="3" t="s">
        <v>2</v>
      </c>
      <c r="E103" s="3">
        <f>COUNTIF('Public Schools'!B:B,A103)</f>
        <v>3</v>
      </c>
      <c r="F103" s="3">
        <f>COUNTIF('Non-Public Schools'!E:E,A103)</f>
        <v>0</v>
      </c>
    </row>
    <row r="104" spans="1:6" x14ac:dyDescent="0.3">
      <c r="A104" s="46" t="s">
        <v>1072</v>
      </c>
      <c r="B104" s="3" t="s">
        <v>1071</v>
      </c>
      <c r="C104" s="3" t="str">
        <f t="shared" si="1"/>
        <v>110200</v>
      </c>
      <c r="D104" s="3" t="s">
        <v>2</v>
      </c>
      <c r="E104" s="3">
        <f>COUNTIF('Public Schools'!B:B,A104)</f>
        <v>6</v>
      </c>
      <c r="F104" s="3">
        <f>COUNTIF('Non-Public Schools'!E:E,A104)</f>
        <v>3</v>
      </c>
    </row>
    <row r="105" spans="1:6" x14ac:dyDescent="0.3">
      <c r="A105" s="46" t="s">
        <v>1092</v>
      </c>
      <c r="B105" s="3" t="s">
        <v>1091</v>
      </c>
      <c r="C105" s="3" t="str">
        <f t="shared" si="1"/>
        <v>110304</v>
      </c>
      <c r="D105" s="3" t="s">
        <v>2</v>
      </c>
      <c r="E105" s="3">
        <f>COUNTIF('Public Schools'!B:B,A105)</f>
        <v>2</v>
      </c>
      <c r="F105" s="3">
        <f>COUNTIF('Non-Public Schools'!E:E,A105)</f>
        <v>0</v>
      </c>
    </row>
    <row r="106" spans="1:6" x14ac:dyDescent="0.3">
      <c r="A106" s="46" t="s">
        <v>1098</v>
      </c>
      <c r="B106" s="3" t="s">
        <v>1097</v>
      </c>
      <c r="C106" s="3" t="str">
        <f t="shared" si="1"/>
        <v>110701</v>
      </c>
      <c r="D106" s="3" t="s">
        <v>2</v>
      </c>
      <c r="E106" s="3">
        <f>COUNTIF('Public Schools'!B:B,A106)</f>
        <v>4</v>
      </c>
      <c r="F106" s="3">
        <f>COUNTIF('Non-Public Schools'!E:E,A106)</f>
        <v>0</v>
      </c>
    </row>
    <row r="107" spans="1:6" x14ac:dyDescent="0.3">
      <c r="A107" s="46" t="s">
        <v>1108</v>
      </c>
      <c r="B107" s="3" t="s">
        <v>1107</v>
      </c>
      <c r="C107" s="3" t="str">
        <f t="shared" si="1"/>
        <v>110901</v>
      </c>
      <c r="D107" s="3" t="s">
        <v>2</v>
      </c>
      <c r="E107" s="3">
        <f>COUNTIF('Public Schools'!B:B,A107)</f>
        <v>2</v>
      </c>
      <c r="F107" s="3">
        <f>COUNTIF('Non-Public Schools'!E:E,A107)</f>
        <v>0</v>
      </c>
    </row>
    <row r="108" spans="1:6" x14ac:dyDescent="0.3">
      <c r="A108" s="46" t="s">
        <v>1114</v>
      </c>
      <c r="B108" s="3" t="s">
        <v>1113</v>
      </c>
      <c r="C108" s="3" t="str">
        <f t="shared" si="1"/>
        <v>120102</v>
      </c>
      <c r="D108" s="3" t="s">
        <v>2</v>
      </c>
      <c r="E108" s="3">
        <f>COUNTIF('Public Schools'!B:B,A108)</f>
        <v>1</v>
      </c>
      <c r="F108" s="3">
        <f>COUNTIF('Non-Public Schools'!E:E,A108)</f>
        <v>0</v>
      </c>
    </row>
    <row r="109" spans="1:6" x14ac:dyDescent="0.3">
      <c r="A109" s="46" t="s">
        <v>1118</v>
      </c>
      <c r="B109" s="3" t="s">
        <v>1117</v>
      </c>
      <c r="C109" s="3" t="str">
        <f t="shared" si="1"/>
        <v>120301</v>
      </c>
      <c r="D109" s="3" t="s">
        <v>2</v>
      </c>
      <c r="E109" s="3">
        <f>COUNTIF('Public Schools'!B:B,A109)</f>
        <v>1</v>
      </c>
      <c r="F109" s="3">
        <f>COUNTIF('Non-Public Schools'!E:E,A109)</f>
        <v>0</v>
      </c>
    </row>
    <row r="110" spans="1:6" x14ac:dyDescent="0.3">
      <c r="A110" s="46" t="s">
        <v>1122</v>
      </c>
      <c r="B110" s="3" t="s">
        <v>1121</v>
      </c>
      <c r="C110" s="3" t="str">
        <f t="shared" si="1"/>
        <v>120401</v>
      </c>
      <c r="D110" s="3" t="s">
        <v>2</v>
      </c>
      <c r="E110" s="3">
        <f>COUNTIF('Public Schools'!B:B,A110)</f>
        <v>1</v>
      </c>
      <c r="F110" s="3">
        <f>COUNTIF('Non-Public Schools'!E:E,A110)</f>
        <v>0</v>
      </c>
    </row>
    <row r="111" spans="1:6" x14ac:dyDescent="0.3">
      <c r="A111" s="46" t="s">
        <v>1126</v>
      </c>
      <c r="B111" s="3" t="s">
        <v>1125</v>
      </c>
      <c r="C111" s="3" t="str">
        <f t="shared" si="1"/>
        <v>120501</v>
      </c>
      <c r="D111" s="3" t="s">
        <v>2</v>
      </c>
      <c r="E111" s="3">
        <f>COUNTIF('Public Schools'!B:B,A111)</f>
        <v>2</v>
      </c>
      <c r="F111" s="3">
        <f>COUNTIF('Non-Public Schools'!E:E,A111)</f>
        <v>1</v>
      </c>
    </row>
    <row r="112" spans="1:6" x14ac:dyDescent="0.3">
      <c r="A112" s="46" t="s">
        <v>1134</v>
      </c>
      <c r="B112" s="3" t="s">
        <v>1133</v>
      </c>
      <c r="C112" s="3" t="str">
        <f t="shared" si="1"/>
        <v>120701</v>
      </c>
      <c r="D112" s="3" t="s">
        <v>2</v>
      </c>
      <c r="E112" s="3">
        <f>COUNTIF('Public Schools'!B:B,A112)</f>
        <v>1</v>
      </c>
      <c r="F112" s="3">
        <f>COUNTIF('Non-Public Schools'!E:E,A112)</f>
        <v>0</v>
      </c>
    </row>
    <row r="113" spans="1:6" x14ac:dyDescent="0.3">
      <c r="A113" s="46" t="s">
        <v>1138</v>
      </c>
      <c r="B113" s="3" t="s">
        <v>1137</v>
      </c>
      <c r="C113" s="3" t="str">
        <f t="shared" si="1"/>
        <v>120906</v>
      </c>
      <c r="D113" s="3" t="s">
        <v>2</v>
      </c>
      <c r="E113" s="3">
        <f>COUNTIF('Public Schools'!B:B,A113)</f>
        <v>2</v>
      </c>
      <c r="F113" s="3">
        <f>COUNTIF('Non-Public Schools'!E:E,A113)</f>
        <v>1</v>
      </c>
    </row>
    <row r="114" spans="1:6" x14ac:dyDescent="0.3">
      <c r="A114" s="46" t="s">
        <v>1146</v>
      </c>
      <c r="B114" s="3" t="s">
        <v>1145</v>
      </c>
      <c r="C114" s="3" t="str">
        <f t="shared" si="1"/>
        <v>121401</v>
      </c>
      <c r="D114" s="3" t="s">
        <v>2</v>
      </c>
      <c r="E114" s="3">
        <f>COUNTIF('Public Schools'!B:B,A114)</f>
        <v>1</v>
      </c>
      <c r="F114" s="3">
        <f>COUNTIF('Non-Public Schools'!E:E,A114)</f>
        <v>0</v>
      </c>
    </row>
    <row r="115" spans="1:6" x14ac:dyDescent="0.3">
      <c r="A115" s="46" t="s">
        <v>1150</v>
      </c>
      <c r="B115" s="3" t="s">
        <v>1149</v>
      </c>
      <c r="C115" s="3" t="str">
        <f t="shared" si="1"/>
        <v>121502</v>
      </c>
      <c r="D115" s="3" t="s">
        <v>2</v>
      </c>
      <c r="E115" s="3">
        <f>COUNTIF('Public Schools'!B:B,A115)</f>
        <v>1</v>
      </c>
      <c r="F115" s="3">
        <f>COUNTIF('Non-Public Schools'!E:E,A115)</f>
        <v>0</v>
      </c>
    </row>
    <row r="116" spans="1:6" x14ac:dyDescent="0.3">
      <c r="A116" s="46" t="s">
        <v>1154</v>
      </c>
      <c r="B116" s="3" t="s">
        <v>1153</v>
      </c>
      <c r="C116" s="3" t="str">
        <f t="shared" si="1"/>
        <v>121601</v>
      </c>
      <c r="D116" s="3" t="s">
        <v>2</v>
      </c>
      <c r="E116" s="3">
        <f>COUNTIF('Public Schools'!B:B,A116)</f>
        <v>3</v>
      </c>
      <c r="F116" s="3">
        <f>COUNTIF('Non-Public Schools'!E:E,A116)</f>
        <v>0</v>
      </c>
    </row>
    <row r="117" spans="1:6" x14ac:dyDescent="0.3">
      <c r="A117" s="46" t="s">
        <v>1162</v>
      </c>
      <c r="B117" s="3" t="s">
        <v>1161</v>
      </c>
      <c r="C117" s="3" t="str">
        <f t="shared" si="1"/>
        <v>121701</v>
      </c>
      <c r="D117" s="3" t="s">
        <v>2</v>
      </c>
      <c r="E117" s="3">
        <f>COUNTIF('Public Schools'!B:B,A117)</f>
        <v>1</v>
      </c>
      <c r="F117" s="3">
        <f>COUNTIF('Non-Public Schools'!E:E,A117)</f>
        <v>0</v>
      </c>
    </row>
    <row r="118" spans="1:6" x14ac:dyDescent="0.3">
      <c r="A118" s="46" t="s">
        <v>1166</v>
      </c>
      <c r="B118" s="3" t="s">
        <v>1165</v>
      </c>
      <c r="C118" s="3" t="str">
        <f t="shared" si="1"/>
        <v>121702</v>
      </c>
      <c r="D118" s="3" t="s">
        <v>2</v>
      </c>
      <c r="E118" s="3">
        <f>COUNTIF('Public Schools'!B:B,A118)</f>
        <v>1</v>
      </c>
      <c r="F118" s="3">
        <f>COUNTIF('Non-Public Schools'!E:E,A118)</f>
        <v>0</v>
      </c>
    </row>
    <row r="119" spans="1:6" x14ac:dyDescent="0.3">
      <c r="A119" s="46" t="s">
        <v>1170</v>
      </c>
      <c r="B119" s="3" t="s">
        <v>1169</v>
      </c>
      <c r="C119" s="3" t="str">
        <f t="shared" si="1"/>
        <v>121901</v>
      </c>
      <c r="D119" s="3" t="s">
        <v>2</v>
      </c>
      <c r="E119" s="3">
        <f>COUNTIF('Public Schools'!B:B,A119)</f>
        <v>3</v>
      </c>
      <c r="F119" s="3">
        <f>COUNTIF('Non-Public Schools'!E:E,A119)</f>
        <v>1</v>
      </c>
    </row>
    <row r="120" spans="1:6" x14ac:dyDescent="0.3">
      <c r="A120" s="46" t="s">
        <v>1180</v>
      </c>
      <c r="B120" s="3" t="s">
        <v>1179</v>
      </c>
      <c r="C120" s="3" t="str">
        <f t="shared" si="1"/>
        <v>130200</v>
      </c>
      <c r="D120" s="3" t="s">
        <v>2</v>
      </c>
      <c r="E120" s="3">
        <f>COUNTIF('Public Schools'!B:B,A120)</f>
        <v>6</v>
      </c>
      <c r="F120" s="3">
        <f>COUNTIF('Non-Public Schools'!E:E,A120)</f>
        <v>2</v>
      </c>
    </row>
    <row r="121" spans="1:6" x14ac:dyDescent="0.3">
      <c r="A121" s="46" t="s">
        <v>1198</v>
      </c>
      <c r="B121" s="3" t="s">
        <v>1197</v>
      </c>
      <c r="C121" s="3" t="str">
        <f t="shared" si="1"/>
        <v>130502</v>
      </c>
      <c r="D121" s="3" t="s">
        <v>2</v>
      </c>
      <c r="E121" s="3">
        <f>COUNTIF('Public Schools'!B:B,A121)</f>
        <v>4</v>
      </c>
      <c r="F121" s="3">
        <f>COUNTIF('Non-Public Schools'!E:E,A121)</f>
        <v>0</v>
      </c>
    </row>
    <row r="122" spans="1:6" x14ac:dyDescent="0.3">
      <c r="A122" s="46" t="s">
        <v>1208</v>
      </c>
      <c r="B122" s="3" t="s">
        <v>1207</v>
      </c>
      <c r="C122" s="3" t="str">
        <f t="shared" si="1"/>
        <v>130801</v>
      </c>
      <c r="D122" s="3" t="s">
        <v>2</v>
      </c>
      <c r="E122" s="3">
        <f>COUNTIF('Public Schools'!B:B,A122)</f>
        <v>6</v>
      </c>
      <c r="F122" s="3">
        <f>COUNTIF('Non-Public Schools'!E:E,A122)</f>
        <v>5</v>
      </c>
    </row>
    <row r="123" spans="1:6" x14ac:dyDescent="0.3">
      <c r="A123" s="46" t="s">
        <v>1232</v>
      </c>
      <c r="B123" s="3" t="s">
        <v>1231</v>
      </c>
      <c r="C123" s="3" t="str">
        <f t="shared" si="1"/>
        <v>131101</v>
      </c>
      <c r="D123" s="3" t="s">
        <v>2</v>
      </c>
      <c r="E123" s="3">
        <f>COUNTIF('Public Schools'!B:B,A123)</f>
        <v>3</v>
      </c>
      <c r="F123" s="3">
        <f>COUNTIF('Non-Public Schools'!E:E,A123)</f>
        <v>3</v>
      </c>
    </row>
    <row r="124" spans="1:6" x14ac:dyDescent="0.3">
      <c r="A124" s="46" t="s">
        <v>1246</v>
      </c>
      <c r="B124" s="3" t="s">
        <v>1245</v>
      </c>
      <c r="C124" s="3" t="str">
        <f t="shared" si="1"/>
        <v>131201</v>
      </c>
      <c r="D124" s="3" t="s">
        <v>2</v>
      </c>
      <c r="E124" s="3">
        <f>COUNTIF('Public Schools'!B:B,A124)</f>
        <v>3</v>
      </c>
      <c r="F124" s="3">
        <f>COUNTIF('Non-Public Schools'!E:E,A124)</f>
        <v>3</v>
      </c>
    </row>
    <row r="125" spans="1:6" x14ac:dyDescent="0.3">
      <c r="A125" s="46" t="s">
        <v>1260</v>
      </c>
      <c r="B125" s="3" t="s">
        <v>1259</v>
      </c>
      <c r="C125" s="3" t="str">
        <f t="shared" si="1"/>
        <v>131301</v>
      </c>
      <c r="D125" s="3" t="s">
        <v>2</v>
      </c>
      <c r="E125" s="3">
        <f>COUNTIF('Public Schools'!B:B,A125)</f>
        <v>4</v>
      </c>
      <c r="F125" s="3">
        <f>COUNTIF('Non-Public Schools'!E:E,A125)</f>
        <v>0</v>
      </c>
    </row>
    <row r="126" spans="1:6" x14ac:dyDescent="0.3">
      <c r="A126" s="46" t="s">
        <v>1270</v>
      </c>
      <c r="B126" s="3" t="s">
        <v>1269</v>
      </c>
      <c r="C126" s="3" t="str">
        <f t="shared" si="1"/>
        <v>131500</v>
      </c>
      <c r="D126" s="3" t="s">
        <v>2</v>
      </c>
      <c r="E126" s="3">
        <f>COUNTIF('Public Schools'!B:B,A126)</f>
        <v>8</v>
      </c>
      <c r="F126" s="3">
        <f>COUNTIF('Non-Public Schools'!E:E,A126)</f>
        <v>4</v>
      </c>
    </row>
    <row r="127" spans="1:6" x14ac:dyDescent="0.3">
      <c r="A127" s="46" t="s">
        <v>1296</v>
      </c>
      <c r="B127" s="3" t="s">
        <v>1295</v>
      </c>
      <c r="C127" s="3" t="str">
        <f t="shared" si="1"/>
        <v>131601</v>
      </c>
      <c r="D127" s="3" t="s">
        <v>2</v>
      </c>
      <c r="E127" s="3">
        <f>COUNTIF('Public Schools'!B:B,A127)</f>
        <v>11</v>
      </c>
      <c r="F127" s="3">
        <f>COUNTIF('Non-Public Schools'!E:E,A127)</f>
        <v>5</v>
      </c>
    </row>
    <row r="128" spans="1:6" x14ac:dyDescent="0.3">
      <c r="A128" s="46" t="s">
        <v>1330</v>
      </c>
      <c r="B128" s="3" t="s">
        <v>1329</v>
      </c>
      <c r="C128" s="3" t="str">
        <f t="shared" si="1"/>
        <v>131602</v>
      </c>
      <c r="D128" s="3" t="s">
        <v>2</v>
      </c>
      <c r="E128" s="3">
        <f>COUNTIF('Public Schools'!B:B,A128)</f>
        <v>4</v>
      </c>
      <c r="F128" s="3">
        <f>COUNTIF('Non-Public Schools'!E:E,A128)</f>
        <v>1</v>
      </c>
    </row>
    <row r="129" spans="1:6" x14ac:dyDescent="0.3">
      <c r="A129" s="46" t="s">
        <v>1342</v>
      </c>
      <c r="B129" s="3" t="s">
        <v>1341</v>
      </c>
      <c r="C129" s="3" t="str">
        <f t="shared" si="1"/>
        <v>131701</v>
      </c>
      <c r="D129" s="3" t="s">
        <v>2</v>
      </c>
      <c r="E129" s="3">
        <f>COUNTIF('Public Schools'!B:B,A129)</f>
        <v>4</v>
      </c>
      <c r="F129" s="3">
        <f>COUNTIF('Non-Public Schools'!E:E,A129)</f>
        <v>1</v>
      </c>
    </row>
    <row r="130" spans="1:6" x14ac:dyDescent="0.3">
      <c r="A130" s="46" t="s">
        <v>1354</v>
      </c>
      <c r="B130" s="3" t="s">
        <v>1353</v>
      </c>
      <c r="C130" s="3" t="str">
        <f t="shared" ref="C130:C193" si="2">LEFT(B130,6)</f>
        <v>131801</v>
      </c>
      <c r="D130" s="3" t="s">
        <v>2</v>
      </c>
      <c r="E130" s="3">
        <f>COUNTIF('Public Schools'!B:B,A130)</f>
        <v>3</v>
      </c>
      <c r="F130" s="3">
        <f>COUNTIF('Non-Public Schools'!E:E,A130)</f>
        <v>2</v>
      </c>
    </row>
    <row r="131" spans="1:6" x14ac:dyDescent="0.3">
      <c r="A131" s="46" t="s">
        <v>1366</v>
      </c>
      <c r="B131" s="3" t="s">
        <v>1365</v>
      </c>
      <c r="C131" s="3" t="str">
        <f t="shared" si="2"/>
        <v>132101</v>
      </c>
      <c r="D131" s="3" t="s">
        <v>2</v>
      </c>
      <c r="E131" s="3">
        <f>COUNTIF('Public Schools'!B:B,A131)</f>
        <v>15</v>
      </c>
      <c r="F131" s="3">
        <f>COUNTIF('Non-Public Schools'!E:E,A131)</f>
        <v>5</v>
      </c>
    </row>
    <row r="132" spans="1:6" x14ac:dyDescent="0.3">
      <c r="A132" s="46" t="s">
        <v>1407</v>
      </c>
      <c r="B132" s="3" t="s">
        <v>1406</v>
      </c>
      <c r="C132" s="3" t="str">
        <f t="shared" si="2"/>
        <v>132201</v>
      </c>
      <c r="D132" s="3" t="s">
        <v>2</v>
      </c>
      <c r="E132" s="3">
        <f>COUNTIF('Public Schools'!B:B,A132)</f>
        <v>4</v>
      </c>
      <c r="F132" s="3">
        <f>COUNTIF('Non-Public Schools'!E:E,A132)</f>
        <v>3</v>
      </c>
    </row>
    <row r="133" spans="1:6" x14ac:dyDescent="0.3">
      <c r="A133" s="46" t="s">
        <v>1423</v>
      </c>
      <c r="B133" s="3" t="s">
        <v>1422</v>
      </c>
      <c r="C133" s="3" t="str">
        <f t="shared" si="2"/>
        <v>140101</v>
      </c>
      <c r="D133" s="3" t="s">
        <v>2</v>
      </c>
      <c r="E133" s="3">
        <f>COUNTIF('Public Schools'!B:B,A133)</f>
        <v>3</v>
      </c>
      <c r="F133" s="3">
        <f>COUNTIF('Non-Public Schools'!E:E,A133)</f>
        <v>1</v>
      </c>
    </row>
    <row r="134" spans="1:6" x14ac:dyDescent="0.3">
      <c r="A134" s="46" t="s">
        <v>1433</v>
      </c>
      <c r="B134" s="3" t="s">
        <v>1432</v>
      </c>
      <c r="C134" s="3" t="str">
        <f t="shared" si="2"/>
        <v>140201</v>
      </c>
      <c r="D134" s="3" t="s">
        <v>2</v>
      </c>
      <c r="E134" s="3">
        <f>COUNTIF('Public Schools'!B:B,A134)</f>
        <v>4</v>
      </c>
      <c r="F134" s="3">
        <f>COUNTIF('Non-Public Schools'!E:E,A134)</f>
        <v>5</v>
      </c>
    </row>
    <row r="135" spans="1:6" x14ac:dyDescent="0.3">
      <c r="A135" s="46" t="s">
        <v>1453</v>
      </c>
      <c r="B135" s="3" t="s">
        <v>1452</v>
      </c>
      <c r="C135" s="3" t="str">
        <f t="shared" si="2"/>
        <v>140203</v>
      </c>
      <c r="D135" s="3" t="s">
        <v>2</v>
      </c>
      <c r="E135" s="3">
        <f>COUNTIF('Public Schools'!B:B,A135)</f>
        <v>13</v>
      </c>
      <c r="F135" s="3">
        <f>COUNTIF('Non-Public Schools'!E:E,A135)</f>
        <v>9</v>
      </c>
    </row>
    <row r="136" spans="1:6" x14ac:dyDescent="0.3">
      <c r="A136" s="46" t="s">
        <v>1498</v>
      </c>
      <c r="B136" s="3" t="s">
        <v>1497</v>
      </c>
      <c r="C136" s="3" t="str">
        <f t="shared" si="2"/>
        <v>140207</v>
      </c>
      <c r="D136" s="3" t="s">
        <v>2</v>
      </c>
      <c r="E136" s="3">
        <f>COUNTIF('Public Schools'!B:B,A136)</f>
        <v>6</v>
      </c>
      <c r="F136" s="3">
        <f>COUNTIF('Non-Public Schools'!E:E,A136)</f>
        <v>1</v>
      </c>
    </row>
    <row r="137" spans="1:6" x14ac:dyDescent="0.3">
      <c r="A137" s="46" t="s">
        <v>1514</v>
      </c>
      <c r="B137" s="3" t="s">
        <v>1513</v>
      </c>
      <c r="C137" s="3" t="str">
        <f t="shared" si="2"/>
        <v>140301</v>
      </c>
      <c r="D137" s="3" t="s">
        <v>2</v>
      </c>
      <c r="E137" s="3">
        <f>COUNTIF('Public Schools'!B:B,A137)</f>
        <v>3</v>
      </c>
      <c r="F137" s="3">
        <f>COUNTIF('Non-Public Schools'!E:E,A137)</f>
        <v>4</v>
      </c>
    </row>
    <row r="138" spans="1:6" x14ac:dyDescent="0.3">
      <c r="A138" s="46" t="s">
        <v>1529</v>
      </c>
      <c r="B138" s="3" t="s">
        <v>1528</v>
      </c>
      <c r="C138" s="3" t="str">
        <f t="shared" si="2"/>
        <v>140600</v>
      </c>
      <c r="D138" s="3" t="s">
        <v>2</v>
      </c>
      <c r="E138" s="3">
        <f>COUNTIF('Public Schools'!B:B,A138)</f>
        <v>56</v>
      </c>
      <c r="F138" s="3">
        <f>COUNTIF('Non-Public Schools'!E:E,A138)</f>
        <v>21</v>
      </c>
    </row>
    <row r="139" spans="1:6" x14ac:dyDescent="0.3">
      <c r="A139" s="46" t="s">
        <v>1685</v>
      </c>
      <c r="B139" s="3" t="s">
        <v>1684</v>
      </c>
      <c r="C139" s="3" t="str">
        <f t="shared" si="2"/>
        <v>140701</v>
      </c>
      <c r="D139" s="3" t="s">
        <v>2</v>
      </c>
      <c r="E139" s="3">
        <f>COUNTIF('Public Schools'!B:B,A139)</f>
        <v>4</v>
      </c>
      <c r="F139" s="3">
        <f>COUNTIF('Non-Public Schools'!E:E,A139)</f>
        <v>1</v>
      </c>
    </row>
    <row r="140" spans="1:6" x14ac:dyDescent="0.3">
      <c r="A140" s="46" t="s">
        <v>1697</v>
      </c>
      <c r="B140" s="3" t="s">
        <v>1696</v>
      </c>
      <c r="C140" s="3" t="str">
        <f t="shared" si="2"/>
        <v>140702</v>
      </c>
      <c r="D140" s="3" t="s">
        <v>2</v>
      </c>
      <c r="E140" s="3">
        <f>COUNTIF('Public Schools'!B:B,A140)</f>
        <v>4</v>
      </c>
      <c r="F140" s="3">
        <f>COUNTIF('Non-Public Schools'!E:E,A140)</f>
        <v>2</v>
      </c>
    </row>
    <row r="141" spans="1:6" x14ac:dyDescent="0.3">
      <c r="A141" s="46" t="s">
        <v>1711</v>
      </c>
      <c r="B141" s="3" t="s">
        <v>1710</v>
      </c>
      <c r="C141" s="3" t="str">
        <f t="shared" si="2"/>
        <v>140703</v>
      </c>
      <c r="D141" s="3" t="s">
        <v>2</v>
      </c>
      <c r="E141" s="3">
        <f>COUNTIF('Public Schools'!B:B,A141)</f>
        <v>3</v>
      </c>
      <c r="F141" s="3">
        <f>COUNTIF('Non-Public Schools'!E:E,A141)</f>
        <v>0</v>
      </c>
    </row>
    <row r="142" spans="1:6" x14ac:dyDescent="0.3">
      <c r="A142" s="46" t="s">
        <v>1719</v>
      </c>
      <c r="B142" s="3" t="s">
        <v>1718</v>
      </c>
      <c r="C142" s="3" t="str">
        <f t="shared" si="2"/>
        <v>140707</v>
      </c>
      <c r="D142" s="3" t="s">
        <v>2</v>
      </c>
      <c r="E142" s="3">
        <f>COUNTIF('Public Schools'!B:B,A142)</f>
        <v>3</v>
      </c>
      <c r="F142" s="3">
        <f>COUNTIF('Non-Public Schools'!E:E,A142)</f>
        <v>1</v>
      </c>
    </row>
    <row r="143" spans="1:6" x14ac:dyDescent="0.3">
      <c r="A143" s="46" t="s">
        <v>1729</v>
      </c>
      <c r="B143" s="3" t="s">
        <v>1728</v>
      </c>
      <c r="C143" s="3" t="str">
        <f t="shared" si="2"/>
        <v>140709</v>
      </c>
      <c r="D143" s="3" t="s">
        <v>2</v>
      </c>
      <c r="E143" s="3">
        <f>COUNTIF('Public Schools'!B:B,A143)</f>
        <v>4</v>
      </c>
      <c r="F143" s="3">
        <f>COUNTIF('Non-Public Schools'!E:E,A143)</f>
        <v>0</v>
      </c>
    </row>
    <row r="144" spans="1:6" x14ac:dyDescent="0.3">
      <c r="A144" s="46" t="s">
        <v>1738</v>
      </c>
      <c r="B144" s="3" t="s">
        <v>1737</v>
      </c>
      <c r="C144" s="3" t="str">
        <f t="shared" si="2"/>
        <v>140801</v>
      </c>
      <c r="D144" s="3" t="s">
        <v>2</v>
      </c>
      <c r="E144" s="3">
        <f>COUNTIF('Public Schools'!B:B,A144)</f>
        <v>6</v>
      </c>
      <c r="F144" s="3">
        <f>COUNTIF('Non-Public Schools'!E:E,A144)</f>
        <v>1</v>
      </c>
    </row>
    <row r="145" spans="1:6" x14ac:dyDescent="0.3">
      <c r="A145" s="46" t="s">
        <v>1754</v>
      </c>
      <c r="B145" s="3" t="s">
        <v>1753</v>
      </c>
      <c r="C145" s="3" t="str">
        <f t="shared" si="2"/>
        <v>141101</v>
      </c>
      <c r="D145" s="3" t="s">
        <v>2</v>
      </c>
      <c r="E145" s="3">
        <f>COUNTIF('Public Schools'!B:B,A145)</f>
        <v>4</v>
      </c>
      <c r="F145" s="3">
        <f>COUNTIF('Non-Public Schools'!E:E,A145)</f>
        <v>3</v>
      </c>
    </row>
    <row r="146" spans="1:6" x14ac:dyDescent="0.3">
      <c r="A146" s="46" t="s">
        <v>1770</v>
      </c>
      <c r="B146" s="3" t="s">
        <v>1769</v>
      </c>
      <c r="C146" s="3" t="str">
        <f t="shared" si="2"/>
        <v>141201</v>
      </c>
      <c r="D146" s="3" t="s">
        <v>2</v>
      </c>
      <c r="E146" s="3">
        <f>COUNTIF('Public Schools'!B:B,A146)</f>
        <v>3</v>
      </c>
      <c r="F146" s="3">
        <f>COUNTIF('Non-Public Schools'!E:E,A146)</f>
        <v>0</v>
      </c>
    </row>
    <row r="147" spans="1:6" x14ac:dyDescent="0.3">
      <c r="A147" s="46" t="s">
        <v>1778</v>
      </c>
      <c r="B147" s="3" t="s">
        <v>1777</v>
      </c>
      <c r="C147" s="3" t="str">
        <f t="shared" si="2"/>
        <v>141301</v>
      </c>
      <c r="D147" s="3" t="s">
        <v>2</v>
      </c>
      <c r="E147" s="3">
        <f>COUNTIF('Public Schools'!B:B,A147)</f>
        <v>6</v>
      </c>
      <c r="F147" s="3">
        <f>COUNTIF('Non-Public Schools'!E:E,A147)</f>
        <v>0</v>
      </c>
    </row>
    <row r="148" spans="1:6" x14ac:dyDescent="0.3">
      <c r="A148" s="46" t="s">
        <v>1792</v>
      </c>
      <c r="B148" s="3" t="s">
        <v>1791</v>
      </c>
      <c r="C148" s="3" t="str">
        <f t="shared" si="2"/>
        <v>141401</v>
      </c>
      <c r="D148" s="3" t="s">
        <v>2</v>
      </c>
      <c r="E148" s="3">
        <f>COUNTIF('Public Schools'!B:B,A148)</f>
        <v>5</v>
      </c>
      <c r="F148" s="3">
        <f>COUNTIF('Non-Public Schools'!E:E,A148)</f>
        <v>0</v>
      </c>
    </row>
    <row r="149" spans="1:6" x14ac:dyDescent="0.3">
      <c r="A149" s="46" t="s">
        <v>1804</v>
      </c>
      <c r="B149" s="3" t="s">
        <v>1803</v>
      </c>
      <c r="C149" s="3" t="str">
        <f t="shared" si="2"/>
        <v>141501</v>
      </c>
      <c r="D149" s="3" t="s">
        <v>2</v>
      </c>
      <c r="E149" s="3">
        <f>COUNTIF('Public Schools'!B:B,A149)</f>
        <v>5</v>
      </c>
      <c r="F149" s="3">
        <f>COUNTIF('Non-Public Schools'!E:E,A149)</f>
        <v>1</v>
      </c>
    </row>
    <row r="150" spans="1:6" x14ac:dyDescent="0.3">
      <c r="A150" s="46" t="s">
        <v>1818</v>
      </c>
      <c r="B150" s="3" t="s">
        <v>1817</v>
      </c>
      <c r="C150" s="3" t="str">
        <f t="shared" si="2"/>
        <v>141601</v>
      </c>
      <c r="D150" s="3" t="s">
        <v>2</v>
      </c>
      <c r="E150" s="3">
        <f>COUNTIF('Public Schools'!B:B,A150)</f>
        <v>6</v>
      </c>
      <c r="F150" s="3">
        <f>COUNTIF('Non-Public Schools'!E:E,A150)</f>
        <v>2</v>
      </c>
    </row>
    <row r="151" spans="1:6" x14ac:dyDescent="0.3">
      <c r="A151" s="46" t="s">
        <v>1836</v>
      </c>
      <c r="B151" s="3" t="s">
        <v>1835</v>
      </c>
      <c r="C151" s="3" t="str">
        <f t="shared" si="2"/>
        <v>141603</v>
      </c>
      <c r="D151" s="3" t="s">
        <v>2</v>
      </c>
      <c r="E151" s="3">
        <f>COUNTIF('Public Schools'!B:B,A151)</f>
        <v>0</v>
      </c>
      <c r="F151" s="3">
        <f>COUNTIF('Non-Public Schools'!E:E,A151)</f>
        <v>0</v>
      </c>
    </row>
    <row r="152" spans="1:6" x14ac:dyDescent="0.3">
      <c r="A152" s="46" t="s">
        <v>1838</v>
      </c>
      <c r="B152" s="3" t="s">
        <v>1837</v>
      </c>
      <c r="C152" s="3" t="str">
        <f t="shared" si="2"/>
        <v>141604</v>
      </c>
      <c r="D152" s="3" t="s">
        <v>2</v>
      </c>
      <c r="E152" s="3">
        <f>COUNTIF('Public Schools'!B:B,A152)</f>
        <v>6</v>
      </c>
      <c r="F152" s="3">
        <f>COUNTIF('Non-Public Schools'!E:E,A152)</f>
        <v>2</v>
      </c>
    </row>
    <row r="153" spans="1:6" x14ac:dyDescent="0.3">
      <c r="A153" s="46" t="s">
        <v>1856</v>
      </c>
      <c r="B153" s="3" t="s">
        <v>1855</v>
      </c>
      <c r="C153" s="3" t="str">
        <f t="shared" si="2"/>
        <v>141701</v>
      </c>
      <c r="D153" s="3" t="s">
        <v>2</v>
      </c>
      <c r="E153" s="3">
        <f>COUNTIF('Public Schools'!B:B,A153)</f>
        <v>2</v>
      </c>
      <c r="F153" s="3">
        <f>COUNTIF('Non-Public Schools'!E:E,A153)</f>
        <v>0</v>
      </c>
    </row>
    <row r="154" spans="1:6" x14ac:dyDescent="0.3">
      <c r="A154" s="46" t="s">
        <v>1862</v>
      </c>
      <c r="B154" s="3" t="s">
        <v>1861</v>
      </c>
      <c r="C154" s="3" t="str">
        <f t="shared" si="2"/>
        <v>141800</v>
      </c>
      <c r="D154" s="3" t="s">
        <v>2</v>
      </c>
      <c r="E154" s="3">
        <f>COUNTIF('Public Schools'!B:B,A154)</f>
        <v>4</v>
      </c>
      <c r="F154" s="3">
        <f>COUNTIF('Non-Public Schools'!E:E,A154)</f>
        <v>3</v>
      </c>
    </row>
    <row r="155" spans="1:6" x14ac:dyDescent="0.3">
      <c r="A155" s="46" t="s">
        <v>1878</v>
      </c>
      <c r="B155" s="3" t="s">
        <v>1877</v>
      </c>
      <c r="C155" s="3" t="str">
        <f t="shared" si="2"/>
        <v>141901</v>
      </c>
      <c r="D155" s="3" t="s">
        <v>2</v>
      </c>
      <c r="E155" s="3">
        <f>COUNTIF('Public Schools'!B:B,A155)</f>
        <v>7</v>
      </c>
      <c r="F155" s="3">
        <f>COUNTIF('Non-Public Schools'!E:E,A155)</f>
        <v>4</v>
      </c>
    </row>
    <row r="156" spans="1:6" x14ac:dyDescent="0.3">
      <c r="A156" s="46" t="s">
        <v>1902</v>
      </c>
      <c r="B156" s="3" t="s">
        <v>1901</v>
      </c>
      <c r="C156" s="3" t="str">
        <f t="shared" si="2"/>
        <v>142101</v>
      </c>
      <c r="D156" s="3" t="s">
        <v>2</v>
      </c>
      <c r="E156" s="3">
        <f>COUNTIF('Public Schools'!B:B,A156)</f>
        <v>3</v>
      </c>
      <c r="F156" s="3">
        <f>COUNTIF('Non-Public Schools'!E:E,A156)</f>
        <v>0</v>
      </c>
    </row>
    <row r="157" spans="1:6" x14ac:dyDescent="0.3">
      <c r="A157" s="46" t="s">
        <v>1910</v>
      </c>
      <c r="B157" s="3" t="s">
        <v>1909</v>
      </c>
      <c r="C157" s="3" t="str">
        <f t="shared" si="2"/>
        <v>142201</v>
      </c>
      <c r="D157" s="3" t="s">
        <v>2</v>
      </c>
      <c r="E157" s="3">
        <f>COUNTIF('Public Schools'!B:B,A157)</f>
        <v>2</v>
      </c>
      <c r="F157" s="3">
        <f>COUNTIF('Non-Public Schools'!E:E,A157)</f>
        <v>0</v>
      </c>
    </row>
    <row r="158" spans="1:6" x14ac:dyDescent="0.3">
      <c r="A158" s="46" t="s">
        <v>1916</v>
      </c>
      <c r="B158" s="3" t="s">
        <v>1915</v>
      </c>
      <c r="C158" s="3" t="str">
        <f t="shared" si="2"/>
        <v>142301</v>
      </c>
      <c r="D158" s="3" t="s">
        <v>2</v>
      </c>
      <c r="E158" s="3">
        <f>COUNTIF('Public Schools'!B:B,A158)</f>
        <v>6</v>
      </c>
      <c r="F158" s="3">
        <f>COUNTIF('Non-Public Schools'!E:E,A158)</f>
        <v>2</v>
      </c>
    </row>
    <row r="159" spans="1:6" x14ac:dyDescent="0.3">
      <c r="A159" s="46" t="s">
        <v>1934</v>
      </c>
      <c r="B159" s="3" t="s">
        <v>1933</v>
      </c>
      <c r="C159" s="3" t="str">
        <f t="shared" si="2"/>
        <v>142500</v>
      </c>
      <c r="D159" s="3" t="s">
        <v>2</v>
      </c>
      <c r="E159" s="3">
        <f>COUNTIF('Public Schools'!B:B,A159)</f>
        <v>4</v>
      </c>
      <c r="F159" s="3">
        <f>COUNTIF('Non-Public Schools'!E:E,A159)</f>
        <v>1</v>
      </c>
    </row>
    <row r="160" spans="1:6" x14ac:dyDescent="0.3">
      <c r="A160" s="46" t="s">
        <v>1945</v>
      </c>
      <c r="B160" s="3" t="s">
        <v>1944</v>
      </c>
      <c r="C160" s="3" t="str">
        <f t="shared" si="2"/>
        <v>142601</v>
      </c>
      <c r="D160" s="3" t="s">
        <v>2</v>
      </c>
      <c r="E160" s="3">
        <f>COUNTIF('Public Schools'!B:B,A160)</f>
        <v>9</v>
      </c>
      <c r="F160" s="3">
        <f>COUNTIF('Non-Public Schools'!E:E,A160)</f>
        <v>7</v>
      </c>
    </row>
    <row r="161" spans="1:6" x14ac:dyDescent="0.3">
      <c r="A161" s="46" t="s">
        <v>1978</v>
      </c>
      <c r="B161" s="3" t="s">
        <v>1977</v>
      </c>
      <c r="C161" s="3" t="str">
        <f t="shared" si="2"/>
        <v>142801</v>
      </c>
      <c r="D161" s="3" t="s">
        <v>2</v>
      </c>
      <c r="E161" s="3">
        <f>COUNTIF('Public Schools'!B:B,A161)</f>
        <v>9</v>
      </c>
      <c r="F161" s="3">
        <f>COUNTIF('Non-Public Schools'!E:E,A161)</f>
        <v>4</v>
      </c>
    </row>
    <row r="162" spans="1:6" x14ac:dyDescent="0.3">
      <c r="A162" s="46" t="s">
        <v>2004</v>
      </c>
      <c r="B162" s="3" t="s">
        <v>2003</v>
      </c>
      <c r="C162" s="3" t="str">
        <f t="shared" si="2"/>
        <v>150203</v>
      </c>
      <c r="D162" s="3" t="s">
        <v>2</v>
      </c>
      <c r="E162" s="3">
        <f>COUNTIF('Public Schools'!B:B,A162)</f>
        <v>1</v>
      </c>
      <c r="F162" s="3">
        <f>COUNTIF('Non-Public Schools'!E:E,A162)</f>
        <v>0</v>
      </c>
    </row>
    <row r="163" spans="1:6" x14ac:dyDescent="0.3">
      <c r="A163" s="46" t="s">
        <v>2008</v>
      </c>
      <c r="B163" s="3" t="s">
        <v>2007</v>
      </c>
      <c r="C163" s="3" t="str">
        <f t="shared" si="2"/>
        <v>150301</v>
      </c>
      <c r="D163" s="3" t="s">
        <v>2</v>
      </c>
      <c r="E163" s="3">
        <f>COUNTIF('Public Schools'!B:B,A163)</f>
        <v>1</v>
      </c>
      <c r="F163" s="3">
        <f>COUNTIF('Non-Public Schools'!E:E,A163)</f>
        <v>0</v>
      </c>
    </row>
    <row r="164" spans="1:6" x14ac:dyDescent="0.3">
      <c r="A164" s="46" t="s">
        <v>2012</v>
      </c>
      <c r="B164" s="3" t="s">
        <v>2011</v>
      </c>
      <c r="C164" s="3" t="str">
        <f t="shared" si="2"/>
        <v>150601</v>
      </c>
      <c r="D164" s="3" t="s">
        <v>2</v>
      </c>
      <c r="E164" s="3">
        <f>COUNTIF('Public Schools'!B:B,A164)</f>
        <v>1</v>
      </c>
      <c r="F164" s="3">
        <f>COUNTIF('Non-Public Schools'!E:E,A164)</f>
        <v>0</v>
      </c>
    </row>
    <row r="165" spans="1:6" x14ac:dyDescent="0.3">
      <c r="A165" s="46" t="s">
        <v>2016</v>
      </c>
      <c r="B165" s="3" t="s">
        <v>2015</v>
      </c>
      <c r="C165" s="3" t="str">
        <f t="shared" si="2"/>
        <v>150801</v>
      </c>
      <c r="D165" s="3" t="s">
        <v>2</v>
      </c>
      <c r="E165" s="3">
        <f>COUNTIF('Public Schools'!B:B,A165)</f>
        <v>1</v>
      </c>
      <c r="F165" s="3">
        <f>COUNTIF('Non-Public Schools'!E:E,A165)</f>
        <v>0</v>
      </c>
    </row>
    <row r="166" spans="1:6" x14ac:dyDescent="0.3">
      <c r="A166" s="46" t="s">
        <v>2020</v>
      </c>
      <c r="B166" s="3" t="s">
        <v>2019</v>
      </c>
      <c r="C166" s="3" t="str">
        <f t="shared" si="2"/>
        <v>150901</v>
      </c>
      <c r="D166" s="3" t="s">
        <v>2</v>
      </c>
      <c r="E166" s="3">
        <f>COUNTIF('Public Schools'!B:B,A166)</f>
        <v>2</v>
      </c>
      <c r="F166" s="3">
        <f>COUNTIF('Non-Public Schools'!E:E,A166)</f>
        <v>0</v>
      </c>
    </row>
    <row r="167" spans="1:6" x14ac:dyDescent="0.3">
      <c r="A167" s="46" t="s">
        <v>2026</v>
      </c>
      <c r="B167" s="3" t="s">
        <v>2025</v>
      </c>
      <c r="C167" s="3" t="str">
        <f t="shared" si="2"/>
        <v>151001</v>
      </c>
      <c r="D167" s="3" t="s">
        <v>2</v>
      </c>
      <c r="E167" s="3">
        <f>COUNTIF('Public Schools'!B:B,A167)</f>
        <v>1</v>
      </c>
      <c r="F167" s="3">
        <f>COUNTIF('Non-Public Schools'!E:E,A167)</f>
        <v>0</v>
      </c>
    </row>
    <row r="168" spans="1:6" x14ac:dyDescent="0.3">
      <c r="A168" s="46" t="s">
        <v>2030</v>
      </c>
      <c r="B168" s="3" t="s">
        <v>2029</v>
      </c>
      <c r="C168" s="3" t="str">
        <f t="shared" si="2"/>
        <v>151102</v>
      </c>
      <c r="D168" s="3" t="s">
        <v>2</v>
      </c>
      <c r="E168" s="3">
        <f>COUNTIF('Public Schools'!B:B,A168)</f>
        <v>2</v>
      </c>
      <c r="F168" s="3">
        <f>COUNTIF('Non-Public Schools'!E:E,A168)</f>
        <v>4</v>
      </c>
    </row>
    <row r="169" spans="1:6" x14ac:dyDescent="0.3">
      <c r="A169" s="46" t="s">
        <v>2044</v>
      </c>
      <c r="B169" s="3" t="s">
        <v>2043</v>
      </c>
      <c r="C169" s="3" t="str">
        <f t="shared" si="2"/>
        <v>151401</v>
      </c>
      <c r="D169" s="3" t="s">
        <v>2</v>
      </c>
      <c r="E169" s="3">
        <f>COUNTIF('Public Schools'!B:B,A169)</f>
        <v>1</v>
      </c>
      <c r="F169" s="3">
        <f>COUNTIF('Non-Public Schools'!E:E,A169)</f>
        <v>1</v>
      </c>
    </row>
    <row r="170" spans="1:6" x14ac:dyDescent="0.3">
      <c r="A170" s="46" t="s">
        <v>2050</v>
      </c>
      <c r="B170" s="3" t="s">
        <v>2049</v>
      </c>
      <c r="C170" s="3" t="str">
        <f t="shared" si="2"/>
        <v>151501</v>
      </c>
      <c r="D170" s="3" t="s">
        <v>2</v>
      </c>
      <c r="E170" s="3">
        <f>COUNTIF('Public Schools'!B:B,A170)</f>
        <v>3</v>
      </c>
      <c r="F170" s="3">
        <f>COUNTIF('Non-Public Schools'!E:E,A170)</f>
        <v>1</v>
      </c>
    </row>
    <row r="171" spans="1:6" x14ac:dyDescent="0.3">
      <c r="A171" s="46" t="s">
        <v>2059</v>
      </c>
      <c r="B171" s="3" t="s">
        <v>2058</v>
      </c>
      <c r="C171" s="3" t="str">
        <f t="shared" si="2"/>
        <v>151601</v>
      </c>
      <c r="D171" s="3" t="s">
        <v>2</v>
      </c>
      <c r="E171" s="3">
        <f>COUNTIF('Public Schools'!B:B,A171)</f>
        <v>1</v>
      </c>
      <c r="F171" s="3">
        <f>COUNTIF('Non-Public Schools'!E:E,A171)</f>
        <v>0</v>
      </c>
    </row>
    <row r="172" spans="1:6" x14ac:dyDescent="0.3">
      <c r="A172" s="46" t="s">
        <v>2063</v>
      </c>
      <c r="B172" s="3" t="s">
        <v>2062</v>
      </c>
      <c r="C172" s="3" t="str">
        <f t="shared" si="2"/>
        <v>151701</v>
      </c>
      <c r="D172" s="3" t="s">
        <v>2</v>
      </c>
      <c r="E172" s="3">
        <f>COUNTIF('Public Schools'!B:B,A172)</f>
        <v>1</v>
      </c>
      <c r="F172" s="3">
        <f>COUNTIF('Non-Public Schools'!E:E,A172)</f>
        <v>1</v>
      </c>
    </row>
    <row r="173" spans="1:6" x14ac:dyDescent="0.3">
      <c r="A173" s="46" t="s">
        <v>2069</v>
      </c>
      <c r="B173" s="3" t="s">
        <v>2068</v>
      </c>
      <c r="C173" s="3" t="str">
        <f t="shared" si="2"/>
        <v>160101</v>
      </c>
      <c r="D173" s="3" t="s">
        <v>2</v>
      </c>
      <c r="E173" s="3">
        <f>COUNTIF('Public Schools'!B:B,A173)</f>
        <v>2</v>
      </c>
      <c r="F173" s="3">
        <f>COUNTIF('Non-Public Schools'!E:E,A173)</f>
        <v>0</v>
      </c>
    </row>
    <row r="174" spans="1:6" x14ac:dyDescent="0.3">
      <c r="A174" s="46" t="s">
        <v>2075</v>
      </c>
      <c r="B174" s="3" t="s">
        <v>2074</v>
      </c>
      <c r="C174" s="3" t="str">
        <f t="shared" si="2"/>
        <v>160801</v>
      </c>
      <c r="D174" s="3" t="s">
        <v>2</v>
      </c>
      <c r="E174" s="3">
        <f>COUNTIF('Public Schools'!B:B,A174)</f>
        <v>2</v>
      </c>
      <c r="F174" s="3">
        <f>COUNTIF('Non-Public Schools'!E:E,A174)</f>
        <v>0</v>
      </c>
    </row>
    <row r="175" spans="1:6" x14ac:dyDescent="0.3">
      <c r="A175" s="46" t="s">
        <v>2081</v>
      </c>
      <c r="B175" s="3" t="s">
        <v>2080</v>
      </c>
      <c r="C175" s="3" t="str">
        <f t="shared" si="2"/>
        <v>161201</v>
      </c>
      <c r="D175" s="3" t="s">
        <v>2</v>
      </c>
      <c r="E175" s="3">
        <f>COUNTIF('Public Schools'!B:B,A175)</f>
        <v>4</v>
      </c>
      <c r="F175" s="3">
        <f>COUNTIF('Non-Public Schools'!E:E,A175)</f>
        <v>0</v>
      </c>
    </row>
    <row r="176" spans="1:6" x14ac:dyDescent="0.3">
      <c r="A176" s="46" t="s">
        <v>2091</v>
      </c>
      <c r="B176" s="3" t="s">
        <v>2090</v>
      </c>
      <c r="C176" s="3" t="str">
        <f t="shared" si="2"/>
        <v>161401</v>
      </c>
      <c r="D176" s="3" t="s">
        <v>2</v>
      </c>
      <c r="E176" s="3">
        <f>COUNTIF('Public Schools'!B:B,A176)</f>
        <v>4</v>
      </c>
      <c r="F176" s="3">
        <f>COUNTIF('Non-Public Schools'!E:E,A176)</f>
        <v>2</v>
      </c>
    </row>
    <row r="177" spans="1:6" x14ac:dyDescent="0.3">
      <c r="A177" s="46" t="s">
        <v>2105</v>
      </c>
      <c r="B177" s="3" t="s">
        <v>2104</v>
      </c>
      <c r="C177" s="3" t="str">
        <f t="shared" si="2"/>
        <v>161501</v>
      </c>
      <c r="D177" s="3" t="s">
        <v>2</v>
      </c>
      <c r="E177" s="3">
        <f>COUNTIF('Public Schools'!B:B,A177)</f>
        <v>5</v>
      </c>
      <c r="F177" s="3">
        <f>COUNTIF('Non-Public Schools'!E:E,A177)</f>
        <v>1</v>
      </c>
    </row>
    <row r="178" spans="1:6" x14ac:dyDescent="0.3">
      <c r="A178" s="46" t="s">
        <v>2118</v>
      </c>
      <c r="B178" s="3" t="s">
        <v>2117</v>
      </c>
      <c r="C178" s="3" t="str">
        <f t="shared" si="2"/>
        <v>161601</v>
      </c>
      <c r="D178" s="3" t="s">
        <v>2</v>
      </c>
      <c r="E178" s="3">
        <f>COUNTIF('Public Schools'!B:B,A178)</f>
        <v>2</v>
      </c>
      <c r="F178" s="3">
        <f>COUNTIF('Non-Public Schools'!E:E,A178)</f>
        <v>0</v>
      </c>
    </row>
    <row r="179" spans="1:6" x14ac:dyDescent="0.3">
      <c r="A179" s="46" t="s">
        <v>2124</v>
      </c>
      <c r="B179" s="3" t="s">
        <v>2123</v>
      </c>
      <c r="C179" s="3" t="str">
        <f t="shared" si="2"/>
        <v>161801</v>
      </c>
      <c r="D179" s="3" t="s">
        <v>2</v>
      </c>
      <c r="E179" s="3">
        <f>COUNTIF('Public Schools'!B:B,A179)</f>
        <v>1</v>
      </c>
      <c r="F179" s="3">
        <f>COUNTIF('Non-Public Schools'!E:E,A179)</f>
        <v>1</v>
      </c>
    </row>
    <row r="180" spans="1:6" x14ac:dyDescent="0.3">
      <c r="A180" s="46" t="s">
        <v>2130</v>
      </c>
      <c r="B180" s="3" t="s">
        <v>2129</v>
      </c>
      <c r="C180" s="3" t="str">
        <f t="shared" si="2"/>
        <v>170301</v>
      </c>
      <c r="D180" s="3" t="s">
        <v>2</v>
      </c>
      <c r="E180" s="3">
        <f>COUNTIF('Public Schools'!B:B,A180)</f>
        <v>1</v>
      </c>
      <c r="F180" s="3">
        <f>COUNTIF('Non-Public Schools'!E:E,A180)</f>
        <v>0</v>
      </c>
    </row>
    <row r="181" spans="1:6" x14ac:dyDescent="0.3">
      <c r="A181" s="46" t="s">
        <v>2134</v>
      </c>
      <c r="B181" s="3" t="s">
        <v>2133</v>
      </c>
      <c r="C181" s="3" t="str">
        <f t="shared" si="2"/>
        <v>170500</v>
      </c>
      <c r="D181" s="3" t="s">
        <v>2</v>
      </c>
      <c r="E181" s="3">
        <f>COUNTIF('Public Schools'!B:B,A181)</f>
        <v>6</v>
      </c>
      <c r="F181" s="3">
        <f>COUNTIF('Non-Public Schools'!E:E,A181)</f>
        <v>0</v>
      </c>
    </row>
    <row r="182" spans="1:6" x14ac:dyDescent="0.3">
      <c r="A182" s="46" t="s">
        <v>2148</v>
      </c>
      <c r="B182" s="3" t="s">
        <v>2147</v>
      </c>
      <c r="C182" s="3" t="str">
        <f t="shared" si="2"/>
        <v>170600</v>
      </c>
      <c r="D182" s="3" t="s">
        <v>2</v>
      </c>
      <c r="E182" s="3">
        <f>COUNTIF('Public Schools'!B:B,A182)</f>
        <v>6</v>
      </c>
      <c r="F182" s="3">
        <f>COUNTIF('Non-Public Schools'!E:E,A182)</f>
        <v>0</v>
      </c>
    </row>
    <row r="183" spans="1:6" x14ac:dyDescent="0.3">
      <c r="A183" s="46" t="s">
        <v>2162</v>
      </c>
      <c r="B183" s="3" t="s">
        <v>2161</v>
      </c>
      <c r="C183" s="3" t="str">
        <f t="shared" si="2"/>
        <v>170801</v>
      </c>
      <c r="D183" s="3" t="s">
        <v>2</v>
      </c>
      <c r="E183" s="3">
        <f>COUNTIF('Public Schools'!B:B,A183)</f>
        <v>2</v>
      </c>
      <c r="F183" s="3">
        <f>COUNTIF('Non-Public Schools'!E:E,A183)</f>
        <v>0</v>
      </c>
    </row>
    <row r="184" spans="1:6" x14ac:dyDescent="0.3">
      <c r="A184" s="46" t="s">
        <v>2168</v>
      </c>
      <c r="B184" s="3" t="s">
        <v>2167</v>
      </c>
      <c r="C184" s="3" t="str">
        <f t="shared" si="2"/>
        <v>170901</v>
      </c>
      <c r="D184" s="3" t="s">
        <v>2</v>
      </c>
      <c r="E184" s="3">
        <f>COUNTIF('Public Schools'!B:B,A184)</f>
        <v>2</v>
      </c>
      <c r="F184" s="3">
        <f>COUNTIF('Non-Public Schools'!E:E,A184)</f>
        <v>0</v>
      </c>
    </row>
    <row r="185" spans="1:6" x14ac:dyDescent="0.3">
      <c r="A185" s="46" t="s">
        <v>2174</v>
      </c>
      <c r="B185" s="3" t="s">
        <v>2173</v>
      </c>
      <c r="C185" s="3" t="str">
        <f t="shared" si="2"/>
        <v>171102</v>
      </c>
      <c r="D185" s="3" t="s">
        <v>2</v>
      </c>
      <c r="E185" s="3">
        <f>COUNTIF('Public Schools'!B:B,A185)</f>
        <v>4</v>
      </c>
      <c r="F185" s="3">
        <f>COUNTIF('Non-Public Schools'!E:E,A185)</f>
        <v>1</v>
      </c>
    </row>
    <row r="186" spans="1:6" x14ac:dyDescent="0.3">
      <c r="A186" s="46" t="s">
        <v>2186</v>
      </c>
      <c r="B186" s="3" t="s">
        <v>2185</v>
      </c>
      <c r="C186" s="3" t="str">
        <f t="shared" si="2"/>
        <v>180202</v>
      </c>
      <c r="D186" s="3" t="s">
        <v>2</v>
      </c>
      <c r="E186" s="3">
        <f>COUNTIF('Public Schools'!B:B,A186)</f>
        <v>2</v>
      </c>
      <c r="F186" s="3">
        <f>COUNTIF('Non-Public Schools'!E:E,A186)</f>
        <v>0</v>
      </c>
    </row>
    <row r="187" spans="1:6" x14ac:dyDescent="0.3">
      <c r="A187" s="46" t="s">
        <v>2192</v>
      </c>
      <c r="B187" s="3" t="s">
        <v>2191</v>
      </c>
      <c r="C187" s="3" t="str">
        <f t="shared" si="2"/>
        <v>180300</v>
      </c>
      <c r="D187" s="3" t="s">
        <v>2</v>
      </c>
      <c r="E187" s="3">
        <f>COUNTIF('Public Schools'!B:B,A187)</f>
        <v>4</v>
      </c>
      <c r="F187" s="3">
        <f>COUNTIF('Non-Public Schools'!E:E,A187)</f>
        <v>3</v>
      </c>
    </row>
    <row r="188" spans="1:6" x14ac:dyDescent="0.3">
      <c r="A188" s="46" t="s">
        <v>2207</v>
      </c>
      <c r="B188" s="3" t="s">
        <v>2206</v>
      </c>
      <c r="C188" s="3" t="str">
        <f t="shared" si="2"/>
        <v>180701</v>
      </c>
      <c r="D188" s="3" t="s">
        <v>2</v>
      </c>
      <c r="E188" s="3">
        <f>COUNTIF('Public Schools'!B:B,A188)</f>
        <v>2</v>
      </c>
      <c r="F188" s="3">
        <f>COUNTIF('Non-Public Schools'!E:E,A188)</f>
        <v>0</v>
      </c>
    </row>
    <row r="189" spans="1:6" x14ac:dyDescent="0.3">
      <c r="A189" s="46" t="s">
        <v>2213</v>
      </c>
      <c r="B189" s="3" t="s">
        <v>2212</v>
      </c>
      <c r="C189" s="3" t="str">
        <f t="shared" si="2"/>
        <v>180901</v>
      </c>
      <c r="D189" s="3" t="s">
        <v>2</v>
      </c>
      <c r="E189" s="3">
        <f>COUNTIF('Public Schools'!B:B,A189)</f>
        <v>2</v>
      </c>
      <c r="F189" s="3">
        <f>COUNTIF('Non-Public Schools'!E:E,A189)</f>
        <v>0</v>
      </c>
    </row>
    <row r="190" spans="1:6" x14ac:dyDescent="0.3">
      <c r="A190" s="46" t="s">
        <v>2219</v>
      </c>
      <c r="B190" s="3" t="s">
        <v>2218</v>
      </c>
      <c r="C190" s="3" t="str">
        <f t="shared" si="2"/>
        <v>181001</v>
      </c>
      <c r="D190" s="3" t="s">
        <v>2</v>
      </c>
      <c r="E190" s="3">
        <f>COUNTIF('Public Schools'!B:B,A190)</f>
        <v>2</v>
      </c>
      <c r="F190" s="3">
        <f>COUNTIF('Non-Public Schools'!E:E,A190)</f>
        <v>0</v>
      </c>
    </row>
    <row r="191" spans="1:6" x14ac:dyDescent="0.3">
      <c r="A191" s="46" t="s">
        <v>2225</v>
      </c>
      <c r="B191" s="3" t="s">
        <v>2224</v>
      </c>
      <c r="C191" s="3" t="str">
        <f t="shared" si="2"/>
        <v>181101</v>
      </c>
      <c r="D191" s="3" t="s">
        <v>2</v>
      </c>
      <c r="E191" s="3">
        <f>COUNTIF('Public Schools'!B:B,A191)</f>
        <v>2</v>
      </c>
      <c r="F191" s="3">
        <f>COUNTIF('Non-Public Schools'!E:E,A191)</f>
        <v>0</v>
      </c>
    </row>
    <row r="192" spans="1:6" x14ac:dyDescent="0.3">
      <c r="A192" s="46" t="s">
        <v>2231</v>
      </c>
      <c r="B192" s="3" t="s">
        <v>2230</v>
      </c>
      <c r="C192" s="3" t="str">
        <f t="shared" si="2"/>
        <v>181201</v>
      </c>
      <c r="D192" s="3" t="s">
        <v>2</v>
      </c>
      <c r="E192" s="3">
        <f>COUNTIF('Public Schools'!B:B,A192)</f>
        <v>2</v>
      </c>
      <c r="F192" s="3">
        <f>COUNTIF('Non-Public Schools'!E:E,A192)</f>
        <v>0</v>
      </c>
    </row>
    <row r="193" spans="1:6" x14ac:dyDescent="0.3">
      <c r="A193" s="46" t="s">
        <v>2237</v>
      </c>
      <c r="B193" s="3" t="s">
        <v>2236</v>
      </c>
      <c r="C193" s="3" t="str">
        <f t="shared" si="2"/>
        <v>181302</v>
      </c>
      <c r="D193" s="3" t="s">
        <v>2</v>
      </c>
      <c r="E193" s="3">
        <f>COUNTIF('Public Schools'!B:B,A193)</f>
        <v>3</v>
      </c>
      <c r="F193" s="3">
        <f>COUNTIF('Non-Public Schools'!E:E,A193)</f>
        <v>0</v>
      </c>
    </row>
    <row r="194" spans="1:6" x14ac:dyDescent="0.3">
      <c r="A194" s="46" t="s">
        <v>2245</v>
      </c>
      <c r="B194" s="3" t="s">
        <v>2244</v>
      </c>
      <c r="C194" s="3" t="str">
        <f t="shared" ref="C194:C257" si="3">LEFT(B194,6)</f>
        <v>190301</v>
      </c>
      <c r="D194" s="3" t="s">
        <v>2</v>
      </c>
      <c r="E194" s="3">
        <f>COUNTIF('Public Schools'!B:B,A194)</f>
        <v>3</v>
      </c>
      <c r="F194" s="3">
        <f>COUNTIF('Non-Public Schools'!E:E,A194)</f>
        <v>0</v>
      </c>
    </row>
    <row r="195" spans="1:6" x14ac:dyDescent="0.3">
      <c r="A195" s="46" t="s">
        <v>2253</v>
      </c>
      <c r="B195" s="3" t="s">
        <v>2252</v>
      </c>
      <c r="C195" s="3" t="str">
        <f t="shared" si="3"/>
        <v>190401</v>
      </c>
      <c r="D195" s="3" t="s">
        <v>2</v>
      </c>
      <c r="E195" s="3">
        <f>COUNTIF('Public Schools'!B:B,A195)</f>
        <v>3</v>
      </c>
      <c r="F195" s="3">
        <f>COUNTIF('Non-Public Schools'!E:E,A195)</f>
        <v>0</v>
      </c>
    </row>
    <row r="196" spans="1:6" x14ac:dyDescent="0.3">
      <c r="A196" s="46" t="s">
        <v>2261</v>
      </c>
      <c r="B196" s="3" t="s">
        <v>2260</v>
      </c>
      <c r="C196" s="3" t="str">
        <f t="shared" si="3"/>
        <v>190501</v>
      </c>
      <c r="D196" s="3" t="s">
        <v>2</v>
      </c>
      <c r="E196" s="3">
        <f>COUNTIF('Public Schools'!B:B,A196)</f>
        <v>4</v>
      </c>
      <c r="F196" s="3">
        <f>COUNTIF('Non-Public Schools'!E:E,A196)</f>
        <v>0</v>
      </c>
    </row>
    <row r="197" spans="1:6" x14ac:dyDescent="0.3">
      <c r="A197" s="46" t="s">
        <v>2271</v>
      </c>
      <c r="B197" s="3" t="s">
        <v>2270</v>
      </c>
      <c r="C197" s="3" t="str">
        <f t="shared" si="3"/>
        <v>190701</v>
      </c>
      <c r="D197" s="3" t="s">
        <v>2</v>
      </c>
      <c r="E197" s="3">
        <f>COUNTIF('Public Schools'!B:B,A197)</f>
        <v>3</v>
      </c>
      <c r="F197" s="3">
        <f>COUNTIF('Non-Public Schools'!E:E,A197)</f>
        <v>1</v>
      </c>
    </row>
    <row r="198" spans="1:6" x14ac:dyDescent="0.3">
      <c r="A198" s="46" t="s">
        <v>2281</v>
      </c>
      <c r="B198" s="3" t="s">
        <v>2280</v>
      </c>
      <c r="C198" s="3" t="str">
        <f t="shared" si="3"/>
        <v>190901</v>
      </c>
      <c r="D198" s="3" t="s">
        <v>2</v>
      </c>
      <c r="E198" s="3">
        <f>COUNTIF('Public Schools'!B:B,A198)</f>
        <v>2</v>
      </c>
      <c r="F198" s="3">
        <f>COUNTIF('Non-Public Schools'!E:E,A198)</f>
        <v>1</v>
      </c>
    </row>
    <row r="199" spans="1:6" x14ac:dyDescent="0.3">
      <c r="A199" s="46" t="s">
        <v>2289</v>
      </c>
      <c r="B199" s="3" t="s">
        <v>2288</v>
      </c>
      <c r="C199" s="3" t="str">
        <f t="shared" si="3"/>
        <v>191401</v>
      </c>
      <c r="D199" s="3" t="s">
        <v>2</v>
      </c>
      <c r="E199" s="3">
        <f>COUNTIF('Public Schools'!B:B,A199)</f>
        <v>1</v>
      </c>
      <c r="F199" s="3">
        <f>COUNTIF('Non-Public Schools'!E:E,A199)</f>
        <v>0</v>
      </c>
    </row>
    <row r="200" spans="1:6" x14ac:dyDescent="0.3">
      <c r="A200" s="46" t="s">
        <v>2293</v>
      </c>
      <c r="B200" s="3" t="s">
        <v>2292</v>
      </c>
      <c r="C200" s="3" t="str">
        <f t="shared" si="3"/>
        <v>200101</v>
      </c>
      <c r="D200" s="3" t="s">
        <v>2</v>
      </c>
      <c r="E200" s="3">
        <f>COUNTIF('Public Schools'!B:B,A200)</f>
        <v>0</v>
      </c>
      <c r="F200" s="3">
        <f>COUNTIF('Non-Public Schools'!E:E,A200)</f>
        <v>0</v>
      </c>
    </row>
    <row r="201" spans="1:6" x14ac:dyDescent="0.3">
      <c r="A201" s="46" t="s">
        <v>2295</v>
      </c>
      <c r="B201" s="3" t="s">
        <v>2294</v>
      </c>
      <c r="C201" s="3" t="str">
        <f t="shared" si="3"/>
        <v>200401</v>
      </c>
      <c r="D201" s="3" t="s">
        <v>2</v>
      </c>
      <c r="E201" s="3">
        <f>COUNTIF('Public Schools'!B:B,A201)</f>
        <v>1</v>
      </c>
      <c r="F201" s="3">
        <f>COUNTIF('Non-Public Schools'!E:E,A201)</f>
        <v>0</v>
      </c>
    </row>
    <row r="202" spans="1:6" x14ac:dyDescent="0.3">
      <c r="A202" s="46" t="s">
        <v>2299</v>
      </c>
      <c r="B202" s="3" t="s">
        <v>2298</v>
      </c>
      <c r="C202" s="3" t="str">
        <f t="shared" si="3"/>
        <v>200501</v>
      </c>
      <c r="D202" s="3" t="s">
        <v>2</v>
      </c>
      <c r="E202" s="3">
        <f>COUNTIF('Public Schools'!B:B,A202)</f>
        <v>1</v>
      </c>
      <c r="F202" s="3">
        <f>COUNTIF('Non-Public Schools'!E:E,A202)</f>
        <v>0</v>
      </c>
    </row>
    <row r="203" spans="1:6" x14ac:dyDescent="0.3">
      <c r="A203" s="46" t="s">
        <v>2303</v>
      </c>
      <c r="B203" s="3" t="s">
        <v>2302</v>
      </c>
      <c r="C203" s="3" t="str">
        <f t="shared" si="3"/>
        <v>200601</v>
      </c>
      <c r="D203" s="3" t="s">
        <v>2</v>
      </c>
      <c r="E203" s="3">
        <f>COUNTIF('Public Schools'!B:B,A203)</f>
        <v>1</v>
      </c>
      <c r="F203" s="3">
        <f>COUNTIF('Non-Public Schools'!E:E,A203)</f>
        <v>0</v>
      </c>
    </row>
    <row r="204" spans="1:6" x14ac:dyDescent="0.3">
      <c r="A204" s="46" t="s">
        <v>2307</v>
      </c>
      <c r="B204" s="3" t="s">
        <v>2306</v>
      </c>
      <c r="C204" s="3" t="str">
        <f t="shared" si="3"/>
        <v>200701</v>
      </c>
      <c r="D204" s="3" t="s">
        <v>2</v>
      </c>
      <c r="E204" s="3">
        <f>COUNTIF('Public Schools'!B:B,A204)</f>
        <v>1</v>
      </c>
      <c r="F204" s="3">
        <f>COUNTIF('Non-Public Schools'!E:E,A204)</f>
        <v>0</v>
      </c>
    </row>
    <row r="205" spans="1:6" x14ac:dyDescent="0.3">
      <c r="A205" s="46" t="s">
        <v>2311</v>
      </c>
      <c r="B205" s="3" t="s">
        <v>2310</v>
      </c>
      <c r="C205" s="3" t="str">
        <f t="shared" si="3"/>
        <v>200702</v>
      </c>
      <c r="D205" s="3" t="s">
        <v>2</v>
      </c>
      <c r="E205" s="3">
        <f>COUNTIF('Public Schools'!B:B,A205)</f>
        <v>0</v>
      </c>
      <c r="F205" s="3">
        <f>COUNTIF('Non-Public Schools'!E:E,A205)</f>
        <v>0</v>
      </c>
    </row>
    <row r="206" spans="1:6" x14ac:dyDescent="0.3">
      <c r="A206" s="46" t="s">
        <v>2313</v>
      </c>
      <c r="B206" s="3" t="s">
        <v>2312</v>
      </c>
      <c r="C206" s="3" t="str">
        <f t="shared" si="3"/>
        <v>200901</v>
      </c>
      <c r="D206" s="3" t="s">
        <v>2</v>
      </c>
      <c r="E206" s="3">
        <f>COUNTIF('Public Schools'!B:B,A206)</f>
        <v>1</v>
      </c>
      <c r="F206" s="3">
        <f>COUNTIF('Non-Public Schools'!E:E,A206)</f>
        <v>0</v>
      </c>
    </row>
    <row r="207" spans="1:6" x14ac:dyDescent="0.3">
      <c r="A207" s="46" t="s">
        <v>2317</v>
      </c>
      <c r="B207" s="3" t="s">
        <v>2316</v>
      </c>
      <c r="C207" s="3" t="str">
        <f t="shared" si="3"/>
        <v>210302</v>
      </c>
      <c r="D207" s="3" t="s">
        <v>2</v>
      </c>
      <c r="E207" s="3">
        <f>COUNTIF('Public Schools'!B:B,A207)</f>
        <v>2</v>
      </c>
      <c r="F207" s="3">
        <f>COUNTIF('Non-Public Schools'!E:E,A207)</f>
        <v>0</v>
      </c>
    </row>
    <row r="208" spans="1:6" x14ac:dyDescent="0.3">
      <c r="A208" s="46" t="s">
        <v>2323</v>
      </c>
      <c r="B208" s="3" t="s">
        <v>2322</v>
      </c>
      <c r="C208" s="3" t="str">
        <f t="shared" si="3"/>
        <v>210402</v>
      </c>
      <c r="D208" s="3" t="s">
        <v>2</v>
      </c>
      <c r="E208" s="3">
        <f>COUNTIF('Public Schools'!B:B,A208)</f>
        <v>3</v>
      </c>
      <c r="F208" s="3">
        <f>COUNTIF('Non-Public Schools'!E:E,A208)</f>
        <v>0</v>
      </c>
    </row>
    <row r="209" spans="1:6" x14ac:dyDescent="0.3">
      <c r="A209" s="46" t="s">
        <v>2331</v>
      </c>
      <c r="B209" s="3" t="s">
        <v>2330</v>
      </c>
      <c r="C209" s="3" t="str">
        <f t="shared" si="3"/>
        <v>210601</v>
      </c>
      <c r="D209" s="3" t="s">
        <v>2</v>
      </c>
      <c r="E209" s="3">
        <f>COUNTIF('Public Schools'!B:B,A209)</f>
        <v>2</v>
      </c>
      <c r="F209" s="3">
        <f>COUNTIF('Non-Public Schools'!E:E,A209)</f>
        <v>1</v>
      </c>
    </row>
    <row r="210" spans="1:6" x14ac:dyDescent="0.3">
      <c r="A210" s="46" t="s">
        <v>2339</v>
      </c>
      <c r="B210" s="3" t="s">
        <v>2338</v>
      </c>
      <c r="C210" s="3" t="str">
        <f t="shared" si="3"/>
        <v>210800</v>
      </c>
      <c r="D210" s="3" t="s">
        <v>2</v>
      </c>
      <c r="E210" s="3">
        <f>COUNTIF('Public Schools'!B:B,A210)</f>
        <v>3</v>
      </c>
      <c r="F210" s="3">
        <f>COUNTIF('Non-Public Schools'!E:E,A210)</f>
        <v>1</v>
      </c>
    </row>
    <row r="211" spans="1:6" x14ac:dyDescent="0.3">
      <c r="A211" s="46" t="s">
        <v>2349</v>
      </c>
      <c r="B211" s="3" t="s">
        <v>2348</v>
      </c>
      <c r="C211" s="3" t="str">
        <f t="shared" si="3"/>
        <v>211003</v>
      </c>
      <c r="D211" s="3" t="s">
        <v>2</v>
      </c>
      <c r="E211" s="3">
        <f>COUNTIF('Public Schools'!B:B,A211)</f>
        <v>3</v>
      </c>
      <c r="F211" s="3">
        <f>COUNTIF('Non-Public Schools'!E:E,A211)</f>
        <v>0</v>
      </c>
    </row>
    <row r="212" spans="1:6" x14ac:dyDescent="0.3">
      <c r="A212" s="46" t="s">
        <v>2357</v>
      </c>
      <c r="B212" s="3" t="s">
        <v>2356</v>
      </c>
      <c r="C212" s="3" t="str">
        <f t="shared" si="3"/>
        <v>211103</v>
      </c>
      <c r="D212" s="3" t="s">
        <v>2</v>
      </c>
      <c r="E212" s="3">
        <f>COUNTIF('Public Schools'!B:B,A212)</f>
        <v>2</v>
      </c>
      <c r="F212" s="3">
        <f>COUNTIF('Non-Public Schools'!E:E,A212)</f>
        <v>0</v>
      </c>
    </row>
    <row r="213" spans="1:6" x14ac:dyDescent="0.3">
      <c r="A213" s="46" t="s">
        <v>2363</v>
      </c>
      <c r="B213" s="3" t="s">
        <v>2362</v>
      </c>
      <c r="C213" s="3" t="str">
        <f t="shared" si="3"/>
        <v>211701</v>
      </c>
      <c r="D213" s="3" t="s">
        <v>2</v>
      </c>
      <c r="E213" s="3">
        <f>COUNTIF('Public Schools'!B:B,A213)</f>
        <v>1</v>
      </c>
      <c r="F213" s="3">
        <f>COUNTIF('Non-Public Schools'!E:E,A213)</f>
        <v>0</v>
      </c>
    </row>
    <row r="214" spans="1:6" x14ac:dyDescent="0.3">
      <c r="A214" s="46" t="s">
        <v>2367</v>
      </c>
      <c r="B214" s="3" t="s">
        <v>2366</v>
      </c>
      <c r="C214" s="3" t="str">
        <f t="shared" si="3"/>
        <v>211901</v>
      </c>
      <c r="D214" s="3" t="s">
        <v>2</v>
      </c>
      <c r="E214" s="3">
        <f>COUNTIF('Public Schools'!B:B,A214)</f>
        <v>1</v>
      </c>
      <c r="F214" s="3">
        <f>COUNTIF('Non-Public Schools'!E:E,A214)</f>
        <v>0</v>
      </c>
    </row>
    <row r="215" spans="1:6" x14ac:dyDescent="0.3">
      <c r="A215" s="46" t="s">
        <v>2371</v>
      </c>
      <c r="B215" s="3" t="s">
        <v>2370</v>
      </c>
      <c r="C215" s="3" t="str">
        <f t="shared" si="3"/>
        <v>212001</v>
      </c>
      <c r="D215" s="3" t="s">
        <v>2</v>
      </c>
      <c r="E215" s="3">
        <f>COUNTIF('Public Schools'!B:B,A215)</f>
        <v>3</v>
      </c>
      <c r="F215" s="3">
        <f>COUNTIF('Non-Public Schools'!E:E,A215)</f>
        <v>1</v>
      </c>
    </row>
    <row r="216" spans="1:6" x14ac:dyDescent="0.3">
      <c r="A216" s="46" t="s">
        <v>2381</v>
      </c>
      <c r="B216" s="3" t="s">
        <v>2380</v>
      </c>
      <c r="C216" s="3" t="str">
        <f t="shared" si="3"/>
        <v>212101</v>
      </c>
      <c r="D216" s="3" t="s">
        <v>2</v>
      </c>
      <c r="E216" s="3">
        <f>COUNTIF('Public Schools'!B:B,A216)</f>
        <v>4</v>
      </c>
      <c r="F216" s="3">
        <f>COUNTIF('Non-Public Schools'!E:E,A216)</f>
        <v>0</v>
      </c>
    </row>
    <row r="217" spans="1:6" x14ac:dyDescent="0.3">
      <c r="A217" s="46" t="s">
        <v>2391</v>
      </c>
      <c r="B217" s="3" t="s">
        <v>2390</v>
      </c>
      <c r="C217" s="3" t="str">
        <f t="shared" si="3"/>
        <v>220101</v>
      </c>
      <c r="D217" s="3" t="s">
        <v>2</v>
      </c>
      <c r="E217" s="3">
        <f>COUNTIF('Public Schools'!B:B,A217)</f>
        <v>4</v>
      </c>
      <c r="F217" s="3">
        <f>COUNTIF('Non-Public Schools'!E:E,A217)</f>
        <v>0</v>
      </c>
    </row>
    <row r="218" spans="1:6" x14ac:dyDescent="0.3">
      <c r="A218" s="46" t="s">
        <v>2401</v>
      </c>
      <c r="B218" s="3" t="s">
        <v>2400</v>
      </c>
      <c r="C218" s="3" t="str">
        <f t="shared" si="3"/>
        <v>220202</v>
      </c>
      <c r="D218" s="3" t="s">
        <v>2</v>
      </c>
      <c r="E218" s="3">
        <f>COUNTIF('Public Schools'!B:B,A218)</f>
        <v>2</v>
      </c>
      <c r="F218" s="3">
        <f>COUNTIF('Non-Public Schools'!E:E,A218)</f>
        <v>0</v>
      </c>
    </row>
    <row r="219" spans="1:6" x14ac:dyDescent="0.3">
      <c r="A219" s="46" t="s">
        <v>2407</v>
      </c>
      <c r="B219" s="3" t="s">
        <v>2406</v>
      </c>
      <c r="C219" s="3" t="str">
        <f t="shared" si="3"/>
        <v>220301</v>
      </c>
      <c r="D219" s="3" t="s">
        <v>2</v>
      </c>
      <c r="E219" s="3">
        <f>COUNTIF('Public Schools'!B:B,A219)</f>
        <v>8</v>
      </c>
      <c r="F219" s="3">
        <f>COUNTIF('Non-Public Schools'!E:E,A219)</f>
        <v>0</v>
      </c>
    </row>
    <row r="220" spans="1:6" x14ac:dyDescent="0.3">
      <c r="A220" s="46" t="s">
        <v>2425</v>
      </c>
      <c r="B220" s="3" t="s">
        <v>2424</v>
      </c>
      <c r="C220" s="3" t="str">
        <f t="shared" si="3"/>
        <v>220401</v>
      </c>
      <c r="D220" s="3" t="s">
        <v>2</v>
      </c>
      <c r="E220" s="3">
        <f>COUNTIF('Public Schools'!B:B,A220)</f>
        <v>3</v>
      </c>
      <c r="F220" s="3">
        <f>COUNTIF('Non-Public Schools'!E:E,A220)</f>
        <v>0</v>
      </c>
    </row>
    <row r="221" spans="1:6" x14ac:dyDescent="0.3">
      <c r="A221" s="46" t="s">
        <v>2433</v>
      </c>
      <c r="B221" s="3" t="s">
        <v>2432</v>
      </c>
      <c r="C221" s="3" t="str">
        <f t="shared" si="3"/>
        <v>220701</v>
      </c>
      <c r="D221" s="3" t="s">
        <v>2</v>
      </c>
      <c r="E221" s="3">
        <f>COUNTIF('Public Schools'!B:B,A221)</f>
        <v>4</v>
      </c>
      <c r="F221" s="3">
        <f>COUNTIF('Non-Public Schools'!E:E,A221)</f>
        <v>0</v>
      </c>
    </row>
    <row r="222" spans="1:6" x14ac:dyDescent="0.3">
      <c r="A222" s="46" t="s">
        <v>2443</v>
      </c>
      <c r="B222" s="3" t="s">
        <v>2442</v>
      </c>
      <c r="C222" s="3" t="str">
        <f t="shared" si="3"/>
        <v>220909</v>
      </c>
      <c r="D222" s="3" t="s">
        <v>2</v>
      </c>
      <c r="E222" s="3">
        <f>COUNTIF('Public Schools'!B:B,A222)</f>
        <v>1</v>
      </c>
      <c r="F222" s="3">
        <f>COUNTIF('Non-Public Schools'!E:E,A222)</f>
        <v>0</v>
      </c>
    </row>
    <row r="223" spans="1:6" x14ac:dyDescent="0.3">
      <c r="A223" s="46" t="s">
        <v>2447</v>
      </c>
      <c r="B223" s="3" t="s">
        <v>2446</v>
      </c>
      <c r="C223" s="3" t="str">
        <f t="shared" si="3"/>
        <v>221001</v>
      </c>
      <c r="D223" s="3" t="s">
        <v>2</v>
      </c>
      <c r="E223" s="3">
        <f>COUNTIF('Public Schools'!B:B,A223)</f>
        <v>1</v>
      </c>
      <c r="F223" s="3">
        <f>COUNTIF('Non-Public Schools'!E:E,A223)</f>
        <v>0</v>
      </c>
    </row>
    <row r="224" spans="1:6" x14ac:dyDescent="0.3">
      <c r="A224" s="46" t="s">
        <v>2451</v>
      </c>
      <c r="B224" s="3" t="s">
        <v>2450</v>
      </c>
      <c r="C224" s="3" t="str">
        <f t="shared" si="3"/>
        <v>221301</v>
      </c>
      <c r="D224" s="3" t="s">
        <v>2</v>
      </c>
      <c r="E224" s="3">
        <f>COUNTIF('Public Schools'!B:B,A224)</f>
        <v>1</v>
      </c>
      <c r="F224" s="3">
        <f>COUNTIF('Non-Public Schools'!E:E,A224)</f>
        <v>1</v>
      </c>
    </row>
    <row r="225" spans="1:6" x14ac:dyDescent="0.3">
      <c r="A225" s="46" t="s">
        <v>2457</v>
      </c>
      <c r="B225" s="3" t="s">
        <v>2456</v>
      </c>
      <c r="C225" s="3" t="str">
        <f t="shared" si="3"/>
        <v>221401</v>
      </c>
      <c r="D225" s="3" t="s">
        <v>2</v>
      </c>
      <c r="E225" s="3">
        <f>COUNTIF('Public Schools'!B:B,A225)</f>
        <v>1</v>
      </c>
      <c r="F225" s="3">
        <f>COUNTIF('Non-Public Schools'!E:E,A225)</f>
        <v>0</v>
      </c>
    </row>
    <row r="226" spans="1:6" x14ac:dyDescent="0.3">
      <c r="A226" s="46" t="s">
        <v>2461</v>
      </c>
      <c r="B226" s="3" t="s">
        <v>2460</v>
      </c>
      <c r="C226" s="3" t="str">
        <f t="shared" si="3"/>
        <v>222000</v>
      </c>
      <c r="D226" s="3" t="s">
        <v>2</v>
      </c>
      <c r="E226" s="3">
        <f>COUNTIF('Public Schools'!B:B,A226)</f>
        <v>8</v>
      </c>
      <c r="F226" s="3">
        <f>COUNTIF('Non-Public Schools'!E:E,A226)</f>
        <v>3</v>
      </c>
    </row>
    <row r="227" spans="1:6" x14ac:dyDescent="0.3">
      <c r="A227" s="46" t="s">
        <v>2485</v>
      </c>
      <c r="B227" s="3" t="s">
        <v>2484</v>
      </c>
      <c r="C227" s="3" t="str">
        <f t="shared" si="3"/>
        <v>222201</v>
      </c>
      <c r="D227" s="3" t="s">
        <v>2</v>
      </c>
      <c r="E227" s="3">
        <f>COUNTIF('Public Schools'!B:B,A227)</f>
        <v>5</v>
      </c>
      <c r="F227" s="3">
        <f>COUNTIF('Non-Public Schools'!E:E,A227)</f>
        <v>1</v>
      </c>
    </row>
    <row r="228" spans="1:6" x14ac:dyDescent="0.3">
      <c r="A228" s="46" t="s">
        <v>2499</v>
      </c>
      <c r="B228" s="3" t="s">
        <v>2498</v>
      </c>
      <c r="C228" s="3" t="str">
        <f t="shared" si="3"/>
        <v>230201</v>
      </c>
      <c r="D228" s="3" t="s">
        <v>2</v>
      </c>
      <c r="E228" s="3">
        <f>COUNTIF('Public Schools'!B:B,A228)</f>
        <v>1</v>
      </c>
      <c r="F228" s="3">
        <f>COUNTIF('Non-Public Schools'!E:E,A228)</f>
        <v>0</v>
      </c>
    </row>
    <row r="229" spans="1:6" x14ac:dyDescent="0.3">
      <c r="A229" s="46" t="s">
        <v>2503</v>
      </c>
      <c r="B229" s="3" t="s">
        <v>2502</v>
      </c>
      <c r="C229" s="3" t="str">
        <f t="shared" si="3"/>
        <v>230301</v>
      </c>
      <c r="D229" s="3" t="s">
        <v>2</v>
      </c>
      <c r="E229" s="3">
        <f>COUNTIF('Public Schools'!B:B,A229)</f>
        <v>2</v>
      </c>
      <c r="F229" s="3">
        <f>COUNTIF('Non-Public Schools'!E:E,A229)</f>
        <v>0</v>
      </c>
    </row>
    <row r="230" spans="1:6" x14ac:dyDescent="0.3">
      <c r="A230" s="46" t="s">
        <v>2509</v>
      </c>
      <c r="B230" s="3" t="s">
        <v>2508</v>
      </c>
      <c r="C230" s="3" t="str">
        <f t="shared" si="3"/>
        <v>230901</v>
      </c>
      <c r="D230" s="3" t="s">
        <v>2</v>
      </c>
      <c r="E230" s="3">
        <f>COUNTIF('Public Schools'!B:B,A230)</f>
        <v>3</v>
      </c>
      <c r="F230" s="3">
        <f>COUNTIF('Non-Public Schools'!E:E,A230)</f>
        <v>4</v>
      </c>
    </row>
    <row r="231" spans="1:6" x14ac:dyDescent="0.3">
      <c r="A231" s="46" t="s">
        <v>2525</v>
      </c>
      <c r="B231" s="3" t="s">
        <v>2524</v>
      </c>
      <c r="C231" s="3" t="str">
        <f t="shared" si="3"/>
        <v>231101</v>
      </c>
      <c r="D231" s="3" t="s">
        <v>2</v>
      </c>
      <c r="E231" s="3">
        <f>COUNTIF('Public Schools'!B:B,A231)</f>
        <v>4</v>
      </c>
      <c r="F231" s="3">
        <f>COUNTIF('Non-Public Schools'!E:E,A231)</f>
        <v>0</v>
      </c>
    </row>
    <row r="232" spans="1:6" x14ac:dyDescent="0.3">
      <c r="A232" s="46" t="s">
        <v>2535</v>
      </c>
      <c r="B232" s="3" t="s">
        <v>2534</v>
      </c>
      <c r="C232" s="3" t="str">
        <f t="shared" si="3"/>
        <v>231301</v>
      </c>
      <c r="D232" s="3" t="s">
        <v>2</v>
      </c>
      <c r="E232" s="3">
        <f>COUNTIF('Public Schools'!B:B,A232)</f>
        <v>3</v>
      </c>
      <c r="F232" s="3">
        <f>COUNTIF('Non-Public Schools'!E:E,A232)</f>
        <v>1</v>
      </c>
    </row>
    <row r="233" spans="1:6" x14ac:dyDescent="0.3">
      <c r="A233" s="46" t="s">
        <v>2545</v>
      </c>
      <c r="B233" s="3" t="s">
        <v>2544</v>
      </c>
      <c r="C233" s="3" t="str">
        <f t="shared" si="3"/>
        <v>240101</v>
      </c>
      <c r="D233" s="3" t="s">
        <v>2</v>
      </c>
      <c r="E233" s="3">
        <f>COUNTIF('Public Schools'!B:B,A233)</f>
        <v>3</v>
      </c>
      <c r="F233" s="3">
        <f>COUNTIF('Non-Public Schools'!E:E,A233)</f>
        <v>1</v>
      </c>
    </row>
    <row r="234" spans="1:6" x14ac:dyDescent="0.3">
      <c r="A234" s="46" t="s">
        <v>2554</v>
      </c>
      <c r="B234" s="3" t="s">
        <v>2553</v>
      </c>
      <c r="C234" s="3" t="str">
        <f t="shared" si="3"/>
        <v>240201</v>
      </c>
      <c r="D234" s="3" t="s">
        <v>2</v>
      </c>
      <c r="E234" s="3">
        <f>COUNTIF('Public Schools'!B:B,A234)</f>
        <v>3</v>
      </c>
      <c r="F234" s="3">
        <f>COUNTIF('Non-Public Schools'!E:E,A234)</f>
        <v>0</v>
      </c>
    </row>
    <row r="235" spans="1:6" x14ac:dyDescent="0.3">
      <c r="A235" s="46" t="s">
        <v>2562</v>
      </c>
      <c r="B235" s="3" t="s">
        <v>2561</v>
      </c>
      <c r="C235" s="3" t="str">
        <f t="shared" si="3"/>
        <v>240401</v>
      </c>
      <c r="D235" s="3" t="s">
        <v>2</v>
      </c>
      <c r="E235" s="3">
        <f>COUNTIF('Public Schools'!B:B,A235)</f>
        <v>2</v>
      </c>
      <c r="F235" s="3">
        <f>COUNTIF('Non-Public Schools'!E:E,A235)</f>
        <v>1</v>
      </c>
    </row>
    <row r="236" spans="1:6" x14ac:dyDescent="0.3">
      <c r="A236" s="46" t="s">
        <v>2570</v>
      </c>
      <c r="B236" s="3" t="s">
        <v>2569</v>
      </c>
      <c r="C236" s="3" t="str">
        <f t="shared" si="3"/>
        <v>240801</v>
      </c>
      <c r="D236" s="3" t="s">
        <v>2</v>
      </c>
      <c r="E236" s="3">
        <f>COUNTIF('Public Schools'!B:B,A236)</f>
        <v>3</v>
      </c>
      <c r="F236" s="3">
        <f>COUNTIF('Non-Public Schools'!E:E,A236)</f>
        <v>0</v>
      </c>
    </row>
    <row r="237" spans="1:6" x14ac:dyDescent="0.3">
      <c r="A237" s="46" t="s">
        <v>2578</v>
      </c>
      <c r="B237" s="3" t="s">
        <v>2577</v>
      </c>
      <c r="C237" s="3" t="str">
        <f t="shared" si="3"/>
        <v>240901</v>
      </c>
      <c r="D237" s="3" t="s">
        <v>2</v>
      </c>
      <c r="E237" s="3">
        <f>COUNTIF('Public Schools'!B:B,A237)</f>
        <v>2</v>
      </c>
      <c r="F237" s="3">
        <f>COUNTIF('Non-Public Schools'!E:E,A237)</f>
        <v>0</v>
      </c>
    </row>
    <row r="238" spans="1:6" x14ac:dyDescent="0.3">
      <c r="A238" s="46" t="s">
        <v>2584</v>
      </c>
      <c r="B238" s="3" t="s">
        <v>2583</v>
      </c>
      <c r="C238" s="3" t="str">
        <f t="shared" si="3"/>
        <v>241001</v>
      </c>
      <c r="D238" s="3" t="s">
        <v>2</v>
      </c>
      <c r="E238" s="3">
        <f>COUNTIF('Public Schools'!B:B,A238)</f>
        <v>3</v>
      </c>
      <c r="F238" s="3">
        <f>COUNTIF('Non-Public Schools'!E:E,A238)</f>
        <v>0</v>
      </c>
    </row>
    <row r="239" spans="1:6" x14ac:dyDescent="0.3">
      <c r="A239" s="46" t="s">
        <v>2592</v>
      </c>
      <c r="B239" s="3" t="s">
        <v>2591</v>
      </c>
      <c r="C239" s="3" t="str">
        <f t="shared" si="3"/>
        <v>241101</v>
      </c>
      <c r="D239" s="3" t="s">
        <v>2</v>
      </c>
      <c r="E239" s="3">
        <f>COUNTIF('Public Schools'!B:B,A239)</f>
        <v>3</v>
      </c>
      <c r="F239" s="3">
        <f>COUNTIF('Non-Public Schools'!E:E,A239)</f>
        <v>0</v>
      </c>
    </row>
    <row r="240" spans="1:6" x14ac:dyDescent="0.3">
      <c r="A240" s="46" t="s">
        <v>2600</v>
      </c>
      <c r="B240" s="3" t="s">
        <v>2599</v>
      </c>
      <c r="C240" s="3" t="str">
        <f t="shared" si="3"/>
        <v>241701</v>
      </c>
      <c r="D240" s="3" t="s">
        <v>2</v>
      </c>
      <c r="E240" s="3">
        <f>COUNTIF('Public Schools'!B:B,A240)</f>
        <v>2</v>
      </c>
      <c r="F240" s="3">
        <f>COUNTIF('Non-Public Schools'!E:E,A240)</f>
        <v>0</v>
      </c>
    </row>
    <row r="241" spans="1:6" x14ac:dyDescent="0.3">
      <c r="A241" s="46" t="s">
        <v>2606</v>
      </c>
      <c r="B241" s="3" t="s">
        <v>2605</v>
      </c>
      <c r="C241" s="3" t="str">
        <f t="shared" si="3"/>
        <v>250109</v>
      </c>
      <c r="D241" s="3" t="s">
        <v>2</v>
      </c>
      <c r="E241" s="3">
        <f>COUNTIF('Public Schools'!B:B,A241)</f>
        <v>1</v>
      </c>
      <c r="F241" s="3">
        <f>COUNTIF('Non-Public Schools'!E:E,A241)</f>
        <v>0</v>
      </c>
    </row>
    <row r="242" spans="1:6" x14ac:dyDescent="0.3">
      <c r="A242" s="46" t="s">
        <v>2610</v>
      </c>
      <c r="B242" s="3" t="s">
        <v>2609</v>
      </c>
      <c r="C242" s="3" t="str">
        <f t="shared" si="3"/>
        <v>250201</v>
      </c>
      <c r="D242" s="3" t="s">
        <v>2</v>
      </c>
      <c r="E242" s="3">
        <f>COUNTIF('Public Schools'!B:B,A242)</f>
        <v>3</v>
      </c>
      <c r="F242" s="3">
        <f>COUNTIF('Non-Public Schools'!E:E,A242)</f>
        <v>0</v>
      </c>
    </row>
    <row r="243" spans="1:6" x14ac:dyDescent="0.3">
      <c r="A243" s="46" t="s">
        <v>2618</v>
      </c>
      <c r="B243" s="3" t="s">
        <v>2617</v>
      </c>
      <c r="C243" s="3" t="str">
        <f t="shared" si="3"/>
        <v>250301</v>
      </c>
      <c r="D243" s="3" t="s">
        <v>2</v>
      </c>
      <c r="E243" s="3">
        <f>COUNTIF('Public Schools'!B:B,A243)</f>
        <v>2</v>
      </c>
      <c r="F243" s="3">
        <f>COUNTIF('Non-Public Schools'!E:E,A243)</f>
        <v>0</v>
      </c>
    </row>
    <row r="244" spans="1:6" x14ac:dyDescent="0.3">
      <c r="A244" s="46" t="s">
        <v>2624</v>
      </c>
      <c r="B244" s="3" t="s">
        <v>2623</v>
      </c>
      <c r="C244" s="3" t="str">
        <f t="shared" si="3"/>
        <v>250401</v>
      </c>
      <c r="D244" s="3" t="s">
        <v>2</v>
      </c>
      <c r="E244" s="3">
        <f>COUNTIF('Public Schools'!B:B,A244)</f>
        <v>2</v>
      </c>
      <c r="F244" s="3">
        <f>COUNTIF('Non-Public Schools'!E:E,A244)</f>
        <v>0</v>
      </c>
    </row>
    <row r="245" spans="1:6" x14ac:dyDescent="0.3">
      <c r="A245" s="46" t="s">
        <v>2630</v>
      </c>
      <c r="B245" s="3" t="s">
        <v>2629</v>
      </c>
      <c r="C245" s="3" t="str">
        <f t="shared" si="3"/>
        <v>250701</v>
      </c>
      <c r="D245" s="3" t="s">
        <v>2</v>
      </c>
      <c r="E245" s="3">
        <f>COUNTIF('Public Schools'!B:B,A245)</f>
        <v>2</v>
      </c>
      <c r="F245" s="3">
        <f>COUNTIF('Non-Public Schools'!E:E,A245)</f>
        <v>1</v>
      </c>
    </row>
    <row r="246" spans="1:6" x14ac:dyDescent="0.3">
      <c r="A246" s="46" t="s">
        <v>2637</v>
      </c>
      <c r="B246" s="3" t="s">
        <v>2636</v>
      </c>
      <c r="C246" s="3" t="str">
        <f t="shared" si="3"/>
        <v>250901</v>
      </c>
      <c r="D246" s="3" t="s">
        <v>2</v>
      </c>
      <c r="E246" s="3">
        <f>COUNTIF('Public Schools'!B:B,A246)</f>
        <v>4</v>
      </c>
      <c r="F246" s="3">
        <f>COUNTIF('Non-Public Schools'!E:E,A246)</f>
        <v>0</v>
      </c>
    </row>
    <row r="247" spans="1:6" x14ac:dyDescent="0.3">
      <c r="A247" s="46" t="s">
        <v>2647</v>
      </c>
      <c r="B247" s="3" t="s">
        <v>2646</v>
      </c>
      <c r="C247" s="3" t="str">
        <f t="shared" si="3"/>
        <v>251101</v>
      </c>
      <c r="D247" s="3" t="s">
        <v>2</v>
      </c>
      <c r="E247" s="3">
        <f>COUNTIF('Public Schools'!B:B,A247)</f>
        <v>1</v>
      </c>
      <c r="F247" s="3">
        <f>COUNTIF('Non-Public Schools'!E:E,A247)</f>
        <v>0</v>
      </c>
    </row>
    <row r="248" spans="1:6" x14ac:dyDescent="0.3">
      <c r="A248" s="46" t="s">
        <v>2651</v>
      </c>
      <c r="B248" s="3" t="s">
        <v>2650</v>
      </c>
      <c r="C248" s="3" t="str">
        <f t="shared" si="3"/>
        <v>251400</v>
      </c>
      <c r="D248" s="3" t="s">
        <v>2</v>
      </c>
      <c r="E248" s="3">
        <f>COUNTIF('Public Schools'!B:B,A248)</f>
        <v>6</v>
      </c>
      <c r="F248" s="3">
        <f>COUNTIF('Non-Public Schools'!E:E,A248)</f>
        <v>2</v>
      </c>
    </row>
    <row r="249" spans="1:6" x14ac:dyDescent="0.3">
      <c r="A249" s="46" t="s">
        <v>2669</v>
      </c>
      <c r="B249" s="3" t="s">
        <v>2668</v>
      </c>
      <c r="C249" s="3" t="str">
        <f t="shared" si="3"/>
        <v>251501</v>
      </c>
      <c r="D249" s="3" t="s">
        <v>2</v>
      </c>
      <c r="E249" s="3">
        <f>COUNTIF('Public Schools'!B:B,A249)</f>
        <v>1</v>
      </c>
      <c r="F249" s="3">
        <f>COUNTIF('Non-Public Schools'!E:E,A249)</f>
        <v>0</v>
      </c>
    </row>
    <row r="250" spans="1:6" x14ac:dyDescent="0.3">
      <c r="A250" s="46" t="s">
        <v>2673</v>
      </c>
      <c r="B250" s="3" t="s">
        <v>2672</v>
      </c>
      <c r="C250" s="3" t="str">
        <f t="shared" si="3"/>
        <v>251601</v>
      </c>
      <c r="D250" s="3" t="s">
        <v>2</v>
      </c>
      <c r="E250" s="3">
        <f>COUNTIF('Public Schools'!B:B,A250)</f>
        <v>4</v>
      </c>
      <c r="F250" s="3">
        <f>COUNTIF('Non-Public Schools'!E:E,A250)</f>
        <v>0</v>
      </c>
    </row>
    <row r="251" spans="1:6" x14ac:dyDescent="0.3">
      <c r="A251" s="46" t="s">
        <v>2683</v>
      </c>
      <c r="B251" s="3" t="s">
        <v>2682</v>
      </c>
      <c r="C251" s="3" t="str">
        <f t="shared" si="3"/>
        <v>260101</v>
      </c>
      <c r="D251" s="3" t="s">
        <v>2</v>
      </c>
      <c r="E251" s="3">
        <f>COUNTIF('Public Schools'!B:B,A251)</f>
        <v>4</v>
      </c>
      <c r="F251" s="3">
        <f>COUNTIF('Non-Public Schools'!E:E,A251)</f>
        <v>8</v>
      </c>
    </row>
    <row r="252" spans="1:6" x14ac:dyDescent="0.3">
      <c r="A252" s="46" t="s">
        <v>2709</v>
      </c>
      <c r="B252" s="3" t="s">
        <v>2708</v>
      </c>
      <c r="C252" s="3" t="str">
        <f t="shared" si="3"/>
        <v>260401</v>
      </c>
      <c r="D252" s="3" t="s">
        <v>2</v>
      </c>
      <c r="E252" s="3">
        <f>COUNTIF('Public Schools'!B:B,A252)</f>
        <v>6</v>
      </c>
      <c r="F252" s="3">
        <f>COUNTIF('Non-Public Schools'!E:E,A252)</f>
        <v>4</v>
      </c>
    </row>
    <row r="253" spans="1:6" x14ac:dyDescent="0.3">
      <c r="A253" s="46" t="s">
        <v>2730</v>
      </c>
      <c r="B253" s="3" t="s">
        <v>2729</v>
      </c>
      <c r="C253" s="3" t="str">
        <f t="shared" si="3"/>
        <v>260501</v>
      </c>
      <c r="D253" s="3" t="s">
        <v>2</v>
      </c>
      <c r="E253" s="3">
        <f>COUNTIF('Public Schools'!B:B,A253)</f>
        <v>17</v>
      </c>
      <c r="F253" s="3">
        <f>COUNTIF('Non-Public Schools'!E:E,A253)</f>
        <v>4</v>
      </c>
    </row>
    <row r="254" spans="1:6" x14ac:dyDescent="0.3">
      <c r="A254" s="46" t="s">
        <v>2774</v>
      </c>
      <c r="B254" s="3" t="s">
        <v>2773</v>
      </c>
      <c r="C254" s="3" t="str">
        <f t="shared" si="3"/>
        <v>260801</v>
      </c>
      <c r="D254" s="3" t="s">
        <v>2</v>
      </c>
      <c r="E254" s="3">
        <f>COUNTIF('Public Schools'!B:B,A254)</f>
        <v>6</v>
      </c>
      <c r="F254" s="3">
        <f>COUNTIF('Non-Public Schools'!E:E,A254)</f>
        <v>4</v>
      </c>
    </row>
    <row r="255" spans="1:6" x14ac:dyDescent="0.3">
      <c r="A255" s="46" t="s">
        <v>2797</v>
      </c>
      <c r="B255" s="3" t="s">
        <v>2796</v>
      </c>
      <c r="C255" s="3" t="str">
        <f t="shared" si="3"/>
        <v>260803</v>
      </c>
      <c r="D255" s="3" t="s">
        <v>2</v>
      </c>
      <c r="E255" s="3">
        <f>COUNTIF('Public Schools'!B:B,A255)</f>
        <v>10</v>
      </c>
      <c r="F255" s="3">
        <f>COUNTIF('Non-Public Schools'!E:E,A255)</f>
        <v>1</v>
      </c>
    </row>
    <row r="256" spans="1:6" x14ac:dyDescent="0.3">
      <c r="A256" s="46" t="s">
        <v>2820</v>
      </c>
      <c r="B256" s="3" t="s">
        <v>2819</v>
      </c>
      <c r="C256" s="3" t="str">
        <f t="shared" si="3"/>
        <v>260901</v>
      </c>
      <c r="D256" s="3" t="s">
        <v>2</v>
      </c>
      <c r="E256" s="3">
        <f>COUNTIF('Public Schools'!B:B,A256)</f>
        <v>4</v>
      </c>
      <c r="F256" s="3">
        <f>COUNTIF('Non-Public Schools'!E:E,A256)</f>
        <v>1</v>
      </c>
    </row>
    <row r="257" spans="1:6" x14ac:dyDescent="0.3">
      <c r="A257" s="46" t="s">
        <v>2832</v>
      </c>
      <c r="B257" s="3" t="s">
        <v>2831</v>
      </c>
      <c r="C257" s="3" t="str">
        <f t="shared" si="3"/>
        <v>261001</v>
      </c>
      <c r="D257" s="3" t="s">
        <v>2</v>
      </c>
      <c r="E257" s="3">
        <f>COUNTIF('Public Schools'!B:B,A257)</f>
        <v>6</v>
      </c>
      <c r="F257" s="3">
        <f>COUNTIF('Non-Public Schools'!E:E,A257)</f>
        <v>0</v>
      </c>
    </row>
    <row r="258" spans="1:6" x14ac:dyDescent="0.3">
      <c r="A258" s="46" t="s">
        <v>2846</v>
      </c>
      <c r="B258" s="3" t="s">
        <v>2845</v>
      </c>
      <c r="C258" s="3" t="str">
        <f t="shared" ref="C258:C321" si="4">LEFT(B258,6)</f>
        <v>261101</v>
      </c>
      <c r="D258" s="3" t="s">
        <v>2</v>
      </c>
      <c r="E258" s="3">
        <f>COUNTIF('Public Schools'!B:B,A258)</f>
        <v>5</v>
      </c>
      <c r="F258" s="3">
        <f>COUNTIF('Non-Public Schools'!E:E,A258)</f>
        <v>1</v>
      </c>
    </row>
    <row r="259" spans="1:6" x14ac:dyDescent="0.3">
      <c r="A259" s="46" t="s">
        <v>2859</v>
      </c>
      <c r="B259" s="3" t="s">
        <v>2858</v>
      </c>
      <c r="C259" s="3" t="str">
        <f t="shared" si="4"/>
        <v>261201</v>
      </c>
      <c r="D259" s="3" t="s">
        <v>2</v>
      </c>
      <c r="E259" s="3">
        <f>COUNTIF('Public Schools'!B:B,A259)</f>
        <v>6</v>
      </c>
      <c r="F259" s="3">
        <f>COUNTIF('Non-Public Schools'!E:E,A259)</f>
        <v>5</v>
      </c>
    </row>
    <row r="260" spans="1:6" x14ac:dyDescent="0.3">
      <c r="A260" s="46" t="s">
        <v>2881</v>
      </c>
      <c r="B260" s="3" t="s">
        <v>2880</v>
      </c>
      <c r="C260" s="3" t="str">
        <f t="shared" si="4"/>
        <v>261301</v>
      </c>
      <c r="D260" s="3" t="s">
        <v>2</v>
      </c>
      <c r="E260" s="3">
        <f>COUNTIF('Public Schools'!B:B,A260)</f>
        <v>8</v>
      </c>
      <c r="F260" s="3">
        <f>COUNTIF('Non-Public Schools'!E:E,A260)</f>
        <v>0</v>
      </c>
    </row>
    <row r="261" spans="1:6" x14ac:dyDescent="0.3">
      <c r="A261" s="46" t="s">
        <v>2899</v>
      </c>
      <c r="B261" s="3" t="s">
        <v>2898</v>
      </c>
      <c r="C261" s="3" t="str">
        <f t="shared" si="4"/>
        <v>261313</v>
      </c>
      <c r="D261" s="3" t="s">
        <v>2</v>
      </c>
      <c r="E261" s="3">
        <f>COUNTIF('Public Schools'!B:B,A261)</f>
        <v>2</v>
      </c>
      <c r="F261" s="3">
        <f>COUNTIF('Non-Public Schools'!E:E,A261)</f>
        <v>1</v>
      </c>
    </row>
    <row r="262" spans="1:6" x14ac:dyDescent="0.3">
      <c r="A262" s="46" t="s">
        <v>2907</v>
      </c>
      <c r="B262" s="3" t="s">
        <v>2906</v>
      </c>
      <c r="C262" s="3" t="str">
        <f t="shared" si="4"/>
        <v>261401</v>
      </c>
      <c r="D262" s="3" t="s">
        <v>2</v>
      </c>
      <c r="E262" s="3">
        <f>COUNTIF('Public Schools'!B:B,A262)</f>
        <v>9</v>
      </c>
      <c r="F262" s="3">
        <f>COUNTIF('Non-Public Schools'!E:E,A262)</f>
        <v>3</v>
      </c>
    </row>
    <row r="263" spans="1:6" x14ac:dyDescent="0.3">
      <c r="A263" s="46" t="s">
        <v>2933</v>
      </c>
      <c r="B263" s="3" t="s">
        <v>2932</v>
      </c>
      <c r="C263" s="3" t="str">
        <f t="shared" si="4"/>
        <v>261501</v>
      </c>
      <c r="D263" s="3" t="s">
        <v>2</v>
      </c>
      <c r="E263" s="3">
        <f>COUNTIF('Public Schools'!B:B,A263)</f>
        <v>5</v>
      </c>
      <c r="F263" s="3">
        <f>COUNTIF('Non-Public Schools'!E:E,A263)</f>
        <v>0</v>
      </c>
    </row>
    <row r="264" spans="1:6" x14ac:dyDescent="0.3">
      <c r="A264" s="46" t="s">
        <v>2945</v>
      </c>
      <c r="B264" s="3" t="s">
        <v>2944</v>
      </c>
      <c r="C264" s="3" t="str">
        <f t="shared" si="4"/>
        <v>261600</v>
      </c>
      <c r="D264" s="3" t="s">
        <v>2</v>
      </c>
      <c r="E264" s="3">
        <f>COUNTIF('Public Schools'!B:B,A264)</f>
        <v>53</v>
      </c>
      <c r="F264" s="3">
        <f>COUNTIF('Non-Public Schools'!E:E,A264)</f>
        <v>11</v>
      </c>
    </row>
    <row r="265" spans="1:6" x14ac:dyDescent="0.3">
      <c r="A265" s="46" t="s">
        <v>3075</v>
      </c>
      <c r="B265" s="3" t="s">
        <v>3074</v>
      </c>
      <c r="C265" s="3" t="str">
        <f t="shared" si="4"/>
        <v>261701</v>
      </c>
      <c r="D265" s="3" t="s">
        <v>2</v>
      </c>
      <c r="E265" s="3">
        <f>COUNTIF('Public Schools'!B:B,A265)</f>
        <v>9</v>
      </c>
      <c r="F265" s="3">
        <f>COUNTIF('Non-Public Schools'!E:E,A265)</f>
        <v>3</v>
      </c>
    </row>
    <row r="266" spans="1:6" x14ac:dyDescent="0.3">
      <c r="A266" s="46" t="s">
        <v>3101</v>
      </c>
      <c r="B266" s="3" t="s">
        <v>3100</v>
      </c>
      <c r="C266" s="3" t="str">
        <f t="shared" si="4"/>
        <v>261801</v>
      </c>
      <c r="D266" s="3" t="s">
        <v>2</v>
      </c>
      <c r="E266" s="3">
        <f>COUNTIF('Public Schools'!B:B,A266)</f>
        <v>5</v>
      </c>
      <c r="F266" s="3">
        <f>COUNTIF('Non-Public Schools'!E:E,A266)</f>
        <v>1</v>
      </c>
    </row>
    <row r="267" spans="1:6" x14ac:dyDescent="0.3">
      <c r="A267" s="46" t="s">
        <v>3115</v>
      </c>
      <c r="B267" s="3" t="s">
        <v>3114</v>
      </c>
      <c r="C267" s="3" t="str">
        <f t="shared" si="4"/>
        <v>261901</v>
      </c>
      <c r="D267" s="3" t="s">
        <v>2</v>
      </c>
      <c r="E267" s="3">
        <f>COUNTIF('Public Schools'!B:B,A267)</f>
        <v>11</v>
      </c>
      <c r="F267" s="3">
        <f>COUNTIF('Non-Public Schools'!E:E,A267)</f>
        <v>5</v>
      </c>
    </row>
    <row r="268" spans="1:6" x14ac:dyDescent="0.3">
      <c r="A268" s="46" t="s">
        <v>3149</v>
      </c>
      <c r="B268" s="3" t="s">
        <v>3148</v>
      </c>
      <c r="C268" s="3" t="str">
        <f t="shared" si="4"/>
        <v>262001</v>
      </c>
      <c r="D268" s="3" t="s">
        <v>2</v>
      </c>
      <c r="E268" s="3">
        <f>COUNTIF('Public Schools'!B:B,A268)</f>
        <v>2</v>
      </c>
      <c r="F268" s="3">
        <f>COUNTIF('Non-Public Schools'!E:E,A268)</f>
        <v>1</v>
      </c>
    </row>
    <row r="269" spans="1:6" x14ac:dyDescent="0.3">
      <c r="A269" s="46" t="s">
        <v>3157</v>
      </c>
      <c r="B269" s="3" t="s">
        <v>3156</v>
      </c>
      <c r="C269" s="3" t="str">
        <f t="shared" si="4"/>
        <v>270100</v>
      </c>
      <c r="D269" s="3" t="s">
        <v>2</v>
      </c>
      <c r="E269" s="3">
        <f>COUNTIF('Public Schools'!B:B,A269)</f>
        <v>6</v>
      </c>
      <c r="F269" s="3">
        <f>COUNTIF('Non-Public Schools'!E:E,A269)</f>
        <v>1</v>
      </c>
    </row>
    <row r="270" spans="1:6" x14ac:dyDescent="0.3">
      <c r="A270" s="46" t="s">
        <v>3173</v>
      </c>
      <c r="B270" s="3" t="s">
        <v>3172</v>
      </c>
      <c r="C270" s="3" t="str">
        <f t="shared" si="4"/>
        <v>270301</v>
      </c>
      <c r="D270" s="3" t="s">
        <v>2</v>
      </c>
      <c r="E270" s="3">
        <f>COUNTIF('Public Schools'!B:B,A270)</f>
        <v>3</v>
      </c>
      <c r="F270" s="3">
        <f>COUNTIF('Non-Public Schools'!E:E,A270)</f>
        <v>1</v>
      </c>
    </row>
    <row r="271" spans="1:6" x14ac:dyDescent="0.3">
      <c r="A271" s="46" t="s">
        <v>3183</v>
      </c>
      <c r="B271" s="3" t="s">
        <v>3182</v>
      </c>
      <c r="C271" s="3" t="str">
        <f t="shared" si="4"/>
        <v>270601</v>
      </c>
      <c r="D271" s="3" t="s">
        <v>2</v>
      </c>
      <c r="E271" s="3">
        <f>COUNTIF('Public Schools'!B:B,A271)</f>
        <v>3</v>
      </c>
      <c r="F271" s="3">
        <f>COUNTIF('Non-Public Schools'!E:E,A271)</f>
        <v>1</v>
      </c>
    </row>
    <row r="272" spans="1:6" x14ac:dyDescent="0.3">
      <c r="A272" s="46" t="s">
        <v>3193</v>
      </c>
      <c r="B272" s="3" t="s">
        <v>3192</v>
      </c>
      <c r="C272" s="3" t="str">
        <f t="shared" si="4"/>
        <v>270701</v>
      </c>
      <c r="D272" s="3" t="s">
        <v>2</v>
      </c>
      <c r="E272" s="3">
        <f>COUNTIF('Public Schools'!B:B,A272)</f>
        <v>2</v>
      </c>
      <c r="F272" s="3">
        <f>COUNTIF('Non-Public Schools'!E:E,A272)</f>
        <v>1</v>
      </c>
    </row>
    <row r="273" spans="1:6" x14ac:dyDescent="0.3">
      <c r="A273" s="46" t="s">
        <v>3201</v>
      </c>
      <c r="B273" s="3" t="s">
        <v>3200</v>
      </c>
      <c r="C273" s="3" t="str">
        <f t="shared" si="4"/>
        <v>271201</v>
      </c>
      <c r="D273" s="3" t="s">
        <v>2</v>
      </c>
      <c r="E273" s="3">
        <f>COUNTIF('Public Schools'!B:B,A273)</f>
        <v>2</v>
      </c>
      <c r="F273" s="3">
        <f>COUNTIF('Non-Public Schools'!E:E,A273)</f>
        <v>0</v>
      </c>
    </row>
    <row r="274" spans="1:6" x14ac:dyDescent="0.3">
      <c r="A274" s="46" t="s">
        <v>3207</v>
      </c>
      <c r="B274" s="3" t="s">
        <v>3206</v>
      </c>
      <c r="C274" s="3" t="str">
        <f t="shared" si="4"/>
        <v>280100</v>
      </c>
      <c r="D274" s="3" t="s">
        <v>2</v>
      </c>
      <c r="E274" s="3">
        <f>COUNTIF('Public Schools'!B:B,A274)</f>
        <v>6</v>
      </c>
      <c r="F274" s="3">
        <f>COUNTIF('Non-Public Schools'!E:E,A274)</f>
        <v>3</v>
      </c>
    </row>
    <row r="275" spans="1:6" x14ac:dyDescent="0.3">
      <c r="A275" s="46" t="s">
        <v>3227</v>
      </c>
      <c r="B275" s="3" t="s">
        <v>3226</v>
      </c>
      <c r="C275" s="3" t="str">
        <f t="shared" si="4"/>
        <v>280201</v>
      </c>
      <c r="D275" s="3" t="s">
        <v>2</v>
      </c>
      <c r="E275" s="3">
        <f>COUNTIF('Public Schools'!B:B,A275)</f>
        <v>10</v>
      </c>
      <c r="F275" s="3">
        <f>COUNTIF('Non-Public Schools'!E:E,A275)</f>
        <v>2</v>
      </c>
    </row>
    <row r="276" spans="1:6" x14ac:dyDescent="0.3">
      <c r="A276" s="46" t="s">
        <v>3252</v>
      </c>
      <c r="B276" s="3" t="s">
        <v>3251</v>
      </c>
      <c r="C276" s="3" t="str">
        <f t="shared" si="4"/>
        <v>280202</v>
      </c>
      <c r="D276" s="3" t="s">
        <v>2</v>
      </c>
      <c r="E276" s="3">
        <f>COUNTIF('Public Schools'!B:B,A276)</f>
        <v>8</v>
      </c>
      <c r="F276" s="3">
        <f>COUNTIF('Non-Public Schools'!E:E,A276)</f>
        <v>6</v>
      </c>
    </row>
    <row r="277" spans="1:6" x14ac:dyDescent="0.3">
      <c r="A277" s="46" t="s">
        <v>3282</v>
      </c>
      <c r="B277" s="3" t="s">
        <v>3281</v>
      </c>
      <c r="C277" s="3" t="str">
        <f t="shared" si="4"/>
        <v>280203</v>
      </c>
      <c r="D277" s="3" t="s">
        <v>2</v>
      </c>
      <c r="E277" s="3">
        <f>COUNTIF('Public Schools'!B:B,A277)</f>
        <v>9</v>
      </c>
      <c r="F277" s="3">
        <f>COUNTIF('Non-Public Schools'!E:E,A277)</f>
        <v>0</v>
      </c>
    </row>
    <row r="278" spans="1:6" x14ac:dyDescent="0.3">
      <c r="A278" s="46" t="s">
        <v>3301</v>
      </c>
      <c r="B278" s="3" t="s">
        <v>3300</v>
      </c>
      <c r="C278" s="3" t="str">
        <f t="shared" si="4"/>
        <v>280204</v>
      </c>
      <c r="D278" s="3" t="s">
        <v>2</v>
      </c>
      <c r="E278" s="3">
        <f>COUNTIF('Public Schools'!B:B,A278)</f>
        <v>5</v>
      </c>
      <c r="F278" s="3">
        <f>COUNTIF('Non-Public Schools'!E:E,A278)</f>
        <v>1</v>
      </c>
    </row>
    <row r="279" spans="1:6" x14ac:dyDescent="0.3">
      <c r="A279" s="46" t="s">
        <v>3315</v>
      </c>
      <c r="B279" s="3" t="s">
        <v>3314</v>
      </c>
      <c r="C279" s="3" t="str">
        <f t="shared" si="4"/>
        <v>280205</v>
      </c>
      <c r="D279" s="3" t="s">
        <v>2</v>
      </c>
      <c r="E279" s="3">
        <f>COUNTIF('Public Schools'!B:B,A279)</f>
        <v>10</v>
      </c>
      <c r="F279" s="3">
        <f>COUNTIF('Non-Public Schools'!E:E,A279)</f>
        <v>2</v>
      </c>
    </row>
    <row r="280" spans="1:6" x14ac:dyDescent="0.3">
      <c r="A280" s="46" t="s">
        <v>3340</v>
      </c>
      <c r="B280" s="3" t="s">
        <v>3339</v>
      </c>
      <c r="C280" s="3" t="str">
        <f t="shared" si="4"/>
        <v>280206</v>
      </c>
      <c r="D280" s="3" t="s">
        <v>2</v>
      </c>
      <c r="E280" s="3">
        <f>COUNTIF('Public Schools'!B:B,A280)</f>
        <v>4</v>
      </c>
      <c r="F280" s="3">
        <f>COUNTIF('Non-Public Schools'!E:E,A280)</f>
        <v>1</v>
      </c>
    </row>
    <row r="281" spans="1:6" x14ac:dyDescent="0.3">
      <c r="A281" s="46" t="s">
        <v>3352</v>
      </c>
      <c r="B281" s="3" t="s">
        <v>3351</v>
      </c>
      <c r="C281" s="3" t="str">
        <f t="shared" si="4"/>
        <v>280207</v>
      </c>
      <c r="D281" s="3" t="s">
        <v>2</v>
      </c>
      <c r="E281" s="3">
        <f>COUNTIF('Public Schools'!B:B,A281)</f>
        <v>3</v>
      </c>
      <c r="F281" s="3">
        <f>COUNTIF('Non-Public Schools'!E:E,A281)</f>
        <v>1</v>
      </c>
    </row>
    <row r="282" spans="1:6" x14ac:dyDescent="0.3">
      <c r="A282" s="46" t="s">
        <v>3362</v>
      </c>
      <c r="B282" s="3" t="s">
        <v>3361</v>
      </c>
      <c r="C282" s="3" t="str">
        <f t="shared" si="4"/>
        <v>280208</v>
      </c>
      <c r="D282" s="3" t="s">
        <v>2</v>
      </c>
      <c r="E282" s="3">
        <f>COUNTIF('Public Schools'!B:B,A282)</f>
        <v>5</v>
      </c>
      <c r="F282" s="3">
        <f>COUNTIF('Non-Public Schools'!E:E,A282)</f>
        <v>3</v>
      </c>
    </row>
    <row r="283" spans="1:6" x14ac:dyDescent="0.3">
      <c r="A283" s="46" t="s">
        <v>3380</v>
      </c>
      <c r="B283" s="3" t="s">
        <v>3379</v>
      </c>
      <c r="C283" s="3" t="str">
        <f t="shared" si="4"/>
        <v>280209</v>
      </c>
      <c r="D283" s="3" t="s">
        <v>2</v>
      </c>
      <c r="E283" s="3">
        <f>COUNTIF('Public Schools'!B:B,A283)</f>
        <v>8</v>
      </c>
      <c r="F283" s="3">
        <f>COUNTIF('Non-Public Schools'!E:E,A283)</f>
        <v>4</v>
      </c>
    </row>
    <row r="284" spans="1:6" x14ac:dyDescent="0.3">
      <c r="A284" s="46" t="s">
        <v>3406</v>
      </c>
      <c r="B284" s="3" t="s">
        <v>3405</v>
      </c>
      <c r="C284" s="3" t="str">
        <f t="shared" si="4"/>
        <v>280210</v>
      </c>
      <c r="D284" s="3" t="s">
        <v>2</v>
      </c>
      <c r="E284" s="3">
        <f>COUNTIF('Public Schools'!B:B,A284)</f>
        <v>7</v>
      </c>
      <c r="F284" s="3">
        <f>COUNTIF('Non-Public Schools'!E:E,A284)</f>
        <v>2</v>
      </c>
    </row>
    <row r="285" spans="1:6" x14ac:dyDescent="0.3">
      <c r="A285" s="46" t="s">
        <v>3424</v>
      </c>
      <c r="B285" s="3" t="s">
        <v>3423</v>
      </c>
      <c r="C285" s="3" t="str">
        <f t="shared" si="4"/>
        <v>280211</v>
      </c>
      <c r="D285" s="3" t="s">
        <v>2</v>
      </c>
      <c r="E285" s="3">
        <f>COUNTIF('Public Schools'!B:B,A285)</f>
        <v>10</v>
      </c>
      <c r="F285" s="3">
        <f>COUNTIF('Non-Public Schools'!E:E,A285)</f>
        <v>0</v>
      </c>
    </row>
    <row r="286" spans="1:6" x14ac:dyDescent="0.3">
      <c r="A286" s="46" t="s">
        <v>3443</v>
      </c>
      <c r="B286" s="3" t="s">
        <v>3442</v>
      </c>
      <c r="C286" s="3" t="str">
        <f t="shared" si="4"/>
        <v>280212</v>
      </c>
      <c r="D286" s="3" t="s">
        <v>2</v>
      </c>
      <c r="E286" s="3">
        <f>COUNTIF('Public Schools'!B:B,A286)</f>
        <v>4</v>
      </c>
      <c r="F286" s="3">
        <f>COUNTIF('Non-Public Schools'!E:E,A286)</f>
        <v>2</v>
      </c>
    </row>
    <row r="287" spans="1:6" x14ac:dyDescent="0.3">
      <c r="A287" s="46" t="s">
        <v>3457</v>
      </c>
      <c r="B287" s="3" t="s">
        <v>3456</v>
      </c>
      <c r="C287" s="3" t="str">
        <f t="shared" si="4"/>
        <v>280213</v>
      </c>
      <c r="D287" s="3" t="s">
        <v>2</v>
      </c>
      <c r="E287" s="3">
        <f>COUNTIF('Public Schools'!B:B,A287)</f>
        <v>4</v>
      </c>
      <c r="F287" s="3">
        <f>COUNTIF('Non-Public Schools'!E:E,A287)</f>
        <v>1</v>
      </c>
    </row>
    <row r="288" spans="1:6" x14ac:dyDescent="0.3">
      <c r="A288" s="46" t="s">
        <v>3469</v>
      </c>
      <c r="B288" s="3" t="s">
        <v>3468</v>
      </c>
      <c r="C288" s="3" t="str">
        <f t="shared" si="4"/>
        <v>280214</v>
      </c>
      <c r="D288" s="3" t="s">
        <v>2</v>
      </c>
      <c r="E288" s="3">
        <f>COUNTIF('Public Schools'!B:B,A288)</f>
        <v>5</v>
      </c>
      <c r="F288" s="3">
        <f>COUNTIF('Non-Public Schools'!E:E,A288)</f>
        <v>4</v>
      </c>
    </row>
    <row r="289" spans="1:6" x14ac:dyDescent="0.3">
      <c r="A289" s="46" t="s">
        <v>3489</v>
      </c>
      <c r="B289" s="3" t="s">
        <v>3488</v>
      </c>
      <c r="C289" s="3" t="str">
        <f t="shared" si="4"/>
        <v>280215</v>
      </c>
      <c r="D289" s="3" t="s">
        <v>2</v>
      </c>
      <c r="E289" s="3">
        <f>COUNTIF('Public Schools'!B:B,A289)</f>
        <v>5</v>
      </c>
      <c r="F289" s="3">
        <f>COUNTIF('Non-Public Schools'!E:E,A289)</f>
        <v>11</v>
      </c>
    </row>
    <row r="290" spans="1:6" x14ac:dyDescent="0.3">
      <c r="A290" s="46" t="s">
        <v>3522</v>
      </c>
      <c r="B290" s="3" t="s">
        <v>3521</v>
      </c>
      <c r="C290" s="3" t="str">
        <f t="shared" si="4"/>
        <v>280216</v>
      </c>
      <c r="D290" s="3" t="s">
        <v>2</v>
      </c>
      <c r="E290" s="3">
        <f>COUNTIF('Public Schools'!B:B,A290)</f>
        <v>6</v>
      </c>
      <c r="F290" s="3">
        <f>COUNTIF('Non-Public Schools'!E:E,A290)</f>
        <v>2</v>
      </c>
    </row>
    <row r="291" spans="1:6" x14ac:dyDescent="0.3">
      <c r="A291" s="46" t="s">
        <v>3540</v>
      </c>
      <c r="B291" s="3" t="s">
        <v>3539</v>
      </c>
      <c r="C291" s="3" t="str">
        <f t="shared" si="4"/>
        <v>280217</v>
      </c>
      <c r="D291" s="3" t="s">
        <v>2</v>
      </c>
      <c r="E291" s="3">
        <f>COUNTIF('Public Schools'!B:B,A291)</f>
        <v>3</v>
      </c>
      <c r="F291" s="3">
        <f>COUNTIF('Non-Public Schools'!E:E,A291)</f>
        <v>0</v>
      </c>
    </row>
    <row r="292" spans="1:6" x14ac:dyDescent="0.3">
      <c r="A292" s="46" t="s">
        <v>3548</v>
      </c>
      <c r="B292" s="3" t="s">
        <v>3547</v>
      </c>
      <c r="C292" s="3" t="str">
        <f t="shared" si="4"/>
        <v>280218</v>
      </c>
      <c r="D292" s="3" t="s">
        <v>2</v>
      </c>
      <c r="E292" s="3">
        <f>COUNTIF('Public Schools'!B:B,A292)</f>
        <v>7</v>
      </c>
      <c r="F292" s="3">
        <f>COUNTIF('Non-Public Schools'!E:E,A292)</f>
        <v>3</v>
      </c>
    </row>
    <row r="293" spans="1:6" x14ac:dyDescent="0.3">
      <c r="A293" s="46" t="s">
        <v>3569</v>
      </c>
      <c r="B293" s="3" t="s">
        <v>3568</v>
      </c>
      <c r="C293" s="3" t="str">
        <f t="shared" si="4"/>
        <v>280219</v>
      </c>
      <c r="D293" s="3" t="s">
        <v>2</v>
      </c>
      <c r="E293" s="3">
        <f>COUNTIF('Public Schools'!B:B,A293)</f>
        <v>3</v>
      </c>
      <c r="F293" s="3">
        <f>COUNTIF('Non-Public Schools'!E:E,A293)</f>
        <v>1</v>
      </c>
    </row>
    <row r="294" spans="1:6" x14ac:dyDescent="0.3">
      <c r="A294" s="46" t="s">
        <v>3579</v>
      </c>
      <c r="B294" s="3" t="s">
        <v>3578</v>
      </c>
      <c r="C294" s="3" t="str">
        <f t="shared" si="4"/>
        <v>280220</v>
      </c>
      <c r="D294" s="3" t="s">
        <v>2</v>
      </c>
      <c r="E294" s="3">
        <f>COUNTIF('Public Schools'!B:B,A294)</f>
        <v>7</v>
      </c>
      <c r="F294" s="3">
        <f>COUNTIF('Non-Public Schools'!E:E,A294)</f>
        <v>1</v>
      </c>
    </row>
    <row r="295" spans="1:6" x14ac:dyDescent="0.3">
      <c r="A295" s="46" t="s">
        <v>3597</v>
      </c>
      <c r="B295" s="3" t="s">
        <v>3596</v>
      </c>
      <c r="C295" s="3" t="str">
        <f t="shared" si="4"/>
        <v>280221</v>
      </c>
      <c r="D295" s="3" t="s">
        <v>2</v>
      </c>
      <c r="E295" s="3">
        <f>COUNTIF('Public Schools'!B:B,A295)</f>
        <v>7</v>
      </c>
      <c r="F295" s="3">
        <f>COUNTIF('Non-Public Schools'!E:E,A295)</f>
        <v>2</v>
      </c>
    </row>
    <row r="296" spans="1:6" x14ac:dyDescent="0.3">
      <c r="A296" s="46" t="s">
        <v>3617</v>
      </c>
      <c r="B296" s="3" t="s">
        <v>3616</v>
      </c>
      <c r="C296" s="3" t="str">
        <f t="shared" si="4"/>
        <v>280222</v>
      </c>
      <c r="D296" s="3" t="s">
        <v>2</v>
      </c>
      <c r="E296" s="3">
        <f>COUNTIF('Public Schools'!B:B,A296)</f>
        <v>2</v>
      </c>
      <c r="F296" s="3">
        <f>COUNTIF('Non-Public Schools'!E:E,A296)</f>
        <v>1</v>
      </c>
    </row>
    <row r="297" spans="1:6" x14ac:dyDescent="0.3">
      <c r="A297" s="46" t="s">
        <v>3624</v>
      </c>
      <c r="B297" s="3" t="s">
        <v>3623</v>
      </c>
      <c r="C297" s="3" t="str">
        <f t="shared" si="4"/>
        <v>280223</v>
      </c>
      <c r="D297" s="3" t="s">
        <v>2</v>
      </c>
      <c r="E297" s="3">
        <f>COUNTIF('Public Schools'!B:B,A297)</f>
        <v>5</v>
      </c>
      <c r="F297" s="3">
        <f>COUNTIF('Non-Public Schools'!E:E,A297)</f>
        <v>2</v>
      </c>
    </row>
    <row r="298" spans="1:6" x14ac:dyDescent="0.3">
      <c r="A298" s="46" t="s">
        <v>3640</v>
      </c>
      <c r="B298" s="3" t="s">
        <v>3639</v>
      </c>
      <c r="C298" s="3" t="str">
        <f t="shared" si="4"/>
        <v>280224</v>
      </c>
      <c r="D298" s="3" t="s">
        <v>2</v>
      </c>
      <c r="E298" s="3">
        <f>COUNTIF('Public Schools'!B:B,A298)</f>
        <v>3</v>
      </c>
      <c r="F298" s="3">
        <f>COUNTIF('Non-Public Schools'!E:E,A298)</f>
        <v>3</v>
      </c>
    </row>
    <row r="299" spans="1:6" x14ac:dyDescent="0.3">
      <c r="A299" s="46" t="s">
        <v>3654</v>
      </c>
      <c r="B299" s="3" t="s">
        <v>3653</v>
      </c>
      <c r="C299" s="3" t="str">
        <f t="shared" si="4"/>
        <v>280225</v>
      </c>
      <c r="D299" s="3" t="s">
        <v>2</v>
      </c>
      <c r="E299" s="3">
        <f>COUNTIF('Public Schools'!B:B,A299)</f>
        <v>3</v>
      </c>
      <c r="F299" s="3">
        <f>COUNTIF('Non-Public Schools'!E:E,A299)</f>
        <v>2</v>
      </c>
    </row>
    <row r="300" spans="1:6" x14ac:dyDescent="0.3">
      <c r="A300" s="46" t="s">
        <v>3666</v>
      </c>
      <c r="B300" s="3" t="s">
        <v>3665</v>
      </c>
      <c r="C300" s="3" t="str">
        <f t="shared" si="4"/>
        <v>280226</v>
      </c>
      <c r="D300" s="3" t="s">
        <v>2</v>
      </c>
      <c r="E300" s="3">
        <f>COUNTIF('Public Schools'!B:B,A300)</f>
        <v>4</v>
      </c>
      <c r="F300" s="3">
        <f>COUNTIF('Non-Public Schools'!E:E,A300)</f>
        <v>0</v>
      </c>
    </row>
    <row r="301" spans="1:6" x14ac:dyDescent="0.3">
      <c r="A301" s="46" t="s">
        <v>3676</v>
      </c>
      <c r="B301" s="3" t="s">
        <v>3675</v>
      </c>
      <c r="C301" s="3" t="str">
        <f t="shared" si="4"/>
        <v>280227</v>
      </c>
      <c r="D301" s="3" t="s">
        <v>2</v>
      </c>
      <c r="E301" s="3">
        <f>COUNTIF('Public Schools'!B:B,A301)</f>
        <v>5</v>
      </c>
      <c r="F301" s="3">
        <f>COUNTIF('Non-Public Schools'!E:E,A301)</f>
        <v>3</v>
      </c>
    </row>
    <row r="302" spans="1:6" x14ac:dyDescent="0.3">
      <c r="A302" s="46" t="s">
        <v>3692</v>
      </c>
      <c r="B302" s="3" t="s">
        <v>3691</v>
      </c>
      <c r="C302" s="3" t="str">
        <f t="shared" si="4"/>
        <v>280229</v>
      </c>
      <c r="D302" s="3" t="s">
        <v>2</v>
      </c>
      <c r="E302" s="3">
        <f>COUNTIF('Public Schools'!B:B,A302)</f>
        <v>3</v>
      </c>
      <c r="F302" s="3">
        <f>COUNTIF('Non-Public Schools'!E:E,A302)</f>
        <v>2</v>
      </c>
    </row>
    <row r="303" spans="1:6" x14ac:dyDescent="0.3">
      <c r="A303" s="46" t="s">
        <v>3704</v>
      </c>
      <c r="B303" s="3" t="s">
        <v>3703</v>
      </c>
      <c r="C303" s="3" t="str">
        <f t="shared" si="4"/>
        <v>280230</v>
      </c>
      <c r="D303" s="3" t="s">
        <v>2</v>
      </c>
      <c r="E303" s="3">
        <f>COUNTIF('Public Schools'!B:B,A303)</f>
        <v>3</v>
      </c>
      <c r="F303" s="3">
        <f>COUNTIF('Non-Public Schools'!E:E,A303)</f>
        <v>0</v>
      </c>
    </row>
    <row r="304" spans="1:6" x14ac:dyDescent="0.3">
      <c r="A304" s="46" t="s">
        <v>3712</v>
      </c>
      <c r="B304" s="3" t="s">
        <v>3711</v>
      </c>
      <c r="C304" s="3" t="str">
        <f t="shared" si="4"/>
        <v>280231</v>
      </c>
      <c r="D304" s="3" t="s">
        <v>2</v>
      </c>
      <c r="E304" s="3">
        <f>COUNTIF('Public Schools'!B:B,A304)</f>
        <v>2</v>
      </c>
      <c r="F304" s="3">
        <f>COUNTIF('Non-Public Schools'!E:E,A304)</f>
        <v>0</v>
      </c>
    </row>
    <row r="305" spans="1:6" x14ac:dyDescent="0.3">
      <c r="A305" s="46" t="s">
        <v>3718</v>
      </c>
      <c r="B305" s="3" t="s">
        <v>3717</v>
      </c>
      <c r="C305" s="3" t="str">
        <f t="shared" si="4"/>
        <v>280251</v>
      </c>
      <c r="D305" s="3" t="s">
        <v>2</v>
      </c>
      <c r="E305" s="3">
        <f>COUNTIF('Public Schools'!B:B,A305)</f>
        <v>4</v>
      </c>
      <c r="F305" s="3">
        <f>COUNTIF('Non-Public Schools'!E:E,A305)</f>
        <v>0</v>
      </c>
    </row>
    <row r="306" spans="1:6" x14ac:dyDescent="0.3">
      <c r="A306" s="46" t="s">
        <v>3728</v>
      </c>
      <c r="B306" s="3" t="s">
        <v>3727</v>
      </c>
      <c r="C306" s="3" t="str">
        <f t="shared" si="4"/>
        <v>280252</v>
      </c>
      <c r="D306" s="3" t="s">
        <v>2</v>
      </c>
      <c r="E306" s="3">
        <f>COUNTIF('Public Schools'!B:B,A306)</f>
        <v>5</v>
      </c>
      <c r="F306" s="3">
        <f>COUNTIF('Non-Public Schools'!E:E,A306)</f>
        <v>0</v>
      </c>
    </row>
    <row r="307" spans="1:6" x14ac:dyDescent="0.3">
      <c r="A307" s="46" t="s">
        <v>3740</v>
      </c>
      <c r="B307" s="3" t="s">
        <v>3739</v>
      </c>
      <c r="C307" s="3" t="str">
        <f t="shared" si="4"/>
        <v>280253</v>
      </c>
      <c r="D307" s="3" t="s">
        <v>2</v>
      </c>
      <c r="E307" s="3">
        <f>COUNTIF('Public Schools'!B:B,A307)</f>
        <v>5</v>
      </c>
      <c r="F307" s="3">
        <f>COUNTIF('Non-Public Schools'!E:E,A307)</f>
        <v>0</v>
      </c>
    </row>
    <row r="308" spans="1:6" x14ac:dyDescent="0.3">
      <c r="A308" s="46" t="s">
        <v>3752</v>
      </c>
      <c r="B308" s="3" t="s">
        <v>3751</v>
      </c>
      <c r="C308" s="3" t="str">
        <f t="shared" si="4"/>
        <v>280300</v>
      </c>
      <c r="D308" s="3" t="s">
        <v>2</v>
      </c>
      <c r="E308" s="3">
        <f>COUNTIF('Public Schools'!B:B,A308)</f>
        <v>6</v>
      </c>
      <c r="F308" s="3">
        <f>COUNTIF('Non-Public Schools'!E:E,A308)</f>
        <v>4</v>
      </c>
    </row>
    <row r="309" spans="1:6" x14ac:dyDescent="0.3">
      <c r="A309" s="46" t="s">
        <v>3773</v>
      </c>
      <c r="B309" s="3" t="s">
        <v>3772</v>
      </c>
      <c r="C309" s="3" t="str">
        <f t="shared" si="4"/>
        <v>280401</v>
      </c>
      <c r="D309" s="3" t="s">
        <v>2</v>
      </c>
      <c r="E309" s="3">
        <f>COUNTIF('Public Schools'!B:B,A309)</f>
        <v>6</v>
      </c>
      <c r="F309" s="3">
        <f>COUNTIF('Non-Public Schools'!E:E,A309)</f>
        <v>7</v>
      </c>
    </row>
    <row r="310" spans="1:6" x14ac:dyDescent="0.3">
      <c r="A310" s="46" t="s">
        <v>3800</v>
      </c>
      <c r="B310" s="3" t="s">
        <v>3799</v>
      </c>
      <c r="C310" s="3" t="str">
        <f t="shared" si="4"/>
        <v>280402</v>
      </c>
      <c r="D310" s="3" t="s">
        <v>2</v>
      </c>
      <c r="E310" s="3">
        <f>COUNTIF('Public Schools'!B:B,A310)</f>
        <v>3</v>
      </c>
      <c r="F310" s="3">
        <f>COUNTIF('Non-Public Schools'!E:E,A310)</f>
        <v>0</v>
      </c>
    </row>
    <row r="311" spans="1:6" x14ac:dyDescent="0.3">
      <c r="A311" s="46" t="s">
        <v>3808</v>
      </c>
      <c r="B311" s="3" t="s">
        <v>3807</v>
      </c>
      <c r="C311" s="3" t="str">
        <f t="shared" si="4"/>
        <v>280403</v>
      </c>
      <c r="D311" s="3" t="s">
        <v>2</v>
      </c>
      <c r="E311" s="3">
        <f>COUNTIF('Public Schools'!B:B,A311)</f>
        <v>5</v>
      </c>
      <c r="F311" s="3">
        <f>COUNTIF('Non-Public Schools'!E:E,A311)</f>
        <v>0</v>
      </c>
    </row>
    <row r="312" spans="1:6" x14ac:dyDescent="0.3">
      <c r="A312" s="46" t="s">
        <v>3820</v>
      </c>
      <c r="B312" s="3" t="s">
        <v>3819</v>
      </c>
      <c r="C312" s="3" t="str">
        <f t="shared" si="4"/>
        <v>280404</v>
      </c>
      <c r="D312" s="3" t="s">
        <v>2</v>
      </c>
      <c r="E312" s="3">
        <f>COUNTIF('Public Schools'!B:B,A312)</f>
        <v>7</v>
      </c>
      <c r="F312" s="3">
        <f>COUNTIF('Non-Public Schools'!E:E,A312)</f>
        <v>3</v>
      </c>
    </row>
    <row r="313" spans="1:6" x14ac:dyDescent="0.3">
      <c r="A313" s="46" t="s">
        <v>3842</v>
      </c>
      <c r="B313" s="3" t="s">
        <v>3841</v>
      </c>
      <c r="C313" s="3" t="str">
        <f t="shared" si="4"/>
        <v>280405</v>
      </c>
      <c r="D313" s="3" t="s">
        <v>2</v>
      </c>
      <c r="E313" s="3">
        <f>COUNTIF('Public Schools'!B:B,A313)</f>
        <v>4</v>
      </c>
      <c r="F313" s="3">
        <f>COUNTIF('Non-Public Schools'!E:E,A313)</f>
        <v>1</v>
      </c>
    </row>
    <row r="314" spans="1:6" x14ac:dyDescent="0.3">
      <c r="A314" s="46" t="s">
        <v>3854</v>
      </c>
      <c r="B314" s="3" t="s">
        <v>3853</v>
      </c>
      <c r="C314" s="3" t="str">
        <f t="shared" si="4"/>
        <v>280406</v>
      </c>
      <c r="D314" s="3" t="s">
        <v>2</v>
      </c>
      <c r="E314" s="3">
        <f>COUNTIF('Public Schools'!B:B,A314)</f>
        <v>4</v>
      </c>
      <c r="F314" s="3">
        <f>COUNTIF('Non-Public Schools'!E:E,A314)</f>
        <v>3</v>
      </c>
    </row>
    <row r="315" spans="1:6" x14ac:dyDescent="0.3">
      <c r="A315" s="46" t="s">
        <v>3868</v>
      </c>
      <c r="B315" s="3" t="s">
        <v>3867</v>
      </c>
      <c r="C315" s="3" t="str">
        <f t="shared" si="4"/>
        <v>280407</v>
      </c>
      <c r="D315" s="3" t="s">
        <v>2</v>
      </c>
      <c r="E315" s="3">
        <f>COUNTIF('Public Schools'!B:B,A315)</f>
        <v>10</v>
      </c>
      <c r="F315" s="3">
        <f>COUNTIF('Non-Public Schools'!E:E,A315)</f>
        <v>5</v>
      </c>
    </row>
    <row r="316" spans="1:6" x14ac:dyDescent="0.3">
      <c r="A316" s="46" t="s">
        <v>3900</v>
      </c>
      <c r="B316" s="3" t="s">
        <v>3899</v>
      </c>
      <c r="C316" s="3" t="str">
        <f t="shared" si="4"/>
        <v>280409</v>
      </c>
      <c r="D316" s="3" t="s">
        <v>2</v>
      </c>
      <c r="E316" s="3">
        <f>COUNTIF('Public Schools'!B:B,A316)</f>
        <v>5</v>
      </c>
      <c r="F316" s="3">
        <f>COUNTIF('Non-Public Schools'!E:E,A316)</f>
        <v>3</v>
      </c>
    </row>
    <row r="317" spans="1:6" x14ac:dyDescent="0.3">
      <c r="A317" s="46" t="s">
        <v>3917</v>
      </c>
      <c r="B317" s="3" t="s">
        <v>3916</v>
      </c>
      <c r="C317" s="3" t="str">
        <f t="shared" si="4"/>
        <v>280410</v>
      </c>
      <c r="D317" s="3" t="s">
        <v>2</v>
      </c>
      <c r="E317" s="3">
        <f>COUNTIF('Public Schools'!B:B,A317)</f>
        <v>5</v>
      </c>
      <c r="F317" s="3">
        <f>COUNTIF('Non-Public Schools'!E:E,A317)</f>
        <v>3</v>
      </c>
    </row>
    <row r="318" spans="1:6" x14ac:dyDescent="0.3">
      <c r="A318" s="46" t="s">
        <v>3935</v>
      </c>
      <c r="B318" s="3" t="s">
        <v>3934</v>
      </c>
      <c r="C318" s="3" t="str">
        <f t="shared" si="4"/>
        <v>280411</v>
      </c>
      <c r="D318" s="3" t="s">
        <v>2</v>
      </c>
      <c r="E318" s="3">
        <f>COUNTIF('Public Schools'!B:B,A318)</f>
        <v>3</v>
      </c>
      <c r="F318" s="3">
        <f>COUNTIF('Non-Public Schools'!E:E,A318)</f>
        <v>0</v>
      </c>
    </row>
    <row r="319" spans="1:6" x14ac:dyDescent="0.3">
      <c r="A319" s="46" t="s">
        <v>3943</v>
      </c>
      <c r="B319" s="3" t="s">
        <v>3942</v>
      </c>
      <c r="C319" s="3" t="str">
        <f t="shared" si="4"/>
        <v>280501</v>
      </c>
      <c r="D319" s="3" t="s">
        <v>2</v>
      </c>
      <c r="E319" s="3">
        <f>COUNTIF('Public Schools'!B:B,A319)</f>
        <v>5</v>
      </c>
      <c r="F319" s="3">
        <f>COUNTIF('Non-Public Schools'!E:E,A319)</f>
        <v>1</v>
      </c>
    </row>
    <row r="320" spans="1:6" x14ac:dyDescent="0.3">
      <c r="A320" s="46" t="s">
        <v>3957</v>
      </c>
      <c r="B320" s="3" t="s">
        <v>3956</v>
      </c>
      <c r="C320" s="3" t="str">
        <f t="shared" si="4"/>
        <v>280502</v>
      </c>
      <c r="D320" s="3" t="s">
        <v>2</v>
      </c>
      <c r="E320" s="3">
        <f>COUNTIF('Public Schools'!B:B,A320)</f>
        <v>10</v>
      </c>
      <c r="F320" s="3">
        <f>COUNTIF('Non-Public Schools'!E:E,A320)</f>
        <v>6</v>
      </c>
    </row>
    <row r="321" spans="1:6" x14ac:dyDescent="0.3">
      <c r="A321" s="46" t="s">
        <v>3990</v>
      </c>
      <c r="B321" s="3" t="s">
        <v>3989</v>
      </c>
      <c r="C321" s="3" t="str">
        <f t="shared" si="4"/>
        <v>280503</v>
      </c>
      <c r="D321" s="3" t="s">
        <v>2</v>
      </c>
      <c r="E321" s="3">
        <f>COUNTIF('Public Schools'!B:B,A321)</f>
        <v>4</v>
      </c>
      <c r="F321" s="3">
        <f>COUNTIF('Non-Public Schools'!E:E,A321)</f>
        <v>2</v>
      </c>
    </row>
    <row r="322" spans="1:6" x14ac:dyDescent="0.3">
      <c r="A322" s="46" t="s">
        <v>4004</v>
      </c>
      <c r="B322" s="3" t="s">
        <v>4003</v>
      </c>
      <c r="C322" s="3" t="str">
        <f t="shared" ref="C322:C385" si="5">LEFT(B322,6)</f>
        <v>280504</v>
      </c>
      <c r="D322" s="3" t="s">
        <v>2</v>
      </c>
      <c r="E322" s="3">
        <f>COUNTIF('Public Schools'!B:B,A322)</f>
        <v>8</v>
      </c>
      <c r="F322" s="3">
        <f>COUNTIF('Non-Public Schools'!E:E,A322)</f>
        <v>3</v>
      </c>
    </row>
    <row r="323" spans="1:6" x14ac:dyDescent="0.3">
      <c r="A323" s="46" t="s">
        <v>4027</v>
      </c>
      <c r="B323" s="3" t="s">
        <v>4026</v>
      </c>
      <c r="C323" s="3" t="str">
        <f t="shared" si="5"/>
        <v>280506</v>
      </c>
      <c r="D323" s="3" t="s">
        <v>2</v>
      </c>
      <c r="E323" s="3">
        <f>COUNTIF('Public Schools'!B:B,A323)</f>
        <v>3</v>
      </c>
      <c r="F323" s="3">
        <f>COUNTIF('Non-Public Schools'!E:E,A323)</f>
        <v>4</v>
      </c>
    </row>
    <row r="324" spans="1:6" x14ac:dyDescent="0.3">
      <c r="A324" s="46" t="s">
        <v>4042</v>
      </c>
      <c r="B324" s="3" t="s">
        <v>4041</v>
      </c>
      <c r="C324" s="3" t="str">
        <f t="shared" si="5"/>
        <v>280515</v>
      </c>
      <c r="D324" s="3" t="s">
        <v>2</v>
      </c>
      <c r="E324" s="3">
        <f>COUNTIF('Public Schools'!B:B,A324)</f>
        <v>5</v>
      </c>
      <c r="F324" s="3">
        <f>COUNTIF('Non-Public Schools'!E:E,A324)</f>
        <v>3</v>
      </c>
    </row>
    <row r="325" spans="1:6" x14ac:dyDescent="0.3">
      <c r="A325" s="46" t="s">
        <v>4060</v>
      </c>
      <c r="B325" s="3" t="s">
        <v>4059</v>
      </c>
      <c r="C325" s="3" t="str">
        <f t="shared" si="5"/>
        <v>280517</v>
      </c>
      <c r="D325" s="3" t="s">
        <v>2</v>
      </c>
      <c r="E325" s="3">
        <f>COUNTIF('Public Schools'!B:B,A325)</f>
        <v>9</v>
      </c>
      <c r="F325" s="3">
        <f>COUNTIF('Non-Public Schools'!E:E,A325)</f>
        <v>5</v>
      </c>
    </row>
    <row r="326" spans="1:6" x14ac:dyDescent="0.3">
      <c r="A326" s="46" t="s">
        <v>4088</v>
      </c>
      <c r="B326" s="3" t="s">
        <v>4087</v>
      </c>
      <c r="C326" s="3" t="str">
        <f t="shared" si="5"/>
        <v>280518</v>
      </c>
      <c r="D326" s="3" t="s">
        <v>2</v>
      </c>
      <c r="E326" s="3">
        <f>COUNTIF('Public Schools'!B:B,A326)</f>
        <v>5</v>
      </c>
      <c r="F326" s="3">
        <f>COUNTIF('Non-Public Schools'!E:E,A326)</f>
        <v>3</v>
      </c>
    </row>
    <row r="327" spans="1:6" x14ac:dyDescent="0.3">
      <c r="A327" s="46" t="s">
        <v>4106</v>
      </c>
      <c r="B327" s="3" t="s">
        <v>4105</v>
      </c>
      <c r="C327" s="3" t="str">
        <f t="shared" si="5"/>
        <v>280521</v>
      </c>
      <c r="D327" s="3" t="s">
        <v>2</v>
      </c>
      <c r="E327" s="3">
        <f>COUNTIF('Public Schools'!B:B,A327)</f>
        <v>5</v>
      </c>
      <c r="F327" s="3">
        <f>COUNTIF('Non-Public Schools'!E:E,A327)</f>
        <v>0</v>
      </c>
    </row>
    <row r="328" spans="1:6" x14ac:dyDescent="0.3">
      <c r="A328" s="46" t="s">
        <v>4117</v>
      </c>
      <c r="B328" s="3" t="s">
        <v>4116</v>
      </c>
      <c r="C328" s="3" t="str">
        <f t="shared" si="5"/>
        <v>280522</v>
      </c>
      <c r="D328" s="3" t="s">
        <v>2</v>
      </c>
      <c r="E328" s="3">
        <f>COUNTIF('Public Schools'!B:B,A328)</f>
        <v>6</v>
      </c>
      <c r="F328" s="3">
        <f>COUNTIF('Non-Public Schools'!E:E,A328)</f>
        <v>1</v>
      </c>
    </row>
    <row r="329" spans="1:6" x14ac:dyDescent="0.3">
      <c r="A329" s="46" t="s">
        <v>4133</v>
      </c>
      <c r="B329" s="3" t="s">
        <v>4132</v>
      </c>
      <c r="C329" s="3" t="str">
        <f t="shared" si="5"/>
        <v>280523</v>
      </c>
      <c r="D329" s="3" t="s">
        <v>2</v>
      </c>
      <c r="E329" s="3">
        <f>COUNTIF('Public Schools'!B:B,A329)</f>
        <v>9</v>
      </c>
      <c r="F329" s="3">
        <f>COUNTIF('Non-Public Schools'!E:E,A329)</f>
        <v>2</v>
      </c>
    </row>
    <row r="330" spans="1:6" x14ac:dyDescent="0.3">
      <c r="A330" s="46" t="s">
        <v>4157</v>
      </c>
      <c r="B330" s="3" t="s">
        <v>4156</v>
      </c>
      <c r="C330" s="3" t="str">
        <f t="shared" si="5"/>
        <v>300000</v>
      </c>
      <c r="D330" s="3" t="s">
        <v>2</v>
      </c>
      <c r="E330" s="3">
        <f>COUNTIF('Public Schools'!B:B,A330)</f>
        <v>37</v>
      </c>
      <c r="F330" s="3">
        <f>COUNTIF('Non-Public Schools'!E:E,A330)</f>
        <v>0</v>
      </c>
    </row>
    <row r="331" spans="1:6" x14ac:dyDescent="0.3">
      <c r="A331" s="46" t="s">
        <v>4233</v>
      </c>
      <c r="B331" s="3" t="s">
        <v>4232</v>
      </c>
      <c r="C331" s="3" t="str">
        <f t="shared" si="5"/>
        <v>307500</v>
      </c>
      <c r="D331" s="3" t="s">
        <v>2</v>
      </c>
      <c r="E331" s="3">
        <f>COUNTIF('Public Schools'!B:B,A331)</f>
        <v>59</v>
      </c>
      <c r="F331" s="3">
        <f>COUNTIF('Non-Public Schools'!E:E,A331)</f>
        <v>0</v>
      </c>
    </row>
    <row r="332" spans="1:6" x14ac:dyDescent="0.3">
      <c r="A332" s="46" t="s">
        <v>4350</v>
      </c>
      <c r="B332" s="3" t="s">
        <v>4349</v>
      </c>
      <c r="C332" s="3" t="str">
        <f t="shared" si="5"/>
        <v>310000</v>
      </c>
      <c r="D332" s="3" t="s">
        <v>2</v>
      </c>
      <c r="E332" s="3">
        <f>COUNTIF('Public Schools'!B:B,A332)</f>
        <v>0</v>
      </c>
      <c r="F332" s="3">
        <f>COUNTIF('Non-Public Schools'!E:E,A332)</f>
        <v>0</v>
      </c>
    </row>
    <row r="333" spans="1:6" x14ac:dyDescent="0.3">
      <c r="A333" s="46" t="s">
        <v>4352</v>
      </c>
      <c r="B333" s="3" t="s">
        <v>4351</v>
      </c>
      <c r="C333" s="3" t="str">
        <f t="shared" si="5"/>
        <v>310100</v>
      </c>
      <c r="D333" s="3" t="s">
        <v>2</v>
      </c>
      <c r="E333" s="3">
        <f>COUNTIF('Public Schools'!B:B,A333)</f>
        <v>29</v>
      </c>
      <c r="F333" s="3">
        <f>COUNTIF('Non-Public Schools'!E:E,A333)</f>
        <v>10</v>
      </c>
    </row>
    <row r="334" spans="1:6" x14ac:dyDescent="0.3">
      <c r="A334" s="46" t="s">
        <v>4431</v>
      </c>
      <c r="B334" s="3" t="s">
        <v>4430</v>
      </c>
      <c r="C334" s="3" t="str">
        <f t="shared" si="5"/>
        <v>310200</v>
      </c>
      <c r="D334" s="3" t="s">
        <v>2</v>
      </c>
      <c r="E334" s="3">
        <f>COUNTIF('Public Schools'!B:B,A334)</f>
        <v>117</v>
      </c>
      <c r="F334" s="3">
        <f>COUNTIF('Non-Public Schools'!E:E,A334)</f>
        <v>89</v>
      </c>
    </row>
    <row r="335" spans="1:6" x14ac:dyDescent="0.3">
      <c r="A335" s="46" t="s">
        <v>4844</v>
      </c>
      <c r="B335" s="3" t="s">
        <v>4843</v>
      </c>
      <c r="C335" s="3" t="str">
        <f t="shared" si="5"/>
        <v>310300</v>
      </c>
      <c r="D335" s="3" t="s">
        <v>2</v>
      </c>
      <c r="E335" s="3">
        <f>COUNTIF('Public Schools'!B:B,A335)</f>
        <v>45</v>
      </c>
      <c r="F335" s="3">
        <f>COUNTIF('Non-Public Schools'!E:E,A335)</f>
        <v>48</v>
      </c>
    </row>
    <row r="336" spans="1:6" x14ac:dyDescent="0.3">
      <c r="A336" s="46" t="s">
        <v>5029</v>
      </c>
      <c r="B336" s="3" t="s">
        <v>5028</v>
      </c>
      <c r="C336" s="3" t="str">
        <f t="shared" si="5"/>
        <v>310400</v>
      </c>
      <c r="D336" s="3" t="s">
        <v>2</v>
      </c>
      <c r="E336" s="3">
        <f>COUNTIF('Public Schools'!B:B,A336)</f>
        <v>31</v>
      </c>
      <c r="F336" s="3">
        <f>COUNTIF('Non-Public Schools'!E:E,A336)</f>
        <v>8</v>
      </c>
    </row>
    <row r="337" spans="1:6" x14ac:dyDescent="0.3">
      <c r="A337" s="46" t="s">
        <v>5108</v>
      </c>
      <c r="B337" s="3" t="s">
        <v>5107</v>
      </c>
      <c r="C337" s="3" t="str">
        <f t="shared" si="5"/>
        <v>310500</v>
      </c>
      <c r="D337" s="3" t="s">
        <v>2</v>
      </c>
      <c r="E337" s="3">
        <f>COUNTIF('Public Schools'!B:B,A337)</f>
        <v>29</v>
      </c>
      <c r="F337" s="3">
        <f>COUNTIF('Non-Public Schools'!E:E,A337)</f>
        <v>8</v>
      </c>
    </row>
    <row r="338" spans="1:6" x14ac:dyDescent="0.3">
      <c r="A338" s="46" t="s">
        <v>5184</v>
      </c>
      <c r="B338" s="3" t="s">
        <v>5183</v>
      </c>
      <c r="C338" s="3" t="str">
        <f t="shared" si="5"/>
        <v>310600</v>
      </c>
      <c r="D338" s="3" t="s">
        <v>2</v>
      </c>
      <c r="E338" s="3">
        <f>COUNTIF('Public Schools'!B:B,A338)</f>
        <v>48</v>
      </c>
      <c r="F338" s="3">
        <f>COUNTIF('Non-Public Schools'!E:E,A338)</f>
        <v>9</v>
      </c>
    </row>
    <row r="339" spans="1:6" x14ac:dyDescent="0.3">
      <c r="A339" s="46" t="s">
        <v>5298</v>
      </c>
      <c r="B339" s="3" t="s">
        <v>5297</v>
      </c>
      <c r="C339" s="3" t="str">
        <f t="shared" si="5"/>
        <v>320000</v>
      </c>
      <c r="D339" s="3" t="s">
        <v>2</v>
      </c>
      <c r="E339" s="3">
        <f>COUNTIF('Public Schools'!B:B,A339)</f>
        <v>0</v>
      </c>
      <c r="F339" s="3">
        <f>COUNTIF('Non-Public Schools'!E:E,A339)</f>
        <v>0</v>
      </c>
    </row>
    <row r="340" spans="1:6" x14ac:dyDescent="0.3">
      <c r="A340" s="46" t="s">
        <v>5300</v>
      </c>
      <c r="B340" s="3" t="s">
        <v>5299</v>
      </c>
      <c r="C340" s="3" t="str">
        <f t="shared" si="5"/>
        <v>320700</v>
      </c>
      <c r="D340" s="3" t="s">
        <v>2</v>
      </c>
      <c r="E340" s="3">
        <f>COUNTIF('Public Schools'!B:B,A340)</f>
        <v>42</v>
      </c>
      <c r="F340" s="3">
        <f>COUNTIF('Non-Public Schools'!E:E,A340)</f>
        <v>7</v>
      </c>
    </row>
    <row r="341" spans="1:6" x14ac:dyDescent="0.3">
      <c r="A341" s="46" t="s">
        <v>5398</v>
      </c>
      <c r="B341" s="3" t="s">
        <v>5397</v>
      </c>
      <c r="C341" s="3" t="str">
        <f t="shared" si="5"/>
        <v>320800</v>
      </c>
      <c r="D341" s="3" t="s">
        <v>2</v>
      </c>
      <c r="E341" s="3">
        <f>COUNTIF('Public Schools'!B:B,A341)</f>
        <v>56</v>
      </c>
      <c r="F341" s="3">
        <f>COUNTIF('Non-Public Schools'!E:E,A341)</f>
        <v>13</v>
      </c>
    </row>
    <row r="342" spans="1:6" x14ac:dyDescent="0.3">
      <c r="A342" s="46" t="s">
        <v>5535</v>
      </c>
      <c r="B342" s="3" t="s">
        <v>5534</v>
      </c>
      <c r="C342" s="3" t="str">
        <f t="shared" si="5"/>
        <v>320900</v>
      </c>
      <c r="D342" s="3" t="s">
        <v>2</v>
      </c>
      <c r="E342" s="3">
        <f>COUNTIF('Public Schools'!B:B,A342)</f>
        <v>70</v>
      </c>
      <c r="F342" s="3">
        <f>COUNTIF('Non-Public Schools'!E:E,A342)</f>
        <v>6</v>
      </c>
    </row>
    <row r="343" spans="1:6" x14ac:dyDescent="0.3">
      <c r="A343" s="46" t="s">
        <v>5686</v>
      </c>
      <c r="B343" s="3" t="s">
        <v>5685</v>
      </c>
      <c r="C343" s="3" t="str">
        <f t="shared" si="5"/>
        <v>321000</v>
      </c>
      <c r="D343" s="3" t="s">
        <v>2</v>
      </c>
      <c r="E343" s="3">
        <f>COUNTIF('Public Schools'!B:B,A343)</f>
        <v>85</v>
      </c>
      <c r="F343" s="3">
        <f>COUNTIF('Non-Public Schools'!E:E,A343)</f>
        <v>28</v>
      </c>
    </row>
    <row r="344" spans="1:6" x14ac:dyDescent="0.3">
      <c r="A344" s="46" t="s">
        <v>5910</v>
      </c>
      <c r="B344" s="3" t="s">
        <v>5909</v>
      </c>
      <c r="C344" s="3" t="str">
        <f t="shared" si="5"/>
        <v>321100</v>
      </c>
      <c r="D344" s="3" t="s">
        <v>2</v>
      </c>
      <c r="E344" s="3">
        <f>COUNTIF('Public Schools'!B:B,A344)</f>
        <v>63</v>
      </c>
      <c r="F344" s="3">
        <f>COUNTIF('Non-Public Schools'!E:E,A344)</f>
        <v>33</v>
      </c>
    </row>
    <row r="345" spans="1:6" x14ac:dyDescent="0.3">
      <c r="A345" s="46" t="s">
        <v>6100</v>
      </c>
      <c r="B345" s="3" t="s">
        <v>6099</v>
      </c>
      <c r="C345" s="3" t="str">
        <f t="shared" si="5"/>
        <v>321200</v>
      </c>
      <c r="D345" s="3" t="s">
        <v>2</v>
      </c>
      <c r="E345" s="3">
        <f>COUNTIF('Public Schools'!B:B,A345)</f>
        <v>50</v>
      </c>
      <c r="F345" s="3">
        <f>COUNTIF('Non-Public Schools'!E:E,A345)</f>
        <v>3</v>
      </c>
    </row>
    <row r="346" spans="1:6" x14ac:dyDescent="0.3">
      <c r="A346" s="46" t="s">
        <v>6208</v>
      </c>
      <c r="B346" s="3" t="s">
        <v>6207</v>
      </c>
      <c r="C346" s="3" t="str">
        <f t="shared" si="5"/>
        <v>330000</v>
      </c>
      <c r="D346" s="3" t="s">
        <v>2</v>
      </c>
      <c r="E346" s="3">
        <f>COUNTIF('Public Schools'!B:B,A346)</f>
        <v>0</v>
      </c>
      <c r="F346" s="3">
        <f>COUNTIF('Non-Public Schools'!E:E,A346)</f>
        <v>0</v>
      </c>
    </row>
    <row r="347" spans="1:6" x14ac:dyDescent="0.3">
      <c r="A347" s="46" t="s">
        <v>6210</v>
      </c>
      <c r="B347" s="3" t="s">
        <v>6209</v>
      </c>
      <c r="C347" s="3" t="str">
        <f t="shared" si="5"/>
        <v>331300</v>
      </c>
      <c r="D347" s="3" t="s">
        <v>2</v>
      </c>
      <c r="E347" s="3">
        <f>COUNTIF('Public Schools'!B:B,A347)</f>
        <v>41</v>
      </c>
      <c r="F347" s="3">
        <f>COUNTIF('Non-Public Schools'!E:E,A347)</f>
        <v>24</v>
      </c>
    </row>
    <row r="348" spans="1:6" x14ac:dyDescent="0.3">
      <c r="A348" s="46" t="s">
        <v>6341</v>
      </c>
      <c r="B348" s="3" t="s">
        <v>6340</v>
      </c>
      <c r="C348" s="3" t="str">
        <f t="shared" si="5"/>
        <v>331400</v>
      </c>
      <c r="D348" s="3" t="s">
        <v>2</v>
      </c>
      <c r="E348" s="3">
        <f>COUNTIF('Public Schools'!B:B,A348)</f>
        <v>39</v>
      </c>
      <c r="F348" s="3">
        <f>COUNTIF('Non-Public Schools'!E:E,A348)</f>
        <v>39</v>
      </c>
    </row>
    <row r="349" spans="1:6" x14ac:dyDescent="0.3">
      <c r="A349" s="46" t="s">
        <v>6499</v>
      </c>
      <c r="B349" s="3" t="s">
        <v>6498</v>
      </c>
      <c r="C349" s="3" t="str">
        <f t="shared" si="5"/>
        <v>331500</v>
      </c>
      <c r="D349" s="3" t="s">
        <v>2</v>
      </c>
      <c r="E349" s="3">
        <f>COUNTIF('Public Schools'!B:B,A349)</f>
        <v>47</v>
      </c>
      <c r="F349" s="3">
        <f>COUNTIF('Non-Public Schools'!E:E,A349)</f>
        <v>30</v>
      </c>
    </row>
    <row r="350" spans="1:6" x14ac:dyDescent="0.3">
      <c r="A350" s="46" t="s">
        <v>6655</v>
      </c>
      <c r="B350" s="3" t="s">
        <v>6654</v>
      </c>
      <c r="C350" s="3" t="str">
        <f t="shared" si="5"/>
        <v>331600</v>
      </c>
      <c r="D350" s="3" t="s">
        <v>2</v>
      </c>
      <c r="E350" s="3">
        <f>COUNTIF('Public Schools'!B:B,A350)</f>
        <v>26</v>
      </c>
      <c r="F350" s="3">
        <f>COUNTIF('Non-Public Schools'!E:E,A350)</f>
        <v>1</v>
      </c>
    </row>
    <row r="351" spans="1:6" x14ac:dyDescent="0.3">
      <c r="A351" s="46" t="s">
        <v>6711</v>
      </c>
      <c r="B351" s="3" t="s">
        <v>6710</v>
      </c>
      <c r="C351" s="3" t="str">
        <f t="shared" si="5"/>
        <v>331700</v>
      </c>
      <c r="D351" s="3" t="s">
        <v>2</v>
      </c>
      <c r="E351" s="3">
        <f>COUNTIF('Public Schools'!B:B,A351)</f>
        <v>50</v>
      </c>
      <c r="F351" s="3">
        <f>COUNTIF('Non-Public Schools'!E:E,A351)</f>
        <v>27</v>
      </c>
    </row>
    <row r="352" spans="1:6" x14ac:dyDescent="0.3">
      <c r="A352" s="46" t="s">
        <v>6866</v>
      </c>
      <c r="B352" s="3" t="s">
        <v>6865</v>
      </c>
      <c r="C352" s="3" t="str">
        <f t="shared" si="5"/>
        <v>331800</v>
      </c>
      <c r="D352" s="3" t="s">
        <v>2</v>
      </c>
      <c r="E352" s="3">
        <f>COUNTIF('Public Schools'!B:B,A352)</f>
        <v>35</v>
      </c>
      <c r="F352" s="3">
        <f>COUNTIF('Non-Public Schools'!E:E,A352)</f>
        <v>19</v>
      </c>
    </row>
    <row r="353" spans="1:6" x14ac:dyDescent="0.3">
      <c r="A353" s="46" t="s">
        <v>6976</v>
      </c>
      <c r="B353" s="3" t="s">
        <v>6975</v>
      </c>
      <c r="C353" s="3" t="str">
        <f t="shared" si="5"/>
        <v>331900</v>
      </c>
      <c r="D353" s="3" t="s">
        <v>2</v>
      </c>
      <c r="E353" s="3">
        <f>COUNTIF('Public Schools'!B:B,A353)</f>
        <v>49</v>
      </c>
      <c r="F353" s="3">
        <f>COUNTIF('Non-Public Schools'!E:E,A353)</f>
        <v>10</v>
      </c>
    </row>
    <row r="354" spans="1:6" x14ac:dyDescent="0.3">
      <c r="A354" s="46" t="s">
        <v>7096</v>
      </c>
      <c r="B354" s="3" t="s">
        <v>7095</v>
      </c>
      <c r="C354" s="3" t="str">
        <f t="shared" si="5"/>
        <v>332000</v>
      </c>
      <c r="D354" s="3" t="s">
        <v>2</v>
      </c>
      <c r="E354" s="3">
        <f>COUNTIF('Public Schools'!B:B,A354)</f>
        <v>43</v>
      </c>
      <c r="F354" s="3">
        <f>COUNTIF('Non-Public Schools'!E:E,A354)</f>
        <v>86</v>
      </c>
    </row>
    <row r="355" spans="1:6" x14ac:dyDescent="0.3">
      <c r="A355" s="46" t="s">
        <v>7352</v>
      </c>
      <c r="B355" s="3" t="s">
        <v>7351</v>
      </c>
      <c r="C355" s="3" t="str">
        <f t="shared" si="5"/>
        <v>332100</v>
      </c>
      <c r="D355" s="3" t="s">
        <v>2</v>
      </c>
      <c r="E355" s="3">
        <f>COUNTIF('Public Schools'!B:B,A355)</f>
        <v>40</v>
      </c>
      <c r="F355" s="3">
        <f>COUNTIF('Non-Public Schools'!E:E,A355)</f>
        <v>51</v>
      </c>
    </row>
    <row r="356" spans="1:6" x14ac:dyDescent="0.3">
      <c r="A356" s="46" t="s">
        <v>7535</v>
      </c>
      <c r="B356" s="3" t="s">
        <v>7534</v>
      </c>
      <c r="C356" s="3" t="str">
        <f t="shared" si="5"/>
        <v>332200</v>
      </c>
      <c r="D356" s="3" t="s">
        <v>2</v>
      </c>
      <c r="E356" s="3">
        <f>COUNTIF('Public Schools'!B:B,A356)</f>
        <v>39</v>
      </c>
      <c r="F356" s="3">
        <f>COUNTIF('Non-Public Schools'!E:E,A356)</f>
        <v>51</v>
      </c>
    </row>
    <row r="357" spans="1:6" x14ac:dyDescent="0.3">
      <c r="A357" s="46" t="s">
        <v>7717</v>
      </c>
      <c r="B357" s="3" t="s">
        <v>7716</v>
      </c>
      <c r="C357" s="3" t="str">
        <f t="shared" si="5"/>
        <v>332300</v>
      </c>
      <c r="D357" s="3" t="s">
        <v>2</v>
      </c>
      <c r="E357" s="3">
        <f>COUNTIF('Public Schools'!B:B,A357)</f>
        <v>29</v>
      </c>
      <c r="F357" s="3">
        <f>COUNTIF('Non-Public Schools'!E:E,A357)</f>
        <v>2</v>
      </c>
    </row>
    <row r="358" spans="1:6" x14ac:dyDescent="0.3">
      <c r="A358" s="46" t="s">
        <v>7781</v>
      </c>
      <c r="B358" s="3" t="s">
        <v>7780</v>
      </c>
      <c r="C358" s="3" t="str">
        <f t="shared" si="5"/>
        <v>333200</v>
      </c>
      <c r="D358" s="3" t="s">
        <v>2</v>
      </c>
      <c r="E358" s="3">
        <f>COUNTIF('Public Schools'!B:B,A358)</f>
        <v>27</v>
      </c>
      <c r="F358" s="3">
        <f>COUNTIF('Non-Public Schools'!E:E,A358)</f>
        <v>3</v>
      </c>
    </row>
    <row r="359" spans="1:6" x14ac:dyDescent="0.3">
      <c r="A359" s="46" t="s">
        <v>7843</v>
      </c>
      <c r="B359" s="3" t="s">
        <v>7842</v>
      </c>
      <c r="C359" s="3" t="str">
        <f t="shared" si="5"/>
        <v>340000</v>
      </c>
      <c r="D359" s="3" t="s">
        <v>2</v>
      </c>
      <c r="E359" s="3">
        <f>COUNTIF('Public Schools'!B:B,A359)</f>
        <v>0</v>
      </c>
      <c r="F359" s="3">
        <f>COUNTIF('Non-Public Schools'!E:E,A359)</f>
        <v>0</v>
      </c>
    </row>
    <row r="360" spans="1:6" x14ac:dyDescent="0.3">
      <c r="A360" s="46" t="s">
        <v>7845</v>
      </c>
      <c r="B360" s="3" t="s">
        <v>7844</v>
      </c>
      <c r="C360" s="3" t="str">
        <f t="shared" si="5"/>
        <v>342400</v>
      </c>
      <c r="D360" s="3" t="s">
        <v>2</v>
      </c>
      <c r="E360" s="3">
        <f>COUNTIF('Public Schools'!B:B,A360)</f>
        <v>56</v>
      </c>
      <c r="F360" s="3">
        <f>COUNTIF('Non-Public Schools'!E:E,A360)</f>
        <v>19</v>
      </c>
    </row>
    <row r="361" spans="1:6" x14ac:dyDescent="0.3">
      <c r="A361" s="46" t="s">
        <v>7997</v>
      </c>
      <c r="B361" s="3" t="s">
        <v>7996</v>
      </c>
      <c r="C361" s="3" t="str">
        <f t="shared" si="5"/>
        <v>342500</v>
      </c>
      <c r="D361" s="3" t="s">
        <v>2</v>
      </c>
      <c r="E361" s="3">
        <f>COUNTIF('Public Schools'!B:B,A361)</f>
        <v>45</v>
      </c>
      <c r="F361" s="3">
        <f>COUNTIF('Non-Public Schools'!E:E,A361)</f>
        <v>23</v>
      </c>
    </row>
    <row r="362" spans="1:6" x14ac:dyDescent="0.3">
      <c r="A362" s="46" t="s">
        <v>8134</v>
      </c>
      <c r="B362" s="3" t="s">
        <v>8133</v>
      </c>
      <c r="C362" s="3" t="str">
        <f t="shared" si="5"/>
        <v>342600</v>
      </c>
      <c r="D362" s="3" t="s">
        <v>2</v>
      </c>
      <c r="E362" s="3">
        <f>COUNTIF('Public Schools'!B:B,A362)</f>
        <v>32</v>
      </c>
      <c r="F362" s="3">
        <f>COUNTIF('Non-Public Schools'!E:E,A362)</f>
        <v>15</v>
      </c>
    </row>
    <row r="363" spans="1:6" x14ac:dyDescent="0.3">
      <c r="A363" s="46" t="s">
        <v>8229</v>
      </c>
      <c r="B363" s="3" t="s">
        <v>8228</v>
      </c>
      <c r="C363" s="3" t="str">
        <f t="shared" si="5"/>
        <v>342700</v>
      </c>
      <c r="D363" s="3" t="s">
        <v>2</v>
      </c>
      <c r="E363" s="3">
        <f>COUNTIF('Public Schools'!B:B,A363)</f>
        <v>62</v>
      </c>
      <c r="F363" s="3">
        <f>COUNTIF('Non-Public Schools'!E:E,A363)</f>
        <v>30</v>
      </c>
    </row>
    <row r="364" spans="1:6" x14ac:dyDescent="0.3">
      <c r="A364" s="46" t="s">
        <v>8414</v>
      </c>
      <c r="B364" s="3" t="s">
        <v>8413</v>
      </c>
      <c r="C364" s="3" t="str">
        <f t="shared" si="5"/>
        <v>342800</v>
      </c>
      <c r="D364" s="3" t="s">
        <v>2</v>
      </c>
      <c r="E364" s="3">
        <f>COUNTIF('Public Schools'!B:B,A364)</f>
        <v>50</v>
      </c>
      <c r="F364" s="3">
        <f>COUNTIF('Non-Public Schools'!E:E,A364)</f>
        <v>26</v>
      </c>
    </row>
    <row r="365" spans="1:6" x14ac:dyDescent="0.3">
      <c r="A365" s="46" t="s">
        <v>8567</v>
      </c>
      <c r="B365" s="3" t="s">
        <v>8566</v>
      </c>
      <c r="C365" s="3" t="str">
        <f t="shared" si="5"/>
        <v>342900</v>
      </c>
      <c r="D365" s="3" t="s">
        <v>2</v>
      </c>
      <c r="E365" s="3">
        <f>COUNTIF('Public Schools'!B:B,A365)</f>
        <v>46</v>
      </c>
      <c r="F365" s="3">
        <f>COUNTIF('Non-Public Schools'!E:E,A365)</f>
        <v>24</v>
      </c>
    </row>
    <row r="366" spans="1:6" x14ac:dyDescent="0.3">
      <c r="A366" s="46" t="s">
        <v>8707</v>
      </c>
      <c r="B366" s="3" t="s">
        <v>8706</v>
      </c>
      <c r="C366" s="3" t="str">
        <f t="shared" si="5"/>
        <v>343000</v>
      </c>
      <c r="D366" s="3" t="s">
        <v>2</v>
      </c>
      <c r="E366" s="3">
        <f>COUNTIF('Public Schools'!B:B,A366)</f>
        <v>48</v>
      </c>
      <c r="F366" s="3">
        <f>COUNTIF('Non-Public Schools'!E:E,A366)</f>
        <v>19</v>
      </c>
    </row>
    <row r="367" spans="1:6" x14ac:dyDescent="0.3">
      <c r="A367" s="46" t="s">
        <v>8839</v>
      </c>
      <c r="B367" s="3" t="s">
        <v>8838</v>
      </c>
      <c r="C367" s="3" t="str">
        <f t="shared" si="5"/>
        <v>350000</v>
      </c>
      <c r="D367" s="3" t="s">
        <v>2</v>
      </c>
      <c r="E367" s="3">
        <f>COUNTIF('Public Schools'!B:B,A367)</f>
        <v>0</v>
      </c>
      <c r="F367" s="3">
        <f>COUNTIF('Non-Public Schools'!E:E,A367)</f>
        <v>0</v>
      </c>
    </row>
    <row r="368" spans="1:6" x14ac:dyDescent="0.3">
      <c r="A368" s="46" t="s">
        <v>8841</v>
      </c>
      <c r="B368" s="3" t="s">
        <v>8840</v>
      </c>
      <c r="C368" s="3" t="str">
        <f t="shared" si="5"/>
        <v>353100</v>
      </c>
      <c r="D368" s="3" t="s">
        <v>2</v>
      </c>
      <c r="E368" s="3">
        <f>COUNTIF('Public Schools'!B:B,A368)</f>
        <v>71</v>
      </c>
      <c r="F368" s="3">
        <f>COUNTIF('Non-Public Schools'!E:E,A368)</f>
        <v>49</v>
      </c>
    </row>
    <row r="369" spans="1:6" x14ac:dyDescent="0.3">
      <c r="A369" s="46" t="s">
        <v>9075</v>
      </c>
      <c r="B369" s="3" t="s">
        <v>9074</v>
      </c>
      <c r="C369" s="3" t="str">
        <f t="shared" si="5"/>
        <v>400301</v>
      </c>
      <c r="D369" s="3" t="s">
        <v>2</v>
      </c>
      <c r="E369" s="3">
        <f>COUNTIF('Public Schools'!B:B,A369)</f>
        <v>4</v>
      </c>
      <c r="F369" s="3">
        <f>COUNTIF('Non-Public Schools'!E:E,A369)</f>
        <v>3</v>
      </c>
    </row>
    <row r="370" spans="1:6" x14ac:dyDescent="0.3">
      <c r="A370" s="46" t="s">
        <v>9090</v>
      </c>
      <c r="B370" s="3" t="s">
        <v>9089</v>
      </c>
      <c r="C370" s="3" t="str">
        <f t="shared" si="5"/>
        <v>400400</v>
      </c>
      <c r="D370" s="3" t="s">
        <v>2</v>
      </c>
      <c r="E370" s="3">
        <f>COUNTIF('Public Schools'!B:B,A370)</f>
        <v>8</v>
      </c>
      <c r="F370" s="3">
        <f>COUNTIF('Non-Public Schools'!E:E,A370)</f>
        <v>2</v>
      </c>
    </row>
    <row r="371" spans="1:6" x14ac:dyDescent="0.3">
      <c r="A371" s="46" t="s">
        <v>9112</v>
      </c>
      <c r="B371" s="3" t="s">
        <v>9111</v>
      </c>
      <c r="C371" s="3" t="str">
        <f t="shared" si="5"/>
        <v>400601</v>
      </c>
      <c r="D371" s="3" t="s">
        <v>2</v>
      </c>
      <c r="E371" s="3">
        <f>COUNTIF('Public Schools'!B:B,A371)</f>
        <v>4</v>
      </c>
      <c r="F371" s="3">
        <f>COUNTIF('Non-Public Schools'!E:E,A371)</f>
        <v>0</v>
      </c>
    </row>
    <row r="372" spans="1:6" x14ac:dyDescent="0.3">
      <c r="A372" s="46" t="s">
        <v>9122</v>
      </c>
      <c r="B372" s="3" t="s">
        <v>9121</v>
      </c>
      <c r="C372" s="3" t="str">
        <f t="shared" si="5"/>
        <v>400701</v>
      </c>
      <c r="D372" s="3" t="s">
        <v>2</v>
      </c>
      <c r="E372" s="3">
        <f>COUNTIF('Public Schools'!B:B,A372)</f>
        <v>6</v>
      </c>
      <c r="F372" s="3">
        <f>COUNTIF('Non-Public Schools'!E:E,A372)</f>
        <v>3</v>
      </c>
    </row>
    <row r="373" spans="1:6" x14ac:dyDescent="0.3">
      <c r="A373" s="46" t="s">
        <v>9142</v>
      </c>
      <c r="B373" s="3" t="s">
        <v>9141</v>
      </c>
      <c r="C373" s="3" t="str">
        <f t="shared" si="5"/>
        <v>400800</v>
      </c>
      <c r="D373" s="3" t="s">
        <v>2</v>
      </c>
      <c r="E373" s="3">
        <f>COUNTIF('Public Schools'!B:B,A373)</f>
        <v>11</v>
      </c>
      <c r="F373" s="3">
        <f>COUNTIF('Non-Public Schools'!E:E,A373)</f>
        <v>3</v>
      </c>
    </row>
    <row r="374" spans="1:6" x14ac:dyDescent="0.3">
      <c r="A374" s="46" t="s">
        <v>9172</v>
      </c>
      <c r="B374" s="3" t="s">
        <v>9171</v>
      </c>
      <c r="C374" s="3" t="str">
        <f t="shared" si="5"/>
        <v>400900</v>
      </c>
      <c r="D374" s="3" t="s">
        <v>2</v>
      </c>
      <c r="E374" s="3">
        <f>COUNTIF('Public Schools'!B:B,A374)</f>
        <v>6</v>
      </c>
      <c r="F374" s="3">
        <f>COUNTIF('Non-Public Schools'!E:E,A374)</f>
        <v>1</v>
      </c>
    </row>
    <row r="375" spans="1:6" x14ac:dyDescent="0.3">
      <c r="A375" s="46" t="s">
        <v>9188</v>
      </c>
      <c r="B375" s="3" t="s">
        <v>9187</v>
      </c>
      <c r="C375" s="3" t="str">
        <f t="shared" si="5"/>
        <v>401001</v>
      </c>
      <c r="D375" s="3" t="s">
        <v>2</v>
      </c>
      <c r="E375" s="3">
        <f>COUNTIF('Public Schools'!B:B,A375)</f>
        <v>4</v>
      </c>
      <c r="F375" s="3">
        <f>COUNTIF('Non-Public Schools'!E:E,A375)</f>
        <v>0</v>
      </c>
    </row>
    <row r="376" spans="1:6" x14ac:dyDescent="0.3">
      <c r="A376" s="46" t="s">
        <v>9198</v>
      </c>
      <c r="B376" s="3" t="s">
        <v>9197</v>
      </c>
      <c r="C376" s="3" t="str">
        <f t="shared" si="5"/>
        <v>401201</v>
      </c>
      <c r="D376" s="3" t="s">
        <v>2</v>
      </c>
      <c r="E376" s="3">
        <f>COUNTIF('Public Schools'!B:B,A376)</f>
        <v>3</v>
      </c>
      <c r="F376" s="3">
        <f>COUNTIF('Non-Public Schools'!E:E,A376)</f>
        <v>0</v>
      </c>
    </row>
    <row r="377" spans="1:6" x14ac:dyDescent="0.3">
      <c r="A377" s="46" t="s">
        <v>9206</v>
      </c>
      <c r="B377" s="3" t="s">
        <v>9205</v>
      </c>
      <c r="C377" s="3" t="str">
        <f t="shared" si="5"/>
        <v>401301</v>
      </c>
      <c r="D377" s="3" t="s">
        <v>2</v>
      </c>
      <c r="E377" s="3">
        <f>COUNTIF('Public Schools'!B:B,A377)</f>
        <v>2</v>
      </c>
      <c r="F377" s="3">
        <f>COUNTIF('Non-Public Schools'!E:E,A377)</f>
        <v>0</v>
      </c>
    </row>
    <row r="378" spans="1:6" x14ac:dyDescent="0.3">
      <c r="A378" s="46" t="s">
        <v>9212</v>
      </c>
      <c r="B378" s="3" t="s">
        <v>9211</v>
      </c>
      <c r="C378" s="3" t="str">
        <f t="shared" si="5"/>
        <v>401501</v>
      </c>
      <c r="D378" s="3" t="s">
        <v>2</v>
      </c>
      <c r="E378" s="3">
        <f>COUNTIF('Public Schools'!B:B,A378)</f>
        <v>2</v>
      </c>
      <c r="F378" s="3">
        <f>COUNTIF('Non-Public Schools'!E:E,A378)</f>
        <v>0</v>
      </c>
    </row>
    <row r="379" spans="1:6" x14ac:dyDescent="0.3">
      <c r="A379" s="46" t="s">
        <v>9218</v>
      </c>
      <c r="B379" s="3" t="s">
        <v>9217</v>
      </c>
      <c r="C379" s="3" t="str">
        <f t="shared" si="5"/>
        <v>410401</v>
      </c>
      <c r="D379" s="3" t="s">
        <v>2</v>
      </c>
      <c r="E379" s="3">
        <f>COUNTIF('Public Schools'!B:B,A379)</f>
        <v>5</v>
      </c>
      <c r="F379" s="3">
        <f>COUNTIF('Non-Public Schools'!E:E,A379)</f>
        <v>0</v>
      </c>
    </row>
    <row r="380" spans="1:6" x14ac:dyDescent="0.3">
      <c r="A380" s="46" t="s">
        <v>9230</v>
      </c>
      <c r="B380" s="3" t="s">
        <v>9229</v>
      </c>
      <c r="C380" s="3" t="str">
        <f t="shared" si="5"/>
        <v>410601</v>
      </c>
      <c r="D380" s="3" t="s">
        <v>2</v>
      </c>
      <c r="E380" s="3">
        <f>COUNTIF('Public Schools'!B:B,A380)</f>
        <v>5</v>
      </c>
      <c r="F380" s="3">
        <f>COUNTIF('Non-Public Schools'!E:E,A380)</f>
        <v>0</v>
      </c>
    </row>
    <row r="381" spans="1:6" x14ac:dyDescent="0.3">
      <c r="A381" s="46" t="s">
        <v>9242</v>
      </c>
      <c r="B381" s="3" t="s">
        <v>9241</v>
      </c>
      <c r="C381" s="3" t="str">
        <f t="shared" si="5"/>
        <v>411101</v>
      </c>
      <c r="D381" s="3" t="s">
        <v>2</v>
      </c>
      <c r="E381" s="3">
        <f>COUNTIF('Public Schools'!B:B,A381)</f>
        <v>3</v>
      </c>
      <c r="F381" s="3">
        <f>COUNTIF('Non-Public Schools'!E:E,A381)</f>
        <v>0</v>
      </c>
    </row>
    <row r="382" spans="1:6" x14ac:dyDescent="0.3">
      <c r="A382" s="46" t="s">
        <v>9249</v>
      </c>
      <c r="B382" s="3" t="s">
        <v>9248</v>
      </c>
      <c r="C382" s="3" t="str">
        <f t="shared" si="5"/>
        <v>411501</v>
      </c>
      <c r="D382" s="3" t="s">
        <v>2</v>
      </c>
      <c r="E382" s="3">
        <f>COUNTIF('Public Schools'!B:B,A382)</f>
        <v>5</v>
      </c>
      <c r="F382" s="3">
        <f>COUNTIF('Non-Public Schools'!E:E,A382)</f>
        <v>0</v>
      </c>
    </row>
    <row r="383" spans="1:6" x14ac:dyDescent="0.3">
      <c r="A383" s="46" t="s">
        <v>9261</v>
      </c>
      <c r="B383" s="3" t="s">
        <v>9260</v>
      </c>
      <c r="C383" s="3" t="str">
        <f t="shared" si="5"/>
        <v>411504</v>
      </c>
      <c r="D383" s="3" t="s">
        <v>2</v>
      </c>
      <c r="E383" s="3">
        <f>COUNTIF('Public Schools'!B:B,A383)</f>
        <v>2</v>
      </c>
      <c r="F383" s="3">
        <f>COUNTIF('Non-Public Schools'!E:E,A383)</f>
        <v>1</v>
      </c>
    </row>
    <row r="384" spans="1:6" x14ac:dyDescent="0.3">
      <c r="A384" s="46" t="s">
        <v>9269</v>
      </c>
      <c r="B384" s="3" t="s">
        <v>9268</v>
      </c>
      <c r="C384" s="3" t="str">
        <f t="shared" si="5"/>
        <v>411603</v>
      </c>
      <c r="D384" s="3" t="s">
        <v>2</v>
      </c>
      <c r="E384" s="3">
        <f>COUNTIF('Public Schools'!B:B,A384)</f>
        <v>3</v>
      </c>
      <c r="F384" s="3">
        <f>COUNTIF('Non-Public Schools'!E:E,A384)</f>
        <v>0</v>
      </c>
    </row>
    <row r="385" spans="1:6" x14ac:dyDescent="0.3">
      <c r="A385" s="46" t="s">
        <v>9277</v>
      </c>
      <c r="B385" s="3" t="s">
        <v>9276</v>
      </c>
      <c r="C385" s="3" t="str">
        <f t="shared" si="5"/>
        <v>411701</v>
      </c>
      <c r="D385" s="3" t="s">
        <v>2</v>
      </c>
      <c r="E385" s="3">
        <f>COUNTIF('Public Schools'!B:B,A385)</f>
        <v>2</v>
      </c>
      <c r="F385" s="3">
        <f>COUNTIF('Non-Public Schools'!E:E,A385)</f>
        <v>0</v>
      </c>
    </row>
    <row r="386" spans="1:6" x14ac:dyDescent="0.3">
      <c r="A386" s="46" t="s">
        <v>9283</v>
      </c>
      <c r="B386" s="3" t="s">
        <v>9282</v>
      </c>
      <c r="C386" s="3" t="str">
        <f t="shared" ref="C386:C449" si="6">LEFT(B386,6)</f>
        <v>411800</v>
      </c>
      <c r="D386" s="3" t="s">
        <v>2</v>
      </c>
      <c r="E386" s="3">
        <f>COUNTIF('Public Schools'!B:B,A386)</f>
        <v>10</v>
      </c>
      <c r="F386" s="3">
        <f>COUNTIF('Non-Public Schools'!E:E,A386)</f>
        <v>1</v>
      </c>
    </row>
    <row r="387" spans="1:6" x14ac:dyDescent="0.3">
      <c r="A387" s="46" t="s">
        <v>9307</v>
      </c>
      <c r="B387" s="3" t="s">
        <v>9306</v>
      </c>
      <c r="C387" s="3" t="str">
        <f t="shared" si="6"/>
        <v>411902</v>
      </c>
      <c r="D387" s="3" t="s">
        <v>2</v>
      </c>
      <c r="E387" s="3">
        <f>COUNTIF('Public Schools'!B:B,A387)</f>
        <v>2</v>
      </c>
      <c r="F387" s="3">
        <f>COUNTIF('Non-Public Schools'!E:E,A387)</f>
        <v>0</v>
      </c>
    </row>
    <row r="388" spans="1:6" x14ac:dyDescent="0.3">
      <c r="A388" s="46" t="s">
        <v>9313</v>
      </c>
      <c r="B388" s="3" t="s">
        <v>9312</v>
      </c>
      <c r="C388" s="3" t="str">
        <f t="shared" si="6"/>
        <v>412000</v>
      </c>
      <c r="D388" s="3" t="s">
        <v>2</v>
      </c>
      <c r="E388" s="3">
        <f>COUNTIF('Public Schools'!B:B,A388)</f>
        <v>5</v>
      </c>
      <c r="F388" s="3">
        <f>COUNTIF('Non-Public Schools'!E:E,A388)</f>
        <v>0</v>
      </c>
    </row>
    <row r="389" spans="1:6" x14ac:dyDescent="0.3">
      <c r="A389" s="46" t="s">
        <v>9325</v>
      </c>
      <c r="B389" s="3" t="s">
        <v>9324</v>
      </c>
      <c r="C389" s="3" t="str">
        <f t="shared" si="6"/>
        <v>412201</v>
      </c>
      <c r="D389" s="3" t="s">
        <v>2</v>
      </c>
      <c r="E389" s="3">
        <f>COUNTIF('Public Schools'!B:B,A389)</f>
        <v>4</v>
      </c>
      <c r="F389" s="3">
        <f>COUNTIF('Non-Public Schools'!E:E,A389)</f>
        <v>0</v>
      </c>
    </row>
    <row r="390" spans="1:6" x14ac:dyDescent="0.3">
      <c r="A390" s="46" t="s">
        <v>9335</v>
      </c>
      <c r="B390" s="3" t="s">
        <v>9334</v>
      </c>
      <c r="C390" s="3" t="str">
        <f t="shared" si="6"/>
        <v>412300</v>
      </c>
      <c r="D390" s="3" t="s">
        <v>2</v>
      </c>
      <c r="E390" s="3">
        <f>COUNTIF('Public Schools'!B:B,A390)</f>
        <v>13</v>
      </c>
      <c r="F390" s="3">
        <f>COUNTIF('Non-Public Schools'!E:E,A390)</f>
        <v>4</v>
      </c>
    </row>
    <row r="391" spans="1:6" x14ac:dyDescent="0.3">
      <c r="A391" s="46" t="s">
        <v>9370</v>
      </c>
      <c r="B391" s="3" t="s">
        <v>9369</v>
      </c>
      <c r="C391" s="3" t="str">
        <f t="shared" si="6"/>
        <v>412801</v>
      </c>
      <c r="D391" s="3" t="s">
        <v>2</v>
      </c>
      <c r="E391" s="3">
        <f>COUNTIF('Public Schools'!B:B,A391)</f>
        <v>3</v>
      </c>
      <c r="F391" s="3">
        <f>COUNTIF('Non-Public Schools'!E:E,A391)</f>
        <v>0</v>
      </c>
    </row>
    <row r="392" spans="1:6" x14ac:dyDescent="0.3">
      <c r="A392" s="46" t="s">
        <v>9378</v>
      </c>
      <c r="B392" s="3" t="s">
        <v>9377</v>
      </c>
      <c r="C392" s="3" t="str">
        <f t="shared" si="6"/>
        <v>412901</v>
      </c>
      <c r="D392" s="3" t="s">
        <v>2</v>
      </c>
      <c r="E392" s="3">
        <f>COUNTIF('Public Schools'!B:B,A392)</f>
        <v>2</v>
      </c>
      <c r="F392" s="3">
        <f>COUNTIF('Non-Public Schools'!E:E,A392)</f>
        <v>0</v>
      </c>
    </row>
    <row r="393" spans="1:6" x14ac:dyDescent="0.3">
      <c r="A393" s="46" t="s">
        <v>9384</v>
      </c>
      <c r="B393" s="3" t="s">
        <v>9383</v>
      </c>
      <c r="C393" s="3" t="str">
        <f t="shared" si="6"/>
        <v>412902</v>
      </c>
      <c r="D393" s="3" t="s">
        <v>2</v>
      </c>
      <c r="E393" s="3">
        <f>COUNTIF('Public Schools'!B:B,A393)</f>
        <v>7</v>
      </c>
      <c r="F393" s="3">
        <f>COUNTIF('Non-Public Schools'!E:E,A393)</f>
        <v>1</v>
      </c>
    </row>
    <row r="394" spans="1:6" x14ac:dyDescent="0.3">
      <c r="A394" s="46" t="s">
        <v>9402</v>
      </c>
      <c r="B394" s="3" t="s">
        <v>9401</v>
      </c>
      <c r="C394" s="3" t="str">
        <f t="shared" si="6"/>
        <v>420101</v>
      </c>
      <c r="D394" s="3" t="s">
        <v>2</v>
      </c>
      <c r="E394" s="3">
        <f>COUNTIF('Public Schools'!B:B,A394)</f>
        <v>7</v>
      </c>
      <c r="F394" s="3">
        <f>COUNTIF('Non-Public Schools'!E:E,A394)</f>
        <v>3</v>
      </c>
    </row>
    <row r="395" spans="1:6" x14ac:dyDescent="0.3">
      <c r="A395" s="46" t="s">
        <v>9423</v>
      </c>
      <c r="B395" s="3" t="s">
        <v>9422</v>
      </c>
      <c r="C395" s="3" t="str">
        <f t="shared" si="6"/>
        <v>420303</v>
      </c>
      <c r="D395" s="3" t="s">
        <v>2</v>
      </c>
      <c r="E395" s="3">
        <f>COUNTIF('Public Schools'!B:B,A395)</f>
        <v>11</v>
      </c>
      <c r="F395" s="3">
        <f>COUNTIF('Non-Public Schools'!E:E,A395)</f>
        <v>2</v>
      </c>
    </row>
    <row r="396" spans="1:6" x14ac:dyDescent="0.3">
      <c r="A396" s="46" t="s">
        <v>9450</v>
      </c>
      <c r="B396" s="3" t="s">
        <v>9449</v>
      </c>
      <c r="C396" s="3" t="str">
        <f t="shared" si="6"/>
        <v>420401</v>
      </c>
      <c r="D396" s="3" t="s">
        <v>2</v>
      </c>
      <c r="E396" s="3">
        <f>COUNTIF('Public Schools'!B:B,A396)</f>
        <v>7</v>
      </c>
      <c r="F396" s="3">
        <f>COUNTIF('Non-Public Schools'!E:E,A396)</f>
        <v>2</v>
      </c>
    </row>
    <row r="397" spans="1:6" x14ac:dyDescent="0.3">
      <c r="A397" s="46" t="s">
        <v>9470</v>
      </c>
      <c r="B397" s="3" t="s">
        <v>9469</v>
      </c>
      <c r="C397" s="3" t="str">
        <f t="shared" si="6"/>
        <v>420411</v>
      </c>
      <c r="D397" s="3" t="s">
        <v>2</v>
      </c>
      <c r="E397" s="3">
        <f>COUNTIF('Public Schools'!B:B,A397)</f>
        <v>5</v>
      </c>
      <c r="F397" s="3">
        <f>COUNTIF('Non-Public Schools'!E:E,A397)</f>
        <v>7</v>
      </c>
    </row>
    <row r="398" spans="1:6" x14ac:dyDescent="0.3">
      <c r="A398" s="46" t="s">
        <v>9494</v>
      </c>
      <c r="B398" s="3" t="s">
        <v>9493</v>
      </c>
      <c r="C398" s="3" t="str">
        <f t="shared" si="6"/>
        <v>420501</v>
      </c>
      <c r="D398" s="3" t="s">
        <v>2</v>
      </c>
      <c r="E398" s="3">
        <f>COUNTIF('Public Schools'!B:B,A398)</f>
        <v>3</v>
      </c>
      <c r="F398" s="3">
        <f>COUNTIF('Non-Public Schools'!E:E,A398)</f>
        <v>0</v>
      </c>
    </row>
    <row r="399" spans="1:6" x14ac:dyDescent="0.3">
      <c r="A399" s="46" t="s">
        <v>9502</v>
      </c>
      <c r="B399" s="3" t="s">
        <v>9501</v>
      </c>
      <c r="C399" s="3" t="str">
        <f t="shared" si="6"/>
        <v>420601</v>
      </c>
      <c r="D399" s="3" t="s">
        <v>2</v>
      </c>
      <c r="E399" s="3">
        <f>COUNTIF('Public Schools'!B:B,A399)</f>
        <v>2</v>
      </c>
      <c r="F399" s="3">
        <f>COUNTIF('Non-Public Schools'!E:E,A399)</f>
        <v>0</v>
      </c>
    </row>
    <row r="400" spans="1:6" x14ac:dyDescent="0.3">
      <c r="A400" s="46" t="s">
        <v>9508</v>
      </c>
      <c r="B400" s="3" t="s">
        <v>9507</v>
      </c>
      <c r="C400" s="3" t="str">
        <f t="shared" si="6"/>
        <v>420701</v>
      </c>
      <c r="D400" s="3" t="s">
        <v>2</v>
      </c>
      <c r="E400" s="3">
        <f>COUNTIF('Public Schools'!B:B,A400)</f>
        <v>4</v>
      </c>
      <c r="F400" s="3">
        <f>COUNTIF('Non-Public Schools'!E:E,A400)</f>
        <v>1</v>
      </c>
    </row>
    <row r="401" spans="1:6" x14ac:dyDescent="0.3">
      <c r="A401" s="46" t="s">
        <v>9520</v>
      </c>
      <c r="B401" s="3" t="s">
        <v>9519</v>
      </c>
      <c r="C401" s="3" t="str">
        <f t="shared" si="6"/>
        <v>420702</v>
      </c>
      <c r="D401" s="3" t="s">
        <v>2</v>
      </c>
      <c r="E401" s="3">
        <f>COUNTIF('Public Schools'!B:B,A401)</f>
        <v>3</v>
      </c>
      <c r="F401" s="3">
        <f>COUNTIF('Non-Public Schools'!E:E,A401)</f>
        <v>0</v>
      </c>
    </row>
    <row r="402" spans="1:6" x14ac:dyDescent="0.3">
      <c r="A402" s="46" t="s">
        <v>9528</v>
      </c>
      <c r="B402" s="3" t="s">
        <v>9527</v>
      </c>
      <c r="C402" s="3" t="str">
        <f t="shared" si="6"/>
        <v>420807</v>
      </c>
      <c r="D402" s="3" t="s">
        <v>2</v>
      </c>
      <c r="E402" s="3">
        <f>COUNTIF('Public Schools'!B:B,A402)</f>
        <v>3</v>
      </c>
      <c r="F402" s="3">
        <f>COUNTIF('Non-Public Schools'!E:E,A402)</f>
        <v>0</v>
      </c>
    </row>
    <row r="403" spans="1:6" x14ac:dyDescent="0.3">
      <c r="A403" s="46" t="s">
        <v>9536</v>
      </c>
      <c r="B403" s="3" t="s">
        <v>9535</v>
      </c>
      <c r="C403" s="3" t="str">
        <f t="shared" si="6"/>
        <v>420901</v>
      </c>
      <c r="D403" s="3" t="s">
        <v>2</v>
      </c>
      <c r="E403" s="3">
        <f>COUNTIF('Public Schools'!B:B,A403)</f>
        <v>8</v>
      </c>
      <c r="F403" s="3">
        <f>COUNTIF('Non-Public Schools'!E:E,A403)</f>
        <v>2</v>
      </c>
    </row>
    <row r="404" spans="1:6" x14ac:dyDescent="0.3">
      <c r="A404" s="46" t="s">
        <v>9558</v>
      </c>
      <c r="B404" s="3" t="s">
        <v>9557</v>
      </c>
      <c r="C404" s="3" t="str">
        <f t="shared" si="6"/>
        <v>421001</v>
      </c>
      <c r="D404" s="3" t="s">
        <v>2</v>
      </c>
      <c r="E404" s="3">
        <f>COUNTIF('Public Schools'!B:B,A404)</f>
        <v>6</v>
      </c>
      <c r="F404" s="3">
        <f>COUNTIF('Non-Public Schools'!E:E,A404)</f>
        <v>2</v>
      </c>
    </row>
    <row r="405" spans="1:6" x14ac:dyDescent="0.3">
      <c r="A405" s="46" t="s">
        <v>9575</v>
      </c>
      <c r="B405" s="3" t="s">
        <v>9574</v>
      </c>
      <c r="C405" s="3" t="str">
        <f t="shared" si="6"/>
        <v>421101</v>
      </c>
      <c r="D405" s="3" t="s">
        <v>2</v>
      </c>
      <c r="E405" s="3">
        <f>COUNTIF('Public Schools'!B:B,A405)</f>
        <v>3</v>
      </c>
      <c r="F405" s="3">
        <f>COUNTIF('Non-Public Schools'!E:E,A405)</f>
        <v>0</v>
      </c>
    </row>
    <row r="406" spans="1:6" x14ac:dyDescent="0.3">
      <c r="A406" s="46" t="s">
        <v>9583</v>
      </c>
      <c r="B406" s="3" t="s">
        <v>9582</v>
      </c>
      <c r="C406" s="3" t="str">
        <f t="shared" si="6"/>
        <v>421201</v>
      </c>
      <c r="D406" s="3" t="s">
        <v>2</v>
      </c>
      <c r="E406" s="3">
        <f>COUNTIF('Public Schools'!B:B,A406)</f>
        <v>3</v>
      </c>
      <c r="F406" s="3">
        <f>COUNTIF('Non-Public Schools'!E:E,A406)</f>
        <v>0</v>
      </c>
    </row>
    <row r="407" spans="1:6" x14ac:dyDescent="0.3">
      <c r="A407" s="46" t="s">
        <v>9591</v>
      </c>
      <c r="B407" s="3" t="s">
        <v>9590</v>
      </c>
      <c r="C407" s="3" t="str">
        <f t="shared" si="6"/>
        <v>421501</v>
      </c>
      <c r="D407" s="3" t="s">
        <v>2</v>
      </c>
      <c r="E407" s="3">
        <f>COUNTIF('Public Schools'!B:B,A407)</f>
        <v>13</v>
      </c>
      <c r="F407" s="3">
        <f>COUNTIF('Non-Public Schools'!E:E,A407)</f>
        <v>0</v>
      </c>
    </row>
    <row r="408" spans="1:6" x14ac:dyDescent="0.3">
      <c r="A408" s="46" t="s">
        <v>9619</v>
      </c>
      <c r="B408" s="3" t="s">
        <v>9618</v>
      </c>
      <c r="C408" s="3" t="str">
        <f t="shared" si="6"/>
        <v>421504</v>
      </c>
      <c r="D408" s="3" t="s">
        <v>2</v>
      </c>
      <c r="E408" s="3">
        <f>COUNTIF('Public Schools'!B:B,A408)</f>
        <v>1</v>
      </c>
      <c r="F408" s="3">
        <f>COUNTIF('Non-Public Schools'!E:E,A408)</f>
        <v>0</v>
      </c>
    </row>
    <row r="409" spans="1:6" x14ac:dyDescent="0.3">
      <c r="A409" s="46" t="s">
        <v>9623</v>
      </c>
      <c r="B409" s="3" t="s">
        <v>9622</v>
      </c>
      <c r="C409" s="3" t="str">
        <f t="shared" si="6"/>
        <v>421601</v>
      </c>
      <c r="D409" s="3" t="s">
        <v>2</v>
      </c>
      <c r="E409" s="3">
        <f>COUNTIF('Public Schools'!B:B,A409)</f>
        <v>4</v>
      </c>
      <c r="F409" s="3">
        <f>COUNTIF('Non-Public Schools'!E:E,A409)</f>
        <v>0</v>
      </c>
    </row>
    <row r="410" spans="1:6" x14ac:dyDescent="0.3">
      <c r="A410" s="46" t="s">
        <v>9633</v>
      </c>
      <c r="B410" s="3" t="s">
        <v>9632</v>
      </c>
      <c r="C410" s="3" t="str">
        <f t="shared" si="6"/>
        <v>421800</v>
      </c>
      <c r="D410" s="3" t="s">
        <v>2</v>
      </c>
      <c r="E410" s="3">
        <f>COUNTIF('Public Schools'!B:B,A410)</f>
        <v>33</v>
      </c>
      <c r="F410" s="3">
        <f>COUNTIF('Non-Public Schools'!E:E,A410)</f>
        <v>9</v>
      </c>
    </row>
    <row r="411" spans="1:6" x14ac:dyDescent="0.3">
      <c r="A411" s="46" t="s">
        <v>9717</v>
      </c>
      <c r="B411" s="3" t="s">
        <v>9716</v>
      </c>
      <c r="C411" s="3" t="str">
        <f t="shared" si="6"/>
        <v>421902</v>
      </c>
      <c r="D411" s="3" t="s">
        <v>2</v>
      </c>
      <c r="E411" s="3">
        <f>COUNTIF('Public Schools'!B:B,A411)</f>
        <v>2</v>
      </c>
      <c r="F411" s="3">
        <f>COUNTIF('Non-Public Schools'!E:E,A411)</f>
        <v>0</v>
      </c>
    </row>
    <row r="412" spans="1:6" x14ac:dyDescent="0.3">
      <c r="A412" s="46" t="s">
        <v>9723</v>
      </c>
      <c r="B412" s="3" t="s">
        <v>9722</v>
      </c>
      <c r="C412" s="3" t="str">
        <f t="shared" si="6"/>
        <v>430300</v>
      </c>
      <c r="D412" s="3" t="s">
        <v>2</v>
      </c>
      <c r="E412" s="3">
        <f>COUNTIF('Public Schools'!B:B,A412)</f>
        <v>3</v>
      </c>
      <c r="F412" s="3">
        <f>COUNTIF('Non-Public Schools'!E:E,A412)</f>
        <v>2</v>
      </c>
    </row>
    <row r="413" spans="1:6" x14ac:dyDescent="0.3">
      <c r="A413" s="46" t="s">
        <v>9734</v>
      </c>
      <c r="B413" s="3" t="s">
        <v>9733</v>
      </c>
      <c r="C413" s="3" t="str">
        <f t="shared" si="6"/>
        <v>430501</v>
      </c>
      <c r="D413" s="3" t="s">
        <v>2</v>
      </c>
      <c r="E413" s="3">
        <f>COUNTIF('Public Schools'!B:B,A413)</f>
        <v>3</v>
      </c>
      <c r="F413" s="3">
        <f>COUNTIF('Non-Public Schools'!E:E,A413)</f>
        <v>0</v>
      </c>
    </row>
    <row r="414" spans="1:6" x14ac:dyDescent="0.3">
      <c r="A414" s="46" t="s">
        <v>9742</v>
      </c>
      <c r="B414" s="3" t="s">
        <v>9741</v>
      </c>
      <c r="C414" s="3" t="str">
        <f t="shared" si="6"/>
        <v>430700</v>
      </c>
      <c r="D414" s="3" t="s">
        <v>2</v>
      </c>
      <c r="E414" s="3">
        <f>COUNTIF('Public Schools'!B:B,A414)</f>
        <v>4</v>
      </c>
      <c r="F414" s="3">
        <f>COUNTIF('Non-Public Schools'!E:E,A414)</f>
        <v>2</v>
      </c>
    </row>
    <row r="415" spans="1:6" x14ac:dyDescent="0.3">
      <c r="A415" s="46" t="s">
        <v>9755</v>
      </c>
      <c r="B415" s="3" t="s">
        <v>9754</v>
      </c>
      <c r="C415" s="3" t="str">
        <f t="shared" si="6"/>
        <v>430901</v>
      </c>
      <c r="D415" s="3" t="s">
        <v>2</v>
      </c>
      <c r="E415" s="3">
        <f>COUNTIF('Public Schools'!B:B,A415)</f>
        <v>4</v>
      </c>
      <c r="F415" s="3">
        <f>COUNTIF('Non-Public Schools'!E:E,A415)</f>
        <v>0</v>
      </c>
    </row>
    <row r="416" spans="1:6" x14ac:dyDescent="0.3">
      <c r="A416" s="46" t="s">
        <v>9765</v>
      </c>
      <c r="B416" s="3" t="s">
        <v>9764</v>
      </c>
      <c r="C416" s="3" t="str">
        <f t="shared" si="6"/>
        <v>431101</v>
      </c>
      <c r="D416" s="3" t="s">
        <v>2</v>
      </c>
      <c r="E416" s="3">
        <f>COUNTIF('Public Schools'!B:B,A416)</f>
        <v>3</v>
      </c>
      <c r="F416" s="3">
        <f>COUNTIF('Non-Public Schools'!E:E,A416)</f>
        <v>0</v>
      </c>
    </row>
    <row r="417" spans="1:6" x14ac:dyDescent="0.3">
      <c r="A417" s="46" t="s">
        <v>9773</v>
      </c>
      <c r="B417" s="3" t="s">
        <v>9772</v>
      </c>
      <c r="C417" s="3" t="str">
        <f t="shared" si="6"/>
        <v>431201</v>
      </c>
      <c r="D417" s="3" t="s">
        <v>2</v>
      </c>
      <c r="E417" s="3">
        <f>COUNTIF('Public Schools'!B:B,A417)</f>
        <v>2</v>
      </c>
      <c r="F417" s="3">
        <f>COUNTIF('Non-Public Schools'!E:E,A417)</f>
        <v>0</v>
      </c>
    </row>
    <row r="418" spans="1:6" x14ac:dyDescent="0.3">
      <c r="A418" s="46" t="s">
        <v>9779</v>
      </c>
      <c r="B418" s="3" t="s">
        <v>9778</v>
      </c>
      <c r="C418" s="3" t="str">
        <f t="shared" si="6"/>
        <v>431301</v>
      </c>
      <c r="D418" s="3" t="s">
        <v>2</v>
      </c>
      <c r="E418" s="3">
        <f>COUNTIF('Public Schools'!B:B,A418)</f>
        <v>4</v>
      </c>
      <c r="F418" s="3">
        <f>COUNTIF('Non-Public Schools'!E:E,A418)</f>
        <v>0</v>
      </c>
    </row>
    <row r="419" spans="1:6" x14ac:dyDescent="0.3">
      <c r="A419" s="46" t="s">
        <v>9789</v>
      </c>
      <c r="B419" s="3" t="s">
        <v>9788</v>
      </c>
      <c r="C419" s="3" t="str">
        <f t="shared" si="6"/>
        <v>431401</v>
      </c>
      <c r="D419" s="3" t="s">
        <v>2</v>
      </c>
      <c r="E419" s="3">
        <f>COUNTIF('Public Schools'!B:B,A419)</f>
        <v>2</v>
      </c>
      <c r="F419" s="3">
        <f>COUNTIF('Non-Public Schools'!E:E,A419)</f>
        <v>0</v>
      </c>
    </row>
    <row r="420" spans="1:6" x14ac:dyDescent="0.3">
      <c r="A420" s="46" t="s">
        <v>9795</v>
      </c>
      <c r="B420" s="3" t="s">
        <v>9794</v>
      </c>
      <c r="C420" s="3" t="str">
        <f t="shared" si="6"/>
        <v>431701</v>
      </c>
      <c r="D420" s="3" t="s">
        <v>2</v>
      </c>
      <c r="E420" s="3">
        <f>COUNTIF('Public Schools'!B:B,A420)</f>
        <v>5</v>
      </c>
      <c r="F420" s="3">
        <f>COUNTIF('Non-Public Schools'!E:E,A420)</f>
        <v>0</v>
      </c>
    </row>
    <row r="421" spans="1:6" x14ac:dyDescent="0.3">
      <c r="A421" s="46" t="s">
        <v>9807</v>
      </c>
      <c r="B421" s="3" t="s">
        <v>9806</v>
      </c>
      <c r="C421" s="3" t="str">
        <f t="shared" si="6"/>
        <v>440102</v>
      </c>
      <c r="D421" s="3" t="s">
        <v>2</v>
      </c>
      <c r="E421" s="3">
        <f>COUNTIF('Public Schools'!B:B,A421)</f>
        <v>5</v>
      </c>
      <c r="F421" s="3">
        <f>COUNTIF('Non-Public Schools'!E:E,A421)</f>
        <v>1</v>
      </c>
    </row>
    <row r="422" spans="1:6" x14ac:dyDescent="0.3">
      <c r="A422" s="46" t="s">
        <v>9821</v>
      </c>
      <c r="B422" s="3" t="s">
        <v>9820</v>
      </c>
      <c r="C422" s="3" t="str">
        <f t="shared" si="6"/>
        <v>440201</v>
      </c>
      <c r="D422" s="3" t="s">
        <v>2</v>
      </c>
      <c r="E422" s="3">
        <f>COUNTIF('Public Schools'!B:B,A422)</f>
        <v>2</v>
      </c>
      <c r="F422" s="3">
        <f>COUNTIF('Non-Public Schools'!E:E,A422)</f>
        <v>0</v>
      </c>
    </row>
    <row r="423" spans="1:6" x14ac:dyDescent="0.3">
      <c r="A423" s="46" t="s">
        <v>9827</v>
      </c>
      <c r="B423" s="3" t="s">
        <v>9826</v>
      </c>
      <c r="C423" s="3" t="str">
        <f t="shared" si="6"/>
        <v>440301</v>
      </c>
      <c r="D423" s="3" t="s">
        <v>2</v>
      </c>
      <c r="E423" s="3">
        <f>COUNTIF('Public Schools'!B:B,A423)</f>
        <v>5</v>
      </c>
      <c r="F423" s="3">
        <f>COUNTIF('Non-Public Schools'!E:E,A423)</f>
        <v>2</v>
      </c>
    </row>
    <row r="424" spans="1:6" x14ac:dyDescent="0.3">
      <c r="A424" s="46" t="s">
        <v>9843</v>
      </c>
      <c r="B424" s="3" t="s">
        <v>9842</v>
      </c>
      <c r="C424" s="3" t="str">
        <f t="shared" si="6"/>
        <v>440401</v>
      </c>
      <c r="D424" s="3" t="s">
        <v>2</v>
      </c>
      <c r="E424" s="3">
        <f>COUNTIF('Public Schools'!B:B,A424)</f>
        <v>7</v>
      </c>
      <c r="F424" s="3">
        <f>COUNTIF('Non-Public Schools'!E:E,A424)</f>
        <v>1</v>
      </c>
    </row>
    <row r="425" spans="1:6" x14ac:dyDescent="0.3">
      <c r="A425" s="46" t="s">
        <v>9860</v>
      </c>
      <c r="B425" s="3" t="s">
        <v>9859</v>
      </c>
      <c r="C425" s="3" t="str">
        <f t="shared" si="6"/>
        <v>440601</v>
      </c>
      <c r="D425" s="3" t="s">
        <v>2</v>
      </c>
      <c r="E425" s="3">
        <f>COUNTIF('Public Schools'!B:B,A425)</f>
        <v>4</v>
      </c>
      <c r="F425" s="3">
        <f>COUNTIF('Non-Public Schools'!E:E,A425)</f>
        <v>2</v>
      </c>
    </row>
    <row r="426" spans="1:6" x14ac:dyDescent="0.3">
      <c r="A426" s="46" t="s">
        <v>9874</v>
      </c>
      <c r="B426" s="3" t="s">
        <v>9873</v>
      </c>
      <c r="C426" s="3" t="str">
        <f t="shared" si="6"/>
        <v>440901</v>
      </c>
      <c r="D426" s="3" t="s">
        <v>2</v>
      </c>
      <c r="E426" s="3">
        <f>COUNTIF('Public Schools'!B:B,A426)</f>
        <v>3</v>
      </c>
      <c r="F426" s="3">
        <f>COUNTIF('Non-Public Schools'!E:E,A426)</f>
        <v>2</v>
      </c>
    </row>
    <row r="427" spans="1:6" x14ac:dyDescent="0.3">
      <c r="A427" s="46" t="s">
        <v>9886</v>
      </c>
      <c r="B427" s="3" t="s">
        <v>9885</v>
      </c>
      <c r="C427" s="3" t="str">
        <f t="shared" si="6"/>
        <v>441000</v>
      </c>
      <c r="D427" s="3" t="s">
        <v>2</v>
      </c>
      <c r="E427" s="3">
        <f>COUNTIF('Public Schools'!B:B,A427)</f>
        <v>6</v>
      </c>
      <c r="F427" s="3">
        <f>COUNTIF('Non-Public Schools'!E:E,A427)</f>
        <v>4</v>
      </c>
    </row>
    <row r="428" spans="1:6" x14ac:dyDescent="0.3">
      <c r="A428" s="46" t="s">
        <v>9907</v>
      </c>
      <c r="B428" s="3" t="s">
        <v>9906</v>
      </c>
      <c r="C428" s="3" t="str">
        <f t="shared" si="6"/>
        <v>441101</v>
      </c>
      <c r="D428" s="3" t="s">
        <v>2</v>
      </c>
      <c r="E428" s="3">
        <f>COUNTIF('Public Schools'!B:B,A428)</f>
        <v>5</v>
      </c>
      <c r="F428" s="3">
        <f>COUNTIF('Non-Public Schools'!E:E,A428)</f>
        <v>0</v>
      </c>
    </row>
    <row r="429" spans="1:6" x14ac:dyDescent="0.3">
      <c r="A429" s="46" t="s">
        <v>9919</v>
      </c>
      <c r="B429" s="3" t="s">
        <v>9918</v>
      </c>
      <c r="C429" s="3" t="str">
        <f t="shared" si="6"/>
        <v>441201</v>
      </c>
      <c r="D429" s="3" t="s">
        <v>2</v>
      </c>
      <c r="E429" s="3">
        <f>COUNTIF('Public Schools'!B:B,A429)</f>
        <v>7</v>
      </c>
      <c r="F429" s="3">
        <f>COUNTIF('Non-Public Schools'!E:E,A429)</f>
        <v>5</v>
      </c>
    </row>
    <row r="430" spans="1:6" x14ac:dyDescent="0.3">
      <c r="A430" s="46" t="s">
        <v>9944</v>
      </c>
      <c r="B430" s="3" t="s">
        <v>9943</v>
      </c>
      <c r="C430" s="3" t="str">
        <f t="shared" si="6"/>
        <v>441202</v>
      </c>
      <c r="D430" s="3" t="s">
        <v>2</v>
      </c>
      <c r="E430" s="3">
        <f>COUNTIF('Public Schools'!B:B,A430)</f>
        <v>1</v>
      </c>
      <c r="F430" s="3">
        <f>COUNTIF('Non-Public Schools'!E:E,A430)</f>
        <v>8</v>
      </c>
    </row>
    <row r="431" spans="1:6" x14ac:dyDescent="0.3">
      <c r="A431" s="46" t="s">
        <v>9964</v>
      </c>
      <c r="B431" s="3" t="s">
        <v>9963</v>
      </c>
      <c r="C431" s="3" t="str">
        <f t="shared" si="6"/>
        <v>441301</v>
      </c>
      <c r="D431" s="3" t="s">
        <v>2</v>
      </c>
      <c r="E431" s="3">
        <f>COUNTIF('Public Schools'!B:B,A431)</f>
        <v>6</v>
      </c>
      <c r="F431" s="3">
        <f>COUNTIF('Non-Public Schools'!E:E,A431)</f>
        <v>6</v>
      </c>
    </row>
    <row r="432" spans="1:6" x14ac:dyDescent="0.3">
      <c r="A432" s="46" t="s">
        <v>9990</v>
      </c>
      <c r="B432" s="3" t="s">
        <v>9989</v>
      </c>
      <c r="C432" s="3" t="str">
        <f t="shared" si="6"/>
        <v>441600</v>
      </c>
      <c r="D432" s="3" t="s">
        <v>2</v>
      </c>
      <c r="E432" s="3">
        <f>COUNTIF('Public Schools'!B:B,A432)</f>
        <v>12</v>
      </c>
      <c r="F432" s="3">
        <f>COUNTIF('Non-Public Schools'!E:E,A432)</f>
        <v>6</v>
      </c>
    </row>
    <row r="433" spans="1:6" x14ac:dyDescent="0.3">
      <c r="A433" s="46" t="s">
        <v>10027</v>
      </c>
      <c r="B433" s="3" t="s">
        <v>10026</v>
      </c>
      <c r="C433" s="3" t="str">
        <f t="shared" si="6"/>
        <v>441800</v>
      </c>
      <c r="D433" s="3" t="s">
        <v>2</v>
      </c>
      <c r="E433" s="3">
        <f>COUNTIF('Public Schools'!B:B,A433)</f>
        <v>4</v>
      </c>
      <c r="F433" s="3">
        <f>COUNTIF('Non-Public Schools'!E:E,A433)</f>
        <v>2</v>
      </c>
    </row>
    <row r="434" spans="1:6" x14ac:dyDescent="0.3">
      <c r="A434" s="46" t="s">
        <v>10041</v>
      </c>
      <c r="B434" s="3" t="s">
        <v>10040</v>
      </c>
      <c r="C434" s="3" t="str">
        <f t="shared" si="6"/>
        <v>441903</v>
      </c>
      <c r="D434" s="3" t="s">
        <v>2</v>
      </c>
      <c r="E434" s="3">
        <f>COUNTIF('Public Schools'!B:B,A434)</f>
        <v>2</v>
      </c>
      <c r="F434" s="3">
        <f>COUNTIF('Non-Public Schools'!E:E,A434)</f>
        <v>1</v>
      </c>
    </row>
    <row r="435" spans="1:6" x14ac:dyDescent="0.3">
      <c r="A435" s="46" t="s">
        <v>10049</v>
      </c>
      <c r="B435" s="3" t="s">
        <v>10048</v>
      </c>
      <c r="C435" s="3" t="str">
        <f t="shared" si="6"/>
        <v>442101</v>
      </c>
      <c r="D435" s="3" t="s">
        <v>2</v>
      </c>
      <c r="E435" s="3">
        <f>COUNTIF('Public Schools'!B:B,A435)</f>
        <v>4</v>
      </c>
      <c r="F435" s="3">
        <f>COUNTIF('Non-Public Schools'!E:E,A435)</f>
        <v>2</v>
      </c>
    </row>
    <row r="436" spans="1:6" x14ac:dyDescent="0.3">
      <c r="A436" s="46" t="s">
        <v>10063</v>
      </c>
      <c r="B436" s="3" t="s">
        <v>10062</v>
      </c>
      <c r="C436" s="3" t="str">
        <f t="shared" si="6"/>
        <v>442111</v>
      </c>
      <c r="D436" s="3" t="s">
        <v>2</v>
      </c>
      <c r="E436" s="3">
        <f>COUNTIF('Public Schools'!B:B,A436)</f>
        <v>2</v>
      </c>
      <c r="F436" s="3">
        <f>COUNTIF('Non-Public Schools'!E:E,A436)</f>
        <v>0</v>
      </c>
    </row>
    <row r="437" spans="1:6" x14ac:dyDescent="0.3">
      <c r="A437" s="46" t="s">
        <v>10069</v>
      </c>
      <c r="B437" s="3" t="s">
        <v>10068</v>
      </c>
      <c r="C437" s="3" t="str">
        <f t="shared" si="6"/>
        <v>442115</v>
      </c>
      <c r="D437" s="3" t="s">
        <v>2</v>
      </c>
      <c r="E437" s="3">
        <f>COUNTIF('Public Schools'!B:B,A437)</f>
        <v>2</v>
      </c>
      <c r="F437" s="3">
        <f>COUNTIF('Non-Public Schools'!E:E,A437)</f>
        <v>0</v>
      </c>
    </row>
    <row r="438" spans="1:6" x14ac:dyDescent="0.3">
      <c r="A438" s="46" t="s">
        <v>10075</v>
      </c>
      <c r="B438" s="3" t="s">
        <v>10074</v>
      </c>
      <c r="C438" s="3" t="str">
        <f t="shared" si="6"/>
        <v>450101</v>
      </c>
      <c r="D438" s="3" t="s">
        <v>2</v>
      </c>
      <c r="E438" s="3">
        <f>COUNTIF('Public Schools'!B:B,A438)</f>
        <v>3</v>
      </c>
      <c r="F438" s="3">
        <f>COUNTIF('Non-Public Schools'!E:E,A438)</f>
        <v>0</v>
      </c>
    </row>
    <row r="439" spans="1:6" x14ac:dyDescent="0.3">
      <c r="A439" s="46" t="s">
        <v>10083</v>
      </c>
      <c r="B439" s="3" t="s">
        <v>10082</v>
      </c>
      <c r="C439" s="3" t="str">
        <f t="shared" si="6"/>
        <v>450607</v>
      </c>
      <c r="D439" s="3" t="s">
        <v>2</v>
      </c>
      <c r="E439" s="3">
        <f>COUNTIF('Public Schools'!B:B,A439)</f>
        <v>2</v>
      </c>
      <c r="F439" s="3">
        <f>COUNTIF('Non-Public Schools'!E:E,A439)</f>
        <v>0</v>
      </c>
    </row>
    <row r="440" spans="1:6" x14ac:dyDescent="0.3">
      <c r="A440" s="46" t="s">
        <v>10089</v>
      </c>
      <c r="B440" s="3" t="s">
        <v>10088</v>
      </c>
      <c r="C440" s="3" t="str">
        <f t="shared" si="6"/>
        <v>450704</v>
      </c>
      <c r="D440" s="3" t="s">
        <v>2</v>
      </c>
      <c r="E440" s="3">
        <f>COUNTIF('Public Schools'!B:B,A440)</f>
        <v>2</v>
      </c>
      <c r="F440" s="3">
        <f>COUNTIF('Non-Public Schools'!E:E,A440)</f>
        <v>0</v>
      </c>
    </row>
    <row r="441" spans="1:6" x14ac:dyDescent="0.3">
      <c r="A441" s="46" t="s">
        <v>10095</v>
      </c>
      <c r="B441" s="3" t="s">
        <v>10094</v>
      </c>
      <c r="C441" s="3" t="str">
        <f t="shared" si="6"/>
        <v>450801</v>
      </c>
      <c r="D441" s="3" t="s">
        <v>2</v>
      </c>
      <c r="E441" s="3">
        <f>COUNTIF('Public Schools'!B:B,A441)</f>
        <v>3</v>
      </c>
      <c r="F441" s="3">
        <f>COUNTIF('Non-Public Schools'!E:E,A441)</f>
        <v>1</v>
      </c>
    </row>
    <row r="442" spans="1:6" x14ac:dyDescent="0.3">
      <c r="A442" s="46" t="s">
        <v>10105</v>
      </c>
      <c r="B442" s="3" t="s">
        <v>10104</v>
      </c>
      <c r="C442" s="3" t="str">
        <f t="shared" si="6"/>
        <v>451001</v>
      </c>
      <c r="D442" s="3" t="s">
        <v>2</v>
      </c>
      <c r="E442" s="3">
        <f>COUNTIF('Public Schools'!B:B,A442)</f>
        <v>2</v>
      </c>
      <c r="F442" s="3">
        <f>COUNTIF('Non-Public Schools'!E:E,A442)</f>
        <v>0</v>
      </c>
    </row>
    <row r="443" spans="1:6" x14ac:dyDescent="0.3">
      <c r="A443" s="46" t="s">
        <v>10111</v>
      </c>
      <c r="B443" s="3" t="s">
        <v>10110</v>
      </c>
      <c r="C443" s="3" t="str">
        <f t="shared" si="6"/>
        <v>460102</v>
      </c>
      <c r="D443" s="3" t="s">
        <v>2</v>
      </c>
      <c r="E443" s="3">
        <f>COUNTIF('Public Schools'!B:B,A443)</f>
        <v>2</v>
      </c>
      <c r="F443" s="3">
        <f>COUNTIF('Non-Public Schools'!E:E,A443)</f>
        <v>0</v>
      </c>
    </row>
    <row r="444" spans="1:6" x14ac:dyDescent="0.3">
      <c r="A444" s="46" t="s">
        <v>10117</v>
      </c>
      <c r="B444" s="3" t="s">
        <v>10116</v>
      </c>
      <c r="C444" s="3" t="str">
        <f t="shared" si="6"/>
        <v>460500</v>
      </c>
      <c r="D444" s="3" t="s">
        <v>2</v>
      </c>
      <c r="E444" s="3">
        <f>COUNTIF('Public Schools'!B:B,A444)</f>
        <v>6</v>
      </c>
      <c r="F444" s="3">
        <f>COUNTIF('Non-Public Schools'!E:E,A444)</f>
        <v>0</v>
      </c>
    </row>
    <row r="445" spans="1:6" x14ac:dyDescent="0.3">
      <c r="A445" s="46" t="s">
        <v>10131</v>
      </c>
      <c r="B445" s="3" t="s">
        <v>10130</v>
      </c>
      <c r="C445" s="3" t="str">
        <f t="shared" si="6"/>
        <v>460701</v>
      </c>
      <c r="D445" s="3" t="s">
        <v>2</v>
      </c>
      <c r="E445" s="3">
        <f>COUNTIF('Public Schools'!B:B,A445)</f>
        <v>3</v>
      </c>
      <c r="F445" s="3">
        <f>COUNTIF('Non-Public Schools'!E:E,A445)</f>
        <v>1</v>
      </c>
    </row>
    <row r="446" spans="1:6" x14ac:dyDescent="0.3">
      <c r="A446" s="46" t="s">
        <v>10141</v>
      </c>
      <c r="B446" s="3" t="s">
        <v>10140</v>
      </c>
      <c r="C446" s="3" t="str">
        <f t="shared" si="6"/>
        <v>460801</v>
      </c>
      <c r="D446" s="3" t="s">
        <v>2</v>
      </c>
      <c r="E446" s="3">
        <f>COUNTIF('Public Schools'!B:B,A446)</f>
        <v>7</v>
      </c>
      <c r="F446" s="3">
        <f>COUNTIF('Non-Public Schools'!E:E,A446)</f>
        <v>0</v>
      </c>
    </row>
    <row r="447" spans="1:6" x14ac:dyDescent="0.3">
      <c r="A447" s="46" t="s">
        <v>10157</v>
      </c>
      <c r="B447" s="3" t="s">
        <v>10156</v>
      </c>
      <c r="C447" s="3" t="str">
        <f t="shared" si="6"/>
        <v>460901</v>
      </c>
      <c r="D447" s="3" t="s">
        <v>2</v>
      </c>
      <c r="E447" s="3">
        <f>COUNTIF('Public Schools'!B:B,A447)</f>
        <v>5</v>
      </c>
      <c r="F447" s="3">
        <f>COUNTIF('Non-Public Schools'!E:E,A447)</f>
        <v>0</v>
      </c>
    </row>
    <row r="448" spans="1:6" x14ac:dyDescent="0.3">
      <c r="A448" s="46" t="s">
        <v>10169</v>
      </c>
      <c r="B448" s="3" t="s">
        <v>10168</v>
      </c>
      <c r="C448" s="3" t="str">
        <f t="shared" si="6"/>
        <v>461300</v>
      </c>
      <c r="D448" s="3" t="s">
        <v>2</v>
      </c>
      <c r="E448" s="3">
        <f>COUNTIF('Public Schools'!B:B,A448)</f>
        <v>7</v>
      </c>
      <c r="F448" s="3">
        <f>COUNTIF('Non-Public Schools'!E:E,A448)</f>
        <v>2</v>
      </c>
    </row>
    <row r="449" spans="1:6" x14ac:dyDescent="0.3">
      <c r="A449" s="46" t="s">
        <v>10189</v>
      </c>
      <c r="B449" s="3" t="s">
        <v>10188</v>
      </c>
      <c r="C449" s="3" t="str">
        <f t="shared" si="6"/>
        <v>461801</v>
      </c>
      <c r="D449" s="3" t="s">
        <v>2</v>
      </c>
      <c r="E449" s="3">
        <f>COUNTIF('Public Schools'!B:B,A449)</f>
        <v>3</v>
      </c>
      <c r="F449" s="3">
        <f>COUNTIF('Non-Public Schools'!E:E,A449)</f>
        <v>0</v>
      </c>
    </row>
    <row r="450" spans="1:6" x14ac:dyDescent="0.3">
      <c r="A450" s="46" t="s">
        <v>10197</v>
      </c>
      <c r="B450" s="3" t="s">
        <v>10196</v>
      </c>
      <c r="C450" s="3" t="str">
        <f t="shared" ref="C450:C513" si="7">LEFT(B450,6)</f>
        <v>461901</v>
      </c>
      <c r="D450" s="3" t="s">
        <v>2</v>
      </c>
      <c r="E450" s="3">
        <f>COUNTIF('Public Schools'!B:B,A450)</f>
        <v>3</v>
      </c>
      <c r="F450" s="3">
        <f>COUNTIF('Non-Public Schools'!E:E,A450)</f>
        <v>0</v>
      </c>
    </row>
    <row r="451" spans="1:6" x14ac:dyDescent="0.3">
      <c r="A451" s="46" t="s">
        <v>10205</v>
      </c>
      <c r="B451" s="3" t="s">
        <v>10204</v>
      </c>
      <c r="C451" s="3" t="str">
        <f t="shared" si="7"/>
        <v>462001</v>
      </c>
      <c r="D451" s="3" t="s">
        <v>2</v>
      </c>
      <c r="E451" s="3">
        <f>COUNTIF('Public Schools'!B:B,A451)</f>
        <v>3</v>
      </c>
      <c r="F451" s="3">
        <f>COUNTIF('Non-Public Schools'!E:E,A451)</f>
        <v>0</v>
      </c>
    </row>
    <row r="452" spans="1:6" x14ac:dyDescent="0.3">
      <c r="A452" s="46" t="s">
        <v>10213</v>
      </c>
      <c r="B452" s="3" t="s">
        <v>10212</v>
      </c>
      <c r="C452" s="3" t="str">
        <f t="shared" si="7"/>
        <v>470202</v>
      </c>
      <c r="D452" s="3" t="s">
        <v>2</v>
      </c>
      <c r="E452" s="3">
        <f>COUNTIF('Public Schools'!B:B,A452)</f>
        <v>2</v>
      </c>
      <c r="F452" s="3">
        <f>COUNTIF('Non-Public Schools'!E:E,A452)</f>
        <v>0</v>
      </c>
    </row>
    <row r="453" spans="1:6" x14ac:dyDescent="0.3">
      <c r="A453" s="46" t="s">
        <v>10219</v>
      </c>
      <c r="B453" s="3" t="s">
        <v>10218</v>
      </c>
      <c r="C453" s="3" t="str">
        <f t="shared" si="7"/>
        <v>470501</v>
      </c>
      <c r="D453" s="3" t="s">
        <v>2</v>
      </c>
      <c r="E453" s="3">
        <f>COUNTIF('Public Schools'!B:B,A453)</f>
        <v>1</v>
      </c>
      <c r="F453" s="3">
        <f>COUNTIF('Non-Public Schools'!E:E,A453)</f>
        <v>1</v>
      </c>
    </row>
    <row r="454" spans="1:6" x14ac:dyDescent="0.3">
      <c r="A454" s="46" t="s">
        <v>10225</v>
      </c>
      <c r="B454" s="3" t="s">
        <v>10224</v>
      </c>
      <c r="C454" s="3" t="str">
        <f t="shared" si="7"/>
        <v>470801</v>
      </c>
      <c r="D454" s="3" t="s">
        <v>2</v>
      </c>
      <c r="E454" s="3">
        <f>COUNTIF('Public Schools'!B:B,A454)</f>
        <v>1</v>
      </c>
      <c r="F454" s="3">
        <f>COUNTIF('Non-Public Schools'!E:E,A454)</f>
        <v>0</v>
      </c>
    </row>
    <row r="455" spans="1:6" x14ac:dyDescent="0.3">
      <c r="A455" s="46" t="s">
        <v>10229</v>
      </c>
      <c r="B455" s="3" t="s">
        <v>10228</v>
      </c>
      <c r="C455" s="3" t="str">
        <f t="shared" si="7"/>
        <v>470901</v>
      </c>
      <c r="D455" s="3" t="s">
        <v>2</v>
      </c>
      <c r="E455" s="3">
        <f>COUNTIF('Public Schools'!B:B,A455)</f>
        <v>1</v>
      </c>
      <c r="F455" s="3">
        <f>COUNTIF('Non-Public Schools'!E:E,A455)</f>
        <v>0</v>
      </c>
    </row>
    <row r="456" spans="1:6" x14ac:dyDescent="0.3">
      <c r="A456" s="46" t="s">
        <v>10233</v>
      </c>
      <c r="B456" s="3" t="s">
        <v>10232</v>
      </c>
      <c r="C456" s="3" t="str">
        <f t="shared" si="7"/>
        <v>471101</v>
      </c>
      <c r="D456" s="3" t="s">
        <v>2</v>
      </c>
      <c r="E456" s="3">
        <f>COUNTIF('Public Schools'!B:B,A456)</f>
        <v>1</v>
      </c>
      <c r="F456" s="3">
        <f>COUNTIF('Non-Public Schools'!E:E,A456)</f>
        <v>1</v>
      </c>
    </row>
    <row r="457" spans="1:6" x14ac:dyDescent="0.3">
      <c r="A457" s="46" t="s">
        <v>10239</v>
      </c>
      <c r="B457" s="3" t="s">
        <v>10238</v>
      </c>
      <c r="C457" s="3" t="str">
        <f t="shared" si="7"/>
        <v>471201</v>
      </c>
      <c r="D457" s="3" t="s">
        <v>2</v>
      </c>
      <c r="E457" s="3">
        <f>COUNTIF('Public Schools'!B:B,A457)</f>
        <v>1</v>
      </c>
      <c r="F457" s="3">
        <f>COUNTIF('Non-Public Schools'!E:E,A457)</f>
        <v>0</v>
      </c>
    </row>
    <row r="458" spans="1:6" x14ac:dyDescent="0.3">
      <c r="A458" s="46" t="s">
        <v>10243</v>
      </c>
      <c r="B458" s="3" t="s">
        <v>10242</v>
      </c>
      <c r="C458" s="3" t="str">
        <f t="shared" si="7"/>
        <v>471400</v>
      </c>
      <c r="D458" s="3" t="s">
        <v>2</v>
      </c>
      <c r="E458" s="3">
        <f>COUNTIF('Public Schools'!B:B,A458)</f>
        <v>5</v>
      </c>
      <c r="F458" s="3">
        <f>COUNTIF('Non-Public Schools'!E:E,A458)</f>
        <v>1</v>
      </c>
    </row>
    <row r="459" spans="1:6" x14ac:dyDescent="0.3">
      <c r="A459" s="46" t="s">
        <v>10257</v>
      </c>
      <c r="B459" s="3" t="s">
        <v>10256</v>
      </c>
      <c r="C459" s="3" t="str">
        <f t="shared" si="7"/>
        <v>471601</v>
      </c>
      <c r="D459" s="3" t="s">
        <v>2</v>
      </c>
      <c r="E459" s="3">
        <f>COUNTIF('Public Schools'!B:B,A459)</f>
        <v>4</v>
      </c>
      <c r="F459" s="3">
        <f>COUNTIF('Non-Public Schools'!E:E,A459)</f>
        <v>0</v>
      </c>
    </row>
    <row r="460" spans="1:6" x14ac:dyDescent="0.3">
      <c r="A460" s="46" t="s">
        <v>10267</v>
      </c>
      <c r="B460" s="3" t="s">
        <v>10266</v>
      </c>
      <c r="C460" s="3" t="str">
        <f t="shared" si="7"/>
        <v>471701</v>
      </c>
      <c r="D460" s="3" t="s">
        <v>2</v>
      </c>
      <c r="E460" s="3">
        <f>COUNTIF('Public Schools'!B:B,A460)</f>
        <v>2</v>
      </c>
      <c r="F460" s="3">
        <f>COUNTIF('Non-Public Schools'!E:E,A460)</f>
        <v>1</v>
      </c>
    </row>
    <row r="461" spans="1:6" x14ac:dyDescent="0.3">
      <c r="A461" s="46" t="s">
        <v>10275</v>
      </c>
      <c r="B461" s="3" t="s">
        <v>10274</v>
      </c>
      <c r="C461" s="3" t="str">
        <f t="shared" si="7"/>
        <v>472001</v>
      </c>
      <c r="D461" s="3" t="s">
        <v>2</v>
      </c>
      <c r="E461" s="3">
        <f>COUNTIF('Public Schools'!B:B,A461)</f>
        <v>2</v>
      </c>
      <c r="F461" s="3">
        <f>COUNTIF('Non-Public Schools'!E:E,A461)</f>
        <v>0</v>
      </c>
    </row>
    <row r="462" spans="1:6" x14ac:dyDescent="0.3">
      <c r="A462" s="46" t="s">
        <v>10281</v>
      </c>
      <c r="B462" s="3" t="s">
        <v>10280</v>
      </c>
      <c r="C462" s="3" t="str">
        <f t="shared" si="7"/>
        <v>472202</v>
      </c>
      <c r="D462" s="3" t="s">
        <v>2</v>
      </c>
      <c r="E462" s="3">
        <f>COUNTIF('Public Schools'!B:B,A462)</f>
        <v>1</v>
      </c>
      <c r="F462" s="3">
        <f>COUNTIF('Non-Public Schools'!E:E,A462)</f>
        <v>0</v>
      </c>
    </row>
    <row r="463" spans="1:6" x14ac:dyDescent="0.3">
      <c r="A463" s="46" t="s">
        <v>10285</v>
      </c>
      <c r="B463" s="3" t="s">
        <v>10284</v>
      </c>
      <c r="C463" s="3" t="str">
        <f t="shared" si="7"/>
        <v>472506</v>
      </c>
      <c r="D463" s="3" t="s">
        <v>2</v>
      </c>
      <c r="E463" s="3">
        <f>COUNTIF('Public Schools'!B:B,A463)</f>
        <v>1</v>
      </c>
      <c r="F463" s="3">
        <f>COUNTIF('Non-Public Schools'!E:E,A463)</f>
        <v>0</v>
      </c>
    </row>
    <row r="464" spans="1:6" x14ac:dyDescent="0.3">
      <c r="A464" s="46" t="s">
        <v>10289</v>
      </c>
      <c r="B464" s="3" t="s">
        <v>10288</v>
      </c>
      <c r="C464" s="3" t="str">
        <f t="shared" si="7"/>
        <v>480101</v>
      </c>
      <c r="D464" s="3" t="s">
        <v>2</v>
      </c>
      <c r="E464" s="3">
        <f>COUNTIF('Public Schools'!B:B,A464)</f>
        <v>5</v>
      </c>
      <c r="F464" s="3">
        <f>COUNTIF('Non-Public Schools'!E:E,A464)</f>
        <v>1</v>
      </c>
    </row>
    <row r="465" spans="1:6" x14ac:dyDescent="0.3">
      <c r="A465" s="46" t="s">
        <v>10303</v>
      </c>
      <c r="B465" s="3" t="s">
        <v>10302</v>
      </c>
      <c r="C465" s="3" t="str">
        <f t="shared" si="7"/>
        <v>480102</v>
      </c>
      <c r="D465" s="3" t="s">
        <v>2</v>
      </c>
      <c r="E465" s="3">
        <f>COUNTIF('Public Schools'!B:B,A465)</f>
        <v>5</v>
      </c>
      <c r="F465" s="3">
        <f>COUNTIF('Non-Public Schools'!E:E,A465)</f>
        <v>2</v>
      </c>
    </row>
    <row r="466" spans="1:6" x14ac:dyDescent="0.3">
      <c r="A466" s="46" t="s">
        <v>10319</v>
      </c>
      <c r="B466" s="3" t="s">
        <v>10318</v>
      </c>
      <c r="C466" s="3" t="str">
        <f t="shared" si="7"/>
        <v>480401</v>
      </c>
      <c r="D466" s="3" t="s">
        <v>2</v>
      </c>
      <c r="E466" s="3">
        <f>COUNTIF('Public Schools'!B:B,A466)</f>
        <v>2</v>
      </c>
      <c r="F466" s="3">
        <f>COUNTIF('Non-Public Schools'!E:E,A466)</f>
        <v>1</v>
      </c>
    </row>
    <row r="467" spans="1:6" x14ac:dyDescent="0.3">
      <c r="A467" s="46" t="s">
        <v>10327</v>
      </c>
      <c r="B467" s="3" t="s">
        <v>10326</v>
      </c>
      <c r="C467" s="3" t="str">
        <f t="shared" si="7"/>
        <v>480404</v>
      </c>
      <c r="D467" s="3" t="s">
        <v>2</v>
      </c>
      <c r="E467" s="3">
        <f>COUNTIF('Public Schools'!B:B,A467)</f>
        <v>1</v>
      </c>
      <c r="F467" s="3">
        <f>COUNTIF('Non-Public Schools'!E:E,A467)</f>
        <v>0</v>
      </c>
    </row>
    <row r="468" spans="1:6" x14ac:dyDescent="0.3">
      <c r="A468" s="46" t="s">
        <v>10331</v>
      </c>
      <c r="B468" s="3" t="s">
        <v>10330</v>
      </c>
      <c r="C468" s="3" t="str">
        <f t="shared" si="7"/>
        <v>480503</v>
      </c>
      <c r="D468" s="3" t="s">
        <v>2</v>
      </c>
      <c r="E468" s="3">
        <f>COUNTIF('Public Schools'!B:B,A468)</f>
        <v>3</v>
      </c>
      <c r="F468" s="3">
        <f>COUNTIF('Non-Public Schools'!E:E,A468)</f>
        <v>0</v>
      </c>
    </row>
    <row r="469" spans="1:6" x14ac:dyDescent="0.3">
      <c r="A469" s="46" t="s">
        <v>10339</v>
      </c>
      <c r="B469" s="3" t="s">
        <v>10338</v>
      </c>
      <c r="C469" s="3" t="str">
        <f t="shared" si="7"/>
        <v>480601</v>
      </c>
      <c r="D469" s="3" t="s">
        <v>2</v>
      </c>
      <c r="E469" s="3">
        <f>COUNTIF('Public Schools'!B:B,A469)</f>
        <v>4</v>
      </c>
      <c r="F469" s="3">
        <f>COUNTIF('Non-Public Schools'!E:E,A469)</f>
        <v>2</v>
      </c>
    </row>
    <row r="470" spans="1:6" x14ac:dyDescent="0.3">
      <c r="A470" s="46" t="s">
        <v>10353</v>
      </c>
      <c r="B470" s="3" t="s">
        <v>10352</v>
      </c>
      <c r="C470" s="3" t="str">
        <f t="shared" si="7"/>
        <v>490101</v>
      </c>
      <c r="D470" s="3" t="s">
        <v>2</v>
      </c>
      <c r="E470" s="3">
        <f>COUNTIF('Public Schools'!B:B,A470)</f>
        <v>2</v>
      </c>
      <c r="F470" s="3">
        <f>COUNTIF('Non-Public Schools'!E:E,A470)</f>
        <v>0</v>
      </c>
    </row>
    <row r="471" spans="1:6" x14ac:dyDescent="0.3">
      <c r="A471" s="46" t="s">
        <v>10359</v>
      </c>
      <c r="B471" s="3" t="s">
        <v>10358</v>
      </c>
      <c r="C471" s="3" t="str">
        <f t="shared" si="7"/>
        <v>490202</v>
      </c>
      <c r="D471" s="3" t="s">
        <v>2</v>
      </c>
      <c r="E471" s="3">
        <f>COUNTIF('Public Schools'!B:B,A471)</f>
        <v>2</v>
      </c>
      <c r="F471" s="3">
        <f>COUNTIF('Non-Public Schools'!E:E,A471)</f>
        <v>0</v>
      </c>
    </row>
    <row r="472" spans="1:6" x14ac:dyDescent="0.3">
      <c r="A472" s="46" t="s">
        <v>10365</v>
      </c>
      <c r="B472" s="3" t="s">
        <v>10364</v>
      </c>
      <c r="C472" s="3" t="str">
        <f t="shared" si="7"/>
        <v>490301</v>
      </c>
      <c r="D472" s="3" t="s">
        <v>2</v>
      </c>
      <c r="E472" s="3">
        <f>COUNTIF('Public Schools'!B:B,A472)</f>
        <v>7</v>
      </c>
      <c r="F472" s="3">
        <f>COUNTIF('Non-Public Schools'!E:E,A472)</f>
        <v>2</v>
      </c>
    </row>
    <row r="473" spans="1:6" x14ac:dyDescent="0.3">
      <c r="A473" s="46" t="s">
        <v>10385</v>
      </c>
      <c r="B473" s="3" t="s">
        <v>10384</v>
      </c>
      <c r="C473" s="3" t="str">
        <f t="shared" si="7"/>
        <v>490501</v>
      </c>
      <c r="D473" s="3" t="s">
        <v>2</v>
      </c>
      <c r="E473" s="3">
        <f>COUNTIF('Public Schools'!B:B,A473)</f>
        <v>2</v>
      </c>
      <c r="F473" s="3">
        <f>COUNTIF('Non-Public Schools'!E:E,A473)</f>
        <v>2</v>
      </c>
    </row>
    <row r="474" spans="1:6" x14ac:dyDescent="0.3">
      <c r="A474" s="46" t="s">
        <v>10395</v>
      </c>
      <c r="B474" s="3" t="s">
        <v>10394</v>
      </c>
      <c r="C474" s="3" t="str">
        <f t="shared" si="7"/>
        <v>490601</v>
      </c>
      <c r="D474" s="3" t="s">
        <v>2</v>
      </c>
      <c r="E474" s="3">
        <f>COUNTIF('Public Schools'!B:B,A474)</f>
        <v>4</v>
      </c>
      <c r="F474" s="3">
        <f>COUNTIF('Non-Public Schools'!E:E,A474)</f>
        <v>2</v>
      </c>
    </row>
    <row r="475" spans="1:6" x14ac:dyDescent="0.3">
      <c r="A475" s="46" t="s">
        <v>10409</v>
      </c>
      <c r="B475" s="3" t="s">
        <v>10408</v>
      </c>
      <c r="C475" s="3" t="str">
        <f t="shared" si="7"/>
        <v>490801</v>
      </c>
      <c r="D475" s="3" t="s">
        <v>2</v>
      </c>
      <c r="E475" s="3">
        <f>COUNTIF('Public Schools'!B:B,A475)</f>
        <v>1</v>
      </c>
      <c r="F475" s="3">
        <f>COUNTIF('Non-Public Schools'!E:E,A475)</f>
        <v>1</v>
      </c>
    </row>
    <row r="476" spans="1:6" x14ac:dyDescent="0.3">
      <c r="A476" s="46" t="s">
        <v>10415</v>
      </c>
      <c r="B476" s="3" t="s">
        <v>10414</v>
      </c>
      <c r="C476" s="3" t="str">
        <f t="shared" si="7"/>
        <v>490804</v>
      </c>
      <c r="D476" s="3" t="s">
        <v>2</v>
      </c>
      <c r="E476" s="3">
        <f>COUNTIF('Public Schools'!B:B,A476)</f>
        <v>1</v>
      </c>
      <c r="F476" s="3">
        <f>COUNTIF('Non-Public Schools'!E:E,A476)</f>
        <v>2</v>
      </c>
    </row>
    <row r="477" spans="1:6" x14ac:dyDescent="0.3">
      <c r="A477" s="46" t="s">
        <v>10423</v>
      </c>
      <c r="B477" s="3" t="s">
        <v>10422</v>
      </c>
      <c r="C477" s="3" t="str">
        <f t="shared" si="7"/>
        <v>491200</v>
      </c>
      <c r="D477" s="3" t="s">
        <v>2</v>
      </c>
      <c r="E477" s="3">
        <f>COUNTIF('Public Schools'!B:B,A477)</f>
        <v>2</v>
      </c>
      <c r="F477" s="3">
        <f>COUNTIF('Non-Public Schools'!E:E,A477)</f>
        <v>1</v>
      </c>
    </row>
    <row r="478" spans="1:6" x14ac:dyDescent="0.3">
      <c r="A478" s="46" t="s">
        <v>10431</v>
      </c>
      <c r="B478" s="3" t="s">
        <v>10430</v>
      </c>
      <c r="C478" s="3" t="str">
        <f t="shared" si="7"/>
        <v>491302</v>
      </c>
      <c r="D478" s="3" t="s">
        <v>2</v>
      </c>
      <c r="E478" s="3">
        <f>COUNTIF('Public Schools'!B:B,A478)</f>
        <v>5</v>
      </c>
      <c r="F478" s="3">
        <f>COUNTIF('Non-Public Schools'!E:E,A478)</f>
        <v>1</v>
      </c>
    </row>
    <row r="479" spans="1:6" x14ac:dyDescent="0.3">
      <c r="A479" s="46" t="s">
        <v>10445</v>
      </c>
      <c r="B479" s="3" t="s">
        <v>10444</v>
      </c>
      <c r="C479" s="3" t="str">
        <f t="shared" si="7"/>
        <v>491401</v>
      </c>
      <c r="D479" s="3" t="s">
        <v>2</v>
      </c>
      <c r="E479" s="3">
        <f>COUNTIF('Public Schools'!B:B,A479)</f>
        <v>2</v>
      </c>
      <c r="F479" s="3">
        <f>COUNTIF('Non-Public Schools'!E:E,A479)</f>
        <v>0</v>
      </c>
    </row>
    <row r="480" spans="1:6" x14ac:dyDescent="0.3">
      <c r="A480" s="46" t="s">
        <v>10451</v>
      </c>
      <c r="B480" s="3" t="s">
        <v>10450</v>
      </c>
      <c r="C480" s="3" t="str">
        <f t="shared" si="7"/>
        <v>491501</v>
      </c>
      <c r="D480" s="3" t="s">
        <v>2</v>
      </c>
      <c r="E480" s="3">
        <f>COUNTIF('Public Schools'!B:B,A480)</f>
        <v>3</v>
      </c>
      <c r="F480" s="3">
        <f>COUNTIF('Non-Public Schools'!E:E,A480)</f>
        <v>0</v>
      </c>
    </row>
    <row r="481" spans="1:6" x14ac:dyDescent="0.3">
      <c r="A481" s="46" t="s">
        <v>10459</v>
      </c>
      <c r="B481" s="3" t="s">
        <v>10458</v>
      </c>
      <c r="C481" s="3" t="str">
        <f t="shared" si="7"/>
        <v>491700</v>
      </c>
      <c r="D481" s="3" t="s">
        <v>2</v>
      </c>
      <c r="E481" s="3">
        <f>COUNTIF('Public Schools'!B:B,A481)</f>
        <v>7</v>
      </c>
      <c r="F481" s="3">
        <f>COUNTIF('Non-Public Schools'!E:E,A481)</f>
        <v>4</v>
      </c>
    </row>
    <row r="482" spans="1:6" x14ac:dyDescent="0.3">
      <c r="A482" s="46" t="s">
        <v>10482</v>
      </c>
      <c r="B482" s="3" t="s">
        <v>10481</v>
      </c>
      <c r="C482" s="3" t="str">
        <f t="shared" si="7"/>
        <v>500101</v>
      </c>
      <c r="D482" s="3" t="s">
        <v>2</v>
      </c>
      <c r="E482" s="3">
        <f>COUNTIF('Public Schools'!B:B,A482)</f>
        <v>15</v>
      </c>
      <c r="F482" s="3">
        <f>COUNTIF('Non-Public Schools'!E:E,A482)</f>
        <v>5</v>
      </c>
    </row>
    <row r="483" spans="1:6" x14ac:dyDescent="0.3">
      <c r="A483" s="46" t="s">
        <v>10524</v>
      </c>
      <c r="B483" s="3" t="s">
        <v>10523</v>
      </c>
      <c r="C483" s="3" t="str">
        <f t="shared" si="7"/>
        <v>500108</v>
      </c>
      <c r="D483" s="3" t="s">
        <v>2</v>
      </c>
      <c r="E483" s="3">
        <f>COUNTIF('Public Schools'!B:B,A483)</f>
        <v>5</v>
      </c>
      <c r="F483" s="3">
        <f>COUNTIF('Non-Public Schools'!E:E,A483)</f>
        <v>1</v>
      </c>
    </row>
    <row r="484" spans="1:6" x14ac:dyDescent="0.3">
      <c r="A484" s="46" t="s">
        <v>10538</v>
      </c>
      <c r="B484" s="3" t="s">
        <v>10537</v>
      </c>
      <c r="C484" s="3" t="str">
        <f t="shared" si="7"/>
        <v>500201</v>
      </c>
      <c r="D484" s="3" t="s">
        <v>2</v>
      </c>
      <c r="E484" s="3">
        <f>COUNTIF('Public Schools'!B:B,A484)</f>
        <v>8</v>
      </c>
      <c r="F484" s="3">
        <f>COUNTIF('Non-Public Schools'!E:E,A484)</f>
        <v>2</v>
      </c>
    </row>
    <row r="485" spans="1:6" x14ac:dyDescent="0.3">
      <c r="A485" s="46" t="s">
        <v>10560</v>
      </c>
      <c r="B485" s="3" t="s">
        <v>10559</v>
      </c>
      <c r="C485" s="3" t="str">
        <f t="shared" si="7"/>
        <v>500301</v>
      </c>
      <c r="D485" s="3" t="s">
        <v>2</v>
      </c>
      <c r="E485" s="3">
        <f>COUNTIF('Public Schools'!B:B,A485)</f>
        <v>4</v>
      </c>
      <c r="F485" s="3">
        <f>COUNTIF('Non-Public Schools'!E:E,A485)</f>
        <v>2</v>
      </c>
    </row>
    <row r="486" spans="1:6" x14ac:dyDescent="0.3">
      <c r="A486" s="46" t="s">
        <v>10574</v>
      </c>
      <c r="B486" s="3" t="s">
        <v>10573</v>
      </c>
      <c r="C486" s="3" t="str">
        <f t="shared" si="7"/>
        <v>500304</v>
      </c>
      <c r="D486" s="3" t="s">
        <v>2</v>
      </c>
      <c r="E486" s="3">
        <f>COUNTIF('Public Schools'!B:B,A486)</f>
        <v>5</v>
      </c>
      <c r="F486" s="3">
        <f>COUNTIF('Non-Public Schools'!E:E,A486)</f>
        <v>2</v>
      </c>
    </row>
    <row r="487" spans="1:6" x14ac:dyDescent="0.3">
      <c r="A487" s="46" t="s">
        <v>10588</v>
      </c>
      <c r="B487" s="3" t="s">
        <v>10587</v>
      </c>
      <c r="C487" s="3" t="str">
        <f t="shared" si="7"/>
        <v>500308</v>
      </c>
      <c r="D487" s="3" t="s">
        <v>2</v>
      </c>
      <c r="E487" s="3">
        <f>COUNTIF('Public Schools'!B:B,A487)</f>
        <v>5</v>
      </c>
      <c r="F487" s="3">
        <f>COUNTIF('Non-Public Schools'!E:E,A487)</f>
        <v>1</v>
      </c>
    </row>
    <row r="488" spans="1:6" x14ac:dyDescent="0.3">
      <c r="A488" s="46" t="s">
        <v>10601</v>
      </c>
      <c r="B488" s="3" t="s">
        <v>10600</v>
      </c>
      <c r="C488" s="3" t="str">
        <f t="shared" si="7"/>
        <v>500401</v>
      </c>
      <c r="D488" s="3" t="s">
        <v>2</v>
      </c>
      <c r="E488" s="3">
        <f>COUNTIF('Public Schools'!B:B,A488)</f>
        <v>7</v>
      </c>
      <c r="F488" s="3">
        <f>COUNTIF('Non-Public Schools'!E:E,A488)</f>
        <v>9</v>
      </c>
    </row>
    <row r="489" spans="1:6" x14ac:dyDescent="0.3">
      <c r="A489" s="46" t="s">
        <v>10634</v>
      </c>
      <c r="B489" s="3" t="s">
        <v>10633</v>
      </c>
      <c r="C489" s="3" t="str">
        <f t="shared" si="7"/>
        <v>500402</v>
      </c>
      <c r="D489" s="3" t="s">
        <v>2</v>
      </c>
      <c r="E489" s="3">
        <f>COUNTIF('Public Schools'!B:B,A489)</f>
        <v>14</v>
      </c>
      <c r="F489" s="3">
        <f>COUNTIF('Non-Public Schools'!E:E,A489)</f>
        <v>69</v>
      </c>
    </row>
    <row r="490" spans="1:6" x14ac:dyDescent="0.3">
      <c r="A490" s="46" t="s">
        <v>10801</v>
      </c>
      <c r="B490" s="3" t="s">
        <v>10800</v>
      </c>
      <c r="C490" s="3" t="str">
        <f t="shared" si="7"/>
        <v>510101</v>
      </c>
      <c r="D490" s="3" t="s">
        <v>2</v>
      </c>
      <c r="E490" s="3">
        <f>COUNTIF('Public Schools'!B:B,A490)</f>
        <v>3</v>
      </c>
      <c r="F490" s="3">
        <f>COUNTIF('Non-Public Schools'!E:E,A490)</f>
        <v>0</v>
      </c>
    </row>
    <row r="491" spans="1:6" x14ac:dyDescent="0.3">
      <c r="A491" s="46" t="s">
        <v>10809</v>
      </c>
      <c r="B491" s="3" t="s">
        <v>10808</v>
      </c>
      <c r="C491" s="3" t="str">
        <f t="shared" si="7"/>
        <v>510201</v>
      </c>
      <c r="D491" s="3" t="s">
        <v>2</v>
      </c>
      <c r="E491" s="3">
        <f>COUNTIF('Public Schools'!B:B,A491)</f>
        <v>3</v>
      </c>
      <c r="F491" s="3">
        <f>COUNTIF('Non-Public Schools'!E:E,A491)</f>
        <v>2</v>
      </c>
    </row>
    <row r="492" spans="1:6" x14ac:dyDescent="0.3">
      <c r="A492" s="46" t="s">
        <v>10820</v>
      </c>
      <c r="B492" s="3" t="s">
        <v>10819</v>
      </c>
      <c r="C492" s="3" t="str">
        <f t="shared" si="7"/>
        <v>510401</v>
      </c>
      <c r="D492" s="3" t="s">
        <v>2</v>
      </c>
      <c r="E492" s="3">
        <f>COUNTIF('Public Schools'!B:B,A492)</f>
        <v>2</v>
      </c>
      <c r="F492" s="3">
        <f>COUNTIF('Non-Public Schools'!E:E,A492)</f>
        <v>0</v>
      </c>
    </row>
    <row r="493" spans="1:6" x14ac:dyDescent="0.3">
      <c r="A493" s="46" t="s">
        <v>10826</v>
      </c>
      <c r="B493" s="3" t="s">
        <v>10825</v>
      </c>
      <c r="C493" s="3" t="str">
        <f t="shared" si="7"/>
        <v>510501</v>
      </c>
      <c r="D493" s="3" t="s">
        <v>2</v>
      </c>
      <c r="E493" s="3">
        <f>COUNTIF('Public Schools'!B:B,A493)</f>
        <v>1</v>
      </c>
      <c r="F493" s="3">
        <f>COUNTIF('Non-Public Schools'!E:E,A493)</f>
        <v>0</v>
      </c>
    </row>
    <row r="494" spans="1:6" x14ac:dyDescent="0.3">
      <c r="A494" s="46" t="s">
        <v>10830</v>
      </c>
      <c r="B494" s="3" t="s">
        <v>10829</v>
      </c>
      <c r="C494" s="3" t="str">
        <f t="shared" si="7"/>
        <v>511101</v>
      </c>
      <c r="D494" s="3" t="s">
        <v>2</v>
      </c>
      <c r="E494" s="3">
        <f>COUNTIF('Public Schools'!B:B,A494)</f>
        <v>3</v>
      </c>
      <c r="F494" s="3">
        <f>COUNTIF('Non-Public Schools'!E:E,A494)</f>
        <v>1</v>
      </c>
    </row>
    <row r="495" spans="1:6" x14ac:dyDescent="0.3">
      <c r="A495" s="46" t="s">
        <v>10839</v>
      </c>
      <c r="B495" s="3" t="s">
        <v>10838</v>
      </c>
      <c r="C495" s="3" t="str">
        <f t="shared" si="7"/>
        <v>511201</v>
      </c>
      <c r="D495" s="3" t="s">
        <v>2</v>
      </c>
      <c r="E495" s="3">
        <f>COUNTIF('Public Schools'!B:B,A495)</f>
        <v>1</v>
      </c>
      <c r="F495" s="3">
        <f>COUNTIF('Non-Public Schools'!E:E,A495)</f>
        <v>0</v>
      </c>
    </row>
    <row r="496" spans="1:6" x14ac:dyDescent="0.3">
      <c r="A496" s="46" t="s">
        <v>10843</v>
      </c>
      <c r="B496" s="3" t="s">
        <v>10842</v>
      </c>
      <c r="C496" s="3" t="str">
        <f t="shared" si="7"/>
        <v>511301</v>
      </c>
      <c r="D496" s="3" t="s">
        <v>2</v>
      </c>
      <c r="E496" s="3">
        <f>COUNTIF('Public Schools'!B:B,A496)</f>
        <v>1</v>
      </c>
      <c r="F496" s="3">
        <f>COUNTIF('Non-Public Schools'!E:E,A496)</f>
        <v>0</v>
      </c>
    </row>
    <row r="497" spans="1:6" x14ac:dyDescent="0.3">
      <c r="A497" s="46" t="s">
        <v>10847</v>
      </c>
      <c r="B497" s="3" t="s">
        <v>10846</v>
      </c>
      <c r="C497" s="3" t="str">
        <f t="shared" si="7"/>
        <v>511602</v>
      </c>
      <c r="D497" s="3" t="s">
        <v>2</v>
      </c>
      <c r="E497" s="3">
        <f>COUNTIF('Public Schools'!B:B,A497)</f>
        <v>1</v>
      </c>
      <c r="F497" s="3">
        <f>COUNTIF('Non-Public Schools'!E:E,A497)</f>
        <v>0</v>
      </c>
    </row>
    <row r="498" spans="1:6" x14ac:dyDescent="0.3">
      <c r="A498" s="46" t="s">
        <v>10851</v>
      </c>
      <c r="B498" s="3" t="s">
        <v>10850</v>
      </c>
      <c r="C498" s="3" t="str">
        <f t="shared" si="7"/>
        <v>511901</v>
      </c>
      <c r="D498" s="3" t="s">
        <v>2</v>
      </c>
      <c r="E498" s="3">
        <f>COUNTIF('Public Schools'!B:B,A498)</f>
        <v>2</v>
      </c>
      <c r="F498" s="3">
        <f>COUNTIF('Non-Public Schools'!E:E,A498)</f>
        <v>0</v>
      </c>
    </row>
    <row r="499" spans="1:6" x14ac:dyDescent="0.3">
      <c r="A499" s="46" t="s">
        <v>10857</v>
      </c>
      <c r="B499" s="3" t="s">
        <v>10856</v>
      </c>
      <c r="C499" s="3" t="str">
        <f t="shared" si="7"/>
        <v>512001</v>
      </c>
      <c r="D499" s="3" t="s">
        <v>2</v>
      </c>
      <c r="E499" s="3">
        <f>COUNTIF('Public Schools'!B:B,A499)</f>
        <v>5</v>
      </c>
      <c r="F499" s="3">
        <f>COUNTIF('Non-Public Schools'!E:E,A499)</f>
        <v>2</v>
      </c>
    </row>
    <row r="500" spans="1:6" x14ac:dyDescent="0.3">
      <c r="A500" s="46" t="s">
        <v>10872</v>
      </c>
      <c r="B500" s="3" t="s">
        <v>10871</v>
      </c>
      <c r="C500" s="3" t="str">
        <f t="shared" si="7"/>
        <v>512101</v>
      </c>
      <c r="D500" s="3" t="s">
        <v>2</v>
      </c>
      <c r="E500" s="3">
        <f>COUNTIF('Public Schools'!B:B,A500)</f>
        <v>1</v>
      </c>
      <c r="F500" s="3">
        <f>COUNTIF('Non-Public Schools'!E:E,A500)</f>
        <v>0</v>
      </c>
    </row>
    <row r="501" spans="1:6" x14ac:dyDescent="0.3">
      <c r="A501" s="46" t="s">
        <v>10876</v>
      </c>
      <c r="B501" s="3" t="s">
        <v>10875</v>
      </c>
      <c r="C501" s="3" t="str">
        <f t="shared" si="7"/>
        <v>512201</v>
      </c>
      <c r="D501" s="3" t="s">
        <v>2</v>
      </c>
      <c r="E501" s="3">
        <f>COUNTIF('Public Schools'!B:B,A501)</f>
        <v>3</v>
      </c>
      <c r="F501" s="3">
        <f>COUNTIF('Non-Public Schools'!E:E,A501)</f>
        <v>1</v>
      </c>
    </row>
    <row r="502" spans="1:6" x14ac:dyDescent="0.3">
      <c r="A502" s="46" t="s">
        <v>10886</v>
      </c>
      <c r="B502" s="3" t="s">
        <v>10885</v>
      </c>
      <c r="C502" s="3" t="str">
        <f t="shared" si="7"/>
        <v>512300</v>
      </c>
      <c r="D502" s="3" t="s">
        <v>2</v>
      </c>
      <c r="E502" s="3">
        <f>COUNTIF('Public Schools'!B:B,A502)</f>
        <v>3</v>
      </c>
      <c r="F502" s="3">
        <f>COUNTIF('Non-Public Schools'!E:E,A502)</f>
        <v>0</v>
      </c>
    </row>
    <row r="503" spans="1:6" x14ac:dyDescent="0.3">
      <c r="A503" s="46" t="s">
        <v>10893</v>
      </c>
      <c r="B503" s="3" t="s">
        <v>10892</v>
      </c>
      <c r="C503" s="3" t="str">
        <f t="shared" si="7"/>
        <v>512404</v>
      </c>
      <c r="D503" s="3" t="s">
        <v>2</v>
      </c>
      <c r="E503" s="3">
        <f>COUNTIF('Public Schools'!B:B,A503)</f>
        <v>1</v>
      </c>
      <c r="F503" s="3">
        <f>COUNTIF('Non-Public Schools'!E:E,A503)</f>
        <v>10</v>
      </c>
    </row>
    <row r="504" spans="1:6" x14ac:dyDescent="0.3">
      <c r="A504" s="46" t="s">
        <v>10915</v>
      </c>
      <c r="B504" s="3" t="s">
        <v>10914</v>
      </c>
      <c r="C504" s="3" t="str">
        <f t="shared" si="7"/>
        <v>512501</v>
      </c>
      <c r="D504" s="3" t="s">
        <v>2</v>
      </c>
      <c r="E504" s="3">
        <f>COUNTIF('Public Schools'!B:B,A504)</f>
        <v>2</v>
      </c>
      <c r="F504" s="3">
        <f>COUNTIF('Non-Public Schools'!E:E,A504)</f>
        <v>0</v>
      </c>
    </row>
    <row r="505" spans="1:6" x14ac:dyDescent="0.3">
      <c r="A505" s="46" t="s">
        <v>10921</v>
      </c>
      <c r="B505" s="3" t="s">
        <v>10920</v>
      </c>
      <c r="C505" s="3" t="str">
        <f t="shared" si="7"/>
        <v>512902</v>
      </c>
      <c r="D505" s="3" t="s">
        <v>2</v>
      </c>
      <c r="E505" s="3">
        <f>COUNTIF('Public Schools'!B:B,A505)</f>
        <v>3</v>
      </c>
      <c r="F505" s="3">
        <f>COUNTIF('Non-Public Schools'!E:E,A505)</f>
        <v>0</v>
      </c>
    </row>
    <row r="506" spans="1:6" x14ac:dyDescent="0.3">
      <c r="A506" s="46" t="s">
        <v>10929</v>
      </c>
      <c r="B506" s="3" t="s">
        <v>10928</v>
      </c>
      <c r="C506" s="3" t="str">
        <f t="shared" si="7"/>
        <v>513102</v>
      </c>
      <c r="D506" s="3" t="s">
        <v>2</v>
      </c>
      <c r="E506" s="3">
        <f>COUNTIF('Public Schools'!B:B,A506)</f>
        <v>2</v>
      </c>
      <c r="F506" s="3">
        <f>COUNTIF('Non-Public Schools'!E:E,A506)</f>
        <v>0</v>
      </c>
    </row>
    <row r="507" spans="1:6" x14ac:dyDescent="0.3">
      <c r="A507" s="46" t="s">
        <v>10935</v>
      </c>
      <c r="B507" s="3" t="s">
        <v>10934</v>
      </c>
      <c r="C507" s="3" t="str">
        <f t="shared" si="7"/>
        <v>520101</v>
      </c>
      <c r="D507" s="3" t="s">
        <v>2</v>
      </c>
      <c r="E507" s="3">
        <f>COUNTIF('Public Schools'!B:B,A507)</f>
        <v>5</v>
      </c>
      <c r="F507" s="3">
        <f>COUNTIF('Non-Public Schools'!E:E,A507)</f>
        <v>2</v>
      </c>
    </row>
    <row r="508" spans="1:6" x14ac:dyDescent="0.3">
      <c r="A508" s="46" t="s">
        <v>10951</v>
      </c>
      <c r="B508" s="3" t="s">
        <v>10950</v>
      </c>
      <c r="C508" s="3" t="str">
        <f t="shared" si="7"/>
        <v>520302</v>
      </c>
      <c r="D508" s="3" t="s">
        <v>2</v>
      </c>
      <c r="E508" s="3">
        <f>COUNTIF('Public Schools'!B:B,A508)</f>
        <v>12</v>
      </c>
      <c r="F508" s="3">
        <f>COUNTIF('Non-Public Schools'!E:E,A508)</f>
        <v>4</v>
      </c>
    </row>
    <row r="509" spans="1:6" x14ac:dyDescent="0.3">
      <c r="A509" s="46" t="s">
        <v>10985</v>
      </c>
      <c r="B509" s="3" t="s">
        <v>10984</v>
      </c>
      <c r="C509" s="3" t="str">
        <f t="shared" si="7"/>
        <v>520401</v>
      </c>
      <c r="D509" s="3" t="s">
        <v>2</v>
      </c>
      <c r="E509" s="3">
        <f>COUNTIF('Public Schools'!B:B,A509)</f>
        <v>3</v>
      </c>
      <c r="F509" s="3">
        <f>COUNTIF('Non-Public Schools'!E:E,A509)</f>
        <v>2</v>
      </c>
    </row>
    <row r="510" spans="1:6" x14ac:dyDescent="0.3">
      <c r="A510" s="46" t="s">
        <v>10997</v>
      </c>
      <c r="B510" s="3" t="s">
        <v>10996</v>
      </c>
      <c r="C510" s="3" t="str">
        <f t="shared" si="7"/>
        <v>520601</v>
      </c>
      <c r="D510" s="3" t="s">
        <v>2</v>
      </c>
      <c r="E510" s="3">
        <f>COUNTIF('Public Schools'!B:B,A510)</f>
        <v>1</v>
      </c>
      <c r="F510" s="3">
        <f>COUNTIF('Non-Public Schools'!E:E,A510)</f>
        <v>0</v>
      </c>
    </row>
    <row r="511" spans="1:6" x14ac:dyDescent="0.3">
      <c r="A511" s="46" t="s">
        <v>11001</v>
      </c>
      <c r="B511" s="3" t="s">
        <v>11000</v>
      </c>
      <c r="C511" s="3" t="str">
        <f t="shared" si="7"/>
        <v>520701</v>
      </c>
      <c r="D511" s="3" t="s">
        <v>2</v>
      </c>
      <c r="E511" s="3">
        <f>COUNTIF('Public Schools'!B:B,A511)</f>
        <v>2</v>
      </c>
      <c r="F511" s="3">
        <f>COUNTIF('Non-Public Schools'!E:E,A511)</f>
        <v>0</v>
      </c>
    </row>
    <row r="512" spans="1:6" x14ac:dyDescent="0.3">
      <c r="A512" s="46" t="s">
        <v>11007</v>
      </c>
      <c r="B512" s="3" t="s">
        <v>11006</v>
      </c>
      <c r="C512" s="3" t="str">
        <f t="shared" si="7"/>
        <v>521200</v>
      </c>
      <c r="D512" s="3" t="s">
        <v>2</v>
      </c>
      <c r="E512" s="3">
        <f>COUNTIF('Public Schools'!B:B,A512)</f>
        <v>2</v>
      </c>
      <c r="F512" s="3">
        <f>COUNTIF('Non-Public Schools'!E:E,A512)</f>
        <v>0</v>
      </c>
    </row>
    <row r="513" spans="1:6" x14ac:dyDescent="0.3">
      <c r="A513" s="46" t="s">
        <v>11013</v>
      </c>
      <c r="B513" s="3" t="s">
        <v>11012</v>
      </c>
      <c r="C513" s="3" t="str">
        <f t="shared" si="7"/>
        <v>521301</v>
      </c>
      <c r="D513" s="3" t="s">
        <v>2</v>
      </c>
      <c r="E513" s="3">
        <f>COUNTIF('Public Schools'!B:B,A513)</f>
        <v>6</v>
      </c>
      <c r="F513" s="3">
        <f>COUNTIF('Non-Public Schools'!E:E,A513)</f>
        <v>3</v>
      </c>
    </row>
    <row r="514" spans="1:6" x14ac:dyDescent="0.3">
      <c r="A514" s="46" t="s">
        <v>11032</v>
      </c>
      <c r="B514" s="3" t="s">
        <v>11031</v>
      </c>
      <c r="C514" s="3" t="str">
        <f t="shared" ref="C514:C577" si="8">LEFT(B514,6)</f>
        <v>521401</v>
      </c>
      <c r="D514" s="3" t="s">
        <v>2</v>
      </c>
      <c r="E514" s="3">
        <f>COUNTIF('Public Schools'!B:B,A514)</f>
        <v>6</v>
      </c>
      <c r="F514" s="3">
        <f>COUNTIF('Non-Public Schools'!E:E,A514)</f>
        <v>0</v>
      </c>
    </row>
    <row r="515" spans="1:6" x14ac:dyDescent="0.3">
      <c r="A515" s="46" t="s">
        <v>11046</v>
      </c>
      <c r="B515" s="3" t="s">
        <v>11045</v>
      </c>
      <c r="C515" s="3" t="str">
        <f t="shared" si="8"/>
        <v>521701</v>
      </c>
      <c r="D515" s="3" t="s">
        <v>2</v>
      </c>
      <c r="E515" s="3">
        <f>COUNTIF('Public Schools'!B:B,A515)</f>
        <v>3</v>
      </c>
      <c r="F515" s="3">
        <f>COUNTIF('Non-Public Schools'!E:E,A515)</f>
        <v>0</v>
      </c>
    </row>
    <row r="516" spans="1:6" x14ac:dyDescent="0.3">
      <c r="A516" s="46" t="s">
        <v>11054</v>
      </c>
      <c r="B516" s="3" t="s">
        <v>11053</v>
      </c>
      <c r="C516" s="3" t="str">
        <f t="shared" si="8"/>
        <v>521800</v>
      </c>
      <c r="D516" s="3" t="s">
        <v>2</v>
      </c>
      <c r="E516" s="3">
        <f>COUNTIF('Public Schools'!B:B,A516)</f>
        <v>8</v>
      </c>
      <c r="F516" s="3">
        <f>COUNTIF('Non-Public Schools'!E:E,A516)</f>
        <v>5</v>
      </c>
    </row>
    <row r="517" spans="1:6" x14ac:dyDescent="0.3">
      <c r="A517" s="46" t="s">
        <v>11082</v>
      </c>
      <c r="B517" s="3" t="s">
        <v>11081</v>
      </c>
      <c r="C517" s="3" t="str">
        <f t="shared" si="8"/>
        <v>522001</v>
      </c>
      <c r="D517" s="3" t="s">
        <v>2</v>
      </c>
      <c r="E517" s="3">
        <f>COUNTIF('Public Schools'!B:B,A517)</f>
        <v>2</v>
      </c>
      <c r="F517" s="3">
        <f>COUNTIF('Non-Public Schools'!E:E,A517)</f>
        <v>0</v>
      </c>
    </row>
    <row r="518" spans="1:6" x14ac:dyDescent="0.3">
      <c r="A518" s="46" t="s">
        <v>11088</v>
      </c>
      <c r="B518" s="3" t="s">
        <v>11087</v>
      </c>
      <c r="C518" s="3" t="str">
        <f t="shared" si="8"/>
        <v>522101</v>
      </c>
      <c r="D518" s="3" t="s">
        <v>2</v>
      </c>
      <c r="E518" s="3">
        <f>COUNTIF('Public Schools'!B:B,A518)</f>
        <v>2</v>
      </c>
      <c r="F518" s="3">
        <f>COUNTIF('Non-Public Schools'!E:E,A518)</f>
        <v>1</v>
      </c>
    </row>
    <row r="519" spans="1:6" x14ac:dyDescent="0.3">
      <c r="A519" s="46" t="s">
        <v>11096</v>
      </c>
      <c r="B519" s="3" t="s">
        <v>11095</v>
      </c>
      <c r="C519" s="3" t="str">
        <f t="shared" si="8"/>
        <v>530101</v>
      </c>
      <c r="D519" s="3" t="s">
        <v>2</v>
      </c>
      <c r="E519" s="3">
        <f>COUNTIF('Public Schools'!B:B,A519)</f>
        <v>2</v>
      </c>
      <c r="F519" s="3">
        <f>COUNTIF('Non-Public Schools'!E:E,A519)</f>
        <v>0</v>
      </c>
    </row>
    <row r="520" spans="1:6" x14ac:dyDescent="0.3">
      <c r="A520" s="46" t="s">
        <v>11102</v>
      </c>
      <c r="B520" s="3" t="s">
        <v>11101</v>
      </c>
      <c r="C520" s="3" t="str">
        <f t="shared" si="8"/>
        <v>530202</v>
      </c>
      <c r="D520" s="3" t="s">
        <v>2</v>
      </c>
      <c r="E520" s="3">
        <f>COUNTIF('Public Schools'!B:B,A520)</f>
        <v>6</v>
      </c>
      <c r="F520" s="3">
        <f>COUNTIF('Non-Public Schools'!E:E,A520)</f>
        <v>1</v>
      </c>
    </row>
    <row r="521" spans="1:6" x14ac:dyDescent="0.3">
      <c r="A521" s="46" t="s">
        <v>11118</v>
      </c>
      <c r="B521" s="3" t="s">
        <v>11117</v>
      </c>
      <c r="C521" s="3" t="str">
        <f t="shared" si="8"/>
        <v>530301</v>
      </c>
      <c r="D521" s="3" t="s">
        <v>2</v>
      </c>
      <c r="E521" s="3">
        <f>COUNTIF('Public Schools'!B:B,A521)</f>
        <v>8</v>
      </c>
      <c r="F521" s="3">
        <f>COUNTIF('Non-Public Schools'!E:E,A521)</f>
        <v>2</v>
      </c>
    </row>
    <row r="522" spans="1:6" x14ac:dyDescent="0.3">
      <c r="A522" s="46" t="s">
        <v>11139</v>
      </c>
      <c r="B522" s="3" t="s">
        <v>11138</v>
      </c>
      <c r="C522" s="3" t="str">
        <f t="shared" si="8"/>
        <v>530501</v>
      </c>
      <c r="D522" s="3" t="s">
        <v>2</v>
      </c>
      <c r="E522" s="3">
        <f>COUNTIF('Public Schools'!B:B,A522)</f>
        <v>3</v>
      </c>
      <c r="F522" s="3">
        <f>COUNTIF('Non-Public Schools'!E:E,A522)</f>
        <v>0</v>
      </c>
    </row>
    <row r="523" spans="1:6" x14ac:dyDescent="0.3">
      <c r="A523" s="46" t="s">
        <v>11146</v>
      </c>
      <c r="B523" s="3" t="s">
        <v>11145</v>
      </c>
      <c r="C523" s="3" t="str">
        <f t="shared" si="8"/>
        <v>530515</v>
      </c>
      <c r="D523" s="3" t="s">
        <v>2</v>
      </c>
      <c r="E523" s="3">
        <f>COUNTIF('Public Schools'!B:B,A523)</f>
        <v>4</v>
      </c>
      <c r="F523" s="3">
        <f>COUNTIF('Non-Public Schools'!E:E,A523)</f>
        <v>1</v>
      </c>
    </row>
    <row r="524" spans="1:6" x14ac:dyDescent="0.3">
      <c r="A524" s="46" t="s">
        <v>11158</v>
      </c>
      <c r="B524" s="3" t="s">
        <v>11157</v>
      </c>
      <c r="C524" s="3" t="str">
        <f t="shared" si="8"/>
        <v>530600</v>
      </c>
      <c r="D524" s="3" t="s">
        <v>2</v>
      </c>
      <c r="E524" s="3">
        <f>COUNTIF('Public Schools'!B:B,A524)</f>
        <v>14</v>
      </c>
      <c r="F524" s="3">
        <f>COUNTIF('Non-Public Schools'!E:E,A524)</f>
        <v>3</v>
      </c>
    </row>
    <row r="525" spans="1:6" x14ac:dyDescent="0.3">
      <c r="A525" s="46" t="s">
        <v>11193</v>
      </c>
      <c r="B525" s="3" t="s">
        <v>11192</v>
      </c>
      <c r="C525" s="3" t="str">
        <f t="shared" si="8"/>
        <v>540801</v>
      </c>
      <c r="D525" s="3" t="s">
        <v>2</v>
      </c>
      <c r="E525" s="3">
        <f>COUNTIF('Public Schools'!B:B,A525)</f>
        <v>1</v>
      </c>
      <c r="F525" s="3">
        <f>COUNTIF('Non-Public Schools'!E:E,A525)</f>
        <v>0</v>
      </c>
    </row>
    <row r="526" spans="1:6" x14ac:dyDescent="0.3">
      <c r="A526" s="46" t="s">
        <v>11197</v>
      </c>
      <c r="B526" s="3" t="s">
        <v>11196</v>
      </c>
      <c r="C526" s="3" t="str">
        <f t="shared" si="8"/>
        <v>540901</v>
      </c>
      <c r="D526" s="3" t="s">
        <v>2</v>
      </c>
      <c r="E526" s="3">
        <f>COUNTIF('Public Schools'!B:B,A526)</f>
        <v>1</v>
      </c>
      <c r="F526" s="3">
        <f>COUNTIF('Non-Public Schools'!E:E,A526)</f>
        <v>0</v>
      </c>
    </row>
    <row r="527" spans="1:6" x14ac:dyDescent="0.3">
      <c r="A527" s="46" t="s">
        <v>11201</v>
      </c>
      <c r="B527" s="3" t="s">
        <v>11200</v>
      </c>
      <c r="C527" s="3" t="str">
        <f t="shared" si="8"/>
        <v>541001</v>
      </c>
      <c r="D527" s="3" t="s">
        <v>2</v>
      </c>
      <c r="E527" s="3">
        <f>COUNTIF('Public Schools'!B:B,A527)</f>
        <v>2</v>
      </c>
      <c r="F527" s="3">
        <f>COUNTIF('Non-Public Schools'!E:E,A527)</f>
        <v>1</v>
      </c>
    </row>
    <row r="528" spans="1:6" x14ac:dyDescent="0.3">
      <c r="A528" s="46" t="s">
        <v>11209</v>
      </c>
      <c r="B528" s="3" t="s">
        <v>11208</v>
      </c>
      <c r="C528" s="3" t="str">
        <f t="shared" si="8"/>
        <v>541102</v>
      </c>
      <c r="D528" s="3" t="s">
        <v>2</v>
      </c>
      <c r="E528" s="3">
        <f>COUNTIF('Public Schools'!B:B,A528)</f>
        <v>4</v>
      </c>
      <c r="F528" s="3">
        <f>COUNTIF('Non-Public Schools'!E:E,A528)</f>
        <v>1</v>
      </c>
    </row>
    <row r="529" spans="1:6" x14ac:dyDescent="0.3">
      <c r="A529" s="46" t="s">
        <v>11220</v>
      </c>
      <c r="B529" s="3" t="s">
        <v>11219</v>
      </c>
      <c r="C529" s="3" t="str">
        <f t="shared" si="8"/>
        <v>541201</v>
      </c>
      <c r="D529" s="3" t="s">
        <v>2</v>
      </c>
      <c r="E529" s="3">
        <f>COUNTIF('Public Schools'!B:B,A529)</f>
        <v>2</v>
      </c>
      <c r="F529" s="3">
        <f>COUNTIF('Non-Public Schools'!E:E,A529)</f>
        <v>0</v>
      </c>
    </row>
    <row r="530" spans="1:6" x14ac:dyDescent="0.3">
      <c r="A530" s="46" t="s">
        <v>11226</v>
      </c>
      <c r="B530" s="3" t="s">
        <v>11225</v>
      </c>
      <c r="C530" s="3" t="str">
        <f t="shared" si="8"/>
        <v>541401</v>
      </c>
      <c r="D530" s="3" t="s">
        <v>2</v>
      </c>
      <c r="E530" s="3">
        <f>COUNTIF('Public Schools'!B:B,A530)</f>
        <v>1</v>
      </c>
      <c r="F530" s="3">
        <f>COUNTIF('Non-Public Schools'!E:E,A530)</f>
        <v>0</v>
      </c>
    </row>
    <row r="531" spans="1:6" x14ac:dyDescent="0.3">
      <c r="A531" s="46" t="s">
        <v>11230</v>
      </c>
      <c r="B531" s="3" t="s">
        <v>11229</v>
      </c>
      <c r="C531" s="3" t="str">
        <f t="shared" si="8"/>
        <v>550101</v>
      </c>
      <c r="D531" s="3" t="s">
        <v>2</v>
      </c>
      <c r="E531" s="3">
        <f>COUNTIF('Public Schools'!B:B,A531)</f>
        <v>3</v>
      </c>
      <c r="F531" s="3">
        <f>COUNTIF('Non-Public Schools'!E:E,A531)</f>
        <v>0</v>
      </c>
    </row>
    <row r="532" spans="1:6" x14ac:dyDescent="0.3">
      <c r="A532" s="46" t="s">
        <v>11238</v>
      </c>
      <c r="B532" s="3" t="s">
        <v>11237</v>
      </c>
      <c r="C532" s="3" t="str">
        <f t="shared" si="8"/>
        <v>550301</v>
      </c>
      <c r="D532" s="3" t="s">
        <v>2</v>
      </c>
      <c r="E532" s="3">
        <f>COUNTIF('Public Schools'!B:B,A532)</f>
        <v>2</v>
      </c>
      <c r="F532" s="3">
        <f>COUNTIF('Non-Public Schools'!E:E,A532)</f>
        <v>0</v>
      </c>
    </row>
    <row r="533" spans="1:6" x14ac:dyDescent="0.3">
      <c r="A533" s="46" t="s">
        <v>11244</v>
      </c>
      <c r="B533" s="3" t="s">
        <v>11243</v>
      </c>
      <c r="C533" s="3" t="str">
        <f t="shared" si="8"/>
        <v>560501</v>
      </c>
      <c r="D533" s="3" t="s">
        <v>2</v>
      </c>
      <c r="E533" s="3">
        <f>COUNTIF('Public Schools'!B:B,A533)</f>
        <v>2</v>
      </c>
      <c r="F533" s="3">
        <f>COUNTIF('Non-Public Schools'!E:E,A533)</f>
        <v>2</v>
      </c>
    </row>
    <row r="534" spans="1:6" x14ac:dyDescent="0.3">
      <c r="A534" s="46" t="s">
        <v>11253</v>
      </c>
      <c r="B534" s="3" t="s">
        <v>11252</v>
      </c>
      <c r="C534" s="3" t="str">
        <f t="shared" si="8"/>
        <v>560603</v>
      </c>
      <c r="D534" s="3" t="s">
        <v>2</v>
      </c>
      <c r="E534" s="3">
        <f>COUNTIF('Public Schools'!B:B,A534)</f>
        <v>1</v>
      </c>
      <c r="F534" s="3">
        <f>COUNTIF('Non-Public Schools'!E:E,A534)</f>
        <v>3</v>
      </c>
    </row>
    <row r="535" spans="1:6" x14ac:dyDescent="0.3">
      <c r="A535" s="46" t="s">
        <v>11263</v>
      </c>
      <c r="B535" s="3" t="s">
        <v>11262</v>
      </c>
      <c r="C535" s="3" t="str">
        <f t="shared" si="8"/>
        <v>560701</v>
      </c>
      <c r="D535" s="3" t="s">
        <v>2</v>
      </c>
      <c r="E535" s="3">
        <f>COUNTIF('Public Schools'!B:B,A535)</f>
        <v>4</v>
      </c>
      <c r="F535" s="3">
        <f>COUNTIF('Non-Public Schools'!E:E,A535)</f>
        <v>3</v>
      </c>
    </row>
    <row r="536" spans="1:6" x14ac:dyDescent="0.3">
      <c r="A536" s="46" t="s">
        <v>11279</v>
      </c>
      <c r="B536" s="3" t="s">
        <v>11278</v>
      </c>
      <c r="C536" s="3" t="str">
        <f t="shared" si="8"/>
        <v>561006</v>
      </c>
      <c r="D536" s="3" t="s">
        <v>2</v>
      </c>
      <c r="E536" s="3">
        <f>COUNTIF('Public Schools'!B:B,A536)</f>
        <v>4</v>
      </c>
      <c r="F536" s="3">
        <f>COUNTIF('Non-Public Schools'!E:E,A536)</f>
        <v>1</v>
      </c>
    </row>
    <row r="537" spans="1:6" x14ac:dyDescent="0.3">
      <c r="A537" s="46" t="s">
        <v>11291</v>
      </c>
      <c r="B537" s="3" t="s">
        <v>11290</v>
      </c>
      <c r="C537" s="3" t="str">
        <f t="shared" si="8"/>
        <v>570101</v>
      </c>
      <c r="D537" s="3" t="s">
        <v>2</v>
      </c>
      <c r="E537" s="3">
        <f>COUNTIF('Public Schools'!B:B,A537)</f>
        <v>3</v>
      </c>
      <c r="F537" s="3">
        <f>COUNTIF('Non-Public Schools'!E:E,A537)</f>
        <v>0</v>
      </c>
    </row>
    <row r="538" spans="1:6" x14ac:dyDescent="0.3">
      <c r="A538" s="46" t="s">
        <v>11298</v>
      </c>
      <c r="B538" s="3" t="s">
        <v>11297</v>
      </c>
      <c r="C538" s="3" t="str">
        <f t="shared" si="8"/>
        <v>570201</v>
      </c>
      <c r="D538" s="3" t="s">
        <v>2</v>
      </c>
      <c r="E538" s="3">
        <f>COUNTIF('Public Schools'!B:B,A538)</f>
        <v>1</v>
      </c>
      <c r="F538" s="3">
        <f>COUNTIF('Non-Public Schools'!E:E,A538)</f>
        <v>0</v>
      </c>
    </row>
    <row r="539" spans="1:6" x14ac:dyDescent="0.3">
      <c r="A539" s="46" t="s">
        <v>11302</v>
      </c>
      <c r="B539" s="3" t="s">
        <v>11301</v>
      </c>
      <c r="C539" s="3" t="str">
        <f t="shared" si="8"/>
        <v>570302</v>
      </c>
      <c r="D539" s="3" t="s">
        <v>2</v>
      </c>
      <c r="E539" s="3">
        <f>COUNTIF('Public Schools'!B:B,A539)</f>
        <v>3</v>
      </c>
      <c r="F539" s="3">
        <f>COUNTIF('Non-Public Schools'!E:E,A539)</f>
        <v>2</v>
      </c>
    </row>
    <row r="540" spans="1:6" x14ac:dyDescent="0.3">
      <c r="A540" s="46" t="s">
        <v>11314</v>
      </c>
      <c r="B540" s="3" t="s">
        <v>11313</v>
      </c>
      <c r="C540" s="3" t="str">
        <f t="shared" si="8"/>
        <v>570401</v>
      </c>
      <c r="D540" s="3" t="s">
        <v>2</v>
      </c>
      <c r="E540" s="3">
        <f>COUNTIF('Public Schools'!B:B,A540)</f>
        <v>1</v>
      </c>
      <c r="F540" s="3">
        <f>COUNTIF('Non-Public Schools'!E:E,A540)</f>
        <v>0</v>
      </c>
    </row>
    <row r="541" spans="1:6" x14ac:dyDescent="0.3">
      <c r="A541" s="46" t="s">
        <v>11318</v>
      </c>
      <c r="B541" s="3" t="s">
        <v>11317</v>
      </c>
      <c r="C541" s="3" t="str">
        <f t="shared" si="8"/>
        <v>570603</v>
      </c>
      <c r="D541" s="3" t="s">
        <v>2</v>
      </c>
      <c r="E541" s="3">
        <f>COUNTIF('Public Schools'!B:B,A541)</f>
        <v>2</v>
      </c>
      <c r="F541" s="3">
        <f>COUNTIF('Non-Public Schools'!E:E,A541)</f>
        <v>0</v>
      </c>
    </row>
    <row r="542" spans="1:6" x14ac:dyDescent="0.3">
      <c r="A542" s="46" t="s">
        <v>11324</v>
      </c>
      <c r="B542" s="3" t="s">
        <v>11323</v>
      </c>
      <c r="C542" s="3" t="str">
        <f t="shared" si="8"/>
        <v>571000</v>
      </c>
      <c r="D542" s="3" t="s">
        <v>2</v>
      </c>
      <c r="E542" s="3">
        <f>COUNTIF('Public Schools'!B:B,A542)</f>
        <v>9</v>
      </c>
      <c r="F542" s="3">
        <f>COUNTIF('Non-Public Schools'!E:E,A542)</f>
        <v>5</v>
      </c>
    </row>
    <row r="543" spans="1:6" x14ac:dyDescent="0.3">
      <c r="A543" s="46" t="s">
        <v>11354</v>
      </c>
      <c r="B543" s="3" t="s">
        <v>11353</v>
      </c>
      <c r="C543" s="3" t="str">
        <f t="shared" si="8"/>
        <v>571502</v>
      </c>
      <c r="D543" s="3" t="s">
        <v>2</v>
      </c>
      <c r="E543" s="3">
        <f>COUNTIF('Public Schools'!B:B,A543)</f>
        <v>2</v>
      </c>
      <c r="F543" s="3">
        <f>COUNTIF('Non-Public Schools'!E:E,A543)</f>
        <v>0</v>
      </c>
    </row>
    <row r="544" spans="1:6" x14ac:dyDescent="0.3">
      <c r="A544" s="46" t="s">
        <v>11360</v>
      </c>
      <c r="B544" s="3" t="s">
        <v>11359</v>
      </c>
      <c r="C544" s="3" t="str">
        <f t="shared" si="8"/>
        <v>571800</v>
      </c>
      <c r="D544" s="3" t="s">
        <v>2</v>
      </c>
      <c r="E544" s="3">
        <f>COUNTIF('Public Schools'!B:B,A544)</f>
        <v>5</v>
      </c>
      <c r="F544" s="3">
        <f>COUNTIF('Non-Public Schools'!E:E,A544)</f>
        <v>1</v>
      </c>
    </row>
    <row r="545" spans="1:6" x14ac:dyDescent="0.3">
      <c r="A545" s="46" t="s">
        <v>11374</v>
      </c>
      <c r="B545" s="3" t="s">
        <v>11373</v>
      </c>
      <c r="C545" s="3" t="str">
        <f t="shared" si="8"/>
        <v>571901</v>
      </c>
      <c r="D545" s="3" t="s">
        <v>2</v>
      </c>
      <c r="E545" s="3">
        <f>COUNTIF('Public Schools'!B:B,A545)</f>
        <v>1</v>
      </c>
      <c r="F545" s="3">
        <f>COUNTIF('Non-Public Schools'!E:E,A545)</f>
        <v>0</v>
      </c>
    </row>
    <row r="546" spans="1:6" x14ac:dyDescent="0.3">
      <c r="A546" s="46" t="s">
        <v>11378</v>
      </c>
      <c r="B546" s="3" t="s">
        <v>11377</v>
      </c>
      <c r="C546" s="3" t="str">
        <f t="shared" si="8"/>
        <v>572301</v>
      </c>
      <c r="D546" s="3" t="s">
        <v>2</v>
      </c>
      <c r="E546" s="3">
        <f>COUNTIF('Public Schools'!B:B,A546)</f>
        <v>1</v>
      </c>
      <c r="F546" s="3">
        <f>COUNTIF('Non-Public Schools'!E:E,A546)</f>
        <v>0</v>
      </c>
    </row>
    <row r="547" spans="1:6" x14ac:dyDescent="0.3">
      <c r="A547" s="46" t="s">
        <v>11382</v>
      </c>
      <c r="B547" s="3" t="s">
        <v>11381</v>
      </c>
      <c r="C547" s="3" t="str">
        <f t="shared" si="8"/>
        <v>572702</v>
      </c>
      <c r="D547" s="3" t="s">
        <v>2</v>
      </c>
      <c r="E547" s="3">
        <f>COUNTIF('Public Schools'!B:B,A547)</f>
        <v>2</v>
      </c>
      <c r="F547" s="3">
        <f>COUNTIF('Non-Public Schools'!E:E,A547)</f>
        <v>0</v>
      </c>
    </row>
    <row r="548" spans="1:6" x14ac:dyDescent="0.3">
      <c r="A548" s="46" t="s">
        <v>11388</v>
      </c>
      <c r="B548" s="3" t="s">
        <v>11387</v>
      </c>
      <c r="C548" s="3" t="str">
        <f t="shared" si="8"/>
        <v>572901</v>
      </c>
      <c r="D548" s="3" t="s">
        <v>2</v>
      </c>
      <c r="E548" s="3">
        <f>COUNTIF('Public Schools'!B:B,A548)</f>
        <v>2</v>
      </c>
      <c r="F548" s="3">
        <f>COUNTIF('Non-Public Schools'!E:E,A548)</f>
        <v>0</v>
      </c>
    </row>
    <row r="549" spans="1:6" x14ac:dyDescent="0.3">
      <c r="A549" s="46" t="s">
        <v>11394</v>
      </c>
      <c r="B549" s="3" t="s">
        <v>11393</v>
      </c>
      <c r="C549" s="3" t="str">
        <f t="shared" si="8"/>
        <v>573002</v>
      </c>
      <c r="D549" s="3" t="s">
        <v>2</v>
      </c>
      <c r="E549" s="3">
        <f>COUNTIF('Public Schools'!B:B,A549)</f>
        <v>4</v>
      </c>
      <c r="F549" s="3">
        <f>COUNTIF('Non-Public Schools'!E:E,A549)</f>
        <v>0</v>
      </c>
    </row>
    <row r="550" spans="1:6" x14ac:dyDescent="0.3">
      <c r="A550" s="46" t="s">
        <v>11404</v>
      </c>
      <c r="B550" s="3" t="s">
        <v>11403</v>
      </c>
      <c r="C550" s="3" t="str">
        <f t="shared" si="8"/>
        <v>580101</v>
      </c>
      <c r="D550" s="3" t="s">
        <v>2</v>
      </c>
      <c r="E550" s="3">
        <f>COUNTIF('Public Schools'!B:B,A550)</f>
        <v>3</v>
      </c>
      <c r="F550" s="3">
        <f>COUNTIF('Non-Public Schools'!E:E,A550)</f>
        <v>1</v>
      </c>
    </row>
    <row r="551" spans="1:6" x14ac:dyDescent="0.3">
      <c r="A551" s="46" t="s">
        <v>11414</v>
      </c>
      <c r="B551" s="3" t="s">
        <v>11413</v>
      </c>
      <c r="C551" s="3" t="str">
        <f t="shared" si="8"/>
        <v>580102</v>
      </c>
      <c r="D551" s="3" t="s">
        <v>2</v>
      </c>
      <c r="E551" s="3">
        <f>COUNTIF('Public Schools'!B:B,A551)</f>
        <v>7</v>
      </c>
      <c r="F551" s="3">
        <f>COUNTIF('Non-Public Schools'!E:E,A551)</f>
        <v>0</v>
      </c>
    </row>
    <row r="552" spans="1:6" x14ac:dyDescent="0.3">
      <c r="A552" s="46" t="s">
        <v>11429</v>
      </c>
      <c r="B552" s="3" t="s">
        <v>11428</v>
      </c>
      <c r="C552" s="3" t="str">
        <f t="shared" si="8"/>
        <v>580103</v>
      </c>
      <c r="D552" s="3" t="s">
        <v>2</v>
      </c>
      <c r="E552" s="3">
        <f>COUNTIF('Public Schools'!B:B,A552)</f>
        <v>7</v>
      </c>
      <c r="F552" s="3">
        <f>COUNTIF('Non-Public Schools'!E:E,A552)</f>
        <v>0</v>
      </c>
    </row>
    <row r="553" spans="1:6" x14ac:dyDescent="0.3">
      <c r="A553" s="46" t="s">
        <v>11445</v>
      </c>
      <c r="B553" s="3" t="s">
        <v>11444</v>
      </c>
      <c r="C553" s="3" t="str">
        <f t="shared" si="8"/>
        <v>580104</v>
      </c>
      <c r="D553" s="3" t="s">
        <v>2</v>
      </c>
      <c r="E553" s="3">
        <f>COUNTIF('Public Schools'!B:B,A553)</f>
        <v>8</v>
      </c>
      <c r="F553" s="3">
        <f>COUNTIF('Non-Public Schools'!E:E,A553)</f>
        <v>1</v>
      </c>
    </row>
    <row r="554" spans="1:6" x14ac:dyDescent="0.3">
      <c r="A554" s="46" t="s">
        <v>11465</v>
      </c>
      <c r="B554" s="3" t="s">
        <v>11464</v>
      </c>
      <c r="C554" s="3" t="str">
        <f t="shared" si="8"/>
        <v>580105</v>
      </c>
      <c r="D554" s="3" t="s">
        <v>2</v>
      </c>
      <c r="E554" s="3">
        <f>COUNTIF('Public Schools'!B:B,A554)</f>
        <v>6</v>
      </c>
      <c r="F554" s="3">
        <f>COUNTIF('Non-Public Schools'!E:E,A554)</f>
        <v>1</v>
      </c>
    </row>
    <row r="555" spans="1:6" x14ac:dyDescent="0.3">
      <c r="A555" s="46" t="s">
        <v>11481</v>
      </c>
      <c r="B555" s="3" t="s">
        <v>11480</v>
      </c>
      <c r="C555" s="3" t="str">
        <f t="shared" si="8"/>
        <v>580106</v>
      </c>
      <c r="D555" s="3" t="s">
        <v>2</v>
      </c>
      <c r="E555" s="3">
        <f>COUNTIF('Public Schools'!B:B,A555)</f>
        <v>5</v>
      </c>
      <c r="F555" s="3">
        <f>COUNTIF('Non-Public Schools'!E:E,A555)</f>
        <v>1</v>
      </c>
    </row>
    <row r="556" spans="1:6" x14ac:dyDescent="0.3">
      <c r="A556" s="46" t="s">
        <v>11494</v>
      </c>
      <c r="B556" s="3" t="s">
        <v>11493</v>
      </c>
      <c r="C556" s="3" t="str">
        <f t="shared" si="8"/>
        <v>580107</v>
      </c>
      <c r="D556" s="3" t="s">
        <v>2</v>
      </c>
      <c r="E556" s="3">
        <f>COUNTIF('Public Schools'!B:B,A556)</f>
        <v>5</v>
      </c>
      <c r="F556" s="3">
        <f>COUNTIF('Non-Public Schools'!E:E,A556)</f>
        <v>2</v>
      </c>
    </row>
    <row r="557" spans="1:6" x14ac:dyDescent="0.3">
      <c r="A557" s="46" t="s">
        <v>11510</v>
      </c>
      <c r="B557" s="3" t="s">
        <v>11509</v>
      </c>
      <c r="C557" s="3" t="str">
        <f t="shared" si="8"/>
        <v>580109</v>
      </c>
      <c r="D557" s="3" t="s">
        <v>2</v>
      </c>
      <c r="E557" s="3">
        <f>COUNTIF('Public Schools'!B:B,A557)</f>
        <v>4</v>
      </c>
      <c r="F557" s="3">
        <f>COUNTIF('Non-Public Schools'!E:E,A557)</f>
        <v>0</v>
      </c>
    </row>
    <row r="558" spans="1:6" x14ac:dyDescent="0.3">
      <c r="A558" s="46" t="s">
        <v>11520</v>
      </c>
      <c r="B558" s="3" t="s">
        <v>11519</v>
      </c>
      <c r="C558" s="3" t="str">
        <f t="shared" si="8"/>
        <v>580201</v>
      </c>
      <c r="D558" s="3" t="s">
        <v>2</v>
      </c>
      <c r="E558" s="3">
        <f>COUNTIF('Public Schools'!B:B,A558)</f>
        <v>8</v>
      </c>
      <c r="F558" s="3">
        <f>COUNTIF('Non-Public Schools'!E:E,A558)</f>
        <v>3</v>
      </c>
    </row>
    <row r="559" spans="1:6" x14ac:dyDescent="0.3">
      <c r="A559" s="46" t="s">
        <v>11544</v>
      </c>
      <c r="B559" s="3" t="s">
        <v>11543</v>
      </c>
      <c r="C559" s="3" t="str">
        <f t="shared" si="8"/>
        <v>580203</v>
      </c>
      <c r="D559" s="3" t="s">
        <v>2</v>
      </c>
      <c r="E559" s="3">
        <f>COUNTIF('Public Schools'!B:B,A559)</f>
        <v>6</v>
      </c>
      <c r="F559" s="3">
        <f>COUNTIF('Non-Public Schools'!E:E,A559)</f>
        <v>1</v>
      </c>
    </row>
    <row r="560" spans="1:6" x14ac:dyDescent="0.3">
      <c r="A560" s="46" t="s">
        <v>11559</v>
      </c>
      <c r="B560" s="3" t="s">
        <v>11558</v>
      </c>
      <c r="C560" s="3" t="str">
        <f t="shared" si="8"/>
        <v>580205</v>
      </c>
      <c r="D560" s="3" t="s">
        <v>2</v>
      </c>
      <c r="E560" s="3">
        <f>COUNTIF('Public Schools'!B:B,A560)</f>
        <v>18</v>
      </c>
      <c r="F560" s="3">
        <f>COUNTIF('Non-Public Schools'!E:E,A560)</f>
        <v>4</v>
      </c>
    </row>
    <row r="561" spans="1:6" x14ac:dyDescent="0.3">
      <c r="A561" s="46" t="s">
        <v>11602</v>
      </c>
      <c r="B561" s="3" t="s">
        <v>11601</v>
      </c>
      <c r="C561" s="3" t="str">
        <f t="shared" si="8"/>
        <v>580206</v>
      </c>
      <c r="D561" s="3" t="s">
        <v>2</v>
      </c>
      <c r="E561" s="3">
        <f>COUNTIF('Public Schools'!B:B,A561)</f>
        <v>3</v>
      </c>
      <c r="F561" s="3">
        <f>COUNTIF('Non-Public Schools'!E:E,A561)</f>
        <v>2</v>
      </c>
    </row>
    <row r="562" spans="1:6" x14ac:dyDescent="0.3">
      <c r="A562" s="46" t="s">
        <v>11614</v>
      </c>
      <c r="B562" s="3" t="s">
        <v>11613</v>
      </c>
      <c r="C562" s="3" t="str">
        <f t="shared" si="8"/>
        <v>580207</v>
      </c>
      <c r="D562" s="3" t="s">
        <v>2</v>
      </c>
      <c r="E562" s="3">
        <f>COUNTIF('Public Schools'!B:B,A562)</f>
        <v>3</v>
      </c>
      <c r="F562" s="3">
        <f>COUNTIF('Non-Public Schools'!E:E,A562)</f>
        <v>1</v>
      </c>
    </row>
    <row r="563" spans="1:6" x14ac:dyDescent="0.3">
      <c r="A563" s="46" t="s">
        <v>11624</v>
      </c>
      <c r="B563" s="3" t="s">
        <v>11623</v>
      </c>
      <c r="C563" s="3" t="str">
        <f t="shared" si="8"/>
        <v>580208</v>
      </c>
      <c r="D563" s="3" t="s">
        <v>2</v>
      </c>
      <c r="E563" s="3">
        <f>COUNTIF('Public Schools'!B:B,A563)</f>
        <v>4</v>
      </c>
      <c r="F563" s="3">
        <f>COUNTIF('Non-Public Schools'!E:E,A563)</f>
        <v>0</v>
      </c>
    </row>
    <row r="564" spans="1:6" x14ac:dyDescent="0.3">
      <c r="A564" s="46" t="s">
        <v>11634</v>
      </c>
      <c r="B564" s="3" t="s">
        <v>11633</v>
      </c>
      <c r="C564" s="3" t="str">
        <f t="shared" si="8"/>
        <v>580209</v>
      </c>
      <c r="D564" s="3" t="s">
        <v>2</v>
      </c>
      <c r="E564" s="3">
        <f>COUNTIF('Public Schools'!B:B,A564)</f>
        <v>4</v>
      </c>
      <c r="F564" s="3">
        <f>COUNTIF('Non-Public Schools'!E:E,A564)</f>
        <v>1</v>
      </c>
    </row>
    <row r="565" spans="1:6" x14ac:dyDescent="0.3">
      <c r="A565" s="46" t="s">
        <v>11646</v>
      </c>
      <c r="B565" s="3" t="s">
        <v>11645</v>
      </c>
      <c r="C565" s="3" t="str">
        <f t="shared" si="8"/>
        <v>580211</v>
      </c>
      <c r="D565" s="3" t="s">
        <v>2</v>
      </c>
      <c r="E565" s="3">
        <f>COUNTIF('Public Schools'!B:B,A565)</f>
        <v>14</v>
      </c>
      <c r="F565" s="3">
        <f>COUNTIF('Non-Public Schools'!E:E,A565)</f>
        <v>1</v>
      </c>
    </row>
    <row r="566" spans="1:6" x14ac:dyDescent="0.3">
      <c r="A566" s="46" t="s">
        <v>11678</v>
      </c>
      <c r="B566" s="3" t="s">
        <v>11677</v>
      </c>
      <c r="C566" s="3" t="str">
        <f t="shared" si="8"/>
        <v>580212</v>
      </c>
      <c r="D566" s="3" t="s">
        <v>2</v>
      </c>
      <c r="E566" s="3">
        <f>COUNTIF('Public Schools'!B:B,A566)</f>
        <v>7</v>
      </c>
      <c r="F566" s="3">
        <f>COUNTIF('Non-Public Schools'!E:E,A566)</f>
        <v>0</v>
      </c>
    </row>
    <row r="567" spans="1:6" x14ac:dyDescent="0.3">
      <c r="A567" s="46" t="s">
        <v>11694</v>
      </c>
      <c r="B567" s="3" t="s">
        <v>11693</v>
      </c>
      <c r="C567" s="3" t="str">
        <f t="shared" si="8"/>
        <v>580224</v>
      </c>
      <c r="D567" s="3" t="s">
        <v>2</v>
      </c>
      <c r="E567" s="3">
        <f>COUNTIF('Public Schools'!B:B,A567)</f>
        <v>11</v>
      </c>
      <c r="F567" s="3">
        <f>COUNTIF('Non-Public Schools'!E:E,A567)</f>
        <v>2</v>
      </c>
    </row>
    <row r="568" spans="1:6" x14ac:dyDescent="0.3">
      <c r="A568" s="46" t="s">
        <v>11721</v>
      </c>
      <c r="B568" s="3" t="s">
        <v>11720</v>
      </c>
      <c r="C568" s="3" t="str">
        <f t="shared" si="8"/>
        <v>580232</v>
      </c>
      <c r="D568" s="3" t="s">
        <v>2</v>
      </c>
      <c r="E568" s="3">
        <f>COUNTIF('Public Schools'!B:B,A568)</f>
        <v>8</v>
      </c>
      <c r="F568" s="3">
        <f>COUNTIF('Non-Public Schools'!E:E,A568)</f>
        <v>0</v>
      </c>
    </row>
    <row r="569" spans="1:6" x14ac:dyDescent="0.3">
      <c r="A569" s="46" t="s">
        <v>11739</v>
      </c>
      <c r="B569" s="3" t="s">
        <v>11738</v>
      </c>
      <c r="C569" s="3" t="str">
        <f t="shared" si="8"/>
        <v>580233</v>
      </c>
      <c r="D569" s="3" t="s">
        <v>2</v>
      </c>
      <c r="E569" s="3">
        <f>COUNTIF('Public Schools'!B:B,A569)</f>
        <v>3</v>
      </c>
      <c r="F569" s="3">
        <f>COUNTIF('Non-Public Schools'!E:E,A569)</f>
        <v>2</v>
      </c>
    </row>
    <row r="570" spans="1:6" x14ac:dyDescent="0.3">
      <c r="A570" s="46" t="s">
        <v>11751</v>
      </c>
      <c r="B570" s="3" t="s">
        <v>11750</v>
      </c>
      <c r="C570" s="3" t="str">
        <f t="shared" si="8"/>
        <v>580234</v>
      </c>
      <c r="D570" s="3" t="s">
        <v>2</v>
      </c>
      <c r="E570" s="3">
        <f>COUNTIF('Public Schools'!B:B,A570)</f>
        <v>2</v>
      </c>
      <c r="F570" s="3">
        <f>COUNTIF('Non-Public Schools'!E:E,A570)</f>
        <v>0</v>
      </c>
    </row>
    <row r="571" spans="1:6" x14ac:dyDescent="0.3">
      <c r="A571" s="46" t="s">
        <v>11757</v>
      </c>
      <c r="B571" s="3" t="s">
        <v>11756</v>
      </c>
      <c r="C571" s="3" t="str">
        <f t="shared" si="8"/>
        <v>580235</v>
      </c>
      <c r="D571" s="3" t="s">
        <v>2</v>
      </c>
      <c r="E571" s="3">
        <f>COUNTIF('Public Schools'!B:B,A571)</f>
        <v>6</v>
      </c>
      <c r="F571" s="3">
        <f>COUNTIF('Non-Public Schools'!E:E,A571)</f>
        <v>1</v>
      </c>
    </row>
    <row r="572" spans="1:6" x14ac:dyDescent="0.3">
      <c r="A572" s="46" t="s">
        <v>11772</v>
      </c>
      <c r="B572" s="3" t="s">
        <v>11771</v>
      </c>
      <c r="C572" s="3" t="str">
        <f t="shared" si="8"/>
        <v>580301</v>
      </c>
      <c r="D572" s="3" t="s">
        <v>2</v>
      </c>
      <c r="E572" s="3">
        <f>COUNTIF('Public Schools'!B:B,A572)</f>
        <v>3</v>
      </c>
      <c r="F572" s="3">
        <f>COUNTIF('Non-Public Schools'!E:E,A572)</f>
        <v>0</v>
      </c>
    </row>
    <row r="573" spans="1:6" x14ac:dyDescent="0.3">
      <c r="A573" s="46" t="s">
        <v>11780</v>
      </c>
      <c r="B573" s="3" t="s">
        <v>11779</v>
      </c>
      <c r="C573" s="3" t="str">
        <f t="shared" si="8"/>
        <v>580302</v>
      </c>
      <c r="D573" s="3" t="s">
        <v>2</v>
      </c>
      <c r="E573" s="3">
        <f>COUNTIF('Public Schools'!B:B,A573)</f>
        <v>1</v>
      </c>
      <c r="F573" s="3">
        <f>COUNTIF('Non-Public Schools'!E:E,A573)</f>
        <v>1</v>
      </c>
    </row>
    <row r="574" spans="1:6" x14ac:dyDescent="0.3">
      <c r="A574" s="46" t="s">
        <v>11786</v>
      </c>
      <c r="B574" s="3" t="s">
        <v>11785</v>
      </c>
      <c r="C574" s="3" t="str">
        <f t="shared" si="8"/>
        <v>580303</v>
      </c>
      <c r="D574" s="3" t="s">
        <v>2</v>
      </c>
      <c r="E574" s="3">
        <f>COUNTIF('Public Schools'!B:B,A574)</f>
        <v>1</v>
      </c>
      <c r="F574" s="3">
        <f>COUNTIF('Non-Public Schools'!E:E,A574)</f>
        <v>0</v>
      </c>
    </row>
    <row r="575" spans="1:6" x14ac:dyDescent="0.3">
      <c r="A575" s="46" t="s">
        <v>11790</v>
      </c>
      <c r="B575" s="3" t="s">
        <v>11789</v>
      </c>
      <c r="C575" s="3" t="str">
        <f t="shared" si="8"/>
        <v>580304</v>
      </c>
      <c r="D575" s="3" t="s">
        <v>2</v>
      </c>
      <c r="E575" s="3">
        <f>COUNTIF('Public Schools'!B:B,A575)</f>
        <v>1</v>
      </c>
      <c r="F575" s="3">
        <f>COUNTIF('Non-Public Schools'!E:E,A575)</f>
        <v>0</v>
      </c>
    </row>
    <row r="576" spans="1:6" x14ac:dyDescent="0.3">
      <c r="A576" s="46" t="s">
        <v>11794</v>
      </c>
      <c r="B576" s="3" t="s">
        <v>11793</v>
      </c>
      <c r="C576" s="3" t="str">
        <f t="shared" si="8"/>
        <v>580305</v>
      </c>
      <c r="D576" s="3" t="s">
        <v>2</v>
      </c>
      <c r="E576" s="3">
        <f>COUNTIF('Public Schools'!B:B,A576)</f>
        <v>2</v>
      </c>
      <c r="F576" s="3">
        <f>COUNTIF('Non-Public Schools'!E:E,A576)</f>
        <v>1</v>
      </c>
    </row>
    <row r="577" spans="1:6" x14ac:dyDescent="0.3">
      <c r="A577" s="46" t="s">
        <v>11802</v>
      </c>
      <c r="B577" s="3" t="s">
        <v>11801</v>
      </c>
      <c r="C577" s="3" t="str">
        <f t="shared" si="8"/>
        <v>580306</v>
      </c>
      <c r="D577" s="3" t="s">
        <v>2</v>
      </c>
      <c r="E577" s="3">
        <f>COUNTIF('Public Schools'!B:B,A577)</f>
        <v>1</v>
      </c>
      <c r="F577" s="3">
        <f>COUNTIF('Non-Public Schools'!E:E,A577)</f>
        <v>0</v>
      </c>
    </row>
    <row r="578" spans="1:6" x14ac:dyDescent="0.3">
      <c r="A578" s="46" t="s">
        <v>11806</v>
      </c>
      <c r="B578" s="3" t="s">
        <v>11805</v>
      </c>
      <c r="C578" s="3" t="str">
        <f t="shared" ref="C578:C641" si="9">LEFT(B578,6)</f>
        <v>580401</v>
      </c>
      <c r="D578" s="3" t="s">
        <v>2</v>
      </c>
      <c r="E578" s="3">
        <f>COUNTIF('Public Schools'!B:B,A578)</f>
        <v>4</v>
      </c>
      <c r="F578" s="3">
        <f>COUNTIF('Non-Public Schools'!E:E,A578)</f>
        <v>0</v>
      </c>
    </row>
    <row r="579" spans="1:6" x14ac:dyDescent="0.3">
      <c r="A579" s="46" t="s">
        <v>11816</v>
      </c>
      <c r="B579" s="3" t="s">
        <v>11815</v>
      </c>
      <c r="C579" s="3" t="str">
        <f t="shared" si="9"/>
        <v>580402</v>
      </c>
      <c r="D579" s="3" t="s">
        <v>2</v>
      </c>
      <c r="E579" s="3">
        <f>COUNTIF('Public Schools'!B:B,A579)</f>
        <v>4</v>
      </c>
      <c r="F579" s="3">
        <f>COUNTIF('Non-Public Schools'!E:E,A579)</f>
        <v>0</v>
      </c>
    </row>
    <row r="580" spans="1:6" x14ac:dyDescent="0.3">
      <c r="A580" s="46" t="s">
        <v>11826</v>
      </c>
      <c r="B580" s="3" t="s">
        <v>11825</v>
      </c>
      <c r="C580" s="3" t="str">
        <f t="shared" si="9"/>
        <v>580403</v>
      </c>
      <c r="D580" s="3" t="s">
        <v>2</v>
      </c>
      <c r="E580" s="3">
        <f>COUNTIF('Public Schools'!B:B,A580)</f>
        <v>8</v>
      </c>
      <c r="F580" s="3">
        <f>COUNTIF('Non-Public Schools'!E:E,A580)</f>
        <v>1</v>
      </c>
    </row>
    <row r="581" spans="1:6" x14ac:dyDescent="0.3">
      <c r="A581" s="46" t="s">
        <v>11845</v>
      </c>
      <c r="B581" s="3" t="s">
        <v>11844</v>
      </c>
      <c r="C581" s="3" t="str">
        <f t="shared" si="9"/>
        <v>580404</v>
      </c>
      <c r="D581" s="3" t="s">
        <v>2</v>
      </c>
      <c r="E581" s="3">
        <f>COUNTIF('Public Schools'!B:B,A581)</f>
        <v>9</v>
      </c>
      <c r="F581" s="3">
        <f>COUNTIF('Non-Public Schools'!E:E,A581)</f>
        <v>2</v>
      </c>
    </row>
    <row r="582" spans="1:6" x14ac:dyDescent="0.3">
      <c r="A582" s="46" t="s">
        <v>11868</v>
      </c>
      <c r="B582" s="3" t="s">
        <v>11867</v>
      </c>
      <c r="C582" s="3" t="str">
        <f t="shared" si="9"/>
        <v>580405</v>
      </c>
      <c r="D582" s="3" t="s">
        <v>2</v>
      </c>
      <c r="E582" s="3">
        <f>COUNTIF('Public Schools'!B:B,A582)</f>
        <v>9</v>
      </c>
      <c r="F582" s="3">
        <f>COUNTIF('Non-Public Schools'!E:E,A582)</f>
        <v>3</v>
      </c>
    </row>
    <row r="583" spans="1:6" x14ac:dyDescent="0.3">
      <c r="A583" s="46" t="s">
        <v>11894</v>
      </c>
      <c r="B583" s="3" t="s">
        <v>11893</v>
      </c>
      <c r="C583" s="3" t="str">
        <f t="shared" si="9"/>
        <v>580406</v>
      </c>
      <c r="D583" s="3" t="s">
        <v>2</v>
      </c>
      <c r="E583" s="3">
        <f>COUNTIF('Public Schools'!B:B,A583)</f>
        <v>4</v>
      </c>
      <c r="F583" s="3">
        <f>COUNTIF('Non-Public Schools'!E:E,A583)</f>
        <v>1</v>
      </c>
    </row>
    <row r="584" spans="1:6" x14ac:dyDescent="0.3">
      <c r="A584" s="46" t="s">
        <v>11906</v>
      </c>
      <c r="B584" s="3" t="s">
        <v>11905</v>
      </c>
      <c r="C584" s="3" t="str">
        <f t="shared" si="9"/>
        <v>580410</v>
      </c>
      <c r="D584" s="3" t="s">
        <v>2</v>
      </c>
      <c r="E584" s="3">
        <f>COUNTIF('Public Schools'!B:B,A584)</f>
        <v>8</v>
      </c>
      <c r="F584" s="3">
        <f>COUNTIF('Non-Public Schools'!E:E,A584)</f>
        <v>5</v>
      </c>
    </row>
    <row r="585" spans="1:6" x14ac:dyDescent="0.3">
      <c r="A585" s="46" t="s">
        <v>11934</v>
      </c>
      <c r="B585" s="3" t="s">
        <v>11933</v>
      </c>
      <c r="C585" s="3" t="str">
        <f t="shared" si="9"/>
        <v>580413</v>
      </c>
      <c r="D585" s="3" t="s">
        <v>2</v>
      </c>
      <c r="E585" s="3">
        <f>COUNTIF('Public Schools'!B:B,A585)</f>
        <v>7</v>
      </c>
      <c r="F585" s="3">
        <f>COUNTIF('Non-Public Schools'!E:E,A585)</f>
        <v>5</v>
      </c>
    </row>
    <row r="586" spans="1:6" x14ac:dyDescent="0.3">
      <c r="A586" s="46" t="s">
        <v>11960</v>
      </c>
      <c r="B586" s="3" t="s">
        <v>11959</v>
      </c>
      <c r="C586" s="3" t="str">
        <f t="shared" si="9"/>
        <v>580501</v>
      </c>
      <c r="D586" s="3" t="s">
        <v>2</v>
      </c>
      <c r="E586" s="3">
        <f>COUNTIF('Public Schools'!B:B,A586)</f>
        <v>7</v>
      </c>
      <c r="F586" s="3">
        <f>COUNTIF('Non-Public Schools'!E:E,A586)</f>
        <v>3</v>
      </c>
    </row>
    <row r="587" spans="1:6" x14ac:dyDescent="0.3">
      <c r="A587" s="46" t="s">
        <v>11981</v>
      </c>
      <c r="B587" s="3" t="s">
        <v>11980</v>
      </c>
      <c r="C587" s="3" t="str">
        <f t="shared" si="9"/>
        <v>580502</v>
      </c>
      <c r="D587" s="3" t="s">
        <v>2</v>
      </c>
      <c r="E587" s="3">
        <f>COUNTIF('Public Schools'!B:B,A587)</f>
        <v>5</v>
      </c>
      <c r="F587" s="3">
        <f>COUNTIF('Non-Public Schools'!E:E,A587)</f>
        <v>0</v>
      </c>
    </row>
    <row r="588" spans="1:6" x14ac:dyDescent="0.3">
      <c r="A588" s="46" t="s">
        <v>11993</v>
      </c>
      <c r="B588" s="3" t="s">
        <v>11992</v>
      </c>
      <c r="C588" s="3" t="str">
        <f t="shared" si="9"/>
        <v>580503</v>
      </c>
      <c r="D588" s="3" t="s">
        <v>2</v>
      </c>
      <c r="E588" s="3">
        <f>COUNTIF('Public Schools'!B:B,A588)</f>
        <v>6</v>
      </c>
      <c r="F588" s="3">
        <f>COUNTIF('Non-Public Schools'!E:E,A588)</f>
        <v>2</v>
      </c>
    </row>
    <row r="589" spans="1:6" x14ac:dyDescent="0.3">
      <c r="A589" s="46" t="s">
        <v>12009</v>
      </c>
      <c r="B589" s="3" t="s">
        <v>12008</v>
      </c>
      <c r="C589" s="3" t="str">
        <f t="shared" si="9"/>
        <v>580504</v>
      </c>
      <c r="D589" s="3" t="s">
        <v>2</v>
      </c>
      <c r="E589" s="3">
        <f>COUNTIF('Public Schools'!B:B,A589)</f>
        <v>5</v>
      </c>
      <c r="F589" s="3">
        <f>COUNTIF('Non-Public Schools'!E:E,A589)</f>
        <v>1</v>
      </c>
    </row>
    <row r="590" spans="1:6" x14ac:dyDescent="0.3">
      <c r="A590" s="46" t="s">
        <v>12023</v>
      </c>
      <c r="B590" s="3" t="s">
        <v>12022</v>
      </c>
      <c r="C590" s="3" t="str">
        <f t="shared" si="9"/>
        <v>580505</v>
      </c>
      <c r="D590" s="3" t="s">
        <v>2</v>
      </c>
      <c r="E590" s="3">
        <f>COUNTIF('Public Schools'!B:B,A590)</f>
        <v>5</v>
      </c>
      <c r="F590" s="3">
        <f>COUNTIF('Non-Public Schools'!E:E,A590)</f>
        <v>0</v>
      </c>
    </row>
    <row r="591" spans="1:6" x14ac:dyDescent="0.3">
      <c r="A591" s="46" t="s">
        <v>12035</v>
      </c>
      <c r="B591" s="3" t="s">
        <v>12034</v>
      </c>
      <c r="C591" s="3" t="str">
        <f t="shared" si="9"/>
        <v>580506</v>
      </c>
      <c r="D591" s="3" t="s">
        <v>2</v>
      </c>
      <c r="E591" s="3">
        <f>COUNTIF('Public Schools'!B:B,A591)</f>
        <v>5</v>
      </c>
      <c r="F591" s="3">
        <f>COUNTIF('Non-Public Schools'!E:E,A591)</f>
        <v>2</v>
      </c>
    </row>
    <row r="592" spans="1:6" x14ac:dyDescent="0.3">
      <c r="A592" s="46" t="s">
        <v>12050</v>
      </c>
      <c r="B592" s="3" t="s">
        <v>12049</v>
      </c>
      <c r="C592" s="3" t="str">
        <f t="shared" si="9"/>
        <v>580507</v>
      </c>
      <c r="D592" s="3" t="s">
        <v>2</v>
      </c>
      <c r="E592" s="3">
        <f>COUNTIF('Public Schools'!B:B,A592)</f>
        <v>11</v>
      </c>
      <c r="F592" s="3">
        <f>COUNTIF('Non-Public Schools'!E:E,A592)</f>
        <v>1</v>
      </c>
    </row>
    <row r="593" spans="1:6" x14ac:dyDescent="0.3">
      <c r="A593" s="46" t="s">
        <v>12076</v>
      </c>
      <c r="B593" s="3" t="s">
        <v>12075</v>
      </c>
      <c r="C593" s="3" t="str">
        <f t="shared" si="9"/>
        <v>580509</v>
      </c>
      <c r="D593" s="3" t="s">
        <v>2</v>
      </c>
      <c r="E593" s="3">
        <f>COUNTIF('Public Schools'!B:B,A593)</f>
        <v>7</v>
      </c>
      <c r="F593" s="3">
        <f>COUNTIF('Non-Public Schools'!E:E,A593)</f>
        <v>3</v>
      </c>
    </row>
    <row r="594" spans="1:6" x14ac:dyDescent="0.3">
      <c r="A594" s="46" t="s">
        <v>12097</v>
      </c>
      <c r="B594" s="3" t="s">
        <v>12096</v>
      </c>
      <c r="C594" s="3" t="str">
        <f t="shared" si="9"/>
        <v>580512</v>
      </c>
      <c r="D594" s="3" t="s">
        <v>2</v>
      </c>
      <c r="E594" s="3">
        <f>COUNTIF('Public Schools'!B:B,A594)</f>
        <v>17</v>
      </c>
      <c r="F594" s="3">
        <f>COUNTIF('Non-Public Schools'!E:E,A594)</f>
        <v>1</v>
      </c>
    </row>
    <row r="595" spans="1:6" x14ac:dyDescent="0.3">
      <c r="A595" s="46" t="s">
        <v>12130</v>
      </c>
      <c r="B595" s="3" t="s">
        <v>12129</v>
      </c>
      <c r="C595" s="3" t="str">
        <f t="shared" si="9"/>
        <v>580513</v>
      </c>
      <c r="D595" s="3" t="s">
        <v>2</v>
      </c>
      <c r="E595" s="3">
        <f>COUNTIF('Public Schools'!B:B,A595)</f>
        <v>8</v>
      </c>
      <c r="F595" s="3">
        <f>COUNTIF('Non-Public Schools'!E:E,A595)</f>
        <v>2</v>
      </c>
    </row>
    <row r="596" spans="1:6" x14ac:dyDescent="0.3">
      <c r="A596" s="46" t="s">
        <v>12152</v>
      </c>
      <c r="B596" s="3" t="s">
        <v>12151</v>
      </c>
      <c r="C596" s="3" t="str">
        <f t="shared" si="9"/>
        <v>580514</v>
      </c>
      <c r="D596" s="3" t="s">
        <v>2</v>
      </c>
      <c r="E596" s="3">
        <f>COUNTIF('Public Schools'!B:B,A596)</f>
        <v>1</v>
      </c>
      <c r="F596" s="3">
        <f>COUNTIF('Non-Public Schools'!E:E,A596)</f>
        <v>0</v>
      </c>
    </row>
    <row r="597" spans="1:6" x14ac:dyDescent="0.3">
      <c r="A597" s="46" t="s">
        <v>12156</v>
      </c>
      <c r="B597" s="3" t="s">
        <v>12155</v>
      </c>
      <c r="C597" s="3" t="str">
        <f t="shared" si="9"/>
        <v>580601</v>
      </c>
      <c r="D597" s="3" t="s">
        <v>2</v>
      </c>
      <c r="E597" s="3">
        <f>COUNTIF('Public Schools'!B:B,A597)</f>
        <v>4</v>
      </c>
      <c r="F597" s="3">
        <f>COUNTIF('Non-Public Schools'!E:E,A597)</f>
        <v>0</v>
      </c>
    </row>
    <row r="598" spans="1:6" x14ac:dyDescent="0.3">
      <c r="A598" s="46" t="s">
        <v>12166</v>
      </c>
      <c r="B598" s="3" t="s">
        <v>12165</v>
      </c>
      <c r="C598" s="3" t="str">
        <f t="shared" si="9"/>
        <v>580602</v>
      </c>
      <c r="D598" s="3" t="s">
        <v>2</v>
      </c>
      <c r="E598" s="3">
        <f>COUNTIF('Public Schools'!B:B,A598)</f>
        <v>7</v>
      </c>
      <c r="F598" s="3">
        <f>COUNTIF('Non-Public Schools'!E:E,A598)</f>
        <v>3</v>
      </c>
    </row>
    <row r="599" spans="1:6" x14ac:dyDescent="0.3">
      <c r="A599" s="46" t="s">
        <v>12188</v>
      </c>
      <c r="B599" s="3" t="s">
        <v>12187</v>
      </c>
      <c r="C599" s="3" t="str">
        <f t="shared" si="9"/>
        <v>580603</v>
      </c>
      <c r="D599" s="3" t="s">
        <v>2</v>
      </c>
      <c r="E599" s="3">
        <f>COUNTIF('Public Schools'!B:B,A599)</f>
        <v>1</v>
      </c>
      <c r="F599" s="3">
        <f>COUNTIF('Non-Public Schools'!E:E,A599)</f>
        <v>0</v>
      </c>
    </row>
    <row r="600" spans="1:6" x14ac:dyDescent="0.3">
      <c r="A600" s="46" t="s">
        <v>12192</v>
      </c>
      <c r="B600" s="3" t="s">
        <v>12191</v>
      </c>
      <c r="C600" s="3" t="str">
        <f t="shared" si="9"/>
        <v>580701</v>
      </c>
      <c r="D600" s="3" t="s">
        <v>2</v>
      </c>
      <c r="E600" s="3">
        <f>COUNTIF('Public Schools'!B:B,A600)</f>
        <v>1</v>
      </c>
      <c r="F600" s="3">
        <f>COUNTIF('Non-Public Schools'!E:E,A600)</f>
        <v>0</v>
      </c>
    </row>
    <row r="601" spans="1:6" x14ac:dyDescent="0.3">
      <c r="A601" s="46" t="s">
        <v>12196</v>
      </c>
      <c r="B601" s="3" t="s">
        <v>12195</v>
      </c>
      <c r="C601" s="3" t="str">
        <f t="shared" si="9"/>
        <v>580801</v>
      </c>
      <c r="D601" s="3" t="s">
        <v>2</v>
      </c>
      <c r="E601" s="3">
        <f>COUNTIF('Public Schools'!B:B,A601)</f>
        <v>13</v>
      </c>
      <c r="F601" s="3">
        <f>COUNTIF('Non-Public Schools'!E:E,A601)</f>
        <v>7</v>
      </c>
    </row>
    <row r="602" spans="1:6" x14ac:dyDescent="0.3">
      <c r="A602" s="46" t="s">
        <v>12238</v>
      </c>
      <c r="B602" s="3" t="s">
        <v>12237</v>
      </c>
      <c r="C602" s="3" t="str">
        <f t="shared" si="9"/>
        <v>580805</v>
      </c>
      <c r="D602" s="3" t="s">
        <v>2</v>
      </c>
      <c r="E602" s="3">
        <f>COUNTIF('Public Schools'!B:B,A602)</f>
        <v>5</v>
      </c>
      <c r="F602" s="3">
        <f>COUNTIF('Non-Public Schools'!E:E,A602)</f>
        <v>0</v>
      </c>
    </row>
    <row r="603" spans="1:6" x14ac:dyDescent="0.3">
      <c r="A603" s="46" t="s">
        <v>12250</v>
      </c>
      <c r="B603" s="3" t="s">
        <v>12249</v>
      </c>
      <c r="C603" s="3" t="str">
        <f t="shared" si="9"/>
        <v>580901</v>
      </c>
      <c r="D603" s="3" t="s">
        <v>2</v>
      </c>
      <c r="E603" s="3">
        <f>COUNTIF('Public Schools'!B:B,A603)</f>
        <v>1</v>
      </c>
      <c r="F603" s="3">
        <f>COUNTIF('Non-Public Schools'!E:E,A603)</f>
        <v>1</v>
      </c>
    </row>
    <row r="604" spans="1:6" x14ac:dyDescent="0.3">
      <c r="A604" s="46" t="s">
        <v>12256</v>
      </c>
      <c r="B604" s="3" t="s">
        <v>12255</v>
      </c>
      <c r="C604" s="3" t="str">
        <f t="shared" si="9"/>
        <v>580902</v>
      </c>
      <c r="D604" s="3" t="s">
        <v>2</v>
      </c>
      <c r="E604" s="3">
        <f>COUNTIF('Public Schools'!B:B,A604)</f>
        <v>3</v>
      </c>
      <c r="F604" s="3">
        <f>COUNTIF('Non-Public Schools'!E:E,A604)</f>
        <v>0</v>
      </c>
    </row>
    <row r="605" spans="1:6" x14ac:dyDescent="0.3">
      <c r="A605" s="46" t="s">
        <v>12264</v>
      </c>
      <c r="B605" s="3" t="s">
        <v>12263</v>
      </c>
      <c r="C605" s="3" t="str">
        <f t="shared" si="9"/>
        <v>580903</v>
      </c>
      <c r="D605" s="3" t="s">
        <v>2</v>
      </c>
      <c r="E605" s="3">
        <f>COUNTIF('Public Schools'!B:B,A605)</f>
        <v>1</v>
      </c>
      <c r="F605" s="3">
        <f>COUNTIF('Non-Public Schools'!E:E,A605)</f>
        <v>0</v>
      </c>
    </row>
    <row r="606" spans="1:6" x14ac:dyDescent="0.3">
      <c r="A606" s="46" t="s">
        <v>12268</v>
      </c>
      <c r="B606" s="3" t="s">
        <v>12267</v>
      </c>
      <c r="C606" s="3" t="str">
        <f t="shared" si="9"/>
        <v>580905</v>
      </c>
      <c r="D606" s="3" t="s">
        <v>2</v>
      </c>
      <c r="E606" s="3">
        <f>COUNTIF('Public Schools'!B:B,A606)</f>
        <v>3</v>
      </c>
      <c r="F606" s="3">
        <f>COUNTIF('Non-Public Schools'!E:E,A606)</f>
        <v>0</v>
      </c>
    </row>
    <row r="607" spans="1:6" x14ac:dyDescent="0.3">
      <c r="A607" s="46" t="s">
        <v>12276</v>
      </c>
      <c r="B607" s="3" t="s">
        <v>12275</v>
      </c>
      <c r="C607" s="3" t="str">
        <f t="shared" si="9"/>
        <v>580906</v>
      </c>
      <c r="D607" s="3" t="s">
        <v>2</v>
      </c>
      <c r="E607" s="3">
        <f>COUNTIF('Public Schools'!B:B,A607)</f>
        <v>3</v>
      </c>
      <c r="F607" s="3">
        <f>COUNTIF('Non-Public Schools'!E:E,A607)</f>
        <v>1</v>
      </c>
    </row>
    <row r="608" spans="1:6" x14ac:dyDescent="0.3">
      <c r="A608" s="46" t="s">
        <v>12286</v>
      </c>
      <c r="B608" s="3" t="s">
        <v>12285</v>
      </c>
      <c r="C608" s="3" t="str">
        <f t="shared" si="9"/>
        <v>580909</v>
      </c>
      <c r="D608" s="3" t="s">
        <v>2</v>
      </c>
      <c r="E608" s="3">
        <f>COUNTIF('Public Schools'!B:B,A608)</f>
        <v>1</v>
      </c>
      <c r="F608" s="3">
        <f>COUNTIF('Non-Public Schools'!E:E,A608)</f>
        <v>1</v>
      </c>
    </row>
    <row r="609" spans="1:6" x14ac:dyDescent="0.3">
      <c r="A609" s="46" t="s">
        <v>12292</v>
      </c>
      <c r="B609" s="3" t="s">
        <v>12291</v>
      </c>
      <c r="C609" s="3" t="str">
        <f t="shared" si="9"/>
        <v>580910</v>
      </c>
      <c r="D609" s="3" t="s">
        <v>2</v>
      </c>
      <c r="E609" s="3">
        <f>COUNTIF('Public Schools'!B:B,A609)</f>
        <v>1</v>
      </c>
      <c r="F609" s="3">
        <f>COUNTIF('Non-Public Schools'!E:E,A609)</f>
        <v>0</v>
      </c>
    </row>
    <row r="610" spans="1:6" x14ac:dyDescent="0.3">
      <c r="A610" s="46" t="s">
        <v>12296</v>
      </c>
      <c r="B610" s="3" t="s">
        <v>12295</v>
      </c>
      <c r="C610" s="3" t="str">
        <f t="shared" si="9"/>
        <v>580912</v>
      </c>
      <c r="D610" s="3" t="s">
        <v>2</v>
      </c>
      <c r="E610" s="3">
        <f>COUNTIF('Public Schools'!B:B,A610)</f>
        <v>5</v>
      </c>
      <c r="F610" s="3">
        <f>COUNTIF('Non-Public Schools'!E:E,A610)</f>
        <v>0</v>
      </c>
    </row>
    <row r="611" spans="1:6" x14ac:dyDescent="0.3">
      <c r="A611" s="46" t="s">
        <v>12308</v>
      </c>
      <c r="B611" s="3" t="s">
        <v>12307</v>
      </c>
      <c r="C611" s="3" t="str">
        <f t="shared" si="9"/>
        <v>580913</v>
      </c>
      <c r="D611" s="3" t="s">
        <v>2</v>
      </c>
      <c r="E611" s="3">
        <f>COUNTIF('Public Schools'!B:B,A611)</f>
        <v>1</v>
      </c>
      <c r="F611" s="3">
        <f>COUNTIF('Non-Public Schools'!E:E,A611)</f>
        <v>1</v>
      </c>
    </row>
    <row r="612" spans="1:6" x14ac:dyDescent="0.3">
      <c r="A612" s="46" t="s">
        <v>12314</v>
      </c>
      <c r="B612" s="3" t="s">
        <v>12313</v>
      </c>
      <c r="C612" s="3" t="str">
        <f t="shared" si="9"/>
        <v>580917</v>
      </c>
      <c r="D612" s="3" t="s">
        <v>2</v>
      </c>
      <c r="E612" s="3">
        <f>COUNTIF('Public Schools'!B:B,A612)</f>
        <v>1</v>
      </c>
      <c r="F612" s="3">
        <f>COUNTIF('Non-Public Schools'!E:E,A612)</f>
        <v>0</v>
      </c>
    </row>
    <row r="613" spans="1:6" x14ac:dyDescent="0.3">
      <c r="A613" s="46" t="s">
        <v>12318</v>
      </c>
      <c r="B613" s="3" t="s">
        <v>12317</v>
      </c>
      <c r="C613" s="3" t="str">
        <f t="shared" si="9"/>
        <v>581002</v>
      </c>
      <c r="D613" s="3" t="s">
        <v>2</v>
      </c>
      <c r="E613" s="3">
        <f>COUNTIF('Public Schools'!B:B,A613)</f>
        <v>1</v>
      </c>
      <c r="F613" s="3">
        <f>COUNTIF('Non-Public Schools'!E:E,A613)</f>
        <v>0</v>
      </c>
    </row>
    <row r="614" spans="1:6" x14ac:dyDescent="0.3">
      <c r="A614" s="46" t="s">
        <v>12322</v>
      </c>
      <c r="B614" s="3" t="s">
        <v>12321</v>
      </c>
      <c r="C614" s="3" t="str">
        <f t="shared" si="9"/>
        <v>581004</v>
      </c>
      <c r="D614" s="3" t="s">
        <v>2</v>
      </c>
      <c r="E614" s="3">
        <f>COUNTIF('Public Schools'!B:B,A614)</f>
        <v>1</v>
      </c>
      <c r="F614" s="3">
        <f>COUNTIF('Non-Public Schools'!E:E,A614)</f>
        <v>0</v>
      </c>
    </row>
    <row r="615" spans="1:6" x14ac:dyDescent="0.3">
      <c r="A615" s="46" t="s">
        <v>12326</v>
      </c>
      <c r="B615" s="3" t="s">
        <v>12325</v>
      </c>
      <c r="C615" s="3" t="str">
        <f t="shared" si="9"/>
        <v>581005</v>
      </c>
      <c r="D615" s="3" t="s">
        <v>2</v>
      </c>
      <c r="E615" s="3">
        <f>COUNTIF('Public Schools'!B:B,A615)</f>
        <v>2</v>
      </c>
      <c r="F615" s="3">
        <f>COUNTIF('Non-Public Schools'!E:E,A615)</f>
        <v>0</v>
      </c>
    </row>
    <row r="616" spans="1:6" x14ac:dyDescent="0.3">
      <c r="A616" s="46" t="s">
        <v>12332</v>
      </c>
      <c r="B616" s="3" t="s">
        <v>12331</v>
      </c>
      <c r="C616" s="3" t="str">
        <f t="shared" si="9"/>
        <v>581010</v>
      </c>
      <c r="D616" s="3" t="s">
        <v>2</v>
      </c>
      <c r="E616" s="3">
        <f>COUNTIF('Public Schools'!B:B,A616)</f>
        <v>2</v>
      </c>
      <c r="F616" s="3">
        <f>COUNTIF('Non-Public Schools'!E:E,A616)</f>
        <v>0</v>
      </c>
    </row>
    <row r="617" spans="1:6" x14ac:dyDescent="0.3">
      <c r="A617" s="46" t="s">
        <v>12338</v>
      </c>
      <c r="B617" s="3" t="s">
        <v>12337</v>
      </c>
      <c r="C617" s="3" t="str">
        <f t="shared" si="9"/>
        <v>581012</v>
      </c>
      <c r="D617" s="3" t="s">
        <v>2</v>
      </c>
      <c r="E617" s="3">
        <f>COUNTIF('Public Schools'!B:B,A617)</f>
        <v>2</v>
      </c>
      <c r="F617" s="3">
        <f>COUNTIF('Non-Public Schools'!E:E,A617)</f>
        <v>1</v>
      </c>
    </row>
    <row r="618" spans="1:6" x14ac:dyDescent="0.3">
      <c r="A618" s="46" t="s">
        <v>12346</v>
      </c>
      <c r="B618" s="3" t="s">
        <v>12345</v>
      </c>
      <c r="C618" s="3" t="str">
        <f t="shared" si="9"/>
        <v>581015</v>
      </c>
      <c r="D618" s="3" t="s">
        <v>2</v>
      </c>
      <c r="E618" s="3">
        <f>COUNTIF('Public Schools'!B:B,A618)</f>
        <v>1</v>
      </c>
      <c r="F618" s="3">
        <f>COUNTIF('Non-Public Schools'!E:E,A618)</f>
        <v>0</v>
      </c>
    </row>
    <row r="619" spans="1:6" x14ac:dyDescent="0.3">
      <c r="A619" s="46" t="s">
        <v>12350</v>
      </c>
      <c r="B619" s="3" t="s">
        <v>12349</v>
      </c>
      <c r="C619" s="3" t="str">
        <f t="shared" si="9"/>
        <v>590501</v>
      </c>
      <c r="D619" s="3" t="s">
        <v>2</v>
      </c>
      <c r="E619" s="3">
        <f>COUNTIF('Public Schools'!B:B,A619)</f>
        <v>2</v>
      </c>
      <c r="F619" s="3">
        <f>COUNTIF('Non-Public Schools'!E:E,A619)</f>
        <v>3</v>
      </c>
    </row>
    <row r="620" spans="1:6" x14ac:dyDescent="0.3">
      <c r="A620" s="46" t="s">
        <v>12362</v>
      </c>
      <c r="B620" s="3" t="s">
        <v>12361</v>
      </c>
      <c r="C620" s="3" t="str">
        <f t="shared" si="9"/>
        <v>590801</v>
      </c>
      <c r="D620" s="3" t="s">
        <v>2</v>
      </c>
      <c r="E620" s="3">
        <f>COUNTIF('Public Schools'!B:B,A620)</f>
        <v>2</v>
      </c>
      <c r="F620" s="3">
        <f>COUNTIF('Non-Public Schools'!E:E,A620)</f>
        <v>2</v>
      </c>
    </row>
    <row r="621" spans="1:6" x14ac:dyDescent="0.3">
      <c r="A621" s="46" t="s">
        <v>12372</v>
      </c>
      <c r="B621" s="3" t="s">
        <v>12371</v>
      </c>
      <c r="C621" s="3" t="str">
        <f t="shared" si="9"/>
        <v>590901</v>
      </c>
      <c r="D621" s="3" t="s">
        <v>2</v>
      </c>
      <c r="E621" s="3">
        <f>COUNTIF('Public Schools'!B:B,A621)</f>
        <v>2</v>
      </c>
      <c r="F621" s="3">
        <f>COUNTIF('Non-Public Schools'!E:E,A621)</f>
        <v>1</v>
      </c>
    </row>
    <row r="622" spans="1:6" x14ac:dyDescent="0.3">
      <c r="A622" s="46" t="s">
        <v>12378</v>
      </c>
      <c r="B622" s="3" t="s">
        <v>12377</v>
      </c>
      <c r="C622" s="3" t="str">
        <f t="shared" si="9"/>
        <v>591201</v>
      </c>
      <c r="D622" s="3" t="s">
        <v>2</v>
      </c>
      <c r="E622" s="3">
        <f>COUNTIF('Public Schools'!B:B,A622)</f>
        <v>2</v>
      </c>
      <c r="F622" s="3">
        <f>COUNTIF('Non-Public Schools'!E:E,A622)</f>
        <v>0</v>
      </c>
    </row>
    <row r="623" spans="1:6" x14ac:dyDescent="0.3">
      <c r="A623" s="46" t="s">
        <v>12384</v>
      </c>
      <c r="B623" s="3" t="s">
        <v>12383</v>
      </c>
      <c r="C623" s="3" t="str">
        <f t="shared" si="9"/>
        <v>591301</v>
      </c>
      <c r="D623" s="3" t="s">
        <v>2</v>
      </c>
      <c r="E623" s="3">
        <f>COUNTIF('Public Schools'!B:B,A623)</f>
        <v>1</v>
      </c>
      <c r="F623" s="3">
        <f>COUNTIF('Non-Public Schools'!E:E,A623)</f>
        <v>0</v>
      </c>
    </row>
    <row r="624" spans="1:6" x14ac:dyDescent="0.3">
      <c r="A624" s="46" t="s">
        <v>12388</v>
      </c>
      <c r="B624" s="3" t="s">
        <v>12387</v>
      </c>
      <c r="C624" s="3" t="str">
        <f t="shared" si="9"/>
        <v>591302</v>
      </c>
      <c r="D624" s="3" t="s">
        <v>2</v>
      </c>
      <c r="E624" s="3">
        <f>COUNTIF('Public Schools'!B:B,A624)</f>
        <v>2</v>
      </c>
      <c r="F624" s="3">
        <f>COUNTIF('Non-Public Schools'!E:E,A624)</f>
        <v>0</v>
      </c>
    </row>
    <row r="625" spans="1:6" x14ac:dyDescent="0.3">
      <c r="A625" s="46" t="s">
        <v>12394</v>
      </c>
      <c r="B625" s="3" t="s">
        <v>12393</v>
      </c>
      <c r="C625" s="3" t="str">
        <f t="shared" si="9"/>
        <v>591401</v>
      </c>
      <c r="D625" s="3" t="s">
        <v>2</v>
      </c>
      <c r="E625" s="3">
        <f>COUNTIF('Public Schools'!B:B,A625)</f>
        <v>5</v>
      </c>
      <c r="F625" s="3">
        <f>COUNTIF('Non-Public Schools'!E:E,A625)</f>
        <v>4</v>
      </c>
    </row>
    <row r="626" spans="1:6" x14ac:dyDescent="0.3">
      <c r="A626" s="46" t="s">
        <v>12414</v>
      </c>
      <c r="B626" s="3" t="s">
        <v>12413</v>
      </c>
      <c r="C626" s="3" t="str">
        <f t="shared" si="9"/>
        <v>591502</v>
      </c>
      <c r="D626" s="3" t="s">
        <v>2</v>
      </c>
      <c r="E626" s="3">
        <f>COUNTIF('Public Schools'!B:B,A626)</f>
        <v>2</v>
      </c>
      <c r="F626" s="3">
        <f>COUNTIF('Non-Public Schools'!E:E,A626)</f>
        <v>0</v>
      </c>
    </row>
    <row r="627" spans="1:6" x14ac:dyDescent="0.3">
      <c r="A627" s="46" t="s">
        <v>12420</v>
      </c>
      <c r="B627" s="3" t="s">
        <v>12419</v>
      </c>
      <c r="C627" s="3" t="str">
        <f t="shared" si="9"/>
        <v>600101</v>
      </c>
      <c r="D627" s="3" t="s">
        <v>2</v>
      </c>
      <c r="E627" s="3">
        <f>COUNTIF('Public Schools'!B:B,A627)</f>
        <v>4</v>
      </c>
      <c r="F627" s="3">
        <f>COUNTIF('Non-Public Schools'!E:E,A627)</f>
        <v>0</v>
      </c>
    </row>
    <row r="628" spans="1:6" x14ac:dyDescent="0.3">
      <c r="A628" s="46" t="s">
        <v>12430</v>
      </c>
      <c r="B628" s="3" t="s">
        <v>12429</v>
      </c>
      <c r="C628" s="3" t="str">
        <f t="shared" si="9"/>
        <v>600301</v>
      </c>
      <c r="D628" s="3" t="s">
        <v>2</v>
      </c>
      <c r="E628" s="3">
        <f>COUNTIF('Public Schools'!B:B,A628)</f>
        <v>2</v>
      </c>
      <c r="F628" s="3">
        <f>COUNTIF('Non-Public Schools'!E:E,A628)</f>
        <v>0</v>
      </c>
    </row>
    <row r="629" spans="1:6" x14ac:dyDescent="0.3">
      <c r="A629" s="46" t="s">
        <v>12436</v>
      </c>
      <c r="B629" s="3" t="s">
        <v>12435</v>
      </c>
      <c r="C629" s="3" t="str">
        <f t="shared" si="9"/>
        <v>600402</v>
      </c>
      <c r="D629" s="3" t="s">
        <v>2</v>
      </c>
      <c r="E629" s="3">
        <f>COUNTIF('Public Schools'!B:B,A629)</f>
        <v>3</v>
      </c>
      <c r="F629" s="3">
        <f>COUNTIF('Non-Public Schools'!E:E,A629)</f>
        <v>0</v>
      </c>
    </row>
    <row r="630" spans="1:6" x14ac:dyDescent="0.3">
      <c r="A630" s="46" t="s">
        <v>12444</v>
      </c>
      <c r="B630" s="3" t="s">
        <v>12443</v>
      </c>
      <c r="C630" s="3" t="str">
        <f t="shared" si="9"/>
        <v>600601</v>
      </c>
      <c r="D630" s="3" t="s">
        <v>2</v>
      </c>
      <c r="E630" s="3">
        <f>COUNTIF('Public Schools'!B:B,A630)</f>
        <v>4</v>
      </c>
      <c r="F630" s="3">
        <f>COUNTIF('Non-Public Schools'!E:E,A630)</f>
        <v>1</v>
      </c>
    </row>
    <row r="631" spans="1:6" x14ac:dyDescent="0.3">
      <c r="A631" s="46" t="s">
        <v>12456</v>
      </c>
      <c r="B631" s="3" t="s">
        <v>12455</v>
      </c>
      <c r="C631" s="3" t="str">
        <f t="shared" si="9"/>
        <v>600801</v>
      </c>
      <c r="D631" s="3" t="s">
        <v>2</v>
      </c>
      <c r="E631" s="3">
        <f>COUNTIF('Public Schools'!B:B,A631)</f>
        <v>3</v>
      </c>
      <c r="F631" s="3">
        <f>COUNTIF('Non-Public Schools'!E:E,A631)</f>
        <v>1</v>
      </c>
    </row>
    <row r="632" spans="1:6" x14ac:dyDescent="0.3">
      <c r="A632" s="46" t="s">
        <v>12466</v>
      </c>
      <c r="B632" s="3" t="s">
        <v>12465</v>
      </c>
      <c r="C632" s="3" t="str">
        <f t="shared" si="9"/>
        <v>600903</v>
      </c>
      <c r="D632" s="3" t="s">
        <v>2</v>
      </c>
      <c r="E632" s="3">
        <f>COUNTIF('Public Schools'!B:B,A632)</f>
        <v>3</v>
      </c>
      <c r="F632" s="3">
        <f>COUNTIF('Non-Public Schools'!E:E,A632)</f>
        <v>0</v>
      </c>
    </row>
    <row r="633" spans="1:6" x14ac:dyDescent="0.3">
      <c r="A633" s="46" t="s">
        <v>12474</v>
      </c>
      <c r="B633" s="3" t="s">
        <v>12473</v>
      </c>
      <c r="C633" s="3" t="str">
        <f t="shared" si="9"/>
        <v>610301</v>
      </c>
      <c r="D633" s="3" t="s">
        <v>2</v>
      </c>
      <c r="E633" s="3">
        <f>COUNTIF('Public Schools'!B:B,A633)</f>
        <v>5</v>
      </c>
      <c r="F633" s="3">
        <f>COUNTIF('Non-Public Schools'!E:E,A633)</f>
        <v>1</v>
      </c>
    </row>
    <row r="634" spans="1:6" x14ac:dyDescent="0.3">
      <c r="A634" s="46" t="s">
        <v>12488</v>
      </c>
      <c r="B634" s="3" t="s">
        <v>12487</v>
      </c>
      <c r="C634" s="3" t="str">
        <f t="shared" si="9"/>
        <v>610327</v>
      </c>
      <c r="D634" s="3" t="s">
        <v>2</v>
      </c>
      <c r="E634" s="3">
        <f>COUNTIF('Public Schools'!B:B,A634)</f>
        <v>1</v>
      </c>
      <c r="F634" s="3">
        <f>COUNTIF('Non-Public Schools'!E:E,A634)</f>
        <v>0</v>
      </c>
    </row>
    <row r="635" spans="1:6" x14ac:dyDescent="0.3">
      <c r="A635" s="46" t="s">
        <v>12492</v>
      </c>
      <c r="B635" s="3" t="s">
        <v>12491</v>
      </c>
      <c r="C635" s="3" t="str">
        <f t="shared" si="9"/>
        <v>610501</v>
      </c>
      <c r="D635" s="3" t="s">
        <v>2</v>
      </c>
      <c r="E635" s="3">
        <f>COUNTIF('Public Schools'!B:B,A635)</f>
        <v>2</v>
      </c>
      <c r="F635" s="3">
        <f>COUNTIF('Non-Public Schools'!E:E,A635)</f>
        <v>0</v>
      </c>
    </row>
    <row r="636" spans="1:6" x14ac:dyDescent="0.3">
      <c r="A636" s="46" t="s">
        <v>12498</v>
      </c>
      <c r="B636" s="3" t="s">
        <v>12497</v>
      </c>
      <c r="C636" s="3" t="str">
        <f t="shared" si="9"/>
        <v>610600</v>
      </c>
      <c r="D636" s="3" t="s">
        <v>2</v>
      </c>
      <c r="E636" s="3">
        <f>COUNTIF('Public Schools'!B:B,A636)</f>
        <v>12</v>
      </c>
      <c r="F636" s="3">
        <f>COUNTIF('Non-Public Schools'!E:E,A636)</f>
        <v>4</v>
      </c>
    </row>
    <row r="637" spans="1:6" x14ac:dyDescent="0.3">
      <c r="A637" s="46" t="s">
        <v>12529</v>
      </c>
      <c r="B637" s="3" t="s">
        <v>12528</v>
      </c>
      <c r="C637" s="3" t="str">
        <f t="shared" si="9"/>
        <v>610801</v>
      </c>
      <c r="D637" s="3" t="s">
        <v>2</v>
      </c>
      <c r="E637" s="3">
        <f>COUNTIF('Public Schools'!B:B,A637)</f>
        <v>3</v>
      </c>
      <c r="F637" s="3">
        <f>COUNTIF('Non-Public Schools'!E:E,A637)</f>
        <v>0</v>
      </c>
    </row>
    <row r="638" spans="1:6" x14ac:dyDescent="0.3">
      <c r="A638" s="46" t="s">
        <v>12537</v>
      </c>
      <c r="B638" s="3" t="s">
        <v>12536</v>
      </c>
      <c r="C638" s="3" t="str">
        <f t="shared" si="9"/>
        <v>610901</v>
      </c>
      <c r="D638" s="3" t="s">
        <v>2</v>
      </c>
      <c r="E638" s="3">
        <f>COUNTIF('Public Schools'!B:B,A638)</f>
        <v>3</v>
      </c>
      <c r="F638" s="3">
        <f>COUNTIF('Non-Public Schools'!E:E,A638)</f>
        <v>0</v>
      </c>
    </row>
    <row r="639" spans="1:6" x14ac:dyDescent="0.3">
      <c r="A639" s="46" t="s">
        <v>12545</v>
      </c>
      <c r="B639" s="3" t="s">
        <v>12544</v>
      </c>
      <c r="C639" s="3" t="str">
        <f t="shared" si="9"/>
        <v>611001</v>
      </c>
      <c r="D639" s="3" t="s">
        <v>2</v>
      </c>
      <c r="E639" s="3">
        <f>COUNTIF('Public Schools'!B:B,A639)</f>
        <v>3</v>
      </c>
      <c r="F639" s="3">
        <f>COUNTIF('Non-Public Schools'!E:E,A639)</f>
        <v>0</v>
      </c>
    </row>
    <row r="640" spans="1:6" x14ac:dyDescent="0.3">
      <c r="A640" s="46" t="s">
        <v>12553</v>
      </c>
      <c r="B640" s="3" t="s">
        <v>12552</v>
      </c>
      <c r="C640" s="3" t="str">
        <f t="shared" si="9"/>
        <v>620202</v>
      </c>
      <c r="D640" s="3" t="s">
        <v>2</v>
      </c>
      <c r="E640" s="3">
        <f>COUNTIF('Public Schools'!B:B,A640)</f>
        <v>1</v>
      </c>
      <c r="F640" s="3">
        <f>COUNTIF('Non-Public Schools'!E:E,A640)</f>
        <v>0</v>
      </c>
    </row>
    <row r="641" spans="1:6" x14ac:dyDescent="0.3">
      <c r="A641" s="46" t="s">
        <v>12557</v>
      </c>
      <c r="B641" s="3" t="s">
        <v>12556</v>
      </c>
      <c r="C641" s="3" t="str">
        <f t="shared" si="9"/>
        <v>620600</v>
      </c>
      <c r="D641" s="3" t="s">
        <v>2</v>
      </c>
      <c r="E641" s="3">
        <f>COUNTIF('Public Schools'!B:B,A641)</f>
        <v>10</v>
      </c>
      <c r="F641" s="3">
        <f>COUNTIF('Non-Public Schools'!E:E,A641)</f>
        <v>13</v>
      </c>
    </row>
    <row r="642" spans="1:6" x14ac:dyDescent="0.3">
      <c r="A642" s="46" t="s">
        <v>12600</v>
      </c>
      <c r="B642" s="3" t="s">
        <v>12599</v>
      </c>
      <c r="C642" s="3" t="str">
        <f t="shared" ref="C642:C705" si="10">LEFT(B642,6)</f>
        <v>620803</v>
      </c>
      <c r="D642" s="3" t="s">
        <v>2</v>
      </c>
      <c r="E642" s="3">
        <f>COUNTIF('Public Schools'!B:B,A642)</f>
        <v>3</v>
      </c>
      <c r="F642" s="3">
        <f>COUNTIF('Non-Public Schools'!E:E,A642)</f>
        <v>0</v>
      </c>
    </row>
    <row r="643" spans="1:6" x14ac:dyDescent="0.3">
      <c r="A643" s="46" t="s">
        <v>12607</v>
      </c>
      <c r="B643" s="3" t="s">
        <v>12606</v>
      </c>
      <c r="C643" s="3" t="str">
        <f t="shared" si="10"/>
        <v>620901</v>
      </c>
      <c r="D643" s="3" t="s">
        <v>2</v>
      </c>
      <c r="E643" s="3">
        <f>COUNTIF('Public Schools'!B:B,A643)</f>
        <v>5</v>
      </c>
      <c r="F643" s="3">
        <f>COUNTIF('Non-Public Schools'!E:E,A643)</f>
        <v>2</v>
      </c>
    </row>
    <row r="644" spans="1:6" x14ac:dyDescent="0.3">
      <c r="A644" s="46" t="s">
        <v>12623</v>
      </c>
      <c r="B644" s="3" t="s">
        <v>12622</v>
      </c>
      <c r="C644" s="3" t="str">
        <f t="shared" si="10"/>
        <v>621001</v>
      </c>
      <c r="D644" s="3" t="s">
        <v>2</v>
      </c>
      <c r="E644" s="3">
        <f>COUNTIF('Public Schools'!B:B,A644)</f>
        <v>3</v>
      </c>
      <c r="F644" s="3">
        <f>COUNTIF('Non-Public Schools'!E:E,A644)</f>
        <v>1</v>
      </c>
    </row>
    <row r="645" spans="1:6" x14ac:dyDescent="0.3">
      <c r="A645" s="46" t="s">
        <v>12633</v>
      </c>
      <c r="B645" s="3" t="s">
        <v>12632</v>
      </c>
      <c r="C645" s="3" t="str">
        <f t="shared" si="10"/>
        <v>621101</v>
      </c>
      <c r="D645" s="3" t="s">
        <v>2</v>
      </c>
      <c r="E645" s="3">
        <f>COUNTIF('Public Schools'!B:B,A645)</f>
        <v>4</v>
      </c>
      <c r="F645" s="3">
        <f>COUNTIF('Non-Public Schools'!E:E,A645)</f>
        <v>1</v>
      </c>
    </row>
    <row r="646" spans="1:6" x14ac:dyDescent="0.3">
      <c r="A646" s="46" t="s">
        <v>12645</v>
      </c>
      <c r="B646" s="3" t="s">
        <v>12644</v>
      </c>
      <c r="C646" s="3" t="str">
        <f t="shared" si="10"/>
        <v>621201</v>
      </c>
      <c r="D646" s="3" t="s">
        <v>2</v>
      </c>
      <c r="E646" s="3">
        <f>COUNTIF('Public Schools'!B:B,A646)</f>
        <v>5</v>
      </c>
      <c r="F646" s="3">
        <f>COUNTIF('Non-Public Schools'!E:E,A646)</f>
        <v>0</v>
      </c>
    </row>
    <row r="647" spans="1:6" x14ac:dyDescent="0.3">
      <c r="A647" s="46" t="s">
        <v>12657</v>
      </c>
      <c r="B647" s="3" t="s">
        <v>12656</v>
      </c>
      <c r="C647" s="3" t="str">
        <f t="shared" si="10"/>
        <v>621601</v>
      </c>
      <c r="D647" s="3" t="s">
        <v>2</v>
      </c>
      <c r="E647" s="3">
        <f>COUNTIF('Public Schools'!B:B,A647)</f>
        <v>6</v>
      </c>
      <c r="F647" s="3">
        <f>COUNTIF('Non-Public Schools'!E:E,A647)</f>
        <v>1</v>
      </c>
    </row>
    <row r="648" spans="1:6" x14ac:dyDescent="0.3">
      <c r="A648" s="46" t="s">
        <v>12673</v>
      </c>
      <c r="B648" s="3" t="s">
        <v>12672</v>
      </c>
      <c r="C648" s="3" t="str">
        <f t="shared" si="10"/>
        <v>621801</v>
      </c>
      <c r="D648" s="3" t="s">
        <v>2</v>
      </c>
      <c r="E648" s="3">
        <f>COUNTIF('Public Schools'!B:B,A648)</f>
        <v>5</v>
      </c>
      <c r="F648" s="3">
        <f>COUNTIF('Non-Public Schools'!E:E,A648)</f>
        <v>0</v>
      </c>
    </row>
    <row r="649" spans="1:6" x14ac:dyDescent="0.3">
      <c r="A649" s="46" t="s">
        <v>12685</v>
      </c>
      <c r="B649" s="3" t="s">
        <v>12684</v>
      </c>
      <c r="C649" s="3" t="str">
        <f t="shared" si="10"/>
        <v>622002</v>
      </c>
      <c r="D649" s="3" t="s">
        <v>2</v>
      </c>
      <c r="E649" s="3">
        <f>COUNTIF('Public Schools'!B:B,A649)</f>
        <v>3</v>
      </c>
      <c r="F649" s="3">
        <f>COUNTIF('Non-Public Schools'!E:E,A649)</f>
        <v>1</v>
      </c>
    </row>
    <row r="650" spans="1:6" x14ac:dyDescent="0.3">
      <c r="A650" s="46" t="s">
        <v>12695</v>
      </c>
      <c r="B650" s="3" t="s">
        <v>12694</v>
      </c>
      <c r="C650" s="3" t="str">
        <f t="shared" si="10"/>
        <v>630101</v>
      </c>
      <c r="D650" s="3" t="s">
        <v>2</v>
      </c>
      <c r="E650" s="3">
        <f>COUNTIF('Public Schools'!B:B,A650)</f>
        <v>1</v>
      </c>
      <c r="F650" s="3">
        <f>COUNTIF('Non-Public Schools'!E:E,A650)</f>
        <v>0</v>
      </c>
    </row>
    <row r="651" spans="1:6" x14ac:dyDescent="0.3">
      <c r="A651" s="46" t="s">
        <v>12699</v>
      </c>
      <c r="B651" s="3" t="s">
        <v>12698</v>
      </c>
      <c r="C651" s="3" t="str">
        <f t="shared" si="10"/>
        <v>630202</v>
      </c>
      <c r="D651" s="3" t="s">
        <v>2</v>
      </c>
      <c r="E651" s="3">
        <f>COUNTIF('Public Schools'!B:B,A651)</f>
        <v>1</v>
      </c>
      <c r="F651" s="3">
        <f>COUNTIF('Non-Public Schools'!E:E,A651)</f>
        <v>0</v>
      </c>
    </row>
    <row r="652" spans="1:6" x14ac:dyDescent="0.3">
      <c r="A652" s="46" t="s">
        <v>12703</v>
      </c>
      <c r="B652" s="3" t="s">
        <v>12702</v>
      </c>
      <c r="C652" s="3" t="str">
        <f t="shared" si="10"/>
        <v>630300</v>
      </c>
      <c r="D652" s="3" t="s">
        <v>2</v>
      </c>
      <c r="E652" s="3">
        <f>COUNTIF('Public Schools'!B:B,A652)</f>
        <v>5</v>
      </c>
      <c r="F652" s="3">
        <f>COUNTIF('Non-Public Schools'!E:E,A652)</f>
        <v>1</v>
      </c>
    </row>
    <row r="653" spans="1:6" x14ac:dyDescent="0.3">
      <c r="A653" s="46" t="s">
        <v>12717</v>
      </c>
      <c r="B653" s="3" t="s">
        <v>12716</v>
      </c>
      <c r="C653" s="3" t="str">
        <f t="shared" si="10"/>
        <v>630601</v>
      </c>
      <c r="D653" s="3" t="s">
        <v>2</v>
      </c>
      <c r="E653" s="3">
        <f>COUNTIF('Public Schools'!B:B,A653)</f>
        <v>1</v>
      </c>
      <c r="F653" s="3">
        <f>COUNTIF('Non-Public Schools'!E:E,A653)</f>
        <v>0</v>
      </c>
    </row>
    <row r="654" spans="1:6" x14ac:dyDescent="0.3">
      <c r="A654" s="46" t="s">
        <v>12721</v>
      </c>
      <c r="B654" s="3" t="s">
        <v>12720</v>
      </c>
      <c r="C654" s="3" t="str">
        <f t="shared" si="10"/>
        <v>630701</v>
      </c>
      <c r="D654" s="3" t="s">
        <v>2</v>
      </c>
      <c r="E654" s="3">
        <f>COUNTIF('Public Schools'!B:B,A654)</f>
        <v>2</v>
      </c>
      <c r="F654" s="3">
        <f>COUNTIF('Non-Public Schools'!E:E,A654)</f>
        <v>0</v>
      </c>
    </row>
    <row r="655" spans="1:6" x14ac:dyDescent="0.3">
      <c r="A655" s="46" t="s">
        <v>12727</v>
      </c>
      <c r="B655" s="3" t="s">
        <v>12726</v>
      </c>
      <c r="C655" s="3" t="str">
        <f t="shared" si="10"/>
        <v>630801</v>
      </c>
      <c r="D655" s="3" t="s">
        <v>2</v>
      </c>
      <c r="E655" s="3">
        <f>COUNTIF('Public Schools'!B:B,A655)</f>
        <v>2</v>
      </c>
      <c r="F655" s="3">
        <f>COUNTIF('Non-Public Schools'!E:E,A655)</f>
        <v>0</v>
      </c>
    </row>
    <row r="656" spans="1:6" x14ac:dyDescent="0.3">
      <c r="A656" s="46" t="s">
        <v>12733</v>
      </c>
      <c r="B656" s="3" t="s">
        <v>12732</v>
      </c>
      <c r="C656" s="3" t="str">
        <f t="shared" si="10"/>
        <v>630902</v>
      </c>
      <c r="D656" s="3" t="s">
        <v>2</v>
      </c>
      <c r="E656" s="3">
        <f>COUNTIF('Public Schools'!B:B,A656)</f>
        <v>4</v>
      </c>
      <c r="F656" s="3">
        <f>COUNTIF('Non-Public Schools'!E:E,A656)</f>
        <v>0</v>
      </c>
    </row>
    <row r="657" spans="1:6" x14ac:dyDescent="0.3">
      <c r="A657" s="46" t="s">
        <v>12743</v>
      </c>
      <c r="B657" s="3" t="s">
        <v>12742</v>
      </c>
      <c r="C657" s="3" t="str">
        <f t="shared" si="10"/>
        <v>630918</v>
      </c>
      <c r="D657" s="3" t="s">
        <v>2</v>
      </c>
      <c r="E657" s="3">
        <f>COUNTIF('Public Schools'!B:B,A657)</f>
        <v>1</v>
      </c>
      <c r="F657" s="3">
        <f>COUNTIF('Non-Public Schools'!E:E,A657)</f>
        <v>0</v>
      </c>
    </row>
    <row r="658" spans="1:6" x14ac:dyDescent="0.3">
      <c r="A658" s="46" t="s">
        <v>12747</v>
      </c>
      <c r="B658" s="3" t="s">
        <v>12746</v>
      </c>
      <c r="C658" s="3" t="str">
        <f t="shared" si="10"/>
        <v>631201</v>
      </c>
      <c r="D658" s="3" t="s">
        <v>2</v>
      </c>
      <c r="E658" s="3">
        <f>COUNTIF('Public Schools'!B:B,A658)</f>
        <v>2</v>
      </c>
      <c r="F658" s="3">
        <f>COUNTIF('Non-Public Schools'!E:E,A658)</f>
        <v>0</v>
      </c>
    </row>
    <row r="659" spans="1:6" x14ac:dyDescent="0.3">
      <c r="A659" s="46" t="s">
        <v>12753</v>
      </c>
      <c r="B659" s="3" t="s">
        <v>12752</v>
      </c>
      <c r="C659" s="3" t="str">
        <f t="shared" si="10"/>
        <v>640101</v>
      </c>
      <c r="D659" s="3" t="s">
        <v>2</v>
      </c>
      <c r="E659" s="3">
        <f>COUNTIF('Public Schools'!B:B,A659)</f>
        <v>2</v>
      </c>
      <c r="F659" s="3">
        <f>COUNTIF('Non-Public Schools'!E:E,A659)</f>
        <v>0</v>
      </c>
    </row>
    <row r="660" spans="1:6" x14ac:dyDescent="0.3">
      <c r="A660" s="46" t="s">
        <v>12759</v>
      </c>
      <c r="B660" s="3" t="s">
        <v>12758</v>
      </c>
      <c r="C660" s="3" t="str">
        <f t="shared" si="10"/>
        <v>640502</v>
      </c>
      <c r="D660" s="3" t="s">
        <v>2</v>
      </c>
      <c r="E660" s="3">
        <f>COUNTIF('Public Schools'!B:B,A660)</f>
        <v>2</v>
      </c>
      <c r="F660" s="3">
        <f>COUNTIF('Non-Public Schools'!E:E,A660)</f>
        <v>0</v>
      </c>
    </row>
    <row r="661" spans="1:6" x14ac:dyDescent="0.3">
      <c r="A661" s="46" t="s">
        <v>12765</v>
      </c>
      <c r="B661" s="3" t="s">
        <v>12764</v>
      </c>
      <c r="C661" s="3" t="str">
        <f t="shared" si="10"/>
        <v>640601</v>
      </c>
      <c r="D661" s="3" t="s">
        <v>2</v>
      </c>
      <c r="E661" s="3">
        <f>COUNTIF('Public Schools'!B:B,A661)</f>
        <v>1</v>
      </c>
      <c r="F661" s="3">
        <f>COUNTIF('Non-Public Schools'!E:E,A661)</f>
        <v>0</v>
      </c>
    </row>
    <row r="662" spans="1:6" x14ac:dyDescent="0.3">
      <c r="A662" s="46" t="s">
        <v>12769</v>
      </c>
      <c r="B662" s="3" t="s">
        <v>12768</v>
      </c>
      <c r="C662" s="3" t="str">
        <f t="shared" si="10"/>
        <v>640701</v>
      </c>
      <c r="D662" s="3" t="s">
        <v>2</v>
      </c>
      <c r="E662" s="3">
        <f>COUNTIF('Public Schools'!B:B,A662)</f>
        <v>3</v>
      </c>
      <c r="F662" s="3">
        <f>COUNTIF('Non-Public Schools'!E:E,A662)</f>
        <v>1</v>
      </c>
    </row>
    <row r="663" spans="1:6" x14ac:dyDescent="0.3">
      <c r="A663" s="46" t="s">
        <v>12779</v>
      </c>
      <c r="B663" s="3" t="s">
        <v>12778</v>
      </c>
      <c r="C663" s="3" t="str">
        <f t="shared" si="10"/>
        <v>640801</v>
      </c>
      <c r="D663" s="3" t="s">
        <v>2</v>
      </c>
      <c r="E663" s="3">
        <f>COUNTIF('Public Schools'!B:B,A663)</f>
        <v>2</v>
      </c>
      <c r="F663" s="3">
        <f>COUNTIF('Non-Public Schools'!E:E,A663)</f>
        <v>0</v>
      </c>
    </row>
    <row r="664" spans="1:6" x14ac:dyDescent="0.3">
      <c r="A664" s="46" t="s">
        <v>12785</v>
      </c>
      <c r="B664" s="3" t="s">
        <v>12784</v>
      </c>
      <c r="C664" s="3" t="str">
        <f t="shared" si="10"/>
        <v>641001</v>
      </c>
      <c r="D664" s="3" t="s">
        <v>2</v>
      </c>
      <c r="E664" s="3">
        <f>COUNTIF('Public Schools'!B:B,A664)</f>
        <v>2</v>
      </c>
      <c r="F664" s="3">
        <f>COUNTIF('Non-Public Schools'!E:E,A664)</f>
        <v>0</v>
      </c>
    </row>
    <row r="665" spans="1:6" x14ac:dyDescent="0.3">
      <c r="A665" s="46" t="s">
        <v>12791</v>
      </c>
      <c r="B665" s="3" t="s">
        <v>12790</v>
      </c>
      <c r="C665" s="3" t="str">
        <f t="shared" si="10"/>
        <v>641301</v>
      </c>
      <c r="D665" s="3" t="s">
        <v>2</v>
      </c>
      <c r="E665" s="3">
        <f>COUNTIF('Public Schools'!B:B,A665)</f>
        <v>5</v>
      </c>
      <c r="F665" s="3">
        <f>COUNTIF('Non-Public Schools'!E:E,A665)</f>
        <v>1</v>
      </c>
    </row>
    <row r="666" spans="1:6" x14ac:dyDescent="0.3">
      <c r="A666" s="46" t="s">
        <v>12805</v>
      </c>
      <c r="B666" s="3" t="s">
        <v>12804</v>
      </c>
      <c r="C666" s="3" t="str">
        <f t="shared" si="10"/>
        <v>641401</v>
      </c>
      <c r="D666" s="3" t="s">
        <v>2</v>
      </c>
      <c r="E666" s="3">
        <f>COUNTIF('Public Schools'!B:B,A666)</f>
        <v>1</v>
      </c>
      <c r="F666" s="3">
        <f>COUNTIF('Non-Public Schools'!E:E,A666)</f>
        <v>0</v>
      </c>
    </row>
    <row r="667" spans="1:6" x14ac:dyDescent="0.3">
      <c r="A667" s="46" t="s">
        <v>12809</v>
      </c>
      <c r="B667" s="3" t="s">
        <v>12808</v>
      </c>
      <c r="C667" s="3" t="str">
        <f t="shared" si="10"/>
        <v>641501</v>
      </c>
      <c r="D667" s="3" t="s">
        <v>2</v>
      </c>
      <c r="E667" s="3">
        <f>COUNTIF('Public Schools'!B:B,A667)</f>
        <v>2</v>
      </c>
      <c r="F667" s="3">
        <f>COUNTIF('Non-Public Schools'!E:E,A667)</f>
        <v>0</v>
      </c>
    </row>
    <row r="668" spans="1:6" x14ac:dyDescent="0.3">
      <c r="A668" s="46" t="s">
        <v>12815</v>
      </c>
      <c r="B668" s="3" t="s">
        <v>12814</v>
      </c>
      <c r="C668" s="3" t="str">
        <f t="shared" si="10"/>
        <v>641610</v>
      </c>
      <c r="D668" s="3" t="s">
        <v>2</v>
      </c>
      <c r="E668" s="3">
        <f>COUNTIF('Public Schools'!B:B,A668)</f>
        <v>2</v>
      </c>
      <c r="F668" s="3">
        <f>COUNTIF('Non-Public Schools'!E:E,A668)</f>
        <v>0</v>
      </c>
    </row>
    <row r="669" spans="1:6" x14ac:dyDescent="0.3">
      <c r="A669" s="46" t="s">
        <v>12821</v>
      </c>
      <c r="B669" s="3" t="s">
        <v>12820</v>
      </c>
      <c r="C669" s="3" t="str">
        <f t="shared" si="10"/>
        <v>641701</v>
      </c>
      <c r="D669" s="3" t="s">
        <v>2</v>
      </c>
      <c r="E669" s="3">
        <f>COUNTIF('Public Schools'!B:B,A669)</f>
        <v>2</v>
      </c>
      <c r="F669" s="3">
        <f>COUNTIF('Non-Public Schools'!E:E,A669)</f>
        <v>0</v>
      </c>
    </row>
    <row r="670" spans="1:6" x14ac:dyDescent="0.3">
      <c r="A670" s="46" t="s">
        <v>12827</v>
      </c>
      <c r="B670" s="3" t="s">
        <v>12826</v>
      </c>
      <c r="C670" s="3" t="str">
        <f t="shared" si="10"/>
        <v>650101</v>
      </c>
      <c r="D670" s="3" t="s">
        <v>2</v>
      </c>
      <c r="E670" s="3">
        <f>COUNTIF('Public Schools'!B:B,A670)</f>
        <v>5</v>
      </c>
      <c r="F670" s="3">
        <f>COUNTIF('Non-Public Schools'!E:E,A670)</f>
        <v>1</v>
      </c>
    </row>
    <row r="671" spans="1:6" x14ac:dyDescent="0.3">
      <c r="A671" s="46" t="s">
        <v>12840</v>
      </c>
      <c r="B671" s="3" t="s">
        <v>12839</v>
      </c>
      <c r="C671" s="3" t="str">
        <f t="shared" si="10"/>
        <v>650301</v>
      </c>
      <c r="D671" s="3" t="s">
        <v>2</v>
      </c>
      <c r="E671" s="3">
        <f>COUNTIF('Public Schools'!B:B,A671)</f>
        <v>3</v>
      </c>
      <c r="F671" s="3">
        <f>COUNTIF('Non-Public Schools'!E:E,A671)</f>
        <v>0</v>
      </c>
    </row>
    <row r="672" spans="1:6" x14ac:dyDescent="0.3">
      <c r="A672" s="46" t="s">
        <v>12848</v>
      </c>
      <c r="B672" s="3" t="s">
        <v>12847</v>
      </c>
      <c r="C672" s="3" t="str">
        <f t="shared" si="10"/>
        <v>650501</v>
      </c>
      <c r="D672" s="3" t="s">
        <v>2</v>
      </c>
      <c r="E672" s="3">
        <f>COUNTIF('Public Schools'!B:B,A672)</f>
        <v>3</v>
      </c>
      <c r="F672" s="3">
        <f>COUNTIF('Non-Public Schools'!E:E,A672)</f>
        <v>0</v>
      </c>
    </row>
    <row r="673" spans="1:6" x14ac:dyDescent="0.3">
      <c r="A673" s="46" t="s">
        <v>12856</v>
      </c>
      <c r="B673" s="3" t="s">
        <v>12855</v>
      </c>
      <c r="C673" s="3" t="str">
        <f t="shared" si="10"/>
        <v>650701</v>
      </c>
      <c r="D673" s="3" t="s">
        <v>2</v>
      </c>
      <c r="E673" s="3">
        <f>COUNTIF('Public Schools'!B:B,A673)</f>
        <v>2</v>
      </c>
      <c r="F673" s="3">
        <f>COUNTIF('Non-Public Schools'!E:E,A673)</f>
        <v>0</v>
      </c>
    </row>
    <row r="674" spans="1:6" x14ac:dyDescent="0.3">
      <c r="A674" s="46" t="s">
        <v>12862</v>
      </c>
      <c r="B674" s="3" t="s">
        <v>12861</v>
      </c>
      <c r="C674" s="3" t="str">
        <f t="shared" si="10"/>
        <v>650801</v>
      </c>
      <c r="D674" s="3" t="s">
        <v>2</v>
      </c>
      <c r="E674" s="3">
        <f>COUNTIF('Public Schools'!B:B,A674)</f>
        <v>5</v>
      </c>
      <c r="F674" s="3">
        <f>COUNTIF('Non-Public Schools'!E:E,A674)</f>
        <v>0</v>
      </c>
    </row>
    <row r="675" spans="1:6" x14ac:dyDescent="0.3">
      <c r="A675" s="46" t="s">
        <v>12874</v>
      </c>
      <c r="B675" s="3" t="s">
        <v>12873</v>
      </c>
      <c r="C675" s="3" t="str">
        <f t="shared" si="10"/>
        <v>650901</v>
      </c>
      <c r="D675" s="3" t="s">
        <v>2</v>
      </c>
      <c r="E675" s="3">
        <f>COUNTIF('Public Schools'!B:B,A675)</f>
        <v>4</v>
      </c>
      <c r="F675" s="3">
        <f>COUNTIF('Non-Public Schools'!E:E,A675)</f>
        <v>0</v>
      </c>
    </row>
    <row r="676" spans="1:6" x14ac:dyDescent="0.3">
      <c r="A676" s="46" t="s">
        <v>12884</v>
      </c>
      <c r="B676" s="3" t="s">
        <v>12883</v>
      </c>
      <c r="C676" s="3" t="str">
        <f t="shared" si="10"/>
        <v>650902</v>
      </c>
      <c r="D676" s="3" t="s">
        <v>2</v>
      </c>
      <c r="E676" s="3">
        <f>COUNTIF('Public Schools'!B:B,A676)</f>
        <v>3</v>
      </c>
      <c r="F676" s="3">
        <f>COUNTIF('Non-Public Schools'!E:E,A676)</f>
        <v>0</v>
      </c>
    </row>
    <row r="677" spans="1:6" x14ac:dyDescent="0.3">
      <c r="A677" s="46" t="s">
        <v>12892</v>
      </c>
      <c r="B677" s="3" t="s">
        <v>12891</v>
      </c>
      <c r="C677" s="3" t="str">
        <f t="shared" si="10"/>
        <v>651201</v>
      </c>
      <c r="D677" s="3" t="s">
        <v>2</v>
      </c>
      <c r="E677" s="3">
        <f>COUNTIF('Public Schools'!B:B,A677)</f>
        <v>3</v>
      </c>
      <c r="F677" s="3">
        <f>COUNTIF('Non-Public Schools'!E:E,A677)</f>
        <v>0</v>
      </c>
    </row>
    <row r="678" spans="1:6" x14ac:dyDescent="0.3">
      <c r="A678" s="46" t="s">
        <v>12900</v>
      </c>
      <c r="B678" s="3" t="s">
        <v>12899</v>
      </c>
      <c r="C678" s="3" t="str">
        <f t="shared" si="10"/>
        <v>651402</v>
      </c>
      <c r="D678" s="3" t="s">
        <v>2</v>
      </c>
      <c r="E678" s="3">
        <f>COUNTIF('Public Schools'!B:B,A678)</f>
        <v>3</v>
      </c>
      <c r="F678" s="3">
        <f>COUNTIF('Non-Public Schools'!E:E,A678)</f>
        <v>0</v>
      </c>
    </row>
    <row r="679" spans="1:6" x14ac:dyDescent="0.3">
      <c r="A679" s="46" t="s">
        <v>12908</v>
      </c>
      <c r="B679" s="3" t="s">
        <v>12907</v>
      </c>
      <c r="C679" s="3" t="str">
        <f t="shared" si="10"/>
        <v>651501</v>
      </c>
      <c r="D679" s="3" t="s">
        <v>2</v>
      </c>
      <c r="E679" s="3">
        <f>COUNTIF('Public Schools'!B:B,A679)</f>
        <v>3</v>
      </c>
      <c r="F679" s="3">
        <f>COUNTIF('Non-Public Schools'!E:E,A679)</f>
        <v>0</v>
      </c>
    </row>
    <row r="680" spans="1:6" x14ac:dyDescent="0.3">
      <c r="A680" s="46" t="s">
        <v>12916</v>
      </c>
      <c r="B680" s="3" t="s">
        <v>12915</v>
      </c>
      <c r="C680" s="3" t="str">
        <f t="shared" si="10"/>
        <v>651503</v>
      </c>
      <c r="D680" s="3" t="s">
        <v>2</v>
      </c>
      <c r="E680" s="3">
        <f>COUNTIF('Public Schools'!B:B,A680)</f>
        <v>3</v>
      </c>
      <c r="F680" s="3">
        <f>COUNTIF('Non-Public Schools'!E:E,A680)</f>
        <v>0</v>
      </c>
    </row>
    <row r="681" spans="1:6" x14ac:dyDescent="0.3">
      <c r="A681" s="46" t="s">
        <v>12924</v>
      </c>
      <c r="B681" s="3" t="s">
        <v>12923</v>
      </c>
      <c r="C681" s="3" t="str">
        <f t="shared" si="10"/>
        <v>660101</v>
      </c>
      <c r="D681" s="3" t="s">
        <v>2</v>
      </c>
      <c r="E681" s="3">
        <f>COUNTIF('Public Schools'!B:B,A681)</f>
        <v>5</v>
      </c>
      <c r="F681" s="3">
        <f>COUNTIF('Non-Public Schools'!E:E,A681)</f>
        <v>2</v>
      </c>
    </row>
    <row r="682" spans="1:6" x14ac:dyDescent="0.3">
      <c r="A682" s="46" t="s">
        <v>12940</v>
      </c>
      <c r="B682" s="3" t="s">
        <v>12939</v>
      </c>
      <c r="C682" s="3" t="str">
        <f t="shared" si="10"/>
        <v>660102</v>
      </c>
      <c r="D682" s="3" t="s">
        <v>2</v>
      </c>
      <c r="E682" s="3">
        <f>COUNTIF('Public Schools'!B:B,A682)</f>
        <v>7</v>
      </c>
      <c r="F682" s="3">
        <f>COUNTIF('Non-Public Schools'!E:E,A682)</f>
        <v>3</v>
      </c>
    </row>
    <row r="683" spans="1:6" x14ac:dyDescent="0.3">
      <c r="A683" s="46" t="s">
        <v>12961</v>
      </c>
      <c r="B683" s="3" t="s">
        <v>12960</v>
      </c>
      <c r="C683" s="3" t="str">
        <f t="shared" si="10"/>
        <v>660202</v>
      </c>
      <c r="D683" s="3" t="s">
        <v>2</v>
      </c>
      <c r="E683" s="3">
        <f>COUNTIF('Public Schools'!B:B,A683)</f>
        <v>3</v>
      </c>
      <c r="F683" s="3">
        <f>COUNTIF('Non-Public Schools'!E:E,A683)</f>
        <v>0</v>
      </c>
    </row>
    <row r="684" spans="1:6" x14ac:dyDescent="0.3">
      <c r="A684" s="46" t="s">
        <v>12969</v>
      </c>
      <c r="B684" s="3" t="s">
        <v>12968</v>
      </c>
      <c r="C684" s="3" t="str">
        <f t="shared" si="10"/>
        <v>660203</v>
      </c>
      <c r="D684" s="3" t="s">
        <v>2</v>
      </c>
      <c r="E684" s="3">
        <f>COUNTIF('Public Schools'!B:B,A684)</f>
        <v>5</v>
      </c>
      <c r="F684" s="3">
        <f>COUNTIF('Non-Public Schools'!E:E,A684)</f>
        <v>1</v>
      </c>
    </row>
    <row r="685" spans="1:6" x14ac:dyDescent="0.3">
      <c r="A685" s="46" t="s">
        <v>12983</v>
      </c>
      <c r="B685" s="3" t="s">
        <v>12982</v>
      </c>
      <c r="C685" s="3" t="str">
        <f t="shared" si="10"/>
        <v>660301</v>
      </c>
      <c r="D685" s="3" t="s">
        <v>2</v>
      </c>
      <c r="E685" s="3">
        <f>COUNTIF('Public Schools'!B:B,A685)</f>
        <v>5</v>
      </c>
      <c r="F685" s="3">
        <f>COUNTIF('Non-Public Schools'!E:E,A685)</f>
        <v>1</v>
      </c>
    </row>
    <row r="686" spans="1:6" x14ac:dyDescent="0.3">
      <c r="A686" s="46" t="s">
        <v>12996</v>
      </c>
      <c r="B686" s="3" t="s">
        <v>12995</v>
      </c>
      <c r="C686" s="3" t="str">
        <f t="shared" si="10"/>
        <v>660302</v>
      </c>
      <c r="D686" s="3" t="s">
        <v>2</v>
      </c>
      <c r="E686" s="3">
        <f>COUNTIF('Public Schools'!B:B,A686)</f>
        <v>3</v>
      </c>
      <c r="F686" s="3">
        <f>COUNTIF('Non-Public Schools'!E:E,A686)</f>
        <v>0</v>
      </c>
    </row>
    <row r="687" spans="1:6" x14ac:dyDescent="0.3">
      <c r="A687" s="46" t="s">
        <v>13004</v>
      </c>
      <c r="B687" s="3" t="s">
        <v>13003</v>
      </c>
      <c r="C687" s="3" t="str">
        <f t="shared" si="10"/>
        <v>660303</v>
      </c>
      <c r="D687" s="3" t="s">
        <v>2</v>
      </c>
      <c r="E687" s="3">
        <f>COUNTIF('Public Schools'!B:B,A687)</f>
        <v>3</v>
      </c>
      <c r="F687" s="3">
        <f>COUNTIF('Non-Public Schools'!E:E,A687)</f>
        <v>2</v>
      </c>
    </row>
    <row r="688" spans="1:6" x14ac:dyDescent="0.3">
      <c r="A688" s="46" t="s">
        <v>13015</v>
      </c>
      <c r="B688" s="3" t="s">
        <v>13014</v>
      </c>
      <c r="C688" s="3" t="str">
        <f t="shared" si="10"/>
        <v>660401</v>
      </c>
      <c r="D688" s="3" t="s">
        <v>2</v>
      </c>
      <c r="E688" s="3">
        <f>COUNTIF('Public Schools'!B:B,A688)</f>
        <v>5</v>
      </c>
      <c r="F688" s="3">
        <f>COUNTIF('Non-Public Schools'!E:E,A688)</f>
        <v>2</v>
      </c>
    </row>
    <row r="689" spans="1:6" x14ac:dyDescent="0.3">
      <c r="A689" s="46" t="s">
        <v>13030</v>
      </c>
      <c r="B689" s="3" t="s">
        <v>13029</v>
      </c>
      <c r="C689" s="3" t="str">
        <f t="shared" si="10"/>
        <v>660402</v>
      </c>
      <c r="D689" s="3" t="s">
        <v>2</v>
      </c>
      <c r="E689" s="3">
        <f>COUNTIF('Public Schools'!B:B,A689)</f>
        <v>4</v>
      </c>
      <c r="F689" s="3">
        <f>COUNTIF('Non-Public Schools'!E:E,A689)</f>
        <v>1</v>
      </c>
    </row>
    <row r="690" spans="1:6" x14ac:dyDescent="0.3">
      <c r="A690" s="46" t="s">
        <v>13042</v>
      </c>
      <c r="B690" s="3" t="s">
        <v>13041</v>
      </c>
      <c r="C690" s="3" t="str">
        <f t="shared" si="10"/>
        <v>660403</v>
      </c>
      <c r="D690" s="3" t="s">
        <v>2</v>
      </c>
      <c r="E690" s="3">
        <f>COUNTIF('Public Schools'!B:B,A690)</f>
        <v>3</v>
      </c>
      <c r="F690" s="3">
        <f>COUNTIF('Non-Public Schools'!E:E,A690)</f>
        <v>1</v>
      </c>
    </row>
    <row r="691" spans="1:6" x14ac:dyDescent="0.3">
      <c r="A691" s="46" t="s">
        <v>13052</v>
      </c>
      <c r="B691" s="3" t="s">
        <v>13051</v>
      </c>
      <c r="C691" s="3" t="str">
        <f t="shared" si="10"/>
        <v>660404</v>
      </c>
      <c r="D691" s="3" t="s">
        <v>2</v>
      </c>
      <c r="E691" s="3">
        <f>COUNTIF('Public Schools'!B:B,A691)</f>
        <v>3</v>
      </c>
      <c r="F691" s="3">
        <f>COUNTIF('Non-Public Schools'!E:E,A691)</f>
        <v>1</v>
      </c>
    </row>
    <row r="692" spans="1:6" x14ac:dyDescent="0.3">
      <c r="A692" s="46" t="s">
        <v>13062</v>
      </c>
      <c r="B692" s="3" t="s">
        <v>13061</v>
      </c>
      <c r="C692" s="3" t="str">
        <f t="shared" si="10"/>
        <v>660405</v>
      </c>
      <c r="D692" s="3" t="s">
        <v>2</v>
      </c>
      <c r="E692" s="3">
        <f>COUNTIF('Public Schools'!B:B,A692)</f>
        <v>3</v>
      </c>
      <c r="F692" s="3">
        <f>COUNTIF('Non-Public Schools'!E:E,A692)</f>
        <v>0</v>
      </c>
    </row>
    <row r="693" spans="1:6" x14ac:dyDescent="0.3">
      <c r="A693" s="46" t="s">
        <v>13070</v>
      </c>
      <c r="B693" s="3" t="s">
        <v>13069</v>
      </c>
      <c r="C693" s="3" t="str">
        <f t="shared" si="10"/>
        <v>660406</v>
      </c>
      <c r="D693" s="3" t="s">
        <v>2</v>
      </c>
      <c r="E693" s="3">
        <f>COUNTIF('Public Schools'!B:B,A693)</f>
        <v>3</v>
      </c>
      <c r="F693" s="3">
        <f>COUNTIF('Non-Public Schools'!E:E,A693)</f>
        <v>0</v>
      </c>
    </row>
    <row r="694" spans="1:6" x14ac:dyDescent="0.3">
      <c r="A694" s="46" t="s">
        <v>13078</v>
      </c>
      <c r="B694" s="3" t="s">
        <v>13077</v>
      </c>
      <c r="C694" s="3" t="str">
        <f t="shared" si="10"/>
        <v>660407</v>
      </c>
      <c r="D694" s="3" t="s">
        <v>2</v>
      </c>
      <c r="E694" s="3">
        <f>COUNTIF('Public Schools'!B:B,A694)</f>
        <v>6</v>
      </c>
      <c r="F694" s="3">
        <f>COUNTIF('Non-Public Schools'!E:E,A694)</f>
        <v>5</v>
      </c>
    </row>
    <row r="695" spans="1:6" x14ac:dyDescent="0.3">
      <c r="A695" s="46" t="s">
        <v>13101</v>
      </c>
      <c r="B695" s="3" t="s">
        <v>13100</v>
      </c>
      <c r="C695" s="3" t="str">
        <f t="shared" si="10"/>
        <v>660409</v>
      </c>
      <c r="D695" s="3" t="s">
        <v>2</v>
      </c>
      <c r="E695" s="3">
        <f>COUNTIF('Public Schools'!B:B,A695)</f>
        <v>3</v>
      </c>
      <c r="F695" s="3">
        <f>COUNTIF('Non-Public Schools'!E:E,A695)</f>
        <v>2</v>
      </c>
    </row>
    <row r="696" spans="1:6" x14ac:dyDescent="0.3">
      <c r="A696" s="46" t="s">
        <v>13112</v>
      </c>
      <c r="B696" s="3" t="s">
        <v>13111</v>
      </c>
      <c r="C696" s="3" t="str">
        <f t="shared" si="10"/>
        <v>660410</v>
      </c>
      <c r="D696" s="3" t="s">
        <v>2</v>
      </c>
      <c r="E696" s="3">
        <f>COUNTIF('Public Schools'!B:B,A696)</f>
        <v>3</v>
      </c>
      <c r="F696" s="3">
        <f>COUNTIF('Non-Public Schools'!E:E,A696)</f>
        <v>0</v>
      </c>
    </row>
    <row r="697" spans="1:6" x14ac:dyDescent="0.3">
      <c r="A697" s="46" t="s">
        <v>13120</v>
      </c>
      <c r="B697" s="3" t="s">
        <v>13119</v>
      </c>
      <c r="C697" s="3" t="str">
        <f t="shared" si="10"/>
        <v>660411</v>
      </c>
      <c r="D697" s="3" t="s">
        <v>2</v>
      </c>
      <c r="E697" s="3">
        <f>COUNTIF('Public Schools'!B:B,A697)</f>
        <v>3</v>
      </c>
      <c r="F697" s="3">
        <f>COUNTIF('Non-Public Schools'!E:E,A697)</f>
        <v>0</v>
      </c>
    </row>
    <row r="698" spans="1:6" x14ac:dyDescent="0.3">
      <c r="A698" s="46" t="s">
        <v>13128</v>
      </c>
      <c r="B698" s="3" t="s">
        <v>13127</v>
      </c>
      <c r="C698" s="3" t="str">
        <f t="shared" si="10"/>
        <v>660412</v>
      </c>
      <c r="D698" s="3" t="s">
        <v>2</v>
      </c>
      <c r="E698" s="3">
        <f>COUNTIF('Public Schools'!B:B,A698)</f>
        <v>4</v>
      </c>
      <c r="F698" s="3">
        <f>COUNTIF('Non-Public Schools'!E:E,A698)</f>
        <v>0</v>
      </c>
    </row>
    <row r="699" spans="1:6" x14ac:dyDescent="0.3">
      <c r="A699" s="46" t="s">
        <v>13138</v>
      </c>
      <c r="B699" s="3" t="s">
        <v>13137</v>
      </c>
      <c r="C699" s="3" t="str">
        <f t="shared" si="10"/>
        <v>660413</v>
      </c>
      <c r="D699" s="3" t="s">
        <v>2</v>
      </c>
      <c r="E699" s="3">
        <f>COUNTIF('Public Schools'!B:B,A699)</f>
        <v>1</v>
      </c>
      <c r="F699" s="3">
        <f>COUNTIF('Non-Public Schools'!E:E,A699)</f>
        <v>0</v>
      </c>
    </row>
    <row r="700" spans="1:6" x14ac:dyDescent="0.3">
      <c r="A700" s="46" t="s">
        <v>13142</v>
      </c>
      <c r="B700" s="3" t="s">
        <v>13141</v>
      </c>
      <c r="C700" s="3" t="str">
        <f t="shared" si="10"/>
        <v>660501</v>
      </c>
      <c r="D700" s="3" t="s">
        <v>2</v>
      </c>
      <c r="E700" s="3">
        <f>COUNTIF('Public Schools'!B:B,A700)</f>
        <v>6</v>
      </c>
      <c r="F700" s="3">
        <f>COUNTIF('Non-Public Schools'!E:E,A700)</f>
        <v>2</v>
      </c>
    </row>
    <row r="701" spans="1:6" x14ac:dyDescent="0.3">
      <c r="A701" s="46" t="s">
        <v>13159</v>
      </c>
      <c r="B701" s="3" t="s">
        <v>13158</v>
      </c>
      <c r="C701" s="3" t="str">
        <f t="shared" si="10"/>
        <v>660701</v>
      </c>
      <c r="D701" s="3" t="s">
        <v>2</v>
      </c>
      <c r="E701" s="3">
        <f>COUNTIF('Public Schools'!B:B,A701)</f>
        <v>6</v>
      </c>
      <c r="F701" s="3">
        <f>COUNTIF('Non-Public Schools'!E:E,A701)</f>
        <v>4</v>
      </c>
    </row>
    <row r="702" spans="1:6" x14ac:dyDescent="0.3">
      <c r="A702" s="46" t="s">
        <v>13181</v>
      </c>
      <c r="B702" s="3" t="s">
        <v>13180</v>
      </c>
      <c r="C702" s="3" t="str">
        <f t="shared" si="10"/>
        <v>660801</v>
      </c>
      <c r="D702" s="3" t="s">
        <v>2</v>
      </c>
      <c r="E702" s="3">
        <f>COUNTIF('Public Schools'!B:B,A702)</f>
        <v>4</v>
      </c>
      <c r="F702" s="3">
        <f>COUNTIF('Non-Public Schools'!E:E,A702)</f>
        <v>1</v>
      </c>
    </row>
    <row r="703" spans="1:6" x14ac:dyDescent="0.3">
      <c r="A703" s="46" t="s">
        <v>13193</v>
      </c>
      <c r="B703" s="3" t="s">
        <v>13192</v>
      </c>
      <c r="C703" s="3" t="str">
        <f t="shared" si="10"/>
        <v>660802</v>
      </c>
      <c r="D703" s="3" t="s">
        <v>2</v>
      </c>
      <c r="E703" s="3">
        <f>COUNTIF('Public Schools'!B:B,A703)</f>
        <v>1</v>
      </c>
      <c r="F703" s="3">
        <f>COUNTIF('Non-Public Schools'!E:E,A703)</f>
        <v>1</v>
      </c>
    </row>
    <row r="704" spans="1:6" x14ac:dyDescent="0.3">
      <c r="A704" s="46" t="s">
        <v>13199</v>
      </c>
      <c r="B704" s="3" t="s">
        <v>13198</v>
      </c>
      <c r="C704" s="3" t="str">
        <f t="shared" si="10"/>
        <v>660803</v>
      </c>
      <c r="D704" s="3" t="s">
        <v>2</v>
      </c>
      <c r="E704" s="3">
        <f>COUNTIF('Public Schools'!B:B,A704)</f>
        <v>4</v>
      </c>
      <c r="F704" s="3">
        <f>COUNTIF('Non-Public Schools'!E:E,A704)</f>
        <v>0</v>
      </c>
    </row>
    <row r="705" spans="1:6" x14ac:dyDescent="0.3">
      <c r="A705" s="46" t="s">
        <v>13209</v>
      </c>
      <c r="B705" s="3" t="s">
        <v>13208</v>
      </c>
      <c r="C705" s="3" t="str">
        <f t="shared" si="10"/>
        <v>660804</v>
      </c>
      <c r="D705" s="3" t="s">
        <v>2</v>
      </c>
      <c r="E705" s="3">
        <f>COUNTIF('Public Schools'!B:B,A705)</f>
        <v>2</v>
      </c>
      <c r="F705" s="3">
        <f>COUNTIF('Non-Public Schools'!E:E,A705)</f>
        <v>0</v>
      </c>
    </row>
    <row r="706" spans="1:6" x14ac:dyDescent="0.3">
      <c r="A706" s="46" t="s">
        <v>13215</v>
      </c>
      <c r="B706" s="3" t="s">
        <v>13214</v>
      </c>
      <c r="C706" s="3" t="str">
        <f t="shared" ref="C706:C734" si="11">LEFT(B706,6)</f>
        <v>660805</v>
      </c>
      <c r="D706" s="3" t="s">
        <v>2</v>
      </c>
      <c r="E706" s="3">
        <f>COUNTIF('Public Schools'!B:B,A706)</f>
        <v>4</v>
      </c>
      <c r="F706" s="3">
        <f>COUNTIF('Non-Public Schools'!E:E,A706)</f>
        <v>1</v>
      </c>
    </row>
    <row r="707" spans="1:6" x14ac:dyDescent="0.3">
      <c r="A707" s="46" t="s">
        <v>13227</v>
      </c>
      <c r="B707" s="3" t="s">
        <v>13226</v>
      </c>
      <c r="C707" s="3" t="str">
        <f t="shared" si="11"/>
        <v>660806</v>
      </c>
      <c r="D707" s="3" t="s">
        <v>2</v>
      </c>
      <c r="E707" s="3">
        <f>COUNTIF('Public Schools'!B:B,A707)</f>
        <v>1</v>
      </c>
      <c r="F707" s="3">
        <f>COUNTIF('Non-Public Schools'!E:E,A707)</f>
        <v>0</v>
      </c>
    </row>
    <row r="708" spans="1:6" x14ac:dyDescent="0.3">
      <c r="A708" s="46" t="s">
        <v>13231</v>
      </c>
      <c r="B708" s="3" t="s">
        <v>13230</v>
      </c>
      <c r="C708" s="3" t="str">
        <f t="shared" si="11"/>
        <v>660809</v>
      </c>
      <c r="D708" s="3" t="s">
        <v>2</v>
      </c>
      <c r="E708" s="3">
        <f>COUNTIF('Public Schools'!B:B,A708)</f>
        <v>3</v>
      </c>
      <c r="F708" s="3">
        <f>COUNTIF('Non-Public Schools'!E:E,A708)</f>
        <v>0</v>
      </c>
    </row>
    <row r="709" spans="1:6" x14ac:dyDescent="0.3">
      <c r="A709" s="46" t="s">
        <v>13239</v>
      </c>
      <c r="B709" s="3" t="s">
        <v>13238</v>
      </c>
      <c r="C709" s="3" t="str">
        <f t="shared" si="11"/>
        <v>660900</v>
      </c>
      <c r="D709" s="3" t="s">
        <v>2</v>
      </c>
      <c r="E709" s="3">
        <f>COUNTIF('Public Schools'!B:B,A709)</f>
        <v>16</v>
      </c>
      <c r="F709" s="3">
        <f>COUNTIF('Non-Public Schools'!E:E,A709)</f>
        <v>4</v>
      </c>
    </row>
    <row r="710" spans="1:6" x14ac:dyDescent="0.3">
      <c r="A710" s="46" t="s">
        <v>13279</v>
      </c>
      <c r="B710" s="3" t="s">
        <v>13278</v>
      </c>
      <c r="C710" s="3" t="str">
        <f t="shared" si="11"/>
        <v>661004</v>
      </c>
      <c r="D710" s="3" t="s">
        <v>2</v>
      </c>
      <c r="E710" s="3">
        <f>COUNTIF('Public Schools'!B:B,A710)</f>
        <v>6</v>
      </c>
      <c r="F710" s="3">
        <f>COUNTIF('Non-Public Schools'!E:E,A710)</f>
        <v>0</v>
      </c>
    </row>
    <row r="711" spans="1:6" x14ac:dyDescent="0.3">
      <c r="A711" s="46" t="s">
        <v>13293</v>
      </c>
      <c r="B711" s="3" t="s">
        <v>13292</v>
      </c>
      <c r="C711" s="3" t="str">
        <f t="shared" si="11"/>
        <v>661100</v>
      </c>
      <c r="D711" s="3" t="s">
        <v>2</v>
      </c>
      <c r="E711" s="3">
        <f>COUNTIF('Public Schools'!B:B,A711)</f>
        <v>10</v>
      </c>
      <c r="F711" s="3">
        <f>COUNTIF('Non-Public Schools'!E:E,A711)</f>
        <v>10</v>
      </c>
    </row>
    <row r="712" spans="1:6" x14ac:dyDescent="0.3">
      <c r="A712" s="46" t="s">
        <v>13333</v>
      </c>
      <c r="B712" s="3" t="s">
        <v>13332</v>
      </c>
      <c r="C712" s="3" t="str">
        <f t="shared" si="11"/>
        <v>661201</v>
      </c>
      <c r="D712" s="3" t="s">
        <v>2</v>
      </c>
      <c r="E712" s="3">
        <f>COUNTIF('Public Schools'!B:B,A712)</f>
        <v>4</v>
      </c>
      <c r="F712" s="3">
        <f>COUNTIF('Non-Public Schools'!E:E,A712)</f>
        <v>0</v>
      </c>
    </row>
    <row r="713" spans="1:6" x14ac:dyDescent="0.3">
      <c r="A713" s="46" t="s">
        <v>13343</v>
      </c>
      <c r="B713" s="3" t="s">
        <v>13342</v>
      </c>
      <c r="C713" s="3" t="str">
        <f t="shared" si="11"/>
        <v>661301</v>
      </c>
      <c r="D713" s="3" t="s">
        <v>2</v>
      </c>
      <c r="E713" s="3">
        <f>COUNTIF('Public Schools'!B:B,A713)</f>
        <v>2</v>
      </c>
      <c r="F713" s="3">
        <f>COUNTIF('Non-Public Schools'!E:E,A713)</f>
        <v>1</v>
      </c>
    </row>
    <row r="714" spans="1:6" x14ac:dyDescent="0.3">
      <c r="A714" s="46" t="s">
        <v>13351</v>
      </c>
      <c r="B714" s="3" t="s">
        <v>13350</v>
      </c>
      <c r="C714" s="3" t="str">
        <f t="shared" si="11"/>
        <v>661401</v>
      </c>
      <c r="D714" s="3" t="s">
        <v>2</v>
      </c>
      <c r="E714" s="3">
        <f>COUNTIF('Public Schools'!B:B,A714)</f>
        <v>6</v>
      </c>
      <c r="F714" s="3">
        <f>COUNTIF('Non-Public Schools'!E:E,A714)</f>
        <v>3</v>
      </c>
    </row>
    <row r="715" spans="1:6" x14ac:dyDescent="0.3">
      <c r="A715" s="46" t="s">
        <v>13371</v>
      </c>
      <c r="B715" s="3" t="s">
        <v>13370</v>
      </c>
      <c r="C715" s="3" t="str">
        <f t="shared" si="11"/>
        <v>661402</v>
      </c>
      <c r="D715" s="3" t="s">
        <v>2</v>
      </c>
      <c r="E715" s="3">
        <f>COUNTIF('Public Schools'!B:B,A715)</f>
        <v>3</v>
      </c>
      <c r="F715" s="3">
        <f>COUNTIF('Non-Public Schools'!E:E,A715)</f>
        <v>0</v>
      </c>
    </row>
    <row r="716" spans="1:6" x14ac:dyDescent="0.3">
      <c r="A716" s="46" t="s">
        <v>13379</v>
      </c>
      <c r="B716" s="3" t="s">
        <v>13378</v>
      </c>
      <c r="C716" s="3" t="str">
        <f t="shared" si="11"/>
        <v>661500</v>
      </c>
      <c r="D716" s="3" t="s">
        <v>2</v>
      </c>
      <c r="E716" s="3">
        <f>COUNTIF('Public Schools'!B:B,A716)</f>
        <v>6</v>
      </c>
      <c r="F716" s="3">
        <f>COUNTIF('Non-Public Schools'!E:E,A716)</f>
        <v>0</v>
      </c>
    </row>
    <row r="717" spans="1:6" x14ac:dyDescent="0.3">
      <c r="A717" s="46" t="s">
        <v>13393</v>
      </c>
      <c r="B717" s="3" t="s">
        <v>13392</v>
      </c>
      <c r="C717" s="3" t="str">
        <f t="shared" si="11"/>
        <v>661601</v>
      </c>
      <c r="D717" s="3" t="s">
        <v>2</v>
      </c>
      <c r="E717" s="3">
        <f>COUNTIF('Public Schools'!B:B,A717)</f>
        <v>6</v>
      </c>
      <c r="F717" s="3">
        <f>COUNTIF('Non-Public Schools'!E:E,A717)</f>
        <v>1</v>
      </c>
    </row>
    <row r="718" spans="1:6" x14ac:dyDescent="0.3">
      <c r="A718" s="46" t="s">
        <v>13409</v>
      </c>
      <c r="B718" s="3" t="s">
        <v>13408</v>
      </c>
      <c r="C718" s="3" t="str">
        <f t="shared" si="11"/>
        <v>661800</v>
      </c>
      <c r="D718" s="3" t="s">
        <v>2</v>
      </c>
      <c r="E718" s="3">
        <f>COUNTIF('Public Schools'!B:B,A718)</f>
        <v>5</v>
      </c>
      <c r="F718" s="3">
        <f>COUNTIF('Non-Public Schools'!E:E,A718)</f>
        <v>3</v>
      </c>
    </row>
    <row r="719" spans="1:6" x14ac:dyDescent="0.3">
      <c r="A719" s="46" t="s">
        <v>13427</v>
      </c>
      <c r="B719" s="3" t="s">
        <v>13426</v>
      </c>
      <c r="C719" s="3" t="str">
        <f t="shared" si="11"/>
        <v>661901</v>
      </c>
      <c r="D719" s="3" t="s">
        <v>2</v>
      </c>
      <c r="E719" s="3">
        <f>COUNTIF('Public Schools'!B:B,A719)</f>
        <v>4</v>
      </c>
      <c r="F719" s="3">
        <f>COUNTIF('Non-Public Schools'!E:E,A719)</f>
        <v>0</v>
      </c>
    </row>
    <row r="720" spans="1:6" x14ac:dyDescent="0.3">
      <c r="A720" s="46" t="s">
        <v>13437</v>
      </c>
      <c r="B720" s="3" t="s">
        <v>13436</v>
      </c>
      <c r="C720" s="3" t="str">
        <f t="shared" si="11"/>
        <v>661904</v>
      </c>
      <c r="D720" s="3" t="s">
        <v>2</v>
      </c>
      <c r="E720" s="3">
        <f>COUNTIF('Public Schools'!B:B,A720)</f>
        <v>6</v>
      </c>
      <c r="F720" s="3">
        <f>COUNTIF('Non-Public Schools'!E:E,A720)</f>
        <v>1</v>
      </c>
    </row>
    <row r="721" spans="1:6" x14ac:dyDescent="0.3">
      <c r="A721" s="46" t="s">
        <v>13452</v>
      </c>
      <c r="B721" s="3" t="s">
        <v>13451</v>
      </c>
      <c r="C721" s="3" t="str">
        <f t="shared" si="11"/>
        <v>661905</v>
      </c>
      <c r="D721" s="3" t="s">
        <v>2</v>
      </c>
      <c r="E721" s="3">
        <f>COUNTIF('Public Schools'!B:B,A721)</f>
        <v>3</v>
      </c>
      <c r="F721" s="3">
        <f>COUNTIF('Non-Public Schools'!E:E,A721)</f>
        <v>1</v>
      </c>
    </row>
    <row r="722" spans="1:6" x14ac:dyDescent="0.3">
      <c r="A722" s="46" t="s">
        <v>13462</v>
      </c>
      <c r="B722" s="3" t="s">
        <v>13461</v>
      </c>
      <c r="C722" s="3" t="str">
        <f t="shared" si="11"/>
        <v>662001</v>
      </c>
      <c r="D722" s="3" t="s">
        <v>2</v>
      </c>
      <c r="E722" s="3">
        <f>COUNTIF('Public Schools'!B:B,A722)</f>
        <v>7</v>
      </c>
      <c r="F722" s="3">
        <f>COUNTIF('Non-Public Schools'!E:E,A722)</f>
        <v>2</v>
      </c>
    </row>
    <row r="723" spans="1:6" x14ac:dyDescent="0.3">
      <c r="A723" s="46" t="s">
        <v>13482</v>
      </c>
      <c r="B723" s="3" t="s">
        <v>13481</v>
      </c>
      <c r="C723" s="3" t="str">
        <f t="shared" si="11"/>
        <v>662101</v>
      </c>
      <c r="D723" s="3" t="s">
        <v>2</v>
      </c>
      <c r="E723" s="3">
        <f>COUNTIF('Public Schools'!B:B,A723)</f>
        <v>4</v>
      </c>
      <c r="F723" s="3">
        <f>COUNTIF('Non-Public Schools'!E:E,A723)</f>
        <v>2</v>
      </c>
    </row>
    <row r="724" spans="1:6" x14ac:dyDescent="0.3">
      <c r="A724" s="46" t="s">
        <v>13496</v>
      </c>
      <c r="B724" s="3" t="s">
        <v>13495</v>
      </c>
      <c r="C724" s="3" t="str">
        <f t="shared" si="11"/>
        <v>662200</v>
      </c>
      <c r="D724" s="3" t="s">
        <v>2</v>
      </c>
      <c r="E724" s="3">
        <f>COUNTIF('Public Schools'!B:B,A724)</f>
        <v>7</v>
      </c>
      <c r="F724" s="3">
        <f>COUNTIF('Non-Public Schools'!E:E,A724)</f>
        <v>8</v>
      </c>
    </row>
    <row r="725" spans="1:6" x14ac:dyDescent="0.3">
      <c r="A725" s="46" t="s">
        <v>13526</v>
      </c>
      <c r="B725" s="3" t="s">
        <v>13525</v>
      </c>
      <c r="C725" s="3" t="str">
        <f t="shared" si="11"/>
        <v>662300</v>
      </c>
      <c r="D725" s="3" t="s">
        <v>2</v>
      </c>
      <c r="E725" s="3">
        <f>COUNTIF('Public Schools'!B:B,A725)</f>
        <v>40</v>
      </c>
      <c r="F725" s="3">
        <f>COUNTIF('Non-Public Schools'!E:E,A725)</f>
        <v>20</v>
      </c>
    </row>
    <row r="726" spans="1:6" x14ac:dyDescent="0.3">
      <c r="A726" s="46" t="s">
        <v>13643</v>
      </c>
      <c r="B726" s="3" t="s">
        <v>13642</v>
      </c>
      <c r="C726" s="3" t="str">
        <f t="shared" si="11"/>
        <v>662401</v>
      </c>
      <c r="D726" s="3" t="s">
        <v>2</v>
      </c>
      <c r="E726" s="3">
        <f>COUNTIF('Public Schools'!B:B,A726)</f>
        <v>8</v>
      </c>
      <c r="F726" s="3">
        <f>COUNTIF('Non-Public Schools'!E:E,A726)</f>
        <v>2</v>
      </c>
    </row>
    <row r="727" spans="1:6" x14ac:dyDescent="0.3">
      <c r="A727" s="46" t="s">
        <v>13663</v>
      </c>
      <c r="B727" s="3" t="s">
        <v>13662</v>
      </c>
      <c r="C727" s="3" t="str">
        <f t="shared" si="11"/>
        <v>662402</v>
      </c>
      <c r="D727" s="3" t="s">
        <v>2</v>
      </c>
      <c r="E727" s="3">
        <f>COUNTIF('Public Schools'!B:B,A727)</f>
        <v>5</v>
      </c>
      <c r="F727" s="3">
        <f>COUNTIF('Non-Public Schools'!E:E,A727)</f>
        <v>6</v>
      </c>
    </row>
    <row r="728" spans="1:6" x14ac:dyDescent="0.3">
      <c r="A728" s="46" t="s">
        <v>13685</v>
      </c>
      <c r="B728" s="3" t="s">
        <v>13684</v>
      </c>
      <c r="C728" s="3" t="str">
        <f t="shared" si="11"/>
        <v>670201</v>
      </c>
      <c r="D728" s="3" t="s">
        <v>2</v>
      </c>
      <c r="E728" s="3">
        <f>COUNTIF('Public Schools'!B:B,A728)</f>
        <v>3</v>
      </c>
      <c r="F728" s="3">
        <f>COUNTIF('Non-Public Schools'!E:E,A728)</f>
        <v>0</v>
      </c>
    </row>
    <row r="729" spans="1:6" x14ac:dyDescent="0.3">
      <c r="A729" s="46" t="s">
        <v>13693</v>
      </c>
      <c r="B729" s="3" t="s">
        <v>13692</v>
      </c>
      <c r="C729" s="3" t="str">
        <f t="shared" si="11"/>
        <v>670401</v>
      </c>
      <c r="D729" s="3" t="s">
        <v>2</v>
      </c>
      <c r="E729" s="3">
        <f>COUNTIF('Public Schools'!B:B,A729)</f>
        <v>3</v>
      </c>
      <c r="F729" s="3">
        <f>COUNTIF('Non-Public Schools'!E:E,A729)</f>
        <v>1</v>
      </c>
    </row>
    <row r="730" spans="1:6" x14ac:dyDescent="0.3">
      <c r="A730" s="46" t="s">
        <v>13703</v>
      </c>
      <c r="B730" s="3" t="s">
        <v>13702</v>
      </c>
      <c r="C730" s="3" t="str">
        <f t="shared" si="11"/>
        <v>671002</v>
      </c>
      <c r="D730" s="3" t="s">
        <v>2</v>
      </c>
      <c r="E730" s="3">
        <f>COUNTIF('Public Schools'!B:B,A730)</f>
        <v>1</v>
      </c>
      <c r="F730" s="3">
        <f>COUNTIF('Non-Public Schools'!E:E,A730)</f>
        <v>0</v>
      </c>
    </row>
    <row r="731" spans="1:6" x14ac:dyDescent="0.3">
      <c r="A731" s="46" t="s">
        <v>13707</v>
      </c>
      <c r="B731" s="3" t="s">
        <v>13706</v>
      </c>
      <c r="C731" s="3" t="str">
        <f t="shared" si="11"/>
        <v>671201</v>
      </c>
      <c r="D731" s="3" t="s">
        <v>2</v>
      </c>
      <c r="E731" s="3">
        <f>COUNTIF('Public Schools'!B:B,A731)</f>
        <v>2</v>
      </c>
      <c r="F731" s="3">
        <f>COUNTIF('Non-Public Schools'!E:E,A731)</f>
        <v>2</v>
      </c>
    </row>
    <row r="732" spans="1:6" x14ac:dyDescent="0.3">
      <c r="A732" s="46" t="s">
        <v>13717</v>
      </c>
      <c r="B732" s="3" t="s">
        <v>13716</v>
      </c>
      <c r="C732" s="3" t="str">
        <f t="shared" si="11"/>
        <v>671501</v>
      </c>
      <c r="D732" s="3" t="s">
        <v>2</v>
      </c>
      <c r="E732" s="3">
        <f>COUNTIF('Public Schools'!B:B,A732)</f>
        <v>2</v>
      </c>
      <c r="F732" s="3">
        <f>COUNTIF('Non-Public Schools'!E:E,A732)</f>
        <v>0</v>
      </c>
    </row>
    <row r="733" spans="1:6" x14ac:dyDescent="0.3">
      <c r="A733" s="46" t="s">
        <v>13723</v>
      </c>
      <c r="B733" s="3" t="s">
        <v>13722</v>
      </c>
      <c r="C733" s="3" t="str">
        <f t="shared" si="11"/>
        <v>680601</v>
      </c>
      <c r="D733" s="3" t="s">
        <v>2</v>
      </c>
      <c r="E733" s="3">
        <f>COUNTIF('Public Schools'!B:B,A733)</f>
        <v>3</v>
      </c>
      <c r="F733" s="3">
        <f>COUNTIF('Non-Public Schools'!E:E,A733)</f>
        <v>12</v>
      </c>
    </row>
    <row r="734" spans="1:6" x14ac:dyDescent="0.3">
      <c r="A734" s="46" t="s">
        <v>13755</v>
      </c>
      <c r="B734" s="3" t="s">
        <v>13754</v>
      </c>
      <c r="C734" s="3" t="str">
        <f t="shared" si="11"/>
        <v>680801</v>
      </c>
      <c r="D734" s="3" t="s">
        <v>2</v>
      </c>
      <c r="E734" s="3">
        <f>COUNTIF('Public Schools'!B:B,A734)</f>
        <v>2</v>
      </c>
      <c r="F734" s="3">
        <f>COUNTIF('Non-Public Schools'!E:E,A734)</f>
        <v>11</v>
      </c>
    </row>
  </sheetData>
  <autoFilter ref="A1:F1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1750"/>
  <sheetViews>
    <sheetView zoomScaleNormal="100" workbookViewId="0">
      <selection activeCell="B2" sqref="B2:C2"/>
    </sheetView>
  </sheetViews>
  <sheetFormatPr defaultRowHeight="14.4" x14ac:dyDescent="0.3"/>
  <cols>
    <col min="1" max="2" width="13.109375" customWidth="1"/>
    <col min="3" max="3" width="79.44140625" bestFit="1" customWidth="1"/>
    <col min="4" max="4" width="32.33203125" bestFit="1" customWidth="1"/>
    <col min="5" max="5" width="67.5546875" bestFit="1" customWidth="1"/>
  </cols>
  <sheetData>
    <row r="1" spans="1:5" x14ac:dyDescent="0.3">
      <c r="A1" s="1" t="s">
        <v>13782</v>
      </c>
      <c r="B1" s="1" t="s">
        <v>13840</v>
      </c>
      <c r="C1" s="1" t="s">
        <v>13783</v>
      </c>
      <c r="D1" s="1" t="s">
        <v>13784</v>
      </c>
      <c r="E1" s="2" t="s">
        <v>13785</v>
      </c>
    </row>
    <row r="2" spans="1:5" x14ac:dyDescent="0.3">
      <c r="A2" t="s">
        <v>7994</v>
      </c>
      <c r="B2" t="str">
        <f t="shared" ref="B2:B65" si="0">LEFT(A2,6)</f>
        <v>342400</v>
      </c>
      <c r="C2" t="s">
        <v>7995</v>
      </c>
      <c r="D2" t="s">
        <v>39</v>
      </c>
      <c r="E2" t="str">
        <f>VLOOKUP(LEFT(A2,6)&amp;"*",'LEA List'!$1:$1048576,3,FALSE)</f>
        <v>NEW YORK CITY GEOGRAPHIC DISTRICT #24</v>
      </c>
    </row>
    <row r="3" spans="1:5" x14ac:dyDescent="0.3">
      <c r="A3" t="s">
        <v>6638</v>
      </c>
      <c r="B3" t="str">
        <f t="shared" si="0"/>
        <v>331500</v>
      </c>
      <c r="C3" t="s">
        <v>6639</v>
      </c>
      <c r="D3" t="s">
        <v>39</v>
      </c>
      <c r="E3" t="str">
        <f>VLOOKUP(LEFT(A3,6)&amp;"*",'LEA List'!$1:$1048576,3,FALSE)</f>
        <v>NEW YORK CITY GEOGRAPHIC DISTRICT #15</v>
      </c>
    </row>
    <row r="4" spans="1:5" x14ac:dyDescent="0.3">
      <c r="A4" t="s">
        <v>10731</v>
      </c>
      <c r="B4" t="str">
        <f t="shared" si="0"/>
        <v>500402</v>
      </c>
      <c r="C4" t="s">
        <v>10732</v>
      </c>
      <c r="D4" t="s">
        <v>39</v>
      </c>
      <c r="E4" t="str">
        <f>VLOOKUP(LEFT(A4,6)&amp;"*",'LEA List'!$1:$1048576,3,FALSE)</f>
        <v>EAST RAMAPO CENTRAL SCHOOL DISTRICT (SPRING VALLEY)</v>
      </c>
    </row>
    <row r="5" spans="1:5" x14ac:dyDescent="0.3">
      <c r="A5" t="s">
        <v>4743</v>
      </c>
      <c r="B5" t="str">
        <f t="shared" si="0"/>
        <v>310200</v>
      </c>
      <c r="C5" t="s">
        <v>4744</v>
      </c>
      <c r="D5" t="s">
        <v>39</v>
      </c>
      <c r="E5" t="str">
        <f>VLOOKUP(LEFT(A5,6)&amp;"*",'LEA List'!$1:$1048576,3,FALSE)</f>
        <v>NEW YORK CITY GEOGRAPHIC DISTRICT # 2</v>
      </c>
    </row>
    <row r="6" spans="1:5" x14ac:dyDescent="0.3">
      <c r="A6" t="s">
        <v>4839</v>
      </c>
      <c r="B6" t="str">
        <f t="shared" si="0"/>
        <v>310200</v>
      </c>
      <c r="C6" t="s">
        <v>4840</v>
      </c>
      <c r="D6" t="s">
        <v>39</v>
      </c>
      <c r="E6" t="str">
        <f>VLOOKUP(LEFT(A6,6)&amp;"*",'LEA List'!$1:$1048576,3,FALSE)</f>
        <v>NEW YORK CITY GEOGRAPHIC DISTRICT # 2</v>
      </c>
    </row>
    <row r="7" spans="1:5" x14ac:dyDescent="0.3">
      <c r="A7" t="s">
        <v>1229</v>
      </c>
      <c r="B7" t="str">
        <f t="shared" si="0"/>
        <v>130801</v>
      </c>
      <c r="C7" t="s">
        <v>1230</v>
      </c>
      <c r="D7" t="s">
        <v>39</v>
      </c>
      <c r="E7" t="str">
        <f>VLOOKUP(LEFT(A7,6)&amp;"*",'LEA List'!$1:$1048576,3,FALSE)</f>
        <v>HYDE PARK CENTRAL SCHOOL DISTRICT</v>
      </c>
    </row>
    <row r="8" spans="1:5" x14ac:dyDescent="0.3">
      <c r="A8" t="s">
        <v>4709</v>
      </c>
      <c r="B8" t="str">
        <f t="shared" si="0"/>
        <v>310200</v>
      </c>
      <c r="C8" t="s">
        <v>4710</v>
      </c>
      <c r="D8" t="s">
        <v>39</v>
      </c>
      <c r="E8" t="str">
        <f>VLOOKUP(LEFT(A8,6)&amp;"*",'LEA List'!$1:$1048576,3,FALSE)</f>
        <v>NEW YORK CITY GEOGRAPHIC DISTRICT # 2</v>
      </c>
    </row>
    <row r="9" spans="1:5" x14ac:dyDescent="0.3">
      <c r="A9" t="s">
        <v>12581</v>
      </c>
      <c r="B9" t="str">
        <f t="shared" si="0"/>
        <v>620600</v>
      </c>
      <c r="C9" t="s">
        <v>12582</v>
      </c>
      <c r="D9" t="s">
        <v>39</v>
      </c>
      <c r="E9" t="str">
        <f>VLOOKUP(LEFT(A9,6)&amp;"*",'LEA List'!$1:$1048576,3,FALSE)</f>
        <v>KINGSTON CITY SCHOOL DISTRICT</v>
      </c>
    </row>
    <row r="10" spans="1:5" x14ac:dyDescent="0.3">
      <c r="A10" t="s">
        <v>48</v>
      </c>
      <c r="B10" t="str">
        <f t="shared" si="0"/>
        <v>010100</v>
      </c>
      <c r="C10" t="s">
        <v>49</v>
      </c>
      <c r="D10" t="s">
        <v>39</v>
      </c>
      <c r="E10" t="str">
        <f>VLOOKUP(LEFT(A10,6)&amp;"*",'LEA List'!$1:$1048576,3,FALSE)</f>
        <v>ALBANY CITY SCHOOL DISTRICT</v>
      </c>
    </row>
    <row r="11" spans="1:5" x14ac:dyDescent="0.3">
      <c r="A11" t="s">
        <v>5868</v>
      </c>
      <c r="B11" t="str">
        <f t="shared" si="0"/>
        <v>321000</v>
      </c>
      <c r="C11" t="s">
        <v>5869</v>
      </c>
      <c r="D11" t="s">
        <v>39</v>
      </c>
      <c r="E11" t="str">
        <f>VLOOKUP(LEFT(A11,6)&amp;"*",'LEA List'!$1:$1048576,3,FALSE)</f>
        <v>NEW YORK CITY GEOGRAPHIC DISTRICT #10</v>
      </c>
    </row>
    <row r="12" spans="1:5" x14ac:dyDescent="0.3">
      <c r="A12" t="s">
        <v>13224</v>
      </c>
      <c r="B12" t="str">
        <f t="shared" si="0"/>
        <v>660805</v>
      </c>
      <c r="C12" t="s">
        <v>13225</v>
      </c>
      <c r="D12" t="s">
        <v>39</v>
      </c>
      <c r="E12" t="str">
        <f>VLOOKUP(LEFT(A12,6)&amp;"*",'LEA List'!$1:$1048576,3,FALSE)</f>
        <v>VALHALLA UNION FREE SCHOOL DISTRICT</v>
      </c>
    </row>
    <row r="13" spans="1:5" x14ac:dyDescent="0.3">
      <c r="A13" t="s">
        <v>8992</v>
      </c>
      <c r="B13" t="str">
        <f t="shared" si="0"/>
        <v>353100</v>
      </c>
      <c r="C13" t="s">
        <v>8993</v>
      </c>
      <c r="D13" t="s">
        <v>39</v>
      </c>
      <c r="E13" t="str">
        <f>VLOOKUP(LEFT(A13,6)&amp;"*",'LEA List'!$1:$1048576,3,FALSE)</f>
        <v>NEW YORK CITY GEOGRAPHIC DISTRICT #31</v>
      </c>
    </row>
    <row r="14" spans="1:5" x14ac:dyDescent="0.3">
      <c r="A14" t="s">
        <v>4697</v>
      </c>
      <c r="B14" t="str">
        <f t="shared" si="0"/>
        <v>310200</v>
      </c>
      <c r="C14" t="s">
        <v>4698</v>
      </c>
      <c r="D14" t="s">
        <v>39</v>
      </c>
      <c r="E14" t="str">
        <f>VLOOKUP(LEFT(A14,6)&amp;"*",'LEA List'!$1:$1048576,3,FALSE)</f>
        <v>NEW YORK CITY GEOGRAPHIC DISTRICT # 2</v>
      </c>
    </row>
    <row r="15" spans="1:5" x14ac:dyDescent="0.3">
      <c r="A15" t="s">
        <v>6438</v>
      </c>
      <c r="B15" t="str">
        <f t="shared" si="0"/>
        <v>331400</v>
      </c>
      <c r="C15" t="s">
        <v>6439</v>
      </c>
      <c r="D15" t="s">
        <v>39</v>
      </c>
      <c r="E15" t="str">
        <f>VLOOKUP(LEFT(A15,6)&amp;"*",'LEA List'!$1:$1048576,3,FALSE)</f>
        <v>NEW YORK CITY GEOGRAPHIC DISTRICT #14</v>
      </c>
    </row>
    <row r="16" spans="1:5" x14ac:dyDescent="0.3">
      <c r="A16" t="s">
        <v>7343</v>
      </c>
      <c r="B16" t="str">
        <f t="shared" si="0"/>
        <v>332000</v>
      </c>
      <c r="C16" t="s">
        <v>7344</v>
      </c>
      <c r="D16" t="s">
        <v>39</v>
      </c>
      <c r="E16" t="str">
        <f>VLOOKUP(LEFT(A16,6)&amp;"*",'LEA List'!$1:$1048576,3,FALSE)</f>
        <v>NEW YORK CITY GEOGRAPHIC DISTRICT #20</v>
      </c>
    </row>
    <row r="17" spans="1:5" x14ac:dyDescent="0.3">
      <c r="A17" t="s">
        <v>939</v>
      </c>
      <c r="B17" t="str">
        <f t="shared" si="0"/>
        <v>090201</v>
      </c>
      <c r="C17" t="s">
        <v>940</v>
      </c>
      <c r="D17" t="s">
        <v>39</v>
      </c>
      <c r="E17" t="str">
        <f>VLOOKUP(LEFT(A17,6)&amp;"*",'LEA List'!$1:$1048576,3,FALSE)</f>
        <v>AUSABLE VALLEY CENTRAL SCHOOL DISTRICT</v>
      </c>
    </row>
    <row r="18" spans="1:5" x14ac:dyDescent="0.3">
      <c r="A18" t="s">
        <v>9857</v>
      </c>
      <c r="B18" t="str">
        <f t="shared" si="0"/>
        <v>440401</v>
      </c>
      <c r="C18" t="s">
        <v>9858</v>
      </c>
      <c r="D18" t="s">
        <v>39</v>
      </c>
      <c r="E18" t="str">
        <f>VLOOKUP(LEFT(A18,6)&amp;"*",'LEA List'!$1:$1048576,3,FALSE)</f>
        <v>PINE BUSH CENTRAL SCHOOL DISTRICT</v>
      </c>
    </row>
    <row r="19" spans="1:5" x14ac:dyDescent="0.3">
      <c r="A19" t="s">
        <v>7514</v>
      </c>
      <c r="B19" t="str">
        <f t="shared" si="0"/>
        <v>332100</v>
      </c>
      <c r="C19" t="s">
        <v>7515</v>
      </c>
      <c r="D19" t="s">
        <v>39</v>
      </c>
      <c r="E19" t="str">
        <f>VLOOKUP(LEFT(A19,6)&amp;"*",'LEA List'!$1:$1048576,3,FALSE)</f>
        <v>NEW YORK CITY GEOGRAPHIC DISTRICT #21</v>
      </c>
    </row>
    <row r="20" spans="1:5" x14ac:dyDescent="0.3">
      <c r="A20" t="s">
        <v>7480</v>
      </c>
      <c r="B20" t="str">
        <f t="shared" si="0"/>
        <v>332100</v>
      </c>
      <c r="C20" t="s">
        <v>7481</v>
      </c>
      <c r="D20" t="s">
        <v>39</v>
      </c>
      <c r="E20" t="str">
        <f>VLOOKUP(LEFT(A20,6)&amp;"*",'LEA List'!$1:$1048576,3,FALSE)</f>
        <v>NEW YORK CITY GEOGRAPHIC DISTRICT #21</v>
      </c>
    </row>
    <row r="21" spans="1:5" x14ac:dyDescent="0.3">
      <c r="A21" t="s">
        <v>5018</v>
      </c>
      <c r="B21" t="str">
        <f t="shared" si="0"/>
        <v>310300</v>
      </c>
      <c r="C21" t="s">
        <v>5019</v>
      </c>
      <c r="D21" t="s">
        <v>39</v>
      </c>
      <c r="E21" t="str">
        <f>VLOOKUP(LEFT(A21,6)&amp;"*",'LEA List'!$1:$1048576,3,FALSE)</f>
        <v>NEW YORK CITY GEOGRAPHIC DISTRICT # 3</v>
      </c>
    </row>
    <row r="22" spans="1:5" x14ac:dyDescent="0.3">
      <c r="A22" t="s">
        <v>6636</v>
      </c>
      <c r="B22" t="str">
        <f t="shared" si="0"/>
        <v>331500</v>
      </c>
      <c r="C22" t="s">
        <v>6637</v>
      </c>
      <c r="D22" t="s">
        <v>39</v>
      </c>
      <c r="E22" t="str">
        <f>VLOOKUP(LEFT(A22,6)&amp;"*",'LEA List'!$1:$1048576,3,FALSE)</f>
        <v>NEW YORK CITY GEOGRAPHIC DISTRICT #15</v>
      </c>
    </row>
    <row r="23" spans="1:5" x14ac:dyDescent="0.3">
      <c r="A23" t="s">
        <v>60</v>
      </c>
      <c r="B23" t="str">
        <f t="shared" si="0"/>
        <v>010100</v>
      </c>
      <c r="C23" t="s">
        <v>61</v>
      </c>
      <c r="D23" t="s">
        <v>39</v>
      </c>
      <c r="E23" t="str">
        <f>VLOOKUP(LEFT(A23,6)&amp;"*",'LEA List'!$1:$1048576,3,FALSE)</f>
        <v>ALBANY CITY SCHOOL DISTRICT</v>
      </c>
    </row>
    <row r="24" spans="1:5" x14ac:dyDescent="0.3">
      <c r="A24" t="s">
        <v>122</v>
      </c>
      <c r="B24" t="str">
        <f t="shared" si="0"/>
        <v>010500</v>
      </c>
      <c r="C24" t="s">
        <v>123</v>
      </c>
      <c r="D24" t="s">
        <v>39</v>
      </c>
      <c r="E24" t="str">
        <f>VLOOKUP(LEFT(A24,6)&amp;"*",'LEA List'!$1:$1048576,3,FALSE)</f>
        <v>COHOES CITY SCHOOL DISTRICT</v>
      </c>
    </row>
    <row r="25" spans="1:5" x14ac:dyDescent="0.3">
      <c r="A25" t="s">
        <v>10513</v>
      </c>
      <c r="B25" t="str">
        <f t="shared" si="0"/>
        <v>500101</v>
      </c>
      <c r="C25" t="s">
        <v>10514</v>
      </c>
      <c r="D25" t="s">
        <v>39</v>
      </c>
      <c r="E25" t="str">
        <f>VLOOKUP(LEFT(A25,6)&amp;"*",'LEA List'!$1:$1048576,3,FALSE)</f>
        <v>CLARKSTOWN CENTRAL SCHOOL DISTRICT</v>
      </c>
    </row>
    <row r="26" spans="1:5" x14ac:dyDescent="0.3">
      <c r="A26" t="s">
        <v>13479</v>
      </c>
      <c r="B26" t="str">
        <f t="shared" si="0"/>
        <v>662001</v>
      </c>
      <c r="C26" t="s">
        <v>13480</v>
      </c>
      <c r="D26" t="s">
        <v>39</v>
      </c>
      <c r="E26" t="str">
        <f>VLOOKUP(LEFT(A26,6)&amp;"*",'LEA List'!$1:$1048576,3,FALSE)</f>
        <v>SCARSDALE UNION FREE SCHOOL DISTRICT</v>
      </c>
    </row>
    <row r="27" spans="1:5" x14ac:dyDescent="0.3">
      <c r="A27" t="s">
        <v>4968</v>
      </c>
      <c r="B27" t="str">
        <f t="shared" si="0"/>
        <v>310300</v>
      </c>
      <c r="C27" t="s">
        <v>4969</v>
      </c>
      <c r="D27" t="s">
        <v>39</v>
      </c>
      <c r="E27" t="str">
        <f>VLOOKUP(LEFT(A27,6)&amp;"*",'LEA List'!$1:$1048576,3,FALSE)</f>
        <v>NEW YORK CITY GEOGRAPHIC DISTRICT # 3</v>
      </c>
    </row>
    <row r="28" spans="1:5" x14ac:dyDescent="0.3">
      <c r="A28" t="s">
        <v>8401</v>
      </c>
      <c r="B28" t="str">
        <f t="shared" si="0"/>
        <v>342700</v>
      </c>
      <c r="C28" t="s">
        <v>8402</v>
      </c>
      <c r="D28" t="s">
        <v>39</v>
      </c>
      <c r="E28" t="str">
        <f>VLOOKUP(LEFT(A28,6)&amp;"*",'LEA List'!$1:$1048576,3,FALSE)</f>
        <v>NEW YORK CITY GEOGRAPHIC DISTRICT #27</v>
      </c>
    </row>
    <row r="29" spans="1:5" x14ac:dyDescent="0.3">
      <c r="A29" t="s">
        <v>8550</v>
      </c>
      <c r="B29" t="str">
        <f t="shared" si="0"/>
        <v>342800</v>
      </c>
      <c r="C29" t="s">
        <v>8551</v>
      </c>
      <c r="D29" t="s">
        <v>39</v>
      </c>
      <c r="E29" t="str">
        <f>VLOOKUP(LEFT(A29,6)&amp;"*",'LEA List'!$1:$1048576,3,FALSE)</f>
        <v>NEW YORK CITY GEOGRAPHIC DISTRICT #28</v>
      </c>
    </row>
    <row r="30" spans="1:5" x14ac:dyDescent="0.3">
      <c r="A30" t="s">
        <v>5675</v>
      </c>
      <c r="B30" t="str">
        <f t="shared" si="0"/>
        <v>320900</v>
      </c>
      <c r="C30" t="s">
        <v>5676</v>
      </c>
      <c r="D30" t="s">
        <v>39</v>
      </c>
      <c r="E30" t="str">
        <f>VLOOKUP(LEFT(A30,6)&amp;"*",'LEA List'!$1:$1048576,3,FALSE)</f>
        <v>NEW YORK CITY GEOGRAPHIC DISTRICT # 9</v>
      </c>
    </row>
    <row r="31" spans="1:5" x14ac:dyDescent="0.3">
      <c r="A31" t="s">
        <v>11343</v>
      </c>
      <c r="B31" t="str">
        <f t="shared" si="0"/>
        <v>571000</v>
      </c>
      <c r="C31" t="s">
        <v>11344</v>
      </c>
      <c r="D31" t="s">
        <v>39</v>
      </c>
      <c r="E31" t="str">
        <f>VLOOKUP(LEFT(A31,6)&amp;"*",'LEA List'!$1:$1048576,3,FALSE)</f>
        <v>CORNING CITY SCHOOL DISTRICT</v>
      </c>
    </row>
    <row r="32" spans="1:5" x14ac:dyDescent="0.3">
      <c r="A32" t="s">
        <v>44</v>
      </c>
      <c r="B32" t="str">
        <f t="shared" si="0"/>
        <v>010100</v>
      </c>
      <c r="C32" t="s">
        <v>45</v>
      </c>
      <c r="D32" t="s">
        <v>39</v>
      </c>
      <c r="E32" t="str">
        <f>VLOOKUP(LEFT(A32,6)&amp;"*",'LEA List'!$1:$1048576,3,FALSE)</f>
        <v>ALBANY CITY SCHOOL DISTRICT</v>
      </c>
    </row>
    <row r="33" spans="1:5" x14ac:dyDescent="0.3">
      <c r="A33" t="s">
        <v>9700</v>
      </c>
      <c r="B33" t="str">
        <f t="shared" si="0"/>
        <v>421800</v>
      </c>
      <c r="C33" t="s">
        <v>9701</v>
      </c>
      <c r="D33" t="s">
        <v>39</v>
      </c>
      <c r="E33" t="str">
        <f>VLOOKUP(LEFT(A33,6)&amp;"*",'LEA List'!$1:$1048576,3,FALSE)</f>
        <v>SYRACUSE CITY SCHOOL DISTRICT</v>
      </c>
    </row>
    <row r="34" spans="1:5" x14ac:dyDescent="0.3">
      <c r="A34" t="s">
        <v>3220</v>
      </c>
      <c r="B34" t="str">
        <f t="shared" si="0"/>
        <v>280100</v>
      </c>
      <c r="C34" t="s">
        <v>3221</v>
      </c>
      <c r="D34" t="s">
        <v>39</v>
      </c>
      <c r="E34" t="str">
        <f>VLOOKUP(LEFT(A34,6)&amp;"*",'LEA List'!$1:$1048576,3,FALSE)</f>
        <v>GLEN COVE CITY SCHOOL DISTRICT</v>
      </c>
    </row>
    <row r="35" spans="1:5" x14ac:dyDescent="0.3">
      <c r="A35" t="s">
        <v>394</v>
      </c>
      <c r="B35" t="str">
        <f t="shared" si="0"/>
        <v>031501</v>
      </c>
      <c r="C35" t="s">
        <v>395</v>
      </c>
      <c r="D35" t="s">
        <v>39</v>
      </c>
      <c r="E35" t="str">
        <f>VLOOKUP(LEFT(A35,6)&amp;"*",'LEA List'!$1:$1048576,3,FALSE)</f>
        <v>UNION-ENDICOTT CENTRAL SCHOOL DISTRICT</v>
      </c>
    </row>
    <row r="36" spans="1:5" x14ac:dyDescent="0.3">
      <c r="A36" t="s">
        <v>4823</v>
      </c>
      <c r="B36" t="str">
        <f t="shared" si="0"/>
        <v>310200</v>
      </c>
      <c r="C36" t="s">
        <v>4824</v>
      </c>
      <c r="D36" t="s">
        <v>39</v>
      </c>
      <c r="E36" t="str">
        <f>VLOOKUP(LEFT(A36,6)&amp;"*",'LEA List'!$1:$1048576,3,FALSE)</f>
        <v>NEW YORK CITY GEOGRAPHIC DISTRICT # 2</v>
      </c>
    </row>
    <row r="37" spans="1:5" x14ac:dyDescent="0.3">
      <c r="A37" t="s">
        <v>8552</v>
      </c>
      <c r="B37" t="str">
        <f t="shared" si="0"/>
        <v>342800</v>
      </c>
      <c r="C37" t="s">
        <v>8553</v>
      </c>
      <c r="D37" t="s">
        <v>39</v>
      </c>
      <c r="E37" t="str">
        <f>VLOOKUP(LEFT(A37,6)&amp;"*",'LEA List'!$1:$1048576,3,FALSE)</f>
        <v>NEW YORK CITY GEOGRAPHIC DISTRICT #28</v>
      </c>
    </row>
    <row r="38" spans="1:5" x14ac:dyDescent="0.3">
      <c r="A38" t="s">
        <v>2930</v>
      </c>
      <c r="B38" t="str">
        <f t="shared" si="0"/>
        <v>261401</v>
      </c>
      <c r="C38" t="s">
        <v>2931</v>
      </c>
      <c r="D38" t="s">
        <v>39</v>
      </c>
      <c r="E38" t="str">
        <f>VLOOKUP(LEFT(A38,6)&amp;"*",'LEA List'!$1:$1048576,3,FALSE)</f>
        <v>PITTSFORD CENTRAL SCHOOL DISTRICT</v>
      </c>
    </row>
    <row r="39" spans="1:5" x14ac:dyDescent="0.3">
      <c r="A39" t="s">
        <v>4793</v>
      </c>
      <c r="B39" t="str">
        <f t="shared" si="0"/>
        <v>310200</v>
      </c>
      <c r="C39" t="s">
        <v>4794</v>
      </c>
      <c r="D39" t="s">
        <v>39</v>
      </c>
      <c r="E39" t="str">
        <f>VLOOKUP(LEFT(A39,6)&amp;"*",'LEA List'!$1:$1048576,3,FALSE)</f>
        <v>NEW YORK CITY GEOGRAPHIC DISTRICT # 2</v>
      </c>
    </row>
    <row r="40" spans="1:5" x14ac:dyDescent="0.3">
      <c r="A40" t="s">
        <v>1143</v>
      </c>
      <c r="B40" t="str">
        <f t="shared" si="0"/>
        <v>120906</v>
      </c>
      <c r="C40" t="s">
        <v>1144</v>
      </c>
      <c r="D40" t="s">
        <v>39</v>
      </c>
      <c r="E40" t="str">
        <f>VLOOKUP(LEFT(A40,6)&amp;"*",'LEA List'!$1:$1048576,3,FALSE)</f>
        <v>HANCOCK CENTRAL SCHOOL DISTRICT</v>
      </c>
    </row>
    <row r="41" spans="1:5" x14ac:dyDescent="0.3">
      <c r="A41" t="s">
        <v>6634</v>
      </c>
      <c r="B41" t="str">
        <f t="shared" si="0"/>
        <v>331500</v>
      </c>
      <c r="C41" t="s">
        <v>6635</v>
      </c>
      <c r="D41" t="s">
        <v>39</v>
      </c>
      <c r="E41" t="str">
        <f>VLOOKUP(LEFT(A41,6)&amp;"*",'LEA List'!$1:$1048576,3,FALSE)</f>
        <v>NEW YORK CITY GEOGRAPHIC DISTRICT #15</v>
      </c>
    </row>
    <row r="42" spans="1:5" x14ac:dyDescent="0.3">
      <c r="A42" t="s">
        <v>8115</v>
      </c>
      <c r="B42" t="str">
        <f t="shared" si="0"/>
        <v>342500</v>
      </c>
      <c r="C42" t="s">
        <v>8116</v>
      </c>
      <c r="D42" t="s">
        <v>39</v>
      </c>
      <c r="E42" t="str">
        <f>VLOOKUP(LEFT(A42,6)&amp;"*",'LEA List'!$1:$1048576,3,FALSE)</f>
        <v>NEW YORK CITY GEOGRAPHIC DISTRICT #25</v>
      </c>
    </row>
    <row r="43" spans="1:5" x14ac:dyDescent="0.3">
      <c r="A43" t="s">
        <v>6632</v>
      </c>
      <c r="B43" t="str">
        <f t="shared" si="0"/>
        <v>331500</v>
      </c>
      <c r="C43" t="s">
        <v>6633</v>
      </c>
      <c r="D43" t="s">
        <v>39</v>
      </c>
      <c r="E43" t="str">
        <f>VLOOKUP(LEFT(A43,6)&amp;"*",'LEA List'!$1:$1048576,3,FALSE)</f>
        <v>NEW YORK CITY GEOGRAPHIC DISTRICT #15</v>
      </c>
    </row>
    <row r="44" spans="1:5" x14ac:dyDescent="0.3">
      <c r="A44" t="s">
        <v>1875</v>
      </c>
      <c r="B44" t="str">
        <f t="shared" si="0"/>
        <v>141800</v>
      </c>
      <c r="C44" t="s">
        <v>1876</v>
      </c>
      <c r="D44" t="s">
        <v>39</v>
      </c>
      <c r="E44" t="str">
        <f>VLOOKUP(LEFT(A44,6)&amp;"*",'LEA List'!$1:$1048576,3,FALSE)</f>
        <v>LACKAWANNA CITY SCHOOL DISTRICT</v>
      </c>
    </row>
    <row r="45" spans="1:5" x14ac:dyDescent="0.3">
      <c r="A45" t="s">
        <v>11351</v>
      </c>
      <c r="B45" t="str">
        <f t="shared" si="0"/>
        <v>571000</v>
      </c>
      <c r="C45" t="s">
        <v>11352</v>
      </c>
      <c r="D45" t="s">
        <v>39</v>
      </c>
      <c r="E45" t="str">
        <f>VLOOKUP(LEFT(A45,6)&amp;"*",'LEA List'!$1:$1048576,3,FALSE)</f>
        <v>CORNING CITY SCHOOL DISTRICT</v>
      </c>
    </row>
    <row r="46" spans="1:5" x14ac:dyDescent="0.3">
      <c r="A46" t="s">
        <v>6332</v>
      </c>
      <c r="B46" t="str">
        <f t="shared" si="0"/>
        <v>331300</v>
      </c>
      <c r="C46" t="s">
        <v>6333</v>
      </c>
      <c r="D46" t="s">
        <v>39</v>
      </c>
      <c r="E46" t="str">
        <f>VLOOKUP(LEFT(A46,6)&amp;"*",'LEA List'!$1:$1048576,3,FALSE)</f>
        <v>NEW YORK CITY GEOGRAPHIC DISTRICT #13</v>
      </c>
    </row>
    <row r="47" spans="1:5" x14ac:dyDescent="0.3">
      <c r="A47" t="s">
        <v>10994</v>
      </c>
      <c r="B47" t="str">
        <f t="shared" si="0"/>
        <v>520401</v>
      </c>
      <c r="C47" t="s">
        <v>10995</v>
      </c>
      <c r="D47" t="s">
        <v>39</v>
      </c>
      <c r="E47" t="str">
        <f>VLOOKUP(LEFT(A47,6)&amp;"*",'LEA List'!$1:$1048576,3,FALSE)</f>
        <v>CORINTH CENTRAL SCHOOL DISTRICT</v>
      </c>
    </row>
    <row r="48" spans="1:5" x14ac:dyDescent="0.3">
      <c r="A48" t="s">
        <v>1489</v>
      </c>
      <c r="B48" t="str">
        <f t="shared" si="0"/>
        <v>140203</v>
      </c>
      <c r="C48" t="s">
        <v>1490</v>
      </c>
      <c r="D48" t="s">
        <v>39</v>
      </c>
      <c r="E48" t="str">
        <f>VLOOKUP(LEFT(A48,6)&amp;"*",'LEA List'!$1:$1048576,3,FALSE)</f>
        <v>WILLIAMSVILLE CENTRAL SCHOOL DISTRICT</v>
      </c>
    </row>
    <row r="49" spans="1:5" x14ac:dyDescent="0.3">
      <c r="A49" t="s">
        <v>148</v>
      </c>
      <c r="B49" t="str">
        <f t="shared" si="0"/>
        <v>010601</v>
      </c>
      <c r="C49" t="s">
        <v>149</v>
      </c>
      <c r="D49" t="s">
        <v>39</v>
      </c>
      <c r="E49" t="str">
        <f>VLOOKUP(LEFT(A49,6)&amp;"*",'LEA List'!$1:$1048576,3,FALSE)</f>
        <v>SOUTH COLONIE CENTRAL SCHOOL DISTRICT</v>
      </c>
    </row>
    <row r="50" spans="1:5" x14ac:dyDescent="0.3">
      <c r="A50" t="s">
        <v>13628</v>
      </c>
      <c r="B50" t="str">
        <f t="shared" si="0"/>
        <v>662300</v>
      </c>
      <c r="C50" t="s">
        <v>13629</v>
      </c>
      <c r="D50" t="s">
        <v>39</v>
      </c>
      <c r="E50" t="str">
        <f>VLOOKUP(LEFT(A50,6)&amp;"*",'LEA List'!$1:$1048576,3,FALSE)</f>
        <v>YONKERS CITY SCHOOL DISTRICT</v>
      </c>
    </row>
    <row r="51" spans="1:5" x14ac:dyDescent="0.3">
      <c r="A51" t="s">
        <v>1227</v>
      </c>
      <c r="B51" t="str">
        <f t="shared" si="0"/>
        <v>130801</v>
      </c>
      <c r="C51" t="s">
        <v>1228</v>
      </c>
      <c r="D51" t="s">
        <v>39</v>
      </c>
      <c r="E51" t="str">
        <f>VLOOKUP(LEFT(A51,6)&amp;"*",'LEA List'!$1:$1048576,3,FALSE)</f>
        <v>HYDE PARK CENTRAL SCHOOL DISTRICT</v>
      </c>
    </row>
    <row r="52" spans="1:5" x14ac:dyDescent="0.3">
      <c r="A52" t="s">
        <v>10906</v>
      </c>
      <c r="B52" t="str">
        <f t="shared" si="0"/>
        <v>512404</v>
      </c>
      <c r="C52" t="s">
        <v>10907</v>
      </c>
      <c r="D52" t="s">
        <v>39</v>
      </c>
      <c r="E52" t="str">
        <f>VLOOKUP(LEFT(A52,6)&amp;"*",'LEA List'!$1:$1048576,3,FALSE)</f>
        <v>HEUVELTON CENTRAL SCHOOL DISTRICT</v>
      </c>
    </row>
    <row r="53" spans="1:5" x14ac:dyDescent="0.3">
      <c r="A53" t="s">
        <v>4994</v>
      </c>
      <c r="B53" t="str">
        <f t="shared" si="0"/>
        <v>310300</v>
      </c>
      <c r="C53" t="s">
        <v>4995</v>
      </c>
      <c r="D53" t="s">
        <v>39</v>
      </c>
      <c r="E53" t="str">
        <f>VLOOKUP(LEFT(A53,6)&amp;"*",'LEA List'!$1:$1048576,3,FALSE)</f>
        <v>NEW YORK CITY GEOGRAPHIC DISTRICT # 3</v>
      </c>
    </row>
    <row r="54" spans="1:5" x14ac:dyDescent="0.3">
      <c r="A54" t="s">
        <v>13607</v>
      </c>
      <c r="B54" t="str">
        <f t="shared" si="0"/>
        <v>662300</v>
      </c>
      <c r="C54" t="s">
        <v>13608</v>
      </c>
      <c r="D54" t="s">
        <v>39</v>
      </c>
      <c r="E54" t="str">
        <f>VLOOKUP(LEFT(A54,6)&amp;"*",'LEA List'!$1:$1048576,3,FALSE)</f>
        <v>YONKERS CITY SCHOOL DISTRICT</v>
      </c>
    </row>
    <row r="55" spans="1:5" x14ac:dyDescent="0.3">
      <c r="A55" t="s">
        <v>5855</v>
      </c>
      <c r="B55" t="str">
        <f t="shared" si="0"/>
        <v>321000</v>
      </c>
      <c r="C55" t="s">
        <v>5856</v>
      </c>
      <c r="D55" t="s">
        <v>39</v>
      </c>
      <c r="E55" t="str">
        <f>VLOOKUP(LEFT(A55,6)&amp;"*",'LEA List'!$1:$1048576,3,FALSE)</f>
        <v>NEW YORK CITY GEOGRAPHIC DISTRICT #10</v>
      </c>
    </row>
    <row r="56" spans="1:5" x14ac:dyDescent="0.3">
      <c r="A56" t="s">
        <v>3058</v>
      </c>
      <c r="B56" t="str">
        <f t="shared" si="0"/>
        <v>261600</v>
      </c>
      <c r="C56" t="s">
        <v>3059</v>
      </c>
      <c r="D56" t="s">
        <v>39</v>
      </c>
      <c r="E56" t="str">
        <f>VLOOKUP(LEFT(A56,6)&amp;"*",'LEA List'!$1:$1048576,3,FALSE)</f>
        <v>ROCHESTER CITY SCHOOL DISTRICT</v>
      </c>
    </row>
    <row r="57" spans="1:5" x14ac:dyDescent="0.3">
      <c r="A57" t="s">
        <v>1177</v>
      </c>
      <c r="B57" t="str">
        <f t="shared" si="0"/>
        <v>121901</v>
      </c>
      <c r="C57" t="s">
        <v>1178</v>
      </c>
      <c r="D57" t="s">
        <v>39</v>
      </c>
      <c r="E57" t="str">
        <f>VLOOKUP(LEFT(A57,6)&amp;"*",'LEA List'!$1:$1048576,3,FALSE)</f>
        <v>WALTON CENTRAL SCHOOL DISTRICT</v>
      </c>
    </row>
    <row r="58" spans="1:5" x14ac:dyDescent="0.3">
      <c r="A58" t="s">
        <v>2725</v>
      </c>
      <c r="B58" t="str">
        <f t="shared" si="0"/>
        <v>260401</v>
      </c>
      <c r="C58" t="s">
        <v>2726</v>
      </c>
      <c r="D58" t="s">
        <v>39</v>
      </c>
      <c r="E58" t="str">
        <f>VLOOKUP(LEFT(A58,6)&amp;"*",'LEA List'!$1:$1048576,3,FALSE)</f>
        <v>GATES-CHILI CENTRAL SCHOOL DISTRICT</v>
      </c>
    </row>
    <row r="59" spans="1:5" x14ac:dyDescent="0.3">
      <c r="A59" t="s">
        <v>8669</v>
      </c>
      <c r="B59" t="str">
        <f t="shared" si="0"/>
        <v>342900</v>
      </c>
      <c r="C59" t="s">
        <v>8670</v>
      </c>
      <c r="D59" t="s">
        <v>39</v>
      </c>
      <c r="E59" t="str">
        <f>VLOOKUP(LEFT(A59,6)&amp;"*",'LEA List'!$1:$1048576,3,FALSE)</f>
        <v>NEW YORK CITY GEOGRAPHIC DISTRICT #29</v>
      </c>
    </row>
    <row r="60" spans="1:5" x14ac:dyDescent="0.3">
      <c r="A60" t="s">
        <v>13511</v>
      </c>
      <c r="B60" t="str">
        <f t="shared" si="0"/>
        <v>662200</v>
      </c>
      <c r="C60" t="s">
        <v>13512</v>
      </c>
      <c r="D60" t="s">
        <v>39</v>
      </c>
      <c r="E60" t="str">
        <f>VLOOKUP(LEFT(A60,6)&amp;"*",'LEA List'!$1:$1048576,3,FALSE)</f>
        <v>WHITE PLAINS CITY SCHOOL DISTRICT</v>
      </c>
    </row>
    <row r="61" spans="1:5" x14ac:dyDescent="0.3">
      <c r="A61" t="s">
        <v>482</v>
      </c>
      <c r="B61" t="str">
        <f t="shared" si="0"/>
        <v>042400</v>
      </c>
      <c r="C61" t="s">
        <v>483</v>
      </c>
      <c r="D61" t="s">
        <v>39</v>
      </c>
      <c r="E61" t="str">
        <f>VLOOKUP(LEFT(A61,6)&amp;"*",'LEA List'!$1:$1048576,3,FALSE)</f>
        <v>OLEAN CITY SCHOOL DISTRICT</v>
      </c>
    </row>
    <row r="62" spans="1:5" x14ac:dyDescent="0.3">
      <c r="A62" t="s">
        <v>12620</v>
      </c>
      <c r="B62" t="str">
        <f t="shared" si="0"/>
        <v>620901</v>
      </c>
      <c r="C62" t="s">
        <v>12621</v>
      </c>
      <c r="D62" t="s">
        <v>39</v>
      </c>
      <c r="E62" t="str">
        <f>VLOOKUP(LEFT(A62,6)&amp;"*",'LEA List'!$1:$1048576,3,FALSE)</f>
        <v>RONDOUT VALLEY CENTRAL SCHOOL DISTRICT</v>
      </c>
    </row>
    <row r="63" spans="1:5" x14ac:dyDescent="0.3">
      <c r="A63" t="s">
        <v>6859</v>
      </c>
      <c r="B63" t="str">
        <f t="shared" si="0"/>
        <v>331700</v>
      </c>
      <c r="C63" t="s">
        <v>6860</v>
      </c>
      <c r="D63" t="s">
        <v>39</v>
      </c>
      <c r="E63" t="str">
        <f>VLOOKUP(LEFT(A63,6)&amp;"*",'LEA List'!$1:$1048576,3,FALSE)</f>
        <v>NEW YORK CITY GEOGRAPHIC DISTRICT #17</v>
      </c>
    </row>
    <row r="64" spans="1:5" x14ac:dyDescent="0.3">
      <c r="A64" t="s">
        <v>7776</v>
      </c>
      <c r="B64" t="str">
        <f t="shared" si="0"/>
        <v>332300</v>
      </c>
      <c r="C64" t="s">
        <v>7777</v>
      </c>
      <c r="D64" t="s">
        <v>39</v>
      </c>
      <c r="E64" t="str">
        <f>VLOOKUP(LEFT(A64,6)&amp;"*",'LEA List'!$1:$1048576,3,FALSE)</f>
        <v>NEW YORK CITY GEOGRAPHIC DISTRICT #23</v>
      </c>
    </row>
    <row r="65" spans="1:5" x14ac:dyDescent="0.3">
      <c r="A65" t="s">
        <v>4940</v>
      </c>
      <c r="B65" t="str">
        <f t="shared" si="0"/>
        <v>310300</v>
      </c>
      <c r="C65" t="s">
        <v>4941</v>
      </c>
      <c r="D65" t="s">
        <v>39</v>
      </c>
      <c r="E65" t="str">
        <f>VLOOKUP(LEFT(A65,6)&amp;"*",'LEA List'!$1:$1048576,3,FALSE)</f>
        <v>NEW YORK CITY GEOGRAPHIC DISTRICT # 3</v>
      </c>
    </row>
    <row r="66" spans="1:5" x14ac:dyDescent="0.3">
      <c r="A66" t="s">
        <v>11507</v>
      </c>
      <c r="B66" t="str">
        <f t="shared" ref="B66:B129" si="1">LEFT(A66,6)</f>
        <v>580107</v>
      </c>
      <c r="C66" t="s">
        <v>11508</v>
      </c>
      <c r="D66" t="s">
        <v>39</v>
      </c>
      <c r="E66" t="str">
        <f>VLOOKUP(LEFT(A66,6)&amp;"*",'LEA List'!$1:$1048576,3,FALSE)</f>
        <v>DEER PARK UNION FREE SCHOOL DISTRICT</v>
      </c>
    </row>
    <row r="67" spans="1:5" x14ac:dyDescent="0.3">
      <c r="A67" t="s">
        <v>1708</v>
      </c>
      <c r="B67" t="str">
        <f t="shared" si="1"/>
        <v>140702</v>
      </c>
      <c r="C67" t="s">
        <v>1709</v>
      </c>
      <c r="D67" t="s">
        <v>39</v>
      </c>
      <c r="E67" t="str">
        <f>VLOOKUP(LEFT(A67,6)&amp;"*",'LEA List'!$1:$1048576,3,FALSE)</f>
        <v>CHEEKTOWAGA-MARYVALE UNION FREE SCHOOL DISTRICT</v>
      </c>
    </row>
    <row r="68" spans="1:5" x14ac:dyDescent="0.3">
      <c r="A68" t="s">
        <v>13366</v>
      </c>
      <c r="B68" t="str">
        <f t="shared" si="1"/>
        <v>661401</v>
      </c>
      <c r="C68" t="s">
        <v>13367</v>
      </c>
      <c r="D68" t="s">
        <v>39</v>
      </c>
      <c r="E68" t="str">
        <f>VLOOKUP(LEFT(A68,6)&amp;"*",'LEA List'!$1:$1048576,3,FALSE)</f>
        <v>OSSINING UNION FREE SCHOOL DISTRICT</v>
      </c>
    </row>
    <row r="69" spans="1:5" x14ac:dyDescent="0.3">
      <c r="A69" t="s">
        <v>4835</v>
      </c>
      <c r="B69" t="str">
        <f t="shared" si="1"/>
        <v>310200</v>
      </c>
      <c r="C69" t="s">
        <v>4836</v>
      </c>
      <c r="D69" t="s">
        <v>39</v>
      </c>
      <c r="E69" t="str">
        <f>VLOOKUP(LEFT(A69,6)&amp;"*",'LEA List'!$1:$1048576,3,FALSE)</f>
        <v>NEW YORK CITY GEOGRAPHIC DISTRICT # 2</v>
      </c>
    </row>
    <row r="70" spans="1:5" x14ac:dyDescent="0.3">
      <c r="A70" t="s">
        <v>1363</v>
      </c>
      <c r="B70" t="str">
        <f t="shared" si="1"/>
        <v>131801</v>
      </c>
      <c r="C70" t="s">
        <v>1364</v>
      </c>
      <c r="D70" t="s">
        <v>39</v>
      </c>
      <c r="E70" t="str">
        <f>VLOOKUP(LEFT(A70,6)&amp;"*",'LEA List'!$1:$1048576,3,FALSE)</f>
        <v>RHINEBECK CENTRAL SCHOOL DISTRICT</v>
      </c>
    </row>
    <row r="71" spans="1:5" x14ac:dyDescent="0.3">
      <c r="A71" t="s">
        <v>10627</v>
      </c>
      <c r="B71" t="str">
        <f t="shared" si="1"/>
        <v>500401</v>
      </c>
      <c r="C71" t="s">
        <v>10628</v>
      </c>
      <c r="D71" t="s">
        <v>39</v>
      </c>
      <c r="E71" t="str">
        <f>VLOOKUP(LEFT(A71,6)&amp;"*",'LEA List'!$1:$1048576,3,FALSE)</f>
        <v>RAMAPO CENTRAL SCHOOL DISTRICT (SUFFERN)</v>
      </c>
    </row>
    <row r="72" spans="1:5" x14ac:dyDescent="0.3">
      <c r="A72" t="s">
        <v>7490</v>
      </c>
      <c r="B72" t="str">
        <f t="shared" si="1"/>
        <v>332100</v>
      </c>
      <c r="C72" t="s">
        <v>7491</v>
      </c>
      <c r="D72" t="s">
        <v>39</v>
      </c>
      <c r="E72" t="str">
        <f>VLOOKUP(LEFT(A72,6)&amp;"*",'LEA List'!$1:$1048576,3,FALSE)</f>
        <v>NEW YORK CITY GEOGRAPHIC DISTRICT #21</v>
      </c>
    </row>
    <row r="73" spans="1:5" x14ac:dyDescent="0.3">
      <c r="A73" t="s">
        <v>4761</v>
      </c>
      <c r="B73" t="str">
        <f t="shared" si="1"/>
        <v>310200</v>
      </c>
      <c r="C73" t="s">
        <v>4762</v>
      </c>
      <c r="D73" t="s">
        <v>39</v>
      </c>
      <c r="E73" t="str">
        <f>VLOOKUP(LEFT(A73,6)&amp;"*",'LEA List'!$1:$1048576,3,FALSE)</f>
        <v>NEW YORK CITY GEOGRAPHIC DISTRICT # 2</v>
      </c>
    </row>
    <row r="74" spans="1:5" x14ac:dyDescent="0.3">
      <c r="A74" t="s">
        <v>2496</v>
      </c>
      <c r="B74" t="str">
        <f t="shared" si="1"/>
        <v>222201</v>
      </c>
      <c r="C74" t="s">
        <v>2497</v>
      </c>
      <c r="D74" t="s">
        <v>39</v>
      </c>
      <c r="E74" t="str">
        <f>VLOOKUP(LEFT(A74,6)&amp;"*",'LEA List'!$1:$1048576,3,FALSE)</f>
        <v>CARTHAGE CENTRAL SCHOOL DISTRICT</v>
      </c>
    </row>
    <row r="75" spans="1:5" x14ac:dyDescent="0.3">
      <c r="A75" t="s">
        <v>1526</v>
      </c>
      <c r="B75" t="str">
        <f t="shared" si="1"/>
        <v>140301</v>
      </c>
      <c r="C75" t="s">
        <v>1527</v>
      </c>
      <c r="D75" t="s">
        <v>39</v>
      </c>
      <c r="E75" t="str">
        <f>VLOOKUP(LEFT(A75,6)&amp;"*",'LEA List'!$1:$1048576,3,FALSE)</f>
        <v>EAST AURORA UNION FREE SCHOOL DISTRICT</v>
      </c>
    </row>
    <row r="76" spans="1:5" x14ac:dyDescent="0.3">
      <c r="A76" t="s">
        <v>8367</v>
      </c>
      <c r="B76" t="str">
        <f t="shared" si="1"/>
        <v>342700</v>
      </c>
      <c r="C76" t="s">
        <v>8368</v>
      </c>
      <c r="D76" t="s">
        <v>39</v>
      </c>
      <c r="E76" t="str">
        <f>VLOOKUP(LEFT(A76,6)&amp;"*",'LEA List'!$1:$1048576,3,FALSE)</f>
        <v>NEW YORK CITY GEOGRAPHIC DISTRICT #27</v>
      </c>
    </row>
    <row r="77" spans="1:5" x14ac:dyDescent="0.3">
      <c r="A77" t="s">
        <v>4751</v>
      </c>
      <c r="B77" t="str">
        <f t="shared" si="1"/>
        <v>310200</v>
      </c>
      <c r="C77" t="s">
        <v>4752</v>
      </c>
      <c r="D77" t="s">
        <v>39</v>
      </c>
      <c r="E77" t="str">
        <f>VLOOKUP(LEFT(A77,6)&amp;"*",'LEA List'!$1:$1048576,3,FALSE)</f>
        <v>NEW YORK CITY GEOGRAPHIC DISTRICT # 2</v>
      </c>
    </row>
    <row r="78" spans="1:5" x14ac:dyDescent="0.3">
      <c r="A78" t="s">
        <v>510</v>
      </c>
      <c r="B78" t="str">
        <f t="shared" si="1"/>
        <v>043001</v>
      </c>
      <c r="C78" t="s">
        <v>511</v>
      </c>
      <c r="D78" t="s">
        <v>39</v>
      </c>
      <c r="E78" t="str">
        <f>VLOOKUP(LEFT(A78,6)&amp;"*",'LEA List'!$1:$1048576,3,FALSE)</f>
        <v>RANDOLPH CENTRAL SCHOOL DISTRICT</v>
      </c>
    </row>
    <row r="79" spans="1:5" x14ac:dyDescent="0.3">
      <c r="A79" t="s">
        <v>6620</v>
      </c>
      <c r="B79" t="str">
        <f t="shared" si="1"/>
        <v>331500</v>
      </c>
      <c r="C79" t="s">
        <v>6621</v>
      </c>
      <c r="D79" t="s">
        <v>39</v>
      </c>
      <c r="E79" t="str">
        <f>VLOOKUP(LEFT(A79,6)&amp;"*",'LEA List'!$1:$1048576,3,FALSE)</f>
        <v>NEW YORK CITY GEOGRAPHIC DISTRICT #15</v>
      </c>
    </row>
    <row r="80" spans="1:5" x14ac:dyDescent="0.3">
      <c r="A80" t="s">
        <v>7286</v>
      </c>
      <c r="B80" t="str">
        <f t="shared" si="1"/>
        <v>332000</v>
      </c>
      <c r="C80" t="s">
        <v>7287</v>
      </c>
      <c r="D80" t="s">
        <v>39</v>
      </c>
      <c r="E80" t="str">
        <f>VLOOKUP(LEFT(A80,6)&amp;"*",'LEA List'!$1:$1048576,3,FALSE)</f>
        <v>NEW YORK CITY GEOGRAPHIC DISTRICT #20</v>
      </c>
    </row>
    <row r="81" spans="1:5" x14ac:dyDescent="0.3">
      <c r="A81" t="s">
        <v>7294</v>
      </c>
      <c r="B81" t="str">
        <f t="shared" si="1"/>
        <v>332000</v>
      </c>
      <c r="C81" t="s">
        <v>7295</v>
      </c>
      <c r="D81" t="s">
        <v>39</v>
      </c>
      <c r="E81" t="str">
        <f>VLOOKUP(LEFT(A81,6)&amp;"*",'LEA List'!$1:$1048576,3,FALSE)</f>
        <v>NEW YORK CITY GEOGRAPHIC DISTRICT #20</v>
      </c>
    </row>
    <row r="82" spans="1:5" x14ac:dyDescent="0.3">
      <c r="A82" t="s">
        <v>6949</v>
      </c>
      <c r="B82" t="str">
        <f t="shared" si="1"/>
        <v>331800</v>
      </c>
      <c r="C82" t="s">
        <v>6950</v>
      </c>
      <c r="D82" t="s">
        <v>39</v>
      </c>
      <c r="E82" t="str">
        <f>VLOOKUP(LEFT(A82,6)&amp;"*",'LEA List'!$1:$1048576,3,FALSE)</f>
        <v>NEW YORK CITY GEOGRAPHIC DISTRICT #18</v>
      </c>
    </row>
    <row r="83" spans="1:5" x14ac:dyDescent="0.3">
      <c r="A83" t="s">
        <v>7205</v>
      </c>
      <c r="B83" t="str">
        <f t="shared" si="1"/>
        <v>332000</v>
      </c>
      <c r="C83" t="s">
        <v>7206</v>
      </c>
      <c r="D83" t="s">
        <v>39</v>
      </c>
      <c r="E83" t="str">
        <f>VLOOKUP(LEFT(A83,6)&amp;"*",'LEA List'!$1:$1048576,3,FALSE)</f>
        <v>NEW YORK CITY GEOGRAPHIC DISTRICT #20</v>
      </c>
    </row>
    <row r="84" spans="1:5" x14ac:dyDescent="0.3">
      <c r="A84" t="s">
        <v>6454</v>
      </c>
      <c r="B84" t="str">
        <f t="shared" si="1"/>
        <v>331400</v>
      </c>
      <c r="C84" t="s">
        <v>6455</v>
      </c>
      <c r="D84" t="s">
        <v>39</v>
      </c>
      <c r="E84" t="str">
        <f>VLOOKUP(LEFT(A84,6)&amp;"*",'LEA List'!$1:$1048576,3,FALSE)</f>
        <v>NEW YORK CITY GEOGRAPHIC DISTRICT #14</v>
      </c>
    </row>
    <row r="85" spans="1:5" x14ac:dyDescent="0.3">
      <c r="A85" t="s">
        <v>7658</v>
      </c>
      <c r="B85" t="str">
        <f t="shared" si="1"/>
        <v>332200</v>
      </c>
      <c r="C85" t="s">
        <v>7659</v>
      </c>
      <c r="D85" t="s">
        <v>39</v>
      </c>
      <c r="E85" t="str">
        <f>VLOOKUP(LEFT(A85,6)&amp;"*",'LEA List'!$1:$1048576,3,FALSE)</f>
        <v>NEW YORK CITY GEOGRAPHIC DISTRICT #22</v>
      </c>
    </row>
    <row r="86" spans="1:5" x14ac:dyDescent="0.3">
      <c r="A86" t="s">
        <v>10758</v>
      </c>
      <c r="B86" t="str">
        <f t="shared" si="1"/>
        <v>500402</v>
      </c>
      <c r="C86" t="s">
        <v>10759</v>
      </c>
      <c r="D86" t="s">
        <v>39</v>
      </c>
      <c r="E86" t="str">
        <f>VLOOKUP(LEFT(A86,6)&amp;"*",'LEA List'!$1:$1048576,3,FALSE)</f>
        <v>EAST RAMAPO CENTRAL SCHOOL DISTRICT (SPRING VALLEY)</v>
      </c>
    </row>
    <row r="87" spans="1:5" x14ac:dyDescent="0.3">
      <c r="A87" t="s">
        <v>10677</v>
      </c>
      <c r="B87" t="str">
        <f t="shared" si="1"/>
        <v>500402</v>
      </c>
      <c r="C87" t="s">
        <v>10678</v>
      </c>
      <c r="D87" t="s">
        <v>39</v>
      </c>
      <c r="E87" t="str">
        <f>VLOOKUP(LEFT(A87,6)&amp;"*",'LEA List'!$1:$1048576,3,FALSE)</f>
        <v>EAST RAMAPO CENTRAL SCHOOL DISTRICT (SPRING VALLEY)</v>
      </c>
    </row>
    <row r="88" spans="1:5" x14ac:dyDescent="0.3">
      <c r="A88" t="s">
        <v>7270</v>
      </c>
      <c r="B88" t="str">
        <f t="shared" si="1"/>
        <v>332000</v>
      </c>
      <c r="C88" t="s">
        <v>7271</v>
      </c>
      <c r="D88" t="s">
        <v>39</v>
      </c>
      <c r="E88" t="str">
        <f>VLOOKUP(LEFT(A88,6)&amp;"*",'LEA List'!$1:$1048576,3,FALSE)</f>
        <v>NEW YORK CITY GEOGRAPHIC DISTRICT #20</v>
      </c>
    </row>
    <row r="89" spans="1:5" x14ac:dyDescent="0.3">
      <c r="A89" t="s">
        <v>7486</v>
      </c>
      <c r="B89" t="str">
        <f t="shared" si="1"/>
        <v>332100</v>
      </c>
      <c r="C89" t="s">
        <v>7487</v>
      </c>
      <c r="D89" t="s">
        <v>39</v>
      </c>
      <c r="E89" t="str">
        <f>VLOOKUP(LEFT(A89,6)&amp;"*",'LEA List'!$1:$1048576,3,FALSE)</f>
        <v>NEW YORK CITY GEOGRAPHIC DISTRICT #21</v>
      </c>
    </row>
    <row r="90" spans="1:5" x14ac:dyDescent="0.3">
      <c r="A90" t="s">
        <v>8529</v>
      </c>
      <c r="B90" t="str">
        <f t="shared" si="1"/>
        <v>342800</v>
      </c>
      <c r="C90" t="s">
        <v>8530</v>
      </c>
      <c r="D90" t="s">
        <v>39</v>
      </c>
      <c r="E90" t="str">
        <f>VLOOKUP(LEFT(A90,6)&amp;"*",'LEA List'!$1:$1048576,3,FALSE)</f>
        <v>NEW YORK CITY GEOGRAPHIC DISTRICT #28</v>
      </c>
    </row>
    <row r="91" spans="1:5" x14ac:dyDescent="0.3">
      <c r="A91" t="s">
        <v>8383</v>
      </c>
      <c r="B91" t="str">
        <f t="shared" si="1"/>
        <v>342700</v>
      </c>
      <c r="C91" t="s">
        <v>8384</v>
      </c>
      <c r="D91" t="s">
        <v>39</v>
      </c>
      <c r="E91" t="str">
        <f>VLOOKUP(LEFT(A91,6)&amp;"*",'LEA List'!$1:$1048576,3,FALSE)</f>
        <v>NEW YORK CITY GEOGRAPHIC DISTRICT #27</v>
      </c>
    </row>
    <row r="92" spans="1:5" x14ac:dyDescent="0.3">
      <c r="A92" t="s">
        <v>10691</v>
      </c>
      <c r="B92" t="str">
        <f t="shared" si="1"/>
        <v>500402</v>
      </c>
      <c r="C92" t="s">
        <v>10692</v>
      </c>
      <c r="D92" t="s">
        <v>39</v>
      </c>
      <c r="E92" t="str">
        <f>VLOOKUP(LEFT(A92,6)&amp;"*",'LEA List'!$1:$1048576,3,FALSE)</f>
        <v>EAST RAMAPO CENTRAL SCHOOL DISTRICT (SPRING VALLEY)</v>
      </c>
    </row>
    <row r="93" spans="1:5" x14ac:dyDescent="0.3">
      <c r="A93" t="s">
        <v>10748</v>
      </c>
      <c r="B93" t="str">
        <f t="shared" si="1"/>
        <v>500402</v>
      </c>
      <c r="C93" t="s">
        <v>10749</v>
      </c>
      <c r="D93" t="s">
        <v>39</v>
      </c>
      <c r="E93" t="str">
        <f>VLOOKUP(LEFT(A93,6)&amp;"*",'LEA List'!$1:$1048576,3,FALSE)</f>
        <v>EAST RAMAPO CENTRAL SCHOOL DISTRICT (SPRING VALLEY)</v>
      </c>
    </row>
    <row r="94" spans="1:5" x14ac:dyDescent="0.3">
      <c r="A94" t="s">
        <v>7276</v>
      </c>
      <c r="B94" t="str">
        <f t="shared" si="1"/>
        <v>332000</v>
      </c>
      <c r="C94" t="s">
        <v>7277</v>
      </c>
      <c r="D94" t="s">
        <v>39</v>
      </c>
      <c r="E94" t="str">
        <f>VLOOKUP(LEFT(A94,6)&amp;"*",'LEA List'!$1:$1048576,3,FALSE)</f>
        <v>NEW YORK CITY GEOGRAPHIC DISTRICT #20</v>
      </c>
    </row>
    <row r="95" spans="1:5" x14ac:dyDescent="0.3">
      <c r="A95" t="s">
        <v>7288</v>
      </c>
      <c r="B95" t="str">
        <f t="shared" si="1"/>
        <v>332000</v>
      </c>
      <c r="C95" t="s">
        <v>7289</v>
      </c>
      <c r="D95" t="s">
        <v>39</v>
      </c>
      <c r="E95" t="str">
        <f>VLOOKUP(LEFT(A95,6)&amp;"*",'LEA List'!$1:$1048576,3,FALSE)</f>
        <v>NEW YORK CITY GEOGRAPHIC DISTRICT #20</v>
      </c>
    </row>
    <row r="96" spans="1:5" x14ac:dyDescent="0.3">
      <c r="A96" t="s">
        <v>10782</v>
      </c>
      <c r="B96" t="str">
        <f t="shared" si="1"/>
        <v>500402</v>
      </c>
      <c r="C96" t="s">
        <v>10783</v>
      </c>
      <c r="D96" t="s">
        <v>39</v>
      </c>
      <c r="E96" t="str">
        <f>VLOOKUP(LEFT(A96,6)&amp;"*",'LEA List'!$1:$1048576,3,FALSE)</f>
        <v>EAST RAMAPO CENTRAL SCHOOL DISTRICT (SPRING VALLEY)</v>
      </c>
    </row>
    <row r="97" spans="1:5" x14ac:dyDescent="0.3">
      <c r="A97" t="s">
        <v>10699</v>
      </c>
      <c r="B97" t="str">
        <f t="shared" si="1"/>
        <v>500402</v>
      </c>
      <c r="C97" t="s">
        <v>10700</v>
      </c>
      <c r="D97" t="s">
        <v>39</v>
      </c>
      <c r="E97" t="str">
        <f>VLOOKUP(LEFT(A97,6)&amp;"*",'LEA List'!$1:$1048576,3,FALSE)</f>
        <v>EAST RAMAPO CENTRAL SCHOOL DISTRICT (SPRING VALLEY)</v>
      </c>
    </row>
    <row r="98" spans="1:5" x14ac:dyDescent="0.3">
      <c r="A98" t="s">
        <v>6622</v>
      </c>
      <c r="B98" t="str">
        <f t="shared" si="1"/>
        <v>331500</v>
      </c>
      <c r="C98" t="s">
        <v>6623</v>
      </c>
      <c r="D98" t="s">
        <v>39</v>
      </c>
      <c r="E98" t="str">
        <f>VLOOKUP(LEFT(A98,6)&amp;"*",'LEA List'!$1:$1048576,3,FALSE)</f>
        <v>NEW YORK CITY GEOGRAPHIC DISTRICT #15</v>
      </c>
    </row>
    <row r="99" spans="1:5" x14ac:dyDescent="0.3">
      <c r="A99" t="s">
        <v>10737</v>
      </c>
      <c r="B99" t="str">
        <f t="shared" si="1"/>
        <v>500402</v>
      </c>
      <c r="C99" t="s">
        <v>10738</v>
      </c>
      <c r="D99" t="s">
        <v>39</v>
      </c>
      <c r="E99" t="str">
        <f>VLOOKUP(LEFT(A99,6)&amp;"*",'LEA List'!$1:$1048576,3,FALSE)</f>
        <v>EAST RAMAPO CENTRAL SCHOOL DISTRICT (SPRING VALLEY)</v>
      </c>
    </row>
    <row r="100" spans="1:5" x14ac:dyDescent="0.3">
      <c r="A100" t="s">
        <v>7278</v>
      </c>
      <c r="B100" t="str">
        <f t="shared" si="1"/>
        <v>332000</v>
      </c>
      <c r="C100" t="s">
        <v>7279</v>
      </c>
      <c r="D100" t="s">
        <v>39</v>
      </c>
      <c r="E100" t="str">
        <f>VLOOKUP(LEFT(A100,6)&amp;"*",'LEA List'!$1:$1048576,3,FALSE)</f>
        <v>NEW YORK CITY GEOGRAPHIC DISTRICT #20</v>
      </c>
    </row>
    <row r="101" spans="1:5" x14ac:dyDescent="0.3">
      <c r="A101" t="s">
        <v>7235</v>
      </c>
      <c r="B101" t="str">
        <f t="shared" si="1"/>
        <v>332000</v>
      </c>
      <c r="C101" t="s">
        <v>7236</v>
      </c>
      <c r="D101" t="s">
        <v>39</v>
      </c>
      <c r="E101" t="str">
        <f>VLOOKUP(LEFT(A101,6)&amp;"*",'LEA List'!$1:$1048576,3,FALSE)</f>
        <v>NEW YORK CITY GEOGRAPHIC DISTRICT #20</v>
      </c>
    </row>
    <row r="102" spans="1:5" x14ac:dyDescent="0.3">
      <c r="A102" t="s">
        <v>10621</v>
      </c>
      <c r="B102" t="str">
        <f t="shared" si="1"/>
        <v>500401</v>
      </c>
      <c r="C102" t="s">
        <v>10622</v>
      </c>
      <c r="D102" t="s">
        <v>39</v>
      </c>
      <c r="E102" t="str">
        <f>VLOOKUP(LEFT(A102,6)&amp;"*",'LEA List'!$1:$1048576,3,FALSE)</f>
        <v>RAMAPO CENTRAL SCHOOL DISTRICT (SUFFERN)</v>
      </c>
    </row>
    <row r="103" spans="1:5" x14ac:dyDescent="0.3">
      <c r="A103" t="s">
        <v>12355</v>
      </c>
      <c r="B103" t="str">
        <f t="shared" si="1"/>
        <v>590501</v>
      </c>
      <c r="C103" t="s">
        <v>12356</v>
      </c>
      <c r="D103" t="s">
        <v>39</v>
      </c>
      <c r="E103" t="str">
        <f>VLOOKUP(LEFT(A103,6)&amp;"*",'LEA List'!$1:$1048576,3,FALSE)</f>
        <v>FALLSBURG CENTRAL SCHOOL DISTRICT</v>
      </c>
    </row>
    <row r="104" spans="1:5" x14ac:dyDescent="0.3">
      <c r="A104" t="s">
        <v>7454</v>
      </c>
      <c r="B104" t="str">
        <f t="shared" si="1"/>
        <v>332100</v>
      </c>
      <c r="C104" t="s">
        <v>7455</v>
      </c>
      <c r="D104" t="s">
        <v>39</v>
      </c>
      <c r="E104" t="str">
        <f>VLOOKUP(LEFT(A104,6)&amp;"*",'LEA List'!$1:$1048576,3,FALSE)</f>
        <v>NEW YORK CITY GEOGRAPHIC DISTRICT #21</v>
      </c>
    </row>
    <row r="105" spans="1:5" x14ac:dyDescent="0.3">
      <c r="A105" t="s">
        <v>6428</v>
      </c>
      <c r="B105" t="str">
        <f t="shared" si="1"/>
        <v>331400</v>
      </c>
      <c r="C105" t="s">
        <v>6429</v>
      </c>
      <c r="D105" t="s">
        <v>39</v>
      </c>
      <c r="E105" t="str">
        <f>VLOOKUP(LEFT(A105,6)&amp;"*",'LEA List'!$1:$1048576,3,FALSE)</f>
        <v>NEW YORK CITY GEOGRAPHIC DISTRICT #14</v>
      </c>
    </row>
    <row r="106" spans="1:5" x14ac:dyDescent="0.3">
      <c r="A106" t="s">
        <v>10786</v>
      </c>
      <c r="B106" t="str">
        <f t="shared" si="1"/>
        <v>500402</v>
      </c>
      <c r="C106" t="s">
        <v>10787</v>
      </c>
      <c r="D106" t="s">
        <v>39</v>
      </c>
      <c r="E106" t="str">
        <f>VLOOKUP(LEFT(A106,6)&amp;"*",'LEA List'!$1:$1048576,3,FALSE)</f>
        <v>EAST RAMAPO CENTRAL SCHOOL DISTRICT (SPRING VALLEY)</v>
      </c>
    </row>
    <row r="107" spans="1:5" x14ac:dyDescent="0.3">
      <c r="A107" t="s">
        <v>12409</v>
      </c>
      <c r="B107" t="str">
        <f t="shared" si="1"/>
        <v>591401</v>
      </c>
      <c r="C107" t="s">
        <v>12410</v>
      </c>
      <c r="D107" t="s">
        <v>39</v>
      </c>
      <c r="E107" t="str">
        <f>VLOOKUP(LEFT(A107,6)&amp;"*",'LEA List'!$1:$1048576,3,FALSE)</f>
        <v>MONTICELLO CENTRAL SCHOOL DISTRICT</v>
      </c>
    </row>
    <row r="108" spans="1:5" x14ac:dyDescent="0.3">
      <c r="A108" t="s">
        <v>7258</v>
      </c>
      <c r="B108" t="str">
        <f t="shared" si="1"/>
        <v>332000</v>
      </c>
      <c r="C108" t="s">
        <v>7259</v>
      </c>
      <c r="D108" t="s">
        <v>39</v>
      </c>
      <c r="E108" t="str">
        <f>VLOOKUP(LEFT(A108,6)&amp;"*",'LEA List'!$1:$1048576,3,FALSE)</f>
        <v>NEW YORK CITY GEOGRAPHIC DISTRICT #20</v>
      </c>
    </row>
    <row r="109" spans="1:5" x14ac:dyDescent="0.3">
      <c r="A109" t="s">
        <v>1873</v>
      </c>
      <c r="B109" t="str">
        <f t="shared" si="1"/>
        <v>141800</v>
      </c>
      <c r="C109" t="s">
        <v>1874</v>
      </c>
      <c r="D109" t="s">
        <v>39</v>
      </c>
      <c r="E109" t="str">
        <f>VLOOKUP(LEFT(A109,6)&amp;"*",'LEA List'!$1:$1048576,3,FALSE)</f>
        <v>LACKAWANNA CITY SCHOOL DISTRICT</v>
      </c>
    </row>
    <row r="110" spans="1:5" x14ac:dyDescent="0.3">
      <c r="A110" t="s">
        <v>4984</v>
      </c>
      <c r="B110" t="str">
        <f t="shared" si="1"/>
        <v>310300</v>
      </c>
      <c r="C110" t="s">
        <v>4985</v>
      </c>
      <c r="D110" t="s">
        <v>39</v>
      </c>
      <c r="E110" t="str">
        <f>VLOOKUP(LEFT(A110,6)&amp;"*",'LEA List'!$1:$1048576,3,FALSE)</f>
        <v>NEW YORK CITY GEOGRAPHIC DISTRICT # 3</v>
      </c>
    </row>
    <row r="111" spans="1:5" x14ac:dyDescent="0.3">
      <c r="A111" t="s">
        <v>7518</v>
      </c>
      <c r="B111" t="str">
        <f t="shared" si="1"/>
        <v>332100</v>
      </c>
      <c r="C111" t="s">
        <v>7519</v>
      </c>
      <c r="D111" t="s">
        <v>39</v>
      </c>
      <c r="E111" t="str">
        <f>VLOOKUP(LEFT(A111,6)&amp;"*",'LEA List'!$1:$1048576,3,FALSE)</f>
        <v>NEW YORK CITY GEOGRAPHIC DISTRICT #21</v>
      </c>
    </row>
    <row r="112" spans="1:5" x14ac:dyDescent="0.3">
      <c r="A112" t="s">
        <v>10750</v>
      </c>
      <c r="B112" t="str">
        <f t="shared" si="1"/>
        <v>500402</v>
      </c>
      <c r="C112" t="s">
        <v>10751</v>
      </c>
      <c r="D112" t="s">
        <v>39</v>
      </c>
      <c r="E112" t="str">
        <f>VLOOKUP(LEFT(A112,6)&amp;"*",'LEA List'!$1:$1048576,3,FALSE)</f>
        <v>EAST RAMAPO CENTRAL SCHOOL DISTRICT (SPRING VALLEY)</v>
      </c>
    </row>
    <row r="113" spans="1:5" x14ac:dyDescent="0.3">
      <c r="A113" t="s">
        <v>6646</v>
      </c>
      <c r="B113" t="str">
        <f t="shared" si="1"/>
        <v>331500</v>
      </c>
      <c r="C113" t="s">
        <v>6647</v>
      </c>
      <c r="D113" t="s">
        <v>39</v>
      </c>
      <c r="E113" t="str">
        <f>VLOOKUP(LEFT(A113,6)&amp;"*",'LEA List'!$1:$1048576,3,FALSE)</f>
        <v>NEW YORK CITY GEOGRAPHIC DISTRICT #15</v>
      </c>
    </row>
    <row r="114" spans="1:5" x14ac:dyDescent="0.3">
      <c r="A114" t="s">
        <v>6959</v>
      </c>
      <c r="B114" t="str">
        <f t="shared" si="1"/>
        <v>331800</v>
      </c>
      <c r="C114" t="s">
        <v>6960</v>
      </c>
      <c r="D114" t="s">
        <v>39</v>
      </c>
      <c r="E114" t="str">
        <f>VLOOKUP(LEFT(A114,6)&amp;"*",'LEA List'!$1:$1048576,3,FALSE)</f>
        <v>NEW YORK CITY GEOGRAPHIC DISTRICT #18</v>
      </c>
    </row>
    <row r="115" spans="1:5" x14ac:dyDescent="0.3">
      <c r="A115" t="s">
        <v>2794</v>
      </c>
      <c r="B115" t="str">
        <f t="shared" si="1"/>
        <v>260801</v>
      </c>
      <c r="C115" t="s">
        <v>2795</v>
      </c>
      <c r="D115" t="s">
        <v>39</v>
      </c>
      <c r="E115" t="str">
        <f>VLOOKUP(LEFT(A115,6)&amp;"*",'LEA List'!$1:$1048576,3,FALSE)</f>
        <v>EAST IRONDEQUOIT CENTRAL SCHOOL DISTRICT</v>
      </c>
    </row>
    <row r="116" spans="1:5" x14ac:dyDescent="0.3">
      <c r="A116" t="s">
        <v>7339</v>
      </c>
      <c r="B116" t="str">
        <f t="shared" si="1"/>
        <v>332000</v>
      </c>
      <c r="C116" t="s">
        <v>7340</v>
      </c>
      <c r="D116" t="s">
        <v>39</v>
      </c>
      <c r="E116" t="str">
        <f>VLOOKUP(LEFT(A116,6)&amp;"*",'LEA List'!$1:$1048576,3,FALSE)</f>
        <v>NEW YORK CITY GEOGRAPHIC DISTRICT #20</v>
      </c>
    </row>
    <row r="117" spans="1:5" x14ac:dyDescent="0.3">
      <c r="A117" t="s">
        <v>7349</v>
      </c>
      <c r="B117" t="str">
        <f t="shared" si="1"/>
        <v>332000</v>
      </c>
      <c r="C117" t="s">
        <v>7350</v>
      </c>
      <c r="D117" t="s">
        <v>39</v>
      </c>
      <c r="E117" t="str">
        <f>VLOOKUP(LEFT(A117,6)&amp;"*",'LEA List'!$1:$1048576,3,FALSE)</f>
        <v>NEW YORK CITY GEOGRAPHIC DISTRICT #20</v>
      </c>
    </row>
    <row r="118" spans="1:5" x14ac:dyDescent="0.3">
      <c r="A118" t="s">
        <v>11976</v>
      </c>
      <c r="B118" t="str">
        <f t="shared" si="1"/>
        <v>580501</v>
      </c>
      <c r="C118" t="s">
        <v>11977</v>
      </c>
      <c r="D118" t="s">
        <v>39</v>
      </c>
      <c r="E118" t="str">
        <f>VLOOKUP(LEFT(A118,6)&amp;"*",'LEA List'!$1:$1048576,3,FALSE)</f>
        <v>BAY SHORE UNION FREE SCHOOL DISTRICT</v>
      </c>
    </row>
    <row r="119" spans="1:5" x14ac:dyDescent="0.3">
      <c r="A119" t="s">
        <v>7528</v>
      </c>
      <c r="B119" t="str">
        <f t="shared" si="1"/>
        <v>332100</v>
      </c>
      <c r="C119" t="s">
        <v>7529</v>
      </c>
      <c r="D119" t="s">
        <v>39</v>
      </c>
      <c r="E119" t="str">
        <f>VLOOKUP(LEFT(A119,6)&amp;"*",'LEA List'!$1:$1048576,3,FALSE)</f>
        <v>NEW YORK CITY GEOGRAPHIC DISTRICT #21</v>
      </c>
    </row>
    <row r="120" spans="1:5" x14ac:dyDescent="0.3">
      <c r="A120" t="s">
        <v>4801</v>
      </c>
      <c r="B120" t="str">
        <f t="shared" si="1"/>
        <v>310200</v>
      </c>
      <c r="C120" t="s">
        <v>4802</v>
      </c>
      <c r="D120" t="s">
        <v>39</v>
      </c>
      <c r="E120" t="str">
        <f>VLOOKUP(LEFT(A120,6)&amp;"*",'LEA List'!$1:$1048576,3,FALSE)</f>
        <v>NEW YORK CITY GEOGRAPHIC DISTRICT # 2</v>
      </c>
    </row>
    <row r="121" spans="1:5" x14ac:dyDescent="0.3">
      <c r="A121" t="s">
        <v>7079</v>
      </c>
      <c r="B121" t="str">
        <f t="shared" si="1"/>
        <v>331900</v>
      </c>
      <c r="C121" t="s">
        <v>7080</v>
      </c>
      <c r="D121" t="s">
        <v>39</v>
      </c>
      <c r="E121" t="str">
        <f>VLOOKUP(LEFT(A121,6)&amp;"*",'LEA List'!$1:$1048576,3,FALSE)</f>
        <v>NEW YORK CITY GEOGRAPHIC DISTRICT #19</v>
      </c>
    </row>
    <row r="122" spans="1:5" x14ac:dyDescent="0.3">
      <c r="A122" t="s">
        <v>7081</v>
      </c>
      <c r="B122" t="str">
        <f t="shared" si="1"/>
        <v>331900</v>
      </c>
      <c r="C122" t="s">
        <v>7082</v>
      </c>
      <c r="D122" t="s">
        <v>39</v>
      </c>
      <c r="E122" t="str">
        <f>VLOOKUP(LEFT(A122,6)&amp;"*",'LEA List'!$1:$1048576,3,FALSE)</f>
        <v>NEW YORK CITY GEOGRAPHIC DISTRICT #19</v>
      </c>
    </row>
    <row r="123" spans="1:5" x14ac:dyDescent="0.3">
      <c r="A123" t="s">
        <v>6450</v>
      </c>
      <c r="B123" t="str">
        <f t="shared" si="1"/>
        <v>331400</v>
      </c>
      <c r="C123" t="s">
        <v>6451</v>
      </c>
      <c r="D123" t="s">
        <v>39</v>
      </c>
      <c r="E123" t="str">
        <f>VLOOKUP(LEFT(A123,6)&amp;"*",'LEA List'!$1:$1048576,3,FALSE)</f>
        <v>NEW YORK CITY GEOGRAPHIC DISTRICT #14</v>
      </c>
    </row>
    <row r="124" spans="1:5" x14ac:dyDescent="0.3">
      <c r="A124" t="s">
        <v>6476</v>
      </c>
      <c r="B124" t="str">
        <f t="shared" si="1"/>
        <v>331400</v>
      </c>
      <c r="C124" t="s">
        <v>6477</v>
      </c>
      <c r="D124" t="s">
        <v>39</v>
      </c>
      <c r="E124" t="str">
        <f>VLOOKUP(LEFT(A124,6)&amp;"*",'LEA List'!$1:$1048576,3,FALSE)</f>
        <v>NEW YORK CITY GEOGRAPHIC DISTRICT #14</v>
      </c>
    </row>
    <row r="125" spans="1:5" x14ac:dyDescent="0.3">
      <c r="A125" t="s">
        <v>4956</v>
      </c>
      <c r="B125" t="str">
        <f t="shared" si="1"/>
        <v>310300</v>
      </c>
      <c r="C125" t="s">
        <v>4957</v>
      </c>
      <c r="D125" t="s">
        <v>39</v>
      </c>
      <c r="E125" t="str">
        <f>VLOOKUP(LEFT(A125,6)&amp;"*",'LEA List'!$1:$1048576,3,FALSE)</f>
        <v>NEW YORK CITY GEOGRAPHIC DISTRICT # 3</v>
      </c>
    </row>
    <row r="126" spans="1:5" x14ac:dyDescent="0.3">
      <c r="A126" t="s">
        <v>10060</v>
      </c>
      <c r="B126" t="str">
        <f t="shared" si="1"/>
        <v>442101</v>
      </c>
      <c r="C126" t="s">
        <v>10061</v>
      </c>
      <c r="D126" t="s">
        <v>39</v>
      </c>
      <c r="E126" t="str">
        <f>VLOOKUP(LEFT(A126,6)&amp;"*",'LEA List'!$1:$1048576,3,FALSE)</f>
        <v>WARWICK VALLEY CENTRAL SCHOOL DISTRICT</v>
      </c>
    </row>
    <row r="127" spans="1:5" x14ac:dyDescent="0.3">
      <c r="A127" t="s">
        <v>13738</v>
      </c>
      <c r="B127" t="str">
        <f t="shared" si="1"/>
        <v>680601</v>
      </c>
      <c r="C127" t="s">
        <v>13739</v>
      </c>
      <c r="D127" t="s">
        <v>39</v>
      </c>
      <c r="E127" t="str">
        <f>VLOOKUP(LEFT(A127,6)&amp;"*",'LEA List'!$1:$1048576,3,FALSE)</f>
        <v>PENN YAN CENTRAL SCHOOL DISTRICT</v>
      </c>
    </row>
    <row r="128" spans="1:5" x14ac:dyDescent="0.3">
      <c r="A128" t="s">
        <v>6334</v>
      </c>
      <c r="B128" t="str">
        <f t="shared" si="1"/>
        <v>331300</v>
      </c>
      <c r="C128" t="s">
        <v>6335</v>
      </c>
      <c r="D128" t="s">
        <v>39</v>
      </c>
      <c r="E128" t="str">
        <f>VLOOKUP(LEFT(A128,6)&amp;"*",'LEA List'!$1:$1048576,3,FALSE)</f>
        <v>NEW YORK CITY GEOGRAPHIC DISTRICT #13</v>
      </c>
    </row>
    <row r="129" spans="1:5" x14ac:dyDescent="0.3">
      <c r="A129" t="s">
        <v>7498</v>
      </c>
      <c r="B129" t="str">
        <f t="shared" si="1"/>
        <v>332100</v>
      </c>
      <c r="C129" t="s">
        <v>7499</v>
      </c>
      <c r="D129" t="s">
        <v>39</v>
      </c>
      <c r="E129" t="str">
        <f>VLOOKUP(LEFT(A129,6)&amp;"*",'LEA List'!$1:$1048576,3,FALSE)</f>
        <v>NEW YORK CITY GEOGRAPHIC DISTRICT #21</v>
      </c>
    </row>
    <row r="130" spans="1:5" x14ac:dyDescent="0.3">
      <c r="A130" t="s">
        <v>7512</v>
      </c>
      <c r="B130" t="str">
        <f t="shared" ref="B130:B193" si="2">LEFT(A130,6)</f>
        <v>332100</v>
      </c>
      <c r="C130" t="s">
        <v>7513</v>
      </c>
      <c r="D130" t="s">
        <v>39</v>
      </c>
      <c r="E130" t="str">
        <f>VLOOKUP(LEFT(A130,6)&amp;"*",'LEA List'!$1:$1048576,3,FALSE)</f>
        <v>NEW YORK CITY GEOGRAPHIC DISTRICT #21</v>
      </c>
    </row>
    <row r="131" spans="1:5" x14ac:dyDescent="0.3">
      <c r="A131" t="s">
        <v>7502</v>
      </c>
      <c r="B131" t="str">
        <f t="shared" si="2"/>
        <v>332100</v>
      </c>
      <c r="C131" t="s">
        <v>7503</v>
      </c>
      <c r="D131" t="s">
        <v>39</v>
      </c>
      <c r="E131" t="str">
        <f>VLOOKUP(LEFT(A131,6)&amp;"*",'LEA List'!$1:$1048576,3,FALSE)</f>
        <v>NEW YORK CITY GEOGRAPHIC DISTRICT #21</v>
      </c>
    </row>
    <row r="132" spans="1:5" x14ac:dyDescent="0.3">
      <c r="A132" t="s">
        <v>6456</v>
      </c>
      <c r="B132" t="str">
        <f t="shared" si="2"/>
        <v>331400</v>
      </c>
      <c r="C132" t="s">
        <v>6457</v>
      </c>
      <c r="D132" t="s">
        <v>39</v>
      </c>
      <c r="E132" t="str">
        <f>VLOOKUP(LEFT(A132,6)&amp;"*",'LEA List'!$1:$1048576,3,FALSE)</f>
        <v>NEW YORK CITY GEOGRAPHIC DISTRICT #14</v>
      </c>
    </row>
    <row r="133" spans="1:5" x14ac:dyDescent="0.3">
      <c r="A133" t="s">
        <v>4420</v>
      </c>
      <c r="B133" t="str">
        <f t="shared" si="2"/>
        <v>310100</v>
      </c>
      <c r="C133" t="s">
        <v>4421</v>
      </c>
      <c r="D133" t="s">
        <v>39</v>
      </c>
      <c r="E133" t="str">
        <f>VLOOKUP(LEFT(A133,6)&amp;"*",'LEA List'!$1:$1048576,3,FALSE)</f>
        <v>NEW YORK CITY GEOGRAPHIC DISTRICT # 1</v>
      </c>
    </row>
    <row r="134" spans="1:5" x14ac:dyDescent="0.3">
      <c r="A134" t="s">
        <v>7203</v>
      </c>
      <c r="B134" t="str">
        <f t="shared" si="2"/>
        <v>332000</v>
      </c>
      <c r="C134" t="s">
        <v>7204</v>
      </c>
      <c r="D134" t="s">
        <v>39</v>
      </c>
      <c r="E134" t="str">
        <f>VLOOKUP(LEFT(A134,6)&amp;"*",'LEA List'!$1:$1048576,3,FALSE)</f>
        <v>NEW YORK CITY GEOGRAPHIC DISTRICT #20</v>
      </c>
    </row>
    <row r="135" spans="1:5" x14ac:dyDescent="0.3">
      <c r="A135" t="s">
        <v>7237</v>
      </c>
      <c r="B135" t="str">
        <f t="shared" si="2"/>
        <v>332000</v>
      </c>
      <c r="C135" t="s">
        <v>7238</v>
      </c>
      <c r="D135" t="s">
        <v>39</v>
      </c>
      <c r="E135" t="str">
        <f>VLOOKUP(LEFT(A135,6)&amp;"*",'LEA List'!$1:$1048576,3,FALSE)</f>
        <v>NEW YORK CITY GEOGRAPHIC DISTRICT #20</v>
      </c>
    </row>
    <row r="136" spans="1:5" x14ac:dyDescent="0.3">
      <c r="A136" t="s">
        <v>7239</v>
      </c>
      <c r="B136" t="str">
        <f t="shared" si="2"/>
        <v>332000</v>
      </c>
      <c r="C136" t="s">
        <v>7240</v>
      </c>
      <c r="D136" t="s">
        <v>39</v>
      </c>
      <c r="E136" t="str">
        <f>VLOOKUP(LEFT(A136,6)&amp;"*",'LEA List'!$1:$1048576,3,FALSE)</f>
        <v>NEW YORK CITY GEOGRAPHIC DISTRICT #20</v>
      </c>
    </row>
    <row r="137" spans="1:5" x14ac:dyDescent="0.3">
      <c r="A137" t="s">
        <v>6468</v>
      </c>
      <c r="B137" t="str">
        <f t="shared" si="2"/>
        <v>331400</v>
      </c>
      <c r="C137" t="s">
        <v>6469</v>
      </c>
      <c r="D137" t="s">
        <v>39</v>
      </c>
      <c r="E137" t="str">
        <f>VLOOKUP(LEFT(A137,6)&amp;"*",'LEA List'!$1:$1048576,3,FALSE)</f>
        <v>NEW YORK CITY GEOGRAPHIC DISTRICT #14</v>
      </c>
    </row>
    <row r="138" spans="1:5" x14ac:dyDescent="0.3">
      <c r="A138" t="s">
        <v>6817</v>
      </c>
      <c r="B138" t="str">
        <f t="shared" si="2"/>
        <v>331700</v>
      </c>
      <c r="C138" t="s">
        <v>6818</v>
      </c>
      <c r="D138" t="s">
        <v>39</v>
      </c>
      <c r="E138" t="str">
        <f>VLOOKUP(LEFT(A138,6)&amp;"*",'LEA List'!$1:$1048576,3,FALSE)</f>
        <v>NEW YORK CITY GEOGRAPHIC DISTRICT #17</v>
      </c>
    </row>
    <row r="139" spans="1:5" x14ac:dyDescent="0.3">
      <c r="A139" t="s">
        <v>6825</v>
      </c>
      <c r="B139" t="str">
        <f t="shared" si="2"/>
        <v>331700</v>
      </c>
      <c r="C139" t="s">
        <v>6826</v>
      </c>
      <c r="D139" t="s">
        <v>39</v>
      </c>
      <c r="E139" t="str">
        <f>VLOOKUP(LEFT(A139,6)&amp;"*",'LEA List'!$1:$1048576,3,FALSE)</f>
        <v>NEW YORK CITY GEOGRAPHIC DISTRICT #17</v>
      </c>
    </row>
    <row r="140" spans="1:5" x14ac:dyDescent="0.3">
      <c r="A140" t="s">
        <v>10733</v>
      </c>
      <c r="B140" t="str">
        <f t="shared" si="2"/>
        <v>500402</v>
      </c>
      <c r="C140" t="s">
        <v>10734</v>
      </c>
      <c r="D140" t="s">
        <v>39</v>
      </c>
      <c r="E140" t="str">
        <f>VLOOKUP(LEFT(A140,6)&amp;"*",'LEA List'!$1:$1048576,3,FALSE)</f>
        <v>EAST RAMAPO CENTRAL SCHOOL DISTRICT (SPRING VALLEY)</v>
      </c>
    </row>
    <row r="141" spans="1:5" x14ac:dyDescent="0.3">
      <c r="A141" t="s">
        <v>634</v>
      </c>
      <c r="B141" t="str">
        <f t="shared" si="2"/>
        <v>060201</v>
      </c>
      <c r="C141" t="s">
        <v>635</v>
      </c>
      <c r="D141" t="s">
        <v>39</v>
      </c>
      <c r="E141" t="str">
        <f>VLOOKUP(LEFT(A141,6)&amp;"*",'LEA List'!$1:$1048576,3,FALSE)</f>
        <v>SOUTHWESTERN CENTRAL SCHOOL DISTRICT AT JAMESTOWN</v>
      </c>
    </row>
    <row r="142" spans="1:5" x14ac:dyDescent="0.3">
      <c r="A142" t="s">
        <v>8684</v>
      </c>
      <c r="B142" t="str">
        <f t="shared" si="2"/>
        <v>342900</v>
      </c>
      <c r="C142" t="s">
        <v>8685</v>
      </c>
      <c r="D142" t="s">
        <v>39</v>
      </c>
      <c r="E142" t="str">
        <f>VLOOKUP(LEFT(A142,6)&amp;"*",'LEA List'!$1:$1048576,3,FALSE)</f>
        <v>NEW YORK CITY GEOGRAPHIC DISTRICT #29</v>
      </c>
    </row>
    <row r="143" spans="1:5" x14ac:dyDescent="0.3">
      <c r="A143" t="s">
        <v>6305</v>
      </c>
      <c r="B143" t="str">
        <f t="shared" si="2"/>
        <v>331300</v>
      </c>
      <c r="C143" t="s">
        <v>6306</v>
      </c>
      <c r="D143" t="s">
        <v>39</v>
      </c>
      <c r="E143" t="str">
        <f>VLOOKUP(LEFT(A143,6)&amp;"*",'LEA List'!$1:$1048576,3,FALSE)</f>
        <v>NEW YORK CITY GEOGRAPHIC DISTRICT #13</v>
      </c>
    </row>
    <row r="144" spans="1:5" x14ac:dyDescent="0.3">
      <c r="A144" t="s">
        <v>4130</v>
      </c>
      <c r="B144" t="str">
        <f t="shared" si="2"/>
        <v>280522</v>
      </c>
      <c r="C144" t="s">
        <v>4131</v>
      </c>
      <c r="D144" t="s">
        <v>39</v>
      </c>
      <c r="E144" t="str">
        <f>VLOOKUP(LEFT(A144,6)&amp;"*",'LEA List'!$1:$1048576,3,FALSE)</f>
        <v>FARMINGDALE UNION FREE SCHOOL DISTRICT</v>
      </c>
    </row>
    <row r="145" spans="1:5" x14ac:dyDescent="0.3">
      <c r="A145" t="s">
        <v>98</v>
      </c>
      <c r="B145" t="str">
        <f t="shared" si="2"/>
        <v>010306</v>
      </c>
      <c r="C145" t="s">
        <v>99</v>
      </c>
      <c r="D145" t="s">
        <v>39</v>
      </c>
      <c r="E145" t="str">
        <f>VLOOKUP(LEFT(A145,6)&amp;"*",'LEA List'!$1:$1048576,3,FALSE)</f>
        <v>BETHLEHEM CENTRAL SCHOOL DISTRICT</v>
      </c>
    </row>
    <row r="146" spans="1:5" x14ac:dyDescent="0.3">
      <c r="A146" t="s">
        <v>6957</v>
      </c>
      <c r="B146" t="str">
        <f t="shared" si="2"/>
        <v>331800</v>
      </c>
      <c r="C146" t="s">
        <v>6958</v>
      </c>
      <c r="D146" t="s">
        <v>39</v>
      </c>
      <c r="E146" t="str">
        <f>VLOOKUP(LEFT(A146,6)&amp;"*",'LEA List'!$1:$1048576,3,FALSE)</f>
        <v>NEW YORK CITY GEOGRAPHIC DISTRICT #18</v>
      </c>
    </row>
    <row r="147" spans="1:5" x14ac:dyDescent="0.3">
      <c r="A147" t="s">
        <v>7508</v>
      </c>
      <c r="B147" t="str">
        <f t="shared" si="2"/>
        <v>332100</v>
      </c>
      <c r="C147" t="s">
        <v>7509</v>
      </c>
      <c r="D147" t="s">
        <v>39</v>
      </c>
      <c r="E147" t="str">
        <f>VLOOKUP(LEFT(A147,6)&amp;"*",'LEA List'!$1:$1048576,3,FALSE)</f>
        <v>NEW YORK CITY GEOGRAPHIC DISTRICT #21</v>
      </c>
    </row>
    <row r="148" spans="1:5" x14ac:dyDescent="0.3">
      <c r="A148" t="s">
        <v>4815</v>
      </c>
      <c r="B148" t="str">
        <f t="shared" si="2"/>
        <v>310200</v>
      </c>
      <c r="C148" t="s">
        <v>4816</v>
      </c>
      <c r="D148" t="s">
        <v>39</v>
      </c>
      <c r="E148" t="str">
        <f>VLOOKUP(LEFT(A148,6)&amp;"*",'LEA List'!$1:$1048576,3,FALSE)</f>
        <v>NEW YORK CITY GEOGRAPHIC DISTRICT # 2</v>
      </c>
    </row>
    <row r="149" spans="1:5" x14ac:dyDescent="0.3">
      <c r="A149" t="s">
        <v>9818</v>
      </c>
      <c r="B149" t="str">
        <f t="shared" si="2"/>
        <v>440102</v>
      </c>
      <c r="C149" t="s">
        <v>9819</v>
      </c>
      <c r="D149" t="s">
        <v>39</v>
      </c>
      <c r="E149" t="str">
        <f>VLOOKUP(LEFT(A149,6)&amp;"*",'LEA List'!$1:$1048576,3,FALSE)</f>
        <v>WASHINGTONVILLE CENTRAL SCHOOL DISTRICT</v>
      </c>
    </row>
    <row r="150" spans="1:5" x14ac:dyDescent="0.3">
      <c r="A150" t="s">
        <v>4825</v>
      </c>
      <c r="B150" t="str">
        <f t="shared" si="2"/>
        <v>310200</v>
      </c>
      <c r="C150" t="s">
        <v>4826</v>
      </c>
      <c r="D150" t="s">
        <v>39</v>
      </c>
      <c r="E150" t="str">
        <f>VLOOKUP(LEFT(A150,6)&amp;"*",'LEA List'!$1:$1048576,3,FALSE)</f>
        <v>NEW YORK CITY GEOGRAPHIC DISTRICT # 2</v>
      </c>
    </row>
    <row r="151" spans="1:5" x14ac:dyDescent="0.3">
      <c r="A151" t="s">
        <v>10015</v>
      </c>
      <c r="B151" t="str">
        <f t="shared" si="2"/>
        <v>441600</v>
      </c>
      <c r="C151" t="s">
        <v>10016</v>
      </c>
      <c r="D151" t="s">
        <v>39</v>
      </c>
      <c r="E151" t="str">
        <f>VLOOKUP(LEFT(A151,6)&amp;"*",'LEA List'!$1:$1048576,3,FALSE)</f>
        <v>NEWBURGH CITY SCHOOL DISTRICT</v>
      </c>
    </row>
    <row r="152" spans="1:5" x14ac:dyDescent="0.3">
      <c r="A152" t="s">
        <v>9465</v>
      </c>
      <c r="B152" t="str">
        <f t="shared" si="2"/>
        <v>420401</v>
      </c>
      <c r="C152" t="s">
        <v>9466</v>
      </c>
      <c r="D152" t="s">
        <v>39</v>
      </c>
      <c r="E152" t="str">
        <f>VLOOKUP(LEFT(A152,6)&amp;"*",'LEA List'!$1:$1048576,3,FALSE)</f>
        <v>EAST SYRACUSE MINOA CENTRAL SCHOOL DISTRICT</v>
      </c>
    </row>
    <row r="153" spans="1:5" x14ac:dyDescent="0.3">
      <c r="A153" t="s">
        <v>2789</v>
      </c>
      <c r="B153" t="str">
        <f t="shared" si="2"/>
        <v>260801</v>
      </c>
      <c r="C153" t="s">
        <v>2790</v>
      </c>
      <c r="D153" t="s">
        <v>39</v>
      </c>
      <c r="E153" t="str">
        <f>VLOOKUP(LEFT(A153,6)&amp;"*",'LEA List'!$1:$1048576,3,FALSE)</f>
        <v>EAST IRONDEQUOIT CENTRAL SCHOOL DISTRICT</v>
      </c>
    </row>
    <row r="154" spans="1:5" x14ac:dyDescent="0.3">
      <c r="A154" t="s">
        <v>7437</v>
      </c>
      <c r="B154" t="str">
        <f t="shared" si="2"/>
        <v>332100</v>
      </c>
      <c r="C154" t="s">
        <v>2790</v>
      </c>
      <c r="D154" t="s">
        <v>39</v>
      </c>
      <c r="E154" t="str">
        <f>VLOOKUP(LEFT(A154,6)&amp;"*",'LEA List'!$1:$1048576,3,FALSE)</f>
        <v>NEW YORK CITY GEOGRAPHIC DISTRICT #21</v>
      </c>
    </row>
    <row r="155" spans="1:5" x14ac:dyDescent="0.3">
      <c r="A155" t="s">
        <v>6295</v>
      </c>
      <c r="B155" t="str">
        <f t="shared" si="2"/>
        <v>331300</v>
      </c>
      <c r="C155" t="s">
        <v>6296</v>
      </c>
      <c r="D155" t="s">
        <v>39</v>
      </c>
      <c r="E155" t="str">
        <f>VLOOKUP(LEFT(A155,6)&amp;"*",'LEA List'!$1:$1048576,3,FALSE)</f>
        <v>NEW YORK CITY GEOGRAPHIC DISTRICT #13</v>
      </c>
    </row>
    <row r="156" spans="1:5" x14ac:dyDescent="0.3">
      <c r="A156" t="s">
        <v>9420</v>
      </c>
      <c r="B156" t="str">
        <f t="shared" si="2"/>
        <v>420101</v>
      </c>
      <c r="C156" t="s">
        <v>9421</v>
      </c>
      <c r="D156" t="s">
        <v>39</v>
      </c>
      <c r="E156" t="str">
        <f>VLOOKUP(LEFT(A156,6)&amp;"*",'LEA List'!$1:$1048576,3,FALSE)</f>
        <v>WEST GENESEE CENTRAL SCHOOL DISTRICT</v>
      </c>
    </row>
    <row r="157" spans="1:5" x14ac:dyDescent="0.3">
      <c r="A157" t="s">
        <v>50</v>
      </c>
      <c r="B157" t="str">
        <f t="shared" si="2"/>
        <v>010100</v>
      </c>
      <c r="C157" t="s">
        <v>51</v>
      </c>
      <c r="D157" t="s">
        <v>39</v>
      </c>
      <c r="E157" t="str">
        <f>VLOOKUP(LEFT(A157,6)&amp;"*",'LEA List'!$1:$1048576,3,FALSE)</f>
        <v>ALBANY CITY SCHOOL DISTRICT</v>
      </c>
    </row>
    <row r="158" spans="1:5" x14ac:dyDescent="0.3">
      <c r="A158" t="s">
        <v>12183</v>
      </c>
      <c r="B158" t="str">
        <f t="shared" si="2"/>
        <v>580602</v>
      </c>
      <c r="C158" t="s">
        <v>12184</v>
      </c>
      <c r="D158" t="s">
        <v>39</v>
      </c>
      <c r="E158" t="str">
        <f>VLOOKUP(LEFT(A158,6)&amp;"*",'LEA List'!$1:$1048576,3,FALSE)</f>
        <v>RIVERHEAD CENTRAL SCHOOL DISTRICT</v>
      </c>
    </row>
    <row r="159" spans="1:5" x14ac:dyDescent="0.3">
      <c r="A159" t="s">
        <v>9034</v>
      </c>
      <c r="B159" t="str">
        <f t="shared" si="2"/>
        <v>353100</v>
      </c>
      <c r="C159" t="s">
        <v>9035</v>
      </c>
      <c r="D159" t="s">
        <v>39</v>
      </c>
      <c r="E159" t="str">
        <f>VLOOKUP(LEFT(A159,6)&amp;"*",'LEA List'!$1:$1048576,3,FALSE)</f>
        <v>NEW YORK CITY GEOGRAPHIC DISTRICT #31</v>
      </c>
    </row>
    <row r="160" spans="1:5" x14ac:dyDescent="0.3">
      <c r="A160" t="s">
        <v>1650</v>
      </c>
      <c r="B160" t="str">
        <f t="shared" si="2"/>
        <v>140600</v>
      </c>
      <c r="C160" t="s">
        <v>1651</v>
      </c>
      <c r="D160" t="s">
        <v>39</v>
      </c>
      <c r="E160" t="str">
        <f>VLOOKUP(LEFT(A160,6)&amp;"*",'LEA List'!$1:$1048576,3,FALSE)</f>
        <v>BUFFALO CITY SCHOOL DISTRICT</v>
      </c>
    </row>
    <row r="161" spans="1:5" x14ac:dyDescent="0.3">
      <c r="A161" t="s">
        <v>7075</v>
      </c>
      <c r="B161" t="str">
        <f t="shared" si="2"/>
        <v>331900</v>
      </c>
      <c r="C161" t="s">
        <v>7076</v>
      </c>
      <c r="D161" t="s">
        <v>39</v>
      </c>
      <c r="E161" t="str">
        <f>VLOOKUP(LEFT(A161,6)&amp;"*",'LEA List'!$1:$1048576,3,FALSE)</f>
        <v>NEW YORK CITY GEOGRAPHIC DISTRICT #19</v>
      </c>
    </row>
    <row r="162" spans="1:5" x14ac:dyDescent="0.3">
      <c r="A162" t="s">
        <v>40</v>
      </c>
      <c r="B162" t="str">
        <f t="shared" si="2"/>
        <v>010100</v>
      </c>
      <c r="C162" t="s">
        <v>41</v>
      </c>
      <c r="D162" t="s">
        <v>39</v>
      </c>
      <c r="E162" t="str">
        <f>VLOOKUP(LEFT(A162,6)&amp;"*",'LEA List'!$1:$1048576,3,FALSE)</f>
        <v>ALBANY CITY SCHOOL DISTRICT</v>
      </c>
    </row>
    <row r="163" spans="1:5" x14ac:dyDescent="0.3">
      <c r="A163" t="s">
        <v>4934</v>
      </c>
      <c r="B163" t="str">
        <f t="shared" si="2"/>
        <v>310300</v>
      </c>
      <c r="C163" t="s">
        <v>41</v>
      </c>
      <c r="D163" t="s">
        <v>39</v>
      </c>
      <c r="E163" t="str">
        <f>VLOOKUP(LEFT(A163,6)&amp;"*",'LEA List'!$1:$1048576,3,FALSE)</f>
        <v>NEW YORK CITY GEOGRAPHIC DISTRICT # 3</v>
      </c>
    </row>
    <row r="164" spans="1:5" x14ac:dyDescent="0.3">
      <c r="A164" t="s">
        <v>8987</v>
      </c>
      <c r="B164" t="str">
        <f t="shared" si="2"/>
        <v>353100</v>
      </c>
      <c r="C164" t="s">
        <v>41</v>
      </c>
      <c r="D164" t="s">
        <v>39</v>
      </c>
      <c r="E164" t="str">
        <f>VLOOKUP(LEFT(A164,6)&amp;"*",'LEA List'!$1:$1048576,3,FALSE)</f>
        <v>NEW YORK CITY GEOGRAPHIC DISTRICT #31</v>
      </c>
    </row>
    <row r="165" spans="1:5" x14ac:dyDescent="0.3">
      <c r="A165" t="s">
        <v>9699</v>
      </c>
      <c r="B165" t="str">
        <f t="shared" si="2"/>
        <v>421800</v>
      </c>
      <c r="C165" t="s">
        <v>41</v>
      </c>
      <c r="D165" t="s">
        <v>39</v>
      </c>
      <c r="E165" t="str">
        <f>VLOOKUP(LEFT(A165,6)&amp;"*",'LEA List'!$1:$1048576,3,FALSE)</f>
        <v>SYRACUSE CITY SCHOOL DISTRICT</v>
      </c>
    </row>
    <row r="166" spans="1:5" x14ac:dyDescent="0.3">
      <c r="A166" t="s">
        <v>9418</v>
      </c>
      <c r="B166" t="str">
        <f t="shared" si="2"/>
        <v>420101</v>
      </c>
      <c r="C166" t="s">
        <v>9419</v>
      </c>
      <c r="D166" t="s">
        <v>39</v>
      </c>
      <c r="E166" t="str">
        <f>VLOOKUP(LEFT(A166,6)&amp;"*",'LEA List'!$1:$1048576,3,FALSE)</f>
        <v>WEST GENESEE CENTRAL SCHOOL DISTRICT</v>
      </c>
    </row>
    <row r="167" spans="1:5" x14ac:dyDescent="0.3">
      <c r="A167" t="s">
        <v>1765</v>
      </c>
      <c r="B167" t="str">
        <f t="shared" si="2"/>
        <v>141101</v>
      </c>
      <c r="C167" t="s">
        <v>1766</v>
      </c>
      <c r="D167" t="s">
        <v>39</v>
      </c>
      <c r="E167" t="str">
        <f>VLOOKUP(LEFT(A167,6)&amp;"*",'LEA List'!$1:$1048576,3,FALSE)</f>
        <v>SPRINGVILLE-GRIFFITH INSTITUTE CENTRAL SCHOOL DISTRICT</v>
      </c>
    </row>
    <row r="168" spans="1:5" x14ac:dyDescent="0.3">
      <c r="A168" t="s">
        <v>10521</v>
      </c>
      <c r="B168" t="str">
        <f t="shared" si="2"/>
        <v>500101</v>
      </c>
      <c r="C168" t="s">
        <v>10522</v>
      </c>
      <c r="D168" t="s">
        <v>39</v>
      </c>
      <c r="E168" t="str">
        <f>VLOOKUP(LEFT(A168,6)&amp;"*",'LEA List'!$1:$1048576,3,FALSE)</f>
        <v>CLARKSTOWN CENTRAL SCHOOL DISTRICT</v>
      </c>
    </row>
    <row r="169" spans="1:5" x14ac:dyDescent="0.3">
      <c r="A169" t="s">
        <v>4747</v>
      </c>
      <c r="B169" t="str">
        <f t="shared" si="2"/>
        <v>310200</v>
      </c>
      <c r="C169" t="s">
        <v>4748</v>
      </c>
      <c r="D169" t="s">
        <v>39</v>
      </c>
      <c r="E169" t="str">
        <f>VLOOKUP(LEFT(A169,6)&amp;"*",'LEA List'!$1:$1048576,3,FALSE)</f>
        <v>NEW YORK CITY GEOGRAPHIC DISTRICT # 2</v>
      </c>
    </row>
    <row r="170" spans="1:5" x14ac:dyDescent="0.3">
      <c r="A170" t="s">
        <v>6472</v>
      </c>
      <c r="B170" t="str">
        <f t="shared" si="2"/>
        <v>331400</v>
      </c>
      <c r="C170" t="s">
        <v>6473</v>
      </c>
      <c r="D170" t="s">
        <v>39</v>
      </c>
      <c r="E170" t="str">
        <f>VLOOKUP(LEFT(A170,6)&amp;"*",'LEA List'!$1:$1048576,3,FALSE)</f>
        <v>NEW YORK CITY GEOGRAPHIC DISTRICT #14</v>
      </c>
    </row>
    <row r="171" spans="1:5" x14ac:dyDescent="0.3">
      <c r="A171" t="s">
        <v>10683</v>
      </c>
      <c r="B171" t="str">
        <f t="shared" si="2"/>
        <v>500402</v>
      </c>
      <c r="C171" t="s">
        <v>10684</v>
      </c>
      <c r="D171" t="s">
        <v>39</v>
      </c>
      <c r="E171" t="str">
        <f>VLOOKUP(LEFT(A171,6)&amp;"*",'LEA List'!$1:$1048576,3,FALSE)</f>
        <v>EAST RAMAPO CENTRAL SCHOOL DISTRICT (SPRING VALLEY)</v>
      </c>
    </row>
    <row r="172" spans="1:5" x14ac:dyDescent="0.3">
      <c r="A172" t="s">
        <v>8395</v>
      </c>
      <c r="B172" t="str">
        <f t="shared" si="2"/>
        <v>342700</v>
      </c>
      <c r="C172" t="s">
        <v>8396</v>
      </c>
      <c r="D172" t="s">
        <v>39</v>
      </c>
      <c r="E172" t="str">
        <f>VLOOKUP(LEFT(A172,6)&amp;"*",'LEA List'!$1:$1048576,3,FALSE)</f>
        <v>NEW YORK CITY GEOGRAPHIC DISTRICT #27</v>
      </c>
    </row>
    <row r="173" spans="1:5" x14ac:dyDescent="0.3">
      <c r="A173" t="s">
        <v>6480</v>
      </c>
      <c r="B173" t="str">
        <f t="shared" si="2"/>
        <v>331400</v>
      </c>
      <c r="C173" t="s">
        <v>6481</v>
      </c>
      <c r="D173" t="s">
        <v>39</v>
      </c>
      <c r="E173" t="str">
        <f>VLOOKUP(LEFT(A173,6)&amp;"*",'LEA List'!$1:$1048576,3,FALSE)</f>
        <v>NEW YORK CITY GEOGRAPHIC DISTRICT #14</v>
      </c>
    </row>
    <row r="174" spans="1:5" x14ac:dyDescent="0.3">
      <c r="A174" t="s">
        <v>6821</v>
      </c>
      <c r="B174" t="str">
        <f t="shared" si="2"/>
        <v>331700</v>
      </c>
      <c r="C174" t="s">
        <v>6822</v>
      </c>
      <c r="D174" t="s">
        <v>39</v>
      </c>
      <c r="E174" t="str">
        <f>VLOOKUP(LEFT(A174,6)&amp;"*",'LEA List'!$1:$1048576,3,FALSE)</f>
        <v>NEW YORK CITY GEOGRAPHIC DISTRICT #17</v>
      </c>
    </row>
    <row r="175" spans="1:5" x14ac:dyDescent="0.3">
      <c r="A175" t="s">
        <v>10770</v>
      </c>
      <c r="B175" t="str">
        <f t="shared" si="2"/>
        <v>500402</v>
      </c>
      <c r="C175" t="s">
        <v>10771</v>
      </c>
      <c r="D175" t="s">
        <v>39</v>
      </c>
      <c r="E175" t="str">
        <f>VLOOKUP(LEFT(A175,6)&amp;"*",'LEA List'!$1:$1048576,3,FALSE)</f>
        <v>EAST RAMAPO CENTRAL SCHOOL DISTRICT (SPRING VALLEY)</v>
      </c>
    </row>
    <row r="176" spans="1:5" x14ac:dyDescent="0.3">
      <c r="A176" t="s">
        <v>7482</v>
      </c>
      <c r="B176" t="str">
        <f t="shared" si="2"/>
        <v>332100</v>
      </c>
      <c r="C176" t="s">
        <v>7483</v>
      </c>
      <c r="D176" t="s">
        <v>39</v>
      </c>
      <c r="E176" t="str">
        <f>VLOOKUP(LEFT(A176,6)&amp;"*",'LEA List'!$1:$1048576,3,FALSE)</f>
        <v>NEW YORK CITY GEOGRAPHIC DISTRICT #21</v>
      </c>
    </row>
    <row r="177" spans="1:5" x14ac:dyDescent="0.3">
      <c r="A177" t="s">
        <v>8525</v>
      </c>
      <c r="B177" t="str">
        <f t="shared" si="2"/>
        <v>342800</v>
      </c>
      <c r="C177" t="s">
        <v>8526</v>
      </c>
      <c r="D177" t="s">
        <v>39</v>
      </c>
      <c r="E177" t="str">
        <f>VLOOKUP(LEFT(A177,6)&amp;"*",'LEA List'!$1:$1048576,3,FALSE)</f>
        <v>NEW YORK CITY GEOGRAPHIC DISTRICT #28</v>
      </c>
    </row>
    <row r="178" spans="1:5" x14ac:dyDescent="0.3">
      <c r="A178" t="s">
        <v>6610</v>
      </c>
      <c r="B178" t="str">
        <f t="shared" si="2"/>
        <v>331500</v>
      </c>
      <c r="C178" t="s">
        <v>6611</v>
      </c>
      <c r="D178" t="s">
        <v>39</v>
      </c>
      <c r="E178" t="str">
        <f>VLOOKUP(LEFT(A178,6)&amp;"*",'LEA List'!$1:$1048576,3,FALSE)</f>
        <v>NEW YORK CITY GEOGRAPHIC DISTRICT #15</v>
      </c>
    </row>
    <row r="179" spans="1:5" x14ac:dyDescent="0.3">
      <c r="A179" t="s">
        <v>6833</v>
      </c>
      <c r="B179" t="str">
        <f t="shared" si="2"/>
        <v>331700</v>
      </c>
      <c r="C179" t="s">
        <v>6834</v>
      </c>
      <c r="D179" t="s">
        <v>39</v>
      </c>
      <c r="E179" t="str">
        <f>VLOOKUP(LEFT(A179,6)&amp;"*",'LEA List'!$1:$1048576,3,FALSE)</f>
        <v>NEW YORK CITY GEOGRAPHIC DISTRICT #17</v>
      </c>
    </row>
    <row r="180" spans="1:5" x14ac:dyDescent="0.3">
      <c r="A180" t="s">
        <v>6436</v>
      </c>
      <c r="B180" t="str">
        <f t="shared" si="2"/>
        <v>331400</v>
      </c>
      <c r="C180" t="s">
        <v>6437</v>
      </c>
      <c r="D180" t="s">
        <v>39</v>
      </c>
      <c r="E180" t="str">
        <f>VLOOKUP(LEFT(A180,6)&amp;"*",'LEA List'!$1:$1048576,3,FALSE)</f>
        <v>NEW YORK CITY GEOGRAPHIC DISTRICT #14</v>
      </c>
    </row>
    <row r="181" spans="1:5" x14ac:dyDescent="0.3">
      <c r="A181" t="s">
        <v>6494</v>
      </c>
      <c r="B181" t="str">
        <f t="shared" si="2"/>
        <v>331400</v>
      </c>
      <c r="C181" t="s">
        <v>6495</v>
      </c>
      <c r="D181" t="s">
        <v>39</v>
      </c>
      <c r="E181" t="str">
        <f>VLOOKUP(LEFT(A181,6)&amp;"*",'LEA List'!$1:$1048576,3,FALSE)</f>
        <v>NEW YORK CITY GEOGRAPHIC DISTRICT #14</v>
      </c>
    </row>
    <row r="182" spans="1:5" x14ac:dyDescent="0.3">
      <c r="A182" t="s">
        <v>7290</v>
      </c>
      <c r="B182" t="str">
        <f t="shared" si="2"/>
        <v>332000</v>
      </c>
      <c r="C182" t="s">
        <v>7291</v>
      </c>
      <c r="D182" t="s">
        <v>39</v>
      </c>
      <c r="E182" t="str">
        <f>VLOOKUP(LEFT(A182,6)&amp;"*",'LEA List'!$1:$1048576,3,FALSE)</f>
        <v>NEW YORK CITY GEOGRAPHIC DISTRICT #20</v>
      </c>
    </row>
    <row r="183" spans="1:5" x14ac:dyDescent="0.3">
      <c r="A183" t="s">
        <v>6458</v>
      </c>
      <c r="B183" t="str">
        <f t="shared" si="2"/>
        <v>331400</v>
      </c>
      <c r="C183" t="s">
        <v>6459</v>
      </c>
      <c r="D183" t="s">
        <v>39</v>
      </c>
      <c r="E183" t="str">
        <f>VLOOKUP(LEFT(A183,6)&amp;"*",'LEA List'!$1:$1048576,3,FALSE)</f>
        <v>NEW YORK CITY GEOGRAPHIC DISTRICT #14</v>
      </c>
    </row>
    <row r="184" spans="1:5" x14ac:dyDescent="0.3">
      <c r="A184" t="s">
        <v>7274</v>
      </c>
      <c r="B184" t="str">
        <f t="shared" si="2"/>
        <v>332000</v>
      </c>
      <c r="C184" t="s">
        <v>7275</v>
      </c>
      <c r="D184" t="s">
        <v>39</v>
      </c>
      <c r="E184" t="str">
        <f>VLOOKUP(LEFT(A184,6)&amp;"*",'LEA List'!$1:$1048576,3,FALSE)</f>
        <v>NEW YORK CITY GEOGRAPHIC DISTRICT #20</v>
      </c>
    </row>
    <row r="185" spans="1:5" x14ac:dyDescent="0.3">
      <c r="A185" t="s">
        <v>7260</v>
      </c>
      <c r="B185" t="str">
        <f t="shared" si="2"/>
        <v>332000</v>
      </c>
      <c r="C185" t="s">
        <v>7261</v>
      </c>
      <c r="D185" t="s">
        <v>39</v>
      </c>
      <c r="E185" t="str">
        <f>VLOOKUP(LEFT(A185,6)&amp;"*",'LEA List'!$1:$1048576,3,FALSE)</f>
        <v>NEW YORK CITY GEOGRAPHIC DISTRICT #20</v>
      </c>
    </row>
    <row r="186" spans="1:5" x14ac:dyDescent="0.3">
      <c r="A186" t="s">
        <v>7452</v>
      </c>
      <c r="B186" t="str">
        <f t="shared" si="2"/>
        <v>332100</v>
      </c>
      <c r="C186" t="s">
        <v>7453</v>
      </c>
      <c r="D186" t="s">
        <v>39</v>
      </c>
      <c r="E186" t="str">
        <f>VLOOKUP(LEFT(A186,6)&amp;"*",'LEA List'!$1:$1048576,3,FALSE)</f>
        <v>NEW YORK CITY GEOGRAPHIC DISTRICT #21</v>
      </c>
    </row>
    <row r="187" spans="1:5" x14ac:dyDescent="0.3">
      <c r="A187" t="s">
        <v>7522</v>
      </c>
      <c r="B187" t="str">
        <f t="shared" si="2"/>
        <v>332100</v>
      </c>
      <c r="C187" t="s">
        <v>7523</v>
      </c>
      <c r="D187" t="s">
        <v>39</v>
      </c>
      <c r="E187" t="str">
        <f>VLOOKUP(LEFT(A187,6)&amp;"*",'LEA List'!$1:$1048576,3,FALSE)</f>
        <v>NEW YORK CITY GEOGRAPHIC DISTRICT #21</v>
      </c>
    </row>
    <row r="188" spans="1:5" x14ac:dyDescent="0.3">
      <c r="A188" t="s">
        <v>7241</v>
      </c>
      <c r="B188" t="str">
        <f t="shared" si="2"/>
        <v>332000</v>
      </c>
      <c r="C188" t="s">
        <v>7242</v>
      </c>
      <c r="D188" t="s">
        <v>39</v>
      </c>
      <c r="E188" t="str">
        <f>VLOOKUP(LEFT(A188,6)&amp;"*",'LEA List'!$1:$1048576,3,FALSE)</f>
        <v>NEW YORK CITY GEOGRAPHIC DISTRICT #20</v>
      </c>
    </row>
    <row r="189" spans="1:5" x14ac:dyDescent="0.3">
      <c r="A189" t="s">
        <v>10679</v>
      </c>
      <c r="B189" t="str">
        <f t="shared" si="2"/>
        <v>500402</v>
      </c>
      <c r="C189" t="s">
        <v>10680</v>
      </c>
      <c r="D189" t="s">
        <v>39</v>
      </c>
      <c r="E189" t="str">
        <f>VLOOKUP(LEFT(A189,6)&amp;"*",'LEA List'!$1:$1048576,3,FALSE)</f>
        <v>EAST RAMAPO CENTRAL SCHOOL DISTRICT (SPRING VALLEY)</v>
      </c>
    </row>
    <row r="190" spans="1:5" x14ac:dyDescent="0.3">
      <c r="A190" t="s">
        <v>7702</v>
      </c>
      <c r="B190" t="str">
        <f t="shared" si="2"/>
        <v>332200</v>
      </c>
      <c r="C190" t="s">
        <v>7703</v>
      </c>
      <c r="D190" t="s">
        <v>39</v>
      </c>
      <c r="E190" t="str">
        <f>VLOOKUP(LEFT(A190,6)&amp;"*",'LEA List'!$1:$1048576,3,FALSE)</f>
        <v>NEW YORK CITY GEOGRAPHIC DISTRICT #22</v>
      </c>
    </row>
    <row r="191" spans="1:5" x14ac:dyDescent="0.3">
      <c r="A191" t="s">
        <v>3500</v>
      </c>
      <c r="B191" t="str">
        <f t="shared" si="2"/>
        <v>280215</v>
      </c>
      <c r="C191" t="s">
        <v>3501</v>
      </c>
      <c r="D191" t="s">
        <v>39</v>
      </c>
      <c r="E191" t="str">
        <f>VLOOKUP(LEFT(A191,6)&amp;"*",'LEA List'!$1:$1048576,3,FALSE)</f>
        <v>LAWRENCE UNION FREE SCHOOL DISTRICT</v>
      </c>
    </row>
    <row r="192" spans="1:5" x14ac:dyDescent="0.3">
      <c r="A192" t="s">
        <v>4763</v>
      </c>
      <c r="B192" t="str">
        <f t="shared" si="2"/>
        <v>310200</v>
      </c>
      <c r="C192" t="s">
        <v>4764</v>
      </c>
      <c r="D192" t="s">
        <v>39</v>
      </c>
      <c r="E192" t="str">
        <f>VLOOKUP(LEFT(A192,6)&amp;"*",'LEA List'!$1:$1048576,3,FALSE)</f>
        <v>NEW YORK CITY GEOGRAPHIC DISTRICT # 2</v>
      </c>
    </row>
    <row r="193" spans="1:5" x14ac:dyDescent="0.3">
      <c r="A193" t="s">
        <v>12094</v>
      </c>
      <c r="B193" t="str">
        <f t="shared" si="2"/>
        <v>580509</v>
      </c>
      <c r="C193" t="s">
        <v>12095</v>
      </c>
      <c r="D193" t="s">
        <v>39</v>
      </c>
      <c r="E193" t="str">
        <f>VLOOKUP(LEFT(A193,6)&amp;"*",'LEA List'!$1:$1048576,3,FALSE)</f>
        <v>WEST ISLIP UNION FREE SCHOOL DISTRICT</v>
      </c>
    </row>
    <row r="194" spans="1:5" x14ac:dyDescent="0.3">
      <c r="A194" t="s">
        <v>13682</v>
      </c>
      <c r="B194" t="str">
        <f t="shared" ref="B194:B257" si="3">LEFT(A194,6)</f>
        <v>662402</v>
      </c>
      <c r="C194" t="s">
        <v>13683</v>
      </c>
      <c r="D194" t="s">
        <v>39</v>
      </c>
      <c r="E194" t="str">
        <f>VLOOKUP(LEFT(A194,6)&amp;"*",'LEA List'!$1:$1048576,3,FALSE)</f>
        <v>YORKTOWN CENTRAL SCHOOL DISTRICT</v>
      </c>
    </row>
    <row r="195" spans="1:5" x14ac:dyDescent="0.3">
      <c r="A195" t="s">
        <v>4737</v>
      </c>
      <c r="B195" t="str">
        <f t="shared" si="3"/>
        <v>310200</v>
      </c>
      <c r="C195" t="s">
        <v>4738</v>
      </c>
      <c r="D195" t="s">
        <v>39</v>
      </c>
      <c r="E195" t="str">
        <f>VLOOKUP(LEFT(A195,6)&amp;"*",'LEA List'!$1:$1048576,3,FALSE)</f>
        <v>NEW YORK CITY GEOGRAPHIC DISTRICT # 2</v>
      </c>
    </row>
    <row r="196" spans="1:5" x14ac:dyDescent="0.3">
      <c r="A196" t="s">
        <v>5393</v>
      </c>
      <c r="B196" t="str">
        <f t="shared" si="3"/>
        <v>320700</v>
      </c>
      <c r="C196" t="s">
        <v>5394</v>
      </c>
      <c r="D196" t="s">
        <v>39</v>
      </c>
      <c r="E196" t="str">
        <f>VLOOKUP(LEFT(A196,6)&amp;"*",'LEA List'!$1:$1048576,3,FALSE)</f>
        <v>NEW YORK CITY GEOGRAPHIC DISTRICT # 7</v>
      </c>
    </row>
    <row r="197" spans="1:5" x14ac:dyDescent="0.3">
      <c r="A197" t="s">
        <v>7532</v>
      </c>
      <c r="B197" t="str">
        <f t="shared" si="3"/>
        <v>332100</v>
      </c>
      <c r="C197" t="s">
        <v>7533</v>
      </c>
      <c r="D197" t="s">
        <v>39</v>
      </c>
      <c r="E197" t="str">
        <f>VLOOKUP(LEFT(A197,6)&amp;"*",'LEA List'!$1:$1048576,3,FALSE)</f>
        <v>NEW YORK CITY GEOGRAPHIC DISTRICT #21</v>
      </c>
    </row>
    <row r="198" spans="1:5" x14ac:dyDescent="0.3">
      <c r="A198" t="s">
        <v>6318</v>
      </c>
      <c r="B198" t="str">
        <f t="shared" si="3"/>
        <v>331300</v>
      </c>
      <c r="C198" t="s">
        <v>6319</v>
      </c>
      <c r="D198" t="s">
        <v>39</v>
      </c>
      <c r="E198" t="str">
        <f>VLOOKUP(LEFT(A198,6)&amp;"*",'LEA List'!$1:$1048576,3,FALSE)</f>
        <v>NEW YORK CITY GEOGRAPHIC DISTRICT #13</v>
      </c>
    </row>
    <row r="199" spans="1:5" x14ac:dyDescent="0.3">
      <c r="A199" t="s">
        <v>6324</v>
      </c>
      <c r="B199" t="str">
        <f t="shared" si="3"/>
        <v>331300</v>
      </c>
      <c r="C199" t="s">
        <v>6325</v>
      </c>
      <c r="D199" t="s">
        <v>39</v>
      </c>
      <c r="E199" t="str">
        <f>VLOOKUP(LEFT(A199,6)&amp;"*",'LEA List'!$1:$1048576,3,FALSE)</f>
        <v>NEW YORK CITY GEOGRAPHIC DISTRICT #13</v>
      </c>
    </row>
    <row r="200" spans="1:5" x14ac:dyDescent="0.3">
      <c r="A200" t="s">
        <v>6310</v>
      </c>
      <c r="B200" t="str">
        <f t="shared" si="3"/>
        <v>331300</v>
      </c>
      <c r="C200" t="s">
        <v>6311</v>
      </c>
      <c r="D200" t="s">
        <v>39</v>
      </c>
      <c r="E200" t="str">
        <f>VLOOKUP(LEFT(A200,6)&amp;"*",'LEA List'!$1:$1048576,3,FALSE)</f>
        <v>NEW YORK CITY GEOGRAPHIC DISTRICT #13</v>
      </c>
    </row>
    <row r="201" spans="1:5" x14ac:dyDescent="0.3">
      <c r="A201" t="s">
        <v>6650</v>
      </c>
      <c r="B201" t="str">
        <f t="shared" si="3"/>
        <v>331500</v>
      </c>
      <c r="C201" t="s">
        <v>6651</v>
      </c>
      <c r="D201" t="s">
        <v>39</v>
      </c>
      <c r="E201" t="str">
        <f>VLOOKUP(LEFT(A201,6)&amp;"*",'LEA List'!$1:$1048576,3,FALSE)</f>
        <v>NEW YORK CITY GEOGRAPHIC DISTRICT #15</v>
      </c>
    </row>
    <row r="202" spans="1:5" x14ac:dyDescent="0.3">
      <c r="A202" t="s">
        <v>6815</v>
      </c>
      <c r="B202" t="str">
        <f t="shared" si="3"/>
        <v>331700</v>
      </c>
      <c r="C202" t="s">
        <v>6816</v>
      </c>
      <c r="D202" t="s">
        <v>39</v>
      </c>
      <c r="E202" t="str">
        <f>VLOOKUP(LEFT(A202,6)&amp;"*",'LEA List'!$1:$1048576,3,FALSE)</f>
        <v>NEW YORK CITY GEOGRAPHIC DISTRICT #17</v>
      </c>
    </row>
    <row r="203" spans="1:5" x14ac:dyDescent="0.3">
      <c r="A203" t="s">
        <v>7093</v>
      </c>
      <c r="B203" t="str">
        <f t="shared" si="3"/>
        <v>331900</v>
      </c>
      <c r="C203" t="s">
        <v>7094</v>
      </c>
      <c r="D203" t="s">
        <v>39</v>
      </c>
      <c r="E203" t="str">
        <f>VLOOKUP(LEFT(A203,6)&amp;"*",'LEA List'!$1:$1048576,3,FALSE)</f>
        <v>NEW YORK CITY GEOGRAPHIC DISTRICT #19</v>
      </c>
    </row>
    <row r="204" spans="1:5" x14ac:dyDescent="0.3">
      <c r="A204" t="s">
        <v>7335</v>
      </c>
      <c r="B204" t="str">
        <f t="shared" si="3"/>
        <v>332000</v>
      </c>
      <c r="C204" t="s">
        <v>7336</v>
      </c>
      <c r="D204" t="s">
        <v>39</v>
      </c>
      <c r="E204" t="str">
        <f>VLOOKUP(LEFT(A204,6)&amp;"*",'LEA List'!$1:$1048576,3,FALSE)</f>
        <v>NEW YORK CITY GEOGRAPHIC DISTRICT #20</v>
      </c>
    </row>
    <row r="205" spans="1:5" x14ac:dyDescent="0.3">
      <c r="A205" t="s">
        <v>6322</v>
      </c>
      <c r="B205" t="str">
        <f t="shared" si="3"/>
        <v>331300</v>
      </c>
      <c r="C205" t="s">
        <v>6323</v>
      </c>
      <c r="D205" t="s">
        <v>39</v>
      </c>
      <c r="E205" t="str">
        <f>VLOOKUP(LEFT(A205,6)&amp;"*",'LEA List'!$1:$1048576,3,FALSE)</f>
        <v>NEW YORK CITY GEOGRAPHIC DISTRICT #13</v>
      </c>
    </row>
    <row r="206" spans="1:5" x14ac:dyDescent="0.3">
      <c r="A206" t="s">
        <v>4057</v>
      </c>
      <c r="B206" t="str">
        <f t="shared" si="3"/>
        <v>280515</v>
      </c>
      <c r="C206" t="s">
        <v>4058</v>
      </c>
      <c r="D206" t="s">
        <v>39</v>
      </c>
      <c r="E206" t="str">
        <f>VLOOKUP(LEFT(A206,6)&amp;"*",'LEA List'!$1:$1048576,3,FALSE)</f>
        <v>JERICHO UNION FREE SCHOOL DISTRICT</v>
      </c>
    </row>
    <row r="207" spans="1:5" x14ac:dyDescent="0.3">
      <c r="A207" t="s">
        <v>10272</v>
      </c>
      <c r="B207" t="str">
        <f t="shared" si="3"/>
        <v>471701</v>
      </c>
      <c r="C207" t="s">
        <v>10273</v>
      </c>
      <c r="D207" t="s">
        <v>39</v>
      </c>
      <c r="E207" t="str">
        <f>VLOOKUP(LEFT(A207,6)&amp;"*",'LEA List'!$1:$1048576,3,FALSE)</f>
        <v>COOPERSTOWN CENTRAL SCHOOL DISTRICT</v>
      </c>
    </row>
    <row r="208" spans="1:5" x14ac:dyDescent="0.3">
      <c r="A208" t="s">
        <v>11190</v>
      </c>
      <c r="B208" t="str">
        <f t="shared" si="3"/>
        <v>530600</v>
      </c>
      <c r="C208" t="s">
        <v>11191</v>
      </c>
      <c r="D208" t="s">
        <v>39</v>
      </c>
      <c r="E208" t="str">
        <f>VLOOKUP(LEFT(A208,6)&amp;"*",'LEA List'!$1:$1048576,3,FALSE)</f>
        <v>SCHENECTADY CITY SCHOOL DISTRICT</v>
      </c>
    </row>
    <row r="209" spans="1:5" x14ac:dyDescent="0.3">
      <c r="A209" t="s">
        <v>4765</v>
      </c>
      <c r="B209" t="str">
        <f t="shared" si="3"/>
        <v>310200</v>
      </c>
      <c r="C209" t="s">
        <v>4766</v>
      </c>
      <c r="D209" t="s">
        <v>39</v>
      </c>
      <c r="E209" t="str">
        <f>VLOOKUP(LEFT(A209,6)&amp;"*",'LEA List'!$1:$1048576,3,FALSE)</f>
        <v>NEW YORK CITY GEOGRAPHIC DISTRICT # 2</v>
      </c>
    </row>
    <row r="210" spans="1:5" x14ac:dyDescent="0.3">
      <c r="A210" t="s">
        <v>3912</v>
      </c>
      <c r="B210" t="str">
        <f t="shared" si="3"/>
        <v>280409</v>
      </c>
      <c r="C210" t="s">
        <v>3913</v>
      </c>
      <c r="D210" t="s">
        <v>39</v>
      </c>
      <c r="E210" t="str">
        <f>VLOOKUP(LEFT(A210,6)&amp;"*",'LEA List'!$1:$1048576,3,FALSE)</f>
        <v>HERRICKS UNION FREE SCHOOL DISTRICT</v>
      </c>
    </row>
    <row r="211" spans="1:5" x14ac:dyDescent="0.3">
      <c r="A211" t="s">
        <v>4767</v>
      </c>
      <c r="B211" t="str">
        <f t="shared" si="3"/>
        <v>310200</v>
      </c>
      <c r="C211" t="s">
        <v>4768</v>
      </c>
      <c r="D211" t="s">
        <v>39</v>
      </c>
      <c r="E211" t="str">
        <f>VLOOKUP(LEFT(A211,6)&amp;"*",'LEA List'!$1:$1048576,3,FALSE)</f>
        <v>NEW YORK CITY GEOGRAPHIC DISTRICT # 2</v>
      </c>
    </row>
    <row r="212" spans="1:5" x14ac:dyDescent="0.3">
      <c r="A212" t="s">
        <v>1670</v>
      </c>
      <c r="B212" t="str">
        <f t="shared" si="3"/>
        <v>140600</v>
      </c>
      <c r="C212" t="s">
        <v>1671</v>
      </c>
      <c r="D212" t="s">
        <v>39</v>
      </c>
      <c r="E212" t="str">
        <f>VLOOKUP(LEFT(A212,6)&amp;"*",'LEA List'!$1:$1048576,3,FALSE)</f>
        <v>BUFFALO CITY SCHOOL DISTRICT</v>
      </c>
    </row>
    <row r="213" spans="1:5" x14ac:dyDescent="0.3">
      <c r="A213" t="s">
        <v>1442</v>
      </c>
      <c r="B213" t="str">
        <f t="shared" si="3"/>
        <v>140201</v>
      </c>
      <c r="C213" t="s">
        <v>1443</v>
      </c>
      <c r="D213" t="s">
        <v>39</v>
      </c>
      <c r="E213" t="str">
        <f>VLOOKUP(LEFT(A213,6)&amp;"*",'LEA List'!$1:$1048576,3,FALSE)</f>
        <v>AMHERST CENTRAL SCHOOL DISTRICT</v>
      </c>
    </row>
    <row r="214" spans="1:5" x14ac:dyDescent="0.3">
      <c r="A214" t="s">
        <v>1666</v>
      </c>
      <c r="B214" t="str">
        <f t="shared" si="3"/>
        <v>140600</v>
      </c>
      <c r="C214" t="s">
        <v>1667</v>
      </c>
      <c r="D214" t="s">
        <v>39</v>
      </c>
      <c r="E214" t="str">
        <f>VLOOKUP(LEFT(A214,6)&amp;"*",'LEA List'!$1:$1048576,3,FALSE)</f>
        <v>BUFFALO CITY SCHOOL DISTRICT</v>
      </c>
    </row>
    <row r="215" spans="1:5" x14ac:dyDescent="0.3">
      <c r="A215" t="s">
        <v>1672</v>
      </c>
      <c r="B215" t="str">
        <f t="shared" si="3"/>
        <v>140600</v>
      </c>
      <c r="C215" t="s">
        <v>1673</v>
      </c>
      <c r="D215" t="s">
        <v>39</v>
      </c>
      <c r="E215" t="str">
        <f>VLOOKUP(LEFT(A215,6)&amp;"*",'LEA List'!$1:$1048576,3,FALSE)</f>
        <v>BUFFALO CITY SCHOOL DISTRICT</v>
      </c>
    </row>
    <row r="216" spans="1:5" x14ac:dyDescent="0.3">
      <c r="A216" t="s">
        <v>1899</v>
      </c>
      <c r="B216" t="str">
        <f t="shared" si="3"/>
        <v>141901</v>
      </c>
      <c r="C216" t="s">
        <v>1900</v>
      </c>
      <c r="D216" t="s">
        <v>39</v>
      </c>
      <c r="E216" t="str">
        <f>VLOOKUP(LEFT(A216,6)&amp;"*",'LEA List'!$1:$1048576,3,FALSE)</f>
        <v>LANCASTER CENTRAL SCHOOL DISTRICT</v>
      </c>
    </row>
    <row r="217" spans="1:5" x14ac:dyDescent="0.3">
      <c r="A217" t="s">
        <v>9070</v>
      </c>
      <c r="B217" t="str">
        <f t="shared" si="3"/>
        <v>353100</v>
      </c>
      <c r="C217" t="s">
        <v>9071</v>
      </c>
      <c r="D217" t="s">
        <v>39</v>
      </c>
      <c r="E217" t="str">
        <f>VLOOKUP(LEFT(A217,6)&amp;"*",'LEA List'!$1:$1048576,3,FALSE)</f>
        <v>NEW YORK CITY GEOGRAPHIC DISTRICT #31</v>
      </c>
    </row>
    <row r="218" spans="1:5" x14ac:dyDescent="0.3">
      <c r="A218" t="s">
        <v>654</v>
      </c>
      <c r="B218" t="str">
        <f t="shared" si="3"/>
        <v>060503</v>
      </c>
      <c r="C218" t="s">
        <v>655</v>
      </c>
      <c r="D218" t="s">
        <v>39</v>
      </c>
      <c r="E218" t="str">
        <f>VLOOKUP(LEFT(A218,6)&amp;"*",'LEA List'!$1:$1048576,3,FALSE)</f>
        <v>CHAUTAUQUA LAKE CENTRAL SCHOOL DISTRICT</v>
      </c>
    </row>
    <row r="219" spans="1:5" x14ac:dyDescent="0.3">
      <c r="A219" t="s">
        <v>12149</v>
      </c>
      <c r="B219" t="str">
        <f t="shared" si="3"/>
        <v>580513</v>
      </c>
      <c r="C219" t="s">
        <v>12150</v>
      </c>
      <c r="D219" t="s">
        <v>39</v>
      </c>
      <c r="E219" t="str">
        <f>VLOOKUP(LEFT(A219,6)&amp;"*",'LEA List'!$1:$1048576,3,FALSE)</f>
        <v>CENTRAL ISLIP UNION FREE SCHOOL DISTRICT</v>
      </c>
    </row>
    <row r="220" spans="1:5" x14ac:dyDescent="0.3">
      <c r="A220" t="s">
        <v>4799</v>
      </c>
      <c r="B220" t="str">
        <f t="shared" si="3"/>
        <v>310200</v>
      </c>
      <c r="C220" t="s">
        <v>4800</v>
      </c>
      <c r="D220" t="s">
        <v>39</v>
      </c>
      <c r="E220" t="str">
        <f>VLOOKUP(LEFT(A220,6)&amp;"*",'LEA List'!$1:$1048576,3,FALSE)</f>
        <v>NEW YORK CITY GEOGRAPHIC DISTRICT # 2</v>
      </c>
    </row>
    <row r="221" spans="1:5" x14ac:dyDescent="0.3">
      <c r="A221" t="s">
        <v>666</v>
      </c>
      <c r="B221" t="str">
        <f t="shared" si="3"/>
        <v>060601</v>
      </c>
      <c r="C221" t="s">
        <v>667</v>
      </c>
      <c r="D221" t="s">
        <v>39</v>
      </c>
      <c r="E221" t="str">
        <f>VLOOKUP(LEFT(A221,6)&amp;"*",'LEA List'!$1:$1048576,3,FALSE)</f>
        <v>PINE VALLEY CENTRAL SCHOOL DISTRICT (SOUTH DAYTON)</v>
      </c>
    </row>
    <row r="222" spans="1:5" x14ac:dyDescent="0.3">
      <c r="A222" t="s">
        <v>4986</v>
      </c>
      <c r="B222" t="str">
        <f t="shared" si="3"/>
        <v>310300</v>
      </c>
      <c r="C222" t="s">
        <v>4987</v>
      </c>
      <c r="D222" t="s">
        <v>39</v>
      </c>
      <c r="E222" t="str">
        <f>VLOOKUP(LEFT(A222,6)&amp;"*",'LEA List'!$1:$1048576,3,FALSE)</f>
        <v>NEW YORK CITY GEOGRAPHIC DISTRICT # 3</v>
      </c>
    </row>
    <row r="223" spans="1:5" x14ac:dyDescent="0.3">
      <c r="A223" t="s">
        <v>9731</v>
      </c>
      <c r="B223" t="str">
        <f t="shared" si="3"/>
        <v>430300</v>
      </c>
      <c r="C223" t="s">
        <v>9732</v>
      </c>
      <c r="D223" t="s">
        <v>39</v>
      </c>
      <c r="E223" t="str">
        <f>VLOOKUP(LEFT(A223,6)&amp;"*",'LEA List'!$1:$1048576,3,FALSE)</f>
        <v>CANANDAIGUA CITY SCHOOL DISTRICT</v>
      </c>
    </row>
    <row r="224" spans="1:5" x14ac:dyDescent="0.3">
      <c r="A224" t="s">
        <v>10036</v>
      </c>
      <c r="B224" t="str">
        <f t="shared" si="3"/>
        <v>441800</v>
      </c>
      <c r="C224" t="s">
        <v>10037</v>
      </c>
      <c r="D224" t="s">
        <v>39</v>
      </c>
      <c r="E224" t="str">
        <f>VLOOKUP(LEFT(A224,6)&amp;"*",'LEA List'!$1:$1048576,3,FALSE)</f>
        <v>PORT JERVIS CITY SCHOOL DISTRICT</v>
      </c>
    </row>
    <row r="225" spans="1:5" x14ac:dyDescent="0.3">
      <c r="A225" t="s">
        <v>8700</v>
      </c>
      <c r="B225" t="str">
        <f t="shared" si="3"/>
        <v>342900</v>
      </c>
      <c r="C225" t="s">
        <v>8701</v>
      </c>
      <c r="D225" t="s">
        <v>39</v>
      </c>
      <c r="E225" t="str">
        <f>VLOOKUP(LEFT(A225,6)&amp;"*",'LEA List'!$1:$1048576,3,FALSE)</f>
        <v>NEW YORK CITY GEOGRAPHIC DISTRICT #29</v>
      </c>
    </row>
    <row r="226" spans="1:5" x14ac:dyDescent="0.3">
      <c r="A226" t="s">
        <v>8692</v>
      </c>
      <c r="B226" t="str">
        <f t="shared" si="3"/>
        <v>342900</v>
      </c>
      <c r="C226" t="s">
        <v>8693</v>
      </c>
      <c r="D226" t="s">
        <v>39</v>
      </c>
      <c r="E226" t="str">
        <f>VLOOKUP(LEFT(A226,6)&amp;"*",'LEA List'!$1:$1048576,3,FALSE)</f>
        <v>NEW YORK CITY GEOGRAPHIC DISTRICT #29</v>
      </c>
    </row>
    <row r="227" spans="1:5" x14ac:dyDescent="0.3">
      <c r="A227" t="s">
        <v>6969</v>
      </c>
      <c r="B227" t="str">
        <f t="shared" si="3"/>
        <v>331800</v>
      </c>
      <c r="C227" t="s">
        <v>6970</v>
      </c>
      <c r="D227" t="s">
        <v>39</v>
      </c>
      <c r="E227" t="str">
        <f>VLOOKUP(LEFT(A227,6)&amp;"*",'LEA List'!$1:$1048576,3,FALSE)</f>
        <v>NEW YORK CITY GEOGRAPHIC DISTRICT #18</v>
      </c>
    </row>
    <row r="228" spans="1:5" x14ac:dyDescent="0.3">
      <c r="A228" t="s">
        <v>1656</v>
      </c>
      <c r="B228" t="str">
        <f t="shared" si="3"/>
        <v>140600</v>
      </c>
      <c r="C228" t="s">
        <v>1657</v>
      </c>
      <c r="D228" t="s">
        <v>39</v>
      </c>
      <c r="E228" t="str">
        <f>VLOOKUP(LEFT(A228,6)&amp;"*",'LEA List'!$1:$1048576,3,FALSE)</f>
        <v>BUFFALO CITY SCHOOL DISTRICT</v>
      </c>
    </row>
    <row r="229" spans="1:5" x14ac:dyDescent="0.3">
      <c r="A229" t="s">
        <v>1726</v>
      </c>
      <c r="B229" t="str">
        <f t="shared" si="3"/>
        <v>140707</v>
      </c>
      <c r="C229" t="s">
        <v>1727</v>
      </c>
      <c r="D229" t="s">
        <v>39</v>
      </c>
      <c r="E229" t="str">
        <f>VLOOKUP(LEFT(A229,6)&amp;"*",'LEA List'!$1:$1048576,3,FALSE)</f>
        <v>DEPEW UNION FREE SCHOOL DISTRICT</v>
      </c>
    </row>
    <row r="230" spans="1:5" x14ac:dyDescent="0.3">
      <c r="A230" t="s">
        <v>5387</v>
      </c>
      <c r="B230" t="str">
        <f t="shared" si="3"/>
        <v>320700</v>
      </c>
      <c r="C230" t="s">
        <v>5388</v>
      </c>
      <c r="D230" t="s">
        <v>39</v>
      </c>
      <c r="E230" t="str">
        <f>VLOOKUP(LEFT(A230,6)&amp;"*",'LEA List'!$1:$1048576,3,FALSE)</f>
        <v>NEW YORK CITY GEOGRAPHIC DISTRICT # 7</v>
      </c>
    </row>
    <row r="231" spans="1:5" x14ac:dyDescent="0.3">
      <c r="A231" t="s">
        <v>1420</v>
      </c>
      <c r="B231" t="str">
        <f t="shared" si="3"/>
        <v>132201</v>
      </c>
      <c r="C231" t="s">
        <v>1421</v>
      </c>
      <c r="D231" t="s">
        <v>39</v>
      </c>
      <c r="E231" t="str">
        <f>VLOOKUP(LEFT(A231,6)&amp;"*",'LEA List'!$1:$1048576,3,FALSE)</f>
        <v>MILLBROOK CENTRAL SCHOOL DISTRICT</v>
      </c>
    </row>
    <row r="232" spans="1:5" x14ac:dyDescent="0.3">
      <c r="A232" t="s">
        <v>13368</v>
      </c>
      <c r="B232" t="str">
        <f t="shared" si="3"/>
        <v>661401</v>
      </c>
      <c r="C232" t="s">
        <v>13369</v>
      </c>
      <c r="D232" t="s">
        <v>39</v>
      </c>
      <c r="E232" t="str">
        <f>VLOOKUP(LEFT(A232,6)&amp;"*",'LEA List'!$1:$1048576,3,FALSE)</f>
        <v>OSSINING UNION FREE SCHOOL DISTRICT</v>
      </c>
    </row>
    <row r="233" spans="1:5" x14ac:dyDescent="0.3">
      <c r="A233" t="s">
        <v>1971</v>
      </c>
      <c r="B233" t="str">
        <f t="shared" si="3"/>
        <v>142601</v>
      </c>
      <c r="C233" t="s">
        <v>1972</v>
      </c>
      <c r="D233" t="s">
        <v>39</v>
      </c>
      <c r="E233" t="str">
        <f>VLOOKUP(LEFT(A233,6)&amp;"*",'LEA List'!$1:$1048576,3,FALSE)</f>
        <v>KENMORE-TONAWANDA UNION FREE SCHOOL DISTRICT</v>
      </c>
    </row>
    <row r="234" spans="1:5" x14ac:dyDescent="0.3">
      <c r="A234" t="s">
        <v>6070</v>
      </c>
      <c r="B234" t="str">
        <f t="shared" si="3"/>
        <v>321100</v>
      </c>
      <c r="C234" t="s">
        <v>6071</v>
      </c>
      <c r="D234" t="s">
        <v>39</v>
      </c>
      <c r="E234" t="str">
        <f>VLOOKUP(LEFT(A234,6)&amp;"*",'LEA List'!$1:$1048576,3,FALSE)</f>
        <v>NEW YORK CITY GEOGRAPHIC DISTRICT #11</v>
      </c>
    </row>
    <row r="235" spans="1:5" x14ac:dyDescent="0.3">
      <c r="A235" t="s">
        <v>4085</v>
      </c>
      <c r="B235" t="str">
        <f t="shared" si="3"/>
        <v>280517</v>
      </c>
      <c r="C235" t="s">
        <v>4086</v>
      </c>
      <c r="D235" t="s">
        <v>39</v>
      </c>
      <c r="E235" t="str">
        <f>VLOOKUP(LEFT(A235,6)&amp;"*",'LEA List'!$1:$1048576,3,FALSE)</f>
        <v>HICKSVILLE UNION FREE SCHOOL DISTRICT</v>
      </c>
    </row>
    <row r="236" spans="1:5" x14ac:dyDescent="0.3">
      <c r="A236" t="s">
        <v>12524</v>
      </c>
      <c r="B236" t="str">
        <f t="shared" si="3"/>
        <v>610600</v>
      </c>
      <c r="C236" t="s">
        <v>12525</v>
      </c>
      <c r="D236" t="s">
        <v>39</v>
      </c>
      <c r="E236" t="str">
        <f>VLOOKUP(LEFT(A236,6)&amp;"*",'LEA List'!$1:$1048576,3,FALSE)</f>
        <v>ITHACA CITY SCHOOL DISTRICT</v>
      </c>
    </row>
    <row r="237" spans="1:5" x14ac:dyDescent="0.3">
      <c r="A237" t="s">
        <v>13700</v>
      </c>
      <c r="B237" t="str">
        <f t="shared" si="3"/>
        <v>670401</v>
      </c>
      <c r="C237" t="s">
        <v>13701</v>
      </c>
      <c r="D237" t="s">
        <v>39</v>
      </c>
      <c r="E237" t="str">
        <f>VLOOKUP(LEFT(A237,6)&amp;"*",'LEA List'!$1:$1048576,3,FALSE)</f>
        <v>LETCHWORTH CENTRAL SCHOOL DISTRICT</v>
      </c>
    </row>
    <row r="238" spans="1:5" x14ac:dyDescent="0.3">
      <c r="A238" t="s">
        <v>58</v>
      </c>
      <c r="B238" t="str">
        <f t="shared" si="3"/>
        <v>010100</v>
      </c>
      <c r="C238" t="s">
        <v>59</v>
      </c>
      <c r="D238" t="s">
        <v>39</v>
      </c>
      <c r="E238" t="str">
        <f>VLOOKUP(LEFT(A238,6)&amp;"*",'LEA List'!$1:$1048576,3,FALSE)</f>
        <v>ALBANY CITY SCHOOL DISTRICT</v>
      </c>
    </row>
    <row r="239" spans="1:5" x14ac:dyDescent="0.3">
      <c r="A239" t="s">
        <v>9702</v>
      </c>
      <c r="B239" t="str">
        <f t="shared" si="3"/>
        <v>421800</v>
      </c>
      <c r="C239" t="s">
        <v>9703</v>
      </c>
      <c r="D239" t="s">
        <v>39</v>
      </c>
      <c r="E239" t="str">
        <f>VLOOKUP(LEFT(A239,6)&amp;"*",'LEA List'!$1:$1048576,3,FALSE)</f>
        <v>SYRACUSE CITY SCHOOL DISTRICT</v>
      </c>
    </row>
    <row r="240" spans="1:5" x14ac:dyDescent="0.3">
      <c r="A240" t="s">
        <v>4666</v>
      </c>
      <c r="B240" t="str">
        <f t="shared" si="3"/>
        <v>310200</v>
      </c>
      <c r="C240" t="s">
        <v>4667</v>
      </c>
      <c r="D240" t="s">
        <v>39</v>
      </c>
      <c r="E240" t="str">
        <f>VLOOKUP(LEFT(A240,6)&amp;"*",'LEA List'!$1:$1048576,3,FALSE)</f>
        <v>NEW YORK CITY GEOGRAPHIC DISTRICT # 2</v>
      </c>
    </row>
    <row r="241" spans="1:5" x14ac:dyDescent="0.3">
      <c r="A241" t="s">
        <v>7958</v>
      </c>
      <c r="B241" t="str">
        <f t="shared" si="3"/>
        <v>342400</v>
      </c>
      <c r="C241" t="s">
        <v>7959</v>
      </c>
      <c r="D241" t="s">
        <v>39</v>
      </c>
      <c r="E241" t="str">
        <f>VLOOKUP(LEFT(A241,6)&amp;"*",'LEA List'!$1:$1048576,3,FALSE)</f>
        <v>NEW YORK CITY GEOGRAPHIC DISTRICT #24</v>
      </c>
    </row>
    <row r="242" spans="1:5" x14ac:dyDescent="0.3">
      <c r="A242" t="s">
        <v>4964</v>
      </c>
      <c r="B242" t="str">
        <f t="shared" si="3"/>
        <v>310300</v>
      </c>
      <c r="C242" t="s">
        <v>4965</v>
      </c>
      <c r="D242" t="s">
        <v>39</v>
      </c>
      <c r="E242" t="str">
        <f>VLOOKUP(LEFT(A242,6)&amp;"*",'LEA List'!$1:$1048576,3,FALSE)</f>
        <v>NEW YORK CITY GEOGRAPHIC DISTRICT # 3</v>
      </c>
    </row>
    <row r="243" spans="1:5" x14ac:dyDescent="0.3">
      <c r="A243" t="s">
        <v>4727</v>
      </c>
      <c r="B243" t="str">
        <f t="shared" si="3"/>
        <v>310200</v>
      </c>
      <c r="C243" t="s">
        <v>4728</v>
      </c>
      <c r="D243" t="s">
        <v>39</v>
      </c>
      <c r="E243" t="str">
        <f>VLOOKUP(LEFT(A243,6)&amp;"*",'LEA List'!$1:$1048576,3,FALSE)</f>
        <v>NEW YORK CITY GEOGRAPHIC DISTRICT # 2</v>
      </c>
    </row>
    <row r="244" spans="1:5" x14ac:dyDescent="0.3">
      <c r="A244" t="s">
        <v>6937</v>
      </c>
      <c r="B244" t="str">
        <f t="shared" si="3"/>
        <v>331800</v>
      </c>
      <c r="C244" t="s">
        <v>6938</v>
      </c>
      <c r="D244" t="s">
        <v>39</v>
      </c>
      <c r="E244" t="str">
        <f>VLOOKUP(LEFT(A244,6)&amp;"*",'LEA List'!$1:$1048576,3,FALSE)</f>
        <v>NEW YORK CITY GEOGRAPHIC DISTRICT #18</v>
      </c>
    </row>
    <row r="245" spans="1:5" x14ac:dyDescent="0.3">
      <c r="A245" t="s">
        <v>9165</v>
      </c>
      <c r="B245" t="str">
        <f t="shared" si="3"/>
        <v>400800</v>
      </c>
      <c r="C245" t="s">
        <v>9166</v>
      </c>
      <c r="D245" t="s">
        <v>39</v>
      </c>
      <c r="E245" t="str">
        <f>VLOOKUP(LEFT(A245,6)&amp;"*",'LEA List'!$1:$1048576,3,FALSE)</f>
        <v>NIAGARA FALLS CITY SCHOOL DISTRICT</v>
      </c>
    </row>
    <row r="246" spans="1:5" x14ac:dyDescent="0.3">
      <c r="A246" t="s">
        <v>1660</v>
      </c>
      <c r="B246" t="str">
        <f t="shared" si="3"/>
        <v>140600</v>
      </c>
      <c r="C246" t="s">
        <v>1661</v>
      </c>
      <c r="D246" t="s">
        <v>39</v>
      </c>
      <c r="E246" t="str">
        <f>VLOOKUP(LEFT(A246,6)&amp;"*",'LEA List'!$1:$1048576,3,FALSE)</f>
        <v>BUFFALO CITY SCHOOL DISTRICT</v>
      </c>
    </row>
    <row r="247" spans="1:5" x14ac:dyDescent="0.3">
      <c r="A247" t="s">
        <v>10404</v>
      </c>
      <c r="B247" t="str">
        <f t="shared" si="3"/>
        <v>490601</v>
      </c>
      <c r="C247" t="s">
        <v>10405</v>
      </c>
      <c r="D247" t="s">
        <v>39</v>
      </c>
      <c r="E247" t="str">
        <f>VLOOKUP(LEFT(A247,6)&amp;"*",'LEA List'!$1:$1048576,3,FALSE)</f>
        <v>LANSINGBURGH CENTRAL SCHOOL DISTRICT</v>
      </c>
    </row>
    <row r="248" spans="1:5" x14ac:dyDescent="0.3">
      <c r="A248" t="s">
        <v>11272</v>
      </c>
      <c r="B248" t="str">
        <f t="shared" si="3"/>
        <v>560701</v>
      </c>
      <c r="C248" t="s">
        <v>11273</v>
      </c>
      <c r="D248" t="s">
        <v>39</v>
      </c>
      <c r="E248" t="str">
        <f>VLOOKUP(LEFT(A248,6)&amp;"*",'LEA List'!$1:$1048576,3,FALSE)</f>
        <v>SENECA FALLS CENTRAL SCHOOL DISTRICT</v>
      </c>
    </row>
    <row r="249" spans="1:5" x14ac:dyDescent="0.3">
      <c r="A249" t="s">
        <v>3983</v>
      </c>
      <c r="B249" t="str">
        <f t="shared" si="3"/>
        <v>280502</v>
      </c>
      <c r="C249" t="s">
        <v>3984</v>
      </c>
      <c r="D249" t="s">
        <v>39</v>
      </c>
      <c r="E249" t="str">
        <f>VLOOKUP(LEFT(A249,6)&amp;"*",'LEA List'!$1:$1048576,3,FALSE)</f>
        <v>SYOSSET CENTRAL SCHOOL DISTRICT</v>
      </c>
    </row>
    <row r="250" spans="1:5" x14ac:dyDescent="0.3">
      <c r="A250" t="s">
        <v>68</v>
      </c>
      <c r="B250" t="str">
        <f t="shared" si="3"/>
        <v>010100</v>
      </c>
      <c r="C250" t="s">
        <v>69</v>
      </c>
      <c r="D250" t="s">
        <v>39</v>
      </c>
      <c r="E250" t="str">
        <f>VLOOKUP(LEFT(A250,6)&amp;"*",'LEA List'!$1:$1048576,3,FALSE)</f>
        <v>ALBANY CITY SCHOOL DISTRICT</v>
      </c>
    </row>
    <row r="251" spans="1:5" x14ac:dyDescent="0.3">
      <c r="A251" t="s">
        <v>12411</v>
      </c>
      <c r="B251" t="str">
        <f t="shared" si="3"/>
        <v>591401</v>
      </c>
      <c r="C251" t="s">
        <v>12412</v>
      </c>
      <c r="D251" t="s">
        <v>39</v>
      </c>
      <c r="E251" t="str">
        <f>VLOOKUP(LEFT(A251,6)&amp;"*",'LEA List'!$1:$1048576,3,FALSE)</f>
        <v>MONTICELLO CENTRAL SCHOOL DISTRICT</v>
      </c>
    </row>
    <row r="252" spans="1:5" x14ac:dyDescent="0.3">
      <c r="A252" t="s">
        <v>12586</v>
      </c>
      <c r="B252" t="str">
        <f t="shared" si="3"/>
        <v>620600</v>
      </c>
      <c r="C252" t="s">
        <v>12587</v>
      </c>
      <c r="D252" t="s">
        <v>39</v>
      </c>
      <c r="E252" t="str">
        <f>VLOOKUP(LEFT(A252,6)&amp;"*",'LEA List'!$1:$1048576,3,FALSE)</f>
        <v>KINGSTON CITY SCHOOL DISTRICT</v>
      </c>
    </row>
    <row r="253" spans="1:5" x14ac:dyDescent="0.3">
      <c r="A253" t="s">
        <v>2001</v>
      </c>
      <c r="B253" t="str">
        <f t="shared" si="3"/>
        <v>142801</v>
      </c>
      <c r="C253" t="s">
        <v>2002</v>
      </c>
      <c r="D253" t="s">
        <v>39</v>
      </c>
      <c r="E253" t="str">
        <f>VLOOKUP(LEFT(A253,6)&amp;"*",'LEA List'!$1:$1048576,3,FALSE)</f>
        <v>WEST SENECA CENTRAL SCHOOL DISTRICT</v>
      </c>
    </row>
    <row r="254" spans="1:5" x14ac:dyDescent="0.3">
      <c r="A254" t="s">
        <v>707</v>
      </c>
      <c r="B254" t="str">
        <f t="shared" si="3"/>
        <v>060800</v>
      </c>
      <c r="C254" t="s">
        <v>708</v>
      </c>
      <c r="D254" t="s">
        <v>39</v>
      </c>
      <c r="E254" t="str">
        <f>VLOOKUP(LEFT(A254,6)&amp;"*",'LEA List'!$1:$1048576,3,FALSE)</f>
        <v>DUNKIRK CITY SCHOOL DISTRICT</v>
      </c>
    </row>
    <row r="255" spans="1:5" x14ac:dyDescent="0.3">
      <c r="A255" t="s">
        <v>13459</v>
      </c>
      <c r="B255" t="str">
        <f t="shared" si="3"/>
        <v>661905</v>
      </c>
      <c r="C255" t="s">
        <v>13460</v>
      </c>
      <c r="D255" t="s">
        <v>39</v>
      </c>
      <c r="E255" t="str">
        <f>VLOOKUP(LEFT(A255,6)&amp;"*",'LEA List'!$1:$1048576,3,FALSE)</f>
        <v>BLIND BROOK-RYE UNION FREE SCHOOL DISTRICT</v>
      </c>
    </row>
    <row r="256" spans="1:5" x14ac:dyDescent="0.3">
      <c r="A256" t="s">
        <v>8212</v>
      </c>
      <c r="B256" t="str">
        <f t="shared" si="3"/>
        <v>342600</v>
      </c>
      <c r="C256" t="s">
        <v>8213</v>
      </c>
      <c r="D256" t="s">
        <v>39</v>
      </c>
      <c r="E256" t="str">
        <f>VLOOKUP(LEFT(A256,6)&amp;"*",'LEA List'!$1:$1048576,3,FALSE)</f>
        <v>NEW YORK CITY GEOGRAPHIC DISTRICT #26</v>
      </c>
    </row>
    <row r="257" spans="1:5" x14ac:dyDescent="0.3">
      <c r="A257" t="s">
        <v>9040</v>
      </c>
      <c r="B257" t="str">
        <f t="shared" si="3"/>
        <v>353100</v>
      </c>
      <c r="C257" t="s">
        <v>9041</v>
      </c>
      <c r="D257" t="s">
        <v>39</v>
      </c>
      <c r="E257" t="str">
        <f>VLOOKUP(LEFT(A257,6)&amp;"*",'LEA List'!$1:$1048576,3,FALSE)</f>
        <v>NEW YORK CITY GEOGRAPHIC DISTRICT #31</v>
      </c>
    </row>
    <row r="258" spans="1:5" x14ac:dyDescent="0.3">
      <c r="A258" t="s">
        <v>3930</v>
      </c>
      <c r="B258" t="str">
        <f t="shared" ref="B258:B321" si="4">LEFT(A258,6)</f>
        <v>280410</v>
      </c>
      <c r="C258" t="s">
        <v>3931</v>
      </c>
      <c r="D258" t="s">
        <v>39</v>
      </c>
      <c r="E258" t="str">
        <f>VLOOKUP(LEFT(A258,6)&amp;"*",'LEA List'!$1:$1048576,3,FALSE)</f>
        <v>MINEOLA UNION FREE SCHOOL DISTRICT</v>
      </c>
    </row>
    <row r="259" spans="1:5" x14ac:dyDescent="0.3">
      <c r="A259" t="s">
        <v>13012</v>
      </c>
      <c r="B259" t="str">
        <f t="shared" si="4"/>
        <v>660303</v>
      </c>
      <c r="C259" t="s">
        <v>13013</v>
      </c>
      <c r="D259" t="s">
        <v>39</v>
      </c>
      <c r="E259" t="str">
        <f>VLOOKUP(LEFT(A259,6)&amp;"*",'LEA List'!$1:$1048576,3,FALSE)</f>
        <v>BRONXVILLE UNION FREE SCHOOL DISTRICT</v>
      </c>
    </row>
    <row r="260" spans="1:5" x14ac:dyDescent="0.3">
      <c r="A260" t="s">
        <v>4769</v>
      </c>
      <c r="B260" t="str">
        <f t="shared" si="4"/>
        <v>310200</v>
      </c>
      <c r="C260" t="s">
        <v>4770</v>
      </c>
      <c r="D260" t="s">
        <v>39</v>
      </c>
      <c r="E260" t="str">
        <f>VLOOKUP(LEFT(A260,6)&amp;"*",'LEA List'!$1:$1048576,3,FALSE)</f>
        <v>NEW YORK CITY GEOGRAPHIC DISTRICT # 2</v>
      </c>
    </row>
    <row r="261" spans="1:5" x14ac:dyDescent="0.3">
      <c r="A261" t="s">
        <v>6708</v>
      </c>
      <c r="B261" t="str">
        <f t="shared" si="4"/>
        <v>331600</v>
      </c>
      <c r="C261" t="s">
        <v>6709</v>
      </c>
      <c r="D261" t="s">
        <v>39</v>
      </c>
      <c r="E261" t="str">
        <f>VLOOKUP(LEFT(A261,6)&amp;"*",'LEA List'!$1:$1048576,3,FALSE)</f>
        <v>NEW YORK CITY GEOGRAPHIC DISTRICT #16</v>
      </c>
    </row>
    <row r="262" spans="1:5" x14ac:dyDescent="0.3">
      <c r="A262" t="s">
        <v>2874</v>
      </c>
      <c r="B262" t="str">
        <f t="shared" si="4"/>
        <v>261201</v>
      </c>
      <c r="C262" t="s">
        <v>2875</v>
      </c>
      <c r="D262" t="s">
        <v>39</v>
      </c>
      <c r="E262" t="str">
        <f>VLOOKUP(LEFT(A262,6)&amp;"*",'LEA List'!$1:$1048576,3,FALSE)</f>
        <v>PENFIELD CENTRAL SCHOOL DISTRICT</v>
      </c>
    </row>
    <row r="263" spans="1:5" x14ac:dyDescent="0.3">
      <c r="A263" t="s">
        <v>12006</v>
      </c>
      <c r="B263" t="str">
        <f t="shared" si="4"/>
        <v>580503</v>
      </c>
      <c r="C263" t="s">
        <v>12007</v>
      </c>
      <c r="D263" t="s">
        <v>39</v>
      </c>
      <c r="E263" t="str">
        <f>VLOOKUP(LEFT(A263,6)&amp;"*",'LEA List'!$1:$1048576,3,FALSE)</f>
        <v>EAST ISLIP UNION FREE SCHOOL DISTRICT</v>
      </c>
    </row>
    <row r="264" spans="1:5" x14ac:dyDescent="0.3">
      <c r="A264" t="s">
        <v>1493</v>
      </c>
      <c r="B264" t="str">
        <f t="shared" si="4"/>
        <v>140203</v>
      </c>
      <c r="C264" t="s">
        <v>1494</v>
      </c>
      <c r="D264" t="s">
        <v>39</v>
      </c>
      <c r="E264" t="str">
        <f>VLOOKUP(LEFT(A264,6)&amp;"*",'LEA List'!$1:$1048576,3,FALSE)</f>
        <v>WILLIAMSVILLE CENTRAL SCHOOL DISTRICT</v>
      </c>
    </row>
    <row r="265" spans="1:5" x14ac:dyDescent="0.3">
      <c r="A265" t="s">
        <v>7314</v>
      </c>
      <c r="B265" t="str">
        <f t="shared" si="4"/>
        <v>332000</v>
      </c>
      <c r="C265" t="s">
        <v>7315</v>
      </c>
      <c r="D265" t="s">
        <v>39</v>
      </c>
      <c r="E265" t="str">
        <f>VLOOKUP(LEFT(A265,6)&amp;"*",'LEA List'!$1:$1048576,3,FALSE)</f>
        <v>NEW YORK CITY GEOGRAPHIC DISTRICT #20</v>
      </c>
    </row>
    <row r="266" spans="1:5" x14ac:dyDescent="0.3">
      <c r="A266" t="s">
        <v>3466</v>
      </c>
      <c r="B266" t="str">
        <f t="shared" si="4"/>
        <v>280213</v>
      </c>
      <c r="C266" t="s">
        <v>3467</v>
      </c>
      <c r="D266" t="s">
        <v>39</v>
      </c>
      <c r="E266" t="str">
        <f>VLOOKUP(LEFT(A266,6)&amp;"*",'LEA List'!$1:$1048576,3,FALSE)</f>
        <v>VALLEY STREAM 13 UNION FREE SCHOOL DISTRICT</v>
      </c>
    </row>
    <row r="267" spans="1:5" x14ac:dyDescent="0.3">
      <c r="A267" t="s">
        <v>10784</v>
      </c>
      <c r="B267" t="str">
        <f t="shared" si="4"/>
        <v>500402</v>
      </c>
      <c r="C267" t="s">
        <v>10785</v>
      </c>
      <c r="D267" t="s">
        <v>39</v>
      </c>
      <c r="E267" t="str">
        <f>VLOOKUP(LEFT(A267,6)&amp;"*",'LEA List'!$1:$1048576,3,FALSE)</f>
        <v>EAST RAMAPO CENTRAL SCHOOL DISTRICT (SPRING VALLEY)</v>
      </c>
    </row>
    <row r="268" spans="1:5" x14ac:dyDescent="0.3">
      <c r="A268" t="s">
        <v>855</v>
      </c>
      <c r="B268" t="str">
        <f t="shared" si="4"/>
        <v>070901</v>
      </c>
      <c r="C268" t="s">
        <v>856</v>
      </c>
      <c r="D268" t="s">
        <v>39</v>
      </c>
      <c r="E268" t="str">
        <f>VLOOKUP(LEFT(A268,6)&amp;"*",'LEA List'!$1:$1048576,3,FALSE)</f>
        <v>HORSEHEADS CENTRAL SCHOOL DISTRICT</v>
      </c>
    </row>
    <row r="269" spans="1:5" x14ac:dyDescent="0.3">
      <c r="A269" t="s">
        <v>675</v>
      </c>
      <c r="B269" t="str">
        <f t="shared" si="4"/>
        <v>060601</v>
      </c>
      <c r="C269" t="s">
        <v>676</v>
      </c>
      <c r="D269" t="s">
        <v>39</v>
      </c>
      <c r="E269" t="str">
        <f>VLOOKUP(LEFT(A269,6)&amp;"*",'LEA List'!$1:$1048576,3,FALSE)</f>
        <v>PINE VALLEY CENTRAL SCHOOL DISTRICT (SOUTH DAYTON)</v>
      </c>
    </row>
    <row r="270" spans="1:5" x14ac:dyDescent="0.3">
      <c r="A270" t="s">
        <v>4813</v>
      </c>
      <c r="B270" t="str">
        <f t="shared" si="4"/>
        <v>310200</v>
      </c>
      <c r="C270" t="s">
        <v>4814</v>
      </c>
      <c r="D270" t="s">
        <v>39</v>
      </c>
      <c r="E270" t="str">
        <f>VLOOKUP(LEFT(A270,6)&amp;"*",'LEA List'!$1:$1048576,3,FALSE)</f>
        <v>NEW YORK CITY GEOGRAPHIC DISTRICT # 2</v>
      </c>
    </row>
    <row r="271" spans="1:5" x14ac:dyDescent="0.3">
      <c r="A271" t="s">
        <v>10557</v>
      </c>
      <c r="B271" t="str">
        <f t="shared" si="4"/>
        <v>500201</v>
      </c>
      <c r="C271" t="s">
        <v>10558</v>
      </c>
      <c r="D271" t="s">
        <v>39</v>
      </c>
      <c r="E271" t="str">
        <f>VLOOKUP(LEFT(A271,6)&amp;"*",'LEA List'!$1:$1048576,3,FALSE)</f>
        <v>HAVERSTRAW-STONY POINT CSD (NORTH ROCKLAND)</v>
      </c>
    </row>
    <row r="272" spans="1:5" x14ac:dyDescent="0.3">
      <c r="A272" t="s">
        <v>4739</v>
      </c>
      <c r="B272" t="str">
        <f t="shared" si="4"/>
        <v>310200</v>
      </c>
      <c r="C272" t="s">
        <v>4740</v>
      </c>
      <c r="D272" t="s">
        <v>39</v>
      </c>
      <c r="E272" t="str">
        <f>VLOOKUP(LEFT(A272,6)&amp;"*",'LEA List'!$1:$1048576,3,FALSE)</f>
        <v>NEW YORK CITY GEOGRAPHIC DISTRICT # 2</v>
      </c>
    </row>
    <row r="273" spans="1:5" x14ac:dyDescent="0.3">
      <c r="A273" t="s">
        <v>12594</v>
      </c>
      <c r="B273" t="str">
        <f t="shared" si="4"/>
        <v>620600</v>
      </c>
      <c r="C273" t="s">
        <v>12595</v>
      </c>
      <c r="D273" t="s">
        <v>39</v>
      </c>
      <c r="E273" t="str">
        <f>VLOOKUP(LEFT(A273,6)&amp;"*",'LEA List'!$1:$1048576,3,FALSE)</f>
        <v>KINGSTON CITY SCHOOL DISTRICT</v>
      </c>
    </row>
    <row r="274" spans="1:5" x14ac:dyDescent="0.3">
      <c r="A274" t="s">
        <v>352</v>
      </c>
      <c r="B274" t="str">
        <f t="shared" si="4"/>
        <v>030701</v>
      </c>
      <c r="C274" t="s">
        <v>353</v>
      </c>
      <c r="D274" t="s">
        <v>39</v>
      </c>
      <c r="E274" t="str">
        <f>VLOOKUP(LEFT(A274,6)&amp;"*",'LEA List'!$1:$1048576,3,FALSE)</f>
        <v>CHENANGO VALLEY CENTRAL SCHOOL DISTRICT</v>
      </c>
    </row>
    <row r="275" spans="1:5" x14ac:dyDescent="0.3">
      <c r="A275" t="s">
        <v>3373</v>
      </c>
      <c r="B275" t="str">
        <f t="shared" si="4"/>
        <v>280208</v>
      </c>
      <c r="C275" t="s">
        <v>3374</v>
      </c>
      <c r="D275" t="s">
        <v>39</v>
      </c>
      <c r="E275" t="str">
        <f>VLOOKUP(LEFT(A275,6)&amp;"*",'LEA List'!$1:$1048576,3,FALSE)</f>
        <v>ROOSEVELT UNION FREE SCHOOL DISTRICT</v>
      </c>
    </row>
    <row r="276" spans="1:5" x14ac:dyDescent="0.3">
      <c r="A276" t="s">
        <v>350</v>
      </c>
      <c r="B276" t="str">
        <f t="shared" si="4"/>
        <v>030701</v>
      </c>
      <c r="C276" t="s">
        <v>351</v>
      </c>
      <c r="D276" t="s">
        <v>39</v>
      </c>
      <c r="E276" t="str">
        <f>VLOOKUP(LEFT(A276,6)&amp;"*",'LEA List'!$1:$1048576,3,FALSE)</f>
        <v>CHENANGO VALLEY CENTRAL SCHOOL DISTRICT</v>
      </c>
    </row>
    <row r="277" spans="1:5" x14ac:dyDescent="0.3">
      <c r="A277" t="s">
        <v>8678</v>
      </c>
      <c r="B277" t="str">
        <f t="shared" si="4"/>
        <v>342900</v>
      </c>
      <c r="C277" t="s">
        <v>8679</v>
      </c>
      <c r="D277" t="s">
        <v>39</v>
      </c>
      <c r="E277" t="str">
        <f>VLOOKUP(LEFT(A277,6)&amp;"*",'LEA List'!$1:$1048576,3,FALSE)</f>
        <v>NEW YORK CITY GEOGRAPHIC DISTRICT #29</v>
      </c>
    </row>
    <row r="278" spans="1:5" x14ac:dyDescent="0.3">
      <c r="A278" t="s">
        <v>9169</v>
      </c>
      <c r="B278" t="str">
        <f t="shared" si="4"/>
        <v>400800</v>
      </c>
      <c r="C278" t="s">
        <v>9170</v>
      </c>
      <c r="D278" t="s">
        <v>39</v>
      </c>
      <c r="E278" t="str">
        <f>VLOOKUP(LEFT(A278,6)&amp;"*",'LEA List'!$1:$1048576,3,FALSE)</f>
        <v>NIAGARA FALLS CITY SCHOOL DISTRICT</v>
      </c>
    </row>
    <row r="279" spans="1:5" x14ac:dyDescent="0.3">
      <c r="A279" t="s">
        <v>7964</v>
      </c>
      <c r="B279" t="str">
        <f t="shared" si="4"/>
        <v>342400</v>
      </c>
      <c r="C279" t="s">
        <v>7965</v>
      </c>
      <c r="D279" t="s">
        <v>39</v>
      </c>
      <c r="E279" t="str">
        <f>VLOOKUP(LEFT(A279,6)&amp;"*",'LEA List'!$1:$1048576,3,FALSE)</f>
        <v>NEW YORK CITY GEOGRAPHIC DISTRICT #24</v>
      </c>
    </row>
    <row r="280" spans="1:5" x14ac:dyDescent="0.3">
      <c r="A280" t="s">
        <v>1446</v>
      </c>
      <c r="B280" t="str">
        <f t="shared" si="4"/>
        <v>140201</v>
      </c>
      <c r="C280" t="s">
        <v>1447</v>
      </c>
      <c r="D280" t="s">
        <v>39</v>
      </c>
      <c r="E280" t="str">
        <f>VLOOKUP(LEFT(A280,6)&amp;"*",'LEA List'!$1:$1048576,3,FALSE)</f>
        <v>AMHERST CENTRAL SCHOOL DISTRICT</v>
      </c>
    </row>
    <row r="281" spans="1:5" x14ac:dyDescent="0.3">
      <c r="A281" t="s">
        <v>5679</v>
      </c>
      <c r="B281" t="str">
        <f t="shared" si="4"/>
        <v>320900</v>
      </c>
      <c r="C281" t="s">
        <v>1447</v>
      </c>
      <c r="D281" t="s">
        <v>39</v>
      </c>
      <c r="E281" t="str">
        <f>VLOOKUP(LEFT(A281,6)&amp;"*",'LEA List'!$1:$1048576,3,FALSE)</f>
        <v>NEW YORK CITY GEOGRAPHIC DISTRICT # 9</v>
      </c>
    </row>
    <row r="282" spans="1:5" x14ac:dyDescent="0.3">
      <c r="A282" t="s">
        <v>9185</v>
      </c>
      <c r="B282" t="str">
        <f t="shared" si="4"/>
        <v>400900</v>
      </c>
      <c r="C282" t="s">
        <v>9186</v>
      </c>
      <c r="D282" t="s">
        <v>39</v>
      </c>
      <c r="E282" t="str">
        <f>VLOOKUP(LEFT(A282,6)&amp;"*",'LEA List'!$1:$1048576,3,FALSE)</f>
        <v>NORTH TONAWANDA CITY SCHOOL DISTRICT</v>
      </c>
    </row>
    <row r="283" spans="1:5" x14ac:dyDescent="0.3">
      <c r="A283" t="s">
        <v>142</v>
      </c>
      <c r="B283" t="str">
        <f t="shared" si="4"/>
        <v>010601</v>
      </c>
      <c r="C283" t="s">
        <v>143</v>
      </c>
      <c r="D283" t="s">
        <v>39</v>
      </c>
      <c r="E283" t="str">
        <f>VLOOKUP(LEFT(A283,6)&amp;"*",'LEA List'!$1:$1048576,3,FALSE)</f>
        <v>SOUTH COLONIE CENTRAL SCHOOL DISTRICT</v>
      </c>
    </row>
    <row r="284" spans="1:5" x14ac:dyDescent="0.3">
      <c r="A284" t="s">
        <v>9481</v>
      </c>
      <c r="B284" t="str">
        <f t="shared" si="4"/>
        <v>420411</v>
      </c>
      <c r="C284" t="s">
        <v>143</v>
      </c>
      <c r="D284" t="s">
        <v>39</v>
      </c>
      <c r="E284" t="str">
        <f>VLOOKUP(LEFT(A284,6)&amp;"*",'LEA List'!$1:$1048576,3,FALSE)</f>
        <v>JAMESVILLE-DEWITT CENTRAL SCHOOL DISTRICT</v>
      </c>
    </row>
    <row r="285" spans="1:5" x14ac:dyDescent="0.3">
      <c r="A285" t="s">
        <v>1487</v>
      </c>
      <c r="B285" t="str">
        <f t="shared" si="4"/>
        <v>140203</v>
      </c>
      <c r="C285" t="s">
        <v>1488</v>
      </c>
      <c r="D285" t="s">
        <v>39</v>
      </c>
      <c r="E285" t="str">
        <f>VLOOKUP(LEFT(A285,6)&amp;"*",'LEA List'!$1:$1048576,3,FALSE)</f>
        <v>WILLIAMSVILLE CENTRAL SCHOOL DISTRICT</v>
      </c>
    </row>
    <row r="286" spans="1:5" x14ac:dyDescent="0.3">
      <c r="A286" t="s">
        <v>7708</v>
      </c>
      <c r="B286" t="str">
        <f t="shared" si="4"/>
        <v>332200</v>
      </c>
      <c r="C286" t="s">
        <v>7709</v>
      </c>
      <c r="D286" t="s">
        <v>39</v>
      </c>
      <c r="E286" t="str">
        <f>VLOOKUP(LEFT(A286,6)&amp;"*",'LEA List'!$1:$1048576,3,FALSE)</f>
        <v>NEW YORK CITY GEOGRAPHIC DISTRICT #22</v>
      </c>
    </row>
    <row r="287" spans="1:5" x14ac:dyDescent="0.3">
      <c r="A287" t="s">
        <v>9399</v>
      </c>
      <c r="B287" t="str">
        <f t="shared" si="4"/>
        <v>412902</v>
      </c>
      <c r="C287" t="s">
        <v>9400</v>
      </c>
      <c r="D287" t="s">
        <v>39</v>
      </c>
      <c r="E287" t="str">
        <f>VLOOKUP(LEFT(A287,6)&amp;"*",'LEA List'!$1:$1048576,3,FALSE)</f>
        <v>WHITESBORO CENTRAL SCHOOL DISTRICT</v>
      </c>
    </row>
    <row r="288" spans="1:5" x14ac:dyDescent="0.3">
      <c r="A288" t="s">
        <v>8407</v>
      </c>
      <c r="B288" t="str">
        <f t="shared" si="4"/>
        <v>342700</v>
      </c>
      <c r="C288" t="s">
        <v>8408</v>
      </c>
      <c r="D288" t="s">
        <v>39</v>
      </c>
      <c r="E288" t="str">
        <f>VLOOKUP(LEFT(A288,6)&amp;"*",'LEA List'!$1:$1048576,3,FALSE)</f>
        <v>NEW YORK CITY GEOGRAPHIC DISTRICT #27</v>
      </c>
    </row>
    <row r="289" spans="1:5" x14ac:dyDescent="0.3">
      <c r="A289" t="s">
        <v>4809</v>
      </c>
      <c r="B289" t="str">
        <f t="shared" si="4"/>
        <v>310200</v>
      </c>
      <c r="C289" t="s">
        <v>4810</v>
      </c>
      <c r="D289" t="s">
        <v>39</v>
      </c>
      <c r="E289" t="str">
        <f>VLOOKUP(LEFT(A289,6)&amp;"*",'LEA List'!$1:$1048576,3,FALSE)</f>
        <v>NEW YORK CITY GEOGRAPHIC DISTRICT # 2</v>
      </c>
    </row>
    <row r="290" spans="1:5" x14ac:dyDescent="0.3">
      <c r="A290" t="s">
        <v>4771</v>
      </c>
      <c r="B290" t="str">
        <f t="shared" si="4"/>
        <v>310200</v>
      </c>
      <c r="C290" t="s">
        <v>4772</v>
      </c>
      <c r="D290" t="s">
        <v>39</v>
      </c>
      <c r="E290" t="str">
        <f>VLOOKUP(LEFT(A290,6)&amp;"*",'LEA List'!$1:$1048576,3,FALSE)</f>
        <v>NEW YORK CITY GEOGRAPHIC DISTRICT # 2</v>
      </c>
    </row>
    <row r="291" spans="1:5" x14ac:dyDescent="0.3">
      <c r="A291" t="s">
        <v>6078</v>
      </c>
      <c r="B291" t="str">
        <f t="shared" si="4"/>
        <v>321100</v>
      </c>
      <c r="C291" t="s">
        <v>6079</v>
      </c>
      <c r="D291" t="s">
        <v>39</v>
      </c>
      <c r="E291" t="str">
        <f>VLOOKUP(LEFT(A291,6)&amp;"*",'LEA List'!$1:$1048576,3,FALSE)</f>
        <v>NEW YORK CITY GEOGRAPHIC DISTRICT #11</v>
      </c>
    </row>
    <row r="292" spans="1:5" x14ac:dyDescent="0.3">
      <c r="A292" t="s">
        <v>6312</v>
      </c>
      <c r="B292" t="str">
        <f t="shared" si="4"/>
        <v>331300</v>
      </c>
      <c r="C292" t="s">
        <v>6313</v>
      </c>
      <c r="D292" t="s">
        <v>39</v>
      </c>
      <c r="E292" t="str">
        <f>VLOOKUP(LEFT(A292,6)&amp;"*",'LEA List'!$1:$1048576,3,FALSE)</f>
        <v>NEW YORK CITY GEOGRAPHIC DISTRICT #13</v>
      </c>
    </row>
    <row r="293" spans="1:5" x14ac:dyDescent="0.3">
      <c r="A293" t="s">
        <v>793</v>
      </c>
      <c r="B293" t="str">
        <f t="shared" si="4"/>
        <v>062601</v>
      </c>
      <c r="C293" t="s">
        <v>794</v>
      </c>
      <c r="D293" t="s">
        <v>39</v>
      </c>
      <c r="E293" t="str">
        <f>VLOOKUP(LEFT(A293,6)&amp;"*",'LEA List'!$1:$1048576,3,FALSE)</f>
        <v>SHERMAN CENTRAL SCHOOL DISTRICT</v>
      </c>
    </row>
    <row r="294" spans="1:5" x14ac:dyDescent="0.3">
      <c r="A294" t="s">
        <v>12233</v>
      </c>
      <c r="B294" t="str">
        <f t="shared" si="4"/>
        <v>580801</v>
      </c>
      <c r="C294" t="s">
        <v>12234</v>
      </c>
      <c r="D294" t="s">
        <v>39</v>
      </c>
      <c r="E294" t="str">
        <f>VLOOKUP(LEFT(A294,6)&amp;"*",'LEA List'!$1:$1048576,3,FALSE)</f>
        <v>SMITHTOWN CENTRAL SCHOOL DISTRICT</v>
      </c>
    </row>
    <row r="295" spans="1:5" x14ac:dyDescent="0.3">
      <c r="A295" t="s">
        <v>689</v>
      </c>
      <c r="B295" t="str">
        <f t="shared" si="4"/>
        <v>060701</v>
      </c>
      <c r="C295" t="s">
        <v>690</v>
      </c>
      <c r="D295" t="s">
        <v>39</v>
      </c>
      <c r="E295" t="str">
        <f>VLOOKUP(LEFT(A295,6)&amp;"*",'LEA List'!$1:$1048576,3,FALSE)</f>
        <v>CLYMER CENTRAL SCHOOL DISTRICT</v>
      </c>
    </row>
    <row r="296" spans="1:5" x14ac:dyDescent="0.3">
      <c r="A296" t="s">
        <v>4988</v>
      </c>
      <c r="B296" t="str">
        <f t="shared" si="4"/>
        <v>310300</v>
      </c>
      <c r="C296" t="s">
        <v>4989</v>
      </c>
      <c r="D296" t="s">
        <v>39</v>
      </c>
      <c r="E296" t="str">
        <f>VLOOKUP(LEFT(A296,6)&amp;"*",'LEA List'!$1:$1048576,3,FALSE)</f>
        <v>NEW YORK CITY GEOGRAPHIC DISTRICT # 3</v>
      </c>
    </row>
    <row r="297" spans="1:5" x14ac:dyDescent="0.3">
      <c r="A297" t="s">
        <v>4990</v>
      </c>
      <c r="B297" t="str">
        <f t="shared" si="4"/>
        <v>310300</v>
      </c>
      <c r="C297" t="s">
        <v>4991</v>
      </c>
      <c r="D297" t="s">
        <v>39</v>
      </c>
      <c r="E297" t="str">
        <f>VLOOKUP(LEFT(A297,6)&amp;"*",'LEA List'!$1:$1048576,3,FALSE)</f>
        <v>NEW YORK CITY GEOGRAPHIC DISTRICT # 3</v>
      </c>
    </row>
    <row r="298" spans="1:5" x14ac:dyDescent="0.3">
      <c r="A298" t="s">
        <v>3377</v>
      </c>
      <c r="B298" t="str">
        <f t="shared" si="4"/>
        <v>280208</v>
      </c>
      <c r="C298" t="s">
        <v>3378</v>
      </c>
      <c r="D298" t="s">
        <v>39</v>
      </c>
      <c r="E298" t="str">
        <f>VLOOKUP(LEFT(A298,6)&amp;"*",'LEA List'!$1:$1048576,3,FALSE)</f>
        <v>ROOSEVELT UNION FREE SCHOOL DISTRICT</v>
      </c>
    </row>
    <row r="299" spans="1:5" x14ac:dyDescent="0.3">
      <c r="A299" t="s">
        <v>10794</v>
      </c>
      <c r="B299" t="str">
        <f t="shared" si="4"/>
        <v>500402</v>
      </c>
      <c r="C299" t="s">
        <v>10795</v>
      </c>
      <c r="D299" t="s">
        <v>39</v>
      </c>
      <c r="E299" t="str">
        <f>VLOOKUP(LEFT(A299,6)&amp;"*",'LEA List'!$1:$1048576,3,FALSE)</f>
        <v>EAST RAMAPO CENTRAL SCHOOL DISTRICT (SPRING VALLEY)</v>
      </c>
    </row>
    <row r="300" spans="1:5" x14ac:dyDescent="0.3">
      <c r="A300" t="s">
        <v>10709</v>
      </c>
      <c r="B300" t="str">
        <f t="shared" si="4"/>
        <v>500402</v>
      </c>
      <c r="C300" t="s">
        <v>10710</v>
      </c>
      <c r="D300" t="s">
        <v>39</v>
      </c>
      <c r="E300" t="str">
        <f>VLOOKUP(LEFT(A300,6)&amp;"*",'LEA List'!$1:$1048576,3,FALSE)</f>
        <v>EAST RAMAPO CENTRAL SCHOOL DISTRICT (SPRING VALLEY)</v>
      </c>
    </row>
    <row r="301" spans="1:5" x14ac:dyDescent="0.3">
      <c r="A301" t="s">
        <v>10742</v>
      </c>
      <c r="B301" t="str">
        <f t="shared" si="4"/>
        <v>500402</v>
      </c>
      <c r="C301" t="s">
        <v>10743</v>
      </c>
      <c r="D301" t="s">
        <v>39</v>
      </c>
      <c r="E301" t="str">
        <f>VLOOKUP(LEFT(A301,6)&amp;"*",'LEA List'!$1:$1048576,3,FALSE)</f>
        <v>EAST RAMAPO CENTRAL SCHOOL DISTRICT (SPRING VALLEY)</v>
      </c>
    </row>
    <row r="302" spans="1:5" x14ac:dyDescent="0.3">
      <c r="A302" t="s">
        <v>6490</v>
      </c>
      <c r="B302" t="str">
        <f t="shared" si="4"/>
        <v>331400</v>
      </c>
      <c r="C302" t="s">
        <v>6491</v>
      </c>
      <c r="D302" t="s">
        <v>39</v>
      </c>
      <c r="E302" t="str">
        <f>VLOOKUP(LEFT(A302,6)&amp;"*",'LEA List'!$1:$1048576,3,FALSE)</f>
        <v>NEW YORK CITY GEOGRAPHIC DISTRICT #14</v>
      </c>
    </row>
    <row r="303" spans="1:5" x14ac:dyDescent="0.3">
      <c r="A303" t="s">
        <v>10629</v>
      </c>
      <c r="B303" t="str">
        <f t="shared" si="4"/>
        <v>500401</v>
      </c>
      <c r="C303" t="s">
        <v>10630</v>
      </c>
      <c r="D303" t="s">
        <v>39</v>
      </c>
      <c r="E303" t="str">
        <f>VLOOKUP(LEFT(A303,6)&amp;"*",'LEA List'!$1:$1048576,3,FALSE)</f>
        <v>RAMAPO CENTRAL SCHOOL DISTRICT (SUFFERN)</v>
      </c>
    </row>
    <row r="304" spans="1:5" x14ac:dyDescent="0.3">
      <c r="A304" t="s">
        <v>10617</v>
      </c>
      <c r="B304" t="str">
        <f t="shared" si="4"/>
        <v>500401</v>
      </c>
      <c r="C304" t="s">
        <v>10618</v>
      </c>
      <c r="D304" t="s">
        <v>39</v>
      </c>
      <c r="E304" t="str">
        <f>VLOOKUP(LEFT(A304,6)&amp;"*",'LEA List'!$1:$1048576,3,FALSE)</f>
        <v>RAMAPO CENTRAL SCHOOL DISTRICT (SUFFERN)</v>
      </c>
    </row>
    <row r="305" spans="1:5" x14ac:dyDescent="0.3">
      <c r="A305" t="s">
        <v>10772</v>
      </c>
      <c r="B305" t="str">
        <f t="shared" si="4"/>
        <v>500402</v>
      </c>
      <c r="C305" t="s">
        <v>10773</v>
      </c>
      <c r="D305" t="s">
        <v>39</v>
      </c>
      <c r="E305" t="str">
        <f>VLOOKUP(LEFT(A305,6)&amp;"*",'LEA List'!$1:$1048576,3,FALSE)</f>
        <v>EAST RAMAPO CENTRAL SCHOOL DISTRICT (SPRING VALLEY)</v>
      </c>
    </row>
    <row r="306" spans="1:5" x14ac:dyDescent="0.3">
      <c r="A306" t="s">
        <v>10792</v>
      </c>
      <c r="B306" t="str">
        <f t="shared" si="4"/>
        <v>500402</v>
      </c>
      <c r="C306" t="s">
        <v>10793</v>
      </c>
      <c r="D306" t="s">
        <v>39</v>
      </c>
      <c r="E306" t="str">
        <f>VLOOKUP(LEFT(A306,6)&amp;"*",'LEA List'!$1:$1048576,3,FALSE)</f>
        <v>EAST RAMAPO CENTRAL SCHOOL DISTRICT (SPRING VALLEY)</v>
      </c>
    </row>
    <row r="307" spans="1:5" x14ac:dyDescent="0.3">
      <c r="A307" t="s">
        <v>9937</v>
      </c>
      <c r="B307" t="str">
        <f t="shared" si="4"/>
        <v>441201</v>
      </c>
      <c r="C307" t="s">
        <v>9938</v>
      </c>
      <c r="D307" t="s">
        <v>39</v>
      </c>
      <c r="E307" t="str">
        <f>VLOOKUP(LEFT(A307,6)&amp;"*",'LEA List'!$1:$1048576,3,FALSE)</f>
        <v>MONROE-WOODBURY CENTRAL SCHOOL DISTRICT</v>
      </c>
    </row>
    <row r="308" spans="1:5" x14ac:dyDescent="0.3">
      <c r="A308" t="s">
        <v>7458</v>
      </c>
      <c r="B308" t="str">
        <f t="shared" si="4"/>
        <v>332100</v>
      </c>
      <c r="C308" t="s">
        <v>7459</v>
      </c>
      <c r="D308" t="s">
        <v>39</v>
      </c>
      <c r="E308" t="str">
        <f>VLOOKUP(LEFT(A308,6)&amp;"*",'LEA List'!$1:$1048576,3,FALSE)</f>
        <v>NEW YORK CITY GEOGRAPHIC DISTRICT #21</v>
      </c>
    </row>
    <row r="309" spans="1:5" x14ac:dyDescent="0.3">
      <c r="A309" t="s">
        <v>7219</v>
      </c>
      <c r="B309" t="str">
        <f t="shared" si="4"/>
        <v>332000</v>
      </c>
      <c r="C309" t="s">
        <v>7220</v>
      </c>
      <c r="D309" t="s">
        <v>39</v>
      </c>
      <c r="E309" t="str">
        <f>VLOOKUP(LEFT(A309,6)&amp;"*",'LEA List'!$1:$1048576,3,FALSE)</f>
        <v>NEW YORK CITY GEOGRAPHIC DISTRICT #20</v>
      </c>
    </row>
    <row r="310" spans="1:5" x14ac:dyDescent="0.3">
      <c r="A310" t="s">
        <v>10713</v>
      </c>
      <c r="B310" t="str">
        <f t="shared" si="4"/>
        <v>500402</v>
      </c>
      <c r="C310" t="s">
        <v>10714</v>
      </c>
      <c r="D310" t="s">
        <v>39</v>
      </c>
      <c r="E310" t="str">
        <f>VLOOKUP(LEFT(A310,6)&amp;"*",'LEA List'!$1:$1048576,3,FALSE)</f>
        <v>EAST RAMAPO CENTRAL SCHOOL DISTRICT (SPRING VALLEY)</v>
      </c>
    </row>
    <row r="311" spans="1:5" x14ac:dyDescent="0.3">
      <c r="A311" t="s">
        <v>7464</v>
      </c>
      <c r="B311" t="str">
        <f t="shared" si="4"/>
        <v>332100</v>
      </c>
      <c r="C311" t="s">
        <v>7465</v>
      </c>
      <c r="D311" t="s">
        <v>39</v>
      </c>
      <c r="E311" t="str">
        <f>VLOOKUP(LEFT(A311,6)&amp;"*",'LEA List'!$1:$1048576,3,FALSE)</f>
        <v>NEW YORK CITY GEOGRAPHIC DISTRICT #21</v>
      </c>
    </row>
    <row r="312" spans="1:5" x14ac:dyDescent="0.3">
      <c r="A312" t="s">
        <v>6444</v>
      </c>
      <c r="B312" t="str">
        <f t="shared" si="4"/>
        <v>331400</v>
      </c>
      <c r="C312" t="s">
        <v>6445</v>
      </c>
      <c r="D312" t="s">
        <v>39</v>
      </c>
      <c r="E312" t="str">
        <f>VLOOKUP(LEFT(A312,6)&amp;"*",'LEA List'!$1:$1048576,3,FALSE)</f>
        <v>NEW YORK CITY GEOGRAPHIC DISTRICT #14</v>
      </c>
    </row>
    <row r="313" spans="1:5" x14ac:dyDescent="0.3">
      <c r="A313" t="s">
        <v>6452</v>
      </c>
      <c r="B313" t="str">
        <f t="shared" si="4"/>
        <v>331400</v>
      </c>
      <c r="C313" t="s">
        <v>6453</v>
      </c>
      <c r="D313" t="s">
        <v>39</v>
      </c>
      <c r="E313" t="str">
        <f>VLOOKUP(LEFT(A313,6)&amp;"*",'LEA List'!$1:$1048576,3,FALSE)</f>
        <v>NEW YORK CITY GEOGRAPHIC DISTRICT #14</v>
      </c>
    </row>
    <row r="314" spans="1:5" x14ac:dyDescent="0.3">
      <c r="A314" t="s">
        <v>7648</v>
      </c>
      <c r="B314" t="str">
        <f t="shared" si="4"/>
        <v>332200</v>
      </c>
      <c r="C314" t="s">
        <v>7649</v>
      </c>
      <c r="D314" t="s">
        <v>39</v>
      </c>
      <c r="E314" t="str">
        <f>VLOOKUP(LEFT(A314,6)&amp;"*",'LEA List'!$1:$1048576,3,FALSE)</f>
        <v>NEW YORK CITY GEOGRAPHIC DISTRICT #22</v>
      </c>
    </row>
    <row r="315" spans="1:5" x14ac:dyDescent="0.3">
      <c r="A315" t="s">
        <v>7231</v>
      </c>
      <c r="B315" t="str">
        <f t="shared" si="4"/>
        <v>332000</v>
      </c>
      <c r="C315" t="s">
        <v>7232</v>
      </c>
      <c r="D315" t="s">
        <v>39</v>
      </c>
      <c r="E315" t="str">
        <f>VLOOKUP(LEFT(A315,6)&amp;"*",'LEA List'!$1:$1048576,3,FALSE)</f>
        <v>NEW YORK CITY GEOGRAPHIC DISTRICT #20</v>
      </c>
    </row>
    <row r="316" spans="1:5" x14ac:dyDescent="0.3">
      <c r="A316" t="s">
        <v>7243</v>
      </c>
      <c r="B316" t="str">
        <f t="shared" si="4"/>
        <v>332000</v>
      </c>
      <c r="C316" t="s">
        <v>7232</v>
      </c>
      <c r="D316" t="s">
        <v>39</v>
      </c>
      <c r="E316" t="str">
        <f>VLOOKUP(LEFT(A316,6)&amp;"*",'LEA List'!$1:$1048576,3,FALSE)</f>
        <v>NEW YORK CITY GEOGRAPHIC DISTRICT #20</v>
      </c>
    </row>
    <row r="317" spans="1:5" x14ac:dyDescent="0.3">
      <c r="A317" t="s">
        <v>7262</v>
      </c>
      <c r="B317" t="str">
        <f t="shared" si="4"/>
        <v>332000</v>
      </c>
      <c r="C317" t="s">
        <v>7232</v>
      </c>
      <c r="D317" t="s">
        <v>39</v>
      </c>
      <c r="E317" t="str">
        <f>VLOOKUP(LEFT(A317,6)&amp;"*",'LEA List'!$1:$1048576,3,FALSE)</f>
        <v>NEW YORK CITY GEOGRAPHIC DISTRICT #20</v>
      </c>
    </row>
    <row r="318" spans="1:5" x14ac:dyDescent="0.3">
      <c r="A318" t="s">
        <v>10687</v>
      </c>
      <c r="B318" t="str">
        <f t="shared" si="4"/>
        <v>500402</v>
      </c>
      <c r="C318" t="s">
        <v>10688</v>
      </c>
      <c r="D318" t="s">
        <v>39</v>
      </c>
      <c r="E318" t="str">
        <f>VLOOKUP(LEFT(A318,6)&amp;"*",'LEA List'!$1:$1048576,3,FALSE)</f>
        <v>EAST RAMAPO CENTRAL SCHOOL DISTRICT (SPRING VALLEY)</v>
      </c>
    </row>
    <row r="319" spans="1:5" x14ac:dyDescent="0.3">
      <c r="A319" t="s">
        <v>10619</v>
      </c>
      <c r="B319" t="str">
        <f t="shared" si="4"/>
        <v>500401</v>
      </c>
      <c r="C319" t="s">
        <v>10620</v>
      </c>
      <c r="D319" t="s">
        <v>39</v>
      </c>
      <c r="E319" t="str">
        <f>VLOOKUP(LEFT(A319,6)&amp;"*",'LEA List'!$1:$1048576,3,FALSE)</f>
        <v>RAMAPO CENTRAL SCHOOL DISTRICT (SUFFERN)</v>
      </c>
    </row>
    <row r="320" spans="1:5" x14ac:dyDescent="0.3">
      <c r="A320" t="s">
        <v>7700</v>
      </c>
      <c r="B320" t="str">
        <f t="shared" si="4"/>
        <v>332200</v>
      </c>
      <c r="C320" t="s">
        <v>7701</v>
      </c>
      <c r="D320" t="s">
        <v>39</v>
      </c>
      <c r="E320" t="str">
        <f>VLOOKUP(LEFT(A320,6)&amp;"*",'LEA List'!$1:$1048576,3,FALSE)</f>
        <v>NEW YORK CITY GEOGRAPHIC DISTRICT #22</v>
      </c>
    </row>
    <row r="321" spans="1:5" x14ac:dyDescent="0.3">
      <c r="A321" t="s">
        <v>7211</v>
      </c>
      <c r="B321" t="str">
        <f t="shared" si="4"/>
        <v>332000</v>
      </c>
      <c r="C321" t="s">
        <v>7212</v>
      </c>
      <c r="D321" t="s">
        <v>39</v>
      </c>
      <c r="E321" t="str">
        <f>VLOOKUP(LEFT(A321,6)&amp;"*",'LEA List'!$1:$1048576,3,FALSE)</f>
        <v>NEW YORK CITY GEOGRAPHIC DISTRICT #20</v>
      </c>
    </row>
    <row r="322" spans="1:5" x14ac:dyDescent="0.3">
      <c r="A322" t="s">
        <v>7316</v>
      </c>
      <c r="B322" t="str">
        <f t="shared" ref="B322:B385" si="5">LEFT(A322,6)</f>
        <v>332000</v>
      </c>
      <c r="C322" t="s">
        <v>7317</v>
      </c>
      <c r="D322" t="s">
        <v>39</v>
      </c>
      <c r="E322" t="str">
        <f>VLOOKUP(LEFT(A322,6)&amp;"*",'LEA List'!$1:$1048576,3,FALSE)</f>
        <v>NEW YORK CITY GEOGRAPHIC DISTRICT #20</v>
      </c>
    </row>
    <row r="323" spans="1:5" x14ac:dyDescent="0.3">
      <c r="A323" t="s">
        <v>10681</v>
      </c>
      <c r="B323" t="str">
        <f t="shared" si="5"/>
        <v>500402</v>
      </c>
      <c r="C323" t="s">
        <v>10682</v>
      </c>
      <c r="D323" t="s">
        <v>39</v>
      </c>
      <c r="E323" t="str">
        <f>VLOOKUP(LEFT(A323,6)&amp;"*",'LEA List'!$1:$1048576,3,FALSE)</f>
        <v>EAST RAMAPO CENTRAL SCHOOL DISTRICT (SPRING VALLEY)</v>
      </c>
    </row>
    <row r="324" spans="1:5" x14ac:dyDescent="0.3">
      <c r="A324" t="s">
        <v>10697</v>
      </c>
      <c r="B324" t="str">
        <f t="shared" si="5"/>
        <v>500402</v>
      </c>
      <c r="C324" t="s">
        <v>10698</v>
      </c>
      <c r="D324" t="s">
        <v>39</v>
      </c>
      <c r="E324" t="str">
        <f>VLOOKUP(LEFT(A324,6)&amp;"*",'LEA List'!$1:$1048576,3,FALSE)</f>
        <v>EAST RAMAPO CENTRAL SCHOOL DISTRICT (SPRING VALLEY)</v>
      </c>
    </row>
    <row r="325" spans="1:5" x14ac:dyDescent="0.3">
      <c r="A325" t="s">
        <v>10022</v>
      </c>
      <c r="B325" t="str">
        <f t="shared" si="5"/>
        <v>441600</v>
      </c>
      <c r="C325" t="s">
        <v>10023</v>
      </c>
      <c r="D325" t="s">
        <v>39</v>
      </c>
      <c r="E325" t="str">
        <f>VLOOKUP(LEFT(A325,6)&amp;"*",'LEA List'!$1:$1048576,3,FALSE)</f>
        <v>NEWBURGH CITY SCHOOL DISTRICT</v>
      </c>
    </row>
    <row r="326" spans="1:5" x14ac:dyDescent="0.3">
      <c r="A326" t="s">
        <v>10780</v>
      </c>
      <c r="B326" t="str">
        <f t="shared" si="5"/>
        <v>500402</v>
      </c>
      <c r="C326" t="s">
        <v>10781</v>
      </c>
      <c r="D326" t="s">
        <v>39</v>
      </c>
      <c r="E326" t="str">
        <f>VLOOKUP(LEFT(A326,6)&amp;"*",'LEA List'!$1:$1048576,3,FALSE)</f>
        <v>EAST RAMAPO CENTRAL SCHOOL DISTRICT (SPRING VALLEY)</v>
      </c>
    </row>
    <row r="327" spans="1:5" x14ac:dyDescent="0.3">
      <c r="A327" t="s">
        <v>6819</v>
      </c>
      <c r="B327" t="str">
        <f t="shared" si="5"/>
        <v>331700</v>
      </c>
      <c r="C327" t="s">
        <v>6820</v>
      </c>
      <c r="D327" t="s">
        <v>39</v>
      </c>
      <c r="E327" t="str">
        <f>VLOOKUP(LEFT(A327,6)&amp;"*",'LEA List'!$1:$1048576,3,FALSE)</f>
        <v>NEW YORK CITY GEOGRAPHIC DISTRICT #17</v>
      </c>
    </row>
    <row r="328" spans="1:5" x14ac:dyDescent="0.3">
      <c r="A328" t="s">
        <v>7500</v>
      </c>
      <c r="B328" t="str">
        <f t="shared" si="5"/>
        <v>332100</v>
      </c>
      <c r="C328" t="s">
        <v>7501</v>
      </c>
      <c r="D328" t="s">
        <v>39</v>
      </c>
      <c r="E328" t="str">
        <f>VLOOKUP(LEFT(A328,6)&amp;"*",'LEA List'!$1:$1048576,3,FALSE)</f>
        <v>NEW YORK CITY GEOGRAPHIC DISTRICT #21</v>
      </c>
    </row>
    <row r="329" spans="1:5" x14ac:dyDescent="0.3">
      <c r="A329" t="s">
        <v>10756</v>
      </c>
      <c r="B329" t="str">
        <f t="shared" si="5"/>
        <v>500402</v>
      </c>
      <c r="C329" t="s">
        <v>10757</v>
      </c>
      <c r="D329" t="s">
        <v>39</v>
      </c>
      <c r="E329" t="str">
        <f>VLOOKUP(LEFT(A329,6)&amp;"*",'LEA List'!$1:$1048576,3,FALSE)</f>
        <v>EAST RAMAPO CENTRAL SCHOOL DISTRICT (SPRING VALLEY)</v>
      </c>
    </row>
    <row r="330" spans="1:5" x14ac:dyDescent="0.3">
      <c r="A330" t="s">
        <v>7662</v>
      </c>
      <c r="B330" t="str">
        <f t="shared" si="5"/>
        <v>332200</v>
      </c>
      <c r="C330" t="s">
        <v>7663</v>
      </c>
      <c r="D330" t="s">
        <v>39</v>
      </c>
      <c r="E330" t="str">
        <f>VLOOKUP(LEFT(A330,6)&amp;"*",'LEA List'!$1:$1048576,3,FALSE)</f>
        <v>NEW YORK CITY GEOGRAPHIC DISTRICT #22</v>
      </c>
    </row>
    <row r="331" spans="1:5" x14ac:dyDescent="0.3">
      <c r="A331" t="s">
        <v>10671</v>
      </c>
      <c r="B331" t="str">
        <f t="shared" si="5"/>
        <v>500402</v>
      </c>
      <c r="C331" t="s">
        <v>10672</v>
      </c>
      <c r="D331" t="s">
        <v>39</v>
      </c>
      <c r="E331" t="str">
        <f>VLOOKUP(LEFT(A331,6)&amp;"*",'LEA List'!$1:$1048576,3,FALSE)</f>
        <v>EAST RAMAPO CENTRAL SCHOOL DISTRICT (SPRING VALLEY)</v>
      </c>
    </row>
    <row r="332" spans="1:5" x14ac:dyDescent="0.3">
      <c r="A332" t="s">
        <v>10715</v>
      </c>
      <c r="B332" t="str">
        <f t="shared" si="5"/>
        <v>500402</v>
      </c>
      <c r="C332" t="s">
        <v>10716</v>
      </c>
      <c r="D332" t="s">
        <v>39</v>
      </c>
      <c r="E332" t="str">
        <f>VLOOKUP(LEFT(A332,6)&amp;"*",'LEA List'!$1:$1048576,3,FALSE)</f>
        <v>EAST RAMAPO CENTRAL SCHOOL DISTRICT (SPRING VALLEY)</v>
      </c>
    </row>
    <row r="333" spans="1:5" x14ac:dyDescent="0.3">
      <c r="A333" t="s">
        <v>7229</v>
      </c>
      <c r="B333" t="str">
        <f t="shared" si="5"/>
        <v>332000</v>
      </c>
      <c r="C333" t="s">
        <v>7230</v>
      </c>
      <c r="D333" t="s">
        <v>39</v>
      </c>
      <c r="E333" t="str">
        <f>VLOOKUP(LEFT(A333,6)&amp;"*",'LEA List'!$1:$1048576,3,FALSE)</f>
        <v>NEW YORK CITY GEOGRAPHIC DISTRICT #20</v>
      </c>
    </row>
    <row r="334" spans="1:5" x14ac:dyDescent="0.3">
      <c r="A334" t="s">
        <v>10669</v>
      </c>
      <c r="B334" t="str">
        <f t="shared" si="5"/>
        <v>500402</v>
      </c>
      <c r="C334" t="s">
        <v>10670</v>
      </c>
      <c r="D334" t="s">
        <v>39</v>
      </c>
      <c r="E334" t="str">
        <f>VLOOKUP(LEFT(A334,6)&amp;"*",'LEA List'!$1:$1048576,3,FALSE)</f>
        <v>EAST RAMAPO CENTRAL SCHOOL DISTRICT (SPRING VALLEY)</v>
      </c>
    </row>
    <row r="335" spans="1:5" x14ac:dyDescent="0.3">
      <c r="A335" t="s">
        <v>10693</v>
      </c>
      <c r="B335" t="str">
        <f t="shared" si="5"/>
        <v>500402</v>
      </c>
      <c r="C335" t="s">
        <v>10694</v>
      </c>
      <c r="D335" t="s">
        <v>39</v>
      </c>
      <c r="E335" t="str">
        <f>VLOOKUP(LEFT(A335,6)&amp;"*",'LEA List'!$1:$1048576,3,FALSE)</f>
        <v>EAST RAMAPO CENTRAL SCHOOL DISTRICT (SPRING VALLEY)</v>
      </c>
    </row>
    <row r="336" spans="1:5" x14ac:dyDescent="0.3">
      <c r="A336" t="s">
        <v>10695</v>
      </c>
      <c r="B336" t="str">
        <f t="shared" si="5"/>
        <v>500402</v>
      </c>
      <c r="C336" t="s">
        <v>10696</v>
      </c>
      <c r="D336" t="s">
        <v>39</v>
      </c>
      <c r="E336" t="str">
        <f>VLOOKUP(LEFT(A336,6)&amp;"*",'LEA List'!$1:$1048576,3,FALSE)</f>
        <v>EAST RAMAPO CENTRAL SCHOOL DISTRICT (SPRING VALLEY)</v>
      </c>
    </row>
    <row r="337" spans="1:5" x14ac:dyDescent="0.3">
      <c r="A337" t="s">
        <v>10719</v>
      </c>
      <c r="B337" t="str">
        <f t="shared" si="5"/>
        <v>500402</v>
      </c>
      <c r="C337" t="s">
        <v>10720</v>
      </c>
      <c r="D337" t="s">
        <v>39</v>
      </c>
      <c r="E337" t="str">
        <f>VLOOKUP(LEFT(A337,6)&amp;"*",'LEA List'!$1:$1048576,3,FALSE)</f>
        <v>EAST RAMAPO CENTRAL SCHOOL DISTRICT (SPRING VALLEY)</v>
      </c>
    </row>
    <row r="338" spans="1:5" x14ac:dyDescent="0.3">
      <c r="A338" t="s">
        <v>10721</v>
      </c>
      <c r="B338" t="str">
        <f t="shared" si="5"/>
        <v>500402</v>
      </c>
      <c r="C338" t="s">
        <v>10722</v>
      </c>
      <c r="D338" t="s">
        <v>39</v>
      </c>
      <c r="E338" t="str">
        <f>VLOOKUP(LEFT(A338,6)&amp;"*",'LEA List'!$1:$1048576,3,FALSE)</f>
        <v>EAST RAMAPO CENTRAL SCHOOL DISTRICT (SPRING VALLEY)</v>
      </c>
    </row>
    <row r="339" spans="1:5" x14ac:dyDescent="0.3">
      <c r="A339" t="s">
        <v>10705</v>
      </c>
      <c r="B339" t="str">
        <f t="shared" si="5"/>
        <v>500402</v>
      </c>
      <c r="C339" t="s">
        <v>10706</v>
      </c>
      <c r="D339" t="s">
        <v>39</v>
      </c>
      <c r="E339" t="str">
        <f>VLOOKUP(LEFT(A339,6)&amp;"*",'LEA List'!$1:$1048576,3,FALSE)</f>
        <v>EAST RAMAPO CENTRAL SCHOOL DISTRICT (SPRING VALLEY)</v>
      </c>
    </row>
    <row r="340" spans="1:5" x14ac:dyDescent="0.3">
      <c r="A340" t="s">
        <v>4418</v>
      </c>
      <c r="B340" t="str">
        <f t="shared" si="5"/>
        <v>310100</v>
      </c>
      <c r="C340" t="s">
        <v>4419</v>
      </c>
      <c r="D340" t="s">
        <v>39</v>
      </c>
      <c r="E340" t="str">
        <f>VLOOKUP(LEFT(A340,6)&amp;"*",'LEA List'!$1:$1048576,3,FALSE)</f>
        <v>NEW YORK CITY GEOGRAPHIC DISTRICT # 1</v>
      </c>
    </row>
    <row r="341" spans="1:5" x14ac:dyDescent="0.3">
      <c r="A341" t="s">
        <v>604</v>
      </c>
      <c r="B341" t="str">
        <f t="shared" si="5"/>
        <v>051101</v>
      </c>
      <c r="C341" t="s">
        <v>605</v>
      </c>
      <c r="D341" t="s">
        <v>39</v>
      </c>
      <c r="E341" t="str">
        <f>VLOOKUP(LEFT(A341,6)&amp;"*",'LEA List'!$1:$1048576,3,FALSE)</f>
        <v>PORT BYRON CENTRAL SCHOOL DISTRICT</v>
      </c>
    </row>
    <row r="342" spans="1:5" x14ac:dyDescent="0.3">
      <c r="A342" t="s">
        <v>4699</v>
      </c>
      <c r="B342" t="str">
        <f t="shared" si="5"/>
        <v>310200</v>
      </c>
      <c r="C342" t="s">
        <v>4700</v>
      </c>
      <c r="D342" t="s">
        <v>39</v>
      </c>
      <c r="E342" t="str">
        <f>VLOOKUP(LEFT(A342,6)&amp;"*",'LEA List'!$1:$1048576,3,FALSE)</f>
        <v>NEW YORK CITY GEOGRAPHIC DISTRICT # 2</v>
      </c>
    </row>
    <row r="343" spans="1:5" x14ac:dyDescent="0.3">
      <c r="A343" t="s">
        <v>4749</v>
      </c>
      <c r="B343" t="str">
        <f t="shared" si="5"/>
        <v>310200</v>
      </c>
      <c r="C343" t="s">
        <v>4750</v>
      </c>
      <c r="D343" t="s">
        <v>39</v>
      </c>
      <c r="E343" t="str">
        <f>VLOOKUP(LEFT(A343,6)&amp;"*",'LEA List'!$1:$1048576,3,FALSE)</f>
        <v>NEW YORK CITY GEOGRAPHIC DISTRICT # 2</v>
      </c>
    </row>
    <row r="344" spans="1:5" x14ac:dyDescent="0.3">
      <c r="A344" t="s">
        <v>11478</v>
      </c>
      <c r="B344" t="str">
        <f t="shared" si="5"/>
        <v>580105</v>
      </c>
      <c r="C344" t="s">
        <v>11479</v>
      </c>
      <c r="D344" t="s">
        <v>39</v>
      </c>
      <c r="E344" t="str">
        <f>VLOOKUP(LEFT(A344,6)&amp;"*",'LEA List'!$1:$1048576,3,FALSE)</f>
        <v>COPIAGUE UNION FREE SCHOOL DISTRICT</v>
      </c>
    </row>
    <row r="345" spans="1:5" x14ac:dyDescent="0.3">
      <c r="A345" t="s">
        <v>4807</v>
      </c>
      <c r="B345" t="str">
        <f t="shared" si="5"/>
        <v>310200</v>
      </c>
      <c r="C345" t="s">
        <v>4808</v>
      </c>
      <c r="D345" t="s">
        <v>39</v>
      </c>
      <c r="E345" t="str">
        <f>VLOOKUP(LEFT(A345,6)&amp;"*",'LEA List'!$1:$1048576,3,FALSE)</f>
        <v>NEW YORK CITY GEOGRAPHIC DISTRICT # 2</v>
      </c>
    </row>
    <row r="346" spans="1:5" x14ac:dyDescent="0.3">
      <c r="A346" t="s">
        <v>3112</v>
      </c>
      <c r="B346" t="str">
        <f t="shared" si="5"/>
        <v>261801</v>
      </c>
      <c r="C346" t="s">
        <v>3113</v>
      </c>
      <c r="D346" t="s">
        <v>39</v>
      </c>
      <c r="E346" t="str">
        <f>VLOOKUP(LEFT(A346,6)&amp;"*",'LEA List'!$1:$1048576,3,FALSE)</f>
        <v>BROCKPORT CENTRAL SCHOOL DISTRICT</v>
      </c>
    </row>
    <row r="347" spans="1:5" x14ac:dyDescent="0.3">
      <c r="A347" t="s">
        <v>11218</v>
      </c>
      <c r="B347" t="str">
        <f t="shared" si="5"/>
        <v>541102</v>
      </c>
      <c r="C347" t="s">
        <v>3113</v>
      </c>
      <c r="D347" t="s">
        <v>39</v>
      </c>
      <c r="E347" t="str">
        <f>VLOOKUP(LEFT(A347,6)&amp;"*",'LEA List'!$1:$1048576,3,FALSE)</f>
        <v>COBLESKILL-RICHMONDVILLE CENTRAL SCHOOL DISTRICT</v>
      </c>
    </row>
    <row r="348" spans="1:5" x14ac:dyDescent="0.3">
      <c r="A348" t="s">
        <v>10788</v>
      </c>
      <c r="B348" t="str">
        <f t="shared" si="5"/>
        <v>500402</v>
      </c>
      <c r="C348" t="s">
        <v>10789</v>
      </c>
      <c r="D348" t="s">
        <v>39</v>
      </c>
      <c r="E348" t="str">
        <f>VLOOKUP(LEFT(A348,6)&amp;"*",'LEA List'!$1:$1048576,3,FALSE)</f>
        <v>EAST RAMAPO CENTRAL SCHOOL DISTRICT (SPRING VALLEY)</v>
      </c>
    </row>
    <row r="349" spans="1:5" x14ac:dyDescent="0.3">
      <c r="A349" t="s">
        <v>11345</v>
      </c>
      <c r="B349" t="str">
        <f t="shared" si="5"/>
        <v>571000</v>
      </c>
      <c r="C349" t="s">
        <v>11346</v>
      </c>
      <c r="D349" t="s">
        <v>39</v>
      </c>
      <c r="E349" t="str">
        <f>VLOOKUP(LEFT(A349,6)&amp;"*",'LEA List'!$1:$1048576,3,FALSE)</f>
        <v>CORNING CITY SCHOOL DISTRICT</v>
      </c>
    </row>
    <row r="350" spans="1:5" x14ac:dyDescent="0.3">
      <c r="A350" t="s">
        <v>4935</v>
      </c>
      <c r="B350" t="str">
        <f t="shared" si="5"/>
        <v>310300</v>
      </c>
      <c r="C350" t="s">
        <v>4936</v>
      </c>
      <c r="D350" t="s">
        <v>39</v>
      </c>
      <c r="E350" t="str">
        <f>VLOOKUP(LEFT(A350,6)&amp;"*",'LEA List'!$1:$1048576,3,FALSE)</f>
        <v>NEW YORK CITY GEOGRAPHIC DISTRICT # 3</v>
      </c>
    </row>
    <row r="351" spans="1:5" x14ac:dyDescent="0.3">
      <c r="A351" t="s">
        <v>13449</v>
      </c>
      <c r="B351" t="str">
        <f t="shared" si="5"/>
        <v>661904</v>
      </c>
      <c r="C351" t="s">
        <v>13450</v>
      </c>
      <c r="D351" t="s">
        <v>39</v>
      </c>
      <c r="E351" t="str">
        <f>VLOOKUP(LEFT(A351,6)&amp;"*",'LEA List'!$1:$1048576,3,FALSE)</f>
        <v>PORT CHESTER-RYE UNION FREE SCHOOL DISTRICT</v>
      </c>
    </row>
    <row r="352" spans="1:5" x14ac:dyDescent="0.3">
      <c r="A352" t="s">
        <v>7710</v>
      </c>
      <c r="B352" t="str">
        <f t="shared" si="5"/>
        <v>332200</v>
      </c>
      <c r="C352" t="s">
        <v>7711</v>
      </c>
      <c r="D352" t="s">
        <v>39</v>
      </c>
      <c r="E352" t="str">
        <f>VLOOKUP(LEFT(A352,6)&amp;"*",'LEA List'!$1:$1048576,3,FALSE)</f>
        <v>NEW YORK CITY GEOGRAPHIC DISTRICT #22</v>
      </c>
    </row>
    <row r="353" spans="1:5" x14ac:dyDescent="0.3">
      <c r="A353" t="s">
        <v>1087</v>
      </c>
      <c r="B353" t="str">
        <f t="shared" si="5"/>
        <v>110200</v>
      </c>
      <c r="C353" t="s">
        <v>1088</v>
      </c>
      <c r="D353" t="s">
        <v>39</v>
      </c>
      <c r="E353" t="str">
        <f>VLOOKUP(LEFT(A353,6)&amp;"*",'LEA List'!$1:$1048576,3,FALSE)</f>
        <v>CORTLAND CITY SCHOOL DISTRICT</v>
      </c>
    </row>
    <row r="354" spans="1:5" x14ac:dyDescent="0.3">
      <c r="A354" t="s">
        <v>11206</v>
      </c>
      <c r="B354" t="str">
        <f t="shared" si="5"/>
        <v>541001</v>
      </c>
      <c r="C354" t="s">
        <v>11207</v>
      </c>
      <c r="D354" t="s">
        <v>39</v>
      </c>
      <c r="E354" t="str">
        <f>VLOOKUP(LEFT(A354,6)&amp;"*",'LEA List'!$1:$1048576,3,FALSE)</f>
        <v>MIDDLEBURGH CENTRAL SCHOOL DISTRICT</v>
      </c>
    </row>
    <row r="355" spans="1:5" x14ac:dyDescent="0.3">
      <c r="A355" t="s">
        <v>3897</v>
      </c>
      <c r="B355" t="str">
        <f t="shared" si="5"/>
        <v>280407</v>
      </c>
      <c r="C355" t="s">
        <v>3898</v>
      </c>
      <c r="D355" t="s">
        <v>39</v>
      </c>
      <c r="E355" t="str">
        <f>VLOOKUP(LEFT(A355,6)&amp;"*",'LEA List'!$1:$1048576,3,FALSE)</f>
        <v>GREAT NECK UNION FREE SCHOOL DISTRICT</v>
      </c>
    </row>
    <row r="356" spans="1:5" x14ac:dyDescent="0.3">
      <c r="A356" t="s">
        <v>12485</v>
      </c>
      <c r="B356" t="str">
        <f t="shared" si="5"/>
        <v>610301</v>
      </c>
      <c r="C356" t="s">
        <v>12486</v>
      </c>
      <c r="D356" t="s">
        <v>39</v>
      </c>
      <c r="E356" t="str">
        <f>VLOOKUP(LEFT(A356,6)&amp;"*",'LEA List'!$1:$1048576,3,FALSE)</f>
        <v>DRYDEN CENTRAL SCHOOL DISTRICT</v>
      </c>
    </row>
    <row r="357" spans="1:5" x14ac:dyDescent="0.3">
      <c r="A357" t="s">
        <v>11256</v>
      </c>
      <c r="B357" t="str">
        <f t="shared" si="5"/>
        <v>560603</v>
      </c>
      <c r="C357" t="s">
        <v>11257</v>
      </c>
      <c r="D357" t="s">
        <v>39</v>
      </c>
      <c r="E357" t="str">
        <f>VLOOKUP(LEFT(A357,6)&amp;"*",'LEA List'!$1:$1048576,3,FALSE)</f>
        <v>ROMULUS CENTRAL SCHOOL DISTRICT</v>
      </c>
    </row>
    <row r="358" spans="1:5" x14ac:dyDescent="0.3">
      <c r="A358" t="s">
        <v>9572</v>
      </c>
      <c r="B358" t="str">
        <f t="shared" si="5"/>
        <v>421001</v>
      </c>
      <c r="C358" t="s">
        <v>9573</v>
      </c>
      <c r="D358" t="s">
        <v>39</v>
      </c>
      <c r="E358" t="str">
        <f>VLOOKUP(LEFT(A358,6)&amp;"*",'LEA List'!$1:$1048576,3,FALSE)</f>
        <v>FAYETTEVILLE-MANLIUS CENTRAL SCHOOL DISTRICT</v>
      </c>
    </row>
    <row r="359" spans="1:5" x14ac:dyDescent="0.3">
      <c r="A359" t="s">
        <v>566</v>
      </c>
      <c r="B359" t="str">
        <f t="shared" si="5"/>
        <v>050100</v>
      </c>
      <c r="C359" t="s">
        <v>567</v>
      </c>
      <c r="D359" t="s">
        <v>39</v>
      </c>
      <c r="E359" t="str">
        <f>VLOOKUP(LEFT(A359,6)&amp;"*",'LEA List'!$1:$1048576,3,FALSE)</f>
        <v>AUBURN CITY SCHOOL DISTRICT</v>
      </c>
    </row>
    <row r="360" spans="1:5" x14ac:dyDescent="0.3">
      <c r="A360" t="s">
        <v>13746</v>
      </c>
      <c r="B360" t="str">
        <f t="shared" si="5"/>
        <v>680601</v>
      </c>
      <c r="C360" t="s">
        <v>13747</v>
      </c>
      <c r="D360" t="s">
        <v>39</v>
      </c>
      <c r="E360" t="str">
        <f>VLOOKUP(LEFT(A360,6)&amp;"*",'LEA List'!$1:$1048576,3,FALSE)</f>
        <v>PENN YAN CENTRAL SCHOOL DISTRICT</v>
      </c>
    </row>
    <row r="361" spans="1:5" x14ac:dyDescent="0.3">
      <c r="A361" t="s">
        <v>408</v>
      </c>
      <c r="B361" t="str">
        <f t="shared" si="5"/>
        <v>031502</v>
      </c>
      <c r="C361" t="s">
        <v>409</v>
      </c>
      <c r="D361" t="s">
        <v>39</v>
      </c>
      <c r="E361" t="str">
        <f>VLOOKUP(LEFT(A361,6)&amp;"*",'LEA List'!$1:$1048576,3,FALSE)</f>
        <v>JOHNSON CITY CENTRAL SCHOOL DISTRICT</v>
      </c>
    </row>
    <row r="362" spans="1:5" x14ac:dyDescent="0.3">
      <c r="A362" t="s">
        <v>3249</v>
      </c>
      <c r="B362" t="str">
        <f t="shared" si="5"/>
        <v>280201</v>
      </c>
      <c r="C362" t="s">
        <v>3250</v>
      </c>
      <c r="D362" t="s">
        <v>39</v>
      </c>
      <c r="E362" t="str">
        <f>VLOOKUP(LEFT(A362,6)&amp;"*",'LEA List'!$1:$1048576,3,FALSE)</f>
        <v>HEMPSTEAD UNION FREE SCHOOL DISTRICT</v>
      </c>
    </row>
    <row r="363" spans="1:5" x14ac:dyDescent="0.3">
      <c r="A363" t="s">
        <v>3154</v>
      </c>
      <c r="B363" t="str">
        <f t="shared" si="5"/>
        <v>262001</v>
      </c>
      <c r="C363" t="s">
        <v>3155</v>
      </c>
      <c r="D363" t="s">
        <v>39</v>
      </c>
      <c r="E363" t="str">
        <f>VLOOKUP(LEFT(A363,6)&amp;"*",'LEA List'!$1:$1048576,3,FALSE)</f>
        <v>WHEATLAND-CHILI CENTRAL SCHOOL DISTRICT</v>
      </c>
    </row>
    <row r="364" spans="1:5" x14ac:dyDescent="0.3">
      <c r="A364" t="s">
        <v>7836</v>
      </c>
      <c r="B364" t="str">
        <f t="shared" si="5"/>
        <v>333200</v>
      </c>
      <c r="C364" t="s">
        <v>7837</v>
      </c>
      <c r="D364" t="s">
        <v>39</v>
      </c>
      <c r="E364" t="str">
        <f>VLOOKUP(LEFT(A364,6)&amp;"*",'LEA List'!$1:$1048576,3,FALSE)</f>
        <v>NEW YORK CITY GEOGRAPHIC DISTRICT #32</v>
      </c>
    </row>
    <row r="365" spans="1:5" x14ac:dyDescent="0.3">
      <c r="A365" t="s">
        <v>4942</v>
      </c>
      <c r="B365" t="str">
        <f t="shared" si="5"/>
        <v>310300</v>
      </c>
      <c r="C365" t="s">
        <v>4943</v>
      </c>
      <c r="D365" t="s">
        <v>39</v>
      </c>
      <c r="E365" t="str">
        <f>VLOOKUP(LEFT(A365,6)&amp;"*",'LEA List'!$1:$1048576,3,FALSE)</f>
        <v>NEW YORK CITY GEOGRAPHIC DISTRICT # 3</v>
      </c>
    </row>
    <row r="366" spans="1:5" x14ac:dyDescent="0.3">
      <c r="A366" t="s">
        <v>7664</v>
      </c>
      <c r="B366" t="str">
        <f t="shared" si="5"/>
        <v>332200</v>
      </c>
      <c r="C366" t="s">
        <v>7665</v>
      </c>
      <c r="D366" t="s">
        <v>39</v>
      </c>
      <c r="E366" t="str">
        <f>VLOOKUP(LEFT(A366,6)&amp;"*",'LEA List'!$1:$1048576,3,FALSE)</f>
        <v>NEW YORK CITY GEOGRAPHIC DISTRICT #22</v>
      </c>
    </row>
    <row r="367" spans="1:5" x14ac:dyDescent="0.3">
      <c r="A367" t="s">
        <v>2520</v>
      </c>
      <c r="B367" t="str">
        <f t="shared" si="5"/>
        <v>230901</v>
      </c>
      <c r="C367" t="s">
        <v>2521</v>
      </c>
      <c r="D367" t="s">
        <v>39</v>
      </c>
      <c r="E367" t="str">
        <f>VLOOKUP(LEFT(A367,6)&amp;"*",'LEA List'!$1:$1048576,3,FALSE)</f>
        <v>LOWVILLE ACADEMY &amp; CENTRAL SCHOOL DISTRICT</v>
      </c>
    </row>
    <row r="368" spans="1:5" x14ac:dyDescent="0.3">
      <c r="A368" t="s">
        <v>13762</v>
      </c>
      <c r="B368" t="str">
        <f t="shared" si="5"/>
        <v>680801</v>
      </c>
      <c r="C368" t="s">
        <v>13763</v>
      </c>
      <c r="D368" t="s">
        <v>39</v>
      </c>
      <c r="E368" t="str">
        <f>VLOOKUP(LEFT(A368,6)&amp;"*",'LEA List'!$1:$1048576,3,FALSE)</f>
        <v>DUNDEE CENTRAL SCHOOL DISTRICT</v>
      </c>
    </row>
    <row r="369" spans="1:5" x14ac:dyDescent="0.3">
      <c r="A369" t="s">
        <v>7337</v>
      </c>
      <c r="B369" t="str">
        <f t="shared" si="5"/>
        <v>332000</v>
      </c>
      <c r="C369" t="s">
        <v>7338</v>
      </c>
      <c r="D369" t="s">
        <v>39</v>
      </c>
      <c r="E369" t="str">
        <f>VLOOKUP(LEFT(A369,6)&amp;"*",'LEA List'!$1:$1048576,3,FALSE)</f>
        <v>NEW YORK CITY GEOGRAPHIC DISTRICT #20</v>
      </c>
    </row>
    <row r="370" spans="1:5" x14ac:dyDescent="0.3">
      <c r="A370" t="s">
        <v>4805</v>
      </c>
      <c r="B370" t="str">
        <f t="shared" si="5"/>
        <v>310200</v>
      </c>
      <c r="C370" t="s">
        <v>4806</v>
      </c>
      <c r="D370" t="s">
        <v>39</v>
      </c>
      <c r="E370" t="str">
        <f>VLOOKUP(LEFT(A370,6)&amp;"*",'LEA List'!$1:$1048576,3,FALSE)</f>
        <v>NEW YORK CITY GEOGRAPHIC DISTRICT # 2</v>
      </c>
    </row>
    <row r="371" spans="1:5" x14ac:dyDescent="0.3">
      <c r="A371" t="s">
        <v>6965</v>
      </c>
      <c r="B371" t="str">
        <f t="shared" si="5"/>
        <v>331800</v>
      </c>
      <c r="C371" t="s">
        <v>6966</v>
      </c>
      <c r="D371" t="s">
        <v>39</v>
      </c>
      <c r="E371" t="str">
        <f>VLOOKUP(LEFT(A371,6)&amp;"*",'LEA List'!$1:$1048576,3,FALSE)</f>
        <v>NEW YORK CITY GEOGRAPHIC DISTRICT #18</v>
      </c>
    </row>
    <row r="372" spans="1:5" x14ac:dyDescent="0.3">
      <c r="A372" t="s">
        <v>6835</v>
      </c>
      <c r="B372" t="str">
        <f t="shared" si="5"/>
        <v>331700</v>
      </c>
      <c r="C372" t="s">
        <v>6836</v>
      </c>
      <c r="D372" t="s">
        <v>39</v>
      </c>
      <c r="E372" t="str">
        <f>VLOOKUP(LEFT(A372,6)&amp;"*",'LEA List'!$1:$1048576,3,FALSE)</f>
        <v>NEW YORK CITY GEOGRAPHIC DISTRICT #17</v>
      </c>
    </row>
    <row r="373" spans="1:5" x14ac:dyDescent="0.3">
      <c r="A373" t="s">
        <v>7221</v>
      </c>
      <c r="B373" t="str">
        <f t="shared" si="5"/>
        <v>332000</v>
      </c>
      <c r="C373" t="s">
        <v>7222</v>
      </c>
      <c r="D373" t="s">
        <v>39</v>
      </c>
      <c r="E373" t="str">
        <f>VLOOKUP(LEFT(A373,6)&amp;"*",'LEA List'!$1:$1048576,3,FALSE)</f>
        <v>NEW YORK CITY GEOGRAPHIC DISTRICT #20</v>
      </c>
    </row>
    <row r="374" spans="1:5" x14ac:dyDescent="0.3">
      <c r="A374" t="s">
        <v>6440</v>
      </c>
      <c r="B374" t="str">
        <f t="shared" si="5"/>
        <v>331400</v>
      </c>
      <c r="C374" t="s">
        <v>6441</v>
      </c>
      <c r="D374" t="s">
        <v>39</v>
      </c>
      <c r="E374" t="str">
        <f>VLOOKUP(LEFT(A374,6)&amp;"*",'LEA List'!$1:$1048576,3,FALSE)</f>
        <v>NEW YORK CITY GEOGRAPHIC DISTRICT #14</v>
      </c>
    </row>
    <row r="375" spans="1:5" x14ac:dyDescent="0.3">
      <c r="A375" t="s">
        <v>1059</v>
      </c>
      <c r="B375" t="str">
        <f t="shared" si="5"/>
        <v>101601</v>
      </c>
      <c r="C375" t="s">
        <v>1060</v>
      </c>
      <c r="D375" t="s">
        <v>39</v>
      </c>
      <c r="E375" t="str">
        <f>VLOOKUP(LEFT(A375,6)&amp;"*",'LEA List'!$1:$1048576,3,FALSE)</f>
        <v>NEW LEBANON CENTRAL SCHOOL DISTRICT</v>
      </c>
    </row>
    <row r="376" spans="1:5" x14ac:dyDescent="0.3">
      <c r="A376" t="s">
        <v>1664</v>
      </c>
      <c r="B376" t="str">
        <f t="shared" si="5"/>
        <v>140600</v>
      </c>
      <c r="C376" t="s">
        <v>1665</v>
      </c>
      <c r="D376" t="s">
        <v>39</v>
      </c>
      <c r="E376" t="str">
        <f>VLOOKUP(LEFT(A376,6)&amp;"*",'LEA List'!$1:$1048576,3,FALSE)</f>
        <v>BUFFALO CITY SCHOOL DISTRICT</v>
      </c>
    </row>
    <row r="377" spans="1:5" x14ac:dyDescent="0.3">
      <c r="A377" t="s">
        <v>3517</v>
      </c>
      <c r="B377" t="str">
        <f t="shared" si="5"/>
        <v>280215</v>
      </c>
      <c r="C377" t="s">
        <v>3518</v>
      </c>
      <c r="D377" t="s">
        <v>39</v>
      </c>
      <c r="E377" t="str">
        <f>VLOOKUP(LEFT(A377,6)&amp;"*",'LEA List'!$1:$1048576,3,FALSE)</f>
        <v>LAWRENCE UNION FREE SCHOOL DISTRICT</v>
      </c>
    </row>
    <row r="378" spans="1:5" x14ac:dyDescent="0.3">
      <c r="A378" t="s">
        <v>11957</v>
      </c>
      <c r="B378" t="str">
        <f t="shared" si="5"/>
        <v>580413</v>
      </c>
      <c r="C378" t="s">
        <v>11958</v>
      </c>
      <c r="D378" t="s">
        <v>39</v>
      </c>
      <c r="E378" t="str">
        <f>VLOOKUP(LEFT(A378,6)&amp;"*",'LEA List'!$1:$1048576,3,FALSE)</f>
        <v>SOUTH HUNTINGTON UNION FREE SCHOOL DISTRICT</v>
      </c>
    </row>
    <row r="379" spans="1:5" x14ac:dyDescent="0.3">
      <c r="A379" t="s">
        <v>4821</v>
      </c>
      <c r="B379" t="str">
        <f t="shared" si="5"/>
        <v>310200</v>
      </c>
      <c r="C379" t="s">
        <v>4822</v>
      </c>
      <c r="D379" t="s">
        <v>39</v>
      </c>
      <c r="E379" t="str">
        <f>VLOOKUP(LEFT(A379,6)&amp;"*",'LEA List'!$1:$1048576,3,FALSE)</f>
        <v>NEW YORK CITY GEOGRAPHIC DISTRICT # 2</v>
      </c>
    </row>
    <row r="380" spans="1:5" x14ac:dyDescent="0.3">
      <c r="A380" t="s">
        <v>3397</v>
      </c>
      <c r="B380" t="str">
        <f t="shared" si="5"/>
        <v>280209</v>
      </c>
      <c r="C380" t="s">
        <v>3398</v>
      </c>
      <c r="D380" t="s">
        <v>39</v>
      </c>
      <c r="E380" t="str">
        <f>VLOOKUP(LEFT(A380,6)&amp;"*",'LEA List'!$1:$1048576,3,FALSE)</f>
        <v>FREEPORT UNION FREE SCHOOL DISTRICT</v>
      </c>
    </row>
    <row r="381" spans="1:5" x14ac:dyDescent="0.3">
      <c r="A381" t="s">
        <v>10883</v>
      </c>
      <c r="B381" t="str">
        <f t="shared" si="5"/>
        <v>512201</v>
      </c>
      <c r="C381" t="s">
        <v>10884</v>
      </c>
      <c r="D381" t="s">
        <v>39</v>
      </c>
      <c r="E381" t="str">
        <f>VLOOKUP(LEFT(A381,6)&amp;"*",'LEA List'!$1:$1048576,3,FALSE)</f>
        <v>NORWOOD-NORFOLK CENTRAL SCHOOL DISTRICT</v>
      </c>
    </row>
    <row r="382" spans="1:5" x14ac:dyDescent="0.3">
      <c r="A382" t="s">
        <v>670</v>
      </c>
      <c r="B382" t="str">
        <f t="shared" si="5"/>
        <v>060601</v>
      </c>
      <c r="C382" t="s">
        <v>671</v>
      </c>
      <c r="D382" t="s">
        <v>39</v>
      </c>
      <c r="E382" t="str">
        <f>VLOOKUP(LEFT(A382,6)&amp;"*",'LEA List'!$1:$1048576,3,FALSE)</f>
        <v>PINE VALLEY CENTRAL SCHOOL DISTRICT (SOUTH DAYTON)</v>
      </c>
    </row>
    <row r="383" spans="1:5" x14ac:dyDescent="0.3">
      <c r="A383" t="s">
        <v>2518</v>
      </c>
      <c r="B383" t="str">
        <f t="shared" si="5"/>
        <v>230901</v>
      </c>
      <c r="C383" t="s">
        <v>2519</v>
      </c>
      <c r="D383" t="s">
        <v>39</v>
      </c>
      <c r="E383" t="str">
        <f>VLOOKUP(LEFT(A383,6)&amp;"*",'LEA List'!$1:$1048576,3,FALSE)</f>
        <v>LOWVILLE ACADEMY &amp; CENTRAL SCHOOL DISTRICT</v>
      </c>
    </row>
    <row r="384" spans="1:5" x14ac:dyDescent="0.3">
      <c r="A384" t="s">
        <v>2791</v>
      </c>
      <c r="B384" t="str">
        <f t="shared" si="5"/>
        <v>260801</v>
      </c>
      <c r="C384" t="s">
        <v>2792</v>
      </c>
      <c r="D384" t="s">
        <v>39</v>
      </c>
      <c r="E384" t="str">
        <f>VLOOKUP(LEFT(A384,6)&amp;"*",'LEA List'!$1:$1048576,3,FALSE)</f>
        <v>EAST IRONDEQUOIT CENTRAL SCHOOL DISTRICT</v>
      </c>
    </row>
    <row r="385" spans="1:5" x14ac:dyDescent="0.3">
      <c r="A385" t="s">
        <v>9107</v>
      </c>
      <c r="B385" t="str">
        <f t="shared" si="5"/>
        <v>400400</v>
      </c>
      <c r="C385" t="s">
        <v>9108</v>
      </c>
      <c r="D385" t="s">
        <v>39</v>
      </c>
      <c r="E385" t="str">
        <f>VLOOKUP(LEFT(A385,6)&amp;"*",'LEA List'!$1:$1048576,3,FALSE)</f>
        <v>LOCKPORT CITY SCHOOL DISTRICT</v>
      </c>
    </row>
    <row r="386" spans="1:5" x14ac:dyDescent="0.3">
      <c r="A386" t="s">
        <v>2702</v>
      </c>
      <c r="B386" t="str">
        <f t="shared" ref="B386:B449" si="6">LEFT(A386,6)</f>
        <v>260101</v>
      </c>
      <c r="C386" t="s">
        <v>2703</v>
      </c>
      <c r="D386" t="s">
        <v>39</v>
      </c>
      <c r="E386" t="str">
        <f>VLOOKUP(LEFT(A386,6)&amp;"*",'LEA List'!$1:$1048576,3,FALSE)</f>
        <v>BRIGHTON CENTRAL SCHOOL DISTRICT</v>
      </c>
    </row>
    <row r="387" spans="1:5" x14ac:dyDescent="0.3">
      <c r="A387" t="s">
        <v>12231</v>
      </c>
      <c r="B387" t="str">
        <f t="shared" si="6"/>
        <v>580801</v>
      </c>
      <c r="C387" t="s">
        <v>12232</v>
      </c>
      <c r="D387" t="s">
        <v>39</v>
      </c>
      <c r="E387" t="str">
        <f>VLOOKUP(LEFT(A387,6)&amp;"*",'LEA List'!$1:$1048576,3,FALSE)</f>
        <v>SMITHTOWN CENTRAL SCHOOL DISTRICT</v>
      </c>
    </row>
    <row r="388" spans="1:5" x14ac:dyDescent="0.3">
      <c r="A388" t="s">
        <v>1351</v>
      </c>
      <c r="B388" t="str">
        <f t="shared" si="6"/>
        <v>131701</v>
      </c>
      <c r="C388" t="s">
        <v>1352</v>
      </c>
      <c r="D388" t="s">
        <v>39</v>
      </c>
      <c r="E388" t="str">
        <f>VLOOKUP(LEFT(A388,6)&amp;"*",'LEA List'!$1:$1048576,3,FALSE)</f>
        <v>RED HOOK CENTRAL SCHOOL DISTRICT</v>
      </c>
    </row>
    <row r="389" spans="1:5" x14ac:dyDescent="0.3">
      <c r="A389" t="s">
        <v>10138</v>
      </c>
      <c r="B389" t="str">
        <f t="shared" si="6"/>
        <v>460701</v>
      </c>
      <c r="C389" t="s">
        <v>10139</v>
      </c>
      <c r="D389" t="s">
        <v>39</v>
      </c>
      <c r="E389" t="str">
        <f>VLOOKUP(LEFT(A389,6)&amp;"*",'LEA List'!$1:$1048576,3,FALSE)</f>
        <v>HANNIBAL CENTRAL SCHOOL DISTRICT</v>
      </c>
    </row>
    <row r="390" spans="1:5" x14ac:dyDescent="0.3">
      <c r="A390" t="s">
        <v>11258</v>
      </c>
      <c r="B390" t="str">
        <f t="shared" si="6"/>
        <v>560603</v>
      </c>
      <c r="C390" t="s">
        <v>11259</v>
      </c>
      <c r="D390" t="s">
        <v>39</v>
      </c>
      <c r="E390" t="str">
        <f>VLOOKUP(LEFT(A390,6)&amp;"*",'LEA List'!$1:$1048576,3,FALSE)</f>
        <v>ROMULUS CENTRAL SCHOOL DISTRICT</v>
      </c>
    </row>
    <row r="391" spans="1:5" x14ac:dyDescent="0.3">
      <c r="A391" t="s">
        <v>6338</v>
      </c>
      <c r="B391" t="str">
        <f t="shared" si="6"/>
        <v>331300</v>
      </c>
      <c r="C391" t="s">
        <v>6339</v>
      </c>
      <c r="D391" t="s">
        <v>39</v>
      </c>
      <c r="E391" t="str">
        <f>VLOOKUP(LEFT(A391,6)&amp;"*",'LEA List'!$1:$1048576,3,FALSE)</f>
        <v>NEW YORK CITY GEOGRAPHIC DISTRICT #13</v>
      </c>
    </row>
    <row r="392" spans="1:5" x14ac:dyDescent="0.3">
      <c r="A392" t="s">
        <v>8353</v>
      </c>
      <c r="B392" t="str">
        <f t="shared" si="6"/>
        <v>342700</v>
      </c>
      <c r="C392" t="s">
        <v>8354</v>
      </c>
      <c r="D392" t="s">
        <v>39</v>
      </c>
      <c r="E392" t="str">
        <f>VLOOKUP(LEFT(A392,6)&amp;"*",'LEA List'!$1:$1048576,3,FALSE)</f>
        <v>NEW YORK CITY GEOGRAPHIC DISTRICT #27</v>
      </c>
    </row>
    <row r="393" spans="1:5" x14ac:dyDescent="0.3">
      <c r="A393" t="s">
        <v>8199</v>
      </c>
      <c r="B393" t="str">
        <f t="shared" si="6"/>
        <v>342600</v>
      </c>
      <c r="C393" t="s">
        <v>8200</v>
      </c>
      <c r="D393" t="s">
        <v>39</v>
      </c>
      <c r="E393" t="str">
        <f>VLOOKUP(LEFT(A393,6)&amp;"*",'LEA List'!$1:$1048576,3,FALSE)</f>
        <v>NEW YORK CITY GEOGRAPHIC DISTRICT #26</v>
      </c>
    </row>
    <row r="394" spans="1:5" x14ac:dyDescent="0.3">
      <c r="A394" t="s">
        <v>10428</v>
      </c>
      <c r="B394" t="str">
        <f t="shared" si="6"/>
        <v>491200</v>
      </c>
      <c r="C394" t="s">
        <v>10429</v>
      </c>
      <c r="D394" t="s">
        <v>39</v>
      </c>
      <c r="E394" t="str">
        <f>VLOOKUP(LEFT(A394,6)&amp;"*",'LEA List'!$1:$1048576,3,FALSE)</f>
        <v>RENSSELAER CITY SCHOOL DISTRICT</v>
      </c>
    </row>
    <row r="395" spans="1:5" x14ac:dyDescent="0.3">
      <c r="A395" t="s">
        <v>4668</v>
      </c>
      <c r="B395" t="str">
        <f t="shared" si="6"/>
        <v>310200</v>
      </c>
      <c r="C395" t="s">
        <v>4669</v>
      </c>
      <c r="D395" t="s">
        <v>39</v>
      </c>
      <c r="E395" t="str">
        <f>VLOOKUP(LEFT(A395,6)&amp;"*",'LEA List'!$1:$1048576,3,FALSE)</f>
        <v>NEW YORK CITY GEOGRAPHIC DISTRICT # 2</v>
      </c>
    </row>
    <row r="396" spans="1:5" x14ac:dyDescent="0.3">
      <c r="A396" t="s">
        <v>1255</v>
      </c>
      <c r="B396" t="str">
        <f t="shared" si="6"/>
        <v>131201</v>
      </c>
      <c r="C396" t="s">
        <v>1256</v>
      </c>
      <c r="D396" t="s">
        <v>39</v>
      </c>
      <c r="E396" t="str">
        <f>VLOOKUP(LEFT(A396,6)&amp;"*",'LEA List'!$1:$1048576,3,FALSE)</f>
        <v>PAWLING CENTRAL SCHOOL DISTRICT</v>
      </c>
    </row>
    <row r="397" spans="1:5" x14ac:dyDescent="0.3">
      <c r="A397" t="s">
        <v>1418</v>
      </c>
      <c r="B397" t="str">
        <f t="shared" si="6"/>
        <v>132201</v>
      </c>
      <c r="C397" t="s">
        <v>1419</v>
      </c>
      <c r="D397" t="s">
        <v>39</v>
      </c>
      <c r="E397" t="str">
        <f>VLOOKUP(LEFT(A397,6)&amp;"*",'LEA List'!$1:$1048576,3,FALSE)</f>
        <v>MILLBROOK CENTRAL SCHOOL DISTRICT</v>
      </c>
    </row>
    <row r="398" spans="1:5" x14ac:dyDescent="0.3">
      <c r="A398" t="s">
        <v>5016</v>
      </c>
      <c r="B398" t="str">
        <f t="shared" si="6"/>
        <v>310300</v>
      </c>
      <c r="C398" t="s">
        <v>5017</v>
      </c>
      <c r="D398" t="s">
        <v>39</v>
      </c>
      <c r="E398" t="str">
        <f>VLOOKUP(LEFT(A398,6)&amp;"*",'LEA List'!$1:$1048576,3,FALSE)</f>
        <v>NEW YORK CITY GEOGRAPHIC DISTRICT # 3</v>
      </c>
    </row>
    <row r="399" spans="1:5" x14ac:dyDescent="0.3">
      <c r="A399" t="s">
        <v>13190</v>
      </c>
      <c r="B399" t="str">
        <f t="shared" si="6"/>
        <v>660801</v>
      </c>
      <c r="C399" t="s">
        <v>13191</v>
      </c>
      <c r="D399" t="s">
        <v>39</v>
      </c>
      <c r="E399" t="str">
        <f>VLOOKUP(LEFT(A399,6)&amp;"*",'LEA List'!$1:$1048576,3,FALSE)</f>
        <v>MOUNT PLEASANT CENTRAL SCHOOL DISTRICT</v>
      </c>
    </row>
    <row r="400" spans="1:5" x14ac:dyDescent="0.3">
      <c r="A400" t="s">
        <v>9708</v>
      </c>
      <c r="B400" t="str">
        <f t="shared" si="6"/>
        <v>421800</v>
      </c>
      <c r="C400" t="s">
        <v>9709</v>
      </c>
      <c r="D400" t="s">
        <v>39</v>
      </c>
      <c r="E400" t="str">
        <f>VLOOKUP(LEFT(A400,6)&amp;"*",'LEA List'!$1:$1048576,3,FALSE)</f>
        <v>SYRACUSE CITY SCHOOL DISTRICT</v>
      </c>
    </row>
    <row r="401" spans="1:5" x14ac:dyDescent="0.3">
      <c r="A401" t="s">
        <v>1524</v>
      </c>
      <c r="B401" t="str">
        <f t="shared" si="6"/>
        <v>140301</v>
      </c>
      <c r="C401" t="s">
        <v>1525</v>
      </c>
      <c r="D401" t="s">
        <v>39</v>
      </c>
      <c r="E401" t="str">
        <f>VLOOKUP(LEFT(A401,6)&amp;"*",'LEA List'!$1:$1048576,3,FALSE)</f>
        <v>EAST AURORA UNION FREE SCHOOL DISTRICT</v>
      </c>
    </row>
    <row r="402" spans="1:5" x14ac:dyDescent="0.3">
      <c r="A402" t="s">
        <v>5105</v>
      </c>
      <c r="B402" t="str">
        <f t="shared" si="6"/>
        <v>310400</v>
      </c>
      <c r="C402" t="s">
        <v>5106</v>
      </c>
      <c r="D402" t="s">
        <v>39</v>
      </c>
      <c r="E402" t="str">
        <f>VLOOKUP(LEFT(A402,6)&amp;"*",'LEA List'!$1:$1048576,3,FALSE)</f>
        <v>NEW YORK CITY GEOGRAPHIC DISTRICT # 4</v>
      </c>
    </row>
    <row r="403" spans="1:5" x14ac:dyDescent="0.3">
      <c r="A403" t="s">
        <v>7630</v>
      </c>
      <c r="B403" t="str">
        <f t="shared" si="6"/>
        <v>332200</v>
      </c>
      <c r="C403" t="s">
        <v>7631</v>
      </c>
      <c r="D403" t="s">
        <v>39</v>
      </c>
      <c r="E403" t="str">
        <f>VLOOKUP(LEFT(A403,6)&amp;"*",'LEA List'!$1:$1048576,3,FALSE)</f>
        <v>NEW YORK CITY GEOGRAPHIC DISTRICT #22</v>
      </c>
    </row>
    <row r="404" spans="1:5" x14ac:dyDescent="0.3">
      <c r="A404" t="s">
        <v>12837</v>
      </c>
      <c r="B404" t="str">
        <f t="shared" si="6"/>
        <v>650101</v>
      </c>
      <c r="C404" t="s">
        <v>12838</v>
      </c>
      <c r="D404" t="s">
        <v>39</v>
      </c>
      <c r="E404" t="str">
        <f>VLOOKUP(LEFT(A404,6)&amp;"*",'LEA List'!$1:$1048576,3,FALSE)</f>
        <v>NEWARK CENTRAL SCHOOL DISTRICT</v>
      </c>
    </row>
    <row r="405" spans="1:5" x14ac:dyDescent="0.3">
      <c r="A405" t="s">
        <v>4037</v>
      </c>
      <c r="B405" t="str">
        <f t="shared" si="6"/>
        <v>280506</v>
      </c>
      <c r="C405" t="s">
        <v>4038</v>
      </c>
      <c r="D405" t="s">
        <v>39</v>
      </c>
      <c r="E405" t="str">
        <f>VLOOKUP(LEFT(A405,6)&amp;"*",'LEA List'!$1:$1048576,3,FALSE)</f>
        <v>OYSTER BAY-EAST NORWICH CENTRAL SCHOOL DISTRICT</v>
      </c>
    </row>
    <row r="406" spans="1:5" x14ac:dyDescent="0.3">
      <c r="A406" t="s">
        <v>7712</v>
      </c>
      <c r="B406" t="str">
        <f t="shared" si="6"/>
        <v>332200</v>
      </c>
      <c r="C406" t="s">
        <v>7713</v>
      </c>
      <c r="D406" t="s">
        <v>39</v>
      </c>
      <c r="E406" t="str">
        <f>VLOOKUP(LEFT(A406,6)&amp;"*",'LEA List'!$1:$1048576,3,FALSE)</f>
        <v>NEW YORK CITY GEOGRAPHIC DISTRICT #22</v>
      </c>
    </row>
    <row r="407" spans="1:5" x14ac:dyDescent="0.3">
      <c r="A407" t="s">
        <v>4745</v>
      </c>
      <c r="B407" t="str">
        <f t="shared" si="6"/>
        <v>310200</v>
      </c>
      <c r="C407" t="s">
        <v>4746</v>
      </c>
      <c r="D407" t="s">
        <v>39</v>
      </c>
      <c r="E407" t="str">
        <f>VLOOKUP(LEFT(A407,6)&amp;"*",'LEA List'!$1:$1048576,3,FALSE)</f>
        <v>NEW YORK CITY GEOGRAPHIC DISTRICT # 2</v>
      </c>
    </row>
    <row r="408" spans="1:5" x14ac:dyDescent="0.3">
      <c r="A408" t="s">
        <v>9068</v>
      </c>
      <c r="B408" t="str">
        <f t="shared" si="6"/>
        <v>353100</v>
      </c>
      <c r="C408" t="s">
        <v>9069</v>
      </c>
      <c r="D408" t="s">
        <v>39</v>
      </c>
      <c r="E408" t="str">
        <f>VLOOKUP(LEFT(A408,6)&amp;"*",'LEA List'!$1:$1048576,3,FALSE)</f>
        <v>NEW YORK CITY GEOGRAPHIC DISTRICT #31</v>
      </c>
    </row>
    <row r="409" spans="1:5" x14ac:dyDescent="0.3">
      <c r="A409" t="s">
        <v>6947</v>
      </c>
      <c r="B409" t="str">
        <f t="shared" si="6"/>
        <v>331800</v>
      </c>
      <c r="C409" t="s">
        <v>6948</v>
      </c>
      <c r="D409" t="s">
        <v>39</v>
      </c>
      <c r="E409" t="str">
        <f>VLOOKUP(LEFT(A409,6)&amp;"*",'LEA List'!$1:$1048576,3,FALSE)</f>
        <v>NEW YORK CITY GEOGRAPHIC DISTRICT #18</v>
      </c>
    </row>
    <row r="410" spans="1:5" x14ac:dyDescent="0.3">
      <c r="A410" t="s">
        <v>8824</v>
      </c>
      <c r="B410" t="str">
        <f t="shared" si="6"/>
        <v>343000</v>
      </c>
      <c r="C410" t="s">
        <v>8825</v>
      </c>
      <c r="D410" t="s">
        <v>39</v>
      </c>
      <c r="E410" t="str">
        <f>VLOOKUP(LEFT(A410,6)&amp;"*",'LEA List'!$1:$1048576,3,FALSE)</f>
        <v>NEW YORK CITY GEOGRAPHIC DISTRICT #30</v>
      </c>
    </row>
    <row r="411" spans="1:5" x14ac:dyDescent="0.3">
      <c r="A411" t="s">
        <v>3335</v>
      </c>
      <c r="B411" t="str">
        <f t="shared" si="6"/>
        <v>280205</v>
      </c>
      <c r="C411" t="s">
        <v>3336</v>
      </c>
      <c r="D411" t="s">
        <v>39</v>
      </c>
      <c r="E411" t="str">
        <f>VLOOKUP(LEFT(A411,6)&amp;"*",'LEA List'!$1:$1048576,3,FALSE)</f>
        <v>LEVITTOWN UNION FREE SCHOOL DISTRICT</v>
      </c>
    </row>
    <row r="412" spans="1:5" x14ac:dyDescent="0.3">
      <c r="A412" t="s">
        <v>8704</v>
      </c>
      <c r="B412" t="str">
        <f t="shared" si="6"/>
        <v>342900</v>
      </c>
      <c r="C412" t="s">
        <v>8705</v>
      </c>
      <c r="D412" t="s">
        <v>39</v>
      </c>
      <c r="E412" t="str">
        <f>VLOOKUP(LEFT(A412,6)&amp;"*",'LEA List'!$1:$1048576,3,FALSE)</f>
        <v>NEW YORK CITY GEOGRAPHIC DISTRICT #29</v>
      </c>
    </row>
    <row r="413" spans="1:5" x14ac:dyDescent="0.3">
      <c r="A413" t="s">
        <v>7446</v>
      </c>
      <c r="B413" t="str">
        <f t="shared" si="6"/>
        <v>332100</v>
      </c>
      <c r="C413" t="s">
        <v>7447</v>
      </c>
      <c r="D413" t="s">
        <v>39</v>
      </c>
      <c r="E413" t="str">
        <f>VLOOKUP(LEFT(A413,6)&amp;"*",'LEA List'!$1:$1048576,3,FALSE)</f>
        <v>NEW YORK CITY GEOGRAPHIC DISTRICT #21</v>
      </c>
    </row>
    <row r="414" spans="1:5" x14ac:dyDescent="0.3">
      <c r="A414" t="s">
        <v>12526</v>
      </c>
      <c r="B414" t="str">
        <f t="shared" si="6"/>
        <v>610600</v>
      </c>
      <c r="C414" t="s">
        <v>12527</v>
      </c>
      <c r="D414" t="s">
        <v>39</v>
      </c>
      <c r="E414" t="str">
        <f>VLOOKUP(LEFT(A414,6)&amp;"*",'LEA List'!$1:$1048576,3,FALSE)</f>
        <v>ITHACA CITY SCHOOL DISTRICT</v>
      </c>
    </row>
    <row r="415" spans="1:5" x14ac:dyDescent="0.3">
      <c r="A415" t="s">
        <v>10904</v>
      </c>
      <c r="B415" t="str">
        <f t="shared" si="6"/>
        <v>512404</v>
      </c>
      <c r="C415" t="s">
        <v>10905</v>
      </c>
      <c r="D415" t="s">
        <v>39</v>
      </c>
      <c r="E415" t="str">
        <f>VLOOKUP(LEFT(A415,6)&amp;"*",'LEA List'!$1:$1048576,3,FALSE)</f>
        <v>HEUVELTON CENTRAL SCHOOL DISTRICT</v>
      </c>
    </row>
    <row r="416" spans="1:5" x14ac:dyDescent="0.3">
      <c r="A416" t="s">
        <v>13109</v>
      </c>
      <c r="B416" t="str">
        <f t="shared" si="6"/>
        <v>660409</v>
      </c>
      <c r="C416" t="s">
        <v>13110</v>
      </c>
      <c r="D416" t="s">
        <v>39</v>
      </c>
      <c r="E416" t="str">
        <f>VLOOKUP(LEFT(A416,6)&amp;"*",'LEA List'!$1:$1048576,3,FALSE)</f>
        <v>ELMSFORD UNION FREE SCHOOL DISTRICT</v>
      </c>
    </row>
    <row r="417" spans="1:5" x14ac:dyDescent="0.3">
      <c r="A417" t="s">
        <v>1674</v>
      </c>
      <c r="B417" t="str">
        <f t="shared" si="6"/>
        <v>140600</v>
      </c>
      <c r="C417" t="s">
        <v>1675</v>
      </c>
      <c r="D417" t="s">
        <v>39</v>
      </c>
      <c r="E417" t="str">
        <f>VLOOKUP(LEFT(A417,6)&amp;"*",'LEA List'!$1:$1048576,3,FALSE)</f>
        <v>BUFFALO CITY SCHOOL DISTRICT</v>
      </c>
    </row>
    <row r="418" spans="1:5" x14ac:dyDescent="0.3">
      <c r="A418" t="s">
        <v>9050</v>
      </c>
      <c r="B418" t="str">
        <f t="shared" si="6"/>
        <v>353100</v>
      </c>
      <c r="C418" t="s">
        <v>9051</v>
      </c>
      <c r="D418" t="s">
        <v>39</v>
      </c>
      <c r="E418" t="str">
        <f>VLOOKUP(LEFT(A418,6)&amp;"*",'LEA List'!$1:$1048576,3,FALSE)</f>
        <v>NEW YORK CITY GEOGRAPHIC DISTRICT #31</v>
      </c>
    </row>
    <row r="419" spans="1:5" x14ac:dyDescent="0.3">
      <c r="A419" t="s">
        <v>11718</v>
      </c>
      <c r="B419" t="str">
        <f t="shared" si="6"/>
        <v>580224</v>
      </c>
      <c r="C419" t="s">
        <v>11719</v>
      </c>
      <c r="D419" t="s">
        <v>39</v>
      </c>
      <c r="E419" t="str">
        <f>VLOOKUP(LEFT(A419,6)&amp;"*",'LEA List'!$1:$1048576,3,FALSE)</f>
        <v>PATCHOGUE-MEDFORD UNION FREE SCHOOL DISTRICT</v>
      </c>
    </row>
    <row r="420" spans="1:5" x14ac:dyDescent="0.3">
      <c r="A420" t="s">
        <v>10477</v>
      </c>
      <c r="B420" t="str">
        <f t="shared" si="6"/>
        <v>491700</v>
      </c>
      <c r="C420" t="s">
        <v>10478</v>
      </c>
      <c r="D420" t="s">
        <v>39</v>
      </c>
      <c r="E420" t="str">
        <f>VLOOKUP(LEFT(A420,6)&amp;"*",'LEA List'!$1:$1048576,3,FALSE)</f>
        <v>TROY CITY SCHOOL DISTRICT</v>
      </c>
    </row>
    <row r="421" spans="1:5" x14ac:dyDescent="0.3">
      <c r="A421" t="s">
        <v>13752</v>
      </c>
      <c r="B421" t="str">
        <f t="shared" si="6"/>
        <v>680601</v>
      </c>
      <c r="C421" t="s">
        <v>13753</v>
      </c>
      <c r="D421" t="s">
        <v>39</v>
      </c>
      <c r="E421" t="str">
        <f>VLOOKUP(LEFT(A421,6)&amp;"*",'LEA List'!$1:$1048576,3,FALSE)</f>
        <v>PENN YAN CENTRAL SCHOOL DISTRICT</v>
      </c>
    </row>
    <row r="422" spans="1:5" x14ac:dyDescent="0.3">
      <c r="A422" t="s">
        <v>13274</v>
      </c>
      <c r="B422" t="str">
        <f t="shared" si="6"/>
        <v>660900</v>
      </c>
      <c r="C422" t="s">
        <v>13275</v>
      </c>
      <c r="D422" t="s">
        <v>39</v>
      </c>
      <c r="E422" t="str">
        <f>VLOOKUP(LEFT(A422,6)&amp;"*",'LEA List'!$1:$1048576,3,FALSE)</f>
        <v>MOUNT VERNON SCHOOL DISTRICT</v>
      </c>
    </row>
    <row r="423" spans="1:5" x14ac:dyDescent="0.3">
      <c r="A423" t="s">
        <v>6837</v>
      </c>
      <c r="B423" t="str">
        <f t="shared" si="6"/>
        <v>331700</v>
      </c>
      <c r="C423" t="s">
        <v>6838</v>
      </c>
      <c r="D423" t="s">
        <v>39</v>
      </c>
      <c r="E423" t="str">
        <f>VLOOKUP(LEFT(A423,6)&amp;"*",'LEA List'!$1:$1048576,3,FALSE)</f>
        <v>NEW YORK CITY GEOGRAPHIC DISTRICT #17</v>
      </c>
    </row>
    <row r="424" spans="1:5" x14ac:dyDescent="0.3">
      <c r="A424" t="s">
        <v>4670</v>
      </c>
      <c r="B424" t="str">
        <f t="shared" si="6"/>
        <v>310200</v>
      </c>
      <c r="C424" t="s">
        <v>4671</v>
      </c>
      <c r="D424" t="s">
        <v>39</v>
      </c>
      <c r="E424" t="str">
        <f>VLOOKUP(LEFT(A424,6)&amp;"*",'LEA List'!$1:$1048576,3,FALSE)</f>
        <v>NEW YORK CITY GEOGRAPHIC DISTRICT # 2</v>
      </c>
    </row>
    <row r="425" spans="1:5" x14ac:dyDescent="0.3">
      <c r="A425" t="s">
        <v>1975</v>
      </c>
      <c r="B425" t="str">
        <f t="shared" si="6"/>
        <v>142601</v>
      </c>
      <c r="C425" t="s">
        <v>1976</v>
      </c>
      <c r="D425" t="s">
        <v>39</v>
      </c>
      <c r="E425" t="str">
        <f>VLOOKUP(LEFT(A425,6)&amp;"*",'LEA List'!$1:$1048576,3,FALSE)</f>
        <v>KENMORE-TONAWANDA UNION FREE SCHOOL DISTRICT</v>
      </c>
    </row>
    <row r="426" spans="1:5" x14ac:dyDescent="0.3">
      <c r="A426" t="s">
        <v>5892</v>
      </c>
      <c r="B426" t="str">
        <f t="shared" si="6"/>
        <v>321000</v>
      </c>
      <c r="C426" t="s">
        <v>5893</v>
      </c>
      <c r="D426" t="s">
        <v>39</v>
      </c>
      <c r="E426" t="str">
        <f>VLOOKUP(LEFT(A426,6)&amp;"*",'LEA List'!$1:$1048576,3,FALSE)</f>
        <v>NEW YORK CITY GEOGRAPHIC DISTRICT #10</v>
      </c>
    </row>
    <row r="427" spans="1:5" x14ac:dyDescent="0.3">
      <c r="A427" t="s">
        <v>5903</v>
      </c>
      <c r="B427" t="str">
        <f t="shared" si="6"/>
        <v>321000</v>
      </c>
      <c r="C427" t="s">
        <v>5904</v>
      </c>
      <c r="D427" t="s">
        <v>39</v>
      </c>
      <c r="E427" t="str">
        <f>VLOOKUP(LEFT(A427,6)&amp;"*",'LEA List'!$1:$1048576,3,FALSE)</f>
        <v>NEW YORK CITY GEOGRAPHIC DISTRICT #10</v>
      </c>
    </row>
    <row r="428" spans="1:5" x14ac:dyDescent="0.3">
      <c r="A428" t="s">
        <v>5905</v>
      </c>
      <c r="B428" t="str">
        <f t="shared" si="6"/>
        <v>321000</v>
      </c>
      <c r="C428" t="s">
        <v>5906</v>
      </c>
      <c r="D428" t="s">
        <v>39</v>
      </c>
      <c r="E428" t="str">
        <f>VLOOKUP(LEFT(A428,6)&amp;"*",'LEA List'!$1:$1048576,3,FALSE)</f>
        <v>NEW YORK CITY GEOGRAPHIC DISTRICT #10</v>
      </c>
    </row>
    <row r="429" spans="1:5" x14ac:dyDescent="0.3">
      <c r="A429" t="s">
        <v>4992</v>
      </c>
      <c r="B429" t="str">
        <f t="shared" si="6"/>
        <v>310300</v>
      </c>
      <c r="C429" t="s">
        <v>4993</v>
      </c>
      <c r="D429" t="s">
        <v>39</v>
      </c>
      <c r="E429" t="str">
        <f>VLOOKUP(LEFT(A429,6)&amp;"*",'LEA List'!$1:$1048576,3,FALSE)</f>
        <v>NEW YORK CITY GEOGRAPHIC DISTRICT # 3</v>
      </c>
    </row>
    <row r="430" spans="1:5" x14ac:dyDescent="0.3">
      <c r="A430" t="s">
        <v>8828</v>
      </c>
      <c r="B430" t="str">
        <f t="shared" si="6"/>
        <v>343000</v>
      </c>
      <c r="C430" t="s">
        <v>8829</v>
      </c>
      <c r="D430" t="s">
        <v>39</v>
      </c>
      <c r="E430" t="str">
        <f>VLOOKUP(LEFT(A430,6)&amp;"*",'LEA List'!$1:$1048576,3,FALSE)</f>
        <v>NEW YORK CITY GEOGRAPHIC DISTRICT #30</v>
      </c>
    </row>
    <row r="431" spans="1:5" x14ac:dyDescent="0.3">
      <c r="A431" t="s">
        <v>6955</v>
      </c>
      <c r="B431" t="str">
        <f t="shared" si="6"/>
        <v>331800</v>
      </c>
      <c r="C431" t="s">
        <v>6956</v>
      </c>
      <c r="D431" t="s">
        <v>39</v>
      </c>
      <c r="E431" t="str">
        <f>VLOOKUP(LEFT(A431,6)&amp;"*",'LEA List'!$1:$1048576,3,FALSE)</f>
        <v>NEW YORK CITY GEOGRAPHIC DISTRICT #18</v>
      </c>
    </row>
    <row r="432" spans="1:5" x14ac:dyDescent="0.3">
      <c r="A432" t="s">
        <v>13640</v>
      </c>
      <c r="B432" t="str">
        <f t="shared" si="6"/>
        <v>662300</v>
      </c>
      <c r="C432" t="s">
        <v>13641</v>
      </c>
      <c r="D432" t="s">
        <v>39</v>
      </c>
      <c r="E432" t="str">
        <f>VLOOKUP(LEFT(A432,6)&amp;"*",'LEA List'!$1:$1048576,3,FALSE)</f>
        <v>YONKERS CITY SCHOOL DISTRICT</v>
      </c>
    </row>
    <row r="433" spans="1:5" x14ac:dyDescent="0.3">
      <c r="A433" t="s">
        <v>8535</v>
      </c>
      <c r="B433" t="str">
        <f t="shared" si="6"/>
        <v>342800</v>
      </c>
      <c r="C433" t="s">
        <v>8536</v>
      </c>
      <c r="D433" t="s">
        <v>39</v>
      </c>
      <c r="E433" t="str">
        <f>VLOOKUP(LEFT(A433,6)&amp;"*",'LEA List'!$1:$1048576,3,FALSE)</f>
        <v>NEW YORK CITY GEOGRAPHIC DISTRICT #28</v>
      </c>
    </row>
    <row r="434" spans="1:5" x14ac:dyDescent="0.3">
      <c r="A434" t="s">
        <v>3180</v>
      </c>
      <c r="B434" t="str">
        <f t="shared" si="6"/>
        <v>270301</v>
      </c>
      <c r="C434" t="s">
        <v>3181</v>
      </c>
      <c r="D434" t="s">
        <v>39</v>
      </c>
      <c r="E434" t="str">
        <f>VLOOKUP(LEFT(A434,6)&amp;"*",'LEA List'!$1:$1048576,3,FALSE)</f>
        <v>CANAJOHARIE CENTRAL SCHOOL DISTRICT</v>
      </c>
    </row>
    <row r="435" spans="1:5" x14ac:dyDescent="0.3">
      <c r="A435" t="s">
        <v>1402</v>
      </c>
      <c r="B435" t="str">
        <f t="shared" si="6"/>
        <v>132101</v>
      </c>
      <c r="C435" t="s">
        <v>1403</v>
      </c>
      <c r="D435" t="s">
        <v>39</v>
      </c>
      <c r="E435" t="str">
        <f>VLOOKUP(LEFT(A435,6)&amp;"*",'LEA List'!$1:$1048576,3,FALSE)</f>
        <v>WAPPINGERS CENTRAL SCHOOL DISTRICT</v>
      </c>
    </row>
    <row r="436" spans="1:5" x14ac:dyDescent="0.3">
      <c r="A436" t="s">
        <v>6082</v>
      </c>
      <c r="B436" t="str">
        <f t="shared" si="6"/>
        <v>321100</v>
      </c>
      <c r="C436" t="s">
        <v>1403</v>
      </c>
      <c r="D436" t="s">
        <v>39</v>
      </c>
      <c r="E436" t="str">
        <f>VLOOKUP(LEFT(A436,6)&amp;"*",'LEA List'!$1:$1048576,3,FALSE)</f>
        <v>NEW YORK CITY GEOGRAPHIC DISTRICT #11</v>
      </c>
    </row>
    <row r="437" spans="1:5" x14ac:dyDescent="0.3">
      <c r="A437" t="s">
        <v>2378</v>
      </c>
      <c r="B437" t="str">
        <f t="shared" si="6"/>
        <v>212001</v>
      </c>
      <c r="C437" t="s">
        <v>2379</v>
      </c>
      <c r="D437" t="s">
        <v>39</v>
      </c>
      <c r="E437" t="str">
        <f>VLOOKUP(LEFT(A437,6)&amp;"*",'LEA List'!$1:$1048576,3,FALSE)</f>
        <v>MOUNT MARKHAM CENTRAL SCHOOL DISTRICT</v>
      </c>
    </row>
    <row r="438" spans="1:5" x14ac:dyDescent="0.3">
      <c r="A438" t="s">
        <v>2482</v>
      </c>
      <c r="B438" t="str">
        <f t="shared" si="6"/>
        <v>222000</v>
      </c>
      <c r="C438" t="s">
        <v>2483</v>
      </c>
      <c r="D438" t="s">
        <v>39</v>
      </c>
      <c r="E438" t="str">
        <f>VLOOKUP(LEFT(A438,6)&amp;"*",'LEA List'!$1:$1048576,3,FALSE)</f>
        <v>WATERTOWN CITY SCHOOL DISTRICT</v>
      </c>
    </row>
    <row r="439" spans="1:5" x14ac:dyDescent="0.3">
      <c r="A439" t="s">
        <v>9710</v>
      </c>
      <c r="B439" t="str">
        <f t="shared" si="6"/>
        <v>421800</v>
      </c>
      <c r="C439" t="s">
        <v>9711</v>
      </c>
      <c r="D439" t="s">
        <v>39</v>
      </c>
      <c r="E439" t="str">
        <f>VLOOKUP(LEFT(A439,6)&amp;"*",'LEA List'!$1:$1048576,3,FALSE)</f>
        <v>SYRACUSE CITY SCHOOL DISTRICT</v>
      </c>
    </row>
    <row r="440" spans="1:5" x14ac:dyDescent="0.3">
      <c r="A440" t="s">
        <v>4803</v>
      </c>
      <c r="B440" t="str">
        <f t="shared" si="6"/>
        <v>310200</v>
      </c>
      <c r="C440" t="s">
        <v>4804</v>
      </c>
      <c r="D440" t="s">
        <v>39</v>
      </c>
      <c r="E440" t="str">
        <f>VLOOKUP(LEFT(A440,6)&amp;"*",'LEA List'!$1:$1048576,3,FALSE)</f>
        <v>NEW YORK CITY GEOGRAPHIC DISTRICT # 2</v>
      </c>
    </row>
    <row r="441" spans="1:5" x14ac:dyDescent="0.3">
      <c r="A441" t="s">
        <v>11288</v>
      </c>
      <c r="B441" t="str">
        <f t="shared" si="6"/>
        <v>561006</v>
      </c>
      <c r="C441" t="s">
        <v>11289</v>
      </c>
      <c r="D441" t="s">
        <v>39</v>
      </c>
      <c r="E441" t="str">
        <f>VLOOKUP(LEFT(A441,6)&amp;"*",'LEA List'!$1:$1048576,3,FALSE)</f>
        <v>WATERLOO CENTRAL SCHOOL DISTRICT</v>
      </c>
    </row>
    <row r="442" spans="1:5" x14ac:dyDescent="0.3">
      <c r="A442" t="s">
        <v>10038</v>
      </c>
      <c r="B442" t="str">
        <f t="shared" si="6"/>
        <v>441800</v>
      </c>
      <c r="C442" t="s">
        <v>10039</v>
      </c>
      <c r="D442" t="s">
        <v>39</v>
      </c>
      <c r="E442" t="str">
        <f>VLOOKUP(LEFT(A442,6)&amp;"*",'LEA List'!$1:$1048576,3,FALSE)</f>
        <v>PORT JERVIS CITY SCHOOL DISTRICT</v>
      </c>
    </row>
    <row r="443" spans="1:5" x14ac:dyDescent="0.3">
      <c r="A443" t="s">
        <v>5173</v>
      </c>
      <c r="B443" t="str">
        <f t="shared" si="6"/>
        <v>310500</v>
      </c>
      <c r="C443" t="s">
        <v>5174</v>
      </c>
      <c r="D443" t="s">
        <v>39</v>
      </c>
      <c r="E443" t="str">
        <f>VLOOKUP(LEFT(A443,6)&amp;"*",'LEA List'!$1:$1048576,3,FALSE)</f>
        <v>NEW YORK CITY GEOGRAPHIC DISTRICT # 5</v>
      </c>
    </row>
    <row r="444" spans="1:5" x14ac:dyDescent="0.3">
      <c r="A444" t="s">
        <v>11276</v>
      </c>
      <c r="B444" t="str">
        <f t="shared" si="6"/>
        <v>560701</v>
      </c>
      <c r="C444" t="s">
        <v>11277</v>
      </c>
      <c r="D444" t="s">
        <v>39</v>
      </c>
      <c r="E444" t="str">
        <f>VLOOKUP(LEFT(A444,6)&amp;"*",'LEA List'!$1:$1048576,3,FALSE)</f>
        <v>SENECA FALLS CENTRAL SCHOOL DISTRICT</v>
      </c>
    </row>
    <row r="445" spans="1:5" x14ac:dyDescent="0.3">
      <c r="A445" t="s">
        <v>664</v>
      </c>
      <c r="B445" t="str">
        <f t="shared" si="6"/>
        <v>060601</v>
      </c>
      <c r="C445" t="s">
        <v>665</v>
      </c>
      <c r="D445" t="s">
        <v>39</v>
      </c>
      <c r="E445" t="str">
        <f>VLOOKUP(LEFT(A445,6)&amp;"*",'LEA List'!$1:$1048576,3,FALSE)</f>
        <v>PINE VALLEY CENTRAL SCHOOL DISTRICT (SOUTH DAYTON)</v>
      </c>
    </row>
    <row r="446" spans="1:5" x14ac:dyDescent="0.3">
      <c r="A446" t="s">
        <v>6953</v>
      </c>
      <c r="B446" t="str">
        <f t="shared" si="6"/>
        <v>331800</v>
      </c>
      <c r="C446" t="s">
        <v>6954</v>
      </c>
      <c r="D446" t="s">
        <v>39</v>
      </c>
      <c r="E446" t="str">
        <f>VLOOKUP(LEFT(A446,6)&amp;"*",'LEA List'!$1:$1048576,3,FALSE)</f>
        <v>NEW YORK CITY GEOGRAPHIC DISTRICT #18</v>
      </c>
    </row>
    <row r="447" spans="1:5" x14ac:dyDescent="0.3">
      <c r="A447" t="s">
        <v>8121</v>
      </c>
      <c r="B447" t="str">
        <f t="shared" si="6"/>
        <v>342500</v>
      </c>
      <c r="C447" t="s">
        <v>8122</v>
      </c>
      <c r="D447" t="s">
        <v>39</v>
      </c>
      <c r="E447" t="str">
        <f>VLOOKUP(LEFT(A447,6)&amp;"*",'LEA List'!$1:$1048576,3,FALSE)</f>
        <v>NEW YORK CITY GEOGRAPHIC DISTRICT #25</v>
      </c>
    </row>
    <row r="448" spans="1:5" x14ac:dyDescent="0.3">
      <c r="A448" t="s">
        <v>7085</v>
      </c>
      <c r="B448" t="str">
        <f t="shared" si="6"/>
        <v>331900</v>
      </c>
      <c r="C448" t="s">
        <v>7086</v>
      </c>
      <c r="D448" t="s">
        <v>39</v>
      </c>
      <c r="E448" t="str">
        <f>VLOOKUP(LEFT(A448,6)&amp;"*",'LEA List'!$1:$1048576,3,FALSE)</f>
        <v>NEW YORK CITY GEOGRAPHIC DISTRICT #19</v>
      </c>
    </row>
    <row r="449" spans="1:5" x14ac:dyDescent="0.3">
      <c r="A449" t="s">
        <v>7189</v>
      </c>
      <c r="B449" t="str">
        <f t="shared" si="6"/>
        <v>332000</v>
      </c>
      <c r="C449" t="s">
        <v>7190</v>
      </c>
      <c r="D449" t="s">
        <v>39</v>
      </c>
      <c r="E449" t="str">
        <f>VLOOKUP(LEFT(A449,6)&amp;"*",'LEA List'!$1:$1048576,3,FALSE)</f>
        <v>NEW YORK CITY GEOGRAPHIC DISTRICT #20</v>
      </c>
    </row>
    <row r="450" spans="1:5" x14ac:dyDescent="0.3">
      <c r="A450" t="s">
        <v>5861</v>
      </c>
      <c r="B450" t="str">
        <f t="shared" ref="B450:B513" si="7">LEFT(A450,6)</f>
        <v>321000</v>
      </c>
      <c r="C450" t="s">
        <v>5862</v>
      </c>
      <c r="D450" t="s">
        <v>39</v>
      </c>
      <c r="E450" t="str">
        <f>VLOOKUP(LEFT(A450,6)&amp;"*",'LEA List'!$1:$1048576,3,FALSE)</f>
        <v>NEW YORK CITY GEOGRAPHIC DISTRICT #10</v>
      </c>
    </row>
    <row r="451" spans="1:5" x14ac:dyDescent="0.3">
      <c r="A451" t="s">
        <v>8558</v>
      </c>
      <c r="B451" t="str">
        <f t="shared" si="7"/>
        <v>342800</v>
      </c>
      <c r="C451" t="s">
        <v>8559</v>
      </c>
      <c r="D451" t="s">
        <v>39</v>
      </c>
      <c r="E451" t="str">
        <f>VLOOKUP(LEFT(A451,6)&amp;"*",'LEA List'!$1:$1048576,3,FALSE)</f>
        <v>NEW YORK CITY GEOGRAPHIC DISTRICT #28</v>
      </c>
    </row>
    <row r="452" spans="1:5" x14ac:dyDescent="0.3">
      <c r="A452" t="s">
        <v>9979</v>
      </c>
      <c r="B452" t="str">
        <f t="shared" si="7"/>
        <v>441301</v>
      </c>
      <c r="C452" t="s">
        <v>9980</v>
      </c>
      <c r="D452" t="s">
        <v>39</v>
      </c>
      <c r="E452" t="str">
        <f>VLOOKUP(LEFT(A452,6)&amp;"*",'LEA List'!$1:$1048576,3,FALSE)</f>
        <v>VALLEY CENTRAL SCHOOL DISTRICT (MONTGOMERY)</v>
      </c>
    </row>
    <row r="453" spans="1:5" x14ac:dyDescent="0.3">
      <c r="A453" t="s">
        <v>9064</v>
      </c>
      <c r="B453" t="str">
        <f t="shared" si="7"/>
        <v>353100</v>
      </c>
      <c r="C453" t="s">
        <v>9065</v>
      </c>
      <c r="D453" t="s">
        <v>39</v>
      </c>
      <c r="E453" t="str">
        <f>VLOOKUP(LEFT(A453,6)&amp;"*",'LEA List'!$1:$1048576,3,FALSE)</f>
        <v>NEW YORK CITY GEOGRAPHIC DISTRICT #31</v>
      </c>
    </row>
    <row r="454" spans="1:5" x14ac:dyDescent="0.3">
      <c r="A454" t="s">
        <v>64</v>
      </c>
      <c r="B454" t="str">
        <f t="shared" si="7"/>
        <v>010100</v>
      </c>
      <c r="C454" t="s">
        <v>65</v>
      </c>
      <c r="D454" t="s">
        <v>39</v>
      </c>
      <c r="E454" t="str">
        <f>VLOOKUP(LEFT(A454,6)&amp;"*",'LEA List'!$1:$1048576,3,FALSE)</f>
        <v>ALBANY CITY SCHOOL DISTRICT</v>
      </c>
    </row>
    <row r="455" spans="1:5" x14ac:dyDescent="0.3">
      <c r="A455" t="s">
        <v>13780</v>
      </c>
      <c r="B455" t="str">
        <f t="shared" si="7"/>
        <v>680801</v>
      </c>
      <c r="C455" t="s">
        <v>13781</v>
      </c>
      <c r="D455" t="s">
        <v>39</v>
      </c>
      <c r="E455" t="str">
        <f>VLOOKUP(LEFT(A455,6)&amp;"*",'LEA List'!$1:$1048576,3,FALSE)</f>
        <v>DUNDEE CENTRAL SCHOOL DISTRICT</v>
      </c>
    </row>
    <row r="456" spans="1:5" x14ac:dyDescent="0.3">
      <c r="A456" t="s">
        <v>3399</v>
      </c>
      <c r="B456" t="str">
        <f t="shared" si="7"/>
        <v>280209</v>
      </c>
      <c r="C456" t="s">
        <v>3400</v>
      </c>
      <c r="D456" t="s">
        <v>39</v>
      </c>
      <c r="E456" t="str">
        <f>VLOOKUP(LEFT(A456,6)&amp;"*",'LEA List'!$1:$1048576,3,FALSE)</f>
        <v>FREEPORT UNION FREE SCHOOL DISTRICT</v>
      </c>
    </row>
    <row r="457" spans="1:5" x14ac:dyDescent="0.3">
      <c r="A457" t="s">
        <v>13178</v>
      </c>
      <c r="B457" t="str">
        <f t="shared" si="7"/>
        <v>660701</v>
      </c>
      <c r="C457" t="s">
        <v>13179</v>
      </c>
      <c r="D457" t="s">
        <v>39</v>
      </c>
      <c r="E457" t="str">
        <f>VLOOKUP(LEFT(A457,6)&amp;"*",'LEA List'!$1:$1048576,3,FALSE)</f>
        <v>MAMARONECK UNION FREE SCHOOL DISTRICT</v>
      </c>
    </row>
    <row r="458" spans="1:5" x14ac:dyDescent="0.3">
      <c r="A458" t="s">
        <v>4777</v>
      </c>
      <c r="B458" t="str">
        <f t="shared" si="7"/>
        <v>310200</v>
      </c>
      <c r="C458" t="s">
        <v>4778</v>
      </c>
      <c r="D458" t="s">
        <v>39</v>
      </c>
      <c r="E458" t="str">
        <f>VLOOKUP(LEFT(A458,6)&amp;"*",'LEA List'!$1:$1048576,3,FALSE)</f>
        <v>NEW YORK CITY GEOGRAPHIC DISTRICT # 2</v>
      </c>
    </row>
    <row r="459" spans="1:5" x14ac:dyDescent="0.3">
      <c r="A459" t="s">
        <v>3222</v>
      </c>
      <c r="B459" t="str">
        <f t="shared" si="7"/>
        <v>280100</v>
      </c>
      <c r="C459" t="s">
        <v>3223</v>
      </c>
      <c r="D459" t="s">
        <v>39</v>
      </c>
      <c r="E459" t="str">
        <f>VLOOKUP(LEFT(A459,6)&amp;"*",'LEA List'!$1:$1048576,3,FALSE)</f>
        <v>GLEN COVE CITY SCHOOL DISTRICT</v>
      </c>
    </row>
    <row r="460" spans="1:5" x14ac:dyDescent="0.3">
      <c r="A460" t="s">
        <v>4723</v>
      </c>
      <c r="B460" t="str">
        <f t="shared" si="7"/>
        <v>310200</v>
      </c>
      <c r="C460" t="s">
        <v>4724</v>
      </c>
      <c r="D460" t="s">
        <v>39</v>
      </c>
      <c r="E460" t="str">
        <f>VLOOKUP(LEFT(A460,6)&amp;"*",'LEA List'!$1:$1048576,3,FALSE)</f>
        <v>NEW YORK CITY GEOGRAPHIC DISTRICT # 2</v>
      </c>
    </row>
    <row r="461" spans="1:5" x14ac:dyDescent="0.3">
      <c r="A461" t="s">
        <v>246</v>
      </c>
      <c r="B461" t="str">
        <f t="shared" si="7"/>
        <v>021601</v>
      </c>
      <c r="C461" t="s">
        <v>247</v>
      </c>
      <c r="D461" t="s">
        <v>39</v>
      </c>
      <c r="E461" t="str">
        <f>VLOOKUP(LEFT(A461,6)&amp;"*",'LEA List'!$1:$1048576,3,FALSE)</f>
        <v>FRIENDSHIP CENTRAL SCHOOL DISTRICT</v>
      </c>
    </row>
    <row r="462" spans="1:5" x14ac:dyDescent="0.3">
      <c r="A462" t="s">
        <v>624</v>
      </c>
      <c r="B462" t="str">
        <f t="shared" si="7"/>
        <v>051901</v>
      </c>
      <c r="C462" t="s">
        <v>625</v>
      </c>
      <c r="D462" t="s">
        <v>39</v>
      </c>
      <c r="E462" t="str">
        <f>VLOOKUP(LEFT(A462,6)&amp;"*",'LEA List'!$1:$1048576,3,FALSE)</f>
        <v>UNION SPRINGS CENTRAL SCHOOL DISTRICT</v>
      </c>
    </row>
    <row r="463" spans="1:5" x14ac:dyDescent="0.3">
      <c r="A463" t="s">
        <v>3981</v>
      </c>
      <c r="B463" t="str">
        <f t="shared" si="7"/>
        <v>280502</v>
      </c>
      <c r="C463" t="s">
        <v>3982</v>
      </c>
      <c r="D463" t="s">
        <v>39</v>
      </c>
      <c r="E463" t="str">
        <f>VLOOKUP(LEFT(A463,6)&amp;"*",'LEA List'!$1:$1048576,3,FALSE)</f>
        <v>SYOSSET CENTRAL SCHOOL DISTRICT</v>
      </c>
    </row>
    <row r="464" spans="1:5" x14ac:dyDescent="0.3">
      <c r="A464" t="s">
        <v>6330</v>
      </c>
      <c r="B464" t="str">
        <f t="shared" si="7"/>
        <v>331300</v>
      </c>
      <c r="C464" t="s">
        <v>6331</v>
      </c>
      <c r="D464" t="s">
        <v>39</v>
      </c>
      <c r="E464" t="str">
        <f>VLOOKUP(LEFT(A464,6)&amp;"*",'LEA List'!$1:$1048576,3,FALSE)</f>
        <v>NEW YORK CITY GEOGRAPHIC DISTRICT #13</v>
      </c>
    </row>
    <row r="465" spans="1:5" x14ac:dyDescent="0.3">
      <c r="A465" t="s">
        <v>4982</v>
      </c>
      <c r="B465" t="str">
        <f t="shared" si="7"/>
        <v>310300</v>
      </c>
      <c r="C465" t="s">
        <v>4983</v>
      </c>
      <c r="D465" t="s">
        <v>39</v>
      </c>
      <c r="E465" t="str">
        <f>VLOOKUP(LEFT(A465,6)&amp;"*",'LEA List'!$1:$1048576,3,FALSE)</f>
        <v>NEW YORK CITY GEOGRAPHIC DISTRICT # 3</v>
      </c>
    </row>
    <row r="466" spans="1:5" x14ac:dyDescent="0.3">
      <c r="A466" t="s">
        <v>4753</v>
      </c>
      <c r="B466" t="str">
        <f t="shared" si="7"/>
        <v>310200</v>
      </c>
      <c r="C466" t="s">
        <v>4754</v>
      </c>
      <c r="D466" t="s">
        <v>39</v>
      </c>
      <c r="E466" t="str">
        <f>VLOOKUP(LEFT(A466,6)&amp;"*",'LEA List'!$1:$1048576,3,FALSE)</f>
        <v>NEW YORK CITY GEOGRAPHIC DISTRICT # 2</v>
      </c>
    </row>
    <row r="467" spans="1:5" x14ac:dyDescent="0.3">
      <c r="A467" t="s">
        <v>13517</v>
      </c>
      <c r="B467" t="str">
        <f t="shared" si="7"/>
        <v>662200</v>
      </c>
      <c r="C467" t="s">
        <v>13518</v>
      </c>
      <c r="D467" t="s">
        <v>39</v>
      </c>
      <c r="E467" t="str">
        <f>VLOOKUP(LEFT(A467,6)&amp;"*",'LEA List'!$1:$1048576,3,FALSE)</f>
        <v>WHITE PLAINS CITY SCHOOL DISTRICT</v>
      </c>
    </row>
    <row r="468" spans="1:5" x14ac:dyDescent="0.3">
      <c r="A468" t="s">
        <v>4948</v>
      </c>
      <c r="B468" t="str">
        <f t="shared" si="7"/>
        <v>310300</v>
      </c>
      <c r="C468" t="s">
        <v>4949</v>
      </c>
      <c r="D468" t="s">
        <v>39</v>
      </c>
      <c r="E468" t="str">
        <f>VLOOKUP(LEFT(A468,6)&amp;"*",'LEA List'!$1:$1048576,3,FALSE)</f>
        <v>NEW YORK CITY GEOGRAPHIC DISTRICT # 3</v>
      </c>
    </row>
    <row r="469" spans="1:5" x14ac:dyDescent="0.3">
      <c r="A469" t="s">
        <v>7323</v>
      </c>
      <c r="B469" t="str">
        <f t="shared" si="7"/>
        <v>332000</v>
      </c>
      <c r="C469" t="s">
        <v>7324</v>
      </c>
      <c r="D469" t="s">
        <v>39</v>
      </c>
      <c r="E469" t="str">
        <f>VLOOKUP(LEFT(A469,6)&amp;"*",'LEA List'!$1:$1048576,3,FALSE)</f>
        <v>NEW YORK CITY GEOGRAPHIC DISTRICT #20</v>
      </c>
    </row>
    <row r="470" spans="1:5" x14ac:dyDescent="0.3">
      <c r="A470" t="s">
        <v>8834</v>
      </c>
      <c r="B470" t="str">
        <f t="shared" si="7"/>
        <v>343000</v>
      </c>
      <c r="C470" t="s">
        <v>8835</v>
      </c>
      <c r="D470" t="s">
        <v>39</v>
      </c>
      <c r="E470" t="str">
        <f>VLOOKUP(LEFT(A470,6)&amp;"*",'LEA List'!$1:$1048576,3,FALSE)</f>
        <v>NEW YORK CITY GEOGRAPHIC DISTRICT #30</v>
      </c>
    </row>
    <row r="471" spans="1:5" x14ac:dyDescent="0.3">
      <c r="A471" t="s">
        <v>518</v>
      </c>
      <c r="B471" t="str">
        <f t="shared" si="7"/>
        <v>043001</v>
      </c>
      <c r="C471" t="s">
        <v>519</v>
      </c>
      <c r="D471" t="s">
        <v>39</v>
      </c>
      <c r="E471" t="str">
        <f>VLOOKUP(LEFT(A471,6)&amp;"*",'LEA List'!$1:$1048576,3,FALSE)</f>
        <v>RANDOLPH CENTRAL SCHOOL DISTRICT</v>
      </c>
    </row>
    <row r="472" spans="1:5" x14ac:dyDescent="0.3">
      <c r="A472" t="s">
        <v>6089</v>
      </c>
      <c r="B472" t="str">
        <f t="shared" si="7"/>
        <v>321100</v>
      </c>
      <c r="C472" t="s">
        <v>6090</v>
      </c>
      <c r="D472" t="s">
        <v>39</v>
      </c>
      <c r="E472" t="str">
        <f>VLOOKUP(LEFT(A472,6)&amp;"*",'LEA List'!$1:$1048576,3,FALSE)</f>
        <v>NEW YORK CITY GEOGRAPHIC DISTRICT #11</v>
      </c>
    </row>
    <row r="473" spans="1:5" x14ac:dyDescent="0.3">
      <c r="A473" t="s">
        <v>9056</v>
      </c>
      <c r="B473" t="str">
        <f t="shared" si="7"/>
        <v>353100</v>
      </c>
      <c r="C473" t="s">
        <v>9057</v>
      </c>
      <c r="D473" t="s">
        <v>39</v>
      </c>
      <c r="E473" t="str">
        <f>VLOOKUP(LEFT(A473,6)&amp;"*",'LEA List'!$1:$1048576,3,FALSE)</f>
        <v>NEW YORK CITY GEOGRAPHIC DISTRICT #31</v>
      </c>
    </row>
    <row r="474" spans="1:5" x14ac:dyDescent="0.3">
      <c r="A474" t="s">
        <v>7341</v>
      </c>
      <c r="B474" t="str">
        <f t="shared" si="7"/>
        <v>332000</v>
      </c>
      <c r="C474" t="s">
        <v>7342</v>
      </c>
      <c r="D474" t="s">
        <v>39</v>
      </c>
      <c r="E474" t="str">
        <f>VLOOKUP(LEFT(A474,6)&amp;"*",'LEA List'!$1:$1048576,3,FALSE)</f>
        <v>NEW YORK CITY GEOGRAPHIC DISTRICT #20</v>
      </c>
    </row>
    <row r="475" spans="1:5" x14ac:dyDescent="0.3">
      <c r="A475" t="s">
        <v>4974</v>
      </c>
      <c r="B475" t="str">
        <f t="shared" si="7"/>
        <v>310300</v>
      </c>
      <c r="C475" t="s">
        <v>4975</v>
      </c>
      <c r="D475" t="s">
        <v>39</v>
      </c>
      <c r="E475" t="str">
        <f>VLOOKUP(LEFT(A475,6)&amp;"*",'LEA List'!$1:$1048576,3,FALSE)</f>
        <v>NEW YORK CITY GEOGRAPHIC DISTRICT # 3</v>
      </c>
    </row>
    <row r="476" spans="1:5" x14ac:dyDescent="0.3">
      <c r="A476" t="s">
        <v>5006</v>
      </c>
      <c r="B476" t="str">
        <f t="shared" si="7"/>
        <v>310300</v>
      </c>
      <c r="C476" t="s">
        <v>5007</v>
      </c>
      <c r="D476" t="s">
        <v>39</v>
      </c>
      <c r="E476" t="str">
        <f>VLOOKUP(LEFT(A476,6)&amp;"*",'LEA List'!$1:$1048576,3,FALSE)</f>
        <v>NEW YORK CITY GEOGRAPHIC DISTRICT # 3</v>
      </c>
    </row>
    <row r="477" spans="1:5" x14ac:dyDescent="0.3">
      <c r="A477" t="s">
        <v>1491</v>
      </c>
      <c r="B477" t="str">
        <f t="shared" si="7"/>
        <v>140203</v>
      </c>
      <c r="C477" t="s">
        <v>1492</v>
      </c>
      <c r="D477" t="s">
        <v>39</v>
      </c>
      <c r="E477" t="str">
        <f>VLOOKUP(LEFT(A477,6)&amp;"*",'LEA List'!$1:$1048576,3,FALSE)</f>
        <v>WILLIAMSVILLE CENTRAL SCHOOL DISTRICT</v>
      </c>
    </row>
    <row r="478" spans="1:5" x14ac:dyDescent="0.3">
      <c r="A478" t="s">
        <v>2567</v>
      </c>
      <c r="B478" t="str">
        <f t="shared" si="7"/>
        <v>240401</v>
      </c>
      <c r="C478" t="s">
        <v>2568</v>
      </c>
      <c r="D478" t="s">
        <v>39</v>
      </c>
      <c r="E478" t="str">
        <f>VLOOKUP(LEFT(A478,6)&amp;"*",'LEA List'!$1:$1048576,3,FALSE)</f>
        <v>GENESEO CENTRAL SCHOOL DISTRICT</v>
      </c>
    </row>
    <row r="479" spans="1:5" x14ac:dyDescent="0.3">
      <c r="A479" t="s">
        <v>2454</v>
      </c>
      <c r="B479" t="str">
        <f t="shared" si="7"/>
        <v>221301</v>
      </c>
      <c r="C479" t="s">
        <v>2455</v>
      </c>
      <c r="D479" t="s">
        <v>39</v>
      </c>
      <c r="E479" t="str">
        <f>VLOOKUP(LEFT(A479,6)&amp;"*",'LEA List'!$1:$1048576,3,FALSE)</f>
        <v>LYME CENTRAL SCHOOL DISTRICT</v>
      </c>
    </row>
    <row r="480" spans="1:5" x14ac:dyDescent="0.3">
      <c r="A480" t="s">
        <v>4829</v>
      </c>
      <c r="B480" t="str">
        <f t="shared" si="7"/>
        <v>310200</v>
      </c>
      <c r="C480" t="s">
        <v>4830</v>
      </c>
      <c r="D480" t="s">
        <v>39</v>
      </c>
      <c r="E480" t="str">
        <f>VLOOKUP(LEFT(A480,6)&amp;"*",'LEA List'!$1:$1048576,3,FALSE)</f>
        <v>NEW YORK CITY GEOGRAPHIC DISTRICT # 2</v>
      </c>
    </row>
    <row r="481" spans="1:5" x14ac:dyDescent="0.3">
      <c r="A481" t="s">
        <v>4428</v>
      </c>
      <c r="B481" t="str">
        <f t="shared" si="7"/>
        <v>310100</v>
      </c>
      <c r="C481" t="s">
        <v>4429</v>
      </c>
      <c r="D481" t="s">
        <v>39</v>
      </c>
      <c r="E481" t="str">
        <f>VLOOKUP(LEFT(A481,6)&amp;"*",'LEA List'!$1:$1048576,3,FALSE)</f>
        <v>NEW YORK CITY GEOGRAPHIC DISTRICT # 1</v>
      </c>
    </row>
    <row r="482" spans="1:5" x14ac:dyDescent="0.3">
      <c r="A482" t="s">
        <v>7264</v>
      </c>
      <c r="B482" t="str">
        <f t="shared" si="7"/>
        <v>332000</v>
      </c>
      <c r="C482" t="s">
        <v>7265</v>
      </c>
      <c r="D482" t="s">
        <v>39</v>
      </c>
      <c r="E482" t="str">
        <f>VLOOKUP(LEFT(A482,6)&amp;"*",'LEA List'!$1:$1048576,3,FALSE)</f>
        <v>NEW YORK CITY GEOGRAPHIC DISTRICT #20</v>
      </c>
    </row>
    <row r="483" spans="1:5" x14ac:dyDescent="0.3">
      <c r="A483" t="s">
        <v>13521</v>
      </c>
      <c r="B483" t="str">
        <f t="shared" si="7"/>
        <v>662200</v>
      </c>
      <c r="C483" t="s">
        <v>13522</v>
      </c>
      <c r="D483" t="s">
        <v>39</v>
      </c>
      <c r="E483" t="str">
        <f>VLOOKUP(LEFT(A483,6)&amp;"*",'LEA List'!$1:$1048576,3,FALSE)</f>
        <v>WHITE PLAINS CITY SCHOOL DISTRICT</v>
      </c>
    </row>
    <row r="484" spans="1:5" x14ac:dyDescent="0.3">
      <c r="A484" t="s">
        <v>3689</v>
      </c>
      <c r="B484" t="str">
        <f t="shared" si="7"/>
        <v>280227</v>
      </c>
      <c r="C484" t="s">
        <v>3690</v>
      </c>
      <c r="D484" t="s">
        <v>39</v>
      </c>
      <c r="E484" t="str">
        <f>VLOOKUP(LEFT(A484,6)&amp;"*",'LEA List'!$1:$1048576,3,FALSE)</f>
        <v>WEST HEMPSTEAD UNION FREE SCHOOL DISTRICT</v>
      </c>
    </row>
    <row r="485" spans="1:5" x14ac:dyDescent="0.3">
      <c r="A485" t="s">
        <v>12046</v>
      </c>
      <c r="B485" t="str">
        <f t="shared" si="7"/>
        <v>580506</v>
      </c>
      <c r="C485" t="s">
        <v>3690</v>
      </c>
      <c r="D485" t="s">
        <v>39</v>
      </c>
      <c r="E485" t="str">
        <f>VLOOKUP(LEFT(A485,6)&amp;"*",'LEA List'!$1:$1048576,3,FALSE)</f>
        <v>HAUPPAUGE UNION FREE SCHOOL DISTRICT</v>
      </c>
    </row>
    <row r="486" spans="1:5" x14ac:dyDescent="0.3">
      <c r="A486" t="s">
        <v>7504</v>
      </c>
      <c r="B486" t="str">
        <f t="shared" si="7"/>
        <v>332100</v>
      </c>
      <c r="C486" t="s">
        <v>7505</v>
      </c>
      <c r="D486" t="s">
        <v>39</v>
      </c>
      <c r="E486" t="str">
        <f>VLOOKUP(LEFT(A486,6)&amp;"*",'LEA List'!$1:$1048576,3,FALSE)</f>
        <v>NEW YORK CITY GEOGRAPHIC DISTRICT #21</v>
      </c>
    </row>
    <row r="487" spans="1:5" x14ac:dyDescent="0.3">
      <c r="A487" t="s">
        <v>13714</v>
      </c>
      <c r="B487" t="str">
        <f t="shared" si="7"/>
        <v>671201</v>
      </c>
      <c r="C487" t="s">
        <v>13715</v>
      </c>
      <c r="D487" t="s">
        <v>39</v>
      </c>
      <c r="E487" t="str">
        <f>VLOOKUP(LEFT(A487,6)&amp;"*",'LEA List'!$1:$1048576,3,FALSE)</f>
        <v>PERRY CENTRAL SCHOOL DISTRICT</v>
      </c>
    </row>
    <row r="488" spans="1:5" x14ac:dyDescent="0.3">
      <c r="A488" t="s">
        <v>4729</v>
      </c>
      <c r="B488" t="str">
        <f t="shared" si="7"/>
        <v>310200</v>
      </c>
      <c r="C488" t="s">
        <v>4730</v>
      </c>
      <c r="D488" t="s">
        <v>39</v>
      </c>
      <c r="E488" t="str">
        <f>VLOOKUP(LEFT(A488,6)&amp;"*",'LEA List'!$1:$1048576,3,FALSE)</f>
        <v>NEW YORK CITY GEOGRAPHIC DISTRICT # 2</v>
      </c>
    </row>
    <row r="489" spans="1:5" x14ac:dyDescent="0.3">
      <c r="A489" t="s">
        <v>520</v>
      </c>
      <c r="B489" t="str">
        <f t="shared" si="7"/>
        <v>043001</v>
      </c>
      <c r="C489" t="s">
        <v>521</v>
      </c>
      <c r="D489" t="s">
        <v>39</v>
      </c>
      <c r="E489" t="str">
        <f>VLOOKUP(LEFT(A489,6)&amp;"*",'LEA List'!$1:$1048576,3,FALSE)</f>
        <v>RANDOLPH CENTRAL SCHOOL DISTRICT</v>
      </c>
    </row>
    <row r="490" spans="1:5" x14ac:dyDescent="0.3">
      <c r="A490" t="s">
        <v>7622</v>
      </c>
      <c r="B490" t="str">
        <f t="shared" si="7"/>
        <v>332200</v>
      </c>
      <c r="C490" t="s">
        <v>7623</v>
      </c>
      <c r="D490" t="s">
        <v>39</v>
      </c>
      <c r="E490" t="str">
        <f>VLOOKUP(LEFT(A490,6)&amp;"*",'LEA List'!$1:$1048576,3,FALSE)</f>
        <v>NEW YORK CITY GEOGRAPHIC DISTRICT #22</v>
      </c>
    </row>
    <row r="491" spans="1:5" x14ac:dyDescent="0.3">
      <c r="A491" t="s">
        <v>4022</v>
      </c>
      <c r="B491" t="str">
        <f t="shared" si="7"/>
        <v>280504</v>
      </c>
      <c r="C491" t="s">
        <v>4023</v>
      </c>
      <c r="D491" t="s">
        <v>39</v>
      </c>
      <c r="E491" t="str">
        <f>VLOOKUP(LEFT(A491,6)&amp;"*",'LEA List'!$1:$1048576,3,FALSE)</f>
        <v>PLAINVIEW-OLD BETHPAGE CENTRAL SCHOOL DISTRICT</v>
      </c>
    </row>
    <row r="492" spans="1:5" x14ac:dyDescent="0.3">
      <c r="A492" t="s">
        <v>5283</v>
      </c>
      <c r="B492" t="str">
        <f t="shared" si="7"/>
        <v>310600</v>
      </c>
      <c r="C492" t="s">
        <v>5284</v>
      </c>
      <c r="D492" t="s">
        <v>39</v>
      </c>
      <c r="E492" t="str">
        <f>VLOOKUP(LEFT(A492,6)&amp;"*",'LEA List'!$1:$1048576,3,FALSE)</f>
        <v>NEW YORK CITY GEOGRAPHIC DISTRICT # 6</v>
      </c>
    </row>
    <row r="493" spans="1:5" x14ac:dyDescent="0.3">
      <c r="A493" t="s">
        <v>12583</v>
      </c>
      <c r="B493" t="str">
        <f t="shared" si="7"/>
        <v>620600</v>
      </c>
      <c r="C493" t="s">
        <v>5284</v>
      </c>
      <c r="D493" t="s">
        <v>39</v>
      </c>
      <c r="E493" t="str">
        <f>VLOOKUP(LEFT(A493,6)&amp;"*",'LEA List'!$1:$1048576,3,FALSE)</f>
        <v>KINGSTON CITY SCHOOL DISTRICT</v>
      </c>
    </row>
    <row r="494" spans="1:5" x14ac:dyDescent="0.3">
      <c r="A494" t="s">
        <v>1522</v>
      </c>
      <c r="B494" t="str">
        <f t="shared" si="7"/>
        <v>140301</v>
      </c>
      <c r="C494" t="s">
        <v>1523</v>
      </c>
      <c r="D494" t="s">
        <v>39</v>
      </c>
      <c r="E494" t="str">
        <f>VLOOKUP(LEFT(A494,6)&amp;"*",'LEA List'!$1:$1048576,3,FALSE)</f>
        <v>EAST AURORA UNION FREE SCHOOL DISTRICT</v>
      </c>
    </row>
    <row r="495" spans="1:5" x14ac:dyDescent="0.3">
      <c r="A495" t="s">
        <v>3661</v>
      </c>
      <c r="B495" t="str">
        <f t="shared" si="7"/>
        <v>280225</v>
      </c>
      <c r="C495" t="s">
        <v>3662</v>
      </c>
      <c r="D495" t="s">
        <v>39</v>
      </c>
      <c r="E495" t="str">
        <f>VLOOKUP(LEFT(A495,6)&amp;"*",'LEA List'!$1:$1048576,3,FALSE)</f>
        <v>MERRICK UNION FREE SCHOOL DISTRICT</v>
      </c>
    </row>
    <row r="496" spans="1:5" x14ac:dyDescent="0.3">
      <c r="A496" t="s">
        <v>4717</v>
      </c>
      <c r="B496" t="str">
        <f t="shared" si="7"/>
        <v>310200</v>
      </c>
      <c r="C496" t="s">
        <v>4718</v>
      </c>
      <c r="D496" t="s">
        <v>39</v>
      </c>
      <c r="E496" t="str">
        <f>VLOOKUP(LEFT(A496,6)&amp;"*",'LEA List'!$1:$1048576,3,FALSE)</f>
        <v>NEW YORK CITY GEOGRAPHIC DISTRICT # 2</v>
      </c>
    </row>
    <row r="497" spans="1:5" x14ac:dyDescent="0.3">
      <c r="A497" t="s">
        <v>6309</v>
      </c>
      <c r="B497" t="str">
        <f t="shared" si="7"/>
        <v>331300</v>
      </c>
      <c r="C497" t="s">
        <v>4718</v>
      </c>
      <c r="D497" t="s">
        <v>39</v>
      </c>
      <c r="E497" t="str">
        <f>VLOOKUP(LEFT(A497,6)&amp;"*",'LEA List'!$1:$1048576,3,FALSE)</f>
        <v>NEW YORK CITY GEOGRAPHIC DISTRICT #13</v>
      </c>
    </row>
    <row r="498" spans="1:5" x14ac:dyDescent="0.3">
      <c r="A498" t="s">
        <v>4154</v>
      </c>
      <c r="B498" t="str">
        <f t="shared" si="7"/>
        <v>280523</v>
      </c>
      <c r="C498" t="s">
        <v>4155</v>
      </c>
      <c r="D498" t="s">
        <v>39</v>
      </c>
      <c r="E498" t="str">
        <f>VLOOKUP(LEFT(A498,6)&amp;"*",'LEA List'!$1:$1048576,3,FALSE)</f>
        <v>MASSAPEQUA UNION FREE SCHOOL DISTRICT</v>
      </c>
    </row>
    <row r="499" spans="1:5" x14ac:dyDescent="0.3">
      <c r="A499" t="s">
        <v>3454</v>
      </c>
      <c r="B499" t="str">
        <f t="shared" si="7"/>
        <v>280212</v>
      </c>
      <c r="C499" t="s">
        <v>3455</v>
      </c>
      <c r="D499" t="s">
        <v>39</v>
      </c>
      <c r="E499" t="str">
        <f>VLOOKUP(LEFT(A499,6)&amp;"*",'LEA List'!$1:$1048576,3,FALSE)</f>
        <v>MALVERNE UNION FREE SCHOOL DISTRICT</v>
      </c>
    </row>
    <row r="500" spans="1:5" x14ac:dyDescent="0.3">
      <c r="A500" t="s">
        <v>13734</v>
      </c>
      <c r="B500" t="str">
        <f t="shared" si="7"/>
        <v>680601</v>
      </c>
      <c r="C500" t="s">
        <v>13735</v>
      </c>
      <c r="D500" t="s">
        <v>39</v>
      </c>
      <c r="E500" t="str">
        <f>VLOOKUP(LEFT(A500,6)&amp;"*",'LEA List'!$1:$1048576,3,FALSE)</f>
        <v>PENN YAN CENTRAL SCHOOL DISTRICT</v>
      </c>
    </row>
    <row r="501" spans="1:5" x14ac:dyDescent="0.3">
      <c r="A501" t="s">
        <v>2278</v>
      </c>
      <c r="B501" t="str">
        <f t="shared" si="7"/>
        <v>190701</v>
      </c>
      <c r="C501" t="s">
        <v>2279</v>
      </c>
      <c r="D501" t="s">
        <v>39</v>
      </c>
      <c r="E501" t="str">
        <f>VLOOKUP(LEFT(A501,6)&amp;"*",'LEA List'!$1:$1048576,3,FALSE)</f>
        <v>GREENVILLE CENTRAL SCHOOL DISTRICT</v>
      </c>
    </row>
    <row r="502" spans="1:5" x14ac:dyDescent="0.3">
      <c r="A502" t="s">
        <v>13764</v>
      </c>
      <c r="B502" t="str">
        <f t="shared" si="7"/>
        <v>680801</v>
      </c>
      <c r="C502" t="s">
        <v>13765</v>
      </c>
      <c r="D502" t="s">
        <v>39</v>
      </c>
      <c r="E502" t="str">
        <f>VLOOKUP(LEFT(A502,6)&amp;"*",'LEA List'!$1:$1048576,3,FALSE)</f>
        <v>DUNDEE CENTRAL SCHOOL DISTRICT</v>
      </c>
    </row>
    <row r="503" spans="1:5" x14ac:dyDescent="0.3">
      <c r="A503" t="s">
        <v>6951</v>
      </c>
      <c r="B503" t="str">
        <f t="shared" si="7"/>
        <v>331800</v>
      </c>
      <c r="C503" t="s">
        <v>6952</v>
      </c>
      <c r="D503" t="s">
        <v>39</v>
      </c>
      <c r="E503" t="str">
        <f>VLOOKUP(LEFT(A503,6)&amp;"*",'LEA List'!$1:$1048576,3,FALSE)</f>
        <v>NEW YORK CITY GEOGRAPHIC DISTRICT #18</v>
      </c>
    </row>
    <row r="504" spans="1:5" x14ac:dyDescent="0.3">
      <c r="A504" t="s">
        <v>6971</v>
      </c>
      <c r="B504" t="str">
        <f t="shared" si="7"/>
        <v>331800</v>
      </c>
      <c r="C504" t="s">
        <v>6972</v>
      </c>
      <c r="D504" t="s">
        <v>39</v>
      </c>
      <c r="E504" t="str">
        <f>VLOOKUP(LEFT(A504,6)&amp;"*",'LEA List'!$1:$1048576,3,FALSE)</f>
        <v>NEW YORK CITY GEOGRAPHIC DISTRICT #18</v>
      </c>
    </row>
    <row r="505" spans="1:5" x14ac:dyDescent="0.3">
      <c r="A505" t="s">
        <v>5022</v>
      </c>
      <c r="B505" t="str">
        <f t="shared" si="7"/>
        <v>310300</v>
      </c>
      <c r="C505" t="s">
        <v>5023</v>
      </c>
      <c r="D505" t="s">
        <v>39</v>
      </c>
      <c r="E505" t="str">
        <f>VLOOKUP(LEFT(A505,6)&amp;"*",'LEA List'!$1:$1048576,3,FALSE)</f>
        <v>NEW YORK CITY GEOGRAPHIC DISTRICT # 3</v>
      </c>
    </row>
    <row r="506" spans="1:5" x14ac:dyDescent="0.3">
      <c r="A506" t="s">
        <v>8818</v>
      </c>
      <c r="B506" t="str">
        <f t="shared" si="7"/>
        <v>343000</v>
      </c>
      <c r="C506" t="s">
        <v>8819</v>
      </c>
      <c r="D506" t="s">
        <v>39</v>
      </c>
      <c r="E506" t="str">
        <f>VLOOKUP(LEFT(A506,6)&amp;"*",'LEA List'!$1:$1048576,3,FALSE)</f>
        <v>NEW YORK CITY GEOGRAPHIC DISTRICT #30</v>
      </c>
    </row>
    <row r="507" spans="1:5" x14ac:dyDescent="0.3">
      <c r="A507" t="s">
        <v>2767</v>
      </c>
      <c r="B507" t="str">
        <f t="shared" si="7"/>
        <v>260501</v>
      </c>
      <c r="C507" t="s">
        <v>2768</v>
      </c>
      <c r="D507" t="s">
        <v>39</v>
      </c>
      <c r="E507" t="str">
        <f>VLOOKUP(LEFT(A507,6)&amp;"*",'LEA List'!$1:$1048576,3,FALSE)</f>
        <v>GREECE CENTRAL SCHOOL DISTRICT</v>
      </c>
    </row>
    <row r="508" spans="1:5" x14ac:dyDescent="0.3">
      <c r="A508" t="s">
        <v>2771</v>
      </c>
      <c r="B508" t="str">
        <f t="shared" si="7"/>
        <v>260501</v>
      </c>
      <c r="C508" t="s">
        <v>2772</v>
      </c>
      <c r="D508" t="s">
        <v>39</v>
      </c>
      <c r="E508" t="str">
        <f>VLOOKUP(LEFT(A508,6)&amp;"*",'LEA List'!$1:$1048576,3,FALSE)</f>
        <v>GREECE CENTRAL SCHOOL DISTRICT</v>
      </c>
    </row>
    <row r="509" spans="1:5" x14ac:dyDescent="0.3">
      <c r="A509" t="s">
        <v>5532</v>
      </c>
      <c r="B509" t="str">
        <f t="shared" si="7"/>
        <v>320800</v>
      </c>
      <c r="C509" t="s">
        <v>5533</v>
      </c>
      <c r="D509" t="s">
        <v>39</v>
      </c>
      <c r="E509" t="str">
        <f>VLOOKUP(LEFT(A509,6)&amp;"*",'LEA List'!$1:$1048576,3,FALSE)</f>
        <v>NEW YORK CITY GEOGRAPHIC DISTRICT # 8</v>
      </c>
    </row>
    <row r="510" spans="1:5" x14ac:dyDescent="0.3">
      <c r="A510" t="s">
        <v>10350</v>
      </c>
      <c r="B510" t="str">
        <f t="shared" si="7"/>
        <v>480601</v>
      </c>
      <c r="C510" t="s">
        <v>10351</v>
      </c>
      <c r="D510" t="s">
        <v>39</v>
      </c>
      <c r="E510" t="str">
        <f>VLOOKUP(LEFT(A510,6)&amp;"*",'LEA List'!$1:$1048576,3,FALSE)</f>
        <v>BREWSTER CENTRAL SCHOOL DISTRICT</v>
      </c>
    </row>
    <row r="511" spans="1:5" x14ac:dyDescent="0.3">
      <c r="A511" t="s">
        <v>10796</v>
      </c>
      <c r="B511" t="str">
        <f t="shared" si="7"/>
        <v>500402</v>
      </c>
      <c r="C511" t="s">
        <v>10797</v>
      </c>
      <c r="D511" t="s">
        <v>39</v>
      </c>
      <c r="E511" t="str">
        <f>VLOOKUP(LEFT(A511,6)&amp;"*",'LEA List'!$1:$1048576,3,FALSE)</f>
        <v>EAST RAMAPO CENTRAL SCHOOL DISTRICT (SPRING VALLEY)</v>
      </c>
    </row>
    <row r="512" spans="1:5" x14ac:dyDescent="0.3">
      <c r="A512" t="s">
        <v>3954</v>
      </c>
      <c r="B512" t="str">
        <f t="shared" si="7"/>
        <v>280501</v>
      </c>
      <c r="C512" t="s">
        <v>3955</v>
      </c>
      <c r="D512" t="s">
        <v>39</v>
      </c>
      <c r="E512" t="str">
        <f>VLOOKUP(LEFT(A512,6)&amp;"*",'LEA List'!$1:$1048576,3,FALSE)</f>
        <v>NORTH SHORE CENTRAL SCHOOL DISTRICT</v>
      </c>
    </row>
    <row r="513" spans="1:5" x14ac:dyDescent="0.3">
      <c r="A513" t="s">
        <v>6320</v>
      </c>
      <c r="B513" t="str">
        <f t="shared" si="7"/>
        <v>331300</v>
      </c>
      <c r="C513" t="s">
        <v>6321</v>
      </c>
      <c r="D513" t="s">
        <v>39</v>
      </c>
      <c r="E513" t="str">
        <f>VLOOKUP(LEFT(A513,6)&amp;"*",'LEA List'!$1:$1048576,3,FALSE)</f>
        <v>NEW YORK CITY GEOGRAPHIC DISTRICT #13</v>
      </c>
    </row>
    <row r="514" spans="1:5" x14ac:dyDescent="0.3">
      <c r="A514" t="s">
        <v>3987</v>
      </c>
      <c r="B514" t="str">
        <f t="shared" ref="B514:B577" si="8">LEFT(A514,6)</f>
        <v>280502</v>
      </c>
      <c r="C514" t="s">
        <v>3988</v>
      </c>
      <c r="D514" t="s">
        <v>39</v>
      </c>
      <c r="E514" t="str">
        <f>VLOOKUP(LEFT(A514,6)&amp;"*",'LEA List'!$1:$1048576,3,FALSE)</f>
        <v>SYOSSET CENTRAL SCHOOL DISTRICT</v>
      </c>
    </row>
    <row r="515" spans="1:5" x14ac:dyDescent="0.3">
      <c r="A515" t="s">
        <v>11249</v>
      </c>
      <c r="B515" t="str">
        <f t="shared" si="8"/>
        <v>560501</v>
      </c>
      <c r="C515" t="s">
        <v>11250</v>
      </c>
      <c r="D515" t="s">
        <v>39</v>
      </c>
      <c r="E515" t="str">
        <f>VLOOKUP(LEFT(A515,6)&amp;"*",'LEA List'!$1:$1048576,3,FALSE)</f>
        <v>SOUTH SENECA CENTRAL SCHOOL DISTRICT</v>
      </c>
    </row>
    <row r="516" spans="1:5" x14ac:dyDescent="0.3">
      <c r="A516" t="s">
        <v>4672</v>
      </c>
      <c r="B516" t="str">
        <f t="shared" si="8"/>
        <v>310200</v>
      </c>
      <c r="C516" t="s">
        <v>4673</v>
      </c>
      <c r="D516" t="s">
        <v>39</v>
      </c>
      <c r="E516" t="str">
        <f>VLOOKUP(LEFT(A516,6)&amp;"*",'LEA List'!$1:$1048576,3,FALSE)</f>
        <v>NEW YORK CITY GEOGRAPHIC DISTRICT # 2</v>
      </c>
    </row>
    <row r="517" spans="1:5" x14ac:dyDescent="0.3">
      <c r="A517" t="s">
        <v>7347</v>
      </c>
      <c r="B517" t="str">
        <f t="shared" si="8"/>
        <v>332000</v>
      </c>
      <c r="C517" t="s">
        <v>7348</v>
      </c>
      <c r="D517" t="s">
        <v>39</v>
      </c>
      <c r="E517" t="str">
        <f>VLOOKUP(LEFT(A517,6)&amp;"*",'LEA List'!$1:$1048576,3,FALSE)</f>
        <v>NEW YORK CITY GEOGRAPHIC DISTRICT #20</v>
      </c>
    </row>
    <row r="518" spans="1:5" x14ac:dyDescent="0.3">
      <c r="A518" t="s">
        <v>763</v>
      </c>
      <c r="B518" t="str">
        <f t="shared" si="8"/>
        <v>061700</v>
      </c>
      <c r="C518" t="s">
        <v>764</v>
      </c>
      <c r="D518" t="s">
        <v>39</v>
      </c>
      <c r="E518" t="str">
        <f>VLOOKUP(LEFT(A518,6)&amp;"*",'LEA List'!$1:$1048576,3,FALSE)</f>
        <v>JAMESTOWN CITY SCHOOL DISTRICT</v>
      </c>
    </row>
    <row r="519" spans="1:5" x14ac:dyDescent="0.3">
      <c r="A519" t="s">
        <v>13027</v>
      </c>
      <c r="B519" t="str">
        <f t="shared" si="8"/>
        <v>660401</v>
      </c>
      <c r="C519" t="s">
        <v>13028</v>
      </c>
      <c r="D519" t="s">
        <v>39</v>
      </c>
      <c r="E519" t="str">
        <f>VLOOKUP(LEFT(A519,6)&amp;"*",'LEA List'!$1:$1048576,3,FALSE)</f>
        <v>UNION FREE SCHOOL DISTRICT OF THE TARRYTOWNS</v>
      </c>
    </row>
    <row r="520" spans="1:5" x14ac:dyDescent="0.3">
      <c r="A520" t="s">
        <v>3519</v>
      </c>
      <c r="B520" t="str">
        <f t="shared" si="8"/>
        <v>280215</v>
      </c>
      <c r="C520" t="s">
        <v>3520</v>
      </c>
      <c r="D520" t="s">
        <v>39</v>
      </c>
      <c r="E520" t="str">
        <f>VLOOKUP(LEFT(A520,6)&amp;"*",'LEA List'!$1:$1048576,3,FALSE)</f>
        <v>LAWRENCE UNION FREE SCHOOL DISTRICT</v>
      </c>
    </row>
    <row r="521" spans="1:5" x14ac:dyDescent="0.3">
      <c r="A521" t="s">
        <v>4103</v>
      </c>
      <c r="B521" t="str">
        <f t="shared" si="8"/>
        <v>280518</v>
      </c>
      <c r="C521" t="s">
        <v>4104</v>
      </c>
      <c r="D521" t="s">
        <v>39</v>
      </c>
      <c r="E521" t="str">
        <f>VLOOKUP(LEFT(A521,6)&amp;"*",'LEA List'!$1:$1048576,3,FALSE)</f>
        <v>PLAINEDGE UNION FREE SCHOOL DISTRICT</v>
      </c>
    </row>
    <row r="522" spans="1:5" x14ac:dyDescent="0.3">
      <c r="A522" t="s">
        <v>13328</v>
      </c>
      <c r="B522" t="str">
        <f t="shared" si="8"/>
        <v>661100</v>
      </c>
      <c r="C522" t="s">
        <v>13329</v>
      </c>
      <c r="D522" t="s">
        <v>39</v>
      </c>
      <c r="E522" t="str">
        <f>VLOOKUP(LEFT(A522,6)&amp;"*",'LEA List'!$1:$1048576,3,FALSE)</f>
        <v>NEW ROCHELLE CITY SCHOOL DISTRICT</v>
      </c>
    </row>
    <row r="523" spans="1:5" x14ac:dyDescent="0.3">
      <c r="A523" t="s">
        <v>3066</v>
      </c>
      <c r="B523" t="str">
        <f t="shared" si="8"/>
        <v>261600</v>
      </c>
      <c r="C523" t="s">
        <v>3067</v>
      </c>
      <c r="D523" t="s">
        <v>39</v>
      </c>
      <c r="E523" t="str">
        <f>VLOOKUP(LEFT(A523,6)&amp;"*",'LEA List'!$1:$1048576,3,FALSE)</f>
        <v>ROCHESTER CITY SCHOOL DISTRICT</v>
      </c>
    </row>
    <row r="524" spans="1:5" x14ac:dyDescent="0.3">
      <c r="A524" t="s">
        <v>3535</v>
      </c>
      <c r="B524" t="str">
        <f t="shared" si="8"/>
        <v>280216</v>
      </c>
      <c r="C524" t="s">
        <v>3536</v>
      </c>
      <c r="D524" t="s">
        <v>39</v>
      </c>
      <c r="E524" t="str">
        <f>VLOOKUP(LEFT(A524,6)&amp;"*",'LEA List'!$1:$1048576,3,FALSE)</f>
        <v>ELMONT UNION FREE SCHOOL DISTRICT</v>
      </c>
    </row>
    <row r="525" spans="1:5" x14ac:dyDescent="0.3">
      <c r="A525" t="s">
        <v>6606</v>
      </c>
      <c r="B525" t="str">
        <f t="shared" si="8"/>
        <v>331500</v>
      </c>
      <c r="C525" t="s">
        <v>6607</v>
      </c>
      <c r="D525" t="s">
        <v>39</v>
      </c>
      <c r="E525" t="str">
        <f>VLOOKUP(LEFT(A525,6)&amp;"*",'LEA List'!$1:$1048576,3,FALSE)</f>
        <v>NEW YORK CITY GEOGRAPHIC DISTRICT #15</v>
      </c>
    </row>
    <row r="526" spans="1:5" x14ac:dyDescent="0.3">
      <c r="A526" t="s">
        <v>6307</v>
      </c>
      <c r="B526" t="str">
        <f t="shared" si="8"/>
        <v>331300</v>
      </c>
      <c r="C526" t="s">
        <v>6308</v>
      </c>
      <c r="D526" t="s">
        <v>39</v>
      </c>
      <c r="E526" t="str">
        <f>VLOOKUP(LEFT(A526,6)&amp;"*",'LEA List'!$1:$1048576,3,FALSE)</f>
        <v>NEW YORK CITY GEOGRAPHIC DISTRICT #13</v>
      </c>
    </row>
    <row r="527" spans="1:5" x14ac:dyDescent="0.3">
      <c r="A527" t="s">
        <v>3839</v>
      </c>
      <c r="B527" t="str">
        <f t="shared" si="8"/>
        <v>280404</v>
      </c>
      <c r="C527" t="s">
        <v>3840</v>
      </c>
      <c r="D527" t="s">
        <v>39</v>
      </c>
      <c r="E527" t="str">
        <f>VLOOKUP(LEFT(A527,6)&amp;"*",'LEA List'!$1:$1048576,3,FALSE)</f>
        <v>PORT WASHINGTON UNION FREE SCHOOL DISTRICT</v>
      </c>
    </row>
    <row r="528" spans="1:5" x14ac:dyDescent="0.3">
      <c r="A528" t="s">
        <v>12229</v>
      </c>
      <c r="B528" t="str">
        <f t="shared" si="8"/>
        <v>580801</v>
      </c>
      <c r="C528" t="s">
        <v>12230</v>
      </c>
      <c r="D528" t="s">
        <v>39</v>
      </c>
      <c r="E528" t="str">
        <f>VLOOKUP(LEFT(A528,6)&amp;"*",'LEA List'!$1:$1048576,3,FALSE)</f>
        <v>SMITHTOWN CENTRAL SCHOOL DISTRICT</v>
      </c>
    </row>
    <row r="529" spans="1:5" x14ac:dyDescent="0.3">
      <c r="A529" t="s">
        <v>4958</v>
      </c>
      <c r="B529" t="str">
        <f t="shared" si="8"/>
        <v>310300</v>
      </c>
      <c r="C529" t="s">
        <v>4959</v>
      </c>
      <c r="D529" t="s">
        <v>39</v>
      </c>
      <c r="E529" t="str">
        <f>VLOOKUP(LEFT(A529,6)&amp;"*",'LEA List'!$1:$1048576,3,FALSE)</f>
        <v>NEW YORK CITY GEOGRAPHIC DISTRICT # 3</v>
      </c>
    </row>
    <row r="530" spans="1:5" x14ac:dyDescent="0.3">
      <c r="A530" t="s">
        <v>2706</v>
      </c>
      <c r="B530" t="str">
        <f t="shared" si="8"/>
        <v>260101</v>
      </c>
      <c r="C530" t="s">
        <v>2707</v>
      </c>
      <c r="D530" t="s">
        <v>39</v>
      </c>
      <c r="E530" t="str">
        <f>VLOOKUP(LEFT(A530,6)&amp;"*",'LEA List'!$1:$1048576,3,FALSE)</f>
        <v>BRIGHTON CENTRAL SCHOOL DISTRICT</v>
      </c>
    </row>
    <row r="531" spans="1:5" x14ac:dyDescent="0.3">
      <c r="A531" t="s">
        <v>9981</v>
      </c>
      <c r="B531" t="str">
        <f t="shared" si="8"/>
        <v>441301</v>
      </c>
      <c r="C531" t="s">
        <v>9982</v>
      </c>
      <c r="D531" t="s">
        <v>39</v>
      </c>
      <c r="E531" t="str">
        <f>VLOOKUP(LEFT(A531,6)&amp;"*",'LEA List'!$1:$1048576,3,FALSE)</f>
        <v>VALLEY CENTRAL SCHOOL DISTRICT (MONTGOMERY)</v>
      </c>
    </row>
    <row r="532" spans="1:5" x14ac:dyDescent="0.3">
      <c r="A532" t="s">
        <v>4039</v>
      </c>
      <c r="B532" t="str">
        <f t="shared" si="8"/>
        <v>280506</v>
      </c>
      <c r="C532" t="s">
        <v>4040</v>
      </c>
      <c r="D532" t="s">
        <v>39</v>
      </c>
      <c r="E532" t="str">
        <f>VLOOKUP(LEFT(A532,6)&amp;"*",'LEA List'!$1:$1048576,3,FALSE)</f>
        <v>OYSTER BAY-EAST NORWICH CENTRAL SCHOOL DISTRICT</v>
      </c>
    </row>
    <row r="533" spans="1:5" x14ac:dyDescent="0.3">
      <c r="A533" t="s">
        <v>3770</v>
      </c>
      <c r="B533" t="str">
        <f t="shared" si="8"/>
        <v>280300</v>
      </c>
      <c r="C533" t="s">
        <v>3771</v>
      </c>
      <c r="D533" t="s">
        <v>39</v>
      </c>
      <c r="E533" t="str">
        <f>VLOOKUP(LEFT(A533,6)&amp;"*",'LEA List'!$1:$1048576,3,FALSE)</f>
        <v>LONG BEACH CITY SCHOOL DISTRICT</v>
      </c>
    </row>
    <row r="534" spans="1:5" x14ac:dyDescent="0.3">
      <c r="A534" t="s">
        <v>56</v>
      </c>
      <c r="B534" t="str">
        <f t="shared" si="8"/>
        <v>010100</v>
      </c>
      <c r="C534" t="s">
        <v>57</v>
      </c>
      <c r="D534" t="s">
        <v>39</v>
      </c>
      <c r="E534" t="str">
        <f>VLOOKUP(LEFT(A534,6)&amp;"*",'LEA List'!$1:$1048576,3,FALSE)</f>
        <v>ALBANY CITY SCHOOL DISTRICT</v>
      </c>
    </row>
    <row r="535" spans="1:5" x14ac:dyDescent="0.3">
      <c r="A535" t="s">
        <v>512</v>
      </c>
      <c r="B535" t="str">
        <f t="shared" si="8"/>
        <v>043001</v>
      </c>
      <c r="C535" t="s">
        <v>513</v>
      </c>
      <c r="D535" t="s">
        <v>39</v>
      </c>
      <c r="E535" t="str">
        <f>VLOOKUP(LEFT(A535,6)&amp;"*",'LEA List'!$1:$1048576,3,FALSE)</f>
        <v>RANDOLPH CENTRAL SCHOOL DISTRICT</v>
      </c>
    </row>
    <row r="536" spans="1:5" x14ac:dyDescent="0.3">
      <c r="A536" t="s">
        <v>6083</v>
      </c>
      <c r="B536" t="str">
        <f t="shared" si="8"/>
        <v>321100</v>
      </c>
      <c r="C536" t="s">
        <v>6084</v>
      </c>
      <c r="D536" t="s">
        <v>39</v>
      </c>
      <c r="E536" t="str">
        <f>VLOOKUP(LEFT(A536,6)&amp;"*",'LEA List'!$1:$1048576,3,FALSE)</f>
        <v>NEW YORK CITY GEOGRAPHIC DISTRICT #11</v>
      </c>
    </row>
    <row r="537" spans="1:5" x14ac:dyDescent="0.3">
      <c r="A537" t="s">
        <v>12937</v>
      </c>
      <c r="B537" t="str">
        <f t="shared" si="8"/>
        <v>660101</v>
      </c>
      <c r="C537" t="s">
        <v>12938</v>
      </c>
      <c r="D537" t="s">
        <v>39</v>
      </c>
      <c r="E537" t="str">
        <f>VLOOKUP(LEFT(A537,6)&amp;"*",'LEA List'!$1:$1048576,3,FALSE)</f>
        <v>KATONAH-LEWISBORO UNION FREE SCHOOL DISTRICT</v>
      </c>
    </row>
    <row r="538" spans="1:5" x14ac:dyDescent="0.3">
      <c r="A538" t="s">
        <v>1327</v>
      </c>
      <c r="B538" t="str">
        <f t="shared" si="8"/>
        <v>131601</v>
      </c>
      <c r="C538" t="s">
        <v>1328</v>
      </c>
      <c r="D538" t="s">
        <v>39</v>
      </c>
      <c r="E538" t="str">
        <f>VLOOKUP(LEFT(A538,6)&amp;"*",'LEA List'!$1:$1048576,3,FALSE)</f>
        <v>ARLINGTON CENTRAL SCHOOL DISTRICT</v>
      </c>
    </row>
    <row r="539" spans="1:5" x14ac:dyDescent="0.3">
      <c r="A539" t="s">
        <v>13196</v>
      </c>
      <c r="B539" t="str">
        <f t="shared" si="8"/>
        <v>660802</v>
      </c>
      <c r="C539" t="s">
        <v>13197</v>
      </c>
      <c r="D539" t="s">
        <v>39</v>
      </c>
      <c r="E539" t="str">
        <f>VLOOKUP(LEFT(A539,6)&amp;"*",'LEA List'!$1:$1048576,3,FALSE)</f>
        <v>POCANTICO HILLS CENTRAL SCHOOL DISTRICT</v>
      </c>
    </row>
    <row r="540" spans="1:5" x14ac:dyDescent="0.3">
      <c r="A540" t="s">
        <v>1019</v>
      </c>
      <c r="B540" t="str">
        <f t="shared" si="8"/>
        <v>100501</v>
      </c>
      <c r="C540" t="s">
        <v>1020</v>
      </c>
      <c r="D540" t="s">
        <v>39</v>
      </c>
      <c r="E540" t="str">
        <f>VLOOKUP(LEFT(A540,6)&amp;"*",'LEA List'!$1:$1048576,3,FALSE)</f>
        <v>TACONIC HILLS CENTRAL SCHOOL DISTRICT</v>
      </c>
    </row>
    <row r="541" spans="1:5" x14ac:dyDescent="0.3">
      <c r="A541" t="s">
        <v>12289</v>
      </c>
      <c r="B541" t="str">
        <f t="shared" si="8"/>
        <v>580909</v>
      </c>
      <c r="C541" t="s">
        <v>12290</v>
      </c>
      <c r="D541" t="s">
        <v>39</v>
      </c>
      <c r="E541" t="str">
        <f>VLOOKUP(LEFT(A541,6)&amp;"*",'LEA List'!$1:$1048576,3,FALSE)</f>
        <v>BRIDGEHAMPTON UNION FREE SCHOOL DISTRICT</v>
      </c>
    </row>
    <row r="542" spans="1:5" x14ac:dyDescent="0.3">
      <c r="A542" t="s">
        <v>7248</v>
      </c>
      <c r="B542" t="str">
        <f t="shared" si="8"/>
        <v>332000</v>
      </c>
      <c r="C542" t="s">
        <v>7249</v>
      </c>
      <c r="D542" t="s">
        <v>39</v>
      </c>
      <c r="E542" t="str">
        <f>VLOOKUP(LEFT(A542,6)&amp;"*",'LEA List'!$1:$1048576,3,FALSE)</f>
        <v>NEW YORK CITY GEOGRAPHIC DISTRICT #20</v>
      </c>
    </row>
    <row r="543" spans="1:5" x14ac:dyDescent="0.3">
      <c r="A543" t="s">
        <v>3768</v>
      </c>
      <c r="B543" t="str">
        <f t="shared" si="8"/>
        <v>280300</v>
      </c>
      <c r="C543" t="s">
        <v>3769</v>
      </c>
      <c r="D543" t="s">
        <v>39</v>
      </c>
      <c r="E543" t="str">
        <f>VLOOKUP(LEFT(A543,6)&amp;"*",'LEA List'!$1:$1048576,3,FALSE)</f>
        <v>LONG BEACH CITY SCHOOL DISTRICT</v>
      </c>
    </row>
    <row r="544" spans="1:5" x14ac:dyDescent="0.3">
      <c r="A544" t="s">
        <v>3273</v>
      </c>
      <c r="B544" t="str">
        <f t="shared" si="8"/>
        <v>280202</v>
      </c>
      <c r="C544" t="s">
        <v>3274</v>
      </c>
      <c r="D544" t="s">
        <v>39</v>
      </c>
      <c r="E544" t="str">
        <f>VLOOKUP(LEFT(A544,6)&amp;"*",'LEA List'!$1:$1048576,3,FALSE)</f>
        <v>UNIONDALE UNION FREE SCHOOL DISTRICT</v>
      </c>
    </row>
    <row r="545" spans="1:5" x14ac:dyDescent="0.3">
      <c r="A545" t="s">
        <v>3688</v>
      </c>
      <c r="B545" t="str">
        <f t="shared" si="8"/>
        <v>280227</v>
      </c>
      <c r="C545" t="s">
        <v>3274</v>
      </c>
      <c r="D545" t="s">
        <v>39</v>
      </c>
      <c r="E545" t="str">
        <f>VLOOKUP(LEFT(A545,6)&amp;"*",'LEA List'!$1:$1048576,3,FALSE)</f>
        <v>WEST HEMPSTEAD UNION FREE SCHOOL DISTRICT</v>
      </c>
    </row>
    <row r="546" spans="1:5" x14ac:dyDescent="0.3">
      <c r="A546" t="s">
        <v>4020</v>
      </c>
      <c r="B546" t="str">
        <f t="shared" si="8"/>
        <v>280504</v>
      </c>
      <c r="C546" t="s">
        <v>4021</v>
      </c>
      <c r="D546" t="s">
        <v>39</v>
      </c>
      <c r="E546" t="str">
        <f>VLOOKUP(LEFT(A546,6)&amp;"*",'LEA List'!$1:$1048576,3,FALSE)</f>
        <v>PLAINVIEW-OLD BETHPAGE CENTRAL SCHOOL DISTRICT</v>
      </c>
    </row>
    <row r="547" spans="1:5" x14ac:dyDescent="0.3">
      <c r="A547" t="s">
        <v>144</v>
      </c>
      <c r="B547" t="str">
        <f t="shared" si="8"/>
        <v>010601</v>
      </c>
      <c r="C547" t="s">
        <v>145</v>
      </c>
      <c r="D547" t="s">
        <v>39</v>
      </c>
      <c r="E547" t="str">
        <f>VLOOKUP(LEFT(A547,6)&amp;"*",'LEA List'!$1:$1048576,3,FALSE)</f>
        <v>SOUTH COLONIE CENTRAL SCHOOL DISTRICT</v>
      </c>
    </row>
    <row r="548" spans="1:5" x14ac:dyDescent="0.3">
      <c r="A548" t="s">
        <v>3511</v>
      </c>
      <c r="B548" t="str">
        <f t="shared" si="8"/>
        <v>280215</v>
      </c>
      <c r="C548" t="s">
        <v>3512</v>
      </c>
      <c r="D548" t="s">
        <v>39</v>
      </c>
      <c r="E548" t="str">
        <f>VLOOKUP(LEFT(A548,6)&amp;"*",'LEA List'!$1:$1048576,3,FALSE)</f>
        <v>LAWRENCE UNION FREE SCHOOL DISTRICT</v>
      </c>
    </row>
    <row r="549" spans="1:5" x14ac:dyDescent="0.3">
      <c r="A549" t="s">
        <v>3509</v>
      </c>
      <c r="B549" t="str">
        <f t="shared" si="8"/>
        <v>280215</v>
      </c>
      <c r="C549" t="s">
        <v>3510</v>
      </c>
      <c r="D549" t="s">
        <v>39</v>
      </c>
      <c r="E549" t="str">
        <f>VLOOKUP(LEFT(A549,6)&amp;"*",'LEA List'!$1:$1048576,3,FALSE)</f>
        <v>LAWRENCE UNION FREE SCHOOL DISTRICT</v>
      </c>
    </row>
    <row r="550" spans="1:5" x14ac:dyDescent="0.3">
      <c r="A550" t="s">
        <v>10517</v>
      </c>
      <c r="B550" t="str">
        <f t="shared" si="8"/>
        <v>500101</v>
      </c>
      <c r="C550" t="s">
        <v>10518</v>
      </c>
      <c r="D550" t="s">
        <v>39</v>
      </c>
      <c r="E550" t="str">
        <f>VLOOKUP(LEFT(A550,6)&amp;"*",'LEA List'!$1:$1048576,3,FALSE)</f>
        <v>CLARKSTOWN CENTRAL SCHOOL DISTRICT</v>
      </c>
    </row>
    <row r="551" spans="1:5" x14ac:dyDescent="0.3">
      <c r="A551" t="s">
        <v>12405</v>
      </c>
      <c r="B551" t="str">
        <f t="shared" si="8"/>
        <v>591401</v>
      </c>
      <c r="C551" t="s">
        <v>12406</v>
      </c>
      <c r="D551" t="s">
        <v>39</v>
      </c>
      <c r="E551" t="str">
        <f>VLOOKUP(LEFT(A551,6)&amp;"*",'LEA List'!$1:$1048576,3,FALSE)</f>
        <v>MONTICELLO CENTRAL SCHOOL DISTRICT</v>
      </c>
    </row>
    <row r="552" spans="1:5" x14ac:dyDescent="0.3">
      <c r="A552" t="s">
        <v>7256</v>
      </c>
      <c r="B552" t="str">
        <f t="shared" si="8"/>
        <v>332000</v>
      </c>
      <c r="C552" t="s">
        <v>7257</v>
      </c>
      <c r="D552" t="s">
        <v>39</v>
      </c>
      <c r="E552" t="str">
        <f>VLOOKUP(LEFT(A552,6)&amp;"*",'LEA List'!$1:$1048576,3,FALSE)</f>
        <v>NEW YORK CITY GEOGRAPHIC DISTRICT #20</v>
      </c>
    </row>
    <row r="553" spans="1:5" x14ac:dyDescent="0.3">
      <c r="A553" t="s">
        <v>6839</v>
      </c>
      <c r="B553" t="str">
        <f t="shared" si="8"/>
        <v>331700</v>
      </c>
      <c r="C553" t="s">
        <v>6840</v>
      </c>
      <c r="D553" t="s">
        <v>39</v>
      </c>
      <c r="E553" t="str">
        <f>VLOOKUP(LEFT(A553,6)&amp;"*",'LEA List'!$1:$1048576,3,FALSE)</f>
        <v>NEW YORK CITY GEOGRAPHIC DISTRICT #17</v>
      </c>
    </row>
    <row r="554" spans="1:5" x14ac:dyDescent="0.3">
      <c r="A554" t="s">
        <v>76</v>
      </c>
      <c r="B554" t="str">
        <f t="shared" si="8"/>
        <v>010201</v>
      </c>
      <c r="C554" t="s">
        <v>77</v>
      </c>
      <c r="D554" t="s">
        <v>39</v>
      </c>
      <c r="E554" t="str">
        <f>VLOOKUP(LEFT(A554,6)&amp;"*",'LEA List'!$1:$1048576,3,FALSE)</f>
        <v>BERNE-KNOX-WESTERLO CENTRAL SCHOOL DISTRICT</v>
      </c>
    </row>
    <row r="555" spans="1:5" x14ac:dyDescent="0.3">
      <c r="A555" t="s">
        <v>3914</v>
      </c>
      <c r="B555" t="str">
        <f t="shared" si="8"/>
        <v>280409</v>
      </c>
      <c r="C555" t="s">
        <v>3915</v>
      </c>
      <c r="D555" t="s">
        <v>39</v>
      </c>
      <c r="E555" t="str">
        <f>VLOOKUP(LEFT(A555,6)&amp;"*",'LEA List'!$1:$1048576,3,FALSE)</f>
        <v>HERRICKS UNION FREE SCHOOL DISTRICT</v>
      </c>
    </row>
    <row r="556" spans="1:5" x14ac:dyDescent="0.3">
      <c r="A556" t="s">
        <v>11978</v>
      </c>
      <c r="B556" t="str">
        <f t="shared" si="8"/>
        <v>580501</v>
      </c>
      <c r="C556" t="s">
        <v>11979</v>
      </c>
      <c r="D556" t="s">
        <v>39</v>
      </c>
      <c r="E556" t="str">
        <f>VLOOKUP(LEFT(A556,6)&amp;"*",'LEA List'!$1:$1048576,3,FALSE)</f>
        <v>BAY SHORE UNION FREE SCHOOL DISTRICT</v>
      </c>
    </row>
    <row r="557" spans="1:5" x14ac:dyDescent="0.3">
      <c r="A557" t="s">
        <v>4779</v>
      </c>
      <c r="B557" t="str">
        <f t="shared" si="8"/>
        <v>310200</v>
      </c>
      <c r="C557" t="s">
        <v>4780</v>
      </c>
      <c r="D557" t="s">
        <v>39</v>
      </c>
      <c r="E557" t="str">
        <f>VLOOKUP(LEFT(A557,6)&amp;"*",'LEA List'!$1:$1048576,3,FALSE)</f>
        <v>NEW YORK CITY GEOGRAPHIC DISTRICT # 2</v>
      </c>
    </row>
    <row r="558" spans="1:5" x14ac:dyDescent="0.3">
      <c r="A558" t="s">
        <v>13760</v>
      </c>
      <c r="B558" t="str">
        <f t="shared" si="8"/>
        <v>680801</v>
      </c>
      <c r="C558" t="s">
        <v>13761</v>
      </c>
      <c r="D558" t="s">
        <v>39</v>
      </c>
      <c r="E558" t="str">
        <f>VLOOKUP(LEFT(A558,6)&amp;"*",'LEA List'!$1:$1048576,3,FALSE)</f>
        <v>DUNDEE CENTRAL SCHOOL DISTRICT</v>
      </c>
    </row>
    <row r="559" spans="1:5" x14ac:dyDescent="0.3">
      <c r="A559" t="s">
        <v>685</v>
      </c>
      <c r="B559" t="str">
        <f t="shared" si="8"/>
        <v>060701</v>
      </c>
      <c r="C559" t="s">
        <v>686</v>
      </c>
      <c r="D559" t="s">
        <v>39</v>
      </c>
      <c r="E559" t="str">
        <f>VLOOKUP(LEFT(A559,6)&amp;"*",'LEA List'!$1:$1048576,3,FALSE)</f>
        <v>CLYMER CENTRAL SCHOOL DISTRICT</v>
      </c>
    </row>
    <row r="560" spans="1:5" x14ac:dyDescent="0.3">
      <c r="A560" t="s">
        <v>12618</v>
      </c>
      <c r="B560" t="str">
        <f t="shared" si="8"/>
        <v>620901</v>
      </c>
      <c r="C560" t="s">
        <v>12619</v>
      </c>
      <c r="D560" t="s">
        <v>39</v>
      </c>
      <c r="E560" t="str">
        <f>VLOOKUP(LEFT(A560,6)&amp;"*",'LEA List'!$1:$1048576,3,FALSE)</f>
        <v>RONDOUT VALLEY CENTRAL SCHOOL DISTRICT</v>
      </c>
    </row>
    <row r="561" spans="1:5" x14ac:dyDescent="0.3">
      <c r="A561" t="s">
        <v>320</v>
      </c>
      <c r="B561" t="str">
        <f t="shared" si="8"/>
        <v>030200</v>
      </c>
      <c r="C561" t="s">
        <v>321</v>
      </c>
      <c r="D561" t="s">
        <v>39</v>
      </c>
      <c r="E561" t="str">
        <f>VLOOKUP(LEFT(A561,6)&amp;"*",'LEA List'!$1:$1048576,3,FALSE)</f>
        <v>BINGHAMTON CITY SCHOOL DISTRICT</v>
      </c>
    </row>
    <row r="562" spans="1:5" x14ac:dyDescent="0.3">
      <c r="A562" t="s">
        <v>2698</v>
      </c>
      <c r="B562" t="str">
        <f t="shared" si="8"/>
        <v>260101</v>
      </c>
      <c r="C562" t="s">
        <v>2699</v>
      </c>
      <c r="D562" t="s">
        <v>39</v>
      </c>
      <c r="E562" t="str">
        <f>VLOOKUP(LEFT(A562,6)&amp;"*",'LEA List'!$1:$1048576,3,FALSE)</f>
        <v>BRIGHTON CENTRAL SCHOOL DISTRICT</v>
      </c>
    </row>
    <row r="563" spans="1:5" x14ac:dyDescent="0.3">
      <c r="A563" t="s">
        <v>3072</v>
      </c>
      <c r="B563" t="str">
        <f t="shared" si="8"/>
        <v>261600</v>
      </c>
      <c r="C563" t="s">
        <v>3073</v>
      </c>
      <c r="D563" t="s">
        <v>39</v>
      </c>
      <c r="E563" t="str">
        <f>VLOOKUP(LEFT(A563,6)&amp;"*",'LEA List'!$1:$1048576,3,FALSE)</f>
        <v>ROCHESTER CITY SCHOOL DISTRICT</v>
      </c>
    </row>
    <row r="564" spans="1:5" x14ac:dyDescent="0.3">
      <c r="A564" t="s">
        <v>11311</v>
      </c>
      <c r="B564" t="str">
        <f t="shared" si="8"/>
        <v>570302</v>
      </c>
      <c r="C564" t="s">
        <v>11312</v>
      </c>
      <c r="D564" t="s">
        <v>39</v>
      </c>
      <c r="E564" t="str">
        <f>VLOOKUP(LEFT(A564,6)&amp;"*",'LEA List'!$1:$1048576,3,FALSE)</f>
        <v>BATH CENTRAL SCHOOL DISTRICT</v>
      </c>
    </row>
    <row r="565" spans="1:5" x14ac:dyDescent="0.3">
      <c r="A565" t="s">
        <v>11260</v>
      </c>
      <c r="B565" t="str">
        <f t="shared" si="8"/>
        <v>560603</v>
      </c>
      <c r="C565" t="s">
        <v>11261</v>
      </c>
      <c r="D565" t="s">
        <v>39</v>
      </c>
      <c r="E565" t="str">
        <f>VLOOKUP(LEFT(A565,6)&amp;"*",'LEA List'!$1:$1048576,3,FALSE)</f>
        <v>ROMULUS CENTRAL SCHOOL DISTRICT</v>
      </c>
    </row>
    <row r="566" spans="1:5" x14ac:dyDescent="0.3">
      <c r="A566" t="s">
        <v>580</v>
      </c>
      <c r="B566" t="str">
        <f t="shared" si="8"/>
        <v>050301</v>
      </c>
      <c r="C566" t="s">
        <v>581</v>
      </c>
      <c r="D566" t="s">
        <v>39</v>
      </c>
      <c r="E566" t="str">
        <f>VLOOKUP(LEFT(A566,6)&amp;"*",'LEA List'!$1:$1048576,3,FALSE)</f>
        <v>WEEDSPORT CENTRAL SCHOOL DISTRICT</v>
      </c>
    </row>
    <row r="567" spans="1:5" x14ac:dyDescent="0.3">
      <c r="A567" t="s">
        <v>3144</v>
      </c>
      <c r="B567" t="str">
        <f t="shared" si="8"/>
        <v>261901</v>
      </c>
      <c r="C567" t="s">
        <v>3145</v>
      </c>
      <c r="D567" t="s">
        <v>39</v>
      </c>
      <c r="E567" t="str">
        <f>VLOOKUP(LEFT(A567,6)&amp;"*",'LEA List'!$1:$1048576,3,FALSE)</f>
        <v>WEBSTER CENTRAL SCHOOL DISTRICT</v>
      </c>
    </row>
    <row r="568" spans="1:5" x14ac:dyDescent="0.3">
      <c r="A568" t="s">
        <v>7201</v>
      </c>
      <c r="B568" t="str">
        <f t="shared" si="8"/>
        <v>332000</v>
      </c>
      <c r="C568" t="s">
        <v>7202</v>
      </c>
      <c r="D568" t="s">
        <v>39</v>
      </c>
      <c r="E568" t="str">
        <f>VLOOKUP(LEFT(A568,6)&amp;"*",'LEA List'!$1:$1048576,3,FALSE)</f>
        <v>NEW YORK CITY GEOGRAPHIC DISTRICT #20</v>
      </c>
    </row>
    <row r="569" spans="1:5" x14ac:dyDescent="0.3">
      <c r="A569" t="s">
        <v>9883</v>
      </c>
      <c r="B569" t="str">
        <f t="shared" si="8"/>
        <v>440901</v>
      </c>
      <c r="C569" t="s">
        <v>9884</v>
      </c>
      <c r="D569" t="s">
        <v>39</v>
      </c>
      <c r="E569" t="str">
        <f>VLOOKUP(LEFT(A569,6)&amp;"*",'LEA List'!$1:$1048576,3,FALSE)</f>
        <v>HIGHLAND FALLS CENTRAL SCHOOL DISTRICT</v>
      </c>
    </row>
    <row r="570" spans="1:5" x14ac:dyDescent="0.3">
      <c r="A570" t="s">
        <v>11716</v>
      </c>
      <c r="B570" t="str">
        <f t="shared" si="8"/>
        <v>580224</v>
      </c>
      <c r="C570" t="s">
        <v>11717</v>
      </c>
      <c r="D570" t="s">
        <v>39</v>
      </c>
      <c r="E570" t="str">
        <f>VLOOKUP(LEFT(A570,6)&amp;"*",'LEA List'!$1:$1048576,3,FALSE)</f>
        <v>PATCHOGUE-MEDFORD UNION FREE SCHOOL DISTRICT</v>
      </c>
    </row>
    <row r="571" spans="1:5" x14ac:dyDescent="0.3">
      <c r="A571" t="s">
        <v>3787</v>
      </c>
      <c r="B571" t="str">
        <f t="shared" si="8"/>
        <v>280401</v>
      </c>
      <c r="C571" t="s">
        <v>3788</v>
      </c>
      <c r="D571" t="s">
        <v>39</v>
      </c>
      <c r="E571" t="str">
        <f>VLOOKUP(LEFT(A571,6)&amp;"*",'LEA List'!$1:$1048576,3,FALSE)</f>
        <v>WESTBURY UNION FREE SCHOOL DISTRICT</v>
      </c>
    </row>
    <row r="572" spans="1:5" x14ac:dyDescent="0.3">
      <c r="A572" t="s">
        <v>8363</v>
      </c>
      <c r="B572" t="str">
        <f t="shared" si="8"/>
        <v>342700</v>
      </c>
      <c r="C572" t="s">
        <v>8364</v>
      </c>
      <c r="D572" t="s">
        <v>39</v>
      </c>
      <c r="E572" t="str">
        <f>VLOOKUP(LEFT(A572,6)&amp;"*",'LEA List'!$1:$1048576,3,FALSE)</f>
        <v>NEW YORK CITY GEOGRAPHIC DISTRICT #27</v>
      </c>
    </row>
    <row r="573" spans="1:5" x14ac:dyDescent="0.3">
      <c r="A573" t="s">
        <v>2666</v>
      </c>
      <c r="B573" t="str">
        <f t="shared" si="8"/>
        <v>251400</v>
      </c>
      <c r="C573" t="s">
        <v>2667</v>
      </c>
      <c r="D573" t="s">
        <v>39</v>
      </c>
      <c r="E573" t="str">
        <f>VLOOKUP(LEFT(A573,6)&amp;"*",'LEA List'!$1:$1048576,3,FALSE)</f>
        <v>ONEIDA CITY SCHOOL DISTRICT</v>
      </c>
    </row>
    <row r="574" spans="1:5" x14ac:dyDescent="0.3">
      <c r="A574" t="s">
        <v>8119</v>
      </c>
      <c r="B574" t="str">
        <f t="shared" si="8"/>
        <v>342500</v>
      </c>
      <c r="C574" t="s">
        <v>8120</v>
      </c>
      <c r="D574" t="s">
        <v>39</v>
      </c>
      <c r="E574" t="str">
        <f>VLOOKUP(LEFT(A574,6)&amp;"*",'LEA List'!$1:$1048576,3,FALSE)</f>
        <v>NEW YORK CITY GEOGRAPHIC DISTRICT #25</v>
      </c>
    </row>
    <row r="575" spans="1:5" x14ac:dyDescent="0.3">
      <c r="A575" t="s">
        <v>8092</v>
      </c>
      <c r="B575" t="str">
        <f t="shared" si="8"/>
        <v>342500</v>
      </c>
      <c r="C575" t="s">
        <v>8093</v>
      </c>
      <c r="D575" t="s">
        <v>39</v>
      </c>
      <c r="E575" t="str">
        <f>VLOOKUP(LEFT(A575,6)&amp;"*",'LEA List'!$1:$1048576,3,FALSE)</f>
        <v>NEW YORK CITY GEOGRAPHIC DISTRICT #25</v>
      </c>
    </row>
    <row r="576" spans="1:5" x14ac:dyDescent="0.3">
      <c r="A576" t="s">
        <v>3054</v>
      </c>
      <c r="B576" t="str">
        <f t="shared" si="8"/>
        <v>261600</v>
      </c>
      <c r="C576" t="s">
        <v>3055</v>
      </c>
      <c r="D576" t="s">
        <v>39</v>
      </c>
      <c r="E576" t="str">
        <f>VLOOKUP(LEFT(A576,6)&amp;"*",'LEA List'!$1:$1048576,3,FALSE)</f>
        <v>ROCHESTER CITY SCHOOL DISTRICT</v>
      </c>
    </row>
    <row r="577" spans="1:5" x14ac:dyDescent="0.3">
      <c r="A577" t="s">
        <v>5518</v>
      </c>
      <c r="B577" t="str">
        <f t="shared" si="8"/>
        <v>320800</v>
      </c>
      <c r="C577" t="s">
        <v>3055</v>
      </c>
      <c r="D577" t="s">
        <v>39</v>
      </c>
      <c r="E577" t="str">
        <f>VLOOKUP(LEFT(A577,6)&amp;"*",'LEA List'!$1:$1048576,3,FALSE)</f>
        <v>NEW YORK CITY GEOGRAPHIC DISTRICT # 8</v>
      </c>
    </row>
    <row r="578" spans="1:5" x14ac:dyDescent="0.3">
      <c r="A578" t="s">
        <v>9482</v>
      </c>
      <c r="B578" t="str">
        <f t="shared" ref="B578:B641" si="9">LEFT(A578,6)</f>
        <v>420411</v>
      </c>
      <c r="C578" t="s">
        <v>3055</v>
      </c>
      <c r="D578" t="s">
        <v>39</v>
      </c>
      <c r="E578" t="str">
        <f>VLOOKUP(LEFT(A578,6)&amp;"*",'LEA List'!$1:$1048576,3,FALSE)</f>
        <v>JAMESVILLE-DEWITT CENTRAL SCHOOL DISTRICT</v>
      </c>
    </row>
    <row r="579" spans="1:5" x14ac:dyDescent="0.3">
      <c r="A579" t="s">
        <v>8202</v>
      </c>
      <c r="B579" t="str">
        <f t="shared" si="9"/>
        <v>342600</v>
      </c>
      <c r="C579" t="s">
        <v>8203</v>
      </c>
      <c r="D579" t="s">
        <v>39</v>
      </c>
      <c r="E579" t="str">
        <f>VLOOKUP(LEFT(A579,6)&amp;"*",'LEA List'!$1:$1048576,3,FALSE)</f>
        <v>NEW YORK CITY GEOGRAPHIC DISTRICT #26</v>
      </c>
    </row>
    <row r="580" spans="1:5" x14ac:dyDescent="0.3">
      <c r="A580" t="s">
        <v>827</v>
      </c>
      <c r="B580" t="str">
        <f t="shared" si="9"/>
        <v>070600</v>
      </c>
      <c r="C580" t="s">
        <v>828</v>
      </c>
      <c r="D580" t="s">
        <v>39</v>
      </c>
      <c r="E580" t="str">
        <f>VLOOKUP(LEFT(A580,6)&amp;"*",'LEA List'!$1:$1048576,3,FALSE)</f>
        <v>ELMIRA CITY SCHOOL DISTRICT</v>
      </c>
    </row>
    <row r="581" spans="1:5" x14ac:dyDescent="0.3">
      <c r="A581" t="s">
        <v>11923</v>
      </c>
      <c r="B581" t="str">
        <f t="shared" si="9"/>
        <v>580410</v>
      </c>
      <c r="C581" t="s">
        <v>11924</v>
      </c>
      <c r="D581" t="s">
        <v>39</v>
      </c>
      <c r="E581" t="str">
        <f>VLOOKUP(LEFT(A581,6)&amp;"*",'LEA List'!$1:$1048576,3,FALSE)</f>
        <v>COMMACK UNION FREE SCHOOL DISTRICT</v>
      </c>
    </row>
    <row r="582" spans="1:5" x14ac:dyDescent="0.3">
      <c r="A582" t="s">
        <v>905</v>
      </c>
      <c r="B582" t="str">
        <f t="shared" si="9"/>
        <v>081200</v>
      </c>
      <c r="C582" t="s">
        <v>906</v>
      </c>
      <c r="D582" t="s">
        <v>39</v>
      </c>
      <c r="E582" t="str">
        <f>VLOOKUP(LEFT(A582,6)&amp;"*",'LEA List'!$1:$1048576,3,FALSE)</f>
        <v>NORWICH CITY SCHOOL DISTRICT</v>
      </c>
    </row>
    <row r="583" spans="1:5" x14ac:dyDescent="0.3">
      <c r="A583" t="s">
        <v>2116</v>
      </c>
      <c r="B583" t="str">
        <f t="shared" si="9"/>
        <v>161501</v>
      </c>
      <c r="C583" t="s">
        <v>906</v>
      </c>
      <c r="D583" t="s">
        <v>39</v>
      </c>
      <c r="E583" t="str">
        <f>VLOOKUP(LEFT(A583,6)&amp;"*",'LEA List'!$1:$1048576,3,FALSE)</f>
        <v>MALONE CENTRAL SCHOOL DISTRICT</v>
      </c>
    </row>
    <row r="584" spans="1:5" x14ac:dyDescent="0.3">
      <c r="A584" t="s">
        <v>4079</v>
      </c>
      <c r="B584" t="str">
        <f t="shared" si="9"/>
        <v>280517</v>
      </c>
      <c r="C584" t="s">
        <v>906</v>
      </c>
      <c r="D584" t="s">
        <v>39</v>
      </c>
      <c r="E584" t="str">
        <f>VLOOKUP(LEFT(A584,6)&amp;"*",'LEA List'!$1:$1048576,3,FALSE)</f>
        <v>HICKSVILLE UNION FREE SCHOOL DISTRICT</v>
      </c>
    </row>
    <row r="585" spans="1:5" x14ac:dyDescent="0.3">
      <c r="A585" t="s">
        <v>5519</v>
      </c>
      <c r="B585" t="str">
        <f t="shared" si="9"/>
        <v>320800</v>
      </c>
      <c r="C585" t="s">
        <v>906</v>
      </c>
      <c r="D585" t="s">
        <v>39</v>
      </c>
      <c r="E585" t="str">
        <f>VLOOKUP(LEFT(A585,6)&amp;"*",'LEA List'!$1:$1048576,3,FALSE)</f>
        <v>NEW YORK CITY GEOGRAPHIC DISTRICT # 8</v>
      </c>
    </row>
    <row r="586" spans="1:5" x14ac:dyDescent="0.3">
      <c r="A586" t="s">
        <v>9417</v>
      </c>
      <c r="B586" t="str">
        <f t="shared" si="9"/>
        <v>420101</v>
      </c>
      <c r="C586" t="s">
        <v>906</v>
      </c>
      <c r="D586" t="s">
        <v>39</v>
      </c>
      <c r="E586" t="str">
        <f>VLOOKUP(LEFT(A586,6)&amp;"*",'LEA List'!$1:$1048576,3,FALSE)</f>
        <v>WEST GENESEE CENTRAL SCHOOL DISTRICT</v>
      </c>
    </row>
    <row r="587" spans="1:5" x14ac:dyDescent="0.3">
      <c r="A587" t="s">
        <v>9135</v>
      </c>
      <c r="B587" t="str">
        <f t="shared" si="9"/>
        <v>400701</v>
      </c>
      <c r="C587" t="s">
        <v>9136</v>
      </c>
      <c r="D587" t="s">
        <v>39</v>
      </c>
      <c r="E587" t="str">
        <f>VLOOKUP(LEFT(A587,6)&amp;"*",'LEA List'!$1:$1048576,3,FALSE)</f>
        <v>NIAGARA-WHEATFIELD CENTRAL SCHOOL DISTRICT</v>
      </c>
    </row>
    <row r="588" spans="1:5" x14ac:dyDescent="0.3">
      <c r="A588" t="s">
        <v>8220</v>
      </c>
      <c r="B588" t="str">
        <f t="shared" si="9"/>
        <v>342600</v>
      </c>
      <c r="C588" t="s">
        <v>8221</v>
      </c>
      <c r="D588" t="s">
        <v>39</v>
      </c>
      <c r="E588" t="str">
        <f>VLOOKUP(LEFT(A588,6)&amp;"*",'LEA List'!$1:$1048576,3,FALSE)</f>
        <v>NEW YORK CITY GEOGRAPHIC DISTRICT #26</v>
      </c>
    </row>
    <row r="589" spans="1:5" x14ac:dyDescent="0.3">
      <c r="A589" t="s">
        <v>10869</v>
      </c>
      <c r="B589" t="str">
        <f t="shared" si="9"/>
        <v>512001</v>
      </c>
      <c r="C589" t="s">
        <v>10870</v>
      </c>
      <c r="D589" t="s">
        <v>39</v>
      </c>
      <c r="E589" t="str">
        <f>VLOOKUP(LEFT(A589,6)&amp;"*",'LEA List'!$1:$1048576,3,FALSE)</f>
        <v>MASSENA CENTRAL SCHOOL DISTRICT</v>
      </c>
    </row>
    <row r="590" spans="1:5" x14ac:dyDescent="0.3">
      <c r="A590" t="s">
        <v>13312</v>
      </c>
      <c r="B590" t="str">
        <f t="shared" si="9"/>
        <v>661100</v>
      </c>
      <c r="C590" t="s">
        <v>13313</v>
      </c>
      <c r="D590" t="s">
        <v>39</v>
      </c>
      <c r="E590" t="str">
        <f>VLOOKUP(LEFT(A590,6)&amp;"*",'LEA List'!$1:$1048576,3,FALSE)</f>
        <v>NEW ROCHELLE CITY SCHOOL DISTRICT</v>
      </c>
    </row>
    <row r="591" spans="1:5" x14ac:dyDescent="0.3">
      <c r="A591" t="s">
        <v>3647</v>
      </c>
      <c r="B591" t="str">
        <f t="shared" si="9"/>
        <v>280224</v>
      </c>
      <c r="C591" t="s">
        <v>3648</v>
      </c>
      <c r="D591" t="s">
        <v>39</v>
      </c>
      <c r="E591" t="str">
        <f>VLOOKUP(LEFT(A591,6)&amp;"*",'LEA List'!$1:$1048576,3,FALSE)</f>
        <v>VALLEY STREAM 24 UNION FREE SCHOOL DISTRICT</v>
      </c>
    </row>
    <row r="592" spans="1:5" x14ac:dyDescent="0.3">
      <c r="A592" t="s">
        <v>6048</v>
      </c>
      <c r="B592" t="str">
        <f t="shared" si="9"/>
        <v>321100</v>
      </c>
      <c r="C592" t="s">
        <v>6049</v>
      </c>
      <c r="D592" t="s">
        <v>39</v>
      </c>
      <c r="E592" t="str">
        <f>VLOOKUP(LEFT(A592,6)&amp;"*",'LEA List'!$1:$1048576,3,FALSE)</f>
        <v>NEW YORK CITY GEOGRAPHIC DISTRICT #11</v>
      </c>
    </row>
    <row r="593" spans="1:5" x14ac:dyDescent="0.3">
      <c r="A593" t="s">
        <v>8996</v>
      </c>
      <c r="B593" t="str">
        <f t="shared" si="9"/>
        <v>353100</v>
      </c>
      <c r="C593" t="s">
        <v>6049</v>
      </c>
      <c r="D593" t="s">
        <v>39</v>
      </c>
      <c r="E593" t="str">
        <f>VLOOKUP(LEFT(A593,6)&amp;"*",'LEA List'!$1:$1048576,3,FALSE)</f>
        <v>NEW YORK CITY GEOGRAPHIC DISTRICT #31</v>
      </c>
    </row>
    <row r="594" spans="1:5" x14ac:dyDescent="0.3">
      <c r="A594" t="s">
        <v>10380</v>
      </c>
      <c r="B594" t="str">
        <f t="shared" si="9"/>
        <v>490301</v>
      </c>
      <c r="C594" t="s">
        <v>10381</v>
      </c>
      <c r="D594" t="s">
        <v>39</v>
      </c>
      <c r="E594" t="str">
        <f>VLOOKUP(LEFT(A594,6)&amp;"*",'LEA List'!$1:$1048576,3,FALSE)</f>
        <v>EAST GREENBUSH CENTRAL SCHOOL DISTRICT</v>
      </c>
    </row>
    <row r="595" spans="1:5" x14ac:dyDescent="0.3">
      <c r="A595" t="s">
        <v>8101</v>
      </c>
      <c r="B595" t="str">
        <f t="shared" si="9"/>
        <v>342500</v>
      </c>
      <c r="C595" t="s">
        <v>8102</v>
      </c>
      <c r="D595" t="s">
        <v>39</v>
      </c>
      <c r="E595" t="str">
        <f>VLOOKUP(LEFT(A595,6)&amp;"*",'LEA List'!$1:$1048576,3,FALSE)</f>
        <v>NEW YORK CITY GEOGRAPHIC DISTRICT #25</v>
      </c>
    </row>
    <row r="596" spans="1:5" x14ac:dyDescent="0.3">
      <c r="A596" t="s">
        <v>4082</v>
      </c>
      <c r="B596" t="str">
        <f t="shared" si="9"/>
        <v>280517</v>
      </c>
      <c r="C596" t="s">
        <v>4083</v>
      </c>
      <c r="D596" t="s">
        <v>39</v>
      </c>
      <c r="E596" t="str">
        <f>VLOOKUP(LEFT(A596,6)&amp;"*",'LEA List'!$1:$1048576,3,FALSE)</f>
        <v>HICKSVILLE UNION FREE SCHOOL DISTRICT</v>
      </c>
    </row>
    <row r="597" spans="1:5" x14ac:dyDescent="0.3">
      <c r="A597" t="s">
        <v>1319</v>
      </c>
      <c r="B597" t="str">
        <f t="shared" si="9"/>
        <v>131601</v>
      </c>
      <c r="C597" t="s">
        <v>1320</v>
      </c>
      <c r="D597" t="s">
        <v>39</v>
      </c>
      <c r="E597" t="str">
        <f>VLOOKUP(LEFT(A597,6)&amp;"*",'LEA List'!$1:$1048576,3,FALSE)</f>
        <v>ARLINGTON CENTRAL SCHOOL DISTRICT</v>
      </c>
    </row>
    <row r="598" spans="1:5" x14ac:dyDescent="0.3">
      <c r="A598" t="s">
        <v>12369</v>
      </c>
      <c r="B598" t="str">
        <f t="shared" si="9"/>
        <v>590801</v>
      </c>
      <c r="C598" t="s">
        <v>12370</v>
      </c>
      <c r="D598" t="s">
        <v>39</v>
      </c>
      <c r="E598" t="str">
        <f>VLOOKUP(LEFT(A598,6)&amp;"*",'LEA List'!$1:$1048576,3,FALSE)</f>
        <v>ELDRED CENTRAL SCHOOL DISTRICT</v>
      </c>
    </row>
    <row r="599" spans="1:5" x14ac:dyDescent="0.3">
      <c r="A599" t="s">
        <v>10392</v>
      </c>
      <c r="B599" t="str">
        <f t="shared" si="9"/>
        <v>490501</v>
      </c>
      <c r="C599" t="s">
        <v>10393</v>
      </c>
      <c r="D599" t="s">
        <v>39</v>
      </c>
      <c r="E599" t="str">
        <f>VLOOKUP(LEFT(A599,6)&amp;"*",'LEA List'!$1:$1048576,3,FALSE)</f>
        <v>HOOSICK FALLS CENTRAL SCHOOL DISTRICT</v>
      </c>
    </row>
    <row r="600" spans="1:5" x14ac:dyDescent="0.3">
      <c r="A600" t="s">
        <v>5894</v>
      </c>
      <c r="B600" t="str">
        <f t="shared" si="9"/>
        <v>321000</v>
      </c>
      <c r="C600" t="s">
        <v>5895</v>
      </c>
      <c r="D600" t="s">
        <v>39</v>
      </c>
      <c r="E600" t="str">
        <f>VLOOKUP(LEFT(A600,6)&amp;"*",'LEA List'!$1:$1048576,3,FALSE)</f>
        <v>NEW YORK CITY GEOGRAPHIC DISTRICT #10</v>
      </c>
    </row>
    <row r="601" spans="1:5" x14ac:dyDescent="0.3">
      <c r="A601" t="s">
        <v>11347</v>
      </c>
      <c r="B601" t="str">
        <f t="shared" si="9"/>
        <v>571000</v>
      </c>
      <c r="C601" t="s">
        <v>11348</v>
      </c>
      <c r="D601" t="s">
        <v>39</v>
      </c>
      <c r="E601" t="str">
        <f>VLOOKUP(LEFT(A601,6)&amp;"*",'LEA List'!$1:$1048576,3,FALSE)</f>
        <v>CORNING CITY SCHOOL DISTRICT</v>
      </c>
    </row>
    <row r="602" spans="1:5" x14ac:dyDescent="0.3">
      <c r="A602" t="s">
        <v>2727</v>
      </c>
      <c r="B602" t="str">
        <f t="shared" si="9"/>
        <v>260401</v>
      </c>
      <c r="C602" t="s">
        <v>2728</v>
      </c>
      <c r="D602" t="s">
        <v>39</v>
      </c>
      <c r="E602" t="str">
        <f>VLOOKUP(LEFT(A602,6)&amp;"*",'LEA List'!$1:$1048576,3,FALSE)</f>
        <v>GATES-CHILI CENTRAL SCHOOL DISTRICT</v>
      </c>
    </row>
    <row r="603" spans="1:5" x14ac:dyDescent="0.3">
      <c r="A603" t="s">
        <v>2522</v>
      </c>
      <c r="B603" t="str">
        <f t="shared" si="9"/>
        <v>230901</v>
      </c>
      <c r="C603" t="s">
        <v>2523</v>
      </c>
      <c r="D603" t="s">
        <v>39</v>
      </c>
      <c r="E603" t="str">
        <f>VLOOKUP(LEFT(A603,6)&amp;"*",'LEA List'!$1:$1048576,3,FALSE)</f>
        <v>LOWVILLE ACADEMY &amp; CENTRAL SCHOOL DISTRICT</v>
      </c>
    </row>
    <row r="604" spans="1:5" x14ac:dyDescent="0.3">
      <c r="A604" t="s">
        <v>5900</v>
      </c>
      <c r="B604" t="str">
        <f t="shared" si="9"/>
        <v>321000</v>
      </c>
      <c r="C604" t="s">
        <v>315</v>
      </c>
      <c r="D604" t="s">
        <v>39</v>
      </c>
      <c r="E604" t="str">
        <f>VLOOKUP(LEFT(A604,6)&amp;"*",'LEA List'!$1:$1048576,3,FALSE)</f>
        <v>NEW YORK CITY GEOGRAPHIC DISTRICT #10</v>
      </c>
    </row>
    <row r="605" spans="1:5" x14ac:dyDescent="0.3">
      <c r="A605" t="s">
        <v>5896</v>
      </c>
      <c r="B605" t="str">
        <f t="shared" si="9"/>
        <v>321000</v>
      </c>
      <c r="C605" t="s">
        <v>5897</v>
      </c>
      <c r="D605" t="s">
        <v>39</v>
      </c>
      <c r="E605" t="str">
        <f>VLOOKUP(LEFT(A605,6)&amp;"*",'LEA List'!$1:$1048576,3,FALSE)</f>
        <v>NEW YORK CITY GEOGRAPHIC DISTRICT #10</v>
      </c>
    </row>
    <row r="606" spans="1:5" x14ac:dyDescent="0.3">
      <c r="A606" t="s">
        <v>5898</v>
      </c>
      <c r="B606" t="str">
        <f t="shared" si="9"/>
        <v>321000</v>
      </c>
      <c r="C606" t="s">
        <v>5899</v>
      </c>
      <c r="D606" t="s">
        <v>39</v>
      </c>
      <c r="E606" t="str">
        <f>VLOOKUP(LEFT(A606,6)&amp;"*",'LEA List'!$1:$1048576,3,FALSE)</f>
        <v>NEW YORK CITY GEOGRAPHIC DISTRICT #10</v>
      </c>
    </row>
    <row r="607" spans="1:5" x14ac:dyDescent="0.3">
      <c r="A607" t="s">
        <v>851</v>
      </c>
      <c r="B607" t="str">
        <f t="shared" si="9"/>
        <v>070901</v>
      </c>
      <c r="C607" t="s">
        <v>852</v>
      </c>
      <c r="D607" t="s">
        <v>39</v>
      </c>
      <c r="E607" t="str">
        <f>VLOOKUP(LEFT(A607,6)&amp;"*",'LEA List'!$1:$1048576,3,FALSE)</f>
        <v>HORSEHEADS CENTRAL SCHOOL DISTRICT</v>
      </c>
    </row>
    <row r="608" spans="1:5" x14ac:dyDescent="0.3">
      <c r="A608" t="s">
        <v>252</v>
      </c>
      <c r="B608" t="str">
        <f t="shared" si="9"/>
        <v>022001</v>
      </c>
      <c r="C608" t="s">
        <v>253</v>
      </c>
      <c r="D608" t="s">
        <v>39</v>
      </c>
      <c r="E608" t="str">
        <f>VLOOKUP(LEFT(A608,6)&amp;"*",'LEA List'!$1:$1048576,3,FALSE)</f>
        <v>FILLMORE CENTRAL SCHOOL DISTRICT</v>
      </c>
    </row>
    <row r="609" spans="1:5" x14ac:dyDescent="0.3">
      <c r="A609" t="s">
        <v>13330</v>
      </c>
      <c r="B609" t="str">
        <f t="shared" si="9"/>
        <v>661100</v>
      </c>
      <c r="C609" t="s">
        <v>13331</v>
      </c>
      <c r="D609" t="s">
        <v>39</v>
      </c>
      <c r="E609" t="str">
        <f>VLOOKUP(LEFT(A609,6)&amp;"*",'LEA List'!$1:$1048576,3,FALSE)</f>
        <v>NEW ROCHELLE CITY SCHOOL DISTRICT</v>
      </c>
    </row>
    <row r="610" spans="1:5" x14ac:dyDescent="0.3">
      <c r="A610" t="s">
        <v>12630</v>
      </c>
      <c r="B610" t="str">
        <f t="shared" si="9"/>
        <v>621001</v>
      </c>
      <c r="C610" t="s">
        <v>12631</v>
      </c>
      <c r="D610" t="s">
        <v>39</v>
      </c>
      <c r="E610" t="str">
        <f>VLOOKUP(LEFT(A610,6)&amp;"*",'LEA List'!$1:$1048576,3,FALSE)</f>
        <v>MARLBORO CENTRAL SCHOOL DISTRICT</v>
      </c>
    </row>
    <row r="611" spans="1:5" x14ac:dyDescent="0.3">
      <c r="A611" t="s">
        <v>1195</v>
      </c>
      <c r="B611" t="str">
        <f t="shared" si="9"/>
        <v>130200</v>
      </c>
      <c r="C611" t="s">
        <v>1196</v>
      </c>
      <c r="D611" t="s">
        <v>39</v>
      </c>
      <c r="E611" t="str">
        <f>VLOOKUP(LEFT(A611,6)&amp;"*",'LEA List'!$1:$1048576,3,FALSE)</f>
        <v>BEACON CITY SCHOOL DISTRICT</v>
      </c>
    </row>
    <row r="612" spans="1:5" x14ac:dyDescent="0.3">
      <c r="A612" t="s">
        <v>10300</v>
      </c>
      <c r="B612" t="str">
        <f t="shared" si="9"/>
        <v>480101</v>
      </c>
      <c r="C612" t="s">
        <v>10301</v>
      </c>
      <c r="D612" t="s">
        <v>39</v>
      </c>
      <c r="E612" t="str">
        <f>VLOOKUP(LEFT(A612,6)&amp;"*",'LEA List'!$1:$1048576,3,FALSE)</f>
        <v>MAHOPAC CENTRAL SCHOOL DISTRICT</v>
      </c>
    </row>
    <row r="613" spans="1:5" x14ac:dyDescent="0.3">
      <c r="A613" t="s">
        <v>12584</v>
      </c>
      <c r="B613" t="str">
        <f t="shared" si="9"/>
        <v>620600</v>
      </c>
      <c r="C613" t="s">
        <v>12585</v>
      </c>
      <c r="D613" t="s">
        <v>39</v>
      </c>
      <c r="E613" t="str">
        <f>VLOOKUP(LEFT(A613,6)&amp;"*",'LEA List'!$1:$1048576,3,FALSE)</f>
        <v>KINGSTON CITY SCHOOL DISTRICT</v>
      </c>
    </row>
    <row r="614" spans="1:5" x14ac:dyDescent="0.3">
      <c r="A614" t="s">
        <v>4731</v>
      </c>
      <c r="B614" t="str">
        <f t="shared" si="9"/>
        <v>310200</v>
      </c>
      <c r="C614" t="s">
        <v>4732</v>
      </c>
      <c r="D614" t="s">
        <v>39</v>
      </c>
      <c r="E614" t="str">
        <f>VLOOKUP(LEFT(A614,6)&amp;"*",'LEA List'!$1:$1048576,3,FALSE)</f>
        <v>NEW YORK CITY GEOGRAPHIC DISTRICT # 2</v>
      </c>
    </row>
    <row r="615" spans="1:5" x14ac:dyDescent="0.3">
      <c r="A615" t="s">
        <v>11951</v>
      </c>
      <c r="B615" t="str">
        <f t="shared" si="9"/>
        <v>580413</v>
      </c>
      <c r="C615" t="s">
        <v>11952</v>
      </c>
      <c r="D615" t="s">
        <v>39</v>
      </c>
      <c r="E615" t="str">
        <f>VLOOKUP(LEFT(A615,6)&amp;"*",'LEA List'!$1:$1048576,3,FALSE)</f>
        <v>SOUTH HUNTINGTON UNION FREE SCHOOL DISTRICT</v>
      </c>
    </row>
    <row r="616" spans="1:5" x14ac:dyDescent="0.3">
      <c r="A616" t="s">
        <v>6488</v>
      </c>
      <c r="B616" t="str">
        <f t="shared" si="9"/>
        <v>331400</v>
      </c>
      <c r="C616" t="s">
        <v>6489</v>
      </c>
      <c r="D616" t="s">
        <v>39</v>
      </c>
      <c r="E616" t="str">
        <f>VLOOKUP(LEFT(A616,6)&amp;"*",'LEA List'!$1:$1048576,3,FALSE)</f>
        <v>NEW YORK CITY GEOGRAPHIC DISTRICT #14</v>
      </c>
    </row>
    <row r="617" spans="1:5" x14ac:dyDescent="0.3">
      <c r="A617" t="s">
        <v>6434</v>
      </c>
      <c r="B617" t="str">
        <f t="shared" si="9"/>
        <v>331400</v>
      </c>
      <c r="C617" t="s">
        <v>6435</v>
      </c>
      <c r="D617" t="s">
        <v>39</v>
      </c>
      <c r="E617" t="str">
        <f>VLOOKUP(LEFT(A617,6)&amp;"*",'LEA List'!$1:$1048576,3,FALSE)</f>
        <v>NEW YORK CITY GEOGRAPHIC DISTRICT #14</v>
      </c>
    </row>
    <row r="618" spans="1:5" x14ac:dyDescent="0.3">
      <c r="A618" t="s">
        <v>8822</v>
      </c>
      <c r="B618" t="str">
        <f t="shared" si="9"/>
        <v>343000</v>
      </c>
      <c r="C618" t="s">
        <v>8823</v>
      </c>
      <c r="D618" t="s">
        <v>39</v>
      </c>
      <c r="E618" t="str">
        <f>VLOOKUP(LEFT(A618,6)&amp;"*",'LEA List'!$1:$1048576,3,FALSE)</f>
        <v>NEW YORK CITY GEOGRAPHIC DISTRICT #30</v>
      </c>
    </row>
    <row r="619" spans="1:5" x14ac:dyDescent="0.3">
      <c r="A619" t="s">
        <v>8560</v>
      </c>
      <c r="B619" t="str">
        <f t="shared" si="9"/>
        <v>342800</v>
      </c>
      <c r="C619" t="s">
        <v>8561</v>
      </c>
      <c r="D619" t="s">
        <v>39</v>
      </c>
      <c r="E619" t="str">
        <f>VLOOKUP(LEFT(A619,6)&amp;"*",'LEA List'!$1:$1048576,3,FALSE)</f>
        <v>NEW YORK CITY GEOGRAPHIC DISTRICT #28</v>
      </c>
    </row>
    <row r="620" spans="1:5" x14ac:dyDescent="0.3">
      <c r="A620" t="s">
        <v>4970</v>
      </c>
      <c r="B620" t="str">
        <f t="shared" si="9"/>
        <v>310300</v>
      </c>
      <c r="C620" t="s">
        <v>4971</v>
      </c>
      <c r="D620" t="s">
        <v>39</v>
      </c>
      <c r="E620" t="str">
        <f>VLOOKUP(LEFT(A620,6)&amp;"*",'LEA List'!$1:$1048576,3,FALSE)</f>
        <v>NEW YORK CITY GEOGRAPHIC DISTRICT # 3</v>
      </c>
    </row>
    <row r="621" spans="1:5" x14ac:dyDescent="0.3">
      <c r="A621" t="s">
        <v>9706</v>
      </c>
      <c r="B621" t="str">
        <f t="shared" si="9"/>
        <v>421800</v>
      </c>
      <c r="C621" t="s">
        <v>9707</v>
      </c>
      <c r="D621" t="s">
        <v>39</v>
      </c>
      <c r="E621" t="str">
        <f>VLOOKUP(LEFT(A621,6)&amp;"*",'LEA List'!$1:$1048576,3,FALSE)</f>
        <v>SYRACUSE CITY SCHOOL DISTRICT</v>
      </c>
    </row>
    <row r="622" spans="1:5" x14ac:dyDescent="0.3">
      <c r="A622" t="s">
        <v>7524</v>
      </c>
      <c r="B622" t="str">
        <f t="shared" si="9"/>
        <v>332100</v>
      </c>
      <c r="C622" t="s">
        <v>7525</v>
      </c>
      <c r="D622" t="s">
        <v>39</v>
      </c>
      <c r="E622" t="str">
        <f>VLOOKUP(LEFT(A622,6)&amp;"*",'LEA List'!$1:$1048576,3,FALSE)</f>
        <v>NEW YORK CITY GEOGRAPHIC DISTRICT #21</v>
      </c>
    </row>
    <row r="623" spans="1:5" x14ac:dyDescent="0.3">
      <c r="A623" t="s">
        <v>8661</v>
      </c>
      <c r="B623" t="str">
        <f t="shared" si="9"/>
        <v>342900</v>
      </c>
      <c r="C623" t="s">
        <v>8662</v>
      </c>
      <c r="D623" t="s">
        <v>39</v>
      </c>
      <c r="E623" t="str">
        <f>VLOOKUP(LEFT(A623,6)&amp;"*",'LEA List'!$1:$1048576,3,FALSE)</f>
        <v>NEW YORK CITY GEOGRAPHIC DISTRICT #29</v>
      </c>
    </row>
    <row r="624" spans="1:5" x14ac:dyDescent="0.3">
      <c r="A624" t="s">
        <v>276</v>
      </c>
      <c r="B624" t="str">
        <f t="shared" si="9"/>
        <v>022601</v>
      </c>
      <c r="C624" t="s">
        <v>277</v>
      </c>
      <c r="D624" t="s">
        <v>39</v>
      </c>
      <c r="E624" t="str">
        <f>VLOOKUP(LEFT(A624,6)&amp;"*",'LEA List'!$1:$1048576,3,FALSE)</f>
        <v>WELLSVILLE CENTRAL SCHOOL DISTRICT</v>
      </c>
    </row>
    <row r="625" spans="1:5" x14ac:dyDescent="0.3">
      <c r="A625" t="s">
        <v>1521</v>
      </c>
      <c r="B625" t="str">
        <f t="shared" si="9"/>
        <v>140301</v>
      </c>
      <c r="C625" t="s">
        <v>277</v>
      </c>
      <c r="D625" t="s">
        <v>39</v>
      </c>
      <c r="E625" t="str">
        <f>VLOOKUP(LEFT(A625,6)&amp;"*",'LEA List'!$1:$1048576,3,FALSE)</f>
        <v>EAST AURORA UNION FREE SCHOOL DISTRICT</v>
      </c>
    </row>
    <row r="626" spans="1:5" x14ac:dyDescent="0.3">
      <c r="A626" t="s">
        <v>4413</v>
      </c>
      <c r="B626" t="str">
        <f t="shared" si="9"/>
        <v>310100</v>
      </c>
      <c r="C626" t="s">
        <v>277</v>
      </c>
      <c r="D626" t="s">
        <v>39</v>
      </c>
      <c r="E626" t="str">
        <f>VLOOKUP(LEFT(A626,6)&amp;"*",'LEA List'!$1:$1048576,3,FALSE)</f>
        <v>NEW YORK CITY GEOGRAPHIC DISTRICT # 1</v>
      </c>
    </row>
    <row r="627" spans="1:5" x14ac:dyDescent="0.3">
      <c r="A627" t="s">
        <v>5389</v>
      </c>
      <c r="B627" t="str">
        <f t="shared" si="9"/>
        <v>320700</v>
      </c>
      <c r="C627" t="s">
        <v>277</v>
      </c>
      <c r="D627" t="s">
        <v>39</v>
      </c>
      <c r="E627" t="str">
        <f>VLOOKUP(LEFT(A627,6)&amp;"*",'LEA List'!$1:$1048576,3,FALSE)</f>
        <v>NEW YORK CITY GEOGRAPHIC DISTRICT # 7</v>
      </c>
    </row>
    <row r="628" spans="1:5" x14ac:dyDescent="0.3">
      <c r="A628" t="s">
        <v>6050</v>
      </c>
      <c r="B628" t="str">
        <f t="shared" si="9"/>
        <v>321100</v>
      </c>
      <c r="C628" t="s">
        <v>277</v>
      </c>
      <c r="D628" t="s">
        <v>39</v>
      </c>
      <c r="E628" t="str">
        <f>VLOOKUP(LEFT(A628,6)&amp;"*",'LEA List'!$1:$1048576,3,FALSE)</f>
        <v>NEW YORK CITY GEOGRAPHIC DISTRICT #11</v>
      </c>
    </row>
    <row r="629" spans="1:5" x14ac:dyDescent="0.3">
      <c r="A629" t="s">
        <v>8803</v>
      </c>
      <c r="B629" t="str">
        <f t="shared" si="9"/>
        <v>343000</v>
      </c>
      <c r="C629" t="s">
        <v>277</v>
      </c>
      <c r="D629" t="s">
        <v>39</v>
      </c>
      <c r="E629" t="str">
        <f>VLOOKUP(LEFT(A629,6)&amp;"*",'LEA List'!$1:$1048576,3,FALSE)</f>
        <v>NEW YORK CITY GEOGRAPHIC DISTRICT #30</v>
      </c>
    </row>
    <row r="630" spans="1:5" x14ac:dyDescent="0.3">
      <c r="A630" t="s">
        <v>9571</v>
      </c>
      <c r="B630" t="str">
        <f t="shared" si="9"/>
        <v>421001</v>
      </c>
      <c r="C630" t="s">
        <v>277</v>
      </c>
      <c r="D630" t="s">
        <v>39</v>
      </c>
      <c r="E630" t="str">
        <f>VLOOKUP(LEFT(A630,6)&amp;"*",'LEA List'!$1:$1048576,3,FALSE)</f>
        <v>FAYETTEVILLE-MANLIUS CENTRAL SCHOOL DISTRICT</v>
      </c>
    </row>
    <row r="631" spans="1:5" x14ac:dyDescent="0.3">
      <c r="A631" t="s">
        <v>12521</v>
      </c>
      <c r="B631" t="str">
        <f t="shared" si="9"/>
        <v>610600</v>
      </c>
      <c r="C631" t="s">
        <v>277</v>
      </c>
      <c r="D631" t="s">
        <v>39</v>
      </c>
      <c r="E631" t="str">
        <f>VLOOKUP(LEFT(A631,6)&amp;"*",'LEA List'!$1:$1048576,3,FALSE)</f>
        <v>ITHACA CITY SCHOOL DISTRICT</v>
      </c>
    </row>
    <row r="632" spans="1:5" x14ac:dyDescent="0.3">
      <c r="A632" t="s">
        <v>12994</v>
      </c>
      <c r="B632" t="str">
        <f t="shared" si="9"/>
        <v>660301</v>
      </c>
      <c r="C632" t="s">
        <v>277</v>
      </c>
      <c r="D632" t="s">
        <v>39</v>
      </c>
      <c r="E632" t="str">
        <f>VLOOKUP(LEFT(A632,6)&amp;"*",'LEA List'!$1:$1048576,3,FALSE)</f>
        <v>EASTCHESTER UNION FREE SCHOOL DISTRICT</v>
      </c>
    </row>
    <row r="633" spans="1:5" x14ac:dyDescent="0.3">
      <c r="A633" t="s">
        <v>2480</v>
      </c>
      <c r="B633" t="str">
        <f t="shared" si="9"/>
        <v>222000</v>
      </c>
      <c r="C633" t="s">
        <v>2481</v>
      </c>
      <c r="D633" t="s">
        <v>39</v>
      </c>
      <c r="E633" t="str">
        <f>VLOOKUP(LEFT(A633,6)&amp;"*",'LEA List'!$1:$1048576,3,FALSE)</f>
        <v>WATERTOWN CITY SCHOOL DISTRICT</v>
      </c>
    </row>
    <row r="634" spans="1:5" x14ac:dyDescent="0.3">
      <c r="A634" t="s">
        <v>2478</v>
      </c>
      <c r="B634" t="str">
        <f t="shared" si="9"/>
        <v>222000</v>
      </c>
      <c r="C634" t="s">
        <v>2479</v>
      </c>
      <c r="D634" t="s">
        <v>39</v>
      </c>
      <c r="E634" t="str">
        <f>VLOOKUP(LEFT(A634,6)&amp;"*",'LEA List'!$1:$1048576,3,FALSE)</f>
        <v>WATERTOWN CITY SCHOOL DISTRICT</v>
      </c>
    </row>
    <row r="635" spans="1:5" x14ac:dyDescent="0.3">
      <c r="A635" t="s">
        <v>13477</v>
      </c>
      <c r="B635" t="str">
        <f t="shared" si="9"/>
        <v>662001</v>
      </c>
      <c r="C635" t="s">
        <v>13478</v>
      </c>
      <c r="D635" t="s">
        <v>39</v>
      </c>
      <c r="E635" t="str">
        <f>VLOOKUP(LEFT(A635,6)&amp;"*",'LEA List'!$1:$1048576,3,FALSE)</f>
        <v>SCARSDALE UNION FREE SCHOOL DISTRICT</v>
      </c>
    </row>
    <row r="636" spans="1:5" x14ac:dyDescent="0.3">
      <c r="A636" t="s">
        <v>10689</v>
      </c>
      <c r="B636" t="str">
        <f t="shared" si="9"/>
        <v>500402</v>
      </c>
      <c r="C636" t="s">
        <v>10690</v>
      </c>
      <c r="D636" t="s">
        <v>39</v>
      </c>
      <c r="E636" t="str">
        <f>VLOOKUP(LEFT(A636,6)&amp;"*",'LEA List'!$1:$1048576,3,FALSE)</f>
        <v>EAST RAMAPO CENTRAL SCHOOL DISTRICT (SPRING VALLEY)</v>
      </c>
    </row>
    <row r="637" spans="1:5" x14ac:dyDescent="0.3">
      <c r="A637" t="s">
        <v>8663</v>
      </c>
      <c r="B637" t="str">
        <f t="shared" si="9"/>
        <v>342900</v>
      </c>
      <c r="C637" t="s">
        <v>8664</v>
      </c>
      <c r="D637" t="s">
        <v>39</v>
      </c>
      <c r="E637" t="str">
        <f>VLOOKUP(LEFT(A637,6)&amp;"*",'LEA List'!$1:$1048576,3,FALSE)</f>
        <v>NEW YORK CITY GEOGRAPHIC DISTRICT #29</v>
      </c>
    </row>
    <row r="638" spans="1:5" x14ac:dyDescent="0.3">
      <c r="A638" t="s">
        <v>5285</v>
      </c>
      <c r="B638" t="str">
        <f t="shared" si="9"/>
        <v>310600</v>
      </c>
      <c r="C638" t="s">
        <v>5286</v>
      </c>
      <c r="D638" t="s">
        <v>39</v>
      </c>
      <c r="E638" t="str">
        <f>VLOOKUP(LEFT(A638,6)&amp;"*",'LEA List'!$1:$1048576,3,FALSE)</f>
        <v>NEW YORK CITY GEOGRAPHIC DISTRICT # 6</v>
      </c>
    </row>
    <row r="639" spans="1:5" x14ac:dyDescent="0.3">
      <c r="A639" t="s">
        <v>6642</v>
      </c>
      <c r="B639" t="str">
        <f t="shared" si="9"/>
        <v>331500</v>
      </c>
      <c r="C639" t="s">
        <v>6643</v>
      </c>
      <c r="D639" t="s">
        <v>39</v>
      </c>
      <c r="E639" t="str">
        <f>VLOOKUP(LEFT(A639,6)&amp;"*",'LEA List'!$1:$1048576,3,FALSE)</f>
        <v>NEW YORK CITY GEOGRAPHIC DISTRICT #15</v>
      </c>
    </row>
    <row r="640" spans="1:5" x14ac:dyDescent="0.3">
      <c r="A640" t="s">
        <v>13314</v>
      </c>
      <c r="B640" t="str">
        <f t="shared" si="9"/>
        <v>661100</v>
      </c>
      <c r="C640" t="s">
        <v>13315</v>
      </c>
      <c r="D640" t="s">
        <v>39</v>
      </c>
      <c r="E640" t="str">
        <f>VLOOKUP(LEFT(A640,6)&amp;"*",'LEA List'!$1:$1048576,3,FALSE)</f>
        <v>NEW ROCHELLE CITY SCHOOL DISTRICT</v>
      </c>
    </row>
    <row r="641" spans="1:5" x14ac:dyDescent="0.3">
      <c r="A641" t="s">
        <v>4725</v>
      </c>
      <c r="B641" t="str">
        <f t="shared" si="9"/>
        <v>310200</v>
      </c>
      <c r="C641" t="s">
        <v>4726</v>
      </c>
      <c r="D641" t="s">
        <v>39</v>
      </c>
      <c r="E641" t="str">
        <f>VLOOKUP(LEFT(A641,6)&amp;"*",'LEA List'!$1:$1048576,3,FALSE)</f>
        <v>NEW YORK CITY GEOGRAPHIC DISTRICT # 2</v>
      </c>
    </row>
    <row r="642" spans="1:5" x14ac:dyDescent="0.3">
      <c r="A642" t="s">
        <v>6076</v>
      </c>
      <c r="B642" t="str">
        <f t="shared" ref="B642:B705" si="10">LEFT(A642,6)</f>
        <v>321100</v>
      </c>
      <c r="C642" t="s">
        <v>6077</v>
      </c>
      <c r="D642" t="s">
        <v>39</v>
      </c>
      <c r="E642" t="str">
        <f>VLOOKUP(LEFT(A642,6)&amp;"*",'LEA List'!$1:$1048576,3,FALSE)</f>
        <v>NEW YORK CITY GEOGRAPHIC DISTRICT #11</v>
      </c>
    </row>
    <row r="643" spans="1:5" x14ac:dyDescent="0.3">
      <c r="A643" t="s">
        <v>12522</v>
      </c>
      <c r="B643" t="str">
        <f t="shared" si="10"/>
        <v>610600</v>
      </c>
      <c r="C643" t="s">
        <v>12523</v>
      </c>
      <c r="D643" t="s">
        <v>39</v>
      </c>
      <c r="E643" t="str">
        <f>VLOOKUP(LEFT(A643,6)&amp;"*",'LEA List'!$1:$1048576,3,FALSE)</f>
        <v>ITHACA CITY SCHOOL DISTRICT</v>
      </c>
    </row>
    <row r="644" spans="1:5" x14ac:dyDescent="0.3">
      <c r="A644" t="s">
        <v>7520</v>
      </c>
      <c r="B644" t="str">
        <f t="shared" si="10"/>
        <v>332100</v>
      </c>
      <c r="C644" t="s">
        <v>7521</v>
      </c>
      <c r="D644" t="s">
        <v>39</v>
      </c>
      <c r="E644" t="str">
        <f>VLOOKUP(LEFT(A644,6)&amp;"*",'LEA List'!$1:$1048576,3,FALSE)</f>
        <v>NEW YORK CITY GEOGRAPHIC DISTRICT #21</v>
      </c>
    </row>
    <row r="645" spans="1:5" x14ac:dyDescent="0.3">
      <c r="A645" t="s">
        <v>13493</v>
      </c>
      <c r="B645" t="str">
        <f t="shared" si="10"/>
        <v>662101</v>
      </c>
      <c r="C645" t="s">
        <v>13494</v>
      </c>
      <c r="D645" t="s">
        <v>39</v>
      </c>
      <c r="E645" t="str">
        <f>VLOOKUP(LEFT(A645,6)&amp;"*",'LEA List'!$1:$1048576,3,FALSE)</f>
        <v>SOMERS CENTRAL SCHOOL DISTRICT</v>
      </c>
    </row>
    <row r="646" spans="1:5" x14ac:dyDescent="0.3">
      <c r="A646" t="s">
        <v>12047</v>
      </c>
      <c r="B646" t="str">
        <f t="shared" si="10"/>
        <v>580506</v>
      </c>
      <c r="C646" t="s">
        <v>12048</v>
      </c>
      <c r="D646" t="s">
        <v>39</v>
      </c>
      <c r="E646" t="str">
        <f>VLOOKUP(LEFT(A646,6)&amp;"*",'LEA List'!$1:$1048576,3,FALSE)</f>
        <v>HAUPPAUGE UNION FREE SCHOOL DISTRICT</v>
      </c>
    </row>
    <row r="647" spans="1:5" x14ac:dyDescent="0.3">
      <c r="A647" t="s">
        <v>4944</v>
      </c>
      <c r="B647" t="str">
        <f t="shared" si="10"/>
        <v>310300</v>
      </c>
      <c r="C647" t="s">
        <v>4945</v>
      </c>
      <c r="D647" t="s">
        <v>39</v>
      </c>
      <c r="E647" t="str">
        <f>VLOOKUP(LEFT(A647,6)&amp;"*",'LEA List'!$1:$1048576,3,FALSE)</f>
        <v>NEW YORK CITY GEOGRAPHIC DISTRICT # 3</v>
      </c>
    </row>
    <row r="648" spans="1:5" x14ac:dyDescent="0.3">
      <c r="A648" t="s">
        <v>7990</v>
      </c>
      <c r="B648" t="str">
        <f t="shared" si="10"/>
        <v>342400</v>
      </c>
      <c r="C648" t="s">
        <v>7991</v>
      </c>
      <c r="D648" t="s">
        <v>39</v>
      </c>
      <c r="E648" t="str">
        <f>VLOOKUP(LEFT(A648,6)&amp;"*",'LEA List'!$1:$1048576,3,FALSE)</f>
        <v>NEW YORK CITY GEOGRAPHIC DISTRICT #24</v>
      </c>
    </row>
    <row r="649" spans="1:5" x14ac:dyDescent="0.3">
      <c r="A649" t="s">
        <v>8546</v>
      </c>
      <c r="B649" t="str">
        <f t="shared" si="10"/>
        <v>342800</v>
      </c>
      <c r="C649" t="s">
        <v>8547</v>
      </c>
      <c r="D649" t="s">
        <v>39</v>
      </c>
      <c r="E649" t="str">
        <f>VLOOKUP(LEFT(A649,6)&amp;"*",'LEA List'!$1:$1048576,3,FALSE)</f>
        <v>NEW YORK CITY GEOGRAPHIC DISTRICT #28</v>
      </c>
    </row>
    <row r="650" spans="1:5" x14ac:dyDescent="0.3">
      <c r="A650" t="s">
        <v>11925</v>
      </c>
      <c r="B650" t="str">
        <f t="shared" si="10"/>
        <v>580410</v>
      </c>
      <c r="C650" t="s">
        <v>11926</v>
      </c>
      <c r="D650" t="s">
        <v>39</v>
      </c>
      <c r="E650" t="str">
        <f>VLOOKUP(LEFT(A650,6)&amp;"*",'LEA List'!$1:$1048576,3,FALSE)</f>
        <v>COMMACK UNION FREE SCHOOL DISTRICT</v>
      </c>
    </row>
    <row r="651" spans="1:5" x14ac:dyDescent="0.3">
      <c r="A651" t="s">
        <v>7223</v>
      </c>
      <c r="B651" t="str">
        <f t="shared" si="10"/>
        <v>332000</v>
      </c>
      <c r="C651" t="s">
        <v>7224</v>
      </c>
      <c r="D651" t="s">
        <v>39</v>
      </c>
      <c r="E651" t="str">
        <f>VLOOKUP(LEFT(A651,6)&amp;"*",'LEA List'!$1:$1048576,3,FALSE)</f>
        <v>NEW YORK CITY GEOGRAPHIC DISTRICT #20</v>
      </c>
    </row>
    <row r="652" spans="1:5" x14ac:dyDescent="0.3">
      <c r="A652" t="s">
        <v>9044</v>
      </c>
      <c r="B652" t="str">
        <f t="shared" si="10"/>
        <v>353100</v>
      </c>
      <c r="C652" t="s">
        <v>9045</v>
      </c>
      <c r="D652" t="s">
        <v>39</v>
      </c>
      <c r="E652" t="str">
        <f>VLOOKUP(LEFT(A652,6)&amp;"*",'LEA List'!$1:$1048576,3,FALSE)</f>
        <v>NEW YORK CITY GEOGRAPHIC DISTRICT #31</v>
      </c>
    </row>
    <row r="653" spans="1:5" x14ac:dyDescent="0.3">
      <c r="A653" t="s">
        <v>1485</v>
      </c>
      <c r="B653" t="str">
        <f t="shared" si="10"/>
        <v>140203</v>
      </c>
      <c r="C653" t="s">
        <v>1486</v>
      </c>
      <c r="D653" t="s">
        <v>39</v>
      </c>
      <c r="E653" t="str">
        <f>VLOOKUP(LEFT(A653,6)&amp;"*",'LEA List'!$1:$1048576,3,FALSE)</f>
        <v>WILLIAMSVILLE CENTRAL SCHOOL DISTRICT</v>
      </c>
    </row>
    <row r="654" spans="1:5" x14ac:dyDescent="0.3">
      <c r="A654" t="s">
        <v>8543</v>
      </c>
      <c r="B654" t="str">
        <f t="shared" si="10"/>
        <v>342800</v>
      </c>
      <c r="C654" t="s">
        <v>8544</v>
      </c>
      <c r="D654" t="s">
        <v>39</v>
      </c>
      <c r="E654" t="str">
        <f>VLOOKUP(LEFT(A654,6)&amp;"*",'LEA List'!$1:$1048576,3,FALSE)</f>
        <v>NEW YORK CITY GEOGRAPHIC DISTRICT #28</v>
      </c>
    </row>
    <row r="655" spans="1:5" x14ac:dyDescent="0.3">
      <c r="A655" t="s">
        <v>12579</v>
      </c>
      <c r="B655" t="str">
        <f t="shared" si="10"/>
        <v>620600</v>
      </c>
      <c r="C655" t="s">
        <v>12580</v>
      </c>
      <c r="D655" t="s">
        <v>39</v>
      </c>
      <c r="E655" t="str">
        <f>VLOOKUP(LEFT(A655,6)&amp;"*",'LEA List'!$1:$1048576,3,FALSE)</f>
        <v>KINGSTON CITY SCHOOL DISTRICT</v>
      </c>
    </row>
    <row r="656" spans="1:5" x14ac:dyDescent="0.3">
      <c r="A656" t="s">
        <v>13632</v>
      </c>
      <c r="B656" t="str">
        <f t="shared" si="10"/>
        <v>662300</v>
      </c>
      <c r="C656" t="s">
        <v>13633</v>
      </c>
      <c r="D656" t="s">
        <v>39</v>
      </c>
      <c r="E656" t="str">
        <f>VLOOKUP(LEFT(A656,6)&amp;"*",'LEA List'!$1:$1048576,3,FALSE)</f>
        <v>YONKERS CITY SCHOOL DISTRICT</v>
      </c>
    </row>
    <row r="657" spans="1:5" x14ac:dyDescent="0.3">
      <c r="A657" t="s">
        <v>13039</v>
      </c>
      <c r="B657" t="str">
        <f t="shared" si="10"/>
        <v>660402</v>
      </c>
      <c r="C657" t="s">
        <v>13040</v>
      </c>
      <c r="D657" t="s">
        <v>39</v>
      </c>
      <c r="E657" t="str">
        <f>VLOOKUP(LEFT(A657,6)&amp;"*",'LEA List'!$1:$1048576,3,FALSE)</f>
        <v>IRVINGTON UNION FREE SCHOOL DISTRICT</v>
      </c>
    </row>
    <row r="658" spans="1:5" x14ac:dyDescent="0.3">
      <c r="A658" t="s">
        <v>13491</v>
      </c>
      <c r="B658" t="str">
        <f t="shared" si="10"/>
        <v>662101</v>
      </c>
      <c r="C658" t="s">
        <v>13492</v>
      </c>
      <c r="D658" t="s">
        <v>39</v>
      </c>
      <c r="E658" t="str">
        <f>VLOOKUP(LEFT(A658,6)&amp;"*",'LEA List'!$1:$1048576,3,FALSE)</f>
        <v>SOMERS CENTRAL SCHOOL DISTRICT</v>
      </c>
    </row>
    <row r="659" spans="1:5" x14ac:dyDescent="0.3">
      <c r="A659" t="s">
        <v>568</v>
      </c>
      <c r="B659" t="str">
        <f t="shared" si="10"/>
        <v>050100</v>
      </c>
      <c r="C659" t="s">
        <v>569</v>
      </c>
      <c r="D659" t="s">
        <v>39</v>
      </c>
      <c r="E659" t="str">
        <f>VLOOKUP(LEFT(A659,6)&amp;"*",'LEA List'!$1:$1048576,3,FALSE)</f>
        <v>AUBURN CITY SCHOOL DISTRICT</v>
      </c>
    </row>
    <row r="660" spans="1:5" x14ac:dyDescent="0.3">
      <c r="A660" t="s">
        <v>9869</v>
      </c>
      <c r="B660" t="str">
        <f t="shared" si="10"/>
        <v>440601</v>
      </c>
      <c r="C660" t="s">
        <v>9870</v>
      </c>
      <c r="D660" t="s">
        <v>39</v>
      </c>
      <c r="E660" t="str">
        <f>VLOOKUP(LEFT(A660,6)&amp;"*",'LEA List'!$1:$1048576,3,FALSE)</f>
        <v>GOSHEN CENTRAL SCHOOL DISTRICT</v>
      </c>
    </row>
    <row r="661" spans="1:5" x14ac:dyDescent="0.3">
      <c r="A661" t="s">
        <v>7668</v>
      </c>
      <c r="B661" t="str">
        <f t="shared" si="10"/>
        <v>332200</v>
      </c>
      <c r="C661" t="s">
        <v>7669</v>
      </c>
      <c r="D661" t="s">
        <v>39</v>
      </c>
      <c r="E661" t="str">
        <f>VLOOKUP(LEFT(A661,6)&amp;"*",'LEA List'!$1:$1048576,3,FALSE)</f>
        <v>NEW YORK CITY GEOGRAPHIC DISTRICT #22</v>
      </c>
    </row>
    <row r="662" spans="1:5" x14ac:dyDescent="0.3">
      <c r="A662" t="s">
        <v>9714</v>
      </c>
      <c r="B662" t="str">
        <f t="shared" si="10"/>
        <v>421800</v>
      </c>
      <c r="C662" t="s">
        <v>9715</v>
      </c>
      <c r="D662" t="s">
        <v>39</v>
      </c>
      <c r="E662" t="str">
        <f>VLOOKUP(LEFT(A662,6)&amp;"*",'LEA List'!$1:$1048576,3,FALSE)</f>
        <v>SYRACUSE CITY SCHOOL DISTRICT</v>
      </c>
    </row>
    <row r="663" spans="1:5" x14ac:dyDescent="0.3">
      <c r="A663" t="s">
        <v>13059</v>
      </c>
      <c r="B663" t="str">
        <f t="shared" si="10"/>
        <v>660404</v>
      </c>
      <c r="C663" t="s">
        <v>13060</v>
      </c>
      <c r="D663" t="s">
        <v>39</v>
      </c>
      <c r="E663" t="str">
        <f>VLOOKUP(LEFT(A663,6)&amp;"*",'LEA List'!$1:$1048576,3,FALSE)</f>
        <v>HASTINGS-ON-HUDSON UNION FREE SCHOOL DISTRICT</v>
      </c>
    </row>
    <row r="664" spans="1:5" x14ac:dyDescent="0.3">
      <c r="A664" t="s">
        <v>1448</v>
      </c>
      <c r="B664" t="str">
        <f t="shared" si="10"/>
        <v>140201</v>
      </c>
      <c r="C664" t="s">
        <v>1449</v>
      </c>
      <c r="D664" t="s">
        <v>39</v>
      </c>
      <c r="E664" t="str">
        <f>VLOOKUP(LEFT(A664,6)&amp;"*",'LEA List'!$1:$1048576,3,FALSE)</f>
        <v>AMHERST CENTRAL SCHOOL DISTRICT</v>
      </c>
    </row>
    <row r="665" spans="1:5" x14ac:dyDescent="0.3">
      <c r="A665" t="s">
        <v>12958</v>
      </c>
      <c r="B665" t="str">
        <f t="shared" si="10"/>
        <v>660102</v>
      </c>
      <c r="C665" t="s">
        <v>12959</v>
      </c>
      <c r="D665" t="s">
        <v>39</v>
      </c>
      <c r="E665" t="str">
        <f>VLOOKUP(LEFT(A665,6)&amp;"*",'LEA List'!$1:$1048576,3,FALSE)</f>
        <v>BEDFORD CENTRAL SCHOOL DISTRICT</v>
      </c>
    </row>
    <row r="666" spans="1:5" x14ac:dyDescent="0.3">
      <c r="A666" t="s">
        <v>13156</v>
      </c>
      <c r="B666" t="str">
        <f t="shared" si="10"/>
        <v>660501</v>
      </c>
      <c r="C666" t="s">
        <v>13157</v>
      </c>
      <c r="D666" t="s">
        <v>39</v>
      </c>
      <c r="E666" t="str">
        <f>VLOOKUP(LEFT(A666,6)&amp;"*",'LEA List'!$1:$1048576,3,FALSE)</f>
        <v>HARRISON CENTRAL SCHOOL DISTRICT</v>
      </c>
    </row>
    <row r="667" spans="1:5" x14ac:dyDescent="0.3">
      <c r="A667" t="s">
        <v>3269</v>
      </c>
      <c r="B667" t="str">
        <f t="shared" si="10"/>
        <v>280202</v>
      </c>
      <c r="C667" t="s">
        <v>3270</v>
      </c>
      <c r="D667" t="s">
        <v>39</v>
      </c>
      <c r="E667" t="str">
        <f>VLOOKUP(LEFT(A667,6)&amp;"*",'LEA List'!$1:$1048576,3,FALSE)</f>
        <v>UNIONDALE UNION FREE SCHOOL DISTRICT</v>
      </c>
    </row>
    <row r="668" spans="1:5" x14ac:dyDescent="0.3">
      <c r="A668" t="s">
        <v>6492</v>
      </c>
      <c r="B668" t="str">
        <f t="shared" si="10"/>
        <v>331400</v>
      </c>
      <c r="C668" t="s">
        <v>6493</v>
      </c>
      <c r="D668" t="s">
        <v>39</v>
      </c>
      <c r="E668" t="str">
        <f>VLOOKUP(LEFT(A668,6)&amp;"*",'LEA List'!$1:$1048576,3,FALSE)</f>
        <v>NEW YORK CITY GEOGRAPHIC DISTRICT #14</v>
      </c>
    </row>
    <row r="669" spans="1:5" x14ac:dyDescent="0.3">
      <c r="A669" t="s">
        <v>6604</v>
      </c>
      <c r="B669" t="str">
        <f t="shared" si="10"/>
        <v>331500</v>
      </c>
      <c r="C669" t="s">
        <v>6605</v>
      </c>
      <c r="D669" t="s">
        <v>39</v>
      </c>
      <c r="E669" t="str">
        <f>VLOOKUP(LEFT(A669,6)&amp;"*",'LEA List'!$1:$1048576,3,FALSE)</f>
        <v>NEW YORK CITY GEOGRAPHIC DISTRICT #15</v>
      </c>
    </row>
    <row r="670" spans="1:5" x14ac:dyDescent="0.3">
      <c r="A670" t="s">
        <v>4841</v>
      </c>
      <c r="B670" t="str">
        <f t="shared" si="10"/>
        <v>310200</v>
      </c>
      <c r="C670" t="s">
        <v>4842</v>
      </c>
      <c r="D670" t="s">
        <v>39</v>
      </c>
      <c r="E670" t="str">
        <f>VLOOKUP(LEFT(A670,6)&amp;"*",'LEA List'!$1:$1048576,3,FALSE)</f>
        <v>NEW YORK CITY GEOGRAPHIC DISTRICT # 2</v>
      </c>
    </row>
    <row r="671" spans="1:5" x14ac:dyDescent="0.3">
      <c r="A671" t="s">
        <v>10948</v>
      </c>
      <c r="B671" t="str">
        <f t="shared" si="10"/>
        <v>520101</v>
      </c>
      <c r="C671" t="s">
        <v>10949</v>
      </c>
      <c r="D671" t="s">
        <v>39</v>
      </c>
      <c r="E671" t="str">
        <f>VLOOKUP(LEFT(A671,6)&amp;"*",'LEA List'!$1:$1048576,3,FALSE)</f>
        <v>BURNT HILLS-BALLSTON LAKE CENTRAL SCHOOL DISTRICT</v>
      </c>
    </row>
    <row r="672" spans="1:5" x14ac:dyDescent="0.3">
      <c r="A672" t="s">
        <v>8564</v>
      </c>
      <c r="B672" t="str">
        <f t="shared" si="10"/>
        <v>342800</v>
      </c>
      <c r="C672" t="s">
        <v>8565</v>
      </c>
      <c r="D672" t="s">
        <v>39</v>
      </c>
      <c r="E672" t="str">
        <f>VLOOKUP(LEFT(A672,6)&amp;"*",'LEA List'!$1:$1048576,3,FALSE)</f>
        <v>NEW YORK CITY GEOGRAPHIC DISTRICT #28</v>
      </c>
    </row>
    <row r="673" spans="1:5" x14ac:dyDescent="0.3">
      <c r="A673" t="s">
        <v>6430</v>
      </c>
      <c r="B673" t="str">
        <f t="shared" si="10"/>
        <v>331400</v>
      </c>
      <c r="C673" t="s">
        <v>6431</v>
      </c>
      <c r="D673" t="s">
        <v>39</v>
      </c>
      <c r="E673" t="str">
        <f>VLOOKUP(LEFT(A673,6)&amp;"*",'LEA List'!$1:$1048576,3,FALSE)</f>
        <v>NEW YORK CITY GEOGRAPHIC DISTRICT #14</v>
      </c>
    </row>
    <row r="674" spans="1:5" x14ac:dyDescent="0.3">
      <c r="A674" t="s">
        <v>1243</v>
      </c>
      <c r="B674" t="str">
        <f t="shared" si="10"/>
        <v>131101</v>
      </c>
      <c r="C674" t="s">
        <v>1244</v>
      </c>
      <c r="D674" t="s">
        <v>39</v>
      </c>
      <c r="E674" t="str">
        <f>VLOOKUP(LEFT(A674,6)&amp;"*",'LEA List'!$1:$1048576,3,FALSE)</f>
        <v>NORTHEAST CENTRAL SCHOOL DISTRICT</v>
      </c>
    </row>
    <row r="675" spans="1:5" x14ac:dyDescent="0.3">
      <c r="A675" t="s">
        <v>1225</v>
      </c>
      <c r="B675" t="str">
        <f t="shared" si="10"/>
        <v>130801</v>
      </c>
      <c r="C675" t="s">
        <v>1226</v>
      </c>
      <c r="D675" t="s">
        <v>39</v>
      </c>
      <c r="E675" t="str">
        <f>VLOOKUP(LEFT(A675,6)&amp;"*",'LEA List'!$1:$1048576,3,FALSE)</f>
        <v>HYDE PARK CENTRAL SCHOOL DISTRICT</v>
      </c>
    </row>
    <row r="676" spans="1:5" x14ac:dyDescent="0.3">
      <c r="A676" t="s">
        <v>5179</v>
      </c>
      <c r="B676" t="str">
        <f t="shared" si="10"/>
        <v>310500</v>
      </c>
      <c r="C676" t="s">
        <v>5180</v>
      </c>
      <c r="D676" t="s">
        <v>39</v>
      </c>
      <c r="E676" t="str">
        <f>VLOOKUP(LEFT(A676,6)&amp;"*",'LEA List'!$1:$1048576,3,FALSE)</f>
        <v>NEW YORK CITY GEOGRAPHIC DISTRICT # 5</v>
      </c>
    </row>
    <row r="677" spans="1:5" x14ac:dyDescent="0.3">
      <c r="A677" t="s">
        <v>10992</v>
      </c>
      <c r="B677" t="str">
        <f t="shared" si="10"/>
        <v>520401</v>
      </c>
      <c r="C677" t="s">
        <v>10993</v>
      </c>
      <c r="D677" t="s">
        <v>39</v>
      </c>
      <c r="E677" t="str">
        <f>VLOOKUP(LEFT(A677,6)&amp;"*",'LEA List'!$1:$1048576,3,FALSE)</f>
        <v>CORINTH CENTRAL SCHOOL DISTRICT</v>
      </c>
    </row>
    <row r="678" spans="1:5" x14ac:dyDescent="0.3">
      <c r="A678" t="s">
        <v>11349</v>
      </c>
      <c r="B678" t="str">
        <f t="shared" si="10"/>
        <v>571000</v>
      </c>
      <c r="C678" t="s">
        <v>11350</v>
      </c>
      <c r="D678" t="s">
        <v>39</v>
      </c>
      <c r="E678" t="str">
        <f>VLOOKUP(LEFT(A678,6)&amp;"*",'LEA List'!$1:$1048576,3,FALSE)</f>
        <v>CORNING CITY SCHOOL DISTRICT</v>
      </c>
    </row>
    <row r="679" spans="1:5" x14ac:dyDescent="0.3">
      <c r="A679" t="s">
        <v>12802</v>
      </c>
      <c r="B679" t="str">
        <f t="shared" si="10"/>
        <v>641301</v>
      </c>
      <c r="C679" t="s">
        <v>12803</v>
      </c>
      <c r="D679" t="s">
        <v>39</v>
      </c>
      <c r="E679" t="str">
        <f>VLOOKUP(LEFT(A679,6)&amp;"*",'LEA List'!$1:$1048576,3,FALSE)</f>
        <v>HUDSON FALLS CENTRAL SCHOOL DISTRICT</v>
      </c>
    </row>
    <row r="680" spans="1:5" x14ac:dyDescent="0.3">
      <c r="A680" t="s">
        <v>12577</v>
      </c>
      <c r="B680" t="str">
        <f t="shared" si="10"/>
        <v>620600</v>
      </c>
      <c r="C680" t="s">
        <v>12578</v>
      </c>
      <c r="D680" t="s">
        <v>39</v>
      </c>
      <c r="E680" t="str">
        <f>VLOOKUP(LEFT(A680,6)&amp;"*",'LEA List'!$1:$1048576,3,FALSE)</f>
        <v>KINGSTON CITY SCHOOL DISTRICT</v>
      </c>
    </row>
    <row r="681" spans="1:5" x14ac:dyDescent="0.3">
      <c r="A681" t="s">
        <v>5882</v>
      </c>
      <c r="B681" t="str">
        <f t="shared" si="10"/>
        <v>321000</v>
      </c>
      <c r="C681" t="s">
        <v>5883</v>
      </c>
      <c r="D681" t="s">
        <v>39</v>
      </c>
      <c r="E681" t="str">
        <f>VLOOKUP(LEFT(A681,6)&amp;"*",'LEA List'!$1:$1048576,3,FALSE)</f>
        <v>NEW YORK CITY GEOGRAPHIC DISTRICT #10</v>
      </c>
    </row>
    <row r="682" spans="1:5" x14ac:dyDescent="0.3">
      <c r="A682" t="s">
        <v>12235</v>
      </c>
      <c r="B682" t="str">
        <f t="shared" si="10"/>
        <v>580801</v>
      </c>
      <c r="C682" t="s">
        <v>12236</v>
      </c>
      <c r="D682" t="s">
        <v>39</v>
      </c>
      <c r="E682" t="str">
        <f>VLOOKUP(LEFT(A682,6)&amp;"*",'LEA List'!$1:$1048576,3,FALSE)</f>
        <v>SMITHTOWN CENTRAL SCHOOL DISTRICT</v>
      </c>
    </row>
    <row r="683" spans="1:5" x14ac:dyDescent="0.3">
      <c r="A683" t="s">
        <v>13523</v>
      </c>
      <c r="B683" t="str">
        <f t="shared" si="10"/>
        <v>662200</v>
      </c>
      <c r="C683" t="s">
        <v>13524</v>
      </c>
      <c r="D683" t="s">
        <v>39</v>
      </c>
      <c r="E683" t="str">
        <f>VLOOKUP(LEFT(A683,6)&amp;"*",'LEA List'!$1:$1048576,3,FALSE)</f>
        <v>WHITE PLAINS CITY SCHOOL DISTRICT</v>
      </c>
    </row>
    <row r="684" spans="1:5" x14ac:dyDescent="0.3">
      <c r="A684" t="s">
        <v>7636</v>
      </c>
      <c r="B684" t="str">
        <f t="shared" si="10"/>
        <v>332200</v>
      </c>
      <c r="C684" t="s">
        <v>7637</v>
      </c>
      <c r="D684" t="s">
        <v>39</v>
      </c>
      <c r="E684" t="str">
        <f>VLOOKUP(LEFT(A684,6)&amp;"*",'LEA List'!$1:$1048576,3,FALSE)</f>
        <v>NEW YORK CITY GEOGRAPHIC DISTRICT #22</v>
      </c>
    </row>
    <row r="685" spans="1:5" x14ac:dyDescent="0.3">
      <c r="A685" t="s">
        <v>3502</v>
      </c>
      <c r="B685" t="str">
        <f t="shared" si="10"/>
        <v>280215</v>
      </c>
      <c r="C685" t="s">
        <v>3503</v>
      </c>
      <c r="D685" t="s">
        <v>39</v>
      </c>
      <c r="E685" t="str">
        <f>VLOOKUP(LEFT(A685,6)&amp;"*",'LEA List'!$1:$1048576,3,FALSE)</f>
        <v>LAWRENCE UNION FREE SCHOOL DISTRICT</v>
      </c>
    </row>
    <row r="686" spans="1:5" x14ac:dyDescent="0.3">
      <c r="A686" t="s">
        <v>9072</v>
      </c>
      <c r="B686" t="str">
        <f t="shared" si="10"/>
        <v>353100</v>
      </c>
      <c r="C686" t="s">
        <v>9073</v>
      </c>
      <c r="D686" t="s">
        <v>39</v>
      </c>
      <c r="E686" t="str">
        <f>VLOOKUP(LEFT(A686,6)&amp;"*",'LEA List'!$1:$1048576,3,FALSE)</f>
        <v>NEW YORK CITY GEOGRAPHIC DISTRICT #31</v>
      </c>
    </row>
    <row r="687" spans="1:5" x14ac:dyDescent="0.3">
      <c r="A687" t="s">
        <v>4414</v>
      </c>
      <c r="B687" t="str">
        <f t="shared" si="10"/>
        <v>310100</v>
      </c>
      <c r="C687" t="s">
        <v>4415</v>
      </c>
      <c r="D687" t="s">
        <v>39</v>
      </c>
      <c r="E687" t="str">
        <f>VLOOKUP(LEFT(A687,6)&amp;"*",'LEA List'!$1:$1048576,3,FALSE)</f>
        <v>NEW YORK CITY GEOGRAPHIC DISTRICT # 1</v>
      </c>
    </row>
    <row r="688" spans="1:5" x14ac:dyDescent="0.3">
      <c r="A688" t="s">
        <v>10412</v>
      </c>
      <c r="B688" t="str">
        <f t="shared" si="10"/>
        <v>490801</v>
      </c>
      <c r="C688" t="s">
        <v>10413</v>
      </c>
      <c r="D688" t="s">
        <v>39</v>
      </c>
      <c r="E688" t="str">
        <f>VLOOKUP(LEFT(A688,6)&amp;"*",'LEA List'!$1:$1048576,3,FALSE)</f>
        <v>NORTH GREENBUSH COMMON SCHOOL DISTRICT (WILLIAMS)</v>
      </c>
    </row>
    <row r="689" spans="1:5" x14ac:dyDescent="0.3">
      <c r="A689" t="s">
        <v>46</v>
      </c>
      <c r="B689" t="str">
        <f t="shared" si="10"/>
        <v>010100</v>
      </c>
      <c r="C689" t="s">
        <v>47</v>
      </c>
      <c r="D689" t="s">
        <v>39</v>
      </c>
      <c r="E689" t="str">
        <f>VLOOKUP(LEFT(A689,6)&amp;"*",'LEA List'!$1:$1048576,3,FALSE)</f>
        <v>ALBANY CITY SCHOOL DISTRICT</v>
      </c>
    </row>
    <row r="690" spans="1:5" x14ac:dyDescent="0.3">
      <c r="A690" t="s">
        <v>4817</v>
      </c>
      <c r="B690" t="str">
        <f t="shared" si="10"/>
        <v>310200</v>
      </c>
      <c r="C690" t="s">
        <v>4818</v>
      </c>
      <c r="D690" t="s">
        <v>39</v>
      </c>
      <c r="E690" t="str">
        <f>VLOOKUP(LEFT(A690,6)&amp;"*",'LEA List'!$1:$1048576,3,FALSE)</f>
        <v>NEW YORK CITY GEOGRAPHIC DISTRICT # 2</v>
      </c>
    </row>
    <row r="691" spans="1:5" x14ac:dyDescent="0.3">
      <c r="A691" t="s">
        <v>981</v>
      </c>
      <c r="B691" t="str">
        <f t="shared" si="10"/>
        <v>091101</v>
      </c>
      <c r="C691" t="s">
        <v>982</v>
      </c>
      <c r="D691" t="s">
        <v>39</v>
      </c>
      <c r="E691" t="str">
        <f>VLOOKUP(LEFT(A691,6)&amp;"*",'LEA List'!$1:$1048576,3,FALSE)</f>
        <v>PERU CENTRAL SCHOOL DISTRICT</v>
      </c>
    </row>
    <row r="692" spans="1:5" x14ac:dyDescent="0.3">
      <c r="A692" t="s">
        <v>789</v>
      </c>
      <c r="B692" t="str">
        <f t="shared" si="10"/>
        <v>062601</v>
      </c>
      <c r="C692" t="s">
        <v>790</v>
      </c>
      <c r="D692" t="s">
        <v>39</v>
      </c>
      <c r="E692" t="str">
        <f>VLOOKUP(LEFT(A692,6)&amp;"*",'LEA List'!$1:$1048576,3,FALSE)</f>
        <v>SHERMAN CENTRAL SCHOOL DISTRICT</v>
      </c>
    </row>
    <row r="693" spans="1:5" x14ac:dyDescent="0.3">
      <c r="A693" t="s">
        <v>11251</v>
      </c>
      <c r="B693" t="str">
        <f t="shared" si="10"/>
        <v>560501</v>
      </c>
      <c r="C693" t="s">
        <v>790</v>
      </c>
      <c r="D693" t="s">
        <v>39</v>
      </c>
      <c r="E693" t="str">
        <f>VLOOKUP(LEFT(A693,6)&amp;"*",'LEA List'!$1:$1048576,3,FALSE)</f>
        <v>SOUTH SENECA CENTRAL SCHOOL DISTRICT</v>
      </c>
    </row>
    <row r="694" spans="1:5" x14ac:dyDescent="0.3">
      <c r="A694" t="s">
        <v>3140</v>
      </c>
      <c r="B694" t="str">
        <f t="shared" si="10"/>
        <v>261901</v>
      </c>
      <c r="C694" t="s">
        <v>3141</v>
      </c>
      <c r="D694" t="s">
        <v>39</v>
      </c>
      <c r="E694" t="str">
        <f>VLOOKUP(LEFT(A694,6)&amp;"*",'LEA List'!$1:$1048576,3,FALSE)</f>
        <v>WEBSTER CENTRAL SCHOOL DISTRICT</v>
      </c>
    </row>
    <row r="695" spans="1:5" x14ac:dyDescent="0.3">
      <c r="A695" t="s">
        <v>2066</v>
      </c>
      <c r="B695" t="str">
        <f t="shared" si="10"/>
        <v>151701</v>
      </c>
      <c r="C695" t="s">
        <v>2067</v>
      </c>
      <c r="D695" t="s">
        <v>39</v>
      </c>
      <c r="E695" t="str">
        <f>VLOOKUP(LEFT(A695,6)&amp;"*",'LEA List'!$1:$1048576,3,FALSE)</f>
        <v>WILLSBORO CENTRAL SCHOOL DISTRICT</v>
      </c>
    </row>
    <row r="696" spans="1:5" x14ac:dyDescent="0.3">
      <c r="A696" t="s">
        <v>4976</v>
      </c>
      <c r="B696" t="str">
        <f t="shared" si="10"/>
        <v>310300</v>
      </c>
      <c r="C696" t="s">
        <v>4977</v>
      </c>
      <c r="D696" t="s">
        <v>39</v>
      </c>
      <c r="E696" t="str">
        <f>VLOOKUP(LEFT(A696,6)&amp;"*",'LEA List'!$1:$1048576,3,FALSE)</f>
        <v>NEW YORK CITY GEOGRAPHIC DISTRICT # 3</v>
      </c>
    </row>
    <row r="697" spans="1:5" x14ac:dyDescent="0.3">
      <c r="A697" t="s">
        <v>11541</v>
      </c>
      <c r="B697" t="str">
        <f t="shared" si="10"/>
        <v>580201</v>
      </c>
      <c r="C697" t="s">
        <v>11542</v>
      </c>
      <c r="D697" t="s">
        <v>39</v>
      </c>
      <c r="E697" t="str">
        <f>VLOOKUP(LEFT(A697,6)&amp;"*",'LEA List'!$1:$1048576,3,FALSE)</f>
        <v>THREE VILLAGE CENTRAL SCHOOL DISTRICT</v>
      </c>
    </row>
    <row r="698" spans="1:5" x14ac:dyDescent="0.3">
      <c r="A698" t="s">
        <v>6087</v>
      </c>
      <c r="B698" t="str">
        <f t="shared" si="10"/>
        <v>321100</v>
      </c>
      <c r="C698" t="s">
        <v>6088</v>
      </c>
      <c r="D698" t="s">
        <v>39</v>
      </c>
      <c r="E698" t="str">
        <f>VLOOKUP(LEFT(A698,6)&amp;"*",'LEA List'!$1:$1048576,3,FALSE)</f>
        <v>NEW YORK CITY GEOGRAPHIC DISTRICT #11</v>
      </c>
    </row>
    <row r="699" spans="1:5" x14ac:dyDescent="0.3">
      <c r="A699" t="s">
        <v>3486</v>
      </c>
      <c r="B699" t="str">
        <f t="shared" si="10"/>
        <v>280214</v>
      </c>
      <c r="C699" t="s">
        <v>3487</v>
      </c>
      <c r="D699" t="s">
        <v>39</v>
      </c>
      <c r="E699" t="str">
        <f>VLOOKUP(LEFT(A699,6)&amp;"*",'LEA List'!$1:$1048576,3,FALSE)</f>
        <v>HEWLETT-WOODMERE UNION FREE SCHOOL DISTRICT</v>
      </c>
    </row>
    <row r="700" spans="1:5" x14ac:dyDescent="0.3">
      <c r="A700" t="s">
        <v>1767</v>
      </c>
      <c r="B700" t="str">
        <f t="shared" si="10"/>
        <v>141101</v>
      </c>
      <c r="C700" t="s">
        <v>1768</v>
      </c>
      <c r="D700" t="s">
        <v>39</v>
      </c>
      <c r="E700" t="str">
        <f>VLOOKUP(LEFT(A700,6)&amp;"*",'LEA List'!$1:$1048576,3,FALSE)</f>
        <v>SPRINGVILLE-GRIFFITH INSTITUTE CENTRAL SCHOOL DISTRICT</v>
      </c>
    </row>
    <row r="701" spans="1:5" x14ac:dyDescent="0.3">
      <c r="A701" t="s">
        <v>6855</v>
      </c>
      <c r="B701" t="str">
        <f t="shared" si="10"/>
        <v>331700</v>
      </c>
      <c r="C701" t="s">
        <v>6856</v>
      </c>
      <c r="D701" t="s">
        <v>39</v>
      </c>
      <c r="E701" t="str">
        <f>VLOOKUP(LEFT(A701,6)&amp;"*",'LEA List'!$1:$1048576,3,FALSE)</f>
        <v>NEW YORK CITY GEOGRAPHIC DISTRICT #17</v>
      </c>
    </row>
    <row r="702" spans="1:5" x14ac:dyDescent="0.3">
      <c r="A702" t="s">
        <v>13626</v>
      </c>
      <c r="B702" t="str">
        <f t="shared" si="10"/>
        <v>662300</v>
      </c>
      <c r="C702" t="s">
        <v>13627</v>
      </c>
      <c r="D702" t="s">
        <v>39</v>
      </c>
      <c r="E702" t="str">
        <f>VLOOKUP(LEFT(A702,6)&amp;"*",'LEA List'!$1:$1048576,3,FALSE)</f>
        <v>YONKERS CITY SCHOOL DISTRICT</v>
      </c>
    </row>
    <row r="703" spans="1:5" x14ac:dyDescent="0.3">
      <c r="A703" t="s">
        <v>11621</v>
      </c>
      <c r="B703" t="str">
        <f t="shared" si="10"/>
        <v>580207</v>
      </c>
      <c r="C703" t="s">
        <v>11622</v>
      </c>
      <c r="D703" t="s">
        <v>39</v>
      </c>
      <c r="E703" t="str">
        <f>VLOOKUP(LEFT(A703,6)&amp;"*",'LEA List'!$1:$1048576,3,FALSE)</f>
        <v>MOUNT SINAI UNION FREE SCHOOL DISTRICT</v>
      </c>
    </row>
    <row r="704" spans="1:5" x14ac:dyDescent="0.3">
      <c r="A704" t="s">
        <v>8836</v>
      </c>
      <c r="B704" t="str">
        <f t="shared" si="10"/>
        <v>343000</v>
      </c>
      <c r="C704" t="s">
        <v>8837</v>
      </c>
      <c r="D704" t="s">
        <v>39</v>
      </c>
      <c r="E704" t="str">
        <f>VLOOKUP(LEFT(A704,6)&amp;"*",'LEA List'!$1:$1048576,3,FALSE)</f>
        <v>NEW YORK CITY GEOGRAPHIC DISTRICT #30</v>
      </c>
    </row>
    <row r="705" spans="1:5" x14ac:dyDescent="0.3">
      <c r="A705" t="s">
        <v>6091</v>
      </c>
      <c r="B705" t="str">
        <f t="shared" si="10"/>
        <v>321100</v>
      </c>
      <c r="C705" t="s">
        <v>6092</v>
      </c>
      <c r="D705" t="s">
        <v>39</v>
      </c>
      <c r="E705" t="str">
        <f>VLOOKUP(LEFT(A705,6)&amp;"*",'LEA List'!$1:$1048576,3,FALSE)</f>
        <v>NEW YORK CITY GEOGRAPHIC DISTRICT #11</v>
      </c>
    </row>
    <row r="706" spans="1:5" x14ac:dyDescent="0.3">
      <c r="A706" t="s">
        <v>4837</v>
      </c>
      <c r="B706" t="str">
        <f t="shared" ref="B706:B769" si="11">LEFT(A706,6)</f>
        <v>310200</v>
      </c>
      <c r="C706" t="s">
        <v>4838</v>
      </c>
      <c r="D706" t="s">
        <v>39</v>
      </c>
      <c r="E706" t="str">
        <f>VLOOKUP(LEFT(A706,6)&amp;"*",'LEA List'!$1:$1048576,3,FALSE)</f>
        <v>NEW YORK CITY GEOGRAPHIC DISTRICT # 2</v>
      </c>
    </row>
    <row r="707" spans="1:5" x14ac:dyDescent="0.3">
      <c r="A707" t="s">
        <v>6851</v>
      </c>
      <c r="B707" t="str">
        <f t="shared" si="11"/>
        <v>331700</v>
      </c>
      <c r="C707" t="s">
        <v>6852</v>
      </c>
      <c r="D707" t="s">
        <v>39</v>
      </c>
      <c r="E707" t="str">
        <f>VLOOKUP(LEFT(A707,6)&amp;"*",'LEA List'!$1:$1048576,3,FALSE)</f>
        <v>NEW YORK CITY GEOGRAPHIC DISTRICT #17</v>
      </c>
    </row>
    <row r="708" spans="1:5" x14ac:dyDescent="0.3">
      <c r="A708" t="s">
        <v>7333</v>
      </c>
      <c r="B708" t="str">
        <f t="shared" si="11"/>
        <v>332000</v>
      </c>
      <c r="C708" t="s">
        <v>7334</v>
      </c>
      <c r="D708" t="s">
        <v>39</v>
      </c>
      <c r="E708" t="str">
        <f>VLOOKUP(LEFT(A708,6)&amp;"*",'LEA List'!$1:$1048576,3,FALSE)</f>
        <v>NEW YORK CITY GEOGRAPHIC DISTRICT #20</v>
      </c>
    </row>
    <row r="709" spans="1:5" x14ac:dyDescent="0.3">
      <c r="A709" t="s">
        <v>4733</v>
      </c>
      <c r="B709" t="str">
        <f t="shared" si="11"/>
        <v>310200</v>
      </c>
      <c r="C709" t="s">
        <v>4734</v>
      </c>
      <c r="D709" t="s">
        <v>39</v>
      </c>
      <c r="E709" t="str">
        <f>VLOOKUP(LEFT(A709,6)&amp;"*",'LEA List'!$1:$1048576,3,FALSE)</f>
        <v>NEW YORK CITY GEOGRAPHIC DISTRICT # 2</v>
      </c>
    </row>
    <row r="710" spans="1:5" x14ac:dyDescent="0.3">
      <c r="A710" t="s">
        <v>11748</v>
      </c>
      <c r="B710" t="str">
        <f t="shared" si="11"/>
        <v>580233</v>
      </c>
      <c r="C710" t="s">
        <v>11749</v>
      </c>
      <c r="D710" t="s">
        <v>39</v>
      </c>
      <c r="E710" t="str">
        <f>VLOOKUP(LEFT(A710,6)&amp;"*",'LEA List'!$1:$1048576,3,FALSE)</f>
        <v>CENTER MORICHES UNION FREE SCHOOL DISTRICT</v>
      </c>
    </row>
    <row r="711" spans="1:5" x14ac:dyDescent="0.3">
      <c r="A711" t="s">
        <v>8832</v>
      </c>
      <c r="B711" t="str">
        <f t="shared" si="11"/>
        <v>343000</v>
      </c>
      <c r="C711" t="s">
        <v>8833</v>
      </c>
      <c r="D711" t="s">
        <v>39</v>
      </c>
      <c r="E711" t="str">
        <f>VLOOKUP(LEFT(A711,6)&amp;"*",'LEA List'!$1:$1048576,3,FALSE)</f>
        <v>NEW YORK CITY GEOGRAPHIC DISTRICT #30</v>
      </c>
    </row>
    <row r="712" spans="1:5" x14ac:dyDescent="0.3">
      <c r="A712" t="s">
        <v>8556</v>
      </c>
      <c r="B712" t="str">
        <f t="shared" si="11"/>
        <v>342800</v>
      </c>
      <c r="C712" t="s">
        <v>8557</v>
      </c>
      <c r="D712" t="s">
        <v>39</v>
      </c>
      <c r="E712" t="str">
        <f>VLOOKUP(LEFT(A712,6)&amp;"*",'LEA List'!$1:$1048576,3,FALSE)</f>
        <v>NEW YORK CITY GEOGRAPHIC DISTRICT #28</v>
      </c>
    </row>
    <row r="713" spans="1:5" x14ac:dyDescent="0.3">
      <c r="A713" t="s">
        <v>2829</v>
      </c>
      <c r="B713" t="str">
        <f t="shared" si="11"/>
        <v>260901</v>
      </c>
      <c r="C713" t="s">
        <v>2830</v>
      </c>
      <c r="D713" t="s">
        <v>39</v>
      </c>
      <c r="E713" t="str">
        <f>VLOOKUP(LEFT(A713,6)&amp;"*",'LEA List'!$1:$1048576,3,FALSE)</f>
        <v>HONEOYE FALLS-LIMA CENTRAL SCHOOL DISTRICT</v>
      </c>
    </row>
    <row r="714" spans="1:5" x14ac:dyDescent="0.3">
      <c r="A714" t="s">
        <v>8680</v>
      </c>
      <c r="B714" t="str">
        <f t="shared" si="11"/>
        <v>342900</v>
      </c>
      <c r="C714" t="s">
        <v>8681</v>
      </c>
      <c r="D714" t="s">
        <v>39</v>
      </c>
      <c r="E714" t="str">
        <f>VLOOKUP(LEFT(A714,6)&amp;"*",'LEA List'!$1:$1048576,3,FALSE)</f>
        <v>NEW YORK CITY GEOGRAPHIC DISTRICT #29</v>
      </c>
    </row>
    <row r="715" spans="1:5" x14ac:dyDescent="0.3">
      <c r="A715" t="s">
        <v>6861</v>
      </c>
      <c r="B715" t="str">
        <f t="shared" si="11"/>
        <v>331700</v>
      </c>
      <c r="C715" t="s">
        <v>6862</v>
      </c>
      <c r="D715" t="s">
        <v>39</v>
      </c>
      <c r="E715" t="str">
        <f>VLOOKUP(LEFT(A715,6)&amp;"*",'LEA List'!$1:$1048576,3,FALSE)</f>
        <v>NEW YORK CITY GEOGRAPHIC DISTRICT #17</v>
      </c>
    </row>
    <row r="716" spans="1:5" x14ac:dyDescent="0.3">
      <c r="A716" t="s">
        <v>4795</v>
      </c>
      <c r="B716" t="str">
        <f t="shared" si="11"/>
        <v>310200</v>
      </c>
      <c r="C716" t="s">
        <v>4796</v>
      </c>
      <c r="D716" t="s">
        <v>39</v>
      </c>
      <c r="E716" t="str">
        <f>VLOOKUP(LEFT(A716,6)&amp;"*",'LEA List'!$1:$1048576,3,FALSE)</f>
        <v>NEW YORK CITY GEOGRAPHIC DISTRICT # 2</v>
      </c>
    </row>
    <row r="717" spans="1:5" x14ac:dyDescent="0.3">
      <c r="A717" t="s">
        <v>3279</v>
      </c>
      <c r="B717" t="str">
        <f t="shared" si="11"/>
        <v>280202</v>
      </c>
      <c r="C717" t="s">
        <v>3280</v>
      </c>
      <c r="D717" t="s">
        <v>39</v>
      </c>
      <c r="E717" t="str">
        <f>VLOOKUP(LEFT(A717,6)&amp;"*",'LEA List'!$1:$1048576,3,FALSE)</f>
        <v>UNIONDALE UNION FREE SCHOOL DISTRICT</v>
      </c>
    </row>
    <row r="718" spans="1:5" x14ac:dyDescent="0.3">
      <c r="A718" t="s">
        <v>10817</v>
      </c>
      <c r="B718" t="str">
        <f t="shared" si="11"/>
        <v>510201</v>
      </c>
      <c r="C718" t="s">
        <v>10818</v>
      </c>
      <c r="D718" t="s">
        <v>39</v>
      </c>
      <c r="E718" t="str">
        <f>VLOOKUP(LEFT(A718,6)&amp;"*",'LEA List'!$1:$1048576,3,FALSE)</f>
        <v>CANTON CENTRAL SCHOOL DISTRICT</v>
      </c>
    </row>
    <row r="719" spans="1:5" x14ac:dyDescent="0.3">
      <c r="A719" t="s">
        <v>673</v>
      </c>
      <c r="B719" t="str">
        <f t="shared" si="11"/>
        <v>060601</v>
      </c>
      <c r="C719" t="s">
        <v>674</v>
      </c>
      <c r="D719" t="s">
        <v>39</v>
      </c>
      <c r="E719" t="str">
        <f>VLOOKUP(LEFT(A719,6)&amp;"*",'LEA List'!$1:$1048576,3,FALSE)</f>
        <v>PINE VALLEY CENTRAL SCHOOL DISTRICT (SOUTH DAYTON)</v>
      </c>
    </row>
    <row r="720" spans="1:5" x14ac:dyDescent="0.3">
      <c r="A720" t="s">
        <v>9467</v>
      </c>
      <c r="B720" t="str">
        <f t="shared" si="11"/>
        <v>420401</v>
      </c>
      <c r="C720" t="s">
        <v>9468</v>
      </c>
      <c r="D720" t="s">
        <v>39</v>
      </c>
      <c r="E720" t="str">
        <f>VLOOKUP(LEFT(A720,6)&amp;"*",'LEA List'!$1:$1048576,3,FALSE)</f>
        <v>EAST SYRACUSE MINOA CENTRAL SCHOOL DISTRICT</v>
      </c>
    </row>
    <row r="721" spans="1:5" x14ac:dyDescent="0.3">
      <c r="A721" t="s">
        <v>10908</v>
      </c>
      <c r="B721" t="str">
        <f t="shared" si="11"/>
        <v>512404</v>
      </c>
      <c r="C721" t="s">
        <v>10909</v>
      </c>
      <c r="D721" t="s">
        <v>39</v>
      </c>
      <c r="E721" t="str">
        <f>VLOOKUP(LEFT(A721,6)&amp;"*",'LEA List'!$1:$1048576,3,FALSE)</f>
        <v>HEUVELTON CENTRAL SCHOOL DISTRICT</v>
      </c>
    </row>
    <row r="722" spans="1:5" x14ac:dyDescent="0.3">
      <c r="A722" t="s">
        <v>3764</v>
      </c>
      <c r="B722" t="str">
        <f t="shared" si="11"/>
        <v>280300</v>
      </c>
      <c r="C722" t="s">
        <v>3765</v>
      </c>
      <c r="D722" t="s">
        <v>39</v>
      </c>
      <c r="E722" t="str">
        <f>VLOOKUP(LEFT(A722,6)&amp;"*",'LEA List'!$1:$1048576,3,FALSE)</f>
        <v>LONG BEACH CITY SCHOOL DISTRICT</v>
      </c>
    </row>
    <row r="723" spans="1:5" x14ac:dyDescent="0.3">
      <c r="A723" t="s">
        <v>11597</v>
      </c>
      <c r="B723" t="str">
        <f t="shared" si="11"/>
        <v>580205</v>
      </c>
      <c r="C723" t="s">
        <v>11598</v>
      </c>
      <c r="D723" t="s">
        <v>39</v>
      </c>
      <c r="E723" t="str">
        <f>VLOOKUP(LEFT(A723,6)&amp;"*",'LEA List'!$1:$1048576,3,FALSE)</f>
        <v>SACHEM CENTRAL SCHOOL DISTRICT</v>
      </c>
    </row>
    <row r="724" spans="1:5" x14ac:dyDescent="0.3">
      <c r="A724" t="s">
        <v>3891</v>
      </c>
      <c r="B724" t="str">
        <f t="shared" si="11"/>
        <v>280407</v>
      </c>
      <c r="C724" t="s">
        <v>3892</v>
      </c>
      <c r="D724" t="s">
        <v>39</v>
      </c>
      <c r="E724" t="str">
        <f>VLOOKUP(LEFT(A724,6)&amp;"*",'LEA List'!$1:$1048576,3,FALSE)</f>
        <v>GREAT NECK UNION FREE SCHOOL DISTRICT</v>
      </c>
    </row>
    <row r="725" spans="1:5" x14ac:dyDescent="0.3">
      <c r="A725" t="s">
        <v>11865</v>
      </c>
      <c r="B725" t="str">
        <f t="shared" si="11"/>
        <v>580404</v>
      </c>
      <c r="C725" t="s">
        <v>11866</v>
      </c>
      <c r="D725" t="s">
        <v>39</v>
      </c>
      <c r="E725" t="str">
        <f>VLOOKUP(LEFT(A725,6)&amp;"*",'LEA List'!$1:$1048576,3,FALSE)</f>
        <v>NORTHPORT-EAST NORTHPORT UNION FREE SCHOOL DISTRICT</v>
      </c>
    </row>
    <row r="726" spans="1:5" x14ac:dyDescent="0.3">
      <c r="A726" t="s">
        <v>4055</v>
      </c>
      <c r="B726" t="str">
        <f t="shared" si="11"/>
        <v>280515</v>
      </c>
      <c r="C726" t="s">
        <v>4056</v>
      </c>
      <c r="D726" t="s">
        <v>39</v>
      </c>
      <c r="E726" t="str">
        <f>VLOOKUP(LEFT(A726,6)&amp;"*",'LEA List'!$1:$1048576,3,FALSE)</f>
        <v>JERICHO UNION FREE SCHOOL DISTRICT</v>
      </c>
    </row>
    <row r="727" spans="1:5" x14ac:dyDescent="0.3">
      <c r="A727" t="s">
        <v>3797</v>
      </c>
      <c r="B727" t="str">
        <f t="shared" si="11"/>
        <v>280401</v>
      </c>
      <c r="C727" t="s">
        <v>3798</v>
      </c>
      <c r="D727" t="s">
        <v>39</v>
      </c>
      <c r="E727" t="str">
        <f>VLOOKUP(LEFT(A727,6)&amp;"*",'LEA List'!$1:$1048576,3,FALSE)</f>
        <v>WESTBURY UNION FREE SCHOOL DISTRICT</v>
      </c>
    </row>
    <row r="728" spans="1:5" x14ac:dyDescent="0.3">
      <c r="A728" t="s">
        <v>11955</v>
      </c>
      <c r="B728" t="str">
        <f t="shared" si="11"/>
        <v>580413</v>
      </c>
      <c r="C728" t="s">
        <v>11956</v>
      </c>
      <c r="D728" t="s">
        <v>39</v>
      </c>
      <c r="E728" t="str">
        <f>VLOOKUP(LEFT(A728,6)&amp;"*",'LEA List'!$1:$1048576,3,FALSE)</f>
        <v>SOUTH HUNTINGTON UNION FREE SCHOOL DISTRICT</v>
      </c>
    </row>
    <row r="729" spans="1:5" x14ac:dyDescent="0.3">
      <c r="A729" t="s">
        <v>10348</v>
      </c>
      <c r="B729" t="str">
        <f t="shared" si="11"/>
        <v>480601</v>
      </c>
      <c r="C729" t="s">
        <v>10349</v>
      </c>
      <c r="D729" t="s">
        <v>39</v>
      </c>
      <c r="E729" t="str">
        <f>VLOOKUP(LEFT(A729,6)&amp;"*",'LEA List'!$1:$1048576,3,FALSE)</f>
        <v>BREWSTER CENTRAL SCHOOL DISTRICT</v>
      </c>
    </row>
    <row r="730" spans="1:5" x14ac:dyDescent="0.3">
      <c r="A730" t="s">
        <v>4773</v>
      </c>
      <c r="B730" t="str">
        <f t="shared" si="11"/>
        <v>310200</v>
      </c>
      <c r="C730" t="s">
        <v>4774</v>
      </c>
      <c r="D730" t="s">
        <v>39</v>
      </c>
      <c r="E730" t="str">
        <f>VLOOKUP(LEFT(A730,6)&amp;"*",'LEA List'!$1:$1048576,3,FALSE)</f>
        <v>NEW YORK CITY GEOGRAPHIC DISTRICT # 2</v>
      </c>
    </row>
    <row r="731" spans="1:5" x14ac:dyDescent="0.3">
      <c r="A731" t="s">
        <v>178</v>
      </c>
      <c r="B731" t="str">
        <f t="shared" si="11"/>
        <v>010623</v>
      </c>
      <c r="C731" t="s">
        <v>179</v>
      </c>
      <c r="D731" t="s">
        <v>39</v>
      </c>
      <c r="E731" t="str">
        <f>VLOOKUP(LEFT(A731,6)&amp;"*",'LEA List'!$1:$1048576,3,FALSE)</f>
        <v>NORTH COLONIE CSD</v>
      </c>
    </row>
    <row r="732" spans="1:5" x14ac:dyDescent="0.3">
      <c r="A732" t="s">
        <v>11903</v>
      </c>
      <c r="B732" t="str">
        <f t="shared" si="11"/>
        <v>580406</v>
      </c>
      <c r="C732" t="s">
        <v>11904</v>
      </c>
      <c r="D732" t="s">
        <v>39</v>
      </c>
      <c r="E732" t="str">
        <f>VLOOKUP(LEFT(A732,6)&amp;"*",'LEA List'!$1:$1048576,3,FALSE)</f>
        <v>HARBORFIELDS CENTRAL SCHOOL DISTRICT</v>
      </c>
    </row>
    <row r="733" spans="1:5" x14ac:dyDescent="0.3">
      <c r="A733" t="s">
        <v>8226</v>
      </c>
      <c r="B733" t="str">
        <f t="shared" si="11"/>
        <v>342600</v>
      </c>
      <c r="C733" t="s">
        <v>8227</v>
      </c>
      <c r="D733" t="s">
        <v>39</v>
      </c>
      <c r="E733" t="str">
        <f>VLOOKUP(LEFT(A733,6)&amp;"*",'LEA List'!$1:$1048576,3,FALSE)</f>
        <v>NEW YORK CITY GEOGRAPHIC DISTRICT #26</v>
      </c>
    </row>
    <row r="734" spans="1:5" x14ac:dyDescent="0.3">
      <c r="A734" t="s">
        <v>8129</v>
      </c>
      <c r="B734" t="str">
        <f t="shared" si="11"/>
        <v>342500</v>
      </c>
      <c r="C734" t="s">
        <v>8130</v>
      </c>
      <c r="D734" t="s">
        <v>39</v>
      </c>
      <c r="E734" t="str">
        <f>VLOOKUP(LEFT(A734,6)&amp;"*",'LEA List'!$1:$1048576,3,FALSE)</f>
        <v>NEW YORK CITY GEOGRAPHIC DISTRICT #25</v>
      </c>
    </row>
    <row r="735" spans="1:5" x14ac:dyDescent="0.3">
      <c r="A735" t="s">
        <v>4680</v>
      </c>
      <c r="B735" t="str">
        <f t="shared" si="11"/>
        <v>310200</v>
      </c>
      <c r="C735" t="s">
        <v>4681</v>
      </c>
      <c r="D735" t="s">
        <v>39</v>
      </c>
      <c r="E735" t="str">
        <f>VLOOKUP(LEFT(A735,6)&amp;"*",'LEA List'!$1:$1048576,3,FALSE)</f>
        <v>NEW YORK CITY GEOGRAPHIC DISTRICT # 2</v>
      </c>
    </row>
    <row r="736" spans="1:5" x14ac:dyDescent="0.3">
      <c r="A736" t="s">
        <v>7444</v>
      </c>
      <c r="B736" t="str">
        <f t="shared" si="11"/>
        <v>332100</v>
      </c>
      <c r="C736" t="s">
        <v>7445</v>
      </c>
      <c r="D736" t="s">
        <v>39</v>
      </c>
      <c r="E736" t="str">
        <f>VLOOKUP(LEFT(A736,6)&amp;"*",'LEA List'!$1:$1048576,3,FALSE)</f>
        <v>NEW YORK CITY GEOGRAPHIC DISTRICT #21</v>
      </c>
    </row>
    <row r="737" spans="1:5" x14ac:dyDescent="0.3">
      <c r="A737" t="s">
        <v>7440</v>
      </c>
      <c r="B737" t="str">
        <f t="shared" si="11"/>
        <v>332100</v>
      </c>
      <c r="C737" t="s">
        <v>7441</v>
      </c>
      <c r="D737" t="s">
        <v>39</v>
      </c>
      <c r="E737" t="str">
        <f>VLOOKUP(LEFT(A737,6)&amp;"*",'LEA List'!$1:$1048576,3,FALSE)</f>
        <v>NEW YORK CITY GEOGRAPHIC DISTRICT #21</v>
      </c>
    </row>
    <row r="738" spans="1:5" x14ac:dyDescent="0.3">
      <c r="A738" t="s">
        <v>6299</v>
      </c>
      <c r="B738" t="str">
        <f t="shared" si="11"/>
        <v>331300</v>
      </c>
      <c r="C738" t="s">
        <v>6300</v>
      </c>
      <c r="D738" t="s">
        <v>39</v>
      </c>
      <c r="E738" t="str">
        <f>VLOOKUP(LEFT(A738,6)&amp;"*",'LEA List'!$1:$1048576,3,FALSE)</f>
        <v>NEW YORK CITY GEOGRAPHIC DISTRICT #13</v>
      </c>
    </row>
    <row r="739" spans="1:5" x14ac:dyDescent="0.3">
      <c r="A739" t="s">
        <v>7331</v>
      </c>
      <c r="B739" t="str">
        <f t="shared" si="11"/>
        <v>332000</v>
      </c>
      <c r="C739" t="s">
        <v>7332</v>
      </c>
      <c r="D739" t="s">
        <v>39</v>
      </c>
      <c r="E739" t="str">
        <f>VLOOKUP(LEFT(A739,6)&amp;"*",'LEA List'!$1:$1048576,3,FALSE)</f>
        <v>NEW YORK CITY GEOGRAPHIC DISTRICT #20</v>
      </c>
    </row>
    <row r="740" spans="1:5" x14ac:dyDescent="0.3">
      <c r="A740" t="s">
        <v>8216</v>
      </c>
      <c r="B740" t="str">
        <f t="shared" si="11"/>
        <v>342600</v>
      </c>
      <c r="C740" t="s">
        <v>8217</v>
      </c>
      <c r="D740" t="s">
        <v>39</v>
      </c>
      <c r="E740" t="str">
        <f>VLOOKUP(LEFT(A740,6)&amp;"*",'LEA List'!$1:$1048576,3,FALSE)</f>
        <v>NEW YORK CITY GEOGRAPHIC DISTRICT #26</v>
      </c>
    </row>
    <row r="741" spans="1:5" x14ac:dyDescent="0.3">
      <c r="A741" t="s">
        <v>4775</v>
      </c>
      <c r="B741" t="str">
        <f t="shared" si="11"/>
        <v>310200</v>
      </c>
      <c r="C741" t="s">
        <v>4776</v>
      </c>
      <c r="D741" t="s">
        <v>39</v>
      </c>
      <c r="E741" t="str">
        <f>VLOOKUP(LEFT(A741,6)&amp;"*",'LEA List'!$1:$1048576,3,FALSE)</f>
        <v>NEW YORK CITY GEOGRAPHIC DISTRICT # 2</v>
      </c>
    </row>
    <row r="742" spans="1:5" x14ac:dyDescent="0.3">
      <c r="A742" t="s">
        <v>6845</v>
      </c>
      <c r="B742" t="str">
        <f t="shared" si="11"/>
        <v>331700</v>
      </c>
      <c r="C742" t="s">
        <v>6846</v>
      </c>
      <c r="D742" t="s">
        <v>39</v>
      </c>
      <c r="E742" t="str">
        <f>VLOOKUP(LEFT(A742,6)&amp;"*",'LEA List'!$1:$1048576,3,FALSE)</f>
        <v>NEW YORK CITY GEOGRAPHIC DISTRICT #17</v>
      </c>
    </row>
    <row r="743" spans="1:5" x14ac:dyDescent="0.3">
      <c r="A743" t="s">
        <v>7292</v>
      </c>
      <c r="B743" t="str">
        <f t="shared" si="11"/>
        <v>332000</v>
      </c>
      <c r="C743" t="s">
        <v>7293</v>
      </c>
      <c r="D743" t="s">
        <v>39</v>
      </c>
      <c r="E743" t="str">
        <f>VLOOKUP(LEFT(A743,6)&amp;"*",'LEA List'!$1:$1048576,3,FALSE)</f>
        <v>NEW YORK CITY GEOGRAPHIC DISTRICT #20</v>
      </c>
    </row>
    <row r="744" spans="1:5" x14ac:dyDescent="0.3">
      <c r="A744" t="s">
        <v>11887</v>
      </c>
      <c r="B744" t="str">
        <f t="shared" si="11"/>
        <v>580405</v>
      </c>
      <c r="C744" t="s">
        <v>11888</v>
      </c>
      <c r="D744" t="s">
        <v>39</v>
      </c>
      <c r="E744" t="str">
        <f>VLOOKUP(LEFT(A744,6)&amp;"*",'LEA List'!$1:$1048576,3,FALSE)</f>
        <v>HALF HOLLOW HILLS CENTRAL SCHOOL DISTRICT</v>
      </c>
    </row>
    <row r="745" spans="1:5" x14ac:dyDescent="0.3">
      <c r="A745" t="s">
        <v>7470</v>
      </c>
      <c r="B745" t="str">
        <f t="shared" si="11"/>
        <v>332100</v>
      </c>
      <c r="C745" t="s">
        <v>7471</v>
      </c>
      <c r="D745" t="s">
        <v>39</v>
      </c>
      <c r="E745" t="str">
        <f>VLOOKUP(LEFT(A745,6)&amp;"*",'LEA List'!$1:$1048576,3,FALSE)</f>
        <v>NEW YORK CITY GEOGRAPHIC DISTRICT #21</v>
      </c>
    </row>
    <row r="746" spans="1:5" x14ac:dyDescent="0.3">
      <c r="A746" t="s">
        <v>7496</v>
      </c>
      <c r="B746" t="str">
        <f t="shared" si="11"/>
        <v>332100</v>
      </c>
      <c r="C746" t="s">
        <v>7497</v>
      </c>
      <c r="D746" t="s">
        <v>39</v>
      </c>
      <c r="E746" t="str">
        <f>VLOOKUP(LEFT(A746,6)&amp;"*",'LEA List'!$1:$1048576,3,FALSE)</f>
        <v>NEW YORK CITY GEOGRAPHIC DISTRICT #21</v>
      </c>
    </row>
    <row r="747" spans="1:5" x14ac:dyDescent="0.3">
      <c r="A747" t="s">
        <v>11595</v>
      </c>
      <c r="B747" t="str">
        <f t="shared" si="11"/>
        <v>580205</v>
      </c>
      <c r="C747" t="s">
        <v>11596</v>
      </c>
      <c r="D747" t="s">
        <v>39</v>
      </c>
      <c r="E747" t="str">
        <f>VLOOKUP(LEFT(A747,6)&amp;"*",'LEA List'!$1:$1048576,3,FALSE)</f>
        <v>SACHEM CENTRAL SCHOOL DISTRICT</v>
      </c>
    </row>
    <row r="748" spans="1:5" x14ac:dyDescent="0.3">
      <c r="A748" t="s">
        <v>52</v>
      </c>
      <c r="B748" t="str">
        <f t="shared" si="11"/>
        <v>010100</v>
      </c>
      <c r="C748" t="s">
        <v>53</v>
      </c>
      <c r="D748" t="s">
        <v>39</v>
      </c>
      <c r="E748" t="str">
        <f>VLOOKUP(LEFT(A748,6)&amp;"*",'LEA List'!$1:$1048576,3,FALSE)</f>
        <v>ALBANY CITY SCHOOL DISTRICT</v>
      </c>
    </row>
    <row r="749" spans="1:5" x14ac:dyDescent="0.3">
      <c r="A749" t="s">
        <v>6967</v>
      </c>
      <c r="B749" t="str">
        <f t="shared" si="11"/>
        <v>331800</v>
      </c>
      <c r="C749" t="s">
        <v>6968</v>
      </c>
      <c r="D749" t="s">
        <v>39</v>
      </c>
      <c r="E749" t="str">
        <f>VLOOKUP(LEFT(A749,6)&amp;"*",'LEA List'!$1:$1048576,3,FALSE)</f>
        <v>NEW YORK CITY GEOGRAPHIC DISTRICT #18</v>
      </c>
    </row>
    <row r="750" spans="1:5" x14ac:dyDescent="0.3">
      <c r="A750" t="s">
        <v>11029</v>
      </c>
      <c r="B750" t="str">
        <f t="shared" si="11"/>
        <v>521301</v>
      </c>
      <c r="C750" t="s">
        <v>11030</v>
      </c>
      <c r="D750" t="s">
        <v>39</v>
      </c>
      <c r="E750" t="str">
        <f>VLOOKUP(LEFT(A750,6)&amp;"*",'LEA List'!$1:$1048576,3,FALSE)</f>
        <v>BALLSTON SPA CENTRAL SCHOOL DISTRICT</v>
      </c>
    </row>
    <row r="751" spans="1:5" x14ac:dyDescent="0.3">
      <c r="A751" t="s">
        <v>4996</v>
      </c>
      <c r="B751" t="str">
        <f t="shared" si="11"/>
        <v>310300</v>
      </c>
      <c r="C751" t="s">
        <v>4997</v>
      </c>
      <c r="D751" t="s">
        <v>39</v>
      </c>
      <c r="E751" t="str">
        <f>VLOOKUP(LEFT(A751,6)&amp;"*",'LEA List'!$1:$1048576,3,FALSE)</f>
        <v>NEW YORK CITY GEOGRAPHIC DISTRICT # 3</v>
      </c>
    </row>
    <row r="752" spans="1:5" x14ac:dyDescent="0.3">
      <c r="A752" t="s">
        <v>4972</v>
      </c>
      <c r="B752" t="str">
        <f t="shared" si="11"/>
        <v>310300</v>
      </c>
      <c r="C752" t="s">
        <v>4973</v>
      </c>
      <c r="D752" t="s">
        <v>39</v>
      </c>
      <c r="E752" t="str">
        <f>VLOOKUP(LEFT(A752,6)&amp;"*",'LEA List'!$1:$1048576,3,FALSE)</f>
        <v>NEW YORK CITY GEOGRAPHIC DISTRICT # 3</v>
      </c>
    </row>
    <row r="753" spans="1:5" x14ac:dyDescent="0.3">
      <c r="A753" t="s">
        <v>5295</v>
      </c>
      <c r="B753" t="str">
        <f t="shared" si="11"/>
        <v>310600</v>
      </c>
      <c r="C753" t="s">
        <v>5296</v>
      </c>
      <c r="D753" t="s">
        <v>39</v>
      </c>
      <c r="E753" t="str">
        <f>VLOOKUP(LEFT(A753,6)&amp;"*",'LEA List'!$1:$1048576,3,FALSE)</f>
        <v>NEW YORK CITY GEOGRAPHIC DISTRICT # 6</v>
      </c>
    </row>
    <row r="754" spans="1:5" x14ac:dyDescent="0.3">
      <c r="A754" t="s">
        <v>4797</v>
      </c>
      <c r="B754" t="str">
        <f t="shared" si="11"/>
        <v>310200</v>
      </c>
      <c r="C754" t="s">
        <v>4798</v>
      </c>
      <c r="D754" t="s">
        <v>39</v>
      </c>
      <c r="E754" t="str">
        <f>VLOOKUP(LEFT(A754,6)&amp;"*",'LEA List'!$1:$1048576,3,FALSE)</f>
        <v>NEW YORK CITY GEOGRAPHIC DISTRICT # 2</v>
      </c>
    </row>
    <row r="755" spans="1:5" x14ac:dyDescent="0.3">
      <c r="A755" t="s">
        <v>4950</v>
      </c>
      <c r="B755" t="str">
        <f t="shared" si="11"/>
        <v>310300</v>
      </c>
      <c r="C755" t="s">
        <v>4951</v>
      </c>
      <c r="D755" t="s">
        <v>39</v>
      </c>
      <c r="E755" t="str">
        <f>VLOOKUP(LEFT(A755,6)&amp;"*",'LEA List'!$1:$1048576,3,FALSE)</f>
        <v>NEW YORK CITY GEOGRAPHIC DISTRICT # 3</v>
      </c>
    </row>
    <row r="756" spans="1:5" x14ac:dyDescent="0.3">
      <c r="A756" t="s">
        <v>5102</v>
      </c>
      <c r="B756" t="str">
        <f t="shared" si="11"/>
        <v>310400</v>
      </c>
      <c r="C756" t="s">
        <v>5103</v>
      </c>
      <c r="D756" t="s">
        <v>39</v>
      </c>
      <c r="E756" t="str">
        <f>VLOOKUP(LEFT(A756,6)&amp;"*",'LEA List'!$1:$1048576,3,FALSE)</f>
        <v>NEW YORK CITY GEOGRAPHIC DISTRICT # 4</v>
      </c>
    </row>
    <row r="757" spans="1:5" x14ac:dyDescent="0.3">
      <c r="A757" t="s">
        <v>4711</v>
      </c>
      <c r="B757" t="str">
        <f t="shared" si="11"/>
        <v>310200</v>
      </c>
      <c r="C757" t="s">
        <v>4712</v>
      </c>
      <c r="D757" t="s">
        <v>39</v>
      </c>
      <c r="E757" t="str">
        <f>VLOOKUP(LEFT(A757,6)&amp;"*",'LEA List'!$1:$1048576,3,FALSE)</f>
        <v>NEW YORK CITY GEOGRAPHIC DISTRICT # 2</v>
      </c>
    </row>
    <row r="758" spans="1:5" x14ac:dyDescent="0.3">
      <c r="A758" t="s">
        <v>4980</v>
      </c>
      <c r="B758" t="str">
        <f t="shared" si="11"/>
        <v>310300</v>
      </c>
      <c r="C758" t="s">
        <v>4981</v>
      </c>
      <c r="D758" t="s">
        <v>39</v>
      </c>
      <c r="E758" t="str">
        <f>VLOOKUP(LEFT(A758,6)&amp;"*",'LEA List'!$1:$1048576,3,FALSE)</f>
        <v>NEW YORK CITY GEOGRAPHIC DISTRICT # 3</v>
      </c>
    </row>
    <row r="759" spans="1:5" x14ac:dyDescent="0.3">
      <c r="A759" t="s">
        <v>10324</v>
      </c>
      <c r="B759" t="str">
        <f t="shared" si="11"/>
        <v>480401</v>
      </c>
      <c r="C759" t="s">
        <v>10325</v>
      </c>
      <c r="D759" t="s">
        <v>39</v>
      </c>
      <c r="E759" t="str">
        <f>VLOOKUP(LEFT(A759,6)&amp;"*",'LEA List'!$1:$1048576,3,FALSE)</f>
        <v>HALDANE CENTRAL SCHOOL DISTRICT</v>
      </c>
    </row>
    <row r="760" spans="1:5" x14ac:dyDescent="0.3">
      <c r="A760" t="s">
        <v>9489</v>
      </c>
      <c r="B760" t="str">
        <f t="shared" si="11"/>
        <v>420411</v>
      </c>
      <c r="C760" t="s">
        <v>9490</v>
      </c>
      <c r="D760" t="s">
        <v>39</v>
      </c>
      <c r="E760" t="str">
        <f>VLOOKUP(LEFT(A760,6)&amp;"*",'LEA List'!$1:$1048576,3,FALSE)</f>
        <v>JAMESVILLE-DEWITT CENTRAL SCHOOL DISTRICT</v>
      </c>
    </row>
    <row r="761" spans="1:5" x14ac:dyDescent="0.3">
      <c r="A761" t="s">
        <v>683</v>
      </c>
      <c r="B761" t="str">
        <f t="shared" si="11"/>
        <v>060701</v>
      </c>
      <c r="C761" t="s">
        <v>684</v>
      </c>
      <c r="D761" t="s">
        <v>39</v>
      </c>
      <c r="E761" t="str">
        <f>VLOOKUP(LEFT(A761,6)&amp;"*",'LEA List'!$1:$1048576,3,FALSE)</f>
        <v>CLYMER CENTRAL SCHOOL DISTRICT</v>
      </c>
    </row>
    <row r="762" spans="1:5" x14ac:dyDescent="0.3">
      <c r="A762" t="s">
        <v>10910</v>
      </c>
      <c r="B762" t="str">
        <f t="shared" si="11"/>
        <v>512404</v>
      </c>
      <c r="C762" t="s">
        <v>10911</v>
      </c>
      <c r="D762" t="s">
        <v>39</v>
      </c>
      <c r="E762" t="str">
        <f>VLOOKUP(LEFT(A762,6)&amp;"*",'LEA List'!$1:$1048576,3,FALSE)</f>
        <v>HEUVELTON CENTRAL SCHOOL DISTRICT</v>
      </c>
    </row>
    <row r="763" spans="1:5" x14ac:dyDescent="0.3">
      <c r="A763" t="s">
        <v>12598</v>
      </c>
      <c r="B763" t="str">
        <f t="shared" si="11"/>
        <v>620600</v>
      </c>
      <c r="C763" t="s">
        <v>10911</v>
      </c>
      <c r="D763" t="s">
        <v>39</v>
      </c>
      <c r="E763" t="str">
        <f>VLOOKUP(LEFT(A763,6)&amp;"*",'LEA List'!$1:$1048576,3,FALSE)</f>
        <v>KINGSTON CITY SCHOOL DISTRICT</v>
      </c>
    </row>
    <row r="764" spans="1:5" x14ac:dyDescent="0.3">
      <c r="A764" t="s">
        <v>516</v>
      </c>
      <c r="B764" t="str">
        <f t="shared" si="11"/>
        <v>043001</v>
      </c>
      <c r="C764" t="s">
        <v>517</v>
      </c>
      <c r="D764" t="s">
        <v>39</v>
      </c>
      <c r="E764" t="str">
        <f>VLOOKUP(LEFT(A764,6)&amp;"*",'LEA List'!$1:$1048576,3,FALSE)</f>
        <v>RANDOLPH CENTRAL SCHOOL DISTRICT</v>
      </c>
    </row>
    <row r="765" spans="1:5" x14ac:dyDescent="0.3">
      <c r="A765" t="s">
        <v>1241</v>
      </c>
      <c r="B765" t="str">
        <f t="shared" si="11"/>
        <v>131101</v>
      </c>
      <c r="C765" t="s">
        <v>1242</v>
      </c>
      <c r="D765" t="s">
        <v>39</v>
      </c>
      <c r="E765" t="str">
        <f>VLOOKUP(LEFT(A765,6)&amp;"*",'LEA List'!$1:$1048576,3,FALSE)</f>
        <v>NORTHEAST CENTRAL SCHOOL DISTRICT</v>
      </c>
    </row>
    <row r="766" spans="1:5" x14ac:dyDescent="0.3">
      <c r="A766" t="s">
        <v>3637</v>
      </c>
      <c r="B766" t="str">
        <f t="shared" si="11"/>
        <v>280223</v>
      </c>
      <c r="C766" t="s">
        <v>3638</v>
      </c>
      <c r="D766" t="s">
        <v>39</v>
      </c>
      <c r="E766" t="str">
        <f>VLOOKUP(LEFT(A766,6)&amp;"*",'LEA List'!$1:$1048576,3,FALSE)</f>
        <v>WANTAGH UNION FREE SCHOOL DISTRICT</v>
      </c>
    </row>
    <row r="767" spans="1:5" x14ac:dyDescent="0.3">
      <c r="A767" t="s">
        <v>3337</v>
      </c>
      <c r="B767" t="str">
        <f t="shared" si="11"/>
        <v>280205</v>
      </c>
      <c r="C767" t="s">
        <v>3338</v>
      </c>
      <c r="D767" t="s">
        <v>39</v>
      </c>
      <c r="E767" t="str">
        <f>VLOOKUP(LEFT(A767,6)&amp;"*",'LEA List'!$1:$1048576,3,FALSE)</f>
        <v>LEVITTOWN UNION FREE SCHOOL DISTRICT</v>
      </c>
    </row>
    <row r="768" spans="1:5" x14ac:dyDescent="0.3">
      <c r="A768" t="s">
        <v>13092</v>
      </c>
      <c r="B768" t="str">
        <f t="shared" si="11"/>
        <v>660407</v>
      </c>
      <c r="C768" t="s">
        <v>13093</v>
      </c>
      <c r="D768" t="s">
        <v>39</v>
      </c>
      <c r="E768" t="str">
        <f>VLOOKUP(LEFT(A768,6)&amp;"*",'LEA List'!$1:$1048576,3,FALSE)</f>
        <v>GREENBURGH CENTRAL SCHOOL DISTRICT</v>
      </c>
    </row>
    <row r="769" spans="1:5" x14ac:dyDescent="0.3">
      <c r="A769" t="s">
        <v>4099</v>
      </c>
      <c r="B769" t="str">
        <f t="shared" si="11"/>
        <v>280518</v>
      </c>
      <c r="C769" t="s">
        <v>4100</v>
      </c>
      <c r="D769" t="s">
        <v>39</v>
      </c>
      <c r="E769" t="str">
        <f>VLOOKUP(LEFT(A769,6)&amp;"*",'LEA List'!$1:$1048576,3,FALSE)</f>
        <v>PLAINEDGE UNION FREE SCHOOL DISTRICT</v>
      </c>
    </row>
    <row r="770" spans="1:5" x14ac:dyDescent="0.3">
      <c r="A770" t="s">
        <v>3537</v>
      </c>
      <c r="B770" t="str">
        <f t="shared" ref="B770:B833" si="12">LEFT(A770,6)</f>
        <v>280216</v>
      </c>
      <c r="C770" t="s">
        <v>3538</v>
      </c>
      <c r="D770" t="s">
        <v>39</v>
      </c>
      <c r="E770" t="str">
        <f>VLOOKUP(LEFT(A770,6)&amp;"*",'LEA List'!$1:$1048576,3,FALSE)</f>
        <v>ELMONT UNION FREE SCHOOL DISTRICT</v>
      </c>
    </row>
    <row r="771" spans="1:5" x14ac:dyDescent="0.3">
      <c r="A771" t="s">
        <v>7986</v>
      </c>
      <c r="B771" t="str">
        <f t="shared" si="12"/>
        <v>342400</v>
      </c>
      <c r="C771" t="s">
        <v>7987</v>
      </c>
      <c r="D771" t="s">
        <v>39</v>
      </c>
      <c r="E771" t="str">
        <f>VLOOKUP(LEFT(A771,6)&amp;"*",'LEA List'!$1:$1048576,3,FALSE)</f>
        <v>NEW YORK CITY GEOGRAPHIC DISTRICT #24</v>
      </c>
    </row>
    <row r="772" spans="1:5" x14ac:dyDescent="0.3">
      <c r="A772" t="s">
        <v>6849</v>
      </c>
      <c r="B772" t="str">
        <f t="shared" si="12"/>
        <v>331700</v>
      </c>
      <c r="C772" t="s">
        <v>6850</v>
      </c>
      <c r="D772" t="s">
        <v>39</v>
      </c>
      <c r="E772" t="str">
        <f>VLOOKUP(LEFT(A772,6)&amp;"*",'LEA List'!$1:$1048576,3,FALSE)</f>
        <v>NEW YORK CITY GEOGRAPHIC DISTRICT #17</v>
      </c>
    </row>
    <row r="773" spans="1:5" x14ac:dyDescent="0.3">
      <c r="A773" t="s">
        <v>3070</v>
      </c>
      <c r="B773" t="str">
        <f t="shared" si="12"/>
        <v>261600</v>
      </c>
      <c r="C773" t="s">
        <v>3071</v>
      </c>
      <c r="D773" t="s">
        <v>39</v>
      </c>
      <c r="E773" t="str">
        <f>VLOOKUP(LEFT(A773,6)&amp;"*",'LEA List'!$1:$1048576,3,FALSE)</f>
        <v>ROCHESTER CITY SCHOOL DISTRICT</v>
      </c>
    </row>
    <row r="774" spans="1:5" x14ac:dyDescent="0.3">
      <c r="A774" t="s">
        <v>8667</v>
      </c>
      <c r="B774" t="str">
        <f t="shared" si="12"/>
        <v>342900</v>
      </c>
      <c r="C774" t="s">
        <v>8668</v>
      </c>
      <c r="D774" t="s">
        <v>39</v>
      </c>
      <c r="E774" t="str">
        <f>VLOOKUP(LEFT(A774,6)&amp;"*",'LEA List'!$1:$1048576,3,FALSE)</f>
        <v>NEW YORK CITY GEOGRAPHIC DISTRICT #29</v>
      </c>
    </row>
    <row r="775" spans="1:5" x14ac:dyDescent="0.3">
      <c r="A775" t="s">
        <v>6630</v>
      </c>
      <c r="B775" t="str">
        <f t="shared" si="12"/>
        <v>331500</v>
      </c>
      <c r="C775" t="s">
        <v>6631</v>
      </c>
      <c r="D775" t="s">
        <v>39</v>
      </c>
      <c r="E775" t="str">
        <f>VLOOKUP(LEFT(A775,6)&amp;"*",'LEA List'!$1:$1048576,3,FALSE)</f>
        <v>NEW YORK CITY GEOGRAPHIC DISTRICT #15</v>
      </c>
    </row>
    <row r="776" spans="1:5" x14ac:dyDescent="0.3">
      <c r="A776" t="s">
        <v>1694</v>
      </c>
      <c r="B776" t="str">
        <f t="shared" si="12"/>
        <v>140701</v>
      </c>
      <c r="C776" t="s">
        <v>1695</v>
      </c>
      <c r="D776" t="s">
        <v>39</v>
      </c>
      <c r="E776" t="str">
        <f>VLOOKUP(LEFT(A776,6)&amp;"*",'LEA List'!$1:$1048576,3,FALSE)</f>
        <v>CHEEKTOWAGA CENTRAL SCHOOL DISTRICT</v>
      </c>
    </row>
    <row r="777" spans="1:5" x14ac:dyDescent="0.3">
      <c r="A777" t="s">
        <v>7626</v>
      </c>
      <c r="B777" t="str">
        <f t="shared" si="12"/>
        <v>332200</v>
      </c>
      <c r="C777" t="s">
        <v>7627</v>
      </c>
      <c r="D777" t="s">
        <v>39</v>
      </c>
      <c r="E777" t="str">
        <f>VLOOKUP(LEFT(A777,6)&amp;"*",'LEA List'!$1:$1048576,3,FALSE)</f>
        <v>NEW YORK CITY GEOGRAPHIC DISTRICT #22</v>
      </c>
    </row>
    <row r="778" spans="1:5" x14ac:dyDescent="0.3">
      <c r="A778" t="s">
        <v>11609</v>
      </c>
      <c r="B778" t="str">
        <f t="shared" si="12"/>
        <v>580206</v>
      </c>
      <c r="C778" t="s">
        <v>11610</v>
      </c>
      <c r="D778" t="s">
        <v>39</v>
      </c>
      <c r="E778" t="str">
        <f>VLOOKUP(LEFT(A778,6)&amp;"*",'LEA List'!$1:$1048576,3,FALSE)</f>
        <v>PORT JEFFERSON UNION FREE SCHOOL DISTRICT</v>
      </c>
    </row>
    <row r="779" spans="1:5" x14ac:dyDescent="0.3">
      <c r="A779" t="s">
        <v>4682</v>
      </c>
      <c r="B779" t="str">
        <f t="shared" si="12"/>
        <v>310200</v>
      </c>
      <c r="C779" t="s">
        <v>4683</v>
      </c>
      <c r="D779" t="s">
        <v>39</v>
      </c>
      <c r="E779" t="str">
        <f>VLOOKUP(LEFT(A779,6)&amp;"*",'LEA List'!$1:$1048576,3,FALSE)</f>
        <v>NEW YORK CITY GEOGRAPHIC DISTRICT # 2</v>
      </c>
    </row>
    <row r="780" spans="1:5" x14ac:dyDescent="0.3">
      <c r="A780" t="s">
        <v>7692</v>
      </c>
      <c r="B780" t="str">
        <f t="shared" si="12"/>
        <v>332200</v>
      </c>
      <c r="C780" t="s">
        <v>7693</v>
      </c>
      <c r="D780" t="s">
        <v>39</v>
      </c>
      <c r="E780" t="str">
        <f>VLOOKUP(LEFT(A780,6)&amp;"*",'LEA List'!$1:$1048576,3,FALSE)</f>
        <v>NEW YORK CITY GEOGRAPHIC DISTRICT #22</v>
      </c>
    </row>
    <row r="781" spans="1:5" x14ac:dyDescent="0.3">
      <c r="A781" t="s">
        <v>7634</v>
      </c>
      <c r="B781" t="str">
        <f t="shared" si="12"/>
        <v>332200</v>
      </c>
      <c r="C781" t="s">
        <v>7635</v>
      </c>
      <c r="D781" t="s">
        <v>39</v>
      </c>
      <c r="E781" t="str">
        <f>VLOOKUP(LEFT(A781,6)&amp;"*",'LEA List'!$1:$1048576,3,FALSE)</f>
        <v>NEW YORK CITY GEOGRAPHIC DISTRICT #22</v>
      </c>
    </row>
    <row r="782" spans="1:5" x14ac:dyDescent="0.3">
      <c r="A782" t="s">
        <v>831</v>
      </c>
      <c r="B782" t="str">
        <f t="shared" si="12"/>
        <v>070600</v>
      </c>
      <c r="C782" t="s">
        <v>832</v>
      </c>
      <c r="D782" t="s">
        <v>39</v>
      </c>
      <c r="E782" t="str">
        <f>VLOOKUP(LEFT(A782,6)&amp;"*",'LEA List'!$1:$1048576,3,FALSE)</f>
        <v>ELMIRA CITY SCHOOL DISTRICT</v>
      </c>
    </row>
    <row r="783" spans="1:5" x14ac:dyDescent="0.3">
      <c r="A783" t="s">
        <v>13049</v>
      </c>
      <c r="B783" t="str">
        <f t="shared" si="12"/>
        <v>660403</v>
      </c>
      <c r="C783" t="s">
        <v>13050</v>
      </c>
      <c r="D783" t="s">
        <v>39</v>
      </c>
      <c r="E783" t="str">
        <f>VLOOKUP(LEFT(A783,6)&amp;"*",'LEA List'!$1:$1048576,3,FALSE)</f>
        <v>DOBBS FERRY UNION FREE SCHOOL DISTRICT</v>
      </c>
    </row>
    <row r="784" spans="1:5" x14ac:dyDescent="0.3">
      <c r="A784" t="s">
        <v>42</v>
      </c>
      <c r="B784" t="str">
        <f t="shared" si="12"/>
        <v>010100</v>
      </c>
      <c r="C784" t="s">
        <v>43</v>
      </c>
      <c r="D784" t="s">
        <v>39</v>
      </c>
      <c r="E784" t="str">
        <f>VLOOKUP(LEFT(A784,6)&amp;"*",'LEA List'!$1:$1048576,3,FALSE)</f>
        <v>ALBANY CITY SCHOOL DISTRICT</v>
      </c>
    </row>
    <row r="785" spans="1:5" x14ac:dyDescent="0.3">
      <c r="A785" t="s">
        <v>7450</v>
      </c>
      <c r="B785" t="str">
        <f t="shared" si="12"/>
        <v>332100</v>
      </c>
      <c r="C785" t="s">
        <v>7451</v>
      </c>
      <c r="D785" t="s">
        <v>39</v>
      </c>
      <c r="E785" t="str">
        <f>VLOOKUP(LEFT(A785,6)&amp;"*",'LEA List'!$1:$1048576,3,FALSE)</f>
        <v>NEW YORK CITY GEOGRAPHIC DISTRICT #21</v>
      </c>
    </row>
    <row r="786" spans="1:5" x14ac:dyDescent="0.3">
      <c r="A786" t="s">
        <v>2696</v>
      </c>
      <c r="B786" t="str">
        <f t="shared" si="12"/>
        <v>260101</v>
      </c>
      <c r="C786" t="s">
        <v>2697</v>
      </c>
      <c r="D786" t="s">
        <v>39</v>
      </c>
      <c r="E786" t="str">
        <f>VLOOKUP(LEFT(A786,6)&amp;"*",'LEA List'!$1:$1048576,3,FALSE)</f>
        <v>BRIGHTON CENTRAL SCHOOL DISTRICT</v>
      </c>
    </row>
    <row r="787" spans="1:5" x14ac:dyDescent="0.3">
      <c r="A787" t="s">
        <v>12127</v>
      </c>
      <c r="B787" t="str">
        <f t="shared" si="12"/>
        <v>580512</v>
      </c>
      <c r="C787" t="s">
        <v>12128</v>
      </c>
      <c r="D787" t="s">
        <v>39</v>
      </c>
      <c r="E787" t="str">
        <f>VLOOKUP(LEFT(A787,6)&amp;"*",'LEA List'!$1:$1048576,3,FALSE)</f>
        <v>BRENTWOOD UNION FREE SCHOOL DISTRICT</v>
      </c>
    </row>
    <row r="788" spans="1:5" x14ac:dyDescent="0.3">
      <c r="A788" t="s">
        <v>13778</v>
      </c>
      <c r="B788" t="str">
        <f t="shared" si="12"/>
        <v>680801</v>
      </c>
      <c r="C788" t="s">
        <v>13779</v>
      </c>
      <c r="D788" t="s">
        <v>39</v>
      </c>
      <c r="E788" t="str">
        <f>VLOOKUP(LEFT(A788,6)&amp;"*",'LEA List'!$1:$1048576,3,FALSE)</f>
        <v>DUNDEE CENTRAL SCHOOL DISTRICT</v>
      </c>
    </row>
    <row r="789" spans="1:5" x14ac:dyDescent="0.3">
      <c r="A789" t="s">
        <v>11115</v>
      </c>
      <c r="B789" t="str">
        <f t="shared" si="12"/>
        <v>530202</v>
      </c>
      <c r="C789" t="s">
        <v>11116</v>
      </c>
      <c r="D789" t="s">
        <v>39</v>
      </c>
      <c r="E789" t="str">
        <f>VLOOKUP(LEFT(A789,6)&amp;"*",'LEA List'!$1:$1048576,3,FALSE)</f>
        <v>SCOTIA-GLENVILLE CENTRAL SCHOOL DISTRICT</v>
      </c>
    </row>
    <row r="790" spans="1:5" x14ac:dyDescent="0.3">
      <c r="A790" t="s">
        <v>7656</v>
      </c>
      <c r="B790" t="str">
        <f t="shared" si="12"/>
        <v>332200</v>
      </c>
      <c r="C790" t="s">
        <v>7657</v>
      </c>
      <c r="D790" t="s">
        <v>39</v>
      </c>
      <c r="E790" t="str">
        <f>VLOOKUP(LEFT(A790,6)&amp;"*",'LEA List'!$1:$1048576,3,FALSE)</f>
        <v>NEW YORK CITY GEOGRAPHIC DISTRICT #22</v>
      </c>
    </row>
    <row r="791" spans="1:5" x14ac:dyDescent="0.3">
      <c r="A791" t="s">
        <v>8399</v>
      </c>
      <c r="B791" t="str">
        <f t="shared" si="12"/>
        <v>342700</v>
      </c>
      <c r="C791" t="s">
        <v>8400</v>
      </c>
      <c r="D791" t="s">
        <v>39</v>
      </c>
      <c r="E791" t="str">
        <f>VLOOKUP(LEFT(A791,6)&amp;"*",'LEA List'!$1:$1048576,3,FALSE)</f>
        <v>NEW YORK CITY GEOGRAPHIC DISTRICT #27</v>
      </c>
    </row>
    <row r="792" spans="1:5" x14ac:dyDescent="0.3">
      <c r="A792" t="s">
        <v>522</v>
      </c>
      <c r="B792" t="str">
        <f t="shared" si="12"/>
        <v>043001</v>
      </c>
      <c r="C792" t="s">
        <v>523</v>
      </c>
      <c r="D792" t="s">
        <v>39</v>
      </c>
      <c r="E792" t="str">
        <f>VLOOKUP(LEFT(A792,6)&amp;"*",'LEA List'!$1:$1048576,3,FALSE)</f>
        <v>RANDOLPH CENTRAL SCHOOL DISTRICT</v>
      </c>
    </row>
    <row r="793" spans="1:5" x14ac:dyDescent="0.3">
      <c r="A793" t="s">
        <v>7302</v>
      </c>
      <c r="B793" t="str">
        <f t="shared" si="12"/>
        <v>332000</v>
      </c>
      <c r="C793" t="s">
        <v>7303</v>
      </c>
      <c r="D793" t="s">
        <v>39</v>
      </c>
      <c r="E793" t="str">
        <f>VLOOKUP(LEFT(A793,6)&amp;"*",'LEA List'!$1:$1048576,3,FALSE)</f>
        <v>NEW YORK CITY GEOGRAPHIC DISTRICT #20</v>
      </c>
    </row>
    <row r="794" spans="1:5" x14ac:dyDescent="0.3">
      <c r="A794" t="s">
        <v>3663</v>
      </c>
      <c r="B794" t="str">
        <f t="shared" si="12"/>
        <v>280225</v>
      </c>
      <c r="C794" t="s">
        <v>3664</v>
      </c>
      <c r="D794" t="s">
        <v>39</v>
      </c>
      <c r="E794" t="str">
        <f>VLOOKUP(LEFT(A794,6)&amp;"*",'LEA List'!$1:$1048576,3,FALSE)</f>
        <v>MERRICK UNION FREE SCHOOL DISTRICT</v>
      </c>
    </row>
    <row r="795" spans="1:5" x14ac:dyDescent="0.3">
      <c r="A795" t="s">
        <v>3699</v>
      </c>
      <c r="B795" t="str">
        <f t="shared" si="12"/>
        <v>280229</v>
      </c>
      <c r="C795" t="s">
        <v>3700</v>
      </c>
      <c r="D795" t="s">
        <v>39</v>
      </c>
      <c r="E795" t="str">
        <f>VLOOKUP(LEFT(A795,6)&amp;"*",'LEA List'!$1:$1048576,3,FALSE)</f>
        <v>NORTH MERRICK UNION FREE SCHOOL DISTRICT</v>
      </c>
    </row>
    <row r="796" spans="1:5" x14ac:dyDescent="0.3">
      <c r="A796" t="s">
        <v>9712</v>
      </c>
      <c r="B796" t="str">
        <f t="shared" si="12"/>
        <v>421800</v>
      </c>
      <c r="C796" t="s">
        <v>9713</v>
      </c>
      <c r="D796" t="s">
        <v>39</v>
      </c>
      <c r="E796" t="str">
        <f>VLOOKUP(LEFT(A796,6)&amp;"*",'LEA List'!$1:$1048576,3,FALSE)</f>
        <v>SYRACUSE CITY SCHOOL DISTRICT</v>
      </c>
    </row>
    <row r="797" spans="1:5" x14ac:dyDescent="0.3">
      <c r="A797" t="s">
        <v>10663</v>
      </c>
      <c r="B797" t="str">
        <f t="shared" si="12"/>
        <v>500402</v>
      </c>
      <c r="C797" t="s">
        <v>10664</v>
      </c>
      <c r="D797" t="s">
        <v>39</v>
      </c>
      <c r="E797" t="str">
        <f>VLOOKUP(LEFT(A797,6)&amp;"*",'LEA List'!$1:$1048576,3,FALSE)</f>
        <v>EAST RAMAPO CENTRAL SCHOOL DISTRICT (SPRING VALLEY)</v>
      </c>
    </row>
    <row r="798" spans="1:5" x14ac:dyDescent="0.3">
      <c r="A798" t="s">
        <v>6614</v>
      </c>
      <c r="B798" t="str">
        <f t="shared" si="12"/>
        <v>331500</v>
      </c>
      <c r="C798" t="s">
        <v>6615</v>
      </c>
      <c r="D798" t="s">
        <v>39</v>
      </c>
      <c r="E798" t="str">
        <f>VLOOKUP(LEFT(A798,6)&amp;"*",'LEA List'!$1:$1048576,3,FALSE)</f>
        <v>NEW YORK CITY GEOGRAPHIC DISTRICT #15</v>
      </c>
    </row>
    <row r="799" spans="1:5" x14ac:dyDescent="0.3">
      <c r="A799" t="s">
        <v>7516</v>
      </c>
      <c r="B799" t="str">
        <f t="shared" si="12"/>
        <v>332100</v>
      </c>
      <c r="C799" t="s">
        <v>7517</v>
      </c>
      <c r="D799" t="s">
        <v>39</v>
      </c>
      <c r="E799" t="str">
        <f>VLOOKUP(LEFT(A799,6)&amp;"*",'LEA List'!$1:$1048576,3,FALSE)</f>
        <v>NEW YORK CITY GEOGRAPHIC DISTRICT #21</v>
      </c>
    </row>
    <row r="800" spans="1:5" x14ac:dyDescent="0.3">
      <c r="A800" t="s">
        <v>10701</v>
      </c>
      <c r="B800" t="str">
        <f t="shared" si="12"/>
        <v>500402</v>
      </c>
      <c r="C800" t="s">
        <v>10702</v>
      </c>
      <c r="D800" t="s">
        <v>39</v>
      </c>
      <c r="E800" t="str">
        <f>VLOOKUP(LEFT(A800,6)&amp;"*",'LEA List'!$1:$1048576,3,FALSE)</f>
        <v>EAST RAMAPO CENTRAL SCHOOL DISTRICT (SPRING VALLEY)</v>
      </c>
    </row>
    <row r="801" spans="1:5" x14ac:dyDescent="0.3">
      <c r="A801" t="s">
        <v>3504</v>
      </c>
      <c r="B801" t="str">
        <f t="shared" si="12"/>
        <v>280215</v>
      </c>
      <c r="C801" t="s">
        <v>3505</v>
      </c>
      <c r="D801" t="s">
        <v>39</v>
      </c>
      <c r="E801" t="str">
        <f>VLOOKUP(LEFT(A801,6)&amp;"*",'LEA List'!$1:$1048576,3,FALSE)</f>
        <v>LAWRENCE UNION FREE SCHOOL DISTRICT</v>
      </c>
    </row>
    <row r="802" spans="1:5" x14ac:dyDescent="0.3">
      <c r="A802" t="s">
        <v>9038</v>
      </c>
      <c r="B802" t="str">
        <f t="shared" si="12"/>
        <v>353100</v>
      </c>
      <c r="C802" t="s">
        <v>9039</v>
      </c>
      <c r="D802" t="s">
        <v>39</v>
      </c>
      <c r="E802" t="str">
        <f>VLOOKUP(LEFT(A802,6)&amp;"*",'LEA List'!$1:$1048576,3,FALSE)</f>
        <v>NEW YORK CITY GEOGRAPHIC DISTRICT #31</v>
      </c>
    </row>
    <row r="803" spans="1:5" x14ac:dyDescent="0.3">
      <c r="A803" t="s">
        <v>10673</v>
      </c>
      <c r="B803" t="str">
        <f t="shared" si="12"/>
        <v>500402</v>
      </c>
      <c r="C803" t="s">
        <v>10674</v>
      </c>
      <c r="D803" t="s">
        <v>39</v>
      </c>
      <c r="E803" t="str">
        <f>VLOOKUP(LEFT(A803,6)&amp;"*",'LEA List'!$1:$1048576,3,FALSE)</f>
        <v>EAST RAMAPO CENTRAL SCHOOL DISTRICT (SPRING VALLEY)</v>
      </c>
    </row>
    <row r="804" spans="1:5" x14ac:dyDescent="0.3">
      <c r="A804" t="s">
        <v>7654</v>
      </c>
      <c r="B804" t="str">
        <f t="shared" si="12"/>
        <v>332200</v>
      </c>
      <c r="C804" t="s">
        <v>7655</v>
      </c>
      <c r="D804" t="s">
        <v>39</v>
      </c>
      <c r="E804" t="str">
        <f>VLOOKUP(LEFT(A804,6)&amp;"*",'LEA List'!$1:$1048576,3,FALSE)</f>
        <v>NEW YORK CITY GEOGRAPHIC DISTRICT #22</v>
      </c>
    </row>
    <row r="805" spans="1:5" x14ac:dyDescent="0.3">
      <c r="A805" t="s">
        <v>10703</v>
      </c>
      <c r="B805" t="str">
        <f t="shared" si="12"/>
        <v>500402</v>
      </c>
      <c r="C805" t="s">
        <v>10704</v>
      </c>
      <c r="D805" t="s">
        <v>39</v>
      </c>
      <c r="E805" t="str">
        <f>VLOOKUP(LEFT(A805,6)&amp;"*",'LEA List'!$1:$1048576,3,FALSE)</f>
        <v>EAST RAMAPO CENTRAL SCHOOL DISTRICT (SPRING VALLEY)</v>
      </c>
    </row>
    <row r="806" spans="1:5" x14ac:dyDescent="0.3">
      <c r="A806" t="s">
        <v>8381</v>
      </c>
      <c r="B806" t="str">
        <f t="shared" si="12"/>
        <v>342700</v>
      </c>
      <c r="C806" t="s">
        <v>8382</v>
      </c>
      <c r="D806" t="s">
        <v>39</v>
      </c>
      <c r="E806" t="str">
        <f>VLOOKUP(LEFT(A806,6)&amp;"*",'LEA List'!$1:$1048576,3,FALSE)</f>
        <v>NEW YORK CITY GEOGRAPHIC DISTRICT #27</v>
      </c>
    </row>
    <row r="807" spans="1:5" x14ac:dyDescent="0.3">
      <c r="A807" t="s">
        <v>7209</v>
      </c>
      <c r="B807" t="str">
        <f t="shared" si="12"/>
        <v>332000</v>
      </c>
      <c r="C807" t="s">
        <v>7210</v>
      </c>
      <c r="D807" t="s">
        <v>39</v>
      </c>
      <c r="E807" t="str">
        <f>VLOOKUP(LEFT(A807,6)&amp;"*",'LEA List'!$1:$1048576,3,FALSE)</f>
        <v>NEW YORK CITY GEOGRAPHIC DISTRICT #20</v>
      </c>
    </row>
    <row r="808" spans="1:5" x14ac:dyDescent="0.3">
      <c r="A808" t="s">
        <v>7688</v>
      </c>
      <c r="B808" t="str">
        <f t="shared" si="12"/>
        <v>332200</v>
      </c>
      <c r="C808" t="s">
        <v>7689</v>
      </c>
      <c r="D808" t="s">
        <v>39</v>
      </c>
      <c r="E808" t="str">
        <f>VLOOKUP(LEFT(A808,6)&amp;"*",'LEA List'!$1:$1048576,3,FALSE)</f>
        <v>NEW YORK CITY GEOGRAPHIC DISTRICT #22</v>
      </c>
    </row>
    <row r="809" spans="1:5" x14ac:dyDescent="0.3">
      <c r="A809" t="s">
        <v>4701</v>
      </c>
      <c r="B809" t="str">
        <f t="shared" si="12"/>
        <v>310200</v>
      </c>
      <c r="C809" t="s">
        <v>4702</v>
      </c>
      <c r="D809" t="s">
        <v>39</v>
      </c>
      <c r="E809" t="str">
        <f>VLOOKUP(LEFT(A809,6)&amp;"*",'LEA List'!$1:$1048576,3,FALSE)</f>
        <v>NEW YORK CITY GEOGRAPHIC DISTRICT # 2</v>
      </c>
    </row>
    <row r="810" spans="1:5" x14ac:dyDescent="0.3">
      <c r="A810" t="s">
        <v>8379</v>
      </c>
      <c r="B810" t="str">
        <f t="shared" si="12"/>
        <v>342700</v>
      </c>
      <c r="C810" t="s">
        <v>8380</v>
      </c>
      <c r="D810" t="s">
        <v>39</v>
      </c>
      <c r="E810" t="str">
        <f>VLOOKUP(LEFT(A810,6)&amp;"*",'LEA List'!$1:$1048576,3,FALSE)</f>
        <v>NEW YORK CITY GEOGRAPHIC DISTRICT #27</v>
      </c>
    </row>
    <row r="811" spans="1:5" x14ac:dyDescent="0.3">
      <c r="A811" t="s">
        <v>7442</v>
      </c>
      <c r="B811" t="str">
        <f t="shared" si="12"/>
        <v>332100</v>
      </c>
      <c r="C811" t="s">
        <v>7443</v>
      </c>
      <c r="D811" t="s">
        <v>39</v>
      </c>
      <c r="E811" t="str">
        <f>VLOOKUP(LEFT(A811,6)&amp;"*",'LEA List'!$1:$1048576,3,FALSE)</f>
        <v>NEW YORK CITY GEOGRAPHIC DISTRICT #21</v>
      </c>
    </row>
    <row r="812" spans="1:5" x14ac:dyDescent="0.3">
      <c r="A812" t="s">
        <v>8539</v>
      </c>
      <c r="B812" t="str">
        <f t="shared" si="12"/>
        <v>342800</v>
      </c>
      <c r="C812" t="s">
        <v>8540</v>
      </c>
      <c r="D812" t="s">
        <v>39</v>
      </c>
      <c r="E812" t="str">
        <f>VLOOKUP(LEFT(A812,6)&amp;"*",'LEA List'!$1:$1048576,3,FALSE)</f>
        <v>NEW YORK CITY GEOGRAPHIC DISTRICT #28</v>
      </c>
    </row>
    <row r="813" spans="1:5" x14ac:dyDescent="0.3">
      <c r="A813" t="s">
        <v>10774</v>
      </c>
      <c r="B813" t="str">
        <f t="shared" si="12"/>
        <v>500402</v>
      </c>
      <c r="C813" t="s">
        <v>10775</v>
      </c>
      <c r="D813" t="s">
        <v>39</v>
      </c>
      <c r="E813" t="str">
        <f>VLOOKUP(LEFT(A813,6)&amp;"*",'LEA List'!$1:$1048576,3,FALSE)</f>
        <v>EAST RAMAPO CENTRAL SCHOOL DISTRICT (SPRING VALLEY)</v>
      </c>
    </row>
    <row r="814" spans="1:5" x14ac:dyDescent="0.3">
      <c r="A814" t="s">
        <v>5010</v>
      </c>
      <c r="B814" t="str">
        <f t="shared" si="12"/>
        <v>310300</v>
      </c>
      <c r="C814" t="s">
        <v>5011</v>
      </c>
      <c r="D814" t="s">
        <v>39</v>
      </c>
      <c r="E814" t="str">
        <f>VLOOKUP(LEFT(A814,6)&amp;"*",'LEA List'!$1:$1048576,3,FALSE)</f>
        <v>NEW YORK CITY GEOGRAPHIC DISTRICT # 3</v>
      </c>
    </row>
    <row r="815" spans="1:5" x14ac:dyDescent="0.3">
      <c r="A815" t="s">
        <v>7644</v>
      </c>
      <c r="B815" t="str">
        <f t="shared" si="12"/>
        <v>332200</v>
      </c>
      <c r="C815" t="s">
        <v>7645</v>
      </c>
      <c r="D815" t="s">
        <v>39</v>
      </c>
      <c r="E815" t="str">
        <f>VLOOKUP(LEFT(A815,6)&amp;"*",'LEA List'!$1:$1048576,3,FALSE)</f>
        <v>NEW YORK CITY GEOGRAPHIC DISTRICT #22</v>
      </c>
    </row>
    <row r="816" spans="1:5" x14ac:dyDescent="0.3">
      <c r="A816" t="s">
        <v>9900</v>
      </c>
      <c r="B816" t="str">
        <f t="shared" si="12"/>
        <v>441000</v>
      </c>
      <c r="C816" t="s">
        <v>9901</v>
      </c>
      <c r="D816" t="s">
        <v>39</v>
      </c>
      <c r="E816" t="str">
        <f>VLOOKUP(LEFT(A816,6)&amp;"*",'LEA List'!$1:$1048576,3,FALSE)</f>
        <v>MIDDLETOWN CITY SCHOOL DISTRICT</v>
      </c>
    </row>
    <row r="817" spans="1:5" x14ac:dyDescent="0.3">
      <c r="A817" t="s">
        <v>8527</v>
      </c>
      <c r="B817" t="str">
        <f t="shared" si="12"/>
        <v>342800</v>
      </c>
      <c r="C817" t="s">
        <v>8528</v>
      </c>
      <c r="D817" t="s">
        <v>39</v>
      </c>
      <c r="E817" t="str">
        <f>VLOOKUP(LEFT(A817,6)&amp;"*",'LEA List'!$1:$1048576,3,FALSE)</f>
        <v>NEW YORK CITY GEOGRAPHIC DISTRICT #28</v>
      </c>
    </row>
    <row r="818" spans="1:5" x14ac:dyDescent="0.3">
      <c r="A818" t="s">
        <v>3649</v>
      </c>
      <c r="B818" t="str">
        <f t="shared" si="12"/>
        <v>280224</v>
      </c>
      <c r="C818" t="s">
        <v>3650</v>
      </c>
      <c r="D818" t="s">
        <v>39</v>
      </c>
      <c r="E818" t="str">
        <f>VLOOKUP(LEFT(A818,6)&amp;"*",'LEA List'!$1:$1048576,3,FALSE)</f>
        <v>VALLEY STREAM 24 UNION FREE SCHOOL DISTRICT</v>
      </c>
    </row>
    <row r="819" spans="1:5" x14ac:dyDescent="0.3">
      <c r="A819" t="s">
        <v>7614</v>
      </c>
      <c r="B819" t="str">
        <f t="shared" si="12"/>
        <v>332200</v>
      </c>
      <c r="C819" t="s">
        <v>7615</v>
      </c>
      <c r="D819" t="s">
        <v>39</v>
      </c>
      <c r="E819" t="str">
        <f>VLOOKUP(LEFT(A819,6)&amp;"*",'LEA List'!$1:$1048576,3,FALSE)</f>
        <v>NEW YORK CITY GEOGRAPHIC DISTRICT #22</v>
      </c>
    </row>
    <row r="820" spans="1:5" x14ac:dyDescent="0.3">
      <c r="A820" t="s">
        <v>13276</v>
      </c>
      <c r="B820" t="str">
        <f t="shared" si="12"/>
        <v>660900</v>
      </c>
      <c r="C820" t="s">
        <v>13277</v>
      </c>
      <c r="D820" t="s">
        <v>39</v>
      </c>
      <c r="E820" t="str">
        <f>VLOOKUP(LEFT(A820,6)&amp;"*",'LEA List'!$1:$1048576,3,FALSE)</f>
        <v>MOUNT VERNON SCHOOL DISTRICT</v>
      </c>
    </row>
    <row r="821" spans="1:5" x14ac:dyDescent="0.3">
      <c r="A821" t="s">
        <v>3999</v>
      </c>
      <c r="B821" t="str">
        <f t="shared" si="12"/>
        <v>280503</v>
      </c>
      <c r="C821" t="s">
        <v>4000</v>
      </c>
      <c r="D821" t="s">
        <v>39</v>
      </c>
      <c r="E821" t="str">
        <f>VLOOKUP(LEFT(A821,6)&amp;"*",'LEA List'!$1:$1048576,3,FALSE)</f>
        <v>LOCUST VALLEY CENTRAL SCHOOL DISTRICT</v>
      </c>
    </row>
    <row r="822" spans="1:5" x14ac:dyDescent="0.3">
      <c r="A822" t="s">
        <v>1239</v>
      </c>
      <c r="B822" t="str">
        <f t="shared" si="12"/>
        <v>131101</v>
      </c>
      <c r="C822" t="s">
        <v>1240</v>
      </c>
      <c r="D822" t="s">
        <v>39</v>
      </c>
      <c r="E822" t="str">
        <f>VLOOKUP(LEFT(A822,6)&amp;"*",'LEA List'!$1:$1048576,3,FALSE)</f>
        <v>NORTHEAST CENTRAL SCHOOL DISTRICT</v>
      </c>
    </row>
    <row r="823" spans="1:5" x14ac:dyDescent="0.3">
      <c r="A823" t="s">
        <v>2516</v>
      </c>
      <c r="B823" t="str">
        <f t="shared" si="12"/>
        <v>230901</v>
      </c>
      <c r="C823" t="s">
        <v>2517</v>
      </c>
      <c r="D823" t="s">
        <v>39</v>
      </c>
      <c r="E823" t="str">
        <f>VLOOKUP(LEFT(A823,6)&amp;"*",'LEA List'!$1:$1048576,3,FALSE)</f>
        <v>LOWVILLE ACADEMY &amp; CENTRAL SCHOOL DISTRICT</v>
      </c>
    </row>
    <row r="824" spans="1:5" x14ac:dyDescent="0.3">
      <c r="A824" t="s">
        <v>1223</v>
      </c>
      <c r="B824" t="str">
        <f t="shared" si="12"/>
        <v>130801</v>
      </c>
      <c r="C824" t="s">
        <v>1224</v>
      </c>
      <c r="D824" t="s">
        <v>39</v>
      </c>
      <c r="E824" t="str">
        <f>VLOOKUP(LEFT(A824,6)&amp;"*",'LEA List'!$1:$1048576,3,FALSE)</f>
        <v>HYDE PARK CENTRAL SCHOOL DISTRICT</v>
      </c>
    </row>
    <row r="825" spans="1:5" x14ac:dyDescent="0.3">
      <c r="A825" t="s">
        <v>9054</v>
      </c>
      <c r="B825" t="str">
        <f t="shared" si="12"/>
        <v>353100</v>
      </c>
      <c r="C825" t="s">
        <v>9055</v>
      </c>
      <c r="D825" t="s">
        <v>39</v>
      </c>
      <c r="E825" t="str">
        <f>VLOOKUP(LEFT(A825,6)&amp;"*",'LEA List'!$1:$1048576,3,FALSE)</f>
        <v>NEW YORK CITY GEOGRAPHIC DISTRICT #31</v>
      </c>
    </row>
    <row r="826" spans="1:5" x14ac:dyDescent="0.3">
      <c r="A826" t="s">
        <v>7682</v>
      </c>
      <c r="B826" t="str">
        <f t="shared" si="12"/>
        <v>332200</v>
      </c>
      <c r="C826" t="s">
        <v>7683</v>
      </c>
      <c r="D826" t="s">
        <v>39</v>
      </c>
      <c r="E826" t="str">
        <f>VLOOKUP(LEFT(A826,6)&amp;"*",'LEA List'!$1:$1048576,3,FALSE)</f>
        <v>NEW YORK CITY GEOGRAPHIC DISTRICT #22</v>
      </c>
    </row>
    <row r="827" spans="1:5" x14ac:dyDescent="0.3">
      <c r="A827" t="s">
        <v>7670</v>
      </c>
      <c r="B827" t="str">
        <f t="shared" si="12"/>
        <v>332200</v>
      </c>
      <c r="C827" t="s">
        <v>7671</v>
      </c>
      <c r="D827" t="s">
        <v>39</v>
      </c>
      <c r="E827" t="str">
        <f>VLOOKUP(LEFT(A827,6)&amp;"*",'LEA List'!$1:$1048576,3,FALSE)</f>
        <v>NEW YORK CITY GEOGRAPHIC DISTRICT #22</v>
      </c>
    </row>
    <row r="828" spans="1:5" x14ac:dyDescent="0.3">
      <c r="A828" t="s">
        <v>5907</v>
      </c>
      <c r="B828" t="str">
        <f t="shared" si="12"/>
        <v>321000</v>
      </c>
      <c r="C828" t="s">
        <v>5908</v>
      </c>
      <c r="D828" t="s">
        <v>39</v>
      </c>
      <c r="E828" t="str">
        <f>VLOOKUP(LEFT(A828,6)&amp;"*",'LEA List'!$1:$1048576,3,FALSE)</f>
        <v>NEW YORK CITY GEOGRAPHIC DISTRICT #10</v>
      </c>
    </row>
    <row r="829" spans="1:5" x14ac:dyDescent="0.3">
      <c r="A829" t="s">
        <v>4024</v>
      </c>
      <c r="B829" t="str">
        <f t="shared" si="12"/>
        <v>280504</v>
      </c>
      <c r="C829" t="s">
        <v>4025</v>
      </c>
      <c r="D829" t="s">
        <v>39</v>
      </c>
      <c r="E829" t="str">
        <f>VLOOKUP(LEFT(A829,6)&amp;"*",'LEA List'!$1:$1048576,3,FALSE)</f>
        <v>PLAINVIEW-OLD BETHPAGE CENTRAL SCHOOL DISTRICT</v>
      </c>
    </row>
    <row r="830" spans="1:5" x14ac:dyDescent="0.3">
      <c r="A830" t="s">
        <v>10316</v>
      </c>
      <c r="B830" t="str">
        <f t="shared" si="12"/>
        <v>480102</v>
      </c>
      <c r="C830" t="s">
        <v>10317</v>
      </c>
      <c r="D830" t="s">
        <v>39</v>
      </c>
      <c r="E830" t="str">
        <f>VLOOKUP(LEFT(A830,6)&amp;"*",'LEA List'!$1:$1048576,3,FALSE)</f>
        <v>CARMEL CENTRAL SCHOOL DISTRICT</v>
      </c>
    </row>
    <row r="831" spans="1:5" x14ac:dyDescent="0.3">
      <c r="A831" t="s">
        <v>1257</v>
      </c>
      <c r="B831" t="str">
        <f t="shared" si="12"/>
        <v>131201</v>
      </c>
      <c r="C831" t="s">
        <v>1258</v>
      </c>
      <c r="D831" t="s">
        <v>39</v>
      </c>
      <c r="E831" t="str">
        <f>VLOOKUP(LEFT(A831,6)&amp;"*",'LEA List'!$1:$1048576,3,FALSE)</f>
        <v>PAWLING CENTRAL SCHOOL DISTRICT</v>
      </c>
    </row>
    <row r="832" spans="1:5" x14ac:dyDescent="0.3">
      <c r="A832" t="s">
        <v>13098</v>
      </c>
      <c r="B832" t="str">
        <f t="shared" si="12"/>
        <v>660407</v>
      </c>
      <c r="C832" t="s">
        <v>13099</v>
      </c>
      <c r="D832" t="s">
        <v>39</v>
      </c>
      <c r="E832" t="str">
        <f>VLOOKUP(LEFT(A832,6)&amp;"*",'LEA List'!$1:$1048576,3,FALSE)</f>
        <v>GREENBURGH CENTRAL SCHOOL DISTRICT</v>
      </c>
    </row>
    <row r="833" spans="1:5" x14ac:dyDescent="0.3">
      <c r="A833" t="s">
        <v>2346</v>
      </c>
      <c r="B833" t="str">
        <f t="shared" si="12"/>
        <v>210800</v>
      </c>
      <c r="C833" t="s">
        <v>2347</v>
      </c>
      <c r="D833" t="s">
        <v>39</v>
      </c>
      <c r="E833" t="str">
        <f>VLOOKUP(LEFT(A833,6)&amp;"*",'LEA List'!$1:$1048576,3,FALSE)</f>
        <v>LITTLE FALLS CITY SCHOOL DISTRICT</v>
      </c>
    </row>
    <row r="834" spans="1:5" x14ac:dyDescent="0.3">
      <c r="A834" t="s">
        <v>8696</v>
      </c>
      <c r="B834" t="str">
        <f t="shared" ref="B834:B897" si="13">LEFT(A834,6)</f>
        <v>342900</v>
      </c>
      <c r="C834" t="s">
        <v>8697</v>
      </c>
      <c r="D834" t="s">
        <v>39</v>
      </c>
      <c r="E834" t="str">
        <f>VLOOKUP(LEFT(A834,6)&amp;"*",'LEA List'!$1:$1048576,3,FALSE)</f>
        <v>NEW YORK CITY GEOGRAPHIC DISTRICT #29</v>
      </c>
    </row>
    <row r="835" spans="1:5" x14ac:dyDescent="0.3">
      <c r="A835" t="s">
        <v>11462</v>
      </c>
      <c r="B835" t="str">
        <f t="shared" si="13"/>
        <v>580104</v>
      </c>
      <c r="C835" t="s">
        <v>11463</v>
      </c>
      <c r="D835" t="s">
        <v>39</v>
      </c>
      <c r="E835" t="str">
        <f>VLOOKUP(LEFT(A835,6)&amp;"*",'LEA List'!$1:$1048576,3,FALSE)</f>
        <v>LINDENHURST UNION FREE SCHOOL DISTRICT</v>
      </c>
    </row>
    <row r="836" spans="1:5" x14ac:dyDescent="0.3">
      <c r="A836" t="s">
        <v>10685</v>
      </c>
      <c r="B836" t="str">
        <f t="shared" si="13"/>
        <v>500402</v>
      </c>
      <c r="C836" t="s">
        <v>10686</v>
      </c>
      <c r="D836" t="s">
        <v>39</v>
      </c>
      <c r="E836" t="str">
        <f>VLOOKUP(LEFT(A836,6)&amp;"*",'LEA List'!$1:$1048576,3,FALSE)</f>
        <v>EAST RAMAPO CENTRAL SCHOOL DISTRICT (SPRING VALLEY)</v>
      </c>
    </row>
    <row r="837" spans="1:5" x14ac:dyDescent="0.3">
      <c r="A837" t="s">
        <v>8994</v>
      </c>
      <c r="B837" t="str">
        <f t="shared" si="13"/>
        <v>353100</v>
      </c>
      <c r="C837" t="s">
        <v>8995</v>
      </c>
      <c r="D837" t="s">
        <v>39</v>
      </c>
      <c r="E837" t="str">
        <f>VLOOKUP(LEFT(A837,6)&amp;"*",'LEA List'!$1:$1048576,3,FALSE)</f>
        <v>NEW YORK CITY GEOGRAPHIC DISTRICT #31</v>
      </c>
    </row>
    <row r="838" spans="1:5" x14ac:dyDescent="0.3">
      <c r="A838" t="s">
        <v>8810</v>
      </c>
      <c r="B838" t="str">
        <f t="shared" si="13"/>
        <v>343000</v>
      </c>
      <c r="C838" t="s">
        <v>8811</v>
      </c>
      <c r="D838" t="s">
        <v>39</v>
      </c>
      <c r="E838" t="str">
        <f>VLOOKUP(LEFT(A838,6)&amp;"*",'LEA List'!$1:$1048576,3,FALSE)</f>
        <v>NEW YORK CITY GEOGRAPHIC DISTRICT #30</v>
      </c>
    </row>
    <row r="839" spans="1:5" x14ac:dyDescent="0.3">
      <c r="A839" t="s">
        <v>5516</v>
      </c>
      <c r="B839" t="str">
        <f t="shared" si="13"/>
        <v>320800</v>
      </c>
      <c r="C839" t="s">
        <v>5517</v>
      </c>
      <c r="D839" t="s">
        <v>39</v>
      </c>
      <c r="E839" t="str">
        <f>VLOOKUP(LEFT(A839,6)&amp;"*",'LEA List'!$1:$1048576,3,FALSE)</f>
        <v>NEW YORK CITY GEOGRAPHIC DISTRICT # 8</v>
      </c>
    </row>
    <row r="840" spans="1:5" x14ac:dyDescent="0.3">
      <c r="A840" t="s">
        <v>4101</v>
      </c>
      <c r="B840" t="str">
        <f t="shared" si="13"/>
        <v>280518</v>
      </c>
      <c r="C840" t="s">
        <v>4102</v>
      </c>
      <c r="D840" t="s">
        <v>39</v>
      </c>
      <c r="E840" t="str">
        <f>VLOOKUP(LEFT(A840,6)&amp;"*",'LEA List'!$1:$1048576,3,FALSE)</f>
        <v>PLAINEDGE UNION FREE SCHOOL DISTRICT</v>
      </c>
    </row>
    <row r="841" spans="1:5" x14ac:dyDescent="0.3">
      <c r="A841" t="s">
        <v>9487</v>
      </c>
      <c r="B841" t="str">
        <f t="shared" si="13"/>
        <v>420411</v>
      </c>
      <c r="C841" t="s">
        <v>9488</v>
      </c>
      <c r="D841" t="s">
        <v>39</v>
      </c>
      <c r="E841" t="str">
        <f>VLOOKUP(LEFT(A841,6)&amp;"*",'LEA List'!$1:$1048576,3,FALSE)</f>
        <v>JAMESVILLE-DEWITT CENTRAL SCHOOL DISTRICT</v>
      </c>
    </row>
    <row r="842" spans="1:5" x14ac:dyDescent="0.3">
      <c r="A842" t="s">
        <v>2704</v>
      </c>
      <c r="B842" t="str">
        <f t="shared" si="13"/>
        <v>260101</v>
      </c>
      <c r="C842" t="s">
        <v>2705</v>
      </c>
      <c r="D842" t="s">
        <v>39</v>
      </c>
      <c r="E842" t="str">
        <f>VLOOKUP(LEFT(A842,6)&amp;"*",'LEA List'!$1:$1048576,3,FALSE)</f>
        <v>BRIGHTON CENTRAL SCHOOL DISTRICT</v>
      </c>
    </row>
    <row r="843" spans="1:5" x14ac:dyDescent="0.3">
      <c r="A843" t="s">
        <v>9491</v>
      </c>
      <c r="B843" t="str">
        <f t="shared" si="13"/>
        <v>420411</v>
      </c>
      <c r="C843" t="s">
        <v>9492</v>
      </c>
      <c r="D843" t="s">
        <v>39</v>
      </c>
      <c r="E843" t="str">
        <f>VLOOKUP(LEFT(A843,6)&amp;"*",'LEA List'!$1:$1048576,3,FALSE)</f>
        <v>JAMESVILLE-DEWITT CENTRAL SCHOOL DISTRICT</v>
      </c>
    </row>
    <row r="844" spans="1:5" x14ac:dyDescent="0.3">
      <c r="A844" t="s">
        <v>572</v>
      </c>
      <c r="B844" t="str">
        <f t="shared" si="13"/>
        <v>050100</v>
      </c>
      <c r="C844" t="s">
        <v>573</v>
      </c>
      <c r="D844" t="s">
        <v>39</v>
      </c>
      <c r="E844" t="str">
        <f>VLOOKUP(LEFT(A844,6)&amp;"*",'LEA List'!$1:$1048576,3,FALSE)</f>
        <v>AUBURN CITY SCHOOL DISTRICT</v>
      </c>
    </row>
    <row r="845" spans="1:5" x14ac:dyDescent="0.3">
      <c r="A845" t="s">
        <v>12935</v>
      </c>
      <c r="B845" t="str">
        <f t="shared" si="13"/>
        <v>660101</v>
      </c>
      <c r="C845" t="s">
        <v>12936</v>
      </c>
      <c r="D845" t="s">
        <v>39</v>
      </c>
      <c r="E845" t="str">
        <f>VLOOKUP(LEFT(A845,6)&amp;"*",'LEA List'!$1:$1048576,3,FALSE)</f>
        <v>KATONAH-LEWISBORO UNION FREE SCHOOL DISTRICT</v>
      </c>
    </row>
    <row r="846" spans="1:5" x14ac:dyDescent="0.3">
      <c r="A846" t="s">
        <v>9983</v>
      </c>
      <c r="B846" t="str">
        <f t="shared" si="13"/>
        <v>441301</v>
      </c>
      <c r="C846" t="s">
        <v>9984</v>
      </c>
      <c r="D846" t="s">
        <v>39</v>
      </c>
      <c r="E846" t="str">
        <f>VLOOKUP(LEFT(A846,6)&amp;"*",'LEA List'!$1:$1048576,3,FALSE)</f>
        <v>VALLEY CENTRAL SCHOOL DISTRICT (MONTGOMERY)</v>
      </c>
    </row>
    <row r="847" spans="1:5" x14ac:dyDescent="0.3">
      <c r="A847" t="s">
        <v>9752</v>
      </c>
      <c r="B847" t="str">
        <f t="shared" si="13"/>
        <v>430700</v>
      </c>
      <c r="C847" t="s">
        <v>9753</v>
      </c>
      <c r="D847" t="s">
        <v>39</v>
      </c>
      <c r="E847" t="str">
        <f>VLOOKUP(LEFT(A847,6)&amp;"*",'LEA List'!$1:$1048576,3,FALSE)</f>
        <v>GENEVA CITY SCHOOL DISTRICT</v>
      </c>
    </row>
    <row r="848" spans="1:5" x14ac:dyDescent="0.3">
      <c r="A848" t="s">
        <v>9007</v>
      </c>
      <c r="B848" t="str">
        <f t="shared" si="13"/>
        <v>353100</v>
      </c>
      <c r="C848" t="s">
        <v>9008</v>
      </c>
      <c r="D848" t="s">
        <v>39</v>
      </c>
      <c r="E848" t="str">
        <f>VLOOKUP(LEFT(A848,6)&amp;"*",'LEA List'!$1:$1048576,3,FALSE)</f>
        <v>NEW YORK CITY GEOGRAPHIC DISTRICT #31</v>
      </c>
    </row>
    <row r="849" spans="1:5" x14ac:dyDescent="0.3">
      <c r="A849" t="s">
        <v>3635</v>
      </c>
      <c r="B849" t="str">
        <f t="shared" si="13"/>
        <v>280223</v>
      </c>
      <c r="C849" t="s">
        <v>3636</v>
      </c>
      <c r="D849" t="s">
        <v>39</v>
      </c>
      <c r="E849" t="str">
        <f>VLOOKUP(LEFT(A849,6)&amp;"*",'LEA List'!$1:$1048576,3,FALSE)</f>
        <v>WANTAGH UNION FREE SCHOOL DISTRICT</v>
      </c>
    </row>
    <row r="850" spans="1:5" x14ac:dyDescent="0.3">
      <c r="A850" t="s">
        <v>7266</v>
      </c>
      <c r="B850" t="str">
        <f t="shared" si="13"/>
        <v>332000</v>
      </c>
      <c r="C850" t="s">
        <v>7267</v>
      </c>
      <c r="D850" t="s">
        <v>39</v>
      </c>
      <c r="E850" t="str">
        <f>VLOOKUP(LEFT(A850,6)&amp;"*",'LEA List'!$1:$1048576,3,FALSE)</f>
        <v>NEW YORK CITY GEOGRAPHIC DISTRICT #20</v>
      </c>
    </row>
    <row r="851" spans="1:5" x14ac:dyDescent="0.3">
      <c r="A851" t="s">
        <v>6470</v>
      </c>
      <c r="B851" t="str">
        <f t="shared" si="13"/>
        <v>331400</v>
      </c>
      <c r="C851" t="s">
        <v>6471</v>
      </c>
      <c r="D851" t="s">
        <v>39</v>
      </c>
      <c r="E851" t="str">
        <f>VLOOKUP(LEFT(A851,6)&amp;"*",'LEA List'!$1:$1048576,3,FALSE)</f>
        <v>NEW YORK CITY GEOGRAPHIC DISTRICT #14</v>
      </c>
    </row>
    <row r="852" spans="1:5" x14ac:dyDescent="0.3">
      <c r="A852" t="s">
        <v>10776</v>
      </c>
      <c r="B852" t="str">
        <f t="shared" si="13"/>
        <v>500402</v>
      </c>
      <c r="C852" t="s">
        <v>10777</v>
      </c>
      <c r="D852" t="s">
        <v>39</v>
      </c>
      <c r="E852" t="str">
        <f>VLOOKUP(LEFT(A852,6)&amp;"*",'LEA List'!$1:$1048576,3,FALSE)</f>
        <v>EAST RAMAPO CENTRAL SCHOOL DISTRICT (SPRING VALLEY)</v>
      </c>
    </row>
    <row r="853" spans="1:5" x14ac:dyDescent="0.3">
      <c r="A853" t="s">
        <v>10711</v>
      </c>
      <c r="B853" t="str">
        <f t="shared" si="13"/>
        <v>500402</v>
      </c>
      <c r="C853" t="s">
        <v>10712</v>
      </c>
      <c r="D853" t="s">
        <v>39</v>
      </c>
      <c r="E853" t="str">
        <f>VLOOKUP(LEFT(A853,6)&amp;"*",'LEA List'!$1:$1048576,3,FALSE)</f>
        <v>EAST RAMAPO CENTRAL SCHOOL DISTRICT (SPRING VALLEY)</v>
      </c>
    </row>
    <row r="854" spans="1:5" x14ac:dyDescent="0.3">
      <c r="A854" t="s">
        <v>7227</v>
      </c>
      <c r="B854" t="str">
        <f t="shared" si="13"/>
        <v>332000</v>
      </c>
      <c r="C854" t="s">
        <v>7228</v>
      </c>
      <c r="D854" t="s">
        <v>39</v>
      </c>
      <c r="E854" t="str">
        <f>VLOOKUP(LEFT(A854,6)&amp;"*",'LEA List'!$1:$1048576,3,FALSE)</f>
        <v>NEW YORK CITY GEOGRAPHIC DISTRICT #20</v>
      </c>
    </row>
    <row r="855" spans="1:5" x14ac:dyDescent="0.3">
      <c r="A855" t="s">
        <v>8099</v>
      </c>
      <c r="B855" t="str">
        <f t="shared" si="13"/>
        <v>342500</v>
      </c>
      <c r="C855" t="s">
        <v>8100</v>
      </c>
      <c r="D855" t="s">
        <v>39</v>
      </c>
      <c r="E855" t="str">
        <f>VLOOKUP(LEFT(A855,6)&amp;"*",'LEA List'!$1:$1048576,3,FALSE)</f>
        <v>NEW YORK CITY GEOGRAPHIC DISTRICT #25</v>
      </c>
    </row>
    <row r="856" spans="1:5" x14ac:dyDescent="0.3">
      <c r="A856" t="s">
        <v>9704</v>
      </c>
      <c r="B856" t="str">
        <f t="shared" si="13"/>
        <v>421800</v>
      </c>
      <c r="C856" t="s">
        <v>9705</v>
      </c>
      <c r="D856" t="s">
        <v>39</v>
      </c>
      <c r="E856" t="str">
        <f>VLOOKUP(LEFT(A856,6)&amp;"*",'LEA List'!$1:$1048576,3,FALSE)</f>
        <v>SYRACUSE CITY SCHOOL DISTRICT</v>
      </c>
    </row>
    <row r="857" spans="1:5" x14ac:dyDescent="0.3">
      <c r="A857" t="s">
        <v>9977</v>
      </c>
      <c r="B857" t="str">
        <f t="shared" si="13"/>
        <v>441301</v>
      </c>
      <c r="C857" t="s">
        <v>9978</v>
      </c>
      <c r="D857" t="s">
        <v>39</v>
      </c>
      <c r="E857" t="str">
        <f>VLOOKUP(LEFT(A857,6)&amp;"*",'LEA List'!$1:$1048576,3,FALSE)</f>
        <v>VALLEY CENTRAL SCHOOL DISTRICT (MONTGOMERY)</v>
      </c>
    </row>
    <row r="858" spans="1:5" x14ac:dyDescent="0.3">
      <c r="A858" t="s">
        <v>9032</v>
      </c>
      <c r="B858" t="str">
        <f t="shared" si="13"/>
        <v>353100</v>
      </c>
      <c r="C858" t="s">
        <v>9033</v>
      </c>
      <c r="D858" t="s">
        <v>39</v>
      </c>
      <c r="E858" t="str">
        <f>VLOOKUP(LEFT(A858,6)&amp;"*",'LEA List'!$1:$1048576,3,FALSE)</f>
        <v>NEW YORK CITY GEOGRAPHIC DISTRICT #31</v>
      </c>
    </row>
    <row r="859" spans="1:5" x14ac:dyDescent="0.3">
      <c r="A859" t="s">
        <v>10978</v>
      </c>
      <c r="B859" t="str">
        <f t="shared" si="13"/>
        <v>520302</v>
      </c>
      <c r="C859" t="s">
        <v>10979</v>
      </c>
      <c r="D859" t="s">
        <v>39</v>
      </c>
      <c r="E859" t="str">
        <f>VLOOKUP(LEFT(A859,6)&amp;"*",'LEA List'!$1:$1048576,3,FALSE)</f>
        <v>SHENENDEHOWA CENTRAL SCHOOL DISTRICT</v>
      </c>
    </row>
    <row r="860" spans="1:5" x14ac:dyDescent="0.3">
      <c r="A860" t="s">
        <v>12588</v>
      </c>
      <c r="B860" t="str">
        <f t="shared" si="13"/>
        <v>620600</v>
      </c>
      <c r="C860" t="s">
        <v>12589</v>
      </c>
      <c r="D860" t="s">
        <v>39</v>
      </c>
      <c r="E860" t="str">
        <f>VLOOKUP(LEFT(A860,6)&amp;"*",'LEA List'!$1:$1048576,3,FALSE)</f>
        <v>KINGSTON CITY SCHOOL DISTRICT</v>
      </c>
    </row>
    <row r="861" spans="1:5" x14ac:dyDescent="0.3">
      <c r="A861" t="s">
        <v>5094</v>
      </c>
      <c r="B861" t="str">
        <f t="shared" si="13"/>
        <v>310400</v>
      </c>
      <c r="C861" t="s">
        <v>5095</v>
      </c>
      <c r="D861" t="s">
        <v>39</v>
      </c>
      <c r="E861" t="str">
        <f>VLOOKUP(LEFT(A861,6)&amp;"*",'LEA List'!$1:$1048576,3,FALSE)</f>
        <v>NEW YORK CITY GEOGRAPHIC DISTRICT # 4</v>
      </c>
    </row>
    <row r="862" spans="1:5" x14ac:dyDescent="0.3">
      <c r="A862" t="s">
        <v>9009</v>
      </c>
      <c r="B862" t="str">
        <f t="shared" si="13"/>
        <v>353100</v>
      </c>
      <c r="C862" t="s">
        <v>9010</v>
      </c>
      <c r="D862" t="s">
        <v>39</v>
      </c>
      <c r="E862" t="str">
        <f>VLOOKUP(LEFT(A862,6)&amp;"*",'LEA List'!$1:$1048576,3,FALSE)</f>
        <v>NEW YORK CITY GEOGRAPHIC DISTRICT #31</v>
      </c>
    </row>
    <row r="863" spans="1:5" x14ac:dyDescent="0.3">
      <c r="A863" t="s">
        <v>1652</v>
      </c>
      <c r="B863" t="str">
        <f t="shared" si="13"/>
        <v>140600</v>
      </c>
      <c r="C863" t="s">
        <v>1653</v>
      </c>
      <c r="D863" t="s">
        <v>39</v>
      </c>
      <c r="E863" t="str">
        <f>VLOOKUP(LEFT(A863,6)&amp;"*",'LEA List'!$1:$1048576,3,FALSE)</f>
        <v>BUFFALO CITY SCHOOL DISTRICT</v>
      </c>
    </row>
    <row r="864" spans="1:5" x14ac:dyDescent="0.3">
      <c r="A864" t="s">
        <v>6847</v>
      </c>
      <c r="B864" t="str">
        <f t="shared" si="13"/>
        <v>331700</v>
      </c>
      <c r="C864" t="s">
        <v>6848</v>
      </c>
      <c r="D864" t="s">
        <v>39</v>
      </c>
      <c r="E864" t="str">
        <f>VLOOKUP(LEFT(A864,6)&amp;"*",'LEA List'!$1:$1048576,3,FALSE)</f>
        <v>NEW YORK CITY GEOGRAPHIC DISTRICT #17</v>
      </c>
    </row>
    <row r="865" spans="1:5" x14ac:dyDescent="0.3">
      <c r="A865" t="s">
        <v>5177</v>
      </c>
      <c r="B865" t="str">
        <f t="shared" si="13"/>
        <v>310500</v>
      </c>
      <c r="C865" t="s">
        <v>5178</v>
      </c>
      <c r="D865" t="s">
        <v>39</v>
      </c>
      <c r="E865" t="str">
        <f>VLOOKUP(LEFT(A865,6)&amp;"*",'LEA List'!$1:$1048576,3,FALSE)</f>
        <v>NEW YORK CITY GEOGRAPHIC DISTRICT # 5</v>
      </c>
    </row>
    <row r="866" spans="1:5" x14ac:dyDescent="0.3">
      <c r="A866" t="s">
        <v>1968</v>
      </c>
      <c r="B866" t="str">
        <f t="shared" si="13"/>
        <v>142601</v>
      </c>
      <c r="C866" t="s">
        <v>1969</v>
      </c>
      <c r="D866" t="s">
        <v>39</v>
      </c>
      <c r="E866" t="str">
        <f>VLOOKUP(LEFT(A866,6)&amp;"*",'LEA List'!$1:$1048576,3,FALSE)</f>
        <v>KENMORE-TONAWANDA UNION FREE SCHOOL DISTRICT</v>
      </c>
    </row>
    <row r="867" spans="1:5" x14ac:dyDescent="0.3">
      <c r="A867" t="s">
        <v>6054</v>
      </c>
      <c r="B867" t="str">
        <f t="shared" si="13"/>
        <v>321100</v>
      </c>
      <c r="C867" t="s">
        <v>6055</v>
      </c>
      <c r="D867" t="s">
        <v>39</v>
      </c>
      <c r="E867" t="str">
        <f>VLOOKUP(LEFT(A867,6)&amp;"*",'LEA List'!$1:$1048576,3,FALSE)</f>
        <v>NEW YORK CITY GEOGRAPHIC DISTRICT #11</v>
      </c>
    </row>
    <row r="868" spans="1:5" x14ac:dyDescent="0.3">
      <c r="A868" t="s">
        <v>12590</v>
      </c>
      <c r="B868" t="str">
        <f t="shared" si="13"/>
        <v>620600</v>
      </c>
      <c r="C868" t="s">
        <v>12591</v>
      </c>
      <c r="D868" t="s">
        <v>39</v>
      </c>
      <c r="E868" t="str">
        <f>VLOOKUP(LEFT(A868,6)&amp;"*",'LEA List'!$1:$1048576,3,FALSE)</f>
        <v>KINGSTON CITY SCHOOL DISTRICT</v>
      </c>
    </row>
    <row r="869" spans="1:5" x14ac:dyDescent="0.3">
      <c r="A869" t="s">
        <v>13324</v>
      </c>
      <c r="B869" t="str">
        <f t="shared" si="13"/>
        <v>661100</v>
      </c>
      <c r="C869" t="s">
        <v>13325</v>
      </c>
      <c r="D869" t="s">
        <v>39</v>
      </c>
      <c r="E869" t="str">
        <f>VLOOKUP(LEFT(A869,6)&amp;"*",'LEA List'!$1:$1048576,3,FALSE)</f>
        <v>NEW ROCHELLE CITY SCHOOL DISTRICT</v>
      </c>
    </row>
    <row r="870" spans="1:5" x14ac:dyDescent="0.3">
      <c r="A870" t="s">
        <v>2041</v>
      </c>
      <c r="B870" t="str">
        <f t="shared" si="13"/>
        <v>151102</v>
      </c>
      <c r="C870" t="s">
        <v>2042</v>
      </c>
      <c r="D870" t="s">
        <v>39</v>
      </c>
      <c r="E870" t="str">
        <f>VLOOKUP(LEFT(A870,6)&amp;"*",'LEA List'!$1:$1048576,3,FALSE)</f>
        <v>LAKE PLACID CENTRAL SCHOOL DISTRICT</v>
      </c>
    </row>
    <row r="871" spans="1:5" x14ac:dyDescent="0.3">
      <c r="A871" t="s">
        <v>12642</v>
      </c>
      <c r="B871" t="str">
        <f t="shared" si="13"/>
        <v>621101</v>
      </c>
      <c r="C871" t="s">
        <v>12643</v>
      </c>
      <c r="D871" t="s">
        <v>39</v>
      </c>
      <c r="E871" t="str">
        <f>VLOOKUP(LEFT(A871,6)&amp;"*",'LEA List'!$1:$1048576,3,FALSE)</f>
        <v>NEW PALTZ CENTRAL SCHOOL DISTRICT</v>
      </c>
    </row>
    <row r="872" spans="1:5" x14ac:dyDescent="0.3">
      <c r="A872" t="s">
        <v>1061</v>
      </c>
      <c r="B872" t="str">
        <f t="shared" si="13"/>
        <v>101601</v>
      </c>
      <c r="C872" t="s">
        <v>1062</v>
      </c>
      <c r="D872" t="s">
        <v>39</v>
      </c>
      <c r="E872" t="str">
        <f>VLOOKUP(LEFT(A872,6)&amp;"*",'LEA List'!$1:$1048576,3,FALSE)</f>
        <v>NEW LEBANON CENTRAL SCHOOL DISTRICT</v>
      </c>
    </row>
    <row r="873" spans="1:5" x14ac:dyDescent="0.3">
      <c r="A873" t="s">
        <v>2047</v>
      </c>
      <c r="B873" t="str">
        <f t="shared" si="13"/>
        <v>151401</v>
      </c>
      <c r="C873" t="s">
        <v>2048</v>
      </c>
      <c r="D873" t="s">
        <v>39</v>
      </c>
      <c r="E873" t="str">
        <f>VLOOKUP(LEFT(A873,6)&amp;"*",'LEA List'!$1:$1048576,3,FALSE)</f>
        <v>SCHROON LAKE CENTRAL SCHOOL DISTRICT</v>
      </c>
    </row>
    <row r="874" spans="1:5" x14ac:dyDescent="0.3">
      <c r="A874" t="s">
        <v>9985</v>
      </c>
      <c r="B874" t="str">
        <f t="shared" si="13"/>
        <v>441301</v>
      </c>
      <c r="C874" t="s">
        <v>9986</v>
      </c>
      <c r="D874" t="s">
        <v>39</v>
      </c>
      <c r="E874" t="str">
        <f>VLOOKUP(LEFT(A874,6)&amp;"*",'LEA List'!$1:$1048576,3,FALSE)</f>
        <v>VALLEY CENTRAL SCHOOL DISTRICT (MONTGOMERY)</v>
      </c>
    </row>
    <row r="875" spans="1:5" x14ac:dyDescent="0.3">
      <c r="A875" t="s">
        <v>3375</v>
      </c>
      <c r="B875" t="str">
        <f t="shared" si="13"/>
        <v>280208</v>
      </c>
      <c r="C875" t="s">
        <v>3376</v>
      </c>
      <c r="D875" t="s">
        <v>39</v>
      </c>
      <c r="E875" t="str">
        <f>VLOOKUP(LEFT(A875,6)&amp;"*",'LEA List'!$1:$1048576,3,FALSE)</f>
        <v>ROOSEVELT UNION FREE SCHOOL DISTRICT</v>
      </c>
    </row>
    <row r="876" spans="1:5" x14ac:dyDescent="0.3">
      <c r="A876" t="s">
        <v>96</v>
      </c>
      <c r="B876" t="str">
        <f t="shared" si="13"/>
        <v>010306</v>
      </c>
      <c r="C876" t="s">
        <v>97</v>
      </c>
      <c r="D876" t="s">
        <v>39</v>
      </c>
      <c r="E876" t="str">
        <f>VLOOKUP(LEFT(A876,6)&amp;"*",'LEA List'!$1:$1048576,3,FALSE)</f>
        <v>BETHLEHEM CENTRAL SCHOOL DISTRICT</v>
      </c>
    </row>
    <row r="877" spans="1:5" x14ac:dyDescent="0.3">
      <c r="A877" t="s">
        <v>6314</v>
      </c>
      <c r="B877" t="str">
        <f t="shared" si="13"/>
        <v>331300</v>
      </c>
      <c r="C877" t="s">
        <v>6315</v>
      </c>
      <c r="D877" t="s">
        <v>39</v>
      </c>
      <c r="E877" t="str">
        <f>VLOOKUP(LEFT(A877,6)&amp;"*",'LEA List'!$1:$1048576,3,FALSE)</f>
        <v>NEW YORK CITY GEOGRAPHIC DISTRICT #13</v>
      </c>
    </row>
    <row r="878" spans="1:5" x14ac:dyDescent="0.3">
      <c r="A878" t="s">
        <v>10898</v>
      </c>
      <c r="B878" t="str">
        <f t="shared" si="13"/>
        <v>512404</v>
      </c>
      <c r="C878" t="s">
        <v>10899</v>
      </c>
      <c r="D878" t="s">
        <v>39</v>
      </c>
      <c r="E878" t="str">
        <f>VLOOKUP(LEFT(A878,6)&amp;"*",'LEA List'!$1:$1048576,3,FALSE)</f>
        <v>HEUVELTON CENTRAL SCHOOL DISTRICT</v>
      </c>
    </row>
    <row r="879" spans="1:5" x14ac:dyDescent="0.3">
      <c r="A879" t="s">
        <v>8117</v>
      </c>
      <c r="B879" t="str">
        <f t="shared" si="13"/>
        <v>342500</v>
      </c>
      <c r="C879" t="s">
        <v>8118</v>
      </c>
      <c r="D879" t="s">
        <v>39</v>
      </c>
      <c r="E879" t="str">
        <f>VLOOKUP(LEFT(A879,6)&amp;"*",'LEA List'!$1:$1048576,3,FALSE)</f>
        <v>NEW YORK CITY GEOGRAPHIC DISTRICT #25</v>
      </c>
    </row>
    <row r="880" spans="1:5" x14ac:dyDescent="0.3">
      <c r="A880" t="s">
        <v>1648</v>
      </c>
      <c r="B880" t="str">
        <f t="shared" si="13"/>
        <v>140600</v>
      </c>
      <c r="C880" t="s">
        <v>1649</v>
      </c>
      <c r="D880" t="s">
        <v>39</v>
      </c>
      <c r="E880" t="str">
        <f>VLOOKUP(LEFT(A880,6)&amp;"*",'LEA List'!$1:$1048576,3,FALSE)</f>
        <v>BUFFALO CITY SCHOOL DISTRICT</v>
      </c>
    </row>
    <row r="881" spans="1:5" x14ac:dyDescent="0.3">
      <c r="A881" t="s">
        <v>1658</v>
      </c>
      <c r="B881" t="str">
        <f t="shared" si="13"/>
        <v>140600</v>
      </c>
      <c r="C881" t="s">
        <v>1659</v>
      </c>
      <c r="D881" t="s">
        <v>39</v>
      </c>
      <c r="E881" t="str">
        <f>VLOOKUP(LEFT(A881,6)&amp;"*",'LEA List'!$1:$1048576,3,FALSE)</f>
        <v>BUFFALO CITY SCHOOL DISTRICT</v>
      </c>
    </row>
    <row r="882" spans="1:5" x14ac:dyDescent="0.3">
      <c r="A882" t="s">
        <v>11929</v>
      </c>
      <c r="B882" t="str">
        <f t="shared" si="13"/>
        <v>580410</v>
      </c>
      <c r="C882" t="s">
        <v>11930</v>
      </c>
      <c r="D882" t="s">
        <v>39</v>
      </c>
      <c r="E882" t="str">
        <f>VLOOKUP(LEFT(A882,6)&amp;"*",'LEA List'!$1:$1048576,3,FALSE)</f>
        <v>COMMACK UNION FREE SCHOOL DISTRICT</v>
      </c>
    </row>
    <row r="883" spans="1:5" x14ac:dyDescent="0.3">
      <c r="A883" t="s">
        <v>6056</v>
      </c>
      <c r="B883" t="str">
        <f t="shared" si="13"/>
        <v>321100</v>
      </c>
      <c r="C883" t="s">
        <v>6057</v>
      </c>
      <c r="D883" t="s">
        <v>39</v>
      </c>
      <c r="E883" t="str">
        <f>VLOOKUP(LEFT(A883,6)&amp;"*",'LEA List'!$1:$1048576,3,FALSE)</f>
        <v>NEW YORK CITY GEOGRAPHIC DISTRICT #11</v>
      </c>
    </row>
    <row r="884" spans="1:5" x14ac:dyDescent="0.3">
      <c r="A884" t="s">
        <v>1931</v>
      </c>
      <c r="B884" t="str">
        <f t="shared" si="13"/>
        <v>142301</v>
      </c>
      <c r="C884" t="s">
        <v>1932</v>
      </c>
      <c r="D884" t="s">
        <v>39</v>
      </c>
      <c r="E884" t="str">
        <f>VLOOKUP(LEFT(A884,6)&amp;"*",'LEA List'!$1:$1048576,3,FALSE)</f>
        <v>ORCHARD PARK CENTRAL SCHOOL DISTRICT</v>
      </c>
    </row>
    <row r="885" spans="1:5" x14ac:dyDescent="0.3">
      <c r="A885" t="s">
        <v>1751</v>
      </c>
      <c r="B885" t="str">
        <f t="shared" si="13"/>
        <v>140801</v>
      </c>
      <c r="C885" t="s">
        <v>1752</v>
      </c>
      <c r="D885" t="s">
        <v>39</v>
      </c>
      <c r="E885" t="str">
        <f>VLOOKUP(LEFT(A885,6)&amp;"*",'LEA List'!$1:$1048576,3,FALSE)</f>
        <v>CLARENCE CENTRAL SCHOOL DISTRICT</v>
      </c>
    </row>
    <row r="886" spans="1:5" x14ac:dyDescent="0.3">
      <c r="A886" t="s">
        <v>3052</v>
      </c>
      <c r="B886" t="str">
        <f t="shared" si="13"/>
        <v>261600</v>
      </c>
      <c r="C886" t="s">
        <v>3053</v>
      </c>
      <c r="D886" t="s">
        <v>39</v>
      </c>
      <c r="E886" t="str">
        <f>VLOOKUP(LEFT(A886,6)&amp;"*",'LEA List'!$1:$1048576,3,FALSE)</f>
        <v>ROCHESTER CITY SCHOOL DISTRICT</v>
      </c>
    </row>
    <row r="887" spans="1:5" x14ac:dyDescent="0.3">
      <c r="A887" t="s">
        <v>1662</v>
      </c>
      <c r="B887" t="str">
        <f t="shared" si="13"/>
        <v>140600</v>
      </c>
      <c r="C887" t="s">
        <v>1663</v>
      </c>
      <c r="D887" t="s">
        <v>39</v>
      </c>
      <c r="E887" t="str">
        <f>VLOOKUP(LEFT(A887,6)&amp;"*",'LEA List'!$1:$1048576,3,FALSE)</f>
        <v>BUFFALO CITY SCHOOL DISTRICT</v>
      </c>
    </row>
    <row r="888" spans="1:5" x14ac:dyDescent="0.3">
      <c r="A888" t="s">
        <v>3056</v>
      </c>
      <c r="B888" t="str">
        <f t="shared" si="13"/>
        <v>261600</v>
      </c>
      <c r="C888" t="s">
        <v>3057</v>
      </c>
      <c r="D888" t="s">
        <v>39</v>
      </c>
      <c r="E888" t="str">
        <f>VLOOKUP(LEFT(A888,6)&amp;"*",'LEA List'!$1:$1048576,3,FALSE)</f>
        <v>ROCHESTER CITY SCHOOL DISTRICT</v>
      </c>
    </row>
    <row r="889" spans="1:5" x14ac:dyDescent="0.3">
      <c r="A889" t="s">
        <v>6939</v>
      </c>
      <c r="B889" t="str">
        <f t="shared" si="13"/>
        <v>331800</v>
      </c>
      <c r="C889" t="s">
        <v>6940</v>
      </c>
      <c r="D889" t="s">
        <v>39</v>
      </c>
      <c r="E889" t="str">
        <f>VLOOKUP(LEFT(A889,6)&amp;"*",'LEA List'!$1:$1048576,3,FALSE)</f>
        <v>NEW YORK CITY GEOGRAPHIC DISTRICT #18</v>
      </c>
    </row>
    <row r="890" spans="1:5" x14ac:dyDescent="0.3">
      <c r="A890" t="s">
        <v>7696</v>
      </c>
      <c r="B890" t="str">
        <f t="shared" si="13"/>
        <v>332200</v>
      </c>
      <c r="C890" t="s">
        <v>7697</v>
      </c>
      <c r="D890" t="s">
        <v>39</v>
      </c>
      <c r="E890" t="str">
        <f>VLOOKUP(LEFT(A890,6)&amp;"*",'LEA List'!$1:$1048576,3,FALSE)</f>
        <v>NEW YORK CITY GEOGRAPHIC DISTRICT #22</v>
      </c>
    </row>
    <row r="891" spans="1:5" x14ac:dyDescent="0.3">
      <c r="A891" t="s">
        <v>6608</v>
      </c>
      <c r="B891" t="str">
        <f t="shared" si="13"/>
        <v>331500</v>
      </c>
      <c r="C891" t="s">
        <v>6609</v>
      </c>
      <c r="D891" t="s">
        <v>39</v>
      </c>
      <c r="E891" t="str">
        <f>VLOOKUP(LEFT(A891,6)&amp;"*",'LEA List'!$1:$1048576,3,FALSE)</f>
        <v>NEW YORK CITY GEOGRAPHIC DISTRICT #15</v>
      </c>
    </row>
    <row r="892" spans="1:5" x14ac:dyDescent="0.3">
      <c r="A892" t="s">
        <v>4424</v>
      </c>
      <c r="B892" t="str">
        <f t="shared" si="13"/>
        <v>310100</v>
      </c>
      <c r="C892" t="s">
        <v>4425</v>
      </c>
      <c r="D892" t="s">
        <v>39</v>
      </c>
      <c r="E892" t="str">
        <f>VLOOKUP(LEFT(A892,6)&amp;"*",'LEA List'!$1:$1048576,3,FALSE)</f>
        <v>NEW YORK CITY GEOGRAPHIC DISTRICT # 1</v>
      </c>
    </row>
    <row r="893" spans="1:5" x14ac:dyDescent="0.3">
      <c r="A893" t="s">
        <v>9904</v>
      </c>
      <c r="B893" t="str">
        <f t="shared" si="13"/>
        <v>441000</v>
      </c>
      <c r="C893" t="s">
        <v>9905</v>
      </c>
      <c r="D893" t="s">
        <v>39</v>
      </c>
      <c r="E893" t="str">
        <f>VLOOKUP(LEFT(A893,6)&amp;"*",'LEA List'!$1:$1048576,3,FALSE)</f>
        <v>MIDDLETOWN CITY SCHOOL DISTRICT</v>
      </c>
    </row>
    <row r="894" spans="1:5" x14ac:dyDescent="0.3">
      <c r="A894" t="s">
        <v>13740</v>
      </c>
      <c r="B894" t="str">
        <f t="shared" si="13"/>
        <v>680601</v>
      </c>
      <c r="C894" t="s">
        <v>13741</v>
      </c>
      <c r="D894" t="s">
        <v>39</v>
      </c>
      <c r="E894" t="str">
        <f>VLOOKUP(LEFT(A894,6)&amp;"*",'LEA List'!$1:$1048576,3,FALSE)</f>
        <v>PENN YAN CENTRAL SCHOOL DISTRICT</v>
      </c>
    </row>
    <row r="895" spans="1:5" x14ac:dyDescent="0.3">
      <c r="A895" t="s">
        <v>6085</v>
      </c>
      <c r="B895" t="str">
        <f t="shared" si="13"/>
        <v>321100</v>
      </c>
      <c r="C895" t="s">
        <v>6086</v>
      </c>
      <c r="D895" t="s">
        <v>39</v>
      </c>
      <c r="E895" t="str">
        <f>VLOOKUP(LEFT(A895,6)&amp;"*",'LEA List'!$1:$1048576,3,FALSE)</f>
        <v>NEW YORK CITY GEOGRAPHIC DISTRICT #11</v>
      </c>
    </row>
    <row r="896" spans="1:5" x14ac:dyDescent="0.3">
      <c r="A896" t="s">
        <v>1193</v>
      </c>
      <c r="B896" t="str">
        <f t="shared" si="13"/>
        <v>130200</v>
      </c>
      <c r="C896" t="s">
        <v>1194</v>
      </c>
      <c r="D896" t="s">
        <v>39</v>
      </c>
      <c r="E896" t="str">
        <f>VLOOKUP(LEFT(A896,6)&amp;"*",'LEA List'!$1:$1048576,3,FALSE)</f>
        <v>BEACON CITY SCHOOL DISTRICT</v>
      </c>
    </row>
    <row r="897" spans="1:5" x14ac:dyDescent="0.3">
      <c r="A897" t="s">
        <v>1706</v>
      </c>
      <c r="B897" t="str">
        <f t="shared" si="13"/>
        <v>140702</v>
      </c>
      <c r="C897" t="s">
        <v>1707</v>
      </c>
      <c r="D897" t="s">
        <v>39</v>
      </c>
      <c r="E897" t="str">
        <f>VLOOKUP(LEFT(A897,6)&amp;"*",'LEA List'!$1:$1048576,3,FALSE)</f>
        <v>CHEEKTOWAGA-MARYVALE UNION FREE SCHOOL DISTRICT</v>
      </c>
    </row>
    <row r="898" spans="1:5" x14ac:dyDescent="0.3">
      <c r="A898" t="s">
        <v>8411</v>
      </c>
      <c r="B898" t="str">
        <f t="shared" ref="B898:B961" si="14">LEFT(A898,6)</f>
        <v>342700</v>
      </c>
      <c r="C898" t="s">
        <v>8412</v>
      </c>
      <c r="D898" t="s">
        <v>39</v>
      </c>
      <c r="E898" t="str">
        <f>VLOOKUP(LEFT(A898,6)&amp;"*",'LEA List'!$1:$1048576,3,FALSE)</f>
        <v>NEW YORK CITY GEOGRAPHIC DISTRICT #27</v>
      </c>
    </row>
    <row r="899" spans="1:5" x14ac:dyDescent="0.3">
      <c r="A899" t="s">
        <v>9109</v>
      </c>
      <c r="B899" t="str">
        <f t="shared" si="14"/>
        <v>400400</v>
      </c>
      <c r="C899" t="s">
        <v>9110</v>
      </c>
      <c r="D899" t="s">
        <v>39</v>
      </c>
      <c r="E899" t="str">
        <f>VLOOKUP(LEFT(A899,6)&amp;"*",'LEA List'!$1:$1048576,3,FALSE)</f>
        <v>LOCKPORT CITY SCHOOL DISTRICT</v>
      </c>
    </row>
    <row r="900" spans="1:5" x14ac:dyDescent="0.3">
      <c r="A900" t="s">
        <v>9058</v>
      </c>
      <c r="B900" t="str">
        <f t="shared" si="14"/>
        <v>353100</v>
      </c>
      <c r="C900" t="s">
        <v>9059</v>
      </c>
      <c r="D900" t="s">
        <v>39</v>
      </c>
      <c r="E900" t="str">
        <f>VLOOKUP(LEFT(A900,6)&amp;"*",'LEA List'!$1:$1048576,3,FALSE)</f>
        <v>NEW YORK CITY GEOGRAPHIC DISTRICT #31</v>
      </c>
    </row>
    <row r="901" spans="1:5" x14ac:dyDescent="0.3">
      <c r="A901" t="s">
        <v>7087</v>
      </c>
      <c r="B901" t="str">
        <f t="shared" si="14"/>
        <v>331900</v>
      </c>
      <c r="C901" t="s">
        <v>7088</v>
      </c>
      <c r="D901" t="s">
        <v>39</v>
      </c>
      <c r="E901" t="str">
        <f>VLOOKUP(LEFT(A901,6)&amp;"*",'LEA List'!$1:$1048576,3,FALSE)</f>
        <v>NEW YORK CITY GEOGRAPHIC DISTRICT #19</v>
      </c>
    </row>
    <row r="902" spans="1:5" x14ac:dyDescent="0.3">
      <c r="A902" t="s">
        <v>8222</v>
      </c>
      <c r="B902" t="str">
        <f t="shared" si="14"/>
        <v>342600</v>
      </c>
      <c r="C902" t="s">
        <v>8223</v>
      </c>
      <c r="D902" t="s">
        <v>39</v>
      </c>
      <c r="E902" t="str">
        <f>VLOOKUP(LEFT(A902,6)&amp;"*",'LEA List'!$1:$1048576,3,FALSE)</f>
        <v>NEW YORK CITY GEOGRAPHIC DISTRICT #26</v>
      </c>
    </row>
    <row r="903" spans="1:5" x14ac:dyDescent="0.3">
      <c r="A903" t="s">
        <v>12367</v>
      </c>
      <c r="B903" t="str">
        <f t="shared" si="14"/>
        <v>590801</v>
      </c>
      <c r="C903" t="s">
        <v>12368</v>
      </c>
      <c r="D903" t="s">
        <v>39</v>
      </c>
      <c r="E903" t="str">
        <f>VLOOKUP(LEFT(A903,6)&amp;"*",'LEA List'!$1:$1048576,3,FALSE)</f>
        <v>ELDRED CENTRAL SCHOOL DISTRICT</v>
      </c>
    </row>
    <row r="904" spans="1:5" x14ac:dyDescent="0.3">
      <c r="A904" t="s">
        <v>486</v>
      </c>
      <c r="B904" t="str">
        <f t="shared" si="14"/>
        <v>042400</v>
      </c>
      <c r="C904" t="s">
        <v>487</v>
      </c>
      <c r="D904" t="s">
        <v>39</v>
      </c>
      <c r="E904" t="str">
        <f>VLOOKUP(LEFT(A904,6)&amp;"*",'LEA List'!$1:$1048576,3,FALSE)</f>
        <v>OLEAN CITY SCHOOL DISTRICT</v>
      </c>
    </row>
    <row r="905" spans="1:5" x14ac:dyDescent="0.3">
      <c r="A905" t="s">
        <v>1943</v>
      </c>
      <c r="B905" t="str">
        <f t="shared" si="14"/>
        <v>142500</v>
      </c>
      <c r="C905" t="s">
        <v>487</v>
      </c>
      <c r="D905" t="s">
        <v>39</v>
      </c>
      <c r="E905" t="str">
        <f>VLOOKUP(LEFT(A905,6)&amp;"*",'LEA List'!$1:$1048576,3,FALSE)</f>
        <v>TONAWANDA CITY SCHOOL DISTRICT</v>
      </c>
    </row>
    <row r="906" spans="1:5" x14ac:dyDescent="0.3">
      <c r="A906" t="s">
        <v>2635</v>
      </c>
      <c r="B906" t="str">
        <f t="shared" si="14"/>
        <v>250701</v>
      </c>
      <c r="C906" t="s">
        <v>487</v>
      </c>
      <c r="D906" t="s">
        <v>39</v>
      </c>
      <c r="E906" t="str">
        <f>VLOOKUP(LEFT(A906,6)&amp;"*",'LEA List'!$1:$1048576,3,FALSE)</f>
        <v>HAMILTON CENTRAL SCHOOL DISTRICT</v>
      </c>
    </row>
    <row r="907" spans="1:5" x14ac:dyDescent="0.3">
      <c r="A907" t="s">
        <v>5395</v>
      </c>
      <c r="B907" t="str">
        <f t="shared" si="14"/>
        <v>320700</v>
      </c>
      <c r="C907" t="s">
        <v>5396</v>
      </c>
      <c r="D907" t="s">
        <v>39</v>
      </c>
      <c r="E907" t="str">
        <f>VLOOKUP(LEFT(A907,6)&amp;"*",'LEA List'!$1:$1048576,3,FALSE)</f>
        <v>NEW YORK CITY GEOGRAPHIC DISTRICT # 7</v>
      </c>
    </row>
    <row r="908" spans="1:5" x14ac:dyDescent="0.3">
      <c r="A908" t="s">
        <v>9485</v>
      </c>
      <c r="B908" t="str">
        <f t="shared" si="14"/>
        <v>420411</v>
      </c>
      <c r="C908" t="s">
        <v>9486</v>
      </c>
      <c r="D908" t="s">
        <v>39</v>
      </c>
      <c r="E908" t="str">
        <f>VLOOKUP(LEFT(A908,6)&amp;"*",'LEA List'!$1:$1048576,3,FALSE)</f>
        <v>JAMESVILLE-DEWITT CENTRAL SCHOOL DISTRICT</v>
      </c>
    </row>
    <row r="909" spans="1:5" x14ac:dyDescent="0.3">
      <c r="A909" t="s">
        <v>7714</v>
      </c>
      <c r="B909" t="str">
        <f t="shared" si="14"/>
        <v>332200</v>
      </c>
      <c r="C909" t="s">
        <v>7715</v>
      </c>
      <c r="D909" t="s">
        <v>39</v>
      </c>
      <c r="E909" t="str">
        <f>VLOOKUP(LEFT(A909,6)&amp;"*",'LEA List'!$1:$1048576,3,FALSE)</f>
        <v>NEW YORK CITY GEOGRAPHIC DISTRICT #22</v>
      </c>
    </row>
    <row r="910" spans="1:5" x14ac:dyDescent="0.3">
      <c r="A910" t="s">
        <v>6095</v>
      </c>
      <c r="B910" t="str">
        <f t="shared" si="14"/>
        <v>321100</v>
      </c>
      <c r="C910" t="s">
        <v>6096</v>
      </c>
      <c r="D910" t="s">
        <v>39</v>
      </c>
      <c r="E910" t="str">
        <f>VLOOKUP(LEFT(A910,6)&amp;"*",'LEA List'!$1:$1048576,3,FALSE)</f>
        <v>NEW YORK CITY GEOGRAPHIC DISTRICT #11</v>
      </c>
    </row>
    <row r="911" spans="1:5" x14ac:dyDescent="0.3">
      <c r="A911" t="s">
        <v>4759</v>
      </c>
      <c r="B911" t="str">
        <f t="shared" si="14"/>
        <v>310200</v>
      </c>
      <c r="C911" t="s">
        <v>4760</v>
      </c>
      <c r="D911" t="s">
        <v>39</v>
      </c>
      <c r="E911" t="str">
        <f>VLOOKUP(LEFT(A911,6)&amp;"*",'LEA List'!$1:$1048576,3,FALSE)</f>
        <v>NEW YORK CITY GEOGRAPHIC DISTRICT # 2</v>
      </c>
    </row>
    <row r="912" spans="1:5" x14ac:dyDescent="0.3">
      <c r="A912" t="s">
        <v>9838</v>
      </c>
      <c r="B912" t="str">
        <f t="shared" si="14"/>
        <v>440301</v>
      </c>
      <c r="C912" t="s">
        <v>9839</v>
      </c>
      <c r="D912" t="s">
        <v>39</v>
      </c>
      <c r="E912" t="str">
        <f>VLOOKUP(LEFT(A912,6)&amp;"*",'LEA List'!$1:$1048576,3,FALSE)</f>
        <v>CORNWALL CENTRAL SCHOOL DISTRICT</v>
      </c>
    </row>
    <row r="913" spans="1:5" x14ac:dyDescent="0.3">
      <c r="A913" t="s">
        <v>13096</v>
      </c>
      <c r="B913" t="str">
        <f t="shared" si="14"/>
        <v>660407</v>
      </c>
      <c r="C913" t="s">
        <v>13097</v>
      </c>
      <c r="D913" t="s">
        <v>39</v>
      </c>
      <c r="E913" t="str">
        <f>VLOOKUP(LEFT(A913,6)&amp;"*",'LEA List'!$1:$1048576,3,FALSE)</f>
        <v>GREENBURGH CENTRAL SCHOOL DISTRICT</v>
      </c>
    </row>
    <row r="914" spans="1:5" x14ac:dyDescent="0.3">
      <c r="A914" t="s">
        <v>9167</v>
      </c>
      <c r="B914" t="str">
        <f t="shared" si="14"/>
        <v>400800</v>
      </c>
      <c r="C914" t="s">
        <v>9168</v>
      </c>
      <c r="D914" t="s">
        <v>39</v>
      </c>
      <c r="E914" t="str">
        <f>VLOOKUP(LEFT(A914,6)&amp;"*",'LEA List'!$1:$1048576,3,FALSE)</f>
        <v>NIAGARA FALLS CITY SCHOOL DISTRICT</v>
      </c>
    </row>
    <row r="915" spans="1:5" x14ac:dyDescent="0.3">
      <c r="A915" t="s">
        <v>1678</v>
      </c>
      <c r="B915" t="str">
        <f t="shared" si="14"/>
        <v>140600</v>
      </c>
      <c r="C915" t="s">
        <v>1679</v>
      </c>
      <c r="D915" t="s">
        <v>39</v>
      </c>
      <c r="E915" t="str">
        <f>VLOOKUP(LEFT(A915,6)&amp;"*",'LEA List'!$1:$1048576,3,FALSE)</f>
        <v>BUFFALO CITY SCHOOL DISTRICT</v>
      </c>
    </row>
    <row r="916" spans="1:5" x14ac:dyDescent="0.3">
      <c r="A916" t="s">
        <v>4781</v>
      </c>
      <c r="B916" t="str">
        <f t="shared" si="14"/>
        <v>310200</v>
      </c>
      <c r="C916" t="s">
        <v>4782</v>
      </c>
      <c r="D916" t="s">
        <v>39</v>
      </c>
      <c r="E916" t="str">
        <f>VLOOKUP(LEFT(A916,6)&amp;"*",'LEA List'!$1:$1048576,3,FALSE)</f>
        <v>NEW YORK CITY GEOGRAPHIC DISTRICT # 2</v>
      </c>
    </row>
    <row r="917" spans="1:5" x14ac:dyDescent="0.3">
      <c r="A917" t="s">
        <v>10019</v>
      </c>
      <c r="B917" t="str">
        <f t="shared" si="14"/>
        <v>441600</v>
      </c>
      <c r="C917" t="s">
        <v>10020</v>
      </c>
      <c r="D917" t="s">
        <v>39</v>
      </c>
      <c r="E917" t="str">
        <f>VLOOKUP(LEFT(A917,6)&amp;"*",'LEA List'!$1:$1048576,3,FALSE)</f>
        <v>NEWBURGH CITY SCHOOL DISTRICT</v>
      </c>
    </row>
    <row r="918" spans="1:5" x14ac:dyDescent="0.3">
      <c r="A918" t="s">
        <v>4422</v>
      </c>
      <c r="B918" t="str">
        <f t="shared" si="14"/>
        <v>310100</v>
      </c>
      <c r="C918" t="s">
        <v>4423</v>
      </c>
      <c r="D918" t="s">
        <v>39</v>
      </c>
      <c r="E918" t="str">
        <f>VLOOKUP(LEFT(A918,6)&amp;"*",'LEA List'!$1:$1048576,3,FALSE)</f>
        <v>NEW YORK CITY GEOGRAPHIC DISTRICT # 1</v>
      </c>
    </row>
    <row r="919" spans="1:5" x14ac:dyDescent="0.3">
      <c r="A919" t="s">
        <v>3098</v>
      </c>
      <c r="B919" t="str">
        <f t="shared" si="14"/>
        <v>261701</v>
      </c>
      <c r="C919" t="s">
        <v>3099</v>
      </c>
      <c r="D919" t="s">
        <v>39</v>
      </c>
      <c r="E919" t="str">
        <f>VLOOKUP(LEFT(A919,6)&amp;"*",'LEA List'!$1:$1048576,3,FALSE)</f>
        <v>RUSH-HENRIETTA CENTRAL SCHOOL DISTRICT</v>
      </c>
    </row>
    <row r="920" spans="1:5" x14ac:dyDescent="0.3">
      <c r="A920" t="s">
        <v>2037</v>
      </c>
      <c r="B920" t="str">
        <f t="shared" si="14"/>
        <v>151102</v>
      </c>
      <c r="C920" t="s">
        <v>2038</v>
      </c>
      <c r="D920" t="s">
        <v>39</v>
      </c>
      <c r="E920" t="str">
        <f>VLOOKUP(LEFT(A920,6)&amp;"*",'LEA List'!$1:$1048576,3,FALSE)</f>
        <v>LAKE PLACID CENTRAL SCHOOL DISTRICT</v>
      </c>
    </row>
    <row r="921" spans="1:5" x14ac:dyDescent="0.3">
      <c r="A921" t="s">
        <v>3224</v>
      </c>
      <c r="B921" t="str">
        <f t="shared" si="14"/>
        <v>280100</v>
      </c>
      <c r="C921" t="s">
        <v>3225</v>
      </c>
      <c r="D921" t="s">
        <v>39</v>
      </c>
      <c r="E921" t="str">
        <f>VLOOKUP(LEFT(A921,6)&amp;"*",'LEA List'!$1:$1048576,3,FALSE)</f>
        <v>GLEN COVE CITY SCHOOL DISTRICT</v>
      </c>
    </row>
    <row r="922" spans="1:5" x14ac:dyDescent="0.3">
      <c r="A922" t="s">
        <v>3889</v>
      </c>
      <c r="B922" t="str">
        <f t="shared" si="14"/>
        <v>280407</v>
      </c>
      <c r="C922" t="s">
        <v>3890</v>
      </c>
      <c r="D922" t="s">
        <v>39</v>
      </c>
      <c r="E922" t="str">
        <f>VLOOKUP(LEFT(A922,6)&amp;"*",'LEA List'!$1:$1048576,3,FALSE)</f>
        <v>GREAT NECK UNION FREE SCHOOL DISTRICT</v>
      </c>
    </row>
    <row r="923" spans="1:5" x14ac:dyDescent="0.3">
      <c r="A923" t="s">
        <v>3893</v>
      </c>
      <c r="B923" t="str">
        <f t="shared" si="14"/>
        <v>280407</v>
      </c>
      <c r="C923" t="s">
        <v>3894</v>
      </c>
      <c r="D923" t="s">
        <v>39</v>
      </c>
      <c r="E923" t="str">
        <f>VLOOKUP(LEFT(A923,6)&amp;"*",'LEA List'!$1:$1048576,3,FALSE)</f>
        <v>GREAT NECK UNION FREE SCHOOL DISTRICT</v>
      </c>
    </row>
    <row r="924" spans="1:5" x14ac:dyDescent="0.3">
      <c r="A924" t="s">
        <v>11539</v>
      </c>
      <c r="B924" t="str">
        <f t="shared" si="14"/>
        <v>580201</v>
      </c>
      <c r="C924" t="s">
        <v>11540</v>
      </c>
      <c r="D924" t="s">
        <v>39</v>
      </c>
      <c r="E924" t="str">
        <f>VLOOKUP(LEFT(A924,6)&amp;"*",'LEA List'!$1:$1048576,3,FALSE)</f>
        <v>THREE VILLAGE CENTRAL SCHOOL DISTRICT</v>
      </c>
    </row>
    <row r="925" spans="1:5" x14ac:dyDescent="0.3">
      <c r="A925" t="s">
        <v>12463</v>
      </c>
      <c r="B925" t="str">
        <f t="shared" si="14"/>
        <v>600801</v>
      </c>
      <c r="C925" t="s">
        <v>12464</v>
      </c>
      <c r="D925" t="s">
        <v>39</v>
      </c>
      <c r="E925" t="str">
        <f>VLOOKUP(LEFT(A925,6)&amp;"*",'LEA List'!$1:$1048576,3,FALSE)</f>
        <v>SPENCER-VAN ETTEN CENTRAL SCHOOL DISTRICT</v>
      </c>
    </row>
    <row r="926" spans="1:5" x14ac:dyDescent="0.3">
      <c r="A926" t="s">
        <v>11188</v>
      </c>
      <c r="B926" t="str">
        <f t="shared" si="14"/>
        <v>530600</v>
      </c>
      <c r="C926" t="s">
        <v>11189</v>
      </c>
      <c r="D926" t="s">
        <v>39</v>
      </c>
      <c r="E926" t="str">
        <f>VLOOKUP(LEFT(A926,6)&amp;"*",'LEA List'!$1:$1048576,3,FALSE)</f>
        <v>SCHENECTADY CITY SCHOOL DISTRICT</v>
      </c>
    </row>
    <row r="927" spans="1:5" x14ac:dyDescent="0.3">
      <c r="A927" t="s">
        <v>5293</v>
      </c>
      <c r="B927" t="str">
        <f t="shared" si="14"/>
        <v>310600</v>
      </c>
      <c r="C927" t="s">
        <v>5294</v>
      </c>
      <c r="D927" t="s">
        <v>39</v>
      </c>
      <c r="E927" t="str">
        <f>VLOOKUP(LEFT(A927,6)&amp;"*",'LEA List'!$1:$1048576,3,FALSE)</f>
        <v>NEW YORK CITY GEOGRAPHIC DISTRICT # 6</v>
      </c>
    </row>
    <row r="928" spans="1:5" x14ac:dyDescent="0.3">
      <c r="A928" t="s">
        <v>705</v>
      </c>
      <c r="B928" t="str">
        <f t="shared" si="14"/>
        <v>060800</v>
      </c>
      <c r="C928" t="s">
        <v>706</v>
      </c>
      <c r="D928" t="s">
        <v>39</v>
      </c>
      <c r="E928" t="str">
        <f>VLOOKUP(LEFT(A928,6)&amp;"*",'LEA List'!$1:$1048576,3,FALSE)</f>
        <v>DUNKIRK CITY SCHOOL DISTRICT</v>
      </c>
    </row>
    <row r="929" spans="1:5" x14ac:dyDescent="0.3">
      <c r="A929" t="s">
        <v>2102</v>
      </c>
      <c r="B929" t="str">
        <f t="shared" si="14"/>
        <v>161401</v>
      </c>
      <c r="C929" t="s">
        <v>2103</v>
      </c>
      <c r="D929" t="s">
        <v>39</v>
      </c>
      <c r="E929" t="str">
        <f>VLOOKUP(LEFT(A929,6)&amp;"*",'LEA List'!$1:$1048576,3,FALSE)</f>
        <v>SARANAC LAKE CENTRAL SCHOOL DISTRICT</v>
      </c>
    </row>
    <row r="930" spans="1:5" x14ac:dyDescent="0.3">
      <c r="A930" t="s">
        <v>3064</v>
      </c>
      <c r="B930" t="str">
        <f t="shared" si="14"/>
        <v>261600</v>
      </c>
      <c r="C930" t="s">
        <v>3065</v>
      </c>
      <c r="D930" t="s">
        <v>39</v>
      </c>
      <c r="E930" t="str">
        <f>VLOOKUP(LEFT(A930,6)&amp;"*",'LEA List'!$1:$1048576,3,FALSE)</f>
        <v>ROCHESTER CITY SCHOOL DISTRICT</v>
      </c>
    </row>
    <row r="931" spans="1:5" x14ac:dyDescent="0.3">
      <c r="A931" t="s">
        <v>2723</v>
      </c>
      <c r="B931" t="str">
        <f t="shared" si="14"/>
        <v>260401</v>
      </c>
      <c r="C931" t="s">
        <v>2724</v>
      </c>
      <c r="D931" t="s">
        <v>39</v>
      </c>
      <c r="E931" t="str">
        <f>VLOOKUP(LEFT(A931,6)&amp;"*",'LEA List'!$1:$1048576,3,FALSE)</f>
        <v>GATES-CHILI CENTRAL SCHOOL DISTRICT</v>
      </c>
    </row>
    <row r="932" spans="1:5" x14ac:dyDescent="0.3">
      <c r="A932" t="s">
        <v>2039</v>
      </c>
      <c r="B932" t="str">
        <f t="shared" si="14"/>
        <v>151102</v>
      </c>
      <c r="C932" t="s">
        <v>2040</v>
      </c>
      <c r="D932" t="s">
        <v>39</v>
      </c>
      <c r="E932" t="str">
        <f>VLOOKUP(LEFT(A932,6)&amp;"*",'LEA List'!$1:$1048576,3,FALSE)</f>
        <v>LAKE PLACID CENTRAL SCHOOL DISTRICT</v>
      </c>
    </row>
    <row r="933" spans="1:5" x14ac:dyDescent="0.3">
      <c r="A933" t="s">
        <v>1642</v>
      </c>
      <c r="B933" t="str">
        <f t="shared" si="14"/>
        <v>140600</v>
      </c>
      <c r="C933" t="s">
        <v>1643</v>
      </c>
      <c r="D933" t="s">
        <v>39</v>
      </c>
      <c r="E933" t="str">
        <f>VLOOKUP(LEFT(A933,6)&amp;"*",'LEA List'!$1:$1048576,3,FALSE)</f>
        <v>BUFFALO CITY SCHOOL DISTRICT</v>
      </c>
    </row>
    <row r="934" spans="1:5" x14ac:dyDescent="0.3">
      <c r="A934" t="s">
        <v>9011</v>
      </c>
      <c r="B934" t="str">
        <f t="shared" si="14"/>
        <v>353100</v>
      </c>
      <c r="C934" t="s">
        <v>9012</v>
      </c>
      <c r="D934" t="s">
        <v>39</v>
      </c>
      <c r="E934" t="str">
        <f>VLOOKUP(LEFT(A934,6)&amp;"*",'LEA List'!$1:$1048576,3,FALSE)</f>
        <v>NEW YORK CITY GEOGRAPHIC DISTRICT #31</v>
      </c>
    </row>
    <row r="935" spans="1:5" x14ac:dyDescent="0.3">
      <c r="A935" t="s">
        <v>9013</v>
      </c>
      <c r="B935" t="str">
        <f t="shared" si="14"/>
        <v>353100</v>
      </c>
      <c r="C935" t="s">
        <v>9014</v>
      </c>
      <c r="D935" t="s">
        <v>39</v>
      </c>
      <c r="E935" t="str">
        <f>VLOOKUP(LEFT(A935,6)&amp;"*",'LEA List'!$1:$1048576,3,FALSE)</f>
        <v>NEW YORK CITY GEOGRAPHIC DISTRICT #31</v>
      </c>
    </row>
    <row r="936" spans="1:5" x14ac:dyDescent="0.3">
      <c r="A936" t="s">
        <v>7974</v>
      </c>
      <c r="B936" t="str">
        <f t="shared" si="14"/>
        <v>342400</v>
      </c>
      <c r="C936" t="s">
        <v>7975</v>
      </c>
      <c r="D936" t="s">
        <v>39</v>
      </c>
      <c r="E936" t="str">
        <f>VLOOKUP(LEFT(A936,6)&amp;"*",'LEA List'!$1:$1048576,3,FALSE)</f>
        <v>NEW YORK CITY GEOGRAPHIC DISTRICT #24</v>
      </c>
    </row>
    <row r="937" spans="1:5" x14ac:dyDescent="0.3">
      <c r="A937" t="s">
        <v>9361</v>
      </c>
      <c r="B937" t="str">
        <f t="shared" si="14"/>
        <v>412300</v>
      </c>
      <c r="C937" t="s">
        <v>9362</v>
      </c>
      <c r="D937" t="s">
        <v>39</v>
      </c>
      <c r="E937" t="str">
        <f>VLOOKUP(LEFT(A937,6)&amp;"*",'LEA List'!$1:$1048576,3,FALSE)</f>
        <v>UTICA CITY SCHOOL DISTRICT</v>
      </c>
    </row>
    <row r="938" spans="1:5" x14ac:dyDescent="0.3">
      <c r="A938" t="s">
        <v>829</v>
      </c>
      <c r="B938" t="str">
        <f t="shared" si="14"/>
        <v>070600</v>
      </c>
      <c r="C938" t="s">
        <v>830</v>
      </c>
      <c r="D938" t="s">
        <v>39</v>
      </c>
      <c r="E938" t="str">
        <f>VLOOKUP(LEFT(A938,6)&amp;"*",'LEA List'!$1:$1048576,3,FALSE)</f>
        <v>ELMIRA CITY SCHOOL DISTRICT</v>
      </c>
    </row>
    <row r="939" spans="1:5" x14ac:dyDescent="0.3">
      <c r="A939" t="s">
        <v>2203</v>
      </c>
      <c r="B939" t="str">
        <f t="shared" si="14"/>
        <v>180300</v>
      </c>
      <c r="C939" t="s">
        <v>830</v>
      </c>
      <c r="D939" t="s">
        <v>39</v>
      </c>
      <c r="E939" t="str">
        <f>VLOOKUP(LEFT(A939,6)&amp;"*",'LEA List'!$1:$1048576,3,FALSE)</f>
        <v>BATAVIA CITY SCHOOL DISTRICT</v>
      </c>
    </row>
    <row r="940" spans="1:5" x14ac:dyDescent="0.3">
      <c r="A940" t="s">
        <v>9363</v>
      </c>
      <c r="B940" t="str">
        <f t="shared" si="14"/>
        <v>412300</v>
      </c>
      <c r="C940" t="s">
        <v>9364</v>
      </c>
      <c r="D940" t="s">
        <v>39</v>
      </c>
      <c r="E940" t="str">
        <f>VLOOKUP(LEFT(A940,6)&amp;"*",'LEA List'!$1:$1048576,3,FALSE)</f>
        <v>UTICA CITY SCHOOL DISTRICT</v>
      </c>
    </row>
    <row r="941" spans="1:5" x14ac:dyDescent="0.3">
      <c r="A941" t="s">
        <v>3851</v>
      </c>
      <c r="B941" t="str">
        <f t="shared" si="14"/>
        <v>280405</v>
      </c>
      <c r="C941" t="s">
        <v>3852</v>
      </c>
      <c r="D941" t="s">
        <v>39</v>
      </c>
      <c r="E941" t="str">
        <f>VLOOKUP(LEFT(A941,6)&amp;"*",'LEA List'!$1:$1048576,3,FALSE)</f>
        <v>NEW HYDE PARK-GARDEN CITY PARK UNION FREE SCHOOL DISTRICT</v>
      </c>
    </row>
    <row r="942" spans="1:5" x14ac:dyDescent="0.3">
      <c r="A942" t="s">
        <v>4684</v>
      </c>
      <c r="B942" t="str">
        <f t="shared" si="14"/>
        <v>310200</v>
      </c>
      <c r="C942" t="s">
        <v>3852</v>
      </c>
      <c r="D942" t="s">
        <v>39</v>
      </c>
      <c r="E942" t="str">
        <f>VLOOKUP(LEFT(A942,6)&amp;"*",'LEA List'!$1:$1048576,3,FALSE)</f>
        <v>NEW YORK CITY GEOGRAPHIC DISTRICT # 2</v>
      </c>
    </row>
    <row r="943" spans="1:5" x14ac:dyDescent="0.3">
      <c r="A943" t="s">
        <v>11186</v>
      </c>
      <c r="B943" t="str">
        <f t="shared" si="14"/>
        <v>530600</v>
      </c>
      <c r="C943" t="s">
        <v>11187</v>
      </c>
      <c r="D943" t="s">
        <v>39</v>
      </c>
      <c r="E943" t="str">
        <f>VLOOKUP(LEFT(A943,6)&amp;"*",'LEA List'!$1:$1048576,3,FALSE)</f>
        <v>SCHENECTADY CITY SCHOOL DISTRICT</v>
      </c>
    </row>
    <row r="944" spans="1:5" x14ac:dyDescent="0.3">
      <c r="A944" t="s">
        <v>8694</v>
      </c>
      <c r="B944" t="str">
        <f t="shared" si="14"/>
        <v>342900</v>
      </c>
      <c r="C944" t="s">
        <v>8695</v>
      </c>
      <c r="D944" t="s">
        <v>39</v>
      </c>
      <c r="E944" t="str">
        <f>VLOOKUP(LEFT(A944,6)&amp;"*",'LEA List'!$1:$1048576,3,FALSE)</f>
        <v>NEW YORK CITY GEOGRAPHIC DISTRICT #29</v>
      </c>
    </row>
    <row r="945" spans="1:5" x14ac:dyDescent="0.3">
      <c r="A945" t="s">
        <v>12073</v>
      </c>
      <c r="B945" t="str">
        <f t="shared" si="14"/>
        <v>580507</v>
      </c>
      <c r="C945" t="s">
        <v>12074</v>
      </c>
      <c r="D945" t="s">
        <v>39</v>
      </c>
      <c r="E945" t="str">
        <f>VLOOKUP(LEFT(A945,6)&amp;"*",'LEA List'!$1:$1048576,3,FALSE)</f>
        <v>CONNETQUOT CENTRAL SCHOOL DISTRICT</v>
      </c>
    </row>
    <row r="946" spans="1:5" x14ac:dyDescent="0.3">
      <c r="A946" t="s">
        <v>9902</v>
      </c>
      <c r="B946" t="str">
        <f t="shared" si="14"/>
        <v>441000</v>
      </c>
      <c r="C946" t="s">
        <v>9903</v>
      </c>
      <c r="D946" t="s">
        <v>39</v>
      </c>
      <c r="E946" t="str">
        <f>VLOOKUP(LEFT(A946,6)&amp;"*",'LEA List'!$1:$1048576,3,FALSE)</f>
        <v>MIDDLETOWN CITY SCHOOL DISTRICT</v>
      </c>
    </row>
    <row r="947" spans="1:5" x14ac:dyDescent="0.3">
      <c r="A947" t="s">
        <v>4831</v>
      </c>
      <c r="B947" t="str">
        <f t="shared" si="14"/>
        <v>310200</v>
      </c>
      <c r="C947" t="s">
        <v>4832</v>
      </c>
      <c r="D947" t="s">
        <v>39</v>
      </c>
      <c r="E947" t="str">
        <f>VLOOKUP(LEFT(A947,6)&amp;"*",'LEA List'!$1:$1048576,3,FALSE)</f>
        <v>NEW YORK CITY GEOGRAPHIC DISTRICT # 2</v>
      </c>
    </row>
    <row r="948" spans="1:5" x14ac:dyDescent="0.3">
      <c r="A948" t="s">
        <v>10946</v>
      </c>
      <c r="B948" t="str">
        <f t="shared" si="14"/>
        <v>520101</v>
      </c>
      <c r="C948" t="s">
        <v>10947</v>
      </c>
      <c r="D948" t="s">
        <v>39</v>
      </c>
      <c r="E948" t="str">
        <f>VLOOKUP(LEFT(A948,6)&amp;"*",'LEA List'!$1:$1048576,3,FALSE)</f>
        <v>BURNT HILLS-BALLSTON LAKE CENTRAL SCHOOL DISTRICT</v>
      </c>
    </row>
    <row r="949" spans="1:5" x14ac:dyDescent="0.3">
      <c r="A949" t="s">
        <v>13624</v>
      </c>
      <c r="B949" t="str">
        <f t="shared" si="14"/>
        <v>662300</v>
      </c>
      <c r="C949" t="s">
        <v>13625</v>
      </c>
      <c r="D949" t="s">
        <v>39</v>
      </c>
      <c r="E949" t="str">
        <f>VLOOKUP(LEFT(A949,6)&amp;"*",'LEA List'!$1:$1048576,3,FALSE)</f>
        <v>YONKERS CITY SCHOOL DISTRICT</v>
      </c>
    </row>
    <row r="950" spans="1:5" x14ac:dyDescent="0.3">
      <c r="A950" t="s">
        <v>10406</v>
      </c>
      <c r="B950" t="str">
        <f t="shared" si="14"/>
        <v>490601</v>
      </c>
      <c r="C950" t="s">
        <v>10407</v>
      </c>
      <c r="D950" t="s">
        <v>39</v>
      </c>
      <c r="E950" t="str">
        <f>VLOOKUP(LEFT(A950,6)&amp;"*",'LEA List'!$1:$1048576,3,FALSE)</f>
        <v>LANSINGBURGH CENTRAL SCHOOL DISTRICT</v>
      </c>
    </row>
    <row r="951" spans="1:5" x14ac:dyDescent="0.3">
      <c r="A951" t="s">
        <v>1339</v>
      </c>
      <c r="B951" t="str">
        <f t="shared" si="14"/>
        <v>131602</v>
      </c>
      <c r="C951" t="s">
        <v>1340</v>
      </c>
      <c r="D951" t="s">
        <v>39</v>
      </c>
      <c r="E951" t="str">
        <f>VLOOKUP(LEFT(A951,6)&amp;"*",'LEA List'!$1:$1048576,3,FALSE)</f>
        <v>SPACKENKILL UNION FREE SCHOOL DISTRICT</v>
      </c>
    </row>
    <row r="952" spans="1:5" x14ac:dyDescent="0.3">
      <c r="A952" t="s">
        <v>6448</v>
      </c>
      <c r="B952" t="str">
        <f t="shared" si="14"/>
        <v>331400</v>
      </c>
      <c r="C952" t="s">
        <v>6449</v>
      </c>
      <c r="D952" t="s">
        <v>39</v>
      </c>
      <c r="E952" t="str">
        <f>VLOOKUP(LEFT(A952,6)&amp;"*",'LEA List'!$1:$1048576,3,FALSE)</f>
        <v>NEW YORK CITY GEOGRAPHIC DISTRICT #14</v>
      </c>
    </row>
    <row r="953" spans="1:5" x14ac:dyDescent="0.3">
      <c r="A953" t="s">
        <v>6432</v>
      </c>
      <c r="B953" t="str">
        <f t="shared" si="14"/>
        <v>331400</v>
      </c>
      <c r="C953" t="s">
        <v>6433</v>
      </c>
      <c r="D953" t="s">
        <v>39</v>
      </c>
      <c r="E953" t="str">
        <f>VLOOKUP(LEFT(A953,6)&amp;"*",'LEA List'!$1:$1048576,3,FALSE)</f>
        <v>NEW YORK CITY GEOGRAPHIC DISTRICT #14</v>
      </c>
    </row>
    <row r="954" spans="1:5" x14ac:dyDescent="0.3">
      <c r="A954" t="s">
        <v>6827</v>
      </c>
      <c r="B954" t="str">
        <f t="shared" si="14"/>
        <v>331700</v>
      </c>
      <c r="C954" t="s">
        <v>6828</v>
      </c>
      <c r="D954" t="s">
        <v>39</v>
      </c>
      <c r="E954" t="str">
        <f>VLOOKUP(LEFT(A954,6)&amp;"*",'LEA List'!$1:$1048576,3,FALSE)</f>
        <v>NEW YORK CITY GEOGRAPHIC DISTRICT #17</v>
      </c>
    </row>
    <row r="955" spans="1:5" x14ac:dyDescent="0.3">
      <c r="A955" t="s">
        <v>7329</v>
      </c>
      <c r="B955" t="str">
        <f t="shared" si="14"/>
        <v>332000</v>
      </c>
      <c r="C955" t="s">
        <v>7330</v>
      </c>
      <c r="D955" t="s">
        <v>39</v>
      </c>
      <c r="E955" t="str">
        <f>VLOOKUP(LEFT(A955,6)&amp;"*",'LEA List'!$1:$1048576,3,FALSE)</f>
        <v>NEW YORK CITY GEOGRAPHIC DISTRICT #20</v>
      </c>
    </row>
    <row r="956" spans="1:5" x14ac:dyDescent="0.3">
      <c r="A956" t="s">
        <v>7327</v>
      </c>
      <c r="B956" t="str">
        <f t="shared" si="14"/>
        <v>332000</v>
      </c>
      <c r="C956" t="s">
        <v>7328</v>
      </c>
      <c r="D956" t="s">
        <v>39</v>
      </c>
      <c r="E956" t="str">
        <f>VLOOKUP(LEFT(A956,6)&amp;"*",'LEA List'!$1:$1048576,3,FALSE)</f>
        <v>NEW YORK CITY GEOGRAPHIC DISTRICT #20</v>
      </c>
    </row>
    <row r="957" spans="1:5" x14ac:dyDescent="0.3">
      <c r="A957" t="s">
        <v>1833</v>
      </c>
      <c r="B957" t="str">
        <f t="shared" si="14"/>
        <v>141601</v>
      </c>
      <c r="C957" t="s">
        <v>1834</v>
      </c>
      <c r="D957" t="s">
        <v>39</v>
      </c>
      <c r="E957" t="str">
        <f>VLOOKUP(LEFT(A957,6)&amp;"*",'LEA List'!$1:$1048576,3,FALSE)</f>
        <v>HAMBURG CENTRAL SCHOOL DISTRICT</v>
      </c>
    </row>
    <row r="958" spans="1:5" x14ac:dyDescent="0.3">
      <c r="A958" t="s">
        <v>10254</v>
      </c>
      <c r="B958" t="str">
        <f t="shared" si="14"/>
        <v>471400</v>
      </c>
      <c r="C958" t="s">
        <v>10255</v>
      </c>
      <c r="D958" t="s">
        <v>39</v>
      </c>
      <c r="E958" t="str">
        <f>VLOOKUP(LEFT(A958,6)&amp;"*",'LEA List'!$1:$1048576,3,FALSE)</f>
        <v>ONEONTA CITY SCHOOL DISTRICT</v>
      </c>
    </row>
    <row r="959" spans="1:5" x14ac:dyDescent="0.3">
      <c r="A959" t="s">
        <v>3062</v>
      </c>
      <c r="B959" t="str">
        <f t="shared" si="14"/>
        <v>261600</v>
      </c>
      <c r="C959" t="s">
        <v>3063</v>
      </c>
      <c r="D959" t="s">
        <v>39</v>
      </c>
      <c r="E959" t="str">
        <f>VLOOKUP(LEFT(A959,6)&amp;"*",'LEA List'!$1:$1048576,3,FALSE)</f>
        <v>ROCHESTER CITY SCHOOL DISTRICT</v>
      </c>
    </row>
    <row r="960" spans="1:5" x14ac:dyDescent="0.3">
      <c r="A960" t="s">
        <v>10102</v>
      </c>
      <c r="B960" t="str">
        <f t="shared" si="14"/>
        <v>450801</v>
      </c>
      <c r="C960" t="s">
        <v>10103</v>
      </c>
      <c r="D960" t="s">
        <v>39</v>
      </c>
      <c r="E960" t="str">
        <f>VLOOKUP(LEFT(A960,6)&amp;"*",'LEA List'!$1:$1048576,3,FALSE)</f>
        <v>MEDINA CENTRAL SCHOOL DISTRICT</v>
      </c>
    </row>
    <row r="961" spans="1:5" x14ac:dyDescent="0.3">
      <c r="A961" t="s">
        <v>10186</v>
      </c>
      <c r="B961" t="str">
        <f t="shared" si="14"/>
        <v>461300</v>
      </c>
      <c r="C961" t="s">
        <v>10187</v>
      </c>
      <c r="D961" t="s">
        <v>39</v>
      </c>
      <c r="E961" t="str">
        <f>VLOOKUP(LEFT(A961,6)&amp;"*",'LEA List'!$1:$1048576,3,FALSE)</f>
        <v>OSWEGO CITY SCHOOL DISTRICT</v>
      </c>
    </row>
    <row r="962" spans="1:5" x14ac:dyDescent="0.3">
      <c r="A962" t="s">
        <v>9017</v>
      </c>
      <c r="B962" t="str">
        <f t="shared" ref="B962:B1025" si="15">LEFT(A962,6)</f>
        <v>353100</v>
      </c>
      <c r="C962" t="s">
        <v>9018</v>
      </c>
      <c r="D962" t="s">
        <v>39</v>
      </c>
      <c r="E962" t="str">
        <f>VLOOKUP(LEFT(A962,6)&amp;"*",'LEA List'!$1:$1048576,3,FALSE)</f>
        <v>NEW YORK CITY GEOGRAPHIC DISTRICT #31</v>
      </c>
    </row>
    <row r="963" spans="1:5" x14ac:dyDescent="0.3">
      <c r="A963" t="s">
        <v>1646</v>
      </c>
      <c r="B963" t="str">
        <f t="shared" si="15"/>
        <v>140600</v>
      </c>
      <c r="C963" t="s">
        <v>1647</v>
      </c>
      <c r="D963" t="s">
        <v>39</v>
      </c>
      <c r="E963" t="str">
        <f>VLOOKUP(LEFT(A963,6)&amp;"*",'LEA List'!$1:$1048576,3,FALSE)</f>
        <v>BUFFALO CITY SCHOOL DISTRICT</v>
      </c>
    </row>
    <row r="964" spans="1:5" x14ac:dyDescent="0.3">
      <c r="A964" t="s">
        <v>8812</v>
      </c>
      <c r="B964" t="str">
        <f t="shared" si="15"/>
        <v>343000</v>
      </c>
      <c r="C964" t="s">
        <v>8813</v>
      </c>
      <c r="D964" t="s">
        <v>39</v>
      </c>
      <c r="E964" t="str">
        <f>VLOOKUP(LEFT(A964,6)&amp;"*",'LEA List'!$1:$1048576,3,FALSE)</f>
        <v>NEW YORK CITY GEOGRAPHIC DISTRICT #30</v>
      </c>
    </row>
    <row r="965" spans="1:5" x14ac:dyDescent="0.3">
      <c r="A965" t="s">
        <v>9015</v>
      </c>
      <c r="B965" t="str">
        <f t="shared" si="15"/>
        <v>353100</v>
      </c>
      <c r="C965" t="s">
        <v>9016</v>
      </c>
      <c r="D965" t="s">
        <v>39</v>
      </c>
      <c r="E965" t="str">
        <f>VLOOKUP(LEFT(A965,6)&amp;"*",'LEA List'!$1:$1048576,3,FALSE)</f>
        <v>NEW YORK CITY GEOGRAPHIC DISTRICT #31</v>
      </c>
    </row>
    <row r="966" spans="1:5" x14ac:dyDescent="0.3">
      <c r="A966" t="s">
        <v>11599</v>
      </c>
      <c r="B966" t="str">
        <f t="shared" si="15"/>
        <v>580205</v>
      </c>
      <c r="C966" t="s">
        <v>11600</v>
      </c>
      <c r="D966" t="s">
        <v>39</v>
      </c>
      <c r="E966" t="str">
        <f>VLOOKUP(LEFT(A966,6)&amp;"*",'LEA List'!$1:$1048576,3,FALSE)</f>
        <v>SACHEM CENTRAL SCHOOL DISTRICT</v>
      </c>
    </row>
    <row r="967" spans="1:5" x14ac:dyDescent="0.3">
      <c r="A967" t="s">
        <v>7438</v>
      </c>
      <c r="B967" t="str">
        <f t="shared" si="15"/>
        <v>332100</v>
      </c>
      <c r="C967" t="s">
        <v>7439</v>
      </c>
      <c r="D967" t="s">
        <v>39</v>
      </c>
      <c r="E967" t="str">
        <f>VLOOKUP(LEFT(A967,6)&amp;"*",'LEA List'!$1:$1048576,3,FALSE)</f>
        <v>NEW YORK CITY GEOGRAPHIC DISTRICT #21</v>
      </c>
    </row>
    <row r="968" spans="1:5" x14ac:dyDescent="0.3">
      <c r="A968" t="s">
        <v>3865</v>
      </c>
      <c r="B968" t="str">
        <f t="shared" si="15"/>
        <v>280406</v>
      </c>
      <c r="C968" t="s">
        <v>3866</v>
      </c>
      <c r="D968" t="s">
        <v>39</v>
      </c>
      <c r="E968" t="str">
        <f>VLOOKUP(LEFT(A968,6)&amp;"*",'LEA List'!$1:$1048576,3,FALSE)</f>
        <v>MANHASSET UNION FREE SCHOOL DISTRICT</v>
      </c>
    </row>
    <row r="969" spans="1:5" x14ac:dyDescent="0.3">
      <c r="A969" t="s">
        <v>6058</v>
      </c>
      <c r="B969" t="str">
        <f t="shared" si="15"/>
        <v>321100</v>
      </c>
      <c r="C969" t="s">
        <v>6059</v>
      </c>
      <c r="D969" t="s">
        <v>39</v>
      </c>
      <c r="E969" t="str">
        <f>VLOOKUP(LEFT(A969,6)&amp;"*",'LEA List'!$1:$1048576,3,FALSE)</f>
        <v>NEW YORK CITY GEOGRAPHIC DISTRICT #11</v>
      </c>
    </row>
    <row r="970" spans="1:5" x14ac:dyDescent="0.3">
      <c r="A970" t="s">
        <v>7191</v>
      </c>
      <c r="B970" t="str">
        <f t="shared" si="15"/>
        <v>332000</v>
      </c>
      <c r="C970" t="s">
        <v>7192</v>
      </c>
      <c r="D970" t="s">
        <v>39</v>
      </c>
      <c r="E970" t="str">
        <f>VLOOKUP(LEFT(A970,6)&amp;"*",'LEA List'!$1:$1048576,3,FALSE)</f>
        <v>NEW YORK CITY GEOGRAPHIC DISTRICT #20</v>
      </c>
    </row>
    <row r="971" spans="1:5" x14ac:dyDescent="0.3">
      <c r="A971" t="s">
        <v>7972</v>
      </c>
      <c r="B971" t="str">
        <f t="shared" si="15"/>
        <v>342400</v>
      </c>
      <c r="C971" t="s">
        <v>7973</v>
      </c>
      <c r="D971" t="s">
        <v>39</v>
      </c>
      <c r="E971" t="str">
        <f>VLOOKUP(LEFT(A971,6)&amp;"*",'LEA List'!$1:$1048576,3,FALSE)</f>
        <v>NEW YORK CITY GEOGRAPHIC DISTRICT #24</v>
      </c>
    </row>
    <row r="972" spans="1:5" x14ac:dyDescent="0.3">
      <c r="A972" t="s">
        <v>8671</v>
      </c>
      <c r="B972" t="str">
        <f t="shared" si="15"/>
        <v>342900</v>
      </c>
      <c r="C972" t="s">
        <v>8672</v>
      </c>
      <c r="D972" t="s">
        <v>39</v>
      </c>
      <c r="E972" t="str">
        <f>VLOOKUP(LEFT(A972,6)&amp;"*",'LEA List'!$1:$1048576,3,FALSE)</f>
        <v>NEW YORK CITY GEOGRAPHIC DISTRICT #29</v>
      </c>
    </row>
    <row r="973" spans="1:5" x14ac:dyDescent="0.3">
      <c r="A973" t="s">
        <v>1323</v>
      </c>
      <c r="B973" t="str">
        <f t="shared" si="15"/>
        <v>131601</v>
      </c>
      <c r="C973" t="s">
        <v>1324</v>
      </c>
      <c r="D973" t="s">
        <v>39</v>
      </c>
      <c r="E973" t="str">
        <f>VLOOKUP(LEFT(A973,6)&amp;"*",'LEA List'!$1:$1048576,3,FALSE)</f>
        <v>ARLINGTON CENTRAL SCHOOL DISTRICT</v>
      </c>
    </row>
    <row r="974" spans="1:5" x14ac:dyDescent="0.3">
      <c r="A974" t="s">
        <v>3452</v>
      </c>
      <c r="B974" t="str">
        <f t="shared" si="15"/>
        <v>280212</v>
      </c>
      <c r="C974" t="s">
        <v>3453</v>
      </c>
      <c r="D974" t="s">
        <v>39</v>
      </c>
      <c r="E974" t="str">
        <f>VLOOKUP(LEFT(A974,6)&amp;"*",'LEA List'!$1:$1048576,3,FALSE)</f>
        <v>MALVERNE UNION FREE SCHOOL DISTRICT</v>
      </c>
    </row>
    <row r="975" spans="1:5" x14ac:dyDescent="0.3">
      <c r="A975" t="s">
        <v>5287</v>
      </c>
      <c r="B975" t="str">
        <f t="shared" si="15"/>
        <v>310600</v>
      </c>
      <c r="C975" t="s">
        <v>3453</v>
      </c>
      <c r="D975" t="s">
        <v>39</v>
      </c>
      <c r="E975" t="str">
        <f>VLOOKUP(LEFT(A975,6)&amp;"*",'LEA List'!$1:$1048576,3,FALSE)</f>
        <v>NEW YORK CITY GEOGRAPHIC DISTRICT # 6</v>
      </c>
    </row>
    <row r="976" spans="1:5" x14ac:dyDescent="0.3">
      <c r="A976" t="s">
        <v>12091</v>
      </c>
      <c r="B976" t="str">
        <f t="shared" si="15"/>
        <v>580509</v>
      </c>
      <c r="C976" t="s">
        <v>3453</v>
      </c>
      <c r="D976" t="s">
        <v>39</v>
      </c>
      <c r="E976" t="str">
        <f>VLOOKUP(LEFT(A976,6)&amp;"*",'LEA List'!$1:$1048576,3,FALSE)</f>
        <v>WEST ISLIP UNION FREE SCHOOL DISTRICT</v>
      </c>
    </row>
    <row r="977" spans="1:5" x14ac:dyDescent="0.3">
      <c r="A977" t="s">
        <v>3979</v>
      </c>
      <c r="B977" t="str">
        <f t="shared" si="15"/>
        <v>280502</v>
      </c>
      <c r="C977" t="s">
        <v>3980</v>
      </c>
      <c r="D977" t="s">
        <v>39</v>
      </c>
      <c r="E977" t="str">
        <f>VLOOKUP(LEFT(A977,6)&amp;"*",'LEA List'!$1:$1048576,3,FALSE)</f>
        <v>SYOSSET CENTRAL SCHOOL DISTRICT</v>
      </c>
    </row>
    <row r="978" spans="1:5" x14ac:dyDescent="0.3">
      <c r="A978" t="s">
        <v>8521</v>
      </c>
      <c r="B978" t="str">
        <f t="shared" si="15"/>
        <v>342800</v>
      </c>
      <c r="C978" t="s">
        <v>8522</v>
      </c>
      <c r="D978" t="s">
        <v>39</v>
      </c>
      <c r="E978" t="str">
        <f>VLOOKUP(LEFT(A978,6)&amp;"*",'LEA List'!$1:$1048576,3,FALSE)</f>
        <v>NEW YORK CITY GEOGRAPHIC DISTRICT #28</v>
      </c>
    </row>
    <row r="979" spans="1:5" x14ac:dyDescent="0.3">
      <c r="A979" t="s">
        <v>2872</v>
      </c>
      <c r="B979" t="str">
        <f t="shared" si="15"/>
        <v>261201</v>
      </c>
      <c r="C979" t="s">
        <v>2873</v>
      </c>
      <c r="D979" t="s">
        <v>39</v>
      </c>
      <c r="E979" t="str">
        <f>VLOOKUP(LEFT(A979,6)&amp;"*",'LEA List'!$1:$1048576,3,FALSE)</f>
        <v>PENFIELD CENTRAL SCHOOL DISTRICT</v>
      </c>
    </row>
    <row r="980" spans="1:5" x14ac:dyDescent="0.3">
      <c r="A980" t="s">
        <v>12343</v>
      </c>
      <c r="B980" t="str">
        <f t="shared" si="15"/>
        <v>581012</v>
      </c>
      <c r="C980" t="s">
        <v>12344</v>
      </c>
      <c r="D980" t="s">
        <v>39</v>
      </c>
      <c r="E980" t="str">
        <f>VLOOKUP(LEFT(A980,6)&amp;"*",'LEA List'!$1:$1048576,3,FALSE)</f>
        <v>MATTITUCK-CUTCHOGUE UNION FREE SCHOOL DISTRICT</v>
      </c>
    </row>
    <row r="981" spans="1:5" x14ac:dyDescent="0.3">
      <c r="A981" t="s">
        <v>4080</v>
      </c>
      <c r="B981" t="str">
        <f t="shared" si="15"/>
        <v>280517</v>
      </c>
      <c r="C981" t="s">
        <v>4081</v>
      </c>
      <c r="D981" t="s">
        <v>39</v>
      </c>
      <c r="E981" t="str">
        <f>VLOOKUP(LEFT(A981,6)&amp;"*",'LEA List'!$1:$1048576,3,FALSE)</f>
        <v>HICKSVILLE UNION FREE SCHOOL DISTRICT</v>
      </c>
    </row>
    <row r="982" spans="1:5" x14ac:dyDescent="0.3">
      <c r="A982" t="s">
        <v>5872</v>
      </c>
      <c r="B982" t="str">
        <f t="shared" si="15"/>
        <v>321000</v>
      </c>
      <c r="C982" t="s">
        <v>5873</v>
      </c>
      <c r="D982" t="s">
        <v>39</v>
      </c>
      <c r="E982" t="str">
        <f>VLOOKUP(LEFT(A982,6)&amp;"*",'LEA List'!$1:$1048576,3,FALSE)</f>
        <v>NEW YORK CITY GEOGRAPHIC DISTRICT #10</v>
      </c>
    </row>
    <row r="983" spans="1:5" x14ac:dyDescent="0.3">
      <c r="A983" t="s">
        <v>9899</v>
      </c>
      <c r="B983" t="str">
        <f t="shared" si="15"/>
        <v>441000</v>
      </c>
      <c r="C983" t="s">
        <v>5873</v>
      </c>
      <c r="D983" t="s">
        <v>39</v>
      </c>
      <c r="E983" t="str">
        <f>VLOOKUP(LEFT(A983,6)&amp;"*",'LEA List'!$1:$1048576,3,FALSE)</f>
        <v>MIDDLETOWN CITY SCHOOL DISTRICT</v>
      </c>
    </row>
    <row r="984" spans="1:5" x14ac:dyDescent="0.3">
      <c r="A984" t="s">
        <v>13108</v>
      </c>
      <c r="B984" t="str">
        <f t="shared" si="15"/>
        <v>660409</v>
      </c>
      <c r="C984" t="s">
        <v>5873</v>
      </c>
      <c r="D984" t="s">
        <v>39</v>
      </c>
      <c r="E984" t="str">
        <f>VLOOKUP(LEFT(A984,6)&amp;"*",'LEA List'!$1:$1048576,3,FALSE)</f>
        <v>ELMSFORD UNION FREE SCHOOL DISTRICT</v>
      </c>
    </row>
    <row r="985" spans="1:5" x14ac:dyDescent="0.3">
      <c r="A985" t="s">
        <v>3594</v>
      </c>
      <c r="B985" t="str">
        <f t="shared" si="15"/>
        <v>280220</v>
      </c>
      <c r="C985" t="s">
        <v>3595</v>
      </c>
      <c r="D985" t="s">
        <v>39</v>
      </c>
      <c r="E985" t="str">
        <f>VLOOKUP(LEFT(A985,6)&amp;"*",'LEA List'!$1:$1048576,3,FALSE)</f>
        <v>LYNBROOK UNION FREE SCHOOL DISTRICT</v>
      </c>
    </row>
    <row r="986" spans="1:5" x14ac:dyDescent="0.3">
      <c r="A986" t="s">
        <v>8369</v>
      </c>
      <c r="B986" t="str">
        <f t="shared" si="15"/>
        <v>342700</v>
      </c>
      <c r="C986" t="s">
        <v>8370</v>
      </c>
      <c r="D986" t="s">
        <v>39</v>
      </c>
      <c r="E986" t="str">
        <f>VLOOKUP(LEFT(A986,6)&amp;"*",'LEA List'!$1:$1048576,3,FALSE)</f>
        <v>NEW YORK CITY GEOGRAPHIC DISTRICT #27</v>
      </c>
    </row>
    <row r="987" spans="1:5" x14ac:dyDescent="0.3">
      <c r="A987" t="s">
        <v>7193</v>
      </c>
      <c r="B987" t="str">
        <f t="shared" si="15"/>
        <v>332000</v>
      </c>
      <c r="C987" t="s">
        <v>7194</v>
      </c>
      <c r="D987" t="s">
        <v>39</v>
      </c>
      <c r="E987" t="str">
        <f>VLOOKUP(LEFT(A987,6)&amp;"*",'LEA List'!$1:$1048576,3,FALSE)</f>
        <v>NEW YORK CITY GEOGRAPHIC DISTRICT #20</v>
      </c>
    </row>
    <row r="988" spans="1:5" x14ac:dyDescent="0.3">
      <c r="A988" t="s">
        <v>13406</v>
      </c>
      <c r="B988" t="str">
        <f t="shared" si="15"/>
        <v>661601</v>
      </c>
      <c r="C988" t="s">
        <v>13407</v>
      </c>
      <c r="D988" t="s">
        <v>39</v>
      </c>
      <c r="E988" t="str">
        <f>VLOOKUP(LEFT(A988,6)&amp;"*",'LEA List'!$1:$1048576,3,FALSE)</f>
        <v>PELHAM UNION FREE SCHOOL DISTRICT</v>
      </c>
    </row>
    <row r="989" spans="1:5" x14ac:dyDescent="0.3">
      <c r="A989" t="s">
        <v>4685</v>
      </c>
      <c r="B989" t="str">
        <f t="shared" si="15"/>
        <v>310200</v>
      </c>
      <c r="C989" t="s">
        <v>4686</v>
      </c>
      <c r="D989" t="s">
        <v>39</v>
      </c>
      <c r="E989" t="str">
        <f>VLOOKUP(LEFT(A989,6)&amp;"*",'LEA List'!$1:$1048576,3,FALSE)</f>
        <v>NEW YORK CITY GEOGRAPHIC DISTRICT # 2</v>
      </c>
    </row>
    <row r="990" spans="1:5" x14ac:dyDescent="0.3">
      <c r="A990" t="s">
        <v>12147</v>
      </c>
      <c r="B990" t="str">
        <f t="shared" si="15"/>
        <v>580513</v>
      </c>
      <c r="C990" t="s">
        <v>12148</v>
      </c>
      <c r="D990" t="s">
        <v>39</v>
      </c>
      <c r="E990" t="str">
        <f>VLOOKUP(LEFT(A990,6)&amp;"*",'LEA List'!$1:$1048576,3,FALSE)</f>
        <v>CENTRAL ISLIP UNION FREE SCHOOL DISTRICT</v>
      </c>
    </row>
    <row r="991" spans="1:5" x14ac:dyDescent="0.3">
      <c r="A991" t="s">
        <v>5874</v>
      </c>
      <c r="B991" t="str">
        <f t="shared" si="15"/>
        <v>321000</v>
      </c>
      <c r="C991" t="s">
        <v>5875</v>
      </c>
      <c r="D991" t="s">
        <v>39</v>
      </c>
      <c r="E991" t="str">
        <f>VLOOKUP(LEFT(A991,6)&amp;"*",'LEA List'!$1:$1048576,3,FALSE)</f>
        <v>NEW YORK CITY GEOGRAPHIC DISTRICT #10</v>
      </c>
    </row>
    <row r="992" spans="1:5" x14ac:dyDescent="0.3">
      <c r="A992" t="s">
        <v>7976</v>
      </c>
      <c r="B992" t="str">
        <f t="shared" si="15"/>
        <v>342400</v>
      </c>
      <c r="C992" t="s">
        <v>7977</v>
      </c>
      <c r="D992" t="s">
        <v>39</v>
      </c>
      <c r="E992" t="str">
        <f>VLOOKUP(LEFT(A992,6)&amp;"*",'LEA List'!$1:$1048576,3,FALSE)</f>
        <v>NEW YORK CITY GEOGRAPHIC DISTRICT #24</v>
      </c>
    </row>
    <row r="993" spans="1:5" x14ac:dyDescent="0.3">
      <c r="A993" t="s">
        <v>13509</v>
      </c>
      <c r="B993" t="str">
        <f t="shared" si="15"/>
        <v>662200</v>
      </c>
      <c r="C993" t="s">
        <v>13510</v>
      </c>
      <c r="D993" t="s">
        <v>39</v>
      </c>
      <c r="E993" t="str">
        <f>VLOOKUP(LEFT(A993,6)&amp;"*",'LEA List'!$1:$1048576,3,FALSE)</f>
        <v>WHITE PLAINS CITY SCHOOL DISTRICT</v>
      </c>
    </row>
    <row r="994" spans="1:5" x14ac:dyDescent="0.3">
      <c r="A994" t="s">
        <v>8517</v>
      </c>
      <c r="B994" t="str">
        <f t="shared" si="15"/>
        <v>342800</v>
      </c>
      <c r="C994" t="s">
        <v>8518</v>
      </c>
      <c r="D994" t="s">
        <v>39</v>
      </c>
      <c r="E994" t="str">
        <f>VLOOKUP(LEFT(A994,6)&amp;"*",'LEA List'!$1:$1048576,3,FALSE)</f>
        <v>NEW YORK CITY GEOGRAPHIC DISTRICT #28</v>
      </c>
    </row>
    <row r="995" spans="1:5" x14ac:dyDescent="0.3">
      <c r="A995" t="s">
        <v>5522</v>
      </c>
      <c r="B995" t="str">
        <f t="shared" si="15"/>
        <v>320800</v>
      </c>
      <c r="C995" t="s">
        <v>5523</v>
      </c>
      <c r="D995" t="s">
        <v>39</v>
      </c>
      <c r="E995" t="str">
        <f>VLOOKUP(LEFT(A995,6)&amp;"*",'LEA List'!$1:$1048576,3,FALSE)</f>
        <v>NEW YORK CITY GEOGRAPHIC DISTRICT # 8</v>
      </c>
    </row>
    <row r="996" spans="1:5" x14ac:dyDescent="0.3">
      <c r="A996" t="s">
        <v>8204</v>
      </c>
      <c r="B996" t="str">
        <f t="shared" si="15"/>
        <v>342600</v>
      </c>
      <c r="C996" t="s">
        <v>8205</v>
      </c>
      <c r="D996" t="s">
        <v>39</v>
      </c>
      <c r="E996" t="str">
        <f>VLOOKUP(LEFT(A996,6)&amp;"*",'LEA List'!$1:$1048576,3,FALSE)</f>
        <v>NEW YORK CITY GEOGRAPHIC DISTRICT #26</v>
      </c>
    </row>
    <row r="997" spans="1:5" x14ac:dyDescent="0.3">
      <c r="A997" t="s">
        <v>12283</v>
      </c>
      <c r="B997" t="str">
        <f t="shared" si="15"/>
        <v>580906</v>
      </c>
      <c r="C997" t="s">
        <v>12284</v>
      </c>
      <c r="D997" t="s">
        <v>39</v>
      </c>
      <c r="E997" t="str">
        <f>VLOOKUP(LEFT(A997,6)&amp;"*",'LEA List'!$1:$1048576,3,FALSE)</f>
        <v>SOUTHAMPTON UNION FREE SCHOOL DISTRICT</v>
      </c>
    </row>
    <row r="998" spans="1:5" x14ac:dyDescent="0.3">
      <c r="A998" t="s">
        <v>8206</v>
      </c>
      <c r="B998" t="str">
        <f t="shared" si="15"/>
        <v>342600</v>
      </c>
      <c r="C998" t="s">
        <v>8207</v>
      </c>
      <c r="D998" t="s">
        <v>39</v>
      </c>
      <c r="E998" t="str">
        <f>VLOOKUP(LEFT(A998,6)&amp;"*",'LEA List'!$1:$1048576,3,FALSE)</f>
        <v>NEW YORK CITY GEOGRAPHIC DISTRICT #26</v>
      </c>
    </row>
    <row r="999" spans="1:5" x14ac:dyDescent="0.3">
      <c r="A999" t="s">
        <v>6943</v>
      </c>
      <c r="B999" t="str">
        <f t="shared" si="15"/>
        <v>331800</v>
      </c>
      <c r="C999" t="s">
        <v>6944</v>
      </c>
      <c r="D999" t="s">
        <v>39</v>
      </c>
      <c r="E999" t="str">
        <f>VLOOKUP(LEFT(A999,6)&amp;"*",'LEA List'!$1:$1048576,3,FALSE)</f>
        <v>NEW YORK CITY GEOGRAPHIC DISTRICT #18</v>
      </c>
    </row>
    <row r="1000" spans="1:5" x14ac:dyDescent="0.3">
      <c r="A1000" t="s">
        <v>1871</v>
      </c>
      <c r="B1000" t="str">
        <f t="shared" si="15"/>
        <v>141800</v>
      </c>
      <c r="C1000" t="s">
        <v>1872</v>
      </c>
      <c r="D1000" t="s">
        <v>39</v>
      </c>
      <c r="E1000" t="str">
        <f>VLOOKUP(LEFT(A1000,6)&amp;"*",'LEA List'!$1:$1048576,3,FALSE)</f>
        <v>LACKAWANNA CITY SCHOOL DISTRICT</v>
      </c>
    </row>
    <row r="1001" spans="1:5" x14ac:dyDescent="0.3">
      <c r="A1001" t="s">
        <v>3622</v>
      </c>
      <c r="B1001" t="str">
        <f t="shared" si="15"/>
        <v>280222</v>
      </c>
      <c r="C1001" t="s">
        <v>1872</v>
      </c>
      <c r="D1001" t="s">
        <v>39</v>
      </c>
      <c r="E1001" t="str">
        <f>VLOOKUP(LEFT(A1001,6)&amp;"*",'LEA List'!$1:$1048576,3,FALSE)</f>
        <v>FLORAL PARK-BELLEROSE UNION FREE SCHOOL DISTRICT</v>
      </c>
    </row>
    <row r="1002" spans="1:5" x14ac:dyDescent="0.3">
      <c r="A1002" t="s">
        <v>13271</v>
      </c>
      <c r="B1002" t="str">
        <f t="shared" si="15"/>
        <v>660900</v>
      </c>
      <c r="C1002" t="s">
        <v>1872</v>
      </c>
      <c r="D1002" t="s">
        <v>39</v>
      </c>
      <c r="E1002" t="str">
        <f>VLOOKUP(LEFT(A1002,6)&amp;"*",'LEA List'!$1:$1048576,3,FALSE)</f>
        <v>MOUNT VERNON SCHOOL DISTRICT</v>
      </c>
    </row>
    <row r="1003" spans="1:5" x14ac:dyDescent="0.3">
      <c r="A1003" t="s">
        <v>11611</v>
      </c>
      <c r="B1003" t="str">
        <f t="shared" si="15"/>
        <v>580206</v>
      </c>
      <c r="C1003" t="s">
        <v>11612</v>
      </c>
      <c r="D1003" t="s">
        <v>39</v>
      </c>
      <c r="E1003" t="str">
        <f>VLOOKUP(LEFT(A1003,6)&amp;"*",'LEA List'!$1:$1048576,3,FALSE)</f>
        <v>PORT JEFFERSON UNION FREE SCHOOL DISTRICT</v>
      </c>
    </row>
    <row r="1004" spans="1:5" x14ac:dyDescent="0.3">
      <c r="A1004" t="s">
        <v>5096</v>
      </c>
      <c r="B1004" t="str">
        <f t="shared" si="15"/>
        <v>310400</v>
      </c>
      <c r="C1004" t="s">
        <v>5097</v>
      </c>
      <c r="D1004" t="s">
        <v>39</v>
      </c>
      <c r="E1004" t="str">
        <f>VLOOKUP(LEFT(A1004,6)&amp;"*",'LEA List'!$1:$1048576,3,FALSE)</f>
        <v>NEW YORK CITY GEOGRAPHIC DISTRICT # 4</v>
      </c>
    </row>
    <row r="1005" spans="1:5" x14ac:dyDescent="0.3">
      <c r="A1005" t="s">
        <v>11746</v>
      </c>
      <c r="B1005" t="str">
        <f t="shared" si="15"/>
        <v>580233</v>
      </c>
      <c r="C1005" t="s">
        <v>11747</v>
      </c>
      <c r="D1005" t="s">
        <v>39</v>
      </c>
      <c r="E1005" t="str">
        <f>VLOOKUP(LEFT(A1005,6)&amp;"*",'LEA List'!$1:$1048576,3,FALSE)</f>
        <v>CENTER MORICHES UNION FREE SCHOOL DISTRICT</v>
      </c>
    </row>
    <row r="1006" spans="1:5" x14ac:dyDescent="0.3">
      <c r="A1006" t="s">
        <v>8519</v>
      </c>
      <c r="B1006" t="str">
        <f t="shared" si="15"/>
        <v>342800</v>
      </c>
      <c r="C1006" t="s">
        <v>8520</v>
      </c>
      <c r="D1006" t="s">
        <v>39</v>
      </c>
      <c r="E1006" t="str">
        <f>VLOOKUP(LEFT(A1006,6)&amp;"*",'LEA List'!$1:$1048576,3,FALSE)</f>
        <v>NEW YORK CITY GEOGRAPHIC DISTRICT #28</v>
      </c>
    </row>
    <row r="1007" spans="1:5" x14ac:dyDescent="0.3">
      <c r="A1007" t="s">
        <v>5288</v>
      </c>
      <c r="B1007" t="str">
        <f t="shared" si="15"/>
        <v>310600</v>
      </c>
      <c r="C1007" t="s">
        <v>5289</v>
      </c>
      <c r="D1007" t="s">
        <v>39</v>
      </c>
      <c r="E1007" t="str">
        <f>VLOOKUP(LEFT(A1007,6)&amp;"*",'LEA List'!$1:$1048576,3,FALSE)</f>
        <v>NEW YORK CITY GEOGRAPHIC DISTRICT # 6</v>
      </c>
    </row>
    <row r="1008" spans="1:5" x14ac:dyDescent="0.3">
      <c r="A1008" t="s">
        <v>9019</v>
      </c>
      <c r="B1008" t="str">
        <f t="shared" si="15"/>
        <v>353100</v>
      </c>
      <c r="C1008" t="s">
        <v>9020</v>
      </c>
      <c r="D1008" t="s">
        <v>39</v>
      </c>
      <c r="E1008" t="str">
        <f>VLOOKUP(LEFT(A1008,6)&amp;"*",'LEA List'!$1:$1048576,3,FALSE)</f>
        <v>NEW YORK CITY GEOGRAPHIC DISTRICT #31</v>
      </c>
    </row>
    <row r="1009" spans="1:5" x14ac:dyDescent="0.3">
      <c r="A1009" t="s">
        <v>9021</v>
      </c>
      <c r="B1009" t="str">
        <f t="shared" si="15"/>
        <v>353100</v>
      </c>
      <c r="C1009" t="s">
        <v>9022</v>
      </c>
      <c r="D1009" t="s">
        <v>39</v>
      </c>
      <c r="E1009" t="str">
        <f>VLOOKUP(LEFT(A1009,6)&amp;"*",'LEA List'!$1:$1048576,3,FALSE)</f>
        <v>NEW YORK CITY GEOGRAPHIC DISTRICT #31</v>
      </c>
    </row>
    <row r="1010" spans="1:5" x14ac:dyDescent="0.3">
      <c r="A1010" t="s">
        <v>1897</v>
      </c>
      <c r="B1010" t="str">
        <f t="shared" si="15"/>
        <v>141901</v>
      </c>
      <c r="C1010" t="s">
        <v>1898</v>
      </c>
      <c r="D1010" t="s">
        <v>39</v>
      </c>
      <c r="E1010" t="str">
        <f>VLOOKUP(LEFT(A1010,6)&amp;"*",'LEA List'!$1:$1048576,3,FALSE)</f>
        <v>LANCASTER CENTRAL SCHOOL DISTRICT</v>
      </c>
    </row>
    <row r="1011" spans="1:5" x14ac:dyDescent="0.3">
      <c r="A1011" t="s">
        <v>8355</v>
      </c>
      <c r="B1011" t="str">
        <f t="shared" si="15"/>
        <v>342700</v>
      </c>
      <c r="C1011" t="s">
        <v>8356</v>
      </c>
      <c r="D1011" t="s">
        <v>39</v>
      </c>
      <c r="E1011" t="str">
        <f>VLOOKUP(LEFT(A1011,6)&amp;"*",'LEA List'!$1:$1048576,3,FALSE)</f>
        <v>NEW YORK CITY GEOGRAPHIC DISTRICT #27</v>
      </c>
    </row>
    <row r="1012" spans="1:5" x14ac:dyDescent="0.3">
      <c r="A1012" t="s">
        <v>13676</v>
      </c>
      <c r="B1012" t="str">
        <f t="shared" si="15"/>
        <v>662402</v>
      </c>
      <c r="C1012" t="s">
        <v>13677</v>
      </c>
      <c r="D1012" t="s">
        <v>39</v>
      </c>
      <c r="E1012" t="str">
        <f>VLOOKUP(LEFT(A1012,6)&amp;"*",'LEA List'!$1:$1048576,3,FALSE)</f>
        <v>YORKTOWN CENTRAL SCHOOL DISTRICT</v>
      </c>
    </row>
    <row r="1013" spans="1:5" x14ac:dyDescent="0.3">
      <c r="A1013" t="s">
        <v>11675</v>
      </c>
      <c r="B1013" t="str">
        <f t="shared" si="15"/>
        <v>580211</v>
      </c>
      <c r="C1013" t="s">
        <v>11676</v>
      </c>
      <c r="D1013" t="s">
        <v>39</v>
      </c>
      <c r="E1013" t="str">
        <f>VLOOKUP(LEFT(A1013,6)&amp;"*",'LEA List'!$1:$1048576,3,FALSE)</f>
        <v>MIDDLE COUNTRY CENTRAL SCHOOL DISTRICT</v>
      </c>
    </row>
    <row r="1014" spans="1:5" x14ac:dyDescent="0.3">
      <c r="A1014" t="s">
        <v>146</v>
      </c>
      <c r="B1014" t="str">
        <f t="shared" si="15"/>
        <v>010601</v>
      </c>
      <c r="C1014" t="s">
        <v>147</v>
      </c>
      <c r="D1014" t="s">
        <v>39</v>
      </c>
      <c r="E1014" t="str">
        <f>VLOOKUP(LEFT(A1014,6)&amp;"*",'LEA List'!$1:$1048576,3,FALSE)</f>
        <v>SOUTH COLONIE CENTRAL SCHOOL DISTRICT</v>
      </c>
    </row>
    <row r="1015" spans="1:5" x14ac:dyDescent="0.3">
      <c r="A1015" t="s">
        <v>6074</v>
      </c>
      <c r="B1015" t="str">
        <f t="shared" si="15"/>
        <v>321100</v>
      </c>
      <c r="C1015" t="s">
        <v>6075</v>
      </c>
      <c r="D1015" t="s">
        <v>39</v>
      </c>
      <c r="E1015" t="str">
        <f>VLOOKUP(LEFT(A1015,6)&amp;"*",'LEA List'!$1:$1048576,3,FALSE)</f>
        <v>NEW YORK CITY GEOGRAPHIC DISTRICT #11</v>
      </c>
    </row>
    <row r="1016" spans="1:5" x14ac:dyDescent="0.3">
      <c r="A1016" t="s">
        <v>8545</v>
      </c>
      <c r="B1016" t="str">
        <f t="shared" si="15"/>
        <v>342800</v>
      </c>
      <c r="C1016" t="s">
        <v>6075</v>
      </c>
      <c r="D1016" t="s">
        <v>39</v>
      </c>
      <c r="E1016" t="str">
        <f>VLOOKUP(LEFT(A1016,6)&amp;"*",'LEA List'!$1:$1048576,3,FALSE)</f>
        <v>NEW YORK CITY GEOGRAPHIC DISTRICT #28</v>
      </c>
    </row>
    <row r="1017" spans="1:5" x14ac:dyDescent="0.3">
      <c r="A1017" t="s">
        <v>11799</v>
      </c>
      <c r="B1017" t="str">
        <f t="shared" si="15"/>
        <v>580305</v>
      </c>
      <c r="C1017" t="s">
        <v>11800</v>
      </c>
      <c r="D1017" t="s">
        <v>39</v>
      </c>
      <c r="E1017" t="str">
        <f>VLOOKUP(LEFT(A1017,6)&amp;"*",'LEA List'!$1:$1048576,3,FALSE)</f>
        <v>SAG HARBOR UNION FREE SCHOOL DISTRICT</v>
      </c>
    </row>
    <row r="1018" spans="1:5" x14ac:dyDescent="0.3">
      <c r="A1018" t="s">
        <v>6648</v>
      </c>
      <c r="B1018" t="str">
        <f t="shared" si="15"/>
        <v>331500</v>
      </c>
      <c r="C1018" t="s">
        <v>6649</v>
      </c>
      <c r="D1018" t="s">
        <v>39</v>
      </c>
      <c r="E1018" t="str">
        <f>VLOOKUP(LEFT(A1018,6)&amp;"*",'LEA List'!$1:$1048576,3,FALSE)</f>
        <v>NEW YORK CITY GEOGRAPHIC DISTRICT #15</v>
      </c>
    </row>
    <row r="1019" spans="1:5" x14ac:dyDescent="0.3">
      <c r="A1019" t="s">
        <v>1450</v>
      </c>
      <c r="B1019" t="str">
        <f t="shared" si="15"/>
        <v>140201</v>
      </c>
      <c r="C1019" t="s">
        <v>1451</v>
      </c>
      <c r="D1019" t="s">
        <v>39</v>
      </c>
      <c r="E1019" t="str">
        <f>VLOOKUP(LEFT(A1019,6)&amp;"*",'LEA List'!$1:$1048576,3,FALSE)</f>
        <v>AMHERST CENTRAL SCHOOL DISTRICT</v>
      </c>
    </row>
    <row r="1020" spans="1:5" x14ac:dyDescent="0.3">
      <c r="A1020" t="s">
        <v>6316</v>
      </c>
      <c r="B1020" t="str">
        <f t="shared" si="15"/>
        <v>331300</v>
      </c>
      <c r="C1020" t="s">
        <v>6317</v>
      </c>
      <c r="D1020" t="s">
        <v>39</v>
      </c>
      <c r="E1020" t="str">
        <f>VLOOKUP(LEFT(A1020,6)&amp;"*",'LEA List'!$1:$1048576,3,FALSE)</f>
        <v>NEW YORK CITY GEOGRAPHIC DISTRICT #13</v>
      </c>
    </row>
    <row r="1021" spans="1:5" x14ac:dyDescent="0.3">
      <c r="A1021" t="s">
        <v>5014</v>
      </c>
      <c r="B1021" t="str">
        <f t="shared" si="15"/>
        <v>310300</v>
      </c>
      <c r="C1021" t="s">
        <v>5015</v>
      </c>
      <c r="D1021" t="s">
        <v>39</v>
      </c>
      <c r="E1021" t="str">
        <f>VLOOKUP(LEFT(A1021,6)&amp;"*",'LEA List'!$1:$1048576,3,FALSE)</f>
        <v>NEW YORK CITY GEOGRAPHIC DISTRICT # 3</v>
      </c>
    </row>
    <row r="1022" spans="1:5" x14ac:dyDescent="0.3">
      <c r="A1022" t="s">
        <v>9517</v>
      </c>
      <c r="B1022" t="str">
        <f t="shared" si="15"/>
        <v>420701</v>
      </c>
      <c r="C1022" t="s">
        <v>9518</v>
      </c>
      <c r="D1022" t="s">
        <v>39</v>
      </c>
      <c r="E1022" t="str">
        <f>VLOOKUP(LEFT(A1022,6)&amp;"*",'LEA List'!$1:$1048576,3,FALSE)</f>
        <v>WESTHILL CENTRAL SCHOOL DISTRICT</v>
      </c>
    </row>
    <row r="1023" spans="1:5" x14ac:dyDescent="0.3">
      <c r="A1023" t="s">
        <v>6973</v>
      </c>
      <c r="B1023" t="str">
        <f t="shared" si="15"/>
        <v>331800</v>
      </c>
      <c r="C1023" t="s">
        <v>6974</v>
      </c>
      <c r="D1023" t="s">
        <v>39</v>
      </c>
      <c r="E1023" t="str">
        <f>VLOOKUP(LEFT(A1023,6)&amp;"*",'LEA List'!$1:$1048576,3,FALSE)</f>
        <v>NEW YORK CITY GEOGRAPHIC DISTRICT #18</v>
      </c>
    </row>
    <row r="1024" spans="1:5" x14ac:dyDescent="0.3">
      <c r="A1024" t="s">
        <v>62</v>
      </c>
      <c r="B1024" t="str">
        <f t="shared" si="15"/>
        <v>010100</v>
      </c>
      <c r="C1024" t="s">
        <v>63</v>
      </c>
      <c r="D1024" t="s">
        <v>39</v>
      </c>
      <c r="E1024" t="str">
        <f>VLOOKUP(LEFT(A1024,6)&amp;"*",'LEA List'!$1:$1048576,3,FALSE)</f>
        <v>ALBANY CITY SCHOOL DISTRICT</v>
      </c>
    </row>
    <row r="1025" spans="1:5" x14ac:dyDescent="0.3">
      <c r="A1025" t="s">
        <v>10631</v>
      </c>
      <c r="B1025" t="str">
        <f t="shared" si="15"/>
        <v>500401</v>
      </c>
      <c r="C1025" t="s">
        <v>10632</v>
      </c>
      <c r="D1025" t="s">
        <v>39</v>
      </c>
      <c r="E1025" t="str">
        <f>VLOOKUP(LEFT(A1025,6)&amp;"*",'LEA List'!$1:$1048576,3,FALSE)</f>
        <v>RAMAPO CENTRAL SCHOOL DISTRICT (SUFFERN)</v>
      </c>
    </row>
    <row r="1026" spans="1:5" x14ac:dyDescent="0.3">
      <c r="A1026" t="s">
        <v>10222</v>
      </c>
      <c r="B1026" t="str">
        <f t="shared" ref="B1026:B1089" si="16">LEFT(A1026,6)</f>
        <v>470501</v>
      </c>
      <c r="C1026" t="s">
        <v>10223</v>
      </c>
      <c r="D1026" t="s">
        <v>39</v>
      </c>
      <c r="E1026" t="str">
        <f>VLOOKUP(LEFT(A1026,6)&amp;"*",'LEA List'!$1:$1048576,3,FALSE)</f>
        <v>EDMESTON CENTRAL SCHOOL DISTRICT</v>
      </c>
    </row>
    <row r="1027" spans="1:5" x14ac:dyDescent="0.3">
      <c r="A1027" t="s">
        <v>7460</v>
      </c>
      <c r="B1027" t="str">
        <f t="shared" si="16"/>
        <v>332100</v>
      </c>
      <c r="C1027" t="s">
        <v>7461</v>
      </c>
      <c r="D1027" t="s">
        <v>39</v>
      </c>
      <c r="E1027" t="str">
        <f>VLOOKUP(LEFT(A1027,6)&amp;"*",'LEA List'!$1:$1048576,3,FALSE)</f>
        <v>NEW YORK CITY GEOGRAPHIC DISTRICT #21</v>
      </c>
    </row>
    <row r="1028" spans="1:5" x14ac:dyDescent="0.3">
      <c r="A1028" t="s">
        <v>4426</v>
      </c>
      <c r="B1028" t="str">
        <f t="shared" si="16"/>
        <v>310100</v>
      </c>
      <c r="C1028" t="s">
        <v>4427</v>
      </c>
      <c r="D1028" t="s">
        <v>39</v>
      </c>
      <c r="E1028" t="str">
        <f>VLOOKUP(LEFT(A1028,6)&amp;"*",'LEA List'!$1:$1048576,3,FALSE)</f>
        <v>NEW YORK CITY GEOGRAPHIC DISTRICT # 1</v>
      </c>
    </row>
    <row r="1029" spans="1:5" x14ac:dyDescent="0.3">
      <c r="A1029" t="s">
        <v>3277</v>
      </c>
      <c r="B1029" t="str">
        <f t="shared" si="16"/>
        <v>280202</v>
      </c>
      <c r="C1029" t="s">
        <v>3278</v>
      </c>
      <c r="D1029" t="s">
        <v>39</v>
      </c>
      <c r="E1029" t="str">
        <f>VLOOKUP(LEFT(A1029,6)&amp;"*",'LEA List'!$1:$1048576,3,FALSE)</f>
        <v>UNIONDALE UNION FREE SCHOOL DISTRICT</v>
      </c>
    </row>
    <row r="1030" spans="1:5" x14ac:dyDescent="0.3">
      <c r="A1030" t="s">
        <v>596</v>
      </c>
      <c r="B1030" t="str">
        <f t="shared" si="16"/>
        <v>050701</v>
      </c>
      <c r="C1030" t="s">
        <v>597</v>
      </c>
      <c r="D1030" t="s">
        <v>39</v>
      </c>
      <c r="E1030" t="str">
        <f>VLOOKUP(LEFT(A1030,6)&amp;"*",'LEA List'!$1:$1048576,3,FALSE)</f>
        <v>SOUTHERN CAYUGA CENTRAL SCHOOL DISTRICT</v>
      </c>
    </row>
    <row r="1031" spans="1:5" x14ac:dyDescent="0.3">
      <c r="A1031" t="s">
        <v>12185</v>
      </c>
      <c r="B1031" t="str">
        <f t="shared" si="16"/>
        <v>580602</v>
      </c>
      <c r="C1031" t="s">
        <v>12186</v>
      </c>
      <c r="D1031" t="s">
        <v>39</v>
      </c>
      <c r="E1031" t="str">
        <f>VLOOKUP(LEFT(A1031,6)&amp;"*",'LEA List'!$1:$1048576,3,FALSE)</f>
        <v>RIVERHEAD CENTRAL SCHOOL DISTRICT</v>
      </c>
    </row>
    <row r="1032" spans="1:5" x14ac:dyDescent="0.3">
      <c r="A1032" t="s">
        <v>2878</v>
      </c>
      <c r="B1032" t="str">
        <f t="shared" si="16"/>
        <v>261201</v>
      </c>
      <c r="C1032" t="s">
        <v>2879</v>
      </c>
      <c r="D1032" t="s">
        <v>39</v>
      </c>
      <c r="E1032" t="str">
        <f>VLOOKUP(LEFT(A1032,6)&amp;"*",'LEA List'!$1:$1048576,3,FALSE)</f>
        <v>PENFIELD CENTRAL SCHOOL DISTRICT</v>
      </c>
    </row>
    <row r="1033" spans="1:5" x14ac:dyDescent="0.3">
      <c r="A1033" t="s">
        <v>6841</v>
      </c>
      <c r="B1033" t="str">
        <f t="shared" si="16"/>
        <v>331700</v>
      </c>
      <c r="C1033" t="s">
        <v>6842</v>
      </c>
      <c r="D1033" t="s">
        <v>39</v>
      </c>
      <c r="E1033" t="str">
        <f>VLOOKUP(LEFT(A1033,6)&amp;"*",'LEA List'!$1:$1048576,3,FALSE)</f>
        <v>NEW YORK CITY GEOGRAPHIC DISTRICT #17</v>
      </c>
    </row>
    <row r="1034" spans="1:5" x14ac:dyDescent="0.3">
      <c r="A1034" t="s">
        <v>7778</v>
      </c>
      <c r="B1034" t="str">
        <f t="shared" si="16"/>
        <v>332300</v>
      </c>
      <c r="C1034" t="s">
        <v>7779</v>
      </c>
      <c r="D1034" t="s">
        <v>39</v>
      </c>
      <c r="E1034" t="str">
        <f>VLOOKUP(LEFT(A1034,6)&amp;"*",'LEA List'!$1:$1048576,3,FALSE)</f>
        <v>NEW YORK CITY GEOGRAPHIC DISTRICT #23</v>
      </c>
    </row>
    <row r="1035" spans="1:5" x14ac:dyDescent="0.3">
      <c r="A1035" t="s">
        <v>2183</v>
      </c>
      <c r="B1035" t="str">
        <f t="shared" si="16"/>
        <v>171102</v>
      </c>
      <c r="C1035" t="s">
        <v>2184</v>
      </c>
      <c r="D1035" t="s">
        <v>39</v>
      </c>
      <c r="E1035" t="str">
        <f>VLOOKUP(LEFT(A1035,6)&amp;"*",'LEA List'!$1:$1048576,3,FALSE)</f>
        <v>BROADALBIN-PERTH CENTRAL SCHOOL DISTRICT</v>
      </c>
    </row>
    <row r="1036" spans="1:5" x14ac:dyDescent="0.3">
      <c r="A1036" t="s">
        <v>6857</v>
      </c>
      <c r="B1036" t="str">
        <f t="shared" si="16"/>
        <v>331700</v>
      </c>
      <c r="C1036" t="s">
        <v>6858</v>
      </c>
      <c r="D1036" t="s">
        <v>39</v>
      </c>
      <c r="E1036" t="str">
        <f>VLOOKUP(LEFT(A1036,6)&amp;"*",'LEA List'!$1:$1048576,3,FALSE)</f>
        <v>NEW YORK CITY GEOGRAPHIC DISTRICT #17</v>
      </c>
    </row>
    <row r="1037" spans="1:5" x14ac:dyDescent="0.3">
      <c r="A1037" t="s">
        <v>13766</v>
      </c>
      <c r="B1037" t="str">
        <f t="shared" si="16"/>
        <v>680801</v>
      </c>
      <c r="C1037" t="s">
        <v>13767</v>
      </c>
      <c r="D1037" t="s">
        <v>39</v>
      </c>
      <c r="E1037" t="str">
        <f>VLOOKUP(LEFT(A1037,6)&amp;"*",'LEA List'!$1:$1048576,3,FALSE)</f>
        <v>DUNDEE CENTRAL SCHOOL DISTRICT</v>
      </c>
    </row>
    <row r="1038" spans="1:5" x14ac:dyDescent="0.3">
      <c r="A1038" t="s">
        <v>13744</v>
      </c>
      <c r="B1038" t="str">
        <f t="shared" si="16"/>
        <v>680601</v>
      </c>
      <c r="C1038" t="s">
        <v>13745</v>
      </c>
      <c r="D1038" t="s">
        <v>39</v>
      </c>
      <c r="E1038" t="str">
        <f>VLOOKUP(LEFT(A1038,6)&amp;"*",'LEA List'!$1:$1048576,3,FALSE)</f>
        <v>PENN YAN CENTRAL SCHOOL DISTRICT</v>
      </c>
    </row>
    <row r="1039" spans="1:5" x14ac:dyDescent="0.3">
      <c r="A1039" t="s">
        <v>4757</v>
      </c>
      <c r="B1039" t="str">
        <f t="shared" si="16"/>
        <v>310200</v>
      </c>
      <c r="C1039" t="s">
        <v>4758</v>
      </c>
      <c r="D1039" t="s">
        <v>39</v>
      </c>
      <c r="E1039" t="str">
        <f>VLOOKUP(LEFT(A1039,6)&amp;"*",'LEA List'!$1:$1048576,3,FALSE)</f>
        <v>NEW YORK CITY GEOGRAPHIC DISTRICT # 2</v>
      </c>
    </row>
    <row r="1040" spans="1:5" x14ac:dyDescent="0.3">
      <c r="A1040" t="s">
        <v>668</v>
      </c>
      <c r="B1040" t="str">
        <f t="shared" si="16"/>
        <v>060601</v>
      </c>
      <c r="C1040" t="s">
        <v>669</v>
      </c>
      <c r="D1040" t="s">
        <v>39</v>
      </c>
      <c r="E1040" t="str">
        <f>VLOOKUP(LEFT(A1040,6)&amp;"*",'LEA List'!$1:$1048576,3,FALSE)</f>
        <v>PINE VALLEY CENTRAL SCHOOL DISTRICT (SOUTH DAYTON)</v>
      </c>
    </row>
    <row r="1041" spans="1:5" x14ac:dyDescent="0.3">
      <c r="A1041" t="s">
        <v>687</v>
      </c>
      <c r="B1041" t="str">
        <f t="shared" si="16"/>
        <v>060701</v>
      </c>
      <c r="C1041" t="s">
        <v>688</v>
      </c>
      <c r="D1041" t="s">
        <v>39</v>
      </c>
      <c r="E1041" t="str">
        <f>VLOOKUP(LEFT(A1041,6)&amp;"*",'LEA List'!$1:$1048576,3,FALSE)</f>
        <v>CLYMER CENTRAL SCHOOL DISTRICT</v>
      </c>
    </row>
    <row r="1042" spans="1:5" x14ac:dyDescent="0.3">
      <c r="A1042" t="s">
        <v>3096</v>
      </c>
      <c r="B1042" t="str">
        <f t="shared" si="16"/>
        <v>261701</v>
      </c>
      <c r="C1042" t="s">
        <v>3097</v>
      </c>
      <c r="D1042" t="s">
        <v>39</v>
      </c>
      <c r="E1042" t="str">
        <f>VLOOKUP(LEFT(A1042,6)&amp;"*",'LEA List'!$1:$1048576,3,FALSE)</f>
        <v>RUSH-HENRIETTA CENTRAL SCHOOL DISTRICT</v>
      </c>
    </row>
    <row r="1043" spans="1:5" x14ac:dyDescent="0.3">
      <c r="A1043" t="s">
        <v>2286</v>
      </c>
      <c r="B1043" t="str">
        <f t="shared" si="16"/>
        <v>190901</v>
      </c>
      <c r="C1043" t="s">
        <v>2287</v>
      </c>
      <c r="D1043" t="s">
        <v>39</v>
      </c>
      <c r="E1043" t="str">
        <f>VLOOKUP(LEFT(A1043,6)&amp;"*",'LEA List'!$1:$1048576,3,FALSE)</f>
        <v>HUNTER-TANNERSVILLE CENTRAL SCHOOL DISTRICT</v>
      </c>
    </row>
    <row r="1044" spans="1:5" x14ac:dyDescent="0.3">
      <c r="A1044" t="s">
        <v>656</v>
      </c>
      <c r="B1044" t="str">
        <f t="shared" si="16"/>
        <v>060503</v>
      </c>
      <c r="C1044" t="s">
        <v>657</v>
      </c>
      <c r="D1044" t="s">
        <v>39</v>
      </c>
      <c r="E1044" t="str">
        <f>VLOOKUP(LEFT(A1044,6)&amp;"*",'LEA List'!$1:$1048576,3,FALSE)</f>
        <v>CHAUTAUQUA LAKE CENTRAL SCHOOL DISTRICT</v>
      </c>
    </row>
    <row r="1045" spans="1:5" x14ac:dyDescent="0.3">
      <c r="A1045" t="s">
        <v>672</v>
      </c>
      <c r="B1045" t="str">
        <f t="shared" si="16"/>
        <v>060601</v>
      </c>
      <c r="C1045" t="s">
        <v>657</v>
      </c>
      <c r="D1045" t="s">
        <v>39</v>
      </c>
      <c r="E1045" t="str">
        <f>VLOOKUP(LEFT(A1045,6)&amp;"*",'LEA List'!$1:$1048576,3,FALSE)</f>
        <v>PINE VALLEY CENTRAL SCHOOL DISTRICT (SOUTH DAYTON)</v>
      </c>
    </row>
    <row r="1046" spans="1:5" x14ac:dyDescent="0.3">
      <c r="A1046" t="s">
        <v>10912</v>
      </c>
      <c r="B1046" t="str">
        <f t="shared" si="16"/>
        <v>512404</v>
      </c>
      <c r="C1046" t="s">
        <v>657</v>
      </c>
      <c r="D1046" t="s">
        <v>39</v>
      </c>
      <c r="E1046" t="str">
        <f>VLOOKUP(LEFT(A1046,6)&amp;"*",'LEA List'!$1:$1048576,3,FALSE)</f>
        <v>HEUVELTON CENTRAL SCHOOL DISTRICT</v>
      </c>
    </row>
    <row r="1047" spans="1:5" x14ac:dyDescent="0.3">
      <c r="A1047" t="s">
        <v>10900</v>
      </c>
      <c r="B1047" t="str">
        <f t="shared" si="16"/>
        <v>512404</v>
      </c>
      <c r="C1047" t="s">
        <v>10901</v>
      </c>
      <c r="D1047" t="s">
        <v>39</v>
      </c>
      <c r="E1047" t="str">
        <f>VLOOKUP(LEFT(A1047,6)&amp;"*",'LEA List'!$1:$1048576,3,FALSE)</f>
        <v>HEUVELTON CENTRAL SCHOOL DISTRICT</v>
      </c>
    </row>
    <row r="1048" spans="1:5" x14ac:dyDescent="0.3">
      <c r="A1048" t="s">
        <v>7345</v>
      </c>
      <c r="B1048" t="str">
        <f t="shared" si="16"/>
        <v>332000</v>
      </c>
      <c r="C1048" t="s">
        <v>7346</v>
      </c>
      <c r="D1048" t="s">
        <v>39</v>
      </c>
      <c r="E1048" t="str">
        <f>VLOOKUP(LEFT(A1048,6)&amp;"*",'LEA List'!$1:$1048576,3,FALSE)</f>
        <v>NEW YORK CITY GEOGRAPHIC DISTRICT #20</v>
      </c>
    </row>
    <row r="1049" spans="1:5" x14ac:dyDescent="0.3">
      <c r="A1049" t="s">
        <v>4001</v>
      </c>
      <c r="B1049" t="str">
        <f t="shared" si="16"/>
        <v>280503</v>
      </c>
      <c r="C1049" t="s">
        <v>4002</v>
      </c>
      <c r="D1049" t="s">
        <v>39</v>
      </c>
      <c r="E1049" t="str">
        <f>VLOOKUP(LEFT(A1049,6)&amp;"*",'LEA List'!$1:$1048576,3,FALSE)</f>
        <v>LOCUST VALLEY CENTRAL SCHOOL DISTRICT</v>
      </c>
    </row>
    <row r="1050" spans="1:5" x14ac:dyDescent="0.3">
      <c r="A1050" t="s">
        <v>502</v>
      </c>
      <c r="B1050" t="str">
        <f t="shared" si="16"/>
        <v>042901</v>
      </c>
      <c r="C1050" t="s">
        <v>503</v>
      </c>
      <c r="D1050" t="s">
        <v>39</v>
      </c>
      <c r="E1050" t="str">
        <f>VLOOKUP(LEFT(A1050,6)&amp;"*",'LEA List'!$1:$1048576,3,FALSE)</f>
        <v>PORTVILLE CENTRAL SCHOOL DISTRICT</v>
      </c>
    </row>
    <row r="1051" spans="1:5" x14ac:dyDescent="0.3">
      <c r="A1051" t="s">
        <v>1325</v>
      </c>
      <c r="B1051" t="str">
        <f t="shared" si="16"/>
        <v>131601</v>
      </c>
      <c r="C1051" t="s">
        <v>1326</v>
      </c>
      <c r="D1051" t="s">
        <v>39</v>
      </c>
      <c r="E1051" t="str">
        <f>VLOOKUP(LEFT(A1051,6)&amp;"*",'LEA List'!$1:$1048576,3,FALSE)</f>
        <v>ARLINGTON CENTRAL SCHOOL DISTRICT</v>
      </c>
    </row>
    <row r="1052" spans="1:5" x14ac:dyDescent="0.3">
      <c r="A1052" t="s">
        <v>1287</v>
      </c>
      <c r="B1052" t="str">
        <f t="shared" si="16"/>
        <v>131500</v>
      </c>
      <c r="C1052" t="s">
        <v>1288</v>
      </c>
      <c r="D1052" t="s">
        <v>39</v>
      </c>
      <c r="E1052" t="str">
        <f>VLOOKUP(LEFT(A1052,6)&amp;"*",'LEA List'!$1:$1048576,3,FALSE)</f>
        <v>POUGHKEEPSIE CITY SCHOOL DISTRICT</v>
      </c>
    </row>
    <row r="1053" spans="1:5" x14ac:dyDescent="0.3">
      <c r="A1053" t="s">
        <v>10571</v>
      </c>
      <c r="B1053" t="str">
        <f t="shared" si="16"/>
        <v>500301</v>
      </c>
      <c r="C1053" t="s">
        <v>10572</v>
      </c>
      <c r="D1053" t="s">
        <v>39</v>
      </c>
      <c r="E1053" t="str">
        <f>VLOOKUP(LEFT(A1053,6)&amp;"*",'LEA List'!$1:$1048576,3,FALSE)</f>
        <v>SOUTH ORANGETOWN CENTRAL SCHOOL DISTRICT</v>
      </c>
    </row>
    <row r="1054" spans="1:5" x14ac:dyDescent="0.3">
      <c r="A1054" t="s">
        <v>5524</v>
      </c>
      <c r="B1054" t="str">
        <f t="shared" si="16"/>
        <v>320800</v>
      </c>
      <c r="C1054" t="s">
        <v>5525</v>
      </c>
      <c r="D1054" t="s">
        <v>39</v>
      </c>
      <c r="E1054" t="str">
        <f>VLOOKUP(LEFT(A1054,6)&amp;"*",'LEA List'!$1:$1048576,3,FALSE)</f>
        <v>NEW YORK CITY GEOGRAPHIC DISTRICT # 8</v>
      </c>
    </row>
    <row r="1055" spans="1:5" x14ac:dyDescent="0.3">
      <c r="A1055" t="s">
        <v>1361</v>
      </c>
      <c r="B1055" t="str">
        <f t="shared" si="16"/>
        <v>131801</v>
      </c>
      <c r="C1055" t="s">
        <v>1362</v>
      </c>
      <c r="D1055" t="s">
        <v>39</v>
      </c>
      <c r="E1055" t="str">
        <f>VLOOKUP(LEFT(A1055,6)&amp;"*",'LEA List'!$1:$1048576,3,FALSE)</f>
        <v>RHINEBECK CENTRAL SCHOOL DISTRICT</v>
      </c>
    </row>
    <row r="1056" spans="1:5" x14ac:dyDescent="0.3">
      <c r="A1056" t="s">
        <v>4998</v>
      </c>
      <c r="B1056" t="str">
        <f t="shared" si="16"/>
        <v>310300</v>
      </c>
      <c r="C1056" t="s">
        <v>4999</v>
      </c>
      <c r="D1056" t="s">
        <v>39</v>
      </c>
      <c r="E1056" t="str">
        <f>VLOOKUP(LEFT(A1056,6)&amp;"*",'LEA List'!$1:$1048576,3,FALSE)</f>
        <v>NEW YORK CITY GEOGRAPHIC DISTRICT # 3</v>
      </c>
    </row>
    <row r="1057" spans="1:5" x14ac:dyDescent="0.3">
      <c r="A1057" t="s">
        <v>3701</v>
      </c>
      <c r="B1057" t="str">
        <f t="shared" si="16"/>
        <v>280229</v>
      </c>
      <c r="C1057" t="s">
        <v>3702</v>
      </c>
      <c r="D1057" t="s">
        <v>39</v>
      </c>
      <c r="E1057" t="str">
        <f>VLOOKUP(LEFT(A1057,6)&amp;"*",'LEA List'!$1:$1048576,3,FALSE)</f>
        <v>NORTH MERRICK UNION FREE SCHOOL DISTRICT</v>
      </c>
    </row>
    <row r="1058" spans="1:5" x14ac:dyDescent="0.3">
      <c r="A1058" t="s">
        <v>8123</v>
      </c>
      <c r="B1058" t="str">
        <f t="shared" si="16"/>
        <v>342500</v>
      </c>
      <c r="C1058" t="s">
        <v>8124</v>
      </c>
      <c r="D1058" t="s">
        <v>39</v>
      </c>
      <c r="E1058" t="str">
        <f>VLOOKUP(LEFT(A1058,6)&amp;"*",'LEA List'!$1:$1048576,3,FALSE)</f>
        <v>NEW YORK CITY GEOGRAPHIC DISTRICT #25</v>
      </c>
    </row>
    <row r="1059" spans="1:5" x14ac:dyDescent="0.3">
      <c r="A1059" t="s">
        <v>7666</v>
      </c>
      <c r="B1059" t="str">
        <f t="shared" si="16"/>
        <v>332200</v>
      </c>
      <c r="C1059" t="s">
        <v>7667</v>
      </c>
      <c r="D1059" t="s">
        <v>39</v>
      </c>
      <c r="E1059" t="str">
        <f>VLOOKUP(LEFT(A1059,6)&amp;"*",'LEA List'!$1:$1048576,3,FALSE)</f>
        <v>NEW YORK CITY GEOGRAPHIC DISTRICT #22</v>
      </c>
    </row>
    <row r="1060" spans="1:5" x14ac:dyDescent="0.3">
      <c r="A1060" t="s">
        <v>7680</v>
      </c>
      <c r="B1060" t="str">
        <f t="shared" si="16"/>
        <v>332200</v>
      </c>
      <c r="C1060" t="s">
        <v>7681</v>
      </c>
      <c r="D1060" t="s">
        <v>39</v>
      </c>
      <c r="E1060" t="str">
        <f>VLOOKUP(LEFT(A1060,6)&amp;"*",'LEA List'!$1:$1048576,3,FALSE)</f>
        <v>NEW YORK CITY GEOGRAPHIC DISTRICT #22</v>
      </c>
    </row>
    <row r="1061" spans="1:5" x14ac:dyDescent="0.3">
      <c r="A1061" t="s">
        <v>6093</v>
      </c>
      <c r="B1061" t="str">
        <f t="shared" si="16"/>
        <v>321100</v>
      </c>
      <c r="C1061" t="s">
        <v>6094</v>
      </c>
      <c r="D1061" t="s">
        <v>39</v>
      </c>
      <c r="E1061" t="str">
        <f>VLOOKUP(LEFT(A1061,6)&amp;"*",'LEA List'!$1:$1048576,3,FALSE)</f>
        <v>NEW YORK CITY GEOGRAPHIC DISTRICT #11</v>
      </c>
    </row>
    <row r="1062" spans="1:5" x14ac:dyDescent="0.3">
      <c r="A1062" t="s">
        <v>4755</v>
      </c>
      <c r="B1062" t="str">
        <f t="shared" si="16"/>
        <v>310200</v>
      </c>
      <c r="C1062" t="s">
        <v>4756</v>
      </c>
      <c r="D1062" t="s">
        <v>39</v>
      </c>
      <c r="E1062" t="str">
        <f>VLOOKUP(LEFT(A1062,6)&amp;"*",'LEA List'!$1:$1048576,3,FALSE)</f>
        <v>NEW YORK CITY GEOGRAPHIC DISTRICT # 2</v>
      </c>
    </row>
    <row r="1063" spans="1:5" x14ac:dyDescent="0.3">
      <c r="A1063" t="s">
        <v>6297</v>
      </c>
      <c r="B1063" t="str">
        <f t="shared" si="16"/>
        <v>331300</v>
      </c>
      <c r="C1063" t="s">
        <v>6298</v>
      </c>
      <c r="D1063" t="s">
        <v>39</v>
      </c>
      <c r="E1063" t="str">
        <f>VLOOKUP(LEFT(A1063,6)&amp;"*",'LEA List'!$1:$1048576,3,FALSE)</f>
        <v>NEW YORK CITY GEOGRAPHIC DISTRICT #13</v>
      </c>
    </row>
    <row r="1064" spans="1:5" x14ac:dyDescent="0.3">
      <c r="A1064" t="s">
        <v>1995</v>
      </c>
      <c r="B1064" t="str">
        <f t="shared" si="16"/>
        <v>142801</v>
      </c>
      <c r="C1064" t="s">
        <v>1996</v>
      </c>
      <c r="D1064" t="s">
        <v>39</v>
      </c>
      <c r="E1064" t="str">
        <f>VLOOKUP(LEFT(A1064,6)&amp;"*",'LEA List'!$1:$1048576,3,FALSE)</f>
        <v>WEST SENECA CENTRAL SCHOOL DISTRICT</v>
      </c>
    </row>
    <row r="1065" spans="1:5" x14ac:dyDescent="0.3">
      <c r="A1065" t="s">
        <v>6422</v>
      </c>
      <c r="B1065" t="str">
        <f t="shared" si="16"/>
        <v>331400</v>
      </c>
      <c r="C1065" t="s">
        <v>6423</v>
      </c>
      <c r="D1065" t="s">
        <v>39</v>
      </c>
      <c r="E1065" t="str">
        <f>VLOOKUP(LEFT(A1065,6)&amp;"*",'LEA List'!$1:$1048576,3,FALSE)</f>
        <v>NEW YORK CITY GEOGRAPHIC DISTRICT #14</v>
      </c>
    </row>
    <row r="1066" spans="1:5" x14ac:dyDescent="0.3">
      <c r="A1066" t="s">
        <v>8816</v>
      </c>
      <c r="B1066" t="str">
        <f t="shared" si="16"/>
        <v>343000</v>
      </c>
      <c r="C1066" t="s">
        <v>8817</v>
      </c>
      <c r="D1066" t="s">
        <v>39</v>
      </c>
      <c r="E1066" t="str">
        <f>VLOOKUP(LEFT(A1066,6)&amp;"*",'LEA List'!$1:$1048576,3,FALSE)</f>
        <v>NEW YORK CITY GEOGRAPHIC DISTRICT #30</v>
      </c>
    </row>
    <row r="1067" spans="1:5" x14ac:dyDescent="0.3">
      <c r="A1067" t="s">
        <v>6205</v>
      </c>
      <c r="B1067" t="str">
        <f t="shared" si="16"/>
        <v>321200</v>
      </c>
      <c r="C1067" t="s">
        <v>6206</v>
      </c>
      <c r="D1067" t="s">
        <v>39</v>
      </c>
      <c r="E1067" t="str">
        <f>VLOOKUP(LEFT(A1067,6)&amp;"*",'LEA List'!$1:$1048576,3,FALSE)</f>
        <v>NEW YORK CITY GEOGRAPHIC DISTRICT #12</v>
      </c>
    </row>
    <row r="1068" spans="1:5" x14ac:dyDescent="0.3">
      <c r="A1068" t="s">
        <v>4705</v>
      </c>
      <c r="B1068" t="str">
        <f t="shared" si="16"/>
        <v>310200</v>
      </c>
      <c r="C1068" t="s">
        <v>4706</v>
      </c>
      <c r="D1068" t="s">
        <v>39</v>
      </c>
      <c r="E1068" t="str">
        <f>VLOOKUP(LEFT(A1068,6)&amp;"*",'LEA List'!$1:$1048576,3,FALSE)</f>
        <v>NEW YORK CITY GEOGRAPHIC DISTRICT # 2</v>
      </c>
    </row>
    <row r="1069" spans="1:5" x14ac:dyDescent="0.3">
      <c r="A1069" t="s">
        <v>9048</v>
      </c>
      <c r="B1069" t="str">
        <f t="shared" si="16"/>
        <v>353100</v>
      </c>
      <c r="C1069" t="s">
        <v>9049</v>
      </c>
      <c r="D1069" t="s">
        <v>39</v>
      </c>
      <c r="E1069" t="str">
        <f>VLOOKUP(LEFT(A1069,6)&amp;"*",'LEA List'!$1:$1048576,3,FALSE)</f>
        <v>NEW YORK CITY GEOGRAPHIC DISTRICT #31</v>
      </c>
    </row>
    <row r="1070" spans="1:5" x14ac:dyDescent="0.3">
      <c r="A1070" t="s">
        <v>8107</v>
      </c>
      <c r="B1070" t="str">
        <f t="shared" si="16"/>
        <v>342500</v>
      </c>
      <c r="C1070" t="s">
        <v>8108</v>
      </c>
      <c r="D1070" t="s">
        <v>39</v>
      </c>
      <c r="E1070" t="str">
        <f>VLOOKUP(LEFT(A1070,6)&amp;"*",'LEA List'!$1:$1048576,3,FALSE)</f>
        <v>NEW YORK CITY GEOGRAPHIC DISTRICT #25</v>
      </c>
    </row>
    <row r="1071" spans="1:5" x14ac:dyDescent="0.3">
      <c r="A1071" t="s">
        <v>4707</v>
      </c>
      <c r="B1071" t="str">
        <f t="shared" si="16"/>
        <v>310200</v>
      </c>
      <c r="C1071" t="s">
        <v>4708</v>
      </c>
      <c r="D1071" t="s">
        <v>39</v>
      </c>
      <c r="E1071" t="str">
        <f>VLOOKUP(LEFT(A1071,6)&amp;"*",'LEA List'!$1:$1048576,3,FALSE)</f>
        <v>NEW YORK CITY GEOGRAPHIC DISTRICT # 2</v>
      </c>
    </row>
    <row r="1072" spans="1:5" x14ac:dyDescent="0.3">
      <c r="A1072" t="s">
        <v>4713</v>
      </c>
      <c r="B1072" t="str">
        <f t="shared" si="16"/>
        <v>310200</v>
      </c>
      <c r="C1072" t="s">
        <v>4714</v>
      </c>
      <c r="D1072" t="s">
        <v>39</v>
      </c>
      <c r="E1072" t="str">
        <f>VLOOKUP(LEFT(A1072,6)&amp;"*",'LEA List'!$1:$1048576,3,FALSE)</f>
        <v>NEW YORK CITY GEOGRAPHIC DISTRICT # 2</v>
      </c>
    </row>
    <row r="1073" spans="1:5" x14ac:dyDescent="0.3">
      <c r="A1073" t="s">
        <v>4703</v>
      </c>
      <c r="B1073" t="str">
        <f t="shared" si="16"/>
        <v>310200</v>
      </c>
      <c r="C1073" t="s">
        <v>4704</v>
      </c>
      <c r="D1073" t="s">
        <v>39</v>
      </c>
      <c r="E1073" t="str">
        <f>VLOOKUP(LEFT(A1073,6)&amp;"*",'LEA List'!$1:$1048576,3,FALSE)</f>
        <v>NEW YORK CITY GEOGRAPHIC DISTRICT # 2</v>
      </c>
    </row>
    <row r="1074" spans="1:5" x14ac:dyDescent="0.3">
      <c r="A1074" t="s">
        <v>3513</v>
      </c>
      <c r="B1074" t="str">
        <f t="shared" si="16"/>
        <v>280215</v>
      </c>
      <c r="C1074" t="s">
        <v>3514</v>
      </c>
      <c r="D1074" t="s">
        <v>39</v>
      </c>
      <c r="E1074" t="str">
        <f>VLOOKUP(LEFT(A1074,6)&amp;"*",'LEA List'!$1:$1048576,3,FALSE)</f>
        <v>LAWRENCE UNION FREE SCHOOL DISTRICT</v>
      </c>
    </row>
    <row r="1075" spans="1:5" x14ac:dyDescent="0.3">
      <c r="A1075" t="s">
        <v>1404</v>
      </c>
      <c r="B1075" t="str">
        <f t="shared" si="16"/>
        <v>132101</v>
      </c>
      <c r="C1075" t="s">
        <v>1405</v>
      </c>
      <c r="D1075" t="s">
        <v>39</v>
      </c>
      <c r="E1075" t="str">
        <f>VLOOKUP(LEFT(A1075,6)&amp;"*",'LEA List'!$1:$1048576,3,FALSE)</f>
        <v>WAPPINGERS CENTRAL SCHOOL DISTRICT</v>
      </c>
    </row>
    <row r="1076" spans="1:5" x14ac:dyDescent="0.3">
      <c r="A1076" t="s">
        <v>6963</v>
      </c>
      <c r="B1076" t="str">
        <f t="shared" si="16"/>
        <v>331800</v>
      </c>
      <c r="C1076" t="s">
        <v>6964</v>
      </c>
      <c r="D1076" t="s">
        <v>39</v>
      </c>
      <c r="E1076" t="str">
        <f>VLOOKUP(LEFT(A1076,6)&amp;"*",'LEA List'!$1:$1048576,3,FALSE)</f>
        <v>NEW YORK CITY GEOGRAPHIC DISTRICT #18</v>
      </c>
    </row>
    <row r="1077" spans="1:5" x14ac:dyDescent="0.3">
      <c r="A1077" t="s">
        <v>12253</v>
      </c>
      <c r="B1077" t="str">
        <f t="shared" si="16"/>
        <v>580901</v>
      </c>
      <c r="C1077" t="s">
        <v>12254</v>
      </c>
      <c r="D1077" t="s">
        <v>39</v>
      </c>
      <c r="E1077" t="str">
        <f>VLOOKUP(LEFT(A1077,6)&amp;"*",'LEA List'!$1:$1048576,3,FALSE)</f>
        <v>REMSENBURG-SPEONK UNION FREE SCHOOL DISTRICT</v>
      </c>
    </row>
    <row r="1078" spans="1:5" x14ac:dyDescent="0.3">
      <c r="A1078" t="s">
        <v>7992</v>
      </c>
      <c r="B1078" t="str">
        <f t="shared" si="16"/>
        <v>342400</v>
      </c>
      <c r="C1078" t="s">
        <v>7993</v>
      </c>
      <c r="D1078" t="s">
        <v>39</v>
      </c>
      <c r="E1078" t="str">
        <f>VLOOKUP(LEFT(A1078,6)&amp;"*",'LEA List'!$1:$1048576,3,FALSE)</f>
        <v>NEW YORK CITY GEOGRAPHIC DISTRICT #24</v>
      </c>
    </row>
    <row r="1079" spans="1:5" x14ac:dyDescent="0.3">
      <c r="A1079" t="s">
        <v>7526</v>
      </c>
      <c r="B1079" t="str">
        <f t="shared" si="16"/>
        <v>332100</v>
      </c>
      <c r="C1079" t="s">
        <v>7527</v>
      </c>
      <c r="D1079" t="s">
        <v>39</v>
      </c>
      <c r="E1079" t="str">
        <f>VLOOKUP(LEFT(A1079,6)&amp;"*",'LEA List'!$1:$1048576,3,FALSE)</f>
        <v>NEW YORK CITY GEOGRAPHIC DISTRICT #21</v>
      </c>
    </row>
    <row r="1080" spans="1:5" x14ac:dyDescent="0.3">
      <c r="A1080" t="s">
        <v>4735</v>
      </c>
      <c r="B1080" t="str">
        <f t="shared" si="16"/>
        <v>310200</v>
      </c>
      <c r="C1080" t="s">
        <v>4736</v>
      </c>
      <c r="D1080" t="s">
        <v>39</v>
      </c>
      <c r="E1080" t="str">
        <f>VLOOKUP(LEFT(A1080,6)&amp;"*",'LEA List'!$1:$1048576,3,FALSE)</f>
        <v>NEW YORK CITY GEOGRAPHIC DISTRICT # 2</v>
      </c>
    </row>
    <row r="1081" spans="1:5" x14ac:dyDescent="0.3">
      <c r="A1081" t="s">
        <v>7091</v>
      </c>
      <c r="B1081" t="str">
        <f t="shared" si="16"/>
        <v>331900</v>
      </c>
      <c r="C1081" t="s">
        <v>7092</v>
      </c>
      <c r="D1081" t="s">
        <v>39</v>
      </c>
      <c r="E1081" t="str">
        <f>VLOOKUP(LEFT(A1081,6)&amp;"*",'LEA List'!$1:$1048576,3,FALSE)</f>
        <v>NEW YORK CITY GEOGRAPHIC DISTRICT #19</v>
      </c>
    </row>
    <row r="1082" spans="1:5" x14ac:dyDescent="0.3">
      <c r="A1082" t="s">
        <v>3795</v>
      </c>
      <c r="B1082" t="str">
        <f t="shared" si="16"/>
        <v>280401</v>
      </c>
      <c r="C1082" t="s">
        <v>3796</v>
      </c>
      <c r="D1082" t="s">
        <v>39</v>
      </c>
      <c r="E1082" t="str">
        <f>VLOOKUP(LEFT(A1082,6)&amp;"*",'LEA List'!$1:$1048576,3,FALSE)</f>
        <v>WESTBURY UNION FREE SCHOOL DISTRICT</v>
      </c>
    </row>
    <row r="1083" spans="1:5" x14ac:dyDescent="0.3">
      <c r="A1083" t="s">
        <v>7988</v>
      </c>
      <c r="B1083" t="str">
        <f t="shared" si="16"/>
        <v>342400</v>
      </c>
      <c r="C1083" t="s">
        <v>7989</v>
      </c>
      <c r="D1083" t="s">
        <v>39</v>
      </c>
      <c r="E1083" t="str">
        <f>VLOOKUP(LEFT(A1083,6)&amp;"*",'LEA List'!$1:$1048576,3,FALSE)</f>
        <v>NEW YORK CITY GEOGRAPHIC DISTRICT #24</v>
      </c>
    </row>
    <row r="1084" spans="1:5" x14ac:dyDescent="0.3">
      <c r="A1084" t="s">
        <v>10475</v>
      </c>
      <c r="B1084" t="str">
        <f t="shared" si="16"/>
        <v>491700</v>
      </c>
      <c r="C1084" t="s">
        <v>10476</v>
      </c>
      <c r="D1084" t="s">
        <v>39</v>
      </c>
      <c r="E1084" t="str">
        <f>VLOOKUP(LEFT(A1084,6)&amp;"*",'LEA List'!$1:$1048576,3,FALSE)</f>
        <v>TROY CITY SCHOOL DISTRICT</v>
      </c>
    </row>
    <row r="1085" spans="1:5" x14ac:dyDescent="0.3">
      <c r="A1085" t="s">
        <v>5100</v>
      </c>
      <c r="B1085" t="str">
        <f t="shared" si="16"/>
        <v>310400</v>
      </c>
      <c r="C1085" t="s">
        <v>5101</v>
      </c>
      <c r="D1085" t="s">
        <v>39</v>
      </c>
      <c r="E1085" t="str">
        <f>VLOOKUP(LEFT(A1085,6)&amp;"*",'LEA List'!$1:$1048576,3,FALSE)</f>
        <v>NEW YORK CITY GEOGRAPHIC DISTRICT # 4</v>
      </c>
    </row>
    <row r="1086" spans="1:5" x14ac:dyDescent="0.3">
      <c r="A1086" t="s">
        <v>6097</v>
      </c>
      <c r="B1086" t="str">
        <f t="shared" si="16"/>
        <v>321100</v>
      </c>
      <c r="C1086" t="s">
        <v>6098</v>
      </c>
      <c r="D1086" t="s">
        <v>39</v>
      </c>
      <c r="E1086" t="str">
        <f>VLOOKUP(LEFT(A1086,6)&amp;"*",'LEA List'!$1:$1048576,3,FALSE)</f>
        <v>NEW YORK CITY GEOGRAPHIC DISTRICT #11</v>
      </c>
    </row>
    <row r="1087" spans="1:5" x14ac:dyDescent="0.3">
      <c r="A1087" t="s">
        <v>4687</v>
      </c>
      <c r="B1087" t="str">
        <f t="shared" si="16"/>
        <v>310200</v>
      </c>
      <c r="C1087" t="s">
        <v>4688</v>
      </c>
      <c r="D1087" t="s">
        <v>39</v>
      </c>
      <c r="E1087" t="str">
        <f>VLOOKUP(LEFT(A1087,6)&amp;"*",'LEA List'!$1:$1048576,3,FALSE)</f>
        <v>NEW YORK CITY GEOGRAPHIC DISTRICT # 2</v>
      </c>
    </row>
    <row r="1088" spans="1:5" x14ac:dyDescent="0.3">
      <c r="A1088" t="s">
        <v>7980</v>
      </c>
      <c r="B1088" t="str">
        <f t="shared" si="16"/>
        <v>342400</v>
      </c>
      <c r="C1088" t="s">
        <v>7981</v>
      </c>
      <c r="D1088" t="s">
        <v>39</v>
      </c>
      <c r="E1088" t="str">
        <f>VLOOKUP(LEFT(A1088,6)&amp;"*",'LEA List'!$1:$1048576,3,FALSE)</f>
        <v>NEW YORK CITY GEOGRAPHIC DISTRICT #24</v>
      </c>
    </row>
    <row r="1089" spans="1:5" x14ac:dyDescent="0.3">
      <c r="A1089" t="s">
        <v>13420</v>
      </c>
      <c r="B1089" t="str">
        <f t="shared" si="16"/>
        <v>661800</v>
      </c>
      <c r="C1089" t="s">
        <v>13421</v>
      </c>
      <c r="D1089" t="s">
        <v>39</v>
      </c>
      <c r="E1089" t="str">
        <f>VLOOKUP(LEFT(A1089,6)&amp;"*",'LEA List'!$1:$1048576,3,FALSE)</f>
        <v>RYE CITY SCHOOL DISTRICT</v>
      </c>
    </row>
    <row r="1090" spans="1:5" x14ac:dyDescent="0.3">
      <c r="A1090" t="s">
        <v>1293</v>
      </c>
      <c r="B1090" t="str">
        <f t="shared" ref="B1090:B1153" si="17">LEFT(A1090,6)</f>
        <v>131500</v>
      </c>
      <c r="C1090" t="s">
        <v>1294</v>
      </c>
      <c r="D1090" t="s">
        <v>39</v>
      </c>
      <c r="E1090" t="str">
        <f>VLOOKUP(LEFT(A1090,6)&amp;"*",'LEA List'!$1:$1048576,3,FALSE)</f>
        <v>POUGHKEEPSIE CITY SCHOOL DISTRICT</v>
      </c>
    </row>
    <row r="1091" spans="1:5" x14ac:dyDescent="0.3">
      <c r="A1091" t="s">
        <v>13515</v>
      </c>
      <c r="B1091" t="str">
        <f t="shared" si="17"/>
        <v>662200</v>
      </c>
      <c r="C1091" t="s">
        <v>13516</v>
      </c>
      <c r="D1091" t="s">
        <v>39</v>
      </c>
      <c r="E1091" t="str">
        <f>VLOOKUP(LEFT(A1091,6)&amp;"*",'LEA List'!$1:$1048576,3,FALSE)</f>
        <v>WHITE PLAINS CITY SCHOOL DISTRICT</v>
      </c>
    </row>
    <row r="1092" spans="1:5" x14ac:dyDescent="0.3">
      <c r="A1092" t="s">
        <v>12956</v>
      </c>
      <c r="B1092" t="str">
        <f t="shared" si="17"/>
        <v>660102</v>
      </c>
      <c r="C1092" t="s">
        <v>12957</v>
      </c>
      <c r="D1092" t="s">
        <v>39</v>
      </c>
      <c r="E1092" t="str">
        <f>VLOOKUP(LEFT(A1092,6)&amp;"*",'LEA List'!$1:$1048576,3,FALSE)</f>
        <v>BEDFORD CENTRAL SCHOOL DISTRICT</v>
      </c>
    </row>
    <row r="1093" spans="1:5" x14ac:dyDescent="0.3">
      <c r="A1093" t="s">
        <v>8548</v>
      </c>
      <c r="B1093" t="str">
        <f t="shared" si="17"/>
        <v>342800</v>
      </c>
      <c r="C1093" t="s">
        <v>8549</v>
      </c>
      <c r="D1093" t="s">
        <v>39</v>
      </c>
      <c r="E1093" t="str">
        <f>VLOOKUP(LEFT(A1093,6)&amp;"*",'LEA List'!$1:$1048576,3,FALSE)</f>
        <v>NEW YORK CITY GEOGRAPHIC DISTRICT #28</v>
      </c>
    </row>
    <row r="1094" spans="1:5" x14ac:dyDescent="0.3">
      <c r="A1094" t="s">
        <v>2542</v>
      </c>
      <c r="B1094" t="str">
        <f t="shared" si="17"/>
        <v>231301</v>
      </c>
      <c r="C1094" t="s">
        <v>2543</v>
      </c>
      <c r="D1094" t="s">
        <v>39</v>
      </c>
      <c r="E1094" t="str">
        <f>VLOOKUP(LEFT(A1094,6)&amp;"*",'LEA List'!$1:$1048576,3,FALSE)</f>
        <v>BEAVER RIVER CENTRAL SCHOOL DISTRICT</v>
      </c>
    </row>
    <row r="1095" spans="1:5" x14ac:dyDescent="0.3">
      <c r="A1095" t="s">
        <v>5901</v>
      </c>
      <c r="B1095" t="str">
        <f t="shared" si="17"/>
        <v>321000</v>
      </c>
      <c r="C1095" t="s">
        <v>5902</v>
      </c>
      <c r="D1095" t="s">
        <v>39</v>
      </c>
      <c r="E1095" t="str">
        <f>VLOOKUP(LEFT(A1095,6)&amp;"*",'LEA List'!$1:$1048576,3,FALSE)</f>
        <v>NEW YORK CITY GEOGRAPHIC DISTRICT #10</v>
      </c>
    </row>
    <row r="1096" spans="1:5" x14ac:dyDescent="0.3">
      <c r="A1096" t="s">
        <v>11136</v>
      </c>
      <c r="B1096" t="str">
        <f t="shared" si="17"/>
        <v>530301</v>
      </c>
      <c r="C1096" t="s">
        <v>11137</v>
      </c>
      <c r="D1096" t="s">
        <v>39</v>
      </c>
      <c r="E1096" t="str">
        <f>VLOOKUP(LEFT(A1096,6)&amp;"*",'LEA List'!$1:$1048576,3,FALSE)</f>
        <v>NISKAYUNA CENTRAL SCHOOL DISTRICT</v>
      </c>
    </row>
    <row r="1097" spans="1:5" x14ac:dyDescent="0.3">
      <c r="A1097" t="s">
        <v>5175</v>
      </c>
      <c r="B1097" t="str">
        <f t="shared" si="17"/>
        <v>310500</v>
      </c>
      <c r="C1097" t="s">
        <v>5176</v>
      </c>
      <c r="D1097" t="s">
        <v>39</v>
      </c>
      <c r="E1097" t="str">
        <f>VLOOKUP(LEFT(A1097,6)&amp;"*",'LEA List'!$1:$1048576,3,FALSE)</f>
        <v>NEW YORK CITY GEOGRAPHIC DISTRICT # 5</v>
      </c>
    </row>
    <row r="1098" spans="1:5" x14ac:dyDescent="0.3">
      <c r="A1098" t="s">
        <v>10913</v>
      </c>
      <c r="B1098" t="str">
        <f t="shared" si="17"/>
        <v>512404</v>
      </c>
      <c r="C1098" t="s">
        <v>4333</v>
      </c>
      <c r="D1098" t="s">
        <v>39</v>
      </c>
      <c r="E1098" t="str">
        <f>VLOOKUP(LEFT(A1098,6)&amp;"*",'LEA List'!$1:$1048576,3,FALSE)</f>
        <v>HEUVELTON CENTRAL SCHOOL DISTRICT</v>
      </c>
    </row>
    <row r="1099" spans="1:5" x14ac:dyDescent="0.3">
      <c r="A1099" t="s">
        <v>10442</v>
      </c>
      <c r="B1099" t="str">
        <f t="shared" si="17"/>
        <v>491302</v>
      </c>
      <c r="C1099" t="s">
        <v>10443</v>
      </c>
      <c r="D1099" t="s">
        <v>39</v>
      </c>
      <c r="E1099" t="str">
        <f>VLOOKUP(LEFT(A1099,6)&amp;"*",'LEA List'!$1:$1048576,3,FALSE)</f>
        <v>AVERILL PARK CENTRAL SCHOOL DISTRICT</v>
      </c>
    </row>
    <row r="1100" spans="1:5" x14ac:dyDescent="0.3">
      <c r="A1100" t="s">
        <v>5002</v>
      </c>
      <c r="B1100" t="str">
        <f t="shared" si="17"/>
        <v>310300</v>
      </c>
      <c r="C1100" t="s">
        <v>5003</v>
      </c>
      <c r="D1100" t="s">
        <v>39</v>
      </c>
      <c r="E1100" t="str">
        <f>VLOOKUP(LEFT(A1100,6)&amp;"*",'LEA List'!$1:$1048576,3,FALSE)</f>
        <v>NEW YORK CITY GEOGRAPHIC DISTRICT # 3</v>
      </c>
    </row>
    <row r="1101" spans="1:5" x14ac:dyDescent="0.3">
      <c r="A1101" t="s">
        <v>3142</v>
      </c>
      <c r="B1101" t="str">
        <f t="shared" si="17"/>
        <v>261901</v>
      </c>
      <c r="C1101" t="s">
        <v>3143</v>
      </c>
      <c r="D1101" t="s">
        <v>39</v>
      </c>
      <c r="E1101" t="str">
        <f>VLOOKUP(LEFT(A1101,6)&amp;"*",'LEA List'!$1:$1048576,3,FALSE)</f>
        <v>WEBSTER CENTRAL SCHOOL DISTRICT</v>
      </c>
    </row>
    <row r="1102" spans="1:5" x14ac:dyDescent="0.3">
      <c r="A1102" t="s">
        <v>3068</v>
      </c>
      <c r="B1102" t="str">
        <f t="shared" si="17"/>
        <v>261600</v>
      </c>
      <c r="C1102" t="s">
        <v>3069</v>
      </c>
      <c r="D1102" t="s">
        <v>39</v>
      </c>
      <c r="E1102" t="str">
        <f>VLOOKUP(LEFT(A1102,6)&amp;"*",'LEA List'!$1:$1048576,3,FALSE)</f>
        <v>ROCHESTER CITY SCHOOL DISTRICT</v>
      </c>
    </row>
    <row r="1103" spans="1:5" x14ac:dyDescent="0.3">
      <c r="A1103" t="s">
        <v>10519</v>
      </c>
      <c r="B1103" t="str">
        <f t="shared" si="17"/>
        <v>500101</v>
      </c>
      <c r="C1103" t="s">
        <v>10520</v>
      </c>
      <c r="D1103" t="s">
        <v>39</v>
      </c>
      <c r="E1103" t="str">
        <f>VLOOKUP(LEFT(A1103,6)&amp;"*",'LEA List'!$1:$1048576,3,FALSE)</f>
        <v>CLARKSTOWN CENTRAL SCHOOL DISTRICT</v>
      </c>
    </row>
    <row r="1104" spans="1:5" x14ac:dyDescent="0.3">
      <c r="A1104" t="s">
        <v>10760</v>
      </c>
      <c r="B1104" t="str">
        <f t="shared" si="17"/>
        <v>500402</v>
      </c>
      <c r="C1104" t="s">
        <v>10761</v>
      </c>
      <c r="D1104" t="s">
        <v>39</v>
      </c>
      <c r="E1104" t="str">
        <f>VLOOKUP(LEFT(A1104,6)&amp;"*",'LEA List'!$1:$1048576,3,FALSE)</f>
        <v>EAST RAMAPO CENTRAL SCHOOL DISTRICT (SPRING VALLEY)</v>
      </c>
    </row>
    <row r="1105" spans="1:5" x14ac:dyDescent="0.3">
      <c r="A1105" t="s">
        <v>10515</v>
      </c>
      <c r="B1105" t="str">
        <f t="shared" si="17"/>
        <v>500101</v>
      </c>
      <c r="C1105" t="s">
        <v>10516</v>
      </c>
      <c r="D1105" t="s">
        <v>39</v>
      </c>
      <c r="E1105" t="str">
        <f>VLOOKUP(LEFT(A1105,6)&amp;"*",'LEA List'!$1:$1048576,3,FALSE)</f>
        <v>CLARKSTOWN CENTRAL SCHOOL DISTRICT</v>
      </c>
    </row>
    <row r="1106" spans="1:5" x14ac:dyDescent="0.3">
      <c r="A1106" t="s">
        <v>10798</v>
      </c>
      <c r="B1106" t="str">
        <f t="shared" si="17"/>
        <v>500402</v>
      </c>
      <c r="C1106" t="s">
        <v>10799</v>
      </c>
      <c r="D1106" t="s">
        <v>39</v>
      </c>
      <c r="E1106" t="str">
        <f>VLOOKUP(LEFT(A1106,6)&amp;"*",'LEA List'!$1:$1048576,3,FALSE)</f>
        <v>EAST RAMAPO CENTRAL SCHOOL DISTRICT (SPRING VALLEY)</v>
      </c>
    </row>
    <row r="1107" spans="1:5" x14ac:dyDescent="0.3">
      <c r="A1107" t="s">
        <v>4952</v>
      </c>
      <c r="B1107" t="str">
        <f t="shared" si="17"/>
        <v>310300</v>
      </c>
      <c r="C1107" t="s">
        <v>4953</v>
      </c>
      <c r="D1107" t="s">
        <v>39</v>
      </c>
      <c r="E1107" t="str">
        <f>VLOOKUP(LEFT(A1107,6)&amp;"*",'LEA List'!$1:$1048576,3,FALSE)</f>
        <v>NEW YORK CITY GEOGRAPHIC DISTRICT # 3</v>
      </c>
    </row>
    <row r="1108" spans="1:5" x14ac:dyDescent="0.3">
      <c r="A1108" t="s">
        <v>9304</v>
      </c>
      <c r="B1108" t="str">
        <f t="shared" si="17"/>
        <v>411800</v>
      </c>
      <c r="C1108" t="s">
        <v>9305</v>
      </c>
      <c r="D1108" t="s">
        <v>39</v>
      </c>
      <c r="E1108" t="str">
        <f>VLOOKUP(LEFT(A1108,6)&amp;"*",'LEA List'!$1:$1048576,3,FALSE)</f>
        <v>ROME CITY SCHOOL DISTRICT</v>
      </c>
    </row>
    <row r="1109" spans="1:5" x14ac:dyDescent="0.3">
      <c r="A1109" t="s">
        <v>3614</v>
      </c>
      <c r="B1109" t="str">
        <f t="shared" si="17"/>
        <v>280221</v>
      </c>
      <c r="C1109" t="s">
        <v>3615</v>
      </c>
      <c r="D1109" t="s">
        <v>39</v>
      </c>
      <c r="E1109" t="str">
        <f>VLOOKUP(LEFT(A1109,6)&amp;"*",'LEA List'!$1:$1048576,3,FALSE)</f>
        <v>ROCKVILLE CENTRE UNION FREE SCHOOL DISTRICT</v>
      </c>
    </row>
    <row r="1110" spans="1:5" x14ac:dyDescent="0.3">
      <c r="A1110" t="s">
        <v>8690</v>
      </c>
      <c r="B1110" t="str">
        <f t="shared" si="17"/>
        <v>342900</v>
      </c>
      <c r="C1110" t="s">
        <v>8691</v>
      </c>
      <c r="D1110" t="s">
        <v>39</v>
      </c>
      <c r="E1110" t="str">
        <f>VLOOKUP(LEFT(A1110,6)&amp;"*",'LEA List'!$1:$1048576,3,FALSE)</f>
        <v>NEW YORK CITY GEOGRAPHIC DISTRICT #29</v>
      </c>
    </row>
    <row r="1111" spans="1:5" x14ac:dyDescent="0.3">
      <c r="A1111" t="s">
        <v>426</v>
      </c>
      <c r="B1111" t="str">
        <f t="shared" si="17"/>
        <v>031601</v>
      </c>
      <c r="C1111" t="s">
        <v>427</v>
      </c>
      <c r="D1111" t="s">
        <v>39</v>
      </c>
      <c r="E1111" t="str">
        <f>VLOOKUP(LEFT(A1111,6)&amp;"*",'LEA List'!$1:$1048576,3,FALSE)</f>
        <v>VESTAL CENTRAL SCHOOL DISTRICT</v>
      </c>
    </row>
    <row r="1112" spans="1:5" x14ac:dyDescent="0.3">
      <c r="A1112" t="s">
        <v>11783</v>
      </c>
      <c r="B1112" t="str">
        <f t="shared" si="17"/>
        <v>580302</v>
      </c>
      <c r="C1112" t="s">
        <v>11784</v>
      </c>
      <c r="D1112" t="s">
        <v>39</v>
      </c>
      <c r="E1112" t="str">
        <f>VLOOKUP(LEFT(A1112,6)&amp;"*",'LEA List'!$1:$1048576,3,FALSE)</f>
        <v>WAINSCOTT COMMON SCHOOL DISTRICT</v>
      </c>
    </row>
    <row r="1113" spans="1:5" x14ac:dyDescent="0.3">
      <c r="A1113" t="s">
        <v>4783</v>
      </c>
      <c r="B1113" t="str">
        <f t="shared" si="17"/>
        <v>310200</v>
      </c>
      <c r="C1113" t="s">
        <v>4784</v>
      </c>
      <c r="D1113" t="s">
        <v>39</v>
      </c>
      <c r="E1113" t="str">
        <f>VLOOKUP(LEFT(A1113,6)&amp;"*",'LEA List'!$1:$1048576,3,FALSE)</f>
        <v>NEW YORK CITY GEOGRAPHIC DISTRICT # 2</v>
      </c>
    </row>
    <row r="1114" spans="1:5" x14ac:dyDescent="0.3">
      <c r="A1114" t="s">
        <v>13422</v>
      </c>
      <c r="B1114" t="str">
        <f t="shared" si="17"/>
        <v>661800</v>
      </c>
      <c r="C1114" t="s">
        <v>13423</v>
      </c>
      <c r="D1114" t="s">
        <v>39</v>
      </c>
      <c r="E1114" t="str">
        <f>VLOOKUP(LEFT(A1114,6)&amp;"*",'LEA List'!$1:$1048576,3,FALSE)</f>
        <v>RYE CITY SCHOOL DISTRICT</v>
      </c>
    </row>
    <row r="1115" spans="1:5" x14ac:dyDescent="0.3">
      <c r="A1115" t="s">
        <v>3247</v>
      </c>
      <c r="B1115" t="str">
        <f t="shared" si="17"/>
        <v>280201</v>
      </c>
      <c r="C1115" t="s">
        <v>3248</v>
      </c>
      <c r="D1115" t="s">
        <v>39</v>
      </c>
      <c r="E1115" t="str">
        <f>VLOOKUP(LEFT(A1115,6)&amp;"*",'LEA List'!$1:$1048576,3,FALSE)</f>
        <v>HEMPSTEAD UNION FREE SCHOOL DISTRICT</v>
      </c>
    </row>
    <row r="1116" spans="1:5" x14ac:dyDescent="0.3">
      <c r="A1116" t="s">
        <v>8208</v>
      </c>
      <c r="B1116" t="str">
        <f t="shared" si="17"/>
        <v>342600</v>
      </c>
      <c r="C1116" t="s">
        <v>8209</v>
      </c>
      <c r="D1116" t="s">
        <v>39</v>
      </c>
      <c r="E1116" t="str">
        <f>VLOOKUP(LEFT(A1116,6)&amp;"*",'LEA List'!$1:$1048576,3,FALSE)</f>
        <v>NEW YORK CITY GEOGRAPHIC DISTRICT #26</v>
      </c>
    </row>
    <row r="1117" spans="1:5" x14ac:dyDescent="0.3">
      <c r="A1117" t="s">
        <v>8673</v>
      </c>
      <c r="B1117" t="str">
        <f t="shared" si="17"/>
        <v>342900</v>
      </c>
      <c r="C1117" t="s">
        <v>8209</v>
      </c>
      <c r="D1117" t="s">
        <v>39</v>
      </c>
      <c r="E1117" t="str">
        <f>VLOOKUP(LEFT(A1117,6)&amp;"*",'LEA List'!$1:$1048576,3,FALSE)</f>
        <v>NEW YORK CITY GEOGRAPHIC DISTRICT #29</v>
      </c>
    </row>
    <row r="1118" spans="1:5" x14ac:dyDescent="0.3">
      <c r="A1118" t="s">
        <v>7982</v>
      </c>
      <c r="B1118" t="str">
        <f t="shared" si="17"/>
        <v>342400</v>
      </c>
      <c r="C1118" t="s">
        <v>7983</v>
      </c>
      <c r="D1118" t="s">
        <v>39</v>
      </c>
      <c r="E1118" t="str">
        <f>VLOOKUP(LEFT(A1118,6)&amp;"*",'LEA List'!$1:$1048576,3,FALSE)</f>
        <v>NEW YORK CITY GEOGRAPHIC DISTRICT #24</v>
      </c>
    </row>
    <row r="1119" spans="1:5" x14ac:dyDescent="0.3">
      <c r="A1119" t="s">
        <v>13616</v>
      </c>
      <c r="B1119" t="str">
        <f t="shared" si="17"/>
        <v>662300</v>
      </c>
      <c r="C1119" t="s">
        <v>13617</v>
      </c>
      <c r="D1119" t="s">
        <v>39</v>
      </c>
      <c r="E1119" t="str">
        <f>VLOOKUP(LEFT(A1119,6)&amp;"*",'LEA List'!$1:$1048576,3,FALSE)</f>
        <v>YONKERS CITY SCHOOL DISTRICT</v>
      </c>
    </row>
    <row r="1120" spans="1:5" x14ac:dyDescent="0.3">
      <c r="A1120" t="s">
        <v>13618</v>
      </c>
      <c r="B1120" t="str">
        <f t="shared" si="17"/>
        <v>662300</v>
      </c>
      <c r="C1120" t="s">
        <v>13619</v>
      </c>
      <c r="D1120" t="s">
        <v>39</v>
      </c>
      <c r="E1120" t="str">
        <f>VLOOKUP(LEFT(A1120,6)&amp;"*",'LEA List'!$1:$1048576,3,FALSE)</f>
        <v>YONKERS CITY SCHOOL DISTRICT</v>
      </c>
    </row>
    <row r="1121" spans="1:5" x14ac:dyDescent="0.3">
      <c r="A1121" t="s">
        <v>4689</v>
      </c>
      <c r="B1121" t="str">
        <f t="shared" si="17"/>
        <v>310200</v>
      </c>
      <c r="C1121" t="s">
        <v>4690</v>
      </c>
      <c r="D1121" t="s">
        <v>39</v>
      </c>
      <c r="E1121" t="str">
        <f>VLOOKUP(LEFT(A1121,6)&amp;"*",'LEA List'!$1:$1048576,3,FALSE)</f>
        <v>NEW YORK CITY GEOGRAPHIC DISTRICT # 2</v>
      </c>
    </row>
    <row r="1122" spans="1:5" x14ac:dyDescent="0.3">
      <c r="A1122" t="s">
        <v>5683</v>
      </c>
      <c r="B1122" t="str">
        <f t="shared" si="17"/>
        <v>320900</v>
      </c>
      <c r="C1122" t="s">
        <v>5684</v>
      </c>
      <c r="D1122" t="s">
        <v>39</v>
      </c>
      <c r="E1122" t="str">
        <f>VLOOKUP(LEFT(A1122,6)&amp;"*",'LEA List'!$1:$1048576,3,FALSE)</f>
        <v>NEW YORK CITY GEOGRAPHIC DISTRICT # 9</v>
      </c>
    </row>
    <row r="1123" spans="1:5" x14ac:dyDescent="0.3">
      <c r="A1123" t="s">
        <v>9029</v>
      </c>
      <c r="B1123" t="str">
        <f t="shared" si="17"/>
        <v>353100</v>
      </c>
      <c r="C1123" t="s">
        <v>5684</v>
      </c>
      <c r="D1123" t="s">
        <v>39</v>
      </c>
      <c r="E1123" t="str">
        <f>VLOOKUP(LEFT(A1123,6)&amp;"*",'LEA List'!$1:$1048576,3,FALSE)</f>
        <v>NEW YORK CITY GEOGRAPHIC DISTRICT #31</v>
      </c>
    </row>
    <row r="1124" spans="1:5" x14ac:dyDescent="0.3">
      <c r="A1124" t="s">
        <v>9934</v>
      </c>
      <c r="B1124" t="str">
        <f t="shared" si="17"/>
        <v>441201</v>
      </c>
      <c r="C1124" t="s">
        <v>5684</v>
      </c>
      <c r="D1124" t="s">
        <v>39</v>
      </c>
      <c r="E1124" t="str">
        <f>VLOOKUP(LEFT(A1124,6)&amp;"*",'LEA List'!$1:$1048576,3,FALSE)</f>
        <v>MONROE-WOODBURY CENTRAL SCHOOL DISTRICT</v>
      </c>
    </row>
    <row r="1125" spans="1:5" x14ac:dyDescent="0.3">
      <c r="A1125" t="s">
        <v>10021</v>
      </c>
      <c r="B1125" t="str">
        <f t="shared" si="17"/>
        <v>441600</v>
      </c>
      <c r="C1125" t="s">
        <v>5684</v>
      </c>
      <c r="D1125" t="s">
        <v>39</v>
      </c>
      <c r="E1125" t="str">
        <f>VLOOKUP(LEFT(A1125,6)&amp;"*",'LEA List'!$1:$1048576,3,FALSE)</f>
        <v>NEWBURGH CITY SCHOOL DISTRICT</v>
      </c>
    </row>
    <row r="1126" spans="1:5" x14ac:dyDescent="0.3">
      <c r="A1126" t="s">
        <v>10474</v>
      </c>
      <c r="B1126" t="str">
        <f t="shared" si="17"/>
        <v>491700</v>
      </c>
      <c r="C1126" t="s">
        <v>5684</v>
      </c>
      <c r="D1126" t="s">
        <v>39</v>
      </c>
      <c r="E1126" t="str">
        <f>VLOOKUP(LEFT(A1126,6)&amp;"*",'LEA List'!$1:$1048576,3,FALSE)</f>
        <v>TROY CITY SCHOOL DISTRICT</v>
      </c>
    </row>
    <row r="1127" spans="1:5" x14ac:dyDescent="0.3">
      <c r="A1127" t="s">
        <v>10616</v>
      </c>
      <c r="B1127" t="str">
        <f t="shared" si="17"/>
        <v>500401</v>
      </c>
      <c r="C1127" t="s">
        <v>5684</v>
      </c>
      <c r="D1127" t="s">
        <v>39</v>
      </c>
      <c r="E1127" t="str">
        <f>VLOOKUP(LEFT(A1127,6)&amp;"*",'LEA List'!$1:$1048576,3,FALSE)</f>
        <v>RAMAPO CENTRAL SCHOOL DISTRICT (SUFFERN)</v>
      </c>
    </row>
    <row r="1128" spans="1:5" x14ac:dyDescent="0.3">
      <c r="A1128" t="s">
        <v>13091</v>
      </c>
      <c r="B1128" t="str">
        <f t="shared" si="17"/>
        <v>660407</v>
      </c>
      <c r="C1128" t="s">
        <v>5684</v>
      </c>
      <c r="D1128" t="s">
        <v>39</v>
      </c>
      <c r="E1128" t="str">
        <f>VLOOKUP(LEFT(A1128,6)&amp;"*",'LEA List'!$1:$1048576,3,FALSE)</f>
        <v>GREENBURGH CENTRAL SCHOOL DISTRICT</v>
      </c>
    </row>
    <row r="1129" spans="1:5" x14ac:dyDescent="0.3">
      <c r="A1129" t="s">
        <v>9087</v>
      </c>
      <c r="B1129" t="str">
        <f t="shared" si="17"/>
        <v>400301</v>
      </c>
      <c r="C1129" t="s">
        <v>9088</v>
      </c>
      <c r="D1129" t="s">
        <v>39</v>
      </c>
      <c r="E1129" t="str">
        <f>VLOOKUP(LEFT(A1129,6)&amp;"*",'LEA List'!$1:$1048576,3,FALSE)</f>
        <v>LEWISTON-PORTER CENTRAL SCHOOL DISTRICT</v>
      </c>
    </row>
    <row r="1130" spans="1:5" x14ac:dyDescent="0.3">
      <c r="A1130" t="s">
        <v>7960</v>
      </c>
      <c r="B1130" t="str">
        <f t="shared" si="17"/>
        <v>342400</v>
      </c>
      <c r="C1130" t="s">
        <v>7961</v>
      </c>
      <c r="D1130" t="s">
        <v>39</v>
      </c>
      <c r="E1130" t="str">
        <f>VLOOKUP(LEFT(A1130,6)&amp;"*",'LEA List'!$1:$1048576,3,FALSE)</f>
        <v>NEW YORK CITY GEOGRAPHIC DISTRICT #24</v>
      </c>
    </row>
    <row r="1131" spans="1:5" x14ac:dyDescent="0.3">
      <c r="A1131" t="s">
        <v>8984</v>
      </c>
      <c r="B1131" t="str">
        <f t="shared" si="17"/>
        <v>353100</v>
      </c>
      <c r="C1131" t="s">
        <v>8985</v>
      </c>
      <c r="D1131" t="s">
        <v>39</v>
      </c>
      <c r="E1131" t="str">
        <f>VLOOKUP(LEFT(A1131,6)&amp;"*",'LEA List'!$1:$1048576,3,FALSE)</f>
        <v>NEW YORK CITY GEOGRAPHIC DISTRICT #31</v>
      </c>
    </row>
    <row r="1132" spans="1:5" x14ac:dyDescent="0.3">
      <c r="A1132" t="s">
        <v>6594</v>
      </c>
      <c r="B1132" t="str">
        <f t="shared" si="17"/>
        <v>331500</v>
      </c>
      <c r="C1132" t="s">
        <v>6595</v>
      </c>
      <c r="D1132" t="s">
        <v>39</v>
      </c>
      <c r="E1132" t="str">
        <f>VLOOKUP(LEFT(A1132,6)&amp;"*",'LEA List'!$1:$1048576,3,FALSE)</f>
        <v>NEW YORK CITY GEOGRAPHIC DISTRICT #15</v>
      </c>
    </row>
    <row r="1133" spans="1:5" x14ac:dyDescent="0.3">
      <c r="A1133" t="s">
        <v>8088</v>
      </c>
      <c r="B1133" t="str">
        <f t="shared" si="17"/>
        <v>342500</v>
      </c>
      <c r="C1133" t="s">
        <v>8089</v>
      </c>
      <c r="D1133" t="s">
        <v>39</v>
      </c>
      <c r="E1133" t="str">
        <f>VLOOKUP(LEFT(A1133,6)&amp;"*",'LEA List'!$1:$1048576,3,FALSE)</f>
        <v>NEW YORK CITY GEOGRAPHIC DISTRICT #25</v>
      </c>
    </row>
    <row r="1134" spans="1:5" x14ac:dyDescent="0.3">
      <c r="A1134" t="s">
        <v>3612</v>
      </c>
      <c r="B1134" t="str">
        <f t="shared" si="17"/>
        <v>280221</v>
      </c>
      <c r="C1134" t="s">
        <v>3613</v>
      </c>
      <c r="D1134" t="s">
        <v>39</v>
      </c>
      <c r="E1134" t="str">
        <f>VLOOKUP(LEFT(A1134,6)&amp;"*",'LEA List'!$1:$1048576,3,FALSE)</f>
        <v>ROCKVILLE CENTRE UNION FREE SCHOOL DISTRICT</v>
      </c>
    </row>
    <row r="1135" spans="1:5" x14ac:dyDescent="0.3">
      <c r="A1135" t="s">
        <v>2035</v>
      </c>
      <c r="B1135" t="str">
        <f t="shared" si="17"/>
        <v>151102</v>
      </c>
      <c r="C1135" t="s">
        <v>2036</v>
      </c>
      <c r="D1135" t="s">
        <v>39</v>
      </c>
      <c r="E1135" t="str">
        <f>VLOOKUP(LEFT(A1135,6)&amp;"*",'LEA List'!$1:$1048576,3,FALSE)</f>
        <v>LAKE PLACID CENTRAL SCHOOL DISTRICT</v>
      </c>
    </row>
    <row r="1136" spans="1:5" x14ac:dyDescent="0.3">
      <c r="A1136" t="s">
        <v>2552</v>
      </c>
      <c r="B1136" t="str">
        <f t="shared" si="17"/>
        <v>240101</v>
      </c>
      <c r="C1136" t="s">
        <v>2036</v>
      </c>
      <c r="D1136" t="s">
        <v>39</v>
      </c>
      <c r="E1136" t="str">
        <f>VLOOKUP(LEFT(A1136,6)&amp;"*",'LEA List'!$1:$1048576,3,FALSE)</f>
        <v>AVON CENTRAL SCHOOL DISTRICT</v>
      </c>
    </row>
    <row r="1137" spans="1:5" x14ac:dyDescent="0.3">
      <c r="A1137" t="s">
        <v>3928</v>
      </c>
      <c r="B1137" t="str">
        <f t="shared" si="17"/>
        <v>280410</v>
      </c>
      <c r="C1137" t="s">
        <v>3929</v>
      </c>
      <c r="D1137" t="s">
        <v>39</v>
      </c>
      <c r="E1137" t="str">
        <f>VLOOKUP(LEFT(A1137,6)&amp;"*",'LEA List'!$1:$1048576,3,FALSE)</f>
        <v>MINEOLA UNION FREE SCHOOL DISTRICT</v>
      </c>
    </row>
    <row r="1138" spans="1:5" x14ac:dyDescent="0.3">
      <c r="A1138" t="s">
        <v>3910</v>
      </c>
      <c r="B1138" t="str">
        <f t="shared" si="17"/>
        <v>280409</v>
      </c>
      <c r="C1138" t="s">
        <v>3911</v>
      </c>
      <c r="D1138" t="s">
        <v>39</v>
      </c>
      <c r="E1138" t="str">
        <f>VLOOKUP(LEFT(A1138,6)&amp;"*",'LEA List'!$1:$1048576,3,FALSE)</f>
        <v>HERRICKS UNION FREE SCHOOL DISTRICT</v>
      </c>
    </row>
    <row r="1139" spans="1:5" x14ac:dyDescent="0.3">
      <c r="A1139" t="s">
        <v>1763</v>
      </c>
      <c r="B1139" t="str">
        <f t="shared" si="17"/>
        <v>141101</v>
      </c>
      <c r="C1139" t="s">
        <v>1764</v>
      </c>
      <c r="D1139" t="s">
        <v>39</v>
      </c>
      <c r="E1139" t="str">
        <f>VLOOKUP(LEFT(A1139,6)&amp;"*",'LEA List'!$1:$1048576,3,FALSE)</f>
        <v>SPRINGVILLE-GRIFFITH INSTITUTE CENTRAL SCHOOL DISTRICT</v>
      </c>
    </row>
    <row r="1140" spans="1:5" x14ac:dyDescent="0.3">
      <c r="A1140" t="s">
        <v>172</v>
      </c>
      <c r="B1140" t="str">
        <f t="shared" si="17"/>
        <v>010623</v>
      </c>
      <c r="C1140" t="s">
        <v>173</v>
      </c>
      <c r="D1140" t="s">
        <v>39</v>
      </c>
      <c r="E1140" t="str">
        <f>VLOOKUP(LEFT(A1140,6)&amp;"*",'LEA List'!$1:$1048576,3,FALSE)</f>
        <v>NORTH COLONIE CSD</v>
      </c>
    </row>
    <row r="1141" spans="1:5" x14ac:dyDescent="0.3">
      <c r="A1141" t="s">
        <v>1964</v>
      </c>
      <c r="B1141" t="str">
        <f t="shared" si="17"/>
        <v>142601</v>
      </c>
      <c r="C1141" t="s">
        <v>1965</v>
      </c>
      <c r="D1141" t="s">
        <v>39</v>
      </c>
      <c r="E1141" t="str">
        <f>VLOOKUP(LEFT(A1141,6)&amp;"*",'LEA List'!$1:$1048576,3,FALSE)</f>
        <v>KENMORE-TONAWANDA UNION FREE SCHOOL DISTRICT</v>
      </c>
    </row>
    <row r="1142" spans="1:5" x14ac:dyDescent="0.3">
      <c r="A1142" t="s">
        <v>8090</v>
      </c>
      <c r="B1142" t="str">
        <f t="shared" si="17"/>
        <v>342500</v>
      </c>
      <c r="C1142" t="s">
        <v>8091</v>
      </c>
      <c r="D1142" t="s">
        <v>39</v>
      </c>
      <c r="E1142" t="str">
        <f>VLOOKUP(LEFT(A1142,6)&amp;"*",'LEA List'!$1:$1048576,3,FALSE)</f>
        <v>NEW YORK CITY GEOGRAPHIC DISTRICT #25</v>
      </c>
    </row>
    <row r="1143" spans="1:5" x14ac:dyDescent="0.3">
      <c r="A1143" t="s">
        <v>1973</v>
      </c>
      <c r="B1143" t="str">
        <f t="shared" si="17"/>
        <v>142601</v>
      </c>
      <c r="C1143" t="s">
        <v>1974</v>
      </c>
      <c r="D1143" t="s">
        <v>39</v>
      </c>
      <c r="E1143" t="str">
        <f>VLOOKUP(LEFT(A1143,6)&amp;"*",'LEA List'!$1:$1048576,3,FALSE)</f>
        <v>KENMORE-TONAWANDA UNION FREE SCHOOL DISTRICT</v>
      </c>
    </row>
    <row r="1144" spans="1:5" x14ac:dyDescent="0.3">
      <c r="A1144" t="s">
        <v>5677</v>
      </c>
      <c r="B1144" t="str">
        <f t="shared" si="17"/>
        <v>320900</v>
      </c>
      <c r="C1144" t="s">
        <v>5678</v>
      </c>
      <c r="D1144" t="s">
        <v>39</v>
      </c>
      <c r="E1144" t="str">
        <f>VLOOKUP(LEFT(A1144,6)&amp;"*",'LEA List'!$1:$1048576,3,FALSE)</f>
        <v>NEW YORK CITY GEOGRAPHIC DISTRICT # 9</v>
      </c>
    </row>
    <row r="1145" spans="1:5" x14ac:dyDescent="0.3">
      <c r="A1145" t="s">
        <v>5857</v>
      </c>
      <c r="B1145" t="str">
        <f t="shared" si="17"/>
        <v>321000</v>
      </c>
      <c r="C1145" t="s">
        <v>5858</v>
      </c>
      <c r="D1145" t="s">
        <v>39</v>
      </c>
      <c r="E1145" t="str">
        <f>VLOOKUP(LEFT(A1145,6)&amp;"*",'LEA List'!$1:$1048576,3,FALSE)</f>
        <v>NEW YORK CITY GEOGRAPHIC DISTRICT #10</v>
      </c>
    </row>
    <row r="1146" spans="1:5" x14ac:dyDescent="0.3">
      <c r="A1146" t="s">
        <v>5092</v>
      </c>
      <c r="B1146" t="str">
        <f t="shared" si="17"/>
        <v>310400</v>
      </c>
      <c r="C1146" t="s">
        <v>5093</v>
      </c>
      <c r="D1146" t="s">
        <v>39</v>
      </c>
      <c r="E1146" t="str">
        <f>VLOOKUP(LEFT(A1146,6)&amp;"*",'LEA List'!$1:$1048576,3,FALSE)</f>
        <v>NEW YORK CITY GEOGRAPHIC DISTRICT # 4</v>
      </c>
    </row>
    <row r="1147" spans="1:5" x14ac:dyDescent="0.3">
      <c r="A1147" t="s">
        <v>8986</v>
      </c>
      <c r="B1147" t="str">
        <f t="shared" si="17"/>
        <v>353100</v>
      </c>
      <c r="C1147" t="s">
        <v>5093</v>
      </c>
      <c r="D1147" t="s">
        <v>39</v>
      </c>
      <c r="E1147" t="str">
        <f>VLOOKUP(LEFT(A1147,6)&amp;"*",'LEA List'!$1:$1048576,3,FALSE)</f>
        <v>NEW YORK CITY GEOGRAPHIC DISTRICT #31</v>
      </c>
    </row>
    <row r="1148" spans="1:5" x14ac:dyDescent="0.3">
      <c r="A1148" t="s">
        <v>13606</v>
      </c>
      <c r="B1148" t="str">
        <f t="shared" si="17"/>
        <v>662300</v>
      </c>
      <c r="C1148" t="s">
        <v>5093</v>
      </c>
      <c r="D1148" t="s">
        <v>39</v>
      </c>
      <c r="E1148" t="str">
        <f>VLOOKUP(LEFT(A1148,6)&amp;"*",'LEA List'!$1:$1048576,3,FALSE)</f>
        <v>YONKERS CITY SCHOOL DISTRICT</v>
      </c>
    </row>
    <row r="1149" spans="1:5" x14ac:dyDescent="0.3">
      <c r="A1149" t="s">
        <v>37</v>
      </c>
      <c r="B1149" t="str">
        <f t="shared" si="17"/>
        <v>010100</v>
      </c>
      <c r="C1149" t="s">
        <v>38</v>
      </c>
      <c r="D1149" t="s">
        <v>39</v>
      </c>
      <c r="E1149" t="str">
        <f>VLOOKUP(LEFT(A1149,6)&amp;"*",'LEA List'!$1:$1048576,3,FALSE)</f>
        <v>ALBANY CITY SCHOOL DISTRICT</v>
      </c>
    </row>
    <row r="1150" spans="1:5" x14ac:dyDescent="0.3">
      <c r="A1150" t="s">
        <v>3563</v>
      </c>
      <c r="B1150" t="str">
        <f t="shared" si="17"/>
        <v>280218</v>
      </c>
      <c r="C1150" t="s">
        <v>3564</v>
      </c>
      <c r="D1150" t="s">
        <v>39</v>
      </c>
      <c r="E1150" t="str">
        <f>VLOOKUP(LEFT(A1150,6)&amp;"*",'LEA List'!$1:$1048576,3,FALSE)</f>
        <v>GARDEN CITY UNION FREE SCHOOL DISTRICT</v>
      </c>
    </row>
    <row r="1151" spans="1:5" x14ac:dyDescent="0.3">
      <c r="A1151" t="s">
        <v>6336</v>
      </c>
      <c r="B1151" t="str">
        <f t="shared" si="17"/>
        <v>331300</v>
      </c>
      <c r="C1151" t="s">
        <v>6337</v>
      </c>
      <c r="D1151" t="s">
        <v>39</v>
      </c>
      <c r="E1151" t="str">
        <f>VLOOKUP(LEFT(A1151,6)&amp;"*",'LEA List'!$1:$1048576,3,FALSE)</f>
        <v>NEW YORK CITY GEOGRAPHIC DISTRICT #13</v>
      </c>
    </row>
    <row r="1152" spans="1:5" x14ac:dyDescent="0.3">
      <c r="A1152" t="s">
        <v>7183</v>
      </c>
      <c r="B1152" t="str">
        <f t="shared" si="17"/>
        <v>332000</v>
      </c>
      <c r="C1152" t="s">
        <v>7184</v>
      </c>
      <c r="D1152" t="s">
        <v>39</v>
      </c>
      <c r="E1152" t="str">
        <f>VLOOKUP(LEFT(A1152,6)&amp;"*",'LEA List'!$1:$1048576,3,FALSE)</f>
        <v>NEW YORK CITY GEOGRAPHIC DISTRICT #20</v>
      </c>
    </row>
    <row r="1153" spans="1:5" x14ac:dyDescent="0.3">
      <c r="A1153" t="s">
        <v>5385</v>
      </c>
      <c r="B1153" t="str">
        <f t="shared" si="17"/>
        <v>320700</v>
      </c>
      <c r="C1153" t="s">
        <v>5386</v>
      </c>
      <c r="D1153" t="s">
        <v>39</v>
      </c>
      <c r="E1153" t="str">
        <f>VLOOKUP(LEFT(A1153,6)&amp;"*",'LEA List'!$1:$1048576,3,FALSE)</f>
        <v>NEW YORK CITY GEOGRAPHIC DISTRICT # 7</v>
      </c>
    </row>
    <row r="1154" spans="1:5" x14ac:dyDescent="0.3">
      <c r="A1154" t="s">
        <v>10535</v>
      </c>
      <c r="B1154" t="str">
        <f t="shared" ref="B1154:B1217" si="18">LEFT(A1154,6)</f>
        <v>500108</v>
      </c>
      <c r="C1154" t="s">
        <v>10536</v>
      </c>
      <c r="D1154" t="s">
        <v>39</v>
      </c>
      <c r="E1154" t="str">
        <f>VLOOKUP(LEFT(A1154,6)&amp;"*",'LEA List'!$1:$1048576,3,FALSE)</f>
        <v>NANUET UNION FREE SCHOOL DISTRICT</v>
      </c>
    </row>
    <row r="1155" spans="1:5" x14ac:dyDescent="0.3">
      <c r="A1155" t="s">
        <v>13609</v>
      </c>
      <c r="B1155" t="str">
        <f t="shared" si="18"/>
        <v>662300</v>
      </c>
      <c r="C1155" t="s">
        <v>10536</v>
      </c>
      <c r="D1155" t="s">
        <v>39</v>
      </c>
      <c r="E1155" t="str">
        <f>VLOOKUP(LEFT(A1155,6)&amp;"*",'LEA List'!$1:$1048576,3,FALSE)</f>
        <v>YONKERS CITY SCHOOL DISTRICT</v>
      </c>
    </row>
    <row r="1156" spans="1:5" x14ac:dyDescent="0.3">
      <c r="A1156" t="s">
        <v>11949</v>
      </c>
      <c r="B1156" t="str">
        <f t="shared" si="18"/>
        <v>580413</v>
      </c>
      <c r="C1156" t="s">
        <v>11950</v>
      </c>
      <c r="D1156" t="s">
        <v>39</v>
      </c>
      <c r="E1156" t="str">
        <f>VLOOKUP(LEFT(A1156,6)&amp;"*",'LEA List'!$1:$1048576,3,FALSE)</f>
        <v>SOUTH HUNTINGTON UNION FREE SCHOOL DISTRICT</v>
      </c>
    </row>
    <row r="1157" spans="1:5" x14ac:dyDescent="0.3">
      <c r="A1157" t="s">
        <v>7435</v>
      </c>
      <c r="B1157" t="str">
        <f t="shared" si="18"/>
        <v>332100</v>
      </c>
      <c r="C1157" t="s">
        <v>7436</v>
      </c>
      <c r="D1157" t="s">
        <v>39</v>
      </c>
      <c r="E1157" t="str">
        <f>VLOOKUP(LEFT(A1157,6)&amp;"*",'LEA List'!$1:$1048576,3,FALSE)</f>
        <v>NEW YORK CITY GEOGRAPHIC DISTRICT #21</v>
      </c>
    </row>
    <row r="1158" spans="1:5" x14ac:dyDescent="0.3">
      <c r="A1158" t="s">
        <v>5511</v>
      </c>
      <c r="B1158" t="str">
        <f t="shared" si="18"/>
        <v>320800</v>
      </c>
      <c r="C1158" t="s">
        <v>5512</v>
      </c>
      <c r="D1158" t="s">
        <v>39</v>
      </c>
      <c r="E1158" t="str">
        <f>VLOOKUP(LEFT(A1158,6)&amp;"*",'LEA List'!$1:$1048576,3,FALSE)</f>
        <v>NEW YORK CITY GEOGRAPHIC DISTRICT # 8</v>
      </c>
    </row>
    <row r="1159" spans="1:5" x14ac:dyDescent="0.3">
      <c r="A1159" t="s">
        <v>13364</v>
      </c>
      <c r="B1159" t="str">
        <f t="shared" si="18"/>
        <v>661401</v>
      </c>
      <c r="C1159" t="s">
        <v>13365</v>
      </c>
      <c r="D1159" t="s">
        <v>39</v>
      </c>
      <c r="E1159" t="str">
        <f>VLOOKUP(LEFT(A1159,6)&amp;"*",'LEA List'!$1:$1048576,3,FALSE)</f>
        <v>OSSINING UNION FREE SCHOOL DISTRICT</v>
      </c>
    </row>
    <row r="1160" spans="1:5" x14ac:dyDescent="0.3">
      <c r="A1160" t="s">
        <v>6036</v>
      </c>
      <c r="B1160" t="str">
        <f t="shared" si="18"/>
        <v>321100</v>
      </c>
      <c r="C1160" t="s">
        <v>6037</v>
      </c>
      <c r="D1160" t="s">
        <v>39</v>
      </c>
      <c r="E1160" t="str">
        <f>VLOOKUP(LEFT(A1160,6)&amp;"*",'LEA List'!$1:$1048576,3,FALSE)</f>
        <v>NEW YORK CITY GEOGRAPHIC DISTRICT #11</v>
      </c>
    </row>
    <row r="1161" spans="1:5" x14ac:dyDescent="0.3">
      <c r="A1161" t="s">
        <v>6038</v>
      </c>
      <c r="B1161" t="str">
        <f t="shared" si="18"/>
        <v>321100</v>
      </c>
      <c r="C1161" t="s">
        <v>6039</v>
      </c>
      <c r="D1161" t="s">
        <v>39</v>
      </c>
      <c r="E1161" t="str">
        <f>VLOOKUP(LEFT(A1161,6)&amp;"*",'LEA List'!$1:$1048576,3,FALSE)</f>
        <v>NEW YORK CITY GEOGRAPHIC DISTRICT #11</v>
      </c>
    </row>
    <row r="1162" spans="1:5" x14ac:dyDescent="0.3">
      <c r="A1162" t="s">
        <v>7962</v>
      </c>
      <c r="B1162" t="str">
        <f t="shared" si="18"/>
        <v>342400</v>
      </c>
      <c r="C1162" t="s">
        <v>7963</v>
      </c>
      <c r="D1162" t="s">
        <v>39</v>
      </c>
      <c r="E1162" t="str">
        <f>VLOOKUP(LEFT(A1162,6)&amp;"*",'LEA List'!$1:$1048576,3,FALSE)</f>
        <v>NEW YORK CITY GEOGRAPHIC DISTRICT #24</v>
      </c>
    </row>
    <row r="1163" spans="1:5" x14ac:dyDescent="0.3">
      <c r="A1163" t="s">
        <v>1444</v>
      </c>
      <c r="B1163" t="str">
        <f t="shared" si="18"/>
        <v>140201</v>
      </c>
      <c r="C1163" t="s">
        <v>1445</v>
      </c>
      <c r="D1163" t="s">
        <v>39</v>
      </c>
      <c r="E1163" t="str">
        <f>VLOOKUP(LEFT(A1163,6)&amp;"*",'LEA List'!$1:$1048576,3,FALSE)</f>
        <v>AMHERST CENTRAL SCHOOL DISTRICT</v>
      </c>
    </row>
    <row r="1164" spans="1:5" x14ac:dyDescent="0.3">
      <c r="A1164" t="s">
        <v>5513</v>
      </c>
      <c r="B1164" t="str">
        <f t="shared" si="18"/>
        <v>320800</v>
      </c>
      <c r="C1164" t="s">
        <v>1445</v>
      </c>
      <c r="D1164" t="s">
        <v>39</v>
      </c>
      <c r="E1164" t="str">
        <f>VLOOKUP(LEFT(A1164,6)&amp;"*",'LEA List'!$1:$1048576,3,FALSE)</f>
        <v>NEW YORK CITY GEOGRAPHIC DISTRICT # 8</v>
      </c>
    </row>
    <row r="1165" spans="1:5" x14ac:dyDescent="0.3">
      <c r="A1165" t="s">
        <v>7185</v>
      </c>
      <c r="B1165" t="str">
        <f t="shared" si="18"/>
        <v>332000</v>
      </c>
      <c r="C1165" t="s">
        <v>7186</v>
      </c>
      <c r="D1165" t="s">
        <v>39</v>
      </c>
      <c r="E1165" t="str">
        <f>VLOOKUP(LEFT(A1165,6)&amp;"*",'LEA List'!$1:$1048576,3,FALSE)</f>
        <v>NEW YORK CITY GEOGRAPHIC DISTRICT #20</v>
      </c>
    </row>
    <row r="1166" spans="1:5" x14ac:dyDescent="0.3">
      <c r="A1166" t="s">
        <v>7616</v>
      </c>
      <c r="B1166" t="str">
        <f t="shared" si="18"/>
        <v>332200</v>
      </c>
      <c r="C1166" t="s">
        <v>7617</v>
      </c>
      <c r="D1166" t="s">
        <v>39</v>
      </c>
      <c r="E1166" t="str">
        <f>VLOOKUP(LEFT(A1166,6)&amp;"*",'LEA List'!$1:$1048576,3,FALSE)</f>
        <v>NEW YORK CITY GEOGRAPHIC DISTRICT #22</v>
      </c>
    </row>
    <row r="1167" spans="1:5" x14ac:dyDescent="0.3">
      <c r="A1167" t="s">
        <v>2100</v>
      </c>
      <c r="B1167" t="str">
        <f t="shared" si="18"/>
        <v>161401</v>
      </c>
      <c r="C1167" t="s">
        <v>2101</v>
      </c>
      <c r="D1167" t="s">
        <v>39</v>
      </c>
      <c r="E1167" t="str">
        <f>VLOOKUP(LEFT(A1167,6)&amp;"*",'LEA List'!$1:$1048576,3,FALSE)</f>
        <v>SARANAC LAKE CENTRAL SCHOOL DISTRICT</v>
      </c>
    </row>
    <row r="1168" spans="1:5" x14ac:dyDescent="0.3">
      <c r="A1168" t="s">
        <v>5104</v>
      </c>
      <c r="B1168" t="str">
        <f t="shared" si="18"/>
        <v>310400</v>
      </c>
      <c r="C1168" t="s">
        <v>2101</v>
      </c>
      <c r="D1168" t="s">
        <v>39</v>
      </c>
      <c r="E1168" t="str">
        <f>VLOOKUP(LEFT(A1168,6)&amp;"*",'LEA List'!$1:$1048576,3,FALSE)</f>
        <v>NEW YORK CITY GEOGRAPHIC DISTRICT # 4</v>
      </c>
    </row>
    <row r="1169" spans="1:5" x14ac:dyDescent="0.3">
      <c r="A1169" t="s">
        <v>5859</v>
      </c>
      <c r="B1169" t="str">
        <f t="shared" si="18"/>
        <v>321000</v>
      </c>
      <c r="C1169" t="s">
        <v>5860</v>
      </c>
      <c r="D1169" t="s">
        <v>39</v>
      </c>
      <c r="E1169" t="str">
        <f>VLOOKUP(LEFT(A1169,6)&amp;"*",'LEA List'!$1:$1048576,3,FALSE)</f>
        <v>NEW YORK CITY GEOGRAPHIC DISTRICT #10</v>
      </c>
    </row>
    <row r="1170" spans="1:5" x14ac:dyDescent="0.3">
      <c r="A1170" t="s">
        <v>7838</v>
      </c>
      <c r="B1170" t="str">
        <f t="shared" si="18"/>
        <v>333200</v>
      </c>
      <c r="C1170" t="s">
        <v>7839</v>
      </c>
      <c r="D1170" t="s">
        <v>39</v>
      </c>
      <c r="E1170" t="str">
        <f>VLOOKUP(LEFT(A1170,6)&amp;"*",'LEA List'!$1:$1048576,3,FALSE)</f>
        <v>NEW YORK CITY GEOGRAPHIC DISTRICT #32</v>
      </c>
    </row>
    <row r="1171" spans="1:5" x14ac:dyDescent="0.3">
      <c r="A1171" t="s">
        <v>4411</v>
      </c>
      <c r="B1171" t="str">
        <f t="shared" si="18"/>
        <v>310100</v>
      </c>
      <c r="C1171" t="s">
        <v>4412</v>
      </c>
      <c r="D1171" t="s">
        <v>39</v>
      </c>
      <c r="E1171" t="str">
        <f>VLOOKUP(LEFT(A1171,6)&amp;"*",'LEA List'!$1:$1048576,3,FALSE)</f>
        <v>NEW YORK CITY GEOGRAPHIC DISTRICT # 1</v>
      </c>
    </row>
    <row r="1172" spans="1:5" x14ac:dyDescent="0.3">
      <c r="A1172" t="s">
        <v>3785</v>
      </c>
      <c r="B1172" t="str">
        <f t="shared" si="18"/>
        <v>280401</v>
      </c>
      <c r="C1172" t="s">
        <v>3786</v>
      </c>
      <c r="D1172" t="s">
        <v>39</v>
      </c>
      <c r="E1172" t="str">
        <f>VLOOKUP(LEFT(A1172,6)&amp;"*",'LEA List'!$1:$1048576,3,FALSE)</f>
        <v>WESTBURY UNION FREE SCHOOL DISTRICT</v>
      </c>
    </row>
    <row r="1173" spans="1:5" x14ac:dyDescent="0.3">
      <c r="A1173" t="s">
        <v>8357</v>
      </c>
      <c r="B1173" t="str">
        <f t="shared" si="18"/>
        <v>342700</v>
      </c>
      <c r="C1173" t="s">
        <v>8358</v>
      </c>
      <c r="D1173" t="s">
        <v>39</v>
      </c>
      <c r="E1173" t="str">
        <f>VLOOKUP(LEFT(A1173,6)&amp;"*",'LEA List'!$1:$1048576,3,FALSE)</f>
        <v>NEW YORK CITY GEOGRAPHIC DISTRICT #27</v>
      </c>
    </row>
    <row r="1174" spans="1:5" x14ac:dyDescent="0.3">
      <c r="A1174" t="s">
        <v>6040</v>
      </c>
      <c r="B1174" t="str">
        <f t="shared" si="18"/>
        <v>321100</v>
      </c>
      <c r="C1174" t="s">
        <v>6041</v>
      </c>
      <c r="D1174" t="s">
        <v>39</v>
      </c>
      <c r="E1174" t="str">
        <f>VLOOKUP(LEFT(A1174,6)&amp;"*",'LEA List'!$1:$1048576,3,FALSE)</f>
        <v>NEW YORK CITY GEOGRAPHIC DISTRICT #11</v>
      </c>
    </row>
    <row r="1175" spans="1:5" x14ac:dyDescent="0.3">
      <c r="A1175" t="s">
        <v>66</v>
      </c>
      <c r="B1175" t="str">
        <f t="shared" si="18"/>
        <v>010100</v>
      </c>
      <c r="C1175" t="s">
        <v>67</v>
      </c>
      <c r="D1175" t="s">
        <v>39</v>
      </c>
      <c r="E1175" t="str">
        <f>VLOOKUP(LEFT(A1175,6)&amp;"*",'LEA List'!$1:$1048576,3,FALSE)</f>
        <v>ALBANY CITY SCHOOL DISTRICT</v>
      </c>
    </row>
    <row r="1176" spans="1:5" x14ac:dyDescent="0.3">
      <c r="A1176" t="s">
        <v>5167</v>
      </c>
      <c r="B1176" t="str">
        <f t="shared" si="18"/>
        <v>310500</v>
      </c>
      <c r="C1176" t="s">
        <v>5168</v>
      </c>
      <c r="D1176" t="s">
        <v>39</v>
      </c>
      <c r="E1176" t="str">
        <f>VLOOKUP(LEFT(A1176,6)&amp;"*",'LEA List'!$1:$1048576,3,FALSE)</f>
        <v>NEW YORK CITY GEOGRAPHIC DISTRICT # 5</v>
      </c>
    </row>
    <row r="1177" spans="1:5" x14ac:dyDescent="0.3">
      <c r="A1177" t="s">
        <v>8988</v>
      </c>
      <c r="B1177" t="str">
        <f t="shared" si="18"/>
        <v>353100</v>
      </c>
      <c r="C1177" t="s">
        <v>8989</v>
      </c>
      <c r="D1177" t="s">
        <v>39</v>
      </c>
      <c r="E1177" t="str">
        <f>VLOOKUP(LEFT(A1177,6)&amp;"*",'LEA List'!$1:$1048576,3,FALSE)</f>
        <v>NEW YORK CITY GEOGRAPHIC DISTRICT #31</v>
      </c>
    </row>
    <row r="1178" spans="1:5" x14ac:dyDescent="0.3">
      <c r="A1178" t="s">
        <v>1511</v>
      </c>
      <c r="B1178" t="str">
        <f t="shared" si="18"/>
        <v>140207</v>
      </c>
      <c r="C1178" t="s">
        <v>1512</v>
      </c>
      <c r="D1178" t="s">
        <v>39</v>
      </c>
      <c r="E1178" t="str">
        <f>VLOOKUP(LEFT(A1178,6)&amp;"*",'LEA List'!$1:$1048576,3,FALSE)</f>
        <v>SWEET HOME CENTRAL SCHOOL DISTRICT</v>
      </c>
    </row>
    <row r="1179" spans="1:5" x14ac:dyDescent="0.3">
      <c r="A1179" t="s">
        <v>3420</v>
      </c>
      <c r="B1179" t="str">
        <f t="shared" si="18"/>
        <v>280210</v>
      </c>
      <c r="C1179" t="s">
        <v>1512</v>
      </c>
      <c r="D1179" t="s">
        <v>39</v>
      </c>
      <c r="E1179" t="str">
        <f>VLOOKUP(LEFT(A1179,6)&amp;"*",'LEA List'!$1:$1048576,3,FALSE)</f>
        <v>BALDWIN UNION FREE SCHOOL DISTRICT</v>
      </c>
    </row>
    <row r="1180" spans="1:5" x14ac:dyDescent="0.3">
      <c r="A1180" t="s">
        <v>8990</v>
      </c>
      <c r="B1180" t="str">
        <f t="shared" si="18"/>
        <v>353100</v>
      </c>
      <c r="C1180" t="s">
        <v>1512</v>
      </c>
      <c r="D1180" t="s">
        <v>39</v>
      </c>
      <c r="E1180" t="str">
        <f>VLOOKUP(LEFT(A1180,6)&amp;"*",'LEA List'!$1:$1048576,3,FALSE)</f>
        <v>NEW YORK CITY GEOGRAPHIC DISTRICT #31</v>
      </c>
    </row>
    <row r="1181" spans="1:5" x14ac:dyDescent="0.3">
      <c r="A1181" t="s">
        <v>8659</v>
      </c>
      <c r="B1181" t="str">
        <f t="shared" si="18"/>
        <v>342900</v>
      </c>
      <c r="C1181" t="s">
        <v>8660</v>
      </c>
      <c r="D1181" t="s">
        <v>39</v>
      </c>
      <c r="E1181" t="str">
        <f>VLOOKUP(LEFT(A1181,6)&amp;"*",'LEA List'!$1:$1048576,3,FALSE)</f>
        <v>NEW YORK CITY GEOGRAPHIC DISTRICT #29</v>
      </c>
    </row>
    <row r="1182" spans="1:5" x14ac:dyDescent="0.3">
      <c r="A1182" t="s">
        <v>6042</v>
      </c>
      <c r="B1182" t="str">
        <f t="shared" si="18"/>
        <v>321100</v>
      </c>
      <c r="C1182" t="s">
        <v>6043</v>
      </c>
      <c r="D1182" t="s">
        <v>39</v>
      </c>
      <c r="E1182" t="str">
        <f>VLOOKUP(LEFT(A1182,6)&amp;"*",'LEA List'!$1:$1048576,3,FALSE)</f>
        <v>NEW YORK CITY GEOGRAPHIC DISTRICT #11</v>
      </c>
    </row>
    <row r="1183" spans="1:5" x14ac:dyDescent="0.3">
      <c r="A1183" t="s">
        <v>8991</v>
      </c>
      <c r="B1183" t="str">
        <f t="shared" si="18"/>
        <v>353100</v>
      </c>
      <c r="C1183" t="s">
        <v>6043</v>
      </c>
      <c r="D1183" t="s">
        <v>39</v>
      </c>
      <c r="E1183" t="str">
        <f>VLOOKUP(LEFT(A1183,6)&amp;"*",'LEA List'!$1:$1048576,3,FALSE)</f>
        <v>NEW YORK CITY GEOGRAPHIC DISTRICT #31</v>
      </c>
    </row>
    <row r="1184" spans="1:5" x14ac:dyDescent="0.3">
      <c r="A1184" t="s">
        <v>11073</v>
      </c>
      <c r="B1184" t="str">
        <f t="shared" si="18"/>
        <v>521800</v>
      </c>
      <c r="C1184" t="s">
        <v>11074</v>
      </c>
      <c r="D1184" t="s">
        <v>39</v>
      </c>
      <c r="E1184" t="str">
        <f>VLOOKUP(LEFT(A1184,6)&amp;"*",'LEA List'!$1:$1048576,3,FALSE)</f>
        <v>THE ENLARGED CITY SCHOOL DISTRICT OF THE CITY OF SARATOGA SPRINGS</v>
      </c>
    </row>
    <row r="1185" spans="1:5" x14ac:dyDescent="0.3">
      <c r="A1185" t="s">
        <v>180</v>
      </c>
      <c r="B1185" t="str">
        <f t="shared" si="18"/>
        <v>010623</v>
      </c>
      <c r="C1185" t="s">
        <v>181</v>
      </c>
      <c r="D1185" t="s">
        <v>39</v>
      </c>
      <c r="E1185" t="str">
        <f>VLOOKUP(LEFT(A1185,6)&amp;"*",'LEA List'!$1:$1048576,3,FALSE)</f>
        <v>NORTH COLONIE CSD</v>
      </c>
    </row>
    <row r="1186" spans="1:5" x14ac:dyDescent="0.3">
      <c r="A1186" t="s">
        <v>13658</v>
      </c>
      <c r="B1186" t="str">
        <f t="shared" si="18"/>
        <v>662401</v>
      </c>
      <c r="C1186" t="s">
        <v>13659</v>
      </c>
      <c r="D1186" t="s">
        <v>39</v>
      </c>
      <c r="E1186" t="str">
        <f>VLOOKUP(LEFT(A1186,6)&amp;"*",'LEA List'!$1:$1048576,3,FALSE)</f>
        <v>LAKELAND CENTRAL SCHOOL DISTRICT</v>
      </c>
    </row>
    <row r="1187" spans="1:5" x14ac:dyDescent="0.3">
      <c r="A1187" t="s">
        <v>4785</v>
      </c>
      <c r="B1187" t="str">
        <f t="shared" si="18"/>
        <v>310200</v>
      </c>
      <c r="C1187" t="s">
        <v>4786</v>
      </c>
      <c r="D1187" t="s">
        <v>39</v>
      </c>
      <c r="E1187" t="str">
        <f>VLOOKUP(LEFT(A1187,6)&amp;"*",'LEA List'!$1:$1048576,3,FALSE)</f>
        <v>NEW YORK CITY GEOGRAPHIC DISTRICT # 2</v>
      </c>
    </row>
    <row r="1188" spans="1:5" x14ac:dyDescent="0.3">
      <c r="A1188" t="s">
        <v>8826</v>
      </c>
      <c r="B1188" t="str">
        <f t="shared" si="18"/>
        <v>343000</v>
      </c>
      <c r="C1188" t="s">
        <v>8827</v>
      </c>
      <c r="D1188" t="s">
        <v>39</v>
      </c>
      <c r="E1188" t="str">
        <f>VLOOKUP(LEFT(A1188,6)&amp;"*",'LEA List'!$1:$1048576,3,FALSE)</f>
        <v>NEW YORK CITY GEOGRAPHIC DISTRICT #30</v>
      </c>
    </row>
    <row r="1189" spans="1:5" x14ac:dyDescent="0.3">
      <c r="A1189" t="s">
        <v>1397</v>
      </c>
      <c r="B1189" t="str">
        <f t="shared" si="18"/>
        <v>132101</v>
      </c>
      <c r="C1189" t="s">
        <v>1398</v>
      </c>
      <c r="D1189" t="s">
        <v>39</v>
      </c>
      <c r="E1189" t="str">
        <f>VLOOKUP(LEFT(A1189,6)&amp;"*",'LEA List'!$1:$1048576,3,FALSE)</f>
        <v>WAPPINGERS CENTRAL SCHOOL DISTRICT</v>
      </c>
    </row>
    <row r="1190" spans="1:5" x14ac:dyDescent="0.3">
      <c r="A1190" t="s">
        <v>4035</v>
      </c>
      <c r="B1190" t="str">
        <f t="shared" si="18"/>
        <v>280506</v>
      </c>
      <c r="C1190" t="s">
        <v>4036</v>
      </c>
      <c r="D1190" t="s">
        <v>39</v>
      </c>
      <c r="E1190" t="str">
        <f>VLOOKUP(LEFT(A1190,6)&amp;"*",'LEA List'!$1:$1048576,3,FALSE)</f>
        <v>OYSTER BAY-EAST NORWICH CENTRAL SCHOOL DISTRICT</v>
      </c>
    </row>
    <row r="1191" spans="1:5" x14ac:dyDescent="0.3">
      <c r="A1191" t="s">
        <v>4033</v>
      </c>
      <c r="B1191" t="str">
        <f t="shared" si="18"/>
        <v>280506</v>
      </c>
      <c r="C1191" t="s">
        <v>4034</v>
      </c>
      <c r="D1191" t="s">
        <v>39</v>
      </c>
      <c r="E1191" t="str">
        <f>VLOOKUP(LEFT(A1191,6)&amp;"*",'LEA List'!$1:$1048576,3,FALSE)</f>
        <v>OYSTER BAY-EAST NORWICH CENTRAL SCHOOL DISTRICT</v>
      </c>
    </row>
    <row r="1192" spans="1:5" x14ac:dyDescent="0.3">
      <c r="A1192" t="s">
        <v>10569</v>
      </c>
      <c r="B1192" t="str">
        <f t="shared" si="18"/>
        <v>500301</v>
      </c>
      <c r="C1192" t="s">
        <v>10570</v>
      </c>
      <c r="D1192" t="s">
        <v>39</v>
      </c>
      <c r="E1192" t="str">
        <f>VLOOKUP(LEFT(A1192,6)&amp;"*",'LEA List'!$1:$1048576,3,FALSE)</f>
        <v>SOUTH ORANGETOWN CENTRAL SCHOOL DISTRICT</v>
      </c>
    </row>
    <row r="1193" spans="1:5" x14ac:dyDescent="0.3">
      <c r="A1193" t="s">
        <v>7620</v>
      </c>
      <c r="B1193" t="str">
        <f t="shared" si="18"/>
        <v>332200</v>
      </c>
      <c r="C1193" t="s">
        <v>7621</v>
      </c>
      <c r="D1193" t="s">
        <v>39</v>
      </c>
      <c r="E1193" t="str">
        <f>VLOOKUP(LEFT(A1193,6)&amp;"*",'LEA List'!$1:$1048576,3,FALSE)</f>
        <v>NEW YORK CITY GEOGRAPHIC DISTRICT #22</v>
      </c>
    </row>
    <row r="1194" spans="1:5" x14ac:dyDescent="0.3">
      <c r="A1194" t="s">
        <v>7618</v>
      </c>
      <c r="B1194" t="str">
        <f t="shared" si="18"/>
        <v>332200</v>
      </c>
      <c r="C1194" t="s">
        <v>7619</v>
      </c>
      <c r="D1194" t="s">
        <v>39</v>
      </c>
      <c r="E1194" t="str">
        <f>VLOOKUP(LEFT(A1194,6)&amp;"*",'LEA List'!$1:$1048576,3,FALSE)</f>
        <v>NEW YORK CITY GEOGRAPHIC DISTRICT #22</v>
      </c>
    </row>
    <row r="1195" spans="1:5" x14ac:dyDescent="0.3">
      <c r="A1195" t="s">
        <v>3977</v>
      </c>
      <c r="B1195" t="str">
        <f t="shared" si="18"/>
        <v>280502</v>
      </c>
      <c r="C1195" t="s">
        <v>3978</v>
      </c>
      <c r="D1195" t="s">
        <v>39</v>
      </c>
      <c r="E1195" t="str">
        <f>VLOOKUP(LEFT(A1195,6)&amp;"*",'LEA List'!$1:$1048576,3,FALSE)</f>
        <v>SYOSSET CENTRAL SCHOOL DISTRICT</v>
      </c>
    </row>
    <row r="1196" spans="1:5" x14ac:dyDescent="0.3">
      <c r="A1196" t="s">
        <v>3359</v>
      </c>
      <c r="B1196" t="str">
        <f t="shared" si="18"/>
        <v>280207</v>
      </c>
      <c r="C1196" t="s">
        <v>3360</v>
      </c>
      <c r="D1196" t="s">
        <v>39</v>
      </c>
      <c r="E1196" t="str">
        <f>VLOOKUP(LEFT(A1196,6)&amp;"*",'LEA List'!$1:$1048576,3,FALSE)</f>
        <v>BELLMORE UNION FREE SCHOOL DISTRICT</v>
      </c>
    </row>
    <row r="1197" spans="1:5" x14ac:dyDescent="0.3">
      <c r="A1197" t="s">
        <v>13660</v>
      </c>
      <c r="B1197" t="str">
        <f t="shared" si="18"/>
        <v>662401</v>
      </c>
      <c r="C1197" t="s">
        <v>13661</v>
      </c>
      <c r="D1197" t="s">
        <v>39</v>
      </c>
      <c r="E1197" t="str">
        <f>VLOOKUP(LEFT(A1197,6)&amp;"*",'LEA List'!$1:$1048576,3,FALSE)</f>
        <v>LAKELAND CENTRAL SCHOOL DISTRICT</v>
      </c>
    </row>
    <row r="1198" spans="1:5" x14ac:dyDescent="0.3">
      <c r="A1198" t="s">
        <v>8359</v>
      </c>
      <c r="B1198" t="str">
        <f t="shared" si="18"/>
        <v>342700</v>
      </c>
      <c r="C1198" t="s">
        <v>8360</v>
      </c>
      <c r="D1198" t="s">
        <v>39</v>
      </c>
      <c r="E1198" t="str">
        <f>VLOOKUP(LEFT(A1198,6)&amp;"*",'LEA List'!$1:$1048576,3,FALSE)</f>
        <v>NEW YORK CITY GEOGRAPHIC DISTRICT #27</v>
      </c>
    </row>
    <row r="1199" spans="1:5" x14ac:dyDescent="0.3">
      <c r="A1199" t="s">
        <v>5281</v>
      </c>
      <c r="B1199" t="str">
        <f t="shared" si="18"/>
        <v>310600</v>
      </c>
      <c r="C1199" t="s">
        <v>5282</v>
      </c>
      <c r="D1199" t="s">
        <v>39</v>
      </c>
      <c r="E1199" t="str">
        <f>VLOOKUP(LEFT(A1199,6)&amp;"*",'LEA List'!$1:$1048576,3,FALSE)</f>
        <v>NEW YORK CITY GEOGRAPHIC DISTRICT # 6</v>
      </c>
    </row>
    <row r="1200" spans="1:5" x14ac:dyDescent="0.3">
      <c r="A1200" t="s">
        <v>7187</v>
      </c>
      <c r="B1200" t="str">
        <f t="shared" si="18"/>
        <v>332000</v>
      </c>
      <c r="C1200" t="s">
        <v>7188</v>
      </c>
      <c r="D1200" t="s">
        <v>39</v>
      </c>
      <c r="E1200" t="str">
        <f>VLOOKUP(LEFT(A1200,6)&amp;"*",'LEA List'!$1:$1048576,3,FALSE)</f>
        <v>NEW YORK CITY GEOGRAPHIC DISTRICT #20</v>
      </c>
    </row>
    <row r="1201" spans="1:5" x14ac:dyDescent="0.3">
      <c r="A1201" t="s">
        <v>13610</v>
      </c>
      <c r="B1201" t="str">
        <f t="shared" si="18"/>
        <v>662300</v>
      </c>
      <c r="C1201" t="s">
        <v>13611</v>
      </c>
      <c r="D1201" t="s">
        <v>39</v>
      </c>
      <c r="E1201" t="str">
        <f>VLOOKUP(LEFT(A1201,6)&amp;"*",'LEA List'!$1:$1048576,3,FALSE)</f>
        <v>YONKERS CITY SCHOOL DISTRICT</v>
      </c>
    </row>
    <row r="1202" spans="1:5" x14ac:dyDescent="0.3">
      <c r="A1202" t="s">
        <v>7840</v>
      </c>
      <c r="B1202" t="str">
        <f t="shared" si="18"/>
        <v>333200</v>
      </c>
      <c r="C1202" t="s">
        <v>7841</v>
      </c>
      <c r="D1202" t="s">
        <v>39</v>
      </c>
      <c r="E1202" t="str">
        <f>VLOOKUP(LEFT(A1202,6)&amp;"*",'LEA List'!$1:$1048576,3,FALSE)</f>
        <v>NEW YORK CITY GEOGRAPHIC DISTRICT #32</v>
      </c>
    </row>
    <row r="1203" spans="1:5" x14ac:dyDescent="0.3">
      <c r="A1203" t="s">
        <v>5514</v>
      </c>
      <c r="B1203" t="str">
        <f t="shared" si="18"/>
        <v>320800</v>
      </c>
      <c r="C1203" t="s">
        <v>5515</v>
      </c>
      <c r="D1203" t="s">
        <v>39</v>
      </c>
      <c r="E1203" t="str">
        <f>VLOOKUP(LEFT(A1203,6)&amp;"*",'LEA List'!$1:$1048576,3,FALSE)</f>
        <v>NEW YORK CITY GEOGRAPHIC DISTRICT # 8</v>
      </c>
    </row>
    <row r="1204" spans="1:5" x14ac:dyDescent="0.3">
      <c r="A1204" t="s">
        <v>8361</v>
      </c>
      <c r="B1204" t="str">
        <f t="shared" si="18"/>
        <v>342700</v>
      </c>
      <c r="C1204" t="s">
        <v>8362</v>
      </c>
      <c r="D1204" t="s">
        <v>39</v>
      </c>
      <c r="E1204" t="str">
        <f>VLOOKUP(LEFT(A1204,6)&amp;"*",'LEA List'!$1:$1048576,3,FALSE)</f>
        <v>NEW YORK CITY GEOGRAPHIC DISTRICT #27</v>
      </c>
    </row>
    <row r="1205" spans="1:5" x14ac:dyDescent="0.3">
      <c r="A1205" t="s">
        <v>2336</v>
      </c>
      <c r="B1205" t="str">
        <f t="shared" si="18"/>
        <v>210601</v>
      </c>
      <c r="C1205" t="s">
        <v>2337</v>
      </c>
      <c r="D1205" t="s">
        <v>39</v>
      </c>
      <c r="E1205" t="str">
        <f>VLOOKUP(LEFT(A1205,6)&amp;"*",'LEA List'!$1:$1048576,3,FALSE)</f>
        <v>HERKIMER CENTRAL SCHOOL DISTRICT</v>
      </c>
    </row>
    <row r="1206" spans="1:5" x14ac:dyDescent="0.3">
      <c r="A1206" t="s">
        <v>6853</v>
      </c>
      <c r="B1206" t="str">
        <f t="shared" si="18"/>
        <v>331700</v>
      </c>
      <c r="C1206" t="s">
        <v>6854</v>
      </c>
      <c r="D1206" t="s">
        <v>39</v>
      </c>
      <c r="E1206" t="str">
        <f>VLOOKUP(LEFT(A1206,6)&amp;"*",'LEA List'!$1:$1048576,3,FALSE)</f>
        <v>NEW YORK CITY GEOGRAPHIC DISTRICT #17</v>
      </c>
    </row>
    <row r="1207" spans="1:5" x14ac:dyDescent="0.3">
      <c r="A1207" t="s">
        <v>9750</v>
      </c>
      <c r="B1207" t="str">
        <f t="shared" si="18"/>
        <v>430700</v>
      </c>
      <c r="C1207" t="s">
        <v>9751</v>
      </c>
      <c r="D1207" t="s">
        <v>39</v>
      </c>
      <c r="E1207" t="str">
        <f>VLOOKUP(LEFT(A1207,6)&amp;"*",'LEA List'!$1:$1048576,3,FALSE)</f>
        <v>GENEVA CITY SCHOOL DISTRICT</v>
      </c>
    </row>
    <row r="1208" spans="1:5" x14ac:dyDescent="0.3">
      <c r="A1208" t="s">
        <v>1853</v>
      </c>
      <c r="B1208" t="str">
        <f t="shared" si="18"/>
        <v>141604</v>
      </c>
      <c r="C1208" t="s">
        <v>1854</v>
      </c>
      <c r="D1208" t="s">
        <v>39</v>
      </c>
      <c r="E1208" t="str">
        <f>VLOOKUP(LEFT(A1208,6)&amp;"*",'LEA List'!$1:$1048576,3,FALSE)</f>
        <v>FRONTIER CENTRAL SCHOOL DISTRICT</v>
      </c>
    </row>
    <row r="1209" spans="1:5" x14ac:dyDescent="0.3">
      <c r="A1209" t="s">
        <v>6811</v>
      </c>
      <c r="B1209" t="str">
        <f t="shared" si="18"/>
        <v>331700</v>
      </c>
      <c r="C1209" t="s">
        <v>6812</v>
      </c>
      <c r="D1209" t="s">
        <v>39</v>
      </c>
      <c r="E1209" t="str">
        <f>VLOOKUP(LEFT(A1209,6)&amp;"*",'LEA List'!$1:$1048576,3,FALSE)</f>
        <v>NEW YORK CITY GEOGRAPHIC DISTRICT #17</v>
      </c>
    </row>
    <row r="1210" spans="1:5" x14ac:dyDescent="0.3">
      <c r="A1210" t="s">
        <v>6072</v>
      </c>
      <c r="B1210" t="str">
        <f t="shared" si="18"/>
        <v>321100</v>
      </c>
      <c r="C1210" t="s">
        <v>6073</v>
      </c>
      <c r="D1210" t="s">
        <v>39</v>
      </c>
      <c r="E1210" t="str">
        <f>VLOOKUP(LEFT(A1210,6)&amp;"*",'LEA List'!$1:$1048576,3,FALSE)</f>
        <v>NEW YORK CITY GEOGRAPHIC DISTRICT #11</v>
      </c>
    </row>
    <row r="1211" spans="1:5" x14ac:dyDescent="0.3">
      <c r="A1211" t="s">
        <v>8802</v>
      </c>
      <c r="B1211" t="str">
        <f t="shared" si="18"/>
        <v>343000</v>
      </c>
      <c r="C1211" t="s">
        <v>6073</v>
      </c>
      <c r="D1211" t="s">
        <v>39</v>
      </c>
      <c r="E1211" t="str">
        <f>VLOOKUP(LEFT(A1211,6)&amp;"*",'LEA List'!$1:$1048576,3,FALSE)</f>
        <v>NEW YORK CITY GEOGRAPHIC DISTRICT #30</v>
      </c>
    </row>
    <row r="1212" spans="1:5" x14ac:dyDescent="0.3">
      <c r="A1212" t="s">
        <v>8210</v>
      </c>
      <c r="B1212" t="str">
        <f t="shared" si="18"/>
        <v>342600</v>
      </c>
      <c r="C1212" t="s">
        <v>8211</v>
      </c>
      <c r="D1212" t="s">
        <v>39</v>
      </c>
      <c r="E1212" t="str">
        <f>VLOOKUP(LEFT(A1212,6)&amp;"*",'LEA List'!$1:$1048576,3,FALSE)</f>
        <v>NEW YORK CITY GEOGRAPHIC DISTRICT #26</v>
      </c>
    </row>
    <row r="1213" spans="1:5" x14ac:dyDescent="0.3">
      <c r="A1213" t="s">
        <v>6596</v>
      </c>
      <c r="B1213" t="str">
        <f t="shared" si="18"/>
        <v>331500</v>
      </c>
      <c r="C1213" t="s">
        <v>6597</v>
      </c>
      <c r="D1213" t="s">
        <v>39</v>
      </c>
      <c r="E1213" t="str">
        <f>VLOOKUP(LEFT(A1213,6)&amp;"*",'LEA List'!$1:$1048576,3,FALSE)</f>
        <v>NEW YORK CITY GEOGRAPHIC DISTRICT #15</v>
      </c>
    </row>
    <row r="1214" spans="1:5" x14ac:dyDescent="0.3">
      <c r="A1214" t="s">
        <v>6044</v>
      </c>
      <c r="B1214" t="str">
        <f t="shared" si="18"/>
        <v>321100</v>
      </c>
      <c r="C1214" t="s">
        <v>6045</v>
      </c>
      <c r="D1214" t="s">
        <v>39</v>
      </c>
      <c r="E1214" t="str">
        <f>VLOOKUP(LEFT(A1214,6)&amp;"*",'LEA List'!$1:$1048576,3,FALSE)</f>
        <v>NEW YORK CITY GEOGRAPHIC DISTRICT #11</v>
      </c>
    </row>
    <row r="1215" spans="1:5" x14ac:dyDescent="0.3">
      <c r="A1215" t="s">
        <v>5863</v>
      </c>
      <c r="B1215" t="str">
        <f t="shared" si="18"/>
        <v>321000</v>
      </c>
      <c r="C1215" t="s">
        <v>5864</v>
      </c>
      <c r="D1215" t="s">
        <v>39</v>
      </c>
      <c r="E1215" t="str">
        <f>VLOOKUP(LEFT(A1215,6)&amp;"*",'LEA List'!$1:$1048576,3,FALSE)</f>
        <v>NEW YORK CITY GEOGRAPHIC DISTRICT #10</v>
      </c>
    </row>
    <row r="1216" spans="1:5" x14ac:dyDescent="0.3">
      <c r="A1216" t="s">
        <v>4416</v>
      </c>
      <c r="B1216" t="str">
        <f t="shared" si="18"/>
        <v>310100</v>
      </c>
      <c r="C1216" t="s">
        <v>4417</v>
      </c>
      <c r="D1216" t="s">
        <v>39</v>
      </c>
      <c r="E1216" t="str">
        <f>VLOOKUP(LEFT(A1216,6)&amp;"*",'LEA List'!$1:$1048576,3,FALSE)</f>
        <v>NEW YORK CITY GEOGRAPHIC DISTRICT # 1</v>
      </c>
    </row>
    <row r="1217" spans="1:5" x14ac:dyDescent="0.3">
      <c r="A1217" t="s">
        <v>10555</v>
      </c>
      <c r="B1217" t="str">
        <f t="shared" si="18"/>
        <v>500201</v>
      </c>
      <c r="C1217" t="s">
        <v>10556</v>
      </c>
      <c r="D1217" t="s">
        <v>39</v>
      </c>
      <c r="E1217" t="str">
        <f>VLOOKUP(LEFT(A1217,6)&amp;"*",'LEA List'!$1:$1048576,3,FALSE)</f>
        <v>HAVERSTRAW-STONY POINT CSD (NORTH ROCKLAND)</v>
      </c>
    </row>
    <row r="1218" spans="1:5" x14ac:dyDescent="0.3">
      <c r="A1218" t="s">
        <v>6813</v>
      </c>
      <c r="B1218" t="str">
        <f t="shared" ref="B1218:B1281" si="19">LEFT(A1218,6)</f>
        <v>331700</v>
      </c>
      <c r="C1218" t="s">
        <v>6814</v>
      </c>
      <c r="D1218" t="s">
        <v>39</v>
      </c>
      <c r="E1218" t="str">
        <f>VLOOKUP(LEFT(A1218,6)&amp;"*",'LEA List'!$1:$1048576,3,FALSE)</f>
        <v>NEW YORK CITY GEOGRAPHIC DISTRICT #17</v>
      </c>
    </row>
    <row r="1219" spans="1:5" x14ac:dyDescent="0.3">
      <c r="A1219" t="s">
        <v>1481</v>
      </c>
      <c r="B1219" t="str">
        <f t="shared" si="19"/>
        <v>140203</v>
      </c>
      <c r="C1219" t="s">
        <v>1482</v>
      </c>
      <c r="D1219" t="s">
        <v>39</v>
      </c>
      <c r="E1219" t="str">
        <f>VLOOKUP(LEFT(A1219,6)&amp;"*",'LEA List'!$1:$1048576,3,FALSE)</f>
        <v>WILLIAMSVILLE CENTRAL SCHOOL DISTRICT</v>
      </c>
    </row>
    <row r="1220" spans="1:5" x14ac:dyDescent="0.3">
      <c r="A1220" t="s">
        <v>4937</v>
      </c>
      <c r="B1220" t="str">
        <f t="shared" si="19"/>
        <v>310300</v>
      </c>
      <c r="C1220" t="s">
        <v>1482</v>
      </c>
      <c r="D1220" t="s">
        <v>39</v>
      </c>
      <c r="E1220" t="str">
        <f>VLOOKUP(LEFT(A1220,6)&amp;"*",'LEA List'!$1:$1048576,3,FALSE)</f>
        <v>NEW YORK CITY GEOGRAPHIC DISTRICT # 3</v>
      </c>
    </row>
    <row r="1221" spans="1:5" x14ac:dyDescent="0.3">
      <c r="A1221" t="s">
        <v>8201</v>
      </c>
      <c r="B1221" t="str">
        <f t="shared" si="19"/>
        <v>342600</v>
      </c>
      <c r="C1221" t="s">
        <v>1482</v>
      </c>
      <c r="D1221" t="s">
        <v>39</v>
      </c>
      <c r="E1221" t="str">
        <f>VLOOKUP(LEFT(A1221,6)&amp;"*",'LEA List'!$1:$1048576,3,FALSE)</f>
        <v>NEW YORK CITY GEOGRAPHIC DISTRICT #26</v>
      </c>
    </row>
    <row r="1222" spans="1:5" x14ac:dyDescent="0.3">
      <c r="A1222" t="s">
        <v>176</v>
      </c>
      <c r="B1222" t="str">
        <f t="shared" si="19"/>
        <v>010623</v>
      </c>
      <c r="C1222" t="s">
        <v>177</v>
      </c>
      <c r="D1222" t="s">
        <v>39</v>
      </c>
      <c r="E1222" t="str">
        <f>VLOOKUP(LEFT(A1222,6)&amp;"*",'LEA List'!$1:$1048576,3,FALSE)</f>
        <v>NORTH COLONIE CSD</v>
      </c>
    </row>
    <row r="1223" spans="1:5" x14ac:dyDescent="0.3">
      <c r="A1223" t="s">
        <v>8375</v>
      </c>
      <c r="B1223" t="str">
        <f t="shared" si="19"/>
        <v>342700</v>
      </c>
      <c r="C1223" t="s">
        <v>8376</v>
      </c>
      <c r="D1223" t="s">
        <v>39</v>
      </c>
      <c r="E1223" t="str">
        <f>VLOOKUP(LEFT(A1223,6)&amp;"*",'LEA List'!$1:$1048576,3,FALSE)</f>
        <v>NEW YORK CITY GEOGRAPHIC DISTRICT #27</v>
      </c>
    </row>
    <row r="1224" spans="1:5" x14ac:dyDescent="0.3">
      <c r="A1224" t="s">
        <v>6046</v>
      </c>
      <c r="B1224" t="str">
        <f t="shared" si="19"/>
        <v>321100</v>
      </c>
      <c r="C1224" t="s">
        <v>6047</v>
      </c>
      <c r="D1224" t="s">
        <v>39</v>
      </c>
      <c r="E1224" t="str">
        <f>VLOOKUP(LEFT(A1224,6)&amp;"*",'LEA List'!$1:$1048576,3,FALSE)</f>
        <v>NEW YORK CITY GEOGRAPHIC DISTRICT #11</v>
      </c>
    </row>
    <row r="1225" spans="1:5" x14ac:dyDescent="0.3">
      <c r="A1225" t="s">
        <v>4674</v>
      </c>
      <c r="B1225" t="str">
        <f t="shared" si="19"/>
        <v>310200</v>
      </c>
      <c r="C1225" t="s">
        <v>4675</v>
      </c>
      <c r="D1225" t="s">
        <v>39</v>
      </c>
      <c r="E1225" t="str">
        <f>VLOOKUP(LEFT(A1225,6)&amp;"*",'LEA List'!$1:$1048576,3,FALSE)</f>
        <v>NEW YORK CITY GEOGRAPHIC DISTRICT # 2</v>
      </c>
    </row>
    <row r="1226" spans="1:5" x14ac:dyDescent="0.3">
      <c r="A1226" t="s">
        <v>5530</v>
      </c>
      <c r="B1226" t="str">
        <f t="shared" si="19"/>
        <v>320800</v>
      </c>
      <c r="C1226" t="s">
        <v>5531</v>
      </c>
      <c r="D1226" t="s">
        <v>39</v>
      </c>
      <c r="E1226" t="str">
        <f>VLOOKUP(LEFT(A1226,6)&amp;"*",'LEA List'!$1:$1048576,3,FALSE)</f>
        <v>NEW YORK CITY GEOGRAPHIC DISTRICT # 8</v>
      </c>
    </row>
    <row r="1227" spans="1:5" x14ac:dyDescent="0.3">
      <c r="A1227" t="s">
        <v>12181</v>
      </c>
      <c r="B1227" t="str">
        <f t="shared" si="19"/>
        <v>580602</v>
      </c>
      <c r="C1227" t="s">
        <v>12182</v>
      </c>
      <c r="D1227" t="s">
        <v>39</v>
      </c>
      <c r="E1227" t="str">
        <f>VLOOKUP(LEFT(A1227,6)&amp;"*",'LEA List'!$1:$1048576,3,FALSE)</f>
        <v>RIVERHEAD CENTRAL SCHOOL DISTRICT</v>
      </c>
    </row>
    <row r="1228" spans="1:5" x14ac:dyDescent="0.3">
      <c r="A1228" t="s">
        <v>406</v>
      </c>
      <c r="B1228" t="str">
        <f t="shared" si="19"/>
        <v>031502</v>
      </c>
      <c r="C1228" t="s">
        <v>407</v>
      </c>
      <c r="D1228" t="s">
        <v>39</v>
      </c>
      <c r="E1228" t="str">
        <f>VLOOKUP(LEFT(A1228,6)&amp;"*",'LEA List'!$1:$1048576,3,FALSE)</f>
        <v>JOHNSON CITY CENTRAL SCHOOL DISTRICT</v>
      </c>
    </row>
    <row r="1229" spans="1:5" x14ac:dyDescent="0.3">
      <c r="A1229" t="s">
        <v>10837</v>
      </c>
      <c r="B1229" t="str">
        <f t="shared" si="19"/>
        <v>511101</v>
      </c>
      <c r="C1229" t="s">
        <v>407</v>
      </c>
      <c r="D1229" t="s">
        <v>39</v>
      </c>
      <c r="E1229" t="str">
        <f>VLOOKUP(LEFT(A1229,6)&amp;"*",'LEA List'!$1:$1048576,3,FALSE)</f>
        <v>GOUVERNEUR CENTRAL SCHOOL DISTRICT</v>
      </c>
    </row>
    <row r="1230" spans="1:5" x14ac:dyDescent="0.3">
      <c r="A1230" t="s">
        <v>10314</v>
      </c>
      <c r="B1230" t="str">
        <f t="shared" si="19"/>
        <v>480102</v>
      </c>
      <c r="C1230" t="s">
        <v>10315</v>
      </c>
      <c r="D1230" t="s">
        <v>39</v>
      </c>
      <c r="E1230" t="str">
        <f>VLOOKUP(LEFT(A1230,6)&amp;"*",'LEA List'!$1:$1048576,3,FALSE)</f>
        <v>CARMEL CENTRAL SCHOOL DISTRICT</v>
      </c>
    </row>
    <row r="1231" spans="1:5" x14ac:dyDescent="0.3">
      <c r="A1231" t="s">
        <v>4676</v>
      </c>
      <c r="B1231" t="str">
        <f t="shared" si="19"/>
        <v>310200</v>
      </c>
      <c r="C1231" t="s">
        <v>4677</v>
      </c>
      <c r="D1231" t="s">
        <v>39</v>
      </c>
      <c r="E1231" t="str">
        <f>VLOOKUP(LEFT(A1231,6)&amp;"*",'LEA List'!$1:$1048576,3,FALSE)</f>
        <v>NEW YORK CITY GEOGRAPHIC DISTRICT # 2</v>
      </c>
    </row>
    <row r="1232" spans="1:5" x14ac:dyDescent="0.3">
      <c r="A1232" t="s">
        <v>8804</v>
      </c>
      <c r="B1232" t="str">
        <f t="shared" si="19"/>
        <v>343000</v>
      </c>
      <c r="C1232" t="s">
        <v>8805</v>
      </c>
      <c r="D1232" t="s">
        <v>39</v>
      </c>
      <c r="E1232" t="str">
        <f>VLOOKUP(LEFT(A1232,6)&amp;"*",'LEA List'!$1:$1048576,3,FALSE)</f>
        <v>NEW YORK CITY GEOGRAPHIC DISTRICT #30</v>
      </c>
    </row>
    <row r="1233" spans="1:5" x14ac:dyDescent="0.3">
      <c r="A1233" t="s">
        <v>6201</v>
      </c>
      <c r="B1233" t="str">
        <f t="shared" si="19"/>
        <v>321200</v>
      </c>
      <c r="C1233" t="s">
        <v>6202</v>
      </c>
      <c r="D1233" t="s">
        <v>39</v>
      </c>
      <c r="E1233" t="str">
        <f>VLOOKUP(LEFT(A1233,6)&amp;"*",'LEA List'!$1:$1048576,3,FALSE)</f>
        <v>NEW YORK CITY GEOGRAPHIC DISTRICT #12</v>
      </c>
    </row>
    <row r="1234" spans="1:5" x14ac:dyDescent="0.3">
      <c r="A1234" t="s">
        <v>9137</v>
      </c>
      <c r="B1234" t="str">
        <f t="shared" si="19"/>
        <v>400701</v>
      </c>
      <c r="C1234" t="s">
        <v>9138</v>
      </c>
      <c r="D1234" t="s">
        <v>39</v>
      </c>
      <c r="E1234" t="str">
        <f>VLOOKUP(LEFT(A1234,6)&amp;"*",'LEA List'!$1:$1048576,3,FALSE)</f>
        <v>NIAGARA-WHEATFIELD CENTRAL SCHOOL DISTRICT</v>
      </c>
    </row>
    <row r="1235" spans="1:5" x14ac:dyDescent="0.3">
      <c r="A1235" t="s">
        <v>318</v>
      </c>
      <c r="B1235" t="str">
        <f t="shared" si="19"/>
        <v>030200</v>
      </c>
      <c r="C1235" t="s">
        <v>319</v>
      </c>
      <c r="D1235" t="s">
        <v>39</v>
      </c>
      <c r="E1235" t="str">
        <f>VLOOKUP(LEFT(A1235,6)&amp;"*",'LEA List'!$1:$1048576,3,FALSE)</f>
        <v>BINGHAMTON CITY SCHOOL DISTRICT</v>
      </c>
    </row>
    <row r="1236" spans="1:5" x14ac:dyDescent="0.3">
      <c r="A1236" t="s">
        <v>5865</v>
      </c>
      <c r="B1236" t="str">
        <f t="shared" si="19"/>
        <v>321000</v>
      </c>
      <c r="C1236" t="s">
        <v>319</v>
      </c>
      <c r="D1236" t="s">
        <v>39</v>
      </c>
      <c r="E1236" t="str">
        <f>VLOOKUP(LEFT(A1236,6)&amp;"*",'LEA List'!$1:$1048576,3,FALSE)</f>
        <v>NEW YORK CITY GEOGRAPHIC DISTRICT #10</v>
      </c>
    </row>
    <row r="1237" spans="1:5" x14ac:dyDescent="0.3">
      <c r="A1237" t="s">
        <v>12092</v>
      </c>
      <c r="B1237" t="str">
        <f t="shared" si="19"/>
        <v>580509</v>
      </c>
      <c r="C1237" t="s">
        <v>12093</v>
      </c>
      <c r="D1237" t="s">
        <v>39</v>
      </c>
      <c r="E1237" t="str">
        <f>VLOOKUP(LEFT(A1237,6)&amp;"*",'LEA List'!$1:$1048576,3,FALSE)</f>
        <v>WEST ISLIP UNION FREE SCHOOL DISTRICT</v>
      </c>
    </row>
    <row r="1238" spans="1:5" x14ac:dyDescent="0.3">
      <c r="A1238" t="s">
        <v>1430</v>
      </c>
      <c r="B1238" t="str">
        <f t="shared" si="19"/>
        <v>140101</v>
      </c>
      <c r="C1238" t="s">
        <v>1431</v>
      </c>
      <c r="D1238" t="s">
        <v>39</v>
      </c>
      <c r="E1238" t="str">
        <f>VLOOKUP(LEFT(A1238,6)&amp;"*",'LEA List'!$1:$1048576,3,FALSE)</f>
        <v>ALDEN CENTRAL SCHOOL DISTRICT</v>
      </c>
    </row>
    <row r="1239" spans="1:5" x14ac:dyDescent="0.3">
      <c r="A1239" t="s">
        <v>1970</v>
      </c>
      <c r="B1239" t="str">
        <f t="shared" si="19"/>
        <v>142601</v>
      </c>
      <c r="C1239" t="s">
        <v>1431</v>
      </c>
      <c r="D1239" t="s">
        <v>39</v>
      </c>
      <c r="E1239" t="str">
        <f>VLOOKUP(LEFT(A1239,6)&amp;"*",'LEA List'!$1:$1048576,3,FALSE)</f>
        <v>KENMORE-TONAWANDA UNION FREE SCHOOL DISTRICT</v>
      </c>
    </row>
    <row r="1240" spans="1:5" x14ac:dyDescent="0.3">
      <c r="A1240" t="s">
        <v>13612</v>
      </c>
      <c r="B1240" t="str">
        <f t="shared" si="19"/>
        <v>662300</v>
      </c>
      <c r="C1240" t="s">
        <v>1431</v>
      </c>
      <c r="D1240" t="s">
        <v>39</v>
      </c>
      <c r="E1240" t="str">
        <f>VLOOKUP(LEFT(A1240,6)&amp;"*",'LEA List'!$1:$1048576,3,FALSE)</f>
        <v>YONKERS CITY SCHOOL DISTRICT</v>
      </c>
    </row>
    <row r="1241" spans="1:5" x14ac:dyDescent="0.3">
      <c r="A1241" t="s">
        <v>1929</v>
      </c>
      <c r="B1241" t="str">
        <f t="shared" si="19"/>
        <v>142301</v>
      </c>
      <c r="C1241" t="s">
        <v>1930</v>
      </c>
      <c r="D1241" t="s">
        <v>39</v>
      </c>
      <c r="E1241" t="str">
        <f>VLOOKUP(LEFT(A1241,6)&amp;"*",'LEA List'!$1:$1048576,3,FALSE)</f>
        <v>ORCHARD PARK CENTRAL SCHOOL DISTRICT</v>
      </c>
    </row>
    <row r="1242" spans="1:5" x14ac:dyDescent="0.3">
      <c r="A1242" t="s">
        <v>8999</v>
      </c>
      <c r="B1242" t="str">
        <f t="shared" si="19"/>
        <v>353100</v>
      </c>
      <c r="C1242" t="s">
        <v>9000</v>
      </c>
      <c r="D1242" t="s">
        <v>39</v>
      </c>
      <c r="E1242" t="str">
        <f>VLOOKUP(LEFT(A1242,6)&amp;"*",'LEA List'!$1:$1048576,3,FALSE)</f>
        <v>NEW YORK CITY GEOGRAPHIC DISTRICT #31</v>
      </c>
    </row>
    <row r="1243" spans="1:5" x14ac:dyDescent="0.3">
      <c r="A1243" t="s">
        <v>8997</v>
      </c>
      <c r="B1243" t="str">
        <f t="shared" si="19"/>
        <v>353100</v>
      </c>
      <c r="C1243" t="s">
        <v>8998</v>
      </c>
      <c r="D1243" t="s">
        <v>39</v>
      </c>
      <c r="E1243" t="str">
        <f>VLOOKUP(LEFT(A1243,6)&amp;"*",'LEA List'!$1:$1048576,3,FALSE)</f>
        <v>NEW YORK CITY GEOGRAPHIC DISTRICT #31</v>
      </c>
    </row>
    <row r="1244" spans="1:5" x14ac:dyDescent="0.3">
      <c r="A1244" t="s">
        <v>9052</v>
      </c>
      <c r="B1244" t="str">
        <f t="shared" si="19"/>
        <v>353100</v>
      </c>
      <c r="C1244" t="s">
        <v>9053</v>
      </c>
      <c r="D1244" t="s">
        <v>39</v>
      </c>
      <c r="E1244" t="str">
        <f>VLOOKUP(LEFT(A1244,6)&amp;"*",'LEA List'!$1:$1048576,3,FALSE)</f>
        <v>NEW YORK CITY GEOGRAPHIC DISTRICT #31</v>
      </c>
    </row>
    <row r="1245" spans="1:5" x14ac:dyDescent="0.3">
      <c r="A1245" t="s">
        <v>8808</v>
      </c>
      <c r="B1245" t="str">
        <f t="shared" si="19"/>
        <v>343000</v>
      </c>
      <c r="C1245" t="s">
        <v>8809</v>
      </c>
      <c r="D1245" t="s">
        <v>39</v>
      </c>
      <c r="E1245" t="str">
        <f>VLOOKUP(LEFT(A1245,6)&amp;"*",'LEA List'!$1:$1048576,3,FALSE)</f>
        <v>NEW YORK CITY GEOGRAPHIC DISTRICT #30</v>
      </c>
    </row>
    <row r="1246" spans="1:5" x14ac:dyDescent="0.3">
      <c r="A1246" t="s">
        <v>9871</v>
      </c>
      <c r="B1246" t="str">
        <f t="shared" si="19"/>
        <v>440601</v>
      </c>
      <c r="C1246" t="s">
        <v>9872</v>
      </c>
      <c r="D1246" t="s">
        <v>39</v>
      </c>
      <c r="E1246" t="str">
        <f>VLOOKUP(LEFT(A1246,6)&amp;"*",'LEA List'!$1:$1048576,3,FALSE)</f>
        <v>GOSHEN CENTRAL SCHOOL DISTRICT</v>
      </c>
    </row>
    <row r="1247" spans="1:5" x14ac:dyDescent="0.3">
      <c r="A1247" t="s">
        <v>9001</v>
      </c>
      <c r="B1247" t="str">
        <f t="shared" si="19"/>
        <v>353100</v>
      </c>
      <c r="C1247" t="s">
        <v>9002</v>
      </c>
      <c r="D1247" t="s">
        <v>39</v>
      </c>
      <c r="E1247" t="str">
        <f>VLOOKUP(LEFT(A1247,6)&amp;"*",'LEA List'!$1:$1048576,3,FALSE)</f>
        <v>NEW YORK CITY GEOGRAPHIC DISTRICT #31</v>
      </c>
    </row>
    <row r="1248" spans="1:5" x14ac:dyDescent="0.3">
      <c r="A1248" t="s">
        <v>8806</v>
      </c>
      <c r="B1248" t="str">
        <f t="shared" si="19"/>
        <v>343000</v>
      </c>
      <c r="C1248" t="s">
        <v>8807</v>
      </c>
      <c r="D1248" t="s">
        <v>39</v>
      </c>
      <c r="E1248" t="str">
        <f>VLOOKUP(LEFT(A1248,6)&amp;"*",'LEA List'!$1:$1048576,3,FALSE)</f>
        <v>NEW YORK CITY GEOGRAPHIC DISTRICT #30</v>
      </c>
    </row>
    <row r="1249" spans="1:5" x14ac:dyDescent="0.3">
      <c r="A1249" t="s">
        <v>6293</v>
      </c>
      <c r="B1249" t="str">
        <f t="shared" si="19"/>
        <v>331300</v>
      </c>
      <c r="C1249" t="s">
        <v>6294</v>
      </c>
      <c r="D1249" t="s">
        <v>39</v>
      </c>
      <c r="E1249" t="str">
        <f>VLOOKUP(LEFT(A1249,6)&amp;"*",'LEA List'!$1:$1048576,3,FALSE)</f>
        <v>NEW YORK CITY GEOGRAPHIC DISTRICT #13</v>
      </c>
    </row>
    <row r="1250" spans="1:5" x14ac:dyDescent="0.3">
      <c r="A1250" t="s">
        <v>9005</v>
      </c>
      <c r="B1250" t="str">
        <f t="shared" si="19"/>
        <v>353100</v>
      </c>
      <c r="C1250" t="s">
        <v>9006</v>
      </c>
      <c r="D1250" t="s">
        <v>39</v>
      </c>
      <c r="E1250" t="str">
        <f>VLOOKUP(LEFT(A1250,6)&amp;"*",'LEA List'!$1:$1048576,3,FALSE)</f>
        <v>NEW YORK CITY GEOGRAPHIC DISTRICT #31</v>
      </c>
    </row>
    <row r="1251" spans="1:5" x14ac:dyDescent="0.3">
      <c r="A1251" t="s">
        <v>9003</v>
      </c>
      <c r="B1251" t="str">
        <f t="shared" si="19"/>
        <v>353100</v>
      </c>
      <c r="C1251" t="s">
        <v>9004</v>
      </c>
      <c r="D1251" t="s">
        <v>39</v>
      </c>
      <c r="E1251" t="str">
        <f>VLOOKUP(LEFT(A1251,6)&amp;"*",'LEA List'!$1:$1048576,3,FALSE)</f>
        <v>NEW YORK CITY GEOGRAPHIC DISTRICT #31</v>
      </c>
    </row>
    <row r="1252" spans="1:5" x14ac:dyDescent="0.3">
      <c r="A1252" t="s">
        <v>2201</v>
      </c>
      <c r="B1252" t="str">
        <f t="shared" si="19"/>
        <v>180300</v>
      </c>
      <c r="C1252" t="s">
        <v>2202</v>
      </c>
      <c r="D1252" t="s">
        <v>39</v>
      </c>
      <c r="E1252" t="str">
        <f>VLOOKUP(LEFT(A1252,6)&amp;"*",'LEA List'!$1:$1048576,3,FALSE)</f>
        <v>BATAVIA CITY SCHOOL DISTRICT</v>
      </c>
    </row>
    <row r="1253" spans="1:5" x14ac:dyDescent="0.3">
      <c r="A1253" t="s">
        <v>2871</v>
      </c>
      <c r="B1253" t="str">
        <f t="shared" si="19"/>
        <v>261201</v>
      </c>
      <c r="C1253" t="s">
        <v>2202</v>
      </c>
      <c r="D1253" t="s">
        <v>39</v>
      </c>
      <c r="E1253" t="str">
        <f>VLOOKUP(LEFT(A1253,6)&amp;"*",'LEA List'!$1:$1048576,3,FALSE)</f>
        <v>PENFIELD CENTRAL SCHOOL DISTRICT</v>
      </c>
    </row>
    <row r="1254" spans="1:5" x14ac:dyDescent="0.3">
      <c r="A1254" t="s">
        <v>3565</v>
      </c>
      <c r="B1254" t="str">
        <f t="shared" si="19"/>
        <v>280218</v>
      </c>
      <c r="C1254" t="s">
        <v>2202</v>
      </c>
      <c r="D1254" t="s">
        <v>39</v>
      </c>
      <c r="E1254" t="str">
        <f>VLOOKUP(LEFT(A1254,6)&amp;"*",'LEA List'!$1:$1048576,3,FALSE)</f>
        <v>GARDEN CITY UNION FREE SCHOOL DISTRICT</v>
      </c>
    </row>
    <row r="1255" spans="1:5" x14ac:dyDescent="0.3">
      <c r="A1255" t="s">
        <v>5680</v>
      </c>
      <c r="B1255" t="str">
        <f t="shared" si="19"/>
        <v>320900</v>
      </c>
      <c r="C1255" t="s">
        <v>2202</v>
      </c>
      <c r="D1255" t="s">
        <v>39</v>
      </c>
      <c r="E1255" t="str">
        <f>VLOOKUP(LEFT(A1255,6)&amp;"*",'LEA List'!$1:$1048576,3,FALSE)</f>
        <v>NEW YORK CITY GEOGRAPHIC DISTRICT # 9</v>
      </c>
    </row>
    <row r="1256" spans="1:5" x14ac:dyDescent="0.3">
      <c r="A1256" t="s">
        <v>11594</v>
      </c>
      <c r="B1256" t="str">
        <f t="shared" si="19"/>
        <v>580205</v>
      </c>
      <c r="C1256" t="s">
        <v>2202</v>
      </c>
      <c r="D1256" t="s">
        <v>39</v>
      </c>
      <c r="E1256" t="str">
        <f>VLOOKUP(LEFT(A1256,6)&amp;"*",'LEA List'!$1:$1048576,3,FALSE)</f>
        <v>SACHEM CENTRAL SCHOOL DISTRICT</v>
      </c>
    </row>
    <row r="1257" spans="1:5" x14ac:dyDescent="0.3">
      <c r="A1257" t="s">
        <v>12576</v>
      </c>
      <c r="B1257" t="str">
        <f t="shared" si="19"/>
        <v>620600</v>
      </c>
      <c r="C1257" t="s">
        <v>2202</v>
      </c>
      <c r="D1257" t="s">
        <v>39</v>
      </c>
      <c r="E1257" t="str">
        <f>VLOOKUP(LEFT(A1257,6)&amp;"*",'LEA List'!$1:$1048576,3,FALSE)</f>
        <v>KINGSTON CITY SCHOOL DISTRICT</v>
      </c>
    </row>
    <row r="1258" spans="1:5" x14ac:dyDescent="0.3">
      <c r="A1258" t="s">
        <v>13011</v>
      </c>
      <c r="B1258" t="str">
        <f t="shared" si="19"/>
        <v>660303</v>
      </c>
      <c r="C1258" t="s">
        <v>2202</v>
      </c>
      <c r="D1258" t="s">
        <v>39</v>
      </c>
      <c r="E1258" t="str">
        <f>VLOOKUP(LEFT(A1258,6)&amp;"*",'LEA List'!$1:$1048576,3,FALSE)</f>
        <v>BRONXVILLE UNION FREE SCHOOL DISTRICT</v>
      </c>
    </row>
    <row r="1259" spans="1:5" x14ac:dyDescent="0.3">
      <c r="A1259" t="s">
        <v>5520</v>
      </c>
      <c r="B1259" t="str">
        <f t="shared" si="19"/>
        <v>320800</v>
      </c>
      <c r="C1259" t="s">
        <v>5521</v>
      </c>
      <c r="D1259" t="s">
        <v>39</v>
      </c>
      <c r="E1259" t="str">
        <f>VLOOKUP(LEFT(A1259,6)&amp;"*",'LEA List'!$1:$1048576,3,FALSE)</f>
        <v>NEW YORK CITY GEOGRAPHIC DISTRICT # 8</v>
      </c>
    </row>
    <row r="1260" spans="1:5" x14ac:dyDescent="0.3">
      <c r="A1260" t="s">
        <v>1644</v>
      </c>
      <c r="B1260" t="str">
        <f t="shared" si="19"/>
        <v>140600</v>
      </c>
      <c r="C1260" t="s">
        <v>1645</v>
      </c>
      <c r="D1260" t="s">
        <v>39</v>
      </c>
      <c r="E1260" t="str">
        <f>VLOOKUP(LEFT(A1260,6)&amp;"*",'LEA List'!$1:$1048576,3,FALSE)</f>
        <v>BUFFALO CITY SCHOOL DISTRICT</v>
      </c>
    </row>
    <row r="1261" spans="1:5" x14ac:dyDescent="0.3">
      <c r="A1261" t="s">
        <v>1966</v>
      </c>
      <c r="B1261" t="str">
        <f t="shared" si="19"/>
        <v>142601</v>
      </c>
      <c r="C1261" t="s">
        <v>1967</v>
      </c>
      <c r="D1261" t="s">
        <v>39</v>
      </c>
      <c r="E1261" t="str">
        <f>VLOOKUP(LEFT(A1261,6)&amp;"*",'LEA List'!$1:$1048576,3,FALSE)</f>
        <v>KENMORE-TONAWANDA UNION FREE SCHOOL DISTRICT</v>
      </c>
    </row>
    <row r="1262" spans="1:5" x14ac:dyDescent="0.3">
      <c r="A1262" t="s">
        <v>4678</v>
      </c>
      <c r="B1262" t="str">
        <f t="shared" si="19"/>
        <v>310200</v>
      </c>
      <c r="C1262" t="s">
        <v>4679</v>
      </c>
      <c r="D1262" t="s">
        <v>39</v>
      </c>
      <c r="E1262" t="str">
        <f>VLOOKUP(LEFT(A1262,6)&amp;"*",'LEA List'!$1:$1048576,3,FALSE)</f>
        <v>NEW YORK CITY GEOGRAPHIC DISTRICT # 2</v>
      </c>
    </row>
    <row r="1263" spans="1:5" x14ac:dyDescent="0.3">
      <c r="A1263" t="s">
        <v>10418</v>
      </c>
      <c r="B1263" t="str">
        <f t="shared" si="19"/>
        <v>490804</v>
      </c>
      <c r="C1263" t="s">
        <v>10419</v>
      </c>
      <c r="D1263" t="s">
        <v>39</v>
      </c>
      <c r="E1263" t="str">
        <f>VLOOKUP(LEFT(A1263,6)&amp;"*",'LEA List'!$1:$1048576,3,FALSE)</f>
        <v>WYNANTSKILL UNION FREE SCHOOL DISTRICT</v>
      </c>
    </row>
    <row r="1264" spans="1:5" x14ac:dyDescent="0.3">
      <c r="A1264" t="s">
        <v>11134</v>
      </c>
      <c r="B1264" t="str">
        <f t="shared" si="19"/>
        <v>530301</v>
      </c>
      <c r="C1264" t="s">
        <v>11135</v>
      </c>
      <c r="D1264" t="s">
        <v>39</v>
      </c>
      <c r="E1264" t="str">
        <f>VLOOKUP(LEFT(A1264,6)&amp;"*",'LEA List'!$1:$1048576,3,FALSE)</f>
        <v>NISKAYUNA CENTRAL SCHOOL DISTRICT</v>
      </c>
    </row>
    <row r="1265" spans="1:5" x14ac:dyDescent="0.3">
      <c r="A1265" t="s">
        <v>8094</v>
      </c>
      <c r="B1265" t="str">
        <f t="shared" si="19"/>
        <v>342500</v>
      </c>
      <c r="C1265" t="s">
        <v>8095</v>
      </c>
      <c r="D1265" t="s">
        <v>39</v>
      </c>
      <c r="E1265" t="str">
        <f>VLOOKUP(LEFT(A1265,6)&amp;"*",'LEA List'!$1:$1048576,3,FALSE)</f>
        <v>NEW YORK CITY GEOGRAPHIC DISTRICT #25</v>
      </c>
    </row>
    <row r="1266" spans="1:5" x14ac:dyDescent="0.3">
      <c r="A1266" t="s">
        <v>2765</v>
      </c>
      <c r="B1266" t="str">
        <f t="shared" si="19"/>
        <v>260501</v>
      </c>
      <c r="C1266" t="s">
        <v>2766</v>
      </c>
      <c r="D1266" t="s">
        <v>39</v>
      </c>
      <c r="E1266" t="str">
        <f>VLOOKUP(LEFT(A1266,6)&amp;"*",'LEA List'!$1:$1048576,3,FALSE)</f>
        <v>GREECE CENTRAL SCHOOL DISTRICT</v>
      </c>
    </row>
    <row r="1267" spans="1:5" x14ac:dyDescent="0.3">
      <c r="A1267" t="s">
        <v>7966</v>
      </c>
      <c r="B1267" t="str">
        <f t="shared" si="19"/>
        <v>342400</v>
      </c>
      <c r="C1267" t="s">
        <v>7967</v>
      </c>
      <c r="D1267" t="s">
        <v>39</v>
      </c>
      <c r="E1267" t="str">
        <f>VLOOKUP(LEFT(A1267,6)&amp;"*",'LEA List'!$1:$1048576,3,FALSE)</f>
        <v>NEW YORK CITY GEOGRAPHIC DISTRICT #24</v>
      </c>
    </row>
    <row r="1268" spans="1:5" x14ac:dyDescent="0.3">
      <c r="A1268" t="s">
        <v>2926</v>
      </c>
      <c r="B1268" t="str">
        <f t="shared" si="19"/>
        <v>261401</v>
      </c>
      <c r="C1268" t="s">
        <v>2927</v>
      </c>
      <c r="D1268" t="s">
        <v>39</v>
      </c>
      <c r="E1268" t="str">
        <f>VLOOKUP(LEFT(A1268,6)&amp;"*",'LEA List'!$1:$1048576,3,FALSE)</f>
        <v>PITTSFORD CENTRAL SCHOOL DISTRICT</v>
      </c>
    </row>
    <row r="1269" spans="1:5" x14ac:dyDescent="0.3">
      <c r="A1269" t="s">
        <v>6051</v>
      </c>
      <c r="B1269" t="str">
        <f t="shared" si="19"/>
        <v>321100</v>
      </c>
      <c r="C1269" t="s">
        <v>6052</v>
      </c>
      <c r="D1269" t="s">
        <v>39</v>
      </c>
      <c r="E1269" t="str">
        <f>VLOOKUP(LEFT(A1269,6)&amp;"*",'LEA List'!$1:$1048576,3,FALSE)</f>
        <v>NEW YORK CITY GEOGRAPHIC DISTRICT #11</v>
      </c>
    </row>
    <row r="1270" spans="1:5" x14ac:dyDescent="0.3">
      <c r="A1270" t="s">
        <v>5390</v>
      </c>
      <c r="B1270" t="str">
        <f t="shared" si="19"/>
        <v>320700</v>
      </c>
      <c r="C1270" t="s">
        <v>5391</v>
      </c>
      <c r="D1270" t="s">
        <v>39</v>
      </c>
      <c r="E1270" t="str">
        <f>VLOOKUP(LEFT(A1270,6)&amp;"*",'LEA List'!$1:$1048576,3,FALSE)</f>
        <v>NEW YORK CITY GEOGRAPHIC DISTRICT # 7</v>
      </c>
    </row>
    <row r="1271" spans="1:5" x14ac:dyDescent="0.3">
      <c r="A1271" t="s">
        <v>8096</v>
      </c>
      <c r="B1271" t="str">
        <f t="shared" si="19"/>
        <v>342500</v>
      </c>
      <c r="C1271" t="s">
        <v>5391</v>
      </c>
      <c r="D1271" t="s">
        <v>39</v>
      </c>
      <c r="E1271" t="str">
        <f>VLOOKUP(LEFT(A1271,6)&amp;"*",'LEA List'!$1:$1048576,3,FALSE)</f>
        <v>NEW YORK CITY GEOGRAPHIC DISTRICT #25</v>
      </c>
    </row>
    <row r="1272" spans="1:5" x14ac:dyDescent="0.3">
      <c r="A1272" t="s">
        <v>4719</v>
      </c>
      <c r="B1272" t="str">
        <f t="shared" si="19"/>
        <v>310200</v>
      </c>
      <c r="C1272" t="s">
        <v>4720</v>
      </c>
      <c r="D1272" t="s">
        <v>39</v>
      </c>
      <c r="E1272" t="str">
        <f>VLOOKUP(LEFT(A1272,6)&amp;"*",'LEA List'!$1:$1048576,3,FALSE)</f>
        <v>NEW YORK CITY GEOGRAPHIC DISTRICT # 2</v>
      </c>
    </row>
    <row r="1273" spans="1:5" x14ac:dyDescent="0.3">
      <c r="A1273" t="s">
        <v>202</v>
      </c>
      <c r="B1273" t="str">
        <f t="shared" si="19"/>
        <v>010802</v>
      </c>
      <c r="C1273" t="s">
        <v>203</v>
      </c>
      <c r="D1273" t="s">
        <v>39</v>
      </c>
      <c r="E1273" t="str">
        <f>VLOOKUP(LEFT(A1273,6)&amp;"*",'LEA List'!$1:$1048576,3,FALSE)</f>
        <v>GUILDERLAND CENTRAL SCHOOL DISTRICT</v>
      </c>
    </row>
    <row r="1274" spans="1:5" x14ac:dyDescent="0.3">
      <c r="A1274" t="s">
        <v>7968</v>
      </c>
      <c r="B1274" t="str">
        <f t="shared" si="19"/>
        <v>342400</v>
      </c>
      <c r="C1274" t="s">
        <v>7969</v>
      </c>
      <c r="D1274" t="s">
        <v>39</v>
      </c>
      <c r="E1274" t="str">
        <f>VLOOKUP(LEFT(A1274,6)&amp;"*",'LEA List'!$1:$1048576,3,FALSE)</f>
        <v>NEW YORK CITY GEOGRAPHIC DISTRICT #24</v>
      </c>
    </row>
    <row r="1275" spans="1:5" x14ac:dyDescent="0.3">
      <c r="A1275" t="s">
        <v>5681</v>
      </c>
      <c r="B1275" t="str">
        <f t="shared" si="19"/>
        <v>320900</v>
      </c>
      <c r="C1275" t="s">
        <v>5682</v>
      </c>
      <c r="D1275" t="s">
        <v>39</v>
      </c>
      <c r="E1275" t="str">
        <f>VLOOKUP(LEFT(A1275,6)&amp;"*",'LEA List'!$1:$1048576,3,FALSE)</f>
        <v>NEW YORK CITY GEOGRAPHIC DISTRICT # 9</v>
      </c>
    </row>
    <row r="1276" spans="1:5" x14ac:dyDescent="0.3">
      <c r="A1276" t="s">
        <v>5866</v>
      </c>
      <c r="B1276" t="str">
        <f t="shared" si="19"/>
        <v>321000</v>
      </c>
      <c r="C1276" t="s">
        <v>5867</v>
      </c>
      <c r="D1276" t="s">
        <v>39</v>
      </c>
      <c r="E1276" t="str">
        <f>VLOOKUP(LEFT(A1276,6)&amp;"*",'LEA List'!$1:$1048576,3,FALSE)</f>
        <v>NEW YORK CITY GEOGRAPHIC DISTRICT #10</v>
      </c>
    </row>
    <row r="1277" spans="1:5" x14ac:dyDescent="0.3">
      <c r="A1277" t="s">
        <v>9446</v>
      </c>
      <c r="B1277" t="str">
        <f t="shared" si="19"/>
        <v>420303</v>
      </c>
      <c r="C1277" t="s">
        <v>9447</v>
      </c>
      <c r="D1277" t="s">
        <v>39</v>
      </c>
      <c r="E1277" t="str">
        <f>VLOOKUP(LEFT(A1277,6)&amp;"*",'LEA List'!$1:$1048576,3,FALSE)</f>
        <v>NORTH SYRACUSE CENTRAL SCHOOL DISTRICT</v>
      </c>
    </row>
    <row r="1278" spans="1:5" x14ac:dyDescent="0.3">
      <c r="A1278" t="s">
        <v>10599</v>
      </c>
      <c r="B1278" t="str">
        <f t="shared" si="19"/>
        <v>500308</v>
      </c>
      <c r="C1278" t="s">
        <v>9447</v>
      </c>
      <c r="D1278" t="s">
        <v>39</v>
      </c>
      <c r="E1278" t="str">
        <f>VLOOKUP(LEFT(A1278,6)&amp;"*",'LEA List'!$1:$1048576,3,FALSE)</f>
        <v>PEARL RIVER UNION FREE SCHOOL DISTRICT</v>
      </c>
    </row>
    <row r="1279" spans="1:5" x14ac:dyDescent="0.3">
      <c r="A1279" t="s">
        <v>7624</v>
      </c>
      <c r="B1279" t="str">
        <f t="shared" si="19"/>
        <v>332200</v>
      </c>
      <c r="C1279" t="s">
        <v>7625</v>
      </c>
      <c r="D1279" t="s">
        <v>39</v>
      </c>
      <c r="E1279" t="str">
        <f>VLOOKUP(LEFT(A1279,6)&amp;"*",'LEA List'!$1:$1048576,3,FALSE)</f>
        <v>NEW YORK CITY GEOGRAPHIC DISTRICT #22</v>
      </c>
    </row>
    <row r="1280" spans="1:5" x14ac:dyDescent="0.3">
      <c r="A1280" t="s">
        <v>1654</v>
      </c>
      <c r="B1280" t="str">
        <f t="shared" si="19"/>
        <v>140600</v>
      </c>
      <c r="C1280" t="s">
        <v>1655</v>
      </c>
      <c r="D1280" t="s">
        <v>39</v>
      </c>
      <c r="E1280" t="str">
        <f>VLOOKUP(LEFT(A1280,6)&amp;"*",'LEA List'!$1:$1048576,3,FALSE)</f>
        <v>BUFFALO CITY SCHOOL DISTRICT</v>
      </c>
    </row>
    <row r="1281" spans="1:5" x14ac:dyDescent="0.3">
      <c r="A1281" t="s">
        <v>5169</v>
      </c>
      <c r="B1281" t="str">
        <f t="shared" si="19"/>
        <v>310500</v>
      </c>
      <c r="C1281" t="s">
        <v>5170</v>
      </c>
      <c r="D1281" t="s">
        <v>39</v>
      </c>
      <c r="E1281" t="str">
        <f>VLOOKUP(LEFT(A1281,6)&amp;"*",'LEA List'!$1:$1048576,3,FALSE)</f>
        <v>NEW YORK CITY GEOGRAPHIC DISTRICT # 5</v>
      </c>
    </row>
    <row r="1282" spans="1:5" x14ac:dyDescent="0.3">
      <c r="A1282" t="s">
        <v>6843</v>
      </c>
      <c r="B1282" t="str">
        <f t="shared" ref="B1282:B1345" si="20">LEFT(A1282,6)</f>
        <v>331700</v>
      </c>
      <c r="C1282" t="s">
        <v>6844</v>
      </c>
      <c r="D1282" t="s">
        <v>39</v>
      </c>
      <c r="E1282" t="str">
        <f>VLOOKUP(LEFT(A1282,6)&amp;"*",'LEA List'!$1:$1048576,3,FALSE)</f>
        <v>NEW YORK CITY GEOGRAPHIC DISTRICT #17</v>
      </c>
    </row>
    <row r="1283" spans="1:5" x14ac:dyDescent="0.3">
      <c r="A1283" t="s">
        <v>13622</v>
      </c>
      <c r="B1283" t="str">
        <f t="shared" si="20"/>
        <v>662300</v>
      </c>
      <c r="C1283" t="s">
        <v>13623</v>
      </c>
      <c r="D1283" t="s">
        <v>39</v>
      </c>
      <c r="E1283" t="str">
        <f>VLOOKUP(LEFT(A1283,6)&amp;"*",'LEA List'!$1:$1048576,3,FALSE)</f>
        <v>YONKERS CITY SCHOOL DISTRICT</v>
      </c>
    </row>
    <row r="1284" spans="1:5" x14ac:dyDescent="0.3">
      <c r="A1284" t="s">
        <v>3271</v>
      </c>
      <c r="B1284" t="str">
        <f t="shared" si="20"/>
        <v>280202</v>
      </c>
      <c r="C1284" t="s">
        <v>3272</v>
      </c>
      <c r="D1284" t="s">
        <v>39</v>
      </c>
      <c r="E1284" t="str">
        <f>VLOOKUP(LEFT(A1284,6)&amp;"*",'LEA List'!$1:$1048576,3,FALSE)</f>
        <v>UNIONDALE UNION FREE SCHOOL DISTRICT</v>
      </c>
    </row>
    <row r="1285" spans="1:5" x14ac:dyDescent="0.3">
      <c r="A1285" t="s">
        <v>1321</v>
      </c>
      <c r="B1285" t="str">
        <f t="shared" si="20"/>
        <v>131601</v>
      </c>
      <c r="C1285" t="s">
        <v>1322</v>
      </c>
      <c r="D1285" t="s">
        <v>39</v>
      </c>
      <c r="E1285" t="str">
        <f>VLOOKUP(LEFT(A1285,6)&amp;"*",'LEA List'!$1:$1048576,3,FALSE)</f>
        <v>ARLINGTON CENTRAL SCHOOL DISTRICT</v>
      </c>
    </row>
    <row r="1286" spans="1:5" x14ac:dyDescent="0.3">
      <c r="A1286" t="s">
        <v>11491</v>
      </c>
      <c r="B1286" t="str">
        <f t="shared" si="20"/>
        <v>580106</v>
      </c>
      <c r="C1286" t="s">
        <v>11492</v>
      </c>
      <c r="D1286" t="s">
        <v>39</v>
      </c>
      <c r="E1286" t="str">
        <f>VLOOKUP(LEFT(A1286,6)&amp;"*",'LEA List'!$1:$1048576,3,FALSE)</f>
        <v>AMITYVILLE UNION FREE SCHOOL DISTRICT</v>
      </c>
    </row>
    <row r="1287" spans="1:5" x14ac:dyDescent="0.3">
      <c r="A1287" t="s">
        <v>8403</v>
      </c>
      <c r="B1287" t="str">
        <f t="shared" si="20"/>
        <v>342700</v>
      </c>
      <c r="C1287" t="s">
        <v>8404</v>
      </c>
      <c r="D1287" t="s">
        <v>39</v>
      </c>
      <c r="E1287" t="str">
        <f>VLOOKUP(LEFT(A1287,6)&amp;"*",'LEA List'!$1:$1048576,3,FALSE)</f>
        <v>NEW YORK CITY GEOGRAPHIC DISTRICT #27</v>
      </c>
    </row>
    <row r="1288" spans="1:5" x14ac:dyDescent="0.3">
      <c r="A1288" t="s">
        <v>8365</v>
      </c>
      <c r="B1288" t="str">
        <f t="shared" si="20"/>
        <v>342700</v>
      </c>
      <c r="C1288" t="s">
        <v>8366</v>
      </c>
      <c r="D1288" t="s">
        <v>39</v>
      </c>
      <c r="E1288" t="str">
        <f>VLOOKUP(LEFT(A1288,6)&amp;"*",'LEA List'!$1:$1048576,3,FALSE)</f>
        <v>NEW YORK CITY GEOGRAPHIC DISTRICT #27</v>
      </c>
    </row>
    <row r="1289" spans="1:5" x14ac:dyDescent="0.3">
      <c r="A1289" t="s">
        <v>849</v>
      </c>
      <c r="B1289" t="str">
        <f t="shared" si="20"/>
        <v>070901</v>
      </c>
      <c r="C1289" t="s">
        <v>850</v>
      </c>
      <c r="D1289" t="s">
        <v>39</v>
      </c>
      <c r="E1289" t="str">
        <f>VLOOKUP(LEFT(A1289,6)&amp;"*",'LEA List'!$1:$1048576,3,FALSE)</f>
        <v>HORSEHEADS CENTRAL SCHOOL DISTRICT</v>
      </c>
    </row>
    <row r="1290" spans="1:5" x14ac:dyDescent="0.3">
      <c r="A1290" t="s">
        <v>1399</v>
      </c>
      <c r="B1290" t="str">
        <f t="shared" si="20"/>
        <v>132101</v>
      </c>
      <c r="C1290" t="s">
        <v>1400</v>
      </c>
      <c r="D1290" t="s">
        <v>39</v>
      </c>
      <c r="E1290" t="str">
        <f>VLOOKUP(LEFT(A1290,6)&amp;"*",'LEA List'!$1:$1048576,3,FALSE)</f>
        <v>WAPPINGERS CENTRAL SCHOOL DISTRICT</v>
      </c>
    </row>
    <row r="1291" spans="1:5" x14ac:dyDescent="0.3">
      <c r="A1291" t="s">
        <v>1401</v>
      </c>
      <c r="B1291" t="str">
        <f t="shared" si="20"/>
        <v>132101</v>
      </c>
      <c r="C1291" t="s">
        <v>1400</v>
      </c>
      <c r="D1291" t="s">
        <v>39</v>
      </c>
      <c r="E1291" t="str">
        <f>VLOOKUP(LEFT(A1291,6)&amp;"*",'LEA List'!$1:$1048576,3,FALSE)</f>
        <v>WAPPINGERS CENTRAL SCHOOL DISTRICT</v>
      </c>
    </row>
    <row r="1292" spans="1:5" x14ac:dyDescent="0.3">
      <c r="A1292" t="s">
        <v>6053</v>
      </c>
      <c r="B1292" t="str">
        <f t="shared" si="20"/>
        <v>321100</v>
      </c>
      <c r="C1292" t="s">
        <v>1400</v>
      </c>
      <c r="D1292" t="s">
        <v>39</v>
      </c>
      <c r="E1292" t="str">
        <f>VLOOKUP(LEFT(A1292,6)&amp;"*",'LEA List'!$1:$1048576,3,FALSE)</f>
        <v>NEW YORK CITY GEOGRAPHIC DISTRICT #11</v>
      </c>
    </row>
    <row r="1293" spans="1:5" x14ac:dyDescent="0.3">
      <c r="A1293" t="s">
        <v>10816</v>
      </c>
      <c r="B1293" t="str">
        <f t="shared" si="20"/>
        <v>510201</v>
      </c>
      <c r="C1293" t="s">
        <v>1400</v>
      </c>
      <c r="D1293" t="s">
        <v>39</v>
      </c>
      <c r="E1293" t="str">
        <f>VLOOKUP(LEFT(A1293,6)&amp;"*",'LEA List'!$1:$1048576,3,FALSE)</f>
        <v>CANTON CENTRAL SCHOOL DISTRICT</v>
      </c>
    </row>
    <row r="1294" spans="1:5" x14ac:dyDescent="0.3">
      <c r="A1294" t="s">
        <v>12005</v>
      </c>
      <c r="B1294" t="str">
        <f t="shared" si="20"/>
        <v>580503</v>
      </c>
      <c r="C1294" t="s">
        <v>1400</v>
      </c>
      <c r="D1294" t="s">
        <v>39</v>
      </c>
      <c r="E1294" t="str">
        <f>VLOOKUP(LEFT(A1294,6)&amp;"*",'LEA List'!$1:$1048576,3,FALSE)</f>
        <v>EAST ISLIP UNION FREE SCHOOL DISTRICT</v>
      </c>
    </row>
    <row r="1295" spans="1:5" x14ac:dyDescent="0.3">
      <c r="A1295" t="s">
        <v>9553</v>
      </c>
      <c r="B1295" t="str">
        <f t="shared" si="20"/>
        <v>420901</v>
      </c>
      <c r="C1295" t="s">
        <v>9554</v>
      </c>
      <c r="D1295" t="s">
        <v>39</v>
      </c>
      <c r="E1295" t="str">
        <f>VLOOKUP(LEFT(A1295,6)&amp;"*",'LEA List'!$1:$1048576,3,FALSE)</f>
        <v>BALDWINSVILLE CENTRAL SCHOOL DISTRICT</v>
      </c>
    </row>
    <row r="1296" spans="1:5" x14ac:dyDescent="0.3">
      <c r="A1296" t="s">
        <v>10390</v>
      </c>
      <c r="B1296" t="str">
        <f t="shared" si="20"/>
        <v>490501</v>
      </c>
      <c r="C1296" t="s">
        <v>10391</v>
      </c>
      <c r="D1296" t="s">
        <v>39</v>
      </c>
      <c r="E1296" t="str">
        <f>VLOOKUP(LEFT(A1296,6)&amp;"*",'LEA List'!$1:$1048576,3,FALSE)</f>
        <v>HOOSICK FALLS CENTRAL SCHOOL DISTRICT</v>
      </c>
    </row>
    <row r="1297" spans="1:5" x14ac:dyDescent="0.3">
      <c r="A1297" t="s">
        <v>1893</v>
      </c>
      <c r="B1297" t="str">
        <f t="shared" si="20"/>
        <v>141901</v>
      </c>
      <c r="C1297" t="s">
        <v>1894</v>
      </c>
      <c r="D1297" t="s">
        <v>39</v>
      </c>
      <c r="E1297" t="str">
        <f>VLOOKUP(LEFT(A1297,6)&amp;"*",'LEA List'!$1:$1048576,3,FALSE)</f>
        <v>LANCASTER CENTRAL SCHOOL DISTRICT</v>
      </c>
    </row>
    <row r="1298" spans="1:5" x14ac:dyDescent="0.3">
      <c r="A1298" t="s">
        <v>3863</v>
      </c>
      <c r="B1298" t="str">
        <f t="shared" si="20"/>
        <v>280406</v>
      </c>
      <c r="C1298" t="s">
        <v>1894</v>
      </c>
      <c r="D1298" t="s">
        <v>39</v>
      </c>
      <c r="E1298" t="str">
        <f>VLOOKUP(LEFT(A1298,6)&amp;"*",'LEA List'!$1:$1048576,3,FALSE)</f>
        <v>MANHASSET UNION FREE SCHOOL DISTRICT</v>
      </c>
    </row>
    <row r="1299" spans="1:5" x14ac:dyDescent="0.3">
      <c r="A1299" t="s">
        <v>1895</v>
      </c>
      <c r="B1299" t="str">
        <f t="shared" si="20"/>
        <v>141901</v>
      </c>
      <c r="C1299" t="s">
        <v>1896</v>
      </c>
      <c r="D1299" t="s">
        <v>39</v>
      </c>
      <c r="E1299" t="str">
        <f>VLOOKUP(LEFT(A1299,6)&amp;"*",'LEA List'!$1:$1048576,3,FALSE)</f>
        <v>LANCASTER CENTRAL SCHOOL DISTRICT</v>
      </c>
    </row>
    <row r="1300" spans="1:5" x14ac:dyDescent="0.3">
      <c r="A1300" t="s">
        <v>3864</v>
      </c>
      <c r="B1300" t="str">
        <f t="shared" si="20"/>
        <v>280406</v>
      </c>
      <c r="C1300" t="s">
        <v>1896</v>
      </c>
      <c r="D1300" t="s">
        <v>39</v>
      </c>
      <c r="E1300" t="str">
        <f>VLOOKUP(LEFT(A1300,6)&amp;"*",'LEA List'!$1:$1048576,3,FALSE)</f>
        <v>MANHASSET UNION FREE SCHOOL DISTRICT</v>
      </c>
    </row>
    <row r="1301" spans="1:5" x14ac:dyDescent="0.3">
      <c r="A1301" t="s">
        <v>3170</v>
      </c>
      <c r="B1301" t="str">
        <f t="shared" si="20"/>
        <v>270100</v>
      </c>
      <c r="C1301" t="s">
        <v>3171</v>
      </c>
      <c r="D1301" t="s">
        <v>39</v>
      </c>
      <c r="E1301" t="str">
        <f>VLOOKUP(LEFT(A1301,6)&amp;"*",'LEA List'!$1:$1048576,3,FALSE)</f>
        <v>AMSTERDAM CITY SCHOOL DISTRICT</v>
      </c>
    </row>
    <row r="1302" spans="1:5" x14ac:dyDescent="0.3">
      <c r="A1302" t="s">
        <v>1085</v>
      </c>
      <c r="B1302" t="str">
        <f t="shared" si="20"/>
        <v>110200</v>
      </c>
      <c r="C1302" t="s">
        <v>1086</v>
      </c>
      <c r="D1302" t="s">
        <v>39</v>
      </c>
      <c r="E1302" t="str">
        <f>VLOOKUP(LEFT(A1302,6)&amp;"*",'LEA List'!$1:$1048576,3,FALSE)</f>
        <v>CORTLAND CITY SCHOOL DISTRICT</v>
      </c>
    </row>
    <row r="1303" spans="1:5" x14ac:dyDescent="0.3">
      <c r="A1303" t="s">
        <v>1480</v>
      </c>
      <c r="B1303" t="str">
        <f t="shared" si="20"/>
        <v>140203</v>
      </c>
      <c r="C1303" t="s">
        <v>1086</v>
      </c>
      <c r="D1303" t="s">
        <v>39</v>
      </c>
      <c r="E1303" t="str">
        <f>VLOOKUP(LEFT(A1303,6)&amp;"*",'LEA List'!$1:$1048576,3,FALSE)</f>
        <v>WILLIAMSVILLE CENTRAL SCHOOL DISTRICT</v>
      </c>
    </row>
    <row r="1304" spans="1:5" x14ac:dyDescent="0.3">
      <c r="A1304" t="s">
        <v>2057</v>
      </c>
      <c r="B1304" t="str">
        <f t="shared" si="20"/>
        <v>151501</v>
      </c>
      <c r="C1304" t="s">
        <v>1086</v>
      </c>
      <c r="D1304" t="s">
        <v>39</v>
      </c>
      <c r="E1304" t="str">
        <f>VLOOKUP(LEFT(A1304,6)&amp;"*",'LEA List'!$1:$1048576,3,FALSE)</f>
        <v>TICONDEROGA CENTRAL SCHOOL DISTRICT</v>
      </c>
    </row>
    <row r="1305" spans="1:5" x14ac:dyDescent="0.3">
      <c r="A1305" t="s">
        <v>9730</v>
      </c>
      <c r="B1305" t="str">
        <f t="shared" si="20"/>
        <v>430300</v>
      </c>
      <c r="C1305" t="s">
        <v>1086</v>
      </c>
      <c r="D1305" t="s">
        <v>39</v>
      </c>
      <c r="E1305" t="str">
        <f>VLOOKUP(LEFT(A1305,6)&amp;"*",'LEA List'!$1:$1048576,3,FALSE)</f>
        <v>CANANDAIGUA CITY SCHOOL DISTRICT</v>
      </c>
    </row>
    <row r="1306" spans="1:5" x14ac:dyDescent="0.3">
      <c r="A1306" t="s">
        <v>11026</v>
      </c>
      <c r="B1306" t="str">
        <f t="shared" si="20"/>
        <v>521301</v>
      </c>
      <c r="C1306" t="s">
        <v>1086</v>
      </c>
      <c r="D1306" t="s">
        <v>39</v>
      </c>
      <c r="E1306" t="str">
        <f>VLOOKUP(LEFT(A1306,6)&amp;"*",'LEA List'!$1:$1048576,3,FALSE)</f>
        <v>BALLSTON SPA CENTRAL SCHOOL DISTRICT</v>
      </c>
    </row>
    <row r="1307" spans="1:5" x14ac:dyDescent="0.3">
      <c r="A1307" t="s">
        <v>1676</v>
      </c>
      <c r="B1307" t="str">
        <f t="shared" si="20"/>
        <v>140600</v>
      </c>
      <c r="C1307" t="s">
        <v>1677</v>
      </c>
      <c r="D1307" t="s">
        <v>39</v>
      </c>
      <c r="E1307" t="str">
        <f>VLOOKUP(LEFT(A1307,6)&amp;"*",'LEA List'!$1:$1048576,3,FALSE)</f>
        <v>BUFFALO CITY SCHOOL DISTRICT</v>
      </c>
    </row>
    <row r="1308" spans="1:5" x14ac:dyDescent="0.3">
      <c r="A1308" t="s">
        <v>12714</v>
      </c>
      <c r="B1308" t="str">
        <f t="shared" si="20"/>
        <v>630300</v>
      </c>
      <c r="C1308" t="s">
        <v>12715</v>
      </c>
      <c r="D1308" t="s">
        <v>39</v>
      </c>
      <c r="E1308" t="str">
        <f>VLOOKUP(LEFT(A1308,6)&amp;"*",'LEA List'!$1:$1048576,3,FALSE)</f>
        <v>GLENS FALLS CITY SCHOOL DISTRICT</v>
      </c>
    </row>
    <row r="1309" spans="1:5" x14ac:dyDescent="0.3">
      <c r="A1309" t="s">
        <v>54</v>
      </c>
      <c r="B1309" t="str">
        <f t="shared" si="20"/>
        <v>010100</v>
      </c>
      <c r="C1309" t="s">
        <v>55</v>
      </c>
      <c r="D1309" t="s">
        <v>39</v>
      </c>
      <c r="E1309" t="str">
        <f>VLOOKUP(LEFT(A1309,6)&amp;"*",'LEA List'!$1:$1048576,3,FALSE)</f>
        <v>ALBANY CITY SCHOOL DISTRICT</v>
      </c>
    </row>
    <row r="1310" spans="1:5" x14ac:dyDescent="0.3">
      <c r="A1310" t="s">
        <v>7970</v>
      </c>
      <c r="B1310" t="str">
        <f t="shared" si="20"/>
        <v>342400</v>
      </c>
      <c r="C1310" t="s">
        <v>7971</v>
      </c>
      <c r="D1310" t="s">
        <v>39</v>
      </c>
      <c r="E1310" t="str">
        <f>VLOOKUP(LEFT(A1310,6)&amp;"*",'LEA List'!$1:$1048576,3,FALSE)</f>
        <v>NEW YORK CITY GEOGRAPHIC DISTRICT #24</v>
      </c>
    </row>
    <row r="1311" spans="1:5" x14ac:dyDescent="0.3">
      <c r="A1311" t="s">
        <v>8097</v>
      </c>
      <c r="B1311" t="str">
        <f t="shared" si="20"/>
        <v>342500</v>
      </c>
      <c r="C1311" t="s">
        <v>8098</v>
      </c>
      <c r="D1311" t="s">
        <v>39</v>
      </c>
      <c r="E1311" t="str">
        <f>VLOOKUP(LEFT(A1311,6)&amp;"*",'LEA List'!$1:$1048576,3,FALSE)</f>
        <v>NEW YORK CITY GEOGRAPHIC DISTRICT #25</v>
      </c>
    </row>
    <row r="1312" spans="1:5" x14ac:dyDescent="0.3">
      <c r="A1312" t="s">
        <v>13730</v>
      </c>
      <c r="B1312" t="str">
        <f t="shared" si="20"/>
        <v>680601</v>
      </c>
      <c r="C1312" t="s">
        <v>13731</v>
      </c>
      <c r="D1312" t="s">
        <v>39</v>
      </c>
      <c r="E1312" t="str">
        <f>VLOOKUP(LEFT(A1312,6)&amp;"*",'LEA List'!$1:$1048576,3,FALSE)</f>
        <v>PENN YAN CENTRAL SCHOOL DISTRICT</v>
      </c>
    </row>
    <row r="1313" spans="1:5" x14ac:dyDescent="0.3">
      <c r="A1313" t="s">
        <v>8515</v>
      </c>
      <c r="B1313" t="str">
        <f t="shared" si="20"/>
        <v>342800</v>
      </c>
      <c r="C1313" t="s">
        <v>8516</v>
      </c>
      <c r="D1313" t="s">
        <v>39</v>
      </c>
      <c r="E1313" t="str">
        <f>VLOOKUP(LEFT(A1313,6)&amp;"*",'LEA List'!$1:$1048576,3,FALSE)</f>
        <v>NEW YORK CITY GEOGRAPHIC DISTRICT #28</v>
      </c>
    </row>
    <row r="1314" spans="1:5" x14ac:dyDescent="0.3">
      <c r="A1314" t="s">
        <v>5870</v>
      </c>
      <c r="B1314" t="str">
        <f t="shared" si="20"/>
        <v>321000</v>
      </c>
      <c r="C1314" t="s">
        <v>5871</v>
      </c>
      <c r="D1314" t="s">
        <v>39</v>
      </c>
      <c r="E1314" t="str">
        <f>VLOOKUP(LEFT(A1314,6)&amp;"*",'LEA List'!$1:$1048576,3,FALSE)</f>
        <v>NEW YORK CITY GEOGRAPHIC DISTRICT #10</v>
      </c>
    </row>
    <row r="1315" spans="1:5" x14ac:dyDescent="0.3">
      <c r="A1315" t="s">
        <v>7978</v>
      </c>
      <c r="B1315" t="str">
        <f t="shared" si="20"/>
        <v>342400</v>
      </c>
      <c r="C1315" t="s">
        <v>7979</v>
      </c>
      <c r="D1315" t="s">
        <v>39</v>
      </c>
      <c r="E1315" t="str">
        <f>VLOOKUP(LEFT(A1315,6)&amp;"*",'LEA List'!$1:$1048576,3,FALSE)</f>
        <v>NEW YORK CITY GEOGRAPHIC DISTRICT #24</v>
      </c>
    </row>
    <row r="1316" spans="1:5" x14ac:dyDescent="0.3">
      <c r="A1316" t="s">
        <v>7195</v>
      </c>
      <c r="B1316" t="str">
        <f t="shared" si="20"/>
        <v>332000</v>
      </c>
      <c r="C1316" t="s">
        <v>7196</v>
      </c>
      <c r="D1316" t="s">
        <v>39</v>
      </c>
      <c r="E1316" t="str">
        <f>VLOOKUP(LEFT(A1316,6)&amp;"*",'LEA List'!$1:$1048576,3,FALSE)</f>
        <v>NEW YORK CITY GEOGRAPHIC DISTRICT #20</v>
      </c>
    </row>
    <row r="1317" spans="1:5" x14ac:dyDescent="0.3">
      <c r="A1317" t="s">
        <v>2664</v>
      </c>
      <c r="B1317" t="str">
        <f t="shared" si="20"/>
        <v>251400</v>
      </c>
      <c r="C1317" t="s">
        <v>2665</v>
      </c>
      <c r="D1317" t="s">
        <v>39</v>
      </c>
      <c r="E1317" t="str">
        <f>VLOOKUP(LEFT(A1317,6)&amp;"*",'LEA List'!$1:$1048576,3,FALSE)</f>
        <v>ONEIDA CITY SCHOOL DISTRICT</v>
      </c>
    </row>
    <row r="1318" spans="1:5" x14ac:dyDescent="0.3">
      <c r="A1318" t="s">
        <v>9023</v>
      </c>
      <c r="B1318" t="str">
        <f t="shared" si="20"/>
        <v>353100</v>
      </c>
      <c r="C1318" t="s">
        <v>2665</v>
      </c>
      <c r="D1318" t="s">
        <v>39</v>
      </c>
      <c r="E1318" t="str">
        <f>VLOOKUP(LEFT(A1318,6)&amp;"*",'LEA List'!$1:$1048576,3,FALSE)</f>
        <v>NEW YORK CITY GEOGRAPHIC DISTRICT #31</v>
      </c>
    </row>
    <row r="1319" spans="1:5" x14ac:dyDescent="0.3">
      <c r="A1319" t="s">
        <v>11843</v>
      </c>
      <c r="B1319" t="str">
        <f t="shared" si="20"/>
        <v>580403</v>
      </c>
      <c r="C1319" t="s">
        <v>2665</v>
      </c>
      <c r="D1319" t="s">
        <v>39</v>
      </c>
      <c r="E1319" t="str">
        <f>VLOOKUP(LEFT(A1319,6)&amp;"*",'LEA List'!$1:$1048576,3,FALSE)</f>
        <v>HUNTINGTON UNION FREE SCHOOL DISTRICT</v>
      </c>
    </row>
    <row r="1320" spans="1:5" x14ac:dyDescent="0.3">
      <c r="A1320" t="s">
        <v>11975</v>
      </c>
      <c r="B1320" t="str">
        <f t="shared" si="20"/>
        <v>580501</v>
      </c>
      <c r="C1320" t="s">
        <v>2665</v>
      </c>
      <c r="D1320" t="s">
        <v>39</v>
      </c>
      <c r="E1320" t="str">
        <f>VLOOKUP(LEFT(A1320,6)&amp;"*",'LEA List'!$1:$1048576,3,FALSE)</f>
        <v>BAY SHORE UNION FREE SCHOOL DISTRICT</v>
      </c>
    </row>
    <row r="1321" spans="1:5" x14ac:dyDescent="0.3">
      <c r="A1321" t="s">
        <v>12955</v>
      </c>
      <c r="B1321" t="str">
        <f t="shared" si="20"/>
        <v>660102</v>
      </c>
      <c r="C1321" t="s">
        <v>2665</v>
      </c>
      <c r="D1321" t="s">
        <v>39</v>
      </c>
      <c r="E1321" t="str">
        <f>VLOOKUP(LEFT(A1321,6)&amp;"*",'LEA List'!$1:$1048576,3,FALSE)</f>
        <v>BEDFORD CENTRAL SCHOOL DISTRICT</v>
      </c>
    </row>
    <row r="1322" spans="1:5" x14ac:dyDescent="0.3">
      <c r="A1322" t="s">
        <v>13673</v>
      </c>
      <c r="B1322" t="str">
        <f t="shared" si="20"/>
        <v>662402</v>
      </c>
      <c r="C1322" t="s">
        <v>2665</v>
      </c>
      <c r="D1322" t="s">
        <v>39</v>
      </c>
      <c r="E1322" t="str">
        <f>VLOOKUP(LEFT(A1322,6)&amp;"*",'LEA List'!$1:$1048576,3,FALSE)</f>
        <v>YORKTOWN CENTRAL SCHOOL DISTRICT</v>
      </c>
    </row>
    <row r="1323" spans="1:5" x14ac:dyDescent="0.3">
      <c r="A1323" t="s">
        <v>12225</v>
      </c>
      <c r="B1323" t="str">
        <f t="shared" si="20"/>
        <v>580801</v>
      </c>
      <c r="C1323" t="s">
        <v>12226</v>
      </c>
      <c r="D1323" t="s">
        <v>39</v>
      </c>
      <c r="E1323" t="str">
        <f>VLOOKUP(LEFT(A1323,6)&amp;"*",'LEA List'!$1:$1048576,3,FALSE)</f>
        <v>SMITHTOWN CENTRAL SCHOOL DISTRICT</v>
      </c>
    </row>
    <row r="1324" spans="1:5" x14ac:dyDescent="0.3">
      <c r="A1324" t="s">
        <v>2856</v>
      </c>
      <c r="B1324" t="str">
        <f t="shared" si="20"/>
        <v>261101</v>
      </c>
      <c r="C1324" t="s">
        <v>2857</v>
      </c>
      <c r="D1324" t="s">
        <v>39</v>
      </c>
      <c r="E1324" t="str">
        <f>VLOOKUP(LEFT(A1324,6)&amp;"*",'LEA List'!$1:$1048576,3,FALSE)</f>
        <v>HILTON CENTRAL SCHOOL DISTRICT</v>
      </c>
    </row>
    <row r="1325" spans="1:5" x14ac:dyDescent="0.3">
      <c r="A1325" t="s">
        <v>5098</v>
      </c>
      <c r="B1325" t="str">
        <f t="shared" si="20"/>
        <v>310400</v>
      </c>
      <c r="C1325" t="s">
        <v>5099</v>
      </c>
      <c r="D1325" t="s">
        <v>39</v>
      </c>
      <c r="E1325" t="str">
        <f>VLOOKUP(LEFT(A1325,6)&amp;"*",'LEA List'!$1:$1048576,3,FALSE)</f>
        <v>NEW YORK CITY GEOGRAPHIC DISTRICT # 4</v>
      </c>
    </row>
    <row r="1326" spans="1:5" x14ac:dyDescent="0.3">
      <c r="A1326" t="s">
        <v>10585</v>
      </c>
      <c r="B1326" t="str">
        <f t="shared" si="20"/>
        <v>500304</v>
      </c>
      <c r="C1326" t="s">
        <v>5099</v>
      </c>
      <c r="D1326" t="s">
        <v>39</v>
      </c>
      <c r="E1326" t="str">
        <f>VLOOKUP(LEFT(A1326,6)&amp;"*",'LEA List'!$1:$1048576,3,FALSE)</f>
        <v>NYACK UNION FREE SCHOOL DISTRICT</v>
      </c>
    </row>
    <row r="1327" spans="1:5" x14ac:dyDescent="0.3">
      <c r="A1327" t="s">
        <v>13613</v>
      </c>
      <c r="B1327" t="str">
        <f t="shared" si="20"/>
        <v>662300</v>
      </c>
      <c r="C1327" t="s">
        <v>13614</v>
      </c>
      <c r="D1327" t="s">
        <v>39</v>
      </c>
      <c r="E1327" t="str">
        <f>VLOOKUP(LEFT(A1327,6)&amp;"*",'LEA List'!$1:$1048576,3,FALSE)</f>
        <v>YONKERS CITY SCHOOL DISTRICT</v>
      </c>
    </row>
    <row r="1328" spans="1:5" x14ac:dyDescent="0.3">
      <c r="A1328" t="s">
        <v>3835</v>
      </c>
      <c r="B1328" t="str">
        <f t="shared" si="20"/>
        <v>280404</v>
      </c>
      <c r="C1328" t="s">
        <v>3836</v>
      </c>
      <c r="D1328" t="s">
        <v>39</v>
      </c>
      <c r="E1328" t="str">
        <f>VLOOKUP(LEFT(A1328,6)&amp;"*",'LEA List'!$1:$1048576,3,FALSE)</f>
        <v>PORT WASHINGTON UNION FREE SCHOOL DISTRICT</v>
      </c>
    </row>
    <row r="1329" spans="1:5" x14ac:dyDescent="0.3">
      <c r="A1329" t="s">
        <v>1221</v>
      </c>
      <c r="B1329" t="str">
        <f t="shared" si="20"/>
        <v>130801</v>
      </c>
      <c r="C1329" t="s">
        <v>1222</v>
      </c>
      <c r="D1329" t="s">
        <v>39</v>
      </c>
      <c r="E1329" t="str">
        <f>VLOOKUP(LEFT(A1329,6)&amp;"*",'LEA List'!$1:$1048576,3,FALSE)</f>
        <v>HYDE PARK CENTRAL SCHOOL DISTRICT</v>
      </c>
    </row>
    <row r="1330" spans="1:5" x14ac:dyDescent="0.3">
      <c r="A1330" t="s">
        <v>9086</v>
      </c>
      <c r="B1330" t="str">
        <f t="shared" si="20"/>
        <v>400301</v>
      </c>
      <c r="C1330" t="s">
        <v>1222</v>
      </c>
      <c r="D1330" t="s">
        <v>39</v>
      </c>
      <c r="E1330" t="str">
        <f>VLOOKUP(LEFT(A1330,6)&amp;"*",'LEA List'!$1:$1048576,3,FALSE)</f>
        <v>LEWISTON-PORTER CENTRAL SCHOOL DISTRICT</v>
      </c>
    </row>
    <row r="1331" spans="1:5" x14ac:dyDescent="0.3">
      <c r="A1331" t="s">
        <v>12376</v>
      </c>
      <c r="B1331" t="str">
        <f t="shared" si="20"/>
        <v>590901</v>
      </c>
      <c r="C1331" t="s">
        <v>1222</v>
      </c>
      <c r="D1331" t="s">
        <v>39</v>
      </c>
      <c r="E1331" t="str">
        <f>VLOOKUP(LEFT(A1331,6)&amp;"*",'LEA List'!$1:$1048576,3,FALSE)</f>
        <v>LIBERTY CENTRAL SCHOOL DISTRICT</v>
      </c>
    </row>
    <row r="1332" spans="1:5" x14ac:dyDescent="0.3">
      <c r="A1332" t="s">
        <v>13615</v>
      </c>
      <c r="B1332" t="str">
        <f t="shared" si="20"/>
        <v>662300</v>
      </c>
      <c r="C1332" t="s">
        <v>1222</v>
      </c>
      <c r="D1332" t="s">
        <v>39</v>
      </c>
      <c r="E1332" t="str">
        <f>VLOOKUP(LEFT(A1332,6)&amp;"*",'LEA List'!$1:$1048576,3,FALSE)</f>
        <v>YONKERS CITY SCHOOL DISTRICT</v>
      </c>
    </row>
    <row r="1333" spans="1:5" x14ac:dyDescent="0.3">
      <c r="A1333" t="s">
        <v>9026</v>
      </c>
      <c r="B1333" t="str">
        <f t="shared" si="20"/>
        <v>353100</v>
      </c>
      <c r="C1333" t="s">
        <v>9027</v>
      </c>
      <c r="D1333" t="s">
        <v>39</v>
      </c>
      <c r="E1333" t="str">
        <f>VLOOKUP(LEFT(A1333,6)&amp;"*",'LEA List'!$1:$1048576,3,FALSE)</f>
        <v>NEW YORK CITY GEOGRAPHIC DISTRICT #31</v>
      </c>
    </row>
    <row r="1334" spans="1:5" x14ac:dyDescent="0.3">
      <c r="A1334" t="s">
        <v>9024</v>
      </c>
      <c r="B1334" t="str">
        <f t="shared" si="20"/>
        <v>353100</v>
      </c>
      <c r="C1334" t="s">
        <v>9025</v>
      </c>
      <c r="D1334" t="s">
        <v>39</v>
      </c>
      <c r="E1334" t="str">
        <f>VLOOKUP(LEFT(A1334,6)&amp;"*",'LEA List'!$1:$1048576,3,FALSE)</f>
        <v>NEW YORK CITY GEOGRAPHIC DISTRICT #31</v>
      </c>
    </row>
    <row r="1335" spans="1:5" x14ac:dyDescent="0.3">
      <c r="A1335" t="s">
        <v>9139</v>
      </c>
      <c r="B1335" t="str">
        <f t="shared" si="20"/>
        <v>400701</v>
      </c>
      <c r="C1335" t="s">
        <v>9140</v>
      </c>
      <c r="D1335" t="s">
        <v>39</v>
      </c>
      <c r="E1335" t="str">
        <f>VLOOKUP(LEFT(A1335,6)&amp;"*",'LEA List'!$1:$1048576,3,FALSE)</f>
        <v>NIAGARA-WHEATFIELD CENTRAL SCHOOL DISTRICT</v>
      </c>
    </row>
    <row r="1336" spans="1:5" x14ac:dyDescent="0.3">
      <c r="A1336" t="s">
        <v>5876</v>
      </c>
      <c r="B1336" t="str">
        <f t="shared" si="20"/>
        <v>321000</v>
      </c>
      <c r="C1336" t="s">
        <v>5877</v>
      </c>
      <c r="D1336" t="s">
        <v>39</v>
      </c>
      <c r="E1336" t="str">
        <f>VLOOKUP(LEFT(A1336,6)&amp;"*",'LEA List'!$1:$1048576,3,FALSE)</f>
        <v>NEW YORK CITY GEOGRAPHIC DISTRICT #10</v>
      </c>
    </row>
    <row r="1337" spans="1:5" x14ac:dyDescent="0.3">
      <c r="A1337" t="s">
        <v>11891</v>
      </c>
      <c r="B1337" t="str">
        <f t="shared" si="20"/>
        <v>580405</v>
      </c>
      <c r="C1337" t="s">
        <v>11892</v>
      </c>
      <c r="D1337" t="s">
        <v>39</v>
      </c>
      <c r="E1337" t="str">
        <f>VLOOKUP(LEFT(A1337,6)&amp;"*",'LEA List'!$1:$1048576,3,FALSE)</f>
        <v>HALF HOLLOW HILLS CENTRAL SCHOOL DISTRICT</v>
      </c>
    </row>
    <row r="1338" spans="1:5" x14ac:dyDescent="0.3">
      <c r="A1338" t="s">
        <v>174</v>
      </c>
      <c r="B1338" t="str">
        <f t="shared" si="20"/>
        <v>010623</v>
      </c>
      <c r="C1338" t="s">
        <v>175</v>
      </c>
      <c r="D1338" t="s">
        <v>39</v>
      </c>
      <c r="E1338" t="str">
        <f>VLOOKUP(LEFT(A1338,6)&amp;"*",'LEA List'!$1:$1048576,3,FALSE)</f>
        <v>NORTH COLONIE CSD</v>
      </c>
    </row>
    <row r="1339" spans="1:5" x14ac:dyDescent="0.3">
      <c r="A1339" t="s">
        <v>2722</v>
      </c>
      <c r="B1339" t="str">
        <f t="shared" si="20"/>
        <v>260401</v>
      </c>
      <c r="C1339" t="s">
        <v>175</v>
      </c>
      <c r="D1339" t="s">
        <v>39</v>
      </c>
      <c r="E1339" t="str">
        <f>VLOOKUP(LEFT(A1339,6)&amp;"*",'LEA List'!$1:$1048576,3,FALSE)</f>
        <v>GATES-CHILI CENTRAL SCHOOL DISTRICT</v>
      </c>
    </row>
    <row r="1340" spans="1:5" x14ac:dyDescent="0.3">
      <c r="A1340" t="s">
        <v>6064</v>
      </c>
      <c r="B1340" t="str">
        <f t="shared" si="20"/>
        <v>321100</v>
      </c>
      <c r="C1340" t="s">
        <v>6065</v>
      </c>
      <c r="D1340" t="s">
        <v>39</v>
      </c>
      <c r="E1340" t="str">
        <f>VLOOKUP(LEFT(A1340,6)&amp;"*",'LEA List'!$1:$1048576,3,FALSE)</f>
        <v>NEW YORK CITY GEOGRAPHIC DISTRICT #11</v>
      </c>
    </row>
    <row r="1341" spans="1:5" x14ac:dyDescent="0.3">
      <c r="A1341" t="s">
        <v>6062</v>
      </c>
      <c r="B1341" t="str">
        <f t="shared" si="20"/>
        <v>321100</v>
      </c>
      <c r="C1341" t="s">
        <v>6063</v>
      </c>
      <c r="D1341" t="s">
        <v>39</v>
      </c>
      <c r="E1341" t="str">
        <f>VLOOKUP(LEFT(A1341,6)&amp;"*",'LEA List'!$1:$1048576,3,FALSE)</f>
        <v>NEW YORK CITY GEOGRAPHIC DISTRICT #11</v>
      </c>
    </row>
    <row r="1342" spans="1:5" x14ac:dyDescent="0.3">
      <c r="A1342" t="s">
        <v>6066</v>
      </c>
      <c r="B1342" t="str">
        <f t="shared" si="20"/>
        <v>321100</v>
      </c>
      <c r="C1342" t="s">
        <v>6067</v>
      </c>
      <c r="D1342" t="s">
        <v>39</v>
      </c>
      <c r="E1342" t="str">
        <f>VLOOKUP(LEFT(A1342,6)&amp;"*",'LEA List'!$1:$1048576,3,FALSE)</f>
        <v>NEW YORK CITY GEOGRAPHIC DISTRICT #11</v>
      </c>
    </row>
    <row r="1343" spans="1:5" x14ac:dyDescent="0.3">
      <c r="A1343" t="s">
        <v>3576</v>
      </c>
      <c r="B1343" t="str">
        <f t="shared" si="20"/>
        <v>280219</v>
      </c>
      <c r="C1343" t="s">
        <v>3577</v>
      </c>
      <c r="D1343" t="s">
        <v>39</v>
      </c>
      <c r="E1343" t="str">
        <f>VLOOKUP(LEFT(A1343,6)&amp;"*",'LEA List'!$1:$1048576,3,FALSE)</f>
        <v>EAST ROCKAWAY UNION FREE SCHOOL DISTRICT</v>
      </c>
    </row>
    <row r="1344" spans="1:5" x14ac:dyDescent="0.3">
      <c r="A1344" t="s">
        <v>3138</v>
      </c>
      <c r="B1344" t="str">
        <f t="shared" si="20"/>
        <v>261901</v>
      </c>
      <c r="C1344" t="s">
        <v>3139</v>
      </c>
      <c r="D1344" t="s">
        <v>39</v>
      </c>
      <c r="E1344" t="str">
        <f>VLOOKUP(LEFT(A1344,6)&amp;"*",'LEA List'!$1:$1048576,3,FALSE)</f>
        <v>WEBSTER CENTRAL SCHOOL DISTRICT</v>
      </c>
    </row>
    <row r="1345" spans="1:5" x14ac:dyDescent="0.3">
      <c r="A1345" t="s">
        <v>9028</v>
      </c>
      <c r="B1345" t="str">
        <f t="shared" si="20"/>
        <v>353100</v>
      </c>
      <c r="C1345" t="s">
        <v>3139</v>
      </c>
      <c r="D1345" t="s">
        <v>39</v>
      </c>
      <c r="E1345" t="str">
        <f>VLOOKUP(LEFT(A1345,6)&amp;"*",'LEA List'!$1:$1048576,3,FALSE)</f>
        <v>NEW YORK CITY GEOGRAPHIC DISTRICT #31</v>
      </c>
    </row>
    <row r="1346" spans="1:5" x14ac:dyDescent="0.3">
      <c r="A1346" t="s">
        <v>8371</v>
      </c>
      <c r="B1346" t="str">
        <f t="shared" ref="B1346:B1409" si="21">LEFT(A1346,6)</f>
        <v>342700</v>
      </c>
      <c r="C1346" t="s">
        <v>8372</v>
      </c>
      <c r="D1346" t="s">
        <v>39</v>
      </c>
      <c r="E1346" t="str">
        <f>VLOOKUP(LEFT(A1346,6)&amp;"*",'LEA List'!$1:$1048576,3,FALSE)</f>
        <v>NEW YORK CITY GEOGRAPHIC DISTRICT #27</v>
      </c>
    </row>
    <row r="1347" spans="1:5" x14ac:dyDescent="0.3">
      <c r="A1347" t="s">
        <v>4152</v>
      </c>
      <c r="B1347" t="str">
        <f t="shared" si="21"/>
        <v>280523</v>
      </c>
      <c r="C1347" t="s">
        <v>4153</v>
      </c>
      <c r="D1347" t="s">
        <v>39</v>
      </c>
      <c r="E1347" t="str">
        <f>VLOOKUP(LEFT(A1347,6)&amp;"*",'LEA List'!$1:$1048576,3,FALSE)</f>
        <v>MASSAPEQUA UNION FREE SCHOOL DISTRICT</v>
      </c>
    </row>
    <row r="1348" spans="1:5" x14ac:dyDescent="0.3">
      <c r="A1348" t="s">
        <v>5290</v>
      </c>
      <c r="B1348" t="str">
        <f t="shared" si="21"/>
        <v>310600</v>
      </c>
      <c r="C1348" t="s">
        <v>4153</v>
      </c>
      <c r="D1348" t="s">
        <v>39</v>
      </c>
      <c r="E1348" t="str">
        <f>VLOOKUP(LEFT(A1348,6)&amp;"*",'LEA List'!$1:$1048576,3,FALSE)</f>
        <v>NEW YORK CITY GEOGRAPHIC DISTRICT # 6</v>
      </c>
    </row>
    <row r="1349" spans="1:5" x14ac:dyDescent="0.3">
      <c r="A1349" t="s">
        <v>9448</v>
      </c>
      <c r="B1349" t="str">
        <f t="shared" si="21"/>
        <v>420303</v>
      </c>
      <c r="C1349" t="s">
        <v>4153</v>
      </c>
      <c r="D1349" t="s">
        <v>39</v>
      </c>
      <c r="E1349" t="str">
        <f>VLOOKUP(LEFT(A1349,6)&amp;"*",'LEA List'!$1:$1048576,3,FALSE)</f>
        <v>NORTH SYRACUSE CENTRAL SCHOOL DISTRICT</v>
      </c>
    </row>
    <row r="1350" spans="1:5" x14ac:dyDescent="0.3">
      <c r="A1350" t="s">
        <v>6602</v>
      </c>
      <c r="B1350" t="str">
        <f t="shared" si="21"/>
        <v>331500</v>
      </c>
      <c r="C1350" t="s">
        <v>6603</v>
      </c>
      <c r="D1350" t="s">
        <v>39</v>
      </c>
      <c r="E1350" t="str">
        <f>VLOOKUP(LEFT(A1350,6)&amp;"*",'LEA List'!$1:$1048576,3,FALSE)</f>
        <v>NEW YORK CITY GEOGRAPHIC DISTRICT #15</v>
      </c>
    </row>
    <row r="1351" spans="1:5" x14ac:dyDescent="0.3">
      <c r="A1351" t="s">
        <v>6600</v>
      </c>
      <c r="B1351" t="str">
        <f t="shared" si="21"/>
        <v>331500</v>
      </c>
      <c r="C1351" t="s">
        <v>6601</v>
      </c>
      <c r="D1351" t="s">
        <v>39</v>
      </c>
      <c r="E1351" t="str">
        <f>VLOOKUP(LEFT(A1351,6)&amp;"*",'LEA List'!$1:$1048576,3,FALSE)</f>
        <v>NEW YORK CITY GEOGRAPHIC DISTRICT #15</v>
      </c>
    </row>
    <row r="1352" spans="1:5" x14ac:dyDescent="0.3">
      <c r="A1352" t="s">
        <v>8814</v>
      </c>
      <c r="B1352" t="str">
        <f t="shared" si="21"/>
        <v>343000</v>
      </c>
      <c r="C1352" t="s">
        <v>8815</v>
      </c>
      <c r="D1352" t="s">
        <v>39</v>
      </c>
      <c r="E1352" t="str">
        <f>VLOOKUP(LEFT(A1352,6)&amp;"*",'LEA List'!$1:$1048576,3,FALSE)</f>
        <v>NEW YORK CITY GEOGRAPHIC DISTRICT #30</v>
      </c>
    </row>
    <row r="1353" spans="1:5" x14ac:dyDescent="0.3">
      <c r="A1353" t="s">
        <v>5878</v>
      </c>
      <c r="B1353" t="str">
        <f t="shared" si="21"/>
        <v>321000</v>
      </c>
      <c r="C1353" t="s">
        <v>5879</v>
      </c>
      <c r="D1353" t="s">
        <v>39</v>
      </c>
      <c r="E1353" t="str">
        <f>VLOOKUP(LEFT(A1353,6)&amp;"*",'LEA List'!$1:$1048576,3,FALSE)</f>
        <v>NEW YORK CITY GEOGRAPHIC DISTRICT #10</v>
      </c>
    </row>
    <row r="1354" spans="1:5" x14ac:dyDescent="0.3">
      <c r="A1354" t="s">
        <v>6420</v>
      </c>
      <c r="B1354" t="str">
        <f t="shared" si="21"/>
        <v>331400</v>
      </c>
      <c r="C1354" t="s">
        <v>6421</v>
      </c>
      <c r="D1354" t="s">
        <v>39</v>
      </c>
      <c r="E1354" t="str">
        <f>VLOOKUP(LEFT(A1354,6)&amp;"*",'LEA List'!$1:$1048576,3,FALSE)</f>
        <v>NEW YORK CITY GEOGRAPHIC DISTRICT #14</v>
      </c>
    </row>
    <row r="1355" spans="1:5" x14ac:dyDescent="0.3">
      <c r="A1355" t="s">
        <v>7984</v>
      </c>
      <c r="B1355" t="str">
        <f t="shared" si="21"/>
        <v>342400</v>
      </c>
      <c r="C1355" t="s">
        <v>7985</v>
      </c>
      <c r="D1355" t="s">
        <v>39</v>
      </c>
      <c r="E1355" t="str">
        <f>VLOOKUP(LEFT(A1355,6)&amp;"*",'LEA List'!$1:$1048576,3,FALSE)</f>
        <v>NEW YORK CITY GEOGRAPHIC DISTRICT #24</v>
      </c>
    </row>
    <row r="1356" spans="1:5" x14ac:dyDescent="0.3">
      <c r="A1356" t="s">
        <v>4691</v>
      </c>
      <c r="B1356" t="str">
        <f t="shared" si="21"/>
        <v>310200</v>
      </c>
      <c r="C1356" t="s">
        <v>4692</v>
      </c>
      <c r="D1356" t="s">
        <v>39</v>
      </c>
      <c r="E1356" t="str">
        <f>VLOOKUP(LEFT(A1356,6)&amp;"*",'LEA List'!$1:$1048576,3,FALSE)</f>
        <v>NEW YORK CITY GEOGRAPHIC DISTRICT # 2</v>
      </c>
    </row>
    <row r="1357" spans="1:5" x14ac:dyDescent="0.3">
      <c r="A1357" t="s">
        <v>1815</v>
      </c>
      <c r="B1357" t="str">
        <f t="shared" si="21"/>
        <v>141501</v>
      </c>
      <c r="C1357" t="s">
        <v>1816</v>
      </c>
      <c r="D1357" t="s">
        <v>39</v>
      </c>
      <c r="E1357" t="str">
        <f>VLOOKUP(LEFT(A1357,6)&amp;"*",'LEA List'!$1:$1048576,3,FALSE)</f>
        <v>GRAND ISLAND CENTRAL SCHOOL DISTRICT</v>
      </c>
    </row>
    <row r="1358" spans="1:5" x14ac:dyDescent="0.3">
      <c r="A1358" t="s">
        <v>9030</v>
      </c>
      <c r="B1358" t="str">
        <f t="shared" si="21"/>
        <v>353100</v>
      </c>
      <c r="C1358" t="s">
        <v>9031</v>
      </c>
      <c r="D1358" t="s">
        <v>39</v>
      </c>
      <c r="E1358" t="str">
        <f>VLOOKUP(LEFT(A1358,6)&amp;"*",'LEA List'!$1:$1048576,3,FALSE)</f>
        <v>NEW YORK CITY GEOGRAPHIC DISTRICT #31</v>
      </c>
    </row>
    <row r="1359" spans="1:5" x14ac:dyDescent="0.3">
      <c r="A1359" t="s">
        <v>5526</v>
      </c>
      <c r="B1359" t="str">
        <f t="shared" si="21"/>
        <v>320800</v>
      </c>
      <c r="C1359" t="s">
        <v>5527</v>
      </c>
      <c r="D1359" t="s">
        <v>39</v>
      </c>
      <c r="E1359" t="str">
        <f>VLOOKUP(LEFT(A1359,6)&amp;"*",'LEA List'!$1:$1048576,3,FALSE)</f>
        <v>NEW YORK CITY GEOGRAPHIC DISTRICT # 8</v>
      </c>
    </row>
    <row r="1360" spans="1:5" x14ac:dyDescent="0.3">
      <c r="A1360" t="s">
        <v>2127</v>
      </c>
      <c r="B1360" t="str">
        <f t="shared" si="21"/>
        <v>161801</v>
      </c>
      <c r="C1360" t="s">
        <v>2128</v>
      </c>
      <c r="D1360" t="s">
        <v>39</v>
      </c>
      <c r="E1360" t="str">
        <f>VLOOKUP(LEFT(A1360,6)&amp;"*",'LEA List'!$1:$1048576,3,FALSE)</f>
        <v>SAINT REGIS FALLS CENTRAL SCHOOL DISTRICT</v>
      </c>
    </row>
    <row r="1361" spans="1:5" x14ac:dyDescent="0.3">
      <c r="A1361" t="s">
        <v>6203</v>
      </c>
      <c r="B1361" t="str">
        <f t="shared" si="21"/>
        <v>321200</v>
      </c>
      <c r="C1361" t="s">
        <v>6204</v>
      </c>
      <c r="D1361" t="s">
        <v>39</v>
      </c>
      <c r="E1361" t="str">
        <f>VLOOKUP(LEFT(A1361,6)&amp;"*",'LEA List'!$1:$1048576,3,FALSE)</f>
        <v>NEW YORK CITY GEOGRAPHIC DISTRICT #12</v>
      </c>
    </row>
    <row r="1362" spans="1:5" x14ac:dyDescent="0.3">
      <c r="A1362" t="s">
        <v>4715</v>
      </c>
      <c r="B1362" t="str">
        <f t="shared" si="21"/>
        <v>310200</v>
      </c>
      <c r="C1362" t="s">
        <v>4716</v>
      </c>
      <c r="D1362" t="s">
        <v>39</v>
      </c>
      <c r="E1362" t="str">
        <f>VLOOKUP(LEFT(A1362,6)&amp;"*",'LEA List'!$1:$1048576,3,FALSE)</f>
        <v>NEW YORK CITY GEOGRAPHIC DISTRICT # 2</v>
      </c>
    </row>
    <row r="1363" spans="1:5" x14ac:dyDescent="0.3">
      <c r="A1363" t="s">
        <v>8373</v>
      </c>
      <c r="B1363" t="str">
        <f t="shared" si="21"/>
        <v>342700</v>
      </c>
      <c r="C1363" t="s">
        <v>8374</v>
      </c>
      <c r="D1363" t="s">
        <v>39</v>
      </c>
      <c r="E1363" t="str">
        <f>VLOOKUP(LEFT(A1363,6)&amp;"*",'LEA List'!$1:$1048576,3,FALSE)</f>
        <v>NEW YORK CITY GEOGRAPHIC DISTRICT #27</v>
      </c>
    </row>
    <row r="1364" spans="1:5" x14ac:dyDescent="0.3">
      <c r="A1364" t="s">
        <v>94</v>
      </c>
      <c r="B1364" t="str">
        <f t="shared" si="21"/>
        <v>010306</v>
      </c>
      <c r="C1364" t="s">
        <v>95</v>
      </c>
      <c r="D1364" t="s">
        <v>39</v>
      </c>
      <c r="E1364" t="str">
        <f>VLOOKUP(LEFT(A1364,6)&amp;"*",'LEA List'!$1:$1048576,3,FALSE)</f>
        <v>BETHLEHEM CENTRAL SCHOOL DISTRICT</v>
      </c>
    </row>
    <row r="1365" spans="1:5" x14ac:dyDescent="0.3">
      <c r="A1365" t="s">
        <v>3687</v>
      </c>
      <c r="B1365" t="str">
        <f t="shared" si="21"/>
        <v>280227</v>
      </c>
      <c r="C1365" t="s">
        <v>95</v>
      </c>
      <c r="D1365" t="s">
        <v>39</v>
      </c>
      <c r="E1365" t="str">
        <f>VLOOKUP(LEFT(A1365,6)&amp;"*",'LEA List'!$1:$1048576,3,FALSE)</f>
        <v>WEST HEMPSTEAD UNION FREE SCHOOL DISTRICT</v>
      </c>
    </row>
    <row r="1366" spans="1:5" x14ac:dyDescent="0.3">
      <c r="A1366" t="s">
        <v>4695</v>
      </c>
      <c r="B1366" t="str">
        <f t="shared" si="21"/>
        <v>310200</v>
      </c>
      <c r="C1366" t="s">
        <v>4696</v>
      </c>
      <c r="D1366" t="s">
        <v>39</v>
      </c>
      <c r="E1366" t="str">
        <f>VLOOKUP(LEFT(A1366,6)&amp;"*",'LEA List'!$1:$1048576,3,FALSE)</f>
        <v>NEW YORK CITY GEOGRAPHIC DISTRICT # 2</v>
      </c>
    </row>
    <row r="1367" spans="1:5" x14ac:dyDescent="0.3">
      <c r="A1367" t="s">
        <v>3349</v>
      </c>
      <c r="B1367" t="str">
        <f t="shared" si="21"/>
        <v>280206</v>
      </c>
      <c r="C1367" t="s">
        <v>3350</v>
      </c>
      <c r="D1367" t="s">
        <v>39</v>
      </c>
      <c r="E1367" t="str">
        <f>VLOOKUP(LEFT(A1367,6)&amp;"*",'LEA List'!$1:$1048576,3,FALSE)</f>
        <v>SEAFORD UNION FREE SCHOOL DISTRICT</v>
      </c>
    </row>
    <row r="1368" spans="1:5" x14ac:dyDescent="0.3">
      <c r="A1368" t="s">
        <v>6060</v>
      </c>
      <c r="B1368" t="str">
        <f t="shared" si="21"/>
        <v>321100</v>
      </c>
      <c r="C1368" t="s">
        <v>6061</v>
      </c>
      <c r="D1368" t="s">
        <v>39</v>
      </c>
      <c r="E1368" t="str">
        <f>VLOOKUP(LEFT(A1368,6)&amp;"*",'LEA List'!$1:$1048576,3,FALSE)</f>
        <v>NEW YORK CITY GEOGRAPHIC DISTRICT #11</v>
      </c>
    </row>
    <row r="1369" spans="1:5" x14ac:dyDescent="0.3">
      <c r="A1369" t="s">
        <v>1668</v>
      </c>
      <c r="B1369" t="str">
        <f t="shared" si="21"/>
        <v>140600</v>
      </c>
      <c r="C1369" t="s">
        <v>1669</v>
      </c>
      <c r="D1369" t="s">
        <v>39</v>
      </c>
      <c r="E1369" t="str">
        <f>VLOOKUP(LEFT(A1369,6)&amp;"*",'LEA List'!$1:$1048576,3,FALSE)</f>
        <v>BUFFALO CITY SCHOOL DISTRICT</v>
      </c>
    </row>
    <row r="1370" spans="1:5" x14ac:dyDescent="0.3">
      <c r="A1370" t="s">
        <v>5884</v>
      </c>
      <c r="B1370" t="str">
        <f t="shared" si="21"/>
        <v>321000</v>
      </c>
      <c r="C1370" t="s">
        <v>5885</v>
      </c>
      <c r="D1370" t="s">
        <v>39</v>
      </c>
      <c r="E1370" t="str">
        <f>VLOOKUP(LEFT(A1370,6)&amp;"*",'LEA List'!$1:$1048576,3,FALSE)</f>
        <v>NEW YORK CITY GEOGRAPHIC DISTRICT #10</v>
      </c>
    </row>
    <row r="1371" spans="1:5" x14ac:dyDescent="0.3">
      <c r="A1371" t="s">
        <v>13316</v>
      </c>
      <c r="B1371" t="str">
        <f t="shared" si="21"/>
        <v>661100</v>
      </c>
      <c r="C1371" t="s">
        <v>13317</v>
      </c>
      <c r="D1371" t="s">
        <v>39</v>
      </c>
      <c r="E1371" t="str">
        <f>VLOOKUP(LEFT(A1371,6)&amp;"*",'LEA List'!$1:$1048576,3,FALSE)</f>
        <v>NEW ROCHELLE CITY SCHOOL DISTRICT</v>
      </c>
    </row>
    <row r="1372" spans="1:5" x14ac:dyDescent="0.3">
      <c r="A1372" t="s">
        <v>7077</v>
      </c>
      <c r="B1372" t="str">
        <f t="shared" si="21"/>
        <v>331900</v>
      </c>
      <c r="C1372" t="s">
        <v>7078</v>
      </c>
      <c r="D1372" t="s">
        <v>39</v>
      </c>
      <c r="E1372" t="str">
        <f>VLOOKUP(LEFT(A1372,6)&amp;"*",'LEA List'!$1:$1048576,3,FALSE)</f>
        <v>NEW YORK CITY GEOGRAPHIC DISTRICT #19</v>
      </c>
    </row>
    <row r="1373" spans="1:5" x14ac:dyDescent="0.3">
      <c r="A1373" t="s">
        <v>10017</v>
      </c>
      <c r="B1373" t="str">
        <f t="shared" si="21"/>
        <v>441600</v>
      </c>
      <c r="C1373" t="s">
        <v>10018</v>
      </c>
      <c r="D1373" t="s">
        <v>39</v>
      </c>
      <c r="E1373" t="str">
        <f>VLOOKUP(LEFT(A1373,6)&amp;"*",'LEA List'!$1:$1048576,3,FALSE)</f>
        <v>NEWBURGH CITY SCHOOL DISTRICT</v>
      </c>
    </row>
    <row r="1374" spans="1:5" x14ac:dyDescent="0.3">
      <c r="A1374" t="s">
        <v>6068</v>
      </c>
      <c r="B1374" t="str">
        <f t="shared" si="21"/>
        <v>321100</v>
      </c>
      <c r="C1374" t="s">
        <v>6069</v>
      </c>
      <c r="D1374" t="s">
        <v>39</v>
      </c>
      <c r="E1374" t="str">
        <f>VLOOKUP(LEFT(A1374,6)&amp;"*",'LEA List'!$1:$1048576,3,FALSE)</f>
        <v>NEW YORK CITY GEOGRAPHIC DISTRICT #11</v>
      </c>
    </row>
    <row r="1375" spans="1:5" x14ac:dyDescent="0.3">
      <c r="A1375" t="s">
        <v>11931</v>
      </c>
      <c r="B1375" t="str">
        <f t="shared" si="21"/>
        <v>580410</v>
      </c>
      <c r="C1375" t="s">
        <v>11932</v>
      </c>
      <c r="D1375" t="s">
        <v>39</v>
      </c>
      <c r="E1375" t="str">
        <f>VLOOKUP(LEFT(A1375,6)&amp;"*",'LEA List'!$1:$1048576,3,FALSE)</f>
        <v>COMMACK UNION FREE SCHOOL DISTRICT</v>
      </c>
    </row>
    <row r="1376" spans="1:5" x14ac:dyDescent="0.3">
      <c r="A1376" t="s">
        <v>5890</v>
      </c>
      <c r="B1376" t="str">
        <f t="shared" si="21"/>
        <v>321000</v>
      </c>
      <c r="C1376" t="s">
        <v>5891</v>
      </c>
      <c r="D1376" t="s">
        <v>39</v>
      </c>
      <c r="E1376" t="str">
        <f>VLOOKUP(LEFT(A1376,6)&amp;"*",'LEA List'!$1:$1048576,3,FALSE)</f>
        <v>NEW YORK CITY GEOGRAPHIC DISTRICT #10</v>
      </c>
    </row>
    <row r="1377" spans="1:5" x14ac:dyDescent="0.3">
      <c r="A1377" t="s">
        <v>10982</v>
      </c>
      <c r="B1377" t="str">
        <f t="shared" si="21"/>
        <v>520302</v>
      </c>
      <c r="C1377" t="s">
        <v>10983</v>
      </c>
      <c r="D1377" t="s">
        <v>39</v>
      </c>
      <c r="E1377" t="str">
        <f>VLOOKUP(LEFT(A1377,6)&amp;"*",'LEA List'!$1:$1048576,3,FALSE)</f>
        <v>SHENENDEHOWA CENTRAL SCHOOL DISTRICT</v>
      </c>
    </row>
    <row r="1378" spans="1:5" x14ac:dyDescent="0.3">
      <c r="A1378" t="s">
        <v>13638</v>
      </c>
      <c r="B1378" t="str">
        <f t="shared" si="21"/>
        <v>662300</v>
      </c>
      <c r="C1378" t="s">
        <v>13639</v>
      </c>
      <c r="D1378" t="s">
        <v>39</v>
      </c>
      <c r="E1378" t="str">
        <f>VLOOKUP(LEFT(A1378,6)&amp;"*",'LEA List'!$1:$1048576,3,FALSE)</f>
        <v>YONKERS CITY SCHOOL DISTRICT</v>
      </c>
    </row>
    <row r="1379" spans="1:5" x14ac:dyDescent="0.3">
      <c r="A1379" t="s">
        <v>10980</v>
      </c>
      <c r="B1379" t="str">
        <f t="shared" si="21"/>
        <v>520302</v>
      </c>
      <c r="C1379" t="s">
        <v>10981</v>
      </c>
      <c r="D1379" t="s">
        <v>39</v>
      </c>
      <c r="E1379" t="str">
        <f>VLOOKUP(LEFT(A1379,6)&amp;"*",'LEA List'!$1:$1048576,3,FALSE)</f>
        <v>SHENENDEHOWA CENTRAL SCHOOL DISTRICT</v>
      </c>
    </row>
    <row r="1380" spans="1:5" x14ac:dyDescent="0.3">
      <c r="A1380" t="s">
        <v>11071</v>
      </c>
      <c r="B1380" t="str">
        <f t="shared" si="21"/>
        <v>521800</v>
      </c>
      <c r="C1380" t="s">
        <v>11072</v>
      </c>
      <c r="D1380" t="s">
        <v>39</v>
      </c>
      <c r="E1380" t="str">
        <f>VLOOKUP(LEFT(A1380,6)&amp;"*",'LEA List'!$1:$1048576,3,FALSE)</f>
        <v>THE ENLARGED CITY SCHOOL DISTRICT OF THE CITY OF SARATOGA SPRINGS</v>
      </c>
    </row>
    <row r="1381" spans="1:5" x14ac:dyDescent="0.3">
      <c r="A1381" t="s">
        <v>11079</v>
      </c>
      <c r="B1381" t="str">
        <f t="shared" si="21"/>
        <v>521800</v>
      </c>
      <c r="C1381" t="s">
        <v>11080</v>
      </c>
      <c r="D1381" t="s">
        <v>39</v>
      </c>
      <c r="E1381" t="str">
        <f>VLOOKUP(LEFT(A1381,6)&amp;"*",'LEA List'!$1:$1048576,3,FALSE)</f>
        <v>THE ENLARGED CITY SCHOOL DISTRICT OF THE CITY OF SARATOGA SPRINGS</v>
      </c>
    </row>
    <row r="1382" spans="1:5" x14ac:dyDescent="0.3">
      <c r="A1382" t="s">
        <v>13768</v>
      </c>
      <c r="B1382" t="str">
        <f t="shared" si="21"/>
        <v>680801</v>
      </c>
      <c r="C1382" t="s">
        <v>13769</v>
      </c>
      <c r="D1382" t="s">
        <v>39</v>
      </c>
      <c r="E1382" t="str">
        <f>VLOOKUP(LEFT(A1382,6)&amp;"*",'LEA List'!$1:$1048576,3,FALSE)</f>
        <v>DUNDEE CENTRAL SCHOOL DISTRICT</v>
      </c>
    </row>
    <row r="1383" spans="1:5" x14ac:dyDescent="0.3">
      <c r="A1383" t="s">
        <v>5024</v>
      </c>
      <c r="B1383" t="str">
        <f t="shared" si="21"/>
        <v>310300</v>
      </c>
      <c r="C1383" t="s">
        <v>5025</v>
      </c>
      <c r="D1383" t="s">
        <v>39</v>
      </c>
      <c r="E1383" t="str">
        <f>VLOOKUP(LEFT(A1383,6)&amp;"*",'LEA List'!$1:$1048576,3,FALSE)</f>
        <v>NEW YORK CITY GEOGRAPHIC DISTRICT # 3</v>
      </c>
    </row>
    <row r="1384" spans="1:5" x14ac:dyDescent="0.3">
      <c r="A1384" t="s">
        <v>13636</v>
      </c>
      <c r="B1384" t="str">
        <f t="shared" si="21"/>
        <v>662300</v>
      </c>
      <c r="C1384" t="s">
        <v>13637</v>
      </c>
      <c r="D1384" t="s">
        <v>39</v>
      </c>
      <c r="E1384" t="str">
        <f>VLOOKUP(LEFT(A1384,6)&amp;"*",'LEA List'!$1:$1048576,3,FALSE)</f>
        <v>YONKERS CITY SCHOOL DISTRICT</v>
      </c>
    </row>
    <row r="1385" spans="1:5" x14ac:dyDescent="0.3">
      <c r="A1385" t="s">
        <v>8554</v>
      </c>
      <c r="B1385" t="str">
        <f t="shared" si="21"/>
        <v>342800</v>
      </c>
      <c r="C1385" t="s">
        <v>8555</v>
      </c>
      <c r="D1385" t="s">
        <v>39</v>
      </c>
      <c r="E1385" t="str">
        <f>VLOOKUP(LEFT(A1385,6)&amp;"*",'LEA List'!$1:$1048576,3,FALSE)</f>
        <v>NEW YORK CITY GEOGRAPHIC DISTRICT #28</v>
      </c>
    </row>
    <row r="1386" spans="1:5" x14ac:dyDescent="0.3">
      <c r="A1386" t="s">
        <v>4833</v>
      </c>
      <c r="B1386" t="str">
        <f t="shared" si="21"/>
        <v>310200</v>
      </c>
      <c r="C1386" t="s">
        <v>4834</v>
      </c>
      <c r="D1386" t="s">
        <v>39</v>
      </c>
      <c r="E1386" t="str">
        <f>VLOOKUP(LEFT(A1386,6)&amp;"*",'LEA List'!$1:$1048576,3,FALSE)</f>
        <v>NEW YORK CITY GEOGRAPHIC DISTRICT # 2</v>
      </c>
    </row>
    <row r="1387" spans="1:5" x14ac:dyDescent="0.3">
      <c r="A1387" t="s">
        <v>13154</v>
      </c>
      <c r="B1387" t="str">
        <f t="shared" si="21"/>
        <v>660501</v>
      </c>
      <c r="C1387" t="s">
        <v>13155</v>
      </c>
      <c r="D1387" t="s">
        <v>39</v>
      </c>
      <c r="E1387" t="str">
        <f>VLOOKUP(LEFT(A1387,6)&amp;"*",'LEA List'!$1:$1048576,3,FALSE)</f>
        <v>HARRISON CENTRAL SCHOOL DISTRICT</v>
      </c>
    </row>
    <row r="1388" spans="1:5" x14ac:dyDescent="0.3">
      <c r="A1388" t="s">
        <v>3094</v>
      </c>
      <c r="B1388" t="str">
        <f t="shared" si="21"/>
        <v>261701</v>
      </c>
      <c r="C1388" t="s">
        <v>3095</v>
      </c>
      <c r="D1388" t="s">
        <v>39</v>
      </c>
      <c r="E1388" t="str">
        <f>VLOOKUP(LEFT(A1388,6)&amp;"*",'LEA List'!$1:$1048576,3,FALSE)</f>
        <v>RUSH-HENRIETTA CENTRAL SCHOOL DISTRICT</v>
      </c>
    </row>
    <row r="1389" spans="1:5" x14ac:dyDescent="0.3">
      <c r="A1389" t="s">
        <v>9987</v>
      </c>
      <c r="B1389" t="str">
        <f t="shared" si="21"/>
        <v>441301</v>
      </c>
      <c r="C1389" t="s">
        <v>9988</v>
      </c>
      <c r="D1389" t="s">
        <v>39</v>
      </c>
      <c r="E1389" t="str">
        <f>VLOOKUP(LEFT(A1389,6)&amp;"*",'LEA List'!$1:$1048576,3,FALSE)</f>
        <v>VALLEY CENTRAL SCHOOL DISTRICT (MONTGOMERY)</v>
      </c>
    </row>
    <row r="1390" spans="1:5" x14ac:dyDescent="0.3">
      <c r="A1390" t="s">
        <v>6328</v>
      </c>
      <c r="B1390" t="str">
        <f t="shared" si="21"/>
        <v>331300</v>
      </c>
      <c r="C1390" t="s">
        <v>6329</v>
      </c>
      <c r="D1390" t="s">
        <v>39</v>
      </c>
      <c r="E1390" t="str">
        <f>VLOOKUP(LEFT(A1390,6)&amp;"*",'LEA List'!$1:$1048576,3,FALSE)</f>
        <v>NEW YORK CITY GEOGRAPHIC DISTRICT #13</v>
      </c>
    </row>
    <row r="1391" spans="1:5" x14ac:dyDescent="0.3">
      <c r="A1391" t="s">
        <v>8562</v>
      </c>
      <c r="B1391" t="str">
        <f t="shared" si="21"/>
        <v>342800</v>
      </c>
      <c r="C1391" t="s">
        <v>8563</v>
      </c>
      <c r="D1391" t="s">
        <v>39</v>
      </c>
      <c r="E1391" t="str">
        <f>VLOOKUP(LEFT(A1391,6)&amp;"*",'LEA List'!$1:$1048576,3,FALSE)</f>
        <v>NEW YORK CITY GEOGRAPHIC DISTRICT #28</v>
      </c>
    </row>
    <row r="1392" spans="1:5" x14ac:dyDescent="0.3">
      <c r="A1392" t="s">
        <v>514</v>
      </c>
      <c r="B1392" t="str">
        <f t="shared" si="21"/>
        <v>043001</v>
      </c>
      <c r="C1392" t="s">
        <v>515</v>
      </c>
      <c r="D1392" t="s">
        <v>39</v>
      </c>
      <c r="E1392" t="str">
        <f>VLOOKUP(LEFT(A1392,6)&amp;"*",'LEA List'!$1:$1048576,3,FALSE)</f>
        <v>RANDOLPH CENTRAL SCHOOL DISTRICT</v>
      </c>
    </row>
    <row r="1393" spans="1:5" x14ac:dyDescent="0.3">
      <c r="A1393" t="s">
        <v>13680</v>
      </c>
      <c r="B1393" t="str">
        <f t="shared" si="21"/>
        <v>662402</v>
      </c>
      <c r="C1393" t="s">
        <v>13681</v>
      </c>
      <c r="D1393" t="s">
        <v>39</v>
      </c>
      <c r="E1393" t="str">
        <f>VLOOKUP(LEFT(A1393,6)&amp;"*",'LEA List'!$1:$1048576,3,FALSE)</f>
        <v>YORKTOWN CENTRAL SCHOOL DISTRICT</v>
      </c>
    </row>
    <row r="1394" spans="1:5" x14ac:dyDescent="0.3">
      <c r="A1394" t="s">
        <v>11274</v>
      </c>
      <c r="B1394" t="str">
        <f t="shared" si="21"/>
        <v>560701</v>
      </c>
      <c r="C1394" t="s">
        <v>11275</v>
      </c>
      <c r="D1394" t="s">
        <v>39</v>
      </c>
      <c r="E1394" t="str">
        <f>VLOOKUP(LEFT(A1394,6)&amp;"*",'LEA List'!$1:$1048576,3,FALSE)</f>
        <v>SENECA FALLS CENTRAL SCHOOL DISTRICT</v>
      </c>
    </row>
    <row r="1395" spans="1:5" x14ac:dyDescent="0.3">
      <c r="A1395" t="s">
        <v>995</v>
      </c>
      <c r="B1395" t="str">
        <f t="shared" si="21"/>
        <v>091200</v>
      </c>
      <c r="C1395" t="s">
        <v>996</v>
      </c>
      <c r="D1395" t="s">
        <v>39</v>
      </c>
      <c r="E1395" t="str">
        <f>VLOOKUP(LEFT(A1395,6)&amp;"*",'LEA List'!$1:$1048576,3,FALSE)</f>
        <v>PLATTSBURGH CITY SCHOOL DISTRICT</v>
      </c>
    </row>
    <row r="1396" spans="1:5" x14ac:dyDescent="0.3">
      <c r="A1396" t="s">
        <v>979</v>
      </c>
      <c r="B1396" t="str">
        <f t="shared" si="21"/>
        <v>091101</v>
      </c>
      <c r="C1396" t="s">
        <v>980</v>
      </c>
      <c r="D1396" t="s">
        <v>39</v>
      </c>
      <c r="E1396" t="str">
        <f>VLOOKUP(LEFT(A1396,6)&amp;"*",'LEA List'!$1:$1048576,3,FALSE)</f>
        <v>PERU CENTRAL SCHOOL DISTRICT</v>
      </c>
    </row>
    <row r="1397" spans="1:5" x14ac:dyDescent="0.3">
      <c r="A1397" t="s">
        <v>316</v>
      </c>
      <c r="B1397" t="str">
        <f t="shared" si="21"/>
        <v>030200</v>
      </c>
      <c r="C1397" t="s">
        <v>317</v>
      </c>
      <c r="D1397" t="s">
        <v>39</v>
      </c>
      <c r="E1397" t="str">
        <f>VLOOKUP(LEFT(A1397,6)&amp;"*",'LEA List'!$1:$1048576,3,FALSE)</f>
        <v>BINGHAMTON CITY SCHOOL DISTRICT</v>
      </c>
    </row>
    <row r="1398" spans="1:5" x14ac:dyDescent="0.3">
      <c r="A1398" t="s">
        <v>2692</v>
      </c>
      <c r="B1398" t="str">
        <f t="shared" si="21"/>
        <v>260101</v>
      </c>
      <c r="C1398" t="s">
        <v>2693</v>
      </c>
      <c r="D1398" t="s">
        <v>39</v>
      </c>
      <c r="E1398" t="str">
        <f>VLOOKUP(LEFT(A1398,6)&amp;"*",'LEA List'!$1:$1048576,3,FALSE)</f>
        <v>BRIGHTON CENTRAL SCHOOL DISTRICT</v>
      </c>
    </row>
    <row r="1399" spans="1:5" x14ac:dyDescent="0.3">
      <c r="A1399" t="s">
        <v>8393</v>
      </c>
      <c r="B1399" t="str">
        <f t="shared" si="21"/>
        <v>342700</v>
      </c>
      <c r="C1399" t="s">
        <v>8394</v>
      </c>
      <c r="D1399" t="s">
        <v>39</v>
      </c>
      <c r="E1399" t="str">
        <f>VLOOKUP(LEFT(A1399,6)&amp;"*",'LEA List'!$1:$1048576,3,FALSE)</f>
        <v>NEW YORK CITY GEOGRAPHIC DISTRICT #27</v>
      </c>
    </row>
    <row r="1400" spans="1:5" x14ac:dyDescent="0.3">
      <c r="A1400" t="s">
        <v>6612</v>
      </c>
      <c r="B1400" t="str">
        <f t="shared" si="21"/>
        <v>331500</v>
      </c>
      <c r="C1400" t="s">
        <v>6613</v>
      </c>
      <c r="D1400" t="s">
        <v>39</v>
      </c>
      <c r="E1400" t="str">
        <f>VLOOKUP(LEFT(A1400,6)&amp;"*",'LEA List'!$1:$1048576,3,FALSE)</f>
        <v>NEW YORK CITY GEOGRAPHIC DISTRICT #15</v>
      </c>
    </row>
    <row r="1401" spans="1:5" x14ac:dyDescent="0.3">
      <c r="A1401" t="s">
        <v>7492</v>
      </c>
      <c r="B1401" t="str">
        <f t="shared" si="21"/>
        <v>332100</v>
      </c>
      <c r="C1401" t="s">
        <v>7493</v>
      </c>
      <c r="D1401" t="s">
        <v>39</v>
      </c>
      <c r="E1401" t="str">
        <f>VLOOKUP(LEFT(A1401,6)&amp;"*",'LEA List'!$1:$1048576,3,FALSE)</f>
        <v>NEW YORK CITY GEOGRAPHIC DISTRICT #21</v>
      </c>
    </row>
    <row r="1402" spans="1:5" x14ac:dyDescent="0.3">
      <c r="A1402" t="s">
        <v>10778</v>
      </c>
      <c r="B1402" t="str">
        <f t="shared" si="21"/>
        <v>500402</v>
      </c>
      <c r="C1402" t="s">
        <v>10779</v>
      </c>
      <c r="D1402" t="s">
        <v>39</v>
      </c>
      <c r="E1402" t="str">
        <f>VLOOKUP(LEFT(A1402,6)&amp;"*",'LEA List'!$1:$1048576,3,FALSE)</f>
        <v>EAST RAMAPO CENTRAL SCHOOL DISTRICT (SPRING VALLEY)</v>
      </c>
    </row>
    <row r="1403" spans="1:5" x14ac:dyDescent="0.3">
      <c r="A1403" t="s">
        <v>10665</v>
      </c>
      <c r="B1403" t="str">
        <f t="shared" si="21"/>
        <v>500402</v>
      </c>
      <c r="C1403" t="s">
        <v>10666</v>
      </c>
      <c r="D1403" t="s">
        <v>39</v>
      </c>
      <c r="E1403" t="str">
        <f>VLOOKUP(LEFT(A1403,6)&amp;"*",'LEA List'!$1:$1048576,3,FALSE)</f>
        <v>EAST RAMAPO CENTRAL SCHOOL DISTRICT (SPRING VALLEY)</v>
      </c>
    </row>
    <row r="1404" spans="1:5" x14ac:dyDescent="0.3">
      <c r="A1404" t="s">
        <v>3190</v>
      </c>
      <c r="B1404" t="str">
        <f t="shared" si="21"/>
        <v>270601</v>
      </c>
      <c r="C1404" t="s">
        <v>3191</v>
      </c>
      <c r="D1404" t="s">
        <v>39</v>
      </c>
      <c r="E1404" t="str">
        <f>VLOOKUP(LEFT(A1404,6)&amp;"*",'LEA List'!$1:$1048576,3,FALSE)</f>
        <v>FONDA-FULTONVILLE CENTRAL SCHOOL DISTRICT</v>
      </c>
    </row>
    <row r="1405" spans="1:5" x14ac:dyDescent="0.3">
      <c r="A1405" t="s">
        <v>7308</v>
      </c>
      <c r="B1405" t="str">
        <f t="shared" si="21"/>
        <v>332000</v>
      </c>
      <c r="C1405" t="s">
        <v>7309</v>
      </c>
      <c r="D1405" t="s">
        <v>39</v>
      </c>
      <c r="E1405" t="str">
        <f>VLOOKUP(LEFT(A1405,6)&amp;"*",'LEA List'!$1:$1048576,3,FALSE)</f>
        <v>NEW YORK CITY GEOGRAPHIC DISTRICT #20</v>
      </c>
    </row>
    <row r="1406" spans="1:5" x14ac:dyDescent="0.3">
      <c r="A1406" t="s">
        <v>4978</v>
      </c>
      <c r="B1406" t="str">
        <f t="shared" si="21"/>
        <v>310300</v>
      </c>
      <c r="C1406" t="s">
        <v>4979</v>
      </c>
      <c r="D1406" t="s">
        <v>39</v>
      </c>
      <c r="E1406" t="str">
        <f>VLOOKUP(LEFT(A1406,6)&amp;"*",'LEA List'!$1:$1048576,3,FALSE)</f>
        <v>NEW YORK CITY GEOGRAPHIC DISTRICT # 3</v>
      </c>
    </row>
    <row r="1407" spans="1:5" x14ac:dyDescent="0.3">
      <c r="A1407" t="s">
        <v>6624</v>
      </c>
      <c r="B1407" t="str">
        <f t="shared" si="21"/>
        <v>331500</v>
      </c>
      <c r="C1407" t="s">
        <v>6625</v>
      </c>
      <c r="D1407" t="s">
        <v>39</v>
      </c>
      <c r="E1407" t="str">
        <f>VLOOKUP(LEFT(A1407,6)&amp;"*",'LEA List'!$1:$1048576,3,FALSE)</f>
        <v>NEW YORK CITY GEOGRAPHIC DISTRICT #15</v>
      </c>
    </row>
    <row r="1408" spans="1:5" x14ac:dyDescent="0.3">
      <c r="A1408" t="s">
        <v>9939</v>
      </c>
      <c r="B1408" t="str">
        <f t="shared" si="21"/>
        <v>441201</v>
      </c>
      <c r="C1408" t="s">
        <v>9940</v>
      </c>
      <c r="D1408" t="s">
        <v>39</v>
      </c>
      <c r="E1408" t="str">
        <f>VLOOKUP(LEFT(A1408,6)&amp;"*",'LEA List'!$1:$1048576,3,FALSE)</f>
        <v>MONROE-WOODBURY CENTRAL SCHOOL DISTRICT</v>
      </c>
    </row>
    <row r="1409" spans="1:5" x14ac:dyDescent="0.3">
      <c r="A1409" t="s">
        <v>8103</v>
      </c>
      <c r="B1409" t="str">
        <f t="shared" si="21"/>
        <v>342500</v>
      </c>
      <c r="C1409" t="s">
        <v>8104</v>
      </c>
      <c r="D1409" t="s">
        <v>39</v>
      </c>
      <c r="E1409" t="str">
        <f>VLOOKUP(LEFT(A1409,6)&amp;"*",'LEA List'!$1:$1048576,3,FALSE)</f>
        <v>NEW YORK CITY GEOGRAPHIC DISTRICT #25</v>
      </c>
    </row>
    <row r="1410" spans="1:5" x14ac:dyDescent="0.3">
      <c r="A1410" t="s">
        <v>8131</v>
      </c>
      <c r="B1410" t="str">
        <f t="shared" ref="B1410:B1473" si="22">LEFT(A1410,6)</f>
        <v>342500</v>
      </c>
      <c r="C1410" t="s">
        <v>8132</v>
      </c>
      <c r="D1410" t="s">
        <v>39</v>
      </c>
      <c r="E1410" t="str">
        <f>VLOOKUP(LEFT(A1410,6)&amp;"*",'LEA List'!$1:$1048576,3,FALSE)</f>
        <v>NEW YORK CITY GEOGRAPHIC DISTRICT #25</v>
      </c>
    </row>
    <row r="1411" spans="1:5" x14ac:dyDescent="0.3">
      <c r="A1411" t="s">
        <v>7488</v>
      </c>
      <c r="B1411" t="str">
        <f t="shared" si="22"/>
        <v>332100</v>
      </c>
      <c r="C1411" t="s">
        <v>7489</v>
      </c>
      <c r="D1411" t="s">
        <v>39</v>
      </c>
      <c r="E1411" t="str">
        <f>VLOOKUP(LEFT(A1411,6)&amp;"*",'LEA List'!$1:$1048576,3,FALSE)</f>
        <v>NEW YORK CITY GEOGRAPHIC DISTRICT #21</v>
      </c>
    </row>
    <row r="1412" spans="1:5" x14ac:dyDescent="0.3">
      <c r="A1412" t="s">
        <v>3484</v>
      </c>
      <c r="B1412" t="str">
        <f t="shared" si="22"/>
        <v>280214</v>
      </c>
      <c r="C1412" t="s">
        <v>3485</v>
      </c>
      <c r="D1412" t="s">
        <v>39</v>
      </c>
      <c r="E1412" t="str">
        <f>VLOOKUP(LEFT(A1412,6)&amp;"*",'LEA List'!$1:$1048576,3,FALSE)</f>
        <v>HEWLETT-WOODMERE UNION FREE SCHOOL DISTRICT</v>
      </c>
    </row>
    <row r="1413" spans="1:5" x14ac:dyDescent="0.3">
      <c r="A1413" t="s">
        <v>3508</v>
      </c>
      <c r="B1413" t="str">
        <f t="shared" si="22"/>
        <v>280215</v>
      </c>
      <c r="C1413" t="s">
        <v>3485</v>
      </c>
      <c r="D1413" t="s">
        <v>39</v>
      </c>
      <c r="E1413" t="str">
        <f>VLOOKUP(LEFT(A1413,6)&amp;"*",'LEA List'!$1:$1048576,3,FALSE)</f>
        <v>LAWRENCE UNION FREE SCHOOL DISTRICT</v>
      </c>
    </row>
    <row r="1414" spans="1:5" x14ac:dyDescent="0.3">
      <c r="A1414" t="s">
        <v>7472</v>
      </c>
      <c r="B1414" t="str">
        <f t="shared" si="22"/>
        <v>332100</v>
      </c>
      <c r="C1414" t="s">
        <v>7473</v>
      </c>
      <c r="D1414" t="s">
        <v>39</v>
      </c>
      <c r="E1414" t="str">
        <f>VLOOKUP(LEFT(A1414,6)&amp;"*",'LEA List'!$1:$1048576,3,FALSE)</f>
        <v>NEW YORK CITY GEOGRAPHIC DISTRICT #21</v>
      </c>
    </row>
    <row r="1415" spans="1:5" x14ac:dyDescent="0.3">
      <c r="A1415" t="s">
        <v>2694</v>
      </c>
      <c r="B1415" t="str">
        <f t="shared" si="22"/>
        <v>260101</v>
      </c>
      <c r="C1415" t="s">
        <v>2695</v>
      </c>
      <c r="D1415" t="s">
        <v>39</v>
      </c>
      <c r="E1415" t="str">
        <f>VLOOKUP(LEFT(A1415,6)&amp;"*",'LEA List'!$1:$1048576,3,FALSE)</f>
        <v>BRIGHTON CENTRAL SCHOOL DISTRICT</v>
      </c>
    </row>
    <row r="1416" spans="1:5" x14ac:dyDescent="0.3">
      <c r="A1416" t="s">
        <v>13712</v>
      </c>
      <c r="B1416" t="str">
        <f t="shared" si="22"/>
        <v>671201</v>
      </c>
      <c r="C1416" t="s">
        <v>13713</v>
      </c>
      <c r="D1416" t="s">
        <v>39</v>
      </c>
      <c r="E1416" t="str">
        <f>VLOOKUP(LEFT(A1416,6)&amp;"*",'LEA List'!$1:$1048576,3,FALSE)</f>
        <v>PERRY CENTRAL SCHOOL DISTRICT</v>
      </c>
    </row>
    <row r="1417" spans="1:5" x14ac:dyDescent="0.3">
      <c r="A1417" t="s">
        <v>3895</v>
      </c>
      <c r="B1417" t="str">
        <f t="shared" si="22"/>
        <v>280407</v>
      </c>
      <c r="C1417" t="s">
        <v>3896</v>
      </c>
      <c r="D1417" t="s">
        <v>39</v>
      </c>
      <c r="E1417" t="str">
        <f>VLOOKUP(LEFT(A1417,6)&amp;"*",'LEA List'!$1:$1048576,3,FALSE)</f>
        <v>GREAT NECK UNION FREE SCHOOL DISTRICT</v>
      </c>
    </row>
    <row r="1418" spans="1:5" x14ac:dyDescent="0.3">
      <c r="A1418" t="s">
        <v>7298</v>
      </c>
      <c r="B1418" t="str">
        <f t="shared" si="22"/>
        <v>332000</v>
      </c>
      <c r="C1418" t="s">
        <v>7299</v>
      </c>
      <c r="D1418" t="s">
        <v>39</v>
      </c>
      <c r="E1418" t="str">
        <f>VLOOKUP(LEFT(A1418,6)&amp;"*",'LEA List'!$1:$1048576,3,FALSE)</f>
        <v>NEW YORK CITY GEOGRAPHIC DISTRICT #20</v>
      </c>
    </row>
    <row r="1419" spans="1:5" x14ac:dyDescent="0.3">
      <c r="A1419" t="s">
        <v>8820</v>
      </c>
      <c r="B1419" t="str">
        <f t="shared" si="22"/>
        <v>343000</v>
      </c>
      <c r="C1419" t="s">
        <v>8821</v>
      </c>
      <c r="D1419" t="s">
        <v>39</v>
      </c>
      <c r="E1419" t="str">
        <f>VLOOKUP(LEFT(A1419,6)&amp;"*",'LEA List'!$1:$1048576,3,FALSE)</f>
        <v>NEW YORK CITY GEOGRAPHIC DISTRICT #30</v>
      </c>
    </row>
    <row r="1420" spans="1:5" x14ac:dyDescent="0.3">
      <c r="A1420" t="s">
        <v>10675</v>
      </c>
      <c r="B1420" t="str">
        <f t="shared" si="22"/>
        <v>500402</v>
      </c>
      <c r="C1420" t="s">
        <v>10676</v>
      </c>
      <c r="D1420" t="s">
        <v>39</v>
      </c>
      <c r="E1420" t="str">
        <f>VLOOKUP(LEFT(A1420,6)&amp;"*",'LEA List'!$1:$1048576,3,FALSE)</f>
        <v>EAST RAMAPO CENTRAL SCHOOL DISTRICT (SPRING VALLEY)</v>
      </c>
    </row>
    <row r="1421" spans="1:5" x14ac:dyDescent="0.3">
      <c r="A1421" t="s">
        <v>9060</v>
      </c>
      <c r="B1421" t="str">
        <f t="shared" si="22"/>
        <v>353100</v>
      </c>
      <c r="C1421" t="s">
        <v>9061</v>
      </c>
      <c r="D1421" t="s">
        <v>39</v>
      </c>
      <c r="E1421" t="str">
        <f>VLOOKUP(LEFT(A1421,6)&amp;"*",'LEA List'!$1:$1048576,3,FALSE)</f>
        <v>NEW YORK CITY GEOGRAPHIC DISTRICT #31</v>
      </c>
    </row>
    <row r="1422" spans="1:5" x14ac:dyDescent="0.3">
      <c r="A1422" t="s">
        <v>5020</v>
      </c>
      <c r="B1422" t="str">
        <f t="shared" si="22"/>
        <v>310300</v>
      </c>
      <c r="C1422" t="s">
        <v>5021</v>
      </c>
      <c r="D1422" t="s">
        <v>39</v>
      </c>
      <c r="E1422" t="str">
        <f>VLOOKUP(LEFT(A1422,6)&amp;"*",'LEA List'!$1:$1048576,3,FALSE)</f>
        <v>NEW YORK CITY GEOGRAPHIC DISTRICT # 3</v>
      </c>
    </row>
    <row r="1423" spans="1:5" x14ac:dyDescent="0.3">
      <c r="A1423" t="s">
        <v>12227</v>
      </c>
      <c r="B1423" t="str">
        <f t="shared" si="22"/>
        <v>580801</v>
      </c>
      <c r="C1423" t="s">
        <v>12228</v>
      </c>
      <c r="D1423" t="s">
        <v>39</v>
      </c>
      <c r="E1423" t="str">
        <f>VLOOKUP(LEFT(A1423,6)&amp;"*",'LEA List'!$1:$1048576,3,FALSE)</f>
        <v>SMITHTOWN CENTRAL SCHOOL DISTRICT</v>
      </c>
    </row>
    <row r="1424" spans="1:5" x14ac:dyDescent="0.3">
      <c r="A1424" t="s">
        <v>4053</v>
      </c>
      <c r="B1424" t="str">
        <f t="shared" si="22"/>
        <v>280515</v>
      </c>
      <c r="C1424" t="s">
        <v>4054</v>
      </c>
      <c r="D1424" t="s">
        <v>39</v>
      </c>
      <c r="E1424" t="str">
        <f>VLOOKUP(LEFT(A1424,6)&amp;"*",'LEA List'!$1:$1048576,3,FALSE)</f>
        <v>JERICHO UNION FREE SCHOOL DISTRICT</v>
      </c>
    </row>
    <row r="1425" spans="1:5" x14ac:dyDescent="0.3">
      <c r="A1425" t="s">
        <v>3932</v>
      </c>
      <c r="B1425" t="str">
        <f t="shared" si="22"/>
        <v>280410</v>
      </c>
      <c r="C1425" t="s">
        <v>3933</v>
      </c>
      <c r="D1425" t="s">
        <v>39</v>
      </c>
      <c r="E1425" t="str">
        <f>VLOOKUP(LEFT(A1425,6)&amp;"*",'LEA List'!$1:$1048576,3,FALSE)</f>
        <v>MINEOLA UNION FREE SCHOOL DISTRICT</v>
      </c>
    </row>
    <row r="1426" spans="1:5" x14ac:dyDescent="0.3">
      <c r="A1426" t="s">
        <v>13094</v>
      </c>
      <c r="B1426" t="str">
        <f t="shared" si="22"/>
        <v>660407</v>
      </c>
      <c r="C1426" t="s">
        <v>13095</v>
      </c>
      <c r="D1426" t="s">
        <v>39</v>
      </c>
      <c r="E1426" t="str">
        <f>VLOOKUP(LEFT(A1426,6)&amp;"*",'LEA List'!$1:$1048576,3,FALSE)</f>
        <v>GREENBURGH CENTRAL SCHOOL DISTRICT</v>
      </c>
    </row>
    <row r="1427" spans="1:5" x14ac:dyDescent="0.3">
      <c r="A1427" t="s">
        <v>4946</v>
      </c>
      <c r="B1427" t="str">
        <f t="shared" si="22"/>
        <v>310300</v>
      </c>
      <c r="C1427" t="s">
        <v>4947</v>
      </c>
      <c r="D1427" t="s">
        <v>39</v>
      </c>
      <c r="E1427" t="str">
        <f>VLOOKUP(LEFT(A1427,6)&amp;"*",'LEA List'!$1:$1048576,3,FALSE)</f>
        <v>NEW YORK CITY GEOGRAPHIC DISTRICT # 3</v>
      </c>
    </row>
    <row r="1428" spans="1:5" x14ac:dyDescent="0.3">
      <c r="A1428" t="s">
        <v>8105</v>
      </c>
      <c r="B1428" t="str">
        <f t="shared" si="22"/>
        <v>342500</v>
      </c>
      <c r="C1428" t="s">
        <v>8106</v>
      </c>
      <c r="D1428" t="s">
        <v>39</v>
      </c>
      <c r="E1428" t="str">
        <f>VLOOKUP(LEFT(A1428,6)&amp;"*",'LEA List'!$1:$1048576,3,FALSE)</f>
        <v>NEW YORK CITY GEOGRAPHIC DISTRICT #25</v>
      </c>
    </row>
    <row r="1429" spans="1:5" x14ac:dyDescent="0.3">
      <c r="A1429" t="s">
        <v>13513</v>
      </c>
      <c r="B1429" t="str">
        <f t="shared" si="22"/>
        <v>662200</v>
      </c>
      <c r="C1429" t="s">
        <v>13514</v>
      </c>
      <c r="D1429" t="s">
        <v>39</v>
      </c>
      <c r="E1429" t="str">
        <f>VLOOKUP(LEFT(A1429,6)&amp;"*",'LEA List'!$1:$1048576,3,FALSE)</f>
        <v>WHITE PLAINS CITY SCHOOL DISTRICT</v>
      </c>
    </row>
    <row r="1430" spans="1:5" x14ac:dyDescent="0.3">
      <c r="A1430" t="s">
        <v>13678</v>
      </c>
      <c r="B1430" t="str">
        <f t="shared" si="22"/>
        <v>662402</v>
      </c>
      <c r="C1430" t="s">
        <v>13679</v>
      </c>
      <c r="D1430" t="s">
        <v>39</v>
      </c>
      <c r="E1430" t="str">
        <f>VLOOKUP(LEFT(A1430,6)&amp;"*",'LEA List'!$1:$1048576,3,FALSE)</f>
        <v>YORKTOWN CENTRAL SCHOOL DISTRICT</v>
      </c>
    </row>
    <row r="1431" spans="1:5" x14ac:dyDescent="0.3">
      <c r="A1431" t="s">
        <v>11411</v>
      </c>
      <c r="B1431" t="str">
        <f t="shared" si="22"/>
        <v>580101</v>
      </c>
      <c r="C1431" t="s">
        <v>11412</v>
      </c>
      <c r="D1431" t="s">
        <v>39</v>
      </c>
      <c r="E1431" t="str">
        <f>VLOOKUP(LEFT(A1431,6)&amp;"*",'LEA List'!$1:$1048576,3,FALSE)</f>
        <v>BABYLON UNION FREE SCHOOL DISTRICT</v>
      </c>
    </row>
    <row r="1432" spans="1:5" x14ac:dyDescent="0.3">
      <c r="A1432" t="s">
        <v>3312</v>
      </c>
      <c r="B1432" t="str">
        <f t="shared" si="22"/>
        <v>280204</v>
      </c>
      <c r="C1432" t="s">
        <v>3313</v>
      </c>
      <c r="D1432" t="s">
        <v>39</v>
      </c>
      <c r="E1432" t="str">
        <f>VLOOKUP(LEFT(A1432,6)&amp;"*",'LEA List'!$1:$1048576,3,FALSE)</f>
        <v>NORTH BELLMORE UNION FREE SCHOOL DISTRICT</v>
      </c>
    </row>
    <row r="1433" spans="1:5" x14ac:dyDescent="0.3">
      <c r="A1433" t="s">
        <v>12311</v>
      </c>
      <c r="B1433" t="str">
        <f t="shared" si="22"/>
        <v>580913</v>
      </c>
      <c r="C1433" t="s">
        <v>12312</v>
      </c>
      <c r="D1433" t="s">
        <v>39</v>
      </c>
      <c r="E1433" t="str">
        <f>VLOOKUP(LEFT(A1433,6)&amp;"*",'LEA List'!$1:$1048576,3,FALSE)</f>
        <v>TUCKAHOE COMMON SCHOOL DISTRICT</v>
      </c>
    </row>
    <row r="1434" spans="1:5" x14ac:dyDescent="0.3">
      <c r="A1434" t="s">
        <v>2876</v>
      </c>
      <c r="B1434" t="str">
        <f t="shared" si="22"/>
        <v>261201</v>
      </c>
      <c r="C1434" t="s">
        <v>2877</v>
      </c>
      <c r="D1434" t="s">
        <v>39</v>
      </c>
      <c r="E1434" t="str">
        <f>VLOOKUP(LEFT(A1434,6)&amp;"*",'LEA List'!$1:$1048576,3,FALSE)</f>
        <v>PENFIELD CENTRAL SCHOOL DISTRICT</v>
      </c>
    </row>
    <row r="1435" spans="1:5" x14ac:dyDescent="0.3">
      <c r="A1435" t="s">
        <v>484</v>
      </c>
      <c r="B1435" t="str">
        <f t="shared" si="22"/>
        <v>042400</v>
      </c>
      <c r="C1435" t="s">
        <v>485</v>
      </c>
      <c r="D1435" t="s">
        <v>39</v>
      </c>
      <c r="E1435" t="str">
        <f>VLOOKUP(LEFT(A1435,6)&amp;"*",'LEA List'!$1:$1048576,3,FALSE)</f>
        <v>OLEAN CITY SCHOOL DISTRICT</v>
      </c>
    </row>
    <row r="1436" spans="1:5" x14ac:dyDescent="0.3">
      <c r="A1436" t="s">
        <v>1851</v>
      </c>
      <c r="B1436" t="str">
        <f t="shared" si="22"/>
        <v>141604</v>
      </c>
      <c r="C1436" t="s">
        <v>1852</v>
      </c>
      <c r="D1436" t="s">
        <v>39</v>
      </c>
      <c r="E1436" t="str">
        <f>VLOOKUP(LEFT(A1436,6)&amp;"*",'LEA List'!$1:$1048576,3,FALSE)</f>
        <v>FRONTIER CENTRAL SCHOOL DISTRICT</v>
      </c>
    </row>
    <row r="1437" spans="1:5" x14ac:dyDescent="0.3">
      <c r="A1437" t="s">
        <v>11027</v>
      </c>
      <c r="B1437" t="str">
        <f t="shared" si="22"/>
        <v>521301</v>
      </c>
      <c r="C1437" t="s">
        <v>11028</v>
      </c>
      <c r="D1437" t="s">
        <v>39</v>
      </c>
      <c r="E1437" t="str">
        <f>VLOOKUP(LEFT(A1437,6)&amp;"*",'LEA List'!$1:$1048576,3,FALSE)</f>
        <v>BALLSTON SPA CENTRAL SCHOOL DISTRICT</v>
      </c>
    </row>
    <row r="1438" spans="1:5" x14ac:dyDescent="0.3">
      <c r="A1438" t="s">
        <v>4787</v>
      </c>
      <c r="B1438" t="str">
        <f t="shared" si="22"/>
        <v>310200</v>
      </c>
      <c r="C1438" t="s">
        <v>4788</v>
      </c>
      <c r="D1438" t="s">
        <v>39</v>
      </c>
      <c r="E1438" t="str">
        <f>VLOOKUP(LEFT(A1438,6)&amp;"*",'LEA List'!$1:$1048576,3,FALSE)</f>
        <v>NEW YORK CITY GEOGRAPHIC DISTRICT # 2</v>
      </c>
    </row>
    <row r="1439" spans="1:5" x14ac:dyDescent="0.3">
      <c r="A1439" t="s">
        <v>4741</v>
      </c>
      <c r="B1439" t="str">
        <f t="shared" si="22"/>
        <v>310200</v>
      </c>
      <c r="C1439" t="s">
        <v>4742</v>
      </c>
      <c r="D1439" t="s">
        <v>39</v>
      </c>
      <c r="E1439" t="str">
        <f>VLOOKUP(LEFT(A1439,6)&amp;"*",'LEA List'!$1:$1048576,3,FALSE)</f>
        <v>NEW YORK CITY GEOGRAPHIC DISTRICT # 2</v>
      </c>
    </row>
    <row r="1440" spans="1:5" x14ac:dyDescent="0.3">
      <c r="A1440" t="s">
        <v>13770</v>
      </c>
      <c r="B1440" t="str">
        <f t="shared" si="22"/>
        <v>680801</v>
      </c>
      <c r="C1440" t="s">
        <v>13771</v>
      </c>
      <c r="D1440" t="s">
        <v>39</v>
      </c>
      <c r="E1440" t="str">
        <f>VLOOKUP(LEFT(A1440,6)&amp;"*",'LEA List'!$1:$1048576,3,FALSE)</f>
        <v>DUNDEE CENTRAL SCHOOL DISTRICT</v>
      </c>
    </row>
    <row r="1441" spans="1:5" x14ac:dyDescent="0.3">
      <c r="A1441" t="s">
        <v>10236</v>
      </c>
      <c r="B1441" t="str">
        <f t="shared" si="22"/>
        <v>471101</v>
      </c>
      <c r="C1441" t="s">
        <v>10237</v>
      </c>
      <c r="D1441" t="s">
        <v>39</v>
      </c>
      <c r="E1441" t="str">
        <f>VLOOKUP(LEFT(A1441,6)&amp;"*",'LEA List'!$1:$1048576,3,FALSE)</f>
        <v>MILFORD CENTRAL SCHOOL DISTRICT</v>
      </c>
    </row>
    <row r="1442" spans="1:5" x14ac:dyDescent="0.3">
      <c r="A1442" t="s">
        <v>4966</v>
      </c>
      <c r="B1442" t="str">
        <f t="shared" si="22"/>
        <v>310300</v>
      </c>
      <c r="C1442" t="s">
        <v>4967</v>
      </c>
      <c r="D1442" t="s">
        <v>39</v>
      </c>
      <c r="E1442" t="str">
        <f>VLOOKUP(LEFT(A1442,6)&amp;"*",'LEA List'!$1:$1048576,3,FALSE)</f>
        <v>NEW YORK CITY GEOGRAPHIC DISTRICT # 3</v>
      </c>
    </row>
    <row r="1443" spans="1:5" x14ac:dyDescent="0.3">
      <c r="A1443" t="s">
        <v>11505</v>
      </c>
      <c r="B1443" t="str">
        <f t="shared" si="22"/>
        <v>580107</v>
      </c>
      <c r="C1443" t="s">
        <v>11506</v>
      </c>
      <c r="D1443" t="s">
        <v>39</v>
      </c>
      <c r="E1443" t="str">
        <f>VLOOKUP(LEFT(A1443,6)&amp;"*",'LEA List'!$1:$1048576,3,FALSE)</f>
        <v>DEER PARK UNION FREE SCHOOL DISTRICT</v>
      </c>
    </row>
    <row r="1444" spans="1:5" x14ac:dyDescent="0.3">
      <c r="A1444" t="s">
        <v>4960</v>
      </c>
      <c r="B1444" t="str">
        <f t="shared" si="22"/>
        <v>310300</v>
      </c>
      <c r="C1444" t="s">
        <v>4961</v>
      </c>
      <c r="D1444" t="s">
        <v>39</v>
      </c>
      <c r="E1444" t="str">
        <f>VLOOKUP(LEFT(A1444,6)&amp;"*",'LEA List'!$1:$1048576,3,FALSE)</f>
        <v>NEW YORK CITY GEOGRAPHIC DISTRICT # 3</v>
      </c>
    </row>
    <row r="1445" spans="1:5" x14ac:dyDescent="0.3">
      <c r="A1445" t="s">
        <v>8665</v>
      </c>
      <c r="B1445" t="str">
        <f t="shared" si="22"/>
        <v>342900</v>
      </c>
      <c r="C1445" t="s">
        <v>8666</v>
      </c>
      <c r="D1445" t="s">
        <v>39</v>
      </c>
      <c r="E1445" t="str">
        <f>VLOOKUP(LEFT(A1445,6)&amp;"*",'LEA List'!$1:$1048576,3,FALSE)</f>
        <v>NEW YORK CITY GEOGRAPHIC DISTRICT #29</v>
      </c>
    </row>
    <row r="1446" spans="1:5" x14ac:dyDescent="0.3">
      <c r="A1446" t="s">
        <v>9036</v>
      </c>
      <c r="B1446" t="str">
        <f t="shared" si="22"/>
        <v>353100</v>
      </c>
      <c r="C1446" t="s">
        <v>9037</v>
      </c>
      <c r="D1446" t="s">
        <v>39</v>
      </c>
      <c r="E1446" t="str">
        <f>VLOOKUP(LEFT(A1446,6)&amp;"*",'LEA List'!$1:$1048576,3,FALSE)</f>
        <v>NEW YORK CITY GEOGRAPHIC DISTRICT #31</v>
      </c>
    </row>
    <row r="1447" spans="1:5" x14ac:dyDescent="0.3">
      <c r="A1447" t="s">
        <v>1831</v>
      </c>
      <c r="B1447" t="str">
        <f t="shared" si="22"/>
        <v>141601</v>
      </c>
      <c r="C1447" t="s">
        <v>1832</v>
      </c>
      <c r="D1447" t="s">
        <v>39</v>
      </c>
      <c r="E1447" t="str">
        <f>VLOOKUP(LEFT(A1447,6)&amp;"*",'LEA List'!$1:$1048576,3,FALSE)</f>
        <v>HAMBURG CENTRAL SCHOOL DISTRICT</v>
      </c>
    </row>
    <row r="1448" spans="1:5" x14ac:dyDescent="0.3">
      <c r="A1448" t="s">
        <v>1483</v>
      </c>
      <c r="B1448" t="str">
        <f t="shared" si="22"/>
        <v>140203</v>
      </c>
      <c r="C1448" t="s">
        <v>1484</v>
      </c>
      <c r="D1448" t="s">
        <v>39</v>
      </c>
      <c r="E1448" t="str">
        <f>VLOOKUP(LEFT(A1448,6)&amp;"*",'LEA List'!$1:$1048576,3,FALSE)</f>
        <v>WILLIAMSVILLE CENTRAL SCHOOL DISTRICT</v>
      </c>
    </row>
    <row r="1449" spans="1:5" x14ac:dyDescent="0.3">
      <c r="A1449" t="s">
        <v>5392</v>
      </c>
      <c r="B1449" t="str">
        <f t="shared" si="22"/>
        <v>320700</v>
      </c>
      <c r="C1449" t="s">
        <v>1484</v>
      </c>
      <c r="D1449" t="s">
        <v>39</v>
      </c>
      <c r="E1449" t="str">
        <f>VLOOKUP(LEFT(A1449,6)&amp;"*",'LEA List'!$1:$1048576,3,FALSE)</f>
        <v>NEW YORK CITY GEOGRAPHIC DISTRICT # 7</v>
      </c>
    </row>
    <row r="1450" spans="1:5" x14ac:dyDescent="0.3">
      <c r="A1450" t="s">
        <v>12223</v>
      </c>
      <c r="B1450" t="str">
        <f t="shared" si="22"/>
        <v>580801</v>
      </c>
      <c r="C1450" t="s">
        <v>12224</v>
      </c>
      <c r="D1450" t="s">
        <v>39</v>
      </c>
      <c r="E1450" t="str">
        <f>VLOOKUP(LEFT(A1450,6)&amp;"*",'LEA List'!$1:$1048576,3,FALSE)</f>
        <v>SMITHTOWN CENTRAL SCHOOL DISTRICT</v>
      </c>
    </row>
    <row r="1451" spans="1:5" x14ac:dyDescent="0.3">
      <c r="A1451" t="s">
        <v>11371</v>
      </c>
      <c r="B1451" t="str">
        <f t="shared" si="22"/>
        <v>571800</v>
      </c>
      <c r="C1451" t="s">
        <v>11372</v>
      </c>
      <c r="D1451" t="s">
        <v>39</v>
      </c>
      <c r="E1451" t="str">
        <f>VLOOKUP(LEFT(A1451,6)&amp;"*",'LEA List'!$1:$1048576,3,FALSE)</f>
        <v>HORNELL CITY SCHOOL DISTRICT</v>
      </c>
    </row>
    <row r="1452" spans="1:5" x14ac:dyDescent="0.3">
      <c r="A1452" t="s">
        <v>6941</v>
      </c>
      <c r="B1452" t="str">
        <f t="shared" si="22"/>
        <v>331800</v>
      </c>
      <c r="C1452" t="s">
        <v>6942</v>
      </c>
      <c r="D1452" t="s">
        <v>39</v>
      </c>
      <c r="E1452" t="str">
        <f>VLOOKUP(LEFT(A1452,6)&amp;"*",'LEA List'!$1:$1048576,3,FALSE)</f>
        <v>NEW YORK CITY GEOGRAPHIC DISTRICT #18</v>
      </c>
    </row>
    <row r="1453" spans="1:5" x14ac:dyDescent="0.3">
      <c r="A1453" t="s">
        <v>10976</v>
      </c>
      <c r="B1453" t="str">
        <f t="shared" si="22"/>
        <v>520302</v>
      </c>
      <c r="C1453" t="s">
        <v>10977</v>
      </c>
      <c r="D1453" t="s">
        <v>39</v>
      </c>
      <c r="E1453" t="str">
        <f>VLOOKUP(LEFT(A1453,6)&amp;"*",'LEA List'!$1:$1048576,3,FALSE)</f>
        <v>SHENENDEHOWA CENTRAL SCHOOL DISTRICT</v>
      </c>
    </row>
    <row r="1454" spans="1:5" x14ac:dyDescent="0.3">
      <c r="A1454" t="s">
        <v>2904</v>
      </c>
      <c r="B1454" t="str">
        <f t="shared" si="22"/>
        <v>261313</v>
      </c>
      <c r="C1454" t="s">
        <v>2905</v>
      </c>
      <c r="D1454" t="s">
        <v>39</v>
      </c>
      <c r="E1454" t="str">
        <f>VLOOKUP(LEFT(A1454,6)&amp;"*",'LEA List'!$1:$1048576,3,FALSE)</f>
        <v>EAST ROCHESTER UNION FREE SCHOOL DISTRICT</v>
      </c>
    </row>
    <row r="1455" spans="1:5" x14ac:dyDescent="0.3">
      <c r="A1455" t="s">
        <v>2787</v>
      </c>
      <c r="B1455" t="str">
        <f t="shared" si="22"/>
        <v>260801</v>
      </c>
      <c r="C1455" t="s">
        <v>2788</v>
      </c>
      <c r="D1455" t="s">
        <v>39</v>
      </c>
      <c r="E1455" t="str">
        <f>VLOOKUP(LEFT(A1455,6)&amp;"*",'LEA List'!$1:$1048576,3,FALSE)</f>
        <v>EAST IRONDEQUOIT CENTRAL SCHOOL DISTRICT</v>
      </c>
    </row>
    <row r="1456" spans="1:5" x14ac:dyDescent="0.3">
      <c r="A1456" t="s">
        <v>564</v>
      </c>
      <c r="B1456" t="str">
        <f t="shared" si="22"/>
        <v>050100</v>
      </c>
      <c r="C1456" t="s">
        <v>565</v>
      </c>
      <c r="D1456" t="s">
        <v>39</v>
      </c>
      <c r="E1456" t="str">
        <f>VLOOKUP(LEFT(A1456,6)&amp;"*",'LEA List'!$1:$1048576,3,FALSE)</f>
        <v>AUBURN CITY SCHOOL DISTRICT</v>
      </c>
    </row>
    <row r="1457" spans="1:5" x14ac:dyDescent="0.3">
      <c r="A1457" t="s">
        <v>6598</v>
      </c>
      <c r="B1457" t="str">
        <f t="shared" si="22"/>
        <v>331500</v>
      </c>
      <c r="C1457" t="s">
        <v>6599</v>
      </c>
      <c r="D1457" t="s">
        <v>39</v>
      </c>
      <c r="E1457" t="str">
        <f>VLOOKUP(LEFT(A1457,6)&amp;"*",'LEA List'!$1:$1048576,3,FALSE)</f>
        <v>NEW YORK CITY GEOGRAPHIC DISTRICT #15</v>
      </c>
    </row>
    <row r="1458" spans="1:5" x14ac:dyDescent="0.3">
      <c r="A1458" t="s">
        <v>2817</v>
      </c>
      <c r="B1458" t="str">
        <f t="shared" si="22"/>
        <v>260803</v>
      </c>
      <c r="C1458" t="s">
        <v>2818</v>
      </c>
      <c r="D1458" t="s">
        <v>39</v>
      </c>
      <c r="E1458" t="str">
        <f>VLOOKUP(LEFT(A1458,6)&amp;"*",'LEA List'!$1:$1048576,3,FALSE)</f>
        <v>WEST IRONDEQUOIT CENTRAL SCHOOL DISTRICT</v>
      </c>
    </row>
    <row r="1459" spans="1:5" x14ac:dyDescent="0.3">
      <c r="A1459" t="s">
        <v>11093</v>
      </c>
      <c r="B1459" t="str">
        <f t="shared" si="22"/>
        <v>522101</v>
      </c>
      <c r="C1459" t="s">
        <v>11094</v>
      </c>
      <c r="D1459" t="s">
        <v>39</v>
      </c>
      <c r="E1459" t="str">
        <f>VLOOKUP(LEFT(A1459,6)&amp;"*",'LEA List'!$1:$1048576,3,FALSE)</f>
        <v>WATERFORD-HALFMOON UNION FREE SCHOOL DISTRICT</v>
      </c>
    </row>
    <row r="1460" spans="1:5" x14ac:dyDescent="0.3">
      <c r="A1460" t="s">
        <v>9941</v>
      </c>
      <c r="B1460" t="str">
        <f t="shared" si="22"/>
        <v>441201</v>
      </c>
      <c r="C1460" t="s">
        <v>9942</v>
      </c>
      <c r="D1460" t="s">
        <v>39</v>
      </c>
      <c r="E1460" t="str">
        <f>VLOOKUP(LEFT(A1460,6)&amp;"*",'LEA List'!$1:$1048576,3,FALSE)</f>
        <v>MONROE-WOODBURY CENTRAL SCHOOL DISTRICT</v>
      </c>
    </row>
    <row r="1461" spans="1:5" x14ac:dyDescent="0.3">
      <c r="A1461" t="s">
        <v>2204</v>
      </c>
      <c r="B1461" t="str">
        <f t="shared" si="22"/>
        <v>180300</v>
      </c>
      <c r="C1461" t="s">
        <v>2205</v>
      </c>
      <c r="D1461" t="s">
        <v>39</v>
      </c>
      <c r="E1461" t="str">
        <f>VLOOKUP(LEFT(A1461,6)&amp;"*",'LEA List'!$1:$1048576,3,FALSE)</f>
        <v>BATAVIA CITY SCHOOL DISTRICT</v>
      </c>
    </row>
    <row r="1462" spans="1:5" x14ac:dyDescent="0.3">
      <c r="A1462" t="s">
        <v>7433</v>
      </c>
      <c r="B1462" t="str">
        <f t="shared" si="22"/>
        <v>332100</v>
      </c>
      <c r="C1462" t="s">
        <v>7434</v>
      </c>
      <c r="D1462" t="s">
        <v>39</v>
      </c>
      <c r="E1462" t="str">
        <f>VLOOKUP(LEFT(A1462,6)&amp;"*",'LEA List'!$1:$1048576,3,FALSE)</f>
        <v>NEW YORK CITY GEOGRAPHIC DISTRICT #21</v>
      </c>
    </row>
    <row r="1463" spans="1:5" x14ac:dyDescent="0.3">
      <c r="A1463" t="s">
        <v>7083</v>
      </c>
      <c r="B1463" t="str">
        <f t="shared" si="22"/>
        <v>331900</v>
      </c>
      <c r="C1463" t="s">
        <v>7084</v>
      </c>
      <c r="D1463" t="s">
        <v>39</v>
      </c>
      <c r="E1463" t="str">
        <f>VLOOKUP(LEFT(A1463,6)&amp;"*",'LEA List'!$1:$1048576,3,FALSE)</f>
        <v>NEW YORK CITY GEOGRAPHIC DISTRICT #19</v>
      </c>
    </row>
    <row r="1464" spans="1:5" x14ac:dyDescent="0.3">
      <c r="A1464" t="s">
        <v>10058</v>
      </c>
      <c r="B1464" t="str">
        <f t="shared" si="22"/>
        <v>442101</v>
      </c>
      <c r="C1464" t="s">
        <v>10059</v>
      </c>
      <c r="D1464" t="s">
        <v>39</v>
      </c>
      <c r="E1464" t="str">
        <f>VLOOKUP(LEFT(A1464,6)&amp;"*",'LEA List'!$1:$1048576,3,FALSE)</f>
        <v>WARWICK VALLEY CENTRAL SCHOOL DISTRICT</v>
      </c>
    </row>
    <row r="1465" spans="1:5" x14ac:dyDescent="0.3">
      <c r="A1465" t="s">
        <v>1680</v>
      </c>
      <c r="B1465" t="str">
        <f t="shared" si="22"/>
        <v>140600</v>
      </c>
      <c r="C1465" t="s">
        <v>1681</v>
      </c>
      <c r="D1465" t="s">
        <v>39</v>
      </c>
      <c r="E1465" t="str">
        <f>VLOOKUP(LEFT(A1465,6)&amp;"*",'LEA List'!$1:$1048576,3,FALSE)</f>
        <v>BUFFALO CITY SCHOOL DISTRICT</v>
      </c>
    </row>
    <row r="1466" spans="1:5" x14ac:dyDescent="0.3">
      <c r="A1466" t="s">
        <v>6863</v>
      </c>
      <c r="B1466" t="str">
        <f t="shared" si="22"/>
        <v>331700</v>
      </c>
      <c r="C1466" t="s">
        <v>6864</v>
      </c>
      <c r="D1466" t="s">
        <v>39</v>
      </c>
      <c r="E1466" t="str">
        <f>VLOOKUP(LEFT(A1466,6)&amp;"*",'LEA List'!$1:$1048576,3,FALSE)</f>
        <v>NEW YORK CITY GEOGRAPHIC DISTRICT #17</v>
      </c>
    </row>
    <row r="1467" spans="1:5" x14ac:dyDescent="0.3">
      <c r="A1467" t="s">
        <v>9062</v>
      </c>
      <c r="B1467" t="str">
        <f t="shared" si="22"/>
        <v>353100</v>
      </c>
      <c r="C1467" t="s">
        <v>9063</v>
      </c>
      <c r="D1467" t="s">
        <v>39</v>
      </c>
      <c r="E1467" t="str">
        <f>VLOOKUP(LEFT(A1467,6)&amp;"*",'LEA List'!$1:$1048576,3,FALSE)</f>
        <v>NEW YORK CITY GEOGRAPHIC DISTRICT #31</v>
      </c>
    </row>
    <row r="1468" spans="1:5" x14ac:dyDescent="0.3">
      <c r="A1468" t="s">
        <v>9042</v>
      </c>
      <c r="B1468" t="str">
        <f t="shared" si="22"/>
        <v>353100</v>
      </c>
      <c r="C1468" t="s">
        <v>9043</v>
      </c>
      <c r="D1468" t="s">
        <v>39</v>
      </c>
      <c r="E1468" t="str">
        <f>VLOOKUP(LEFT(A1468,6)&amp;"*",'LEA List'!$1:$1048576,3,FALSE)</f>
        <v>NEW YORK CITY GEOGRAPHIC DISTRICT #31</v>
      </c>
    </row>
    <row r="1469" spans="1:5" x14ac:dyDescent="0.3">
      <c r="A1469" t="s">
        <v>9066</v>
      </c>
      <c r="B1469" t="str">
        <f t="shared" si="22"/>
        <v>353100</v>
      </c>
      <c r="C1469" t="s">
        <v>9067</v>
      </c>
      <c r="D1469" t="s">
        <v>39</v>
      </c>
      <c r="E1469" t="str">
        <f>VLOOKUP(LEFT(A1469,6)&amp;"*",'LEA List'!$1:$1048576,3,FALSE)</f>
        <v>NEW YORK CITY GEOGRAPHIC DISTRICT #31</v>
      </c>
    </row>
    <row r="1470" spans="1:5" x14ac:dyDescent="0.3">
      <c r="A1470" t="s">
        <v>13620</v>
      </c>
      <c r="B1470" t="str">
        <f t="shared" si="22"/>
        <v>662300</v>
      </c>
      <c r="C1470" t="s">
        <v>13621</v>
      </c>
      <c r="D1470" t="s">
        <v>39</v>
      </c>
      <c r="E1470" t="str">
        <f>VLOOKUP(LEFT(A1470,6)&amp;"*",'LEA List'!$1:$1048576,3,FALSE)</f>
        <v>YONKERS CITY SCHOOL DISTRICT</v>
      </c>
    </row>
    <row r="1471" spans="1:5" x14ac:dyDescent="0.3">
      <c r="A1471" t="s">
        <v>3482</v>
      </c>
      <c r="B1471" t="str">
        <f t="shared" si="22"/>
        <v>280214</v>
      </c>
      <c r="C1471" t="s">
        <v>3483</v>
      </c>
      <c r="D1471" t="s">
        <v>39</v>
      </c>
      <c r="E1471" t="str">
        <f>VLOOKUP(LEFT(A1471,6)&amp;"*",'LEA List'!$1:$1048576,3,FALSE)</f>
        <v>HEWLETT-WOODMERE UNION FREE SCHOOL DISTRICT</v>
      </c>
    </row>
    <row r="1472" spans="1:5" x14ac:dyDescent="0.3">
      <c r="A1472" t="s">
        <v>9084</v>
      </c>
      <c r="B1472" t="str">
        <f t="shared" si="22"/>
        <v>400301</v>
      </c>
      <c r="C1472" t="s">
        <v>9085</v>
      </c>
      <c r="D1472" t="s">
        <v>39</v>
      </c>
      <c r="E1472" t="str">
        <f>VLOOKUP(LEFT(A1472,6)&amp;"*",'LEA List'!$1:$1048576,3,FALSE)</f>
        <v>LEWISTON-PORTER CENTRAL SCHOOL DISTRICT</v>
      </c>
    </row>
    <row r="1473" spans="1:5" x14ac:dyDescent="0.3">
      <c r="A1473" t="s">
        <v>11643</v>
      </c>
      <c r="B1473" t="str">
        <f t="shared" si="22"/>
        <v>580209</v>
      </c>
      <c r="C1473" t="s">
        <v>11644</v>
      </c>
      <c r="D1473" t="s">
        <v>39</v>
      </c>
      <c r="E1473" t="str">
        <f>VLOOKUP(LEFT(A1473,6)&amp;"*",'LEA List'!$1:$1048576,3,FALSE)</f>
        <v>ROCKY POINT UNION FREE SCHOOL DISTRICT</v>
      </c>
    </row>
    <row r="1474" spans="1:5" x14ac:dyDescent="0.3">
      <c r="A1474" t="s">
        <v>5000</v>
      </c>
      <c r="B1474" t="str">
        <f t="shared" ref="B1474:B1537" si="23">LEFT(A1474,6)</f>
        <v>310300</v>
      </c>
      <c r="C1474" t="s">
        <v>5001</v>
      </c>
      <c r="D1474" t="s">
        <v>39</v>
      </c>
      <c r="E1474" t="str">
        <f>VLOOKUP(LEFT(A1474,6)&amp;"*",'LEA List'!$1:$1048576,3,FALSE)</f>
        <v>NEW YORK CITY GEOGRAPHIC DISTRICT # 3</v>
      </c>
    </row>
    <row r="1475" spans="1:5" x14ac:dyDescent="0.3">
      <c r="A1475" t="s">
        <v>8702</v>
      </c>
      <c r="B1475" t="str">
        <f t="shared" si="23"/>
        <v>342900</v>
      </c>
      <c r="C1475" t="s">
        <v>8703</v>
      </c>
      <c r="D1475" t="s">
        <v>39</v>
      </c>
      <c r="E1475" t="str">
        <f>VLOOKUP(LEFT(A1475,6)&amp;"*",'LEA List'!$1:$1048576,3,FALSE)</f>
        <v>NEW YORK CITY GEOGRAPHIC DISTRICT #29</v>
      </c>
    </row>
    <row r="1476" spans="1:5" x14ac:dyDescent="0.3">
      <c r="A1476" t="s">
        <v>6961</v>
      </c>
      <c r="B1476" t="str">
        <f t="shared" si="23"/>
        <v>331800</v>
      </c>
      <c r="C1476" t="s">
        <v>6962</v>
      </c>
      <c r="D1476" t="s">
        <v>39</v>
      </c>
      <c r="E1476" t="str">
        <f>VLOOKUP(LEFT(A1476,6)&amp;"*",'LEA List'!$1:$1048576,3,FALSE)</f>
        <v>NEW YORK CITY GEOGRAPHIC DISTRICT #18</v>
      </c>
    </row>
    <row r="1477" spans="1:5" x14ac:dyDescent="0.3">
      <c r="A1477" t="s">
        <v>7698</v>
      </c>
      <c r="B1477" t="str">
        <f t="shared" si="23"/>
        <v>332200</v>
      </c>
      <c r="C1477" t="s">
        <v>7699</v>
      </c>
      <c r="D1477" t="s">
        <v>39</v>
      </c>
      <c r="E1477" t="str">
        <f>VLOOKUP(LEFT(A1477,6)&amp;"*",'LEA List'!$1:$1048576,3,FALSE)</f>
        <v>NEW YORK CITY GEOGRAPHIC DISTRICT #22</v>
      </c>
    </row>
    <row r="1478" spans="1:5" x14ac:dyDescent="0.3">
      <c r="A1478" t="s">
        <v>6652</v>
      </c>
      <c r="B1478" t="str">
        <f t="shared" si="23"/>
        <v>331500</v>
      </c>
      <c r="C1478" t="s">
        <v>6653</v>
      </c>
      <c r="D1478" t="s">
        <v>39</v>
      </c>
      <c r="E1478" t="str">
        <f>VLOOKUP(LEFT(A1478,6)&amp;"*",'LEA List'!$1:$1048576,3,FALSE)</f>
        <v>NEW YORK CITY GEOGRAPHIC DISTRICT #15</v>
      </c>
    </row>
    <row r="1479" spans="1:5" x14ac:dyDescent="0.3">
      <c r="A1479" t="s">
        <v>11537</v>
      </c>
      <c r="B1479" t="str">
        <f t="shared" si="23"/>
        <v>580201</v>
      </c>
      <c r="C1479" t="s">
        <v>11538</v>
      </c>
      <c r="D1479" t="s">
        <v>39</v>
      </c>
      <c r="E1479" t="str">
        <f>VLOOKUP(LEFT(A1479,6)&amp;"*",'LEA List'!$1:$1048576,3,FALSE)</f>
        <v>THREE VILLAGE CENTRAL SCHOOL DISTRICT</v>
      </c>
    </row>
    <row r="1480" spans="1:5" x14ac:dyDescent="0.3">
      <c r="A1480" t="s">
        <v>5181</v>
      </c>
      <c r="B1480" t="str">
        <f t="shared" si="23"/>
        <v>310500</v>
      </c>
      <c r="C1480" t="s">
        <v>5182</v>
      </c>
      <c r="D1480" t="s">
        <v>39</v>
      </c>
      <c r="E1480" t="str">
        <f>VLOOKUP(LEFT(A1480,6)&amp;"*",'LEA List'!$1:$1048576,3,FALSE)</f>
        <v>NEW YORK CITY GEOGRAPHIC DISTRICT # 5</v>
      </c>
    </row>
    <row r="1481" spans="1:5" x14ac:dyDescent="0.3">
      <c r="A1481" t="s">
        <v>9840</v>
      </c>
      <c r="B1481" t="str">
        <f t="shared" si="23"/>
        <v>440301</v>
      </c>
      <c r="C1481" t="s">
        <v>9841</v>
      </c>
      <c r="D1481" t="s">
        <v>39</v>
      </c>
      <c r="E1481" t="str">
        <f>VLOOKUP(LEFT(A1481,6)&amp;"*",'LEA List'!$1:$1048576,3,FALSE)</f>
        <v>CORNWALL CENTRAL SCHOOL DISTRICT</v>
      </c>
    </row>
    <row r="1482" spans="1:5" x14ac:dyDescent="0.3">
      <c r="A1482" t="s">
        <v>13172</v>
      </c>
      <c r="B1482" t="str">
        <f t="shared" si="23"/>
        <v>660701</v>
      </c>
      <c r="C1482" t="s">
        <v>13173</v>
      </c>
      <c r="D1482" t="s">
        <v>39</v>
      </c>
      <c r="E1482" t="str">
        <f>VLOOKUP(LEFT(A1482,6)&amp;"*",'LEA List'!$1:$1048576,3,FALSE)</f>
        <v>MAMARONECK UNION FREE SCHOOL DISTRICT</v>
      </c>
    </row>
    <row r="1483" spans="1:5" x14ac:dyDescent="0.3">
      <c r="A1483" t="s">
        <v>5008</v>
      </c>
      <c r="B1483" t="str">
        <f t="shared" si="23"/>
        <v>310300</v>
      </c>
      <c r="C1483" t="s">
        <v>5009</v>
      </c>
      <c r="D1483" t="s">
        <v>39</v>
      </c>
      <c r="E1483" t="str">
        <f>VLOOKUP(LEFT(A1483,6)&amp;"*",'LEA List'!$1:$1048576,3,FALSE)</f>
        <v>NEW YORK CITY GEOGRAPHIC DISTRICT # 3</v>
      </c>
    </row>
    <row r="1484" spans="1:5" x14ac:dyDescent="0.3">
      <c r="A1484" t="s">
        <v>1495</v>
      </c>
      <c r="B1484" t="str">
        <f t="shared" si="23"/>
        <v>140203</v>
      </c>
      <c r="C1484" t="s">
        <v>1496</v>
      </c>
      <c r="D1484" t="s">
        <v>39</v>
      </c>
      <c r="E1484" t="str">
        <f>VLOOKUP(LEFT(A1484,6)&amp;"*",'LEA List'!$1:$1048576,3,FALSE)</f>
        <v>WILLIAMSVILLE CENTRAL SCHOOL DISTRICT</v>
      </c>
    </row>
    <row r="1485" spans="1:5" x14ac:dyDescent="0.3">
      <c r="A1485" t="s">
        <v>8224</v>
      </c>
      <c r="B1485" t="str">
        <f t="shared" si="23"/>
        <v>342600</v>
      </c>
      <c r="C1485" t="s">
        <v>8225</v>
      </c>
      <c r="D1485" t="s">
        <v>39</v>
      </c>
      <c r="E1485" t="str">
        <f>VLOOKUP(LEFT(A1485,6)&amp;"*",'LEA List'!$1:$1048576,3,FALSE)</f>
        <v>NEW YORK CITY GEOGRAPHIC DISTRICT #26</v>
      </c>
    </row>
    <row r="1486" spans="1:5" x14ac:dyDescent="0.3">
      <c r="A1486" t="s">
        <v>10586</v>
      </c>
      <c r="B1486" t="str">
        <f t="shared" si="23"/>
        <v>500304</v>
      </c>
      <c r="C1486" t="s">
        <v>8225</v>
      </c>
      <c r="D1486" t="s">
        <v>39</v>
      </c>
      <c r="E1486" t="str">
        <f>VLOOKUP(LEFT(A1486,6)&amp;"*",'LEA List'!$1:$1048576,3,FALSE)</f>
        <v>NYACK UNION FREE SCHOOL DISTRICT</v>
      </c>
    </row>
    <row r="1487" spans="1:5" x14ac:dyDescent="0.3">
      <c r="A1487" t="s">
        <v>13748</v>
      </c>
      <c r="B1487" t="str">
        <f t="shared" si="23"/>
        <v>680601</v>
      </c>
      <c r="C1487" t="s">
        <v>13749</v>
      </c>
      <c r="D1487" t="s">
        <v>39</v>
      </c>
      <c r="E1487" t="str">
        <f>VLOOKUP(LEFT(A1487,6)&amp;"*",'LEA List'!$1:$1048576,3,FALSE)</f>
        <v>PENN YAN CENTRAL SCHOOL DISTRICT</v>
      </c>
    </row>
    <row r="1488" spans="1:5" x14ac:dyDescent="0.3">
      <c r="A1488" t="s">
        <v>13772</v>
      </c>
      <c r="B1488" t="str">
        <f t="shared" si="23"/>
        <v>680801</v>
      </c>
      <c r="C1488" t="s">
        <v>13773</v>
      </c>
      <c r="D1488" t="s">
        <v>39</v>
      </c>
      <c r="E1488" t="str">
        <f>VLOOKUP(LEFT(A1488,6)&amp;"*",'LEA List'!$1:$1048576,3,FALSE)</f>
        <v>DUNDEE CENTRAL SCHOOL DISTRICT</v>
      </c>
    </row>
    <row r="1489" spans="1:5" x14ac:dyDescent="0.3">
      <c r="A1489" t="s">
        <v>11556</v>
      </c>
      <c r="B1489" t="str">
        <f t="shared" si="23"/>
        <v>580203</v>
      </c>
      <c r="C1489" t="s">
        <v>11557</v>
      </c>
      <c r="D1489" t="s">
        <v>39</v>
      </c>
      <c r="E1489" t="str">
        <f>VLOOKUP(LEFT(A1489,6)&amp;"*",'LEA List'!$1:$1048576,3,FALSE)</f>
        <v>BROOKHAVEN-COMSEWOGUE UNION FREE SCHOOL DISTRICT</v>
      </c>
    </row>
    <row r="1490" spans="1:5" x14ac:dyDescent="0.3">
      <c r="A1490" t="s">
        <v>3275</v>
      </c>
      <c r="B1490" t="str">
        <f t="shared" si="23"/>
        <v>280202</v>
      </c>
      <c r="C1490" t="s">
        <v>3276</v>
      </c>
      <c r="D1490" t="s">
        <v>39</v>
      </c>
      <c r="E1490" t="str">
        <f>VLOOKUP(LEFT(A1490,6)&amp;"*",'LEA List'!$1:$1048576,3,FALSE)</f>
        <v>UNIONDALE UNION FREE SCHOOL DISTRICT</v>
      </c>
    </row>
    <row r="1491" spans="1:5" x14ac:dyDescent="0.3">
      <c r="A1491" t="s">
        <v>10479</v>
      </c>
      <c r="B1491" t="str">
        <f t="shared" si="23"/>
        <v>491700</v>
      </c>
      <c r="C1491" t="s">
        <v>10480</v>
      </c>
      <c r="D1491" t="s">
        <v>39</v>
      </c>
      <c r="E1491" t="str">
        <f>VLOOKUP(LEFT(A1491,6)&amp;"*",'LEA List'!$1:$1048576,3,FALSE)</f>
        <v>TROY CITY SCHOOL DISTRICT</v>
      </c>
    </row>
    <row r="1492" spans="1:5" x14ac:dyDescent="0.3">
      <c r="A1492" t="s">
        <v>9483</v>
      </c>
      <c r="B1492" t="str">
        <f t="shared" si="23"/>
        <v>420411</v>
      </c>
      <c r="C1492" t="s">
        <v>9484</v>
      </c>
      <c r="D1492" t="s">
        <v>39</v>
      </c>
      <c r="E1492" t="str">
        <f>VLOOKUP(LEFT(A1492,6)&amp;"*",'LEA List'!$1:$1048576,3,FALSE)</f>
        <v>JAMESVILLE-DEWITT CENTRAL SCHOOL DISTRICT</v>
      </c>
    </row>
    <row r="1493" spans="1:5" x14ac:dyDescent="0.3">
      <c r="A1493" t="s">
        <v>1289</v>
      </c>
      <c r="B1493" t="str">
        <f t="shared" si="23"/>
        <v>131500</v>
      </c>
      <c r="C1493" t="s">
        <v>1290</v>
      </c>
      <c r="D1493" t="s">
        <v>39</v>
      </c>
      <c r="E1493" t="str">
        <f>VLOOKUP(LEFT(A1493,6)&amp;"*",'LEA List'!$1:$1048576,3,FALSE)</f>
        <v>POUGHKEEPSIE CITY SCHOOL DISTRICT</v>
      </c>
    </row>
    <row r="1494" spans="1:5" x14ac:dyDescent="0.3">
      <c r="A1494" t="s">
        <v>6303</v>
      </c>
      <c r="B1494" t="str">
        <f t="shared" si="23"/>
        <v>331300</v>
      </c>
      <c r="C1494" t="s">
        <v>6304</v>
      </c>
      <c r="D1494" t="s">
        <v>39</v>
      </c>
      <c r="E1494" t="str">
        <f>VLOOKUP(LEFT(A1494,6)&amp;"*",'LEA List'!$1:$1048576,3,FALSE)</f>
        <v>NEW YORK CITY GEOGRAPHIC DISTRICT #13</v>
      </c>
    </row>
    <row r="1495" spans="1:5" x14ac:dyDescent="0.3">
      <c r="A1495" t="s">
        <v>7300</v>
      </c>
      <c r="B1495" t="str">
        <f t="shared" si="23"/>
        <v>332000</v>
      </c>
      <c r="C1495" t="s">
        <v>7301</v>
      </c>
      <c r="D1495" t="s">
        <v>39</v>
      </c>
      <c r="E1495" t="str">
        <f>VLOOKUP(LEFT(A1495,6)&amp;"*",'LEA List'!$1:$1048576,3,FALSE)</f>
        <v>NEW YORK CITY GEOGRAPHIC DISTRICT #20</v>
      </c>
    </row>
    <row r="1496" spans="1:5" x14ac:dyDescent="0.3">
      <c r="A1496" t="s">
        <v>12407</v>
      </c>
      <c r="B1496" t="str">
        <f t="shared" si="23"/>
        <v>591401</v>
      </c>
      <c r="C1496" t="s">
        <v>12408</v>
      </c>
      <c r="D1496" t="s">
        <v>39</v>
      </c>
      <c r="E1496" t="str">
        <f>VLOOKUP(LEFT(A1496,6)&amp;"*",'LEA List'!$1:$1048576,3,FALSE)</f>
        <v>MONTICELLO CENTRAL SCHOOL DISTRICT</v>
      </c>
    </row>
    <row r="1497" spans="1:5" x14ac:dyDescent="0.3">
      <c r="A1497" t="s">
        <v>10752</v>
      </c>
      <c r="B1497" t="str">
        <f t="shared" si="23"/>
        <v>500402</v>
      </c>
      <c r="C1497" t="s">
        <v>10753</v>
      </c>
      <c r="D1497" t="s">
        <v>39</v>
      </c>
      <c r="E1497" t="str">
        <f>VLOOKUP(LEFT(A1497,6)&amp;"*",'LEA List'!$1:$1048576,3,FALSE)</f>
        <v>EAST RAMAPO CENTRAL SCHOOL DISTRICT (SPRING VALLEY)</v>
      </c>
    </row>
    <row r="1498" spans="1:5" x14ac:dyDescent="0.3">
      <c r="A1498" t="s">
        <v>6484</v>
      </c>
      <c r="B1498" t="str">
        <f t="shared" si="23"/>
        <v>331400</v>
      </c>
      <c r="C1498" t="s">
        <v>6485</v>
      </c>
      <c r="D1498" t="s">
        <v>39</v>
      </c>
      <c r="E1498" t="str">
        <f>VLOOKUP(LEFT(A1498,6)&amp;"*",'LEA List'!$1:$1048576,3,FALSE)</f>
        <v>NEW YORK CITY GEOGRAPHIC DISTRICT #14</v>
      </c>
    </row>
    <row r="1499" spans="1:5" x14ac:dyDescent="0.3">
      <c r="A1499" t="s">
        <v>7706</v>
      </c>
      <c r="B1499" t="str">
        <f t="shared" si="23"/>
        <v>332200</v>
      </c>
      <c r="C1499" t="s">
        <v>7707</v>
      </c>
      <c r="D1499" t="s">
        <v>39</v>
      </c>
      <c r="E1499" t="str">
        <f>VLOOKUP(LEFT(A1499,6)&amp;"*",'LEA List'!$1:$1048576,3,FALSE)</f>
        <v>NEW YORK CITY GEOGRAPHIC DISTRICT #22</v>
      </c>
    </row>
    <row r="1500" spans="1:5" x14ac:dyDescent="0.3">
      <c r="A1500" t="s">
        <v>7213</v>
      </c>
      <c r="B1500" t="str">
        <f t="shared" si="23"/>
        <v>332000</v>
      </c>
      <c r="C1500" t="s">
        <v>7214</v>
      </c>
      <c r="D1500" t="s">
        <v>39</v>
      </c>
      <c r="E1500" t="str">
        <f>VLOOKUP(LEFT(A1500,6)&amp;"*",'LEA List'!$1:$1048576,3,FALSE)</f>
        <v>NEW YORK CITY GEOGRAPHIC DISTRICT #20</v>
      </c>
    </row>
    <row r="1501" spans="1:5" x14ac:dyDescent="0.3">
      <c r="A1501" t="s">
        <v>8397</v>
      </c>
      <c r="B1501" t="str">
        <f t="shared" si="23"/>
        <v>342700</v>
      </c>
      <c r="C1501" t="s">
        <v>8398</v>
      </c>
      <c r="D1501" t="s">
        <v>39</v>
      </c>
      <c r="E1501" t="str">
        <f>VLOOKUP(LEFT(A1501,6)&amp;"*",'LEA List'!$1:$1048576,3,FALSE)</f>
        <v>NEW YORK CITY GEOGRAPHIC DISTRICT #27</v>
      </c>
    </row>
    <row r="1502" spans="1:5" x14ac:dyDescent="0.3">
      <c r="A1502" t="s">
        <v>6486</v>
      </c>
      <c r="B1502" t="str">
        <f t="shared" si="23"/>
        <v>331400</v>
      </c>
      <c r="C1502" t="s">
        <v>6487</v>
      </c>
      <c r="D1502" t="s">
        <v>39</v>
      </c>
      <c r="E1502" t="str">
        <f>VLOOKUP(LEFT(A1502,6)&amp;"*",'LEA List'!$1:$1048576,3,FALSE)</f>
        <v>NEW YORK CITY GEOGRAPHIC DISTRICT #14</v>
      </c>
    </row>
    <row r="1503" spans="1:5" x14ac:dyDescent="0.3">
      <c r="A1503" t="s">
        <v>6616</v>
      </c>
      <c r="B1503" t="str">
        <f t="shared" si="23"/>
        <v>331500</v>
      </c>
      <c r="C1503" t="s">
        <v>6617</v>
      </c>
      <c r="D1503" t="s">
        <v>39</v>
      </c>
      <c r="E1503" t="str">
        <f>VLOOKUP(LEFT(A1503,6)&amp;"*",'LEA List'!$1:$1048576,3,FALSE)</f>
        <v>NEW YORK CITY GEOGRAPHIC DISTRICT #15</v>
      </c>
    </row>
    <row r="1504" spans="1:5" x14ac:dyDescent="0.3">
      <c r="A1504" t="s">
        <v>6442</v>
      </c>
      <c r="B1504" t="str">
        <f t="shared" si="23"/>
        <v>331400</v>
      </c>
      <c r="C1504" t="s">
        <v>6443</v>
      </c>
      <c r="D1504" t="s">
        <v>39</v>
      </c>
      <c r="E1504" t="str">
        <f>VLOOKUP(LEFT(A1504,6)&amp;"*",'LEA List'!$1:$1048576,3,FALSE)</f>
        <v>NEW YORK CITY GEOGRAPHIC DISTRICT #14</v>
      </c>
    </row>
    <row r="1505" spans="1:5" x14ac:dyDescent="0.3">
      <c r="A1505" t="s">
        <v>3060</v>
      </c>
      <c r="B1505" t="str">
        <f t="shared" si="23"/>
        <v>261600</v>
      </c>
      <c r="C1505" t="s">
        <v>3061</v>
      </c>
      <c r="D1505" t="s">
        <v>39</v>
      </c>
      <c r="E1505" t="str">
        <f>VLOOKUP(LEFT(A1505,6)&amp;"*",'LEA List'!$1:$1048576,3,FALSE)</f>
        <v>ROCHESTER CITY SCHOOL DISTRICT</v>
      </c>
    </row>
    <row r="1506" spans="1:5" x14ac:dyDescent="0.3">
      <c r="A1506" t="s">
        <v>6326</v>
      </c>
      <c r="B1506" t="str">
        <f t="shared" si="23"/>
        <v>331300</v>
      </c>
      <c r="C1506" t="s">
        <v>6327</v>
      </c>
      <c r="D1506" t="s">
        <v>39</v>
      </c>
      <c r="E1506" t="str">
        <f>VLOOKUP(LEFT(A1506,6)&amp;"*",'LEA List'!$1:$1048576,3,FALSE)</f>
        <v>NEW YORK CITY GEOGRAPHIC DISTRICT #13</v>
      </c>
    </row>
    <row r="1507" spans="1:5" x14ac:dyDescent="0.3">
      <c r="A1507" t="s">
        <v>3793</v>
      </c>
      <c r="B1507" t="str">
        <f t="shared" si="23"/>
        <v>280401</v>
      </c>
      <c r="C1507" t="s">
        <v>3794</v>
      </c>
      <c r="D1507" t="s">
        <v>39</v>
      </c>
      <c r="E1507" t="str">
        <f>VLOOKUP(LEFT(A1507,6)&amp;"*",'LEA List'!$1:$1048576,3,FALSE)</f>
        <v>WESTBURY UNION FREE SCHOOL DISTRICT</v>
      </c>
    </row>
    <row r="1508" spans="1:5" x14ac:dyDescent="0.3">
      <c r="A1508" t="s">
        <v>8409</v>
      </c>
      <c r="B1508" t="str">
        <f t="shared" si="23"/>
        <v>342700</v>
      </c>
      <c r="C1508" t="s">
        <v>8410</v>
      </c>
      <c r="D1508" t="s">
        <v>39</v>
      </c>
      <c r="E1508" t="str">
        <f>VLOOKUP(LEFT(A1508,6)&amp;"*",'LEA List'!$1:$1048576,3,FALSE)</f>
        <v>NEW YORK CITY GEOGRAPHIC DISTRICT #27</v>
      </c>
    </row>
    <row r="1509" spans="1:5" x14ac:dyDescent="0.3">
      <c r="A1509" t="s">
        <v>9935</v>
      </c>
      <c r="B1509" t="str">
        <f t="shared" si="23"/>
        <v>441201</v>
      </c>
      <c r="C1509" t="s">
        <v>9936</v>
      </c>
      <c r="D1509" t="s">
        <v>39</v>
      </c>
      <c r="E1509" t="str">
        <f>VLOOKUP(LEFT(A1509,6)&amp;"*",'LEA List'!$1:$1048576,3,FALSE)</f>
        <v>MONROE-WOODBURY CENTRAL SCHOOL DISTRICT</v>
      </c>
    </row>
    <row r="1510" spans="1:5" x14ac:dyDescent="0.3">
      <c r="A1510" t="s">
        <v>13326</v>
      </c>
      <c r="B1510" t="str">
        <f t="shared" si="23"/>
        <v>661100</v>
      </c>
      <c r="C1510" t="s">
        <v>13327</v>
      </c>
      <c r="D1510" t="s">
        <v>39</v>
      </c>
      <c r="E1510" t="str">
        <f>VLOOKUP(LEFT(A1510,6)&amp;"*",'LEA List'!$1:$1048576,3,FALSE)</f>
        <v>NEW ROCHELLE CITY SCHOOL DISTRICT</v>
      </c>
    </row>
    <row r="1511" spans="1:5" x14ac:dyDescent="0.3">
      <c r="A1511" t="s">
        <v>8523</v>
      </c>
      <c r="B1511" t="str">
        <f t="shared" si="23"/>
        <v>342800</v>
      </c>
      <c r="C1511" t="s">
        <v>8524</v>
      </c>
      <c r="D1511" t="s">
        <v>39</v>
      </c>
      <c r="E1511" t="str">
        <f>VLOOKUP(LEFT(A1511,6)&amp;"*",'LEA List'!$1:$1048576,3,FALSE)</f>
        <v>NEW YORK CITY GEOGRAPHIC DISTRICT #28</v>
      </c>
    </row>
    <row r="1512" spans="1:5" x14ac:dyDescent="0.3">
      <c r="A1512" t="s">
        <v>7306</v>
      </c>
      <c r="B1512" t="str">
        <f t="shared" si="23"/>
        <v>332000</v>
      </c>
      <c r="C1512" t="s">
        <v>7307</v>
      </c>
      <c r="D1512" t="s">
        <v>39</v>
      </c>
      <c r="E1512" t="str">
        <f>VLOOKUP(LEFT(A1512,6)&amp;"*",'LEA List'!$1:$1048576,3,FALSE)</f>
        <v>NEW YORK CITY GEOGRAPHIC DISTRICT #20</v>
      </c>
    </row>
    <row r="1513" spans="1:5" x14ac:dyDescent="0.3">
      <c r="A1513" t="s">
        <v>9266</v>
      </c>
      <c r="B1513" t="str">
        <f t="shared" si="23"/>
        <v>411504</v>
      </c>
      <c r="C1513" t="s">
        <v>9267</v>
      </c>
      <c r="D1513" t="s">
        <v>39</v>
      </c>
      <c r="E1513" t="str">
        <f>VLOOKUP(LEFT(A1513,6)&amp;"*",'LEA List'!$1:$1048576,3,FALSE)</f>
        <v>NEW YORK MILLS UNION FREE SCHOOL DISTRICT</v>
      </c>
    </row>
    <row r="1514" spans="1:5" x14ac:dyDescent="0.3">
      <c r="A1514" t="s">
        <v>8830</v>
      </c>
      <c r="B1514" t="str">
        <f t="shared" si="23"/>
        <v>343000</v>
      </c>
      <c r="C1514" t="s">
        <v>8831</v>
      </c>
      <c r="D1514" t="s">
        <v>39</v>
      </c>
      <c r="E1514" t="str">
        <f>VLOOKUP(LEFT(A1514,6)&amp;"*",'LEA List'!$1:$1048576,3,FALSE)</f>
        <v>NEW YORK CITY GEOGRAPHIC DISTRICT #30</v>
      </c>
    </row>
    <row r="1515" spans="1:5" x14ac:dyDescent="0.3">
      <c r="A1515" t="s">
        <v>8385</v>
      </c>
      <c r="B1515" t="str">
        <f t="shared" si="23"/>
        <v>342700</v>
      </c>
      <c r="C1515" t="s">
        <v>8386</v>
      </c>
      <c r="D1515" t="s">
        <v>39</v>
      </c>
      <c r="E1515" t="str">
        <f>VLOOKUP(LEFT(A1515,6)&amp;"*",'LEA List'!$1:$1048576,3,FALSE)</f>
        <v>NEW YORK CITY GEOGRAPHIC DISTRICT #27</v>
      </c>
    </row>
    <row r="1516" spans="1:5" x14ac:dyDescent="0.3">
      <c r="A1516" t="s">
        <v>8391</v>
      </c>
      <c r="B1516" t="str">
        <f t="shared" si="23"/>
        <v>342700</v>
      </c>
      <c r="C1516" t="s">
        <v>8392</v>
      </c>
      <c r="D1516" t="s">
        <v>39</v>
      </c>
      <c r="E1516" t="str">
        <f>VLOOKUP(LEFT(A1516,6)&amp;"*",'LEA List'!$1:$1048576,3,FALSE)</f>
        <v>NEW YORK CITY GEOGRAPHIC DISTRICT #27</v>
      </c>
    </row>
    <row r="1517" spans="1:5" x14ac:dyDescent="0.3">
      <c r="A1517" t="s">
        <v>7506</v>
      </c>
      <c r="B1517" t="str">
        <f t="shared" si="23"/>
        <v>332100</v>
      </c>
      <c r="C1517" t="s">
        <v>7507</v>
      </c>
      <c r="D1517" t="s">
        <v>39</v>
      </c>
      <c r="E1517" t="str">
        <f>VLOOKUP(LEFT(A1517,6)&amp;"*",'LEA List'!$1:$1048576,3,FALSE)</f>
        <v>NEW YORK CITY GEOGRAPHIC DISTRICT #21</v>
      </c>
    </row>
    <row r="1518" spans="1:5" x14ac:dyDescent="0.3">
      <c r="A1518" t="s">
        <v>3766</v>
      </c>
      <c r="B1518" t="str">
        <f t="shared" si="23"/>
        <v>280300</v>
      </c>
      <c r="C1518" t="s">
        <v>3767</v>
      </c>
      <c r="D1518" t="s">
        <v>39</v>
      </c>
      <c r="E1518" t="str">
        <f>VLOOKUP(LEFT(A1518,6)&amp;"*",'LEA List'!$1:$1048576,3,FALSE)</f>
        <v>LONG BEACH CITY SCHOOL DISTRICT</v>
      </c>
    </row>
    <row r="1519" spans="1:5" x14ac:dyDescent="0.3">
      <c r="A1519" t="s">
        <v>7672</v>
      </c>
      <c r="B1519" t="str">
        <f t="shared" si="23"/>
        <v>332200</v>
      </c>
      <c r="C1519" t="s">
        <v>7673</v>
      </c>
      <c r="D1519" t="s">
        <v>39</v>
      </c>
      <c r="E1519" t="str">
        <f>VLOOKUP(LEFT(A1519,6)&amp;"*",'LEA List'!$1:$1048576,3,FALSE)</f>
        <v>NEW YORK CITY GEOGRAPHIC DISTRICT #22</v>
      </c>
    </row>
    <row r="1520" spans="1:5" x14ac:dyDescent="0.3">
      <c r="A1520" t="s">
        <v>7268</v>
      </c>
      <c r="B1520" t="str">
        <f t="shared" si="23"/>
        <v>332000</v>
      </c>
      <c r="C1520" t="s">
        <v>7269</v>
      </c>
      <c r="D1520" t="s">
        <v>39</v>
      </c>
      <c r="E1520" t="str">
        <f>VLOOKUP(LEFT(A1520,6)&amp;"*",'LEA List'!$1:$1048576,3,FALSE)</f>
        <v>NEW YORK CITY GEOGRAPHIC DISTRICT #20</v>
      </c>
    </row>
    <row r="1521" spans="1:5" x14ac:dyDescent="0.3">
      <c r="A1521" t="s">
        <v>13742</v>
      </c>
      <c r="B1521" t="str">
        <f t="shared" si="23"/>
        <v>680601</v>
      </c>
      <c r="C1521" t="s">
        <v>13743</v>
      </c>
      <c r="D1521" t="s">
        <v>39</v>
      </c>
      <c r="E1521" t="str">
        <f>VLOOKUP(LEFT(A1521,6)&amp;"*",'LEA List'!$1:$1048576,3,FALSE)</f>
        <v>PENN YAN CENTRAL SCHOOL DISTRICT</v>
      </c>
    </row>
    <row r="1522" spans="1:5" x14ac:dyDescent="0.3">
      <c r="A1522" t="s">
        <v>4789</v>
      </c>
      <c r="B1522" t="str">
        <f t="shared" si="23"/>
        <v>310200</v>
      </c>
      <c r="C1522" t="s">
        <v>4790</v>
      </c>
      <c r="D1522" t="s">
        <v>39</v>
      </c>
      <c r="E1522" t="str">
        <f>VLOOKUP(LEFT(A1522,6)&amp;"*",'LEA List'!$1:$1048576,3,FALSE)</f>
        <v>NEW YORK CITY GEOGRAPHIC DISTRICT # 2</v>
      </c>
    </row>
    <row r="1523" spans="1:5" x14ac:dyDescent="0.3">
      <c r="A1523" t="s">
        <v>13736</v>
      </c>
      <c r="B1523" t="str">
        <f t="shared" si="23"/>
        <v>680601</v>
      </c>
      <c r="C1523" t="s">
        <v>13737</v>
      </c>
      <c r="D1523" t="s">
        <v>39</v>
      </c>
      <c r="E1523" t="str">
        <f>VLOOKUP(LEFT(A1523,6)&amp;"*",'LEA List'!$1:$1048576,3,FALSE)</f>
        <v>PENN YAN CENTRAL SCHOOL DISTRICT</v>
      </c>
    </row>
    <row r="1524" spans="1:5" x14ac:dyDescent="0.3">
      <c r="A1524" t="s">
        <v>10896</v>
      </c>
      <c r="B1524" t="str">
        <f t="shared" si="23"/>
        <v>512404</v>
      </c>
      <c r="C1524" t="s">
        <v>10897</v>
      </c>
      <c r="D1524" t="s">
        <v>39</v>
      </c>
      <c r="E1524" t="str">
        <f>VLOOKUP(LEFT(A1524,6)&amp;"*",'LEA List'!$1:$1048576,3,FALSE)</f>
        <v>HEUVELTON CENTRAL SCHOOL DISTRICT</v>
      </c>
    </row>
    <row r="1525" spans="1:5" x14ac:dyDescent="0.3">
      <c r="A1525" t="s">
        <v>4693</v>
      </c>
      <c r="B1525" t="str">
        <f t="shared" si="23"/>
        <v>310200</v>
      </c>
      <c r="C1525" t="s">
        <v>4694</v>
      </c>
      <c r="D1525" t="s">
        <v>39</v>
      </c>
      <c r="E1525" t="str">
        <f>VLOOKUP(LEFT(A1525,6)&amp;"*",'LEA List'!$1:$1048576,3,FALSE)</f>
        <v>NEW YORK CITY GEOGRAPHIC DISTRICT # 2</v>
      </c>
    </row>
    <row r="1526" spans="1:5" x14ac:dyDescent="0.3">
      <c r="A1526" t="s">
        <v>13026</v>
      </c>
      <c r="B1526" t="str">
        <f t="shared" si="23"/>
        <v>660401</v>
      </c>
      <c r="C1526" t="s">
        <v>4694</v>
      </c>
      <c r="D1526" t="s">
        <v>39</v>
      </c>
      <c r="E1526" t="str">
        <f>VLOOKUP(LEFT(A1526,6)&amp;"*",'LEA List'!$1:$1048576,3,FALSE)</f>
        <v>UNION FREE SCHOOL DISTRICT OF THE TARRYTOWNS</v>
      </c>
    </row>
    <row r="1527" spans="1:5" x14ac:dyDescent="0.3">
      <c r="A1527" t="s">
        <v>4721</v>
      </c>
      <c r="B1527" t="str">
        <f t="shared" si="23"/>
        <v>310200</v>
      </c>
      <c r="C1527" t="s">
        <v>4722</v>
      </c>
      <c r="D1527" t="s">
        <v>39</v>
      </c>
      <c r="E1527" t="str">
        <f>VLOOKUP(LEFT(A1527,6)&amp;"*",'LEA List'!$1:$1048576,3,FALSE)</f>
        <v>NEW YORK CITY GEOGRAPHIC DISTRICT # 2</v>
      </c>
    </row>
    <row r="1528" spans="1:5" x14ac:dyDescent="0.3">
      <c r="A1528" t="s">
        <v>7089</v>
      </c>
      <c r="B1528" t="str">
        <f t="shared" si="23"/>
        <v>331900</v>
      </c>
      <c r="C1528" t="s">
        <v>7090</v>
      </c>
      <c r="D1528" t="s">
        <v>39</v>
      </c>
      <c r="E1528" t="str">
        <f>VLOOKUP(LEFT(A1528,6)&amp;"*",'LEA List'!$1:$1048576,3,FALSE)</f>
        <v>NEW YORK CITY GEOGRAPHIC DISTRICT #19</v>
      </c>
    </row>
    <row r="1529" spans="1:5" x14ac:dyDescent="0.3">
      <c r="A1529" t="s">
        <v>10184</v>
      </c>
      <c r="B1529" t="str">
        <f t="shared" si="23"/>
        <v>461300</v>
      </c>
      <c r="C1529" t="s">
        <v>10185</v>
      </c>
      <c r="D1529" t="s">
        <v>39</v>
      </c>
      <c r="E1529" t="str">
        <f>VLOOKUP(LEFT(A1529,6)&amp;"*",'LEA List'!$1:$1048576,3,FALSE)</f>
        <v>OSWEGO CITY SCHOOL DISTRICT</v>
      </c>
    </row>
    <row r="1530" spans="1:5" x14ac:dyDescent="0.3">
      <c r="A1530" t="s">
        <v>10868</v>
      </c>
      <c r="B1530" t="str">
        <f t="shared" si="23"/>
        <v>512001</v>
      </c>
      <c r="C1530" t="s">
        <v>10185</v>
      </c>
      <c r="D1530" t="s">
        <v>39</v>
      </c>
      <c r="E1530" t="str">
        <f>VLOOKUP(LEFT(A1530,6)&amp;"*",'LEA List'!$1:$1048576,3,FALSE)</f>
        <v>MASSENA CENTRAL SCHOOL DISTRICT</v>
      </c>
    </row>
    <row r="1531" spans="1:5" x14ac:dyDescent="0.3">
      <c r="A1531" t="s">
        <v>1997</v>
      </c>
      <c r="B1531" t="str">
        <f t="shared" si="23"/>
        <v>142801</v>
      </c>
      <c r="C1531" t="s">
        <v>1998</v>
      </c>
      <c r="D1531" t="s">
        <v>39</v>
      </c>
      <c r="E1531" t="str">
        <f>VLOOKUP(LEFT(A1531,6)&amp;"*",'LEA List'!$1:$1048576,3,FALSE)</f>
        <v>WEST SENECA CENTRAL SCHOOL DISTRICT</v>
      </c>
    </row>
    <row r="1532" spans="1:5" x14ac:dyDescent="0.3">
      <c r="A1532" t="s">
        <v>4084</v>
      </c>
      <c r="B1532" t="str">
        <f t="shared" si="23"/>
        <v>280517</v>
      </c>
      <c r="C1532" t="s">
        <v>1998</v>
      </c>
      <c r="D1532" t="s">
        <v>39</v>
      </c>
      <c r="E1532" t="str">
        <f>VLOOKUP(LEFT(A1532,6)&amp;"*",'LEA List'!$1:$1048576,3,FALSE)</f>
        <v>HICKSVILLE UNION FREE SCHOOL DISTRICT</v>
      </c>
    </row>
    <row r="1533" spans="1:5" x14ac:dyDescent="0.3">
      <c r="A1533" t="s">
        <v>2928</v>
      </c>
      <c r="B1533" t="str">
        <f t="shared" si="23"/>
        <v>261401</v>
      </c>
      <c r="C1533" t="s">
        <v>2929</v>
      </c>
      <c r="D1533" t="s">
        <v>39</v>
      </c>
      <c r="E1533" t="str">
        <f>VLOOKUP(LEFT(A1533,6)&amp;"*",'LEA List'!$1:$1048576,3,FALSE)</f>
        <v>PITTSFORD CENTRAL SCHOOL DISTRICT</v>
      </c>
    </row>
    <row r="1534" spans="1:5" x14ac:dyDescent="0.3">
      <c r="A1534" t="s">
        <v>1253</v>
      </c>
      <c r="B1534" t="str">
        <f t="shared" si="23"/>
        <v>131201</v>
      </c>
      <c r="C1534" t="s">
        <v>1254</v>
      </c>
      <c r="D1534" t="s">
        <v>39</v>
      </c>
      <c r="E1534" t="str">
        <f>VLOOKUP(LEFT(A1534,6)&amp;"*",'LEA List'!$1:$1048576,3,FALSE)</f>
        <v>PAWLING CENTRAL SCHOOL DISTRICT</v>
      </c>
    </row>
    <row r="1535" spans="1:5" x14ac:dyDescent="0.3">
      <c r="A1535" t="s">
        <v>11863</v>
      </c>
      <c r="B1535" t="str">
        <f t="shared" si="23"/>
        <v>580404</v>
      </c>
      <c r="C1535" t="s">
        <v>11864</v>
      </c>
      <c r="D1535" t="s">
        <v>39</v>
      </c>
      <c r="E1535" t="str">
        <f>VLOOKUP(LEFT(A1535,6)&amp;"*",'LEA List'!$1:$1048576,3,FALSE)</f>
        <v>NORTHPORT-EAST NORTHPORT UNION FREE SCHOOL DISTRICT</v>
      </c>
    </row>
    <row r="1536" spans="1:5" x14ac:dyDescent="0.3">
      <c r="A1536" t="s">
        <v>4962</v>
      </c>
      <c r="B1536" t="str">
        <f t="shared" si="23"/>
        <v>310300</v>
      </c>
      <c r="C1536" t="s">
        <v>4963</v>
      </c>
      <c r="D1536" t="s">
        <v>39</v>
      </c>
      <c r="E1536" t="str">
        <f>VLOOKUP(LEFT(A1536,6)&amp;"*",'LEA List'!$1:$1048576,3,FALSE)</f>
        <v>NEW YORK CITY GEOGRAPHIC DISTRICT # 3</v>
      </c>
    </row>
    <row r="1537" spans="1:5" x14ac:dyDescent="0.3">
      <c r="A1537" t="s">
        <v>8688</v>
      </c>
      <c r="B1537" t="str">
        <f t="shared" si="23"/>
        <v>342900</v>
      </c>
      <c r="C1537" t="s">
        <v>8689</v>
      </c>
      <c r="D1537" t="s">
        <v>39</v>
      </c>
      <c r="E1537" t="str">
        <f>VLOOKUP(LEFT(A1537,6)&amp;"*",'LEA List'!$1:$1048576,3,FALSE)</f>
        <v>NEW YORK CITY GEOGRAPHIC DISTRICT #29</v>
      </c>
    </row>
    <row r="1538" spans="1:5" x14ac:dyDescent="0.3">
      <c r="A1538" t="s">
        <v>12776</v>
      </c>
      <c r="B1538" t="str">
        <f t="shared" ref="B1538:B1601" si="24">LEFT(A1538,6)</f>
        <v>640701</v>
      </c>
      <c r="C1538" t="s">
        <v>12777</v>
      </c>
      <c r="D1538" t="s">
        <v>39</v>
      </c>
      <c r="E1538" t="str">
        <f>VLOOKUP(LEFT(A1538,6)&amp;"*",'LEA List'!$1:$1048576,3,FALSE)</f>
        <v>GRANVILLE CENTRAL SCHOOL DISTRICT</v>
      </c>
    </row>
    <row r="1539" spans="1:5" x14ac:dyDescent="0.3">
      <c r="A1539" t="s">
        <v>3198</v>
      </c>
      <c r="B1539" t="str">
        <f t="shared" si="24"/>
        <v>270701</v>
      </c>
      <c r="C1539" t="s">
        <v>3199</v>
      </c>
      <c r="D1539" t="s">
        <v>39</v>
      </c>
      <c r="E1539" t="str">
        <f>VLOOKUP(LEFT(A1539,6)&amp;"*",'LEA List'!$1:$1048576,3,FALSE)</f>
        <v>FORT PLAIN CENTRAL SCHOOL DISTRICT</v>
      </c>
    </row>
    <row r="1540" spans="1:5" x14ac:dyDescent="0.3">
      <c r="A1540" t="s">
        <v>10046</v>
      </c>
      <c r="B1540" t="str">
        <f t="shared" si="24"/>
        <v>441903</v>
      </c>
      <c r="C1540" t="s">
        <v>10047</v>
      </c>
      <c r="D1540" t="s">
        <v>39</v>
      </c>
      <c r="E1540" t="str">
        <f>VLOOKUP(LEFT(A1540,6)&amp;"*",'LEA List'!$1:$1048576,3,FALSE)</f>
        <v>TUXEDO UNION FREE SCHOOL DISTRICT</v>
      </c>
    </row>
    <row r="1541" spans="1:5" x14ac:dyDescent="0.3">
      <c r="A1541" t="s">
        <v>10902</v>
      </c>
      <c r="B1541" t="str">
        <f t="shared" si="24"/>
        <v>512404</v>
      </c>
      <c r="C1541" t="s">
        <v>10903</v>
      </c>
      <c r="D1541" t="s">
        <v>39</v>
      </c>
      <c r="E1541" t="str">
        <f>VLOOKUP(LEFT(A1541,6)&amp;"*",'LEA List'!$1:$1048576,3,FALSE)</f>
        <v>HEUVELTON CENTRAL SCHOOL DISTRICT</v>
      </c>
    </row>
    <row r="1542" spans="1:5" x14ac:dyDescent="0.3">
      <c r="A1542" t="s">
        <v>3403</v>
      </c>
      <c r="B1542" t="str">
        <f t="shared" si="24"/>
        <v>280209</v>
      </c>
      <c r="C1542" t="s">
        <v>3404</v>
      </c>
      <c r="D1542" t="s">
        <v>39</v>
      </c>
      <c r="E1542" t="str">
        <f>VLOOKUP(LEFT(A1542,6)&amp;"*",'LEA List'!$1:$1048576,3,FALSE)</f>
        <v>FREEPORT UNION FREE SCHOOL DISTRICT</v>
      </c>
    </row>
    <row r="1543" spans="1:5" x14ac:dyDescent="0.3">
      <c r="A1543" t="s">
        <v>853</v>
      </c>
      <c r="B1543" t="str">
        <f t="shared" si="24"/>
        <v>070901</v>
      </c>
      <c r="C1543" t="s">
        <v>854</v>
      </c>
      <c r="D1543" t="s">
        <v>39</v>
      </c>
      <c r="E1543" t="str">
        <f>VLOOKUP(LEFT(A1543,6)&amp;"*",'LEA List'!$1:$1048576,3,FALSE)</f>
        <v>HORSEHEADS CENTRAL SCHOOL DISTRICT</v>
      </c>
    </row>
    <row r="1544" spans="1:5" x14ac:dyDescent="0.3">
      <c r="A1544" t="s">
        <v>570</v>
      </c>
      <c r="B1544" t="str">
        <f t="shared" si="24"/>
        <v>050100</v>
      </c>
      <c r="C1544" t="s">
        <v>571</v>
      </c>
      <c r="D1544" t="s">
        <v>39</v>
      </c>
      <c r="E1544" t="str">
        <f>VLOOKUP(LEFT(A1544,6)&amp;"*",'LEA List'!$1:$1048576,3,FALSE)</f>
        <v>AUBURN CITY SCHOOL DISTRICT</v>
      </c>
    </row>
    <row r="1545" spans="1:5" x14ac:dyDescent="0.3">
      <c r="A1545" t="s">
        <v>4791</v>
      </c>
      <c r="B1545" t="str">
        <f t="shared" si="24"/>
        <v>310200</v>
      </c>
      <c r="C1545" t="s">
        <v>4792</v>
      </c>
      <c r="D1545" t="s">
        <v>39</v>
      </c>
      <c r="E1545" t="str">
        <f>VLOOKUP(LEFT(A1545,6)&amp;"*",'LEA List'!$1:$1048576,3,FALSE)</f>
        <v>NEW YORK CITY GEOGRAPHIC DISTRICT # 2</v>
      </c>
    </row>
    <row r="1546" spans="1:5" x14ac:dyDescent="0.3">
      <c r="A1546" t="s">
        <v>12596</v>
      </c>
      <c r="B1546" t="str">
        <f t="shared" si="24"/>
        <v>620600</v>
      </c>
      <c r="C1546" t="s">
        <v>12597</v>
      </c>
      <c r="D1546" t="s">
        <v>39</v>
      </c>
      <c r="E1546" t="str">
        <f>VLOOKUP(LEFT(A1546,6)&amp;"*",'LEA List'!$1:$1048576,3,FALSE)</f>
        <v>KINGSTON CITY SCHOOL DISTRICT</v>
      </c>
    </row>
    <row r="1547" spans="1:5" x14ac:dyDescent="0.3">
      <c r="A1547" t="s">
        <v>622</v>
      </c>
      <c r="B1547" t="str">
        <f t="shared" si="24"/>
        <v>051901</v>
      </c>
      <c r="C1547" t="s">
        <v>623</v>
      </c>
      <c r="D1547" t="s">
        <v>39</v>
      </c>
      <c r="E1547" t="str">
        <f>VLOOKUP(LEFT(A1547,6)&amp;"*",'LEA List'!$1:$1048576,3,FALSE)</f>
        <v>UNION SPRINGS CENTRAL SCHOOL DISTRICT</v>
      </c>
    </row>
    <row r="1548" spans="1:5" x14ac:dyDescent="0.3">
      <c r="A1548" t="s">
        <v>4827</v>
      </c>
      <c r="B1548" t="str">
        <f t="shared" si="24"/>
        <v>310200</v>
      </c>
      <c r="C1548" t="s">
        <v>4828</v>
      </c>
      <c r="D1548" t="s">
        <v>39</v>
      </c>
      <c r="E1548" t="str">
        <f>VLOOKUP(LEFT(A1548,6)&amp;"*",'LEA List'!$1:$1048576,3,FALSE)</f>
        <v>NEW YORK CITY GEOGRAPHIC DISTRICT # 2</v>
      </c>
    </row>
    <row r="1549" spans="1:5" x14ac:dyDescent="0.3">
      <c r="A1549" t="s">
        <v>8698</v>
      </c>
      <c r="B1549" t="str">
        <f t="shared" si="24"/>
        <v>342900</v>
      </c>
      <c r="C1549" t="s">
        <v>8699</v>
      </c>
      <c r="D1549" t="s">
        <v>39</v>
      </c>
      <c r="E1549" t="str">
        <f>VLOOKUP(LEFT(A1549,6)&amp;"*",'LEA List'!$1:$1048576,3,FALSE)</f>
        <v>NEW YORK CITY GEOGRAPHIC DISTRICT #29</v>
      </c>
    </row>
    <row r="1550" spans="1:5" x14ac:dyDescent="0.3">
      <c r="A1550" t="s">
        <v>11927</v>
      </c>
      <c r="B1550" t="str">
        <f t="shared" si="24"/>
        <v>580410</v>
      </c>
      <c r="C1550" t="s">
        <v>11928</v>
      </c>
      <c r="D1550" t="s">
        <v>39</v>
      </c>
      <c r="E1550" t="str">
        <f>VLOOKUP(LEFT(A1550,6)&amp;"*",'LEA List'!$1:$1048576,3,FALSE)</f>
        <v>COMMACK UNION FREE SCHOOL DISTRICT</v>
      </c>
    </row>
    <row r="1551" spans="1:5" x14ac:dyDescent="0.3">
      <c r="A1551" t="s">
        <v>6829</v>
      </c>
      <c r="B1551" t="str">
        <f t="shared" si="24"/>
        <v>331700</v>
      </c>
      <c r="C1551" t="s">
        <v>6830</v>
      </c>
      <c r="D1551" t="s">
        <v>39</v>
      </c>
      <c r="E1551" t="str">
        <f>VLOOKUP(LEFT(A1551,6)&amp;"*",'LEA List'!$1:$1048576,3,FALSE)</f>
        <v>NEW YORK CITY GEOGRAPHIC DISTRICT #17</v>
      </c>
    </row>
    <row r="1552" spans="1:5" x14ac:dyDescent="0.3">
      <c r="A1552" t="s">
        <v>6460</v>
      </c>
      <c r="B1552" t="str">
        <f t="shared" si="24"/>
        <v>331400</v>
      </c>
      <c r="C1552" t="s">
        <v>6461</v>
      </c>
      <c r="D1552" t="s">
        <v>39</v>
      </c>
      <c r="E1552" t="str">
        <f>VLOOKUP(LEFT(A1552,6)&amp;"*",'LEA List'!$1:$1048576,3,FALSE)</f>
        <v>NEW YORK CITY GEOGRAPHIC DISTRICT #14</v>
      </c>
    </row>
    <row r="1553" spans="1:5" x14ac:dyDescent="0.3">
      <c r="A1553" t="s">
        <v>10741</v>
      </c>
      <c r="B1553" t="str">
        <f t="shared" si="24"/>
        <v>500402</v>
      </c>
      <c r="C1553" t="s">
        <v>6461</v>
      </c>
      <c r="D1553" t="s">
        <v>39</v>
      </c>
      <c r="E1553" t="str">
        <f>VLOOKUP(LEFT(A1553,6)&amp;"*",'LEA List'!$1:$1048576,3,FALSE)</f>
        <v>EAST RAMAPO CENTRAL SCHOOL DISTRICT (SPRING VALLEY)</v>
      </c>
    </row>
    <row r="1554" spans="1:5" x14ac:dyDescent="0.3">
      <c r="A1554" t="s">
        <v>1682</v>
      </c>
      <c r="B1554" t="str">
        <f t="shared" si="24"/>
        <v>140600</v>
      </c>
      <c r="C1554" t="s">
        <v>1683</v>
      </c>
      <c r="D1554" t="s">
        <v>39</v>
      </c>
      <c r="E1554" t="str">
        <f>VLOOKUP(LEFT(A1554,6)&amp;"*",'LEA List'!$1:$1048576,3,FALSE)</f>
        <v>BUFFALO CITY SCHOOL DISTRICT</v>
      </c>
    </row>
    <row r="1555" spans="1:5" x14ac:dyDescent="0.3">
      <c r="A1555" t="s">
        <v>11889</v>
      </c>
      <c r="B1555" t="str">
        <f t="shared" si="24"/>
        <v>580405</v>
      </c>
      <c r="C1555" t="s">
        <v>11890</v>
      </c>
      <c r="D1555" t="s">
        <v>39</v>
      </c>
      <c r="E1555" t="str">
        <f>VLOOKUP(LEFT(A1555,6)&amp;"*",'LEA List'!$1:$1048576,3,FALSE)</f>
        <v>HALF HOLLOW HILLS CENTRAL SCHOOL DISTRICT</v>
      </c>
    </row>
    <row r="1556" spans="1:5" x14ac:dyDescent="0.3">
      <c r="A1556" t="s">
        <v>9367</v>
      </c>
      <c r="B1556" t="str">
        <f t="shared" si="24"/>
        <v>412300</v>
      </c>
      <c r="C1556" t="s">
        <v>9368</v>
      </c>
      <c r="D1556" t="s">
        <v>39</v>
      </c>
      <c r="E1556" t="str">
        <f>VLOOKUP(LEFT(A1556,6)&amp;"*",'LEA List'!$1:$1048576,3,FALSE)</f>
        <v>UTICA CITY SCHOOL DISTRICT</v>
      </c>
    </row>
    <row r="1557" spans="1:5" x14ac:dyDescent="0.3">
      <c r="A1557" t="s">
        <v>1416</v>
      </c>
      <c r="B1557" t="str">
        <f t="shared" si="24"/>
        <v>132201</v>
      </c>
      <c r="C1557" t="s">
        <v>1417</v>
      </c>
      <c r="D1557" t="s">
        <v>39</v>
      </c>
      <c r="E1557" t="str">
        <f>VLOOKUP(LEFT(A1557,6)&amp;"*",'LEA List'!$1:$1048576,3,FALSE)</f>
        <v>MILLBROOK CENTRAL SCHOOL DISTRICT</v>
      </c>
    </row>
    <row r="1558" spans="1:5" x14ac:dyDescent="0.3">
      <c r="A1558" t="s">
        <v>378</v>
      </c>
      <c r="B1558" t="str">
        <f t="shared" si="24"/>
        <v>031401</v>
      </c>
      <c r="C1558" t="s">
        <v>379</v>
      </c>
      <c r="D1558" t="s">
        <v>39</v>
      </c>
      <c r="E1558" t="str">
        <f>VLOOKUP(LEFT(A1558,6)&amp;"*",'LEA List'!$1:$1048576,3,FALSE)</f>
        <v>WHITNEY POINT CENTRAL SCHOOL DISTRICT</v>
      </c>
    </row>
    <row r="1559" spans="1:5" x14ac:dyDescent="0.3">
      <c r="A1559" t="s">
        <v>13318</v>
      </c>
      <c r="B1559" t="str">
        <f t="shared" si="24"/>
        <v>661100</v>
      </c>
      <c r="C1559" t="s">
        <v>13319</v>
      </c>
      <c r="D1559" t="s">
        <v>39</v>
      </c>
      <c r="E1559" t="str">
        <f>VLOOKUP(LEFT(A1559,6)&amp;"*",'LEA List'!$1:$1048576,3,FALSE)</f>
        <v>NEW ROCHELLE CITY SCHOOL DISTRICT</v>
      </c>
    </row>
    <row r="1560" spans="1:5" x14ac:dyDescent="0.3">
      <c r="A1560" t="s">
        <v>9953</v>
      </c>
      <c r="B1560" t="str">
        <f t="shared" si="24"/>
        <v>441202</v>
      </c>
      <c r="C1560" t="s">
        <v>9954</v>
      </c>
      <c r="D1560" t="s">
        <v>39</v>
      </c>
      <c r="E1560" t="str">
        <f>VLOOKUP(LEFT(A1560,6)&amp;"*",'LEA List'!$1:$1048576,3,FALSE)</f>
        <v>KIRYAS JOEL VILLAGE UNION FREE SCHOOL DISTRICT</v>
      </c>
    </row>
    <row r="1561" spans="1:5" x14ac:dyDescent="0.3">
      <c r="A1561" t="s">
        <v>9947</v>
      </c>
      <c r="B1561" t="str">
        <f t="shared" si="24"/>
        <v>441202</v>
      </c>
      <c r="C1561" t="s">
        <v>9948</v>
      </c>
      <c r="D1561" t="s">
        <v>39</v>
      </c>
      <c r="E1561" t="str">
        <f>VLOOKUP(LEFT(A1561,6)&amp;"*",'LEA List'!$1:$1048576,3,FALSE)</f>
        <v>KIRYAS JOEL VILLAGE UNION FREE SCHOOL DISTRICT</v>
      </c>
    </row>
    <row r="1562" spans="1:5" x14ac:dyDescent="0.3">
      <c r="A1562" t="s">
        <v>9951</v>
      </c>
      <c r="B1562" t="str">
        <f t="shared" si="24"/>
        <v>441202</v>
      </c>
      <c r="C1562" t="s">
        <v>9952</v>
      </c>
      <c r="D1562" t="s">
        <v>39</v>
      </c>
      <c r="E1562" t="str">
        <f>VLOOKUP(LEFT(A1562,6)&amp;"*",'LEA List'!$1:$1048576,3,FALSE)</f>
        <v>KIRYAS JOEL VILLAGE UNION FREE SCHOOL DISTRICT</v>
      </c>
    </row>
    <row r="1563" spans="1:5" x14ac:dyDescent="0.3">
      <c r="A1563" t="s">
        <v>9949</v>
      </c>
      <c r="B1563" t="str">
        <f t="shared" si="24"/>
        <v>441202</v>
      </c>
      <c r="C1563" t="s">
        <v>9950</v>
      </c>
      <c r="D1563" t="s">
        <v>39</v>
      </c>
      <c r="E1563" t="str">
        <f>VLOOKUP(LEFT(A1563,6)&amp;"*",'LEA List'!$1:$1048576,3,FALSE)</f>
        <v>KIRYAS JOEL VILLAGE UNION FREE SCHOOL DISTRICT</v>
      </c>
    </row>
    <row r="1564" spans="1:5" x14ac:dyDescent="0.3">
      <c r="A1564" t="s">
        <v>9955</v>
      </c>
      <c r="B1564" t="str">
        <f t="shared" si="24"/>
        <v>441202</v>
      </c>
      <c r="C1564" t="s">
        <v>9956</v>
      </c>
      <c r="D1564" t="s">
        <v>39</v>
      </c>
      <c r="E1564" t="str">
        <f>VLOOKUP(LEFT(A1564,6)&amp;"*",'LEA List'!$1:$1048576,3,FALSE)</f>
        <v>KIRYAS JOEL VILLAGE UNION FREE SCHOOL DISTRICT</v>
      </c>
    </row>
    <row r="1565" spans="1:5" x14ac:dyDescent="0.3">
      <c r="A1565" t="s">
        <v>9957</v>
      </c>
      <c r="B1565" t="str">
        <f t="shared" si="24"/>
        <v>441202</v>
      </c>
      <c r="C1565" t="s">
        <v>9958</v>
      </c>
      <c r="D1565" t="s">
        <v>39</v>
      </c>
      <c r="E1565" t="str">
        <f>VLOOKUP(LEFT(A1565,6)&amp;"*",'LEA List'!$1:$1048576,3,FALSE)</f>
        <v>KIRYAS JOEL VILLAGE UNION FREE SCHOOL DISTRICT</v>
      </c>
    </row>
    <row r="1566" spans="1:5" x14ac:dyDescent="0.3">
      <c r="A1566" t="s">
        <v>9959</v>
      </c>
      <c r="B1566" t="str">
        <f t="shared" si="24"/>
        <v>441202</v>
      </c>
      <c r="C1566" t="s">
        <v>9960</v>
      </c>
      <c r="D1566" t="s">
        <v>39</v>
      </c>
      <c r="E1566" t="str">
        <f>VLOOKUP(LEFT(A1566,6)&amp;"*",'LEA List'!$1:$1048576,3,FALSE)</f>
        <v>KIRYAS JOEL VILLAGE UNION FREE SCHOOL DISTRICT</v>
      </c>
    </row>
    <row r="1567" spans="1:5" x14ac:dyDescent="0.3">
      <c r="A1567" t="s">
        <v>9961</v>
      </c>
      <c r="B1567" t="str">
        <f t="shared" si="24"/>
        <v>441202</v>
      </c>
      <c r="C1567" t="s">
        <v>9962</v>
      </c>
      <c r="D1567" t="s">
        <v>39</v>
      </c>
      <c r="E1567" t="str">
        <f>VLOOKUP(LEFT(A1567,6)&amp;"*",'LEA List'!$1:$1048576,3,FALSE)</f>
        <v>KIRYAS JOEL VILLAGE UNION FREE SCHOOL DISTRICT</v>
      </c>
    </row>
    <row r="1568" spans="1:5" x14ac:dyDescent="0.3">
      <c r="A1568" t="s">
        <v>9365</v>
      </c>
      <c r="B1568" t="str">
        <f t="shared" si="24"/>
        <v>412300</v>
      </c>
      <c r="C1568" t="s">
        <v>9366</v>
      </c>
      <c r="D1568" t="s">
        <v>39</v>
      </c>
      <c r="E1568" t="str">
        <f>VLOOKUP(LEFT(A1568,6)&amp;"*",'LEA List'!$1:$1048576,3,FALSE)</f>
        <v>UTICA CITY SCHOOL DISTRICT</v>
      </c>
    </row>
    <row r="1569" spans="1:5" x14ac:dyDescent="0.3">
      <c r="A1569" t="s">
        <v>907</v>
      </c>
      <c r="B1569" t="str">
        <f t="shared" si="24"/>
        <v>081200</v>
      </c>
      <c r="C1569" t="s">
        <v>908</v>
      </c>
      <c r="D1569" t="s">
        <v>39</v>
      </c>
      <c r="E1569" t="str">
        <f>VLOOKUP(LEFT(A1569,6)&amp;"*",'LEA List'!$1:$1048576,3,FALSE)</f>
        <v>NORWICH CITY SCHOOL DISTRICT</v>
      </c>
    </row>
    <row r="1570" spans="1:5" x14ac:dyDescent="0.3">
      <c r="A1570" t="s">
        <v>3651</v>
      </c>
      <c r="B1570" t="str">
        <f t="shared" si="24"/>
        <v>280224</v>
      </c>
      <c r="C1570" t="s">
        <v>3652</v>
      </c>
      <c r="D1570" t="s">
        <v>39</v>
      </c>
      <c r="E1570" t="str">
        <f>VLOOKUP(LEFT(A1570,6)&amp;"*",'LEA List'!$1:$1048576,3,FALSE)</f>
        <v>VALLEY STREAM 24 UNION FREE SCHOOL DISTRICT</v>
      </c>
    </row>
    <row r="1571" spans="1:5" x14ac:dyDescent="0.3">
      <c r="A1571" t="s">
        <v>791</v>
      </c>
      <c r="B1571" t="str">
        <f t="shared" si="24"/>
        <v>062601</v>
      </c>
      <c r="C1571" t="s">
        <v>792</v>
      </c>
      <c r="D1571" t="s">
        <v>39</v>
      </c>
      <c r="E1571" t="str">
        <f>VLOOKUP(LEFT(A1571,6)&amp;"*",'LEA List'!$1:$1048576,3,FALSE)</f>
        <v>SHERMAN CENTRAL SCHOOL DISTRICT</v>
      </c>
    </row>
    <row r="1572" spans="1:5" x14ac:dyDescent="0.3">
      <c r="A1572" t="s">
        <v>13732</v>
      </c>
      <c r="B1572" t="str">
        <f t="shared" si="24"/>
        <v>680601</v>
      </c>
      <c r="C1572" t="s">
        <v>13733</v>
      </c>
      <c r="D1572" t="s">
        <v>39</v>
      </c>
      <c r="E1572" t="str">
        <f>VLOOKUP(LEFT(A1572,6)&amp;"*",'LEA List'!$1:$1048576,3,FALSE)</f>
        <v>PENN YAN CENTRAL SCHOOL DISTRICT</v>
      </c>
    </row>
    <row r="1573" spans="1:5" x14ac:dyDescent="0.3">
      <c r="A1573" t="s">
        <v>236</v>
      </c>
      <c r="B1573" t="str">
        <f t="shared" si="24"/>
        <v>020801</v>
      </c>
      <c r="C1573" t="s">
        <v>237</v>
      </c>
      <c r="D1573" t="s">
        <v>39</v>
      </c>
      <c r="E1573" t="str">
        <f>VLOOKUP(LEFT(A1573,6)&amp;"*",'LEA List'!$1:$1048576,3,FALSE)</f>
        <v>BELFAST CENTRAL SCHOOL DISTRICT</v>
      </c>
    </row>
    <row r="1574" spans="1:5" x14ac:dyDescent="0.3">
      <c r="A1574" t="s">
        <v>10420</v>
      </c>
      <c r="B1574" t="str">
        <f t="shared" si="24"/>
        <v>490804</v>
      </c>
      <c r="C1574" t="s">
        <v>10421</v>
      </c>
      <c r="D1574" t="s">
        <v>39</v>
      </c>
      <c r="E1574" t="str">
        <f>VLOOKUP(LEFT(A1574,6)&amp;"*",'LEA List'!$1:$1048576,3,FALSE)</f>
        <v>WYNANTSKILL UNION FREE SCHOOL DISTRICT</v>
      </c>
    </row>
    <row r="1575" spans="1:5" x14ac:dyDescent="0.3">
      <c r="A1575" t="s">
        <v>3985</v>
      </c>
      <c r="B1575" t="str">
        <f t="shared" si="24"/>
        <v>280502</v>
      </c>
      <c r="C1575" t="s">
        <v>3986</v>
      </c>
      <c r="D1575" t="s">
        <v>39</v>
      </c>
      <c r="E1575" t="str">
        <f>VLOOKUP(LEFT(A1575,6)&amp;"*",'LEA List'!$1:$1048576,3,FALSE)</f>
        <v>SYOSSET CENTRAL SCHOOL DISTRICT</v>
      </c>
    </row>
    <row r="1576" spans="1:5" x14ac:dyDescent="0.3">
      <c r="A1576" t="s">
        <v>11309</v>
      </c>
      <c r="B1576" t="str">
        <f t="shared" si="24"/>
        <v>570302</v>
      </c>
      <c r="C1576" t="s">
        <v>11310</v>
      </c>
      <c r="D1576" t="s">
        <v>39</v>
      </c>
      <c r="E1576" t="str">
        <f>VLOOKUP(LEFT(A1576,6)&amp;"*",'LEA List'!$1:$1048576,3,FALSE)</f>
        <v>BATH CENTRAL SCHOOL DISTRICT</v>
      </c>
    </row>
    <row r="1577" spans="1:5" x14ac:dyDescent="0.3">
      <c r="A1577" t="s">
        <v>1089</v>
      </c>
      <c r="B1577" t="str">
        <f t="shared" si="24"/>
        <v>110200</v>
      </c>
      <c r="C1577" t="s">
        <v>1090</v>
      </c>
      <c r="D1577" t="s">
        <v>39</v>
      </c>
      <c r="E1577" t="str">
        <f>VLOOKUP(LEFT(A1577,6)&amp;"*",'LEA List'!$1:$1048576,3,FALSE)</f>
        <v>CORTLAND CITY SCHOOL DISTRICT</v>
      </c>
    </row>
    <row r="1578" spans="1:5" x14ac:dyDescent="0.3">
      <c r="A1578" t="s">
        <v>11770</v>
      </c>
      <c r="B1578" t="str">
        <f t="shared" si="24"/>
        <v>580235</v>
      </c>
      <c r="C1578" t="s">
        <v>1090</v>
      </c>
      <c r="D1578" t="s">
        <v>39</v>
      </c>
      <c r="E1578" t="str">
        <f>VLOOKUP(LEFT(A1578,6)&amp;"*",'LEA List'!$1:$1048576,3,FALSE)</f>
        <v>SOUTH COUNTRY CENTRAL SCHOOL DISTRICT</v>
      </c>
    </row>
    <row r="1579" spans="1:5" x14ac:dyDescent="0.3">
      <c r="A1579" t="s">
        <v>5528</v>
      </c>
      <c r="B1579" t="str">
        <f t="shared" si="24"/>
        <v>320800</v>
      </c>
      <c r="C1579" t="s">
        <v>5529</v>
      </c>
      <c r="D1579" t="s">
        <v>39</v>
      </c>
      <c r="E1579" t="str">
        <f>VLOOKUP(LEFT(A1579,6)&amp;"*",'LEA List'!$1:$1048576,3,FALSE)</f>
        <v>NEW YORK CITY GEOGRAPHIC DISTRICT # 8</v>
      </c>
    </row>
    <row r="1580" spans="1:5" x14ac:dyDescent="0.3">
      <c r="A1580" t="s">
        <v>2769</v>
      </c>
      <c r="B1580" t="str">
        <f t="shared" si="24"/>
        <v>260501</v>
      </c>
      <c r="C1580" t="s">
        <v>2770</v>
      </c>
      <c r="D1580" t="s">
        <v>39</v>
      </c>
      <c r="E1580" t="str">
        <f>VLOOKUP(LEFT(A1580,6)&amp;"*",'LEA List'!$1:$1048576,3,FALSE)</f>
        <v>GREECE CENTRAL SCHOOL DISTRICT</v>
      </c>
    </row>
    <row r="1581" spans="1:5" x14ac:dyDescent="0.3">
      <c r="A1581" t="s">
        <v>4811</v>
      </c>
      <c r="B1581" t="str">
        <f t="shared" si="24"/>
        <v>310200</v>
      </c>
      <c r="C1581" t="s">
        <v>4812</v>
      </c>
      <c r="D1581" t="s">
        <v>39</v>
      </c>
      <c r="E1581" t="str">
        <f>VLOOKUP(LEFT(A1581,6)&amp;"*",'LEA List'!$1:$1048576,3,FALSE)</f>
        <v>NEW YORK CITY GEOGRAPHIC DISTRICT # 2</v>
      </c>
    </row>
    <row r="1582" spans="1:5" x14ac:dyDescent="0.3">
      <c r="A1582" t="s">
        <v>3837</v>
      </c>
      <c r="B1582" t="str">
        <f t="shared" si="24"/>
        <v>280404</v>
      </c>
      <c r="C1582" t="s">
        <v>3838</v>
      </c>
      <c r="D1582" t="s">
        <v>39</v>
      </c>
      <c r="E1582" t="str">
        <f>VLOOKUP(LEFT(A1582,6)&amp;"*",'LEA List'!$1:$1048576,3,FALSE)</f>
        <v>PORT WASHINGTON UNION FREE SCHOOL DISTRICT</v>
      </c>
    </row>
    <row r="1583" spans="1:5" x14ac:dyDescent="0.3">
      <c r="A1583" t="s">
        <v>7197</v>
      </c>
      <c r="B1583" t="str">
        <f t="shared" si="24"/>
        <v>332000</v>
      </c>
      <c r="C1583" t="s">
        <v>7198</v>
      </c>
      <c r="D1583" t="s">
        <v>39</v>
      </c>
      <c r="E1583" t="str">
        <f>VLOOKUP(LEFT(A1583,6)&amp;"*",'LEA List'!$1:$1048576,3,FALSE)</f>
        <v>NEW YORK CITY GEOGRAPHIC DISTRICT #20</v>
      </c>
    </row>
    <row r="1584" spans="1:5" x14ac:dyDescent="0.3">
      <c r="A1584" t="s">
        <v>5880</v>
      </c>
      <c r="B1584" t="str">
        <f t="shared" si="24"/>
        <v>321000</v>
      </c>
      <c r="C1584" t="s">
        <v>5881</v>
      </c>
      <c r="D1584" t="s">
        <v>39</v>
      </c>
      <c r="E1584" t="str">
        <f>VLOOKUP(LEFT(A1584,6)&amp;"*",'LEA List'!$1:$1048576,3,FALSE)</f>
        <v>NEW YORK CITY GEOGRAPHIC DISTRICT #10</v>
      </c>
    </row>
    <row r="1585" spans="1:5" x14ac:dyDescent="0.3">
      <c r="A1585" t="s">
        <v>7319</v>
      </c>
      <c r="B1585" t="str">
        <f t="shared" si="24"/>
        <v>332000</v>
      </c>
      <c r="C1585" t="s">
        <v>7320</v>
      </c>
      <c r="D1585" t="s">
        <v>39</v>
      </c>
      <c r="E1585" t="str">
        <f>VLOOKUP(LEFT(A1585,6)&amp;"*",'LEA List'!$1:$1048576,3,FALSE)</f>
        <v>NEW YORK CITY GEOGRAPHIC DISTRICT #20</v>
      </c>
    </row>
    <row r="1586" spans="1:5" x14ac:dyDescent="0.3">
      <c r="A1586" t="s">
        <v>6080</v>
      </c>
      <c r="B1586" t="str">
        <f t="shared" si="24"/>
        <v>321100</v>
      </c>
      <c r="C1586" t="s">
        <v>6081</v>
      </c>
      <c r="D1586" t="s">
        <v>39</v>
      </c>
      <c r="E1586" t="str">
        <f>VLOOKUP(LEFT(A1586,6)&amp;"*",'LEA List'!$1:$1048576,3,FALSE)</f>
        <v>NEW YORK CITY GEOGRAPHIC DISTRICT #11</v>
      </c>
    </row>
    <row r="1587" spans="1:5" x14ac:dyDescent="0.3">
      <c r="A1587" t="s">
        <v>3566</v>
      </c>
      <c r="B1587" t="str">
        <f t="shared" si="24"/>
        <v>280218</v>
      </c>
      <c r="C1587" t="s">
        <v>3567</v>
      </c>
      <c r="D1587" t="s">
        <v>39</v>
      </c>
      <c r="E1587" t="str">
        <f>VLOOKUP(LEFT(A1587,6)&amp;"*",'LEA List'!$1:$1048576,3,FALSE)</f>
        <v>GARDEN CITY UNION FREE SCHOOL DISTRICT</v>
      </c>
    </row>
    <row r="1588" spans="1:5" x14ac:dyDescent="0.3">
      <c r="A1588" t="s">
        <v>11077</v>
      </c>
      <c r="B1588" t="str">
        <f t="shared" si="24"/>
        <v>521800</v>
      </c>
      <c r="C1588" t="s">
        <v>11078</v>
      </c>
      <c r="D1588" t="s">
        <v>39</v>
      </c>
      <c r="E1588" t="str">
        <f>VLOOKUP(LEFT(A1588,6)&amp;"*",'LEA List'!$1:$1048576,3,FALSE)</f>
        <v>THE ENLARGED CITY SCHOOL DISTRICT OF THE CITY OF SARATOGA SPRINGS</v>
      </c>
    </row>
    <row r="1589" spans="1:5" x14ac:dyDescent="0.3">
      <c r="A1589" t="s">
        <v>6496</v>
      </c>
      <c r="B1589" t="str">
        <f t="shared" si="24"/>
        <v>331400</v>
      </c>
      <c r="C1589" t="s">
        <v>6497</v>
      </c>
      <c r="D1589" t="s">
        <v>39</v>
      </c>
      <c r="E1589" t="str">
        <f>VLOOKUP(LEFT(A1589,6)&amp;"*",'LEA List'!$1:$1048576,3,FALSE)</f>
        <v>NEW YORK CITY GEOGRAPHIC DISTRICT #14</v>
      </c>
    </row>
    <row r="1590" spans="1:5" x14ac:dyDescent="0.3">
      <c r="A1590" t="s">
        <v>13774</v>
      </c>
      <c r="B1590" t="str">
        <f t="shared" si="24"/>
        <v>680801</v>
      </c>
      <c r="C1590" t="s">
        <v>13775</v>
      </c>
      <c r="D1590" t="s">
        <v>39</v>
      </c>
      <c r="E1590" t="str">
        <f>VLOOKUP(LEFT(A1590,6)&amp;"*",'LEA List'!$1:$1048576,3,FALSE)</f>
        <v>DUNDEE CENTRAL SCHOOL DISTRICT</v>
      </c>
    </row>
    <row r="1591" spans="1:5" x14ac:dyDescent="0.3">
      <c r="A1591" t="s">
        <v>12692</v>
      </c>
      <c r="B1591" t="str">
        <f t="shared" si="24"/>
        <v>622002</v>
      </c>
      <c r="C1591" t="s">
        <v>12693</v>
      </c>
      <c r="D1591" t="s">
        <v>39</v>
      </c>
      <c r="E1591" t="str">
        <f>VLOOKUP(LEFT(A1591,6)&amp;"*",'LEA List'!$1:$1048576,3,FALSE)</f>
        <v>ELLENVILLE CENTRAL SCHOOL DISTRICT</v>
      </c>
    </row>
    <row r="1592" spans="1:5" x14ac:dyDescent="0.3">
      <c r="A1592" t="s">
        <v>3146</v>
      </c>
      <c r="B1592" t="str">
        <f t="shared" si="24"/>
        <v>261901</v>
      </c>
      <c r="C1592" t="s">
        <v>3147</v>
      </c>
      <c r="D1592" t="s">
        <v>39</v>
      </c>
      <c r="E1592" t="str">
        <f>VLOOKUP(LEFT(A1592,6)&amp;"*",'LEA List'!$1:$1048576,3,FALSE)</f>
        <v>WEBSTER CENTRAL SCHOOL DISTRICT</v>
      </c>
    </row>
    <row r="1593" spans="1:5" x14ac:dyDescent="0.3">
      <c r="A1593" t="s">
        <v>8682</v>
      </c>
      <c r="B1593" t="str">
        <f t="shared" si="24"/>
        <v>342900</v>
      </c>
      <c r="C1593" t="s">
        <v>8683</v>
      </c>
      <c r="D1593" t="s">
        <v>39</v>
      </c>
      <c r="E1593" t="str">
        <f>VLOOKUP(LEFT(A1593,6)&amp;"*",'LEA List'!$1:$1048576,3,FALSE)</f>
        <v>NEW YORK CITY GEOGRAPHIC DISTRICT #29</v>
      </c>
    </row>
    <row r="1594" spans="1:5" x14ac:dyDescent="0.3">
      <c r="A1594" t="s">
        <v>5026</v>
      </c>
      <c r="B1594" t="str">
        <f t="shared" si="24"/>
        <v>310300</v>
      </c>
      <c r="C1594" t="s">
        <v>5027</v>
      </c>
      <c r="D1594" t="s">
        <v>39</v>
      </c>
      <c r="E1594" t="str">
        <f>VLOOKUP(LEFT(A1594,6)&amp;"*",'LEA List'!$1:$1048576,3,FALSE)</f>
        <v>NEW YORK CITY GEOGRAPHIC DISTRICT # 3</v>
      </c>
    </row>
    <row r="1595" spans="1:5" x14ac:dyDescent="0.3">
      <c r="A1595" t="s">
        <v>11953</v>
      </c>
      <c r="B1595" t="str">
        <f t="shared" si="24"/>
        <v>580413</v>
      </c>
      <c r="C1595" t="s">
        <v>11954</v>
      </c>
      <c r="D1595" t="s">
        <v>39</v>
      </c>
      <c r="E1595" t="str">
        <f>VLOOKUP(LEFT(A1595,6)&amp;"*",'LEA List'!$1:$1048576,3,FALSE)</f>
        <v>SOUTH HUNTINGTON UNION FREE SCHOOL DISTRICT</v>
      </c>
    </row>
    <row r="1596" spans="1:5" x14ac:dyDescent="0.3">
      <c r="A1596" t="s">
        <v>9881</v>
      </c>
      <c r="B1596" t="str">
        <f t="shared" si="24"/>
        <v>440901</v>
      </c>
      <c r="C1596" t="s">
        <v>9882</v>
      </c>
      <c r="D1596" t="s">
        <v>39</v>
      </c>
      <c r="E1596" t="str">
        <f>VLOOKUP(LEFT(A1596,6)&amp;"*",'LEA List'!$1:$1048576,3,FALSE)</f>
        <v>HIGHLAND FALLS CENTRAL SCHOOL DISTRICT</v>
      </c>
    </row>
    <row r="1597" spans="1:5" x14ac:dyDescent="0.3">
      <c r="A1597" t="s">
        <v>677</v>
      </c>
      <c r="B1597" t="str">
        <f t="shared" si="24"/>
        <v>060601</v>
      </c>
      <c r="C1597" t="s">
        <v>678</v>
      </c>
      <c r="D1597" t="s">
        <v>39</v>
      </c>
      <c r="E1597" t="str">
        <f>VLOOKUP(LEFT(A1597,6)&amp;"*",'LEA List'!$1:$1048576,3,FALSE)</f>
        <v>PINE VALLEY CENTRAL SCHOOL DISTRICT (SOUTH DAYTON)</v>
      </c>
    </row>
    <row r="1598" spans="1:5" x14ac:dyDescent="0.3">
      <c r="A1598" t="s">
        <v>12020</v>
      </c>
      <c r="B1598" t="str">
        <f t="shared" si="24"/>
        <v>580504</v>
      </c>
      <c r="C1598" t="s">
        <v>12021</v>
      </c>
      <c r="D1598" t="s">
        <v>39</v>
      </c>
      <c r="E1598" t="str">
        <f>VLOOKUP(LEFT(A1598,6)&amp;"*",'LEA List'!$1:$1048576,3,FALSE)</f>
        <v>SAYVILLE UNION FREE SCHOOL DISTRICT</v>
      </c>
    </row>
    <row r="1599" spans="1:5" x14ac:dyDescent="0.3">
      <c r="A1599" t="s">
        <v>1999</v>
      </c>
      <c r="B1599" t="str">
        <f t="shared" si="24"/>
        <v>142801</v>
      </c>
      <c r="C1599" t="s">
        <v>2000</v>
      </c>
      <c r="D1599" t="s">
        <v>39</v>
      </c>
      <c r="E1599" t="str">
        <f>VLOOKUP(LEFT(A1599,6)&amp;"*",'LEA List'!$1:$1048576,3,FALSE)</f>
        <v>WEST SENECA CENTRAL SCHOOL DISTRICT</v>
      </c>
    </row>
    <row r="1600" spans="1:5" x14ac:dyDescent="0.3">
      <c r="A1600" t="s">
        <v>5012</v>
      </c>
      <c r="B1600" t="str">
        <f t="shared" si="24"/>
        <v>310300</v>
      </c>
      <c r="C1600" t="s">
        <v>5013</v>
      </c>
      <c r="D1600" t="s">
        <v>39</v>
      </c>
      <c r="E1600" t="str">
        <f>VLOOKUP(LEFT(A1600,6)&amp;"*",'LEA List'!$1:$1048576,3,FALSE)</f>
        <v>NEW YORK CITY GEOGRAPHIC DISTRICT # 3</v>
      </c>
    </row>
    <row r="1601" spans="1:5" x14ac:dyDescent="0.3">
      <c r="A1601" t="s">
        <v>13750</v>
      </c>
      <c r="B1601" t="str">
        <f t="shared" si="24"/>
        <v>680601</v>
      </c>
      <c r="C1601" t="s">
        <v>13751</v>
      </c>
      <c r="D1601" t="s">
        <v>39</v>
      </c>
      <c r="E1601" t="str">
        <f>VLOOKUP(LEFT(A1601,6)&amp;"*",'LEA List'!$1:$1048576,3,FALSE)</f>
        <v>PENN YAN CENTRAL SCHOOL DISTRICT</v>
      </c>
    </row>
    <row r="1602" spans="1:5" x14ac:dyDescent="0.3">
      <c r="A1602" t="s">
        <v>3791</v>
      </c>
      <c r="B1602" t="str">
        <f t="shared" ref="B1602:B1665" si="25">LEFT(A1602,6)</f>
        <v>280401</v>
      </c>
      <c r="C1602" t="s">
        <v>3792</v>
      </c>
      <c r="D1602" t="s">
        <v>39</v>
      </c>
      <c r="E1602" t="str">
        <f>VLOOKUP(LEFT(A1602,6)&amp;"*",'LEA List'!$1:$1048576,3,FALSE)</f>
        <v>WESTBURY UNION FREE SCHOOL DISTRICT</v>
      </c>
    </row>
    <row r="1603" spans="1:5" x14ac:dyDescent="0.3">
      <c r="A1603" t="s">
        <v>13322</v>
      </c>
      <c r="B1603" t="str">
        <f t="shared" si="25"/>
        <v>661100</v>
      </c>
      <c r="C1603" t="s">
        <v>13323</v>
      </c>
      <c r="D1603" t="s">
        <v>39</v>
      </c>
      <c r="E1603" t="str">
        <f>VLOOKUP(LEFT(A1603,6)&amp;"*",'LEA List'!$1:$1048576,3,FALSE)</f>
        <v>NEW ROCHELLE CITY SCHOOL DISTRICT</v>
      </c>
    </row>
    <row r="1604" spans="1:5" x14ac:dyDescent="0.3">
      <c r="A1604" t="s">
        <v>13174</v>
      </c>
      <c r="B1604" t="str">
        <f t="shared" si="25"/>
        <v>660701</v>
      </c>
      <c r="C1604" t="s">
        <v>13175</v>
      </c>
      <c r="D1604" t="s">
        <v>39</v>
      </c>
      <c r="E1604" t="str">
        <f>VLOOKUP(LEFT(A1604,6)&amp;"*",'LEA List'!$1:$1048576,3,FALSE)</f>
        <v>MAMARONECK UNION FREE SCHOOL DISTRICT</v>
      </c>
    </row>
    <row r="1605" spans="1:5" x14ac:dyDescent="0.3">
      <c r="A1605" t="s">
        <v>13348</v>
      </c>
      <c r="B1605" t="str">
        <f t="shared" si="25"/>
        <v>661301</v>
      </c>
      <c r="C1605" t="s">
        <v>13349</v>
      </c>
      <c r="D1605" t="s">
        <v>39</v>
      </c>
      <c r="E1605" t="str">
        <f>VLOOKUP(LEFT(A1605,6)&amp;"*",'LEA List'!$1:$1048576,3,FALSE)</f>
        <v>NORTH SALEM CENTRAL SCHOOL DISTRICT</v>
      </c>
    </row>
    <row r="1606" spans="1:5" x14ac:dyDescent="0.3">
      <c r="A1606" t="s">
        <v>13176</v>
      </c>
      <c r="B1606" t="str">
        <f t="shared" si="25"/>
        <v>660701</v>
      </c>
      <c r="C1606" t="s">
        <v>13177</v>
      </c>
      <c r="D1606" t="s">
        <v>39</v>
      </c>
      <c r="E1606" t="str">
        <f>VLOOKUP(LEFT(A1606,6)&amp;"*",'LEA List'!$1:$1048576,3,FALSE)</f>
        <v>MAMARONECK UNION FREE SCHOOL DISTRICT</v>
      </c>
    </row>
    <row r="1607" spans="1:5" x14ac:dyDescent="0.3">
      <c r="A1607" t="s">
        <v>13272</v>
      </c>
      <c r="B1607" t="str">
        <f t="shared" si="25"/>
        <v>660900</v>
      </c>
      <c r="C1607" t="s">
        <v>13273</v>
      </c>
      <c r="D1607" t="s">
        <v>39</v>
      </c>
      <c r="E1607" t="str">
        <f>VLOOKUP(LEFT(A1607,6)&amp;"*",'LEA List'!$1:$1048576,3,FALSE)</f>
        <v>MOUNT VERNON SCHOOL DISTRICT</v>
      </c>
    </row>
    <row r="1608" spans="1:5" x14ac:dyDescent="0.3">
      <c r="A1608" t="s">
        <v>13634</v>
      </c>
      <c r="B1608" t="str">
        <f t="shared" si="25"/>
        <v>662300</v>
      </c>
      <c r="C1608" t="s">
        <v>13635</v>
      </c>
      <c r="D1608" t="s">
        <v>39</v>
      </c>
      <c r="E1608" t="str">
        <f>VLOOKUP(LEFT(A1608,6)&amp;"*",'LEA List'!$1:$1048576,3,FALSE)</f>
        <v>YONKERS CITY SCHOOL DISTRICT</v>
      </c>
    </row>
    <row r="1609" spans="1:5" x14ac:dyDescent="0.3">
      <c r="A1609" t="s">
        <v>13320</v>
      </c>
      <c r="B1609" t="str">
        <f t="shared" si="25"/>
        <v>661100</v>
      </c>
      <c r="C1609" t="s">
        <v>13321</v>
      </c>
      <c r="D1609" t="s">
        <v>39</v>
      </c>
      <c r="E1609" t="str">
        <f>VLOOKUP(LEFT(A1609,6)&amp;"*",'LEA List'!$1:$1048576,3,FALSE)</f>
        <v>NEW ROCHELLE CITY SCHOOL DISTRICT</v>
      </c>
    </row>
    <row r="1610" spans="1:5" x14ac:dyDescent="0.3">
      <c r="A1610" t="s">
        <v>2700</v>
      </c>
      <c r="B1610" t="str">
        <f t="shared" si="25"/>
        <v>260101</v>
      </c>
      <c r="C1610" t="s">
        <v>2701</v>
      </c>
      <c r="D1610" t="s">
        <v>39</v>
      </c>
      <c r="E1610" t="str">
        <f>VLOOKUP(LEFT(A1610,6)&amp;"*",'LEA List'!$1:$1048576,3,FALSE)</f>
        <v>BRIGHTON CENTRAL SCHOOL DISTRICT</v>
      </c>
    </row>
    <row r="1611" spans="1:5" x14ac:dyDescent="0.3">
      <c r="A1611" t="s">
        <v>13424</v>
      </c>
      <c r="B1611" t="str">
        <f t="shared" si="25"/>
        <v>661800</v>
      </c>
      <c r="C1611" t="s">
        <v>13425</v>
      </c>
      <c r="D1611" t="s">
        <v>39</v>
      </c>
      <c r="E1611" t="str">
        <f>VLOOKUP(LEFT(A1611,6)&amp;"*",'LEA List'!$1:$1048576,3,FALSE)</f>
        <v>RYE CITY SCHOOL DISTRICT</v>
      </c>
    </row>
    <row r="1612" spans="1:5" x14ac:dyDescent="0.3">
      <c r="A1612" t="s">
        <v>3789</v>
      </c>
      <c r="B1612" t="str">
        <f t="shared" si="25"/>
        <v>280401</v>
      </c>
      <c r="C1612" t="s">
        <v>3790</v>
      </c>
      <c r="D1612" t="s">
        <v>39</v>
      </c>
      <c r="E1612" t="str">
        <f>VLOOKUP(LEFT(A1612,6)&amp;"*",'LEA List'!$1:$1048576,3,FALSE)</f>
        <v>WESTBURY UNION FREE SCHOOL DISTRICT</v>
      </c>
    </row>
    <row r="1613" spans="1:5" x14ac:dyDescent="0.3">
      <c r="A1613" t="s">
        <v>1131</v>
      </c>
      <c r="B1613" t="str">
        <f t="shared" si="25"/>
        <v>120501</v>
      </c>
      <c r="C1613" t="s">
        <v>1132</v>
      </c>
      <c r="D1613" t="s">
        <v>39</v>
      </c>
      <c r="E1613" t="str">
        <f>VLOOKUP(LEFT(A1613,6)&amp;"*",'LEA List'!$1:$1048576,3,FALSE)</f>
        <v>DELAWARE ACADEMY CENTRAL SCHOOL DISTRICT AT DELHI</v>
      </c>
    </row>
    <row r="1614" spans="1:5" x14ac:dyDescent="0.3">
      <c r="A1614" t="s">
        <v>8125</v>
      </c>
      <c r="B1614" t="str">
        <f t="shared" si="25"/>
        <v>342500</v>
      </c>
      <c r="C1614" t="s">
        <v>8126</v>
      </c>
      <c r="D1614" t="s">
        <v>39</v>
      </c>
      <c r="E1614" t="str">
        <f>VLOOKUP(LEFT(A1614,6)&amp;"*",'LEA List'!$1:$1048576,3,FALSE)</f>
        <v>NEW YORK CITY GEOGRAPHIC DISTRICT #25</v>
      </c>
    </row>
    <row r="1615" spans="1:5" x14ac:dyDescent="0.3">
      <c r="A1615" t="s">
        <v>11155</v>
      </c>
      <c r="B1615" t="str">
        <f t="shared" si="25"/>
        <v>530515</v>
      </c>
      <c r="C1615" t="s">
        <v>11156</v>
      </c>
      <c r="D1615" t="s">
        <v>39</v>
      </c>
      <c r="E1615" t="str">
        <f>VLOOKUP(LEFT(A1615,6)&amp;"*",'LEA List'!$1:$1048576,3,FALSE)</f>
        <v>ROTTERDAM-MOHONASEN CENTRAL SCHOOL DISTRICT</v>
      </c>
    </row>
    <row r="1616" spans="1:5" x14ac:dyDescent="0.3">
      <c r="A1616" t="s">
        <v>8218</v>
      </c>
      <c r="B1616" t="str">
        <f t="shared" si="25"/>
        <v>342600</v>
      </c>
      <c r="C1616" t="s">
        <v>8219</v>
      </c>
      <c r="D1616" t="s">
        <v>39</v>
      </c>
      <c r="E1616" t="str">
        <f>VLOOKUP(LEFT(A1616,6)&amp;"*",'LEA List'!$1:$1048576,3,FALSE)</f>
        <v>NEW YORK CITY GEOGRAPHIC DISTRICT #26</v>
      </c>
    </row>
    <row r="1617" spans="1:5" x14ac:dyDescent="0.3">
      <c r="A1617" t="s">
        <v>6644</v>
      </c>
      <c r="B1617" t="str">
        <f t="shared" si="25"/>
        <v>331500</v>
      </c>
      <c r="C1617" t="s">
        <v>6645</v>
      </c>
      <c r="D1617" t="s">
        <v>39</v>
      </c>
      <c r="E1617" t="str">
        <f>VLOOKUP(LEFT(A1617,6)&amp;"*",'LEA List'!$1:$1048576,3,FALSE)</f>
        <v>NEW YORK CITY GEOGRAPHIC DISTRICT #15</v>
      </c>
    </row>
    <row r="1618" spans="1:5" x14ac:dyDescent="0.3">
      <c r="A1618" t="s">
        <v>11075</v>
      </c>
      <c r="B1618" t="str">
        <f t="shared" si="25"/>
        <v>521800</v>
      </c>
      <c r="C1618" t="s">
        <v>11076</v>
      </c>
      <c r="D1618" t="s">
        <v>39</v>
      </c>
      <c r="E1618" t="str">
        <f>VLOOKUP(LEFT(A1618,6)&amp;"*",'LEA List'!$1:$1048576,3,FALSE)</f>
        <v>THE ENLARGED CITY SCHOOL DISTRICT OF THE CITY OF SARATOGA SPRINGS</v>
      </c>
    </row>
    <row r="1619" spans="1:5" x14ac:dyDescent="0.3">
      <c r="A1619" t="s">
        <v>1291</v>
      </c>
      <c r="B1619" t="str">
        <f t="shared" si="25"/>
        <v>131500</v>
      </c>
      <c r="C1619" t="s">
        <v>1292</v>
      </c>
      <c r="D1619" t="s">
        <v>39</v>
      </c>
      <c r="E1619" t="str">
        <f>VLOOKUP(LEFT(A1619,6)&amp;"*",'LEA List'!$1:$1048576,3,FALSE)</f>
        <v>POUGHKEEPSIE CITY SCHOOL DISTRICT</v>
      </c>
    </row>
    <row r="1620" spans="1:5" x14ac:dyDescent="0.3">
      <c r="A1620" t="s">
        <v>7530</v>
      </c>
      <c r="B1620" t="str">
        <f t="shared" si="25"/>
        <v>332100</v>
      </c>
      <c r="C1620" t="s">
        <v>7531</v>
      </c>
      <c r="D1620" t="s">
        <v>39</v>
      </c>
      <c r="E1620" t="str">
        <f>VLOOKUP(LEFT(A1620,6)&amp;"*",'LEA List'!$1:$1048576,3,FALSE)</f>
        <v>NEW YORK CITY GEOGRAPHIC DISTRICT #21</v>
      </c>
    </row>
    <row r="1621" spans="1:5" x14ac:dyDescent="0.3">
      <c r="A1621" t="s">
        <v>10024</v>
      </c>
      <c r="B1621" t="str">
        <f t="shared" si="25"/>
        <v>441600</v>
      </c>
      <c r="C1621" t="s">
        <v>10025</v>
      </c>
      <c r="D1621" t="s">
        <v>39</v>
      </c>
      <c r="E1621" t="str">
        <f>VLOOKUP(LEFT(A1621,6)&amp;"*",'LEA List'!$1:$1048576,3,FALSE)</f>
        <v>NEWBURGH CITY SCHOOL DISTRICT</v>
      </c>
    </row>
    <row r="1622" spans="1:5" x14ac:dyDescent="0.3">
      <c r="A1622" t="s">
        <v>8127</v>
      </c>
      <c r="B1622" t="str">
        <f t="shared" si="25"/>
        <v>342500</v>
      </c>
      <c r="C1622" t="s">
        <v>8128</v>
      </c>
      <c r="D1622" t="s">
        <v>39</v>
      </c>
      <c r="E1622" t="str">
        <f>VLOOKUP(LEFT(A1622,6)&amp;"*",'LEA List'!$1:$1048576,3,FALSE)</f>
        <v>NEW YORK CITY GEOGRAPHIC DISTRICT #25</v>
      </c>
    </row>
    <row r="1623" spans="1:5" x14ac:dyDescent="0.3">
      <c r="A1623" t="s">
        <v>13519</v>
      </c>
      <c r="B1623" t="str">
        <f t="shared" si="25"/>
        <v>662200</v>
      </c>
      <c r="C1623" t="s">
        <v>13520</v>
      </c>
      <c r="D1623" t="s">
        <v>39</v>
      </c>
      <c r="E1623" t="str">
        <f>VLOOKUP(LEFT(A1623,6)&amp;"*",'LEA List'!$1:$1048576,3,FALSE)</f>
        <v>WHITE PLAINS CITY SCHOOL DISTRICT</v>
      </c>
    </row>
    <row r="1624" spans="1:5" x14ac:dyDescent="0.3">
      <c r="A1624" t="s">
        <v>4819</v>
      </c>
      <c r="B1624" t="str">
        <f t="shared" si="25"/>
        <v>310200</v>
      </c>
      <c r="C1624" t="s">
        <v>4820</v>
      </c>
      <c r="D1624" t="s">
        <v>39</v>
      </c>
      <c r="E1624" t="str">
        <f>VLOOKUP(LEFT(A1624,6)&amp;"*",'LEA List'!$1:$1048576,3,FALSE)</f>
        <v>NEW YORK CITY GEOGRAPHIC DISTRICT # 2</v>
      </c>
    </row>
    <row r="1625" spans="1:5" x14ac:dyDescent="0.3">
      <c r="A1625" t="s">
        <v>13776</v>
      </c>
      <c r="B1625" t="str">
        <f t="shared" si="25"/>
        <v>680801</v>
      </c>
      <c r="C1625" t="s">
        <v>13777</v>
      </c>
      <c r="D1625" t="s">
        <v>39</v>
      </c>
      <c r="E1625" t="str">
        <f>VLOOKUP(LEFT(A1625,6)&amp;"*",'LEA List'!$1:$1048576,3,FALSE)</f>
        <v>DUNDEE CENTRAL SCHOOL DISTRICT</v>
      </c>
    </row>
    <row r="1626" spans="1:5" x14ac:dyDescent="0.3">
      <c r="A1626" t="s">
        <v>12592</v>
      </c>
      <c r="B1626" t="str">
        <f t="shared" si="25"/>
        <v>620600</v>
      </c>
      <c r="C1626" t="s">
        <v>12593</v>
      </c>
      <c r="D1626" t="s">
        <v>39</v>
      </c>
      <c r="E1626" t="str">
        <f>VLOOKUP(LEFT(A1626,6)&amp;"*",'LEA List'!$1:$1048576,3,FALSE)</f>
        <v>KINGSTON CITY SCHOOL DISTRICT</v>
      </c>
    </row>
    <row r="1627" spans="1:5" x14ac:dyDescent="0.3">
      <c r="A1627" t="s">
        <v>10382</v>
      </c>
      <c r="B1627" t="str">
        <f t="shared" si="25"/>
        <v>490301</v>
      </c>
      <c r="C1627" t="s">
        <v>10383</v>
      </c>
      <c r="D1627" t="s">
        <v>39</v>
      </c>
      <c r="E1627" t="str">
        <f>VLOOKUP(LEFT(A1627,6)&amp;"*",'LEA List'!$1:$1048576,3,FALSE)</f>
        <v>EAST GREENBUSH CENTRAL SCHOOL DISTRICT</v>
      </c>
    </row>
    <row r="1628" spans="1:5" x14ac:dyDescent="0.3">
      <c r="A1628" t="s">
        <v>12670</v>
      </c>
      <c r="B1628" t="str">
        <f t="shared" si="25"/>
        <v>621601</v>
      </c>
      <c r="C1628" t="s">
        <v>12671</v>
      </c>
      <c r="D1628" t="s">
        <v>39</v>
      </c>
      <c r="E1628" t="str">
        <f>VLOOKUP(LEFT(A1628,6)&amp;"*",'LEA List'!$1:$1048576,3,FALSE)</f>
        <v>SAUGERTIES CENTRAL SCHOOL DISTRICT</v>
      </c>
    </row>
    <row r="1629" spans="1:5" x14ac:dyDescent="0.3">
      <c r="A1629" t="s">
        <v>3401</v>
      </c>
      <c r="B1629" t="str">
        <f t="shared" si="25"/>
        <v>280209</v>
      </c>
      <c r="C1629" t="s">
        <v>3402</v>
      </c>
      <c r="D1629" t="s">
        <v>39</v>
      </c>
      <c r="E1629" t="str">
        <f>VLOOKUP(LEFT(A1629,6)&amp;"*",'LEA List'!$1:$1048576,3,FALSE)</f>
        <v>FREEPORT UNION FREE SCHOOL DISTRICT</v>
      </c>
    </row>
    <row r="1630" spans="1:5" x14ac:dyDescent="0.3">
      <c r="A1630" t="s">
        <v>8686</v>
      </c>
      <c r="B1630" t="str">
        <f t="shared" si="25"/>
        <v>342900</v>
      </c>
      <c r="C1630" t="s">
        <v>8687</v>
      </c>
      <c r="D1630" t="s">
        <v>39</v>
      </c>
      <c r="E1630" t="str">
        <f>VLOOKUP(LEFT(A1630,6)&amp;"*",'LEA List'!$1:$1048576,3,FALSE)</f>
        <v>NEW YORK CITY GEOGRAPHIC DISTRICT #29</v>
      </c>
    </row>
    <row r="1631" spans="1:5" x14ac:dyDescent="0.3">
      <c r="A1631" t="s">
        <v>9555</v>
      </c>
      <c r="B1631" t="str">
        <f t="shared" si="25"/>
        <v>420901</v>
      </c>
      <c r="C1631" t="s">
        <v>9556</v>
      </c>
      <c r="D1631" t="s">
        <v>39</v>
      </c>
      <c r="E1631" t="str">
        <f>VLOOKUP(LEFT(A1631,6)&amp;"*",'LEA List'!$1:$1048576,3,FALSE)</f>
        <v>BALDWINSVILLE CENTRAL SCHOOL DISTRICT</v>
      </c>
    </row>
    <row r="1632" spans="1:5" x14ac:dyDescent="0.3">
      <c r="A1632" t="s">
        <v>8405</v>
      </c>
      <c r="B1632" t="str">
        <f t="shared" si="25"/>
        <v>342700</v>
      </c>
      <c r="C1632" t="s">
        <v>8406</v>
      </c>
      <c r="D1632" t="s">
        <v>39</v>
      </c>
      <c r="E1632" t="str">
        <f>VLOOKUP(LEFT(A1632,6)&amp;"*",'LEA List'!$1:$1048576,3,FALSE)</f>
        <v>NEW YORK CITY GEOGRAPHIC DISTRICT #27</v>
      </c>
    </row>
    <row r="1633" spans="1:5" x14ac:dyDescent="0.3">
      <c r="A1633" t="s">
        <v>7199</v>
      </c>
      <c r="B1633" t="str">
        <f t="shared" si="25"/>
        <v>332000</v>
      </c>
      <c r="C1633" t="s">
        <v>7200</v>
      </c>
      <c r="D1633" t="s">
        <v>39</v>
      </c>
      <c r="E1633" t="str">
        <f>VLOOKUP(LEFT(A1633,6)&amp;"*",'LEA List'!$1:$1048576,3,FALSE)</f>
        <v>NEW YORK CITY GEOGRAPHIC DISTRICT #20</v>
      </c>
    </row>
    <row r="1634" spans="1:5" x14ac:dyDescent="0.3">
      <c r="A1634" t="s">
        <v>4938</v>
      </c>
      <c r="B1634" t="str">
        <f t="shared" si="25"/>
        <v>310300</v>
      </c>
      <c r="C1634" t="s">
        <v>4939</v>
      </c>
      <c r="D1634" t="s">
        <v>39</v>
      </c>
      <c r="E1634" t="str">
        <f>VLOOKUP(LEFT(A1634,6)&amp;"*",'LEA List'!$1:$1048576,3,FALSE)</f>
        <v>NEW YORK CITY GEOGRAPHIC DISTRICT # 3</v>
      </c>
    </row>
    <row r="1635" spans="1:5" x14ac:dyDescent="0.3">
      <c r="A1635" t="s">
        <v>7660</v>
      </c>
      <c r="B1635" t="str">
        <f t="shared" si="25"/>
        <v>332200</v>
      </c>
      <c r="C1635" t="s">
        <v>7661</v>
      </c>
      <c r="D1635" t="s">
        <v>39</v>
      </c>
      <c r="E1635" t="str">
        <f>VLOOKUP(LEFT(A1635,6)&amp;"*",'LEA List'!$1:$1048576,3,FALSE)</f>
        <v>NEW YORK CITY GEOGRAPHIC DISTRICT #22</v>
      </c>
    </row>
    <row r="1636" spans="1:5" x14ac:dyDescent="0.3">
      <c r="A1636" t="s">
        <v>6640</v>
      </c>
      <c r="B1636" t="str">
        <f t="shared" si="25"/>
        <v>331500</v>
      </c>
      <c r="C1636" t="s">
        <v>6641</v>
      </c>
      <c r="D1636" t="s">
        <v>39</v>
      </c>
      <c r="E1636" t="str">
        <f>VLOOKUP(LEFT(A1636,6)&amp;"*",'LEA List'!$1:$1048576,3,FALSE)</f>
        <v>NEW YORK CITY GEOGRAPHIC DISTRICT #15</v>
      </c>
    </row>
    <row r="1637" spans="1:5" x14ac:dyDescent="0.3">
      <c r="A1637" t="s">
        <v>7704</v>
      </c>
      <c r="B1637" t="str">
        <f t="shared" si="25"/>
        <v>332200</v>
      </c>
      <c r="C1637" t="s">
        <v>7705</v>
      </c>
      <c r="D1637" t="s">
        <v>39</v>
      </c>
      <c r="E1637" t="str">
        <f>VLOOKUP(LEFT(A1637,6)&amp;"*",'LEA List'!$1:$1048576,3,FALSE)</f>
        <v>NEW YORK CITY GEOGRAPHIC DISTRICT #22</v>
      </c>
    </row>
    <row r="1638" spans="1:5" x14ac:dyDescent="0.3">
      <c r="A1638" t="s">
        <v>7690</v>
      </c>
      <c r="B1638" t="str">
        <f t="shared" si="25"/>
        <v>332200</v>
      </c>
      <c r="C1638" t="s">
        <v>7691</v>
      </c>
      <c r="D1638" t="s">
        <v>39</v>
      </c>
      <c r="E1638" t="str">
        <f>VLOOKUP(LEFT(A1638,6)&amp;"*",'LEA List'!$1:$1048576,3,FALSE)</f>
        <v>NEW YORK CITY GEOGRAPHIC DISTRICT #22</v>
      </c>
    </row>
    <row r="1639" spans="1:5" x14ac:dyDescent="0.3">
      <c r="A1639" t="s">
        <v>10739</v>
      </c>
      <c r="B1639" t="str">
        <f t="shared" si="25"/>
        <v>500402</v>
      </c>
      <c r="C1639" t="s">
        <v>10740</v>
      </c>
      <c r="D1639" t="s">
        <v>39</v>
      </c>
      <c r="E1639" t="str">
        <f>VLOOKUP(LEFT(A1639,6)&amp;"*",'LEA List'!$1:$1048576,3,FALSE)</f>
        <v>EAST RAMAPO CENTRAL SCHOOL DISTRICT (SPRING VALLEY)</v>
      </c>
    </row>
    <row r="1640" spans="1:5" x14ac:dyDescent="0.3">
      <c r="A1640" t="s">
        <v>7252</v>
      </c>
      <c r="B1640" t="str">
        <f t="shared" si="25"/>
        <v>332000</v>
      </c>
      <c r="C1640" t="s">
        <v>7253</v>
      </c>
      <c r="D1640" t="s">
        <v>39</v>
      </c>
      <c r="E1640" t="str">
        <f>VLOOKUP(LEFT(A1640,6)&amp;"*",'LEA List'!$1:$1048576,3,FALSE)</f>
        <v>NEW YORK CITY GEOGRAPHIC DISTRICT #20</v>
      </c>
    </row>
    <row r="1641" spans="1:5" x14ac:dyDescent="0.3">
      <c r="A1641" t="s">
        <v>7207</v>
      </c>
      <c r="B1641" t="str">
        <f t="shared" si="25"/>
        <v>332000</v>
      </c>
      <c r="C1641" t="s">
        <v>7208</v>
      </c>
      <c r="D1641" t="s">
        <v>39</v>
      </c>
      <c r="E1641" t="str">
        <f>VLOOKUP(LEFT(A1641,6)&amp;"*",'LEA List'!$1:$1048576,3,FALSE)</f>
        <v>NEW YORK CITY GEOGRAPHIC DISTRICT #20</v>
      </c>
    </row>
    <row r="1642" spans="1:5" x14ac:dyDescent="0.3">
      <c r="A1642" t="s">
        <v>7225</v>
      </c>
      <c r="B1642" t="str">
        <f t="shared" si="25"/>
        <v>332000</v>
      </c>
      <c r="C1642" t="s">
        <v>7226</v>
      </c>
      <c r="D1642" t="s">
        <v>39</v>
      </c>
      <c r="E1642" t="str">
        <f>VLOOKUP(LEFT(A1642,6)&amp;"*",'LEA List'!$1:$1048576,3,FALSE)</f>
        <v>NEW YORK CITY GEOGRAPHIC DISTRICT #20</v>
      </c>
    </row>
    <row r="1643" spans="1:5" x14ac:dyDescent="0.3">
      <c r="A1643" t="s">
        <v>10764</v>
      </c>
      <c r="B1643" t="str">
        <f t="shared" si="25"/>
        <v>500402</v>
      </c>
      <c r="C1643" t="s">
        <v>10765</v>
      </c>
      <c r="D1643" t="s">
        <v>39</v>
      </c>
      <c r="E1643" t="str">
        <f>VLOOKUP(LEFT(A1643,6)&amp;"*",'LEA List'!$1:$1048576,3,FALSE)</f>
        <v>EAST RAMAPO CENTRAL SCHOOL DISTRICT (SPRING VALLEY)</v>
      </c>
    </row>
    <row r="1644" spans="1:5" x14ac:dyDescent="0.3">
      <c r="A1644" t="s">
        <v>7646</v>
      </c>
      <c r="B1644" t="str">
        <f t="shared" si="25"/>
        <v>332200</v>
      </c>
      <c r="C1644" t="s">
        <v>7647</v>
      </c>
      <c r="D1644" t="s">
        <v>39</v>
      </c>
      <c r="E1644" t="str">
        <f>VLOOKUP(LEFT(A1644,6)&amp;"*",'LEA List'!$1:$1048576,3,FALSE)</f>
        <v>NEW YORK CITY GEOGRAPHIC DISTRICT #22</v>
      </c>
    </row>
    <row r="1645" spans="1:5" x14ac:dyDescent="0.3">
      <c r="A1645" t="s">
        <v>10667</v>
      </c>
      <c r="B1645" t="str">
        <f t="shared" si="25"/>
        <v>500402</v>
      </c>
      <c r="C1645" t="s">
        <v>10668</v>
      </c>
      <c r="D1645" t="s">
        <v>39</v>
      </c>
      <c r="E1645" t="str">
        <f>VLOOKUP(LEFT(A1645,6)&amp;"*",'LEA List'!$1:$1048576,3,FALSE)</f>
        <v>EAST RAMAPO CENTRAL SCHOOL DISTRICT (SPRING VALLEY)</v>
      </c>
    </row>
    <row r="1646" spans="1:5" x14ac:dyDescent="0.3">
      <c r="A1646" t="s">
        <v>6831</v>
      </c>
      <c r="B1646" t="str">
        <f t="shared" si="25"/>
        <v>331700</v>
      </c>
      <c r="C1646" t="s">
        <v>6832</v>
      </c>
      <c r="D1646" t="s">
        <v>39</v>
      </c>
      <c r="E1646" t="str">
        <f>VLOOKUP(LEFT(A1646,6)&amp;"*",'LEA List'!$1:$1048576,3,FALSE)</f>
        <v>NEW YORK CITY GEOGRAPHIC DISTRICT #17</v>
      </c>
    </row>
    <row r="1647" spans="1:5" x14ac:dyDescent="0.3">
      <c r="A1647" t="s">
        <v>10735</v>
      </c>
      <c r="B1647" t="str">
        <f t="shared" si="25"/>
        <v>500402</v>
      </c>
      <c r="C1647" t="s">
        <v>10736</v>
      </c>
      <c r="D1647" t="s">
        <v>39</v>
      </c>
      <c r="E1647" t="str">
        <f>VLOOKUP(LEFT(A1647,6)&amp;"*",'LEA List'!$1:$1048576,3,FALSE)</f>
        <v>EAST RAMAPO CENTRAL SCHOOL DISTRICT (SPRING VALLEY)</v>
      </c>
    </row>
    <row r="1648" spans="1:5" x14ac:dyDescent="0.3">
      <c r="A1648" t="s">
        <v>7250</v>
      </c>
      <c r="B1648" t="str">
        <f t="shared" si="25"/>
        <v>332000</v>
      </c>
      <c r="C1648" t="s">
        <v>7251</v>
      </c>
      <c r="D1648" t="s">
        <v>39</v>
      </c>
      <c r="E1648" t="str">
        <f>VLOOKUP(LEFT(A1648,6)&amp;"*",'LEA List'!$1:$1048576,3,FALSE)</f>
        <v>NEW YORK CITY GEOGRAPHIC DISTRICT #20</v>
      </c>
    </row>
    <row r="1649" spans="1:5" x14ac:dyDescent="0.3">
      <c r="A1649" t="s">
        <v>6474</v>
      </c>
      <c r="B1649" t="str">
        <f t="shared" si="25"/>
        <v>331400</v>
      </c>
      <c r="C1649" t="s">
        <v>6475</v>
      </c>
      <c r="D1649" t="s">
        <v>39</v>
      </c>
      <c r="E1649" t="str">
        <f>VLOOKUP(LEFT(A1649,6)&amp;"*",'LEA List'!$1:$1048576,3,FALSE)</f>
        <v>NEW YORK CITY GEOGRAPHIC DISTRICT #14</v>
      </c>
    </row>
    <row r="1650" spans="1:5" x14ac:dyDescent="0.3">
      <c r="A1650" t="s">
        <v>6628</v>
      </c>
      <c r="B1650" t="str">
        <f t="shared" si="25"/>
        <v>331500</v>
      </c>
      <c r="C1650" t="s">
        <v>6629</v>
      </c>
      <c r="D1650" t="s">
        <v>39</v>
      </c>
      <c r="E1650" t="str">
        <f>VLOOKUP(LEFT(A1650,6)&amp;"*",'LEA List'!$1:$1048576,3,FALSE)</f>
        <v>NEW YORK CITY GEOGRAPHIC DISTRICT #15</v>
      </c>
    </row>
    <row r="1651" spans="1:5" x14ac:dyDescent="0.3">
      <c r="A1651" t="s">
        <v>10746</v>
      </c>
      <c r="B1651" t="str">
        <f t="shared" si="25"/>
        <v>500402</v>
      </c>
      <c r="C1651" t="s">
        <v>10747</v>
      </c>
      <c r="D1651" t="s">
        <v>39</v>
      </c>
      <c r="E1651" t="str">
        <f>VLOOKUP(LEFT(A1651,6)&amp;"*",'LEA List'!$1:$1048576,3,FALSE)</f>
        <v>EAST RAMAPO CENTRAL SCHOOL DISTRICT (SPRING VALLEY)</v>
      </c>
    </row>
    <row r="1652" spans="1:5" x14ac:dyDescent="0.3">
      <c r="A1652" t="s">
        <v>6462</v>
      </c>
      <c r="B1652" t="str">
        <f t="shared" si="25"/>
        <v>331400</v>
      </c>
      <c r="C1652" t="s">
        <v>6463</v>
      </c>
      <c r="D1652" t="s">
        <v>39</v>
      </c>
      <c r="E1652" t="str">
        <f>VLOOKUP(LEFT(A1652,6)&amp;"*",'LEA List'!$1:$1048576,3,FALSE)</f>
        <v>NEW YORK CITY GEOGRAPHIC DISTRICT #14</v>
      </c>
    </row>
    <row r="1653" spans="1:5" x14ac:dyDescent="0.3">
      <c r="A1653" t="s">
        <v>6478</v>
      </c>
      <c r="B1653" t="str">
        <f t="shared" si="25"/>
        <v>331400</v>
      </c>
      <c r="C1653" t="s">
        <v>6479</v>
      </c>
      <c r="D1653" t="s">
        <v>39</v>
      </c>
      <c r="E1653" t="str">
        <f>VLOOKUP(LEFT(A1653,6)&amp;"*",'LEA List'!$1:$1048576,3,FALSE)</f>
        <v>NEW YORK CITY GEOGRAPHIC DISTRICT #14</v>
      </c>
    </row>
    <row r="1654" spans="1:5" x14ac:dyDescent="0.3">
      <c r="A1654" t="s">
        <v>6618</v>
      </c>
      <c r="B1654" t="str">
        <f t="shared" si="25"/>
        <v>331500</v>
      </c>
      <c r="C1654" t="s">
        <v>6619</v>
      </c>
      <c r="D1654" t="s">
        <v>39</v>
      </c>
      <c r="E1654" t="str">
        <f>VLOOKUP(LEFT(A1654,6)&amp;"*",'LEA List'!$1:$1048576,3,FALSE)</f>
        <v>NEW YORK CITY GEOGRAPHIC DISTRICT #15</v>
      </c>
    </row>
    <row r="1655" spans="1:5" x14ac:dyDescent="0.3">
      <c r="A1655" t="s">
        <v>7217</v>
      </c>
      <c r="B1655" t="str">
        <f t="shared" si="25"/>
        <v>332000</v>
      </c>
      <c r="C1655" t="s">
        <v>7218</v>
      </c>
      <c r="D1655" t="s">
        <v>39</v>
      </c>
      <c r="E1655" t="str">
        <f>VLOOKUP(LEFT(A1655,6)&amp;"*",'LEA List'!$1:$1048576,3,FALSE)</f>
        <v>NEW YORK CITY GEOGRAPHIC DISTRICT #20</v>
      </c>
    </row>
    <row r="1656" spans="1:5" x14ac:dyDescent="0.3">
      <c r="A1656" t="s">
        <v>6823</v>
      </c>
      <c r="B1656" t="str">
        <f t="shared" si="25"/>
        <v>331700</v>
      </c>
      <c r="C1656" t="s">
        <v>6824</v>
      </c>
      <c r="D1656" t="s">
        <v>39</v>
      </c>
      <c r="E1656" t="str">
        <f>VLOOKUP(LEFT(A1656,6)&amp;"*",'LEA List'!$1:$1048576,3,FALSE)</f>
        <v>NEW YORK CITY GEOGRAPHIC DISTRICT #17</v>
      </c>
    </row>
    <row r="1657" spans="1:5" x14ac:dyDescent="0.3">
      <c r="A1657" t="s">
        <v>7244</v>
      </c>
      <c r="B1657" t="str">
        <f t="shared" si="25"/>
        <v>332000</v>
      </c>
      <c r="C1657" t="s">
        <v>7245</v>
      </c>
      <c r="D1657" t="s">
        <v>39</v>
      </c>
      <c r="E1657" t="str">
        <f>VLOOKUP(LEFT(A1657,6)&amp;"*",'LEA List'!$1:$1048576,3,FALSE)</f>
        <v>NEW YORK CITY GEOGRAPHIC DISTRICT #20</v>
      </c>
    </row>
    <row r="1658" spans="1:5" x14ac:dyDescent="0.3">
      <c r="A1658" t="s">
        <v>7304</v>
      </c>
      <c r="B1658" t="str">
        <f t="shared" si="25"/>
        <v>332000</v>
      </c>
      <c r="C1658" t="s">
        <v>7305</v>
      </c>
      <c r="D1658" t="s">
        <v>39</v>
      </c>
      <c r="E1658" t="str">
        <f>VLOOKUP(LEFT(A1658,6)&amp;"*",'LEA List'!$1:$1048576,3,FALSE)</f>
        <v>NEW YORK CITY GEOGRAPHIC DISTRICT #20</v>
      </c>
    </row>
    <row r="1659" spans="1:5" x14ac:dyDescent="0.3">
      <c r="A1659" t="s">
        <v>10625</v>
      </c>
      <c r="B1659" t="str">
        <f t="shared" si="25"/>
        <v>500401</v>
      </c>
      <c r="C1659" t="s">
        <v>10626</v>
      </c>
      <c r="D1659" t="s">
        <v>39</v>
      </c>
      <c r="E1659" t="str">
        <f>VLOOKUP(LEFT(A1659,6)&amp;"*",'LEA List'!$1:$1048576,3,FALSE)</f>
        <v>RAMAPO CENTRAL SCHOOL DISTRICT (SUFFERN)</v>
      </c>
    </row>
    <row r="1660" spans="1:5" x14ac:dyDescent="0.3">
      <c r="A1660" t="s">
        <v>8389</v>
      </c>
      <c r="B1660" t="str">
        <f t="shared" si="25"/>
        <v>342700</v>
      </c>
      <c r="C1660" t="s">
        <v>8390</v>
      </c>
      <c r="D1660" t="s">
        <v>39</v>
      </c>
      <c r="E1660" t="str">
        <f>VLOOKUP(LEFT(A1660,6)&amp;"*",'LEA List'!$1:$1048576,3,FALSE)</f>
        <v>NEW YORK CITY GEOGRAPHIC DISTRICT #27</v>
      </c>
    </row>
    <row r="1661" spans="1:5" x14ac:dyDescent="0.3">
      <c r="A1661" t="s">
        <v>10790</v>
      </c>
      <c r="B1661" t="str">
        <f t="shared" si="25"/>
        <v>500402</v>
      </c>
      <c r="C1661" t="s">
        <v>10791</v>
      </c>
      <c r="D1661" t="s">
        <v>39</v>
      </c>
      <c r="E1661" t="str">
        <f>VLOOKUP(LEFT(A1661,6)&amp;"*",'LEA List'!$1:$1048576,3,FALSE)</f>
        <v>EAST RAMAPO CENTRAL SCHOOL DISTRICT (SPRING VALLEY)</v>
      </c>
    </row>
    <row r="1662" spans="1:5" x14ac:dyDescent="0.3">
      <c r="A1662" t="s">
        <v>10754</v>
      </c>
      <c r="B1662" t="str">
        <f t="shared" si="25"/>
        <v>500402</v>
      </c>
      <c r="C1662" t="s">
        <v>10755</v>
      </c>
      <c r="D1662" t="s">
        <v>39</v>
      </c>
      <c r="E1662" t="str">
        <f>VLOOKUP(LEFT(A1662,6)&amp;"*",'LEA List'!$1:$1048576,3,FALSE)</f>
        <v>EAST RAMAPO CENTRAL SCHOOL DISTRICT (SPRING VALLEY)</v>
      </c>
    </row>
    <row r="1663" spans="1:5" x14ac:dyDescent="0.3">
      <c r="A1663" t="s">
        <v>7296</v>
      </c>
      <c r="B1663" t="str">
        <f t="shared" si="25"/>
        <v>332000</v>
      </c>
      <c r="C1663" t="s">
        <v>7297</v>
      </c>
      <c r="D1663" t="s">
        <v>39</v>
      </c>
      <c r="E1663" t="str">
        <f>VLOOKUP(LEFT(A1663,6)&amp;"*",'LEA List'!$1:$1048576,3,FALSE)</f>
        <v>NEW YORK CITY GEOGRAPHIC DISTRICT #20</v>
      </c>
    </row>
    <row r="1664" spans="1:5" x14ac:dyDescent="0.3">
      <c r="A1664" t="s">
        <v>7684</v>
      </c>
      <c r="B1664" t="str">
        <f t="shared" si="25"/>
        <v>332200</v>
      </c>
      <c r="C1664" t="s">
        <v>7685</v>
      </c>
      <c r="D1664" t="s">
        <v>39</v>
      </c>
      <c r="E1664" t="str">
        <f>VLOOKUP(LEFT(A1664,6)&amp;"*",'LEA List'!$1:$1048576,3,FALSE)</f>
        <v>NEW YORK CITY GEOGRAPHIC DISTRICT #22</v>
      </c>
    </row>
    <row r="1665" spans="1:5" x14ac:dyDescent="0.3">
      <c r="A1665" t="s">
        <v>8111</v>
      </c>
      <c r="B1665" t="str">
        <f t="shared" si="25"/>
        <v>342500</v>
      </c>
      <c r="C1665" t="s">
        <v>8112</v>
      </c>
      <c r="D1665" t="s">
        <v>39</v>
      </c>
      <c r="E1665" t="str">
        <f>VLOOKUP(LEFT(A1665,6)&amp;"*",'LEA List'!$1:$1048576,3,FALSE)</f>
        <v>NEW YORK CITY GEOGRAPHIC DISTRICT #25</v>
      </c>
    </row>
    <row r="1666" spans="1:5" x14ac:dyDescent="0.3">
      <c r="A1666" t="s">
        <v>13674</v>
      </c>
      <c r="B1666" t="str">
        <f t="shared" ref="B1666:B1729" si="26">LEFT(A1666,6)</f>
        <v>662402</v>
      </c>
      <c r="C1666" t="s">
        <v>13675</v>
      </c>
      <c r="D1666" t="s">
        <v>39</v>
      </c>
      <c r="E1666" t="str">
        <f>VLOOKUP(LEFT(A1666,6)&amp;"*",'LEA List'!$1:$1048576,3,FALSE)</f>
        <v>YORKTOWN CENTRAL SCHOOL DISTRICT</v>
      </c>
    </row>
    <row r="1667" spans="1:5" x14ac:dyDescent="0.3">
      <c r="A1667" t="s">
        <v>10768</v>
      </c>
      <c r="B1667" t="str">
        <f t="shared" si="26"/>
        <v>500402</v>
      </c>
      <c r="C1667" t="s">
        <v>10769</v>
      </c>
      <c r="D1667" t="s">
        <v>39</v>
      </c>
      <c r="E1667" t="str">
        <f>VLOOKUP(LEFT(A1667,6)&amp;"*",'LEA List'!$1:$1048576,3,FALSE)</f>
        <v>EAST RAMAPO CENTRAL SCHOOL DISTRICT (SPRING VALLEY)</v>
      </c>
    </row>
    <row r="1668" spans="1:5" x14ac:dyDescent="0.3">
      <c r="A1668" t="s">
        <v>6945</v>
      </c>
      <c r="B1668" t="str">
        <f t="shared" si="26"/>
        <v>331800</v>
      </c>
      <c r="C1668" t="s">
        <v>6946</v>
      </c>
      <c r="D1668" t="s">
        <v>39</v>
      </c>
      <c r="E1668" t="str">
        <f>VLOOKUP(LEFT(A1668,6)&amp;"*",'LEA List'!$1:$1048576,3,FALSE)</f>
        <v>NEW YORK CITY GEOGRAPHIC DISTRICT #18</v>
      </c>
    </row>
    <row r="1669" spans="1:5" x14ac:dyDescent="0.3">
      <c r="A1669" t="s">
        <v>8214</v>
      </c>
      <c r="B1669" t="str">
        <f t="shared" si="26"/>
        <v>342600</v>
      </c>
      <c r="C1669" t="s">
        <v>8215</v>
      </c>
      <c r="D1669" t="s">
        <v>39</v>
      </c>
      <c r="E1669" t="str">
        <f>VLOOKUP(LEFT(A1669,6)&amp;"*",'LEA List'!$1:$1048576,3,FALSE)</f>
        <v>NEW YORK CITY GEOGRAPHIC DISTRICT #26</v>
      </c>
    </row>
    <row r="1670" spans="1:5" x14ac:dyDescent="0.3">
      <c r="A1670" t="s">
        <v>10744</v>
      </c>
      <c r="B1670" t="str">
        <f t="shared" si="26"/>
        <v>500402</v>
      </c>
      <c r="C1670" t="s">
        <v>10745</v>
      </c>
      <c r="D1670" t="s">
        <v>39</v>
      </c>
      <c r="E1670" t="str">
        <f>VLOOKUP(LEFT(A1670,6)&amp;"*",'LEA List'!$1:$1048576,3,FALSE)</f>
        <v>EAST RAMAPO CENTRAL SCHOOL DISTRICT (SPRING VALLEY)</v>
      </c>
    </row>
    <row r="1671" spans="1:5" x14ac:dyDescent="0.3">
      <c r="A1671" t="s">
        <v>7494</v>
      </c>
      <c r="B1671" t="str">
        <f t="shared" si="26"/>
        <v>332100</v>
      </c>
      <c r="C1671" t="s">
        <v>7495</v>
      </c>
      <c r="D1671" t="s">
        <v>39</v>
      </c>
      <c r="E1671" t="str">
        <f>VLOOKUP(LEFT(A1671,6)&amp;"*",'LEA List'!$1:$1048576,3,FALSE)</f>
        <v>NEW YORK CITY GEOGRAPHIC DISTRICT #21</v>
      </c>
    </row>
    <row r="1672" spans="1:5" x14ac:dyDescent="0.3">
      <c r="A1672" t="s">
        <v>7280</v>
      </c>
      <c r="B1672" t="str">
        <f t="shared" si="26"/>
        <v>332000</v>
      </c>
      <c r="C1672" t="s">
        <v>7281</v>
      </c>
      <c r="D1672" t="s">
        <v>39</v>
      </c>
      <c r="E1672" t="str">
        <f>VLOOKUP(LEFT(A1672,6)&amp;"*",'LEA List'!$1:$1048576,3,FALSE)</f>
        <v>NEW YORK CITY GEOGRAPHIC DISTRICT #20</v>
      </c>
    </row>
    <row r="1673" spans="1:5" x14ac:dyDescent="0.3">
      <c r="A1673" t="s">
        <v>6426</v>
      </c>
      <c r="B1673" t="str">
        <f t="shared" si="26"/>
        <v>331400</v>
      </c>
      <c r="C1673" t="s">
        <v>6427</v>
      </c>
      <c r="D1673" t="s">
        <v>39</v>
      </c>
      <c r="E1673" t="str">
        <f>VLOOKUP(LEFT(A1673,6)&amp;"*",'LEA List'!$1:$1048576,3,FALSE)</f>
        <v>NEW YORK CITY GEOGRAPHIC DISTRICT #14</v>
      </c>
    </row>
    <row r="1674" spans="1:5" x14ac:dyDescent="0.3">
      <c r="A1674" t="s">
        <v>6446</v>
      </c>
      <c r="B1674" t="str">
        <f t="shared" si="26"/>
        <v>331400</v>
      </c>
      <c r="C1674" t="s">
        <v>6447</v>
      </c>
      <c r="D1674" t="s">
        <v>39</v>
      </c>
      <c r="E1674" t="str">
        <f>VLOOKUP(LEFT(A1674,6)&amp;"*",'LEA List'!$1:$1048576,3,FALSE)</f>
        <v>NEW YORK CITY GEOGRAPHIC DISTRICT #14</v>
      </c>
    </row>
    <row r="1675" spans="1:5" x14ac:dyDescent="0.3">
      <c r="A1675" t="s">
        <v>7476</v>
      </c>
      <c r="B1675" t="str">
        <f t="shared" si="26"/>
        <v>332100</v>
      </c>
      <c r="C1675" t="s">
        <v>7477</v>
      </c>
      <c r="D1675" t="s">
        <v>39</v>
      </c>
      <c r="E1675" t="str">
        <f>VLOOKUP(LEFT(A1675,6)&amp;"*",'LEA List'!$1:$1048576,3,FALSE)</f>
        <v>NEW YORK CITY GEOGRAPHIC DISTRICT #21</v>
      </c>
    </row>
    <row r="1676" spans="1:5" x14ac:dyDescent="0.3">
      <c r="A1676" t="s">
        <v>6464</v>
      </c>
      <c r="B1676" t="str">
        <f t="shared" si="26"/>
        <v>331400</v>
      </c>
      <c r="C1676" t="s">
        <v>6465</v>
      </c>
      <c r="D1676" t="s">
        <v>39</v>
      </c>
      <c r="E1676" t="str">
        <f>VLOOKUP(LEFT(A1676,6)&amp;"*",'LEA List'!$1:$1048576,3,FALSE)</f>
        <v>NEW YORK CITY GEOGRAPHIC DISTRICT #14</v>
      </c>
    </row>
    <row r="1677" spans="1:5" x14ac:dyDescent="0.3">
      <c r="A1677" t="s">
        <v>7318</v>
      </c>
      <c r="B1677" t="str">
        <f t="shared" si="26"/>
        <v>332000</v>
      </c>
      <c r="C1677" t="s">
        <v>6465</v>
      </c>
      <c r="D1677" t="s">
        <v>39</v>
      </c>
      <c r="E1677" t="str">
        <f>VLOOKUP(LEFT(A1677,6)&amp;"*",'LEA List'!$1:$1048576,3,FALSE)</f>
        <v>NEW YORK CITY GEOGRAPHIC DISTRICT #20</v>
      </c>
    </row>
    <row r="1678" spans="1:5" x14ac:dyDescent="0.3">
      <c r="A1678" t="s">
        <v>7215</v>
      </c>
      <c r="B1678" t="str">
        <f t="shared" si="26"/>
        <v>332000</v>
      </c>
      <c r="C1678" t="s">
        <v>7216</v>
      </c>
      <c r="D1678" t="s">
        <v>39</v>
      </c>
      <c r="E1678" t="str">
        <f>VLOOKUP(LEFT(A1678,6)&amp;"*",'LEA List'!$1:$1048576,3,FALSE)</f>
        <v>NEW YORK CITY GEOGRAPHIC DISTRICT #20</v>
      </c>
    </row>
    <row r="1679" spans="1:5" x14ac:dyDescent="0.3">
      <c r="A1679" t="s">
        <v>3515</v>
      </c>
      <c r="B1679" t="str">
        <f t="shared" si="26"/>
        <v>280215</v>
      </c>
      <c r="C1679" t="s">
        <v>3516</v>
      </c>
      <c r="D1679" t="s">
        <v>39</v>
      </c>
      <c r="E1679" t="str">
        <f>VLOOKUP(LEFT(A1679,6)&amp;"*",'LEA List'!$1:$1048576,3,FALSE)</f>
        <v>LAWRENCE UNION FREE SCHOOL DISTRICT</v>
      </c>
    </row>
    <row r="1680" spans="1:5" x14ac:dyDescent="0.3">
      <c r="A1680" t="s">
        <v>4954</v>
      </c>
      <c r="B1680" t="str">
        <f t="shared" si="26"/>
        <v>310300</v>
      </c>
      <c r="C1680" t="s">
        <v>4955</v>
      </c>
      <c r="D1680" t="s">
        <v>39</v>
      </c>
      <c r="E1680" t="str">
        <f>VLOOKUP(LEFT(A1680,6)&amp;"*",'LEA List'!$1:$1048576,3,FALSE)</f>
        <v>NEW YORK CITY GEOGRAPHIC DISTRICT # 3</v>
      </c>
    </row>
    <row r="1681" spans="1:5" x14ac:dyDescent="0.3">
      <c r="A1681" t="s">
        <v>8113</v>
      </c>
      <c r="B1681" t="str">
        <f t="shared" si="26"/>
        <v>342500</v>
      </c>
      <c r="C1681" t="s">
        <v>8114</v>
      </c>
      <c r="D1681" t="s">
        <v>39</v>
      </c>
      <c r="E1681" t="str">
        <f>VLOOKUP(LEFT(A1681,6)&amp;"*",'LEA List'!$1:$1048576,3,FALSE)</f>
        <v>NEW YORK CITY GEOGRAPHIC DISTRICT #25</v>
      </c>
    </row>
    <row r="1682" spans="1:5" x14ac:dyDescent="0.3">
      <c r="A1682" t="s">
        <v>10717</v>
      </c>
      <c r="B1682" t="str">
        <f t="shared" si="26"/>
        <v>500402</v>
      </c>
      <c r="C1682" t="s">
        <v>10718</v>
      </c>
      <c r="D1682" t="s">
        <v>39</v>
      </c>
      <c r="E1682" t="str">
        <f>VLOOKUP(LEFT(A1682,6)&amp;"*",'LEA List'!$1:$1048576,3,FALSE)</f>
        <v>EAST RAMAPO CENTRAL SCHOOL DISTRICT (SPRING VALLEY)</v>
      </c>
    </row>
    <row r="1683" spans="1:5" x14ac:dyDescent="0.3">
      <c r="A1683" t="s">
        <v>7272</v>
      </c>
      <c r="B1683" t="str">
        <f t="shared" si="26"/>
        <v>332000</v>
      </c>
      <c r="C1683" t="s">
        <v>7273</v>
      </c>
      <c r="D1683" t="s">
        <v>39</v>
      </c>
      <c r="E1683" t="str">
        <f>VLOOKUP(LEFT(A1683,6)&amp;"*",'LEA List'!$1:$1048576,3,FALSE)</f>
        <v>NEW YORK CITY GEOGRAPHIC DISTRICT #20</v>
      </c>
    </row>
    <row r="1684" spans="1:5" x14ac:dyDescent="0.3">
      <c r="A1684" t="s">
        <v>7466</v>
      </c>
      <c r="B1684" t="str">
        <f t="shared" si="26"/>
        <v>332100</v>
      </c>
      <c r="C1684" t="s">
        <v>7467</v>
      </c>
      <c r="D1684" t="s">
        <v>39</v>
      </c>
      <c r="E1684" t="str">
        <f>VLOOKUP(LEFT(A1684,6)&amp;"*",'LEA List'!$1:$1048576,3,FALSE)</f>
        <v>NEW YORK CITY GEOGRAPHIC DISTRICT #21</v>
      </c>
    </row>
    <row r="1685" spans="1:5" x14ac:dyDescent="0.3">
      <c r="A1685" t="s">
        <v>6466</v>
      </c>
      <c r="B1685" t="str">
        <f t="shared" si="26"/>
        <v>331400</v>
      </c>
      <c r="C1685" t="s">
        <v>6467</v>
      </c>
      <c r="D1685" t="s">
        <v>39</v>
      </c>
      <c r="E1685" t="str">
        <f>VLOOKUP(LEFT(A1685,6)&amp;"*",'LEA List'!$1:$1048576,3,FALSE)</f>
        <v>NEW YORK CITY GEOGRAPHIC DISTRICT #14</v>
      </c>
    </row>
    <row r="1686" spans="1:5" x14ac:dyDescent="0.3">
      <c r="A1686" t="s">
        <v>7325</v>
      </c>
      <c r="B1686" t="str">
        <f t="shared" si="26"/>
        <v>332000</v>
      </c>
      <c r="C1686" t="s">
        <v>7326</v>
      </c>
      <c r="D1686" t="s">
        <v>39</v>
      </c>
      <c r="E1686" t="str">
        <f>VLOOKUP(LEFT(A1686,6)&amp;"*",'LEA List'!$1:$1048576,3,FALSE)</f>
        <v>NEW YORK CITY GEOGRAPHIC DISTRICT #20</v>
      </c>
    </row>
    <row r="1687" spans="1:5" x14ac:dyDescent="0.3">
      <c r="A1687" t="s">
        <v>8387</v>
      </c>
      <c r="B1687" t="str">
        <f t="shared" si="26"/>
        <v>342700</v>
      </c>
      <c r="C1687" t="s">
        <v>8388</v>
      </c>
      <c r="D1687" t="s">
        <v>39</v>
      </c>
      <c r="E1687" t="str">
        <f>VLOOKUP(LEFT(A1687,6)&amp;"*",'LEA List'!$1:$1048576,3,FALSE)</f>
        <v>NEW YORK CITY GEOGRAPHIC DISTRICT #27</v>
      </c>
    </row>
    <row r="1688" spans="1:5" x14ac:dyDescent="0.3">
      <c r="A1688" t="s">
        <v>7474</v>
      </c>
      <c r="B1688" t="str">
        <f t="shared" si="26"/>
        <v>332100</v>
      </c>
      <c r="C1688" t="s">
        <v>7475</v>
      </c>
      <c r="D1688" t="s">
        <v>39</v>
      </c>
      <c r="E1688" t="str">
        <f>VLOOKUP(LEFT(A1688,6)&amp;"*",'LEA List'!$1:$1048576,3,FALSE)</f>
        <v>NEW YORK CITY GEOGRAPHIC DISTRICT #21</v>
      </c>
    </row>
    <row r="1689" spans="1:5" x14ac:dyDescent="0.3">
      <c r="A1689" t="s">
        <v>8109</v>
      </c>
      <c r="B1689" t="str">
        <f t="shared" si="26"/>
        <v>342500</v>
      </c>
      <c r="C1689" t="s">
        <v>8110</v>
      </c>
      <c r="D1689" t="s">
        <v>39</v>
      </c>
      <c r="E1689" t="str">
        <f>VLOOKUP(LEFT(A1689,6)&amp;"*",'LEA List'!$1:$1048576,3,FALSE)</f>
        <v>NEW YORK CITY GEOGRAPHIC DISTRICT #25</v>
      </c>
    </row>
    <row r="1690" spans="1:5" x14ac:dyDescent="0.3">
      <c r="A1690" t="s">
        <v>8377</v>
      </c>
      <c r="B1690" t="str">
        <f t="shared" si="26"/>
        <v>342700</v>
      </c>
      <c r="C1690" t="s">
        <v>8378</v>
      </c>
      <c r="D1690" t="s">
        <v>39</v>
      </c>
      <c r="E1690" t="str">
        <f>VLOOKUP(LEFT(A1690,6)&amp;"*",'LEA List'!$1:$1048576,3,FALSE)</f>
        <v>NEW YORK CITY GEOGRAPHIC DISTRICT #27</v>
      </c>
    </row>
    <row r="1691" spans="1:5" x14ac:dyDescent="0.3">
      <c r="A1691" t="s">
        <v>7628</v>
      </c>
      <c r="B1691" t="str">
        <f t="shared" si="26"/>
        <v>332200</v>
      </c>
      <c r="C1691" t="s">
        <v>7629</v>
      </c>
      <c r="D1691" t="s">
        <v>39</v>
      </c>
      <c r="E1691" t="str">
        <f>VLOOKUP(LEFT(A1691,6)&amp;"*",'LEA List'!$1:$1048576,3,FALSE)</f>
        <v>NEW YORK CITY GEOGRAPHIC DISTRICT #22</v>
      </c>
    </row>
    <row r="1692" spans="1:5" x14ac:dyDescent="0.3">
      <c r="A1692" t="s">
        <v>6301</v>
      </c>
      <c r="B1692" t="str">
        <f t="shared" si="26"/>
        <v>331300</v>
      </c>
      <c r="C1692" t="s">
        <v>6302</v>
      </c>
      <c r="D1692" t="s">
        <v>39</v>
      </c>
      <c r="E1692" t="str">
        <f>VLOOKUP(LEFT(A1692,6)&amp;"*",'LEA List'!$1:$1048576,3,FALSE)</f>
        <v>NEW YORK CITY GEOGRAPHIC DISTRICT #13</v>
      </c>
    </row>
    <row r="1693" spans="1:5" x14ac:dyDescent="0.3">
      <c r="A1693" t="s">
        <v>7674</v>
      </c>
      <c r="B1693" t="str">
        <f t="shared" si="26"/>
        <v>332200</v>
      </c>
      <c r="C1693" t="s">
        <v>7675</v>
      </c>
      <c r="D1693" t="s">
        <v>39</v>
      </c>
      <c r="E1693" t="str">
        <f>VLOOKUP(LEFT(A1693,6)&amp;"*",'LEA List'!$1:$1048576,3,FALSE)</f>
        <v>NEW YORK CITY GEOGRAPHIC DISTRICT #22</v>
      </c>
    </row>
    <row r="1694" spans="1:5" x14ac:dyDescent="0.3">
      <c r="A1694" t="s">
        <v>10729</v>
      </c>
      <c r="B1694" t="str">
        <f t="shared" si="26"/>
        <v>500402</v>
      </c>
      <c r="C1694" t="s">
        <v>10730</v>
      </c>
      <c r="D1694" t="s">
        <v>39</v>
      </c>
      <c r="E1694" t="str">
        <f>VLOOKUP(LEFT(A1694,6)&amp;"*",'LEA List'!$1:$1048576,3,FALSE)</f>
        <v>EAST RAMAPO CENTRAL SCHOOL DISTRICT (SPRING VALLEY)</v>
      </c>
    </row>
    <row r="1695" spans="1:5" x14ac:dyDescent="0.3">
      <c r="A1695" t="s">
        <v>10727</v>
      </c>
      <c r="B1695" t="str">
        <f t="shared" si="26"/>
        <v>500402</v>
      </c>
      <c r="C1695" t="s">
        <v>10728</v>
      </c>
      <c r="D1695" t="s">
        <v>39</v>
      </c>
      <c r="E1695" t="str">
        <f>VLOOKUP(LEFT(A1695,6)&amp;"*",'LEA List'!$1:$1048576,3,FALSE)</f>
        <v>EAST RAMAPO CENTRAL SCHOOL DISTRICT (SPRING VALLEY)</v>
      </c>
    </row>
    <row r="1696" spans="1:5" x14ac:dyDescent="0.3">
      <c r="A1696" t="s">
        <v>5886</v>
      </c>
      <c r="B1696" t="str">
        <f t="shared" si="26"/>
        <v>321000</v>
      </c>
      <c r="C1696" t="s">
        <v>5887</v>
      </c>
      <c r="D1696" t="s">
        <v>39</v>
      </c>
      <c r="E1696" t="str">
        <f>VLOOKUP(LEFT(A1696,6)&amp;"*",'LEA List'!$1:$1048576,3,FALSE)</f>
        <v>NEW YORK CITY GEOGRAPHIC DISTRICT #10</v>
      </c>
    </row>
    <row r="1697" spans="1:5" x14ac:dyDescent="0.3">
      <c r="A1697" t="s">
        <v>7246</v>
      </c>
      <c r="B1697" t="str">
        <f t="shared" si="26"/>
        <v>332000</v>
      </c>
      <c r="C1697" t="s">
        <v>7247</v>
      </c>
      <c r="D1697" t="s">
        <v>39</v>
      </c>
      <c r="E1697" t="str">
        <f>VLOOKUP(LEFT(A1697,6)&amp;"*",'LEA List'!$1:$1048576,3,FALSE)</f>
        <v>NEW YORK CITY GEOGRAPHIC DISTRICT #20</v>
      </c>
    </row>
    <row r="1698" spans="1:5" x14ac:dyDescent="0.3">
      <c r="A1698" t="s">
        <v>10725</v>
      </c>
      <c r="B1698" t="str">
        <f t="shared" si="26"/>
        <v>500402</v>
      </c>
      <c r="C1698" t="s">
        <v>10726</v>
      </c>
      <c r="D1698" t="s">
        <v>39</v>
      </c>
      <c r="E1698" t="str">
        <f>VLOOKUP(LEFT(A1698,6)&amp;"*",'LEA List'!$1:$1048576,3,FALSE)</f>
        <v>EAST RAMAPO CENTRAL SCHOOL DISTRICT (SPRING VALLEY)</v>
      </c>
    </row>
    <row r="1699" spans="1:5" x14ac:dyDescent="0.3">
      <c r="A1699" t="s">
        <v>10707</v>
      </c>
      <c r="B1699" t="str">
        <f t="shared" si="26"/>
        <v>500402</v>
      </c>
      <c r="C1699" t="s">
        <v>10708</v>
      </c>
      <c r="D1699" t="s">
        <v>39</v>
      </c>
      <c r="E1699" t="str">
        <f>VLOOKUP(LEFT(A1699,6)&amp;"*",'LEA List'!$1:$1048576,3,FALSE)</f>
        <v>EAST RAMAPO CENTRAL SCHOOL DISTRICT (SPRING VALLEY)</v>
      </c>
    </row>
    <row r="1700" spans="1:5" x14ac:dyDescent="0.3">
      <c r="A1700" t="s">
        <v>7652</v>
      </c>
      <c r="B1700" t="str">
        <f t="shared" si="26"/>
        <v>332200</v>
      </c>
      <c r="C1700" t="s">
        <v>7653</v>
      </c>
      <c r="D1700" t="s">
        <v>39</v>
      </c>
      <c r="E1700" t="str">
        <f>VLOOKUP(LEFT(A1700,6)&amp;"*",'LEA List'!$1:$1048576,3,FALSE)</f>
        <v>NEW YORK CITY GEOGRAPHIC DISTRICT #22</v>
      </c>
    </row>
    <row r="1701" spans="1:5" x14ac:dyDescent="0.3">
      <c r="A1701" t="s">
        <v>7478</v>
      </c>
      <c r="B1701" t="str">
        <f t="shared" si="26"/>
        <v>332100</v>
      </c>
      <c r="C1701" t="s">
        <v>7479</v>
      </c>
      <c r="D1701" t="s">
        <v>39</v>
      </c>
      <c r="E1701" t="str">
        <f>VLOOKUP(LEFT(A1701,6)&amp;"*",'LEA List'!$1:$1048576,3,FALSE)</f>
        <v>NEW YORK CITY GEOGRAPHIC DISTRICT #21</v>
      </c>
    </row>
    <row r="1702" spans="1:5" x14ac:dyDescent="0.3">
      <c r="A1702" t="s">
        <v>9046</v>
      </c>
      <c r="B1702" t="str">
        <f t="shared" si="26"/>
        <v>353100</v>
      </c>
      <c r="C1702" t="s">
        <v>9047</v>
      </c>
      <c r="D1702" t="s">
        <v>39</v>
      </c>
      <c r="E1702" t="str">
        <f>VLOOKUP(LEFT(A1702,6)&amp;"*",'LEA List'!$1:$1048576,3,FALSE)</f>
        <v>NEW YORK CITY GEOGRAPHIC DISTRICT #31</v>
      </c>
    </row>
    <row r="1703" spans="1:5" x14ac:dyDescent="0.3">
      <c r="A1703" t="s">
        <v>8674</v>
      </c>
      <c r="B1703" t="str">
        <f t="shared" si="26"/>
        <v>342900</v>
      </c>
      <c r="C1703" t="s">
        <v>8675</v>
      </c>
      <c r="D1703" t="s">
        <v>39</v>
      </c>
      <c r="E1703" t="str">
        <f>VLOOKUP(LEFT(A1703,6)&amp;"*",'LEA List'!$1:$1048576,3,FALSE)</f>
        <v>NEW YORK CITY GEOGRAPHIC DISTRICT #29</v>
      </c>
    </row>
    <row r="1704" spans="1:5" x14ac:dyDescent="0.3">
      <c r="A1704" t="s">
        <v>5291</v>
      </c>
      <c r="B1704" t="str">
        <f t="shared" si="26"/>
        <v>310600</v>
      </c>
      <c r="C1704" t="s">
        <v>5292</v>
      </c>
      <c r="D1704" t="s">
        <v>39</v>
      </c>
      <c r="E1704" t="str">
        <f>VLOOKUP(LEFT(A1704,6)&amp;"*",'LEA List'!$1:$1048576,3,FALSE)</f>
        <v>NEW YORK CITY GEOGRAPHIC DISTRICT # 6</v>
      </c>
    </row>
    <row r="1705" spans="1:5" x14ac:dyDescent="0.3">
      <c r="A1705" t="s">
        <v>8533</v>
      </c>
      <c r="B1705" t="str">
        <f t="shared" si="26"/>
        <v>342800</v>
      </c>
      <c r="C1705" t="s">
        <v>8534</v>
      </c>
      <c r="D1705" t="s">
        <v>39</v>
      </c>
      <c r="E1705" t="str">
        <f>VLOOKUP(LEFT(A1705,6)&amp;"*",'LEA List'!$1:$1048576,3,FALSE)</f>
        <v>NEW YORK CITY GEOGRAPHIC DISTRICT #28</v>
      </c>
    </row>
    <row r="1706" spans="1:5" x14ac:dyDescent="0.3">
      <c r="A1706" t="s">
        <v>10766</v>
      </c>
      <c r="B1706" t="str">
        <f t="shared" si="26"/>
        <v>500402</v>
      </c>
      <c r="C1706" t="s">
        <v>10767</v>
      </c>
      <c r="D1706" t="s">
        <v>39</v>
      </c>
      <c r="E1706" t="str">
        <f>VLOOKUP(LEFT(A1706,6)&amp;"*",'LEA List'!$1:$1048576,3,FALSE)</f>
        <v>EAST RAMAPO CENTRAL SCHOOL DISTRICT (SPRING VALLEY)</v>
      </c>
    </row>
    <row r="1707" spans="1:5" x14ac:dyDescent="0.3">
      <c r="A1707" t="s">
        <v>8541</v>
      </c>
      <c r="B1707" t="str">
        <f t="shared" si="26"/>
        <v>342800</v>
      </c>
      <c r="C1707" t="s">
        <v>8542</v>
      </c>
      <c r="D1707" t="s">
        <v>39</v>
      </c>
      <c r="E1707" t="str">
        <f>VLOOKUP(LEFT(A1707,6)&amp;"*",'LEA List'!$1:$1048576,3,FALSE)</f>
        <v>NEW YORK CITY GEOGRAPHIC DISTRICT #28</v>
      </c>
    </row>
    <row r="1708" spans="1:5" x14ac:dyDescent="0.3">
      <c r="A1708" t="s">
        <v>7321</v>
      </c>
      <c r="B1708" t="str">
        <f t="shared" si="26"/>
        <v>332000</v>
      </c>
      <c r="C1708" t="s">
        <v>7322</v>
      </c>
      <c r="D1708" t="s">
        <v>39</v>
      </c>
      <c r="E1708" t="str">
        <f>VLOOKUP(LEFT(A1708,6)&amp;"*",'LEA List'!$1:$1048576,3,FALSE)</f>
        <v>NEW YORK CITY GEOGRAPHIC DISTRICT #20</v>
      </c>
    </row>
    <row r="1709" spans="1:5" x14ac:dyDescent="0.3">
      <c r="A1709" t="s">
        <v>7282</v>
      </c>
      <c r="B1709" t="str">
        <f t="shared" si="26"/>
        <v>332000</v>
      </c>
      <c r="C1709" t="s">
        <v>7283</v>
      </c>
      <c r="D1709" t="s">
        <v>39</v>
      </c>
      <c r="E1709" t="str">
        <f>VLOOKUP(LEFT(A1709,6)&amp;"*",'LEA List'!$1:$1048576,3,FALSE)</f>
        <v>NEW YORK CITY GEOGRAPHIC DISTRICT #20</v>
      </c>
    </row>
    <row r="1710" spans="1:5" x14ac:dyDescent="0.3">
      <c r="A1710" t="s">
        <v>7312</v>
      </c>
      <c r="B1710" t="str">
        <f t="shared" si="26"/>
        <v>332000</v>
      </c>
      <c r="C1710" t="s">
        <v>7313</v>
      </c>
      <c r="D1710" t="s">
        <v>39</v>
      </c>
      <c r="E1710" t="str">
        <f>VLOOKUP(LEFT(A1710,6)&amp;"*",'LEA List'!$1:$1048576,3,FALSE)</f>
        <v>NEW YORK CITY GEOGRAPHIC DISTRICT #20</v>
      </c>
    </row>
    <row r="1711" spans="1:5" x14ac:dyDescent="0.3">
      <c r="A1711" t="s">
        <v>10723</v>
      </c>
      <c r="B1711" t="str">
        <f t="shared" si="26"/>
        <v>500402</v>
      </c>
      <c r="C1711" t="s">
        <v>10724</v>
      </c>
      <c r="D1711" t="s">
        <v>39</v>
      </c>
      <c r="E1711" t="str">
        <f>VLOOKUP(LEFT(A1711,6)&amp;"*",'LEA List'!$1:$1048576,3,FALSE)</f>
        <v>EAST RAMAPO CENTRAL SCHOOL DISTRICT (SPRING VALLEY)</v>
      </c>
    </row>
    <row r="1712" spans="1:5" x14ac:dyDescent="0.3">
      <c r="A1712" t="s">
        <v>7686</v>
      </c>
      <c r="B1712" t="str">
        <f t="shared" si="26"/>
        <v>332200</v>
      </c>
      <c r="C1712" t="s">
        <v>7687</v>
      </c>
      <c r="D1712" t="s">
        <v>39</v>
      </c>
      <c r="E1712" t="str">
        <f>VLOOKUP(LEFT(A1712,6)&amp;"*",'LEA List'!$1:$1048576,3,FALSE)</f>
        <v>NEW YORK CITY GEOGRAPHIC DISTRICT #22</v>
      </c>
    </row>
    <row r="1713" spans="1:5" x14ac:dyDescent="0.3">
      <c r="A1713" t="s">
        <v>8531</v>
      </c>
      <c r="B1713" t="str">
        <f t="shared" si="26"/>
        <v>342800</v>
      </c>
      <c r="C1713" t="s">
        <v>8532</v>
      </c>
      <c r="D1713" t="s">
        <v>39</v>
      </c>
      <c r="E1713" t="str">
        <f>VLOOKUP(LEFT(A1713,6)&amp;"*",'LEA List'!$1:$1048576,3,FALSE)</f>
        <v>NEW YORK CITY GEOGRAPHIC DISTRICT #28</v>
      </c>
    </row>
    <row r="1714" spans="1:5" x14ac:dyDescent="0.3">
      <c r="A1714" t="s">
        <v>7233</v>
      </c>
      <c r="B1714" t="str">
        <f t="shared" si="26"/>
        <v>332000</v>
      </c>
      <c r="C1714" t="s">
        <v>7234</v>
      </c>
      <c r="D1714" t="s">
        <v>39</v>
      </c>
      <c r="E1714" t="str">
        <f>VLOOKUP(LEFT(A1714,6)&amp;"*",'LEA List'!$1:$1048576,3,FALSE)</f>
        <v>NEW YORK CITY GEOGRAPHIC DISTRICT #20</v>
      </c>
    </row>
    <row r="1715" spans="1:5" x14ac:dyDescent="0.3">
      <c r="A1715" t="s">
        <v>7468</v>
      </c>
      <c r="B1715" t="str">
        <f t="shared" si="26"/>
        <v>332100</v>
      </c>
      <c r="C1715" t="s">
        <v>7469</v>
      </c>
      <c r="D1715" t="s">
        <v>39</v>
      </c>
      <c r="E1715" t="str">
        <f>VLOOKUP(LEFT(A1715,6)&amp;"*",'LEA List'!$1:$1048576,3,FALSE)</f>
        <v>NEW YORK CITY GEOGRAPHIC DISTRICT #21</v>
      </c>
    </row>
    <row r="1716" spans="1:5" x14ac:dyDescent="0.3">
      <c r="A1716" t="s">
        <v>7676</v>
      </c>
      <c r="B1716" t="str">
        <f t="shared" si="26"/>
        <v>332200</v>
      </c>
      <c r="C1716" t="s">
        <v>7677</v>
      </c>
      <c r="D1716" t="s">
        <v>39</v>
      </c>
      <c r="E1716" t="str">
        <f>VLOOKUP(LEFT(A1716,6)&amp;"*",'LEA List'!$1:$1048576,3,FALSE)</f>
        <v>NEW YORK CITY GEOGRAPHIC DISTRICT #22</v>
      </c>
    </row>
    <row r="1717" spans="1:5" x14ac:dyDescent="0.3">
      <c r="A1717" t="s">
        <v>3480</v>
      </c>
      <c r="B1717" t="str">
        <f t="shared" si="26"/>
        <v>280214</v>
      </c>
      <c r="C1717" t="s">
        <v>3481</v>
      </c>
      <c r="D1717" t="s">
        <v>39</v>
      </c>
      <c r="E1717" t="str">
        <f>VLOOKUP(LEFT(A1717,6)&amp;"*",'LEA List'!$1:$1048576,3,FALSE)</f>
        <v>HEWLETT-WOODMERE UNION FREE SCHOOL DISTRICT</v>
      </c>
    </row>
    <row r="1718" spans="1:5" x14ac:dyDescent="0.3">
      <c r="A1718" t="s">
        <v>7678</v>
      </c>
      <c r="B1718" t="str">
        <f t="shared" si="26"/>
        <v>332200</v>
      </c>
      <c r="C1718" t="s">
        <v>7679</v>
      </c>
      <c r="D1718" t="s">
        <v>39</v>
      </c>
      <c r="E1718" t="str">
        <f>VLOOKUP(LEFT(A1718,6)&amp;"*",'LEA List'!$1:$1048576,3,FALSE)</f>
        <v>NEW YORK CITY GEOGRAPHIC DISTRICT #22</v>
      </c>
    </row>
    <row r="1719" spans="1:5" x14ac:dyDescent="0.3">
      <c r="A1719" t="s">
        <v>6482</v>
      </c>
      <c r="B1719" t="str">
        <f t="shared" si="26"/>
        <v>331400</v>
      </c>
      <c r="C1719" t="s">
        <v>6483</v>
      </c>
      <c r="D1719" t="s">
        <v>39</v>
      </c>
      <c r="E1719" t="str">
        <f>VLOOKUP(LEFT(A1719,6)&amp;"*",'LEA List'!$1:$1048576,3,FALSE)</f>
        <v>NEW YORK CITY GEOGRAPHIC DISTRICT #14</v>
      </c>
    </row>
    <row r="1720" spans="1:5" x14ac:dyDescent="0.3">
      <c r="A1720" t="s">
        <v>10762</v>
      </c>
      <c r="B1720" t="str">
        <f t="shared" si="26"/>
        <v>500402</v>
      </c>
      <c r="C1720" t="s">
        <v>10763</v>
      </c>
      <c r="D1720" t="s">
        <v>39</v>
      </c>
      <c r="E1720" t="str">
        <f>VLOOKUP(LEFT(A1720,6)&amp;"*",'LEA List'!$1:$1048576,3,FALSE)</f>
        <v>EAST RAMAPO CENTRAL SCHOOL DISTRICT (SPRING VALLEY)</v>
      </c>
    </row>
    <row r="1721" spans="1:5" x14ac:dyDescent="0.3">
      <c r="A1721" t="s">
        <v>5171</v>
      </c>
      <c r="B1721" t="str">
        <f t="shared" si="26"/>
        <v>310500</v>
      </c>
      <c r="C1721" t="s">
        <v>5172</v>
      </c>
      <c r="D1721" t="s">
        <v>39</v>
      </c>
      <c r="E1721" t="str">
        <f>VLOOKUP(LEFT(A1721,6)&amp;"*",'LEA List'!$1:$1048576,3,FALSE)</f>
        <v>NEW YORK CITY GEOGRAPHIC DISTRICT # 5</v>
      </c>
    </row>
    <row r="1722" spans="1:5" x14ac:dyDescent="0.3">
      <c r="A1722" t="s">
        <v>8676</v>
      </c>
      <c r="B1722" t="str">
        <f t="shared" si="26"/>
        <v>342900</v>
      </c>
      <c r="C1722" t="s">
        <v>8677</v>
      </c>
      <c r="D1722" t="s">
        <v>39</v>
      </c>
      <c r="E1722" t="str">
        <f>VLOOKUP(LEFT(A1722,6)&amp;"*",'LEA List'!$1:$1048576,3,FALSE)</f>
        <v>NEW YORK CITY GEOGRAPHIC DISTRICT #29</v>
      </c>
    </row>
    <row r="1723" spans="1:5" x14ac:dyDescent="0.3">
      <c r="A1723" t="s">
        <v>7694</v>
      </c>
      <c r="B1723" t="str">
        <f t="shared" si="26"/>
        <v>332200</v>
      </c>
      <c r="C1723" t="s">
        <v>7695</v>
      </c>
      <c r="D1723" t="s">
        <v>39</v>
      </c>
      <c r="E1723" t="str">
        <f>VLOOKUP(LEFT(A1723,6)&amp;"*",'LEA List'!$1:$1048576,3,FALSE)</f>
        <v>NEW YORK CITY GEOGRAPHIC DISTRICT #22</v>
      </c>
    </row>
    <row r="1724" spans="1:5" x14ac:dyDescent="0.3">
      <c r="A1724" t="s">
        <v>7254</v>
      </c>
      <c r="B1724" t="str">
        <f t="shared" si="26"/>
        <v>332000</v>
      </c>
      <c r="C1724" t="s">
        <v>7255</v>
      </c>
      <c r="D1724" t="s">
        <v>39</v>
      </c>
      <c r="E1724" t="str">
        <f>VLOOKUP(LEFT(A1724,6)&amp;"*",'LEA List'!$1:$1048576,3,FALSE)</f>
        <v>NEW YORK CITY GEOGRAPHIC DISTRICT #20</v>
      </c>
    </row>
    <row r="1725" spans="1:5" x14ac:dyDescent="0.3">
      <c r="A1725" t="s">
        <v>6424</v>
      </c>
      <c r="B1725" t="str">
        <f t="shared" si="26"/>
        <v>331400</v>
      </c>
      <c r="C1725" t="s">
        <v>6425</v>
      </c>
      <c r="D1725" t="s">
        <v>39</v>
      </c>
      <c r="E1725" t="str">
        <f>VLOOKUP(LEFT(A1725,6)&amp;"*",'LEA List'!$1:$1048576,3,FALSE)</f>
        <v>NEW YORK CITY GEOGRAPHIC DISTRICT #14</v>
      </c>
    </row>
    <row r="1726" spans="1:5" x14ac:dyDescent="0.3">
      <c r="A1726" t="s">
        <v>7263</v>
      </c>
      <c r="B1726" t="str">
        <f t="shared" si="26"/>
        <v>332000</v>
      </c>
      <c r="C1726" t="s">
        <v>6425</v>
      </c>
      <c r="D1726" t="s">
        <v>39</v>
      </c>
      <c r="E1726" t="str">
        <f>VLOOKUP(LEFT(A1726,6)&amp;"*",'LEA List'!$1:$1048576,3,FALSE)</f>
        <v>NEW YORK CITY GEOGRAPHIC DISTRICT #20</v>
      </c>
    </row>
    <row r="1727" spans="1:5" x14ac:dyDescent="0.3">
      <c r="A1727" t="s">
        <v>7462</v>
      </c>
      <c r="B1727" t="str">
        <f t="shared" si="26"/>
        <v>332100</v>
      </c>
      <c r="C1727" t="s">
        <v>7463</v>
      </c>
      <c r="D1727" t="s">
        <v>39</v>
      </c>
      <c r="E1727" t="str">
        <f>VLOOKUP(LEFT(A1727,6)&amp;"*",'LEA List'!$1:$1048576,3,FALSE)</f>
        <v>NEW YORK CITY GEOGRAPHIC DISTRICT #21</v>
      </c>
    </row>
    <row r="1728" spans="1:5" x14ac:dyDescent="0.3">
      <c r="A1728" t="s">
        <v>12357</v>
      </c>
      <c r="B1728" t="str">
        <f t="shared" si="26"/>
        <v>590501</v>
      </c>
      <c r="C1728" t="s">
        <v>12358</v>
      </c>
      <c r="D1728" t="s">
        <v>39</v>
      </c>
      <c r="E1728" t="str">
        <f>VLOOKUP(LEFT(A1728,6)&amp;"*",'LEA List'!$1:$1048576,3,FALSE)</f>
        <v>FALLSBURG CENTRAL SCHOOL DISTRICT</v>
      </c>
    </row>
    <row r="1729" spans="1:5" x14ac:dyDescent="0.3">
      <c r="A1729" t="s">
        <v>7484</v>
      </c>
      <c r="B1729" t="str">
        <f t="shared" si="26"/>
        <v>332100</v>
      </c>
      <c r="C1729" t="s">
        <v>7485</v>
      </c>
      <c r="D1729" t="s">
        <v>39</v>
      </c>
      <c r="E1729" t="str">
        <f>VLOOKUP(LEFT(A1729,6)&amp;"*",'LEA List'!$1:$1048576,3,FALSE)</f>
        <v>NEW YORK CITY GEOGRAPHIC DISTRICT #21</v>
      </c>
    </row>
    <row r="1730" spans="1:5" x14ac:dyDescent="0.3">
      <c r="A1730" t="s">
        <v>7284</v>
      </c>
      <c r="B1730" t="str">
        <f t="shared" ref="B1730:B1750" si="27">LEFT(A1730,6)</f>
        <v>332000</v>
      </c>
      <c r="C1730" t="s">
        <v>7285</v>
      </c>
      <c r="D1730" t="s">
        <v>39</v>
      </c>
      <c r="E1730" t="str">
        <f>VLOOKUP(LEFT(A1730,6)&amp;"*",'LEA List'!$1:$1048576,3,FALSE)</f>
        <v>NEW YORK CITY GEOGRAPHIC DISTRICT #20</v>
      </c>
    </row>
    <row r="1731" spans="1:5" x14ac:dyDescent="0.3">
      <c r="A1731" t="s">
        <v>5888</v>
      </c>
      <c r="B1731" t="str">
        <f t="shared" si="27"/>
        <v>321000</v>
      </c>
      <c r="C1731" t="s">
        <v>5889</v>
      </c>
      <c r="D1731" t="s">
        <v>39</v>
      </c>
      <c r="E1731" t="str">
        <f>VLOOKUP(LEFT(A1731,6)&amp;"*",'LEA List'!$1:$1048576,3,FALSE)</f>
        <v>NEW YORK CITY GEOGRAPHIC DISTRICT #10</v>
      </c>
    </row>
    <row r="1732" spans="1:5" x14ac:dyDescent="0.3">
      <c r="A1732" t="s">
        <v>10623</v>
      </c>
      <c r="B1732" t="str">
        <f t="shared" si="27"/>
        <v>500401</v>
      </c>
      <c r="C1732" t="s">
        <v>10624</v>
      </c>
      <c r="D1732" t="s">
        <v>39</v>
      </c>
      <c r="E1732" t="str">
        <f>VLOOKUP(LEFT(A1732,6)&amp;"*",'LEA List'!$1:$1048576,3,FALSE)</f>
        <v>RAMAPO CENTRAL SCHOOL DISTRICT (SUFFERN)</v>
      </c>
    </row>
    <row r="1733" spans="1:5" x14ac:dyDescent="0.3">
      <c r="A1733" t="s">
        <v>7456</v>
      </c>
      <c r="B1733" t="str">
        <f t="shared" si="27"/>
        <v>332100</v>
      </c>
      <c r="C1733" t="s">
        <v>7457</v>
      </c>
      <c r="D1733" t="s">
        <v>39</v>
      </c>
      <c r="E1733" t="str">
        <f>VLOOKUP(LEFT(A1733,6)&amp;"*",'LEA List'!$1:$1048576,3,FALSE)</f>
        <v>NEW YORK CITY GEOGRAPHIC DISTRICT #21</v>
      </c>
    </row>
    <row r="1734" spans="1:5" x14ac:dyDescent="0.3">
      <c r="A1734" t="s">
        <v>7638</v>
      </c>
      <c r="B1734" t="str">
        <f t="shared" si="27"/>
        <v>332200</v>
      </c>
      <c r="C1734" t="s">
        <v>7639</v>
      </c>
      <c r="D1734" t="s">
        <v>39</v>
      </c>
      <c r="E1734" t="str">
        <f>VLOOKUP(LEFT(A1734,6)&amp;"*",'LEA List'!$1:$1048576,3,FALSE)</f>
        <v>NEW YORK CITY GEOGRAPHIC DISTRICT #22</v>
      </c>
    </row>
    <row r="1735" spans="1:5" x14ac:dyDescent="0.3">
      <c r="A1735" t="s">
        <v>7448</v>
      </c>
      <c r="B1735" t="str">
        <f t="shared" si="27"/>
        <v>332100</v>
      </c>
      <c r="C1735" t="s">
        <v>7449</v>
      </c>
      <c r="D1735" t="s">
        <v>39</v>
      </c>
      <c r="E1735" t="str">
        <f>VLOOKUP(LEFT(A1735,6)&amp;"*",'LEA List'!$1:$1048576,3,FALSE)</f>
        <v>NEW YORK CITY GEOGRAPHIC DISTRICT #21</v>
      </c>
    </row>
    <row r="1736" spans="1:5" x14ac:dyDescent="0.3">
      <c r="A1736" t="s">
        <v>7650</v>
      </c>
      <c r="B1736" t="str">
        <f t="shared" si="27"/>
        <v>332200</v>
      </c>
      <c r="C1736" t="s">
        <v>7651</v>
      </c>
      <c r="D1736" t="s">
        <v>39</v>
      </c>
      <c r="E1736" t="str">
        <f>VLOOKUP(LEFT(A1736,6)&amp;"*",'LEA List'!$1:$1048576,3,FALSE)</f>
        <v>NEW YORK CITY GEOGRAPHIC DISTRICT #22</v>
      </c>
    </row>
    <row r="1737" spans="1:5" x14ac:dyDescent="0.3">
      <c r="A1737" t="s">
        <v>7640</v>
      </c>
      <c r="B1737" t="str">
        <f t="shared" si="27"/>
        <v>332200</v>
      </c>
      <c r="C1737" t="s">
        <v>7641</v>
      </c>
      <c r="D1737" t="s">
        <v>39</v>
      </c>
      <c r="E1737" t="str">
        <f>VLOOKUP(LEFT(A1737,6)&amp;"*",'LEA List'!$1:$1048576,3,FALSE)</f>
        <v>NEW YORK CITY GEOGRAPHIC DISTRICT #22</v>
      </c>
    </row>
    <row r="1738" spans="1:5" x14ac:dyDescent="0.3">
      <c r="A1738" t="s">
        <v>8537</v>
      </c>
      <c r="B1738" t="str">
        <f t="shared" si="27"/>
        <v>342800</v>
      </c>
      <c r="C1738" t="s">
        <v>8538</v>
      </c>
      <c r="D1738" t="s">
        <v>39</v>
      </c>
      <c r="E1738" t="str">
        <f>VLOOKUP(LEFT(A1738,6)&amp;"*",'LEA List'!$1:$1048576,3,FALSE)</f>
        <v>NEW YORK CITY GEOGRAPHIC DISTRICT #28</v>
      </c>
    </row>
    <row r="1739" spans="1:5" x14ac:dyDescent="0.3">
      <c r="A1739" t="s">
        <v>7510</v>
      </c>
      <c r="B1739" t="str">
        <f t="shared" si="27"/>
        <v>332100</v>
      </c>
      <c r="C1739" t="s">
        <v>7511</v>
      </c>
      <c r="D1739" t="s">
        <v>39</v>
      </c>
      <c r="E1739" t="str">
        <f>VLOOKUP(LEFT(A1739,6)&amp;"*",'LEA List'!$1:$1048576,3,FALSE)</f>
        <v>NEW YORK CITY GEOGRAPHIC DISTRICT #21</v>
      </c>
    </row>
    <row r="1740" spans="1:5" x14ac:dyDescent="0.3">
      <c r="A1740" t="s">
        <v>6626</v>
      </c>
      <c r="B1740" t="str">
        <f t="shared" si="27"/>
        <v>331500</v>
      </c>
      <c r="C1740" t="s">
        <v>6627</v>
      </c>
      <c r="D1740" t="s">
        <v>39</v>
      </c>
      <c r="E1740" t="str">
        <f>VLOOKUP(LEFT(A1740,6)&amp;"*",'LEA List'!$1:$1048576,3,FALSE)</f>
        <v>NEW YORK CITY GEOGRAPHIC DISTRICT #15</v>
      </c>
    </row>
    <row r="1741" spans="1:5" x14ac:dyDescent="0.3">
      <c r="A1741" t="s">
        <v>7632</v>
      </c>
      <c r="B1741" t="str">
        <f t="shared" si="27"/>
        <v>332200</v>
      </c>
      <c r="C1741" t="s">
        <v>7633</v>
      </c>
      <c r="D1741" t="s">
        <v>39</v>
      </c>
      <c r="E1741" t="str">
        <f>VLOOKUP(LEFT(A1741,6)&amp;"*",'LEA List'!$1:$1048576,3,FALSE)</f>
        <v>NEW YORK CITY GEOGRAPHIC DISTRICT #22</v>
      </c>
    </row>
    <row r="1742" spans="1:5" x14ac:dyDescent="0.3">
      <c r="A1742" t="s">
        <v>3506</v>
      </c>
      <c r="B1742" t="str">
        <f t="shared" si="27"/>
        <v>280215</v>
      </c>
      <c r="C1742" t="s">
        <v>3507</v>
      </c>
      <c r="D1742" t="s">
        <v>39</v>
      </c>
      <c r="E1742" t="str">
        <f>VLOOKUP(LEFT(A1742,6)&amp;"*",'LEA List'!$1:$1048576,3,FALSE)</f>
        <v>LAWRENCE UNION FREE SCHOOL DISTRICT</v>
      </c>
    </row>
    <row r="1743" spans="1:5" x14ac:dyDescent="0.3">
      <c r="A1743" t="s">
        <v>12980</v>
      </c>
      <c r="B1743" t="str">
        <f t="shared" si="27"/>
        <v>660203</v>
      </c>
      <c r="C1743" t="s">
        <v>12981</v>
      </c>
      <c r="D1743" t="s">
        <v>39</v>
      </c>
      <c r="E1743" t="str">
        <f>VLOOKUP(LEFT(A1743,6)&amp;"*",'LEA List'!$1:$1048576,3,FALSE)</f>
        <v>HENDRICK HUDSON CENTRAL SCHOOL DISTRICT</v>
      </c>
    </row>
    <row r="1744" spans="1:5" x14ac:dyDescent="0.3">
      <c r="A1744" t="s">
        <v>13630</v>
      </c>
      <c r="B1744" t="str">
        <f t="shared" si="27"/>
        <v>662300</v>
      </c>
      <c r="C1744" t="s">
        <v>13631</v>
      </c>
      <c r="D1744" t="s">
        <v>39</v>
      </c>
      <c r="E1744" t="str">
        <f>VLOOKUP(LEFT(A1744,6)&amp;"*",'LEA List'!$1:$1048576,3,FALSE)</f>
        <v>YONKERS CITY SCHOOL DISTRICT</v>
      </c>
    </row>
    <row r="1745" spans="1:5" x14ac:dyDescent="0.3">
      <c r="A1745" t="s">
        <v>5004</v>
      </c>
      <c r="B1745" t="str">
        <f t="shared" si="27"/>
        <v>310300</v>
      </c>
      <c r="C1745" t="s">
        <v>5005</v>
      </c>
      <c r="D1745" t="s">
        <v>39</v>
      </c>
      <c r="E1745" t="str">
        <f>VLOOKUP(LEFT(A1745,6)&amp;"*",'LEA List'!$1:$1048576,3,FALSE)</f>
        <v>NEW YORK CITY GEOGRAPHIC DISTRICT # 3</v>
      </c>
    </row>
    <row r="1746" spans="1:5" x14ac:dyDescent="0.3">
      <c r="A1746" t="s">
        <v>3421</v>
      </c>
      <c r="B1746" t="str">
        <f t="shared" si="27"/>
        <v>280210</v>
      </c>
      <c r="C1746" t="s">
        <v>3422</v>
      </c>
      <c r="D1746" t="s">
        <v>39</v>
      </c>
      <c r="E1746" t="str">
        <f>VLOOKUP(LEFT(A1746,6)&amp;"*",'LEA List'!$1:$1048576,3,FALSE)</f>
        <v>BALDWIN UNION FREE SCHOOL DISTRICT</v>
      </c>
    </row>
    <row r="1747" spans="1:5" x14ac:dyDescent="0.3">
      <c r="A1747" t="s">
        <v>12359</v>
      </c>
      <c r="B1747" t="str">
        <f t="shared" si="27"/>
        <v>590501</v>
      </c>
      <c r="C1747" t="s">
        <v>12360</v>
      </c>
      <c r="D1747" t="s">
        <v>39</v>
      </c>
      <c r="E1747" t="str">
        <f>VLOOKUP(LEFT(A1747,6)&amp;"*",'LEA List'!$1:$1048576,3,FALSE)</f>
        <v>FALLSBURG CENTRAL SCHOOL DISTRICT</v>
      </c>
    </row>
    <row r="1748" spans="1:5" x14ac:dyDescent="0.3">
      <c r="A1748" t="s">
        <v>7310</v>
      </c>
      <c r="B1748" t="str">
        <f t="shared" si="27"/>
        <v>332000</v>
      </c>
      <c r="C1748" t="s">
        <v>7311</v>
      </c>
      <c r="D1748" t="s">
        <v>39</v>
      </c>
      <c r="E1748" t="str">
        <f>VLOOKUP(LEFT(A1748,6)&amp;"*",'LEA List'!$1:$1048576,3,FALSE)</f>
        <v>NEW YORK CITY GEOGRAPHIC DISTRICT #20</v>
      </c>
    </row>
    <row r="1749" spans="1:5" x14ac:dyDescent="0.3">
      <c r="A1749" t="s">
        <v>12453</v>
      </c>
      <c r="B1749" t="str">
        <f t="shared" si="27"/>
        <v>600601</v>
      </c>
      <c r="C1749" t="s">
        <v>12454</v>
      </c>
      <c r="D1749" t="s">
        <v>39</v>
      </c>
      <c r="E1749" t="str">
        <f>VLOOKUP(LEFT(A1749,6)&amp;"*",'LEA List'!$1:$1048576,3,FALSE)</f>
        <v>OWEGO-APALACHIN CENTRAL SCHOOL DISTRICT</v>
      </c>
    </row>
    <row r="1750" spans="1:5" x14ac:dyDescent="0.3">
      <c r="A1750" t="s">
        <v>7642</v>
      </c>
      <c r="B1750" t="str">
        <f t="shared" si="27"/>
        <v>332200</v>
      </c>
      <c r="C1750" t="s">
        <v>7643</v>
      </c>
      <c r="D1750" t="s">
        <v>39</v>
      </c>
      <c r="E1750" t="str">
        <f>VLOOKUP(LEFT(A1750,6)&amp;"*",'LEA List'!$1:$1048576,3,FALSE)</f>
        <v>NEW YORK CITY GEOGRAPHIC DISTRICT #22</v>
      </c>
    </row>
  </sheetData>
  <autoFilter ref="A1:E1"/>
  <sortState ref="A2:E1750">
    <sortCondition ref="C2:C1750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4501"/>
  <sheetViews>
    <sheetView zoomScaleNormal="100" workbookViewId="0">
      <selection activeCell="B2" sqref="B2:C2"/>
    </sheetView>
  </sheetViews>
  <sheetFormatPr defaultRowHeight="14.4" x14ac:dyDescent="0.3"/>
  <cols>
    <col min="1" max="1" width="17.6640625" customWidth="1"/>
    <col min="2" max="2" width="67.5546875" bestFit="1" customWidth="1"/>
    <col min="3" max="3" width="23" customWidth="1"/>
    <col min="4" max="4" width="78.44140625" bestFit="1" customWidth="1"/>
  </cols>
  <sheetData>
    <row r="1" spans="1:4" x14ac:dyDescent="0.3">
      <c r="A1" s="2" t="s">
        <v>13841</v>
      </c>
      <c r="B1" s="2" t="s">
        <v>2793</v>
      </c>
      <c r="C1" s="1" t="s">
        <v>13842</v>
      </c>
      <c r="D1" s="1" t="s">
        <v>13783</v>
      </c>
    </row>
    <row r="2" spans="1:4" x14ac:dyDescent="0.3">
      <c r="A2" t="str">
        <f>VLOOKUP(B2,'LEA List (2)'!$1:$1048576,2,0)</f>
        <v>010100010000</v>
      </c>
      <c r="B2" t="str">
        <f>VLOOKUP(LEFT(C2,6)&amp;"*",'LEA List'!$1:$1048576,3,FALSE)</f>
        <v>ALBANY CITY SCHOOL DISTRICT</v>
      </c>
      <c r="C2" t="s">
        <v>25</v>
      </c>
      <c r="D2" t="s">
        <v>26</v>
      </c>
    </row>
    <row r="3" spans="1:4" x14ac:dyDescent="0.3">
      <c r="A3" t="str">
        <f>VLOOKUP(B3,'LEA List (2)'!$1:$1048576,2,0)</f>
        <v>010100010000</v>
      </c>
      <c r="B3" t="str">
        <f>VLOOKUP(LEFT(C3,6)&amp;"*",'LEA List'!$1:$1048576,3,FALSE)</f>
        <v>ALBANY CITY SCHOOL DISTRICT</v>
      </c>
      <c r="C3" t="s">
        <v>15</v>
      </c>
      <c r="D3" t="s">
        <v>16</v>
      </c>
    </row>
    <row r="4" spans="1:4" x14ac:dyDescent="0.3">
      <c r="A4" t="str">
        <f>VLOOKUP(B4,'LEA List (2)'!$1:$1048576,2,0)</f>
        <v>010100010000</v>
      </c>
      <c r="B4" t="str">
        <f>VLOOKUP(LEFT(C4,6)&amp;"*",'LEA List'!$1:$1048576,3,FALSE)</f>
        <v>ALBANY CITY SCHOOL DISTRICT</v>
      </c>
      <c r="C4" t="s">
        <v>27</v>
      </c>
      <c r="D4" t="s">
        <v>28</v>
      </c>
    </row>
    <row r="5" spans="1:4" x14ac:dyDescent="0.3">
      <c r="A5" t="str">
        <f>VLOOKUP(B5,'LEA List (2)'!$1:$1048576,2,0)</f>
        <v>010100010000</v>
      </c>
      <c r="B5" t="str">
        <f>VLOOKUP(LEFT(C5,6)&amp;"*",'LEA List'!$1:$1048576,3,FALSE)</f>
        <v>ALBANY CITY SCHOOL DISTRICT</v>
      </c>
      <c r="C5" t="s">
        <v>7</v>
      </c>
      <c r="D5" t="s">
        <v>8</v>
      </c>
    </row>
    <row r="6" spans="1:4" x14ac:dyDescent="0.3">
      <c r="A6" t="str">
        <f>VLOOKUP(B6,'LEA List (2)'!$1:$1048576,2,0)</f>
        <v>010100010000</v>
      </c>
      <c r="B6" t="str">
        <f>VLOOKUP(LEFT(C6,6)&amp;"*",'LEA List'!$1:$1048576,3,FALSE)</f>
        <v>ALBANY CITY SCHOOL DISTRICT</v>
      </c>
      <c r="C6" t="s">
        <v>17</v>
      </c>
      <c r="D6" t="s">
        <v>18</v>
      </c>
    </row>
    <row r="7" spans="1:4" x14ac:dyDescent="0.3">
      <c r="A7" t="str">
        <f>VLOOKUP(B7,'LEA List (2)'!$1:$1048576,2,0)</f>
        <v>010100010000</v>
      </c>
      <c r="B7" t="str">
        <f>VLOOKUP(LEFT(C7,6)&amp;"*",'LEA List'!$1:$1048576,3,FALSE)</f>
        <v>ALBANY CITY SCHOOL DISTRICT</v>
      </c>
      <c r="C7" t="s">
        <v>21</v>
      </c>
      <c r="D7" t="s">
        <v>22</v>
      </c>
    </row>
    <row r="8" spans="1:4" x14ac:dyDescent="0.3">
      <c r="A8" t="str">
        <f>VLOOKUP(B8,'LEA List (2)'!$1:$1048576,2,0)</f>
        <v>010100010000</v>
      </c>
      <c r="B8" t="str">
        <f>VLOOKUP(LEFT(C8,6)&amp;"*",'LEA List'!$1:$1048576,3,FALSE)</f>
        <v>ALBANY CITY SCHOOL DISTRICT</v>
      </c>
      <c r="C8" t="s">
        <v>3</v>
      </c>
      <c r="D8" t="s">
        <v>4</v>
      </c>
    </row>
    <row r="9" spans="1:4" x14ac:dyDescent="0.3">
      <c r="A9" t="str">
        <f>VLOOKUP(B9,'LEA List (2)'!$1:$1048576,2,0)</f>
        <v>010100010000</v>
      </c>
      <c r="B9" t="str">
        <f>VLOOKUP(LEFT(C9,6)&amp;"*",'LEA List'!$1:$1048576,3,FALSE)</f>
        <v>ALBANY CITY SCHOOL DISTRICT</v>
      </c>
      <c r="C9" t="s">
        <v>9</v>
      </c>
      <c r="D9" t="s">
        <v>10</v>
      </c>
    </row>
    <row r="10" spans="1:4" x14ac:dyDescent="0.3">
      <c r="A10" t="str">
        <f>VLOOKUP(B10,'LEA List (2)'!$1:$1048576,2,0)</f>
        <v>010100010000</v>
      </c>
      <c r="B10" t="str">
        <f>VLOOKUP(LEFT(C10,6)&amp;"*",'LEA List'!$1:$1048576,3,FALSE)</f>
        <v>ALBANY CITY SCHOOL DISTRICT</v>
      </c>
      <c r="C10" t="s">
        <v>11</v>
      </c>
      <c r="D10" t="s">
        <v>12</v>
      </c>
    </row>
    <row r="11" spans="1:4" x14ac:dyDescent="0.3">
      <c r="A11" t="str">
        <f>VLOOKUP(B11,'LEA List (2)'!$1:$1048576,2,0)</f>
        <v>010100010000</v>
      </c>
      <c r="B11" t="str">
        <f>VLOOKUP(LEFT(C11,6)&amp;"*",'LEA List'!$1:$1048576,3,FALSE)</f>
        <v>ALBANY CITY SCHOOL DISTRICT</v>
      </c>
      <c r="C11" t="s">
        <v>29</v>
      </c>
      <c r="D11" t="s">
        <v>30</v>
      </c>
    </row>
    <row r="12" spans="1:4" x14ac:dyDescent="0.3">
      <c r="A12" t="str">
        <f>VLOOKUP(B12,'LEA List (2)'!$1:$1048576,2,0)</f>
        <v>010100010000</v>
      </c>
      <c r="B12" t="str">
        <f>VLOOKUP(LEFT(C12,6)&amp;"*",'LEA List'!$1:$1048576,3,FALSE)</f>
        <v>ALBANY CITY SCHOOL DISTRICT</v>
      </c>
      <c r="C12" t="s">
        <v>5</v>
      </c>
      <c r="D12" t="s">
        <v>6</v>
      </c>
    </row>
    <row r="13" spans="1:4" x14ac:dyDescent="0.3">
      <c r="A13" t="str">
        <f>VLOOKUP(B13,'LEA List (2)'!$1:$1048576,2,0)</f>
        <v>010100010000</v>
      </c>
      <c r="B13" t="str">
        <f>VLOOKUP(LEFT(C13,6)&amp;"*",'LEA List'!$1:$1048576,3,FALSE)</f>
        <v>ALBANY CITY SCHOOL DISTRICT</v>
      </c>
      <c r="C13" t="s">
        <v>13</v>
      </c>
      <c r="D13" t="s">
        <v>14</v>
      </c>
    </row>
    <row r="14" spans="1:4" x14ac:dyDescent="0.3">
      <c r="A14" t="str">
        <f>VLOOKUP(B14,'LEA List (2)'!$1:$1048576,2,0)</f>
        <v>010100010000</v>
      </c>
      <c r="B14" t="str">
        <f>VLOOKUP(LEFT(C14,6)&amp;"*",'LEA List'!$1:$1048576,3,FALSE)</f>
        <v>ALBANY CITY SCHOOL DISTRICT</v>
      </c>
      <c r="C14" t="s">
        <v>31</v>
      </c>
      <c r="D14" t="s">
        <v>32</v>
      </c>
    </row>
    <row r="15" spans="1:4" x14ac:dyDescent="0.3">
      <c r="A15" t="str">
        <f>VLOOKUP(B15,'LEA List (2)'!$1:$1048576,2,0)</f>
        <v>010100010000</v>
      </c>
      <c r="B15" t="str">
        <f>VLOOKUP(LEFT(C15,6)&amp;"*",'LEA List'!$1:$1048576,3,FALSE)</f>
        <v>ALBANY CITY SCHOOL DISTRICT</v>
      </c>
      <c r="C15" t="s">
        <v>33</v>
      </c>
      <c r="D15" t="s">
        <v>34</v>
      </c>
    </row>
    <row r="16" spans="1:4" x14ac:dyDescent="0.3">
      <c r="A16" t="str">
        <f>VLOOKUP(B16,'LEA List (2)'!$1:$1048576,2,0)</f>
        <v>010100010000</v>
      </c>
      <c r="B16" t="str">
        <f>VLOOKUP(LEFT(C16,6)&amp;"*",'LEA List'!$1:$1048576,3,FALSE)</f>
        <v>ALBANY CITY SCHOOL DISTRICT</v>
      </c>
      <c r="C16" t="s">
        <v>19</v>
      </c>
      <c r="D16" t="s">
        <v>20</v>
      </c>
    </row>
    <row r="17" spans="1:4" x14ac:dyDescent="0.3">
      <c r="A17" t="str">
        <f>VLOOKUP(B17,'LEA List (2)'!$1:$1048576,2,0)</f>
        <v>010100010000</v>
      </c>
      <c r="B17" t="str">
        <f>VLOOKUP(LEFT(C17,6)&amp;"*",'LEA List'!$1:$1048576,3,FALSE)</f>
        <v>ALBANY CITY SCHOOL DISTRICT</v>
      </c>
      <c r="C17" t="s">
        <v>35</v>
      </c>
      <c r="D17" t="s">
        <v>36</v>
      </c>
    </row>
    <row r="18" spans="1:4" x14ac:dyDescent="0.3">
      <c r="A18" t="str">
        <f>VLOOKUP(B18,'LEA List (2)'!$1:$1048576,2,0)</f>
        <v>010100010000</v>
      </c>
      <c r="B18" t="str">
        <f>VLOOKUP(LEFT(C18,6)&amp;"*",'LEA List'!$1:$1048576,3,FALSE)</f>
        <v>ALBANY CITY SCHOOL DISTRICT</v>
      </c>
      <c r="C18" t="s">
        <v>23</v>
      </c>
      <c r="D18" t="s">
        <v>24</v>
      </c>
    </row>
    <row r="19" spans="1:4" x14ac:dyDescent="0.3">
      <c r="A19" t="str">
        <f>VLOOKUP(B19,'LEA List (2)'!$1:$1048576,2,0)</f>
        <v>010201040000</v>
      </c>
      <c r="B19" t="str">
        <f>VLOOKUP(LEFT(C19,6)&amp;"*",'LEA List'!$1:$1048576,3,FALSE)</f>
        <v>BERNE-KNOX-WESTERLO CENTRAL SCHOOL DISTRICT</v>
      </c>
      <c r="C19" t="s">
        <v>74</v>
      </c>
      <c r="D19" t="s">
        <v>75</v>
      </c>
    </row>
    <row r="20" spans="1:4" x14ac:dyDescent="0.3">
      <c r="A20" t="str">
        <f>VLOOKUP(B20,'LEA List (2)'!$1:$1048576,2,0)</f>
        <v>010201040000</v>
      </c>
      <c r="B20" t="str">
        <f>VLOOKUP(LEFT(C20,6)&amp;"*",'LEA List'!$1:$1048576,3,FALSE)</f>
        <v>BERNE-KNOX-WESTERLO CENTRAL SCHOOL DISTRICT</v>
      </c>
      <c r="C20" t="s">
        <v>72</v>
      </c>
      <c r="D20" t="s">
        <v>73</v>
      </c>
    </row>
    <row r="21" spans="1:4" x14ac:dyDescent="0.3">
      <c r="A21" t="str">
        <f>VLOOKUP(B21,'LEA List (2)'!$1:$1048576,2,0)</f>
        <v>010306060000</v>
      </c>
      <c r="B21" t="str">
        <f>VLOOKUP(LEFT(C21,6)&amp;"*",'LEA List'!$1:$1048576,3,FALSE)</f>
        <v>BETHLEHEM CENTRAL SCHOOL DISTRICT</v>
      </c>
      <c r="C21" t="s">
        <v>88</v>
      </c>
      <c r="D21" t="s">
        <v>89</v>
      </c>
    </row>
    <row r="22" spans="1:4" x14ac:dyDescent="0.3">
      <c r="A22" t="str">
        <f>VLOOKUP(B22,'LEA List (2)'!$1:$1048576,2,0)</f>
        <v>010306060000</v>
      </c>
      <c r="B22" t="str">
        <f>VLOOKUP(LEFT(C22,6)&amp;"*",'LEA List'!$1:$1048576,3,FALSE)</f>
        <v>BETHLEHEM CENTRAL SCHOOL DISTRICT</v>
      </c>
      <c r="C22" t="s">
        <v>90</v>
      </c>
      <c r="D22" t="s">
        <v>91</v>
      </c>
    </row>
    <row r="23" spans="1:4" x14ac:dyDescent="0.3">
      <c r="A23" t="str">
        <f>VLOOKUP(B23,'LEA List (2)'!$1:$1048576,2,0)</f>
        <v>010306060000</v>
      </c>
      <c r="B23" t="str">
        <f>VLOOKUP(LEFT(C23,6)&amp;"*",'LEA List'!$1:$1048576,3,FALSE)</f>
        <v>BETHLEHEM CENTRAL SCHOOL DISTRICT</v>
      </c>
      <c r="C23" t="s">
        <v>92</v>
      </c>
      <c r="D23" t="s">
        <v>93</v>
      </c>
    </row>
    <row r="24" spans="1:4" x14ac:dyDescent="0.3">
      <c r="A24" t="str">
        <f>VLOOKUP(B24,'LEA List (2)'!$1:$1048576,2,0)</f>
        <v>010306060000</v>
      </c>
      <c r="B24" t="str">
        <f>VLOOKUP(LEFT(C24,6)&amp;"*",'LEA List'!$1:$1048576,3,FALSE)</f>
        <v>BETHLEHEM CENTRAL SCHOOL DISTRICT</v>
      </c>
      <c r="C24" t="s">
        <v>80</v>
      </c>
      <c r="D24" t="s">
        <v>81</v>
      </c>
    </row>
    <row r="25" spans="1:4" x14ac:dyDescent="0.3">
      <c r="A25" t="str">
        <f>VLOOKUP(B25,'LEA List (2)'!$1:$1048576,2,0)</f>
        <v>010306060000</v>
      </c>
      <c r="B25" t="str">
        <f>VLOOKUP(LEFT(C25,6)&amp;"*",'LEA List'!$1:$1048576,3,FALSE)</f>
        <v>BETHLEHEM CENTRAL SCHOOL DISTRICT</v>
      </c>
      <c r="C25" t="s">
        <v>82</v>
      </c>
      <c r="D25" t="s">
        <v>83</v>
      </c>
    </row>
    <row r="26" spans="1:4" x14ac:dyDescent="0.3">
      <c r="A26" t="str">
        <f>VLOOKUP(B26,'LEA List (2)'!$1:$1048576,2,0)</f>
        <v>010306060000</v>
      </c>
      <c r="B26" t="str">
        <f>VLOOKUP(LEFT(C26,6)&amp;"*",'LEA List'!$1:$1048576,3,FALSE)</f>
        <v>BETHLEHEM CENTRAL SCHOOL DISTRICT</v>
      </c>
      <c r="C26" t="s">
        <v>84</v>
      </c>
      <c r="D26" t="s">
        <v>85</v>
      </c>
    </row>
    <row r="27" spans="1:4" x14ac:dyDescent="0.3">
      <c r="A27" t="str">
        <f>VLOOKUP(B27,'LEA List (2)'!$1:$1048576,2,0)</f>
        <v>010306060000</v>
      </c>
      <c r="B27" t="str">
        <f>VLOOKUP(LEFT(C27,6)&amp;"*",'LEA List'!$1:$1048576,3,FALSE)</f>
        <v>BETHLEHEM CENTRAL SCHOOL DISTRICT</v>
      </c>
      <c r="C27" t="s">
        <v>86</v>
      </c>
      <c r="D27" t="s">
        <v>87</v>
      </c>
    </row>
    <row r="28" spans="1:4" x14ac:dyDescent="0.3">
      <c r="A28" t="str">
        <f>VLOOKUP(B28,'LEA List (2)'!$1:$1048576,2,0)</f>
        <v>010402060000</v>
      </c>
      <c r="B28" t="str">
        <f>VLOOKUP(LEFT(C28,6)&amp;"*",'LEA List'!$1:$1048576,3,FALSE)</f>
        <v>RAVENA-COEYMANS-SELKIRK CENTRAL SCHOOL DISTRICT</v>
      </c>
      <c r="C28" t="s">
        <v>104</v>
      </c>
      <c r="D28" t="s">
        <v>105</v>
      </c>
    </row>
    <row r="29" spans="1:4" x14ac:dyDescent="0.3">
      <c r="A29" t="str">
        <f>VLOOKUP(B29,'LEA List (2)'!$1:$1048576,2,0)</f>
        <v>010402060000</v>
      </c>
      <c r="B29" t="str">
        <f>VLOOKUP(LEFT(C29,6)&amp;"*",'LEA List'!$1:$1048576,3,FALSE)</f>
        <v>RAVENA-COEYMANS-SELKIRK CENTRAL SCHOOL DISTRICT</v>
      </c>
      <c r="C29" t="s">
        <v>106</v>
      </c>
      <c r="D29" t="s">
        <v>107</v>
      </c>
    </row>
    <row r="30" spans="1:4" x14ac:dyDescent="0.3">
      <c r="A30" t="str">
        <f>VLOOKUP(B30,'LEA List (2)'!$1:$1048576,2,0)</f>
        <v>010402060000</v>
      </c>
      <c r="B30" t="str">
        <f>VLOOKUP(LEFT(C30,6)&amp;"*",'LEA List'!$1:$1048576,3,FALSE)</f>
        <v>RAVENA-COEYMANS-SELKIRK CENTRAL SCHOOL DISTRICT</v>
      </c>
      <c r="C30" t="s">
        <v>108</v>
      </c>
      <c r="D30" t="s">
        <v>109</v>
      </c>
    </row>
    <row r="31" spans="1:4" x14ac:dyDescent="0.3">
      <c r="A31" t="str">
        <f>VLOOKUP(B31,'LEA List (2)'!$1:$1048576,2,0)</f>
        <v>010402060000</v>
      </c>
      <c r="B31" t="str">
        <f>VLOOKUP(LEFT(C31,6)&amp;"*",'LEA List'!$1:$1048576,3,FALSE)</f>
        <v>RAVENA-COEYMANS-SELKIRK CENTRAL SCHOOL DISTRICT</v>
      </c>
      <c r="C31" t="s">
        <v>102</v>
      </c>
      <c r="D31" t="s">
        <v>103</v>
      </c>
    </row>
    <row r="32" spans="1:4" x14ac:dyDescent="0.3">
      <c r="A32" t="str">
        <f>VLOOKUP(B32,'LEA List (2)'!$1:$1048576,2,0)</f>
        <v>010500010000</v>
      </c>
      <c r="B32" t="str">
        <f>VLOOKUP(LEFT(C32,6)&amp;"*",'LEA List'!$1:$1048576,3,FALSE)</f>
        <v>COHOES CITY SCHOOL DISTRICT</v>
      </c>
      <c r="C32" t="s">
        <v>112</v>
      </c>
      <c r="D32" t="s">
        <v>113</v>
      </c>
    </row>
    <row r="33" spans="1:4" x14ac:dyDescent="0.3">
      <c r="A33" t="str">
        <f>VLOOKUP(B33,'LEA List (2)'!$1:$1048576,2,0)</f>
        <v>010500010000</v>
      </c>
      <c r="B33" t="str">
        <f>VLOOKUP(LEFT(C33,6)&amp;"*",'LEA List'!$1:$1048576,3,FALSE)</f>
        <v>COHOES CITY SCHOOL DISTRICT</v>
      </c>
      <c r="C33" t="s">
        <v>116</v>
      </c>
      <c r="D33" t="s">
        <v>117</v>
      </c>
    </row>
    <row r="34" spans="1:4" x14ac:dyDescent="0.3">
      <c r="A34" t="str">
        <f>VLOOKUP(B34,'LEA List (2)'!$1:$1048576,2,0)</f>
        <v>010500010000</v>
      </c>
      <c r="B34" t="str">
        <f>VLOOKUP(LEFT(C34,6)&amp;"*",'LEA List'!$1:$1048576,3,FALSE)</f>
        <v>COHOES CITY SCHOOL DISTRICT</v>
      </c>
      <c r="C34" t="s">
        <v>118</v>
      </c>
      <c r="D34" t="s">
        <v>119</v>
      </c>
    </row>
    <row r="35" spans="1:4" x14ac:dyDescent="0.3">
      <c r="A35" t="str">
        <f>VLOOKUP(B35,'LEA List (2)'!$1:$1048576,2,0)</f>
        <v>010500010000</v>
      </c>
      <c r="B35" t="str">
        <f>VLOOKUP(LEFT(C35,6)&amp;"*",'LEA List'!$1:$1048576,3,FALSE)</f>
        <v>COHOES CITY SCHOOL DISTRICT</v>
      </c>
      <c r="C35" t="s">
        <v>120</v>
      </c>
      <c r="D35" t="s">
        <v>121</v>
      </c>
    </row>
    <row r="36" spans="1:4" x14ac:dyDescent="0.3">
      <c r="A36" t="str">
        <f>VLOOKUP(B36,'LEA List (2)'!$1:$1048576,2,0)</f>
        <v>010500010000</v>
      </c>
      <c r="B36" t="str">
        <f>VLOOKUP(LEFT(C36,6)&amp;"*",'LEA List'!$1:$1048576,3,FALSE)</f>
        <v>COHOES CITY SCHOOL DISTRICT</v>
      </c>
      <c r="C36" t="s">
        <v>114</v>
      </c>
      <c r="D36" t="s">
        <v>115</v>
      </c>
    </row>
    <row r="37" spans="1:4" x14ac:dyDescent="0.3">
      <c r="A37" t="str">
        <f>VLOOKUP(B37,'LEA List (2)'!$1:$1048576,2,0)</f>
        <v>010601060000</v>
      </c>
      <c r="B37" t="str">
        <f>VLOOKUP(LEFT(C37,6)&amp;"*",'LEA List'!$1:$1048576,3,FALSE)</f>
        <v>SOUTH COLONIE CENTRAL SCHOOL DISTRICT</v>
      </c>
      <c r="C37" t="s">
        <v>132</v>
      </c>
      <c r="D37" t="s">
        <v>133</v>
      </c>
    </row>
    <row r="38" spans="1:4" x14ac:dyDescent="0.3">
      <c r="A38" t="str">
        <f>VLOOKUP(B38,'LEA List (2)'!$1:$1048576,2,0)</f>
        <v>010601060000</v>
      </c>
      <c r="B38" t="str">
        <f>VLOOKUP(LEFT(C38,6)&amp;"*",'LEA List'!$1:$1048576,3,FALSE)</f>
        <v>SOUTH COLONIE CENTRAL SCHOOL DISTRICT</v>
      </c>
      <c r="C38" t="s">
        <v>134</v>
      </c>
      <c r="D38" t="s">
        <v>135</v>
      </c>
    </row>
    <row r="39" spans="1:4" x14ac:dyDescent="0.3">
      <c r="A39" t="str">
        <f>VLOOKUP(B39,'LEA List (2)'!$1:$1048576,2,0)</f>
        <v>010601060000</v>
      </c>
      <c r="B39" t="str">
        <f>VLOOKUP(LEFT(C39,6)&amp;"*",'LEA List'!$1:$1048576,3,FALSE)</f>
        <v>SOUTH COLONIE CENTRAL SCHOOL DISTRICT</v>
      </c>
      <c r="C39" t="s">
        <v>140</v>
      </c>
      <c r="D39" t="s">
        <v>141</v>
      </c>
    </row>
    <row r="40" spans="1:4" x14ac:dyDescent="0.3">
      <c r="A40" t="str">
        <f>VLOOKUP(B40,'LEA List (2)'!$1:$1048576,2,0)</f>
        <v>010601060000</v>
      </c>
      <c r="B40" t="str">
        <f>VLOOKUP(LEFT(C40,6)&amp;"*",'LEA List'!$1:$1048576,3,FALSE)</f>
        <v>SOUTH COLONIE CENTRAL SCHOOL DISTRICT</v>
      </c>
      <c r="C40" t="s">
        <v>126</v>
      </c>
      <c r="D40" t="s">
        <v>127</v>
      </c>
    </row>
    <row r="41" spans="1:4" x14ac:dyDescent="0.3">
      <c r="A41" t="str">
        <f>VLOOKUP(B41,'LEA List (2)'!$1:$1048576,2,0)</f>
        <v>010601060000</v>
      </c>
      <c r="B41" t="str">
        <f>VLOOKUP(LEFT(C41,6)&amp;"*",'LEA List'!$1:$1048576,3,FALSE)</f>
        <v>SOUTH COLONIE CENTRAL SCHOOL DISTRICT</v>
      </c>
      <c r="C41" t="s">
        <v>128</v>
      </c>
      <c r="D41" t="s">
        <v>129</v>
      </c>
    </row>
    <row r="42" spans="1:4" x14ac:dyDescent="0.3">
      <c r="A42" t="str">
        <f>VLOOKUP(B42,'LEA List (2)'!$1:$1048576,2,0)</f>
        <v>010601060000</v>
      </c>
      <c r="B42" t="str">
        <f>VLOOKUP(LEFT(C42,6)&amp;"*",'LEA List'!$1:$1048576,3,FALSE)</f>
        <v>SOUTH COLONIE CENTRAL SCHOOL DISTRICT</v>
      </c>
      <c r="C42" t="s">
        <v>138</v>
      </c>
      <c r="D42" t="s">
        <v>139</v>
      </c>
    </row>
    <row r="43" spans="1:4" x14ac:dyDescent="0.3">
      <c r="A43" t="str">
        <f>VLOOKUP(B43,'LEA List (2)'!$1:$1048576,2,0)</f>
        <v>010601060000</v>
      </c>
      <c r="B43" t="str">
        <f>VLOOKUP(LEFT(C43,6)&amp;"*",'LEA List'!$1:$1048576,3,FALSE)</f>
        <v>SOUTH COLONIE CENTRAL SCHOOL DISTRICT</v>
      </c>
      <c r="C43" t="s">
        <v>130</v>
      </c>
      <c r="D43" t="s">
        <v>131</v>
      </c>
    </row>
    <row r="44" spans="1:4" x14ac:dyDescent="0.3">
      <c r="A44" t="str">
        <f>VLOOKUP(B44,'LEA List (2)'!$1:$1048576,2,0)</f>
        <v>010601060000</v>
      </c>
      <c r="B44" t="str">
        <f>VLOOKUP(LEFT(C44,6)&amp;"*",'LEA List'!$1:$1048576,3,FALSE)</f>
        <v>SOUTH COLONIE CENTRAL SCHOOL DISTRICT</v>
      </c>
      <c r="C44" t="s">
        <v>136</v>
      </c>
      <c r="D44" t="s">
        <v>137</v>
      </c>
    </row>
    <row r="45" spans="1:4" x14ac:dyDescent="0.3">
      <c r="A45" t="str">
        <f>VLOOKUP(B45,'LEA List (2)'!$1:$1048576,2,0)</f>
        <v>010615020000</v>
      </c>
      <c r="B45" t="str">
        <f>VLOOKUP(LEFT(C45,6)&amp;"*",'LEA List'!$1:$1048576,3,FALSE)</f>
        <v>MENANDS UNION FREE SCHOOL DISTRICT</v>
      </c>
      <c r="C45" t="s">
        <v>152</v>
      </c>
      <c r="D45" t="s">
        <v>153</v>
      </c>
    </row>
    <row r="46" spans="1:4" x14ac:dyDescent="0.3">
      <c r="A46" t="str">
        <f>VLOOKUP(B46,'LEA List (2)'!$1:$1048576,2,0)</f>
        <v>010623060000</v>
      </c>
      <c r="B46" t="str">
        <f>VLOOKUP(LEFT(C46,6)&amp;"*",'LEA List'!$1:$1048576,3,FALSE)</f>
        <v>NORTH COLONIE CSD</v>
      </c>
      <c r="C46" t="s">
        <v>156</v>
      </c>
      <c r="D46" t="s">
        <v>157</v>
      </c>
    </row>
    <row r="47" spans="1:4" x14ac:dyDescent="0.3">
      <c r="A47" t="str">
        <f>VLOOKUP(B47,'LEA List (2)'!$1:$1048576,2,0)</f>
        <v>010623060000</v>
      </c>
      <c r="B47" t="str">
        <f>VLOOKUP(LEFT(C47,6)&amp;"*",'LEA List'!$1:$1048576,3,FALSE)</f>
        <v>NORTH COLONIE CSD</v>
      </c>
      <c r="C47" t="s">
        <v>158</v>
      </c>
      <c r="D47" t="s">
        <v>159</v>
      </c>
    </row>
    <row r="48" spans="1:4" x14ac:dyDescent="0.3">
      <c r="A48" t="str">
        <f>VLOOKUP(B48,'LEA List (2)'!$1:$1048576,2,0)</f>
        <v>010623060000</v>
      </c>
      <c r="B48" t="str">
        <f>VLOOKUP(LEFT(C48,6)&amp;"*",'LEA List'!$1:$1048576,3,FALSE)</f>
        <v>NORTH COLONIE CSD</v>
      </c>
      <c r="C48" t="s">
        <v>160</v>
      </c>
      <c r="D48" t="s">
        <v>161</v>
      </c>
    </row>
    <row r="49" spans="1:4" x14ac:dyDescent="0.3">
      <c r="A49" t="str">
        <f>VLOOKUP(B49,'LEA List (2)'!$1:$1048576,2,0)</f>
        <v>010623060000</v>
      </c>
      <c r="B49" t="str">
        <f>VLOOKUP(LEFT(C49,6)&amp;"*",'LEA List'!$1:$1048576,3,FALSE)</f>
        <v>NORTH COLONIE CSD</v>
      </c>
      <c r="C49" t="s">
        <v>162</v>
      </c>
      <c r="D49" t="s">
        <v>163</v>
      </c>
    </row>
    <row r="50" spans="1:4" x14ac:dyDescent="0.3">
      <c r="A50" t="str">
        <f>VLOOKUP(B50,'LEA List (2)'!$1:$1048576,2,0)</f>
        <v>010623060000</v>
      </c>
      <c r="B50" t="str">
        <f>VLOOKUP(LEFT(C50,6)&amp;"*",'LEA List'!$1:$1048576,3,FALSE)</f>
        <v>NORTH COLONIE CSD</v>
      </c>
      <c r="C50" t="s">
        <v>164</v>
      </c>
      <c r="D50" t="s">
        <v>165</v>
      </c>
    </row>
    <row r="51" spans="1:4" x14ac:dyDescent="0.3">
      <c r="A51" t="str">
        <f>VLOOKUP(B51,'LEA List (2)'!$1:$1048576,2,0)</f>
        <v>010623060000</v>
      </c>
      <c r="B51" t="str">
        <f>VLOOKUP(LEFT(C51,6)&amp;"*",'LEA List'!$1:$1048576,3,FALSE)</f>
        <v>NORTH COLONIE CSD</v>
      </c>
      <c r="C51" t="s">
        <v>170</v>
      </c>
      <c r="D51" t="s">
        <v>171</v>
      </c>
    </row>
    <row r="52" spans="1:4" x14ac:dyDescent="0.3">
      <c r="A52" t="str">
        <f>VLOOKUP(B52,'LEA List (2)'!$1:$1048576,2,0)</f>
        <v>010623060000</v>
      </c>
      <c r="B52" t="str">
        <f>VLOOKUP(LEFT(C52,6)&amp;"*",'LEA List'!$1:$1048576,3,FALSE)</f>
        <v>NORTH COLONIE CSD</v>
      </c>
      <c r="C52" t="s">
        <v>168</v>
      </c>
      <c r="D52" t="s">
        <v>169</v>
      </c>
    </row>
    <row r="53" spans="1:4" x14ac:dyDescent="0.3">
      <c r="A53" t="str">
        <f>VLOOKUP(B53,'LEA List (2)'!$1:$1048576,2,0)</f>
        <v>010623060000</v>
      </c>
      <c r="B53" t="str">
        <f>VLOOKUP(LEFT(C53,6)&amp;"*",'LEA List'!$1:$1048576,3,FALSE)</f>
        <v>NORTH COLONIE CSD</v>
      </c>
      <c r="C53" t="s">
        <v>166</v>
      </c>
      <c r="D53" t="s">
        <v>167</v>
      </c>
    </row>
    <row r="54" spans="1:4" x14ac:dyDescent="0.3">
      <c r="A54" t="str">
        <f>VLOOKUP(B54,'LEA List (2)'!$1:$1048576,2,0)</f>
        <v>010701030000</v>
      </c>
      <c r="B54" t="str">
        <f>VLOOKUP(LEFT(C54,6)&amp;"*",'LEA List'!$1:$1048576,3,FALSE)</f>
        <v>GREEN ISLAND UNION FREE SCHOOL DISTRICT</v>
      </c>
      <c r="C54" t="s">
        <v>184</v>
      </c>
      <c r="D54" t="s">
        <v>185</v>
      </c>
    </row>
    <row r="55" spans="1:4" x14ac:dyDescent="0.3">
      <c r="A55" t="str">
        <f>VLOOKUP(B55,'LEA List (2)'!$1:$1048576,2,0)</f>
        <v>010802060000</v>
      </c>
      <c r="B55" t="str">
        <f>VLOOKUP(LEFT(C55,6)&amp;"*",'LEA List'!$1:$1048576,3,FALSE)</f>
        <v>GUILDERLAND CENTRAL SCHOOL DISTRICT</v>
      </c>
      <c r="C55" t="s">
        <v>188</v>
      </c>
      <c r="D55" t="s">
        <v>189</v>
      </c>
    </row>
    <row r="56" spans="1:4" x14ac:dyDescent="0.3">
      <c r="A56" t="str">
        <f>VLOOKUP(B56,'LEA List (2)'!$1:$1048576,2,0)</f>
        <v>010802060000</v>
      </c>
      <c r="B56" t="str">
        <f>VLOOKUP(LEFT(C56,6)&amp;"*",'LEA List'!$1:$1048576,3,FALSE)</f>
        <v>GUILDERLAND CENTRAL SCHOOL DISTRICT</v>
      </c>
      <c r="C56" t="s">
        <v>198</v>
      </c>
      <c r="D56" t="s">
        <v>199</v>
      </c>
    </row>
    <row r="57" spans="1:4" x14ac:dyDescent="0.3">
      <c r="A57" t="str">
        <f>VLOOKUP(B57,'LEA List (2)'!$1:$1048576,2,0)</f>
        <v>010802060000</v>
      </c>
      <c r="B57" t="str">
        <f>VLOOKUP(LEFT(C57,6)&amp;"*",'LEA List'!$1:$1048576,3,FALSE)</f>
        <v>GUILDERLAND CENTRAL SCHOOL DISTRICT</v>
      </c>
      <c r="C57" t="s">
        <v>190</v>
      </c>
      <c r="D57" t="s">
        <v>191</v>
      </c>
    </row>
    <row r="58" spans="1:4" x14ac:dyDescent="0.3">
      <c r="A58" t="str">
        <f>VLOOKUP(B58,'LEA List (2)'!$1:$1048576,2,0)</f>
        <v>010802060000</v>
      </c>
      <c r="B58" t="str">
        <f>VLOOKUP(LEFT(C58,6)&amp;"*",'LEA List'!$1:$1048576,3,FALSE)</f>
        <v>GUILDERLAND CENTRAL SCHOOL DISTRICT</v>
      </c>
      <c r="C58" t="s">
        <v>194</v>
      </c>
      <c r="D58" t="s">
        <v>195</v>
      </c>
    </row>
    <row r="59" spans="1:4" x14ac:dyDescent="0.3">
      <c r="A59" t="str">
        <f>VLOOKUP(B59,'LEA List (2)'!$1:$1048576,2,0)</f>
        <v>010802060000</v>
      </c>
      <c r="B59" t="str">
        <f>VLOOKUP(LEFT(C59,6)&amp;"*",'LEA List'!$1:$1048576,3,FALSE)</f>
        <v>GUILDERLAND CENTRAL SCHOOL DISTRICT</v>
      </c>
      <c r="C59" t="s">
        <v>196</v>
      </c>
      <c r="D59" t="s">
        <v>197</v>
      </c>
    </row>
    <row r="60" spans="1:4" x14ac:dyDescent="0.3">
      <c r="A60" t="str">
        <f>VLOOKUP(B60,'LEA List (2)'!$1:$1048576,2,0)</f>
        <v>010802060000</v>
      </c>
      <c r="B60" t="str">
        <f>VLOOKUP(LEFT(C60,6)&amp;"*",'LEA List'!$1:$1048576,3,FALSE)</f>
        <v>GUILDERLAND CENTRAL SCHOOL DISTRICT</v>
      </c>
      <c r="C60" t="s">
        <v>200</v>
      </c>
      <c r="D60" t="s">
        <v>201</v>
      </c>
    </row>
    <row r="61" spans="1:4" x14ac:dyDescent="0.3">
      <c r="A61" t="str">
        <f>VLOOKUP(B61,'LEA List (2)'!$1:$1048576,2,0)</f>
        <v>010802060000</v>
      </c>
      <c r="B61" t="str">
        <f>VLOOKUP(LEFT(C61,6)&amp;"*",'LEA List'!$1:$1048576,3,FALSE)</f>
        <v>GUILDERLAND CENTRAL SCHOOL DISTRICT</v>
      </c>
      <c r="C61" t="s">
        <v>192</v>
      </c>
      <c r="D61" t="s">
        <v>193</v>
      </c>
    </row>
    <row r="62" spans="1:4" x14ac:dyDescent="0.3">
      <c r="A62" t="str">
        <f>VLOOKUP(B62,'LEA List (2)'!$1:$1048576,2,0)</f>
        <v>011003060000</v>
      </c>
      <c r="B62" t="str">
        <f>VLOOKUP(LEFT(C62,6)&amp;"*",'LEA List'!$1:$1048576,3,FALSE)</f>
        <v>VOORHEESVILLE CENTRAL SCHOOL DISTRICT</v>
      </c>
      <c r="C62" t="s">
        <v>208</v>
      </c>
      <c r="D62" t="s">
        <v>209</v>
      </c>
    </row>
    <row r="63" spans="1:4" x14ac:dyDescent="0.3">
      <c r="A63" t="str">
        <f>VLOOKUP(B63,'LEA List (2)'!$1:$1048576,2,0)</f>
        <v>011003060000</v>
      </c>
      <c r="B63" t="str">
        <f>VLOOKUP(LEFT(C63,6)&amp;"*",'LEA List'!$1:$1048576,3,FALSE)</f>
        <v>VOORHEESVILLE CENTRAL SCHOOL DISTRICT</v>
      </c>
      <c r="C63" t="s">
        <v>206</v>
      </c>
      <c r="D63" t="s">
        <v>207</v>
      </c>
    </row>
    <row r="64" spans="1:4" x14ac:dyDescent="0.3">
      <c r="A64" t="str">
        <f>VLOOKUP(B64,'LEA List (2)'!$1:$1048576,2,0)</f>
        <v>011003060000</v>
      </c>
      <c r="B64" t="str">
        <f>VLOOKUP(LEFT(C64,6)&amp;"*",'LEA List'!$1:$1048576,3,FALSE)</f>
        <v>VOORHEESVILLE CENTRAL SCHOOL DISTRICT</v>
      </c>
      <c r="C64" t="s">
        <v>210</v>
      </c>
      <c r="D64" t="s">
        <v>211</v>
      </c>
    </row>
    <row r="65" spans="1:4" x14ac:dyDescent="0.3">
      <c r="A65" t="str">
        <f>VLOOKUP(B65,'LEA List (2)'!$1:$1048576,2,0)</f>
        <v>011200010000</v>
      </c>
      <c r="B65" t="str">
        <f>VLOOKUP(LEFT(C65,6)&amp;"*",'LEA List'!$1:$1048576,3,FALSE)</f>
        <v>WATERVLIET CITY SCHOOL DISTRICT</v>
      </c>
      <c r="C65" t="s">
        <v>214</v>
      </c>
      <c r="D65" t="s">
        <v>215</v>
      </c>
    </row>
    <row r="66" spans="1:4" x14ac:dyDescent="0.3">
      <c r="A66" t="str">
        <f>VLOOKUP(B66,'LEA List (2)'!$1:$1048576,2,0)</f>
        <v>011200010000</v>
      </c>
      <c r="B66" t="str">
        <f>VLOOKUP(LEFT(C66,6)&amp;"*",'LEA List'!$1:$1048576,3,FALSE)</f>
        <v>WATERVLIET CITY SCHOOL DISTRICT</v>
      </c>
      <c r="C66" t="s">
        <v>216</v>
      </c>
      <c r="D66" t="s">
        <v>217</v>
      </c>
    </row>
    <row r="67" spans="1:4" x14ac:dyDescent="0.3">
      <c r="A67" t="str">
        <f>VLOOKUP(B67,'LEA List (2)'!$1:$1048576,2,0)</f>
        <v>020101040000</v>
      </c>
      <c r="B67" t="str">
        <f>VLOOKUP(LEFT(C67,6)&amp;"*",'LEA List'!$1:$1048576,3,FALSE)</f>
        <v>ALFRED-ALMOND CENTRAL SCHOOL DISTRICT</v>
      </c>
      <c r="C67" t="s">
        <v>220</v>
      </c>
      <c r="D67" t="s">
        <v>221</v>
      </c>
    </row>
    <row r="68" spans="1:4" x14ac:dyDescent="0.3">
      <c r="A68" t="str">
        <f>VLOOKUP(B68,'LEA List (2)'!$1:$1048576,2,0)</f>
        <v>020101040000</v>
      </c>
      <c r="B68" t="str">
        <f>VLOOKUP(LEFT(C68,6)&amp;"*",'LEA List'!$1:$1048576,3,FALSE)</f>
        <v>ALFRED-ALMOND CENTRAL SCHOOL DISTRICT</v>
      </c>
      <c r="C68" t="s">
        <v>222</v>
      </c>
      <c r="D68" t="s">
        <v>223</v>
      </c>
    </row>
    <row r="69" spans="1:4" x14ac:dyDescent="0.3">
      <c r="A69" t="str">
        <f>VLOOKUP(B69,'LEA List (2)'!$1:$1048576,2,0)</f>
        <v>020601040000</v>
      </c>
      <c r="B69" t="str">
        <f>VLOOKUP(LEFT(C69,6)&amp;"*",'LEA List'!$1:$1048576,3,FALSE)</f>
        <v>ANDOVER CENTRAL SCHOOL DISTRICT</v>
      </c>
      <c r="C69" t="s">
        <v>226</v>
      </c>
      <c r="D69" t="s">
        <v>227</v>
      </c>
    </row>
    <row r="70" spans="1:4" x14ac:dyDescent="0.3">
      <c r="A70" t="str">
        <f>VLOOKUP(B70,'LEA List (2)'!$1:$1048576,2,0)</f>
        <v>020702040000</v>
      </c>
      <c r="B70" t="str">
        <f>VLOOKUP(LEFT(C70,6)&amp;"*",'LEA List'!$1:$1048576,3,FALSE)</f>
        <v>GENESEE VALLEY CENTRAL SCHOOL DISTRICT</v>
      </c>
      <c r="C70" t="s">
        <v>230</v>
      </c>
      <c r="D70" t="s">
        <v>231</v>
      </c>
    </row>
    <row r="71" spans="1:4" x14ac:dyDescent="0.3">
      <c r="A71" t="str">
        <f>VLOOKUP(B71,'LEA List (2)'!$1:$1048576,2,0)</f>
        <v>020801040000</v>
      </c>
      <c r="B71" t="str">
        <f>VLOOKUP(LEFT(C71,6)&amp;"*",'LEA List'!$1:$1048576,3,FALSE)</f>
        <v>BELFAST CENTRAL SCHOOL DISTRICT</v>
      </c>
      <c r="C71" t="s">
        <v>234</v>
      </c>
      <c r="D71" t="s">
        <v>235</v>
      </c>
    </row>
    <row r="72" spans="1:4" x14ac:dyDescent="0.3">
      <c r="A72" t="str">
        <f>VLOOKUP(B72,'LEA List (2)'!$1:$1048576,2,0)</f>
        <v>021102040000</v>
      </c>
      <c r="B72" t="str">
        <f>VLOOKUP(LEFT(C72,6)&amp;"*",'LEA List'!$1:$1048576,3,FALSE)</f>
        <v>CANASERAGA CENTRAL SCHOOL DISTRICT</v>
      </c>
      <c r="C72" t="s">
        <v>240</v>
      </c>
      <c r="D72" t="s">
        <v>241</v>
      </c>
    </row>
    <row r="73" spans="1:4" x14ac:dyDescent="0.3">
      <c r="A73" t="str">
        <f>VLOOKUP(B73,'LEA List (2)'!$1:$1048576,2,0)</f>
        <v>021601040000</v>
      </c>
      <c r="B73" t="str">
        <f>VLOOKUP(LEFT(C73,6)&amp;"*",'LEA List'!$1:$1048576,3,FALSE)</f>
        <v>FRIENDSHIP CENTRAL SCHOOL DISTRICT</v>
      </c>
      <c r="C73" t="s">
        <v>244</v>
      </c>
      <c r="D73" t="s">
        <v>245</v>
      </c>
    </row>
    <row r="74" spans="1:4" x14ac:dyDescent="0.3">
      <c r="A74" t="str">
        <f>VLOOKUP(B74,'LEA List (2)'!$1:$1048576,2,0)</f>
        <v>022001040000</v>
      </c>
      <c r="B74" t="str">
        <f>VLOOKUP(LEFT(C74,6)&amp;"*",'LEA List'!$1:$1048576,3,FALSE)</f>
        <v>FILLMORE CENTRAL SCHOOL DISTRICT</v>
      </c>
      <c r="C74" t="s">
        <v>250</v>
      </c>
      <c r="D74" t="s">
        <v>251</v>
      </c>
    </row>
    <row r="75" spans="1:4" x14ac:dyDescent="0.3">
      <c r="A75" t="str">
        <f>VLOOKUP(B75,'LEA List (2)'!$1:$1048576,2,0)</f>
        <v>022101040000</v>
      </c>
      <c r="B75" t="str">
        <f>VLOOKUP(LEFT(C75,6)&amp;"*",'LEA List'!$1:$1048576,3,FALSE)</f>
        <v>WHITESVILLE CENTRAL SCHOOL DISTRICT</v>
      </c>
      <c r="C75" t="s">
        <v>256</v>
      </c>
      <c r="D75" t="s">
        <v>257</v>
      </c>
    </row>
    <row r="76" spans="1:4" x14ac:dyDescent="0.3">
      <c r="A76" t="str">
        <f>VLOOKUP(B76,'LEA List (2)'!$1:$1048576,2,0)</f>
        <v>022302040000</v>
      </c>
      <c r="B76" t="str">
        <f>VLOOKUP(LEFT(C76,6)&amp;"*",'LEA List'!$1:$1048576,3,FALSE)</f>
        <v>CUBA-RUSHFORD CENTRAL SCHOOL DISTRICT</v>
      </c>
      <c r="C76" t="s">
        <v>262</v>
      </c>
      <c r="D76" t="s">
        <v>263</v>
      </c>
    </row>
    <row r="77" spans="1:4" x14ac:dyDescent="0.3">
      <c r="A77" t="str">
        <f>VLOOKUP(B77,'LEA List (2)'!$1:$1048576,2,0)</f>
        <v>022302040000</v>
      </c>
      <c r="B77" t="str">
        <f>VLOOKUP(LEFT(C77,6)&amp;"*",'LEA List'!$1:$1048576,3,FALSE)</f>
        <v>CUBA-RUSHFORD CENTRAL SCHOOL DISTRICT</v>
      </c>
      <c r="C77" t="s">
        <v>260</v>
      </c>
      <c r="D77" t="s">
        <v>261</v>
      </c>
    </row>
    <row r="78" spans="1:4" x14ac:dyDescent="0.3">
      <c r="A78" t="str">
        <f>VLOOKUP(B78,'LEA List (2)'!$1:$1048576,2,0)</f>
        <v>022302040000</v>
      </c>
      <c r="B78" t="str">
        <f>VLOOKUP(LEFT(C78,6)&amp;"*",'LEA List'!$1:$1048576,3,FALSE)</f>
        <v>CUBA-RUSHFORD CENTRAL SCHOOL DISTRICT</v>
      </c>
      <c r="C78" t="s">
        <v>264</v>
      </c>
      <c r="D78" t="s">
        <v>265</v>
      </c>
    </row>
    <row r="79" spans="1:4" x14ac:dyDescent="0.3">
      <c r="A79" t="str">
        <f>VLOOKUP(B79,'LEA List (2)'!$1:$1048576,2,0)</f>
        <v>022401040000</v>
      </c>
      <c r="B79" t="str">
        <f>VLOOKUP(LEFT(C79,6)&amp;"*",'LEA List'!$1:$1048576,3,FALSE)</f>
        <v>SCIO CENTRAL SCHOOL DISTRICT</v>
      </c>
      <c r="C79" t="s">
        <v>268</v>
      </c>
      <c r="D79" t="s">
        <v>269</v>
      </c>
    </row>
    <row r="80" spans="1:4" x14ac:dyDescent="0.3">
      <c r="A80" t="str">
        <f>VLOOKUP(B80,'LEA List (2)'!$1:$1048576,2,0)</f>
        <v>022601060000</v>
      </c>
      <c r="B80" t="str">
        <f>VLOOKUP(LEFT(C80,6)&amp;"*",'LEA List'!$1:$1048576,3,FALSE)</f>
        <v>WELLSVILLE CENTRAL SCHOOL DISTRICT</v>
      </c>
      <c r="C80" t="s">
        <v>274</v>
      </c>
      <c r="D80" t="s">
        <v>275</v>
      </c>
    </row>
    <row r="81" spans="1:4" x14ac:dyDescent="0.3">
      <c r="A81" t="str">
        <f>VLOOKUP(B81,'LEA List (2)'!$1:$1048576,2,0)</f>
        <v>022601060000</v>
      </c>
      <c r="B81" t="str">
        <f>VLOOKUP(LEFT(C81,6)&amp;"*",'LEA List'!$1:$1048576,3,FALSE)</f>
        <v>WELLSVILLE CENTRAL SCHOOL DISTRICT</v>
      </c>
      <c r="C81" t="s">
        <v>272</v>
      </c>
      <c r="D81" t="s">
        <v>273</v>
      </c>
    </row>
    <row r="82" spans="1:4" x14ac:dyDescent="0.3">
      <c r="A82" t="str">
        <f>VLOOKUP(B82,'LEA List (2)'!$1:$1048576,2,0)</f>
        <v>022902040000</v>
      </c>
      <c r="B82" t="str">
        <f>VLOOKUP(LEFT(C82,6)&amp;"*",'LEA List'!$1:$1048576,3,FALSE)</f>
        <v>BOLIVAR-RICHBURG CENTRAL SCHOOL DISTRICT</v>
      </c>
      <c r="C82" t="s">
        <v>282</v>
      </c>
      <c r="D82" t="s">
        <v>283</v>
      </c>
    </row>
    <row r="83" spans="1:4" x14ac:dyDescent="0.3">
      <c r="A83" t="str">
        <f>VLOOKUP(B83,'LEA List (2)'!$1:$1048576,2,0)</f>
        <v>022902040000</v>
      </c>
      <c r="B83" t="str">
        <f>VLOOKUP(LEFT(C83,6)&amp;"*",'LEA List'!$1:$1048576,3,FALSE)</f>
        <v>BOLIVAR-RICHBURG CENTRAL SCHOOL DISTRICT</v>
      </c>
      <c r="C83" t="s">
        <v>280</v>
      </c>
      <c r="D83" t="s">
        <v>281</v>
      </c>
    </row>
    <row r="84" spans="1:4" x14ac:dyDescent="0.3">
      <c r="A84" t="str">
        <f>VLOOKUP(B84,'LEA List (2)'!$1:$1048576,2,0)</f>
        <v>022902040000</v>
      </c>
      <c r="B84" t="str">
        <f>VLOOKUP(LEFT(C84,6)&amp;"*",'LEA List'!$1:$1048576,3,FALSE)</f>
        <v>BOLIVAR-RICHBURG CENTRAL SCHOOL DISTRICT</v>
      </c>
      <c r="C84" t="s">
        <v>284</v>
      </c>
      <c r="D84" t="s">
        <v>285</v>
      </c>
    </row>
    <row r="85" spans="1:4" x14ac:dyDescent="0.3">
      <c r="A85" t="str">
        <f>VLOOKUP(B85,'LEA List (2)'!$1:$1048576,2,0)</f>
        <v>030101060000</v>
      </c>
      <c r="B85" t="str">
        <f>VLOOKUP(LEFT(C85,6)&amp;"*",'LEA List'!$1:$1048576,3,FALSE)</f>
        <v>CHENANGO FORKS CENTRAL SCHOOL DISTRICT</v>
      </c>
      <c r="C85" t="s">
        <v>288</v>
      </c>
      <c r="D85" t="s">
        <v>289</v>
      </c>
    </row>
    <row r="86" spans="1:4" x14ac:dyDescent="0.3">
      <c r="A86" t="str">
        <f>VLOOKUP(B86,'LEA List (2)'!$1:$1048576,2,0)</f>
        <v>030101060000</v>
      </c>
      <c r="B86" t="str">
        <f>VLOOKUP(LEFT(C86,6)&amp;"*",'LEA List'!$1:$1048576,3,FALSE)</f>
        <v>CHENANGO FORKS CENTRAL SCHOOL DISTRICT</v>
      </c>
      <c r="C86" t="s">
        <v>290</v>
      </c>
      <c r="D86" t="s">
        <v>291</v>
      </c>
    </row>
    <row r="87" spans="1:4" x14ac:dyDescent="0.3">
      <c r="A87" t="str">
        <f>VLOOKUP(B87,'LEA List (2)'!$1:$1048576,2,0)</f>
        <v>030101060000</v>
      </c>
      <c r="B87" t="str">
        <f>VLOOKUP(LEFT(C87,6)&amp;"*",'LEA List'!$1:$1048576,3,FALSE)</f>
        <v>CHENANGO FORKS CENTRAL SCHOOL DISTRICT</v>
      </c>
      <c r="C87" t="s">
        <v>292</v>
      </c>
      <c r="D87" t="s">
        <v>293</v>
      </c>
    </row>
    <row r="88" spans="1:4" x14ac:dyDescent="0.3">
      <c r="A88" t="str">
        <f>VLOOKUP(B88,'LEA List (2)'!$1:$1048576,2,0)</f>
        <v>030200010000</v>
      </c>
      <c r="B88" t="str">
        <f>VLOOKUP(LEFT(C88,6)&amp;"*",'LEA List'!$1:$1048576,3,FALSE)</f>
        <v>BINGHAMTON CITY SCHOOL DISTRICT</v>
      </c>
      <c r="C88" t="s">
        <v>298</v>
      </c>
      <c r="D88" t="s">
        <v>299</v>
      </c>
    </row>
    <row r="89" spans="1:4" x14ac:dyDescent="0.3">
      <c r="A89" t="str">
        <f>VLOOKUP(B89,'LEA List (2)'!$1:$1048576,2,0)</f>
        <v>030200010000</v>
      </c>
      <c r="B89" t="str">
        <f>VLOOKUP(LEFT(C89,6)&amp;"*",'LEA List'!$1:$1048576,3,FALSE)</f>
        <v>BINGHAMTON CITY SCHOOL DISTRICT</v>
      </c>
      <c r="C89" t="s">
        <v>312</v>
      </c>
      <c r="D89" t="s">
        <v>313</v>
      </c>
    </row>
    <row r="90" spans="1:4" x14ac:dyDescent="0.3">
      <c r="A90" t="str">
        <f>VLOOKUP(B90,'LEA List (2)'!$1:$1048576,2,0)</f>
        <v>030200010000</v>
      </c>
      <c r="B90" t="str">
        <f>VLOOKUP(LEFT(C90,6)&amp;"*",'LEA List'!$1:$1048576,3,FALSE)</f>
        <v>BINGHAMTON CITY SCHOOL DISTRICT</v>
      </c>
      <c r="C90" t="s">
        <v>296</v>
      </c>
      <c r="D90" t="s">
        <v>297</v>
      </c>
    </row>
    <row r="91" spans="1:4" x14ac:dyDescent="0.3">
      <c r="A91" t="str">
        <f>VLOOKUP(B91,'LEA List (2)'!$1:$1048576,2,0)</f>
        <v>030200010000</v>
      </c>
      <c r="B91" t="str">
        <f>VLOOKUP(LEFT(C91,6)&amp;"*",'LEA List'!$1:$1048576,3,FALSE)</f>
        <v>BINGHAMTON CITY SCHOOL DISTRICT</v>
      </c>
      <c r="C91" t="s">
        <v>308</v>
      </c>
      <c r="D91" t="s">
        <v>309</v>
      </c>
    </row>
    <row r="92" spans="1:4" x14ac:dyDescent="0.3">
      <c r="A92" t="str">
        <f>VLOOKUP(B92,'LEA List (2)'!$1:$1048576,2,0)</f>
        <v>030200010000</v>
      </c>
      <c r="B92" t="str">
        <f>VLOOKUP(LEFT(C92,6)&amp;"*",'LEA List'!$1:$1048576,3,FALSE)</f>
        <v>BINGHAMTON CITY SCHOOL DISTRICT</v>
      </c>
      <c r="C92" t="s">
        <v>314</v>
      </c>
      <c r="D92" t="s">
        <v>315</v>
      </c>
    </row>
    <row r="93" spans="1:4" x14ac:dyDescent="0.3">
      <c r="A93" t="str">
        <f>VLOOKUP(B93,'LEA List (2)'!$1:$1048576,2,0)</f>
        <v>030200010000</v>
      </c>
      <c r="B93" t="str">
        <f>VLOOKUP(LEFT(C93,6)&amp;"*",'LEA List'!$1:$1048576,3,FALSE)</f>
        <v>BINGHAMTON CITY SCHOOL DISTRICT</v>
      </c>
      <c r="C93" t="s">
        <v>302</v>
      </c>
      <c r="D93" t="s">
        <v>303</v>
      </c>
    </row>
    <row r="94" spans="1:4" x14ac:dyDescent="0.3">
      <c r="A94" t="str">
        <f>VLOOKUP(B94,'LEA List (2)'!$1:$1048576,2,0)</f>
        <v>030200010000</v>
      </c>
      <c r="B94" t="str">
        <f>VLOOKUP(LEFT(C94,6)&amp;"*",'LEA List'!$1:$1048576,3,FALSE)</f>
        <v>BINGHAMTON CITY SCHOOL DISTRICT</v>
      </c>
      <c r="C94" t="s">
        <v>304</v>
      </c>
      <c r="D94" t="s">
        <v>305</v>
      </c>
    </row>
    <row r="95" spans="1:4" x14ac:dyDescent="0.3">
      <c r="A95" t="str">
        <f>VLOOKUP(B95,'LEA List (2)'!$1:$1048576,2,0)</f>
        <v>030200010000</v>
      </c>
      <c r="B95" t="str">
        <f>VLOOKUP(LEFT(C95,6)&amp;"*",'LEA List'!$1:$1048576,3,FALSE)</f>
        <v>BINGHAMTON CITY SCHOOL DISTRICT</v>
      </c>
      <c r="C95" t="s">
        <v>300</v>
      </c>
      <c r="D95" t="s">
        <v>301</v>
      </c>
    </row>
    <row r="96" spans="1:4" x14ac:dyDescent="0.3">
      <c r="A96" t="str">
        <f>VLOOKUP(B96,'LEA List (2)'!$1:$1048576,2,0)</f>
        <v>030200010000</v>
      </c>
      <c r="B96" t="str">
        <f>VLOOKUP(LEFT(C96,6)&amp;"*",'LEA List'!$1:$1048576,3,FALSE)</f>
        <v>BINGHAMTON CITY SCHOOL DISTRICT</v>
      </c>
      <c r="C96" t="s">
        <v>310</v>
      </c>
      <c r="D96" t="s">
        <v>311</v>
      </c>
    </row>
    <row r="97" spans="1:4" x14ac:dyDescent="0.3">
      <c r="A97" t="str">
        <f>VLOOKUP(B97,'LEA List (2)'!$1:$1048576,2,0)</f>
        <v>030200010000</v>
      </c>
      <c r="B97" t="str">
        <f>VLOOKUP(LEFT(C97,6)&amp;"*",'LEA List'!$1:$1048576,3,FALSE)</f>
        <v>BINGHAMTON CITY SCHOOL DISTRICT</v>
      </c>
      <c r="C97" t="s">
        <v>306</v>
      </c>
      <c r="D97" t="s">
        <v>307</v>
      </c>
    </row>
    <row r="98" spans="1:4" x14ac:dyDescent="0.3">
      <c r="A98" t="str">
        <f>VLOOKUP(B98,'LEA List (2)'!$1:$1048576,2,0)</f>
        <v>030501040000</v>
      </c>
      <c r="B98" t="str">
        <f>VLOOKUP(LEFT(C98,6)&amp;"*",'LEA List'!$1:$1048576,3,FALSE)</f>
        <v>HARPURSVILLE CENTRAL SCHOOL DISTRICT</v>
      </c>
      <c r="C98" t="s">
        <v>328</v>
      </c>
      <c r="D98" t="s">
        <v>329</v>
      </c>
    </row>
    <row r="99" spans="1:4" x14ac:dyDescent="0.3">
      <c r="A99" t="str">
        <f>VLOOKUP(B99,'LEA List (2)'!$1:$1048576,2,0)</f>
        <v>030501040000</v>
      </c>
      <c r="B99" t="str">
        <f>VLOOKUP(LEFT(C99,6)&amp;"*",'LEA List'!$1:$1048576,3,FALSE)</f>
        <v>HARPURSVILLE CENTRAL SCHOOL DISTRICT</v>
      </c>
      <c r="C99" t="s">
        <v>326</v>
      </c>
      <c r="D99" t="s">
        <v>327</v>
      </c>
    </row>
    <row r="100" spans="1:4" x14ac:dyDescent="0.3">
      <c r="A100" t="str">
        <f>VLOOKUP(B100,'LEA List (2)'!$1:$1048576,2,0)</f>
        <v>030601060000</v>
      </c>
      <c r="B100" t="str">
        <f>VLOOKUP(LEFT(C100,6)&amp;"*",'LEA List'!$1:$1048576,3,FALSE)</f>
        <v>SUSQUEHANNA VALLEY CENTRAL SCHOOL DISTRICT</v>
      </c>
      <c r="C100" t="s">
        <v>332</v>
      </c>
      <c r="D100" t="s">
        <v>333</v>
      </c>
    </row>
    <row r="101" spans="1:4" x14ac:dyDescent="0.3">
      <c r="A101" t="str">
        <f>VLOOKUP(B101,'LEA List (2)'!$1:$1048576,2,0)</f>
        <v>030601060000</v>
      </c>
      <c r="B101" t="str">
        <f>VLOOKUP(LEFT(C101,6)&amp;"*",'LEA List'!$1:$1048576,3,FALSE)</f>
        <v>SUSQUEHANNA VALLEY CENTRAL SCHOOL DISTRICT</v>
      </c>
      <c r="C101" t="s">
        <v>334</v>
      </c>
      <c r="D101" t="s">
        <v>335</v>
      </c>
    </row>
    <row r="102" spans="1:4" x14ac:dyDescent="0.3">
      <c r="A102" t="str">
        <f>VLOOKUP(B102,'LEA List (2)'!$1:$1048576,2,0)</f>
        <v>030601060000</v>
      </c>
      <c r="B102" t="str">
        <f>VLOOKUP(LEFT(C102,6)&amp;"*",'LEA List'!$1:$1048576,3,FALSE)</f>
        <v>SUSQUEHANNA VALLEY CENTRAL SCHOOL DISTRICT</v>
      </c>
      <c r="C102" t="s">
        <v>336</v>
      </c>
      <c r="D102" t="s">
        <v>337</v>
      </c>
    </row>
    <row r="103" spans="1:4" x14ac:dyDescent="0.3">
      <c r="A103" t="str">
        <f>VLOOKUP(B103,'LEA List (2)'!$1:$1048576,2,0)</f>
        <v>030601060000</v>
      </c>
      <c r="B103" t="str">
        <f>VLOOKUP(LEFT(C103,6)&amp;"*",'LEA List'!$1:$1048576,3,FALSE)</f>
        <v>SUSQUEHANNA VALLEY CENTRAL SCHOOL DISTRICT</v>
      </c>
      <c r="C103" t="s">
        <v>338</v>
      </c>
      <c r="D103" t="s">
        <v>339</v>
      </c>
    </row>
    <row r="104" spans="1:4" x14ac:dyDescent="0.3">
      <c r="A104" t="str">
        <f>VLOOKUP(B104,'LEA List (2)'!$1:$1048576,2,0)</f>
        <v>030701060000</v>
      </c>
      <c r="B104" t="str">
        <f>VLOOKUP(LEFT(C104,6)&amp;"*",'LEA List'!$1:$1048576,3,FALSE)</f>
        <v>CHENANGO VALLEY CENTRAL SCHOOL DISTRICT</v>
      </c>
      <c r="C104" t="s">
        <v>344</v>
      </c>
      <c r="D104" t="s">
        <v>345</v>
      </c>
    </row>
    <row r="105" spans="1:4" x14ac:dyDescent="0.3">
      <c r="A105" t="str">
        <f>VLOOKUP(B105,'LEA List (2)'!$1:$1048576,2,0)</f>
        <v>030701060000</v>
      </c>
      <c r="B105" t="str">
        <f>VLOOKUP(LEFT(C105,6)&amp;"*",'LEA List'!$1:$1048576,3,FALSE)</f>
        <v>CHENANGO VALLEY CENTRAL SCHOOL DISTRICT</v>
      </c>
      <c r="C105" t="s">
        <v>342</v>
      </c>
      <c r="D105" t="s">
        <v>343</v>
      </c>
    </row>
    <row r="106" spans="1:4" x14ac:dyDescent="0.3">
      <c r="A106" t="str">
        <f>VLOOKUP(B106,'LEA List (2)'!$1:$1048576,2,0)</f>
        <v>030701060000</v>
      </c>
      <c r="B106" t="str">
        <f>VLOOKUP(LEFT(C106,6)&amp;"*",'LEA List'!$1:$1048576,3,FALSE)</f>
        <v>CHENANGO VALLEY CENTRAL SCHOOL DISTRICT</v>
      </c>
      <c r="C106" t="s">
        <v>348</v>
      </c>
      <c r="D106" t="s">
        <v>349</v>
      </c>
    </row>
    <row r="107" spans="1:4" x14ac:dyDescent="0.3">
      <c r="A107" t="str">
        <f>VLOOKUP(B107,'LEA List (2)'!$1:$1048576,2,0)</f>
        <v>030701060000</v>
      </c>
      <c r="B107" t="str">
        <f>VLOOKUP(LEFT(C107,6)&amp;"*",'LEA List'!$1:$1048576,3,FALSE)</f>
        <v>CHENANGO VALLEY CENTRAL SCHOOL DISTRICT</v>
      </c>
      <c r="C107" t="s">
        <v>346</v>
      </c>
      <c r="D107" t="s">
        <v>347</v>
      </c>
    </row>
    <row r="108" spans="1:4" x14ac:dyDescent="0.3">
      <c r="A108" t="str">
        <f>VLOOKUP(B108,'LEA List (2)'!$1:$1048576,2,0)</f>
        <v>031101060000</v>
      </c>
      <c r="B108" t="str">
        <f>VLOOKUP(LEFT(C108,6)&amp;"*",'LEA List'!$1:$1048576,3,FALSE)</f>
        <v>MAINE-ENDWELL CENTRAL SCHOOL DISTRICT</v>
      </c>
      <c r="C108" t="s">
        <v>356</v>
      </c>
      <c r="D108" t="s">
        <v>357</v>
      </c>
    </row>
    <row r="109" spans="1:4" x14ac:dyDescent="0.3">
      <c r="A109" t="str">
        <f>VLOOKUP(B109,'LEA List (2)'!$1:$1048576,2,0)</f>
        <v>031101060000</v>
      </c>
      <c r="B109" t="str">
        <f>VLOOKUP(LEFT(C109,6)&amp;"*",'LEA List'!$1:$1048576,3,FALSE)</f>
        <v>MAINE-ENDWELL CENTRAL SCHOOL DISTRICT</v>
      </c>
      <c r="C109" t="s">
        <v>358</v>
      </c>
      <c r="D109" t="s">
        <v>359</v>
      </c>
    </row>
    <row r="110" spans="1:4" x14ac:dyDescent="0.3">
      <c r="A110" t="str">
        <f>VLOOKUP(B110,'LEA List (2)'!$1:$1048576,2,0)</f>
        <v>031101060000</v>
      </c>
      <c r="B110" t="str">
        <f>VLOOKUP(LEFT(C110,6)&amp;"*",'LEA List'!$1:$1048576,3,FALSE)</f>
        <v>MAINE-ENDWELL CENTRAL SCHOOL DISTRICT</v>
      </c>
      <c r="C110" t="s">
        <v>360</v>
      </c>
      <c r="D110" t="s">
        <v>361</v>
      </c>
    </row>
    <row r="111" spans="1:4" x14ac:dyDescent="0.3">
      <c r="A111" t="str">
        <f>VLOOKUP(B111,'LEA List (2)'!$1:$1048576,2,0)</f>
        <v>031101060000</v>
      </c>
      <c r="B111" t="str">
        <f>VLOOKUP(LEFT(C111,6)&amp;"*",'LEA List'!$1:$1048576,3,FALSE)</f>
        <v>MAINE-ENDWELL CENTRAL SCHOOL DISTRICT</v>
      </c>
      <c r="C111" t="s">
        <v>362</v>
      </c>
      <c r="D111" t="s">
        <v>363</v>
      </c>
    </row>
    <row r="112" spans="1:4" x14ac:dyDescent="0.3">
      <c r="A112" t="str">
        <f>VLOOKUP(B112,'LEA List (2)'!$1:$1048576,2,0)</f>
        <v>031301040000</v>
      </c>
      <c r="B112" t="str">
        <f>VLOOKUP(LEFT(C112,6)&amp;"*",'LEA List'!$1:$1048576,3,FALSE)</f>
        <v>DEPOSIT CENTRAL SCHOOL DISTRICT</v>
      </c>
      <c r="C112" t="s">
        <v>366</v>
      </c>
      <c r="D112" t="s">
        <v>367</v>
      </c>
    </row>
    <row r="113" spans="1:4" x14ac:dyDescent="0.3">
      <c r="A113" t="str">
        <f>VLOOKUP(B113,'LEA List (2)'!$1:$1048576,2,0)</f>
        <v>031301040000</v>
      </c>
      <c r="B113" t="str">
        <f>VLOOKUP(LEFT(C113,6)&amp;"*",'LEA List'!$1:$1048576,3,FALSE)</f>
        <v>DEPOSIT CENTRAL SCHOOL DISTRICT</v>
      </c>
      <c r="C113" t="s">
        <v>368</v>
      </c>
      <c r="D113" t="s">
        <v>369</v>
      </c>
    </row>
    <row r="114" spans="1:4" x14ac:dyDescent="0.3">
      <c r="A114" t="str">
        <f>VLOOKUP(B114,'LEA List (2)'!$1:$1048576,2,0)</f>
        <v>031401060000</v>
      </c>
      <c r="B114" t="str">
        <f>VLOOKUP(LEFT(C114,6)&amp;"*",'LEA List'!$1:$1048576,3,FALSE)</f>
        <v>WHITNEY POINT CENTRAL SCHOOL DISTRICT</v>
      </c>
      <c r="C114" t="s">
        <v>376</v>
      </c>
      <c r="D114" t="s">
        <v>377</v>
      </c>
    </row>
    <row r="115" spans="1:4" x14ac:dyDescent="0.3">
      <c r="A115" t="str">
        <f>VLOOKUP(B115,'LEA List (2)'!$1:$1048576,2,0)</f>
        <v>031401060000</v>
      </c>
      <c r="B115" t="str">
        <f>VLOOKUP(LEFT(C115,6)&amp;"*",'LEA List'!$1:$1048576,3,FALSE)</f>
        <v>WHITNEY POINT CENTRAL SCHOOL DISTRICT</v>
      </c>
      <c r="C115" t="s">
        <v>372</v>
      </c>
      <c r="D115" t="s">
        <v>373</v>
      </c>
    </row>
    <row r="116" spans="1:4" x14ac:dyDescent="0.3">
      <c r="A116" t="str">
        <f>VLOOKUP(B116,'LEA List (2)'!$1:$1048576,2,0)</f>
        <v>031401060000</v>
      </c>
      <c r="B116" t="str">
        <f>VLOOKUP(LEFT(C116,6)&amp;"*",'LEA List'!$1:$1048576,3,FALSE)</f>
        <v>WHITNEY POINT CENTRAL SCHOOL DISTRICT</v>
      </c>
      <c r="C116" t="s">
        <v>374</v>
      </c>
      <c r="D116" t="s">
        <v>375</v>
      </c>
    </row>
    <row r="117" spans="1:4" x14ac:dyDescent="0.3">
      <c r="A117" t="str">
        <f>VLOOKUP(B117,'LEA List (2)'!$1:$1048576,2,0)</f>
        <v>031501060000</v>
      </c>
      <c r="B117" t="str">
        <f>VLOOKUP(LEFT(C117,6)&amp;"*",'LEA List'!$1:$1048576,3,FALSE)</f>
        <v>UNION-ENDICOTT CENTRAL SCHOOL DISTRICT</v>
      </c>
      <c r="C117" t="s">
        <v>392</v>
      </c>
      <c r="D117" t="s">
        <v>393</v>
      </c>
    </row>
    <row r="118" spans="1:4" x14ac:dyDescent="0.3">
      <c r="A118" t="str">
        <f>VLOOKUP(B118,'LEA List (2)'!$1:$1048576,2,0)</f>
        <v>031501060000</v>
      </c>
      <c r="B118" t="str">
        <f>VLOOKUP(LEFT(C118,6)&amp;"*",'LEA List'!$1:$1048576,3,FALSE)</f>
        <v>UNION-ENDICOTT CENTRAL SCHOOL DISTRICT</v>
      </c>
      <c r="C118" t="s">
        <v>382</v>
      </c>
      <c r="D118" t="s">
        <v>383</v>
      </c>
    </row>
    <row r="119" spans="1:4" x14ac:dyDescent="0.3">
      <c r="A119" t="str">
        <f>VLOOKUP(B119,'LEA List (2)'!$1:$1048576,2,0)</f>
        <v>031501060000</v>
      </c>
      <c r="B119" t="str">
        <f>VLOOKUP(LEFT(C119,6)&amp;"*",'LEA List'!$1:$1048576,3,FALSE)</f>
        <v>UNION-ENDICOTT CENTRAL SCHOOL DISTRICT</v>
      </c>
      <c r="C119" t="s">
        <v>384</v>
      </c>
      <c r="D119" t="s">
        <v>385</v>
      </c>
    </row>
    <row r="120" spans="1:4" x14ac:dyDescent="0.3">
      <c r="A120" t="str">
        <f>VLOOKUP(B120,'LEA List (2)'!$1:$1048576,2,0)</f>
        <v>031501060000</v>
      </c>
      <c r="B120" t="str">
        <f>VLOOKUP(LEFT(C120,6)&amp;"*",'LEA List'!$1:$1048576,3,FALSE)</f>
        <v>UNION-ENDICOTT CENTRAL SCHOOL DISTRICT</v>
      </c>
      <c r="C120" t="s">
        <v>386</v>
      </c>
      <c r="D120" t="s">
        <v>387</v>
      </c>
    </row>
    <row r="121" spans="1:4" x14ac:dyDescent="0.3">
      <c r="A121" t="str">
        <f>VLOOKUP(B121,'LEA List (2)'!$1:$1048576,2,0)</f>
        <v>031501060000</v>
      </c>
      <c r="B121" t="str">
        <f>VLOOKUP(LEFT(C121,6)&amp;"*",'LEA List'!$1:$1048576,3,FALSE)</f>
        <v>UNION-ENDICOTT CENTRAL SCHOOL DISTRICT</v>
      </c>
      <c r="C121" t="s">
        <v>390</v>
      </c>
      <c r="D121" t="s">
        <v>391</v>
      </c>
    </row>
    <row r="122" spans="1:4" x14ac:dyDescent="0.3">
      <c r="A122" t="str">
        <f>VLOOKUP(B122,'LEA List (2)'!$1:$1048576,2,0)</f>
        <v>031501060000</v>
      </c>
      <c r="B122" t="str">
        <f>VLOOKUP(LEFT(C122,6)&amp;"*",'LEA List'!$1:$1048576,3,FALSE)</f>
        <v>UNION-ENDICOTT CENTRAL SCHOOL DISTRICT</v>
      </c>
      <c r="C122" t="s">
        <v>388</v>
      </c>
      <c r="D122" t="s">
        <v>389</v>
      </c>
    </row>
    <row r="123" spans="1:4" x14ac:dyDescent="0.3">
      <c r="A123" t="str">
        <f>VLOOKUP(B123,'LEA List (2)'!$1:$1048576,2,0)</f>
        <v>031502060000</v>
      </c>
      <c r="B123" t="str">
        <f>VLOOKUP(LEFT(C123,6)&amp;"*",'LEA List'!$1:$1048576,3,FALSE)</f>
        <v>JOHNSON CITY CENTRAL SCHOOL DISTRICT</v>
      </c>
      <c r="C123" t="s">
        <v>398</v>
      </c>
      <c r="D123" t="s">
        <v>399</v>
      </c>
    </row>
    <row r="124" spans="1:4" x14ac:dyDescent="0.3">
      <c r="A124" t="str">
        <f>VLOOKUP(B124,'LEA List (2)'!$1:$1048576,2,0)</f>
        <v>031502060000</v>
      </c>
      <c r="B124" t="str">
        <f>VLOOKUP(LEFT(C124,6)&amp;"*",'LEA List'!$1:$1048576,3,FALSE)</f>
        <v>JOHNSON CITY CENTRAL SCHOOL DISTRICT</v>
      </c>
      <c r="C124" t="s">
        <v>400</v>
      </c>
      <c r="D124" t="s">
        <v>401</v>
      </c>
    </row>
    <row r="125" spans="1:4" x14ac:dyDescent="0.3">
      <c r="A125" t="str">
        <f>VLOOKUP(B125,'LEA List (2)'!$1:$1048576,2,0)</f>
        <v>031502060000</v>
      </c>
      <c r="B125" t="str">
        <f>VLOOKUP(LEFT(C125,6)&amp;"*",'LEA List'!$1:$1048576,3,FALSE)</f>
        <v>JOHNSON CITY CENTRAL SCHOOL DISTRICT</v>
      </c>
      <c r="C125" t="s">
        <v>402</v>
      </c>
      <c r="D125" t="s">
        <v>403</v>
      </c>
    </row>
    <row r="126" spans="1:4" x14ac:dyDescent="0.3">
      <c r="A126" t="str">
        <f>VLOOKUP(B126,'LEA List (2)'!$1:$1048576,2,0)</f>
        <v>031502060000</v>
      </c>
      <c r="B126" t="str">
        <f>VLOOKUP(LEFT(C126,6)&amp;"*",'LEA List'!$1:$1048576,3,FALSE)</f>
        <v>JOHNSON CITY CENTRAL SCHOOL DISTRICT</v>
      </c>
      <c r="C126" t="s">
        <v>404</v>
      </c>
      <c r="D126" t="s">
        <v>405</v>
      </c>
    </row>
    <row r="127" spans="1:4" x14ac:dyDescent="0.3">
      <c r="A127" t="str">
        <f>VLOOKUP(B127,'LEA List (2)'!$1:$1048576,2,0)</f>
        <v>031601060000</v>
      </c>
      <c r="B127" t="str">
        <f>VLOOKUP(LEFT(C127,6)&amp;"*",'LEA List'!$1:$1048576,3,FALSE)</f>
        <v>VESTAL CENTRAL SCHOOL DISTRICT</v>
      </c>
      <c r="C127" t="s">
        <v>412</v>
      </c>
      <c r="D127" t="s">
        <v>413</v>
      </c>
    </row>
    <row r="128" spans="1:4" x14ac:dyDescent="0.3">
      <c r="A128" t="str">
        <f>VLOOKUP(B128,'LEA List (2)'!$1:$1048576,2,0)</f>
        <v>031601060000</v>
      </c>
      <c r="B128" t="str">
        <f>VLOOKUP(LEFT(C128,6)&amp;"*",'LEA List'!$1:$1048576,3,FALSE)</f>
        <v>VESTAL CENTRAL SCHOOL DISTRICT</v>
      </c>
      <c r="C128" t="s">
        <v>414</v>
      </c>
      <c r="D128" t="s">
        <v>415</v>
      </c>
    </row>
    <row r="129" spans="1:4" x14ac:dyDescent="0.3">
      <c r="A129" t="str">
        <f>VLOOKUP(B129,'LEA List (2)'!$1:$1048576,2,0)</f>
        <v>031601060000</v>
      </c>
      <c r="B129" t="str">
        <f>VLOOKUP(LEFT(C129,6)&amp;"*",'LEA List'!$1:$1048576,3,FALSE)</f>
        <v>VESTAL CENTRAL SCHOOL DISTRICT</v>
      </c>
      <c r="C129" t="s">
        <v>416</v>
      </c>
      <c r="D129" t="s">
        <v>417</v>
      </c>
    </row>
    <row r="130" spans="1:4" x14ac:dyDescent="0.3">
      <c r="A130" t="str">
        <f>VLOOKUP(B130,'LEA List (2)'!$1:$1048576,2,0)</f>
        <v>031601060000</v>
      </c>
      <c r="B130" t="str">
        <f>VLOOKUP(LEFT(C130,6)&amp;"*",'LEA List'!$1:$1048576,3,FALSE)</f>
        <v>VESTAL CENTRAL SCHOOL DISTRICT</v>
      </c>
      <c r="C130" t="s">
        <v>418</v>
      </c>
      <c r="D130" t="s">
        <v>419</v>
      </c>
    </row>
    <row r="131" spans="1:4" x14ac:dyDescent="0.3">
      <c r="A131" t="str">
        <f>VLOOKUP(B131,'LEA List (2)'!$1:$1048576,2,0)</f>
        <v>031601060000</v>
      </c>
      <c r="B131" t="str">
        <f>VLOOKUP(LEFT(C131,6)&amp;"*",'LEA List'!$1:$1048576,3,FALSE)</f>
        <v>VESTAL CENTRAL SCHOOL DISTRICT</v>
      </c>
      <c r="C131" t="s">
        <v>420</v>
      </c>
      <c r="D131" t="s">
        <v>421</v>
      </c>
    </row>
    <row r="132" spans="1:4" x14ac:dyDescent="0.3">
      <c r="A132" t="str">
        <f>VLOOKUP(B132,'LEA List (2)'!$1:$1048576,2,0)</f>
        <v>031601060000</v>
      </c>
      <c r="B132" t="str">
        <f>VLOOKUP(LEFT(C132,6)&amp;"*",'LEA List'!$1:$1048576,3,FALSE)</f>
        <v>VESTAL CENTRAL SCHOOL DISTRICT</v>
      </c>
      <c r="C132" t="s">
        <v>422</v>
      </c>
      <c r="D132" t="s">
        <v>423</v>
      </c>
    </row>
    <row r="133" spans="1:4" x14ac:dyDescent="0.3">
      <c r="A133" t="str">
        <f>VLOOKUP(B133,'LEA List (2)'!$1:$1048576,2,0)</f>
        <v>031601060000</v>
      </c>
      <c r="B133" t="str">
        <f>VLOOKUP(LEFT(C133,6)&amp;"*",'LEA List'!$1:$1048576,3,FALSE)</f>
        <v>VESTAL CENTRAL SCHOOL DISTRICT</v>
      </c>
      <c r="C133" t="s">
        <v>424</v>
      </c>
      <c r="D133" t="s">
        <v>425</v>
      </c>
    </row>
    <row r="134" spans="1:4" x14ac:dyDescent="0.3">
      <c r="A134" t="str">
        <f>VLOOKUP(B134,'LEA List (2)'!$1:$1048576,2,0)</f>
        <v>031701060000</v>
      </c>
      <c r="B134" t="str">
        <f>VLOOKUP(LEFT(C134,6)&amp;"*",'LEA List'!$1:$1048576,3,FALSE)</f>
        <v>WINDSOR CENTRAL SCHOOL DISTRICT</v>
      </c>
      <c r="C134" t="s">
        <v>434</v>
      </c>
      <c r="D134" t="s">
        <v>435</v>
      </c>
    </row>
    <row r="135" spans="1:4" x14ac:dyDescent="0.3">
      <c r="A135" t="str">
        <f>VLOOKUP(B135,'LEA List (2)'!$1:$1048576,2,0)</f>
        <v>031701060000</v>
      </c>
      <c r="B135" t="str">
        <f>VLOOKUP(LEFT(C135,6)&amp;"*",'LEA List'!$1:$1048576,3,FALSE)</f>
        <v>WINDSOR CENTRAL SCHOOL DISTRICT</v>
      </c>
      <c r="C135" t="s">
        <v>432</v>
      </c>
      <c r="D135" t="s">
        <v>433</v>
      </c>
    </row>
    <row r="136" spans="1:4" x14ac:dyDescent="0.3">
      <c r="A136" t="str">
        <f>VLOOKUP(B136,'LEA List (2)'!$1:$1048576,2,0)</f>
        <v>031701060000</v>
      </c>
      <c r="B136" t="str">
        <f>VLOOKUP(LEFT(C136,6)&amp;"*",'LEA List'!$1:$1048576,3,FALSE)</f>
        <v>WINDSOR CENTRAL SCHOOL DISTRICT</v>
      </c>
      <c r="C136" t="s">
        <v>430</v>
      </c>
      <c r="D136" t="s">
        <v>431</v>
      </c>
    </row>
    <row r="137" spans="1:4" x14ac:dyDescent="0.3">
      <c r="A137" t="str">
        <f>VLOOKUP(B137,'LEA List (2)'!$1:$1048576,2,0)</f>
        <v>031701060000</v>
      </c>
      <c r="B137" t="str">
        <f>VLOOKUP(LEFT(C137,6)&amp;"*",'LEA List'!$1:$1048576,3,FALSE)</f>
        <v>WINDSOR CENTRAL SCHOOL DISTRICT</v>
      </c>
      <c r="C137" t="s">
        <v>436</v>
      </c>
      <c r="D137" t="s">
        <v>437</v>
      </c>
    </row>
    <row r="138" spans="1:4" x14ac:dyDescent="0.3">
      <c r="A138" t="str">
        <f>VLOOKUP(B138,'LEA List (2)'!$1:$1048576,2,0)</f>
        <v>040204040000</v>
      </c>
      <c r="B138" t="str">
        <f>VLOOKUP(LEFT(C138,6)&amp;"*",'LEA List'!$1:$1048576,3,FALSE)</f>
        <v>WEST VALLEY CENTRAL SCHOOL DISTRICT</v>
      </c>
      <c r="C138" t="s">
        <v>440</v>
      </c>
      <c r="D138" t="s">
        <v>441</v>
      </c>
    </row>
    <row r="139" spans="1:4" x14ac:dyDescent="0.3">
      <c r="A139" t="str">
        <f>VLOOKUP(B139,'LEA List (2)'!$1:$1048576,2,0)</f>
        <v>040302060000</v>
      </c>
      <c r="B139" t="str">
        <f>VLOOKUP(LEFT(C139,6)&amp;"*",'LEA List'!$1:$1048576,3,FALSE)</f>
        <v>ALLEGANY-LIMESTONE CENTRAL SCHOOL DISTRICT</v>
      </c>
      <c r="C139" t="s">
        <v>446</v>
      </c>
      <c r="D139" t="s">
        <v>447</v>
      </c>
    </row>
    <row r="140" spans="1:4" x14ac:dyDescent="0.3">
      <c r="A140" t="str">
        <f>VLOOKUP(B140,'LEA List (2)'!$1:$1048576,2,0)</f>
        <v>040302060000</v>
      </c>
      <c r="B140" t="str">
        <f>VLOOKUP(LEFT(C140,6)&amp;"*",'LEA List'!$1:$1048576,3,FALSE)</f>
        <v>ALLEGANY-LIMESTONE CENTRAL SCHOOL DISTRICT</v>
      </c>
      <c r="C140" t="s">
        <v>444</v>
      </c>
      <c r="D140" t="s">
        <v>445</v>
      </c>
    </row>
    <row r="141" spans="1:4" x14ac:dyDescent="0.3">
      <c r="A141" t="str">
        <f>VLOOKUP(B141,'LEA List (2)'!$1:$1048576,2,0)</f>
        <v>040901040000</v>
      </c>
      <c r="B141" t="str">
        <f>VLOOKUP(LEFT(C141,6)&amp;"*",'LEA List'!$1:$1048576,3,FALSE)</f>
        <v>ELLICOTTVILLE CENTRAL SCHOOL DISTRICT</v>
      </c>
      <c r="C141" t="s">
        <v>450</v>
      </c>
      <c r="D141" t="s">
        <v>451</v>
      </c>
    </row>
    <row r="142" spans="1:4" x14ac:dyDescent="0.3">
      <c r="A142" t="str">
        <f>VLOOKUP(B142,'LEA List (2)'!$1:$1048576,2,0)</f>
        <v>040901040000</v>
      </c>
      <c r="B142" t="str">
        <f>VLOOKUP(LEFT(C142,6)&amp;"*",'LEA List'!$1:$1048576,3,FALSE)</f>
        <v>ELLICOTTVILLE CENTRAL SCHOOL DISTRICT</v>
      </c>
      <c r="C142" t="s">
        <v>452</v>
      </c>
      <c r="D142" t="s">
        <v>453</v>
      </c>
    </row>
    <row r="143" spans="1:4" x14ac:dyDescent="0.3">
      <c r="A143" t="str">
        <f>VLOOKUP(B143,'LEA List (2)'!$1:$1048576,2,0)</f>
        <v>041101040000</v>
      </c>
      <c r="B143" t="str">
        <f>VLOOKUP(LEFT(C143,6)&amp;"*",'LEA List'!$1:$1048576,3,FALSE)</f>
        <v>FRANKLINVILLE CENTRAL SCHOOL DISTRICT</v>
      </c>
      <c r="C143" t="s">
        <v>458</v>
      </c>
      <c r="D143" t="s">
        <v>459</v>
      </c>
    </row>
    <row r="144" spans="1:4" x14ac:dyDescent="0.3">
      <c r="A144" t="str">
        <f>VLOOKUP(B144,'LEA List (2)'!$1:$1048576,2,0)</f>
        <v>041101040000</v>
      </c>
      <c r="B144" t="str">
        <f>VLOOKUP(LEFT(C144,6)&amp;"*",'LEA List'!$1:$1048576,3,FALSE)</f>
        <v>FRANKLINVILLE CENTRAL SCHOOL DISTRICT</v>
      </c>
      <c r="C144" t="s">
        <v>456</v>
      </c>
      <c r="D144" t="s">
        <v>457</v>
      </c>
    </row>
    <row r="145" spans="1:4" x14ac:dyDescent="0.3">
      <c r="A145" t="str">
        <f>VLOOKUP(B145,'LEA List (2)'!$1:$1048576,2,0)</f>
        <v>041401040000</v>
      </c>
      <c r="B145" t="str">
        <f>VLOOKUP(LEFT(C145,6)&amp;"*",'LEA List'!$1:$1048576,3,FALSE)</f>
        <v>HINSDALE CENTRAL SCHOOL DISTRICT</v>
      </c>
      <c r="C145" t="s">
        <v>462</v>
      </c>
      <c r="D145" t="s">
        <v>463</v>
      </c>
    </row>
    <row r="146" spans="1:4" x14ac:dyDescent="0.3">
      <c r="A146" t="str">
        <f>VLOOKUP(B146,'LEA List (2)'!$1:$1048576,2,0)</f>
        <v>042302040000</v>
      </c>
      <c r="B146" t="str">
        <f>VLOOKUP(LEFT(C146,6)&amp;"*",'LEA List'!$1:$1048576,3,FALSE)</f>
        <v>CATTARAUGUS-LITTLE VALLEY CENTRAL SCHOOL DISTRICT</v>
      </c>
      <c r="C146" t="s">
        <v>466</v>
      </c>
      <c r="D146" t="s">
        <v>467</v>
      </c>
    </row>
    <row r="147" spans="1:4" x14ac:dyDescent="0.3">
      <c r="A147" t="str">
        <f>VLOOKUP(B147,'LEA List (2)'!$1:$1048576,2,0)</f>
        <v>042302040000</v>
      </c>
      <c r="B147" t="str">
        <f>VLOOKUP(LEFT(C147,6)&amp;"*",'LEA List'!$1:$1048576,3,FALSE)</f>
        <v>CATTARAUGUS-LITTLE VALLEY CENTRAL SCHOOL DISTRICT</v>
      </c>
      <c r="C147" t="s">
        <v>468</v>
      </c>
      <c r="D147" t="s">
        <v>469</v>
      </c>
    </row>
    <row r="148" spans="1:4" x14ac:dyDescent="0.3">
      <c r="A148" t="str">
        <f>VLOOKUP(B148,'LEA List (2)'!$1:$1048576,2,0)</f>
        <v>042302040000</v>
      </c>
      <c r="B148" t="str">
        <f>VLOOKUP(LEFT(C148,6)&amp;"*",'LEA List'!$1:$1048576,3,FALSE)</f>
        <v>CATTARAUGUS-LITTLE VALLEY CENTRAL SCHOOL DISTRICT</v>
      </c>
      <c r="C148" t="s">
        <v>470</v>
      </c>
      <c r="D148" t="s">
        <v>471</v>
      </c>
    </row>
    <row r="149" spans="1:4" x14ac:dyDescent="0.3">
      <c r="A149" t="str">
        <f>VLOOKUP(B149,'LEA List (2)'!$1:$1048576,2,0)</f>
        <v>042400010000</v>
      </c>
      <c r="B149" t="str">
        <f>VLOOKUP(LEFT(C149,6)&amp;"*",'LEA List'!$1:$1048576,3,FALSE)</f>
        <v>OLEAN CITY SCHOOL DISTRICT</v>
      </c>
      <c r="C149" t="s">
        <v>476</v>
      </c>
      <c r="D149" t="s">
        <v>477</v>
      </c>
    </row>
    <row r="150" spans="1:4" x14ac:dyDescent="0.3">
      <c r="A150" t="str">
        <f>VLOOKUP(B150,'LEA List (2)'!$1:$1048576,2,0)</f>
        <v>042400010000</v>
      </c>
      <c r="B150" t="str">
        <f>VLOOKUP(LEFT(C150,6)&amp;"*",'LEA List'!$1:$1048576,3,FALSE)</f>
        <v>OLEAN CITY SCHOOL DISTRICT</v>
      </c>
      <c r="C150" t="s">
        <v>480</v>
      </c>
      <c r="D150" t="s">
        <v>481</v>
      </c>
    </row>
    <row r="151" spans="1:4" x14ac:dyDescent="0.3">
      <c r="A151" t="str">
        <f>VLOOKUP(B151,'LEA List (2)'!$1:$1048576,2,0)</f>
        <v>042400010000</v>
      </c>
      <c r="B151" t="str">
        <f>VLOOKUP(LEFT(C151,6)&amp;"*",'LEA List'!$1:$1048576,3,FALSE)</f>
        <v>OLEAN CITY SCHOOL DISTRICT</v>
      </c>
      <c r="C151" t="s">
        <v>478</v>
      </c>
      <c r="D151" t="s">
        <v>479</v>
      </c>
    </row>
    <row r="152" spans="1:4" x14ac:dyDescent="0.3">
      <c r="A152" t="str">
        <f>VLOOKUP(B152,'LEA List (2)'!$1:$1048576,2,0)</f>
        <v>042400010000</v>
      </c>
      <c r="B152" t="str">
        <f>VLOOKUP(LEFT(C152,6)&amp;"*",'LEA List'!$1:$1048576,3,FALSE)</f>
        <v>OLEAN CITY SCHOOL DISTRICT</v>
      </c>
      <c r="C152" t="s">
        <v>474</v>
      </c>
      <c r="D152" t="s">
        <v>475</v>
      </c>
    </row>
    <row r="153" spans="1:4" x14ac:dyDescent="0.3">
      <c r="A153" t="str">
        <f>VLOOKUP(B153,'LEA List (2)'!$1:$1048576,2,0)</f>
        <v>042801060000</v>
      </c>
      <c r="B153" t="str">
        <f>VLOOKUP(LEFT(C153,6)&amp;"*",'LEA List'!$1:$1048576,3,FALSE)</f>
        <v>GOWANDA CENTRAL SCHOOL DISTRICT</v>
      </c>
      <c r="C153" t="s">
        <v>490</v>
      </c>
      <c r="D153" t="s">
        <v>491</v>
      </c>
    </row>
    <row r="154" spans="1:4" x14ac:dyDescent="0.3">
      <c r="A154" t="str">
        <f>VLOOKUP(B154,'LEA List (2)'!$1:$1048576,2,0)</f>
        <v>042801060000</v>
      </c>
      <c r="B154" t="str">
        <f>VLOOKUP(LEFT(C154,6)&amp;"*",'LEA List'!$1:$1048576,3,FALSE)</f>
        <v>GOWANDA CENTRAL SCHOOL DISTRICT</v>
      </c>
      <c r="C154" t="s">
        <v>494</v>
      </c>
      <c r="D154" t="s">
        <v>495</v>
      </c>
    </row>
    <row r="155" spans="1:4" x14ac:dyDescent="0.3">
      <c r="A155" t="str">
        <f>VLOOKUP(B155,'LEA List (2)'!$1:$1048576,2,0)</f>
        <v>042801060000</v>
      </c>
      <c r="B155" t="str">
        <f>VLOOKUP(LEFT(C155,6)&amp;"*",'LEA List'!$1:$1048576,3,FALSE)</f>
        <v>GOWANDA CENTRAL SCHOOL DISTRICT</v>
      </c>
      <c r="C155" t="s">
        <v>492</v>
      </c>
      <c r="D155" t="s">
        <v>493</v>
      </c>
    </row>
    <row r="156" spans="1:4" x14ac:dyDescent="0.3">
      <c r="A156" t="str">
        <f>VLOOKUP(B156,'LEA List (2)'!$1:$1048576,2,0)</f>
        <v>042901040000</v>
      </c>
      <c r="B156" t="str">
        <f>VLOOKUP(LEFT(C156,6)&amp;"*",'LEA List'!$1:$1048576,3,FALSE)</f>
        <v>PORTVILLE CENTRAL SCHOOL DISTRICT</v>
      </c>
      <c r="C156" t="s">
        <v>498</v>
      </c>
      <c r="D156" t="s">
        <v>499</v>
      </c>
    </row>
    <row r="157" spans="1:4" x14ac:dyDescent="0.3">
      <c r="A157" t="str">
        <f>VLOOKUP(B157,'LEA List (2)'!$1:$1048576,2,0)</f>
        <v>042901040000</v>
      </c>
      <c r="B157" t="str">
        <f>VLOOKUP(LEFT(C157,6)&amp;"*",'LEA List'!$1:$1048576,3,FALSE)</f>
        <v>PORTVILLE CENTRAL SCHOOL DISTRICT</v>
      </c>
      <c r="C157" t="s">
        <v>500</v>
      </c>
      <c r="D157" t="s">
        <v>501</v>
      </c>
    </row>
    <row r="158" spans="1:4" x14ac:dyDescent="0.3">
      <c r="A158" t="str">
        <f>VLOOKUP(B158,'LEA List (2)'!$1:$1048576,2,0)</f>
        <v>043001040000</v>
      </c>
      <c r="B158" t="str">
        <f>VLOOKUP(LEFT(C158,6)&amp;"*",'LEA List'!$1:$1048576,3,FALSE)</f>
        <v>RANDOLPH CENTRAL SCHOOL DISTRICT</v>
      </c>
      <c r="C158" t="s">
        <v>508</v>
      </c>
      <c r="D158" t="s">
        <v>509</v>
      </c>
    </row>
    <row r="159" spans="1:4" x14ac:dyDescent="0.3">
      <c r="A159" t="str">
        <f>VLOOKUP(B159,'LEA List (2)'!$1:$1048576,2,0)</f>
        <v>043001040000</v>
      </c>
      <c r="B159" t="str">
        <f>VLOOKUP(LEFT(C159,6)&amp;"*",'LEA List'!$1:$1048576,3,FALSE)</f>
        <v>RANDOLPH CENTRAL SCHOOL DISTRICT</v>
      </c>
      <c r="C159" t="s">
        <v>506</v>
      </c>
      <c r="D159" t="s">
        <v>507</v>
      </c>
    </row>
    <row r="160" spans="1:4" x14ac:dyDescent="0.3">
      <c r="A160" t="str">
        <f>VLOOKUP(B160,'LEA List (2)'!$1:$1048576,2,0)</f>
        <v>043011020000</v>
      </c>
      <c r="B160" t="str">
        <f>VLOOKUP(LEFT(C160,6)&amp;"*",'LEA List'!$1:$1048576,3,FALSE)</f>
        <v>RANDOLPH ACADEMY UNION FREE SCHOOL DISTRICT</v>
      </c>
      <c r="C160" t="s">
        <v>526</v>
      </c>
      <c r="D160" t="s">
        <v>527</v>
      </c>
    </row>
    <row r="161" spans="1:4" x14ac:dyDescent="0.3">
      <c r="A161" t="str">
        <f>VLOOKUP(B161,'LEA List (2)'!$1:$1048576,2,0)</f>
        <v>043011020000</v>
      </c>
      <c r="B161" t="str">
        <f>VLOOKUP(LEFT(C161,6)&amp;"*",'LEA List'!$1:$1048576,3,FALSE)</f>
        <v>RANDOLPH ACADEMY UNION FREE SCHOOL DISTRICT</v>
      </c>
      <c r="C161" t="s">
        <v>528</v>
      </c>
      <c r="D161" t="s">
        <v>529</v>
      </c>
    </row>
    <row r="162" spans="1:4" x14ac:dyDescent="0.3">
      <c r="A162" t="str">
        <f>VLOOKUP(B162,'LEA List (2)'!$1:$1048576,2,0)</f>
        <v>043200050000</v>
      </c>
      <c r="B162" t="str">
        <f>VLOOKUP(LEFT(C162,6)&amp;"*",'LEA List'!$1:$1048576,3,FALSE)</f>
        <v>SALAMANCA CITY SCHOOL DISTRICT</v>
      </c>
      <c r="C162" t="s">
        <v>534</v>
      </c>
      <c r="D162" t="s">
        <v>535</v>
      </c>
    </row>
    <row r="163" spans="1:4" x14ac:dyDescent="0.3">
      <c r="A163" t="str">
        <f>VLOOKUP(B163,'LEA List (2)'!$1:$1048576,2,0)</f>
        <v>043200050000</v>
      </c>
      <c r="B163" t="str">
        <f>VLOOKUP(LEFT(C163,6)&amp;"*",'LEA List'!$1:$1048576,3,FALSE)</f>
        <v>SALAMANCA CITY SCHOOL DISTRICT</v>
      </c>
      <c r="C163" t="s">
        <v>532</v>
      </c>
      <c r="D163" t="s">
        <v>533</v>
      </c>
    </row>
    <row r="164" spans="1:4" x14ac:dyDescent="0.3">
      <c r="A164" t="str">
        <f>VLOOKUP(B164,'LEA List (2)'!$1:$1048576,2,0)</f>
        <v>043200050000</v>
      </c>
      <c r="B164" t="str">
        <f>VLOOKUP(LEFT(C164,6)&amp;"*",'LEA List'!$1:$1048576,3,FALSE)</f>
        <v>SALAMANCA CITY SCHOOL DISTRICT</v>
      </c>
      <c r="C164" t="s">
        <v>536</v>
      </c>
      <c r="D164" t="s">
        <v>537</v>
      </c>
    </row>
    <row r="165" spans="1:4" x14ac:dyDescent="0.3">
      <c r="A165" t="str">
        <f>VLOOKUP(B165,'LEA List (2)'!$1:$1048576,2,0)</f>
        <v>043501060000</v>
      </c>
      <c r="B165" t="str">
        <f>VLOOKUP(LEFT(C165,6)&amp;"*",'LEA List'!$1:$1048576,3,FALSE)</f>
        <v>YORKSHIRE-PIONEER CENTRAL SCHOOL DISTRICT</v>
      </c>
      <c r="C165" t="s">
        <v>544</v>
      </c>
      <c r="D165" t="s">
        <v>545</v>
      </c>
    </row>
    <row r="166" spans="1:4" x14ac:dyDescent="0.3">
      <c r="A166" t="str">
        <f>VLOOKUP(B166,'LEA List (2)'!$1:$1048576,2,0)</f>
        <v>043501060000</v>
      </c>
      <c r="B166" t="str">
        <f>VLOOKUP(LEFT(C166,6)&amp;"*",'LEA List'!$1:$1048576,3,FALSE)</f>
        <v>YORKSHIRE-PIONEER CENTRAL SCHOOL DISTRICT</v>
      </c>
      <c r="C166" t="s">
        <v>540</v>
      </c>
      <c r="D166" t="s">
        <v>541</v>
      </c>
    </row>
    <row r="167" spans="1:4" x14ac:dyDescent="0.3">
      <c r="A167" t="str">
        <f>VLOOKUP(B167,'LEA List (2)'!$1:$1048576,2,0)</f>
        <v>043501060000</v>
      </c>
      <c r="B167" t="str">
        <f>VLOOKUP(LEFT(C167,6)&amp;"*",'LEA List'!$1:$1048576,3,FALSE)</f>
        <v>YORKSHIRE-PIONEER CENTRAL SCHOOL DISTRICT</v>
      </c>
      <c r="C167" t="s">
        <v>542</v>
      </c>
      <c r="D167" t="s">
        <v>543</v>
      </c>
    </row>
    <row r="168" spans="1:4" x14ac:dyDescent="0.3">
      <c r="A168" t="str">
        <f>VLOOKUP(B168,'LEA List (2)'!$1:$1048576,2,0)</f>
        <v>043501060000</v>
      </c>
      <c r="B168" t="str">
        <f>VLOOKUP(LEFT(C168,6)&amp;"*",'LEA List'!$1:$1048576,3,FALSE)</f>
        <v>YORKSHIRE-PIONEER CENTRAL SCHOOL DISTRICT</v>
      </c>
      <c r="C168" t="s">
        <v>546</v>
      </c>
      <c r="D168" t="s">
        <v>547</v>
      </c>
    </row>
    <row r="169" spans="1:4" x14ac:dyDescent="0.3">
      <c r="A169" t="str">
        <f>VLOOKUP(B169,'LEA List (2)'!$1:$1048576,2,0)</f>
        <v>050100010000</v>
      </c>
      <c r="B169" t="str">
        <f>VLOOKUP(LEFT(C169,6)&amp;"*",'LEA List'!$1:$1048576,3,FALSE)</f>
        <v>AUBURN CITY SCHOOL DISTRICT</v>
      </c>
      <c r="C169" t="s">
        <v>562</v>
      </c>
      <c r="D169" t="s">
        <v>563</v>
      </c>
    </row>
    <row r="170" spans="1:4" x14ac:dyDescent="0.3">
      <c r="A170" t="str">
        <f>VLOOKUP(B170,'LEA List (2)'!$1:$1048576,2,0)</f>
        <v>050100010000</v>
      </c>
      <c r="B170" t="str">
        <f>VLOOKUP(LEFT(C170,6)&amp;"*",'LEA List'!$1:$1048576,3,FALSE)</f>
        <v>AUBURN CITY SCHOOL DISTRICT</v>
      </c>
      <c r="C170" t="s">
        <v>560</v>
      </c>
      <c r="D170" t="s">
        <v>561</v>
      </c>
    </row>
    <row r="171" spans="1:4" x14ac:dyDescent="0.3">
      <c r="A171" t="str">
        <f>VLOOKUP(B171,'LEA List (2)'!$1:$1048576,2,0)</f>
        <v>050100010000</v>
      </c>
      <c r="B171" t="str">
        <f>VLOOKUP(LEFT(C171,6)&amp;"*",'LEA List'!$1:$1048576,3,FALSE)</f>
        <v>AUBURN CITY SCHOOL DISTRICT</v>
      </c>
      <c r="C171" t="s">
        <v>550</v>
      </c>
      <c r="D171" t="s">
        <v>551</v>
      </c>
    </row>
    <row r="172" spans="1:4" x14ac:dyDescent="0.3">
      <c r="A172" t="str">
        <f>VLOOKUP(B172,'LEA List (2)'!$1:$1048576,2,0)</f>
        <v>050100010000</v>
      </c>
      <c r="B172" t="str">
        <f>VLOOKUP(LEFT(C172,6)&amp;"*",'LEA List'!$1:$1048576,3,FALSE)</f>
        <v>AUBURN CITY SCHOOL DISTRICT</v>
      </c>
      <c r="C172" t="s">
        <v>552</v>
      </c>
      <c r="D172" t="s">
        <v>553</v>
      </c>
    </row>
    <row r="173" spans="1:4" x14ac:dyDescent="0.3">
      <c r="A173" t="str">
        <f>VLOOKUP(B173,'LEA List (2)'!$1:$1048576,2,0)</f>
        <v>050100010000</v>
      </c>
      <c r="B173" t="str">
        <f>VLOOKUP(LEFT(C173,6)&amp;"*",'LEA List'!$1:$1048576,3,FALSE)</f>
        <v>AUBURN CITY SCHOOL DISTRICT</v>
      </c>
      <c r="C173" t="s">
        <v>554</v>
      </c>
      <c r="D173" t="s">
        <v>555</v>
      </c>
    </row>
    <row r="174" spans="1:4" x14ac:dyDescent="0.3">
      <c r="A174" t="str">
        <f>VLOOKUP(B174,'LEA List (2)'!$1:$1048576,2,0)</f>
        <v>050100010000</v>
      </c>
      <c r="B174" t="str">
        <f>VLOOKUP(LEFT(C174,6)&amp;"*",'LEA List'!$1:$1048576,3,FALSE)</f>
        <v>AUBURN CITY SCHOOL DISTRICT</v>
      </c>
      <c r="C174" t="s">
        <v>556</v>
      </c>
      <c r="D174" t="s">
        <v>557</v>
      </c>
    </row>
    <row r="175" spans="1:4" x14ac:dyDescent="0.3">
      <c r="A175" t="str">
        <f>VLOOKUP(B175,'LEA List (2)'!$1:$1048576,2,0)</f>
        <v>050100010000</v>
      </c>
      <c r="B175" t="str">
        <f>VLOOKUP(LEFT(C175,6)&amp;"*",'LEA List'!$1:$1048576,3,FALSE)</f>
        <v>AUBURN CITY SCHOOL DISTRICT</v>
      </c>
      <c r="C175" t="s">
        <v>558</v>
      </c>
      <c r="D175" t="s">
        <v>559</v>
      </c>
    </row>
    <row r="176" spans="1:4" x14ac:dyDescent="0.3">
      <c r="A176" t="str">
        <f>VLOOKUP(B176,'LEA List (2)'!$1:$1048576,2,0)</f>
        <v>050301040000</v>
      </c>
      <c r="B176" t="str">
        <f>VLOOKUP(LEFT(C176,6)&amp;"*",'LEA List'!$1:$1048576,3,FALSE)</f>
        <v>WEEDSPORT CENTRAL SCHOOL DISTRICT</v>
      </c>
      <c r="C176" t="s">
        <v>578</v>
      </c>
      <c r="D176" t="s">
        <v>579</v>
      </c>
    </row>
    <row r="177" spans="1:4" x14ac:dyDescent="0.3">
      <c r="A177" t="str">
        <f>VLOOKUP(B177,'LEA List (2)'!$1:$1048576,2,0)</f>
        <v>050301040000</v>
      </c>
      <c r="B177" t="str">
        <f>VLOOKUP(LEFT(C177,6)&amp;"*",'LEA List'!$1:$1048576,3,FALSE)</f>
        <v>WEEDSPORT CENTRAL SCHOOL DISTRICT</v>
      </c>
      <c r="C177" t="s">
        <v>576</v>
      </c>
      <c r="D177" t="s">
        <v>577</v>
      </c>
    </row>
    <row r="178" spans="1:4" x14ac:dyDescent="0.3">
      <c r="A178" t="str">
        <f>VLOOKUP(B178,'LEA List (2)'!$1:$1048576,2,0)</f>
        <v>050401040000</v>
      </c>
      <c r="B178" t="str">
        <f>VLOOKUP(LEFT(C178,6)&amp;"*",'LEA List'!$1:$1048576,3,FALSE)</f>
        <v>CATO-MERIDIAN CENTRAL SCHOOL DISTRICT</v>
      </c>
      <c r="C178" t="s">
        <v>584</v>
      </c>
      <c r="D178" t="s">
        <v>585</v>
      </c>
    </row>
    <row r="179" spans="1:4" x14ac:dyDescent="0.3">
      <c r="A179" t="str">
        <f>VLOOKUP(B179,'LEA List (2)'!$1:$1048576,2,0)</f>
        <v>050401040000</v>
      </c>
      <c r="B179" t="str">
        <f>VLOOKUP(LEFT(C179,6)&amp;"*",'LEA List'!$1:$1048576,3,FALSE)</f>
        <v>CATO-MERIDIAN CENTRAL SCHOOL DISTRICT</v>
      </c>
      <c r="C179" t="s">
        <v>586</v>
      </c>
      <c r="D179" t="s">
        <v>587</v>
      </c>
    </row>
    <row r="180" spans="1:4" x14ac:dyDescent="0.3">
      <c r="A180" t="str">
        <f>VLOOKUP(B180,'LEA List (2)'!$1:$1048576,2,0)</f>
        <v>050401040000</v>
      </c>
      <c r="B180" t="str">
        <f>VLOOKUP(LEFT(C180,6)&amp;"*",'LEA List'!$1:$1048576,3,FALSE)</f>
        <v>CATO-MERIDIAN CENTRAL SCHOOL DISTRICT</v>
      </c>
      <c r="C180" t="s">
        <v>588</v>
      </c>
      <c r="D180" t="s">
        <v>589</v>
      </c>
    </row>
    <row r="181" spans="1:4" x14ac:dyDescent="0.3">
      <c r="A181" t="str">
        <f>VLOOKUP(B181,'LEA List (2)'!$1:$1048576,2,0)</f>
        <v>050701040000</v>
      </c>
      <c r="B181" t="str">
        <f>VLOOKUP(LEFT(C181,6)&amp;"*",'LEA List'!$1:$1048576,3,FALSE)</f>
        <v>SOUTHERN CAYUGA CENTRAL SCHOOL DISTRICT</v>
      </c>
      <c r="C181" t="s">
        <v>592</v>
      </c>
      <c r="D181" t="s">
        <v>593</v>
      </c>
    </row>
    <row r="182" spans="1:4" x14ac:dyDescent="0.3">
      <c r="A182" t="str">
        <f>VLOOKUP(B182,'LEA List (2)'!$1:$1048576,2,0)</f>
        <v>050701040000</v>
      </c>
      <c r="B182" t="str">
        <f>VLOOKUP(LEFT(C182,6)&amp;"*",'LEA List'!$1:$1048576,3,FALSE)</f>
        <v>SOUTHERN CAYUGA CENTRAL SCHOOL DISTRICT</v>
      </c>
      <c r="C182" t="s">
        <v>594</v>
      </c>
      <c r="D182" t="s">
        <v>595</v>
      </c>
    </row>
    <row r="183" spans="1:4" x14ac:dyDescent="0.3">
      <c r="A183" t="str">
        <f>VLOOKUP(B183,'LEA List (2)'!$1:$1048576,2,0)</f>
        <v>051101040000</v>
      </c>
      <c r="B183" t="str">
        <f>VLOOKUP(LEFT(C183,6)&amp;"*",'LEA List'!$1:$1048576,3,FALSE)</f>
        <v>PORT BYRON CENTRAL SCHOOL DISTRICT</v>
      </c>
      <c r="C183" t="s">
        <v>600</v>
      </c>
      <c r="D183" t="s">
        <v>601</v>
      </c>
    </row>
    <row r="184" spans="1:4" x14ac:dyDescent="0.3">
      <c r="A184" t="str">
        <f>VLOOKUP(B184,'LEA List (2)'!$1:$1048576,2,0)</f>
        <v>051101040000</v>
      </c>
      <c r="B184" t="str">
        <f>VLOOKUP(LEFT(C184,6)&amp;"*",'LEA List'!$1:$1048576,3,FALSE)</f>
        <v>PORT BYRON CENTRAL SCHOOL DISTRICT</v>
      </c>
      <c r="C184" t="s">
        <v>602</v>
      </c>
      <c r="D184" t="s">
        <v>603</v>
      </c>
    </row>
    <row r="185" spans="1:4" x14ac:dyDescent="0.3">
      <c r="A185" t="str">
        <f>VLOOKUP(B185,'LEA List (2)'!$1:$1048576,2,0)</f>
        <v>051301040000</v>
      </c>
      <c r="B185" t="str">
        <f>VLOOKUP(LEFT(C185,6)&amp;"*",'LEA List'!$1:$1048576,3,FALSE)</f>
        <v>MORAVIA CENTRAL SCHOOL DISTRICT</v>
      </c>
      <c r="C185" t="s">
        <v>608</v>
      </c>
      <c r="D185" t="s">
        <v>609</v>
      </c>
    </row>
    <row r="186" spans="1:4" x14ac:dyDescent="0.3">
      <c r="A186" t="str">
        <f>VLOOKUP(B186,'LEA List (2)'!$1:$1048576,2,0)</f>
        <v>051301040000</v>
      </c>
      <c r="B186" t="str">
        <f>VLOOKUP(LEFT(C186,6)&amp;"*",'LEA List'!$1:$1048576,3,FALSE)</f>
        <v>MORAVIA CENTRAL SCHOOL DISTRICT</v>
      </c>
      <c r="C186" t="s">
        <v>610</v>
      </c>
      <c r="D186" t="s">
        <v>611</v>
      </c>
    </row>
    <row r="187" spans="1:4" x14ac:dyDescent="0.3">
      <c r="A187" t="str">
        <f>VLOOKUP(B187,'LEA List (2)'!$1:$1048576,2,0)</f>
        <v>051901040000</v>
      </c>
      <c r="B187" t="str">
        <f>VLOOKUP(LEFT(C187,6)&amp;"*",'LEA List'!$1:$1048576,3,FALSE)</f>
        <v>UNION SPRINGS CENTRAL SCHOOL DISTRICT</v>
      </c>
      <c r="C187" t="s">
        <v>614</v>
      </c>
      <c r="D187" t="s">
        <v>615</v>
      </c>
    </row>
    <row r="188" spans="1:4" x14ac:dyDescent="0.3">
      <c r="A188" t="str">
        <f>VLOOKUP(B188,'LEA List (2)'!$1:$1048576,2,0)</f>
        <v>051901040000</v>
      </c>
      <c r="B188" t="str">
        <f>VLOOKUP(LEFT(C188,6)&amp;"*",'LEA List'!$1:$1048576,3,FALSE)</f>
        <v>UNION SPRINGS CENTRAL SCHOOL DISTRICT</v>
      </c>
      <c r="C188" t="s">
        <v>616</v>
      </c>
      <c r="D188" t="s">
        <v>617</v>
      </c>
    </row>
    <row r="189" spans="1:4" x14ac:dyDescent="0.3">
      <c r="A189" t="str">
        <f>VLOOKUP(B189,'LEA List (2)'!$1:$1048576,2,0)</f>
        <v>051901040000</v>
      </c>
      <c r="B189" t="str">
        <f>VLOOKUP(LEFT(C189,6)&amp;"*",'LEA List'!$1:$1048576,3,FALSE)</f>
        <v>UNION SPRINGS CENTRAL SCHOOL DISTRICT</v>
      </c>
      <c r="C189" t="s">
        <v>618</v>
      </c>
      <c r="D189" t="s">
        <v>619</v>
      </c>
    </row>
    <row r="190" spans="1:4" x14ac:dyDescent="0.3">
      <c r="A190" t="str">
        <f>VLOOKUP(B190,'LEA List (2)'!$1:$1048576,2,0)</f>
        <v>051901040000</v>
      </c>
      <c r="B190" t="str">
        <f>VLOOKUP(LEFT(C190,6)&amp;"*",'LEA List'!$1:$1048576,3,FALSE)</f>
        <v>UNION SPRINGS CENTRAL SCHOOL DISTRICT</v>
      </c>
      <c r="C190" t="s">
        <v>620</v>
      </c>
      <c r="D190" t="s">
        <v>621</v>
      </c>
    </row>
    <row r="191" spans="1:4" x14ac:dyDescent="0.3">
      <c r="A191" t="str">
        <f>VLOOKUP(B191,'LEA List (2)'!$1:$1048576,2,0)</f>
        <v>060201060000</v>
      </c>
      <c r="B191" t="str">
        <f>VLOOKUP(LEFT(C191,6)&amp;"*",'LEA List'!$1:$1048576,3,FALSE)</f>
        <v>SOUTHWESTERN CENTRAL SCHOOL DISTRICT AT JAMESTOWN</v>
      </c>
      <c r="C191" t="s">
        <v>632</v>
      </c>
      <c r="D191" t="s">
        <v>633</v>
      </c>
    </row>
    <row r="192" spans="1:4" x14ac:dyDescent="0.3">
      <c r="A192" t="str">
        <f>VLOOKUP(B192,'LEA List (2)'!$1:$1048576,2,0)</f>
        <v>060201060000</v>
      </c>
      <c r="B192" t="str">
        <f>VLOOKUP(LEFT(C192,6)&amp;"*",'LEA List'!$1:$1048576,3,FALSE)</f>
        <v>SOUTHWESTERN CENTRAL SCHOOL DISTRICT AT JAMESTOWN</v>
      </c>
      <c r="C192" t="s">
        <v>630</v>
      </c>
      <c r="D192" t="s">
        <v>631</v>
      </c>
    </row>
    <row r="193" spans="1:4" x14ac:dyDescent="0.3">
      <c r="A193" t="str">
        <f>VLOOKUP(B193,'LEA List (2)'!$1:$1048576,2,0)</f>
        <v>060201060000</v>
      </c>
      <c r="B193" t="str">
        <f>VLOOKUP(LEFT(C193,6)&amp;"*",'LEA List'!$1:$1048576,3,FALSE)</f>
        <v>SOUTHWESTERN CENTRAL SCHOOL DISTRICT AT JAMESTOWN</v>
      </c>
      <c r="C193" t="s">
        <v>628</v>
      </c>
      <c r="D193" t="s">
        <v>629</v>
      </c>
    </row>
    <row r="194" spans="1:4" x14ac:dyDescent="0.3">
      <c r="A194" t="str">
        <f>VLOOKUP(B194,'LEA List (2)'!$1:$1048576,2,0)</f>
        <v>060301040000</v>
      </c>
      <c r="B194" t="str">
        <f>VLOOKUP(LEFT(C194,6)&amp;"*",'LEA List'!$1:$1048576,3,FALSE)</f>
        <v>FREWSBURG CENTRAL SCHOOL DISTRICT</v>
      </c>
      <c r="C194" t="s">
        <v>640</v>
      </c>
      <c r="D194" t="s">
        <v>641</v>
      </c>
    </row>
    <row r="195" spans="1:4" x14ac:dyDescent="0.3">
      <c r="A195" t="str">
        <f>VLOOKUP(B195,'LEA List (2)'!$1:$1048576,2,0)</f>
        <v>060301040000</v>
      </c>
      <c r="B195" t="str">
        <f>VLOOKUP(LEFT(C195,6)&amp;"*",'LEA List'!$1:$1048576,3,FALSE)</f>
        <v>FREWSBURG CENTRAL SCHOOL DISTRICT</v>
      </c>
      <c r="C195" t="s">
        <v>638</v>
      </c>
      <c r="D195" t="s">
        <v>639</v>
      </c>
    </row>
    <row r="196" spans="1:4" x14ac:dyDescent="0.3">
      <c r="A196" t="str">
        <f>VLOOKUP(B196,'LEA List (2)'!$1:$1048576,2,0)</f>
        <v>060401040000</v>
      </c>
      <c r="B196" t="str">
        <f>VLOOKUP(LEFT(C196,6)&amp;"*",'LEA List'!$1:$1048576,3,FALSE)</f>
        <v>CASSADAGA VALLEY CENTRAL SCHOOL DISTRICT</v>
      </c>
      <c r="C196" t="s">
        <v>646</v>
      </c>
      <c r="D196" t="s">
        <v>647</v>
      </c>
    </row>
    <row r="197" spans="1:4" x14ac:dyDescent="0.3">
      <c r="A197" t="str">
        <f>VLOOKUP(B197,'LEA List (2)'!$1:$1048576,2,0)</f>
        <v>060401040000</v>
      </c>
      <c r="B197" t="str">
        <f>VLOOKUP(LEFT(C197,6)&amp;"*",'LEA List'!$1:$1048576,3,FALSE)</f>
        <v>CASSADAGA VALLEY CENTRAL SCHOOL DISTRICT</v>
      </c>
      <c r="C197" t="s">
        <v>644</v>
      </c>
      <c r="D197" t="s">
        <v>645</v>
      </c>
    </row>
    <row r="198" spans="1:4" x14ac:dyDescent="0.3">
      <c r="A198" t="str">
        <f>VLOOKUP(B198,'LEA List (2)'!$1:$1048576,2,0)</f>
        <v>060503040000</v>
      </c>
      <c r="B198" t="str">
        <f>VLOOKUP(LEFT(C198,6)&amp;"*",'LEA List'!$1:$1048576,3,FALSE)</f>
        <v>CHAUTAUQUA LAKE CENTRAL SCHOOL DISTRICT</v>
      </c>
      <c r="C198" t="s">
        <v>652</v>
      </c>
      <c r="D198" t="s">
        <v>653</v>
      </c>
    </row>
    <row r="199" spans="1:4" x14ac:dyDescent="0.3">
      <c r="A199" t="str">
        <f>VLOOKUP(B199,'LEA List (2)'!$1:$1048576,2,0)</f>
        <v>060503040000</v>
      </c>
      <c r="B199" t="str">
        <f>VLOOKUP(LEFT(C199,6)&amp;"*",'LEA List'!$1:$1048576,3,FALSE)</f>
        <v>CHAUTAUQUA LAKE CENTRAL SCHOOL DISTRICT</v>
      </c>
      <c r="C199" t="s">
        <v>650</v>
      </c>
      <c r="D199" t="s">
        <v>651</v>
      </c>
    </row>
    <row r="200" spans="1:4" x14ac:dyDescent="0.3">
      <c r="A200" t="str">
        <f>VLOOKUP(B200,'LEA List (2)'!$1:$1048576,2,0)</f>
        <v>060601040000</v>
      </c>
      <c r="B200" t="str">
        <f>VLOOKUP(LEFT(C200,6)&amp;"*",'LEA List'!$1:$1048576,3,FALSE)</f>
        <v>PINE VALLEY CENTRAL SCHOOL DISTRICT (SOUTH DAYTON)</v>
      </c>
      <c r="C200" t="s">
        <v>662</v>
      </c>
      <c r="D200" t="s">
        <v>663</v>
      </c>
    </row>
    <row r="201" spans="1:4" x14ac:dyDescent="0.3">
      <c r="A201" t="str">
        <f>VLOOKUP(B201,'LEA List (2)'!$1:$1048576,2,0)</f>
        <v>060601040000</v>
      </c>
      <c r="B201" t="str">
        <f>VLOOKUP(LEFT(C201,6)&amp;"*",'LEA List'!$1:$1048576,3,FALSE)</f>
        <v>PINE VALLEY CENTRAL SCHOOL DISTRICT (SOUTH DAYTON)</v>
      </c>
      <c r="C201" t="s">
        <v>660</v>
      </c>
      <c r="D201" t="s">
        <v>661</v>
      </c>
    </row>
    <row r="202" spans="1:4" x14ac:dyDescent="0.3">
      <c r="A202" t="str">
        <f>VLOOKUP(B202,'LEA List (2)'!$1:$1048576,2,0)</f>
        <v>060701040000</v>
      </c>
      <c r="B202" t="str">
        <f>VLOOKUP(LEFT(C202,6)&amp;"*",'LEA List'!$1:$1048576,3,FALSE)</f>
        <v>CLYMER CENTRAL SCHOOL DISTRICT</v>
      </c>
      <c r="C202" t="s">
        <v>681</v>
      </c>
      <c r="D202" t="s">
        <v>682</v>
      </c>
    </row>
    <row r="203" spans="1:4" x14ac:dyDescent="0.3">
      <c r="A203" t="str">
        <f>VLOOKUP(B203,'LEA List (2)'!$1:$1048576,2,0)</f>
        <v>060800010000</v>
      </c>
      <c r="B203" t="str">
        <f>VLOOKUP(LEFT(C203,6)&amp;"*",'LEA List'!$1:$1048576,3,FALSE)</f>
        <v>DUNKIRK CITY SCHOOL DISTRICT</v>
      </c>
      <c r="C203" t="s">
        <v>703</v>
      </c>
      <c r="D203" t="s">
        <v>704</v>
      </c>
    </row>
    <row r="204" spans="1:4" x14ac:dyDescent="0.3">
      <c r="A204" t="str">
        <f>VLOOKUP(B204,'LEA List (2)'!$1:$1048576,2,0)</f>
        <v>060800010000</v>
      </c>
      <c r="B204" t="str">
        <f>VLOOKUP(LEFT(C204,6)&amp;"*",'LEA List'!$1:$1048576,3,FALSE)</f>
        <v>DUNKIRK CITY SCHOOL DISTRICT</v>
      </c>
      <c r="C204" t="s">
        <v>701</v>
      </c>
      <c r="D204" t="s">
        <v>702</v>
      </c>
    </row>
    <row r="205" spans="1:4" x14ac:dyDescent="0.3">
      <c r="A205" t="str">
        <f>VLOOKUP(B205,'LEA List (2)'!$1:$1048576,2,0)</f>
        <v>060800010000</v>
      </c>
      <c r="B205" t="str">
        <f>VLOOKUP(LEFT(C205,6)&amp;"*",'LEA List'!$1:$1048576,3,FALSE)</f>
        <v>DUNKIRK CITY SCHOOL DISTRICT</v>
      </c>
      <c r="C205" t="s">
        <v>693</v>
      </c>
      <c r="D205" t="s">
        <v>694</v>
      </c>
    </row>
    <row r="206" spans="1:4" x14ac:dyDescent="0.3">
      <c r="A206" t="str">
        <f>VLOOKUP(B206,'LEA List (2)'!$1:$1048576,2,0)</f>
        <v>060800010000</v>
      </c>
      <c r="B206" t="str">
        <f>VLOOKUP(LEFT(C206,6)&amp;"*",'LEA List'!$1:$1048576,3,FALSE)</f>
        <v>DUNKIRK CITY SCHOOL DISTRICT</v>
      </c>
      <c r="C206" t="s">
        <v>695</v>
      </c>
      <c r="D206" t="s">
        <v>696</v>
      </c>
    </row>
    <row r="207" spans="1:4" x14ac:dyDescent="0.3">
      <c r="A207" t="str">
        <f>VLOOKUP(B207,'LEA List (2)'!$1:$1048576,2,0)</f>
        <v>060800010000</v>
      </c>
      <c r="B207" t="str">
        <f>VLOOKUP(LEFT(C207,6)&amp;"*",'LEA List'!$1:$1048576,3,FALSE)</f>
        <v>DUNKIRK CITY SCHOOL DISTRICT</v>
      </c>
      <c r="C207" t="s">
        <v>697</v>
      </c>
      <c r="D207" t="s">
        <v>698</v>
      </c>
    </row>
    <row r="208" spans="1:4" x14ac:dyDescent="0.3">
      <c r="A208" t="str">
        <f>VLOOKUP(B208,'LEA List (2)'!$1:$1048576,2,0)</f>
        <v>060800010000</v>
      </c>
      <c r="B208" t="str">
        <f>VLOOKUP(LEFT(C208,6)&amp;"*",'LEA List'!$1:$1048576,3,FALSE)</f>
        <v>DUNKIRK CITY SCHOOL DISTRICT</v>
      </c>
      <c r="C208" t="s">
        <v>699</v>
      </c>
      <c r="D208" t="s">
        <v>700</v>
      </c>
    </row>
    <row r="209" spans="1:4" x14ac:dyDescent="0.3">
      <c r="A209" t="str">
        <f>VLOOKUP(B209,'LEA List (2)'!$1:$1048576,2,0)</f>
        <v>061001040000</v>
      </c>
      <c r="B209" t="str">
        <f>VLOOKUP(LEFT(C209,6)&amp;"*",'LEA List'!$1:$1048576,3,FALSE)</f>
        <v>BEMUS POINT CENTRAL SCHOOL DISTRICT</v>
      </c>
      <c r="C209" t="s">
        <v>711</v>
      </c>
      <c r="D209" t="s">
        <v>712</v>
      </c>
    </row>
    <row r="210" spans="1:4" x14ac:dyDescent="0.3">
      <c r="A210" t="str">
        <f>VLOOKUP(B210,'LEA List (2)'!$1:$1048576,2,0)</f>
        <v>061001040000</v>
      </c>
      <c r="B210" t="str">
        <f>VLOOKUP(LEFT(C210,6)&amp;"*",'LEA List'!$1:$1048576,3,FALSE)</f>
        <v>BEMUS POINT CENTRAL SCHOOL DISTRICT</v>
      </c>
      <c r="C210" t="s">
        <v>713</v>
      </c>
      <c r="D210" t="s">
        <v>714</v>
      </c>
    </row>
    <row r="211" spans="1:4" x14ac:dyDescent="0.3">
      <c r="A211" t="str">
        <f>VLOOKUP(B211,'LEA List (2)'!$1:$1048576,2,0)</f>
        <v>061101040000</v>
      </c>
      <c r="B211" t="str">
        <f>VLOOKUP(LEFT(C211,6)&amp;"*",'LEA List'!$1:$1048576,3,FALSE)</f>
        <v>FALCONER CENTRAL SCHOOL DISTRICT</v>
      </c>
      <c r="C211" t="s">
        <v>719</v>
      </c>
      <c r="D211" t="s">
        <v>720</v>
      </c>
    </row>
    <row r="212" spans="1:4" x14ac:dyDescent="0.3">
      <c r="A212" t="str">
        <f>VLOOKUP(B212,'LEA List (2)'!$1:$1048576,2,0)</f>
        <v>061101040000</v>
      </c>
      <c r="B212" t="str">
        <f>VLOOKUP(LEFT(C212,6)&amp;"*",'LEA List'!$1:$1048576,3,FALSE)</f>
        <v>FALCONER CENTRAL SCHOOL DISTRICT</v>
      </c>
      <c r="C212" t="s">
        <v>717</v>
      </c>
      <c r="D212" t="s">
        <v>718</v>
      </c>
    </row>
    <row r="213" spans="1:4" x14ac:dyDescent="0.3">
      <c r="A213" t="str">
        <f>VLOOKUP(B213,'LEA List (2)'!$1:$1048576,2,0)</f>
        <v>061101040000</v>
      </c>
      <c r="B213" t="str">
        <f>VLOOKUP(LEFT(C213,6)&amp;"*",'LEA List'!$1:$1048576,3,FALSE)</f>
        <v>FALCONER CENTRAL SCHOOL DISTRICT</v>
      </c>
      <c r="C213" t="s">
        <v>721</v>
      </c>
      <c r="D213" t="s">
        <v>722</v>
      </c>
    </row>
    <row r="214" spans="1:4" x14ac:dyDescent="0.3">
      <c r="A214" t="str">
        <f>VLOOKUP(B214,'LEA List (2)'!$1:$1048576,2,0)</f>
        <v>061501040000</v>
      </c>
      <c r="B214" t="str">
        <f>VLOOKUP(LEFT(C214,6)&amp;"*",'LEA List'!$1:$1048576,3,FALSE)</f>
        <v>SILVER CREEK CENTRAL SCHOOL DISTRICT</v>
      </c>
      <c r="C214" t="s">
        <v>729</v>
      </c>
      <c r="D214" t="s">
        <v>730</v>
      </c>
    </row>
    <row r="215" spans="1:4" x14ac:dyDescent="0.3">
      <c r="A215" t="str">
        <f>VLOOKUP(B215,'LEA List (2)'!$1:$1048576,2,0)</f>
        <v>061501040000</v>
      </c>
      <c r="B215" t="str">
        <f>VLOOKUP(LEFT(C215,6)&amp;"*",'LEA List'!$1:$1048576,3,FALSE)</f>
        <v>SILVER CREEK CENTRAL SCHOOL DISTRICT</v>
      </c>
      <c r="C215" t="s">
        <v>725</v>
      </c>
      <c r="D215" t="s">
        <v>726</v>
      </c>
    </row>
    <row r="216" spans="1:4" x14ac:dyDescent="0.3">
      <c r="A216" t="str">
        <f>VLOOKUP(B216,'LEA List (2)'!$1:$1048576,2,0)</f>
        <v>061501040000</v>
      </c>
      <c r="B216" t="str">
        <f>VLOOKUP(LEFT(C216,6)&amp;"*",'LEA List'!$1:$1048576,3,FALSE)</f>
        <v>SILVER CREEK CENTRAL SCHOOL DISTRICT</v>
      </c>
      <c r="C216" t="s">
        <v>727</v>
      </c>
      <c r="D216" t="s">
        <v>728</v>
      </c>
    </row>
    <row r="217" spans="1:4" x14ac:dyDescent="0.3">
      <c r="A217" t="str">
        <f>VLOOKUP(B217,'LEA List (2)'!$1:$1048576,2,0)</f>
        <v>061503040000</v>
      </c>
      <c r="B217" t="str">
        <f>VLOOKUP(LEFT(C217,6)&amp;"*",'LEA List'!$1:$1048576,3,FALSE)</f>
        <v>FORESTVILLE CENTRAL SCHOOL DISTRICT</v>
      </c>
      <c r="C217" t="s">
        <v>735</v>
      </c>
      <c r="D217" t="s">
        <v>736</v>
      </c>
    </row>
    <row r="218" spans="1:4" x14ac:dyDescent="0.3">
      <c r="A218" t="str">
        <f>VLOOKUP(B218,'LEA List (2)'!$1:$1048576,2,0)</f>
        <v>061503040000</v>
      </c>
      <c r="B218" t="str">
        <f>VLOOKUP(LEFT(C218,6)&amp;"*",'LEA List'!$1:$1048576,3,FALSE)</f>
        <v>FORESTVILLE CENTRAL SCHOOL DISTRICT</v>
      </c>
      <c r="C218" t="s">
        <v>733</v>
      </c>
      <c r="D218" t="s">
        <v>734</v>
      </c>
    </row>
    <row r="219" spans="1:4" x14ac:dyDescent="0.3">
      <c r="A219" t="str">
        <f>VLOOKUP(B219,'LEA List (2)'!$1:$1048576,2,0)</f>
        <v>061601040000</v>
      </c>
      <c r="B219" t="str">
        <f>VLOOKUP(LEFT(C219,6)&amp;"*",'LEA List'!$1:$1048576,3,FALSE)</f>
        <v>PANAMA CENTRAL SCHOOL DISTRICT</v>
      </c>
      <c r="C219" t="s">
        <v>739</v>
      </c>
      <c r="D219" t="s">
        <v>740</v>
      </c>
    </row>
    <row r="220" spans="1:4" x14ac:dyDescent="0.3">
      <c r="A220" t="str">
        <f>VLOOKUP(B220,'LEA List (2)'!$1:$1048576,2,0)</f>
        <v>061601040000</v>
      </c>
      <c r="B220" t="str">
        <f>VLOOKUP(LEFT(C220,6)&amp;"*",'LEA List'!$1:$1048576,3,FALSE)</f>
        <v>PANAMA CENTRAL SCHOOL DISTRICT</v>
      </c>
      <c r="C220" t="s">
        <v>741</v>
      </c>
      <c r="D220" t="s">
        <v>742</v>
      </c>
    </row>
    <row r="221" spans="1:4" x14ac:dyDescent="0.3">
      <c r="A221" t="str">
        <f>VLOOKUP(B221,'LEA List (2)'!$1:$1048576,2,0)</f>
        <v>061700010000</v>
      </c>
      <c r="B221" t="str">
        <f>VLOOKUP(LEFT(C221,6)&amp;"*",'LEA List'!$1:$1048576,3,FALSE)</f>
        <v>JAMESTOWN CITY SCHOOL DISTRICT</v>
      </c>
      <c r="C221" t="s">
        <v>757</v>
      </c>
      <c r="D221" t="s">
        <v>758</v>
      </c>
    </row>
    <row r="222" spans="1:4" x14ac:dyDescent="0.3">
      <c r="A222" t="str">
        <f>VLOOKUP(B222,'LEA List (2)'!$1:$1048576,2,0)</f>
        <v>061700010000</v>
      </c>
      <c r="B222" t="str">
        <f>VLOOKUP(LEFT(C222,6)&amp;"*",'LEA List'!$1:$1048576,3,FALSE)</f>
        <v>JAMESTOWN CITY SCHOOL DISTRICT</v>
      </c>
      <c r="C222" t="s">
        <v>745</v>
      </c>
      <c r="D222" t="s">
        <v>746</v>
      </c>
    </row>
    <row r="223" spans="1:4" x14ac:dyDescent="0.3">
      <c r="A223" t="str">
        <f>VLOOKUP(B223,'LEA List (2)'!$1:$1048576,2,0)</f>
        <v>061700010000</v>
      </c>
      <c r="B223" t="str">
        <f>VLOOKUP(LEFT(C223,6)&amp;"*",'LEA List'!$1:$1048576,3,FALSE)</f>
        <v>JAMESTOWN CITY SCHOOL DISTRICT</v>
      </c>
      <c r="C223" t="s">
        <v>747</v>
      </c>
      <c r="D223" t="s">
        <v>748</v>
      </c>
    </row>
    <row r="224" spans="1:4" x14ac:dyDescent="0.3">
      <c r="A224" t="str">
        <f>VLOOKUP(B224,'LEA List (2)'!$1:$1048576,2,0)</f>
        <v>061700010000</v>
      </c>
      <c r="B224" t="str">
        <f>VLOOKUP(LEFT(C224,6)&amp;"*",'LEA List'!$1:$1048576,3,FALSE)</f>
        <v>JAMESTOWN CITY SCHOOL DISTRICT</v>
      </c>
      <c r="C224" t="s">
        <v>759</v>
      </c>
      <c r="D224" t="s">
        <v>760</v>
      </c>
    </row>
    <row r="225" spans="1:4" x14ac:dyDescent="0.3">
      <c r="A225" t="str">
        <f>VLOOKUP(B225,'LEA List (2)'!$1:$1048576,2,0)</f>
        <v>061700010000</v>
      </c>
      <c r="B225" t="str">
        <f>VLOOKUP(LEFT(C225,6)&amp;"*",'LEA List'!$1:$1048576,3,FALSE)</f>
        <v>JAMESTOWN CITY SCHOOL DISTRICT</v>
      </c>
      <c r="C225" t="s">
        <v>761</v>
      </c>
      <c r="D225" t="s">
        <v>762</v>
      </c>
    </row>
    <row r="226" spans="1:4" x14ac:dyDescent="0.3">
      <c r="A226" t="str">
        <f>VLOOKUP(B226,'LEA List (2)'!$1:$1048576,2,0)</f>
        <v>061700010000</v>
      </c>
      <c r="B226" t="str">
        <f>VLOOKUP(LEFT(C226,6)&amp;"*",'LEA List'!$1:$1048576,3,FALSE)</f>
        <v>JAMESTOWN CITY SCHOOL DISTRICT</v>
      </c>
      <c r="C226" t="s">
        <v>751</v>
      </c>
      <c r="D226" t="s">
        <v>752</v>
      </c>
    </row>
    <row r="227" spans="1:4" x14ac:dyDescent="0.3">
      <c r="A227" t="str">
        <f>VLOOKUP(B227,'LEA List (2)'!$1:$1048576,2,0)</f>
        <v>061700010000</v>
      </c>
      <c r="B227" t="str">
        <f>VLOOKUP(LEFT(C227,6)&amp;"*",'LEA List'!$1:$1048576,3,FALSE)</f>
        <v>JAMESTOWN CITY SCHOOL DISTRICT</v>
      </c>
      <c r="C227" t="s">
        <v>749</v>
      </c>
      <c r="D227" t="s">
        <v>750</v>
      </c>
    </row>
    <row r="228" spans="1:4" x14ac:dyDescent="0.3">
      <c r="A228" t="str">
        <f>VLOOKUP(B228,'LEA List (2)'!$1:$1048576,2,0)</f>
        <v>061700010000</v>
      </c>
      <c r="B228" t="str">
        <f>VLOOKUP(LEFT(C228,6)&amp;"*",'LEA List'!$1:$1048576,3,FALSE)</f>
        <v>JAMESTOWN CITY SCHOOL DISTRICT</v>
      </c>
      <c r="C228" t="s">
        <v>753</v>
      </c>
      <c r="D228" t="s">
        <v>754</v>
      </c>
    </row>
    <row r="229" spans="1:4" x14ac:dyDescent="0.3">
      <c r="A229" t="str">
        <f>VLOOKUP(B229,'LEA List (2)'!$1:$1048576,2,0)</f>
        <v>061700010000</v>
      </c>
      <c r="B229" t="str">
        <f>VLOOKUP(LEFT(C229,6)&amp;"*",'LEA List'!$1:$1048576,3,FALSE)</f>
        <v>JAMESTOWN CITY SCHOOL DISTRICT</v>
      </c>
      <c r="C229" t="s">
        <v>755</v>
      </c>
      <c r="D229" t="s">
        <v>756</v>
      </c>
    </row>
    <row r="230" spans="1:4" x14ac:dyDescent="0.3">
      <c r="A230" t="str">
        <f>VLOOKUP(B230,'LEA List (2)'!$1:$1048576,2,0)</f>
        <v>062201060000</v>
      </c>
      <c r="B230" t="str">
        <f>VLOOKUP(LEFT(C230,6)&amp;"*",'LEA List'!$1:$1048576,3,FALSE)</f>
        <v>FREDONIA CENTRAL SCHOOL DISTRICT</v>
      </c>
      <c r="C230" t="s">
        <v>767</v>
      </c>
      <c r="D230" t="s">
        <v>768</v>
      </c>
    </row>
    <row r="231" spans="1:4" x14ac:dyDescent="0.3">
      <c r="A231" t="str">
        <f>VLOOKUP(B231,'LEA List (2)'!$1:$1048576,2,0)</f>
        <v>062201060000</v>
      </c>
      <c r="B231" t="str">
        <f>VLOOKUP(LEFT(C231,6)&amp;"*",'LEA List'!$1:$1048576,3,FALSE)</f>
        <v>FREDONIA CENTRAL SCHOOL DISTRICT</v>
      </c>
      <c r="C231" t="s">
        <v>771</v>
      </c>
      <c r="D231" t="s">
        <v>772</v>
      </c>
    </row>
    <row r="232" spans="1:4" x14ac:dyDescent="0.3">
      <c r="A232" t="str">
        <f>VLOOKUP(B232,'LEA List (2)'!$1:$1048576,2,0)</f>
        <v>062201060000</v>
      </c>
      <c r="B232" t="str">
        <f>VLOOKUP(LEFT(C232,6)&amp;"*",'LEA List'!$1:$1048576,3,FALSE)</f>
        <v>FREDONIA CENTRAL SCHOOL DISTRICT</v>
      </c>
      <c r="C232" t="s">
        <v>769</v>
      </c>
      <c r="D232" t="s">
        <v>770</v>
      </c>
    </row>
    <row r="233" spans="1:4" x14ac:dyDescent="0.3">
      <c r="A233" t="str">
        <f>VLOOKUP(B233,'LEA List (2)'!$1:$1048576,2,0)</f>
        <v>062301040000</v>
      </c>
      <c r="B233" t="str">
        <f>VLOOKUP(LEFT(C233,6)&amp;"*",'LEA List'!$1:$1048576,3,FALSE)</f>
        <v>BROCTON CENTRAL SCHOOL DISTRICT</v>
      </c>
      <c r="C233" t="s">
        <v>775</v>
      </c>
      <c r="D233" t="s">
        <v>776</v>
      </c>
    </row>
    <row r="234" spans="1:4" x14ac:dyDescent="0.3">
      <c r="A234" t="str">
        <f>VLOOKUP(B234,'LEA List (2)'!$1:$1048576,2,0)</f>
        <v>062301040000</v>
      </c>
      <c r="B234" t="str">
        <f>VLOOKUP(LEFT(C234,6)&amp;"*",'LEA List'!$1:$1048576,3,FALSE)</f>
        <v>BROCTON CENTRAL SCHOOL DISTRICT</v>
      </c>
      <c r="C234" t="s">
        <v>777</v>
      </c>
      <c r="D234" t="s">
        <v>778</v>
      </c>
    </row>
    <row r="235" spans="1:4" x14ac:dyDescent="0.3">
      <c r="A235" t="str">
        <f>VLOOKUP(B235,'LEA List (2)'!$1:$1048576,2,0)</f>
        <v>062401040000</v>
      </c>
      <c r="B235" t="str">
        <f>VLOOKUP(LEFT(C235,6)&amp;"*",'LEA List'!$1:$1048576,3,FALSE)</f>
        <v>RIPLEY CENTRAL SCHOOL DISTRICT</v>
      </c>
      <c r="C235" t="s">
        <v>781</v>
      </c>
      <c r="D235" t="s">
        <v>782</v>
      </c>
    </row>
    <row r="236" spans="1:4" x14ac:dyDescent="0.3">
      <c r="A236" t="str">
        <f>VLOOKUP(B236,'LEA List (2)'!$1:$1048576,2,0)</f>
        <v>062601040000</v>
      </c>
      <c r="B236" t="str">
        <f>VLOOKUP(LEFT(C236,6)&amp;"*",'LEA List'!$1:$1048576,3,FALSE)</f>
        <v>SHERMAN CENTRAL SCHOOL DISTRICT</v>
      </c>
      <c r="C236" t="s">
        <v>785</v>
      </c>
      <c r="D236" t="s">
        <v>786</v>
      </c>
    </row>
    <row r="237" spans="1:4" x14ac:dyDescent="0.3">
      <c r="A237" t="str">
        <f>VLOOKUP(B237,'LEA List (2)'!$1:$1048576,2,0)</f>
        <v>062601040000</v>
      </c>
      <c r="B237" t="str">
        <f>VLOOKUP(LEFT(C237,6)&amp;"*",'LEA List'!$1:$1048576,3,FALSE)</f>
        <v>SHERMAN CENTRAL SCHOOL DISTRICT</v>
      </c>
      <c r="C237" t="s">
        <v>787</v>
      </c>
      <c r="D237" t="s">
        <v>788</v>
      </c>
    </row>
    <row r="238" spans="1:4" x14ac:dyDescent="0.3">
      <c r="A238" t="str">
        <f>VLOOKUP(B238,'LEA List (2)'!$1:$1048576,2,0)</f>
        <v>062901040000</v>
      </c>
      <c r="B238" t="str">
        <f>VLOOKUP(LEFT(C238,6)&amp;"*",'LEA List'!$1:$1048576,3,FALSE)</f>
        <v>WESTFIELD CENTRAL SCHOOL DISTRICT</v>
      </c>
      <c r="C238" t="s">
        <v>797</v>
      </c>
      <c r="D238" t="s">
        <v>798</v>
      </c>
    </row>
    <row r="239" spans="1:4" x14ac:dyDescent="0.3">
      <c r="A239" t="str">
        <f>VLOOKUP(B239,'LEA List (2)'!$1:$1048576,2,0)</f>
        <v>062901040000</v>
      </c>
      <c r="B239" t="str">
        <f>VLOOKUP(LEFT(C239,6)&amp;"*",'LEA List'!$1:$1048576,3,FALSE)</f>
        <v>WESTFIELD CENTRAL SCHOOL DISTRICT</v>
      </c>
      <c r="C239" t="s">
        <v>799</v>
      </c>
      <c r="D239" t="s">
        <v>800</v>
      </c>
    </row>
    <row r="240" spans="1:4" x14ac:dyDescent="0.3">
      <c r="A240" t="str">
        <f>VLOOKUP(B240,'LEA List (2)'!$1:$1048576,2,0)</f>
        <v>062901040000</v>
      </c>
      <c r="B240" t="str">
        <f>VLOOKUP(LEFT(C240,6)&amp;"*",'LEA List'!$1:$1048576,3,FALSE)</f>
        <v>WESTFIELD CENTRAL SCHOOL DISTRICT</v>
      </c>
      <c r="C240" t="s">
        <v>801</v>
      </c>
      <c r="D240" t="s">
        <v>802</v>
      </c>
    </row>
    <row r="241" spans="1:4" x14ac:dyDescent="0.3">
      <c r="A241" t="str">
        <f>VLOOKUP(B241,'LEA List (2)'!$1:$1048576,2,0)</f>
        <v>070600010000</v>
      </c>
      <c r="B241" t="str">
        <f>VLOOKUP(LEFT(C241,6)&amp;"*",'LEA List'!$1:$1048576,3,FALSE)</f>
        <v>ELMIRA CITY SCHOOL DISTRICT</v>
      </c>
      <c r="C241" t="s">
        <v>819</v>
      </c>
      <c r="D241" t="s">
        <v>820</v>
      </c>
    </row>
    <row r="242" spans="1:4" x14ac:dyDescent="0.3">
      <c r="A242" t="str">
        <f>VLOOKUP(B242,'LEA List (2)'!$1:$1048576,2,0)</f>
        <v>070600010000</v>
      </c>
      <c r="B242" t="str">
        <f>VLOOKUP(LEFT(C242,6)&amp;"*",'LEA List'!$1:$1048576,3,FALSE)</f>
        <v>ELMIRA CITY SCHOOL DISTRICT</v>
      </c>
      <c r="C242" t="s">
        <v>825</v>
      </c>
      <c r="D242" t="s">
        <v>826</v>
      </c>
    </row>
    <row r="243" spans="1:4" x14ac:dyDescent="0.3">
      <c r="A243" t="str">
        <f>VLOOKUP(B243,'LEA List (2)'!$1:$1048576,2,0)</f>
        <v>070600010000</v>
      </c>
      <c r="B243" t="str">
        <f>VLOOKUP(LEFT(C243,6)&amp;"*",'LEA List'!$1:$1048576,3,FALSE)</f>
        <v>ELMIRA CITY SCHOOL DISTRICT</v>
      </c>
      <c r="C243" t="s">
        <v>805</v>
      </c>
      <c r="D243" t="s">
        <v>806</v>
      </c>
    </row>
    <row r="244" spans="1:4" x14ac:dyDescent="0.3">
      <c r="A244" t="str">
        <f>VLOOKUP(B244,'LEA List (2)'!$1:$1048576,2,0)</f>
        <v>070600010000</v>
      </c>
      <c r="B244" t="str">
        <f>VLOOKUP(LEFT(C244,6)&amp;"*",'LEA List'!$1:$1048576,3,FALSE)</f>
        <v>ELMIRA CITY SCHOOL DISTRICT</v>
      </c>
      <c r="C244" t="s">
        <v>821</v>
      </c>
      <c r="D244" t="s">
        <v>822</v>
      </c>
    </row>
    <row r="245" spans="1:4" x14ac:dyDescent="0.3">
      <c r="A245" t="str">
        <f>VLOOKUP(B245,'LEA List (2)'!$1:$1048576,2,0)</f>
        <v>070600010000</v>
      </c>
      <c r="B245" t="str">
        <f>VLOOKUP(LEFT(C245,6)&amp;"*",'LEA List'!$1:$1048576,3,FALSE)</f>
        <v>ELMIRA CITY SCHOOL DISTRICT</v>
      </c>
      <c r="C245" t="s">
        <v>823</v>
      </c>
      <c r="D245" t="s">
        <v>824</v>
      </c>
    </row>
    <row r="246" spans="1:4" x14ac:dyDescent="0.3">
      <c r="A246" t="str">
        <f>VLOOKUP(B246,'LEA List (2)'!$1:$1048576,2,0)</f>
        <v>070600010000</v>
      </c>
      <c r="B246" t="str">
        <f>VLOOKUP(LEFT(C246,6)&amp;"*",'LEA List'!$1:$1048576,3,FALSE)</f>
        <v>ELMIRA CITY SCHOOL DISTRICT</v>
      </c>
      <c r="C246" t="s">
        <v>807</v>
      </c>
      <c r="D246" t="s">
        <v>808</v>
      </c>
    </row>
    <row r="247" spans="1:4" x14ac:dyDescent="0.3">
      <c r="A247" t="str">
        <f>VLOOKUP(B247,'LEA List (2)'!$1:$1048576,2,0)</f>
        <v>070600010000</v>
      </c>
      <c r="B247" t="str">
        <f>VLOOKUP(LEFT(C247,6)&amp;"*",'LEA List'!$1:$1048576,3,FALSE)</f>
        <v>ELMIRA CITY SCHOOL DISTRICT</v>
      </c>
      <c r="C247" t="s">
        <v>809</v>
      </c>
      <c r="D247" t="s">
        <v>810</v>
      </c>
    </row>
    <row r="248" spans="1:4" x14ac:dyDescent="0.3">
      <c r="A248" t="str">
        <f>VLOOKUP(B248,'LEA List (2)'!$1:$1048576,2,0)</f>
        <v>070600010000</v>
      </c>
      <c r="B248" t="str">
        <f>VLOOKUP(LEFT(C248,6)&amp;"*",'LEA List'!$1:$1048576,3,FALSE)</f>
        <v>ELMIRA CITY SCHOOL DISTRICT</v>
      </c>
      <c r="C248" t="s">
        <v>811</v>
      </c>
      <c r="D248" t="s">
        <v>812</v>
      </c>
    </row>
    <row r="249" spans="1:4" x14ac:dyDescent="0.3">
      <c r="A249" t="str">
        <f>VLOOKUP(B249,'LEA List (2)'!$1:$1048576,2,0)</f>
        <v>070600010000</v>
      </c>
      <c r="B249" t="str">
        <f>VLOOKUP(LEFT(C249,6)&amp;"*",'LEA List'!$1:$1048576,3,FALSE)</f>
        <v>ELMIRA CITY SCHOOL DISTRICT</v>
      </c>
      <c r="C249" t="s">
        <v>813</v>
      </c>
      <c r="D249" t="s">
        <v>814</v>
      </c>
    </row>
    <row r="250" spans="1:4" x14ac:dyDescent="0.3">
      <c r="A250" t="str">
        <f>VLOOKUP(B250,'LEA List (2)'!$1:$1048576,2,0)</f>
        <v>070600010000</v>
      </c>
      <c r="B250" t="str">
        <f>VLOOKUP(LEFT(C250,6)&amp;"*",'LEA List'!$1:$1048576,3,FALSE)</f>
        <v>ELMIRA CITY SCHOOL DISTRICT</v>
      </c>
      <c r="C250" t="s">
        <v>815</v>
      </c>
      <c r="D250" t="s">
        <v>816</v>
      </c>
    </row>
    <row r="251" spans="1:4" x14ac:dyDescent="0.3">
      <c r="A251" t="str">
        <f>VLOOKUP(B251,'LEA List (2)'!$1:$1048576,2,0)</f>
        <v>070600010000</v>
      </c>
      <c r="B251" t="str">
        <f>VLOOKUP(LEFT(C251,6)&amp;"*",'LEA List'!$1:$1048576,3,FALSE)</f>
        <v>ELMIRA CITY SCHOOL DISTRICT</v>
      </c>
      <c r="C251" t="s">
        <v>817</v>
      </c>
      <c r="D251" t="s">
        <v>818</v>
      </c>
    </row>
    <row r="252" spans="1:4" x14ac:dyDescent="0.3">
      <c r="A252" t="str">
        <f>VLOOKUP(B252,'LEA List (2)'!$1:$1048576,2,0)</f>
        <v>070901060000</v>
      </c>
      <c r="B252" t="str">
        <f>VLOOKUP(LEFT(C252,6)&amp;"*",'LEA List'!$1:$1048576,3,FALSE)</f>
        <v>HORSEHEADS CENTRAL SCHOOL DISTRICT</v>
      </c>
      <c r="C252" t="s">
        <v>839</v>
      </c>
      <c r="D252" t="s">
        <v>840</v>
      </c>
    </row>
    <row r="253" spans="1:4" x14ac:dyDescent="0.3">
      <c r="A253" t="str">
        <f>VLOOKUP(B253,'LEA List (2)'!$1:$1048576,2,0)</f>
        <v>070901060000</v>
      </c>
      <c r="B253" t="str">
        <f>VLOOKUP(LEFT(C253,6)&amp;"*",'LEA List'!$1:$1048576,3,FALSE)</f>
        <v>HORSEHEADS CENTRAL SCHOOL DISTRICT</v>
      </c>
      <c r="C253" t="s">
        <v>835</v>
      </c>
      <c r="D253" t="s">
        <v>836</v>
      </c>
    </row>
    <row r="254" spans="1:4" x14ac:dyDescent="0.3">
      <c r="A254" t="str">
        <f>VLOOKUP(B254,'LEA List (2)'!$1:$1048576,2,0)</f>
        <v>070901060000</v>
      </c>
      <c r="B254" t="str">
        <f>VLOOKUP(LEFT(C254,6)&amp;"*",'LEA List'!$1:$1048576,3,FALSE)</f>
        <v>HORSEHEADS CENTRAL SCHOOL DISTRICT</v>
      </c>
      <c r="C254" t="s">
        <v>843</v>
      </c>
      <c r="D254" t="s">
        <v>844</v>
      </c>
    </row>
    <row r="255" spans="1:4" x14ac:dyDescent="0.3">
      <c r="A255" t="str">
        <f>VLOOKUP(B255,'LEA List (2)'!$1:$1048576,2,0)</f>
        <v>070901060000</v>
      </c>
      <c r="B255" t="str">
        <f>VLOOKUP(LEFT(C255,6)&amp;"*",'LEA List'!$1:$1048576,3,FALSE)</f>
        <v>HORSEHEADS CENTRAL SCHOOL DISTRICT</v>
      </c>
      <c r="C255" t="s">
        <v>847</v>
      </c>
      <c r="D255" t="s">
        <v>848</v>
      </c>
    </row>
    <row r="256" spans="1:4" x14ac:dyDescent="0.3">
      <c r="A256" t="str">
        <f>VLOOKUP(B256,'LEA List (2)'!$1:$1048576,2,0)</f>
        <v>070901060000</v>
      </c>
      <c r="B256" t="str">
        <f>VLOOKUP(LEFT(C256,6)&amp;"*",'LEA List'!$1:$1048576,3,FALSE)</f>
        <v>HORSEHEADS CENTRAL SCHOOL DISTRICT</v>
      </c>
      <c r="C256" t="s">
        <v>845</v>
      </c>
      <c r="D256" t="s">
        <v>846</v>
      </c>
    </row>
    <row r="257" spans="1:4" x14ac:dyDescent="0.3">
      <c r="A257" t="str">
        <f>VLOOKUP(B257,'LEA List (2)'!$1:$1048576,2,0)</f>
        <v>070901060000</v>
      </c>
      <c r="B257" t="str">
        <f>VLOOKUP(LEFT(C257,6)&amp;"*",'LEA List'!$1:$1048576,3,FALSE)</f>
        <v>HORSEHEADS CENTRAL SCHOOL DISTRICT</v>
      </c>
      <c r="C257" t="s">
        <v>841</v>
      </c>
      <c r="D257" t="s">
        <v>842</v>
      </c>
    </row>
    <row r="258" spans="1:4" x14ac:dyDescent="0.3">
      <c r="A258" t="str">
        <f>VLOOKUP(B258,'LEA List (2)'!$1:$1048576,2,0)</f>
        <v>070901060000</v>
      </c>
      <c r="B258" t="str">
        <f>VLOOKUP(LEFT(C258,6)&amp;"*",'LEA List'!$1:$1048576,3,FALSE)</f>
        <v>HORSEHEADS CENTRAL SCHOOL DISTRICT</v>
      </c>
      <c r="C258" t="s">
        <v>837</v>
      </c>
      <c r="D258" t="s">
        <v>838</v>
      </c>
    </row>
    <row r="259" spans="1:4" x14ac:dyDescent="0.3">
      <c r="A259" t="str">
        <f>VLOOKUP(B259,'LEA List (2)'!$1:$1048576,2,0)</f>
        <v>070902060000</v>
      </c>
      <c r="B259" t="str">
        <f>VLOOKUP(LEFT(C259,6)&amp;"*",'LEA List'!$1:$1048576,3,FALSE)</f>
        <v>ELMIRA HEIGHTS CENTRAL SCHOOL DISTRICT</v>
      </c>
      <c r="C259" t="s">
        <v>863</v>
      </c>
      <c r="D259" t="s">
        <v>864</v>
      </c>
    </row>
    <row r="260" spans="1:4" x14ac:dyDescent="0.3">
      <c r="A260" t="str">
        <f>VLOOKUP(B260,'LEA List (2)'!$1:$1048576,2,0)</f>
        <v>070902060000</v>
      </c>
      <c r="B260" t="str">
        <f>VLOOKUP(LEFT(C260,6)&amp;"*",'LEA List'!$1:$1048576,3,FALSE)</f>
        <v>ELMIRA HEIGHTS CENTRAL SCHOOL DISTRICT</v>
      </c>
      <c r="C260" t="s">
        <v>861</v>
      </c>
      <c r="D260" t="s">
        <v>862</v>
      </c>
    </row>
    <row r="261" spans="1:4" x14ac:dyDescent="0.3">
      <c r="A261" t="str">
        <f>VLOOKUP(B261,'LEA List (2)'!$1:$1048576,2,0)</f>
        <v>070902060000</v>
      </c>
      <c r="B261" t="str">
        <f>VLOOKUP(LEFT(C261,6)&amp;"*",'LEA List'!$1:$1048576,3,FALSE)</f>
        <v>ELMIRA HEIGHTS CENTRAL SCHOOL DISTRICT</v>
      </c>
      <c r="C261" t="s">
        <v>859</v>
      </c>
      <c r="D261" t="s">
        <v>860</v>
      </c>
    </row>
    <row r="262" spans="1:4" x14ac:dyDescent="0.3">
      <c r="A262" t="str">
        <f>VLOOKUP(B262,'LEA List (2)'!$1:$1048576,2,0)</f>
        <v>080101040000</v>
      </c>
      <c r="B262" t="str">
        <f>VLOOKUP(LEFT(C262,6)&amp;"*",'LEA List'!$1:$1048576,3,FALSE)</f>
        <v>AFTON CENTRAL SCHOOL DISTRICT</v>
      </c>
      <c r="C262" t="s">
        <v>867</v>
      </c>
      <c r="D262" t="s">
        <v>868</v>
      </c>
    </row>
    <row r="263" spans="1:4" x14ac:dyDescent="0.3">
      <c r="A263" t="str">
        <f>VLOOKUP(B263,'LEA List (2)'!$1:$1048576,2,0)</f>
        <v>080101040000</v>
      </c>
      <c r="B263" t="str">
        <f>VLOOKUP(LEFT(C263,6)&amp;"*",'LEA List'!$1:$1048576,3,FALSE)</f>
        <v>AFTON CENTRAL SCHOOL DISTRICT</v>
      </c>
      <c r="C263" t="s">
        <v>869</v>
      </c>
      <c r="D263" t="s">
        <v>870</v>
      </c>
    </row>
    <row r="264" spans="1:4" x14ac:dyDescent="0.3">
      <c r="A264" t="str">
        <f>VLOOKUP(B264,'LEA List (2)'!$1:$1048576,2,0)</f>
        <v>080201040000</v>
      </c>
      <c r="B264" t="str">
        <f>VLOOKUP(LEFT(C264,6)&amp;"*",'LEA List'!$1:$1048576,3,FALSE)</f>
        <v>BAINBRIDGE-GUILFORD CENTRAL SCHOOL DISTRICT</v>
      </c>
      <c r="C264" t="s">
        <v>873</v>
      </c>
      <c r="D264" t="s">
        <v>874</v>
      </c>
    </row>
    <row r="265" spans="1:4" x14ac:dyDescent="0.3">
      <c r="A265" t="str">
        <f>VLOOKUP(B265,'LEA List (2)'!$1:$1048576,2,0)</f>
        <v>080201040000</v>
      </c>
      <c r="B265" t="str">
        <f>VLOOKUP(LEFT(C265,6)&amp;"*",'LEA List'!$1:$1048576,3,FALSE)</f>
        <v>BAINBRIDGE-GUILFORD CENTRAL SCHOOL DISTRICT</v>
      </c>
      <c r="C265" t="s">
        <v>875</v>
      </c>
      <c r="D265" t="s">
        <v>876</v>
      </c>
    </row>
    <row r="266" spans="1:4" x14ac:dyDescent="0.3">
      <c r="A266" t="str">
        <f>VLOOKUP(B266,'LEA List (2)'!$1:$1048576,2,0)</f>
        <v>080201040000</v>
      </c>
      <c r="B266" t="str">
        <f>VLOOKUP(LEFT(C266,6)&amp;"*",'LEA List'!$1:$1048576,3,FALSE)</f>
        <v>BAINBRIDGE-GUILFORD CENTRAL SCHOOL DISTRICT</v>
      </c>
      <c r="C266" t="s">
        <v>877</v>
      </c>
      <c r="D266" t="s">
        <v>878</v>
      </c>
    </row>
    <row r="267" spans="1:4" x14ac:dyDescent="0.3">
      <c r="A267" t="str">
        <f>VLOOKUP(B267,'LEA List (2)'!$1:$1048576,2,0)</f>
        <v>080601040000</v>
      </c>
      <c r="B267" t="str">
        <f>VLOOKUP(LEFT(C267,6)&amp;"*",'LEA List'!$1:$1048576,3,FALSE)</f>
        <v>GREENE CENTRAL SCHOOL DISTRICT</v>
      </c>
      <c r="C267" t="s">
        <v>885</v>
      </c>
      <c r="D267" t="s">
        <v>886</v>
      </c>
    </row>
    <row r="268" spans="1:4" x14ac:dyDescent="0.3">
      <c r="A268" t="str">
        <f>VLOOKUP(B268,'LEA List (2)'!$1:$1048576,2,0)</f>
        <v>080601040000</v>
      </c>
      <c r="B268" t="str">
        <f>VLOOKUP(LEFT(C268,6)&amp;"*",'LEA List'!$1:$1048576,3,FALSE)</f>
        <v>GREENE CENTRAL SCHOOL DISTRICT</v>
      </c>
      <c r="C268" t="s">
        <v>883</v>
      </c>
      <c r="D268" t="s">
        <v>884</v>
      </c>
    </row>
    <row r="269" spans="1:4" x14ac:dyDescent="0.3">
      <c r="A269" t="str">
        <f>VLOOKUP(B269,'LEA List (2)'!$1:$1048576,2,0)</f>
        <v>080601040000</v>
      </c>
      <c r="B269" t="str">
        <f>VLOOKUP(LEFT(C269,6)&amp;"*",'LEA List'!$1:$1048576,3,FALSE)</f>
        <v>GREENE CENTRAL SCHOOL DISTRICT</v>
      </c>
      <c r="C269" t="s">
        <v>887</v>
      </c>
      <c r="D269" t="s">
        <v>888</v>
      </c>
    </row>
    <row r="270" spans="1:4" x14ac:dyDescent="0.3">
      <c r="A270" t="str">
        <f>VLOOKUP(B270,'LEA List (2)'!$1:$1048576,2,0)</f>
        <v>080601040000</v>
      </c>
      <c r="B270" t="str">
        <f>VLOOKUP(LEFT(C270,6)&amp;"*",'LEA List'!$1:$1048576,3,FALSE)</f>
        <v>GREENE CENTRAL SCHOOL DISTRICT</v>
      </c>
      <c r="C270" t="s">
        <v>881</v>
      </c>
      <c r="D270" t="s">
        <v>882</v>
      </c>
    </row>
    <row r="271" spans="1:4" x14ac:dyDescent="0.3">
      <c r="A271" t="str">
        <f>VLOOKUP(B271,'LEA List (2)'!$1:$1048576,2,0)</f>
        <v>081003040000</v>
      </c>
      <c r="B271" t="str">
        <f>VLOOKUP(LEFT(C271,6)&amp;"*",'LEA List'!$1:$1048576,3,FALSE)</f>
        <v>UNADILLA VALLEY CENTRAL SCHOOL DISTRICT</v>
      </c>
      <c r="C271" t="s">
        <v>893</v>
      </c>
      <c r="D271" t="s">
        <v>894</v>
      </c>
    </row>
    <row r="272" spans="1:4" x14ac:dyDescent="0.3">
      <c r="A272" t="str">
        <f>VLOOKUP(B272,'LEA List (2)'!$1:$1048576,2,0)</f>
        <v>081003040000</v>
      </c>
      <c r="B272" t="str">
        <f>VLOOKUP(LEFT(C272,6)&amp;"*",'LEA List'!$1:$1048576,3,FALSE)</f>
        <v>UNADILLA VALLEY CENTRAL SCHOOL DISTRICT</v>
      </c>
      <c r="C272" t="s">
        <v>891</v>
      </c>
      <c r="D272" t="s">
        <v>892</v>
      </c>
    </row>
    <row r="273" spans="1:4" x14ac:dyDescent="0.3">
      <c r="A273" t="str">
        <f>VLOOKUP(B273,'LEA List (2)'!$1:$1048576,2,0)</f>
        <v>081200050000</v>
      </c>
      <c r="B273" t="str">
        <f>VLOOKUP(LEFT(C273,6)&amp;"*",'LEA List'!$1:$1048576,3,FALSE)</f>
        <v>NORWICH CITY SCHOOL DISTRICT</v>
      </c>
      <c r="C273" t="s">
        <v>903</v>
      </c>
      <c r="D273" t="s">
        <v>904</v>
      </c>
    </row>
    <row r="274" spans="1:4" x14ac:dyDescent="0.3">
      <c r="A274" t="str">
        <f>VLOOKUP(B274,'LEA List (2)'!$1:$1048576,2,0)</f>
        <v>081200050000</v>
      </c>
      <c r="B274" t="str">
        <f>VLOOKUP(LEFT(C274,6)&amp;"*",'LEA List'!$1:$1048576,3,FALSE)</f>
        <v>NORWICH CITY SCHOOL DISTRICT</v>
      </c>
      <c r="C274" t="s">
        <v>901</v>
      </c>
      <c r="D274" t="s">
        <v>902</v>
      </c>
    </row>
    <row r="275" spans="1:4" x14ac:dyDescent="0.3">
      <c r="A275" t="str">
        <f>VLOOKUP(B275,'LEA List (2)'!$1:$1048576,2,0)</f>
        <v>081200050000</v>
      </c>
      <c r="B275" t="str">
        <f>VLOOKUP(LEFT(C275,6)&amp;"*",'LEA List'!$1:$1048576,3,FALSE)</f>
        <v>NORWICH CITY SCHOOL DISTRICT</v>
      </c>
      <c r="C275" t="s">
        <v>897</v>
      </c>
      <c r="D275" t="s">
        <v>898</v>
      </c>
    </row>
    <row r="276" spans="1:4" x14ac:dyDescent="0.3">
      <c r="A276" t="str">
        <f>VLOOKUP(B276,'LEA List (2)'!$1:$1048576,2,0)</f>
        <v>081200050000</v>
      </c>
      <c r="B276" t="str">
        <f>VLOOKUP(LEFT(C276,6)&amp;"*",'LEA List'!$1:$1048576,3,FALSE)</f>
        <v>NORWICH CITY SCHOOL DISTRICT</v>
      </c>
      <c r="C276" t="s">
        <v>899</v>
      </c>
      <c r="D276" t="s">
        <v>900</v>
      </c>
    </row>
    <row r="277" spans="1:4" x14ac:dyDescent="0.3">
      <c r="A277" t="str">
        <f>VLOOKUP(B277,'LEA List (2)'!$1:$1048576,2,0)</f>
        <v>081401040000</v>
      </c>
      <c r="B277" t="str">
        <f>VLOOKUP(LEFT(C277,6)&amp;"*",'LEA List'!$1:$1048576,3,FALSE)</f>
        <v>GEORGETOWN-SOUTH OTSELIC CENTRAL SCHOOL DISTRICT</v>
      </c>
      <c r="C277" t="s">
        <v>911</v>
      </c>
      <c r="D277" t="s">
        <v>912</v>
      </c>
    </row>
    <row r="278" spans="1:4" x14ac:dyDescent="0.3">
      <c r="A278" t="str">
        <f>VLOOKUP(B278,'LEA List (2)'!$1:$1048576,2,0)</f>
        <v>081501040000</v>
      </c>
      <c r="B278" t="str">
        <f>VLOOKUP(LEFT(C278,6)&amp;"*",'LEA List'!$1:$1048576,3,FALSE)</f>
        <v>OXFORD ACADEMY AND CENTRAL SCHOOL DISTRICT</v>
      </c>
      <c r="C278" t="s">
        <v>917</v>
      </c>
      <c r="D278" t="s">
        <v>918</v>
      </c>
    </row>
    <row r="279" spans="1:4" x14ac:dyDescent="0.3">
      <c r="A279" t="str">
        <f>VLOOKUP(B279,'LEA List (2)'!$1:$1048576,2,0)</f>
        <v>081501040000</v>
      </c>
      <c r="B279" t="str">
        <f>VLOOKUP(LEFT(C279,6)&amp;"*",'LEA List'!$1:$1048576,3,FALSE)</f>
        <v>OXFORD ACADEMY AND CENTRAL SCHOOL DISTRICT</v>
      </c>
      <c r="C279" t="s">
        <v>915</v>
      </c>
      <c r="D279" t="s">
        <v>916</v>
      </c>
    </row>
    <row r="280" spans="1:4" x14ac:dyDescent="0.3">
      <c r="A280" t="str">
        <f>VLOOKUP(B280,'LEA List (2)'!$1:$1048576,2,0)</f>
        <v>081501040000</v>
      </c>
      <c r="B280" t="str">
        <f>VLOOKUP(LEFT(C280,6)&amp;"*",'LEA List'!$1:$1048576,3,FALSE)</f>
        <v>OXFORD ACADEMY AND CENTRAL SCHOOL DISTRICT</v>
      </c>
      <c r="C280" t="s">
        <v>919</v>
      </c>
      <c r="D280" t="s">
        <v>920</v>
      </c>
    </row>
    <row r="281" spans="1:4" x14ac:dyDescent="0.3">
      <c r="A281" t="str">
        <f>VLOOKUP(B281,'LEA List (2)'!$1:$1048576,2,0)</f>
        <v>082001040000</v>
      </c>
      <c r="B281" t="str">
        <f>VLOOKUP(LEFT(C281,6)&amp;"*",'LEA List'!$1:$1048576,3,FALSE)</f>
        <v>SHERBURNE-EARLVILLE CENTRAL SCHOOL DISTRICT</v>
      </c>
      <c r="C281" t="s">
        <v>923</v>
      </c>
      <c r="D281" t="s">
        <v>924</v>
      </c>
    </row>
    <row r="282" spans="1:4" x14ac:dyDescent="0.3">
      <c r="A282" t="str">
        <f>VLOOKUP(B282,'LEA List (2)'!$1:$1048576,2,0)</f>
        <v>082001040000</v>
      </c>
      <c r="B282" t="str">
        <f>VLOOKUP(LEFT(C282,6)&amp;"*",'LEA List'!$1:$1048576,3,FALSE)</f>
        <v>SHERBURNE-EARLVILLE CENTRAL SCHOOL DISTRICT</v>
      </c>
      <c r="C282" t="s">
        <v>925</v>
      </c>
      <c r="D282" t="s">
        <v>926</v>
      </c>
    </row>
    <row r="283" spans="1:4" x14ac:dyDescent="0.3">
      <c r="A283" t="str">
        <f>VLOOKUP(B283,'LEA List (2)'!$1:$1048576,2,0)</f>
        <v>082001040000</v>
      </c>
      <c r="B283" t="str">
        <f>VLOOKUP(LEFT(C283,6)&amp;"*",'LEA List'!$1:$1048576,3,FALSE)</f>
        <v>SHERBURNE-EARLVILLE CENTRAL SCHOOL DISTRICT</v>
      </c>
      <c r="C283" t="s">
        <v>927</v>
      </c>
      <c r="D283" t="s">
        <v>928</v>
      </c>
    </row>
    <row r="284" spans="1:4" x14ac:dyDescent="0.3">
      <c r="A284" t="str">
        <f>VLOOKUP(B284,'LEA List (2)'!$1:$1048576,2,0)</f>
        <v>090201040000</v>
      </c>
      <c r="B284" t="str">
        <f>VLOOKUP(LEFT(C284,6)&amp;"*",'LEA List'!$1:$1048576,3,FALSE)</f>
        <v>AUSABLE VALLEY CENTRAL SCHOOL DISTRICT</v>
      </c>
      <c r="C284" t="s">
        <v>935</v>
      </c>
      <c r="D284" t="s">
        <v>936</v>
      </c>
    </row>
    <row r="285" spans="1:4" x14ac:dyDescent="0.3">
      <c r="A285" t="str">
        <f>VLOOKUP(B285,'LEA List (2)'!$1:$1048576,2,0)</f>
        <v>090201040000</v>
      </c>
      <c r="B285" t="str">
        <f>VLOOKUP(LEFT(C285,6)&amp;"*",'LEA List'!$1:$1048576,3,FALSE)</f>
        <v>AUSABLE VALLEY CENTRAL SCHOOL DISTRICT</v>
      </c>
      <c r="C285" t="s">
        <v>933</v>
      </c>
      <c r="D285" t="s">
        <v>934</v>
      </c>
    </row>
    <row r="286" spans="1:4" x14ac:dyDescent="0.3">
      <c r="A286" t="str">
        <f>VLOOKUP(B286,'LEA List (2)'!$1:$1048576,2,0)</f>
        <v>090201040000</v>
      </c>
      <c r="B286" t="str">
        <f>VLOOKUP(LEFT(C286,6)&amp;"*",'LEA List'!$1:$1048576,3,FALSE)</f>
        <v>AUSABLE VALLEY CENTRAL SCHOOL DISTRICT</v>
      </c>
      <c r="C286" t="s">
        <v>937</v>
      </c>
      <c r="D286" t="s">
        <v>938</v>
      </c>
    </row>
    <row r="287" spans="1:4" x14ac:dyDescent="0.3">
      <c r="A287" t="str">
        <f>VLOOKUP(B287,'LEA List (2)'!$1:$1048576,2,0)</f>
        <v>090201040000</v>
      </c>
      <c r="B287" t="str">
        <f>VLOOKUP(LEFT(C287,6)&amp;"*",'LEA List'!$1:$1048576,3,FALSE)</f>
        <v>AUSABLE VALLEY CENTRAL SCHOOL DISTRICT</v>
      </c>
      <c r="C287" t="s">
        <v>931</v>
      </c>
      <c r="D287" t="s">
        <v>932</v>
      </c>
    </row>
    <row r="288" spans="1:4" x14ac:dyDescent="0.3">
      <c r="A288" t="str">
        <f>VLOOKUP(B288,'LEA List (2)'!$1:$1048576,2,0)</f>
        <v>090301060000</v>
      </c>
      <c r="B288" t="str">
        <f>VLOOKUP(LEFT(C288,6)&amp;"*",'LEA List'!$1:$1048576,3,FALSE)</f>
        <v>BEEKMANTOWN CENTRAL SCHOOL DISTRICT</v>
      </c>
      <c r="C288" t="s">
        <v>943</v>
      </c>
      <c r="D288" t="s">
        <v>944</v>
      </c>
    </row>
    <row r="289" spans="1:4" x14ac:dyDescent="0.3">
      <c r="A289" t="str">
        <f>VLOOKUP(B289,'LEA List (2)'!$1:$1048576,2,0)</f>
        <v>090301060000</v>
      </c>
      <c r="B289" t="str">
        <f>VLOOKUP(LEFT(C289,6)&amp;"*",'LEA List'!$1:$1048576,3,FALSE)</f>
        <v>BEEKMANTOWN CENTRAL SCHOOL DISTRICT</v>
      </c>
      <c r="C289" t="s">
        <v>949</v>
      </c>
      <c r="D289" t="s">
        <v>950</v>
      </c>
    </row>
    <row r="290" spans="1:4" x14ac:dyDescent="0.3">
      <c r="A290" t="str">
        <f>VLOOKUP(B290,'LEA List (2)'!$1:$1048576,2,0)</f>
        <v>090301060000</v>
      </c>
      <c r="B290" t="str">
        <f>VLOOKUP(LEFT(C290,6)&amp;"*",'LEA List'!$1:$1048576,3,FALSE)</f>
        <v>BEEKMANTOWN CENTRAL SCHOOL DISTRICT</v>
      </c>
      <c r="C290" t="s">
        <v>947</v>
      </c>
      <c r="D290" t="s">
        <v>948</v>
      </c>
    </row>
    <row r="291" spans="1:4" x14ac:dyDescent="0.3">
      <c r="A291" t="str">
        <f>VLOOKUP(B291,'LEA List (2)'!$1:$1048576,2,0)</f>
        <v>090301060000</v>
      </c>
      <c r="B291" t="str">
        <f>VLOOKUP(LEFT(C291,6)&amp;"*",'LEA List'!$1:$1048576,3,FALSE)</f>
        <v>BEEKMANTOWN CENTRAL SCHOOL DISTRICT</v>
      </c>
      <c r="C291" t="s">
        <v>945</v>
      </c>
      <c r="D291" t="s">
        <v>946</v>
      </c>
    </row>
    <row r="292" spans="1:4" x14ac:dyDescent="0.3">
      <c r="A292" t="str">
        <f>VLOOKUP(B292,'LEA List (2)'!$1:$1048576,2,0)</f>
        <v>090501040000</v>
      </c>
      <c r="B292" t="str">
        <f>VLOOKUP(LEFT(C292,6)&amp;"*",'LEA List'!$1:$1048576,3,FALSE)</f>
        <v>NORTHEASTERN CLINTON CENTRAL SCHOOL DISTRICT</v>
      </c>
      <c r="C292" t="s">
        <v>957</v>
      </c>
      <c r="D292" t="s">
        <v>958</v>
      </c>
    </row>
    <row r="293" spans="1:4" x14ac:dyDescent="0.3">
      <c r="A293" t="str">
        <f>VLOOKUP(B293,'LEA List (2)'!$1:$1048576,2,0)</f>
        <v>090501040000</v>
      </c>
      <c r="B293" t="str">
        <f>VLOOKUP(LEFT(C293,6)&amp;"*",'LEA List'!$1:$1048576,3,FALSE)</f>
        <v>NORTHEASTERN CLINTON CENTRAL SCHOOL DISTRICT</v>
      </c>
      <c r="C293" t="s">
        <v>959</v>
      </c>
      <c r="D293" t="s">
        <v>960</v>
      </c>
    </row>
    <row r="294" spans="1:4" x14ac:dyDescent="0.3">
      <c r="A294" t="str">
        <f>VLOOKUP(B294,'LEA List (2)'!$1:$1048576,2,0)</f>
        <v>090501040000</v>
      </c>
      <c r="B294" t="str">
        <f>VLOOKUP(LEFT(C294,6)&amp;"*",'LEA List'!$1:$1048576,3,FALSE)</f>
        <v>NORTHEASTERN CLINTON CENTRAL SCHOOL DISTRICT</v>
      </c>
      <c r="C294" t="s">
        <v>953</v>
      </c>
      <c r="D294" t="s">
        <v>954</v>
      </c>
    </row>
    <row r="295" spans="1:4" x14ac:dyDescent="0.3">
      <c r="A295" t="str">
        <f>VLOOKUP(B295,'LEA List (2)'!$1:$1048576,2,0)</f>
        <v>090501040000</v>
      </c>
      <c r="B295" t="str">
        <f>VLOOKUP(LEFT(C295,6)&amp;"*",'LEA List'!$1:$1048576,3,FALSE)</f>
        <v>NORTHEASTERN CLINTON CENTRAL SCHOOL DISTRICT</v>
      </c>
      <c r="C295" t="s">
        <v>955</v>
      </c>
      <c r="D295" t="s">
        <v>956</v>
      </c>
    </row>
    <row r="296" spans="1:4" x14ac:dyDescent="0.3">
      <c r="A296" t="str">
        <f>VLOOKUP(B296,'LEA List (2)'!$1:$1048576,2,0)</f>
        <v>090601020000</v>
      </c>
      <c r="B296" t="str">
        <f>VLOOKUP(LEFT(C296,6)&amp;"*",'LEA List'!$1:$1048576,3,FALSE)</f>
        <v>CHAZY UNION FREE SCHOOL DISTRICT</v>
      </c>
      <c r="C296" t="s">
        <v>963</v>
      </c>
      <c r="D296" t="s">
        <v>964</v>
      </c>
    </row>
    <row r="297" spans="1:4" x14ac:dyDescent="0.3">
      <c r="A297" t="str">
        <f>VLOOKUP(B297,'LEA List (2)'!$1:$1048576,2,0)</f>
        <v>090601020000</v>
      </c>
      <c r="B297" t="str">
        <f>VLOOKUP(LEFT(C297,6)&amp;"*",'LEA List'!$1:$1048576,3,FALSE)</f>
        <v>CHAZY UNION FREE SCHOOL DISTRICT</v>
      </c>
      <c r="C297" t="s">
        <v>965</v>
      </c>
      <c r="D297" t="s">
        <v>966</v>
      </c>
    </row>
    <row r="298" spans="1:4" x14ac:dyDescent="0.3">
      <c r="A298" t="str">
        <f>VLOOKUP(B298,'LEA List (2)'!$1:$1048576,2,0)</f>
        <v>090901040000</v>
      </c>
      <c r="B298" t="str">
        <f>VLOOKUP(LEFT(C298,6)&amp;"*",'LEA List'!$1:$1048576,3,FALSE)</f>
        <v>NORTHERN ADIRONDACK CENTRAL SCHOOL DISTRICT</v>
      </c>
      <c r="C298" t="s">
        <v>969</v>
      </c>
      <c r="D298" t="s">
        <v>970</v>
      </c>
    </row>
    <row r="299" spans="1:4" x14ac:dyDescent="0.3">
      <c r="A299" t="str">
        <f>VLOOKUP(B299,'LEA List (2)'!$1:$1048576,2,0)</f>
        <v>090901040000</v>
      </c>
      <c r="B299" t="str">
        <f>VLOOKUP(LEFT(C299,6)&amp;"*",'LEA List'!$1:$1048576,3,FALSE)</f>
        <v>NORTHERN ADIRONDACK CENTRAL SCHOOL DISTRICT</v>
      </c>
      <c r="C299" t="s">
        <v>971</v>
      </c>
      <c r="D299" t="s">
        <v>972</v>
      </c>
    </row>
    <row r="300" spans="1:4" x14ac:dyDescent="0.3">
      <c r="A300" t="str">
        <f>VLOOKUP(B300,'LEA List (2)'!$1:$1048576,2,0)</f>
        <v>091101060000</v>
      </c>
      <c r="B300" t="str">
        <f>VLOOKUP(LEFT(C300,6)&amp;"*",'LEA List'!$1:$1048576,3,FALSE)</f>
        <v>PERU CENTRAL SCHOOL DISTRICT</v>
      </c>
      <c r="C300" t="s">
        <v>975</v>
      </c>
      <c r="D300" t="s">
        <v>976</v>
      </c>
    </row>
    <row r="301" spans="1:4" x14ac:dyDescent="0.3">
      <c r="A301" t="str">
        <f>VLOOKUP(B301,'LEA List (2)'!$1:$1048576,2,0)</f>
        <v>091101060000</v>
      </c>
      <c r="B301" t="str">
        <f>VLOOKUP(LEFT(C301,6)&amp;"*",'LEA List'!$1:$1048576,3,FALSE)</f>
        <v>PERU CENTRAL SCHOOL DISTRICT</v>
      </c>
      <c r="C301" t="s">
        <v>977</v>
      </c>
      <c r="D301" t="s">
        <v>978</v>
      </c>
    </row>
    <row r="302" spans="1:4" x14ac:dyDescent="0.3">
      <c r="A302" t="str">
        <f>VLOOKUP(B302,'LEA List (2)'!$1:$1048576,2,0)</f>
        <v>091200010000</v>
      </c>
      <c r="B302" t="str">
        <f>VLOOKUP(LEFT(C302,6)&amp;"*",'LEA List'!$1:$1048576,3,FALSE)</f>
        <v>PLATTSBURGH CITY SCHOOL DISTRICT</v>
      </c>
      <c r="C302" t="s">
        <v>987</v>
      </c>
      <c r="D302" t="s">
        <v>988</v>
      </c>
    </row>
    <row r="303" spans="1:4" x14ac:dyDescent="0.3">
      <c r="A303" t="str">
        <f>VLOOKUP(B303,'LEA List (2)'!$1:$1048576,2,0)</f>
        <v>091200010000</v>
      </c>
      <c r="B303" t="str">
        <f>VLOOKUP(LEFT(C303,6)&amp;"*",'LEA List'!$1:$1048576,3,FALSE)</f>
        <v>PLATTSBURGH CITY SCHOOL DISTRICT</v>
      </c>
      <c r="C303" t="s">
        <v>985</v>
      </c>
      <c r="D303" t="s">
        <v>986</v>
      </c>
    </row>
    <row r="304" spans="1:4" x14ac:dyDescent="0.3">
      <c r="A304" t="str">
        <f>VLOOKUP(B304,'LEA List (2)'!$1:$1048576,2,0)</f>
        <v>091200010000</v>
      </c>
      <c r="B304" t="str">
        <f>VLOOKUP(LEFT(C304,6)&amp;"*",'LEA List'!$1:$1048576,3,FALSE)</f>
        <v>PLATTSBURGH CITY SCHOOL DISTRICT</v>
      </c>
      <c r="C304" t="s">
        <v>989</v>
      </c>
      <c r="D304" t="s">
        <v>990</v>
      </c>
    </row>
    <row r="305" spans="1:4" x14ac:dyDescent="0.3">
      <c r="A305" t="str">
        <f>VLOOKUP(B305,'LEA List (2)'!$1:$1048576,2,0)</f>
        <v>091200010000</v>
      </c>
      <c r="B305" t="str">
        <f>VLOOKUP(LEFT(C305,6)&amp;"*",'LEA List'!$1:$1048576,3,FALSE)</f>
        <v>PLATTSBURGH CITY SCHOOL DISTRICT</v>
      </c>
      <c r="C305" t="s">
        <v>993</v>
      </c>
      <c r="D305" t="s">
        <v>994</v>
      </c>
    </row>
    <row r="306" spans="1:4" x14ac:dyDescent="0.3">
      <c r="A306" t="str">
        <f>VLOOKUP(B306,'LEA List (2)'!$1:$1048576,2,0)</f>
        <v>091200010000</v>
      </c>
      <c r="B306" t="str">
        <f>VLOOKUP(LEFT(C306,6)&amp;"*",'LEA List'!$1:$1048576,3,FALSE)</f>
        <v>PLATTSBURGH CITY SCHOOL DISTRICT</v>
      </c>
      <c r="C306" t="s">
        <v>991</v>
      </c>
      <c r="D306" t="s">
        <v>992</v>
      </c>
    </row>
    <row r="307" spans="1:4" x14ac:dyDescent="0.3">
      <c r="A307" t="str">
        <f>VLOOKUP(B307,'LEA List (2)'!$1:$1048576,2,0)</f>
        <v>091402060000</v>
      </c>
      <c r="B307" t="str">
        <f>VLOOKUP(LEFT(C307,6)&amp;"*",'LEA List'!$1:$1048576,3,FALSE)</f>
        <v>SARANAC CENTRAL SCHOOL DISTRICT</v>
      </c>
      <c r="C307" t="s">
        <v>999</v>
      </c>
      <c r="D307" t="s">
        <v>1000</v>
      </c>
    </row>
    <row r="308" spans="1:4" x14ac:dyDescent="0.3">
      <c r="A308" t="str">
        <f>VLOOKUP(B308,'LEA List (2)'!$1:$1048576,2,0)</f>
        <v>091402060000</v>
      </c>
      <c r="B308" t="str">
        <f>VLOOKUP(LEFT(C308,6)&amp;"*",'LEA List'!$1:$1048576,3,FALSE)</f>
        <v>SARANAC CENTRAL SCHOOL DISTRICT</v>
      </c>
      <c r="C308" t="s">
        <v>1001</v>
      </c>
      <c r="D308" t="s">
        <v>1002</v>
      </c>
    </row>
    <row r="309" spans="1:4" x14ac:dyDescent="0.3">
      <c r="A309" t="str">
        <f>VLOOKUP(B309,'LEA List (2)'!$1:$1048576,2,0)</f>
        <v>091402060000</v>
      </c>
      <c r="B309" t="str">
        <f>VLOOKUP(LEFT(C309,6)&amp;"*",'LEA List'!$1:$1048576,3,FALSE)</f>
        <v>SARANAC CENTRAL SCHOOL DISTRICT</v>
      </c>
      <c r="C309" t="s">
        <v>1003</v>
      </c>
      <c r="D309" t="s">
        <v>1004</v>
      </c>
    </row>
    <row r="310" spans="1:4" x14ac:dyDescent="0.3">
      <c r="A310" t="str">
        <f>VLOOKUP(B310,'LEA List (2)'!$1:$1048576,2,0)</f>
        <v>091402060000</v>
      </c>
      <c r="B310" t="str">
        <f>VLOOKUP(LEFT(C310,6)&amp;"*",'LEA List'!$1:$1048576,3,FALSE)</f>
        <v>SARANAC CENTRAL SCHOOL DISTRICT</v>
      </c>
      <c r="C310" t="s">
        <v>1005</v>
      </c>
      <c r="D310" t="s">
        <v>1006</v>
      </c>
    </row>
    <row r="311" spans="1:4" x14ac:dyDescent="0.3">
      <c r="A311" t="str">
        <f>VLOOKUP(B311,'LEA List (2)'!$1:$1048576,2,0)</f>
        <v>100308020000</v>
      </c>
      <c r="B311" t="str">
        <f>VLOOKUP(LEFT(C311,6)&amp;"*",'LEA List'!$1:$1048576,3,FALSE)</f>
        <v>BERKSHIRE UNION FREE SCHOOL DISTRICT</v>
      </c>
      <c r="C311" t="s">
        <v>1009</v>
      </c>
      <c r="D311" t="s">
        <v>1010</v>
      </c>
    </row>
    <row r="312" spans="1:4" x14ac:dyDescent="0.3">
      <c r="A312" t="str">
        <f>VLOOKUP(B312,'LEA List (2)'!$1:$1048576,2,0)</f>
        <v>100308020000</v>
      </c>
      <c r="B312" t="str">
        <f>VLOOKUP(LEFT(C312,6)&amp;"*",'LEA List'!$1:$1048576,3,FALSE)</f>
        <v>BERKSHIRE UNION FREE SCHOOL DISTRICT</v>
      </c>
      <c r="C312" t="s">
        <v>1011</v>
      </c>
      <c r="D312" t="s">
        <v>1012</v>
      </c>
    </row>
    <row r="313" spans="1:4" x14ac:dyDescent="0.3">
      <c r="A313" t="str">
        <f>VLOOKUP(B313,'LEA List (2)'!$1:$1048576,2,0)</f>
        <v>100501040000</v>
      </c>
      <c r="B313" t="str">
        <f>VLOOKUP(LEFT(C313,6)&amp;"*",'LEA List'!$1:$1048576,3,FALSE)</f>
        <v>TACONIC HILLS CENTRAL SCHOOL DISTRICT</v>
      </c>
      <c r="C313" t="s">
        <v>1017</v>
      </c>
      <c r="D313" t="s">
        <v>1018</v>
      </c>
    </row>
    <row r="314" spans="1:4" x14ac:dyDescent="0.3">
      <c r="A314" t="str">
        <f>VLOOKUP(B314,'LEA List (2)'!$1:$1048576,2,0)</f>
        <v>100501040000</v>
      </c>
      <c r="B314" t="str">
        <f>VLOOKUP(LEFT(C314,6)&amp;"*",'LEA List'!$1:$1048576,3,FALSE)</f>
        <v>TACONIC HILLS CENTRAL SCHOOL DISTRICT</v>
      </c>
      <c r="C314" t="s">
        <v>1015</v>
      </c>
      <c r="D314" t="s">
        <v>1016</v>
      </c>
    </row>
    <row r="315" spans="1:4" x14ac:dyDescent="0.3">
      <c r="A315" t="str">
        <f>VLOOKUP(B315,'LEA List (2)'!$1:$1048576,2,0)</f>
        <v>100902040000</v>
      </c>
      <c r="B315" t="str">
        <f>VLOOKUP(LEFT(C315,6)&amp;"*",'LEA List'!$1:$1048576,3,FALSE)</f>
        <v>GERMANTOWN CENTRAL SCHOOL DISTRICT</v>
      </c>
      <c r="C315" t="s">
        <v>1023</v>
      </c>
      <c r="D315" t="s">
        <v>1024</v>
      </c>
    </row>
    <row r="316" spans="1:4" x14ac:dyDescent="0.3">
      <c r="A316" t="str">
        <f>VLOOKUP(B316,'LEA List (2)'!$1:$1048576,2,0)</f>
        <v>100902040000</v>
      </c>
      <c r="B316" t="str">
        <f>VLOOKUP(LEFT(C316,6)&amp;"*",'LEA List'!$1:$1048576,3,FALSE)</f>
        <v>GERMANTOWN CENTRAL SCHOOL DISTRICT</v>
      </c>
      <c r="C316" t="s">
        <v>1025</v>
      </c>
      <c r="D316" t="s">
        <v>1026</v>
      </c>
    </row>
    <row r="317" spans="1:4" x14ac:dyDescent="0.3">
      <c r="A317" t="str">
        <f>VLOOKUP(B317,'LEA List (2)'!$1:$1048576,2,0)</f>
        <v>101001040000</v>
      </c>
      <c r="B317" t="str">
        <f>VLOOKUP(LEFT(C317,6)&amp;"*",'LEA List'!$1:$1048576,3,FALSE)</f>
        <v>CHATHAM CENTRAL SCHOOL DISTRICT</v>
      </c>
      <c r="C317" t="s">
        <v>1031</v>
      </c>
      <c r="D317" t="s">
        <v>1032</v>
      </c>
    </row>
    <row r="318" spans="1:4" x14ac:dyDescent="0.3">
      <c r="A318" t="str">
        <f>VLOOKUP(B318,'LEA List (2)'!$1:$1048576,2,0)</f>
        <v>101001040000</v>
      </c>
      <c r="B318" t="str">
        <f>VLOOKUP(LEFT(C318,6)&amp;"*",'LEA List'!$1:$1048576,3,FALSE)</f>
        <v>CHATHAM CENTRAL SCHOOL DISTRICT</v>
      </c>
      <c r="C318" t="s">
        <v>1033</v>
      </c>
      <c r="D318" t="s">
        <v>1034</v>
      </c>
    </row>
    <row r="319" spans="1:4" x14ac:dyDescent="0.3">
      <c r="A319" t="str">
        <f>VLOOKUP(B319,'LEA List (2)'!$1:$1048576,2,0)</f>
        <v>101001040000</v>
      </c>
      <c r="B319" t="str">
        <f>VLOOKUP(LEFT(C319,6)&amp;"*",'LEA List'!$1:$1048576,3,FALSE)</f>
        <v>CHATHAM CENTRAL SCHOOL DISTRICT</v>
      </c>
      <c r="C319" t="s">
        <v>1029</v>
      </c>
      <c r="D319" t="s">
        <v>1030</v>
      </c>
    </row>
    <row r="320" spans="1:4" x14ac:dyDescent="0.3">
      <c r="A320" t="str">
        <f>VLOOKUP(B320,'LEA List (2)'!$1:$1048576,2,0)</f>
        <v>101300010000</v>
      </c>
      <c r="B320" t="str">
        <f>VLOOKUP(LEFT(C320,6)&amp;"*",'LEA List'!$1:$1048576,3,FALSE)</f>
        <v>HUDSON CITY SCHOOL DISTRICT</v>
      </c>
      <c r="C320" t="s">
        <v>1037</v>
      </c>
      <c r="D320" t="s">
        <v>1038</v>
      </c>
    </row>
    <row r="321" spans="1:4" x14ac:dyDescent="0.3">
      <c r="A321" t="str">
        <f>VLOOKUP(B321,'LEA List (2)'!$1:$1048576,2,0)</f>
        <v>101300010000</v>
      </c>
      <c r="B321" t="str">
        <f>VLOOKUP(LEFT(C321,6)&amp;"*",'LEA List'!$1:$1048576,3,FALSE)</f>
        <v>HUDSON CITY SCHOOL DISTRICT</v>
      </c>
      <c r="C321" t="s">
        <v>1039</v>
      </c>
      <c r="D321" t="s">
        <v>1040</v>
      </c>
    </row>
    <row r="322" spans="1:4" x14ac:dyDescent="0.3">
      <c r="A322" t="str">
        <f>VLOOKUP(B322,'LEA List (2)'!$1:$1048576,2,0)</f>
        <v>101300010000</v>
      </c>
      <c r="B322" t="str">
        <f>VLOOKUP(LEFT(C322,6)&amp;"*",'LEA List'!$1:$1048576,3,FALSE)</f>
        <v>HUDSON CITY SCHOOL DISTRICT</v>
      </c>
      <c r="C322" t="s">
        <v>1041</v>
      </c>
      <c r="D322" t="s">
        <v>1042</v>
      </c>
    </row>
    <row r="323" spans="1:4" x14ac:dyDescent="0.3">
      <c r="A323" t="str">
        <f>VLOOKUP(B323,'LEA List (2)'!$1:$1048576,2,0)</f>
        <v>101401040000</v>
      </c>
      <c r="B323" t="str">
        <f>VLOOKUP(LEFT(C323,6)&amp;"*",'LEA List'!$1:$1048576,3,FALSE)</f>
        <v>KINDERHOOK CENTRAL SCHOOL DISTRICT</v>
      </c>
      <c r="C323" t="s">
        <v>1051</v>
      </c>
      <c r="D323" t="s">
        <v>1052</v>
      </c>
    </row>
    <row r="324" spans="1:4" x14ac:dyDescent="0.3">
      <c r="A324" t="str">
        <f>VLOOKUP(B324,'LEA List (2)'!$1:$1048576,2,0)</f>
        <v>101401040000</v>
      </c>
      <c r="B324" t="str">
        <f>VLOOKUP(LEFT(C324,6)&amp;"*",'LEA List'!$1:$1048576,3,FALSE)</f>
        <v>KINDERHOOK CENTRAL SCHOOL DISTRICT</v>
      </c>
      <c r="C324" t="s">
        <v>1049</v>
      </c>
      <c r="D324" t="s">
        <v>1050</v>
      </c>
    </row>
    <row r="325" spans="1:4" x14ac:dyDescent="0.3">
      <c r="A325" t="str">
        <f>VLOOKUP(B325,'LEA List (2)'!$1:$1048576,2,0)</f>
        <v>101401040000</v>
      </c>
      <c r="B325" t="str">
        <f>VLOOKUP(LEFT(C325,6)&amp;"*",'LEA List'!$1:$1048576,3,FALSE)</f>
        <v>KINDERHOOK CENTRAL SCHOOL DISTRICT</v>
      </c>
      <c r="C325" t="s">
        <v>1045</v>
      </c>
      <c r="D325" t="s">
        <v>1046</v>
      </c>
    </row>
    <row r="326" spans="1:4" x14ac:dyDescent="0.3">
      <c r="A326" t="str">
        <f>VLOOKUP(B326,'LEA List (2)'!$1:$1048576,2,0)</f>
        <v>101401040000</v>
      </c>
      <c r="B326" t="str">
        <f>VLOOKUP(LEFT(C326,6)&amp;"*",'LEA List'!$1:$1048576,3,FALSE)</f>
        <v>KINDERHOOK CENTRAL SCHOOL DISTRICT</v>
      </c>
      <c r="C326" t="s">
        <v>1047</v>
      </c>
      <c r="D326" t="s">
        <v>1048</v>
      </c>
    </row>
    <row r="327" spans="1:4" x14ac:dyDescent="0.3">
      <c r="A327" t="str">
        <f>VLOOKUP(B327,'LEA List (2)'!$1:$1048576,2,0)</f>
        <v>101601040000</v>
      </c>
      <c r="B327" t="str">
        <f>VLOOKUP(LEFT(C327,6)&amp;"*",'LEA List'!$1:$1048576,3,FALSE)</f>
        <v>NEW LEBANON CENTRAL SCHOOL DISTRICT</v>
      </c>
      <c r="C327" t="s">
        <v>1057</v>
      </c>
      <c r="D327" t="s">
        <v>1058</v>
      </c>
    </row>
    <row r="328" spans="1:4" x14ac:dyDescent="0.3">
      <c r="A328" t="str">
        <f>VLOOKUP(B328,'LEA List (2)'!$1:$1048576,2,0)</f>
        <v>101601040000</v>
      </c>
      <c r="B328" t="str">
        <f>VLOOKUP(LEFT(C328,6)&amp;"*",'LEA List'!$1:$1048576,3,FALSE)</f>
        <v>NEW LEBANON CENTRAL SCHOOL DISTRICT</v>
      </c>
      <c r="C328" t="s">
        <v>1055</v>
      </c>
      <c r="D328" t="s">
        <v>1056</v>
      </c>
    </row>
    <row r="329" spans="1:4" x14ac:dyDescent="0.3">
      <c r="A329" t="str">
        <f>VLOOKUP(B329,'LEA List (2)'!$1:$1048576,2,0)</f>
        <v>110101040000</v>
      </c>
      <c r="B329" t="str">
        <f>VLOOKUP(LEFT(C329,6)&amp;"*",'LEA List'!$1:$1048576,3,FALSE)</f>
        <v>CINCINNATUS CENTRAL SCHOOL DISTRICT</v>
      </c>
      <c r="C329" t="s">
        <v>1065</v>
      </c>
      <c r="D329" t="s">
        <v>1066</v>
      </c>
    </row>
    <row r="330" spans="1:4" x14ac:dyDescent="0.3">
      <c r="A330" t="str">
        <f>VLOOKUP(B330,'LEA List (2)'!$1:$1048576,2,0)</f>
        <v>110101040000</v>
      </c>
      <c r="B330" t="str">
        <f>VLOOKUP(LEFT(C330,6)&amp;"*",'LEA List'!$1:$1048576,3,FALSE)</f>
        <v>CINCINNATUS CENTRAL SCHOOL DISTRICT</v>
      </c>
      <c r="C330" t="s">
        <v>1067</v>
      </c>
      <c r="D330" t="s">
        <v>1068</v>
      </c>
    </row>
    <row r="331" spans="1:4" x14ac:dyDescent="0.3">
      <c r="A331" t="str">
        <f>VLOOKUP(B331,'LEA List (2)'!$1:$1048576,2,0)</f>
        <v>110101040000</v>
      </c>
      <c r="B331" t="str">
        <f>VLOOKUP(LEFT(C331,6)&amp;"*",'LEA List'!$1:$1048576,3,FALSE)</f>
        <v>CINCINNATUS CENTRAL SCHOOL DISTRICT</v>
      </c>
      <c r="C331" t="s">
        <v>1069</v>
      </c>
      <c r="D331" t="s">
        <v>1070</v>
      </c>
    </row>
    <row r="332" spans="1:4" x14ac:dyDescent="0.3">
      <c r="A332" t="str">
        <f>VLOOKUP(B332,'LEA List (2)'!$1:$1048576,2,0)</f>
        <v>110200010000</v>
      </c>
      <c r="B332" t="str">
        <f>VLOOKUP(LEFT(C332,6)&amp;"*",'LEA List'!$1:$1048576,3,FALSE)</f>
        <v>CORTLAND CITY SCHOOL DISTRICT</v>
      </c>
      <c r="C332" t="s">
        <v>1077</v>
      </c>
      <c r="D332" t="s">
        <v>1078</v>
      </c>
    </row>
    <row r="333" spans="1:4" x14ac:dyDescent="0.3">
      <c r="A333" t="str">
        <f>VLOOKUP(B333,'LEA List (2)'!$1:$1048576,2,0)</f>
        <v>110200010000</v>
      </c>
      <c r="B333" t="str">
        <f>VLOOKUP(LEFT(C333,6)&amp;"*",'LEA List'!$1:$1048576,3,FALSE)</f>
        <v>CORTLAND CITY SCHOOL DISTRICT</v>
      </c>
      <c r="C333" t="s">
        <v>1083</v>
      </c>
      <c r="D333" t="s">
        <v>1084</v>
      </c>
    </row>
    <row r="334" spans="1:4" x14ac:dyDescent="0.3">
      <c r="A334" t="str">
        <f>VLOOKUP(B334,'LEA List (2)'!$1:$1048576,2,0)</f>
        <v>110200010000</v>
      </c>
      <c r="B334" t="str">
        <f>VLOOKUP(LEFT(C334,6)&amp;"*",'LEA List'!$1:$1048576,3,FALSE)</f>
        <v>CORTLAND CITY SCHOOL DISTRICT</v>
      </c>
      <c r="C334" t="s">
        <v>1081</v>
      </c>
      <c r="D334" t="s">
        <v>1082</v>
      </c>
    </row>
    <row r="335" spans="1:4" x14ac:dyDescent="0.3">
      <c r="A335" t="str">
        <f>VLOOKUP(B335,'LEA List (2)'!$1:$1048576,2,0)</f>
        <v>110200010000</v>
      </c>
      <c r="B335" t="str">
        <f>VLOOKUP(LEFT(C335,6)&amp;"*",'LEA List'!$1:$1048576,3,FALSE)</f>
        <v>CORTLAND CITY SCHOOL DISTRICT</v>
      </c>
      <c r="C335" t="s">
        <v>1073</v>
      </c>
      <c r="D335" t="s">
        <v>1074</v>
      </c>
    </row>
    <row r="336" spans="1:4" x14ac:dyDescent="0.3">
      <c r="A336" t="str">
        <f>VLOOKUP(B336,'LEA List (2)'!$1:$1048576,2,0)</f>
        <v>110200010000</v>
      </c>
      <c r="B336" t="str">
        <f>VLOOKUP(LEFT(C336,6)&amp;"*",'LEA List'!$1:$1048576,3,FALSE)</f>
        <v>CORTLAND CITY SCHOOL DISTRICT</v>
      </c>
      <c r="C336" t="s">
        <v>1079</v>
      </c>
      <c r="D336" t="s">
        <v>1080</v>
      </c>
    </row>
    <row r="337" spans="1:4" x14ac:dyDescent="0.3">
      <c r="A337" t="str">
        <f>VLOOKUP(B337,'LEA List (2)'!$1:$1048576,2,0)</f>
        <v>110200010000</v>
      </c>
      <c r="B337" t="str">
        <f>VLOOKUP(LEFT(C337,6)&amp;"*",'LEA List'!$1:$1048576,3,FALSE)</f>
        <v>CORTLAND CITY SCHOOL DISTRICT</v>
      </c>
      <c r="C337" t="s">
        <v>1075</v>
      </c>
      <c r="D337" t="s">
        <v>1076</v>
      </c>
    </row>
    <row r="338" spans="1:4" x14ac:dyDescent="0.3">
      <c r="A338" t="str">
        <f>VLOOKUP(B338,'LEA List (2)'!$1:$1048576,2,0)</f>
        <v>110304040000</v>
      </c>
      <c r="B338" t="str">
        <f>VLOOKUP(LEFT(C338,6)&amp;"*",'LEA List'!$1:$1048576,3,FALSE)</f>
        <v>MCGRAW CENTRAL SCHOOL DISTRICT</v>
      </c>
      <c r="C338" t="s">
        <v>1093</v>
      </c>
      <c r="D338" t="s">
        <v>1094</v>
      </c>
    </row>
    <row r="339" spans="1:4" x14ac:dyDescent="0.3">
      <c r="A339" t="str">
        <f>VLOOKUP(B339,'LEA List (2)'!$1:$1048576,2,0)</f>
        <v>110304040000</v>
      </c>
      <c r="B339" t="str">
        <f>VLOOKUP(LEFT(C339,6)&amp;"*",'LEA List'!$1:$1048576,3,FALSE)</f>
        <v>MCGRAW CENTRAL SCHOOL DISTRICT</v>
      </c>
      <c r="C339" t="s">
        <v>1095</v>
      </c>
      <c r="D339" t="s">
        <v>1096</v>
      </c>
    </row>
    <row r="340" spans="1:4" x14ac:dyDescent="0.3">
      <c r="A340" t="str">
        <f>VLOOKUP(B340,'LEA List (2)'!$1:$1048576,2,0)</f>
        <v>110701060000</v>
      </c>
      <c r="B340" t="str">
        <f>VLOOKUP(LEFT(C340,6)&amp;"*",'LEA List'!$1:$1048576,3,FALSE)</f>
        <v>HOMER CENTRAL SCHOOL DISTRICT</v>
      </c>
      <c r="C340" t="s">
        <v>1101</v>
      </c>
      <c r="D340" t="s">
        <v>1102</v>
      </c>
    </row>
    <row r="341" spans="1:4" x14ac:dyDescent="0.3">
      <c r="A341" t="str">
        <f>VLOOKUP(B341,'LEA List (2)'!$1:$1048576,2,0)</f>
        <v>110701060000</v>
      </c>
      <c r="B341" t="str">
        <f>VLOOKUP(LEFT(C341,6)&amp;"*",'LEA List'!$1:$1048576,3,FALSE)</f>
        <v>HOMER CENTRAL SCHOOL DISTRICT</v>
      </c>
      <c r="C341" t="s">
        <v>1103</v>
      </c>
      <c r="D341" t="s">
        <v>1104</v>
      </c>
    </row>
    <row r="342" spans="1:4" x14ac:dyDescent="0.3">
      <c r="A342" t="str">
        <f>VLOOKUP(B342,'LEA List (2)'!$1:$1048576,2,0)</f>
        <v>110701060000</v>
      </c>
      <c r="B342" t="str">
        <f>VLOOKUP(LEFT(C342,6)&amp;"*",'LEA List'!$1:$1048576,3,FALSE)</f>
        <v>HOMER CENTRAL SCHOOL DISTRICT</v>
      </c>
      <c r="C342" t="s">
        <v>1105</v>
      </c>
      <c r="D342" t="s">
        <v>1106</v>
      </c>
    </row>
    <row r="343" spans="1:4" x14ac:dyDescent="0.3">
      <c r="A343" t="str">
        <f>VLOOKUP(B343,'LEA List (2)'!$1:$1048576,2,0)</f>
        <v>110701060000</v>
      </c>
      <c r="B343" t="str">
        <f>VLOOKUP(LEFT(C343,6)&amp;"*",'LEA List'!$1:$1048576,3,FALSE)</f>
        <v>HOMER CENTRAL SCHOOL DISTRICT</v>
      </c>
      <c r="C343" t="s">
        <v>1099</v>
      </c>
      <c r="D343" t="s">
        <v>1100</v>
      </c>
    </row>
    <row r="344" spans="1:4" x14ac:dyDescent="0.3">
      <c r="A344" t="str">
        <f>VLOOKUP(B344,'LEA List (2)'!$1:$1048576,2,0)</f>
        <v>110901040000</v>
      </c>
      <c r="B344" t="str">
        <f>VLOOKUP(LEFT(C344,6)&amp;"*",'LEA List'!$1:$1048576,3,FALSE)</f>
        <v>MARATHON CENTRAL SCHOOL DISTRICT</v>
      </c>
      <c r="C344" t="s">
        <v>1109</v>
      </c>
      <c r="D344" t="s">
        <v>1110</v>
      </c>
    </row>
    <row r="345" spans="1:4" x14ac:dyDescent="0.3">
      <c r="A345" t="str">
        <f>VLOOKUP(B345,'LEA List (2)'!$1:$1048576,2,0)</f>
        <v>110901040000</v>
      </c>
      <c r="B345" t="str">
        <f>VLOOKUP(LEFT(C345,6)&amp;"*",'LEA List'!$1:$1048576,3,FALSE)</f>
        <v>MARATHON CENTRAL SCHOOL DISTRICT</v>
      </c>
      <c r="C345" t="s">
        <v>1111</v>
      </c>
      <c r="D345" t="s">
        <v>1112</v>
      </c>
    </row>
    <row r="346" spans="1:4" x14ac:dyDescent="0.3">
      <c r="A346" t="str">
        <f>VLOOKUP(B346,'LEA List (2)'!$1:$1048576,2,0)</f>
        <v>120102040000</v>
      </c>
      <c r="B346" t="str">
        <f>VLOOKUP(LEFT(C346,6)&amp;"*",'LEA List'!$1:$1048576,3,FALSE)</f>
        <v>ANDES CENTRAL SCHOOL DISTRICT</v>
      </c>
      <c r="C346" t="s">
        <v>1115</v>
      </c>
      <c r="D346" t="s">
        <v>1116</v>
      </c>
    </row>
    <row r="347" spans="1:4" x14ac:dyDescent="0.3">
      <c r="A347" t="str">
        <f>VLOOKUP(B347,'LEA List (2)'!$1:$1048576,2,0)</f>
        <v>120301040000</v>
      </c>
      <c r="B347" t="str">
        <f>VLOOKUP(LEFT(C347,6)&amp;"*",'LEA List'!$1:$1048576,3,FALSE)</f>
        <v>DOWNSVILLE CENTRAL SCHOOL DISTRICT</v>
      </c>
      <c r="C347" t="s">
        <v>1119</v>
      </c>
      <c r="D347" t="s">
        <v>1120</v>
      </c>
    </row>
    <row r="348" spans="1:4" x14ac:dyDescent="0.3">
      <c r="A348" t="str">
        <f>VLOOKUP(B348,'LEA List (2)'!$1:$1048576,2,0)</f>
        <v>120401040000</v>
      </c>
      <c r="B348" t="str">
        <f>VLOOKUP(LEFT(C348,6)&amp;"*",'LEA List'!$1:$1048576,3,FALSE)</f>
        <v>CHARLOTTE VALLEY CENTRAL SCHOOL DISTRICT</v>
      </c>
      <c r="C348" t="s">
        <v>1123</v>
      </c>
      <c r="D348" t="s">
        <v>1124</v>
      </c>
    </row>
    <row r="349" spans="1:4" x14ac:dyDescent="0.3">
      <c r="A349" t="str">
        <f>VLOOKUP(B349,'LEA List (2)'!$1:$1048576,2,0)</f>
        <v>120501040000</v>
      </c>
      <c r="B349" t="str">
        <f>VLOOKUP(LEFT(C349,6)&amp;"*",'LEA List'!$1:$1048576,3,FALSE)</f>
        <v>DELAWARE ACADEMY CENTRAL SCHOOL DISTRICT AT DELHI</v>
      </c>
      <c r="C349" t="s">
        <v>1127</v>
      </c>
      <c r="D349" t="s">
        <v>1128</v>
      </c>
    </row>
    <row r="350" spans="1:4" x14ac:dyDescent="0.3">
      <c r="A350" t="str">
        <f>VLOOKUP(B350,'LEA List (2)'!$1:$1048576,2,0)</f>
        <v>120501040000</v>
      </c>
      <c r="B350" t="str">
        <f>VLOOKUP(LEFT(C350,6)&amp;"*",'LEA List'!$1:$1048576,3,FALSE)</f>
        <v>DELAWARE ACADEMY CENTRAL SCHOOL DISTRICT AT DELHI</v>
      </c>
      <c r="C350" t="s">
        <v>1129</v>
      </c>
      <c r="D350" t="s">
        <v>1130</v>
      </c>
    </row>
    <row r="351" spans="1:4" x14ac:dyDescent="0.3">
      <c r="A351" t="str">
        <f>VLOOKUP(B351,'LEA List (2)'!$1:$1048576,2,0)</f>
        <v>120701040000</v>
      </c>
      <c r="B351" t="str">
        <f>VLOOKUP(LEFT(C351,6)&amp;"*",'LEA List'!$1:$1048576,3,FALSE)</f>
        <v>FRANKLIN CENTRAL SCHOOL DISTRICT</v>
      </c>
      <c r="C351" t="s">
        <v>1135</v>
      </c>
      <c r="D351" t="s">
        <v>1136</v>
      </c>
    </row>
    <row r="352" spans="1:4" x14ac:dyDescent="0.3">
      <c r="A352" t="str">
        <f>VLOOKUP(B352,'LEA List (2)'!$1:$1048576,2,0)</f>
        <v>120906040000</v>
      </c>
      <c r="B352" t="str">
        <f>VLOOKUP(LEFT(C352,6)&amp;"*",'LEA List'!$1:$1048576,3,FALSE)</f>
        <v>HANCOCK CENTRAL SCHOOL DISTRICT</v>
      </c>
      <c r="C352" t="s">
        <v>1139</v>
      </c>
      <c r="D352" t="s">
        <v>1140</v>
      </c>
    </row>
    <row r="353" spans="1:4" x14ac:dyDescent="0.3">
      <c r="A353" t="str">
        <f>VLOOKUP(B353,'LEA List (2)'!$1:$1048576,2,0)</f>
        <v>120906040000</v>
      </c>
      <c r="B353" t="str">
        <f>VLOOKUP(LEFT(C353,6)&amp;"*",'LEA List'!$1:$1048576,3,FALSE)</f>
        <v>HANCOCK CENTRAL SCHOOL DISTRICT</v>
      </c>
      <c r="C353" t="s">
        <v>1141</v>
      </c>
      <c r="D353" t="s">
        <v>1142</v>
      </c>
    </row>
    <row r="354" spans="1:4" x14ac:dyDescent="0.3">
      <c r="A354" t="str">
        <f>VLOOKUP(B354,'LEA List (2)'!$1:$1048576,2,0)</f>
        <v>121401040000</v>
      </c>
      <c r="B354" t="str">
        <f>VLOOKUP(LEFT(C354,6)&amp;"*",'LEA List'!$1:$1048576,3,FALSE)</f>
        <v>MARGARETVILLE CENTRAL SCHOOL DISTRICT</v>
      </c>
      <c r="C354" t="s">
        <v>1147</v>
      </c>
      <c r="D354" t="s">
        <v>1148</v>
      </c>
    </row>
    <row r="355" spans="1:4" x14ac:dyDescent="0.3">
      <c r="A355" t="str">
        <f>VLOOKUP(B355,'LEA List (2)'!$1:$1048576,2,0)</f>
        <v>121502040000</v>
      </c>
      <c r="B355" t="str">
        <f>VLOOKUP(LEFT(C355,6)&amp;"*",'LEA List'!$1:$1048576,3,FALSE)</f>
        <v>ROXBURY CENTRAL SCHOOL DISTRICT</v>
      </c>
      <c r="C355" t="s">
        <v>1151</v>
      </c>
      <c r="D355" t="s">
        <v>1152</v>
      </c>
    </row>
    <row r="356" spans="1:4" x14ac:dyDescent="0.3">
      <c r="A356" t="str">
        <f>VLOOKUP(B356,'LEA List (2)'!$1:$1048576,2,0)</f>
        <v>121601060000</v>
      </c>
      <c r="B356" t="str">
        <f>VLOOKUP(LEFT(C356,6)&amp;"*",'LEA List'!$1:$1048576,3,FALSE)</f>
        <v>SIDNEY CENTRAL SCHOOL DISTRICT</v>
      </c>
      <c r="C356" t="s">
        <v>1155</v>
      </c>
      <c r="D356" t="s">
        <v>1156</v>
      </c>
    </row>
    <row r="357" spans="1:4" x14ac:dyDescent="0.3">
      <c r="A357" t="str">
        <f>VLOOKUP(B357,'LEA List (2)'!$1:$1048576,2,0)</f>
        <v>121601060000</v>
      </c>
      <c r="B357" t="str">
        <f>VLOOKUP(LEFT(C357,6)&amp;"*",'LEA List'!$1:$1048576,3,FALSE)</f>
        <v>SIDNEY CENTRAL SCHOOL DISTRICT</v>
      </c>
      <c r="C357" t="s">
        <v>1159</v>
      </c>
      <c r="D357" t="s">
        <v>1160</v>
      </c>
    </row>
    <row r="358" spans="1:4" x14ac:dyDescent="0.3">
      <c r="A358" t="str">
        <f>VLOOKUP(B358,'LEA List (2)'!$1:$1048576,2,0)</f>
        <v>121601060000</v>
      </c>
      <c r="B358" t="str">
        <f>VLOOKUP(LEFT(C358,6)&amp;"*",'LEA List'!$1:$1048576,3,FALSE)</f>
        <v>SIDNEY CENTRAL SCHOOL DISTRICT</v>
      </c>
      <c r="C358" t="s">
        <v>1157</v>
      </c>
      <c r="D358" t="s">
        <v>1158</v>
      </c>
    </row>
    <row r="359" spans="1:4" x14ac:dyDescent="0.3">
      <c r="A359" t="str">
        <f>VLOOKUP(B359,'LEA List (2)'!$1:$1048576,2,0)</f>
        <v>121701040000</v>
      </c>
      <c r="B359" t="str">
        <f>VLOOKUP(LEFT(C359,6)&amp;"*",'LEA List'!$1:$1048576,3,FALSE)</f>
        <v>STAMFORD CENTRAL SCHOOL DISTRICT</v>
      </c>
      <c r="C359" t="s">
        <v>1163</v>
      </c>
      <c r="D359" t="s">
        <v>1164</v>
      </c>
    </row>
    <row r="360" spans="1:4" x14ac:dyDescent="0.3">
      <c r="A360" t="str">
        <f>VLOOKUP(B360,'LEA List (2)'!$1:$1048576,2,0)</f>
        <v>121702040000</v>
      </c>
      <c r="B360" t="str">
        <f>VLOOKUP(LEFT(C360,6)&amp;"*",'LEA List'!$1:$1048576,3,FALSE)</f>
        <v>SOUTH KORTRIGHT CENTRAL SCHOOL DISTRICT</v>
      </c>
      <c r="C360" t="s">
        <v>1167</v>
      </c>
      <c r="D360" t="s">
        <v>1168</v>
      </c>
    </row>
    <row r="361" spans="1:4" x14ac:dyDescent="0.3">
      <c r="A361" t="str">
        <f>VLOOKUP(B361,'LEA List (2)'!$1:$1048576,2,0)</f>
        <v>121901040000</v>
      </c>
      <c r="B361" t="str">
        <f>VLOOKUP(LEFT(C361,6)&amp;"*",'LEA List'!$1:$1048576,3,FALSE)</f>
        <v>WALTON CENTRAL SCHOOL DISTRICT</v>
      </c>
      <c r="C361" t="s">
        <v>1171</v>
      </c>
      <c r="D361" t="s">
        <v>1172</v>
      </c>
    </row>
    <row r="362" spans="1:4" x14ac:dyDescent="0.3">
      <c r="A362" t="str">
        <f>VLOOKUP(B362,'LEA List (2)'!$1:$1048576,2,0)</f>
        <v>121901040000</v>
      </c>
      <c r="B362" t="str">
        <f>VLOOKUP(LEFT(C362,6)&amp;"*",'LEA List'!$1:$1048576,3,FALSE)</f>
        <v>WALTON CENTRAL SCHOOL DISTRICT</v>
      </c>
      <c r="C362" t="s">
        <v>1173</v>
      </c>
      <c r="D362" t="s">
        <v>1174</v>
      </c>
    </row>
    <row r="363" spans="1:4" x14ac:dyDescent="0.3">
      <c r="A363" t="str">
        <f>VLOOKUP(B363,'LEA List (2)'!$1:$1048576,2,0)</f>
        <v>121901040000</v>
      </c>
      <c r="B363" t="str">
        <f>VLOOKUP(LEFT(C363,6)&amp;"*",'LEA List'!$1:$1048576,3,FALSE)</f>
        <v>WALTON CENTRAL SCHOOL DISTRICT</v>
      </c>
      <c r="C363" t="s">
        <v>1175</v>
      </c>
      <c r="D363" t="s">
        <v>1176</v>
      </c>
    </row>
    <row r="364" spans="1:4" x14ac:dyDescent="0.3">
      <c r="A364" t="str">
        <f>VLOOKUP(B364,'LEA List (2)'!$1:$1048576,2,0)</f>
        <v>130200010000</v>
      </c>
      <c r="B364" t="str">
        <f>VLOOKUP(LEFT(C364,6)&amp;"*",'LEA List'!$1:$1048576,3,FALSE)</f>
        <v>BEACON CITY SCHOOL DISTRICT</v>
      </c>
      <c r="C364" t="s">
        <v>1189</v>
      </c>
      <c r="D364" t="s">
        <v>1190</v>
      </c>
    </row>
    <row r="365" spans="1:4" x14ac:dyDescent="0.3">
      <c r="A365" t="str">
        <f>VLOOKUP(B365,'LEA List (2)'!$1:$1048576,2,0)</f>
        <v>130200010000</v>
      </c>
      <c r="B365" t="str">
        <f>VLOOKUP(LEFT(C365,6)&amp;"*",'LEA List'!$1:$1048576,3,FALSE)</f>
        <v>BEACON CITY SCHOOL DISTRICT</v>
      </c>
      <c r="C365" t="s">
        <v>1185</v>
      </c>
      <c r="D365" t="s">
        <v>1186</v>
      </c>
    </row>
    <row r="366" spans="1:4" x14ac:dyDescent="0.3">
      <c r="A366" t="str">
        <f>VLOOKUP(B366,'LEA List (2)'!$1:$1048576,2,0)</f>
        <v>130200010000</v>
      </c>
      <c r="B366" t="str">
        <f>VLOOKUP(LEFT(C366,6)&amp;"*",'LEA List'!$1:$1048576,3,FALSE)</f>
        <v>BEACON CITY SCHOOL DISTRICT</v>
      </c>
      <c r="C366" t="s">
        <v>1181</v>
      </c>
      <c r="D366" t="s">
        <v>1182</v>
      </c>
    </row>
    <row r="367" spans="1:4" x14ac:dyDescent="0.3">
      <c r="A367" t="str">
        <f>VLOOKUP(B367,'LEA List (2)'!$1:$1048576,2,0)</f>
        <v>130200010000</v>
      </c>
      <c r="B367" t="str">
        <f>VLOOKUP(LEFT(C367,6)&amp;"*",'LEA List'!$1:$1048576,3,FALSE)</f>
        <v>BEACON CITY SCHOOL DISTRICT</v>
      </c>
      <c r="C367" t="s">
        <v>1187</v>
      </c>
      <c r="D367" t="s">
        <v>1188</v>
      </c>
    </row>
    <row r="368" spans="1:4" x14ac:dyDescent="0.3">
      <c r="A368" t="str">
        <f>VLOOKUP(B368,'LEA List (2)'!$1:$1048576,2,0)</f>
        <v>130200010000</v>
      </c>
      <c r="B368" t="str">
        <f>VLOOKUP(LEFT(C368,6)&amp;"*",'LEA List'!$1:$1048576,3,FALSE)</f>
        <v>BEACON CITY SCHOOL DISTRICT</v>
      </c>
      <c r="C368" t="s">
        <v>1191</v>
      </c>
      <c r="D368" t="s">
        <v>1192</v>
      </c>
    </row>
    <row r="369" spans="1:4" x14ac:dyDescent="0.3">
      <c r="A369" t="str">
        <f>VLOOKUP(B369,'LEA List (2)'!$1:$1048576,2,0)</f>
        <v>130200010000</v>
      </c>
      <c r="B369" t="str">
        <f>VLOOKUP(LEFT(C369,6)&amp;"*",'LEA List'!$1:$1048576,3,FALSE)</f>
        <v>BEACON CITY SCHOOL DISTRICT</v>
      </c>
      <c r="C369" t="s">
        <v>1183</v>
      </c>
      <c r="D369" t="s">
        <v>1184</v>
      </c>
    </row>
    <row r="370" spans="1:4" x14ac:dyDescent="0.3">
      <c r="A370" t="str">
        <f>VLOOKUP(B370,'LEA List (2)'!$1:$1048576,2,0)</f>
        <v>130502020000</v>
      </c>
      <c r="B370" t="str">
        <f>VLOOKUP(LEFT(C370,6)&amp;"*",'LEA List'!$1:$1048576,3,FALSE)</f>
        <v>DOVER UNION FREE SCHOOL DISTRICT</v>
      </c>
      <c r="C370" t="s">
        <v>1201</v>
      </c>
      <c r="D370" t="s">
        <v>1202</v>
      </c>
    </row>
    <row r="371" spans="1:4" x14ac:dyDescent="0.3">
      <c r="A371" t="str">
        <f>VLOOKUP(B371,'LEA List (2)'!$1:$1048576,2,0)</f>
        <v>130502020000</v>
      </c>
      <c r="B371" t="str">
        <f>VLOOKUP(LEFT(C371,6)&amp;"*",'LEA List'!$1:$1048576,3,FALSE)</f>
        <v>DOVER UNION FREE SCHOOL DISTRICT</v>
      </c>
      <c r="C371" t="s">
        <v>1203</v>
      </c>
      <c r="D371" t="s">
        <v>1204</v>
      </c>
    </row>
    <row r="372" spans="1:4" x14ac:dyDescent="0.3">
      <c r="A372" t="str">
        <f>VLOOKUP(B372,'LEA List (2)'!$1:$1048576,2,0)</f>
        <v>130502020000</v>
      </c>
      <c r="B372" t="str">
        <f>VLOOKUP(LEFT(C372,6)&amp;"*",'LEA List'!$1:$1048576,3,FALSE)</f>
        <v>DOVER UNION FREE SCHOOL DISTRICT</v>
      </c>
      <c r="C372" t="s">
        <v>1205</v>
      </c>
      <c r="D372" t="s">
        <v>1206</v>
      </c>
    </row>
    <row r="373" spans="1:4" x14ac:dyDescent="0.3">
      <c r="A373" t="str">
        <f>VLOOKUP(B373,'LEA List (2)'!$1:$1048576,2,0)</f>
        <v>130502020000</v>
      </c>
      <c r="B373" t="str">
        <f>VLOOKUP(LEFT(C373,6)&amp;"*",'LEA List'!$1:$1048576,3,FALSE)</f>
        <v>DOVER UNION FREE SCHOOL DISTRICT</v>
      </c>
      <c r="C373" t="s">
        <v>1199</v>
      </c>
      <c r="D373" t="s">
        <v>1200</v>
      </c>
    </row>
    <row r="374" spans="1:4" x14ac:dyDescent="0.3">
      <c r="A374" t="str">
        <f>VLOOKUP(B374,'LEA List (2)'!$1:$1048576,2,0)</f>
        <v>130801060000</v>
      </c>
      <c r="B374" t="str">
        <f>VLOOKUP(LEFT(C374,6)&amp;"*",'LEA List'!$1:$1048576,3,FALSE)</f>
        <v>HYDE PARK CENTRAL SCHOOL DISTRICT</v>
      </c>
      <c r="C374" t="s">
        <v>1217</v>
      </c>
      <c r="D374" t="s">
        <v>1218</v>
      </c>
    </row>
    <row r="375" spans="1:4" x14ac:dyDescent="0.3">
      <c r="A375" t="str">
        <f>VLOOKUP(B375,'LEA List (2)'!$1:$1048576,2,0)</f>
        <v>130801060000</v>
      </c>
      <c r="B375" t="str">
        <f>VLOOKUP(LEFT(C375,6)&amp;"*",'LEA List'!$1:$1048576,3,FALSE)</f>
        <v>HYDE PARK CENTRAL SCHOOL DISTRICT</v>
      </c>
      <c r="C375" t="s">
        <v>1215</v>
      </c>
      <c r="D375" t="s">
        <v>1216</v>
      </c>
    </row>
    <row r="376" spans="1:4" x14ac:dyDescent="0.3">
      <c r="A376" t="str">
        <f>VLOOKUP(B376,'LEA List (2)'!$1:$1048576,2,0)</f>
        <v>130801060000</v>
      </c>
      <c r="B376" t="str">
        <f>VLOOKUP(LEFT(C376,6)&amp;"*",'LEA List'!$1:$1048576,3,FALSE)</f>
        <v>HYDE PARK CENTRAL SCHOOL DISTRICT</v>
      </c>
      <c r="C376" t="s">
        <v>1209</v>
      </c>
      <c r="D376" t="s">
        <v>1210</v>
      </c>
    </row>
    <row r="377" spans="1:4" x14ac:dyDescent="0.3">
      <c r="A377" t="str">
        <f>VLOOKUP(B377,'LEA List (2)'!$1:$1048576,2,0)</f>
        <v>130801060000</v>
      </c>
      <c r="B377" t="str">
        <f>VLOOKUP(LEFT(C377,6)&amp;"*",'LEA List'!$1:$1048576,3,FALSE)</f>
        <v>HYDE PARK CENTRAL SCHOOL DISTRICT</v>
      </c>
      <c r="C377" t="s">
        <v>1219</v>
      </c>
      <c r="D377" t="s">
        <v>1220</v>
      </c>
    </row>
    <row r="378" spans="1:4" x14ac:dyDescent="0.3">
      <c r="A378" t="str">
        <f>VLOOKUP(B378,'LEA List (2)'!$1:$1048576,2,0)</f>
        <v>130801060000</v>
      </c>
      <c r="B378" t="str">
        <f>VLOOKUP(LEFT(C378,6)&amp;"*",'LEA List'!$1:$1048576,3,FALSE)</f>
        <v>HYDE PARK CENTRAL SCHOOL DISTRICT</v>
      </c>
      <c r="C378" t="s">
        <v>1211</v>
      </c>
      <c r="D378" t="s">
        <v>1212</v>
      </c>
    </row>
    <row r="379" spans="1:4" x14ac:dyDescent="0.3">
      <c r="A379" t="str">
        <f>VLOOKUP(B379,'LEA List (2)'!$1:$1048576,2,0)</f>
        <v>130801060000</v>
      </c>
      <c r="B379" t="str">
        <f>VLOOKUP(LEFT(C379,6)&amp;"*",'LEA List'!$1:$1048576,3,FALSE)</f>
        <v>HYDE PARK CENTRAL SCHOOL DISTRICT</v>
      </c>
      <c r="C379" t="s">
        <v>1213</v>
      </c>
      <c r="D379" t="s">
        <v>1214</v>
      </c>
    </row>
    <row r="380" spans="1:4" x14ac:dyDescent="0.3">
      <c r="A380" t="str">
        <f>VLOOKUP(B380,'LEA List (2)'!$1:$1048576,2,0)</f>
        <v>131101040000</v>
      </c>
      <c r="B380" t="str">
        <f>VLOOKUP(LEFT(C380,6)&amp;"*",'LEA List'!$1:$1048576,3,FALSE)</f>
        <v>NORTHEAST CENTRAL SCHOOL DISTRICT</v>
      </c>
      <c r="C380" t="s">
        <v>1237</v>
      </c>
      <c r="D380" t="s">
        <v>1238</v>
      </c>
    </row>
    <row r="381" spans="1:4" x14ac:dyDescent="0.3">
      <c r="A381" t="str">
        <f>VLOOKUP(B381,'LEA List (2)'!$1:$1048576,2,0)</f>
        <v>131101040000</v>
      </c>
      <c r="B381" t="str">
        <f>VLOOKUP(LEFT(C381,6)&amp;"*",'LEA List'!$1:$1048576,3,FALSE)</f>
        <v>NORTHEAST CENTRAL SCHOOL DISTRICT</v>
      </c>
      <c r="C381" t="s">
        <v>1235</v>
      </c>
      <c r="D381" t="s">
        <v>1236</v>
      </c>
    </row>
    <row r="382" spans="1:4" x14ac:dyDescent="0.3">
      <c r="A382" t="str">
        <f>VLOOKUP(B382,'LEA List (2)'!$1:$1048576,2,0)</f>
        <v>131101040000</v>
      </c>
      <c r="B382" t="str">
        <f>VLOOKUP(LEFT(C382,6)&amp;"*",'LEA List'!$1:$1048576,3,FALSE)</f>
        <v>NORTHEAST CENTRAL SCHOOL DISTRICT</v>
      </c>
      <c r="C382" t="s">
        <v>1233</v>
      </c>
      <c r="D382" t="s">
        <v>1234</v>
      </c>
    </row>
    <row r="383" spans="1:4" x14ac:dyDescent="0.3">
      <c r="A383" t="str">
        <f>VLOOKUP(B383,'LEA List (2)'!$1:$1048576,2,0)</f>
        <v>131201040000</v>
      </c>
      <c r="B383" t="str">
        <f>VLOOKUP(LEFT(C383,6)&amp;"*",'LEA List'!$1:$1048576,3,FALSE)</f>
        <v>PAWLING CENTRAL SCHOOL DISTRICT</v>
      </c>
      <c r="C383" t="s">
        <v>1247</v>
      </c>
      <c r="D383" t="s">
        <v>1248</v>
      </c>
    </row>
    <row r="384" spans="1:4" x14ac:dyDescent="0.3">
      <c r="A384" t="str">
        <f>VLOOKUP(B384,'LEA List (2)'!$1:$1048576,2,0)</f>
        <v>131201040000</v>
      </c>
      <c r="B384" t="str">
        <f>VLOOKUP(LEFT(C384,6)&amp;"*",'LEA List'!$1:$1048576,3,FALSE)</f>
        <v>PAWLING CENTRAL SCHOOL DISTRICT</v>
      </c>
      <c r="C384" t="s">
        <v>1249</v>
      </c>
      <c r="D384" t="s">
        <v>1250</v>
      </c>
    </row>
    <row r="385" spans="1:4" x14ac:dyDescent="0.3">
      <c r="A385" t="str">
        <f>VLOOKUP(B385,'LEA List (2)'!$1:$1048576,2,0)</f>
        <v>131201040000</v>
      </c>
      <c r="B385" t="str">
        <f>VLOOKUP(LEFT(C385,6)&amp;"*",'LEA List'!$1:$1048576,3,FALSE)</f>
        <v>PAWLING CENTRAL SCHOOL DISTRICT</v>
      </c>
      <c r="C385" t="s">
        <v>1251</v>
      </c>
      <c r="D385" t="s">
        <v>1252</v>
      </c>
    </row>
    <row r="386" spans="1:4" x14ac:dyDescent="0.3">
      <c r="A386" t="str">
        <f>VLOOKUP(B386,'LEA List (2)'!$1:$1048576,2,0)</f>
        <v>131301040000</v>
      </c>
      <c r="B386" t="str">
        <f>VLOOKUP(LEFT(C386,6)&amp;"*",'LEA List'!$1:$1048576,3,FALSE)</f>
        <v>PINE PLAINS CENTRAL SCHOOL DISTRICT</v>
      </c>
      <c r="C386" t="s">
        <v>1265</v>
      </c>
      <c r="D386" t="s">
        <v>1266</v>
      </c>
    </row>
    <row r="387" spans="1:4" x14ac:dyDescent="0.3">
      <c r="A387" t="str">
        <f>VLOOKUP(B387,'LEA List (2)'!$1:$1048576,2,0)</f>
        <v>131301040000</v>
      </c>
      <c r="B387" t="str">
        <f>VLOOKUP(LEFT(C387,6)&amp;"*",'LEA List'!$1:$1048576,3,FALSE)</f>
        <v>PINE PLAINS CENTRAL SCHOOL DISTRICT</v>
      </c>
      <c r="C387" t="s">
        <v>1261</v>
      </c>
      <c r="D387" t="s">
        <v>1262</v>
      </c>
    </row>
    <row r="388" spans="1:4" x14ac:dyDescent="0.3">
      <c r="A388" t="str">
        <f>VLOOKUP(B388,'LEA List (2)'!$1:$1048576,2,0)</f>
        <v>131301040000</v>
      </c>
      <c r="B388" t="str">
        <f>VLOOKUP(LEFT(C388,6)&amp;"*",'LEA List'!$1:$1048576,3,FALSE)</f>
        <v>PINE PLAINS CENTRAL SCHOOL DISTRICT</v>
      </c>
      <c r="C388" t="s">
        <v>1263</v>
      </c>
      <c r="D388" t="s">
        <v>1264</v>
      </c>
    </row>
    <row r="389" spans="1:4" x14ac:dyDescent="0.3">
      <c r="A389" t="str">
        <f>VLOOKUP(B389,'LEA List (2)'!$1:$1048576,2,0)</f>
        <v>131301040000</v>
      </c>
      <c r="B389" t="str">
        <f>VLOOKUP(LEFT(C389,6)&amp;"*",'LEA List'!$1:$1048576,3,FALSE)</f>
        <v>PINE PLAINS CENTRAL SCHOOL DISTRICT</v>
      </c>
      <c r="C389" t="s">
        <v>1267</v>
      </c>
      <c r="D389" t="s">
        <v>1268</v>
      </c>
    </row>
    <row r="390" spans="1:4" x14ac:dyDescent="0.3">
      <c r="A390" t="str">
        <f>VLOOKUP(B390,'LEA List (2)'!$1:$1048576,2,0)</f>
        <v>131500010000</v>
      </c>
      <c r="B390" t="str">
        <f>VLOOKUP(LEFT(C390,6)&amp;"*",'LEA List'!$1:$1048576,3,FALSE)</f>
        <v>POUGHKEEPSIE CITY SCHOOL DISTRICT</v>
      </c>
      <c r="C390" t="s">
        <v>1285</v>
      </c>
      <c r="D390" t="s">
        <v>1286</v>
      </c>
    </row>
    <row r="391" spans="1:4" x14ac:dyDescent="0.3">
      <c r="A391" t="str">
        <f>VLOOKUP(B391,'LEA List (2)'!$1:$1048576,2,0)</f>
        <v>131500010000</v>
      </c>
      <c r="B391" t="str">
        <f>VLOOKUP(LEFT(C391,6)&amp;"*",'LEA List'!$1:$1048576,3,FALSE)</f>
        <v>POUGHKEEPSIE CITY SCHOOL DISTRICT</v>
      </c>
      <c r="C391" t="s">
        <v>1275</v>
      </c>
      <c r="D391" t="s">
        <v>1276</v>
      </c>
    </row>
    <row r="392" spans="1:4" x14ac:dyDescent="0.3">
      <c r="A392" t="str">
        <f>VLOOKUP(B392,'LEA List (2)'!$1:$1048576,2,0)</f>
        <v>131500010000</v>
      </c>
      <c r="B392" t="str">
        <f>VLOOKUP(LEFT(C392,6)&amp;"*",'LEA List'!$1:$1048576,3,FALSE)</f>
        <v>POUGHKEEPSIE CITY SCHOOL DISTRICT</v>
      </c>
      <c r="C392" t="s">
        <v>1273</v>
      </c>
      <c r="D392" t="s">
        <v>1274</v>
      </c>
    </row>
    <row r="393" spans="1:4" x14ac:dyDescent="0.3">
      <c r="A393" t="str">
        <f>VLOOKUP(B393,'LEA List (2)'!$1:$1048576,2,0)</f>
        <v>131500010000</v>
      </c>
      <c r="B393" t="str">
        <f>VLOOKUP(LEFT(C393,6)&amp;"*",'LEA List'!$1:$1048576,3,FALSE)</f>
        <v>POUGHKEEPSIE CITY SCHOOL DISTRICT</v>
      </c>
      <c r="C393" t="s">
        <v>1279</v>
      </c>
      <c r="D393" t="s">
        <v>1280</v>
      </c>
    </row>
    <row r="394" spans="1:4" x14ac:dyDescent="0.3">
      <c r="A394" t="str">
        <f>VLOOKUP(B394,'LEA List (2)'!$1:$1048576,2,0)</f>
        <v>131500010000</v>
      </c>
      <c r="B394" t="str">
        <f>VLOOKUP(LEFT(C394,6)&amp;"*",'LEA List'!$1:$1048576,3,FALSE)</f>
        <v>POUGHKEEPSIE CITY SCHOOL DISTRICT</v>
      </c>
      <c r="C394" t="s">
        <v>1281</v>
      </c>
      <c r="D394" t="s">
        <v>1282</v>
      </c>
    </row>
    <row r="395" spans="1:4" x14ac:dyDescent="0.3">
      <c r="A395" t="str">
        <f>VLOOKUP(B395,'LEA List (2)'!$1:$1048576,2,0)</f>
        <v>131500010000</v>
      </c>
      <c r="B395" t="str">
        <f>VLOOKUP(LEFT(C395,6)&amp;"*",'LEA List'!$1:$1048576,3,FALSE)</f>
        <v>POUGHKEEPSIE CITY SCHOOL DISTRICT</v>
      </c>
      <c r="C395" t="s">
        <v>1283</v>
      </c>
      <c r="D395" t="s">
        <v>1284</v>
      </c>
    </row>
    <row r="396" spans="1:4" x14ac:dyDescent="0.3">
      <c r="A396" t="str">
        <f>VLOOKUP(B396,'LEA List (2)'!$1:$1048576,2,0)</f>
        <v>131500010000</v>
      </c>
      <c r="B396" t="str">
        <f>VLOOKUP(LEFT(C396,6)&amp;"*",'LEA List'!$1:$1048576,3,FALSE)</f>
        <v>POUGHKEEPSIE CITY SCHOOL DISTRICT</v>
      </c>
      <c r="C396" t="s">
        <v>1277</v>
      </c>
      <c r="D396" t="s">
        <v>1278</v>
      </c>
    </row>
    <row r="397" spans="1:4" x14ac:dyDescent="0.3">
      <c r="A397" t="str">
        <f>VLOOKUP(B397,'LEA List (2)'!$1:$1048576,2,0)</f>
        <v>131500010000</v>
      </c>
      <c r="B397" t="str">
        <f>VLOOKUP(LEFT(C397,6)&amp;"*",'LEA List'!$1:$1048576,3,FALSE)</f>
        <v>POUGHKEEPSIE CITY SCHOOL DISTRICT</v>
      </c>
      <c r="C397" t="s">
        <v>1271</v>
      </c>
      <c r="D397" t="s">
        <v>1272</v>
      </c>
    </row>
    <row r="398" spans="1:4" x14ac:dyDescent="0.3">
      <c r="A398" t="str">
        <f>VLOOKUP(B398,'LEA List (2)'!$1:$1048576,2,0)</f>
        <v>131601060000</v>
      </c>
      <c r="B398" t="str">
        <f>VLOOKUP(LEFT(C398,6)&amp;"*",'LEA List'!$1:$1048576,3,FALSE)</f>
        <v>ARLINGTON CENTRAL SCHOOL DISTRICT</v>
      </c>
      <c r="C398" t="s">
        <v>1305</v>
      </c>
      <c r="D398" t="s">
        <v>1306</v>
      </c>
    </row>
    <row r="399" spans="1:4" x14ac:dyDescent="0.3">
      <c r="A399" t="str">
        <f>VLOOKUP(B399,'LEA List (2)'!$1:$1048576,2,0)</f>
        <v>131601060000</v>
      </c>
      <c r="B399" t="str">
        <f>VLOOKUP(LEFT(C399,6)&amp;"*",'LEA List'!$1:$1048576,3,FALSE)</f>
        <v>ARLINGTON CENTRAL SCHOOL DISTRICT</v>
      </c>
      <c r="C399" t="s">
        <v>1297</v>
      </c>
      <c r="D399" t="s">
        <v>1298</v>
      </c>
    </row>
    <row r="400" spans="1:4" x14ac:dyDescent="0.3">
      <c r="A400" t="str">
        <f>VLOOKUP(B400,'LEA List (2)'!$1:$1048576,2,0)</f>
        <v>131601060000</v>
      </c>
      <c r="B400" t="str">
        <f>VLOOKUP(LEFT(C400,6)&amp;"*",'LEA List'!$1:$1048576,3,FALSE)</f>
        <v>ARLINGTON CENTRAL SCHOOL DISTRICT</v>
      </c>
      <c r="C400" t="s">
        <v>1299</v>
      </c>
      <c r="D400" t="s">
        <v>1300</v>
      </c>
    </row>
    <row r="401" spans="1:4" x14ac:dyDescent="0.3">
      <c r="A401" t="str">
        <f>VLOOKUP(B401,'LEA List (2)'!$1:$1048576,2,0)</f>
        <v>131601060000</v>
      </c>
      <c r="B401" t="str">
        <f>VLOOKUP(LEFT(C401,6)&amp;"*",'LEA List'!$1:$1048576,3,FALSE)</f>
        <v>ARLINGTON CENTRAL SCHOOL DISTRICT</v>
      </c>
      <c r="C401" t="s">
        <v>1311</v>
      </c>
      <c r="D401" t="s">
        <v>1312</v>
      </c>
    </row>
    <row r="402" spans="1:4" x14ac:dyDescent="0.3">
      <c r="A402" t="str">
        <f>VLOOKUP(B402,'LEA List (2)'!$1:$1048576,2,0)</f>
        <v>131601060000</v>
      </c>
      <c r="B402" t="str">
        <f>VLOOKUP(LEFT(C402,6)&amp;"*",'LEA List'!$1:$1048576,3,FALSE)</f>
        <v>ARLINGTON CENTRAL SCHOOL DISTRICT</v>
      </c>
      <c r="C402" t="s">
        <v>1309</v>
      </c>
      <c r="D402" t="s">
        <v>1310</v>
      </c>
    </row>
    <row r="403" spans="1:4" x14ac:dyDescent="0.3">
      <c r="A403" t="str">
        <f>VLOOKUP(B403,'LEA List (2)'!$1:$1048576,2,0)</f>
        <v>131601060000</v>
      </c>
      <c r="B403" t="str">
        <f>VLOOKUP(LEFT(C403,6)&amp;"*",'LEA List'!$1:$1048576,3,FALSE)</f>
        <v>ARLINGTON CENTRAL SCHOOL DISTRICT</v>
      </c>
      <c r="C403" t="s">
        <v>1301</v>
      </c>
      <c r="D403" t="s">
        <v>1302</v>
      </c>
    </row>
    <row r="404" spans="1:4" x14ac:dyDescent="0.3">
      <c r="A404" t="str">
        <f>VLOOKUP(B404,'LEA List (2)'!$1:$1048576,2,0)</f>
        <v>131601060000</v>
      </c>
      <c r="B404" t="str">
        <f>VLOOKUP(LEFT(C404,6)&amp;"*",'LEA List'!$1:$1048576,3,FALSE)</f>
        <v>ARLINGTON CENTRAL SCHOOL DISTRICT</v>
      </c>
      <c r="C404" t="s">
        <v>1313</v>
      </c>
      <c r="D404" t="s">
        <v>1314</v>
      </c>
    </row>
    <row r="405" spans="1:4" x14ac:dyDescent="0.3">
      <c r="A405" t="str">
        <f>VLOOKUP(B405,'LEA List (2)'!$1:$1048576,2,0)</f>
        <v>131601060000</v>
      </c>
      <c r="B405" t="str">
        <f>VLOOKUP(LEFT(C405,6)&amp;"*",'LEA List'!$1:$1048576,3,FALSE)</f>
        <v>ARLINGTON CENTRAL SCHOOL DISTRICT</v>
      </c>
      <c r="C405" t="s">
        <v>1303</v>
      </c>
      <c r="D405" t="s">
        <v>1304</v>
      </c>
    </row>
    <row r="406" spans="1:4" x14ac:dyDescent="0.3">
      <c r="A406" t="str">
        <f>VLOOKUP(B406,'LEA List (2)'!$1:$1048576,2,0)</f>
        <v>131601060000</v>
      </c>
      <c r="B406" t="str">
        <f>VLOOKUP(LEFT(C406,6)&amp;"*",'LEA List'!$1:$1048576,3,FALSE)</f>
        <v>ARLINGTON CENTRAL SCHOOL DISTRICT</v>
      </c>
      <c r="C406" t="s">
        <v>1317</v>
      </c>
      <c r="D406" t="s">
        <v>1318</v>
      </c>
    </row>
    <row r="407" spans="1:4" x14ac:dyDescent="0.3">
      <c r="A407" t="str">
        <f>VLOOKUP(B407,'LEA List (2)'!$1:$1048576,2,0)</f>
        <v>131601060000</v>
      </c>
      <c r="B407" t="str">
        <f>VLOOKUP(LEFT(C407,6)&amp;"*",'LEA List'!$1:$1048576,3,FALSE)</f>
        <v>ARLINGTON CENTRAL SCHOOL DISTRICT</v>
      </c>
      <c r="C407" t="s">
        <v>1315</v>
      </c>
      <c r="D407" t="s">
        <v>1316</v>
      </c>
    </row>
    <row r="408" spans="1:4" x14ac:dyDescent="0.3">
      <c r="A408" t="str">
        <f>VLOOKUP(B408,'LEA List (2)'!$1:$1048576,2,0)</f>
        <v>131601060000</v>
      </c>
      <c r="B408" t="str">
        <f>VLOOKUP(LEFT(C408,6)&amp;"*",'LEA List'!$1:$1048576,3,FALSE)</f>
        <v>ARLINGTON CENTRAL SCHOOL DISTRICT</v>
      </c>
      <c r="C408" t="s">
        <v>1307</v>
      </c>
      <c r="D408" t="s">
        <v>1308</v>
      </c>
    </row>
    <row r="409" spans="1:4" x14ac:dyDescent="0.3">
      <c r="A409" t="str">
        <f>VLOOKUP(B409,'LEA List (2)'!$1:$1048576,2,0)</f>
        <v>131602020000</v>
      </c>
      <c r="B409" t="str">
        <f>VLOOKUP(LEFT(C409,6)&amp;"*",'LEA List'!$1:$1048576,3,FALSE)</f>
        <v>SPACKENKILL UNION FREE SCHOOL DISTRICT</v>
      </c>
      <c r="C409" t="s">
        <v>1331</v>
      </c>
      <c r="D409" t="s">
        <v>1332</v>
      </c>
    </row>
    <row r="410" spans="1:4" x14ac:dyDescent="0.3">
      <c r="A410" t="str">
        <f>VLOOKUP(B410,'LEA List (2)'!$1:$1048576,2,0)</f>
        <v>131602020000</v>
      </c>
      <c r="B410" t="str">
        <f>VLOOKUP(LEFT(C410,6)&amp;"*",'LEA List'!$1:$1048576,3,FALSE)</f>
        <v>SPACKENKILL UNION FREE SCHOOL DISTRICT</v>
      </c>
      <c r="C410" t="s">
        <v>1333</v>
      </c>
      <c r="D410" t="s">
        <v>1334</v>
      </c>
    </row>
    <row r="411" spans="1:4" x14ac:dyDescent="0.3">
      <c r="A411" t="str">
        <f>VLOOKUP(B411,'LEA List (2)'!$1:$1048576,2,0)</f>
        <v>131602020000</v>
      </c>
      <c r="B411" t="str">
        <f>VLOOKUP(LEFT(C411,6)&amp;"*",'LEA List'!$1:$1048576,3,FALSE)</f>
        <v>SPACKENKILL UNION FREE SCHOOL DISTRICT</v>
      </c>
      <c r="C411" t="s">
        <v>1335</v>
      </c>
      <c r="D411" t="s">
        <v>1336</v>
      </c>
    </row>
    <row r="412" spans="1:4" x14ac:dyDescent="0.3">
      <c r="A412" t="str">
        <f>VLOOKUP(B412,'LEA List (2)'!$1:$1048576,2,0)</f>
        <v>131602020000</v>
      </c>
      <c r="B412" t="str">
        <f>VLOOKUP(LEFT(C412,6)&amp;"*",'LEA List'!$1:$1048576,3,FALSE)</f>
        <v>SPACKENKILL UNION FREE SCHOOL DISTRICT</v>
      </c>
      <c r="C412" t="s">
        <v>1337</v>
      </c>
      <c r="D412" t="s">
        <v>1338</v>
      </c>
    </row>
    <row r="413" spans="1:4" x14ac:dyDescent="0.3">
      <c r="A413" t="str">
        <f>VLOOKUP(B413,'LEA List (2)'!$1:$1048576,2,0)</f>
        <v>131701060000</v>
      </c>
      <c r="B413" t="str">
        <f>VLOOKUP(LEFT(C413,6)&amp;"*",'LEA List'!$1:$1048576,3,FALSE)</f>
        <v>RED HOOK CENTRAL SCHOOL DISTRICT</v>
      </c>
      <c r="C413" t="s">
        <v>1345</v>
      </c>
      <c r="D413" t="s">
        <v>1346</v>
      </c>
    </row>
    <row r="414" spans="1:4" x14ac:dyDescent="0.3">
      <c r="A414" t="str">
        <f>VLOOKUP(B414,'LEA List (2)'!$1:$1048576,2,0)</f>
        <v>131701060000</v>
      </c>
      <c r="B414" t="str">
        <f>VLOOKUP(LEFT(C414,6)&amp;"*",'LEA List'!$1:$1048576,3,FALSE)</f>
        <v>RED HOOK CENTRAL SCHOOL DISTRICT</v>
      </c>
      <c r="C414" t="s">
        <v>1347</v>
      </c>
      <c r="D414" t="s">
        <v>1348</v>
      </c>
    </row>
    <row r="415" spans="1:4" x14ac:dyDescent="0.3">
      <c r="A415" t="str">
        <f>VLOOKUP(B415,'LEA List (2)'!$1:$1048576,2,0)</f>
        <v>131701060000</v>
      </c>
      <c r="B415" t="str">
        <f>VLOOKUP(LEFT(C415,6)&amp;"*",'LEA List'!$1:$1048576,3,FALSE)</f>
        <v>RED HOOK CENTRAL SCHOOL DISTRICT</v>
      </c>
      <c r="C415" t="s">
        <v>1349</v>
      </c>
      <c r="D415" t="s">
        <v>1350</v>
      </c>
    </row>
    <row r="416" spans="1:4" x14ac:dyDescent="0.3">
      <c r="A416" t="str">
        <f>VLOOKUP(B416,'LEA List (2)'!$1:$1048576,2,0)</f>
        <v>131701060000</v>
      </c>
      <c r="B416" t="str">
        <f>VLOOKUP(LEFT(C416,6)&amp;"*",'LEA List'!$1:$1048576,3,FALSE)</f>
        <v>RED HOOK CENTRAL SCHOOL DISTRICT</v>
      </c>
      <c r="C416" t="s">
        <v>1343</v>
      </c>
      <c r="D416" t="s">
        <v>1344</v>
      </c>
    </row>
    <row r="417" spans="1:4" x14ac:dyDescent="0.3">
      <c r="A417" t="str">
        <f>VLOOKUP(B417,'LEA List (2)'!$1:$1048576,2,0)</f>
        <v>131801040000</v>
      </c>
      <c r="B417" t="str">
        <f>VLOOKUP(LEFT(C417,6)&amp;"*",'LEA List'!$1:$1048576,3,FALSE)</f>
        <v>RHINEBECK CENTRAL SCHOOL DISTRICT</v>
      </c>
      <c r="C417" t="s">
        <v>1359</v>
      </c>
      <c r="D417" t="s">
        <v>1360</v>
      </c>
    </row>
    <row r="418" spans="1:4" x14ac:dyDescent="0.3">
      <c r="A418" t="str">
        <f>VLOOKUP(B418,'LEA List (2)'!$1:$1048576,2,0)</f>
        <v>131801040000</v>
      </c>
      <c r="B418" t="str">
        <f>VLOOKUP(LEFT(C418,6)&amp;"*",'LEA List'!$1:$1048576,3,FALSE)</f>
        <v>RHINEBECK CENTRAL SCHOOL DISTRICT</v>
      </c>
      <c r="C418" t="s">
        <v>1357</v>
      </c>
      <c r="D418" t="s">
        <v>1358</v>
      </c>
    </row>
    <row r="419" spans="1:4" x14ac:dyDescent="0.3">
      <c r="A419" t="str">
        <f>VLOOKUP(B419,'LEA List (2)'!$1:$1048576,2,0)</f>
        <v>131801040000</v>
      </c>
      <c r="B419" t="str">
        <f>VLOOKUP(LEFT(C419,6)&amp;"*",'LEA List'!$1:$1048576,3,FALSE)</f>
        <v>RHINEBECK CENTRAL SCHOOL DISTRICT</v>
      </c>
      <c r="C419" t="s">
        <v>1355</v>
      </c>
      <c r="D419" t="s">
        <v>1356</v>
      </c>
    </row>
    <row r="420" spans="1:4" x14ac:dyDescent="0.3">
      <c r="A420" t="str">
        <f>VLOOKUP(B420,'LEA List (2)'!$1:$1048576,2,0)</f>
        <v>132101060000</v>
      </c>
      <c r="B420" t="str">
        <f>VLOOKUP(LEFT(C420,6)&amp;"*",'LEA List'!$1:$1048576,3,FALSE)</f>
        <v>WAPPINGERS CENTRAL SCHOOL DISTRICT</v>
      </c>
      <c r="C420" t="s">
        <v>1367</v>
      </c>
      <c r="D420" t="s">
        <v>1368</v>
      </c>
    </row>
    <row r="421" spans="1:4" x14ac:dyDescent="0.3">
      <c r="A421" t="str">
        <f>VLOOKUP(B421,'LEA List (2)'!$1:$1048576,2,0)</f>
        <v>132101060000</v>
      </c>
      <c r="B421" t="str">
        <f>VLOOKUP(LEFT(C421,6)&amp;"*",'LEA List'!$1:$1048576,3,FALSE)</f>
        <v>WAPPINGERS CENTRAL SCHOOL DISTRICT</v>
      </c>
      <c r="C421" t="s">
        <v>1369</v>
      </c>
      <c r="D421" t="s">
        <v>1370</v>
      </c>
    </row>
    <row r="422" spans="1:4" x14ac:dyDescent="0.3">
      <c r="A422" t="str">
        <f>VLOOKUP(B422,'LEA List (2)'!$1:$1048576,2,0)</f>
        <v>132101060000</v>
      </c>
      <c r="B422" t="str">
        <f>VLOOKUP(LEFT(C422,6)&amp;"*",'LEA List'!$1:$1048576,3,FALSE)</f>
        <v>WAPPINGERS CENTRAL SCHOOL DISTRICT</v>
      </c>
      <c r="C422" t="s">
        <v>1371</v>
      </c>
      <c r="D422" t="s">
        <v>1372</v>
      </c>
    </row>
    <row r="423" spans="1:4" x14ac:dyDescent="0.3">
      <c r="A423" t="str">
        <f>VLOOKUP(B423,'LEA List (2)'!$1:$1048576,2,0)</f>
        <v>132101060000</v>
      </c>
      <c r="B423" t="str">
        <f>VLOOKUP(LEFT(C423,6)&amp;"*",'LEA List'!$1:$1048576,3,FALSE)</f>
        <v>WAPPINGERS CENTRAL SCHOOL DISTRICT</v>
      </c>
      <c r="C423" t="s">
        <v>1373</v>
      </c>
      <c r="D423" t="s">
        <v>1374</v>
      </c>
    </row>
    <row r="424" spans="1:4" x14ac:dyDescent="0.3">
      <c r="A424" t="str">
        <f>VLOOKUP(B424,'LEA List (2)'!$1:$1048576,2,0)</f>
        <v>132101060000</v>
      </c>
      <c r="B424" t="str">
        <f>VLOOKUP(LEFT(C424,6)&amp;"*",'LEA List'!$1:$1048576,3,FALSE)</f>
        <v>WAPPINGERS CENTRAL SCHOOL DISTRICT</v>
      </c>
      <c r="C424" t="s">
        <v>1375</v>
      </c>
      <c r="D424" t="s">
        <v>1376</v>
      </c>
    </row>
    <row r="425" spans="1:4" x14ac:dyDescent="0.3">
      <c r="A425" t="str">
        <f>VLOOKUP(B425,'LEA List (2)'!$1:$1048576,2,0)</f>
        <v>132101060000</v>
      </c>
      <c r="B425" t="str">
        <f>VLOOKUP(LEFT(C425,6)&amp;"*",'LEA List'!$1:$1048576,3,FALSE)</f>
        <v>WAPPINGERS CENTRAL SCHOOL DISTRICT</v>
      </c>
      <c r="C425" t="s">
        <v>1393</v>
      </c>
      <c r="D425" t="s">
        <v>1394</v>
      </c>
    </row>
    <row r="426" spans="1:4" x14ac:dyDescent="0.3">
      <c r="A426" t="str">
        <f>VLOOKUP(B426,'LEA List (2)'!$1:$1048576,2,0)</f>
        <v>132101060000</v>
      </c>
      <c r="B426" t="str">
        <f>VLOOKUP(LEFT(C426,6)&amp;"*",'LEA List'!$1:$1048576,3,FALSE)</f>
        <v>WAPPINGERS CENTRAL SCHOOL DISTRICT</v>
      </c>
      <c r="C426" t="s">
        <v>1377</v>
      </c>
      <c r="D426" t="s">
        <v>1378</v>
      </c>
    </row>
    <row r="427" spans="1:4" x14ac:dyDescent="0.3">
      <c r="A427" t="str">
        <f>VLOOKUP(B427,'LEA List (2)'!$1:$1048576,2,0)</f>
        <v>132101060000</v>
      </c>
      <c r="B427" t="str">
        <f>VLOOKUP(LEFT(C427,6)&amp;"*",'LEA List'!$1:$1048576,3,FALSE)</f>
        <v>WAPPINGERS CENTRAL SCHOOL DISTRICT</v>
      </c>
      <c r="C427" t="s">
        <v>1391</v>
      </c>
      <c r="D427" t="s">
        <v>1392</v>
      </c>
    </row>
    <row r="428" spans="1:4" x14ac:dyDescent="0.3">
      <c r="A428" t="str">
        <f>VLOOKUP(B428,'LEA List (2)'!$1:$1048576,2,0)</f>
        <v>132101060000</v>
      </c>
      <c r="B428" t="str">
        <f>VLOOKUP(LEFT(C428,6)&amp;"*",'LEA List'!$1:$1048576,3,FALSE)</f>
        <v>WAPPINGERS CENTRAL SCHOOL DISTRICT</v>
      </c>
      <c r="C428" t="s">
        <v>1389</v>
      </c>
      <c r="D428" t="s">
        <v>1390</v>
      </c>
    </row>
    <row r="429" spans="1:4" x14ac:dyDescent="0.3">
      <c r="A429" t="str">
        <f>VLOOKUP(B429,'LEA List (2)'!$1:$1048576,2,0)</f>
        <v>132101060000</v>
      </c>
      <c r="B429" t="str">
        <f>VLOOKUP(LEFT(C429,6)&amp;"*",'LEA List'!$1:$1048576,3,FALSE)</f>
        <v>WAPPINGERS CENTRAL SCHOOL DISTRICT</v>
      </c>
      <c r="C429" t="s">
        <v>1395</v>
      </c>
      <c r="D429" t="s">
        <v>1396</v>
      </c>
    </row>
    <row r="430" spans="1:4" x14ac:dyDescent="0.3">
      <c r="A430" t="str">
        <f>VLOOKUP(B430,'LEA List (2)'!$1:$1048576,2,0)</f>
        <v>132101060000</v>
      </c>
      <c r="B430" t="str">
        <f>VLOOKUP(LEFT(C430,6)&amp;"*",'LEA List'!$1:$1048576,3,FALSE)</f>
        <v>WAPPINGERS CENTRAL SCHOOL DISTRICT</v>
      </c>
      <c r="C430" t="s">
        <v>1387</v>
      </c>
      <c r="D430" t="s">
        <v>1388</v>
      </c>
    </row>
    <row r="431" spans="1:4" x14ac:dyDescent="0.3">
      <c r="A431" t="str">
        <f>VLOOKUP(B431,'LEA List (2)'!$1:$1048576,2,0)</f>
        <v>132101060000</v>
      </c>
      <c r="B431" t="str">
        <f>VLOOKUP(LEFT(C431,6)&amp;"*",'LEA List'!$1:$1048576,3,FALSE)</f>
        <v>WAPPINGERS CENTRAL SCHOOL DISTRICT</v>
      </c>
      <c r="C431" t="s">
        <v>1381</v>
      </c>
      <c r="D431" t="s">
        <v>1382</v>
      </c>
    </row>
    <row r="432" spans="1:4" x14ac:dyDescent="0.3">
      <c r="A432" t="str">
        <f>VLOOKUP(B432,'LEA List (2)'!$1:$1048576,2,0)</f>
        <v>132101060000</v>
      </c>
      <c r="B432" t="str">
        <f>VLOOKUP(LEFT(C432,6)&amp;"*",'LEA List'!$1:$1048576,3,FALSE)</f>
        <v>WAPPINGERS CENTRAL SCHOOL DISTRICT</v>
      </c>
      <c r="C432" t="s">
        <v>1383</v>
      </c>
      <c r="D432" t="s">
        <v>1384</v>
      </c>
    </row>
    <row r="433" spans="1:4" x14ac:dyDescent="0.3">
      <c r="A433" t="str">
        <f>VLOOKUP(B433,'LEA List (2)'!$1:$1048576,2,0)</f>
        <v>132101060000</v>
      </c>
      <c r="B433" t="str">
        <f>VLOOKUP(LEFT(C433,6)&amp;"*",'LEA List'!$1:$1048576,3,FALSE)</f>
        <v>WAPPINGERS CENTRAL SCHOOL DISTRICT</v>
      </c>
      <c r="C433" t="s">
        <v>1379</v>
      </c>
      <c r="D433" t="s">
        <v>1380</v>
      </c>
    </row>
    <row r="434" spans="1:4" x14ac:dyDescent="0.3">
      <c r="A434" t="str">
        <f>VLOOKUP(B434,'LEA List (2)'!$1:$1048576,2,0)</f>
        <v>132101060000</v>
      </c>
      <c r="B434" t="str">
        <f>VLOOKUP(LEFT(C434,6)&amp;"*",'LEA List'!$1:$1048576,3,FALSE)</f>
        <v>WAPPINGERS CENTRAL SCHOOL DISTRICT</v>
      </c>
      <c r="C434" t="s">
        <v>1385</v>
      </c>
      <c r="D434" t="s">
        <v>1386</v>
      </c>
    </row>
    <row r="435" spans="1:4" x14ac:dyDescent="0.3">
      <c r="A435" t="str">
        <f>VLOOKUP(B435,'LEA List (2)'!$1:$1048576,2,0)</f>
        <v>132201040000</v>
      </c>
      <c r="B435" t="str">
        <f>VLOOKUP(LEFT(C435,6)&amp;"*",'LEA List'!$1:$1048576,3,FALSE)</f>
        <v>MILLBROOK CENTRAL SCHOOL DISTRICT</v>
      </c>
      <c r="C435" t="s">
        <v>1410</v>
      </c>
      <c r="D435" t="s">
        <v>1411</v>
      </c>
    </row>
    <row r="436" spans="1:4" x14ac:dyDescent="0.3">
      <c r="A436" t="str">
        <f>VLOOKUP(B436,'LEA List (2)'!$1:$1048576,2,0)</f>
        <v>132201040000</v>
      </c>
      <c r="B436" t="str">
        <f>VLOOKUP(LEFT(C436,6)&amp;"*",'LEA List'!$1:$1048576,3,FALSE)</f>
        <v>MILLBROOK CENTRAL SCHOOL DISTRICT</v>
      </c>
      <c r="C436" t="s">
        <v>1412</v>
      </c>
      <c r="D436" t="s">
        <v>1413</v>
      </c>
    </row>
    <row r="437" spans="1:4" x14ac:dyDescent="0.3">
      <c r="A437" t="str">
        <f>VLOOKUP(B437,'LEA List (2)'!$1:$1048576,2,0)</f>
        <v>132201040000</v>
      </c>
      <c r="B437" t="str">
        <f>VLOOKUP(LEFT(C437,6)&amp;"*",'LEA List'!$1:$1048576,3,FALSE)</f>
        <v>MILLBROOK CENTRAL SCHOOL DISTRICT</v>
      </c>
      <c r="C437" t="s">
        <v>1414</v>
      </c>
      <c r="D437" t="s">
        <v>1415</v>
      </c>
    </row>
    <row r="438" spans="1:4" x14ac:dyDescent="0.3">
      <c r="A438" t="str">
        <f>VLOOKUP(B438,'LEA List (2)'!$1:$1048576,2,0)</f>
        <v>132201040000</v>
      </c>
      <c r="B438" t="str">
        <f>VLOOKUP(LEFT(C438,6)&amp;"*",'LEA List'!$1:$1048576,3,FALSE)</f>
        <v>MILLBROOK CENTRAL SCHOOL DISTRICT</v>
      </c>
      <c r="C438" t="s">
        <v>1408</v>
      </c>
      <c r="D438" t="s">
        <v>1409</v>
      </c>
    </row>
    <row r="439" spans="1:4" x14ac:dyDescent="0.3">
      <c r="A439" t="str">
        <f>VLOOKUP(B439,'LEA List (2)'!$1:$1048576,2,0)</f>
        <v>140101060000</v>
      </c>
      <c r="B439" t="str">
        <f>VLOOKUP(LEFT(C439,6)&amp;"*",'LEA List'!$1:$1048576,3,FALSE)</f>
        <v>ALDEN CENTRAL SCHOOL DISTRICT</v>
      </c>
      <c r="C439" t="s">
        <v>1426</v>
      </c>
      <c r="D439" t="s">
        <v>1427</v>
      </c>
    </row>
    <row r="440" spans="1:4" x14ac:dyDescent="0.3">
      <c r="A440" t="str">
        <f>VLOOKUP(B440,'LEA List (2)'!$1:$1048576,2,0)</f>
        <v>140101060000</v>
      </c>
      <c r="B440" t="str">
        <f>VLOOKUP(LEFT(C440,6)&amp;"*",'LEA List'!$1:$1048576,3,FALSE)</f>
        <v>ALDEN CENTRAL SCHOOL DISTRICT</v>
      </c>
      <c r="C440" t="s">
        <v>1424</v>
      </c>
      <c r="D440" t="s">
        <v>1425</v>
      </c>
    </row>
    <row r="441" spans="1:4" x14ac:dyDescent="0.3">
      <c r="A441" t="str">
        <f>VLOOKUP(B441,'LEA List (2)'!$1:$1048576,2,0)</f>
        <v>140101060000</v>
      </c>
      <c r="B441" t="str">
        <f>VLOOKUP(LEFT(C441,6)&amp;"*",'LEA List'!$1:$1048576,3,FALSE)</f>
        <v>ALDEN CENTRAL SCHOOL DISTRICT</v>
      </c>
      <c r="C441" t="s">
        <v>1428</v>
      </c>
      <c r="D441" t="s">
        <v>1429</v>
      </c>
    </row>
    <row r="442" spans="1:4" x14ac:dyDescent="0.3">
      <c r="A442" t="str">
        <f>VLOOKUP(B442,'LEA List (2)'!$1:$1048576,2,0)</f>
        <v>140201060000</v>
      </c>
      <c r="B442" t="str">
        <f>VLOOKUP(LEFT(C442,6)&amp;"*",'LEA List'!$1:$1048576,3,FALSE)</f>
        <v>AMHERST CENTRAL SCHOOL DISTRICT</v>
      </c>
      <c r="C442" t="s">
        <v>1436</v>
      </c>
      <c r="D442" t="s">
        <v>1437</v>
      </c>
    </row>
    <row r="443" spans="1:4" x14ac:dyDescent="0.3">
      <c r="A443" t="str">
        <f>VLOOKUP(B443,'LEA List (2)'!$1:$1048576,2,0)</f>
        <v>140201060000</v>
      </c>
      <c r="B443" t="str">
        <f>VLOOKUP(LEFT(C443,6)&amp;"*",'LEA List'!$1:$1048576,3,FALSE)</f>
        <v>AMHERST CENTRAL SCHOOL DISTRICT</v>
      </c>
      <c r="C443" t="s">
        <v>1434</v>
      </c>
      <c r="D443" t="s">
        <v>1435</v>
      </c>
    </row>
    <row r="444" spans="1:4" x14ac:dyDescent="0.3">
      <c r="A444" t="str">
        <f>VLOOKUP(B444,'LEA List (2)'!$1:$1048576,2,0)</f>
        <v>140201060000</v>
      </c>
      <c r="B444" t="str">
        <f>VLOOKUP(LEFT(C444,6)&amp;"*",'LEA List'!$1:$1048576,3,FALSE)</f>
        <v>AMHERST CENTRAL SCHOOL DISTRICT</v>
      </c>
      <c r="C444" t="s">
        <v>1438</v>
      </c>
      <c r="D444" t="s">
        <v>1439</v>
      </c>
    </row>
    <row r="445" spans="1:4" x14ac:dyDescent="0.3">
      <c r="A445" t="str">
        <f>VLOOKUP(B445,'LEA List (2)'!$1:$1048576,2,0)</f>
        <v>140201060000</v>
      </c>
      <c r="B445" t="str">
        <f>VLOOKUP(LEFT(C445,6)&amp;"*",'LEA List'!$1:$1048576,3,FALSE)</f>
        <v>AMHERST CENTRAL SCHOOL DISTRICT</v>
      </c>
      <c r="C445" t="s">
        <v>1440</v>
      </c>
      <c r="D445" t="s">
        <v>1441</v>
      </c>
    </row>
    <row r="446" spans="1:4" x14ac:dyDescent="0.3">
      <c r="A446" t="str">
        <f>VLOOKUP(B446,'LEA List (2)'!$1:$1048576,2,0)</f>
        <v>140203060000</v>
      </c>
      <c r="B446" t="str">
        <f>VLOOKUP(LEFT(C446,6)&amp;"*",'LEA List'!$1:$1048576,3,FALSE)</f>
        <v>WILLIAMSVILLE CENTRAL SCHOOL DISTRICT</v>
      </c>
      <c r="C446" t="s">
        <v>1474</v>
      </c>
      <c r="D446" t="s">
        <v>1475</v>
      </c>
    </row>
    <row r="447" spans="1:4" x14ac:dyDescent="0.3">
      <c r="A447" t="str">
        <f>VLOOKUP(B447,'LEA List (2)'!$1:$1048576,2,0)</f>
        <v>140203060000</v>
      </c>
      <c r="B447" t="str">
        <f>VLOOKUP(LEFT(C447,6)&amp;"*",'LEA List'!$1:$1048576,3,FALSE)</f>
        <v>WILLIAMSVILLE CENTRAL SCHOOL DISTRICT</v>
      </c>
      <c r="C447" t="s">
        <v>1472</v>
      </c>
      <c r="D447" t="s">
        <v>1473</v>
      </c>
    </row>
    <row r="448" spans="1:4" x14ac:dyDescent="0.3">
      <c r="A448" t="str">
        <f>VLOOKUP(B448,'LEA List (2)'!$1:$1048576,2,0)</f>
        <v>140203060000</v>
      </c>
      <c r="B448" t="str">
        <f>VLOOKUP(LEFT(C448,6)&amp;"*",'LEA List'!$1:$1048576,3,FALSE)</f>
        <v>WILLIAMSVILLE CENTRAL SCHOOL DISTRICT</v>
      </c>
      <c r="C448" t="s">
        <v>1456</v>
      </c>
      <c r="D448" t="s">
        <v>1457</v>
      </c>
    </row>
    <row r="449" spans="1:4" x14ac:dyDescent="0.3">
      <c r="A449" t="str">
        <f>VLOOKUP(B449,'LEA List (2)'!$1:$1048576,2,0)</f>
        <v>140203060000</v>
      </c>
      <c r="B449" t="str">
        <f>VLOOKUP(LEFT(C449,6)&amp;"*",'LEA List'!$1:$1048576,3,FALSE)</f>
        <v>WILLIAMSVILLE CENTRAL SCHOOL DISTRICT</v>
      </c>
      <c r="C449" t="s">
        <v>1464</v>
      </c>
      <c r="D449" t="s">
        <v>1465</v>
      </c>
    </row>
    <row r="450" spans="1:4" x14ac:dyDescent="0.3">
      <c r="A450" t="str">
        <f>VLOOKUP(B450,'LEA List (2)'!$1:$1048576,2,0)</f>
        <v>140203060000</v>
      </c>
      <c r="B450" t="str">
        <f>VLOOKUP(LEFT(C450,6)&amp;"*",'LEA List'!$1:$1048576,3,FALSE)</f>
        <v>WILLIAMSVILLE CENTRAL SCHOOL DISTRICT</v>
      </c>
      <c r="C450" t="s">
        <v>1462</v>
      </c>
      <c r="D450" t="s">
        <v>1463</v>
      </c>
    </row>
    <row r="451" spans="1:4" x14ac:dyDescent="0.3">
      <c r="A451" t="str">
        <f>VLOOKUP(B451,'LEA List (2)'!$1:$1048576,2,0)</f>
        <v>140203060000</v>
      </c>
      <c r="B451" t="str">
        <f>VLOOKUP(LEFT(C451,6)&amp;"*",'LEA List'!$1:$1048576,3,FALSE)</f>
        <v>WILLIAMSVILLE CENTRAL SCHOOL DISTRICT</v>
      </c>
      <c r="C451" t="s">
        <v>1468</v>
      </c>
      <c r="D451" t="s">
        <v>1469</v>
      </c>
    </row>
    <row r="452" spans="1:4" x14ac:dyDescent="0.3">
      <c r="A452" t="str">
        <f>VLOOKUP(B452,'LEA List (2)'!$1:$1048576,2,0)</f>
        <v>140203060000</v>
      </c>
      <c r="B452" t="str">
        <f>VLOOKUP(LEFT(C452,6)&amp;"*",'LEA List'!$1:$1048576,3,FALSE)</f>
        <v>WILLIAMSVILLE CENTRAL SCHOOL DISTRICT</v>
      </c>
      <c r="C452" t="s">
        <v>1458</v>
      </c>
      <c r="D452" t="s">
        <v>1459</v>
      </c>
    </row>
    <row r="453" spans="1:4" x14ac:dyDescent="0.3">
      <c r="A453" t="str">
        <f>VLOOKUP(B453,'LEA List (2)'!$1:$1048576,2,0)</f>
        <v>140203060000</v>
      </c>
      <c r="B453" t="str">
        <f>VLOOKUP(LEFT(C453,6)&amp;"*",'LEA List'!$1:$1048576,3,FALSE)</f>
        <v>WILLIAMSVILLE CENTRAL SCHOOL DISTRICT</v>
      </c>
      <c r="C453" t="s">
        <v>1466</v>
      </c>
      <c r="D453" t="s">
        <v>1467</v>
      </c>
    </row>
    <row r="454" spans="1:4" x14ac:dyDescent="0.3">
      <c r="A454" t="str">
        <f>VLOOKUP(B454,'LEA List (2)'!$1:$1048576,2,0)</f>
        <v>140203060000</v>
      </c>
      <c r="B454" t="str">
        <f>VLOOKUP(LEFT(C454,6)&amp;"*",'LEA List'!$1:$1048576,3,FALSE)</f>
        <v>WILLIAMSVILLE CENTRAL SCHOOL DISTRICT</v>
      </c>
      <c r="C454" t="s">
        <v>1454</v>
      </c>
      <c r="D454" t="s">
        <v>1455</v>
      </c>
    </row>
    <row r="455" spans="1:4" x14ac:dyDescent="0.3">
      <c r="A455" t="str">
        <f>VLOOKUP(B455,'LEA List (2)'!$1:$1048576,2,0)</f>
        <v>140203060000</v>
      </c>
      <c r="B455" t="str">
        <f>VLOOKUP(LEFT(C455,6)&amp;"*",'LEA List'!$1:$1048576,3,FALSE)</f>
        <v>WILLIAMSVILLE CENTRAL SCHOOL DISTRICT</v>
      </c>
      <c r="C455" t="s">
        <v>1478</v>
      </c>
      <c r="D455" t="s">
        <v>1479</v>
      </c>
    </row>
    <row r="456" spans="1:4" x14ac:dyDescent="0.3">
      <c r="A456" t="str">
        <f>VLOOKUP(B456,'LEA List (2)'!$1:$1048576,2,0)</f>
        <v>140203060000</v>
      </c>
      <c r="B456" t="str">
        <f>VLOOKUP(LEFT(C456,6)&amp;"*",'LEA List'!$1:$1048576,3,FALSE)</f>
        <v>WILLIAMSVILLE CENTRAL SCHOOL DISTRICT</v>
      </c>
      <c r="C456" t="s">
        <v>1476</v>
      </c>
      <c r="D456" t="s">
        <v>1477</v>
      </c>
    </row>
    <row r="457" spans="1:4" x14ac:dyDescent="0.3">
      <c r="A457" t="str">
        <f>VLOOKUP(B457,'LEA List (2)'!$1:$1048576,2,0)</f>
        <v>140203060000</v>
      </c>
      <c r="B457" t="str">
        <f>VLOOKUP(LEFT(C457,6)&amp;"*",'LEA List'!$1:$1048576,3,FALSE)</f>
        <v>WILLIAMSVILLE CENTRAL SCHOOL DISTRICT</v>
      </c>
      <c r="C457" t="s">
        <v>1470</v>
      </c>
      <c r="D457" t="s">
        <v>1471</v>
      </c>
    </row>
    <row r="458" spans="1:4" x14ac:dyDescent="0.3">
      <c r="A458" t="str">
        <f>VLOOKUP(B458,'LEA List (2)'!$1:$1048576,2,0)</f>
        <v>140203060000</v>
      </c>
      <c r="B458" t="str">
        <f>VLOOKUP(LEFT(C458,6)&amp;"*",'LEA List'!$1:$1048576,3,FALSE)</f>
        <v>WILLIAMSVILLE CENTRAL SCHOOL DISTRICT</v>
      </c>
      <c r="C458" t="s">
        <v>1460</v>
      </c>
      <c r="D458" t="s">
        <v>1461</v>
      </c>
    </row>
    <row r="459" spans="1:4" x14ac:dyDescent="0.3">
      <c r="A459" t="str">
        <f>VLOOKUP(B459,'LEA List (2)'!$1:$1048576,2,0)</f>
        <v>140207060000</v>
      </c>
      <c r="B459" t="str">
        <f>VLOOKUP(LEFT(C459,6)&amp;"*",'LEA List'!$1:$1048576,3,FALSE)</f>
        <v>SWEET HOME CENTRAL SCHOOL DISTRICT</v>
      </c>
      <c r="C459" t="s">
        <v>1499</v>
      </c>
      <c r="D459" t="s">
        <v>1500</v>
      </c>
    </row>
    <row r="460" spans="1:4" x14ac:dyDescent="0.3">
      <c r="A460" t="str">
        <f>VLOOKUP(B460,'LEA List (2)'!$1:$1048576,2,0)</f>
        <v>140207060000</v>
      </c>
      <c r="B460" t="str">
        <f>VLOOKUP(LEFT(C460,6)&amp;"*",'LEA List'!$1:$1048576,3,FALSE)</f>
        <v>SWEET HOME CENTRAL SCHOOL DISTRICT</v>
      </c>
      <c r="C460" t="s">
        <v>1509</v>
      </c>
      <c r="D460" t="s">
        <v>1510</v>
      </c>
    </row>
    <row r="461" spans="1:4" x14ac:dyDescent="0.3">
      <c r="A461" t="str">
        <f>VLOOKUP(B461,'LEA List (2)'!$1:$1048576,2,0)</f>
        <v>140207060000</v>
      </c>
      <c r="B461" t="str">
        <f>VLOOKUP(LEFT(C461,6)&amp;"*",'LEA List'!$1:$1048576,3,FALSE)</f>
        <v>SWEET HOME CENTRAL SCHOOL DISTRICT</v>
      </c>
      <c r="C461" t="s">
        <v>1501</v>
      </c>
      <c r="D461" t="s">
        <v>1502</v>
      </c>
    </row>
    <row r="462" spans="1:4" x14ac:dyDescent="0.3">
      <c r="A462" t="str">
        <f>VLOOKUP(B462,'LEA List (2)'!$1:$1048576,2,0)</f>
        <v>140207060000</v>
      </c>
      <c r="B462" t="str">
        <f>VLOOKUP(LEFT(C462,6)&amp;"*",'LEA List'!$1:$1048576,3,FALSE)</f>
        <v>SWEET HOME CENTRAL SCHOOL DISTRICT</v>
      </c>
      <c r="C462" t="s">
        <v>1503</v>
      </c>
      <c r="D462" t="s">
        <v>1504</v>
      </c>
    </row>
    <row r="463" spans="1:4" x14ac:dyDescent="0.3">
      <c r="A463" t="str">
        <f>VLOOKUP(B463,'LEA List (2)'!$1:$1048576,2,0)</f>
        <v>140207060000</v>
      </c>
      <c r="B463" t="str">
        <f>VLOOKUP(LEFT(C463,6)&amp;"*",'LEA List'!$1:$1048576,3,FALSE)</f>
        <v>SWEET HOME CENTRAL SCHOOL DISTRICT</v>
      </c>
      <c r="C463" t="s">
        <v>1505</v>
      </c>
      <c r="D463" t="s">
        <v>1506</v>
      </c>
    </row>
    <row r="464" spans="1:4" x14ac:dyDescent="0.3">
      <c r="A464" t="str">
        <f>VLOOKUP(B464,'LEA List (2)'!$1:$1048576,2,0)</f>
        <v>140207060000</v>
      </c>
      <c r="B464" t="str">
        <f>VLOOKUP(LEFT(C464,6)&amp;"*",'LEA List'!$1:$1048576,3,FALSE)</f>
        <v>SWEET HOME CENTRAL SCHOOL DISTRICT</v>
      </c>
      <c r="C464" t="s">
        <v>1507</v>
      </c>
      <c r="D464" t="s">
        <v>1508</v>
      </c>
    </row>
    <row r="465" spans="1:4" x14ac:dyDescent="0.3">
      <c r="A465" t="str">
        <f>VLOOKUP(B465,'LEA List (2)'!$1:$1048576,2,0)</f>
        <v>140301030000</v>
      </c>
      <c r="B465" t="str">
        <f>VLOOKUP(LEFT(C465,6)&amp;"*",'LEA List'!$1:$1048576,3,FALSE)</f>
        <v>EAST AURORA UNION FREE SCHOOL DISTRICT</v>
      </c>
      <c r="C465" t="s">
        <v>1519</v>
      </c>
      <c r="D465" t="s">
        <v>1520</v>
      </c>
    </row>
    <row r="466" spans="1:4" x14ac:dyDescent="0.3">
      <c r="A466" t="str">
        <f>VLOOKUP(B466,'LEA List (2)'!$1:$1048576,2,0)</f>
        <v>140301030000</v>
      </c>
      <c r="B466" t="str">
        <f>VLOOKUP(LEFT(C466,6)&amp;"*",'LEA List'!$1:$1048576,3,FALSE)</f>
        <v>EAST AURORA UNION FREE SCHOOL DISTRICT</v>
      </c>
      <c r="C466" t="s">
        <v>1517</v>
      </c>
      <c r="D466" t="s">
        <v>1518</v>
      </c>
    </row>
    <row r="467" spans="1:4" x14ac:dyDescent="0.3">
      <c r="A467" t="str">
        <f>VLOOKUP(B467,'LEA List (2)'!$1:$1048576,2,0)</f>
        <v>140301030000</v>
      </c>
      <c r="B467" t="str">
        <f>VLOOKUP(LEFT(C467,6)&amp;"*",'LEA List'!$1:$1048576,3,FALSE)</f>
        <v>EAST AURORA UNION FREE SCHOOL DISTRICT</v>
      </c>
      <c r="C467" t="s">
        <v>1515</v>
      </c>
      <c r="D467" t="s">
        <v>1516</v>
      </c>
    </row>
    <row r="468" spans="1:4" x14ac:dyDescent="0.3">
      <c r="A468" t="str">
        <f>VLOOKUP(B468,'LEA List (2)'!$1:$1048576,2,0)</f>
        <v>140600010000</v>
      </c>
      <c r="B468" t="str">
        <f>VLOOKUP(LEFT(C468,6)&amp;"*",'LEA List'!$1:$1048576,3,FALSE)</f>
        <v>BUFFALO CITY SCHOOL DISTRICT</v>
      </c>
      <c r="C468" t="s">
        <v>1632</v>
      </c>
      <c r="D468" t="s">
        <v>1633</v>
      </c>
    </row>
    <row r="469" spans="1:4" x14ac:dyDescent="0.3">
      <c r="A469" t="str">
        <f>VLOOKUP(B469,'LEA List (2)'!$1:$1048576,2,0)</f>
        <v>140600010000</v>
      </c>
      <c r="B469" t="str">
        <f>VLOOKUP(LEFT(C469,6)&amp;"*",'LEA List'!$1:$1048576,3,FALSE)</f>
        <v>BUFFALO CITY SCHOOL DISTRICT</v>
      </c>
      <c r="C469" t="s">
        <v>1600</v>
      </c>
      <c r="D469" t="s">
        <v>1601</v>
      </c>
    </row>
    <row r="470" spans="1:4" x14ac:dyDescent="0.3">
      <c r="A470" t="str">
        <f>VLOOKUP(B470,'LEA List (2)'!$1:$1048576,2,0)</f>
        <v>140600010000</v>
      </c>
      <c r="B470" t="str">
        <f>VLOOKUP(LEFT(C470,6)&amp;"*",'LEA List'!$1:$1048576,3,FALSE)</f>
        <v>BUFFALO CITY SCHOOL DISTRICT</v>
      </c>
      <c r="C470" t="s">
        <v>1620</v>
      </c>
      <c r="D470" t="s">
        <v>1621</v>
      </c>
    </row>
    <row r="471" spans="1:4" x14ac:dyDescent="0.3">
      <c r="A471" t="str">
        <f>VLOOKUP(B471,'LEA List (2)'!$1:$1048576,2,0)</f>
        <v>140600010000</v>
      </c>
      <c r="B471" t="str">
        <f>VLOOKUP(LEFT(C471,6)&amp;"*",'LEA List'!$1:$1048576,3,FALSE)</f>
        <v>BUFFALO CITY SCHOOL DISTRICT</v>
      </c>
      <c r="C471" t="s">
        <v>1548</v>
      </c>
      <c r="D471" t="s">
        <v>1549</v>
      </c>
    </row>
    <row r="472" spans="1:4" x14ac:dyDescent="0.3">
      <c r="A472" t="str">
        <f>VLOOKUP(B472,'LEA List (2)'!$1:$1048576,2,0)</f>
        <v>140600010000</v>
      </c>
      <c r="B472" t="str">
        <f>VLOOKUP(LEFT(C472,6)&amp;"*",'LEA List'!$1:$1048576,3,FALSE)</f>
        <v>BUFFALO CITY SCHOOL DISTRICT</v>
      </c>
      <c r="C472" t="s">
        <v>1596</v>
      </c>
      <c r="D472" t="s">
        <v>1597</v>
      </c>
    </row>
    <row r="473" spans="1:4" x14ac:dyDescent="0.3">
      <c r="A473" t="str">
        <f>VLOOKUP(B473,'LEA List (2)'!$1:$1048576,2,0)</f>
        <v>140600010000</v>
      </c>
      <c r="B473" t="str">
        <f>VLOOKUP(LEFT(C473,6)&amp;"*",'LEA List'!$1:$1048576,3,FALSE)</f>
        <v>BUFFALO CITY SCHOOL DISTRICT</v>
      </c>
      <c r="C473" t="s">
        <v>1534</v>
      </c>
      <c r="D473" t="s">
        <v>1535</v>
      </c>
    </row>
    <row r="474" spans="1:4" x14ac:dyDescent="0.3">
      <c r="A474" t="str">
        <f>VLOOKUP(B474,'LEA List (2)'!$1:$1048576,2,0)</f>
        <v>140600010000</v>
      </c>
      <c r="B474" t="str">
        <f>VLOOKUP(LEFT(C474,6)&amp;"*",'LEA List'!$1:$1048576,3,FALSE)</f>
        <v>BUFFALO CITY SCHOOL DISTRICT</v>
      </c>
      <c r="C474" t="s">
        <v>1546</v>
      </c>
      <c r="D474" t="s">
        <v>1547</v>
      </c>
    </row>
    <row r="475" spans="1:4" x14ac:dyDescent="0.3">
      <c r="A475" t="str">
        <f>VLOOKUP(B475,'LEA List (2)'!$1:$1048576,2,0)</f>
        <v>140600010000</v>
      </c>
      <c r="B475" t="str">
        <f>VLOOKUP(LEFT(C475,6)&amp;"*",'LEA List'!$1:$1048576,3,FALSE)</f>
        <v>BUFFALO CITY SCHOOL DISTRICT</v>
      </c>
      <c r="C475" t="s">
        <v>1602</v>
      </c>
      <c r="D475" t="s">
        <v>1603</v>
      </c>
    </row>
    <row r="476" spans="1:4" x14ac:dyDescent="0.3">
      <c r="A476" t="str">
        <f>VLOOKUP(B476,'LEA List (2)'!$1:$1048576,2,0)</f>
        <v>140600010000</v>
      </c>
      <c r="B476" t="str">
        <f>VLOOKUP(LEFT(C476,6)&amp;"*",'LEA List'!$1:$1048576,3,FALSE)</f>
        <v>BUFFALO CITY SCHOOL DISTRICT</v>
      </c>
      <c r="C476" t="s">
        <v>1604</v>
      </c>
      <c r="D476" t="s">
        <v>1605</v>
      </c>
    </row>
    <row r="477" spans="1:4" x14ac:dyDescent="0.3">
      <c r="A477" t="str">
        <f>VLOOKUP(B477,'LEA List (2)'!$1:$1048576,2,0)</f>
        <v>140600010000</v>
      </c>
      <c r="B477" t="str">
        <f>VLOOKUP(LEFT(C477,6)&amp;"*",'LEA List'!$1:$1048576,3,FALSE)</f>
        <v>BUFFALO CITY SCHOOL DISTRICT</v>
      </c>
      <c r="C477" t="s">
        <v>1560</v>
      </c>
      <c r="D477" t="s">
        <v>1561</v>
      </c>
    </row>
    <row r="478" spans="1:4" x14ac:dyDescent="0.3">
      <c r="A478" t="str">
        <f>VLOOKUP(B478,'LEA List (2)'!$1:$1048576,2,0)</f>
        <v>140600010000</v>
      </c>
      <c r="B478" t="str">
        <f>VLOOKUP(LEFT(C478,6)&amp;"*",'LEA List'!$1:$1048576,3,FALSE)</f>
        <v>BUFFALO CITY SCHOOL DISTRICT</v>
      </c>
      <c r="C478" t="s">
        <v>1530</v>
      </c>
      <c r="D478" t="s">
        <v>1531</v>
      </c>
    </row>
    <row r="479" spans="1:4" x14ac:dyDescent="0.3">
      <c r="A479" t="str">
        <f>VLOOKUP(B479,'LEA List (2)'!$1:$1048576,2,0)</f>
        <v>140600010000</v>
      </c>
      <c r="B479" t="str">
        <f>VLOOKUP(LEFT(C479,6)&amp;"*",'LEA List'!$1:$1048576,3,FALSE)</f>
        <v>BUFFALO CITY SCHOOL DISTRICT</v>
      </c>
      <c r="C479" t="s">
        <v>1538</v>
      </c>
      <c r="D479" t="s">
        <v>1539</v>
      </c>
    </row>
    <row r="480" spans="1:4" x14ac:dyDescent="0.3">
      <c r="A480" t="str">
        <f>VLOOKUP(B480,'LEA List (2)'!$1:$1048576,2,0)</f>
        <v>140600010000</v>
      </c>
      <c r="B480" t="str">
        <f>VLOOKUP(LEFT(C480,6)&amp;"*",'LEA List'!$1:$1048576,3,FALSE)</f>
        <v>BUFFALO CITY SCHOOL DISTRICT</v>
      </c>
      <c r="C480" t="s">
        <v>1562</v>
      </c>
      <c r="D480" t="s">
        <v>1563</v>
      </c>
    </row>
    <row r="481" spans="1:4" x14ac:dyDescent="0.3">
      <c r="A481" t="str">
        <f>VLOOKUP(B481,'LEA List (2)'!$1:$1048576,2,0)</f>
        <v>140600010000</v>
      </c>
      <c r="B481" t="str">
        <f>VLOOKUP(LEFT(C481,6)&amp;"*",'LEA List'!$1:$1048576,3,FALSE)</f>
        <v>BUFFALO CITY SCHOOL DISTRICT</v>
      </c>
      <c r="C481" t="s">
        <v>1594</v>
      </c>
      <c r="D481" t="s">
        <v>1595</v>
      </c>
    </row>
    <row r="482" spans="1:4" x14ac:dyDescent="0.3">
      <c r="A482" t="str">
        <f>VLOOKUP(B482,'LEA List (2)'!$1:$1048576,2,0)</f>
        <v>140600010000</v>
      </c>
      <c r="B482" t="str">
        <f>VLOOKUP(LEFT(C482,6)&amp;"*",'LEA List'!$1:$1048576,3,FALSE)</f>
        <v>BUFFALO CITY SCHOOL DISTRICT</v>
      </c>
      <c r="C482" t="s">
        <v>1552</v>
      </c>
      <c r="D482" t="s">
        <v>1553</v>
      </c>
    </row>
    <row r="483" spans="1:4" x14ac:dyDescent="0.3">
      <c r="A483" t="str">
        <f>VLOOKUP(B483,'LEA List (2)'!$1:$1048576,2,0)</f>
        <v>140600010000</v>
      </c>
      <c r="B483" t="str">
        <f>VLOOKUP(LEFT(C483,6)&amp;"*",'LEA List'!$1:$1048576,3,FALSE)</f>
        <v>BUFFALO CITY SCHOOL DISTRICT</v>
      </c>
      <c r="C483" t="s">
        <v>1532</v>
      </c>
      <c r="D483" t="s">
        <v>1533</v>
      </c>
    </row>
    <row r="484" spans="1:4" x14ac:dyDescent="0.3">
      <c r="A484" t="str">
        <f>VLOOKUP(B484,'LEA List (2)'!$1:$1048576,2,0)</f>
        <v>140600010000</v>
      </c>
      <c r="B484" t="str">
        <f>VLOOKUP(LEFT(C484,6)&amp;"*",'LEA List'!$1:$1048576,3,FALSE)</f>
        <v>BUFFALO CITY SCHOOL DISTRICT</v>
      </c>
      <c r="C484" t="s">
        <v>1638</v>
      </c>
      <c r="D484" t="s">
        <v>1639</v>
      </c>
    </row>
    <row r="485" spans="1:4" x14ac:dyDescent="0.3">
      <c r="A485" t="str">
        <f>VLOOKUP(B485,'LEA List (2)'!$1:$1048576,2,0)</f>
        <v>140600010000</v>
      </c>
      <c r="B485" t="str">
        <f>VLOOKUP(LEFT(C485,6)&amp;"*",'LEA List'!$1:$1048576,3,FALSE)</f>
        <v>BUFFALO CITY SCHOOL DISTRICT</v>
      </c>
      <c r="C485" t="s">
        <v>1606</v>
      </c>
      <c r="D485" t="s">
        <v>1607</v>
      </c>
    </row>
    <row r="486" spans="1:4" x14ac:dyDescent="0.3">
      <c r="A486" t="str">
        <f>VLOOKUP(B486,'LEA List (2)'!$1:$1048576,2,0)</f>
        <v>140600010000</v>
      </c>
      <c r="B486" t="str">
        <f>VLOOKUP(LEFT(C486,6)&amp;"*",'LEA List'!$1:$1048576,3,FALSE)</f>
        <v>BUFFALO CITY SCHOOL DISTRICT</v>
      </c>
      <c r="C486" t="s">
        <v>1628</v>
      </c>
      <c r="D486" t="s">
        <v>1629</v>
      </c>
    </row>
    <row r="487" spans="1:4" x14ac:dyDescent="0.3">
      <c r="A487" t="str">
        <f>VLOOKUP(B487,'LEA List (2)'!$1:$1048576,2,0)</f>
        <v>140600010000</v>
      </c>
      <c r="B487" t="str">
        <f>VLOOKUP(LEFT(C487,6)&amp;"*",'LEA List'!$1:$1048576,3,FALSE)</f>
        <v>BUFFALO CITY SCHOOL DISTRICT</v>
      </c>
      <c r="C487" t="s">
        <v>1564</v>
      </c>
      <c r="D487" t="s">
        <v>1565</v>
      </c>
    </row>
    <row r="488" spans="1:4" x14ac:dyDescent="0.3">
      <c r="A488" t="str">
        <f>VLOOKUP(B488,'LEA List (2)'!$1:$1048576,2,0)</f>
        <v>140600010000</v>
      </c>
      <c r="B488" t="str">
        <f>VLOOKUP(LEFT(C488,6)&amp;"*",'LEA List'!$1:$1048576,3,FALSE)</f>
        <v>BUFFALO CITY SCHOOL DISTRICT</v>
      </c>
      <c r="C488" t="s">
        <v>1626</v>
      </c>
      <c r="D488" t="s">
        <v>1627</v>
      </c>
    </row>
    <row r="489" spans="1:4" x14ac:dyDescent="0.3">
      <c r="A489" t="str">
        <f>VLOOKUP(B489,'LEA List (2)'!$1:$1048576,2,0)</f>
        <v>140600010000</v>
      </c>
      <c r="B489" t="str">
        <f>VLOOKUP(LEFT(C489,6)&amp;"*",'LEA List'!$1:$1048576,3,FALSE)</f>
        <v>BUFFALO CITY SCHOOL DISTRICT</v>
      </c>
      <c r="C489" t="s">
        <v>1544</v>
      </c>
      <c r="D489" t="s">
        <v>1545</v>
      </c>
    </row>
    <row r="490" spans="1:4" x14ac:dyDescent="0.3">
      <c r="A490" t="str">
        <f>VLOOKUP(B490,'LEA List (2)'!$1:$1048576,2,0)</f>
        <v>140600010000</v>
      </c>
      <c r="B490" t="str">
        <f>VLOOKUP(LEFT(C490,6)&amp;"*",'LEA List'!$1:$1048576,3,FALSE)</f>
        <v>BUFFALO CITY SCHOOL DISTRICT</v>
      </c>
      <c r="C490" t="s">
        <v>1636</v>
      </c>
      <c r="D490" t="s">
        <v>1637</v>
      </c>
    </row>
    <row r="491" spans="1:4" x14ac:dyDescent="0.3">
      <c r="A491" t="str">
        <f>VLOOKUP(B491,'LEA List (2)'!$1:$1048576,2,0)</f>
        <v>140600010000</v>
      </c>
      <c r="B491" t="str">
        <f>VLOOKUP(LEFT(C491,6)&amp;"*",'LEA List'!$1:$1048576,3,FALSE)</f>
        <v>BUFFALO CITY SCHOOL DISTRICT</v>
      </c>
      <c r="C491" t="s">
        <v>1582</v>
      </c>
      <c r="D491" t="s">
        <v>1583</v>
      </c>
    </row>
    <row r="492" spans="1:4" x14ac:dyDescent="0.3">
      <c r="A492" t="str">
        <f>VLOOKUP(B492,'LEA List (2)'!$1:$1048576,2,0)</f>
        <v>140600010000</v>
      </c>
      <c r="B492" t="str">
        <f>VLOOKUP(LEFT(C492,6)&amp;"*",'LEA List'!$1:$1048576,3,FALSE)</f>
        <v>BUFFALO CITY SCHOOL DISTRICT</v>
      </c>
      <c r="C492" t="s">
        <v>1584</v>
      </c>
      <c r="D492" t="s">
        <v>1585</v>
      </c>
    </row>
    <row r="493" spans="1:4" x14ac:dyDescent="0.3">
      <c r="A493" t="str">
        <f>VLOOKUP(B493,'LEA List (2)'!$1:$1048576,2,0)</f>
        <v>140600010000</v>
      </c>
      <c r="B493" t="str">
        <f>VLOOKUP(LEFT(C493,6)&amp;"*",'LEA List'!$1:$1048576,3,FALSE)</f>
        <v>BUFFALO CITY SCHOOL DISTRICT</v>
      </c>
      <c r="C493" t="s">
        <v>1608</v>
      </c>
      <c r="D493" t="s">
        <v>1609</v>
      </c>
    </row>
    <row r="494" spans="1:4" x14ac:dyDescent="0.3">
      <c r="A494" t="str">
        <f>VLOOKUP(B494,'LEA List (2)'!$1:$1048576,2,0)</f>
        <v>140600010000</v>
      </c>
      <c r="B494" t="str">
        <f>VLOOKUP(LEFT(C494,6)&amp;"*",'LEA List'!$1:$1048576,3,FALSE)</f>
        <v>BUFFALO CITY SCHOOL DISTRICT</v>
      </c>
      <c r="C494" t="s">
        <v>1640</v>
      </c>
      <c r="D494" t="s">
        <v>1641</v>
      </c>
    </row>
    <row r="495" spans="1:4" x14ac:dyDescent="0.3">
      <c r="A495" t="str">
        <f>VLOOKUP(B495,'LEA List (2)'!$1:$1048576,2,0)</f>
        <v>140600010000</v>
      </c>
      <c r="B495" t="str">
        <f>VLOOKUP(LEFT(C495,6)&amp;"*",'LEA List'!$1:$1048576,3,FALSE)</f>
        <v>BUFFALO CITY SCHOOL DISTRICT</v>
      </c>
      <c r="C495" t="s">
        <v>1558</v>
      </c>
      <c r="D495" t="s">
        <v>1559</v>
      </c>
    </row>
    <row r="496" spans="1:4" x14ac:dyDescent="0.3">
      <c r="A496" t="str">
        <f>VLOOKUP(B496,'LEA List (2)'!$1:$1048576,2,0)</f>
        <v>140600010000</v>
      </c>
      <c r="B496" t="str">
        <f>VLOOKUP(LEFT(C496,6)&amp;"*",'LEA List'!$1:$1048576,3,FALSE)</f>
        <v>BUFFALO CITY SCHOOL DISTRICT</v>
      </c>
      <c r="C496" t="s">
        <v>1610</v>
      </c>
      <c r="D496" t="s">
        <v>1611</v>
      </c>
    </row>
    <row r="497" spans="1:4" x14ac:dyDescent="0.3">
      <c r="A497" t="str">
        <f>VLOOKUP(B497,'LEA List (2)'!$1:$1048576,2,0)</f>
        <v>140600010000</v>
      </c>
      <c r="B497" t="str">
        <f>VLOOKUP(LEFT(C497,6)&amp;"*",'LEA List'!$1:$1048576,3,FALSE)</f>
        <v>BUFFALO CITY SCHOOL DISTRICT</v>
      </c>
      <c r="C497" t="s">
        <v>1624</v>
      </c>
      <c r="D497" t="s">
        <v>1625</v>
      </c>
    </row>
    <row r="498" spans="1:4" x14ac:dyDescent="0.3">
      <c r="A498" t="str">
        <f>VLOOKUP(B498,'LEA List (2)'!$1:$1048576,2,0)</f>
        <v>140600010000</v>
      </c>
      <c r="B498" t="str">
        <f>VLOOKUP(LEFT(C498,6)&amp;"*",'LEA List'!$1:$1048576,3,FALSE)</f>
        <v>BUFFALO CITY SCHOOL DISTRICT</v>
      </c>
      <c r="C498" t="s">
        <v>1578</v>
      </c>
      <c r="D498" t="s">
        <v>1579</v>
      </c>
    </row>
    <row r="499" spans="1:4" x14ac:dyDescent="0.3">
      <c r="A499" t="str">
        <f>VLOOKUP(B499,'LEA List (2)'!$1:$1048576,2,0)</f>
        <v>140600010000</v>
      </c>
      <c r="B499" t="str">
        <f>VLOOKUP(LEFT(C499,6)&amp;"*",'LEA List'!$1:$1048576,3,FALSE)</f>
        <v>BUFFALO CITY SCHOOL DISTRICT</v>
      </c>
      <c r="C499" t="s">
        <v>1556</v>
      </c>
      <c r="D499" t="s">
        <v>1557</v>
      </c>
    </row>
    <row r="500" spans="1:4" x14ac:dyDescent="0.3">
      <c r="A500" t="str">
        <f>VLOOKUP(B500,'LEA List (2)'!$1:$1048576,2,0)</f>
        <v>140600010000</v>
      </c>
      <c r="B500" t="str">
        <f>VLOOKUP(LEFT(C500,6)&amp;"*",'LEA List'!$1:$1048576,3,FALSE)</f>
        <v>BUFFALO CITY SCHOOL DISTRICT</v>
      </c>
      <c r="C500" t="s">
        <v>1550</v>
      </c>
      <c r="D500" t="s">
        <v>1551</v>
      </c>
    </row>
    <row r="501" spans="1:4" x14ac:dyDescent="0.3">
      <c r="A501" t="str">
        <f>VLOOKUP(B501,'LEA List (2)'!$1:$1048576,2,0)</f>
        <v>140600010000</v>
      </c>
      <c r="B501" t="str">
        <f>VLOOKUP(LEFT(C501,6)&amp;"*",'LEA List'!$1:$1048576,3,FALSE)</f>
        <v>BUFFALO CITY SCHOOL DISTRICT</v>
      </c>
      <c r="C501" t="s">
        <v>1630</v>
      </c>
      <c r="D501" t="s">
        <v>1631</v>
      </c>
    </row>
    <row r="502" spans="1:4" x14ac:dyDescent="0.3">
      <c r="A502" t="str">
        <f>VLOOKUP(B502,'LEA List (2)'!$1:$1048576,2,0)</f>
        <v>140600010000</v>
      </c>
      <c r="B502" t="str">
        <f>VLOOKUP(LEFT(C502,6)&amp;"*",'LEA List'!$1:$1048576,3,FALSE)</f>
        <v>BUFFALO CITY SCHOOL DISTRICT</v>
      </c>
      <c r="C502" t="s">
        <v>1598</v>
      </c>
      <c r="D502" t="s">
        <v>1599</v>
      </c>
    </row>
    <row r="503" spans="1:4" x14ac:dyDescent="0.3">
      <c r="A503" t="str">
        <f>VLOOKUP(B503,'LEA List (2)'!$1:$1048576,2,0)</f>
        <v>140600010000</v>
      </c>
      <c r="B503" t="str">
        <f>VLOOKUP(LEFT(C503,6)&amp;"*",'LEA List'!$1:$1048576,3,FALSE)</f>
        <v>BUFFALO CITY SCHOOL DISTRICT</v>
      </c>
      <c r="C503" t="s">
        <v>1634</v>
      </c>
      <c r="D503" t="s">
        <v>1635</v>
      </c>
    </row>
    <row r="504" spans="1:4" x14ac:dyDescent="0.3">
      <c r="A504" t="str">
        <f>VLOOKUP(B504,'LEA List (2)'!$1:$1048576,2,0)</f>
        <v>140600010000</v>
      </c>
      <c r="B504" t="str">
        <f>VLOOKUP(LEFT(C504,6)&amp;"*",'LEA List'!$1:$1048576,3,FALSE)</f>
        <v>BUFFALO CITY SCHOOL DISTRICT</v>
      </c>
      <c r="C504" t="s">
        <v>1540</v>
      </c>
      <c r="D504" t="s">
        <v>1541</v>
      </c>
    </row>
    <row r="505" spans="1:4" x14ac:dyDescent="0.3">
      <c r="A505" t="str">
        <f>VLOOKUP(B505,'LEA List (2)'!$1:$1048576,2,0)</f>
        <v>140600010000</v>
      </c>
      <c r="B505" t="str">
        <f>VLOOKUP(LEFT(C505,6)&amp;"*",'LEA List'!$1:$1048576,3,FALSE)</f>
        <v>BUFFALO CITY SCHOOL DISTRICT</v>
      </c>
      <c r="C505" t="s">
        <v>1536</v>
      </c>
      <c r="D505" t="s">
        <v>1537</v>
      </c>
    </row>
    <row r="506" spans="1:4" x14ac:dyDescent="0.3">
      <c r="A506" t="str">
        <f>VLOOKUP(B506,'LEA List (2)'!$1:$1048576,2,0)</f>
        <v>140600010000</v>
      </c>
      <c r="B506" t="str">
        <f>VLOOKUP(LEFT(C506,6)&amp;"*",'LEA List'!$1:$1048576,3,FALSE)</f>
        <v>BUFFALO CITY SCHOOL DISTRICT</v>
      </c>
      <c r="C506" t="s">
        <v>1542</v>
      </c>
      <c r="D506" t="s">
        <v>1543</v>
      </c>
    </row>
    <row r="507" spans="1:4" x14ac:dyDescent="0.3">
      <c r="A507" t="str">
        <f>VLOOKUP(B507,'LEA List (2)'!$1:$1048576,2,0)</f>
        <v>140600010000</v>
      </c>
      <c r="B507" t="str">
        <f>VLOOKUP(LEFT(C507,6)&amp;"*",'LEA List'!$1:$1048576,3,FALSE)</f>
        <v>BUFFALO CITY SCHOOL DISTRICT</v>
      </c>
      <c r="C507" t="s">
        <v>1554</v>
      </c>
      <c r="D507" t="s">
        <v>1555</v>
      </c>
    </row>
    <row r="508" spans="1:4" x14ac:dyDescent="0.3">
      <c r="A508" t="str">
        <f>VLOOKUP(B508,'LEA List (2)'!$1:$1048576,2,0)</f>
        <v>140600010000</v>
      </c>
      <c r="B508" t="str">
        <f>VLOOKUP(LEFT(C508,6)&amp;"*",'LEA List'!$1:$1048576,3,FALSE)</f>
        <v>BUFFALO CITY SCHOOL DISTRICT</v>
      </c>
      <c r="C508" t="s">
        <v>1566</v>
      </c>
      <c r="D508" t="s">
        <v>1567</v>
      </c>
    </row>
    <row r="509" spans="1:4" x14ac:dyDescent="0.3">
      <c r="A509" t="str">
        <f>VLOOKUP(B509,'LEA List (2)'!$1:$1048576,2,0)</f>
        <v>140600010000</v>
      </c>
      <c r="B509" t="str">
        <f>VLOOKUP(LEFT(C509,6)&amp;"*",'LEA List'!$1:$1048576,3,FALSE)</f>
        <v>BUFFALO CITY SCHOOL DISTRICT</v>
      </c>
      <c r="C509" t="s">
        <v>1568</v>
      </c>
      <c r="D509" t="s">
        <v>1569</v>
      </c>
    </row>
    <row r="510" spans="1:4" x14ac:dyDescent="0.3">
      <c r="A510" t="str">
        <f>VLOOKUP(B510,'LEA List (2)'!$1:$1048576,2,0)</f>
        <v>140600010000</v>
      </c>
      <c r="B510" t="str">
        <f>VLOOKUP(LEFT(C510,6)&amp;"*",'LEA List'!$1:$1048576,3,FALSE)</f>
        <v>BUFFALO CITY SCHOOL DISTRICT</v>
      </c>
      <c r="C510" t="s">
        <v>1570</v>
      </c>
      <c r="D510" t="s">
        <v>1571</v>
      </c>
    </row>
    <row r="511" spans="1:4" x14ac:dyDescent="0.3">
      <c r="A511" t="str">
        <f>VLOOKUP(B511,'LEA List (2)'!$1:$1048576,2,0)</f>
        <v>140600010000</v>
      </c>
      <c r="B511" t="str">
        <f>VLOOKUP(LEFT(C511,6)&amp;"*",'LEA List'!$1:$1048576,3,FALSE)</f>
        <v>BUFFALO CITY SCHOOL DISTRICT</v>
      </c>
      <c r="C511" t="s">
        <v>1572</v>
      </c>
      <c r="D511" t="s">
        <v>1573</v>
      </c>
    </row>
    <row r="512" spans="1:4" x14ac:dyDescent="0.3">
      <c r="A512" t="str">
        <f>VLOOKUP(B512,'LEA List (2)'!$1:$1048576,2,0)</f>
        <v>140600010000</v>
      </c>
      <c r="B512" t="str">
        <f>VLOOKUP(LEFT(C512,6)&amp;"*",'LEA List'!$1:$1048576,3,FALSE)</f>
        <v>BUFFALO CITY SCHOOL DISTRICT</v>
      </c>
      <c r="C512" t="s">
        <v>1574</v>
      </c>
      <c r="D512" t="s">
        <v>1575</v>
      </c>
    </row>
    <row r="513" spans="1:4" x14ac:dyDescent="0.3">
      <c r="A513" t="str">
        <f>VLOOKUP(B513,'LEA List (2)'!$1:$1048576,2,0)</f>
        <v>140600010000</v>
      </c>
      <c r="B513" t="str">
        <f>VLOOKUP(LEFT(C513,6)&amp;"*",'LEA List'!$1:$1048576,3,FALSE)</f>
        <v>BUFFALO CITY SCHOOL DISTRICT</v>
      </c>
      <c r="C513" t="s">
        <v>1576</v>
      </c>
      <c r="D513" t="s">
        <v>1577</v>
      </c>
    </row>
    <row r="514" spans="1:4" x14ac:dyDescent="0.3">
      <c r="A514" t="str">
        <f>VLOOKUP(B514,'LEA List (2)'!$1:$1048576,2,0)</f>
        <v>140600010000</v>
      </c>
      <c r="B514" t="str">
        <f>VLOOKUP(LEFT(C514,6)&amp;"*",'LEA List'!$1:$1048576,3,FALSE)</f>
        <v>BUFFALO CITY SCHOOL DISTRICT</v>
      </c>
      <c r="C514" t="s">
        <v>1580</v>
      </c>
      <c r="D514" t="s">
        <v>1581</v>
      </c>
    </row>
    <row r="515" spans="1:4" x14ac:dyDescent="0.3">
      <c r="A515" t="str">
        <f>VLOOKUP(B515,'LEA List (2)'!$1:$1048576,2,0)</f>
        <v>140600010000</v>
      </c>
      <c r="B515" t="str">
        <f>VLOOKUP(LEFT(C515,6)&amp;"*",'LEA List'!$1:$1048576,3,FALSE)</f>
        <v>BUFFALO CITY SCHOOL DISTRICT</v>
      </c>
      <c r="C515" t="s">
        <v>1586</v>
      </c>
      <c r="D515" t="s">
        <v>1587</v>
      </c>
    </row>
    <row r="516" spans="1:4" x14ac:dyDescent="0.3">
      <c r="A516" t="str">
        <f>VLOOKUP(B516,'LEA List (2)'!$1:$1048576,2,0)</f>
        <v>140600010000</v>
      </c>
      <c r="B516" t="str">
        <f>VLOOKUP(LEFT(C516,6)&amp;"*",'LEA List'!$1:$1048576,3,FALSE)</f>
        <v>BUFFALO CITY SCHOOL DISTRICT</v>
      </c>
      <c r="C516" t="s">
        <v>1588</v>
      </c>
      <c r="D516" t="s">
        <v>1589</v>
      </c>
    </row>
    <row r="517" spans="1:4" x14ac:dyDescent="0.3">
      <c r="A517" t="str">
        <f>VLOOKUP(B517,'LEA List (2)'!$1:$1048576,2,0)</f>
        <v>140600010000</v>
      </c>
      <c r="B517" t="str">
        <f>VLOOKUP(LEFT(C517,6)&amp;"*",'LEA List'!$1:$1048576,3,FALSE)</f>
        <v>BUFFALO CITY SCHOOL DISTRICT</v>
      </c>
      <c r="C517" t="s">
        <v>1590</v>
      </c>
      <c r="D517" t="s">
        <v>1591</v>
      </c>
    </row>
    <row r="518" spans="1:4" x14ac:dyDescent="0.3">
      <c r="A518" t="str">
        <f>VLOOKUP(B518,'LEA List (2)'!$1:$1048576,2,0)</f>
        <v>140600010000</v>
      </c>
      <c r="B518" t="str">
        <f>VLOOKUP(LEFT(C518,6)&amp;"*",'LEA List'!$1:$1048576,3,FALSE)</f>
        <v>BUFFALO CITY SCHOOL DISTRICT</v>
      </c>
      <c r="C518" t="s">
        <v>1612</v>
      </c>
      <c r="D518" t="s">
        <v>1613</v>
      </c>
    </row>
    <row r="519" spans="1:4" x14ac:dyDescent="0.3">
      <c r="A519" t="str">
        <f>VLOOKUP(B519,'LEA List (2)'!$1:$1048576,2,0)</f>
        <v>140600010000</v>
      </c>
      <c r="B519" t="str">
        <f>VLOOKUP(LEFT(C519,6)&amp;"*",'LEA List'!$1:$1048576,3,FALSE)</f>
        <v>BUFFALO CITY SCHOOL DISTRICT</v>
      </c>
      <c r="C519" t="s">
        <v>1614</v>
      </c>
      <c r="D519" t="s">
        <v>1615</v>
      </c>
    </row>
    <row r="520" spans="1:4" x14ac:dyDescent="0.3">
      <c r="A520" t="str">
        <f>VLOOKUP(B520,'LEA List (2)'!$1:$1048576,2,0)</f>
        <v>140600010000</v>
      </c>
      <c r="B520" t="str">
        <f>VLOOKUP(LEFT(C520,6)&amp;"*",'LEA List'!$1:$1048576,3,FALSE)</f>
        <v>BUFFALO CITY SCHOOL DISTRICT</v>
      </c>
      <c r="C520" t="s">
        <v>1592</v>
      </c>
      <c r="D520" t="s">
        <v>1593</v>
      </c>
    </row>
    <row r="521" spans="1:4" x14ac:dyDescent="0.3">
      <c r="A521" t="str">
        <f>VLOOKUP(B521,'LEA List (2)'!$1:$1048576,2,0)</f>
        <v>140600010000</v>
      </c>
      <c r="B521" t="str">
        <f>VLOOKUP(LEFT(C521,6)&amp;"*",'LEA List'!$1:$1048576,3,FALSE)</f>
        <v>BUFFALO CITY SCHOOL DISTRICT</v>
      </c>
      <c r="C521" t="s">
        <v>1622</v>
      </c>
      <c r="D521" t="s">
        <v>1623</v>
      </c>
    </row>
    <row r="522" spans="1:4" x14ac:dyDescent="0.3">
      <c r="A522" t="str">
        <f>VLOOKUP(B522,'LEA List (2)'!$1:$1048576,2,0)</f>
        <v>140600010000</v>
      </c>
      <c r="B522" t="str">
        <f>VLOOKUP(LEFT(C522,6)&amp;"*",'LEA List'!$1:$1048576,3,FALSE)</f>
        <v>BUFFALO CITY SCHOOL DISTRICT</v>
      </c>
      <c r="C522" t="s">
        <v>1618</v>
      </c>
      <c r="D522" t="s">
        <v>1619</v>
      </c>
    </row>
    <row r="523" spans="1:4" x14ac:dyDescent="0.3">
      <c r="A523" t="str">
        <f>VLOOKUP(B523,'LEA List (2)'!$1:$1048576,2,0)</f>
        <v>140600010000</v>
      </c>
      <c r="B523" t="str">
        <f>VLOOKUP(LEFT(C523,6)&amp;"*",'LEA List'!$1:$1048576,3,FALSE)</f>
        <v>BUFFALO CITY SCHOOL DISTRICT</v>
      </c>
      <c r="C523" t="s">
        <v>1616</v>
      </c>
      <c r="D523" t="s">
        <v>1617</v>
      </c>
    </row>
    <row r="524" spans="1:4" x14ac:dyDescent="0.3">
      <c r="A524" t="str">
        <f>VLOOKUP(B524,'LEA List (2)'!$1:$1048576,2,0)</f>
        <v>140701060000</v>
      </c>
      <c r="B524" t="str">
        <f>VLOOKUP(LEFT(C524,6)&amp;"*",'LEA List'!$1:$1048576,3,FALSE)</f>
        <v>CHEEKTOWAGA CENTRAL SCHOOL DISTRICT</v>
      </c>
      <c r="C524" t="s">
        <v>1688</v>
      </c>
      <c r="D524" t="s">
        <v>1689</v>
      </c>
    </row>
    <row r="525" spans="1:4" x14ac:dyDescent="0.3">
      <c r="A525" t="str">
        <f>VLOOKUP(B525,'LEA List (2)'!$1:$1048576,2,0)</f>
        <v>140701060000</v>
      </c>
      <c r="B525" t="str">
        <f>VLOOKUP(LEFT(C525,6)&amp;"*",'LEA List'!$1:$1048576,3,FALSE)</f>
        <v>CHEEKTOWAGA CENTRAL SCHOOL DISTRICT</v>
      </c>
      <c r="C525" t="s">
        <v>1690</v>
      </c>
      <c r="D525" t="s">
        <v>1691</v>
      </c>
    </row>
    <row r="526" spans="1:4" x14ac:dyDescent="0.3">
      <c r="A526" t="str">
        <f>VLOOKUP(B526,'LEA List (2)'!$1:$1048576,2,0)</f>
        <v>140701060000</v>
      </c>
      <c r="B526" t="str">
        <f>VLOOKUP(LEFT(C526,6)&amp;"*",'LEA List'!$1:$1048576,3,FALSE)</f>
        <v>CHEEKTOWAGA CENTRAL SCHOOL DISTRICT</v>
      </c>
      <c r="C526" t="s">
        <v>1692</v>
      </c>
      <c r="D526" t="s">
        <v>1693</v>
      </c>
    </row>
    <row r="527" spans="1:4" x14ac:dyDescent="0.3">
      <c r="A527" t="str">
        <f>VLOOKUP(B527,'LEA List (2)'!$1:$1048576,2,0)</f>
        <v>140701060000</v>
      </c>
      <c r="B527" t="str">
        <f>VLOOKUP(LEFT(C527,6)&amp;"*",'LEA List'!$1:$1048576,3,FALSE)</f>
        <v>CHEEKTOWAGA CENTRAL SCHOOL DISTRICT</v>
      </c>
      <c r="C527" t="s">
        <v>1686</v>
      </c>
      <c r="D527" t="s">
        <v>1687</v>
      </c>
    </row>
    <row r="528" spans="1:4" x14ac:dyDescent="0.3">
      <c r="A528" t="str">
        <f>VLOOKUP(B528,'LEA List (2)'!$1:$1048576,2,0)</f>
        <v>140702030000</v>
      </c>
      <c r="B528" t="str">
        <f>VLOOKUP(LEFT(C528,6)&amp;"*",'LEA List'!$1:$1048576,3,FALSE)</f>
        <v>CHEEKTOWAGA-MARYVALE UNION FREE SCHOOL DISTRICT</v>
      </c>
      <c r="C528" t="s">
        <v>1704</v>
      </c>
      <c r="D528" t="s">
        <v>1705</v>
      </c>
    </row>
    <row r="529" spans="1:4" x14ac:dyDescent="0.3">
      <c r="A529" t="str">
        <f>VLOOKUP(B529,'LEA List (2)'!$1:$1048576,2,0)</f>
        <v>140702030000</v>
      </c>
      <c r="B529" t="str">
        <f>VLOOKUP(LEFT(C529,6)&amp;"*",'LEA List'!$1:$1048576,3,FALSE)</f>
        <v>CHEEKTOWAGA-MARYVALE UNION FREE SCHOOL DISTRICT</v>
      </c>
      <c r="C529" t="s">
        <v>1700</v>
      </c>
      <c r="D529" t="s">
        <v>1701</v>
      </c>
    </row>
    <row r="530" spans="1:4" x14ac:dyDescent="0.3">
      <c r="A530" t="str">
        <f>VLOOKUP(B530,'LEA List (2)'!$1:$1048576,2,0)</f>
        <v>140702030000</v>
      </c>
      <c r="B530" t="str">
        <f>VLOOKUP(LEFT(C530,6)&amp;"*",'LEA List'!$1:$1048576,3,FALSE)</f>
        <v>CHEEKTOWAGA-MARYVALE UNION FREE SCHOOL DISTRICT</v>
      </c>
      <c r="C530" t="s">
        <v>1702</v>
      </c>
      <c r="D530" t="s">
        <v>1703</v>
      </c>
    </row>
    <row r="531" spans="1:4" x14ac:dyDescent="0.3">
      <c r="A531" t="str">
        <f>VLOOKUP(B531,'LEA List (2)'!$1:$1048576,2,0)</f>
        <v>140702030000</v>
      </c>
      <c r="B531" t="str">
        <f>VLOOKUP(LEFT(C531,6)&amp;"*",'LEA List'!$1:$1048576,3,FALSE)</f>
        <v>CHEEKTOWAGA-MARYVALE UNION FREE SCHOOL DISTRICT</v>
      </c>
      <c r="C531" t="s">
        <v>1698</v>
      </c>
      <c r="D531" t="s">
        <v>1699</v>
      </c>
    </row>
    <row r="532" spans="1:4" x14ac:dyDescent="0.3">
      <c r="A532" t="str">
        <f>VLOOKUP(B532,'LEA List (2)'!$1:$1048576,2,0)</f>
        <v>140703020000</v>
      </c>
      <c r="B532" t="str">
        <f>VLOOKUP(LEFT(C532,6)&amp;"*",'LEA List'!$1:$1048576,3,FALSE)</f>
        <v>CLEVELAND HILL UNION FREE SCHOOL DISTRICT</v>
      </c>
      <c r="C532" t="s">
        <v>1712</v>
      </c>
      <c r="D532" t="s">
        <v>1713</v>
      </c>
    </row>
    <row r="533" spans="1:4" x14ac:dyDescent="0.3">
      <c r="A533" t="str">
        <f>VLOOKUP(B533,'LEA List (2)'!$1:$1048576,2,0)</f>
        <v>140703020000</v>
      </c>
      <c r="B533" t="str">
        <f>VLOOKUP(LEFT(C533,6)&amp;"*",'LEA List'!$1:$1048576,3,FALSE)</f>
        <v>CLEVELAND HILL UNION FREE SCHOOL DISTRICT</v>
      </c>
      <c r="C533" t="s">
        <v>1714</v>
      </c>
      <c r="D533" t="s">
        <v>1715</v>
      </c>
    </row>
    <row r="534" spans="1:4" x14ac:dyDescent="0.3">
      <c r="A534" t="str">
        <f>VLOOKUP(B534,'LEA List (2)'!$1:$1048576,2,0)</f>
        <v>140703020000</v>
      </c>
      <c r="B534" t="str">
        <f>VLOOKUP(LEFT(C534,6)&amp;"*",'LEA List'!$1:$1048576,3,FALSE)</f>
        <v>CLEVELAND HILL UNION FREE SCHOOL DISTRICT</v>
      </c>
      <c r="C534" t="s">
        <v>1716</v>
      </c>
      <c r="D534" t="s">
        <v>1717</v>
      </c>
    </row>
    <row r="535" spans="1:4" x14ac:dyDescent="0.3">
      <c r="A535" t="str">
        <f>VLOOKUP(B535,'LEA List (2)'!$1:$1048576,2,0)</f>
        <v>140707030000</v>
      </c>
      <c r="B535" t="str">
        <f>VLOOKUP(LEFT(C535,6)&amp;"*",'LEA List'!$1:$1048576,3,FALSE)</f>
        <v>DEPEW UNION FREE SCHOOL DISTRICT</v>
      </c>
      <c r="C535" t="s">
        <v>1724</v>
      </c>
      <c r="D535" t="s">
        <v>1725</v>
      </c>
    </row>
    <row r="536" spans="1:4" x14ac:dyDescent="0.3">
      <c r="A536" t="str">
        <f>VLOOKUP(B536,'LEA List (2)'!$1:$1048576,2,0)</f>
        <v>140707030000</v>
      </c>
      <c r="B536" t="str">
        <f>VLOOKUP(LEFT(C536,6)&amp;"*",'LEA List'!$1:$1048576,3,FALSE)</f>
        <v>DEPEW UNION FREE SCHOOL DISTRICT</v>
      </c>
      <c r="C536" t="s">
        <v>1720</v>
      </c>
      <c r="D536" t="s">
        <v>1721</v>
      </c>
    </row>
    <row r="537" spans="1:4" x14ac:dyDescent="0.3">
      <c r="A537" t="str">
        <f>VLOOKUP(B537,'LEA List (2)'!$1:$1048576,2,0)</f>
        <v>140707030000</v>
      </c>
      <c r="B537" t="str">
        <f>VLOOKUP(LEFT(C537,6)&amp;"*",'LEA List'!$1:$1048576,3,FALSE)</f>
        <v>DEPEW UNION FREE SCHOOL DISTRICT</v>
      </c>
      <c r="C537" t="s">
        <v>1722</v>
      </c>
      <c r="D537" t="s">
        <v>1723</v>
      </c>
    </row>
    <row r="538" spans="1:4" x14ac:dyDescent="0.3">
      <c r="A538" t="str">
        <f>VLOOKUP(B538,'LEA List (2)'!$1:$1048576,2,0)</f>
        <v>140709030000</v>
      </c>
      <c r="B538" t="str">
        <f>VLOOKUP(LEFT(C538,6)&amp;"*",'LEA List'!$1:$1048576,3,FALSE)</f>
        <v>CHEEKTOWAGA-SLOAN UNION FREE SCHOOL DISTRICT</v>
      </c>
      <c r="C538" t="s">
        <v>1733</v>
      </c>
      <c r="D538" t="s">
        <v>1734</v>
      </c>
    </row>
    <row r="539" spans="1:4" x14ac:dyDescent="0.3">
      <c r="A539" t="str">
        <f>VLOOKUP(B539,'LEA List (2)'!$1:$1048576,2,0)</f>
        <v>140709030000</v>
      </c>
      <c r="B539" t="str">
        <f>VLOOKUP(LEFT(C539,6)&amp;"*",'LEA List'!$1:$1048576,3,FALSE)</f>
        <v>CHEEKTOWAGA-SLOAN UNION FREE SCHOOL DISTRICT</v>
      </c>
      <c r="C539" t="s">
        <v>1735</v>
      </c>
      <c r="D539" t="s">
        <v>1736</v>
      </c>
    </row>
    <row r="540" spans="1:4" x14ac:dyDescent="0.3">
      <c r="A540" t="str">
        <f>VLOOKUP(B540,'LEA List (2)'!$1:$1048576,2,0)</f>
        <v>140709030000</v>
      </c>
      <c r="B540" t="str">
        <f>VLOOKUP(LEFT(C540,6)&amp;"*",'LEA List'!$1:$1048576,3,FALSE)</f>
        <v>CHEEKTOWAGA-SLOAN UNION FREE SCHOOL DISTRICT</v>
      </c>
      <c r="C540" t="s">
        <v>1730</v>
      </c>
      <c r="D540" t="s">
        <v>305</v>
      </c>
    </row>
    <row r="541" spans="1:4" x14ac:dyDescent="0.3">
      <c r="A541" t="str">
        <f>VLOOKUP(B541,'LEA List (2)'!$1:$1048576,2,0)</f>
        <v>140709030000</v>
      </c>
      <c r="B541" t="str">
        <f>VLOOKUP(LEFT(C541,6)&amp;"*",'LEA List'!$1:$1048576,3,FALSE)</f>
        <v>CHEEKTOWAGA-SLOAN UNION FREE SCHOOL DISTRICT</v>
      </c>
      <c r="C541" t="s">
        <v>1731</v>
      </c>
      <c r="D541" t="s">
        <v>1732</v>
      </c>
    </row>
    <row r="542" spans="1:4" x14ac:dyDescent="0.3">
      <c r="A542" t="str">
        <f>VLOOKUP(B542,'LEA List (2)'!$1:$1048576,2,0)</f>
        <v>140801060000</v>
      </c>
      <c r="B542" t="str">
        <f>VLOOKUP(LEFT(C542,6)&amp;"*",'LEA List'!$1:$1048576,3,FALSE)</f>
        <v>CLARENCE CENTRAL SCHOOL DISTRICT</v>
      </c>
      <c r="C542" t="s">
        <v>1747</v>
      </c>
      <c r="D542" t="s">
        <v>1748</v>
      </c>
    </row>
    <row r="543" spans="1:4" x14ac:dyDescent="0.3">
      <c r="A543" t="str">
        <f>VLOOKUP(B543,'LEA List (2)'!$1:$1048576,2,0)</f>
        <v>140801060000</v>
      </c>
      <c r="B543" t="str">
        <f>VLOOKUP(LEFT(C543,6)&amp;"*",'LEA List'!$1:$1048576,3,FALSE)</f>
        <v>CLARENCE CENTRAL SCHOOL DISTRICT</v>
      </c>
      <c r="C543" t="s">
        <v>1749</v>
      </c>
      <c r="D543" t="s">
        <v>1750</v>
      </c>
    </row>
    <row r="544" spans="1:4" x14ac:dyDescent="0.3">
      <c r="A544" t="str">
        <f>VLOOKUP(B544,'LEA List (2)'!$1:$1048576,2,0)</f>
        <v>140801060000</v>
      </c>
      <c r="B544" t="str">
        <f>VLOOKUP(LEFT(C544,6)&amp;"*",'LEA List'!$1:$1048576,3,FALSE)</f>
        <v>CLARENCE CENTRAL SCHOOL DISTRICT</v>
      </c>
      <c r="C544" t="s">
        <v>1745</v>
      </c>
      <c r="D544" t="s">
        <v>1746</v>
      </c>
    </row>
    <row r="545" spans="1:4" x14ac:dyDescent="0.3">
      <c r="A545" t="str">
        <f>VLOOKUP(B545,'LEA List (2)'!$1:$1048576,2,0)</f>
        <v>140801060000</v>
      </c>
      <c r="B545" t="str">
        <f>VLOOKUP(LEFT(C545,6)&amp;"*",'LEA List'!$1:$1048576,3,FALSE)</f>
        <v>CLARENCE CENTRAL SCHOOL DISTRICT</v>
      </c>
      <c r="C545" t="s">
        <v>1739</v>
      </c>
      <c r="D545" t="s">
        <v>1740</v>
      </c>
    </row>
    <row r="546" spans="1:4" x14ac:dyDescent="0.3">
      <c r="A546" t="str">
        <f>VLOOKUP(B546,'LEA List (2)'!$1:$1048576,2,0)</f>
        <v>140801060000</v>
      </c>
      <c r="B546" t="str">
        <f>VLOOKUP(LEFT(C546,6)&amp;"*",'LEA List'!$1:$1048576,3,FALSE)</f>
        <v>CLARENCE CENTRAL SCHOOL DISTRICT</v>
      </c>
      <c r="C546" t="s">
        <v>1741</v>
      </c>
      <c r="D546" t="s">
        <v>1742</v>
      </c>
    </row>
    <row r="547" spans="1:4" x14ac:dyDescent="0.3">
      <c r="A547" t="str">
        <f>VLOOKUP(B547,'LEA List (2)'!$1:$1048576,2,0)</f>
        <v>140801060000</v>
      </c>
      <c r="B547" t="str">
        <f>VLOOKUP(LEFT(C547,6)&amp;"*",'LEA List'!$1:$1048576,3,FALSE)</f>
        <v>CLARENCE CENTRAL SCHOOL DISTRICT</v>
      </c>
      <c r="C547" t="s">
        <v>1743</v>
      </c>
      <c r="D547" t="s">
        <v>1744</v>
      </c>
    </row>
    <row r="548" spans="1:4" x14ac:dyDescent="0.3">
      <c r="A548" t="str">
        <f>VLOOKUP(B548,'LEA List (2)'!$1:$1048576,2,0)</f>
        <v>141101060000</v>
      </c>
      <c r="B548" t="str">
        <f>VLOOKUP(LEFT(C548,6)&amp;"*",'LEA List'!$1:$1048576,3,FALSE)</f>
        <v>SPRINGVILLE-GRIFFITH INSTITUTE CENTRAL SCHOOL DISTRICT</v>
      </c>
      <c r="C548" t="s">
        <v>1757</v>
      </c>
      <c r="D548" t="s">
        <v>1758</v>
      </c>
    </row>
    <row r="549" spans="1:4" x14ac:dyDescent="0.3">
      <c r="A549" t="str">
        <f>VLOOKUP(B549,'LEA List (2)'!$1:$1048576,2,0)</f>
        <v>141101060000</v>
      </c>
      <c r="B549" t="str">
        <f>VLOOKUP(LEFT(C549,6)&amp;"*",'LEA List'!$1:$1048576,3,FALSE)</f>
        <v>SPRINGVILLE-GRIFFITH INSTITUTE CENTRAL SCHOOL DISTRICT</v>
      </c>
      <c r="C549" t="s">
        <v>1755</v>
      </c>
      <c r="D549" t="s">
        <v>1756</v>
      </c>
    </row>
    <row r="550" spans="1:4" x14ac:dyDescent="0.3">
      <c r="A550" t="str">
        <f>VLOOKUP(B550,'LEA List (2)'!$1:$1048576,2,0)</f>
        <v>141101060000</v>
      </c>
      <c r="B550" t="str">
        <f>VLOOKUP(LEFT(C550,6)&amp;"*",'LEA List'!$1:$1048576,3,FALSE)</f>
        <v>SPRINGVILLE-GRIFFITH INSTITUTE CENTRAL SCHOOL DISTRICT</v>
      </c>
      <c r="C550" t="s">
        <v>1761</v>
      </c>
      <c r="D550" t="s">
        <v>1762</v>
      </c>
    </row>
    <row r="551" spans="1:4" x14ac:dyDescent="0.3">
      <c r="A551" t="str">
        <f>VLOOKUP(B551,'LEA List (2)'!$1:$1048576,2,0)</f>
        <v>141101060000</v>
      </c>
      <c r="B551" t="str">
        <f>VLOOKUP(LEFT(C551,6)&amp;"*",'LEA List'!$1:$1048576,3,FALSE)</f>
        <v>SPRINGVILLE-GRIFFITH INSTITUTE CENTRAL SCHOOL DISTRICT</v>
      </c>
      <c r="C551" t="s">
        <v>1759</v>
      </c>
      <c r="D551" t="s">
        <v>1760</v>
      </c>
    </row>
    <row r="552" spans="1:4" x14ac:dyDescent="0.3">
      <c r="A552" t="str">
        <f>VLOOKUP(B552,'LEA List (2)'!$1:$1048576,2,0)</f>
        <v>141201060000</v>
      </c>
      <c r="B552" t="str">
        <f>VLOOKUP(LEFT(C552,6)&amp;"*",'LEA List'!$1:$1048576,3,FALSE)</f>
        <v>EDEN CENTRAL SCHOOL DISTRICT</v>
      </c>
      <c r="C552" t="s">
        <v>1775</v>
      </c>
      <c r="D552" t="s">
        <v>1776</v>
      </c>
    </row>
    <row r="553" spans="1:4" x14ac:dyDescent="0.3">
      <c r="A553" t="str">
        <f>VLOOKUP(B553,'LEA List (2)'!$1:$1048576,2,0)</f>
        <v>141201060000</v>
      </c>
      <c r="B553" t="str">
        <f>VLOOKUP(LEFT(C553,6)&amp;"*",'LEA List'!$1:$1048576,3,FALSE)</f>
        <v>EDEN CENTRAL SCHOOL DISTRICT</v>
      </c>
      <c r="C553" t="s">
        <v>1771</v>
      </c>
      <c r="D553" t="s">
        <v>1772</v>
      </c>
    </row>
    <row r="554" spans="1:4" x14ac:dyDescent="0.3">
      <c r="A554" t="str">
        <f>VLOOKUP(B554,'LEA List (2)'!$1:$1048576,2,0)</f>
        <v>141201060000</v>
      </c>
      <c r="B554" t="str">
        <f>VLOOKUP(LEFT(C554,6)&amp;"*",'LEA List'!$1:$1048576,3,FALSE)</f>
        <v>EDEN CENTRAL SCHOOL DISTRICT</v>
      </c>
      <c r="C554" t="s">
        <v>1773</v>
      </c>
      <c r="D554" t="s">
        <v>1774</v>
      </c>
    </row>
    <row r="555" spans="1:4" x14ac:dyDescent="0.3">
      <c r="A555" t="str">
        <f>VLOOKUP(B555,'LEA List (2)'!$1:$1048576,2,0)</f>
        <v>141301060000</v>
      </c>
      <c r="B555" t="str">
        <f>VLOOKUP(LEFT(C555,6)&amp;"*",'LEA List'!$1:$1048576,3,FALSE)</f>
        <v>IROQUOIS CENTRAL SCHOOL DISTRICT</v>
      </c>
      <c r="C555" t="s">
        <v>1789</v>
      </c>
      <c r="D555" t="s">
        <v>1790</v>
      </c>
    </row>
    <row r="556" spans="1:4" x14ac:dyDescent="0.3">
      <c r="A556" t="str">
        <f>VLOOKUP(B556,'LEA List (2)'!$1:$1048576,2,0)</f>
        <v>141301060000</v>
      </c>
      <c r="B556" t="str">
        <f>VLOOKUP(LEFT(C556,6)&amp;"*",'LEA List'!$1:$1048576,3,FALSE)</f>
        <v>IROQUOIS CENTRAL SCHOOL DISTRICT</v>
      </c>
      <c r="C556" t="s">
        <v>1779</v>
      </c>
      <c r="D556" t="s">
        <v>1780</v>
      </c>
    </row>
    <row r="557" spans="1:4" x14ac:dyDescent="0.3">
      <c r="A557" t="str">
        <f>VLOOKUP(B557,'LEA List (2)'!$1:$1048576,2,0)</f>
        <v>141301060000</v>
      </c>
      <c r="B557" t="str">
        <f>VLOOKUP(LEFT(C557,6)&amp;"*",'LEA List'!$1:$1048576,3,FALSE)</f>
        <v>IROQUOIS CENTRAL SCHOOL DISTRICT</v>
      </c>
      <c r="C557" t="s">
        <v>1785</v>
      </c>
      <c r="D557" t="s">
        <v>1786</v>
      </c>
    </row>
    <row r="558" spans="1:4" x14ac:dyDescent="0.3">
      <c r="A558" t="str">
        <f>VLOOKUP(B558,'LEA List (2)'!$1:$1048576,2,0)</f>
        <v>141301060000</v>
      </c>
      <c r="B558" t="str">
        <f>VLOOKUP(LEFT(C558,6)&amp;"*",'LEA List'!$1:$1048576,3,FALSE)</f>
        <v>IROQUOIS CENTRAL SCHOOL DISTRICT</v>
      </c>
      <c r="C558" t="s">
        <v>1787</v>
      </c>
      <c r="D558" t="s">
        <v>1788</v>
      </c>
    </row>
    <row r="559" spans="1:4" x14ac:dyDescent="0.3">
      <c r="A559" t="str">
        <f>VLOOKUP(B559,'LEA List (2)'!$1:$1048576,2,0)</f>
        <v>141301060000</v>
      </c>
      <c r="B559" t="str">
        <f>VLOOKUP(LEFT(C559,6)&amp;"*",'LEA List'!$1:$1048576,3,FALSE)</f>
        <v>IROQUOIS CENTRAL SCHOOL DISTRICT</v>
      </c>
      <c r="C559" t="s">
        <v>1781</v>
      </c>
      <c r="D559" t="s">
        <v>1782</v>
      </c>
    </row>
    <row r="560" spans="1:4" x14ac:dyDescent="0.3">
      <c r="A560" t="str">
        <f>VLOOKUP(B560,'LEA List (2)'!$1:$1048576,2,0)</f>
        <v>141301060000</v>
      </c>
      <c r="B560" t="str">
        <f>VLOOKUP(LEFT(C560,6)&amp;"*",'LEA List'!$1:$1048576,3,FALSE)</f>
        <v>IROQUOIS CENTRAL SCHOOL DISTRICT</v>
      </c>
      <c r="C560" t="s">
        <v>1783</v>
      </c>
      <c r="D560" t="s">
        <v>1784</v>
      </c>
    </row>
    <row r="561" spans="1:4" x14ac:dyDescent="0.3">
      <c r="A561" t="str">
        <f>VLOOKUP(B561,'LEA List (2)'!$1:$1048576,2,0)</f>
        <v>141401060000</v>
      </c>
      <c r="B561" t="str">
        <f>VLOOKUP(LEFT(C561,6)&amp;"*",'LEA List'!$1:$1048576,3,FALSE)</f>
        <v>EVANS-BRANT CENTRAL SCHOOL DISTRICT (LAKE SHORE)</v>
      </c>
      <c r="C561" t="s">
        <v>1799</v>
      </c>
      <c r="D561" t="s">
        <v>1800</v>
      </c>
    </row>
    <row r="562" spans="1:4" x14ac:dyDescent="0.3">
      <c r="A562" t="str">
        <f>VLOOKUP(B562,'LEA List (2)'!$1:$1048576,2,0)</f>
        <v>141401060000</v>
      </c>
      <c r="B562" t="str">
        <f>VLOOKUP(LEFT(C562,6)&amp;"*",'LEA List'!$1:$1048576,3,FALSE)</f>
        <v>EVANS-BRANT CENTRAL SCHOOL DISTRICT (LAKE SHORE)</v>
      </c>
      <c r="C562" t="s">
        <v>1793</v>
      </c>
      <c r="D562" t="s">
        <v>1794</v>
      </c>
    </row>
    <row r="563" spans="1:4" x14ac:dyDescent="0.3">
      <c r="A563" t="str">
        <f>VLOOKUP(B563,'LEA List (2)'!$1:$1048576,2,0)</f>
        <v>141401060000</v>
      </c>
      <c r="B563" t="str">
        <f>VLOOKUP(LEFT(C563,6)&amp;"*",'LEA List'!$1:$1048576,3,FALSE)</f>
        <v>EVANS-BRANT CENTRAL SCHOOL DISTRICT (LAKE SHORE)</v>
      </c>
      <c r="C563" t="s">
        <v>1797</v>
      </c>
      <c r="D563" t="s">
        <v>1798</v>
      </c>
    </row>
    <row r="564" spans="1:4" x14ac:dyDescent="0.3">
      <c r="A564" t="str">
        <f>VLOOKUP(B564,'LEA List (2)'!$1:$1048576,2,0)</f>
        <v>141401060000</v>
      </c>
      <c r="B564" t="str">
        <f>VLOOKUP(LEFT(C564,6)&amp;"*",'LEA List'!$1:$1048576,3,FALSE)</f>
        <v>EVANS-BRANT CENTRAL SCHOOL DISTRICT (LAKE SHORE)</v>
      </c>
      <c r="C564" t="s">
        <v>1801</v>
      </c>
      <c r="D564" t="s">
        <v>1802</v>
      </c>
    </row>
    <row r="565" spans="1:4" x14ac:dyDescent="0.3">
      <c r="A565" t="str">
        <f>VLOOKUP(B565,'LEA List (2)'!$1:$1048576,2,0)</f>
        <v>141401060000</v>
      </c>
      <c r="B565" t="str">
        <f>VLOOKUP(LEFT(C565,6)&amp;"*",'LEA List'!$1:$1048576,3,FALSE)</f>
        <v>EVANS-BRANT CENTRAL SCHOOL DISTRICT (LAKE SHORE)</v>
      </c>
      <c r="C565" t="s">
        <v>1795</v>
      </c>
      <c r="D565" t="s">
        <v>1796</v>
      </c>
    </row>
    <row r="566" spans="1:4" x14ac:dyDescent="0.3">
      <c r="A566" t="str">
        <f>VLOOKUP(B566,'LEA List (2)'!$1:$1048576,2,0)</f>
        <v>141501060000</v>
      </c>
      <c r="B566" t="str">
        <f>VLOOKUP(LEFT(C566,6)&amp;"*",'LEA List'!$1:$1048576,3,FALSE)</f>
        <v>GRAND ISLAND CENTRAL SCHOOL DISTRICT</v>
      </c>
      <c r="C566" t="s">
        <v>1813</v>
      </c>
      <c r="D566" t="s">
        <v>1814</v>
      </c>
    </row>
    <row r="567" spans="1:4" x14ac:dyDescent="0.3">
      <c r="A567" t="str">
        <f>VLOOKUP(B567,'LEA List (2)'!$1:$1048576,2,0)</f>
        <v>141501060000</v>
      </c>
      <c r="B567" t="str">
        <f>VLOOKUP(LEFT(C567,6)&amp;"*",'LEA List'!$1:$1048576,3,FALSE)</f>
        <v>GRAND ISLAND CENTRAL SCHOOL DISTRICT</v>
      </c>
      <c r="C567" t="s">
        <v>1809</v>
      </c>
      <c r="D567" t="s">
        <v>1810</v>
      </c>
    </row>
    <row r="568" spans="1:4" x14ac:dyDescent="0.3">
      <c r="A568" t="str">
        <f>VLOOKUP(B568,'LEA List (2)'!$1:$1048576,2,0)</f>
        <v>141501060000</v>
      </c>
      <c r="B568" t="str">
        <f>VLOOKUP(LEFT(C568,6)&amp;"*",'LEA List'!$1:$1048576,3,FALSE)</f>
        <v>GRAND ISLAND CENTRAL SCHOOL DISTRICT</v>
      </c>
      <c r="C568" t="s">
        <v>1805</v>
      </c>
      <c r="D568" t="s">
        <v>1806</v>
      </c>
    </row>
    <row r="569" spans="1:4" x14ac:dyDescent="0.3">
      <c r="A569" t="str">
        <f>VLOOKUP(B569,'LEA List (2)'!$1:$1048576,2,0)</f>
        <v>141501060000</v>
      </c>
      <c r="B569" t="str">
        <f>VLOOKUP(LEFT(C569,6)&amp;"*",'LEA List'!$1:$1048576,3,FALSE)</f>
        <v>GRAND ISLAND CENTRAL SCHOOL DISTRICT</v>
      </c>
      <c r="C569" t="s">
        <v>1807</v>
      </c>
      <c r="D569" t="s">
        <v>1808</v>
      </c>
    </row>
    <row r="570" spans="1:4" x14ac:dyDescent="0.3">
      <c r="A570" t="str">
        <f>VLOOKUP(B570,'LEA List (2)'!$1:$1048576,2,0)</f>
        <v>141501060000</v>
      </c>
      <c r="B570" t="str">
        <f>VLOOKUP(LEFT(C570,6)&amp;"*",'LEA List'!$1:$1048576,3,FALSE)</f>
        <v>GRAND ISLAND CENTRAL SCHOOL DISTRICT</v>
      </c>
      <c r="C570" t="s">
        <v>1811</v>
      </c>
      <c r="D570" t="s">
        <v>1812</v>
      </c>
    </row>
    <row r="571" spans="1:4" x14ac:dyDescent="0.3">
      <c r="A571" t="str">
        <f>VLOOKUP(B571,'LEA List (2)'!$1:$1048576,2,0)</f>
        <v>141601060000</v>
      </c>
      <c r="B571" t="str">
        <f>VLOOKUP(LEFT(C571,6)&amp;"*",'LEA List'!$1:$1048576,3,FALSE)</f>
        <v>HAMBURG CENTRAL SCHOOL DISTRICT</v>
      </c>
      <c r="C571" t="s">
        <v>1819</v>
      </c>
      <c r="D571" t="s">
        <v>1820</v>
      </c>
    </row>
    <row r="572" spans="1:4" x14ac:dyDescent="0.3">
      <c r="A572" t="str">
        <f>VLOOKUP(B572,'LEA List (2)'!$1:$1048576,2,0)</f>
        <v>141601060000</v>
      </c>
      <c r="B572" t="str">
        <f>VLOOKUP(LEFT(C572,6)&amp;"*",'LEA List'!$1:$1048576,3,FALSE)</f>
        <v>HAMBURG CENTRAL SCHOOL DISTRICT</v>
      </c>
      <c r="C572" t="s">
        <v>1821</v>
      </c>
      <c r="D572" t="s">
        <v>1822</v>
      </c>
    </row>
    <row r="573" spans="1:4" x14ac:dyDescent="0.3">
      <c r="A573" t="str">
        <f>VLOOKUP(B573,'LEA List (2)'!$1:$1048576,2,0)</f>
        <v>141601060000</v>
      </c>
      <c r="B573" t="str">
        <f>VLOOKUP(LEFT(C573,6)&amp;"*",'LEA List'!$1:$1048576,3,FALSE)</f>
        <v>HAMBURG CENTRAL SCHOOL DISTRICT</v>
      </c>
      <c r="C573" t="s">
        <v>1823</v>
      </c>
      <c r="D573" t="s">
        <v>1824</v>
      </c>
    </row>
    <row r="574" spans="1:4" x14ac:dyDescent="0.3">
      <c r="A574" t="str">
        <f>VLOOKUP(B574,'LEA List (2)'!$1:$1048576,2,0)</f>
        <v>141601060000</v>
      </c>
      <c r="B574" t="str">
        <f>VLOOKUP(LEFT(C574,6)&amp;"*",'LEA List'!$1:$1048576,3,FALSE)</f>
        <v>HAMBURG CENTRAL SCHOOL DISTRICT</v>
      </c>
      <c r="C574" t="s">
        <v>1829</v>
      </c>
      <c r="D574" t="s">
        <v>1830</v>
      </c>
    </row>
    <row r="575" spans="1:4" x14ac:dyDescent="0.3">
      <c r="A575" t="str">
        <f>VLOOKUP(B575,'LEA List (2)'!$1:$1048576,2,0)</f>
        <v>141601060000</v>
      </c>
      <c r="B575" t="str">
        <f>VLOOKUP(LEFT(C575,6)&amp;"*",'LEA List'!$1:$1048576,3,FALSE)</f>
        <v>HAMBURG CENTRAL SCHOOL DISTRICT</v>
      </c>
      <c r="C575" t="s">
        <v>1827</v>
      </c>
      <c r="D575" t="s">
        <v>1828</v>
      </c>
    </row>
    <row r="576" spans="1:4" x14ac:dyDescent="0.3">
      <c r="A576" t="str">
        <f>VLOOKUP(B576,'LEA List (2)'!$1:$1048576,2,0)</f>
        <v>141601060000</v>
      </c>
      <c r="B576" t="str">
        <f>VLOOKUP(LEFT(C576,6)&amp;"*",'LEA List'!$1:$1048576,3,FALSE)</f>
        <v>HAMBURG CENTRAL SCHOOL DISTRICT</v>
      </c>
      <c r="C576" t="s">
        <v>1825</v>
      </c>
      <c r="D576" t="s">
        <v>1826</v>
      </c>
    </row>
    <row r="577" spans="1:4" x14ac:dyDescent="0.3">
      <c r="A577" t="str">
        <f>VLOOKUP(B577,'LEA List (2)'!$1:$1048576,2,0)</f>
        <v>141604060000</v>
      </c>
      <c r="B577" t="str">
        <f>VLOOKUP(LEFT(C577,6)&amp;"*",'LEA List'!$1:$1048576,3,FALSE)</f>
        <v>FRONTIER CENTRAL SCHOOL DISTRICT</v>
      </c>
      <c r="C577" t="s">
        <v>1839</v>
      </c>
      <c r="D577" t="s">
        <v>1840</v>
      </c>
    </row>
    <row r="578" spans="1:4" x14ac:dyDescent="0.3">
      <c r="A578" t="str">
        <f>VLOOKUP(B578,'LEA List (2)'!$1:$1048576,2,0)</f>
        <v>141604060000</v>
      </c>
      <c r="B578" t="str">
        <f>VLOOKUP(LEFT(C578,6)&amp;"*",'LEA List'!$1:$1048576,3,FALSE)</f>
        <v>FRONTIER CENTRAL SCHOOL DISTRICT</v>
      </c>
      <c r="C578" t="s">
        <v>1841</v>
      </c>
      <c r="D578" t="s">
        <v>1842</v>
      </c>
    </row>
    <row r="579" spans="1:4" x14ac:dyDescent="0.3">
      <c r="A579" t="str">
        <f>VLOOKUP(B579,'LEA List (2)'!$1:$1048576,2,0)</f>
        <v>141604060000</v>
      </c>
      <c r="B579" t="str">
        <f>VLOOKUP(LEFT(C579,6)&amp;"*",'LEA List'!$1:$1048576,3,FALSE)</f>
        <v>FRONTIER CENTRAL SCHOOL DISTRICT</v>
      </c>
      <c r="C579" t="s">
        <v>1843</v>
      </c>
      <c r="D579" t="s">
        <v>1844</v>
      </c>
    </row>
    <row r="580" spans="1:4" x14ac:dyDescent="0.3">
      <c r="A580" t="str">
        <f>VLOOKUP(B580,'LEA List (2)'!$1:$1048576,2,0)</f>
        <v>141604060000</v>
      </c>
      <c r="B580" t="str">
        <f>VLOOKUP(LEFT(C580,6)&amp;"*",'LEA List'!$1:$1048576,3,FALSE)</f>
        <v>FRONTIER CENTRAL SCHOOL DISTRICT</v>
      </c>
      <c r="C580" t="s">
        <v>1847</v>
      </c>
      <c r="D580" t="s">
        <v>1848</v>
      </c>
    </row>
    <row r="581" spans="1:4" x14ac:dyDescent="0.3">
      <c r="A581" t="str">
        <f>VLOOKUP(B581,'LEA List (2)'!$1:$1048576,2,0)</f>
        <v>141604060000</v>
      </c>
      <c r="B581" t="str">
        <f>VLOOKUP(LEFT(C581,6)&amp;"*",'LEA List'!$1:$1048576,3,FALSE)</f>
        <v>FRONTIER CENTRAL SCHOOL DISTRICT</v>
      </c>
      <c r="C581" t="s">
        <v>1849</v>
      </c>
      <c r="D581" t="s">
        <v>1850</v>
      </c>
    </row>
    <row r="582" spans="1:4" x14ac:dyDescent="0.3">
      <c r="A582" t="str">
        <f>VLOOKUP(B582,'LEA List (2)'!$1:$1048576,2,0)</f>
        <v>141604060000</v>
      </c>
      <c r="B582" t="str">
        <f>VLOOKUP(LEFT(C582,6)&amp;"*",'LEA List'!$1:$1048576,3,FALSE)</f>
        <v>FRONTIER CENTRAL SCHOOL DISTRICT</v>
      </c>
      <c r="C582" t="s">
        <v>1845</v>
      </c>
      <c r="D582" t="s">
        <v>1846</v>
      </c>
    </row>
    <row r="583" spans="1:4" x14ac:dyDescent="0.3">
      <c r="A583" t="str">
        <f>VLOOKUP(B583,'LEA List (2)'!$1:$1048576,2,0)</f>
        <v>141701040000</v>
      </c>
      <c r="B583" t="str">
        <f>VLOOKUP(LEFT(C583,6)&amp;"*",'LEA List'!$1:$1048576,3,FALSE)</f>
        <v>HOLLAND CENTRAL SCHOOL DISTRICT</v>
      </c>
      <c r="C583" t="s">
        <v>1859</v>
      </c>
      <c r="D583" t="s">
        <v>1860</v>
      </c>
    </row>
    <row r="584" spans="1:4" x14ac:dyDescent="0.3">
      <c r="A584" t="str">
        <f>VLOOKUP(B584,'LEA List (2)'!$1:$1048576,2,0)</f>
        <v>141701040000</v>
      </c>
      <c r="B584" t="str">
        <f>VLOOKUP(LEFT(C584,6)&amp;"*",'LEA List'!$1:$1048576,3,FALSE)</f>
        <v>HOLLAND CENTRAL SCHOOL DISTRICT</v>
      </c>
      <c r="C584" t="s">
        <v>1857</v>
      </c>
      <c r="D584" t="s">
        <v>1858</v>
      </c>
    </row>
    <row r="585" spans="1:4" x14ac:dyDescent="0.3">
      <c r="A585" t="str">
        <f>VLOOKUP(B585,'LEA List (2)'!$1:$1048576,2,0)</f>
        <v>141800010000</v>
      </c>
      <c r="B585" t="str">
        <f>VLOOKUP(LEFT(C585,6)&amp;"*",'LEA List'!$1:$1048576,3,FALSE)</f>
        <v>LACKAWANNA CITY SCHOOL DISTRICT</v>
      </c>
      <c r="C585" t="s">
        <v>1865</v>
      </c>
      <c r="D585" t="s">
        <v>1866</v>
      </c>
    </row>
    <row r="586" spans="1:4" x14ac:dyDescent="0.3">
      <c r="A586" t="str">
        <f>VLOOKUP(B586,'LEA List (2)'!$1:$1048576,2,0)</f>
        <v>141800010000</v>
      </c>
      <c r="B586" t="str">
        <f>VLOOKUP(LEFT(C586,6)&amp;"*",'LEA List'!$1:$1048576,3,FALSE)</f>
        <v>LACKAWANNA CITY SCHOOL DISTRICT</v>
      </c>
      <c r="C586" t="s">
        <v>1863</v>
      </c>
      <c r="D586" t="s">
        <v>1864</v>
      </c>
    </row>
    <row r="587" spans="1:4" x14ac:dyDescent="0.3">
      <c r="A587" t="str">
        <f>VLOOKUP(B587,'LEA List (2)'!$1:$1048576,2,0)</f>
        <v>141800010000</v>
      </c>
      <c r="B587" t="str">
        <f>VLOOKUP(LEFT(C587,6)&amp;"*",'LEA List'!$1:$1048576,3,FALSE)</f>
        <v>LACKAWANNA CITY SCHOOL DISTRICT</v>
      </c>
      <c r="C587" t="s">
        <v>1869</v>
      </c>
      <c r="D587" t="s">
        <v>1870</v>
      </c>
    </row>
    <row r="588" spans="1:4" x14ac:dyDescent="0.3">
      <c r="A588" t="str">
        <f>VLOOKUP(B588,'LEA List (2)'!$1:$1048576,2,0)</f>
        <v>141800010000</v>
      </c>
      <c r="B588" t="str">
        <f>VLOOKUP(LEFT(C588,6)&amp;"*",'LEA List'!$1:$1048576,3,FALSE)</f>
        <v>LACKAWANNA CITY SCHOOL DISTRICT</v>
      </c>
      <c r="C588" t="s">
        <v>1867</v>
      </c>
      <c r="D588" t="s">
        <v>1868</v>
      </c>
    </row>
    <row r="589" spans="1:4" x14ac:dyDescent="0.3">
      <c r="A589" t="str">
        <f>VLOOKUP(B589,'LEA List (2)'!$1:$1048576,2,0)</f>
        <v>141901060000</v>
      </c>
      <c r="B589" t="str">
        <f>VLOOKUP(LEFT(C589,6)&amp;"*",'LEA List'!$1:$1048576,3,FALSE)</f>
        <v>LANCASTER CENTRAL SCHOOL DISTRICT</v>
      </c>
      <c r="C589" t="s">
        <v>1881</v>
      </c>
      <c r="D589" t="s">
        <v>1882</v>
      </c>
    </row>
    <row r="590" spans="1:4" x14ac:dyDescent="0.3">
      <c r="A590" t="str">
        <f>VLOOKUP(B590,'LEA List (2)'!$1:$1048576,2,0)</f>
        <v>141901060000</v>
      </c>
      <c r="B590" t="str">
        <f>VLOOKUP(LEFT(C590,6)&amp;"*",'LEA List'!$1:$1048576,3,FALSE)</f>
        <v>LANCASTER CENTRAL SCHOOL DISTRICT</v>
      </c>
      <c r="C590" t="s">
        <v>1883</v>
      </c>
      <c r="D590" t="s">
        <v>1884</v>
      </c>
    </row>
    <row r="591" spans="1:4" x14ac:dyDescent="0.3">
      <c r="A591" t="str">
        <f>VLOOKUP(B591,'LEA List (2)'!$1:$1048576,2,0)</f>
        <v>141901060000</v>
      </c>
      <c r="B591" t="str">
        <f>VLOOKUP(LEFT(C591,6)&amp;"*",'LEA List'!$1:$1048576,3,FALSE)</f>
        <v>LANCASTER CENTRAL SCHOOL DISTRICT</v>
      </c>
      <c r="C591" t="s">
        <v>1885</v>
      </c>
      <c r="D591" t="s">
        <v>1886</v>
      </c>
    </row>
    <row r="592" spans="1:4" x14ac:dyDescent="0.3">
      <c r="A592" t="str">
        <f>VLOOKUP(B592,'LEA List (2)'!$1:$1048576,2,0)</f>
        <v>141901060000</v>
      </c>
      <c r="B592" t="str">
        <f>VLOOKUP(LEFT(C592,6)&amp;"*",'LEA List'!$1:$1048576,3,FALSE)</f>
        <v>LANCASTER CENTRAL SCHOOL DISTRICT</v>
      </c>
      <c r="C592" t="s">
        <v>1879</v>
      </c>
      <c r="D592" t="s">
        <v>1880</v>
      </c>
    </row>
    <row r="593" spans="1:4" x14ac:dyDescent="0.3">
      <c r="A593" t="str">
        <f>VLOOKUP(B593,'LEA List (2)'!$1:$1048576,2,0)</f>
        <v>141901060000</v>
      </c>
      <c r="B593" t="str">
        <f>VLOOKUP(LEFT(C593,6)&amp;"*",'LEA List'!$1:$1048576,3,FALSE)</f>
        <v>LANCASTER CENTRAL SCHOOL DISTRICT</v>
      </c>
      <c r="C593" t="s">
        <v>1889</v>
      </c>
      <c r="D593" t="s">
        <v>1890</v>
      </c>
    </row>
    <row r="594" spans="1:4" x14ac:dyDescent="0.3">
      <c r="A594" t="str">
        <f>VLOOKUP(B594,'LEA List (2)'!$1:$1048576,2,0)</f>
        <v>141901060000</v>
      </c>
      <c r="B594" t="str">
        <f>VLOOKUP(LEFT(C594,6)&amp;"*",'LEA List'!$1:$1048576,3,FALSE)</f>
        <v>LANCASTER CENTRAL SCHOOL DISTRICT</v>
      </c>
      <c r="C594" t="s">
        <v>1887</v>
      </c>
      <c r="D594" t="s">
        <v>1888</v>
      </c>
    </row>
    <row r="595" spans="1:4" x14ac:dyDescent="0.3">
      <c r="A595" t="str">
        <f>VLOOKUP(B595,'LEA List (2)'!$1:$1048576,2,0)</f>
        <v>141901060000</v>
      </c>
      <c r="B595" t="str">
        <f>VLOOKUP(LEFT(C595,6)&amp;"*",'LEA List'!$1:$1048576,3,FALSE)</f>
        <v>LANCASTER CENTRAL SCHOOL DISTRICT</v>
      </c>
      <c r="C595" t="s">
        <v>1891</v>
      </c>
      <c r="D595" t="s">
        <v>1892</v>
      </c>
    </row>
    <row r="596" spans="1:4" x14ac:dyDescent="0.3">
      <c r="A596" t="str">
        <f>VLOOKUP(B596,'LEA List (2)'!$1:$1048576,2,0)</f>
        <v>142101040000</v>
      </c>
      <c r="B596" t="str">
        <f>VLOOKUP(LEFT(C596,6)&amp;"*",'LEA List'!$1:$1048576,3,FALSE)</f>
        <v>AKRON CENTRAL SCHOOL DISTRICT</v>
      </c>
      <c r="C596" t="s">
        <v>1903</v>
      </c>
      <c r="D596" t="s">
        <v>1904</v>
      </c>
    </row>
    <row r="597" spans="1:4" x14ac:dyDescent="0.3">
      <c r="A597" t="str">
        <f>VLOOKUP(B597,'LEA List (2)'!$1:$1048576,2,0)</f>
        <v>142101040000</v>
      </c>
      <c r="B597" t="str">
        <f>VLOOKUP(LEFT(C597,6)&amp;"*",'LEA List'!$1:$1048576,3,FALSE)</f>
        <v>AKRON CENTRAL SCHOOL DISTRICT</v>
      </c>
      <c r="C597" t="s">
        <v>1905</v>
      </c>
      <c r="D597" t="s">
        <v>1906</v>
      </c>
    </row>
    <row r="598" spans="1:4" x14ac:dyDescent="0.3">
      <c r="A598" t="str">
        <f>VLOOKUP(B598,'LEA List (2)'!$1:$1048576,2,0)</f>
        <v>142101040000</v>
      </c>
      <c r="B598" t="str">
        <f>VLOOKUP(LEFT(C598,6)&amp;"*",'LEA List'!$1:$1048576,3,FALSE)</f>
        <v>AKRON CENTRAL SCHOOL DISTRICT</v>
      </c>
      <c r="C598" t="s">
        <v>1907</v>
      </c>
      <c r="D598" t="s">
        <v>1908</v>
      </c>
    </row>
    <row r="599" spans="1:4" x14ac:dyDescent="0.3">
      <c r="A599" t="str">
        <f>VLOOKUP(B599,'LEA List (2)'!$1:$1048576,2,0)</f>
        <v>142201040000</v>
      </c>
      <c r="B599" t="str">
        <f>VLOOKUP(LEFT(C599,6)&amp;"*",'LEA List'!$1:$1048576,3,FALSE)</f>
        <v>NORTH COLLINS CENTRAL SCHOOL DISTRICT</v>
      </c>
      <c r="C599" t="s">
        <v>1913</v>
      </c>
      <c r="D599" t="s">
        <v>1914</v>
      </c>
    </row>
    <row r="600" spans="1:4" x14ac:dyDescent="0.3">
      <c r="A600" t="str">
        <f>VLOOKUP(B600,'LEA List (2)'!$1:$1048576,2,0)</f>
        <v>142201040000</v>
      </c>
      <c r="B600" t="str">
        <f>VLOOKUP(LEFT(C600,6)&amp;"*",'LEA List'!$1:$1048576,3,FALSE)</f>
        <v>NORTH COLLINS CENTRAL SCHOOL DISTRICT</v>
      </c>
      <c r="C600" t="s">
        <v>1911</v>
      </c>
      <c r="D600" t="s">
        <v>1912</v>
      </c>
    </row>
    <row r="601" spans="1:4" x14ac:dyDescent="0.3">
      <c r="A601" t="str">
        <f>VLOOKUP(B601,'LEA List (2)'!$1:$1048576,2,0)</f>
        <v>142301060000</v>
      </c>
      <c r="B601" t="str">
        <f>VLOOKUP(LEFT(C601,6)&amp;"*",'LEA List'!$1:$1048576,3,FALSE)</f>
        <v>ORCHARD PARK CENTRAL SCHOOL DISTRICT</v>
      </c>
      <c r="C601" t="s">
        <v>1921</v>
      </c>
      <c r="D601" t="s">
        <v>1922</v>
      </c>
    </row>
    <row r="602" spans="1:4" x14ac:dyDescent="0.3">
      <c r="A602" t="str">
        <f>VLOOKUP(B602,'LEA List (2)'!$1:$1048576,2,0)</f>
        <v>142301060000</v>
      </c>
      <c r="B602" t="str">
        <f>VLOOKUP(LEFT(C602,6)&amp;"*",'LEA List'!$1:$1048576,3,FALSE)</f>
        <v>ORCHARD PARK CENTRAL SCHOOL DISTRICT</v>
      </c>
      <c r="C602" t="s">
        <v>1927</v>
      </c>
      <c r="D602" t="s">
        <v>1928</v>
      </c>
    </row>
    <row r="603" spans="1:4" x14ac:dyDescent="0.3">
      <c r="A603" t="str">
        <f>VLOOKUP(B603,'LEA List (2)'!$1:$1048576,2,0)</f>
        <v>142301060000</v>
      </c>
      <c r="B603" t="str">
        <f>VLOOKUP(LEFT(C603,6)&amp;"*",'LEA List'!$1:$1048576,3,FALSE)</f>
        <v>ORCHARD PARK CENTRAL SCHOOL DISTRICT</v>
      </c>
      <c r="C603" t="s">
        <v>1925</v>
      </c>
      <c r="D603" t="s">
        <v>1926</v>
      </c>
    </row>
    <row r="604" spans="1:4" x14ac:dyDescent="0.3">
      <c r="A604" t="str">
        <f>VLOOKUP(B604,'LEA List (2)'!$1:$1048576,2,0)</f>
        <v>142301060000</v>
      </c>
      <c r="B604" t="str">
        <f>VLOOKUP(LEFT(C604,6)&amp;"*",'LEA List'!$1:$1048576,3,FALSE)</f>
        <v>ORCHARD PARK CENTRAL SCHOOL DISTRICT</v>
      </c>
      <c r="C604" t="s">
        <v>1919</v>
      </c>
      <c r="D604" t="s">
        <v>1920</v>
      </c>
    </row>
    <row r="605" spans="1:4" x14ac:dyDescent="0.3">
      <c r="A605" t="str">
        <f>VLOOKUP(B605,'LEA List (2)'!$1:$1048576,2,0)</f>
        <v>142301060000</v>
      </c>
      <c r="B605" t="str">
        <f>VLOOKUP(LEFT(C605,6)&amp;"*",'LEA List'!$1:$1048576,3,FALSE)</f>
        <v>ORCHARD PARK CENTRAL SCHOOL DISTRICT</v>
      </c>
      <c r="C605" t="s">
        <v>1923</v>
      </c>
      <c r="D605" t="s">
        <v>1924</v>
      </c>
    </row>
    <row r="606" spans="1:4" x14ac:dyDescent="0.3">
      <c r="A606" t="str">
        <f>VLOOKUP(B606,'LEA List (2)'!$1:$1048576,2,0)</f>
        <v>142301060000</v>
      </c>
      <c r="B606" t="str">
        <f>VLOOKUP(LEFT(C606,6)&amp;"*",'LEA List'!$1:$1048576,3,FALSE)</f>
        <v>ORCHARD PARK CENTRAL SCHOOL DISTRICT</v>
      </c>
      <c r="C606" t="s">
        <v>1917</v>
      </c>
      <c r="D606" t="s">
        <v>1918</v>
      </c>
    </row>
    <row r="607" spans="1:4" x14ac:dyDescent="0.3">
      <c r="A607" t="str">
        <f>VLOOKUP(B607,'LEA List (2)'!$1:$1048576,2,0)</f>
        <v>142500010000</v>
      </c>
      <c r="B607" t="str">
        <f>VLOOKUP(LEFT(C607,6)&amp;"*",'LEA List'!$1:$1048576,3,FALSE)</f>
        <v>TONAWANDA CITY SCHOOL DISTRICT</v>
      </c>
      <c r="C607" t="s">
        <v>1935</v>
      </c>
      <c r="D607" t="s">
        <v>1936</v>
      </c>
    </row>
    <row r="608" spans="1:4" x14ac:dyDescent="0.3">
      <c r="A608" t="str">
        <f>VLOOKUP(B608,'LEA List (2)'!$1:$1048576,2,0)</f>
        <v>142500010000</v>
      </c>
      <c r="B608" t="str">
        <f>VLOOKUP(LEFT(C608,6)&amp;"*",'LEA List'!$1:$1048576,3,FALSE)</f>
        <v>TONAWANDA CITY SCHOOL DISTRICT</v>
      </c>
      <c r="C608" t="s">
        <v>1937</v>
      </c>
      <c r="D608" t="s">
        <v>1938</v>
      </c>
    </row>
    <row r="609" spans="1:4" x14ac:dyDescent="0.3">
      <c r="A609" t="str">
        <f>VLOOKUP(B609,'LEA List (2)'!$1:$1048576,2,0)</f>
        <v>142500010000</v>
      </c>
      <c r="B609" t="str">
        <f>VLOOKUP(LEFT(C609,6)&amp;"*",'LEA List'!$1:$1048576,3,FALSE)</f>
        <v>TONAWANDA CITY SCHOOL DISTRICT</v>
      </c>
      <c r="C609" t="s">
        <v>1939</v>
      </c>
      <c r="D609" t="s">
        <v>1940</v>
      </c>
    </row>
    <row r="610" spans="1:4" x14ac:dyDescent="0.3">
      <c r="A610" t="str">
        <f>VLOOKUP(B610,'LEA List (2)'!$1:$1048576,2,0)</f>
        <v>142500010000</v>
      </c>
      <c r="B610" t="str">
        <f>VLOOKUP(LEFT(C610,6)&amp;"*",'LEA List'!$1:$1048576,3,FALSE)</f>
        <v>TONAWANDA CITY SCHOOL DISTRICT</v>
      </c>
      <c r="C610" t="s">
        <v>1941</v>
      </c>
      <c r="D610" t="s">
        <v>1942</v>
      </c>
    </row>
    <row r="611" spans="1:4" x14ac:dyDescent="0.3">
      <c r="A611" t="str">
        <f>VLOOKUP(B611,'LEA List (2)'!$1:$1048576,2,0)</f>
        <v>142601030000</v>
      </c>
      <c r="B611" t="str">
        <f>VLOOKUP(LEFT(C611,6)&amp;"*",'LEA List'!$1:$1048576,3,FALSE)</f>
        <v>KENMORE-TONAWANDA UNION FREE SCHOOL DISTRICT</v>
      </c>
      <c r="C611" t="s">
        <v>1956</v>
      </c>
      <c r="D611" t="s">
        <v>1957</v>
      </c>
    </row>
    <row r="612" spans="1:4" x14ac:dyDescent="0.3">
      <c r="A612" t="str">
        <f>VLOOKUP(B612,'LEA List (2)'!$1:$1048576,2,0)</f>
        <v>142601030000</v>
      </c>
      <c r="B612" t="str">
        <f>VLOOKUP(LEFT(C612,6)&amp;"*",'LEA List'!$1:$1048576,3,FALSE)</f>
        <v>KENMORE-TONAWANDA UNION FREE SCHOOL DISTRICT</v>
      </c>
      <c r="C612" t="s">
        <v>1946</v>
      </c>
      <c r="D612" t="s">
        <v>1947</v>
      </c>
    </row>
    <row r="613" spans="1:4" x14ac:dyDescent="0.3">
      <c r="A613" t="str">
        <f>VLOOKUP(B613,'LEA List (2)'!$1:$1048576,2,0)</f>
        <v>142601030000</v>
      </c>
      <c r="B613" t="str">
        <f>VLOOKUP(LEFT(C613,6)&amp;"*",'LEA List'!$1:$1048576,3,FALSE)</f>
        <v>KENMORE-TONAWANDA UNION FREE SCHOOL DISTRICT</v>
      </c>
      <c r="C613" t="s">
        <v>1948</v>
      </c>
      <c r="D613" t="s">
        <v>1949</v>
      </c>
    </row>
    <row r="614" spans="1:4" x14ac:dyDescent="0.3">
      <c r="A614" t="str">
        <f>VLOOKUP(B614,'LEA List (2)'!$1:$1048576,2,0)</f>
        <v>142601030000</v>
      </c>
      <c r="B614" t="str">
        <f>VLOOKUP(LEFT(C614,6)&amp;"*",'LEA List'!$1:$1048576,3,FALSE)</f>
        <v>KENMORE-TONAWANDA UNION FREE SCHOOL DISTRICT</v>
      </c>
      <c r="C614" t="s">
        <v>1958</v>
      </c>
      <c r="D614" t="s">
        <v>1959</v>
      </c>
    </row>
    <row r="615" spans="1:4" x14ac:dyDescent="0.3">
      <c r="A615" t="str">
        <f>VLOOKUP(B615,'LEA List (2)'!$1:$1048576,2,0)</f>
        <v>142601030000</v>
      </c>
      <c r="B615" t="str">
        <f>VLOOKUP(LEFT(C615,6)&amp;"*",'LEA List'!$1:$1048576,3,FALSE)</f>
        <v>KENMORE-TONAWANDA UNION FREE SCHOOL DISTRICT</v>
      </c>
      <c r="C615" t="s">
        <v>1950</v>
      </c>
      <c r="D615" t="s">
        <v>1951</v>
      </c>
    </row>
    <row r="616" spans="1:4" x14ac:dyDescent="0.3">
      <c r="A616" t="str">
        <f>VLOOKUP(B616,'LEA List (2)'!$1:$1048576,2,0)</f>
        <v>142601030000</v>
      </c>
      <c r="B616" t="str">
        <f>VLOOKUP(LEFT(C616,6)&amp;"*",'LEA List'!$1:$1048576,3,FALSE)</f>
        <v>KENMORE-TONAWANDA UNION FREE SCHOOL DISTRICT</v>
      </c>
      <c r="C616" t="s">
        <v>1952</v>
      </c>
      <c r="D616" t="s">
        <v>1953</v>
      </c>
    </row>
    <row r="617" spans="1:4" x14ac:dyDescent="0.3">
      <c r="A617" t="str">
        <f>VLOOKUP(B617,'LEA List (2)'!$1:$1048576,2,0)</f>
        <v>142601030000</v>
      </c>
      <c r="B617" t="str">
        <f>VLOOKUP(LEFT(C617,6)&amp;"*",'LEA List'!$1:$1048576,3,FALSE)</f>
        <v>KENMORE-TONAWANDA UNION FREE SCHOOL DISTRICT</v>
      </c>
      <c r="C617" t="s">
        <v>1960</v>
      </c>
      <c r="D617" t="s">
        <v>1961</v>
      </c>
    </row>
    <row r="618" spans="1:4" x14ac:dyDescent="0.3">
      <c r="A618" t="str">
        <f>VLOOKUP(B618,'LEA List (2)'!$1:$1048576,2,0)</f>
        <v>142601030000</v>
      </c>
      <c r="B618" t="str">
        <f>VLOOKUP(LEFT(C618,6)&amp;"*",'LEA List'!$1:$1048576,3,FALSE)</f>
        <v>KENMORE-TONAWANDA UNION FREE SCHOOL DISTRICT</v>
      </c>
      <c r="C618" t="s">
        <v>1962</v>
      </c>
      <c r="D618" t="s">
        <v>1963</v>
      </c>
    </row>
    <row r="619" spans="1:4" x14ac:dyDescent="0.3">
      <c r="A619" t="str">
        <f>VLOOKUP(B619,'LEA List (2)'!$1:$1048576,2,0)</f>
        <v>142601030000</v>
      </c>
      <c r="B619" t="str">
        <f>VLOOKUP(LEFT(C619,6)&amp;"*",'LEA List'!$1:$1048576,3,FALSE)</f>
        <v>KENMORE-TONAWANDA UNION FREE SCHOOL DISTRICT</v>
      </c>
      <c r="C619" t="s">
        <v>1954</v>
      </c>
      <c r="D619" t="s">
        <v>1955</v>
      </c>
    </row>
    <row r="620" spans="1:4" x14ac:dyDescent="0.3">
      <c r="A620" t="str">
        <f>VLOOKUP(B620,'LEA List (2)'!$1:$1048576,2,0)</f>
        <v>142801060000</v>
      </c>
      <c r="B620" t="str">
        <f>VLOOKUP(LEFT(C620,6)&amp;"*",'LEA List'!$1:$1048576,3,FALSE)</f>
        <v>WEST SENECA CENTRAL SCHOOL DISTRICT</v>
      </c>
      <c r="C620" t="s">
        <v>1979</v>
      </c>
      <c r="D620" t="s">
        <v>1980</v>
      </c>
    </row>
    <row r="621" spans="1:4" x14ac:dyDescent="0.3">
      <c r="A621" t="str">
        <f>VLOOKUP(B621,'LEA List (2)'!$1:$1048576,2,0)</f>
        <v>142801060000</v>
      </c>
      <c r="B621" t="str">
        <f>VLOOKUP(LEFT(C621,6)&amp;"*",'LEA List'!$1:$1048576,3,FALSE)</f>
        <v>WEST SENECA CENTRAL SCHOOL DISTRICT</v>
      </c>
      <c r="C621" t="s">
        <v>1987</v>
      </c>
      <c r="D621" t="s">
        <v>1988</v>
      </c>
    </row>
    <row r="622" spans="1:4" x14ac:dyDescent="0.3">
      <c r="A622" t="str">
        <f>VLOOKUP(B622,'LEA List (2)'!$1:$1048576,2,0)</f>
        <v>142801060000</v>
      </c>
      <c r="B622" t="str">
        <f>VLOOKUP(LEFT(C622,6)&amp;"*",'LEA List'!$1:$1048576,3,FALSE)</f>
        <v>WEST SENECA CENTRAL SCHOOL DISTRICT</v>
      </c>
      <c r="C622" t="s">
        <v>1981</v>
      </c>
      <c r="D622" t="s">
        <v>309</v>
      </c>
    </row>
    <row r="623" spans="1:4" x14ac:dyDescent="0.3">
      <c r="A623" t="str">
        <f>VLOOKUP(B623,'LEA List (2)'!$1:$1048576,2,0)</f>
        <v>142801060000</v>
      </c>
      <c r="B623" t="str">
        <f>VLOOKUP(LEFT(C623,6)&amp;"*",'LEA List'!$1:$1048576,3,FALSE)</f>
        <v>WEST SENECA CENTRAL SCHOOL DISTRICT</v>
      </c>
      <c r="C623" t="s">
        <v>1991</v>
      </c>
      <c r="D623" t="s">
        <v>1992</v>
      </c>
    </row>
    <row r="624" spans="1:4" x14ac:dyDescent="0.3">
      <c r="A624" t="str">
        <f>VLOOKUP(B624,'LEA List (2)'!$1:$1048576,2,0)</f>
        <v>142801060000</v>
      </c>
      <c r="B624" t="str">
        <f>VLOOKUP(LEFT(C624,6)&amp;"*",'LEA List'!$1:$1048576,3,FALSE)</f>
        <v>WEST SENECA CENTRAL SCHOOL DISTRICT</v>
      </c>
      <c r="C624" t="s">
        <v>1993</v>
      </c>
      <c r="D624" t="s">
        <v>1994</v>
      </c>
    </row>
    <row r="625" spans="1:4" x14ac:dyDescent="0.3">
      <c r="A625" t="str">
        <f>VLOOKUP(B625,'LEA List (2)'!$1:$1048576,2,0)</f>
        <v>142801060000</v>
      </c>
      <c r="B625" t="str">
        <f>VLOOKUP(LEFT(C625,6)&amp;"*",'LEA List'!$1:$1048576,3,FALSE)</f>
        <v>WEST SENECA CENTRAL SCHOOL DISTRICT</v>
      </c>
      <c r="C625" t="s">
        <v>1986</v>
      </c>
      <c r="D625" t="s">
        <v>311</v>
      </c>
    </row>
    <row r="626" spans="1:4" x14ac:dyDescent="0.3">
      <c r="A626" t="str">
        <f>VLOOKUP(B626,'LEA List (2)'!$1:$1048576,2,0)</f>
        <v>142801060000</v>
      </c>
      <c r="B626" t="str">
        <f>VLOOKUP(LEFT(C626,6)&amp;"*",'LEA List'!$1:$1048576,3,FALSE)</f>
        <v>WEST SENECA CENTRAL SCHOOL DISTRICT</v>
      </c>
      <c r="C626" t="s">
        <v>1989</v>
      </c>
      <c r="D626" t="s">
        <v>1990</v>
      </c>
    </row>
    <row r="627" spans="1:4" x14ac:dyDescent="0.3">
      <c r="A627" t="str">
        <f>VLOOKUP(B627,'LEA List (2)'!$1:$1048576,2,0)</f>
        <v>142801060000</v>
      </c>
      <c r="B627" t="str">
        <f>VLOOKUP(LEFT(C627,6)&amp;"*",'LEA List'!$1:$1048576,3,FALSE)</f>
        <v>WEST SENECA CENTRAL SCHOOL DISTRICT</v>
      </c>
      <c r="C627" t="s">
        <v>1984</v>
      </c>
      <c r="D627" t="s">
        <v>1985</v>
      </c>
    </row>
    <row r="628" spans="1:4" x14ac:dyDescent="0.3">
      <c r="A628" t="str">
        <f>VLOOKUP(B628,'LEA List (2)'!$1:$1048576,2,0)</f>
        <v>142801060000</v>
      </c>
      <c r="B628" t="str">
        <f>VLOOKUP(LEFT(C628,6)&amp;"*",'LEA List'!$1:$1048576,3,FALSE)</f>
        <v>WEST SENECA CENTRAL SCHOOL DISTRICT</v>
      </c>
      <c r="C628" t="s">
        <v>1982</v>
      </c>
      <c r="D628" t="s">
        <v>1983</v>
      </c>
    </row>
    <row r="629" spans="1:4" x14ac:dyDescent="0.3">
      <c r="A629" t="str">
        <f>VLOOKUP(B629,'LEA List (2)'!$1:$1048576,2,0)</f>
        <v>150203040000</v>
      </c>
      <c r="B629" t="str">
        <f>VLOOKUP(LEFT(C629,6)&amp;"*",'LEA List'!$1:$1048576,3,FALSE)</f>
        <v>CROWN POINT CENTRAL SCHOOL DISTRICT</v>
      </c>
      <c r="C629" t="s">
        <v>2005</v>
      </c>
      <c r="D629" t="s">
        <v>2006</v>
      </c>
    </row>
    <row r="630" spans="1:4" x14ac:dyDescent="0.3">
      <c r="A630" t="str">
        <f>VLOOKUP(B630,'LEA List (2)'!$1:$1048576,2,0)</f>
        <v>150301040000</v>
      </c>
      <c r="B630" t="str">
        <f>VLOOKUP(LEFT(C630,6)&amp;"*",'LEA List'!$1:$1048576,3,FALSE)</f>
        <v>ELIZABETHTOWN-LEWIS CENTRAL SCHOOL DISTRICT</v>
      </c>
      <c r="C630" t="s">
        <v>2009</v>
      </c>
      <c r="D630" t="s">
        <v>2010</v>
      </c>
    </row>
    <row r="631" spans="1:4" x14ac:dyDescent="0.3">
      <c r="A631" t="str">
        <f>VLOOKUP(B631,'LEA List (2)'!$1:$1048576,2,0)</f>
        <v>150601040000</v>
      </c>
      <c r="B631" t="str">
        <f>VLOOKUP(LEFT(C631,6)&amp;"*",'LEA List'!$1:$1048576,3,FALSE)</f>
        <v>KEENE CENTRAL SCHOOL DISTRICT</v>
      </c>
      <c r="C631" t="s">
        <v>2013</v>
      </c>
      <c r="D631" t="s">
        <v>2014</v>
      </c>
    </row>
    <row r="632" spans="1:4" x14ac:dyDescent="0.3">
      <c r="A632" t="str">
        <f>VLOOKUP(B632,'LEA List (2)'!$1:$1048576,2,0)</f>
        <v>150801040000</v>
      </c>
      <c r="B632" t="str">
        <f>VLOOKUP(LEFT(C632,6)&amp;"*",'LEA List'!$1:$1048576,3,FALSE)</f>
        <v>MINERVA CENTRAL SCHOOL DISTRICT</v>
      </c>
      <c r="C632" t="s">
        <v>2017</v>
      </c>
      <c r="D632" t="s">
        <v>2018</v>
      </c>
    </row>
    <row r="633" spans="1:4" x14ac:dyDescent="0.3">
      <c r="A633" t="str">
        <f>VLOOKUP(B633,'LEA List (2)'!$1:$1048576,2,0)</f>
        <v>150901040000</v>
      </c>
      <c r="B633" t="str">
        <f>VLOOKUP(LEFT(C633,6)&amp;"*",'LEA List'!$1:$1048576,3,FALSE)</f>
        <v>MORIAH CENTRAL SCHOOL DISTRICT</v>
      </c>
      <c r="C633" t="s">
        <v>2023</v>
      </c>
      <c r="D633" t="s">
        <v>2024</v>
      </c>
    </row>
    <row r="634" spans="1:4" x14ac:dyDescent="0.3">
      <c r="A634" t="str">
        <f>VLOOKUP(B634,'LEA List (2)'!$1:$1048576,2,0)</f>
        <v>150901040000</v>
      </c>
      <c r="B634" t="str">
        <f>VLOOKUP(LEFT(C634,6)&amp;"*",'LEA List'!$1:$1048576,3,FALSE)</f>
        <v>MORIAH CENTRAL SCHOOL DISTRICT</v>
      </c>
      <c r="C634" t="s">
        <v>2021</v>
      </c>
      <c r="D634" t="s">
        <v>2022</v>
      </c>
    </row>
    <row r="635" spans="1:4" x14ac:dyDescent="0.3">
      <c r="A635" t="str">
        <f>VLOOKUP(B635,'LEA List (2)'!$1:$1048576,2,0)</f>
        <v>151001040000</v>
      </c>
      <c r="B635" t="str">
        <f>VLOOKUP(LEFT(C635,6)&amp;"*",'LEA List'!$1:$1048576,3,FALSE)</f>
        <v>NEWCOMB CENTRAL SCHOOL DISTRICT</v>
      </c>
      <c r="C635" t="s">
        <v>2027</v>
      </c>
      <c r="D635" t="s">
        <v>2028</v>
      </c>
    </row>
    <row r="636" spans="1:4" x14ac:dyDescent="0.3">
      <c r="A636" t="str">
        <f>VLOOKUP(B636,'LEA List (2)'!$1:$1048576,2,0)</f>
        <v>151102040000</v>
      </c>
      <c r="B636" t="str">
        <f>VLOOKUP(LEFT(C636,6)&amp;"*",'LEA List'!$1:$1048576,3,FALSE)</f>
        <v>LAKE PLACID CENTRAL SCHOOL DISTRICT</v>
      </c>
      <c r="C636" t="s">
        <v>2033</v>
      </c>
      <c r="D636" t="s">
        <v>2034</v>
      </c>
    </row>
    <row r="637" spans="1:4" x14ac:dyDescent="0.3">
      <c r="A637" t="str">
        <f>VLOOKUP(B637,'LEA List (2)'!$1:$1048576,2,0)</f>
        <v>151102040000</v>
      </c>
      <c r="B637" t="str">
        <f>VLOOKUP(LEFT(C637,6)&amp;"*",'LEA List'!$1:$1048576,3,FALSE)</f>
        <v>LAKE PLACID CENTRAL SCHOOL DISTRICT</v>
      </c>
      <c r="C637" t="s">
        <v>2031</v>
      </c>
      <c r="D637" t="s">
        <v>2032</v>
      </c>
    </row>
    <row r="638" spans="1:4" x14ac:dyDescent="0.3">
      <c r="A638" t="str">
        <f>VLOOKUP(B638,'LEA List (2)'!$1:$1048576,2,0)</f>
        <v>151401040000</v>
      </c>
      <c r="B638" t="str">
        <f>VLOOKUP(LEFT(C638,6)&amp;"*",'LEA List'!$1:$1048576,3,FALSE)</f>
        <v>SCHROON LAKE CENTRAL SCHOOL DISTRICT</v>
      </c>
      <c r="C638" t="s">
        <v>2045</v>
      </c>
      <c r="D638" t="s">
        <v>2046</v>
      </c>
    </row>
    <row r="639" spans="1:4" x14ac:dyDescent="0.3">
      <c r="A639" t="str">
        <f>VLOOKUP(B639,'LEA List (2)'!$1:$1048576,2,0)</f>
        <v>151501060000</v>
      </c>
      <c r="B639" t="str">
        <f>VLOOKUP(LEFT(C639,6)&amp;"*",'LEA List'!$1:$1048576,3,FALSE)</f>
        <v>TICONDEROGA CENTRAL SCHOOL DISTRICT</v>
      </c>
      <c r="C639" t="s">
        <v>2053</v>
      </c>
      <c r="D639" t="s">
        <v>2054</v>
      </c>
    </row>
    <row r="640" spans="1:4" x14ac:dyDescent="0.3">
      <c r="A640" t="str">
        <f>VLOOKUP(B640,'LEA List (2)'!$1:$1048576,2,0)</f>
        <v>151501060000</v>
      </c>
      <c r="B640" t="str">
        <f>VLOOKUP(LEFT(C640,6)&amp;"*",'LEA List'!$1:$1048576,3,FALSE)</f>
        <v>TICONDEROGA CENTRAL SCHOOL DISTRICT</v>
      </c>
      <c r="C640" t="s">
        <v>2055</v>
      </c>
      <c r="D640" t="s">
        <v>2056</v>
      </c>
    </row>
    <row r="641" spans="1:4" x14ac:dyDescent="0.3">
      <c r="A641" t="str">
        <f>VLOOKUP(B641,'LEA List (2)'!$1:$1048576,2,0)</f>
        <v>151501060000</v>
      </c>
      <c r="B641" t="str">
        <f>VLOOKUP(LEFT(C641,6)&amp;"*",'LEA List'!$1:$1048576,3,FALSE)</f>
        <v>TICONDEROGA CENTRAL SCHOOL DISTRICT</v>
      </c>
      <c r="C641" t="s">
        <v>2051</v>
      </c>
      <c r="D641" t="s">
        <v>2052</v>
      </c>
    </row>
    <row r="642" spans="1:4" x14ac:dyDescent="0.3">
      <c r="A642" t="str">
        <f>VLOOKUP(B642,'LEA List (2)'!$1:$1048576,2,0)</f>
        <v>151601040000</v>
      </c>
      <c r="B642" t="str">
        <f>VLOOKUP(LEFT(C642,6)&amp;"*",'LEA List'!$1:$1048576,3,FALSE)</f>
        <v>WESTPORT CENTRAL SCHOOL DISTRICT</v>
      </c>
      <c r="C642" t="s">
        <v>2060</v>
      </c>
      <c r="D642" t="s">
        <v>2061</v>
      </c>
    </row>
    <row r="643" spans="1:4" x14ac:dyDescent="0.3">
      <c r="A643" t="str">
        <f>VLOOKUP(B643,'LEA List (2)'!$1:$1048576,2,0)</f>
        <v>151701040000</v>
      </c>
      <c r="B643" t="str">
        <f>VLOOKUP(LEFT(C643,6)&amp;"*",'LEA List'!$1:$1048576,3,FALSE)</f>
        <v>WILLSBORO CENTRAL SCHOOL DISTRICT</v>
      </c>
      <c r="C643" t="s">
        <v>2064</v>
      </c>
      <c r="D643" t="s">
        <v>2065</v>
      </c>
    </row>
    <row r="644" spans="1:4" x14ac:dyDescent="0.3">
      <c r="A644" t="str">
        <f>VLOOKUP(B644,'LEA List (2)'!$1:$1048576,2,0)</f>
        <v>160101060000</v>
      </c>
      <c r="B644" t="str">
        <f>VLOOKUP(LEFT(C644,6)&amp;"*",'LEA List'!$1:$1048576,3,FALSE)</f>
        <v>TUPPER LAKE CENTRAL SCHOOL DISTRICT</v>
      </c>
      <c r="C644" t="s">
        <v>2072</v>
      </c>
      <c r="D644" t="s">
        <v>2073</v>
      </c>
    </row>
    <row r="645" spans="1:4" x14ac:dyDescent="0.3">
      <c r="A645" t="str">
        <f>VLOOKUP(B645,'LEA List (2)'!$1:$1048576,2,0)</f>
        <v>160101060000</v>
      </c>
      <c r="B645" t="str">
        <f>VLOOKUP(LEFT(C645,6)&amp;"*",'LEA List'!$1:$1048576,3,FALSE)</f>
        <v>TUPPER LAKE CENTRAL SCHOOL DISTRICT</v>
      </c>
      <c r="C645" t="s">
        <v>2070</v>
      </c>
      <c r="D645" t="s">
        <v>2071</v>
      </c>
    </row>
    <row r="646" spans="1:4" x14ac:dyDescent="0.3">
      <c r="A646" t="str">
        <f>VLOOKUP(B646,'LEA List (2)'!$1:$1048576,2,0)</f>
        <v>160801040000</v>
      </c>
      <c r="B646" t="str">
        <f>VLOOKUP(LEFT(C646,6)&amp;"*",'LEA List'!$1:$1048576,3,FALSE)</f>
        <v>CHATEAUGAY CENTRAL SCHOOL DISTRICT</v>
      </c>
      <c r="C646" t="s">
        <v>2076</v>
      </c>
      <c r="D646" t="s">
        <v>2077</v>
      </c>
    </row>
    <row r="647" spans="1:4" x14ac:dyDescent="0.3">
      <c r="A647" t="str">
        <f>VLOOKUP(B647,'LEA List (2)'!$1:$1048576,2,0)</f>
        <v>160801040000</v>
      </c>
      <c r="B647" t="str">
        <f>VLOOKUP(LEFT(C647,6)&amp;"*",'LEA List'!$1:$1048576,3,FALSE)</f>
        <v>CHATEAUGAY CENTRAL SCHOOL DISTRICT</v>
      </c>
      <c r="C647" t="s">
        <v>2078</v>
      </c>
      <c r="D647" t="s">
        <v>2079</v>
      </c>
    </row>
    <row r="648" spans="1:4" x14ac:dyDescent="0.3">
      <c r="A648" t="str">
        <f>VLOOKUP(B648,'LEA List (2)'!$1:$1048576,2,0)</f>
        <v>161201040000</v>
      </c>
      <c r="B648" t="str">
        <f>VLOOKUP(LEFT(C648,6)&amp;"*",'LEA List'!$1:$1048576,3,FALSE)</f>
        <v>SALMON RIVER CENTRAL SCHOOL DISTRICT</v>
      </c>
      <c r="C648" t="s">
        <v>2082</v>
      </c>
      <c r="D648" t="s">
        <v>2083</v>
      </c>
    </row>
    <row r="649" spans="1:4" x14ac:dyDescent="0.3">
      <c r="A649" t="str">
        <f>VLOOKUP(B649,'LEA List (2)'!$1:$1048576,2,0)</f>
        <v>161201040000</v>
      </c>
      <c r="B649" t="str">
        <f>VLOOKUP(LEFT(C649,6)&amp;"*",'LEA List'!$1:$1048576,3,FALSE)</f>
        <v>SALMON RIVER CENTRAL SCHOOL DISTRICT</v>
      </c>
      <c r="C649" t="s">
        <v>2086</v>
      </c>
      <c r="D649" t="s">
        <v>2087</v>
      </c>
    </row>
    <row r="650" spans="1:4" x14ac:dyDescent="0.3">
      <c r="A650" t="str">
        <f>VLOOKUP(B650,'LEA List (2)'!$1:$1048576,2,0)</f>
        <v>161201040000</v>
      </c>
      <c r="B650" t="str">
        <f>VLOOKUP(LEFT(C650,6)&amp;"*",'LEA List'!$1:$1048576,3,FALSE)</f>
        <v>SALMON RIVER CENTRAL SCHOOL DISTRICT</v>
      </c>
      <c r="C650" t="s">
        <v>2084</v>
      </c>
      <c r="D650" t="s">
        <v>2085</v>
      </c>
    </row>
    <row r="651" spans="1:4" x14ac:dyDescent="0.3">
      <c r="A651" t="str">
        <f>VLOOKUP(B651,'LEA List (2)'!$1:$1048576,2,0)</f>
        <v>161201040000</v>
      </c>
      <c r="B651" t="str">
        <f>VLOOKUP(LEFT(C651,6)&amp;"*",'LEA List'!$1:$1048576,3,FALSE)</f>
        <v>SALMON RIVER CENTRAL SCHOOL DISTRICT</v>
      </c>
      <c r="C651" t="s">
        <v>2088</v>
      </c>
      <c r="D651" t="s">
        <v>2089</v>
      </c>
    </row>
    <row r="652" spans="1:4" x14ac:dyDescent="0.3">
      <c r="A652" t="str">
        <f>VLOOKUP(B652,'LEA List (2)'!$1:$1048576,2,0)</f>
        <v>161401060000</v>
      </c>
      <c r="B652" t="str">
        <f>VLOOKUP(LEFT(C652,6)&amp;"*",'LEA List'!$1:$1048576,3,FALSE)</f>
        <v>SARANAC LAKE CENTRAL SCHOOL DISTRICT</v>
      </c>
      <c r="C652" t="s">
        <v>2098</v>
      </c>
      <c r="D652" t="s">
        <v>2099</v>
      </c>
    </row>
    <row r="653" spans="1:4" x14ac:dyDescent="0.3">
      <c r="A653" t="str">
        <f>VLOOKUP(B653,'LEA List (2)'!$1:$1048576,2,0)</f>
        <v>161401060000</v>
      </c>
      <c r="B653" t="str">
        <f>VLOOKUP(LEFT(C653,6)&amp;"*",'LEA List'!$1:$1048576,3,FALSE)</f>
        <v>SARANAC LAKE CENTRAL SCHOOL DISTRICT</v>
      </c>
      <c r="C653" t="s">
        <v>2092</v>
      </c>
      <c r="D653" t="s">
        <v>2093</v>
      </c>
    </row>
    <row r="654" spans="1:4" x14ac:dyDescent="0.3">
      <c r="A654" t="str">
        <f>VLOOKUP(B654,'LEA List (2)'!$1:$1048576,2,0)</f>
        <v>161401060000</v>
      </c>
      <c r="B654" t="str">
        <f>VLOOKUP(LEFT(C654,6)&amp;"*",'LEA List'!$1:$1048576,3,FALSE)</f>
        <v>SARANAC LAKE CENTRAL SCHOOL DISTRICT</v>
      </c>
      <c r="C654" t="s">
        <v>2096</v>
      </c>
      <c r="D654" t="s">
        <v>2097</v>
      </c>
    </row>
    <row r="655" spans="1:4" x14ac:dyDescent="0.3">
      <c r="A655" t="str">
        <f>VLOOKUP(B655,'LEA List (2)'!$1:$1048576,2,0)</f>
        <v>161401060000</v>
      </c>
      <c r="B655" t="str">
        <f>VLOOKUP(LEFT(C655,6)&amp;"*",'LEA List'!$1:$1048576,3,FALSE)</f>
        <v>SARANAC LAKE CENTRAL SCHOOL DISTRICT</v>
      </c>
      <c r="C655" t="s">
        <v>2094</v>
      </c>
      <c r="D655" t="s">
        <v>2095</v>
      </c>
    </row>
    <row r="656" spans="1:4" x14ac:dyDescent="0.3">
      <c r="A656" t="str">
        <f>VLOOKUP(B656,'LEA List (2)'!$1:$1048576,2,0)</f>
        <v>161501060000</v>
      </c>
      <c r="B656" t="str">
        <f>VLOOKUP(LEFT(C656,6)&amp;"*",'LEA List'!$1:$1048576,3,FALSE)</f>
        <v>MALONE CENTRAL SCHOOL DISTRICT</v>
      </c>
      <c r="C656" t="s">
        <v>2108</v>
      </c>
      <c r="D656" t="s">
        <v>2109</v>
      </c>
    </row>
    <row r="657" spans="1:4" x14ac:dyDescent="0.3">
      <c r="A657" t="str">
        <f>VLOOKUP(B657,'LEA List (2)'!$1:$1048576,2,0)</f>
        <v>161501060000</v>
      </c>
      <c r="B657" t="str">
        <f>VLOOKUP(LEFT(C657,6)&amp;"*",'LEA List'!$1:$1048576,3,FALSE)</f>
        <v>MALONE CENTRAL SCHOOL DISTRICT</v>
      </c>
      <c r="C657" t="s">
        <v>2106</v>
      </c>
      <c r="D657" t="s">
        <v>2107</v>
      </c>
    </row>
    <row r="658" spans="1:4" x14ac:dyDescent="0.3">
      <c r="A658" t="str">
        <f>VLOOKUP(B658,'LEA List (2)'!$1:$1048576,2,0)</f>
        <v>161501060000</v>
      </c>
      <c r="B658" t="str">
        <f>VLOOKUP(LEFT(C658,6)&amp;"*",'LEA List'!$1:$1048576,3,FALSE)</f>
        <v>MALONE CENTRAL SCHOOL DISTRICT</v>
      </c>
      <c r="C658" t="s">
        <v>2110</v>
      </c>
      <c r="D658" t="s">
        <v>2111</v>
      </c>
    </row>
    <row r="659" spans="1:4" x14ac:dyDescent="0.3">
      <c r="A659" t="str">
        <f>VLOOKUP(B659,'LEA List (2)'!$1:$1048576,2,0)</f>
        <v>161501060000</v>
      </c>
      <c r="B659" t="str">
        <f>VLOOKUP(LEFT(C659,6)&amp;"*",'LEA List'!$1:$1048576,3,FALSE)</f>
        <v>MALONE CENTRAL SCHOOL DISTRICT</v>
      </c>
      <c r="C659" t="s">
        <v>2112</v>
      </c>
      <c r="D659" t="s">
        <v>2113</v>
      </c>
    </row>
    <row r="660" spans="1:4" x14ac:dyDescent="0.3">
      <c r="A660" t="str">
        <f>VLOOKUP(B660,'LEA List (2)'!$1:$1048576,2,0)</f>
        <v>161501060000</v>
      </c>
      <c r="B660" t="str">
        <f>VLOOKUP(LEFT(C660,6)&amp;"*",'LEA List'!$1:$1048576,3,FALSE)</f>
        <v>MALONE CENTRAL SCHOOL DISTRICT</v>
      </c>
      <c r="C660" t="s">
        <v>2114</v>
      </c>
      <c r="D660" t="s">
        <v>2115</v>
      </c>
    </row>
    <row r="661" spans="1:4" x14ac:dyDescent="0.3">
      <c r="A661" t="str">
        <f>VLOOKUP(B661,'LEA List (2)'!$1:$1048576,2,0)</f>
        <v>161601040000</v>
      </c>
      <c r="B661" t="str">
        <f>VLOOKUP(LEFT(C661,6)&amp;"*",'LEA List'!$1:$1048576,3,FALSE)</f>
        <v>BRUSHTON-MOIRA CENTRAL SCHOOL DISTRICT</v>
      </c>
      <c r="C661" t="s">
        <v>2121</v>
      </c>
      <c r="D661" t="s">
        <v>2122</v>
      </c>
    </row>
    <row r="662" spans="1:4" x14ac:dyDescent="0.3">
      <c r="A662" t="str">
        <f>VLOOKUP(B662,'LEA List (2)'!$1:$1048576,2,0)</f>
        <v>161601040000</v>
      </c>
      <c r="B662" t="str">
        <f>VLOOKUP(LEFT(C662,6)&amp;"*",'LEA List'!$1:$1048576,3,FALSE)</f>
        <v>BRUSHTON-MOIRA CENTRAL SCHOOL DISTRICT</v>
      </c>
      <c r="C662" t="s">
        <v>2119</v>
      </c>
      <c r="D662" t="s">
        <v>2120</v>
      </c>
    </row>
    <row r="663" spans="1:4" x14ac:dyDescent="0.3">
      <c r="A663" t="str">
        <f>VLOOKUP(B663,'LEA List (2)'!$1:$1048576,2,0)</f>
        <v>161801040000</v>
      </c>
      <c r="B663" t="str">
        <f>VLOOKUP(LEFT(C663,6)&amp;"*",'LEA List'!$1:$1048576,3,FALSE)</f>
        <v>SAINT REGIS FALLS CENTRAL SCHOOL DISTRICT</v>
      </c>
      <c r="C663" t="s">
        <v>2125</v>
      </c>
      <c r="D663" t="s">
        <v>2126</v>
      </c>
    </row>
    <row r="664" spans="1:4" x14ac:dyDescent="0.3">
      <c r="A664" t="str">
        <f>VLOOKUP(B664,'LEA List (2)'!$1:$1048576,2,0)</f>
        <v>170301020000</v>
      </c>
      <c r="B664" t="str">
        <f>VLOOKUP(LEFT(C664,6)&amp;"*",'LEA List'!$1:$1048576,3,FALSE)</f>
        <v>WHEELERVILLE UNION FREE SCHOOL DISTRICT</v>
      </c>
      <c r="C664" t="s">
        <v>2131</v>
      </c>
      <c r="D664" t="s">
        <v>2132</v>
      </c>
    </row>
    <row r="665" spans="1:4" x14ac:dyDescent="0.3">
      <c r="A665" t="str">
        <f>VLOOKUP(B665,'LEA List (2)'!$1:$1048576,2,0)</f>
        <v>170500010000</v>
      </c>
      <c r="B665" t="str">
        <f>VLOOKUP(LEFT(C665,6)&amp;"*",'LEA List'!$1:$1048576,3,FALSE)</f>
        <v>GLOVERSVILLE CITY SCHOOL DISTRICT</v>
      </c>
      <c r="C665" t="s">
        <v>2135</v>
      </c>
      <c r="D665" t="s">
        <v>2136</v>
      </c>
    </row>
    <row r="666" spans="1:4" x14ac:dyDescent="0.3">
      <c r="A666" t="str">
        <f>VLOOKUP(B666,'LEA List (2)'!$1:$1048576,2,0)</f>
        <v>170500010000</v>
      </c>
      <c r="B666" t="str">
        <f>VLOOKUP(LEFT(C666,6)&amp;"*",'LEA List'!$1:$1048576,3,FALSE)</f>
        <v>GLOVERSVILLE CITY SCHOOL DISTRICT</v>
      </c>
      <c r="C666" t="s">
        <v>2143</v>
      </c>
      <c r="D666" t="s">
        <v>2144</v>
      </c>
    </row>
    <row r="667" spans="1:4" x14ac:dyDescent="0.3">
      <c r="A667" t="str">
        <f>VLOOKUP(B667,'LEA List (2)'!$1:$1048576,2,0)</f>
        <v>170500010000</v>
      </c>
      <c r="B667" t="str">
        <f>VLOOKUP(LEFT(C667,6)&amp;"*",'LEA List'!$1:$1048576,3,FALSE)</f>
        <v>GLOVERSVILLE CITY SCHOOL DISTRICT</v>
      </c>
      <c r="C667" t="s">
        <v>2141</v>
      </c>
      <c r="D667" t="s">
        <v>2142</v>
      </c>
    </row>
    <row r="668" spans="1:4" x14ac:dyDescent="0.3">
      <c r="A668" t="str">
        <f>VLOOKUP(B668,'LEA List (2)'!$1:$1048576,2,0)</f>
        <v>170500010000</v>
      </c>
      <c r="B668" t="str">
        <f>VLOOKUP(LEFT(C668,6)&amp;"*",'LEA List'!$1:$1048576,3,FALSE)</f>
        <v>GLOVERSVILLE CITY SCHOOL DISTRICT</v>
      </c>
      <c r="C668" t="s">
        <v>2145</v>
      </c>
      <c r="D668" t="s">
        <v>2146</v>
      </c>
    </row>
    <row r="669" spans="1:4" x14ac:dyDescent="0.3">
      <c r="A669" t="str">
        <f>VLOOKUP(B669,'LEA List (2)'!$1:$1048576,2,0)</f>
        <v>170500010000</v>
      </c>
      <c r="B669" t="str">
        <f>VLOOKUP(LEFT(C669,6)&amp;"*",'LEA List'!$1:$1048576,3,FALSE)</f>
        <v>GLOVERSVILLE CITY SCHOOL DISTRICT</v>
      </c>
      <c r="C669" t="s">
        <v>2137</v>
      </c>
      <c r="D669" t="s">
        <v>2138</v>
      </c>
    </row>
    <row r="670" spans="1:4" x14ac:dyDescent="0.3">
      <c r="A670" t="str">
        <f>VLOOKUP(B670,'LEA List (2)'!$1:$1048576,2,0)</f>
        <v>170500010000</v>
      </c>
      <c r="B670" t="str">
        <f>VLOOKUP(LEFT(C670,6)&amp;"*",'LEA List'!$1:$1048576,3,FALSE)</f>
        <v>GLOVERSVILLE CITY SCHOOL DISTRICT</v>
      </c>
      <c r="C670" t="s">
        <v>2139</v>
      </c>
      <c r="D670" t="s">
        <v>2140</v>
      </c>
    </row>
    <row r="671" spans="1:4" x14ac:dyDescent="0.3">
      <c r="A671" t="str">
        <f>VLOOKUP(B671,'LEA List (2)'!$1:$1048576,2,0)</f>
        <v>170600010000</v>
      </c>
      <c r="B671" t="str">
        <f>VLOOKUP(LEFT(C671,6)&amp;"*",'LEA List'!$1:$1048576,3,FALSE)</f>
        <v>JOHNSTOWN CITY SCHOOL DISTRICT</v>
      </c>
      <c r="C671" t="s">
        <v>2149</v>
      </c>
      <c r="D671" t="s">
        <v>2150</v>
      </c>
    </row>
    <row r="672" spans="1:4" x14ac:dyDescent="0.3">
      <c r="A672" t="str">
        <f>VLOOKUP(B672,'LEA List (2)'!$1:$1048576,2,0)</f>
        <v>170600010000</v>
      </c>
      <c r="B672" t="str">
        <f>VLOOKUP(LEFT(C672,6)&amp;"*",'LEA List'!$1:$1048576,3,FALSE)</f>
        <v>JOHNSTOWN CITY SCHOOL DISTRICT</v>
      </c>
      <c r="C672" t="s">
        <v>2159</v>
      </c>
      <c r="D672" t="s">
        <v>2160</v>
      </c>
    </row>
    <row r="673" spans="1:4" x14ac:dyDescent="0.3">
      <c r="A673" t="str">
        <f>VLOOKUP(B673,'LEA List (2)'!$1:$1048576,2,0)</f>
        <v>170600010000</v>
      </c>
      <c r="B673" t="str">
        <f>VLOOKUP(LEFT(C673,6)&amp;"*",'LEA List'!$1:$1048576,3,FALSE)</f>
        <v>JOHNSTOWN CITY SCHOOL DISTRICT</v>
      </c>
      <c r="C673" t="s">
        <v>2155</v>
      </c>
      <c r="D673" t="s">
        <v>2156</v>
      </c>
    </row>
    <row r="674" spans="1:4" x14ac:dyDescent="0.3">
      <c r="A674" t="str">
        <f>VLOOKUP(B674,'LEA List (2)'!$1:$1048576,2,0)</f>
        <v>170600010000</v>
      </c>
      <c r="B674" t="str">
        <f>VLOOKUP(LEFT(C674,6)&amp;"*",'LEA List'!$1:$1048576,3,FALSE)</f>
        <v>JOHNSTOWN CITY SCHOOL DISTRICT</v>
      </c>
      <c r="C674" t="s">
        <v>2157</v>
      </c>
      <c r="D674" t="s">
        <v>2158</v>
      </c>
    </row>
    <row r="675" spans="1:4" x14ac:dyDescent="0.3">
      <c r="A675" t="str">
        <f>VLOOKUP(B675,'LEA List (2)'!$1:$1048576,2,0)</f>
        <v>170600010000</v>
      </c>
      <c r="B675" t="str">
        <f>VLOOKUP(LEFT(C675,6)&amp;"*",'LEA List'!$1:$1048576,3,FALSE)</f>
        <v>JOHNSTOWN CITY SCHOOL DISTRICT</v>
      </c>
      <c r="C675" t="s">
        <v>2151</v>
      </c>
      <c r="D675" t="s">
        <v>2152</v>
      </c>
    </row>
    <row r="676" spans="1:4" x14ac:dyDescent="0.3">
      <c r="A676" t="str">
        <f>VLOOKUP(B676,'LEA List (2)'!$1:$1048576,2,0)</f>
        <v>170600010000</v>
      </c>
      <c r="B676" t="str">
        <f>VLOOKUP(LEFT(C676,6)&amp;"*",'LEA List'!$1:$1048576,3,FALSE)</f>
        <v>JOHNSTOWN CITY SCHOOL DISTRICT</v>
      </c>
      <c r="C676" t="s">
        <v>2153</v>
      </c>
      <c r="D676" t="s">
        <v>2154</v>
      </c>
    </row>
    <row r="677" spans="1:4" x14ac:dyDescent="0.3">
      <c r="A677" t="str">
        <f>VLOOKUP(B677,'LEA List (2)'!$1:$1048576,2,0)</f>
        <v>170801040000</v>
      </c>
      <c r="B677" t="str">
        <f>VLOOKUP(LEFT(C677,6)&amp;"*",'LEA List'!$1:$1048576,3,FALSE)</f>
        <v>MAYFIELD CENTRAL SCHOOL DISTRICT</v>
      </c>
      <c r="C677" t="s">
        <v>2163</v>
      </c>
      <c r="D677" t="s">
        <v>2164</v>
      </c>
    </row>
    <row r="678" spans="1:4" x14ac:dyDescent="0.3">
      <c r="A678" t="str">
        <f>VLOOKUP(B678,'LEA List (2)'!$1:$1048576,2,0)</f>
        <v>170801040000</v>
      </c>
      <c r="B678" t="str">
        <f>VLOOKUP(LEFT(C678,6)&amp;"*",'LEA List'!$1:$1048576,3,FALSE)</f>
        <v>MAYFIELD CENTRAL SCHOOL DISTRICT</v>
      </c>
      <c r="C678" t="s">
        <v>2165</v>
      </c>
      <c r="D678" t="s">
        <v>2166</v>
      </c>
    </row>
    <row r="679" spans="1:4" x14ac:dyDescent="0.3">
      <c r="A679" t="str">
        <f>VLOOKUP(B679,'LEA List (2)'!$1:$1048576,2,0)</f>
        <v>170901040000</v>
      </c>
      <c r="B679" t="str">
        <f>VLOOKUP(LEFT(C679,6)&amp;"*",'LEA List'!$1:$1048576,3,FALSE)</f>
        <v>NORTHVILLE CENTRAL SCHOOL DISTRICT</v>
      </c>
      <c r="C679" t="s">
        <v>2171</v>
      </c>
      <c r="D679" t="s">
        <v>2172</v>
      </c>
    </row>
    <row r="680" spans="1:4" x14ac:dyDescent="0.3">
      <c r="A680" t="str">
        <f>VLOOKUP(B680,'LEA List (2)'!$1:$1048576,2,0)</f>
        <v>170901040000</v>
      </c>
      <c r="B680" t="str">
        <f>VLOOKUP(LEFT(C680,6)&amp;"*",'LEA List'!$1:$1048576,3,FALSE)</f>
        <v>NORTHVILLE CENTRAL SCHOOL DISTRICT</v>
      </c>
      <c r="C680" t="s">
        <v>2169</v>
      </c>
      <c r="D680" t="s">
        <v>2170</v>
      </c>
    </row>
    <row r="681" spans="1:4" x14ac:dyDescent="0.3">
      <c r="A681" t="str">
        <f>VLOOKUP(B681,'LEA List (2)'!$1:$1048576,2,0)</f>
        <v>171102040000</v>
      </c>
      <c r="B681" t="str">
        <f>VLOOKUP(LEFT(C681,6)&amp;"*",'LEA List'!$1:$1048576,3,FALSE)</f>
        <v>BROADALBIN-PERTH CENTRAL SCHOOL DISTRICT</v>
      </c>
      <c r="C681" t="s">
        <v>2181</v>
      </c>
      <c r="D681" t="s">
        <v>2182</v>
      </c>
    </row>
    <row r="682" spans="1:4" x14ac:dyDescent="0.3">
      <c r="A682" t="str">
        <f>VLOOKUP(B682,'LEA List (2)'!$1:$1048576,2,0)</f>
        <v>171102040000</v>
      </c>
      <c r="B682" t="str">
        <f>VLOOKUP(LEFT(C682,6)&amp;"*",'LEA List'!$1:$1048576,3,FALSE)</f>
        <v>BROADALBIN-PERTH CENTRAL SCHOOL DISTRICT</v>
      </c>
      <c r="C682" t="s">
        <v>2175</v>
      </c>
      <c r="D682" t="s">
        <v>2176</v>
      </c>
    </row>
    <row r="683" spans="1:4" x14ac:dyDescent="0.3">
      <c r="A683" t="str">
        <f>VLOOKUP(B683,'LEA List (2)'!$1:$1048576,2,0)</f>
        <v>171102040000</v>
      </c>
      <c r="B683" t="str">
        <f>VLOOKUP(LEFT(C683,6)&amp;"*",'LEA List'!$1:$1048576,3,FALSE)</f>
        <v>BROADALBIN-PERTH CENTRAL SCHOOL DISTRICT</v>
      </c>
      <c r="C683" t="s">
        <v>2179</v>
      </c>
      <c r="D683" t="s">
        <v>2180</v>
      </c>
    </row>
    <row r="684" spans="1:4" x14ac:dyDescent="0.3">
      <c r="A684" t="str">
        <f>VLOOKUP(B684,'LEA List (2)'!$1:$1048576,2,0)</f>
        <v>171102040000</v>
      </c>
      <c r="B684" t="str">
        <f>VLOOKUP(LEFT(C684,6)&amp;"*",'LEA List'!$1:$1048576,3,FALSE)</f>
        <v>BROADALBIN-PERTH CENTRAL SCHOOL DISTRICT</v>
      </c>
      <c r="C684" t="s">
        <v>2177</v>
      </c>
      <c r="D684" t="s">
        <v>2178</v>
      </c>
    </row>
    <row r="685" spans="1:4" x14ac:dyDescent="0.3">
      <c r="A685" t="str">
        <f>VLOOKUP(B685,'LEA List (2)'!$1:$1048576,2,0)</f>
        <v>180202040000</v>
      </c>
      <c r="B685" t="str">
        <f>VLOOKUP(LEFT(C685,6)&amp;"*",'LEA List'!$1:$1048576,3,FALSE)</f>
        <v>ALEXANDER CENTRAL SCHOOL DISTRICT</v>
      </c>
      <c r="C685" t="s">
        <v>2187</v>
      </c>
      <c r="D685" t="s">
        <v>2188</v>
      </c>
    </row>
    <row r="686" spans="1:4" x14ac:dyDescent="0.3">
      <c r="A686" t="str">
        <f>VLOOKUP(B686,'LEA List (2)'!$1:$1048576,2,0)</f>
        <v>180202040000</v>
      </c>
      <c r="B686" t="str">
        <f>VLOOKUP(LEFT(C686,6)&amp;"*",'LEA List'!$1:$1048576,3,FALSE)</f>
        <v>ALEXANDER CENTRAL SCHOOL DISTRICT</v>
      </c>
      <c r="C686" t="s">
        <v>2189</v>
      </c>
      <c r="D686" t="s">
        <v>2190</v>
      </c>
    </row>
    <row r="687" spans="1:4" x14ac:dyDescent="0.3">
      <c r="A687" t="str">
        <f>VLOOKUP(B687,'LEA List (2)'!$1:$1048576,2,0)</f>
        <v>180300010000</v>
      </c>
      <c r="B687" t="str">
        <f>VLOOKUP(LEFT(C687,6)&amp;"*",'LEA List'!$1:$1048576,3,FALSE)</f>
        <v>BATAVIA CITY SCHOOL DISTRICT</v>
      </c>
      <c r="C687" t="s">
        <v>2199</v>
      </c>
      <c r="D687" t="s">
        <v>2200</v>
      </c>
    </row>
    <row r="688" spans="1:4" x14ac:dyDescent="0.3">
      <c r="A688" t="str">
        <f>VLOOKUP(B688,'LEA List (2)'!$1:$1048576,2,0)</f>
        <v>180300010000</v>
      </c>
      <c r="B688" t="str">
        <f>VLOOKUP(LEFT(C688,6)&amp;"*",'LEA List'!$1:$1048576,3,FALSE)</f>
        <v>BATAVIA CITY SCHOOL DISTRICT</v>
      </c>
      <c r="C688" t="s">
        <v>2197</v>
      </c>
      <c r="D688" t="s">
        <v>2198</v>
      </c>
    </row>
    <row r="689" spans="1:4" x14ac:dyDescent="0.3">
      <c r="A689" t="str">
        <f>VLOOKUP(B689,'LEA List (2)'!$1:$1048576,2,0)</f>
        <v>180300010000</v>
      </c>
      <c r="B689" t="str">
        <f>VLOOKUP(LEFT(C689,6)&amp;"*",'LEA List'!$1:$1048576,3,FALSE)</f>
        <v>BATAVIA CITY SCHOOL DISTRICT</v>
      </c>
      <c r="C689" t="s">
        <v>2195</v>
      </c>
      <c r="D689" t="s">
        <v>2196</v>
      </c>
    </row>
    <row r="690" spans="1:4" x14ac:dyDescent="0.3">
      <c r="A690" t="str">
        <f>VLOOKUP(B690,'LEA List (2)'!$1:$1048576,2,0)</f>
        <v>180300010000</v>
      </c>
      <c r="B690" t="str">
        <f>VLOOKUP(LEFT(C690,6)&amp;"*",'LEA List'!$1:$1048576,3,FALSE)</f>
        <v>BATAVIA CITY SCHOOL DISTRICT</v>
      </c>
      <c r="C690" t="s">
        <v>2193</v>
      </c>
      <c r="D690" t="s">
        <v>2194</v>
      </c>
    </row>
    <row r="691" spans="1:4" x14ac:dyDescent="0.3">
      <c r="A691" t="str">
        <f>VLOOKUP(B691,'LEA List (2)'!$1:$1048576,2,0)</f>
        <v>180701040000</v>
      </c>
      <c r="B691" t="str">
        <f>VLOOKUP(LEFT(C691,6)&amp;"*",'LEA List'!$1:$1048576,3,FALSE)</f>
        <v>BYRON-BERGEN CENTRAL SCHOOL DISTRICT</v>
      </c>
      <c r="C691" t="s">
        <v>2210</v>
      </c>
      <c r="D691" t="s">
        <v>2211</v>
      </c>
    </row>
    <row r="692" spans="1:4" x14ac:dyDescent="0.3">
      <c r="A692" t="str">
        <f>VLOOKUP(B692,'LEA List (2)'!$1:$1048576,2,0)</f>
        <v>180701040000</v>
      </c>
      <c r="B692" t="str">
        <f>VLOOKUP(LEFT(C692,6)&amp;"*",'LEA List'!$1:$1048576,3,FALSE)</f>
        <v>BYRON-BERGEN CENTRAL SCHOOL DISTRICT</v>
      </c>
      <c r="C692" t="s">
        <v>2208</v>
      </c>
      <c r="D692" t="s">
        <v>2209</v>
      </c>
    </row>
    <row r="693" spans="1:4" x14ac:dyDescent="0.3">
      <c r="A693" t="str">
        <f>VLOOKUP(B693,'LEA List (2)'!$1:$1048576,2,0)</f>
        <v>180901040000</v>
      </c>
      <c r="B693" t="str">
        <f>VLOOKUP(LEFT(C693,6)&amp;"*",'LEA List'!$1:$1048576,3,FALSE)</f>
        <v>ELBA CENTRAL SCHOOL DISTRICT</v>
      </c>
      <c r="C693" t="s">
        <v>2214</v>
      </c>
      <c r="D693" t="s">
        <v>2215</v>
      </c>
    </row>
    <row r="694" spans="1:4" x14ac:dyDescent="0.3">
      <c r="A694" t="str">
        <f>VLOOKUP(B694,'LEA List (2)'!$1:$1048576,2,0)</f>
        <v>180901040000</v>
      </c>
      <c r="B694" t="str">
        <f>VLOOKUP(LEFT(C694,6)&amp;"*",'LEA List'!$1:$1048576,3,FALSE)</f>
        <v>ELBA CENTRAL SCHOOL DISTRICT</v>
      </c>
      <c r="C694" t="s">
        <v>2216</v>
      </c>
      <c r="D694" t="s">
        <v>2217</v>
      </c>
    </row>
    <row r="695" spans="1:4" x14ac:dyDescent="0.3">
      <c r="A695" t="str">
        <f>VLOOKUP(B695,'LEA List (2)'!$1:$1048576,2,0)</f>
        <v>181001060000</v>
      </c>
      <c r="B695" t="str">
        <f>VLOOKUP(LEFT(C695,6)&amp;"*",'LEA List'!$1:$1048576,3,FALSE)</f>
        <v>LE ROY CENTRAL SCHOOL DISTRICT</v>
      </c>
      <c r="C695" t="s">
        <v>2222</v>
      </c>
      <c r="D695" t="s">
        <v>2223</v>
      </c>
    </row>
    <row r="696" spans="1:4" x14ac:dyDescent="0.3">
      <c r="A696" t="str">
        <f>VLOOKUP(B696,'LEA List (2)'!$1:$1048576,2,0)</f>
        <v>181001060000</v>
      </c>
      <c r="B696" t="str">
        <f>VLOOKUP(LEFT(C696,6)&amp;"*",'LEA List'!$1:$1048576,3,FALSE)</f>
        <v>LE ROY CENTRAL SCHOOL DISTRICT</v>
      </c>
      <c r="C696" t="s">
        <v>2220</v>
      </c>
      <c r="D696" t="s">
        <v>2221</v>
      </c>
    </row>
    <row r="697" spans="1:4" x14ac:dyDescent="0.3">
      <c r="A697" t="str">
        <f>VLOOKUP(B697,'LEA List (2)'!$1:$1048576,2,0)</f>
        <v>181101040000</v>
      </c>
      <c r="B697" t="str">
        <f>VLOOKUP(LEFT(C697,6)&amp;"*",'LEA List'!$1:$1048576,3,FALSE)</f>
        <v>OAKFIELD-ALABAMA CENTRAL SCHOOL DISTRICT</v>
      </c>
      <c r="C697" t="s">
        <v>2228</v>
      </c>
      <c r="D697" t="s">
        <v>2229</v>
      </c>
    </row>
    <row r="698" spans="1:4" x14ac:dyDescent="0.3">
      <c r="A698" t="str">
        <f>VLOOKUP(B698,'LEA List (2)'!$1:$1048576,2,0)</f>
        <v>181101040000</v>
      </c>
      <c r="B698" t="str">
        <f>VLOOKUP(LEFT(C698,6)&amp;"*",'LEA List'!$1:$1048576,3,FALSE)</f>
        <v>OAKFIELD-ALABAMA CENTRAL SCHOOL DISTRICT</v>
      </c>
      <c r="C698" t="s">
        <v>2226</v>
      </c>
      <c r="D698" t="s">
        <v>2227</v>
      </c>
    </row>
    <row r="699" spans="1:4" x14ac:dyDescent="0.3">
      <c r="A699" t="str">
        <f>VLOOKUP(B699,'LEA List (2)'!$1:$1048576,2,0)</f>
        <v>181201040000</v>
      </c>
      <c r="B699" t="str">
        <f>VLOOKUP(LEFT(C699,6)&amp;"*",'LEA List'!$1:$1048576,3,FALSE)</f>
        <v>PAVILION CENTRAL SCHOOL DISTRICT</v>
      </c>
      <c r="C699" t="s">
        <v>2234</v>
      </c>
      <c r="D699" t="s">
        <v>2235</v>
      </c>
    </row>
    <row r="700" spans="1:4" x14ac:dyDescent="0.3">
      <c r="A700" t="str">
        <f>VLOOKUP(B700,'LEA List (2)'!$1:$1048576,2,0)</f>
        <v>181201040000</v>
      </c>
      <c r="B700" t="str">
        <f>VLOOKUP(LEFT(C700,6)&amp;"*",'LEA List'!$1:$1048576,3,FALSE)</f>
        <v>PAVILION CENTRAL SCHOOL DISTRICT</v>
      </c>
      <c r="C700" t="s">
        <v>2232</v>
      </c>
      <c r="D700" t="s">
        <v>2233</v>
      </c>
    </row>
    <row r="701" spans="1:4" x14ac:dyDescent="0.3">
      <c r="A701" t="str">
        <f>VLOOKUP(B701,'LEA List (2)'!$1:$1048576,2,0)</f>
        <v>181302040000</v>
      </c>
      <c r="B701" t="str">
        <f>VLOOKUP(LEFT(C701,6)&amp;"*",'LEA List'!$1:$1048576,3,FALSE)</f>
        <v>PEMBROKE CENTRAL SCHOOL DISTRICT</v>
      </c>
      <c r="C701" t="s">
        <v>2238</v>
      </c>
      <c r="D701" t="s">
        <v>2239</v>
      </c>
    </row>
    <row r="702" spans="1:4" x14ac:dyDescent="0.3">
      <c r="A702" t="str">
        <f>VLOOKUP(B702,'LEA List (2)'!$1:$1048576,2,0)</f>
        <v>181302040000</v>
      </c>
      <c r="B702" t="str">
        <f>VLOOKUP(LEFT(C702,6)&amp;"*",'LEA List'!$1:$1048576,3,FALSE)</f>
        <v>PEMBROKE CENTRAL SCHOOL DISTRICT</v>
      </c>
      <c r="C702" t="s">
        <v>2240</v>
      </c>
      <c r="D702" t="s">
        <v>2241</v>
      </c>
    </row>
    <row r="703" spans="1:4" x14ac:dyDescent="0.3">
      <c r="A703" t="str">
        <f>VLOOKUP(B703,'LEA List (2)'!$1:$1048576,2,0)</f>
        <v>181302040000</v>
      </c>
      <c r="B703" t="str">
        <f>VLOOKUP(LEFT(C703,6)&amp;"*",'LEA List'!$1:$1048576,3,FALSE)</f>
        <v>PEMBROKE CENTRAL SCHOOL DISTRICT</v>
      </c>
      <c r="C703" t="s">
        <v>2242</v>
      </c>
      <c r="D703" t="s">
        <v>2243</v>
      </c>
    </row>
    <row r="704" spans="1:4" x14ac:dyDescent="0.3">
      <c r="A704" t="str">
        <f>VLOOKUP(B704,'LEA List (2)'!$1:$1048576,2,0)</f>
        <v>190301040000</v>
      </c>
      <c r="B704" t="str">
        <f>VLOOKUP(LEFT(C704,6)&amp;"*",'LEA List'!$1:$1048576,3,FALSE)</f>
        <v>CAIRO-DURHAM CENTRAL SCHOOL DISTRICT</v>
      </c>
      <c r="C704" t="s">
        <v>2246</v>
      </c>
      <c r="D704" t="s">
        <v>2247</v>
      </c>
    </row>
    <row r="705" spans="1:4" x14ac:dyDescent="0.3">
      <c r="A705" t="str">
        <f>VLOOKUP(B705,'LEA List (2)'!$1:$1048576,2,0)</f>
        <v>190301040000</v>
      </c>
      <c r="B705" t="str">
        <f>VLOOKUP(LEFT(C705,6)&amp;"*",'LEA List'!$1:$1048576,3,FALSE)</f>
        <v>CAIRO-DURHAM CENTRAL SCHOOL DISTRICT</v>
      </c>
      <c r="C705" t="s">
        <v>2248</v>
      </c>
      <c r="D705" t="s">
        <v>2249</v>
      </c>
    </row>
    <row r="706" spans="1:4" x14ac:dyDescent="0.3">
      <c r="A706" t="str">
        <f>VLOOKUP(B706,'LEA List (2)'!$1:$1048576,2,0)</f>
        <v>190301040000</v>
      </c>
      <c r="B706" t="str">
        <f>VLOOKUP(LEFT(C706,6)&amp;"*",'LEA List'!$1:$1048576,3,FALSE)</f>
        <v>CAIRO-DURHAM CENTRAL SCHOOL DISTRICT</v>
      </c>
      <c r="C706" t="s">
        <v>2250</v>
      </c>
      <c r="D706" t="s">
        <v>2251</v>
      </c>
    </row>
    <row r="707" spans="1:4" x14ac:dyDescent="0.3">
      <c r="A707" t="str">
        <f>VLOOKUP(B707,'LEA List (2)'!$1:$1048576,2,0)</f>
        <v>190401060000</v>
      </c>
      <c r="B707" t="str">
        <f>VLOOKUP(LEFT(C707,6)&amp;"*",'LEA List'!$1:$1048576,3,FALSE)</f>
        <v>CATSKILL CENTRAL SCHOOL DISTRICT</v>
      </c>
      <c r="C707" t="s">
        <v>2258</v>
      </c>
      <c r="D707" t="s">
        <v>2259</v>
      </c>
    </row>
    <row r="708" spans="1:4" x14ac:dyDescent="0.3">
      <c r="A708" t="str">
        <f>VLOOKUP(B708,'LEA List (2)'!$1:$1048576,2,0)</f>
        <v>190401060000</v>
      </c>
      <c r="B708" t="str">
        <f>VLOOKUP(LEFT(C708,6)&amp;"*",'LEA List'!$1:$1048576,3,FALSE)</f>
        <v>CATSKILL CENTRAL SCHOOL DISTRICT</v>
      </c>
      <c r="C708" t="s">
        <v>2256</v>
      </c>
      <c r="D708" t="s">
        <v>2257</v>
      </c>
    </row>
    <row r="709" spans="1:4" x14ac:dyDescent="0.3">
      <c r="A709" t="str">
        <f>VLOOKUP(B709,'LEA List (2)'!$1:$1048576,2,0)</f>
        <v>190401060000</v>
      </c>
      <c r="B709" t="str">
        <f>VLOOKUP(LEFT(C709,6)&amp;"*",'LEA List'!$1:$1048576,3,FALSE)</f>
        <v>CATSKILL CENTRAL SCHOOL DISTRICT</v>
      </c>
      <c r="C709" t="s">
        <v>2254</v>
      </c>
      <c r="D709" t="s">
        <v>2255</v>
      </c>
    </row>
    <row r="710" spans="1:4" x14ac:dyDescent="0.3">
      <c r="A710" t="str">
        <f>VLOOKUP(B710,'LEA List (2)'!$1:$1048576,2,0)</f>
        <v>190501040000</v>
      </c>
      <c r="B710" t="str">
        <f>VLOOKUP(LEFT(C710,6)&amp;"*",'LEA List'!$1:$1048576,3,FALSE)</f>
        <v>COXSACKIE-ATHENS CENTRAL SCHOOL DISTRICT</v>
      </c>
      <c r="C710" t="s">
        <v>2264</v>
      </c>
      <c r="D710" t="s">
        <v>2265</v>
      </c>
    </row>
    <row r="711" spans="1:4" x14ac:dyDescent="0.3">
      <c r="A711" t="str">
        <f>VLOOKUP(B711,'LEA List (2)'!$1:$1048576,2,0)</f>
        <v>190501040000</v>
      </c>
      <c r="B711" t="str">
        <f>VLOOKUP(LEFT(C711,6)&amp;"*",'LEA List'!$1:$1048576,3,FALSE)</f>
        <v>COXSACKIE-ATHENS CENTRAL SCHOOL DISTRICT</v>
      </c>
      <c r="C711" t="s">
        <v>2262</v>
      </c>
      <c r="D711" t="s">
        <v>2263</v>
      </c>
    </row>
    <row r="712" spans="1:4" x14ac:dyDescent="0.3">
      <c r="A712" t="str">
        <f>VLOOKUP(B712,'LEA List (2)'!$1:$1048576,2,0)</f>
        <v>190501040000</v>
      </c>
      <c r="B712" t="str">
        <f>VLOOKUP(LEFT(C712,6)&amp;"*",'LEA List'!$1:$1048576,3,FALSE)</f>
        <v>COXSACKIE-ATHENS CENTRAL SCHOOL DISTRICT</v>
      </c>
      <c r="C712" t="s">
        <v>2268</v>
      </c>
      <c r="D712" t="s">
        <v>2269</v>
      </c>
    </row>
    <row r="713" spans="1:4" x14ac:dyDescent="0.3">
      <c r="A713" t="str">
        <f>VLOOKUP(B713,'LEA List (2)'!$1:$1048576,2,0)</f>
        <v>190501040000</v>
      </c>
      <c r="B713" t="str">
        <f>VLOOKUP(LEFT(C713,6)&amp;"*",'LEA List'!$1:$1048576,3,FALSE)</f>
        <v>COXSACKIE-ATHENS CENTRAL SCHOOL DISTRICT</v>
      </c>
      <c r="C713" t="s">
        <v>2266</v>
      </c>
      <c r="D713" t="s">
        <v>2267</v>
      </c>
    </row>
    <row r="714" spans="1:4" x14ac:dyDescent="0.3">
      <c r="A714" t="str">
        <f>VLOOKUP(B714,'LEA List (2)'!$1:$1048576,2,0)</f>
        <v>190701040000</v>
      </c>
      <c r="B714" t="str">
        <f>VLOOKUP(LEFT(C714,6)&amp;"*",'LEA List'!$1:$1048576,3,FALSE)</f>
        <v>GREENVILLE CENTRAL SCHOOL DISTRICT</v>
      </c>
      <c r="C714" t="s">
        <v>2274</v>
      </c>
      <c r="D714" t="s">
        <v>2275</v>
      </c>
    </row>
    <row r="715" spans="1:4" x14ac:dyDescent="0.3">
      <c r="A715" t="str">
        <f>VLOOKUP(B715,'LEA List (2)'!$1:$1048576,2,0)</f>
        <v>190701040000</v>
      </c>
      <c r="B715" t="str">
        <f>VLOOKUP(LEFT(C715,6)&amp;"*",'LEA List'!$1:$1048576,3,FALSE)</f>
        <v>GREENVILLE CENTRAL SCHOOL DISTRICT</v>
      </c>
      <c r="C715" t="s">
        <v>2272</v>
      </c>
      <c r="D715" t="s">
        <v>2273</v>
      </c>
    </row>
    <row r="716" spans="1:4" x14ac:dyDescent="0.3">
      <c r="A716" t="str">
        <f>VLOOKUP(B716,'LEA List (2)'!$1:$1048576,2,0)</f>
        <v>190701040000</v>
      </c>
      <c r="B716" t="str">
        <f>VLOOKUP(LEFT(C716,6)&amp;"*",'LEA List'!$1:$1048576,3,FALSE)</f>
        <v>GREENVILLE CENTRAL SCHOOL DISTRICT</v>
      </c>
      <c r="C716" t="s">
        <v>2276</v>
      </c>
      <c r="D716" t="s">
        <v>2277</v>
      </c>
    </row>
    <row r="717" spans="1:4" x14ac:dyDescent="0.3">
      <c r="A717" t="str">
        <f>VLOOKUP(B717,'LEA List (2)'!$1:$1048576,2,0)</f>
        <v>190901040000</v>
      </c>
      <c r="B717" t="str">
        <f>VLOOKUP(LEFT(C717,6)&amp;"*",'LEA List'!$1:$1048576,3,FALSE)</f>
        <v>HUNTER-TANNERSVILLE CENTRAL SCHOOL DISTRICT</v>
      </c>
      <c r="C717" t="s">
        <v>2284</v>
      </c>
      <c r="D717" t="s">
        <v>2285</v>
      </c>
    </row>
    <row r="718" spans="1:4" x14ac:dyDescent="0.3">
      <c r="A718" t="str">
        <f>VLOOKUP(B718,'LEA List (2)'!$1:$1048576,2,0)</f>
        <v>190901040000</v>
      </c>
      <c r="B718" t="str">
        <f>VLOOKUP(LEFT(C718,6)&amp;"*",'LEA List'!$1:$1048576,3,FALSE)</f>
        <v>HUNTER-TANNERSVILLE CENTRAL SCHOOL DISTRICT</v>
      </c>
      <c r="C718" t="s">
        <v>2282</v>
      </c>
      <c r="D718" t="s">
        <v>2283</v>
      </c>
    </row>
    <row r="719" spans="1:4" x14ac:dyDescent="0.3">
      <c r="A719" t="str">
        <f>VLOOKUP(B719,'LEA List (2)'!$1:$1048576,2,0)</f>
        <v>191401040000</v>
      </c>
      <c r="B719" t="str">
        <f>VLOOKUP(LEFT(C719,6)&amp;"*",'LEA List'!$1:$1048576,3,FALSE)</f>
        <v>WINDHAM-ASHLAND-JEWETT CENTRAL SCHOOL DISTRICT</v>
      </c>
      <c r="C719" t="s">
        <v>2290</v>
      </c>
      <c r="D719" t="s">
        <v>2291</v>
      </c>
    </row>
    <row r="720" spans="1:4" x14ac:dyDescent="0.3">
      <c r="A720" t="str">
        <f>VLOOKUP(B720,'LEA List (2)'!$1:$1048576,2,0)</f>
        <v>200401040000</v>
      </c>
      <c r="B720" t="str">
        <f>VLOOKUP(LEFT(C720,6)&amp;"*",'LEA List'!$1:$1048576,3,FALSE)</f>
        <v>INDIAN LAKE CENTRAL SCHOOL DISTRICT</v>
      </c>
      <c r="C720" t="s">
        <v>2296</v>
      </c>
      <c r="D720" t="s">
        <v>2297</v>
      </c>
    </row>
    <row r="721" spans="1:4" x14ac:dyDescent="0.3">
      <c r="A721" t="str">
        <f>VLOOKUP(B721,'LEA List (2)'!$1:$1048576,2,0)</f>
        <v>200501080000</v>
      </c>
      <c r="B721" t="str">
        <f>VLOOKUP(LEFT(C721,6)&amp;"*",'LEA List'!$1:$1048576,3,FALSE)</f>
        <v>INLET COMMON SCHOOL DISTRICT</v>
      </c>
      <c r="C721" t="s">
        <v>2300</v>
      </c>
      <c r="D721" t="s">
        <v>2301</v>
      </c>
    </row>
    <row r="722" spans="1:4" x14ac:dyDescent="0.3">
      <c r="A722" t="str">
        <f>VLOOKUP(B722,'LEA List (2)'!$1:$1048576,2,0)</f>
        <v>200601040000</v>
      </c>
      <c r="B722" t="str">
        <f>VLOOKUP(LEFT(C722,6)&amp;"*",'LEA List'!$1:$1048576,3,FALSE)</f>
        <v>LAKE PLEASANT CENTRAL SCHOOL DISTRICT</v>
      </c>
      <c r="C722" t="s">
        <v>2304</v>
      </c>
      <c r="D722" t="s">
        <v>2305</v>
      </c>
    </row>
    <row r="723" spans="1:4" x14ac:dyDescent="0.3">
      <c r="A723" t="str">
        <f>VLOOKUP(B723,'LEA List (2)'!$1:$1048576,2,0)</f>
        <v>200701040000</v>
      </c>
      <c r="B723" t="str">
        <f>VLOOKUP(LEFT(C723,6)&amp;"*",'LEA List'!$1:$1048576,3,FALSE)</f>
        <v>LONG LAKE CENTRAL SCHOOL DISTRICT</v>
      </c>
      <c r="C723" t="s">
        <v>2308</v>
      </c>
      <c r="D723" t="s">
        <v>2309</v>
      </c>
    </row>
    <row r="724" spans="1:4" x14ac:dyDescent="0.3">
      <c r="A724" t="str">
        <f>VLOOKUP(B724,'LEA List (2)'!$1:$1048576,2,0)</f>
        <v>200901040000</v>
      </c>
      <c r="B724" t="str">
        <f>VLOOKUP(LEFT(C724,6)&amp;"*",'LEA List'!$1:$1048576,3,FALSE)</f>
        <v>WELLS CENTRAL SCHOOL DISTRICT</v>
      </c>
      <c r="C724" t="s">
        <v>2314</v>
      </c>
      <c r="D724" t="s">
        <v>2315</v>
      </c>
    </row>
    <row r="725" spans="1:4" x14ac:dyDescent="0.3">
      <c r="A725" t="str">
        <f>VLOOKUP(B725,'LEA List (2)'!$1:$1048576,2,0)</f>
        <v>210302040000</v>
      </c>
      <c r="B725" t="str">
        <f>VLOOKUP(LEFT(C725,6)&amp;"*",'LEA List'!$1:$1048576,3,FALSE)</f>
        <v>WEST CANADA VALLEY CENTRAL SCHOOL DISTRICT</v>
      </c>
      <c r="C725" t="s">
        <v>2320</v>
      </c>
      <c r="D725" t="s">
        <v>2321</v>
      </c>
    </row>
    <row r="726" spans="1:4" x14ac:dyDescent="0.3">
      <c r="A726" t="str">
        <f>VLOOKUP(B726,'LEA List (2)'!$1:$1048576,2,0)</f>
        <v>210302040000</v>
      </c>
      <c r="B726" t="str">
        <f>VLOOKUP(LEFT(C726,6)&amp;"*",'LEA List'!$1:$1048576,3,FALSE)</f>
        <v>WEST CANADA VALLEY CENTRAL SCHOOL DISTRICT</v>
      </c>
      <c r="C726" t="s">
        <v>2318</v>
      </c>
      <c r="D726" t="s">
        <v>2319</v>
      </c>
    </row>
    <row r="727" spans="1:4" x14ac:dyDescent="0.3">
      <c r="A727" t="str">
        <f>VLOOKUP(B727,'LEA List (2)'!$1:$1048576,2,0)</f>
        <v>210402060000</v>
      </c>
      <c r="B727" t="str">
        <f>VLOOKUP(LEFT(C727,6)&amp;"*",'LEA List'!$1:$1048576,3,FALSE)</f>
        <v>FRANKFORT-SCHUYLER CENTRAL SCHOOL DISTRICT</v>
      </c>
      <c r="C727" t="s">
        <v>2324</v>
      </c>
      <c r="D727" t="s">
        <v>2325</v>
      </c>
    </row>
    <row r="728" spans="1:4" x14ac:dyDescent="0.3">
      <c r="A728" t="str">
        <f>VLOOKUP(B728,'LEA List (2)'!$1:$1048576,2,0)</f>
        <v>210402060000</v>
      </c>
      <c r="B728" t="str">
        <f>VLOOKUP(LEFT(C728,6)&amp;"*",'LEA List'!$1:$1048576,3,FALSE)</f>
        <v>FRANKFORT-SCHUYLER CENTRAL SCHOOL DISTRICT</v>
      </c>
      <c r="C728" t="s">
        <v>2326</v>
      </c>
      <c r="D728" t="s">
        <v>2327</v>
      </c>
    </row>
    <row r="729" spans="1:4" x14ac:dyDescent="0.3">
      <c r="A729" t="str">
        <f>VLOOKUP(B729,'LEA List (2)'!$1:$1048576,2,0)</f>
        <v>210402060000</v>
      </c>
      <c r="B729" t="str">
        <f>VLOOKUP(LEFT(C729,6)&amp;"*",'LEA List'!$1:$1048576,3,FALSE)</f>
        <v>FRANKFORT-SCHUYLER CENTRAL SCHOOL DISTRICT</v>
      </c>
      <c r="C729" t="s">
        <v>2328</v>
      </c>
      <c r="D729" t="s">
        <v>2329</v>
      </c>
    </row>
    <row r="730" spans="1:4" x14ac:dyDescent="0.3">
      <c r="A730" t="str">
        <f>VLOOKUP(B730,'LEA List (2)'!$1:$1048576,2,0)</f>
        <v>210601060000</v>
      </c>
      <c r="B730" t="str">
        <f>VLOOKUP(LEFT(C730,6)&amp;"*",'LEA List'!$1:$1048576,3,FALSE)</f>
        <v>HERKIMER CENTRAL SCHOOL DISTRICT</v>
      </c>
      <c r="C730" t="s">
        <v>2334</v>
      </c>
      <c r="D730" t="s">
        <v>2335</v>
      </c>
    </row>
    <row r="731" spans="1:4" x14ac:dyDescent="0.3">
      <c r="A731" t="str">
        <f>VLOOKUP(B731,'LEA List (2)'!$1:$1048576,2,0)</f>
        <v>210601060000</v>
      </c>
      <c r="B731" t="str">
        <f>VLOOKUP(LEFT(C731,6)&amp;"*",'LEA List'!$1:$1048576,3,FALSE)</f>
        <v>HERKIMER CENTRAL SCHOOL DISTRICT</v>
      </c>
      <c r="C731" t="s">
        <v>2332</v>
      </c>
      <c r="D731" t="s">
        <v>2333</v>
      </c>
    </row>
    <row r="732" spans="1:4" x14ac:dyDescent="0.3">
      <c r="A732" t="str">
        <f>VLOOKUP(B732,'LEA List (2)'!$1:$1048576,2,0)</f>
        <v>210800050000</v>
      </c>
      <c r="B732" t="str">
        <f>VLOOKUP(LEFT(C732,6)&amp;"*",'LEA List'!$1:$1048576,3,FALSE)</f>
        <v>LITTLE FALLS CITY SCHOOL DISTRICT</v>
      </c>
      <c r="C732" t="s">
        <v>2340</v>
      </c>
      <c r="D732" t="s">
        <v>2341</v>
      </c>
    </row>
    <row r="733" spans="1:4" x14ac:dyDescent="0.3">
      <c r="A733" t="str">
        <f>VLOOKUP(B733,'LEA List (2)'!$1:$1048576,2,0)</f>
        <v>210800050000</v>
      </c>
      <c r="B733" t="str">
        <f>VLOOKUP(LEFT(C733,6)&amp;"*",'LEA List'!$1:$1048576,3,FALSE)</f>
        <v>LITTLE FALLS CITY SCHOOL DISTRICT</v>
      </c>
      <c r="C733" t="s">
        <v>2342</v>
      </c>
      <c r="D733" t="s">
        <v>2343</v>
      </c>
    </row>
    <row r="734" spans="1:4" x14ac:dyDescent="0.3">
      <c r="A734" t="str">
        <f>VLOOKUP(B734,'LEA List (2)'!$1:$1048576,2,0)</f>
        <v>210800050000</v>
      </c>
      <c r="B734" t="str">
        <f>VLOOKUP(LEFT(C734,6)&amp;"*",'LEA List'!$1:$1048576,3,FALSE)</f>
        <v>LITTLE FALLS CITY SCHOOL DISTRICT</v>
      </c>
      <c r="C734" t="s">
        <v>2344</v>
      </c>
      <c r="D734" t="s">
        <v>2345</v>
      </c>
    </row>
    <row r="735" spans="1:4" x14ac:dyDescent="0.3">
      <c r="A735" t="str">
        <f>VLOOKUP(B735,'LEA List (2)'!$1:$1048576,2,0)</f>
        <v>211003040000</v>
      </c>
      <c r="B735" t="str">
        <f>VLOOKUP(LEFT(C735,6)&amp;"*",'LEA List'!$1:$1048576,3,FALSE)</f>
        <v>DOLGEVILLE CENTRAL SCHOOL DISTRICT</v>
      </c>
      <c r="C735" t="s">
        <v>2350</v>
      </c>
      <c r="D735" t="s">
        <v>2351</v>
      </c>
    </row>
    <row r="736" spans="1:4" x14ac:dyDescent="0.3">
      <c r="A736" t="str">
        <f>VLOOKUP(B736,'LEA List (2)'!$1:$1048576,2,0)</f>
        <v>211003040000</v>
      </c>
      <c r="B736" t="str">
        <f>VLOOKUP(LEFT(C736,6)&amp;"*",'LEA List'!$1:$1048576,3,FALSE)</f>
        <v>DOLGEVILLE CENTRAL SCHOOL DISTRICT</v>
      </c>
      <c r="C736" t="s">
        <v>2354</v>
      </c>
      <c r="D736" t="s">
        <v>2355</v>
      </c>
    </row>
    <row r="737" spans="1:4" x14ac:dyDescent="0.3">
      <c r="A737" t="str">
        <f>VLOOKUP(B737,'LEA List (2)'!$1:$1048576,2,0)</f>
        <v>211003040000</v>
      </c>
      <c r="B737" t="str">
        <f>VLOOKUP(LEFT(C737,6)&amp;"*",'LEA List'!$1:$1048576,3,FALSE)</f>
        <v>DOLGEVILLE CENTRAL SCHOOL DISTRICT</v>
      </c>
      <c r="C737" t="s">
        <v>2352</v>
      </c>
      <c r="D737" t="s">
        <v>2353</v>
      </c>
    </row>
    <row r="738" spans="1:4" x14ac:dyDescent="0.3">
      <c r="A738" t="str">
        <f>VLOOKUP(B738,'LEA List (2)'!$1:$1048576,2,0)</f>
        <v>211103040000</v>
      </c>
      <c r="B738" t="str">
        <f>VLOOKUP(LEFT(C738,6)&amp;"*",'LEA List'!$1:$1048576,3,FALSE)</f>
        <v>POLAND CENTRAL SCHOOL DISTRICT</v>
      </c>
      <c r="C738" t="s">
        <v>2360</v>
      </c>
      <c r="D738" t="s">
        <v>2361</v>
      </c>
    </row>
    <row r="739" spans="1:4" x14ac:dyDescent="0.3">
      <c r="A739" t="str">
        <f>VLOOKUP(B739,'LEA List (2)'!$1:$1048576,2,0)</f>
        <v>211103040000</v>
      </c>
      <c r="B739" t="str">
        <f>VLOOKUP(LEFT(C739,6)&amp;"*",'LEA List'!$1:$1048576,3,FALSE)</f>
        <v>POLAND CENTRAL SCHOOL DISTRICT</v>
      </c>
      <c r="C739" t="s">
        <v>2358</v>
      </c>
      <c r="D739" t="s">
        <v>2359</v>
      </c>
    </row>
    <row r="740" spans="1:4" x14ac:dyDescent="0.3">
      <c r="A740" t="str">
        <f>VLOOKUP(B740,'LEA List (2)'!$1:$1048576,2,0)</f>
        <v>211701040000</v>
      </c>
      <c r="B740" t="str">
        <f>VLOOKUP(LEFT(C740,6)&amp;"*",'LEA List'!$1:$1048576,3,FALSE)</f>
        <v>VAN HORNESVILLE-OWEN D YOUNG CENTRAL SCHOOL DISTRICT</v>
      </c>
      <c r="C740" t="s">
        <v>2364</v>
      </c>
      <c r="D740" t="s">
        <v>2365</v>
      </c>
    </row>
    <row r="741" spans="1:4" x14ac:dyDescent="0.3">
      <c r="A741" t="str">
        <f>VLOOKUP(B741,'LEA List (2)'!$1:$1048576,2,0)</f>
        <v>211901020000</v>
      </c>
      <c r="B741" t="str">
        <f>VLOOKUP(LEFT(C741,6)&amp;"*",'LEA List'!$1:$1048576,3,FALSE)</f>
        <v>TOWN OF WEBB UNION FREE SCHOOL DISTRICT</v>
      </c>
      <c r="C741" t="s">
        <v>2368</v>
      </c>
      <c r="D741" t="s">
        <v>2369</v>
      </c>
    </row>
    <row r="742" spans="1:4" x14ac:dyDescent="0.3">
      <c r="A742" t="str">
        <f>VLOOKUP(B742,'LEA List (2)'!$1:$1048576,2,0)</f>
        <v>212001040000</v>
      </c>
      <c r="B742" t="str">
        <f>VLOOKUP(LEFT(C742,6)&amp;"*",'LEA List'!$1:$1048576,3,FALSE)</f>
        <v>MOUNT MARKHAM CENTRAL SCHOOL DISTRICT</v>
      </c>
      <c r="C742" t="s">
        <v>2372</v>
      </c>
      <c r="D742" t="s">
        <v>2373</v>
      </c>
    </row>
    <row r="743" spans="1:4" x14ac:dyDescent="0.3">
      <c r="A743" t="str">
        <f>VLOOKUP(B743,'LEA List (2)'!$1:$1048576,2,0)</f>
        <v>212001040000</v>
      </c>
      <c r="B743" t="str">
        <f>VLOOKUP(LEFT(C743,6)&amp;"*",'LEA List'!$1:$1048576,3,FALSE)</f>
        <v>MOUNT MARKHAM CENTRAL SCHOOL DISTRICT</v>
      </c>
      <c r="C743" t="s">
        <v>2376</v>
      </c>
      <c r="D743" t="s">
        <v>2377</v>
      </c>
    </row>
    <row r="744" spans="1:4" x14ac:dyDescent="0.3">
      <c r="A744" t="str">
        <f>VLOOKUP(B744,'LEA List (2)'!$1:$1048576,2,0)</f>
        <v>212001040000</v>
      </c>
      <c r="B744" t="str">
        <f>VLOOKUP(LEFT(C744,6)&amp;"*",'LEA List'!$1:$1048576,3,FALSE)</f>
        <v>MOUNT MARKHAM CENTRAL SCHOOL DISTRICT</v>
      </c>
      <c r="C744" t="s">
        <v>2374</v>
      </c>
      <c r="D744" t="s">
        <v>2375</v>
      </c>
    </row>
    <row r="745" spans="1:4" x14ac:dyDescent="0.3">
      <c r="A745" t="str">
        <f>VLOOKUP(B745,'LEA List (2)'!$1:$1048576,2,0)</f>
        <v>212101040000</v>
      </c>
      <c r="B745" t="str">
        <f>VLOOKUP(LEFT(C745,6)&amp;"*",'LEA List'!$1:$1048576,3,FALSE)</f>
        <v>CENTRAL VALLEY CSD AT ILION-MOHAWK</v>
      </c>
      <c r="C745" t="s">
        <v>2388</v>
      </c>
      <c r="D745" t="s">
        <v>2389</v>
      </c>
    </row>
    <row r="746" spans="1:4" x14ac:dyDescent="0.3">
      <c r="A746" t="str">
        <f>VLOOKUP(B746,'LEA List (2)'!$1:$1048576,2,0)</f>
        <v>212101040000</v>
      </c>
      <c r="B746" t="str">
        <f>VLOOKUP(LEFT(C746,6)&amp;"*",'LEA List'!$1:$1048576,3,FALSE)</f>
        <v>CENTRAL VALLEY CSD AT ILION-MOHAWK</v>
      </c>
      <c r="C746" t="s">
        <v>2386</v>
      </c>
      <c r="D746" t="s">
        <v>2387</v>
      </c>
    </row>
    <row r="747" spans="1:4" x14ac:dyDescent="0.3">
      <c r="A747" t="str">
        <f>VLOOKUP(B747,'LEA List (2)'!$1:$1048576,2,0)</f>
        <v>212101040000</v>
      </c>
      <c r="B747" t="str">
        <f>VLOOKUP(LEFT(C747,6)&amp;"*",'LEA List'!$1:$1048576,3,FALSE)</f>
        <v>CENTRAL VALLEY CSD AT ILION-MOHAWK</v>
      </c>
      <c r="C747" t="s">
        <v>2382</v>
      </c>
      <c r="D747" t="s">
        <v>2383</v>
      </c>
    </row>
    <row r="748" spans="1:4" x14ac:dyDescent="0.3">
      <c r="A748" t="str">
        <f>VLOOKUP(B748,'LEA List (2)'!$1:$1048576,2,0)</f>
        <v>212101040000</v>
      </c>
      <c r="B748" t="str">
        <f>VLOOKUP(LEFT(C748,6)&amp;"*",'LEA List'!$1:$1048576,3,FALSE)</f>
        <v>CENTRAL VALLEY CSD AT ILION-MOHAWK</v>
      </c>
      <c r="C748" t="s">
        <v>2384</v>
      </c>
      <c r="D748" t="s">
        <v>2385</v>
      </c>
    </row>
    <row r="749" spans="1:4" x14ac:dyDescent="0.3">
      <c r="A749" t="str">
        <f>VLOOKUP(B749,'LEA List (2)'!$1:$1048576,2,0)</f>
        <v>220101040000</v>
      </c>
      <c r="B749" t="str">
        <f>VLOOKUP(LEFT(C749,6)&amp;"*",'LEA List'!$1:$1048576,3,FALSE)</f>
        <v>SOUTH JEFFERSON CENTRAL SCHOOL DISTRICT</v>
      </c>
      <c r="C749" t="s">
        <v>2398</v>
      </c>
      <c r="D749" t="s">
        <v>2399</v>
      </c>
    </row>
    <row r="750" spans="1:4" x14ac:dyDescent="0.3">
      <c r="A750" t="str">
        <f>VLOOKUP(B750,'LEA List (2)'!$1:$1048576,2,0)</f>
        <v>220101040000</v>
      </c>
      <c r="B750" t="str">
        <f>VLOOKUP(LEFT(C750,6)&amp;"*",'LEA List'!$1:$1048576,3,FALSE)</f>
        <v>SOUTH JEFFERSON CENTRAL SCHOOL DISTRICT</v>
      </c>
      <c r="C750" t="s">
        <v>2396</v>
      </c>
      <c r="D750" t="s">
        <v>2397</v>
      </c>
    </row>
    <row r="751" spans="1:4" x14ac:dyDescent="0.3">
      <c r="A751" t="str">
        <f>VLOOKUP(B751,'LEA List (2)'!$1:$1048576,2,0)</f>
        <v>220101040000</v>
      </c>
      <c r="B751" t="str">
        <f>VLOOKUP(LEFT(C751,6)&amp;"*",'LEA List'!$1:$1048576,3,FALSE)</f>
        <v>SOUTH JEFFERSON CENTRAL SCHOOL DISTRICT</v>
      </c>
      <c r="C751" t="s">
        <v>2394</v>
      </c>
      <c r="D751" t="s">
        <v>2395</v>
      </c>
    </row>
    <row r="752" spans="1:4" x14ac:dyDescent="0.3">
      <c r="A752" t="str">
        <f>VLOOKUP(B752,'LEA List (2)'!$1:$1048576,2,0)</f>
        <v>220101040000</v>
      </c>
      <c r="B752" t="str">
        <f>VLOOKUP(LEFT(C752,6)&amp;"*",'LEA List'!$1:$1048576,3,FALSE)</f>
        <v>SOUTH JEFFERSON CENTRAL SCHOOL DISTRICT</v>
      </c>
      <c r="C752" t="s">
        <v>2392</v>
      </c>
      <c r="D752" t="s">
        <v>2393</v>
      </c>
    </row>
    <row r="753" spans="1:4" x14ac:dyDescent="0.3">
      <c r="A753" t="str">
        <f>VLOOKUP(B753,'LEA List (2)'!$1:$1048576,2,0)</f>
        <v>220202040000</v>
      </c>
      <c r="B753" t="str">
        <f>VLOOKUP(LEFT(C753,6)&amp;"*",'LEA List'!$1:$1048576,3,FALSE)</f>
        <v>ALEXANDRIA CENTRAL SCHOOL DISTRICT</v>
      </c>
      <c r="C753" t="s">
        <v>2402</v>
      </c>
      <c r="D753" t="s">
        <v>2403</v>
      </c>
    </row>
    <row r="754" spans="1:4" x14ac:dyDescent="0.3">
      <c r="A754" t="str">
        <f>VLOOKUP(B754,'LEA List (2)'!$1:$1048576,2,0)</f>
        <v>220202040000</v>
      </c>
      <c r="B754" t="str">
        <f>VLOOKUP(LEFT(C754,6)&amp;"*",'LEA List'!$1:$1048576,3,FALSE)</f>
        <v>ALEXANDRIA CENTRAL SCHOOL DISTRICT</v>
      </c>
      <c r="C754" t="s">
        <v>2404</v>
      </c>
      <c r="D754" t="s">
        <v>2405</v>
      </c>
    </row>
    <row r="755" spans="1:4" x14ac:dyDescent="0.3">
      <c r="A755" t="str">
        <f>VLOOKUP(B755,'LEA List (2)'!$1:$1048576,2,0)</f>
        <v>220301060000</v>
      </c>
      <c r="B755" t="str">
        <f>VLOOKUP(LEFT(C755,6)&amp;"*",'LEA List'!$1:$1048576,3,FALSE)</f>
        <v>INDIAN RIVER CENTRAL SCHOOL DISTRICT</v>
      </c>
      <c r="C755" t="s">
        <v>2408</v>
      </c>
      <c r="D755" t="s">
        <v>2409</v>
      </c>
    </row>
    <row r="756" spans="1:4" x14ac:dyDescent="0.3">
      <c r="A756" t="str">
        <f>VLOOKUP(B756,'LEA List (2)'!$1:$1048576,2,0)</f>
        <v>220301060000</v>
      </c>
      <c r="B756" t="str">
        <f>VLOOKUP(LEFT(C756,6)&amp;"*",'LEA List'!$1:$1048576,3,FALSE)</f>
        <v>INDIAN RIVER CENTRAL SCHOOL DISTRICT</v>
      </c>
      <c r="C756" t="s">
        <v>2420</v>
      </c>
      <c r="D756" t="s">
        <v>2421</v>
      </c>
    </row>
    <row r="757" spans="1:4" x14ac:dyDescent="0.3">
      <c r="A757" t="str">
        <f>VLOOKUP(B757,'LEA List (2)'!$1:$1048576,2,0)</f>
        <v>220301060000</v>
      </c>
      <c r="B757" t="str">
        <f>VLOOKUP(LEFT(C757,6)&amp;"*",'LEA List'!$1:$1048576,3,FALSE)</f>
        <v>INDIAN RIVER CENTRAL SCHOOL DISTRICT</v>
      </c>
      <c r="C757" t="s">
        <v>2410</v>
      </c>
      <c r="D757" t="s">
        <v>2411</v>
      </c>
    </row>
    <row r="758" spans="1:4" x14ac:dyDescent="0.3">
      <c r="A758" t="str">
        <f>VLOOKUP(B758,'LEA List (2)'!$1:$1048576,2,0)</f>
        <v>220301060000</v>
      </c>
      <c r="B758" t="str">
        <f>VLOOKUP(LEFT(C758,6)&amp;"*",'LEA List'!$1:$1048576,3,FALSE)</f>
        <v>INDIAN RIVER CENTRAL SCHOOL DISTRICT</v>
      </c>
      <c r="C758" t="s">
        <v>2416</v>
      </c>
      <c r="D758" t="s">
        <v>2417</v>
      </c>
    </row>
    <row r="759" spans="1:4" x14ac:dyDescent="0.3">
      <c r="A759" t="str">
        <f>VLOOKUP(B759,'LEA List (2)'!$1:$1048576,2,0)</f>
        <v>220301060000</v>
      </c>
      <c r="B759" t="str">
        <f>VLOOKUP(LEFT(C759,6)&amp;"*",'LEA List'!$1:$1048576,3,FALSE)</f>
        <v>INDIAN RIVER CENTRAL SCHOOL DISTRICT</v>
      </c>
      <c r="C759" t="s">
        <v>2422</v>
      </c>
      <c r="D759" t="s">
        <v>2423</v>
      </c>
    </row>
    <row r="760" spans="1:4" x14ac:dyDescent="0.3">
      <c r="A760" t="str">
        <f>VLOOKUP(B760,'LEA List (2)'!$1:$1048576,2,0)</f>
        <v>220301060000</v>
      </c>
      <c r="B760" t="str">
        <f>VLOOKUP(LEFT(C760,6)&amp;"*",'LEA List'!$1:$1048576,3,FALSE)</f>
        <v>INDIAN RIVER CENTRAL SCHOOL DISTRICT</v>
      </c>
      <c r="C760" t="s">
        <v>2418</v>
      </c>
      <c r="D760" t="s">
        <v>2419</v>
      </c>
    </row>
    <row r="761" spans="1:4" x14ac:dyDescent="0.3">
      <c r="A761" t="str">
        <f>VLOOKUP(B761,'LEA List (2)'!$1:$1048576,2,0)</f>
        <v>220301060000</v>
      </c>
      <c r="B761" t="str">
        <f>VLOOKUP(LEFT(C761,6)&amp;"*",'LEA List'!$1:$1048576,3,FALSE)</f>
        <v>INDIAN RIVER CENTRAL SCHOOL DISTRICT</v>
      </c>
      <c r="C761" t="s">
        <v>2412</v>
      </c>
      <c r="D761" t="s">
        <v>2413</v>
      </c>
    </row>
    <row r="762" spans="1:4" x14ac:dyDescent="0.3">
      <c r="A762" t="str">
        <f>VLOOKUP(B762,'LEA List (2)'!$1:$1048576,2,0)</f>
        <v>220301060000</v>
      </c>
      <c r="B762" t="str">
        <f>VLOOKUP(LEFT(C762,6)&amp;"*",'LEA List'!$1:$1048576,3,FALSE)</f>
        <v>INDIAN RIVER CENTRAL SCHOOL DISTRICT</v>
      </c>
      <c r="C762" t="s">
        <v>2414</v>
      </c>
      <c r="D762" t="s">
        <v>2415</v>
      </c>
    </row>
    <row r="763" spans="1:4" x14ac:dyDescent="0.3">
      <c r="A763" t="str">
        <f>VLOOKUP(B763,'LEA List (2)'!$1:$1048576,2,0)</f>
        <v>220401040000</v>
      </c>
      <c r="B763" t="str">
        <f>VLOOKUP(LEFT(C763,6)&amp;"*",'LEA List'!$1:$1048576,3,FALSE)</f>
        <v>GENERAL BROWN CENTRAL SCHOOL DISTRICT</v>
      </c>
      <c r="C763" t="s">
        <v>2426</v>
      </c>
      <c r="D763" t="s">
        <v>2427</v>
      </c>
    </row>
    <row r="764" spans="1:4" x14ac:dyDescent="0.3">
      <c r="A764" t="str">
        <f>VLOOKUP(B764,'LEA List (2)'!$1:$1048576,2,0)</f>
        <v>220401040000</v>
      </c>
      <c r="B764" t="str">
        <f>VLOOKUP(LEFT(C764,6)&amp;"*",'LEA List'!$1:$1048576,3,FALSE)</f>
        <v>GENERAL BROWN CENTRAL SCHOOL DISTRICT</v>
      </c>
      <c r="C764" t="s">
        <v>2428</v>
      </c>
      <c r="D764" t="s">
        <v>2429</v>
      </c>
    </row>
    <row r="765" spans="1:4" x14ac:dyDescent="0.3">
      <c r="A765" t="str">
        <f>VLOOKUP(B765,'LEA List (2)'!$1:$1048576,2,0)</f>
        <v>220401040000</v>
      </c>
      <c r="B765" t="str">
        <f>VLOOKUP(LEFT(C765,6)&amp;"*",'LEA List'!$1:$1048576,3,FALSE)</f>
        <v>GENERAL BROWN CENTRAL SCHOOL DISTRICT</v>
      </c>
      <c r="C765" t="s">
        <v>2430</v>
      </c>
      <c r="D765" t="s">
        <v>2431</v>
      </c>
    </row>
    <row r="766" spans="1:4" x14ac:dyDescent="0.3">
      <c r="A766" t="str">
        <f>VLOOKUP(B766,'LEA List (2)'!$1:$1048576,2,0)</f>
        <v>220701040000</v>
      </c>
      <c r="B766" t="str">
        <f>VLOOKUP(LEFT(C766,6)&amp;"*",'LEA List'!$1:$1048576,3,FALSE)</f>
        <v>THOUSAND ISLANDS CENTRAL SCHOOL DISTRICT</v>
      </c>
      <c r="C766" t="s">
        <v>2436</v>
      </c>
      <c r="D766" t="s">
        <v>2437</v>
      </c>
    </row>
    <row r="767" spans="1:4" x14ac:dyDescent="0.3">
      <c r="A767" t="str">
        <f>VLOOKUP(B767,'LEA List (2)'!$1:$1048576,2,0)</f>
        <v>220701040000</v>
      </c>
      <c r="B767" t="str">
        <f>VLOOKUP(LEFT(C767,6)&amp;"*",'LEA List'!$1:$1048576,3,FALSE)</f>
        <v>THOUSAND ISLANDS CENTRAL SCHOOL DISTRICT</v>
      </c>
      <c r="C767" t="s">
        <v>2434</v>
      </c>
      <c r="D767" t="s">
        <v>2435</v>
      </c>
    </row>
    <row r="768" spans="1:4" x14ac:dyDescent="0.3">
      <c r="A768" t="str">
        <f>VLOOKUP(B768,'LEA List (2)'!$1:$1048576,2,0)</f>
        <v>220701040000</v>
      </c>
      <c r="B768" t="str">
        <f>VLOOKUP(LEFT(C768,6)&amp;"*",'LEA List'!$1:$1048576,3,FALSE)</f>
        <v>THOUSAND ISLANDS CENTRAL SCHOOL DISTRICT</v>
      </c>
      <c r="C768" t="s">
        <v>2438</v>
      </c>
      <c r="D768" t="s">
        <v>2439</v>
      </c>
    </row>
    <row r="769" spans="1:4" x14ac:dyDescent="0.3">
      <c r="A769" t="str">
        <f>VLOOKUP(B769,'LEA List (2)'!$1:$1048576,2,0)</f>
        <v>220701040000</v>
      </c>
      <c r="B769" t="str">
        <f>VLOOKUP(LEFT(C769,6)&amp;"*",'LEA List'!$1:$1048576,3,FALSE)</f>
        <v>THOUSAND ISLANDS CENTRAL SCHOOL DISTRICT</v>
      </c>
      <c r="C769" t="s">
        <v>2440</v>
      </c>
      <c r="D769" t="s">
        <v>2441</v>
      </c>
    </row>
    <row r="770" spans="1:4" x14ac:dyDescent="0.3">
      <c r="A770" t="str">
        <f>VLOOKUP(B770,'LEA List (2)'!$1:$1048576,2,0)</f>
        <v>220909040000</v>
      </c>
      <c r="B770" t="str">
        <f>VLOOKUP(LEFT(C770,6)&amp;"*",'LEA List'!$1:$1048576,3,FALSE)</f>
        <v>BELLEVILLE-HENDERSON CENTRAL SCHOOL DISTRICT</v>
      </c>
      <c r="C770" t="s">
        <v>2444</v>
      </c>
      <c r="D770" t="s">
        <v>2445</v>
      </c>
    </row>
    <row r="771" spans="1:4" x14ac:dyDescent="0.3">
      <c r="A771" t="str">
        <f>VLOOKUP(B771,'LEA List (2)'!$1:$1048576,2,0)</f>
        <v>221001040000</v>
      </c>
      <c r="B771" t="str">
        <f>VLOOKUP(LEFT(C771,6)&amp;"*",'LEA List'!$1:$1048576,3,FALSE)</f>
        <v>SACKETS HARBOR CENTRAL SCHOOL DISTRICT</v>
      </c>
      <c r="C771" t="s">
        <v>2448</v>
      </c>
      <c r="D771" t="s">
        <v>2449</v>
      </c>
    </row>
    <row r="772" spans="1:4" x14ac:dyDescent="0.3">
      <c r="A772" t="str">
        <f>VLOOKUP(B772,'LEA List (2)'!$1:$1048576,2,0)</f>
        <v>221301040000</v>
      </c>
      <c r="B772" t="str">
        <f>VLOOKUP(LEFT(C772,6)&amp;"*",'LEA List'!$1:$1048576,3,FALSE)</f>
        <v>LYME CENTRAL SCHOOL DISTRICT</v>
      </c>
      <c r="C772" t="s">
        <v>2452</v>
      </c>
      <c r="D772" t="s">
        <v>2453</v>
      </c>
    </row>
    <row r="773" spans="1:4" x14ac:dyDescent="0.3">
      <c r="A773" t="str">
        <f>VLOOKUP(B773,'LEA List (2)'!$1:$1048576,2,0)</f>
        <v>221401040000</v>
      </c>
      <c r="B773" t="str">
        <f>VLOOKUP(LEFT(C773,6)&amp;"*",'LEA List'!$1:$1048576,3,FALSE)</f>
        <v>LA FARGEVILLE CENTRAL SCHOOL DISTRICT</v>
      </c>
      <c r="C773" t="s">
        <v>2458</v>
      </c>
      <c r="D773" t="s">
        <v>2459</v>
      </c>
    </row>
    <row r="774" spans="1:4" x14ac:dyDescent="0.3">
      <c r="A774" t="str">
        <f>VLOOKUP(B774,'LEA List (2)'!$1:$1048576,2,0)</f>
        <v>222000010000</v>
      </c>
      <c r="B774" t="str">
        <f>VLOOKUP(LEFT(C774,6)&amp;"*",'LEA List'!$1:$1048576,3,FALSE)</f>
        <v>WATERTOWN CITY SCHOOL DISTRICT</v>
      </c>
      <c r="C774" t="s">
        <v>2468</v>
      </c>
      <c r="D774" t="s">
        <v>2469</v>
      </c>
    </row>
    <row r="775" spans="1:4" x14ac:dyDescent="0.3">
      <c r="A775" t="str">
        <f>VLOOKUP(B775,'LEA List (2)'!$1:$1048576,2,0)</f>
        <v>222000010000</v>
      </c>
      <c r="B775" t="str">
        <f>VLOOKUP(LEFT(C775,6)&amp;"*",'LEA List'!$1:$1048576,3,FALSE)</f>
        <v>WATERTOWN CITY SCHOOL DISTRICT</v>
      </c>
      <c r="C775" t="s">
        <v>2476</v>
      </c>
      <c r="D775" t="s">
        <v>2477</v>
      </c>
    </row>
    <row r="776" spans="1:4" x14ac:dyDescent="0.3">
      <c r="A776" t="str">
        <f>VLOOKUP(B776,'LEA List (2)'!$1:$1048576,2,0)</f>
        <v>222000010000</v>
      </c>
      <c r="B776" t="str">
        <f>VLOOKUP(LEFT(C776,6)&amp;"*",'LEA List'!$1:$1048576,3,FALSE)</f>
        <v>WATERTOWN CITY SCHOOL DISTRICT</v>
      </c>
      <c r="C776" t="s">
        <v>2462</v>
      </c>
      <c r="D776" t="s">
        <v>2463</v>
      </c>
    </row>
    <row r="777" spans="1:4" x14ac:dyDescent="0.3">
      <c r="A777" t="str">
        <f>VLOOKUP(B777,'LEA List (2)'!$1:$1048576,2,0)</f>
        <v>222000010000</v>
      </c>
      <c r="B777" t="str">
        <f>VLOOKUP(LEFT(C777,6)&amp;"*",'LEA List'!$1:$1048576,3,FALSE)</f>
        <v>WATERTOWN CITY SCHOOL DISTRICT</v>
      </c>
      <c r="C777" t="s">
        <v>2470</v>
      </c>
      <c r="D777" t="s">
        <v>2471</v>
      </c>
    </row>
    <row r="778" spans="1:4" x14ac:dyDescent="0.3">
      <c r="A778" t="str">
        <f>VLOOKUP(B778,'LEA List (2)'!$1:$1048576,2,0)</f>
        <v>222000010000</v>
      </c>
      <c r="B778" t="str">
        <f>VLOOKUP(LEFT(C778,6)&amp;"*",'LEA List'!$1:$1048576,3,FALSE)</f>
        <v>WATERTOWN CITY SCHOOL DISTRICT</v>
      </c>
      <c r="C778" t="s">
        <v>2472</v>
      </c>
      <c r="D778" t="s">
        <v>2473</v>
      </c>
    </row>
    <row r="779" spans="1:4" x14ac:dyDescent="0.3">
      <c r="A779" t="str">
        <f>VLOOKUP(B779,'LEA List (2)'!$1:$1048576,2,0)</f>
        <v>222000010000</v>
      </c>
      <c r="B779" t="str">
        <f>VLOOKUP(LEFT(C779,6)&amp;"*",'LEA List'!$1:$1048576,3,FALSE)</f>
        <v>WATERTOWN CITY SCHOOL DISTRICT</v>
      </c>
      <c r="C779" t="s">
        <v>2464</v>
      </c>
      <c r="D779" t="s">
        <v>2465</v>
      </c>
    </row>
    <row r="780" spans="1:4" x14ac:dyDescent="0.3">
      <c r="A780" t="str">
        <f>VLOOKUP(B780,'LEA List (2)'!$1:$1048576,2,0)</f>
        <v>222000010000</v>
      </c>
      <c r="B780" t="str">
        <f>VLOOKUP(LEFT(C780,6)&amp;"*",'LEA List'!$1:$1048576,3,FALSE)</f>
        <v>WATERTOWN CITY SCHOOL DISTRICT</v>
      </c>
      <c r="C780" t="s">
        <v>2466</v>
      </c>
      <c r="D780" t="s">
        <v>2467</v>
      </c>
    </row>
    <row r="781" spans="1:4" x14ac:dyDescent="0.3">
      <c r="A781" t="str">
        <f>VLOOKUP(B781,'LEA List (2)'!$1:$1048576,2,0)</f>
        <v>222000010000</v>
      </c>
      <c r="B781" t="str">
        <f>VLOOKUP(LEFT(C781,6)&amp;"*",'LEA List'!$1:$1048576,3,FALSE)</f>
        <v>WATERTOWN CITY SCHOOL DISTRICT</v>
      </c>
      <c r="C781" t="s">
        <v>2474</v>
      </c>
      <c r="D781" t="s">
        <v>2475</v>
      </c>
    </row>
    <row r="782" spans="1:4" x14ac:dyDescent="0.3">
      <c r="A782" t="str">
        <f>VLOOKUP(B782,'LEA List (2)'!$1:$1048576,2,0)</f>
        <v>222201060000</v>
      </c>
      <c r="B782" t="str">
        <f>VLOOKUP(LEFT(C782,6)&amp;"*",'LEA List'!$1:$1048576,3,FALSE)</f>
        <v>CARTHAGE CENTRAL SCHOOL DISTRICT</v>
      </c>
      <c r="C782" t="s">
        <v>2488</v>
      </c>
      <c r="D782" t="s">
        <v>2489</v>
      </c>
    </row>
    <row r="783" spans="1:4" x14ac:dyDescent="0.3">
      <c r="A783" t="str">
        <f>VLOOKUP(B783,'LEA List (2)'!$1:$1048576,2,0)</f>
        <v>222201060000</v>
      </c>
      <c r="B783" t="str">
        <f>VLOOKUP(LEFT(C783,6)&amp;"*",'LEA List'!$1:$1048576,3,FALSE)</f>
        <v>CARTHAGE CENTRAL SCHOOL DISTRICT</v>
      </c>
      <c r="C783" t="s">
        <v>2490</v>
      </c>
      <c r="D783" t="s">
        <v>2491</v>
      </c>
    </row>
    <row r="784" spans="1:4" x14ac:dyDescent="0.3">
      <c r="A784" t="str">
        <f>VLOOKUP(B784,'LEA List (2)'!$1:$1048576,2,0)</f>
        <v>222201060000</v>
      </c>
      <c r="B784" t="str">
        <f>VLOOKUP(LEFT(C784,6)&amp;"*",'LEA List'!$1:$1048576,3,FALSE)</f>
        <v>CARTHAGE CENTRAL SCHOOL DISTRICT</v>
      </c>
      <c r="C784" t="s">
        <v>2494</v>
      </c>
      <c r="D784" t="s">
        <v>2495</v>
      </c>
    </row>
    <row r="785" spans="1:4" x14ac:dyDescent="0.3">
      <c r="A785" t="str">
        <f>VLOOKUP(B785,'LEA List (2)'!$1:$1048576,2,0)</f>
        <v>222201060000</v>
      </c>
      <c r="B785" t="str">
        <f>VLOOKUP(LEFT(C785,6)&amp;"*",'LEA List'!$1:$1048576,3,FALSE)</f>
        <v>CARTHAGE CENTRAL SCHOOL DISTRICT</v>
      </c>
      <c r="C785" t="s">
        <v>2486</v>
      </c>
      <c r="D785" t="s">
        <v>2487</v>
      </c>
    </row>
    <row r="786" spans="1:4" x14ac:dyDescent="0.3">
      <c r="A786" t="str">
        <f>VLOOKUP(B786,'LEA List (2)'!$1:$1048576,2,0)</f>
        <v>222201060000</v>
      </c>
      <c r="B786" t="str">
        <f>VLOOKUP(LEFT(C786,6)&amp;"*",'LEA List'!$1:$1048576,3,FALSE)</f>
        <v>CARTHAGE CENTRAL SCHOOL DISTRICT</v>
      </c>
      <c r="C786" t="s">
        <v>2492</v>
      </c>
      <c r="D786" t="s">
        <v>2493</v>
      </c>
    </row>
    <row r="787" spans="1:4" x14ac:dyDescent="0.3">
      <c r="A787" t="str">
        <f>VLOOKUP(B787,'LEA List (2)'!$1:$1048576,2,0)</f>
        <v>230201040000</v>
      </c>
      <c r="B787" t="str">
        <f>VLOOKUP(LEFT(C787,6)&amp;"*",'LEA List'!$1:$1048576,3,FALSE)</f>
        <v>COPENHAGEN CENTRAL SCHOOL DISTRICT</v>
      </c>
      <c r="C787" t="s">
        <v>2500</v>
      </c>
      <c r="D787" t="s">
        <v>2501</v>
      </c>
    </row>
    <row r="788" spans="1:4" x14ac:dyDescent="0.3">
      <c r="A788" t="str">
        <f>VLOOKUP(B788,'LEA List (2)'!$1:$1048576,2,0)</f>
        <v>230301040000</v>
      </c>
      <c r="B788" t="str">
        <f>VLOOKUP(LEFT(C788,6)&amp;"*",'LEA List'!$1:$1048576,3,FALSE)</f>
        <v>HARRISVILLE CENTRAL SCHOOL DISTRICT</v>
      </c>
      <c r="C788" t="s">
        <v>2504</v>
      </c>
      <c r="D788" t="s">
        <v>2505</v>
      </c>
    </row>
    <row r="789" spans="1:4" x14ac:dyDescent="0.3">
      <c r="A789" t="str">
        <f>VLOOKUP(B789,'LEA List (2)'!$1:$1048576,2,0)</f>
        <v>230301040000</v>
      </c>
      <c r="B789" t="str">
        <f>VLOOKUP(LEFT(C789,6)&amp;"*",'LEA List'!$1:$1048576,3,FALSE)</f>
        <v>HARRISVILLE CENTRAL SCHOOL DISTRICT</v>
      </c>
      <c r="C789" t="s">
        <v>2506</v>
      </c>
      <c r="D789" t="s">
        <v>2507</v>
      </c>
    </row>
    <row r="790" spans="1:4" x14ac:dyDescent="0.3">
      <c r="A790" t="str">
        <f>VLOOKUP(B790,'LEA List (2)'!$1:$1048576,2,0)</f>
        <v>230901040000</v>
      </c>
      <c r="B790" t="str">
        <f>VLOOKUP(LEFT(C790,6)&amp;"*",'LEA List'!$1:$1048576,3,FALSE)</f>
        <v>LOWVILLE ACADEMY &amp; CENTRAL SCHOOL DISTRICT</v>
      </c>
      <c r="C790" t="s">
        <v>2510</v>
      </c>
      <c r="D790" t="s">
        <v>2511</v>
      </c>
    </row>
    <row r="791" spans="1:4" x14ac:dyDescent="0.3">
      <c r="A791" t="str">
        <f>VLOOKUP(B791,'LEA List (2)'!$1:$1048576,2,0)</f>
        <v>230901040000</v>
      </c>
      <c r="B791" t="str">
        <f>VLOOKUP(LEFT(C791,6)&amp;"*",'LEA List'!$1:$1048576,3,FALSE)</f>
        <v>LOWVILLE ACADEMY &amp; CENTRAL SCHOOL DISTRICT</v>
      </c>
      <c r="C791" t="s">
        <v>2512</v>
      </c>
      <c r="D791" t="s">
        <v>2513</v>
      </c>
    </row>
    <row r="792" spans="1:4" x14ac:dyDescent="0.3">
      <c r="A792" t="str">
        <f>VLOOKUP(B792,'LEA List (2)'!$1:$1048576,2,0)</f>
        <v>230901040000</v>
      </c>
      <c r="B792" t="str">
        <f>VLOOKUP(LEFT(C792,6)&amp;"*",'LEA List'!$1:$1048576,3,FALSE)</f>
        <v>LOWVILLE ACADEMY &amp; CENTRAL SCHOOL DISTRICT</v>
      </c>
      <c r="C792" t="s">
        <v>2514</v>
      </c>
      <c r="D792" t="s">
        <v>2515</v>
      </c>
    </row>
    <row r="793" spans="1:4" x14ac:dyDescent="0.3">
      <c r="A793" t="str">
        <f>VLOOKUP(B793,'LEA List (2)'!$1:$1048576,2,0)</f>
        <v>231101040000</v>
      </c>
      <c r="B793" t="str">
        <f>VLOOKUP(LEFT(C793,6)&amp;"*",'LEA List'!$1:$1048576,3,FALSE)</f>
        <v>SOUTH LEWIS CENTRAL SCHOOL DISTRICT</v>
      </c>
      <c r="C793" t="s">
        <v>2526</v>
      </c>
      <c r="D793" t="s">
        <v>2527</v>
      </c>
    </row>
    <row r="794" spans="1:4" x14ac:dyDescent="0.3">
      <c r="A794" t="str">
        <f>VLOOKUP(B794,'LEA List (2)'!$1:$1048576,2,0)</f>
        <v>231101040000</v>
      </c>
      <c r="B794" t="str">
        <f>VLOOKUP(LEFT(C794,6)&amp;"*",'LEA List'!$1:$1048576,3,FALSE)</f>
        <v>SOUTH LEWIS CENTRAL SCHOOL DISTRICT</v>
      </c>
      <c r="C794" t="s">
        <v>2532</v>
      </c>
      <c r="D794" t="s">
        <v>2533</v>
      </c>
    </row>
    <row r="795" spans="1:4" x14ac:dyDescent="0.3">
      <c r="A795" t="str">
        <f>VLOOKUP(B795,'LEA List (2)'!$1:$1048576,2,0)</f>
        <v>231101040000</v>
      </c>
      <c r="B795" t="str">
        <f>VLOOKUP(LEFT(C795,6)&amp;"*",'LEA List'!$1:$1048576,3,FALSE)</f>
        <v>SOUTH LEWIS CENTRAL SCHOOL DISTRICT</v>
      </c>
      <c r="C795" t="s">
        <v>2530</v>
      </c>
      <c r="D795" t="s">
        <v>2531</v>
      </c>
    </row>
    <row r="796" spans="1:4" x14ac:dyDescent="0.3">
      <c r="A796" t="str">
        <f>VLOOKUP(B796,'LEA List (2)'!$1:$1048576,2,0)</f>
        <v>231101040000</v>
      </c>
      <c r="B796" t="str">
        <f>VLOOKUP(LEFT(C796,6)&amp;"*",'LEA List'!$1:$1048576,3,FALSE)</f>
        <v>SOUTH LEWIS CENTRAL SCHOOL DISTRICT</v>
      </c>
      <c r="C796" t="s">
        <v>2528</v>
      </c>
      <c r="D796" t="s">
        <v>2529</v>
      </c>
    </row>
    <row r="797" spans="1:4" x14ac:dyDescent="0.3">
      <c r="A797" t="str">
        <f>VLOOKUP(B797,'LEA List (2)'!$1:$1048576,2,0)</f>
        <v>231301040000</v>
      </c>
      <c r="B797" t="str">
        <f>VLOOKUP(LEFT(C797,6)&amp;"*",'LEA List'!$1:$1048576,3,FALSE)</f>
        <v>BEAVER RIVER CENTRAL SCHOOL DISTRICT</v>
      </c>
      <c r="C797" t="s">
        <v>2536</v>
      </c>
      <c r="D797" t="s">
        <v>2537</v>
      </c>
    </row>
    <row r="798" spans="1:4" x14ac:dyDescent="0.3">
      <c r="A798" t="str">
        <f>VLOOKUP(B798,'LEA List (2)'!$1:$1048576,2,0)</f>
        <v>231301040000</v>
      </c>
      <c r="B798" t="str">
        <f>VLOOKUP(LEFT(C798,6)&amp;"*",'LEA List'!$1:$1048576,3,FALSE)</f>
        <v>BEAVER RIVER CENTRAL SCHOOL DISTRICT</v>
      </c>
      <c r="C798" t="s">
        <v>2540</v>
      </c>
      <c r="D798" t="s">
        <v>2541</v>
      </c>
    </row>
    <row r="799" spans="1:4" x14ac:dyDescent="0.3">
      <c r="A799" t="str">
        <f>VLOOKUP(B799,'LEA List (2)'!$1:$1048576,2,0)</f>
        <v>231301040000</v>
      </c>
      <c r="B799" t="str">
        <f>VLOOKUP(LEFT(C799,6)&amp;"*",'LEA List'!$1:$1048576,3,FALSE)</f>
        <v>BEAVER RIVER CENTRAL SCHOOL DISTRICT</v>
      </c>
      <c r="C799" t="s">
        <v>2538</v>
      </c>
      <c r="D799" t="s">
        <v>2539</v>
      </c>
    </row>
    <row r="800" spans="1:4" x14ac:dyDescent="0.3">
      <c r="A800" t="str">
        <f>VLOOKUP(B800,'LEA List (2)'!$1:$1048576,2,0)</f>
        <v>240101040000</v>
      </c>
      <c r="B800" t="str">
        <f>VLOOKUP(LEFT(C800,6)&amp;"*",'LEA List'!$1:$1048576,3,FALSE)</f>
        <v>AVON CENTRAL SCHOOL DISTRICT</v>
      </c>
      <c r="C800" t="s">
        <v>2548</v>
      </c>
      <c r="D800" t="s">
        <v>2549</v>
      </c>
    </row>
    <row r="801" spans="1:4" x14ac:dyDescent="0.3">
      <c r="A801" t="str">
        <f>VLOOKUP(B801,'LEA List (2)'!$1:$1048576,2,0)</f>
        <v>240101040000</v>
      </c>
      <c r="B801" t="str">
        <f>VLOOKUP(LEFT(C801,6)&amp;"*",'LEA List'!$1:$1048576,3,FALSE)</f>
        <v>AVON CENTRAL SCHOOL DISTRICT</v>
      </c>
      <c r="C801" t="s">
        <v>2550</v>
      </c>
      <c r="D801" t="s">
        <v>2551</v>
      </c>
    </row>
    <row r="802" spans="1:4" x14ac:dyDescent="0.3">
      <c r="A802" t="str">
        <f>VLOOKUP(B802,'LEA List (2)'!$1:$1048576,2,0)</f>
        <v>240101040000</v>
      </c>
      <c r="B802" t="str">
        <f>VLOOKUP(LEFT(C802,6)&amp;"*",'LEA List'!$1:$1048576,3,FALSE)</f>
        <v>AVON CENTRAL SCHOOL DISTRICT</v>
      </c>
      <c r="C802" t="s">
        <v>2546</v>
      </c>
      <c r="D802" t="s">
        <v>2547</v>
      </c>
    </row>
    <row r="803" spans="1:4" x14ac:dyDescent="0.3">
      <c r="A803" t="str">
        <f>VLOOKUP(B803,'LEA List (2)'!$1:$1048576,2,0)</f>
        <v>240201040000</v>
      </c>
      <c r="B803" t="str">
        <f>VLOOKUP(LEFT(C803,6)&amp;"*",'LEA List'!$1:$1048576,3,FALSE)</f>
        <v>CALEDONIA-MUMFORD CENTRAL SCHOOL DISTRICT</v>
      </c>
      <c r="C803" t="s">
        <v>2555</v>
      </c>
      <c r="D803" t="s">
        <v>2556</v>
      </c>
    </row>
    <row r="804" spans="1:4" x14ac:dyDescent="0.3">
      <c r="A804" t="str">
        <f>VLOOKUP(B804,'LEA List (2)'!$1:$1048576,2,0)</f>
        <v>240201040000</v>
      </c>
      <c r="B804" t="str">
        <f>VLOOKUP(LEFT(C804,6)&amp;"*",'LEA List'!$1:$1048576,3,FALSE)</f>
        <v>CALEDONIA-MUMFORD CENTRAL SCHOOL DISTRICT</v>
      </c>
      <c r="C804" t="s">
        <v>2557</v>
      </c>
      <c r="D804" t="s">
        <v>2558</v>
      </c>
    </row>
    <row r="805" spans="1:4" x14ac:dyDescent="0.3">
      <c r="A805" t="str">
        <f>VLOOKUP(B805,'LEA List (2)'!$1:$1048576,2,0)</f>
        <v>240201040000</v>
      </c>
      <c r="B805" t="str">
        <f>VLOOKUP(LEFT(C805,6)&amp;"*",'LEA List'!$1:$1048576,3,FALSE)</f>
        <v>CALEDONIA-MUMFORD CENTRAL SCHOOL DISTRICT</v>
      </c>
      <c r="C805" t="s">
        <v>2559</v>
      </c>
      <c r="D805" t="s">
        <v>2560</v>
      </c>
    </row>
    <row r="806" spans="1:4" x14ac:dyDescent="0.3">
      <c r="A806" t="str">
        <f>VLOOKUP(B806,'LEA List (2)'!$1:$1048576,2,0)</f>
        <v>240401040000</v>
      </c>
      <c r="B806" t="str">
        <f>VLOOKUP(LEFT(C806,6)&amp;"*",'LEA List'!$1:$1048576,3,FALSE)</f>
        <v>GENESEO CENTRAL SCHOOL DISTRICT</v>
      </c>
      <c r="C806" t="s">
        <v>2565</v>
      </c>
      <c r="D806" t="s">
        <v>2566</v>
      </c>
    </row>
    <row r="807" spans="1:4" x14ac:dyDescent="0.3">
      <c r="A807" t="str">
        <f>VLOOKUP(B807,'LEA List (2)'!$1:$1048576,2,0)</f>
        <v>240401040000</v>
      </c>
      <c r="B807" t="str">
        <f>VLOOKUP(LEFT(C807,6)&amp;"*",'LEA List'!$1:$1048576,3,FALSE)</f>
        <v>GENESEO CENTRAL SCHOOL DISTRICT</v>
      </c>
      <c r="C807" t="s">
        <v>2563</v>
      </c>
      <c r="D807" t="s">
        <v>2564</v>
      </c>
    </row>
    <row r="808" spans="1:4" x14ac:dyDescent="0.3">
      <c r="A808" t="str">
        <f>VLOOKUP(B808,'LEA List (2)'!$1:$1048576,2,0)</f>
        <v>240801060000</v>
      </c>
      <c r="B808" t="str">
        <f>VLOOKUP(LEFT(C808,6)&amp;"*",'LEA List'!$1:$1048576,3,FALSE)</f>
        <v>LIVONIA CENTRAL SCHOOL DISTRICT</v>
      </c>
      <c r="C808" t="s">
        <v>2571</v>
      </c>
      <c r="D808" t="s">
        <v>2572</v>
      </c>
    </row>
    <row r="809" spans="1:4" x14ac:dyDescent="0.3">
      <c r="A809" t="str">
        <f>VLOOKUP(B809,'LEA List (2)'!$1:$1048576,2,0)</f>
        <v>240801060000</v>
      </c>
      <c r="B809" t="str">
        <f>VLOOKUP(LEFT(C809,6)&amp;"*",'LEA List'!$1:$1048576,3,FALSE)</f>
        <v>LIVONIA CENTRAL SCHOOL DISTRICT</v>
      </c>
      <c r="C809" t="s">
        <v>2575</v>
      </c>
      <c r="D809" t="s">
        <v>2576</v>
      </c>
    </row>
    <row r="810" spans="1:4" x14ac:dyDescent="0.3">
      <c r="A810" t="str">
        <f>VLOOKUP(B810,'LEA List (2)'!$1:$1048576,2,0)</f>
        <v>240801060000</v>
      </c>
      <c r="B810" t="str">
        <f>VLOOKUP(LEFT(C810,6)&amp;"*",'LEA List'!$1:$1048576,3,FALSE)</f>
        <v>LIVONIA CENTRAL SCHOOL DISTRICT</v>
      </c>
      <c r="C810" t="s">
        <v>2573</v>
      </c>
      <c r="D810" t="s">
        <v>2574</v>
      </c>
    </row>
    <row r="811" spans="1:4" x14ac:dyDescent="0.3">
      <c r="A811" t="str">
        <f>VLOOKUP(B811,'LEA List (2)'!$1:$1048576,2,0)</f>
        <v>240901040000</v>
      </c>
      <c r="B811" t="str">
        <f>VLOOKUP(LEFT(C811,6)&amp;"*",'LEA List'!$1:$1048576,3,FALSE)</f>
        <v>MOUNT MORRIS CENTRAL SCHOOL DISTRICT</v>
      </c>
      <c r="C811" t="s">
        <v>2581</v>
      </c>
      <c r="D811" t="s">
        <v>2582</v>
      </c>
    </row>
    <row r="812" spans="1:4" x14ac:dyDescent="0.3">
      <c r="A812" t="str">
        <f>VLOOKUP(B812,'LEA List (2)'!$1:$1048576,2,0)</f>
        <v>240901040000</v>
      </c>
      <c r="B812" t="str">
        <f>VLOOKUP(LEFT(C812,6)&amp;"*",'LEA List'!$1:$1048576,3,FALSE)</f>
        <v>MOUNT MORRIS CENTRAL SCHOOL DISTRICT</v>
      </c>
      <c r="C812" t="s">
        <v>2579</v>
      </c>
      <c r="D812" t="s">
        <v>2580</v>
      </c>
    </row>
    <row r="813" spans="1:4" x14ac:dyDescent="0.3">
      <c r="A813" t="str">
        <f>VLOOKUP(B813,'LEA List (2)'!$1:$1048576,2,0)</f>
        <v>241001060000</v>
      </c>
      <c r="B813" t="str">
        <f>VLOOKUP(LEFT(C813,6)&amp;"*",'LEA List'!$1:$1048576,3,FALSE)</f>
        <v>DANSVILLE CENTRAL SCHOOL DISTRICT</v>
      </c>
      <c r="C813" t="s">
        <v>2587</v>
      </c>
      <c r="D813" t="s">
        <v>2588</v>
      </c>
    </row>
    <row r="814" spans="1:4" x14ac:dyDescent="0.3">
      <c r="A814" t="str">
        <f>VLOOKUP(B814,'LEA List (2)'!$1:$1048576,2,0)</f>
        <v>241001060000</v>
      </c>
      <c r="B814" t="str">
        <f>VLOOKUP(LEFT(C814,6)&amp;"*",'LEA List'!$1:$1048576,3,FALSE)</f>
        <v>DANSVILLE CENTRAL SCHOOL DISTRICT</v>
      </c>
      <c r="C814" t="s">
        <v>2589</v>
      </c>
      <c r="D814" t="s">
        <v>2590</v>
      </c>
    </row>
    <row r="815" spans="1:4" x14ac:dyDescent="0.3">
      <c r="A815" t="str">
        <f>VLOOKUP(B815,'LEA List (2)'!$1:$1048576,2,0)</f>
        <v>241001060000</v>
      </c>
      <c r="B815" t="str">
        <f>VLOOKUP(LEFT(C815,6)&amp;"*",'LEA List'!$1:$1048576,3,FALSE)</f>
        <v>DANSVILLE CENTRAL SCHOOL DISTRICT</v>
      </c>
      <c r="C815" t="s">
        <v>2585</v>
      </c>
      <c r="D815" t="s">
        <v>2586</v>
      </c>
    </row>
    <row r="816" spans="1:4" x14ac:dyDescent="0.3">
      <c r="A816" t="str">
        <f>VLOOKUP(B816,'LEA List (2)'!$1:$1048576,2,0)</f>
        <v>241101040000</v>
      </c>
      <c r="B816" t="str">
        <f>VLOOKUP(LEFT(C816,6)&amp;"*",'LEA List'!$1:$1048576,3,FALSE)</f>
        <v>DALTON-NUNDA CENTRAL SCHOOL DISTRICT (KESHEQUA)</v>
      </c>
      <c r="C816" t="s">
        <v>2593</v>
      </c>
      <c r="D816" t="s">
        <v>2594</v>
      </c>
    </row>
    <row r="817" spans="1:4" x14ac:dyDescent="0.3">
      <c r="A817" t="str">
        <f>VLOOKUP(B817,'LEA List (2)'!$1:$1048576,2,0)</f>
        <v>241101040000</v>
      </c>
      <c r="B817" t="str">
        <f>VLOOKUP(LEFT(C817,6)&amp;"*",'LEA List'!$1:$1048576,3,FALSE)</f>
        <v>DALTON-NUNDA CENTRAL SCHOOL DISTRICT (KESHEQUA)</v>
      </c>
      <c r="C817" t="s">
        <v>2595</v>
      </c>
      <c r="D817" t="s">
        <v>2596</v>
      </c>
    </row>
    <row r="818" spans="1:4" x14ac:dyDescent="0.3">
      <c r="A818" t="str">
        <f>VLOOKUP(B818,'LEA List (2)'!$1:$1048576,2,0)</f>
        <v>241101040000</v>
      </c>
      <c r="B818" t="str">
        <f>VLOOKUP(LEFT(C818,6)&amp;"*",'LEA List'!$1:$1048576,3,FALSE)</f>
        <v>DALTON-NUNDA CENTRAL SCHOOL DISTRICT (KESHEQUA)</v>
      </c>
      <c r="C818" t="s">
        <v>2597</v>
      </c>
      <c r="D818" t="s">
        <v>2598</v>
      </c>
    </row>
    <row r="819" spans="1:4" x14ac:dyDescent="0.3">
      <c r="A819" t="str">
        <f>VLOOKUP(B819,'LEA List (2)'!$1:$1048576,2,0)</f>
        <v>241701040000</v>
      </c>
      <c r="B819" t="str">
        <f>VLOOKUP(LEFT(C819,6)&amp;"*",'LEA List'!$1:$1048576,3,FALSE)</f>
        <v>YORK CENTRAL SCHOOL DISTRICT</v>
      </c>
      <c r="C819" t="s">
        <v>2601</v>
      </c>
      <c r="D819" t="s">
        <v>2602</v>
      </c>
    </row>
    <row r="820" spans="1:4" x14ac:dyDescent="0.3">
      <c r="A820" t="str">
        <f>VLOOKUP(B820,'LEA List (2)'!$1:$1048576,2,0)</f>
        <v>241701040000</v>
      </c>
      <c r="B820" t="str">
        <f>VLOOKUP(LEFT(C820,6)&amp;"*",'LEA List'!$1:$1048576,3,FALSE)</f>
        <v>YORK CENTRAL SCHOOL DISTRICT</v>
      </c>
      <c r="C820" t="s">
        <v>2603</v>
      </c>
      <c r="D820" t="s">
        <v>2604</v>
      </c>
    </row>
    <row r="821" spans="1:4" x14ac:dyDescent="0.3">
      <c r="A821" t="str">
        <f>VLOOKUP(B821,'LEA List (2)'!$1:$1048576,2,0)</f>
        <v>250109040000</v>
      </c>
      <c r="B821" t="str">
        <f>VLOOKUP(LEFT(C821,6)&amp;"*",'LEA List'!$1:$1048576,3,FALSE)</f>
        <v>BROOKFIELD CENTRAL SCHOOL DISTRICT</v>
      </c>
      <c r="C821" t="s">
        <v>2607</v>
      </c>
      <c r="D821" t="s">
        <v>2608</v>
      </c>
    </row>
    <row r="822" spans="1:4" x14ac:dyDescent="0.3">
      <c r="A822" t="str">
        <f>VLOOKUP(B822,'LEA List (2)'!$1:$1048576,2,0)</f>
        <v>250201060000</v>
      </c>
      <c r="B822" t="str">
        <f>VLOOKUP(LEFT(C822,6)&amp;"*",'LEA List'!$1:$1048576,3,FALSE)</f>
        <v>CAZENOVIA CENTRAL SCHOOL DISTRICT</v>
      </c>
      <c r="C822" t="s">
        <v>2615</v>
      </c>
      <c r="D822" t="s">
        <v>2616</v>
      </c>
    </row>
    <row r="823" spans="1:4" x14ac:dyDescent="0.3">
      <c r="A823" t="str">
        <f>VLOOKUP(B823,'LEA List (2)'!$1:$1048576,2,0)</f>
        <v>250201060000</v>
      </c>
      <c r="B823" t="str">
        <f>VLOOKUP(LEFT(C823,6)&amp;"*",'LEA List'!$1:$1048576,3,FALSE)</f>
        <v>CAZENOVIA CENTRAL SCHOOL DISTRICT</v>
      </c>
      <c r="C823" t="s">
        <v>2613</v>
      </c>
      <c r="D823" t="s">
        <v>2614</v>
      </c>
    </row>
    <row r="824" spans="1:4" x14ac:dyDescent="0.3">
      <c r="A824" t="str">
        <f>VLOOKUP(B824,'LEA List (2)'!$1:$1048576,2,0)</f>
        <v>250201060000</v>
      </c>
      <c r="B824" t="str">
        <f>VLOOKUP(LEFT(C824,6)&amp;"*",'LEA List'!$1:$1048576,3,FALSE)</f>
        <v>CAZENOVIA CENTRAL SCHOOL DISTRICT</v>
      </c>
      <c r="C824" t="s">
        <v>2611</v>
      </c>
      <c r="D824" t="s">
        <v>2612</v>
      </c>
    </row>
    <row r="825" spans="1:4" x14ac:dyDescent="0.3">
      <c r="A825" t="str">
        <f>VLOOKUP(B825,'LEA List (2)'!$1:$1048576,2,0)</f>
        <v>250301040000</v>
      </c>
      <c r="B825" t="str">
        <f>VLOOKUP(LEFT(C825,6)&amp;"*",'LEA List'!$1:$1048576,3,FALSE)</f>
        <v>DERUYTER CENTRAL SCHOOL DISTRICT</v>
      </c>
      <c r="C825" t="s">
        <v>2621</v>
      </c>
      <c r="D825" t="s">
        <v>2622</v>
      </c>
    </row>
    <row r="826" spans="1:4" x14ac:dyDescent="0.3">
      <c r="A826" t="str">
        <f>VLOOKUP(B826,'LEA List (2)'!$1:$1048576,2,0)</f>
        <v>250301040000</v>
      </c>
      <c r="B826" t="str">
        <f>VLOOKUP(LEFT(C826,6)&amp;"*",'LEA List'!$1:$1048576,3,FALSE)</f>
        <v>DERUYTER CENTRAL SCHOOL DISTRICT</v>
      </c>
      <c r="C826" t="s">
        <v>2619</v>
      </c>
      <c r="D826" t="s">
        <v>2620</v>
      </c>
    </row>
    <row r="827" spans="1:4" x14ac:dyDescent="0.3">
      <c r="A827" t="str">
        <f>VLOOKUP(B827,'LEA List (2)'!$1:$1048576,2,0)</f>
        <v>250401040000</v>
      </c>
      <c r="B827" t="str">
        <f>VLOOKUP(LEFT(C827,6)&amp;"*",'LEA List'!$1:$1048576,3,FALSE)</f>
        <v>MORRISVILLE-EATON CENTRAL SCHOOL DISTRICT</v>
      </c>
      <c r="C827" t="s">
        <v>2625</v>
      </c>
      <c r="D827" t="s">
        <v>2626</v>
      </c>
    </row>
    <row r="828" spans="1:4" x14ac:dyDescent="0.3">
      <c r="A828" t="str">
        <f>VLOOKUP(B828,'LEA List (2)'!$1:$1048576,2,0)</f>
        <v>250401040000</v>
      </c>
      <c r="B828" t="str">
        <f>VLOOKUP(LEFT(C828,6)&amp;"*",'LEA List'!$1:$1048576,3,FALSE)</f>
        <v>MORRISVILLE-EATON CENTRAL SCHOOL DISTRICT</v>
      </c>
      <c r="C828" t="s">
        <v>2627</v>
      </c>
      <c r="D828" t="s">
        <v>2628</v>
      </c>
    </row>
    <row r="829" spans="1:4" x14ac:dyDescent="0.3">
      <c r="A829" t="str">
        <f>VLOOKUP(B829,'LEA List (2)'!$1:$1048576,2,0)</f>
        <v>250701040000</v>
      </c>
      <c r="B829" t="str">
        <f>VLOOKUP(LEFT(C829,6)&amp;"*",'LEA List'!$1:$1048576,3,FALSE)</f>
        <v>HAMILTON CENTRAL SCHOOL DISTRICT</v>
      </c>
      <c r="C829" t="s">
        <v>2633</v>
      </c>
      <c r="D829" t="s">
        <v>2634</v>
      </c>
    </row>
    <row r="830" spans="1:4" x14ac:dyDescent="0.3">
      <c r="A830" t="str">
        <f>VLOOKUP(B830,'LEA List (2)'!$1:$1048576,2,0)</f>
        <v>250701040000</v>
      </c>
      <c r="B830" t="str">
        <f>VLOOKUP(LEFT(C830,6)&amp;"*",'LEA List'!$1:$1048576,3,FALSE)</f>
        <v>HAMILTON CENTRAL SCHOOL DISTRICT</v>
      </c>
      <c r="C830" t="s">
        <v>2631</v>
      </c>
      <c r="D830" t="s">
        <v>2632</v>
      </c>
    </row>
    <row r="831" spans="1:4" x14ac:dyDescent="0.3">
      <c r="A831" t="str">
        <f>VLOOKUP(B831,'LEA List (2)'!$1:$1048576,2,0)</f>
        <v>250901060000</v>
      </c>
      <c r="B831" t="str">
        <f>VLOOKUP(LEFT(C831,6)&amp;"*",'LEA List'!$1:$1048576,3,FALSE)</f>
        <v>CANASTOTA CENTRAL SCHOOL DISTRICT</v>
      </c>
      <c r="C831" t="s">
        <v>2640</v>
      </c>
      <c r="D831" t="s">
        <v>2641</v>
      </c>
    </row>
    <row r="832" spans="1:4" x14ac:dyDescent="0.3">
      <c r="A832" t="str">
        <f>VLOOKUP(B832,'LEA List (2)'!$1:$1048576,2,0)</f>
        <v>250901060000</v>
      </c>
      <c r="B832" t="str">
        <f>VLOOKUP(LEFT(C832,6)&amp;"*",'LEA List'!$1:$1048576,3,FALSE)</f>
        <v>CANASTOTA CENTRAL SCHOOL DISTRICT</v>
      </c>
      <c r="C832" t="s">
        <v>2638</v>
      </c>
      <c r="D832" t="s">
        <v>2639</v>
      </c>
    </row>
    <row r="833" spans="1:4" x14ac:dyDescent="0.3">
      <c r="A833" t="str">
        <f>VLOOKUP(B833,'LEA List (2)'!$1:$1048576,2,0)</f>
        <v>250901060000</v>
      </c>
      <c r="B833" t="str">
        <f>VLOOKUP(LEFT(C833,6)&amp;"*",'LEA List'!$1:$1048576,3,FALSE)</f>
        <v>CANASTOTA CENTRAL SCHOOL DISTRICT</v>
      </c>
      <c r="C833" t="s">
        <v>2642</v>
      </c>
      <c r="D833" t="s">
        <v>2643</v>
      </c>
    </row>
    <row r="834" spans="1:4" x14ac:dyDescent="0.3">
      <c r="A834" t="str">
        <f>VLOOKUP(B834,'LEA List (2)'!$1:$1048576,2,0)</f>
        <v>250901060000</v>
      </c>
      <c r="B834" t="str">
        <f>VLOOKUP(LEFT(C834,6)&amp;"*",'LEA List'!$1:$1048576,3,FALSE)</f>
        <v>CANASTOTA CENTRAL SCHOOL DISTRICT</v>
      </c>
      <c r="C834" t="s">
        <v>2644</v>
      </c>
      <c r="D834" t="s">
        <v>2645</v>
      </c>
    </row>
    <row r="835" spans="1:4" x14ac:dyDescent="0.3">
      <c r="A835" t="str">
        <f>VLOOKUP(B835,'LEA List (2)'!$1:$1048576,2,0)</f>
        <v>251101040000</v>
      </c>
      <c r="B835" t="str">
        <f>VLOOKUP(LEFT(C835,6)&amp;"*",'LEA List'!$1:$1048576,3,FALSE)</f>
        <v>MADISON CENTRAL SCHOOL DISTRICT</v>
      </c>
      <c r="C835" t="s">
        <v>2648</v>
      </c>
      <c r="D835" t="s">
        <v>2649</v>
      </c>
    </row>
    <row r="836" spans="1:4" x14ac:dyDescent="0.3">
      <c r="A836" t="str">
        <f>VLOOKUP(B836,'LEA List (2)'!$1:$1048576,2,0)</f>
        <v>251400010000</v>
      </c>
      <c r="B836" t="str">
        <f>VLOOKUP(LEFT(C836,6)&amp;"*",'LEA List'!$1:$1048576,3,FALSE)</f>
        <v>ONEIDA CITY SCHOOL DISTRICT</v>
      </c>
      <c r="C836" t="s">
        <v>2652</v>
      </c>
      <c r="D836" t="s">
        <v>2653</v>
      </c>
    </row>
    <row r="837" spans="1:4" x14ac:dyDescent="0.3">
      <c r="A837" t="str">
        <f>VLOOKUP(B837,'LEA List (2)'!$1:$1048576,2,0)</f>
        <v>251400010000</v>
      </c>
      <c r="B837" t="str">
        <f>VLOOKUP(LEFT(C837,6)&amp;"*",'LEA List'!$1:$1048576,3,FALSE)</f>
        <v>ONEIDA CITY SCHOOL DISTRICT</v>
      </c>
      <c r="C837" t="s">
        <v>2654</v>
      </c>
      <c r="D837" t="s">
        <v>2655</v>
      </c>
    </row>
    <row r="838" spans="1:4" x14ac:dyDescent="0.3">
      <c r="A838" t="str">
        <f>VLOOKUP(B838,'LEA List (2)'!$1:$1048576,2,0)</f>
        <v>251400010000</v>
      </c>
      <c r="B838" t="str">
        <f>VLOOKUP(LEFT(C838,6)&amp;"*",'LEA List'!$1:$1048576,3,FALSE)</f>
        <v>ONEIDA CITY SCHOOL DISTRICT</v>
      </c>
      <c r="C838" t="s">
        <v>2662</v>
      </c>
      <c r="D838" t="s">
        <v>2663</v>
      </c>
    </row>
    <row r="839" spans="1:4" x14ac:dyDescent="0.3">
      <c r="A839" t="str">
        <f>VLOOKUP(B839,'LEA List (2)'!$1:$1048576,2,0)</f>
        <v>251400010000</v>
      </c>
      <c r="B839" t="str">
        <f>VLOOKUP(LEFT(C839,6)&amp;"*",'LEA List'!$1:$1048576,3,FALSE)</f>
        <v>ONEIDA CITY SCHOOL DISTRICT</v>
      </c>
      <c r="C839" t="s">
        <v>2660</v>
      </c>
      <c r="D839" t="s">
        <v>2661</v>
      </c>
    </row>
    <row r="840" spans="1:4" x14ac:dyDescent="0.3">
      <c r="A840" t="str">
        <f>VLOOKUP(B840,'LEA List (2)'!$1:$1048576,2,0)</f>
        <v>251400010000</v>
      </c>
      <c r="B840" t="str">
        <f>VLOOKUP(LEFT(C840,6)&amp;"*",'LEA List'!$1:$1048576,3,FALSE)</f>
        <v>ONEIDA CITY SCHOOL DISTRICT</v>
      </c>
      <c r="C840" t="s">
        <v>2656</v>
      </c>
      <c r="D840" t="s">
        <v>2657</v>
      </c>
    </row>
    <row r="841" spans="1:4" x14ac:dyDescent="0.3">
      <c r="A841" t="str">
        <f>VLOOKUP(B841,'LEA List (2)'!$1:$1048576,2,0)</f>
        <v>251400010000</v>
      </c>
      <c r="B841" t="str">
        <f>VLOOKUP(LEFT(C841,6)&amp;"*",'LEA List'!$1:$1048576,3,FALSE)</f>
        <v>ONEIDA CITY SCHOOL DISTRICT</v>
      </c>
      <c r="C841" t="s">
        <v>2658</v>
      </c>
      <c r="D841" t="s">
        <v>2659</v>
      </c>
    </row>
    <row r="842" spans="1:4" x14ac:dyDescent="0.3">
      <c r="A842" t="str">
        <f>VLOOKUP(B842,'LEA List (2)'!$1:$1048576,2,0)</f>
        <v>251501040000</v>
      </c>
      <c r="B842" t="str">
        <f>VLOOKUP(LEFT(C842,6)&amp;"*",'LEA List'!$1:$1048576,3,FALSE)</f>
        <v>STOCKBRIDGE VALLEY CENTRAL SCHOOL DISTRICT</v>
      </c>
      <c r="C842" t="s">
        <v>2670</v>
      </c>
      <c r="D842" t="s">
        <v>2671</v>
      </c>
    </row>
    <row r="843" spans="1:4" x14ac:dyDescent="0.3">
      <c r="A843" t="str">
        <f>VLOOKUP(B843,'LEA List (2)'!$1:$1048576,2,0)</f>
        <v>251601060000</v>
      </c>
      <c r="B843" t="str">
        <f>VLOOKUP(LEFT(C843,6)&amp;"*",'LEA List'!$1:$1048576,3,FALSE)</f>
        <v>CHITTENANGO CENTRAL SCHOOL DISTRICT</v>
      </c>
      <c r="C843" t="s">
        <v>2676</v>
      </c>
      <c r="D843" t="s">
        <v>2677</v>
      </c>
    </row>
    <row r="844" spans="1:4" x14ac:dyDescent="0.3">
      <c r="A844" t="str">
        <f>VLOOKUP(B844,'LEA List (2)'!$1:$1048576,2,0)</f>
        <v>251601060000</v>
      </c>
      <c r="B844" t="str">
        <f>VLOOKUP(LEFT(C844,6)&amp;"*",'LEA List'!$1:$1048576,3,FALSE)</f>
        <v>CHITTENANGO CENTRAL SCHOOL DISTRICT</v>
      </c>
      <c r="C844" t="s">
        <v>2674</v>
      </c>
      <c r="D844" t="s">
        <v>2675</v>
      </c>
    </row>
    <row r="845" spans="1:4" x14ac:dyDescent="0.3">
      <c r="A845" t="str">
        <f>VLOOKUP(B845,'LEA List (2)'!$1:$1048576,2,0)</f>
        <v>251601060000</v>
      </c>
      <c r="B845" t="str">
        <f>VLOOKUP(LEFT(C845,6)&amp;"*",'LEA List'!$1:$1048576,3,FALSE)</f>
        <v>CHITTENANGO CENTRAL SCHOOL DISTRICT</v>
      </c>
      <c r="C845" t="s">
        <v>2680</v>
      </c>
      <c r="D845" t="s">
        <v>2681</v>
      </c>
    </row>
    <row r="846" spans="1:4" x14ac:dyDescent="0.3">
      <c r="A846" t="str">
        <f>VLOOKUP(B846,'LEA List (2)'!$1:$1048576,2,0)</f>
        <v>251601060000</v>
      </c>
      <c r="B846" t="str">
        <f>VLOOKUP(LEFT(C846,6)&amp;"*",'LEA List'!$1:$1048576,3,FALSE)</f>
        <v>CHITTENANGO CENTRAL SCHOOL DISTRICT</v>
      </c>
      <c r="C846" t="s">
        <v>2678</v>
      </c>
      <c r="D846" t="s">
        <v>2679</v>
      </c>
    </row>
    <row r="847" spans="1:4" x14ac:dyDescent="0.3">
      <c r="A847" t="str">
        <f>VLOOKUP(B847,'LEA List (2)'!$1:$1048576,2,0)</f>
        <v>260101060000</v>
      </c>
      <c r="B847" t="str">
        <f>VLOOKUP(LEFT(C847,6)&amp;"*",'LEA List'!$1:$1048576,3,FALSE)</f>
        <v>BRIGHTON CENTRAL SCHOOL DISTRICT</v>
      </c>
      <c r="C847" t="s">
        <v>2686</v>
      </c>
      <c r="D847" t="s">
        <v>2687</v>
      </c>
    </row>
    <row r="848" spans="1:4" x14ac:dyDescent="0.3">
      <c r="A848" t="str">
        <f>VLOOKUP(B848,'LEA List (2)'!$1:$1048576,2,0)</f>
        <v>260101060000</v>
      </c>
      <c r="B848" t="str">
        <f>VLOOKUP(LEFT(C848,6)&amp;"*",'LEA List'!$1:$1048576,3,FALSE)</f>
        <v>BRIGHTON CENTRAL SCHOOL DISTRICT</v>
      </c>
      <c r="C848" t="s">
        <v>2684</v>
      </c>
      <c r="D848" t="s">
        <v>2685</v>
      </c>
    </row>
    <row r="849" spans="1:4" x14ac:dyDescent="0.3">
      <c r="A849" t="str">
        <f>VLOOKUP(B849,'LEA List (2)'!$1:$1048576,2,0)</f>
        <v>260101060000</v>
      </c>
      <c r="B849" t="str">
        <f>VLOOKUP(LEFT(C849,6)&amp;"*",'LEA List'!$1:$1048576,3,FALSE)</f>
        <v>BRIGHTON CENTRAL SCHOOL DISTRICT</v>
      </c>
      <c r="C849" t="s">
        <v>2690</v>
      </c>
      <c r="D849" t="s">
        <v>2691</v>
      </c>
    </row>
    <row r="850" spans="1:4" x14ac:dyDescent="0.3">
      <c r="A850" t="str">
        <f>VLOOKUP(B850,'LEA List (2)'!$1:$1048576,2,0)</f>
        <v>260101060000</v>
      </c>
      <c r="B850" t="str">
        <f>VLOOKUP(LEFT(C850,6)&amp;"*",'LEA List'!$1:$1048576,3,FALSE)</f>
        <v>BRIGHTON CENTRAL SCHOOL DISTRICT</v>
      </c>
      <c r="C850" t="s">
        <v>2688</v>
      </c>
      <c r="D850" t="s">
        <v>2689</v>
      </c>
    </row>
    <row r="851" spans="1:4" x14ac:dyDescent="0.3">
      <c r="A851" t="str">
        <f>VLOOKUP(B851,'LEA List (2)'!$1:$1048576,2,0)</f>
        <v>260401060000</v>
      </c>
      <c r="B851" t="str">
        <f>VLOOKUP(LEFT(C851,6)&amp;"*",'LEA List'!$1:$1048576,3,FALSE)</f>
        <v>GATES-CHILI CENTRAL SCHOOL DISTRICT</v>
      </c>
      <c r="C851" t="s">
        <v>2712</v>
      </c>
      <c r="D851" t="s">
        <v>2713</v>
      </c>
    </row>
    <row r="852" spans="1:4" x14ac:dyDescent="0.3">
      <c r="A852" t="str">
        <f>VLOOKUP(B852,'LEA List (2)'!$1:$1048576,2,0)</f>
        <v>260401060000</v>
      </c>
      <c r="B852" t="str">
        <f>VLOOKUP(LEFT(C852,6)&amp;"*",'LEA List'!$1:$1048576,3,FALSE)</f>
        <v>GATES-CHILI CENTRAL SCHOOL DISTRICT</v>
      </c>
      <c r="C852" t="s">
        <v>2710</v>
      </c>
      <c r="D852" t="s">
        <v>2711</v>
      </c>
    </row>
    <row r="853" spans="1:4" x14ac:dyDescent="0.3">
      <c r="A853" t="str">
        <f>VLOOKUP(B853,'LEA List (2)'!$1:$1048576,2,0)</f>
        <v>260401060000</v>
      </c>
      <c r="B853" t="str">
        <f>VLOOKUP(LEFT(C853,6)&amp;"*",'LEA List'!$1:$1048576,3,FALSE)</f>
        <v>GATES-CHILI CENTRAL SCHOOL DISTRICT</v>
      </c>
      <c r="C853" t="s">
        <v>2714</v>
      </c>
      <c r="D853" t="s">
        <v>2715</v>
      </c>
    </row>
    <row r="854" spans="1:4" x14ac:dyDescent="0.3">
      <c r="A854" t="str">
        <f>VLOOKUP(B854,'LEA List (2)'!$1:$1048576,2,0)</f>
        <v>260401060000</v>
      </c>
      <c r="B854" t="str">
        <f>VLOOKUP(LEFT(C854,6)&amp;"*",'LEA List'!$1:$1048576,3,FALSE)</f>
        <v>GATES-CHILI CENTRAL SCHOOL DISTRICT</v>
      </c>
      <c r="C854" t="s">
        <v>2720</v>
      </c>
      <c r="D854" t="s">
        <v>2721</v>
      </c>
    </row>
    <row r="855" spans="1:4" x14ac:dyDescent="0.3">
      <c r="A855" t="str">
        <f>VLOOKUP(B855,'LEA List (2)'!$1:$1048576,2,0)</f>
        <v>260401060000</v>
      </c>
      <c r="B855" t="str">
        <f>VLOOKUP(LEFT(C855,6)&amp;"*",'LEA List'!$1:$1048576,3,FALSE)</f>
        <v>GATES-CHILI CENTRAL SCHOOL DISTRICT</v>
      </c>
      <c r="C855" t="s">
        <v>2716</v>
      </c>
      <c r="D855" t="s">
        <v>2717</v>
      </c>
    </row>
    <row r="856" spans="1:4" x14ac:dyDescent="0.3">
      <c r="A856" t="str">
        <f>VLOOKUP(B856,'LEA List (2)'!$1:$1048576,2,0)</f>
        <v>260401060000</v>
      </c>
      <c r="B856" t="str">
        <f>VLOOKUP(LEFT(C856,6)&amp;"*",'LEA List'!$1:$1048576,3,FALSE)</f>
        <v>GATES-CHILI CENTRAL SCHOOL DISTRICT</v>
      </c>
      <c r="C856" t="s">
        <v>2718</v>
      </c>
      <c r="D856" t="s">
        <v>2719</v>
      </c>
    </row>
    <row r="857" spans="1:4" x14ac:dyDescent="0.3">
      <c r="A857" t="str">
        <f>VLOOKUP(B857,'LEA List (2)'!$1:$1048576,2,0)</f>
        <v>260501060000</v>
      </c>
      <c r="B857" t="str">
        <f>VLOOKUP(LEFT(C857,6)&amp;"*",'LEA List'!$1:$1048576,3,FALSE)</f>
        <v>GREECE CENTRAL SCHOOL DISTRICT</v>
      </c>
      <c r="C857" t="s">
        <v>2745</v>
      </c>
      <c r="D857" t="s">
        <v>2746</v>
      </c>
    </row>
    <row r="858" spans="1:4" x14ac:dyDescent="0.3">
      <c r="A858" t="str">
        <f>VLOOKUP(B858,'LEA List (2)'!$1:$1048576,2,0)</f>
        <v>260501060000</v>
      </c>
      <c r="B858" t="str">
        <f>VLOOKUP(LEFT(C858,6)&amp;"*",'LEA List'!$1:$1048576,3,FALSE)</f>
        <v>GREECE CENTRAL SCHOOL DISTRICT</v>
      </c>
      <c r="C858" t="s">
        <v>2761</v>
      </c>
      <c r="D858" t="s">
        <v>2762</v>
      </c>
    </row>
    <row r="859" spans="1:4" x14ac:dyDescent="0.3">
      <c r="A859" t="str">
        <f>VLOOKUP(B859,'LEA List (2)'!$1:$1048576,2,0)</f>
        <v>260501060000</v>
      </c>
      <c r="B859" t="str">
        <f>VLOOKUP(LEFT(C859,6)&amp;"*",'LEA List'!$1:$1048576,3,FALSE)</f>
        <v>GREECE CENTRAL SCHOOL DISTRICT</v>
      </c>
      <c r="C859" t="s">
        <v>2757</v>
      </c>
      <c r="D859" t="s">
        <v>2758</v>
      </c>
    </row>
    <row r="860" spans="1:4" x14ac:dyDescent="0.3">
      <c r="A860" t="str">
        <f>VLOOKUP(B860,'LEA List (2)'!$1:$1048576,2,0)</f>
        <v>260501060000</v>
      </c>
      <c r="B860" t="str">
        <f>VLOOKUP(LEFT(C860,6)&amp;"*",'LEA List'!$1:$1048576,3,FALSE)</f>
        <v>GREECE CENTRAL SCHOOL DISTRICT</v>
      </c>
      <c r="C860" t="s">
        <v>2759</v>
      </c>
      <c r="D860" t="s">
        <v>2760</v>
      </c>
    </row>
    <row r="861" spans="1:4" x14ac:dyDescent="0.3">
      <c r="A861" t="str">
        <f>VLOOKUP(B861,'LEA List (2)'!$1:$1048576,2,0)</f>
        <v>260501060000</v>
      </c>
      <c r="B861" t="str">
        <f>VLOOKUP(LEFT(C861,6)&amp;"*",'LEA List'!$1:$1048576,3,FALSE)</f>
        <v>GREECE CENTRAL SCHOOL DISTRICT</v>
      </c>
      <c r="C861" t="s">
        <v>2731</v>
      </c>
      <c r="D861" t="s">
        <v>2732</v>
      </c>
    </row>
    <row r="862" spans="1:4" x14ac:dyDescent="0.3">
      <c r="A862" t="str">
        <f>VLOOKUP(B862,'LEA List (2)'!$1:$1048576,2,0)</f>
        <v>260501060000</v>
      </c>
      <c r="B862" t="str">
        <f>VLOOKUP(LEFT(C862,6)&amp;"*",'LEA List'!$1:$1048576,3,FALSE)</f>
        <v>GREECE CENTRAL SCHOOL DISTRICT</v>
      </c>
      <c r="C862" t="s">
        <v>2735</v>
      </c>
      <c r="D862" t="s">
        <v>2736</v>
      </c>
    </row>
    <row r="863" spans="1:4" x14ac:dyDescent="0.3">
      <c r="A863" t="str">
        <f>VLOOKUP(B863,'LEA List (2)'!$1:$1048576,2,0)</f>
        <v>260501060000</v>
      </c>
      <c r="B863" t="str">
        <f>VLOOKUP(LEFT(C863,6)&amp;"*",'LEA List'!$1:$1048576,3,FALSE)</f>
        <v>GREECE CENTRAL SCHOOL DISTRICT</v>
      </c>
      <c r="C863" t="s">
        <v>2749</v>
      </c>
      <c r="D863" t="s">
        <v>2750</v>
      </c>
    </row>
    <row r="864" spans="1:4" x14ac:dyDescent="0.3">
      <c r="A864" t="str">
        <f>VLOOKUP(B864,'LEA List (2)'!$1:$1048576,2,0)</f>
        <v>260501060000</v>
      </c>
      <c r="B864" t="str">
        <f>VLOOKUP(LEFT(C864,6)&amp;"*",'LEA List'!$1:$1048576,3,FALSE)</f>
        <v>GREECE CENTRAL SCHOOL DISTRICT</v>
      </c>
      <c r="C864" t="s">
        <v>2753</v>
      </c>
      <c r="D864" t="s">
        <v>2754</v>
      </c>
    </row>
    <row r="865" spans="1:4" x14ac:dyDescent="0.3">
      <c r="A865" t="str">
        <f>VLOOKUP(B865,'LEA List (2)'!$1:$1048576,2,0)</f>
        <v>260501060000</v>
      </c>
      <c r="B865" t="str">
        <f>VLOOKUP(LEFT(C865,6)&amp;"*",'LEA List'!$1:$1048576,3,FALSE)</f>
        <v>GREECE CENTRAL SCHOOL DISTRICT</v>
      </c>
      <c r="C865" t="s">
        <v>2737</v>
      </c>
      <c r="D865" t="s">
        <v>2738</v>
      </c>
    </row>
    <row r="866" spans="1:4" x14ac:dyDescent="0.3">
      <c r="A866" t="str">
        <f>VLOOKUP(B866,'LEA List (2)'!$1:$1048576,2,0)</f>
        <v>260501060000</v>
      </c>
      <c r="B866" t="str">
        <f>VLOOKUP(LEFT(C866,6)&amp;"*",'LEA List'!$1:$1048576,3,FALSE)</f>
        <v>GREECE CENTRAL SCHOOL DISTRICT</v>
      </c>
      <c r="C866" t="s">
        <v>2755</v>
      </c>
      <c r="D866" t="s">
        <v>2756</v>
      </c>
    </row>
    <row r="867" spans="1:4" x14ac:dyDescent="0.3">
      <c r="A867" t="str">
        <f>VLOOKUP(B867,'LEA List (2)'!$1:$1048576,2,0)</f>
        <v>260501060000</v>
      </c>
      <c r="B867" t="str">
        <f>VLOOKUP(LEFT(C867,6)&amp;"*",'LEA List'!$1:$1048576,3,FALSE)</f>
        <v>GREECE CENTRAL SCHOOL DISTRICT</v>
      </c>
      <c r="C867" t="s">
        <v>2747</v>
      </c>
      <c r="D867" t="s">
        <v>2748</v>
      </c>
    </row>
    <row r="868" spans="1:4" x14ac:dyDescent="0.3">
      <c r="A868" t="str">
        <f>VLOOKUP(B868,'LEA List (2)'!$1:$1048576,2,0)</f>
        <v>260501060000</v>
      </c>
      <c r="B868" t="str">
        <f>VLOOKUP(LEFT(C868,6)&amp;"*",'LEA List'!$1:$1048576,3,FALSE)</f>
        <v>GREECE CENTRAL SCHOOL DISTRICT</v>
      </c>
      <c r="C868" t="s">
        <v>2733</v>
      </c>
      <c r="D868" t="s">
        <v>2734</v>
      </c>
    </row>
    <row r="869" spans="1:4" x14ac:dyDescent="0.3">
      <c r="A869" t="str">
        <f>VLOOKUP(B869,'LEA List (2)'!$1:$1048576,2,0)</f>
        <v>260501060000</v>
      </c>
      <c r="B869" t="str">
        <f>VLOOKUP(LEFT(C869,6)&amp;"*",'LEA List'!$1:$1048576,3,FALSE)</f>
        <v>GREECE CENTRAL SCHOOL DISTRICT</v>
      </c>
      <c r="C869" t="s">
        <v>2751</v>
      </c>
      <c r="D869" t="s">
        <v>2752</v>
      </c>
    </row>
    <row r="870" spans="1:4" x14ac:dyDescent="0.3">
      <c r="A870" t="str">
        <f>VLOOKUP(B870,'LEA List (2)'!$1:$1048576,2,0)</f>
        <v>260501060000</v>
      </c>
      <c r="B870" t="str">
        <f>VLOOKUP(LEFT(C870,6)&amp;"*",'LEA List'!$1:$1048576,3,FALSE)</f>
        <v>GREECE CENTRAL SCHOOL DISTRICT</v>
      </c>
      <c r="C870" t="s">
        <v>2741</v>
      </c>
      <c r="D870" t="s">
        <v>2742</v>
      </c>
    </row>
    <row r="871" spans="1:4" x14ac:dyDescent="0.3">
      <c r="A871" t="str">
        <f>VLOOKUP(B871,'LEA List (2)'!$1:$1048576,2,0)</f>
        <v>260501060000</v>
      </c>
      <c r="B871" t="str">
        <f>VLOOKUP(LEFT(C871,6)&amp;"*",'LEA List'!$1:$1048576,3,FALSE)</f>
        <v>GREECE CENTRAL SCHOOL DISTRICT</v>
      </c>
      <c r="C871" t="s">
        <v>2743</v>
      </c>
      <c r="D871" t="s">
        <v>2744</v>
      </c>
    </row>
    <row r="872" spans="1:4" x14ac:dyDescent="0.3">
      <c r="A872" t="str">
        <f>VLOOKUP(B872,'LEA List (2)'!$1:$1048576,2,0)</f>
        <v>260501060000</v>
      </c>
      <c r="B872" t="str">
        <f>VLOOKUP(LEFT(C872,6)&amp;"*",'LEA List'!$1:$1048576,3,FALSE)</f>
        <v>GREECE CENTRAL SCHOOL DISTRICT</v>
      </c>
      <c r="C872" t="s">
        <v>2763</v>
      </c>
      <c r="D872" t="s">
        <v>2764</v>
      </c>
    </row>
    <row r="873" spans="1:4" x14ac:dyDescent="0.3">
      <c r="A873" t="str">
        <f>VLOOKUP(B873,'LEA List (2)'!$1:$1048576,2,0)</f>
        <v>260501060000</v>
      </c>
      <c r="B873" t="str">
        <f>VLOOKUP(LEFT(C873,6)&amp;"*",'LEA List'!$1:$1048576,3,FALSE)</f>
        <v>GREECE CENTRAL SCHOOL DISTRICT</v>
      </c>
      <c r="C873" t="s">
        <v>2739</v>
      </c>
      <c r="D873" t="s">
        <v>2740</v>
      </c>
    </row>
    <row r="874" spans="1:4" x14ac:dyDescent="0.3">
      <c r="A874" t="str">
        <f>VLOOKUP(B874,'LEA List (2)'!$1:$1048576,2,0)</f>
        <v>260801060000</v>
      </c>
      <c r="B874" t="str">
        <f>VLOOKUP(LEFT(C874,6)&amp;"*",'LEA List'!$1:$1048576,3,FALSE)</f>
        <v>EAST IRONDEQUOIT CENTRAL SCHOOL DISTRICT</v>
      </c>
      <c r="C874" t="s">
        <v>2781</v>
      </c>
      <c r="D874" t="s">
        <v>2782</v>
      </c>
    </row>
    <row r="875" spans="1:4" x14ac:dyDescent="0.3">
      <c r="A875" t="str">
        <f>VLOOKUP(B875,'LEA List (2)'!$1:$1048576,2,0)</f>
        <v>260801060000</v>
      </c>
      <c r="B875" t="str">
        <f>VLOOKUP(LEFT(C875,6)&amp;"*",'LEA List'!$1:$1048576,3,FALSE)</f>
        <v>EAST IRONDEQUOIT CENTRAL SCHOOL DISTRICT</v>
      </c>
      <c r="C875" t="s">
        <v>2785</v>
      </c>
      <c r="D875" t="s">
        <v>2786</v>
      </c>
    </row>
    <row r="876" spans="1:4" x14ac:dyDescent="0.3">
      <c r="A876" t="str">
        <f>VLOOKUP(B876,'LEA List (2)'!$1:$1048576,2,0)</f>
        <v>260801060000</v>
      </c>
      <c r="B876" t="str">
        <f>VLOOKUP(LEFT(C876,6)&amp;"*",'LEA List'!$1:$1048576,3,FALSE)</f>
        <v>EAST IRONDEQUOIT CENTRAL SCHOOL DISTRICT</v>
      </c>
      <c r="C876" t="s">
        <v>2779</v>
      </c>
      <c r="D876" t="s">
        <v>2780</v>
      </c>
    </row>
    <row r="877" spans="1:4" x14ac:dyDescent="0.3">
      <c r="A877" t="str">
        <f>VLOOKUP(B877,'LEA List (2)'!$1:$1048576,2,0)</f>
        <v>260801060000</v>
      </c>
      <c r="B877" t="str">
        <f>VLOOKUP(LEFT(C877,6)&amp;"*",'LEA List'!$1:$1048576,3,FALSE)</f>
        <v>EAST IRONDEQUOIT CENTRAL SCHOOL DISTRICT</v>
      </c>
      <c r="C877" t="s">
        <v>2783</v>
      </c>
      <c r="D877" t="s">
        <v>2784</v>
      </c>
    </row>
    <row r="878" spans="1:4" x14ac:dyDescent="0.3">
      <c r="A878" t="str">
        <f>VLOOKUP(B878,'LEA List (2)'!$1:$1048576,2,0)</f>
        <v>260801060000</v>
      </c>
      <c r="B878" t="str">
        <f>VLOOKUP(LEFT(C878,6)&amp;"*",'LEA List'!$1:$1048576,3,FALSE)</f>
        <v>EAST IRONDEQUOIT CENTRAL SCHOOL DISTRICT</v>
      </c>
      <c r="C878" t="s">
        <v>2777</v>
      </c>
      <c r="D878" t="s">
        <v>2778</v>
      </c>
    </row>
    <row r="879" spans="1:4" x14ac:dyDescent="0.3">
      <c r="A879" t="str">
        <f>VLOOKUP(B879,'LEA List (2)'!$1:$1048576,2,0)</f>
        <v>260801060000</v>
      </c>
      <c r="B879" t="str">
        <f>VLOOKUP(LEFT(C879,6)&amp;"*",'LEA List'!$1:$1048576,3,FALSE)</f>
        <v>EAST IRONDEQUOIT CENTRAL SCHOOL DISTRICT</v>
      </c>
      <c r="C879" t="s">
        <v>2775</v>
      </c>
      <c r="D879" t="s">
        <v>2776</v>
      </c>
    </row>
    <row r="880" spans="1:4" x14ac:dyDescent="0.3">
      <c r="A880" t="str">
        <f>VLOOKUP(B880,'LEA List (2)'!$1:$1048576,2,0)</f>
        <v>260803060000</v>
      </c>
      <c r="B880" t="str">
        <f>VLOOKUP(LEFT(C880,6)&amp;"*",'LEA List'!$1:$1048576,3,FALSE)</f>
        <v>WEST IRONDEQUOIT CENTRAL SCHOOL DISTRICT</v>
      </c>
      <c r="C880" t="s">
        <v>2798</v>
      </c>
      <c r="D880" t="s">
        <v>2799</v>
      </c>
    </row>
    <row r="881" spans="1:4" x14ac:dyDescent="0.3">
      <c r="A881" t="str">
        <f>VLOOKUP(B881,'LEA List (2)'!$1:$1048576,2,0)</f>
        <v>260803060000</v>
      </c>
      <c r="B881" t="str">
        <f>VLOOKUP(LEFT(C881,6)&amp;"*",'LEA List'!$1:$1048576,3,FALSE)</f>
        <v>WEST IRONDEQUOIT CENTRAL SCHOOL DISTRICT</v>
      </c>
      <c r="C881" t="s">
        <v>2813</v>
      </c>
      <c r="D881" t="s">
        <v>2814</v>
      </c>
    </row>
    <row r="882" spans="1:4" x14ac:dyDescent="0.3">
      <c r="A882" t="str">
        <f>VLOOKUP(B882,'LEA List (2)'!$1:$1048576,2,0)</f>
        <v>260803060000</v>
      </c>
      <c r="B882" t="str">
        <f>VLOOKUP(LEFT(C882,6)&amp;"*",'LEA List'!$1:$1048576,3,FALSE)</f>
        <v>WEST IRONDEQUOIT CENTRAL SCHOOL DISTRICT</v>
      </c>
      <c r="C882" t="s">
        <v>2809</v>
      </c>
      <c r="D882" t="s">
        <v>2810</v>
      </c>
    </row>
    <row r="883" spans="1:4" x14ac:dyDescent="0.3">
      <c r="A883" t="str">
        <f>VLOOKUP(B883,'LEA List (2)'!$1:$1048576,2,0)</f>
        <v>260803060000</v>
      </c>
      <c r="B883" t="str">
        <f>VLOOKUP(LEFT(C883,6)&amp;"*",'LEA List'!$1:$1048576,3,FALSE)</f>
        <v>WEST IRONDEQUOIT CENTRAL SCHOOL DISTRICT</v>
      </c>
      <c r="C883" t="s">
        <v>2800</v>
      </c>
      <c r="D883" t="s">
        <v>2801</v>
      </c>
    </row>
    <row r="884" spans="1:4" x14ac:dyDescent="0.3">
      <c r="A884" t="str">
        <f>VLOOKUP(B884,'LEA List (2)'!$1:$1048576,2,0)</f>
        <v>260803060000</v>
      </c>
      <c r="B884" t="str">
        <f>VLOOKUP(LEFT(C884,6)&amp;"*",'LEA List'!$1:$1048576,3,FALSE)</f>
        <v>WEST IRONDEQUOIT CENTRAL SCHOOL DISTRICT</v>
      </c>
      <c r="C884" t="s">
        <v>2805</v>
      </c>
      <c r="D884" t="s">
        <v>2806</v>
      </c>
    </row>
    <row r="885" spans="1:4" x14ac:dyDescent="0.3">
      <c r="A885" t="str">
        <f>VLOOKUP(B885,'LEA List (2)'!$1:$1048576,2,0)</f>
        <v>260803060000</v>
      </c>
      <c r="B885" t="str">
        <f>VLOOKUP(LEFT(C885,6)&amp;"*",'LEA List'!$1:$1048576,3,FALSE)</f>
        <v>WEST IRONDEQUOIT CENTRAL SCHOOL DISTRICT</v>
      </c>
      <c r="C885" t="s">
        <v>2802</v>
      </c>
      <c r="D885" t="s">
        <v>1786</v>
      </c>
    </row>
    <row r="886" spans="1:4" x14ac:dyDescent="0.3">
      <c r="A886" t="str">
        <f>VLOOKUP(B886,'LEA List (2)'!$1:$1048576,2,0)</f>
        <v>260803060000</v>
      </c>
      <c r="B886" t="str">
        <f>VLOOKUP(LEFT(C886,6)&amp;"*",'LEA List'!$1:$1048576,3,FALSE)</f>
        <v>WEST IRONDEQUOIT CENTRAL SCHOOL DISTRICT</v>
      </c>
      <c r="C886" t="s">
        <v>2815</v>
      </c>
      <c r="D886" t="s">
        <v>2816</v>
      </c>
    </row>
    <row r="887" spans="1:4" x14ac:dyDescent="0.3">
      <c r="A887" t="str">
        <f>VLOOKUP(B887,'LEA List (2)'!$1:$1048576,2,0)</f>
        <v>260803060000</v>
      </c>
      <c r="B887" t="str">
        <f>VLOOKUP(LEFT(C887,6)&amp;"*",'LEA List'!$1:$1048576,3,FALSE)</f>
        <v>WEST IRONDEQUOIT CENTRAL SCHOOL DISTRICT</v>
      </c>
      <c r="C887" t="s">
        <v>2803</v>
      </c>
      <c r="D887" t="s">
        <v>2804</v>
      </c>
    </row>
    <row r="888" spans="1:4" x14ac:dyDescent="0.3">
      <c r="A888" t="str">
        <f>VLOOKUP(B888,'LEA List (2)'!$1:$1048576,2,0)</f>
        <v>260803060000</v>
      </c>
      <c r="B888" t="str">
        <f>VLOOKUP(LEFT(C888,6)&amp;"*",'LEA List'!$1:$1048576,3,FALSE)</f>
        <v>WEST IRONDEQUOIT CENTRAL SCHOOL DISTRICT</v>
      </c>
      <c r="C888" t="s">
        <v>2807</v>
      </c>
      <c r="D888" t="s">
        <v>2808</v>
      </c>
    </row>
    <row r="889" spans="1:4" x14ac:dyDescent="0.3">
      <c r="A889" t="str">
        <f>VLOOKUP(B889,'LEA List (2)'!$1:$1048576,2,0)</f>
        <v>260803060000</v>
      </c>
      <c r="B889" t="str">
        <f>VLOOKUP(LEFT(C889,6)&amp;"*",'LEA List'!$1:$1048576,3,FALSE)</f>
        <v>WEST IRONDEQUOIT CENTRAL SCHOOL DISTRICT</v>
      </c>
      <c r="C889" t="s">
        <v>2811</v>
      </c>
      <c r="D889" t="s">
        <v>2812</v>
      </c>
    </row>
    <row r="890" spans="1:4" x14ac:dyDescent="0.3">
      <c r="A890" t="str">
        <f>VLOOKUP(B890,'LEA List (2)'!$1:$1048576,2,0)</f>
        <v>260901060000</v>
      </c>
      <c r="B890" t="str">
        <f>VLOOKUP(LEFT(C890,6)&amp;"*",'LEA List'!$1:$1048576,3,FALSE)</f>
        <v>HONEOYE FALLS-LIMA CENTRAL SCHOOL DISTRICT</v>
      </c>
      <c r="C890" t="s">
        <v>2827</v>
      </c>
      <c r="D890" t="s">
        <v>2828</v>
      </c>
    </row>
    <row r="891" spans="1:4" x14ac:dyDescent="0.3">
      <c r="A891" t="str">
        <f>VLOOKUP(B891,'LEA List (2)'!$1:$1048576,2,0)</f>
        <v>260901060000</v>
      </c>
      <c r="B891" t="str">
        <f>VLOOKUP(LEFT(C891,6)&amp;"*",'LEA List'!$1:$1048576,3,FALSE)</f>
        <v>HONEOYE FALLS-LIMA CENTRAL SCHOOL DISTRICT</v>
      </c>
      <c r="C891" t="s">
        <v>2825</v>
      </c>
      <c r="D891" t="s">
        <v>2826</v>
      </c>
    </row>
    <row r="892" spans="1:4" x14ac:dyDescent="0.3">
      <c r="A892" t="str">
        <f>VLOOKUP(B892,'LEA List (2)'!$1:$1048576,2,0)</f>
        <v>260901060000</v>
      </c>
      <c r="B892" t="str">
        <f>VLOOKUP(LEFT(C892,6)&amp;"*",'LEA List'!$1:$1048576,3,FALSE)</f>
        <v>HONEOYE FALLS-LIMA CENTRAL SCHOOL DISTRICT</v>
      </c>
      <c r="C892" t="s">
        <v>2821</v>
      </c>
      <c r="D892" t="s">
        <v>2822</v>
      </c>
    </row>
    <row r="893" spans="1:4" x14ac:dyDescent="0.3">
      <c r="A893" t="str">
        <f>VLOOKUP(B893,'LEA List (2)'!$1:$1048576,2,0)</f>
        <v>260901060000</v>
      </c>
      <c r="B893" t="str">
        <f>VLOOKUP(LEFT(C893,6)&amp;"*",'LEA List'!$1:$1048576,3,FALSE)</f>
        <v>HONEOYE FALLS-LIMA CENTRAL SCHOOL DISTRICT</v>
      </c>
      <c r="C893" t="s">
        <v>2823</v>
      </c>
      <c r="D893" t="s">
        <v>2824</v>
      </c>
    </row>
    <row r="894" spans="1:4" x14ac:dyDescent="0.3">
      <c r="A894" t="str">
        <f>VLOOKUP(B894,'LEA List (2)'!$1:$1048576,2,0)</f>
        <v>261001060000</v>
      </c>
      <c r="B894" t="str">
        <f>VLOOKUP(LEFT(C894,6)&amp;"*",'LEA List'!$1:$1048576,3,FALSE)</f>
        <v>SPENCERPORT CENTRAL SCHOOL DISTRICT</v>
      </c>
      <c r="C894" t="s">
        <v>2839</v>
      </c>
      <c r="D894" t="s">
        <v>2840</v>
      </c>
    </row>
    <row r="895" spans="1:4" x14ac:dyDescent="0.3">
      <c r="A895" t="str">
        <f>VLOOKUP(B895,'LEA List (2)'!$1:$1048576,2,0)</f>
        <v>261001060000</v>
      </c>
      <c r="B895" t="str">
        <f>VLOOKUP(LEFT(C895,6)&amp;"*",'LEA List'!$1:$1048576,3,FALSE)</f>
        <v>SPENCERPORT CENTRAL SCHOOL DISTRICT</v>
      </c>
      <c r="C895" t="s">
        <v>2843</v>
      </c>
      <c r="D895" t="s">
        <v>2844</v>
      </c>
    </row>
    <row r="896" spans="1:4" x14ac:dyDescent="0.3">
      <c r="A896" t="str">
        <f>VLOOKUP(B896,'LEA List (2)'!$1:$1048576,2,0)</f>
        <v>261001060000</v>
      </c>
      <c r="B896" t="str">
        <f>VLOOKUP(LEFT(C896,6)&amp;"*",'LEA List'!$1:$1048576,3,FALSE)</f>
        <v>SPENCERPORT CENTRAL SCHOOL DISTRICT</v>
      </c>
      <c r="C896" t="s">
        <v>2837</v>
      </c>
      <c r="D896" t="s">
        <v>2838</v>
      </c>
    </row>
    <row r="897" spans="1:4" x14ac:dyDescent="0.3">
      <c r="A897" t="str">
        <f>VLOOKUP(B897,'LEA List (2)'!$1:$1048576,2,0)</f>
        <v>261001060000</v>
      </c>
      <c r="B897" t="str">
        <f>VLOOKUP(LEFT(C897,6)&amp;"*",'LEA List'!$1:$1048576,3,FALSE)</f>
        <v>SPENCERPORT CENTRAL SCHOOL DISTRICT</v>
      </c>
      <c r="C897" t="s">
        <v>2833</v>
      </c>
      <c r="D897" t="s">
        <v>2834</v>
      </c>
    </row>
    <row r="898" spans="1:4" x14ac:dyDescent="0.3">
      <c r="A898" t="str">
        <f>VLOOKUP(B898,'LEA List (2)'!$1:$1048576,2,0)</f>
        <v>261001060000</v>
      </c>
      <c r="B898" t="str">
        <f>VLOOKUP(LEFT(C898,6)&amp;"*",'LEA List'!$1:$1048576,3,FALSE)</f>
        <v>SPENCERPORT CENTRAL SCHOOL DISTRICT</v>
      </c>
      <c r="C898" t="s">
        <v>2841</v>
      </c>
      <c r="D898" t="s">
        <v>2842</v>
      </c>
    </row>
    <row r="899" spans="1:4" x14ac:dyDescent="0.3">
      <c r="A899" t="str">
        <f>VLOOKUP(B899,'LEA List (2)'!$1:$1048576,2,0)</f>
        <v>261001060000</v>
      </c>
      <c r="B899" t="str">
        <f>VLOOKUP(LEFT(C899,6)&amp;"*",'LEA List'!$1:$1048576,3,FALSE)</f>
        <v>SPENCERPORT CENTRAL SCHOOL DISTRICT</v>
      </c>
      <c r="C899" t="s">
        <v>2835</v>
      </c>
      <c r="D899" t="s">
        <v>2836</v>
      </c>
    </row>
    <row r="900" spans="1:4" x14ac:dyDescent="0.3">
      <c r="A900" t="str">
        <f>VLOOKUP(B900,'LEA List (2)'!$1:$1048576,2,0)</f>
        <v>261101060000</v>
      </c>
      <c r="B900" t="str">
        <f>VLOOKUP(LEFT(C900,6)&amp;"*",'LEA List'!$1:$1048576,3,FALSE)</f>
        <v>HILTON CENTRAL SCHOOL DISTRICT</v>
      </c>
      <c r="C900" t="s">
        <v>2851</v>
      </c>
      <c r="D900" t="s">
        <v>2852</v>
      </c>
    </row>
    <row r="901" spans="1:4" x14ac:dyDescent="0.3">
      <c r="A901" t="str">
        <f>VLOOKUP(B901,'LEA List (2)'!$1:$1048576,2,0)</f>
        <v>261101060000</v>
      </c>
      <c r="B901" t="str">
        <f>VLOOKUP(LEFT(C901,6)&amp;"*",'LEA List'!$1:$1048576,3,FALSE)</f>
        <v>HILTON CENTRAL SCHOOL DISTRICT</v>
      </c>
      <c r="C901" t="s">
        <v>2853</v>
      </c>
      <c r="D901" t="s">
        <v>2854</v>
      </c>
    </row>
    <row r="902" spans="1:4" x14ac:dyDescent="0.3">
      <c r="A902" t="str">
        <f>VLOOKUP(B902,'LEA List (2)'!$1:$1048576,2,0)</f>
        <v>261101060000</v>
      </c>
      <c r="B902" t="str">
        <f>VLOOKUP(LEFT(C902,6)&amp;"*",'LEA List'!$1:$1048576,3,FALSE)</f>
        <v>HILTON CENTRAL SCHOOL DISTRICT</v>
      </c>
      <c r="C902" t="s">
        <v>2855</v>
      </c>
      <c r="D902" t="s">
        <v>1992</v>
      </c>
    </row>
    <row r="903" spans="1:4" x14ac:dyDescent="0.3">
      <c r="A903" t="str">
        <f>VLOOKUP(B903,'LEA List (2)'!$1:$1048576,2,0)</f>
        <v>261101060000</v>
      </c>
      <c r="B903" t="str">
        <f>VLOOKUP(LEFT(C903,6)&amp;"*",'LEA List'!$1:$1048576,3,FALSE)</f>
        <v>HILTON CENTRAL SCHOOL DISTRICT</v>
      </c>
      <c r="C903" t="s">
        <v>2849</v>
      </c>
      <c r="D903" t="s">
        <v>2850</v>
      </c>
    </row>
    <row r="904" spans="1:4" x14ac:dyDescent="0.3">
      <c r="A904" t="str">
        <f>VLOOKUP(B904,'LEA List (2)'!$1:$1048576,2,0)</f>
        <v>261101060000</v>
      </c>
      <c r="B904" t="str">
        <f>VLOOKUP(LEFT(C904,6)&amp;"*",'LEA List'!$1:$1048576,3,FALSE)</f>
        <v>HILTON CENTRAL SCHOOL DISTRICT</v>
      </c>
      <c r="C904" t="s">
        <v>2847</v>
      </c>
      <c r="D904" t="s">
        <v>2848</v>
      </c>
    </row>
    <row r="905" spans="1:4" x14ac:dyDescent="0.3">
      <c r="A905" t="str">
        <f>VLOOKUP(B905,'LEA List (2)'!$1:$1048576,2,0)</f>
        <v>261201060000</v>
      </c>
      <c r="B905" t="str">
        <f>VLOOKUP(LEFT(C905,6)&amp;"*",'LEA List'!$1:$1048576,3,FALSE)</f>
        <v>PENFIELD CENTRAL SCHOOL DISTRICT</v>
      </c>
      <c r="C905" t="s">
        <v>2868</v>
      </c>
      <c r="D905" t="s">
        <v>2869</v>
      </c>
    </row>
    <row r="906" spans="1:4" x14ac:dyDescent="0.3">
      <c r="A906" t="str">
        <f>VLOOKUP(B906,'LEA List (2)'!$1:$1048576,2,0)</f>
        <v>261201060000</v>
      </c>
      <c r="B906" t="str">
        <f>VLOOKUP(LEFT(C906,6)&amp;"*",'LEA List'!$1:$1048576,3,FALSE)</f>
        <v>PENFIELD CENTRAL SCHOOL DISTRICT</v>
      </c>
      <c r="C906" t="s">
        <v>2860</v>
      </c>
      <c r="D906" t="s">
        <v>2861</v>
      </c>
    </row>
    <row r="907" spans="1:4" x14ac:dyDescent="0.3">
      <c r="A907" t="str">
        <f>VLOOKUP(B907,'LEA List (2)'!$1:$1048576,2,0)</f>
        <v>261201060000</v>
      </c>
      <c r="B907" t="str">
        <f>VLOOKUP(LEFT(C907,6)&amp;"*",'LEA List'!$1:$1048576,3,FALSE)</f>
        <v>PENFIELD CENTRAL SCHOOL DISTRICT</v>
      </c>
      <c r="C907" t="s">
        <v>2870</v>
      </c>
      <c r="D907" t="s">
        <v>1740</v>
      </c>
    </row>
    <row r="908" spans="1:4" x14ac:dyDescent="0.3">
      <c r="A908" t="str">
        <f>VLOOKUP(B908,'LEA List (2)'!$1:$1048576,2,0)</f>
        <v>261201060000</v>
      </c>
      <c r="B908" t="str">
        <f>VLOOKUP(LEFT(C908,6)&amp;"*",'LEA List'!$1:$1048576,3,FALSE)</f>
        <v>PENFIELD CENTRAL SCHOOL DISTRICT</v>
      </c>
      <c r="C908" t="s">
        <v>2862</v>
      </c>
      <c r="D908" t="s">
        <v>2863</v>
      </c>
    </row>
    <row r="909" spans="1:4" x14ac:dyDescent="0.3">
      <c r="A909" t="str">
        <f>VLOOKUP(B909,'LEA List (2)'!$1:$1048576,2,0)</f>
        <v>261201060000</v>
      </c>
      <c r="B909" t="str">
        <f>VLOOKUP(LEFT(C909,6)&amp;"*",'LEA List'!$1:$1048576,3,FALSE)</f>
        <v>PENFIELD CENTRAL SCHOOL DISTRICT</v>
      </c>
      <c r="C909" t="s">
        <v>2866</v>
      </c>
      <c r="D909" t="s">
        <v>2867</v>
      </c>
    </row>
    <row r="910" spans="1:4" x14ac:dyDescent="0.3">
      <c r="A910" t="str">
        <f>VLOOKUP(B910,'LEA List (2)'!$1:$1048576,2,0)</f>
        <v>261201060000</v>
      </c>
      <c r="B910" t="str">
        <f>VLOOKUP(LEFT(C910,6)&amp;"*",'LEA List'!$1:$1048576,3,FALSE)</f>
        <v>PENFIELD CENTRAL SCHOOL DISTRICT</v>
      </c>
      <c r="C910" t="s">
        <v>2864</v>
      </c>
      <c r="D910" t="s">
        <v>2865</v>
      </c>
    </row>
    <row r="911" spans="1:4" x14ac:dyDescent="0.3">
      <c r="A911" t="str">
        <f>VLOOKUP(B911,'LEA List (2)'!$1:$1048576,2,0)</f>
        <v>261301060000</v>
      </c>
      <c r="B911" t="str">
        <f>VLOOKUP(LEFT(C911,6)&amp;"*",'LEA List'!$1:$1048576,3,FALSE)</f>
        <v>FAIRPORT CENTRAL SCHOOL DISTRICT</v>
      </c>
      <c r="C911" t="s">
        <v>2882</v>
      </c>
      <c r="D911" t="s">
        <v>2883</v>
      </c>
    </row>
    <row r="912" spans="1:4" x14ac:dyDescent="0.3">
      <c r="A912" t="str">
        <f>VLOOKUP(B912,'LEA List (2)'!$1:$1048576,2,0)</f>
        <v>261301060000</v>
      </c>
      <c r="B912" t="str">
        <f>VLOOKUP(LEFT(C912,6)&amp;"*",'LEA List'!$1:$1048576,3,FALSE)</f>
        <v>FAIRPORT CENTRAL SCHOOL DISTRICT</v>
      </c>
      <c r="C912" t="s">
        <v>2896</v>
      </c>
      <c r="D912" t="s">
        <v>2897</v>
      </c>
    </row>
    <row r="913" spans="1:4" x14ac:dyDescent="0.3">
      <c r="A913" t="str">
        <f>VLOOKUP(B913,'LEA List (2)'!$1:$1048576,2,0)</f>
        <v>261301060000</v>
      </c>
      <c r="B913" t="str">
        <f>VLOOKUP(LEFT(C913,6)&amp;"*",'LEA List'!$1:$1048576,3,FALSE)</f>
        <v>FAIRPORT CENTRAL SCHOOL DISTRICT</v>
      </c>
      <c r="C913" t="s">
        <v>2894</v>
      </c>
      <c r="D913" t="s">
        <v>2895</v>
      </c>
    </row>
    <row r="914" spans="1:4" x14ac:dyDescent="0.3">
      <c r="A914" t="str">
        <f>VLOOKUP(B914,'LEA List (2)'!$1:$1048576,2,0)</f>
        <v>261301060000</v>
      </c>
      <c r="B914" t="str">
        <f>VLOOKUP(LEFT(C914,6)&amp;"*",'LEA List'!$1:$1048576,3,FALSE)</f>
        <v>FAIRPORT CENTRAL SCHOOL DISTRICT</v>
      </c>
      <c r="C914" t="s">
        <v>2888</v>
      </c>
      <c r="D914" t="s">
        <v>2889</v>
      </c>
    </row>
    <row r="915" spans="1:4" x14ac:dyDescent="0.3">
      <c r="A915" t="str">
        <f>VLOOKUP(B915,'LEA List (2)'!$1:$1048576,2,0)</f>
        <v>261301060000</v>
      </c>
      <c r="B915" t="str">
        <f>VLOOKUP(LEFT(C915,6)&amp;"*",'LEA List'!$1:$1048576,3,FALSE)</f>
        <v>FAIRPORT CENTRAL SCHOOL DISTRICT</v>
      </c>
      <c r="C915" t="s">
        <v>2884</v>
      </c>
      <c r="D915" t="s">
        <v>2885</v>
      </c>
    </row>
    <row r="916" spans="1:4" x14ac:dyDescent="0.3">
      <c r="A916" t="str">
        <f>VLOOKUP(B916,'LEA List (2)'!$1:$1048576,2,0)</f>
        <v>261301060000</v>
      </c>
      <c r="B916" t="str">
        <f>VLOOKUP(LEFT(C916,6)&amp;"*",'LEA List'!$1:$1048576,3,FALSE)</f>
        <v>FAIRPORT CENTRAL SCHOOL DISTRICT</v>
      </c>
      <c r="C916" t="s">
        <v>2886</v>
      </c>
      <c r="D916" t="s">
        <v>2887</v>
      </c>
    </row>
    <row r="917" spans="1:4" x14ac:dyDescent="0.3">
      <c r="A917" t="str">
        <f>VLOOKUP(B917,'LEA List (2)'!$1:$1048576,2,0)</f>
        <v>261301060000</v>
      </c>
      <c r="B917" t="str">
        <f>VLOOKUP(LEFT(C917,6)&amp;"*",'LEA List'!$1:$1048576,3,FALSE)</f>
        <v>FAIRPORT CENTRAL SCHOOL DISTRICT</v>
      </c>
      <c r="C917" t="s">
        <v>2890</v>
      </c>
      <c r="D917" t="s">
        <v>2891</v>
      </c>
    </row>
    <row r="918" spans="1:4" x14ac:dyDescent="0.3">
      <c r="A918" t="str">
        <f>VLOOKUP(B918,'LEA List (2)'!$1:$1048576,2,0)</f>
        <v>261301060000</v>
      </c>
      <c r="B918" t="str">
        <f>VLOOKUP(LEFT(C918,6)&amp;"*",'LEA List'!$1:$1048576,3,FALSE)</f>
        <v>FAIRPORT CENTRAL SCHOOL DISTRICT</v>
      </c>
      <c r="C918" t="s">
        <v>2892</v>
      </c>
      <c r="D918" t="s">
        <v>2893</v>
      </c>
    </row>
    <row r="919" spans="1:4" x14ac:dyDescent="0.3">
      <c r="A919" t="str">
        <f>VLOOKUP(B919,'LEA List (2)'!$1:$1048576,2,0)</f>
        <v>261313030000</v>
      </c>
      <c r="B919" t="str">
        <f>VLOOKUP(LEFT(C919,6)&amp;"*",'LEA List'!$1:$1048576,3,FALSE)</f>
        <v>EAST ROCHESTER UNION FREE SCHOOL DISTRICT</v>
      </c>
      <c r="C919" t="s">
        <v>2900</v>
      </c>
      <c r="D919" t="s">
        <v>2901</v>
      </c>
    </row>
    <row r="920" spans="1:4" x14ac:dyDescent="0.3">
      <c r="A920" t="str">
        <f>VLOOKUP(B920,'LEA List (2)'!$1:$1048576,2,0)</f>
        <v>261313030000</v>
      </c>
      <c r="B920" t="str">
        <f>VLOOKUP(LEFT(C920,6)&amp;"*",'LEA List'!$1:$1048576,3,FALSE)</f>
        <v>EAST ROCHESTER UNION FREE SCHOOL DISTRICT</v>
      </c>
      <c r="C920" t="s">
        <v>2902</v>
      </c>
      <c r="D920" t="s">
        <v>2903</v>
      </c>
    </row>
    <row r="921" spans="1:4" x14ac:dyDescent="0.3">
      <c r="A921" t="str">
        <f>VLOOKUP(B921,'LEA List (2)'!$1:$1048576,2,0)</f>
        <v>261401060000</v>
      </c>
      <c r="B921" t="str">
        <f>VLOOKUP(LEFT(C921,6)&amp;"*",'LEA List'!$1:$1048576,3,FALSE)</f>
        <v>PITTSFORD CENTRAL SCHOOL DISTRICT</v>
      </c>
      <c r="C921" t="s">
        <v>2908</v>
      </c>
      <c r="D921" t="s">
        <v>2909</v>
      </c>
    </row>
    <row r="922" spans="1:4" x14ac:dyDescent="0.3">
      <c r="A922" t="str">
        <f>VLOOKUP(B922,'LEA List (2)'!$1:$1048576,2,0)</f>
        <v>261401060000</v>
      </c>
      <c r="B922" t="str">
        <f>VLOOKUP(LEFT(C922,6)&amp;"*",'LEA List'!$1:$1048576,3,FALSE)</f>
        <v>PITTSFORD CENTRAL SCHOOL DISTRICT</v>
      </c>
      <c r="C922" t="s">
        <v>2918</v>
      </c>
      <c r="D922" t="s">
        <v>2919</v>
      </c>
    </row>
    <row r="923" spans="1:4" x14ac:dyDescent="0.3">
      <c r="A923" t="str">
        <f>VLOOKUP(B923,'LEA List (2)'!$1:$1048576,2,0)</f>
        <v>261401060000</v>
      </c>
      <c r="B923" t="str">
        <f>VLOOKUP(LEFT(C923,6)&amp;"*",'LEA List'!$1:$1048576,3,FALSE)</f>
        <v>PITTSFORD CENTRAL SCHOOL DISTRICT</v>
      </c>
      <c r="C923" t="s">
        <v>2924</v>
      </c>
      <c r="D923" t="s">
        <v>2925</v>
      </c>
    </row>
    <row r="924" spans="1:4" x14ac:dyDescent="0.3">
      <c r="A924" t="str">
        <f>VLOOKUP(B924,'LEA List (2)'!$1:$1048576,2,0)</f>
        <v>261401060000</v>
      </c>
      <c r="B924" t="str">
        <f>VLOOKUP(LEFT(C924,6)&amp;"*",'LEA List'!$1:$1048576,3,FALSE)</f>
        <v>PITTSFORD CENTRAL SCHOOL DISTRICT</v>
      </c>
      <c r="C924" t="s">
        <v>2910</v>
      </c>
      <c r="D924" t="s">
        <v>2911</v>
      </c>
    </row>
    <row r="925" spans="1:4" x14ac:dyDescent="0.3">
      <c r="A925" t="str">
        <f>VLOOKUP(B925,'LEA List (2)'!$1:$1048576,2,0)</f>
        <v>261401060000</v>
      </c>
      <c r="B925" t="str">
        <f>VLOOKUP(LEFT(C925,6)&amp;"*",'LEA List'!$1:$1048576,3,FALSE)</f>
        <v>PITTSFORD CENTRAL SCHOOL DISTRICT</v>
      </c>
      <c r="C925" t="s">
        <v>2914</v>
      </c>
      <c r="D925" t="s">
        <v>2915</v>
      </c>
    </row>
    <row r="926" spans="1:4" x14ac:dyDescent="0.3">
      <c r="A926" t="str">
        <f>VLOOKUP(B926,'LEA List (2)'!$1:$1048576,2,0)</f>
        <v>261401060000</v>
      </c>
      <c r="B926" t="str">
        <f>VLOOKUP(LEFT(C926,6)&amp;"*",'LEA List'!$1:$1048576,3,FALSE)</f>
        <v>PITTSFORD CENTRAL SCHOOL DISTRICT</v>
      </c>
      <c r="C926" t="s">
        <v>2912</v>
      </c>
      <c r="D926" t="s">
        <v>2913</v>
      </c>
    </row>
    <row r="927" spans="1:4" x14ac:dyDescent="0.3">
      <c r="A927" t="str">
        <f>VLOOKUP(B927,'LEA List (2)'!$1:$1048576,2,0)</f>
        <v>261401060000</v>
      </c>
      <c r="B927" t="str">
        <f>VLOOKUP(LEFT(C927,6)&amp;"*",'LEA List'!$1:$1048576,3,FALSE)</f>
        <v>PITTSFORD CENTRAL SCHOOL DISTRICT</v>
      </c>
      <c r="C927" t="s">
        <v>2916</v>
      </c>
      <c r="D927" t="s">
        <v>2917</v>
      </c>
    </row>
    <row r="928" spans="1:4" x14ac:dyDescent="0.3">
      <c r="A928" t="str">
        <f>VLOOKUP(B928,'LEA List (2)'!$1:$1048576,2,0)</f>
        <v>261401060000</v>
      </c>
      <c r="B928" t="str">
        <f>VLOOKUP(LEFT(C928,6)&amp;"*",'LEA List'!$1:$1048576,3,FALSE)</f>
        <v>PITTSFORD CENTRAL SCHOOL DISTRICT</v>
      </c>
      <c r="C928" t="s">
        <v>2922</v>
      </c>
      <c r="D928" t="s">
        <v>2923</v>
      </c>
    </row>
    <row r="929" spans="1:4" x14ac:dyDescent="0.3">
      <c r="A929" t="str">
        <f>VLOOKUP(B929,'LEA List (2)'!$1:$1048576,2,0)</f>
        <v>261401060000</v>
      </c>
      <c r="B929" t="str">
        <f>VLOOKUP(LEFT(C929,6)&amp;"*",'LEA List'!$1:$1048576,3,FALSE)</f>
        <v>PITTSFORD CENTRAL SCHOOL DISTRICT</v>
      </c>
      <c r="C929" t="s">
        <v>2920</v>
      </c>
      <c r="D929" t="s">
        <v>2921</v>
      </c>
    </row>
    <row r="930" spans="1:4" x14ac:dyDescent="0.3">
      <c r="A930" t="str">
        <f>VLOOKUP(B930,'LEA List (2)'!$1:$1048576,2,0)</f>
        <v>261501060000</v>
      </c>
      <c r="B930" t="str">
        <f>VLOOKUP(LEFT(C930,6)&amp;"*",'LEA List'!$1:$1048576,3,FALSE)</f>
        <v>CHURCHVILLE-CHILI CENTRAL SCHOOL DISTRICT</v>
      </c>
      <c r="C930" t="s">
        <v>2934</v>
      </c>
      <c r="D930" t="s">
        <v>2935</v>
      </c>
    </row>
    <row r="931" spans="1:4" x14ac:dyDescent="0.3">
      <c r="A931" t="str">
        <f>VLOOKUP(B931,'LEA List (2)'!$1:$1048576,2,0)</f>
        <v>261501060000</v>
      </c>
      <c r="B931" t="str">
        <f>VLOOKUP(LEFT(C931,6)&amp;"*",'LEA List'!$1:$1048576,3,FALSE)</f>
        <v>CHURCHVILLE-CHILI CENTRAL SCHOOL DISTRICT</v>
      </c>
      <c r="C931" t="s">
        <v>2936</v>
      </c>
      <c r="D931" t="s">
        <v>2937</v>
      </c>
    </row>
    <row r="932" spans="1:4" x14ac:dyDescent="0.3">
      <c r="A932" t="str">
        <f>VLOOKUP(B932,'LEA List (2)'!$1:$1048576,2,0)</f>
        <v>261501060000</v>
      </c>
      <c r="B932" t="str">
        <f>VLOOKUP(LEFT(C932,6)&amp;"*",'LEA List'!$1:$1048576,3,FALSE)</f>
        <v>CHURCHVILLE-CHILI CENTRAL SCHOOL DISTRICT</v>
      </c>
      <c r="C932" t="s">
        <v>2942</v>
      </c>
      <c r="D932" t="s">
        <v>2943</v>
      </c>
    </row>
    <row r="933" spans="1:4" x14ac:dyDescent="0.3">
      <c r="A933" t="str">
        <f>VLOOKUP(B933,'LEA List (2)'!$1:$1048576,2,0)</f>
        <v>261501060000</v>
      </c>
      <c r="B933" t="str">
        <f>VLOOKUP(LEFT(C933,6)&amp;"*",'LEA List'!$1:$1048576,3,FALSE)</f>
        <v>CHURCHVILLE-CHILI CENTRAL SCHOOL DISTRICT</v>
      </c>
      <c r="C933" t="s">
        <v>2938</v>
      </c>
      <c r="D933" t="s">
        <v>2939</v>
      </c>
    </row>
    <row r="934" spans="1:4" x14ac:dyDescent="0.3">
      <c r="A934" t="str">
        <f>VLOOKUP(B934,'LEA List (2)'!$1:$1048576,2,0)</f>
        <v>261501060000</v>
      </c>
      <c r="B934" t="str">
        <f>VLOOKUP(LEFT(C934,6)&amp;"*",'LEA List'!$1:$1048576,3,FALSE)</f>
        <v>CHURCHVILLE-CHILI CENTRAL SCHOOL DISTRICT</v>
      </c>
      <c r="C934" t="s">
        <v>2940</v>
      </c>
      <c r="D934" t="s">
        <v>2941</v>
      </c>
    </row>
    <row r="935" spans="1:4" x14ac:dyDescent="0.3">
      <c r="A935" t="str">
        <f>VLOOKUP(B935,'LEA List (2)'!$1:$1048576,2,0)</f>
        <v>261600010000</v>
      </c>
      <c r="B935" t="str">
        <f>VLOOKUP(LEFT(C935,6)&amp;"*",'LEA List'!$1:$1048576,3,FALSE)</f>
        <v>ROCHESTER CITY SCHOOL DISTRICT</v>
      </c>
      <c r="C935" t="s">
        <v>2962</v>
      </c>
      <c r="D935" t="s">
        <v>2963</v>
      </c>
    </row>
    <row r="936" spans="1:4" x14ac:dyDescent="0.3">
      <c r="A936" t="str">
        <f>VLOOKUP(B936,'LEA List (2)'!$1:$1048576,2,0)</f>
        <v>261600010000</v>
      </c>
      <c r="B936" t="str">
        <f>VLOOKUP(LEFT(C936,6)&amp;"*",'LEA List'!$1:$1048576,3,FALSE)</f>
        <v>ROCHESTER CITY SCHOOL DISTRICT</v>
      </c>
      <c r="C936" t="s">
        <v>3044</v>
      </c>
      <c r="D936" t="s">
        <v>3045</v>
      </c>
    </row>
    <row r="937" spans="1:4" x14ac:dyDescent="0.3">
      <c r="A937" t="str">
        <f>VLOOKUP(B937,'LEA List (2)'!$1:$1048576,2,0)</f>
        <v>261600010000</v>
      </c>
      <c r="B937" t="str">
        <f>VLOOKUP(LEFT(C937,6)&amp;"*",'LEA List'!$1:$1048576,3,FALSE)</f>
        <v>ROCHESTER CITY SCHOOL DISTRICT</v>
      </c>
      <c r="C937" t="s">
        <v>3018</v>
      </c>
      <c r="D937" t="s">
        <v>3019</v>
      </c>
    </row>
    <row r="938" spans="1:4" x14ac:dyDescent="0.3">
      <c r="A938" t="str">
        <f>VLOOKUP(B938,'LEA List (2)'!$1:$1048576,2,0)</f>
        <v>261600010000</v>
      </c>
      <c r="B938" t="str">
        <f>VLOOKUP(LEFT(C938,6)&amp;"*",'LEA List'!$1:$1048576,3,FALSE)</f>
        <v>ROCHESTER CITY SCHOOL DISTRICT</v>
      </c>
      <c r="C938" t="s">
        <v>3034</v>
      </c>
      <c r="D938" t="s">
        <v>3035</v>
      </c>
    </row>
    <row r="939" spans="1:4" x14ac:dyDescent="0.3">
      <c r="A939" t="str">
        <f>VLOOKUP(B939,'LEA List (2)'!$1:$1048576,2,0)</f>
        <v>261600010000</v>
      </c>
      <c r="B939" t="str">
        <f>VLOOKUP(LEFT(C939,6)&amp;"*",'LEA List'!$1:$1048576,3,FALSE)</f>
        <v>ROCHESTER CITY SCHOOL DISTRICT</v>
      </c>
      <c r="C939" t="s">
        <v>3038</v>
      </c>
      <c r="D939" t="s">
        <v>3039</v>
      </c>
    </row>
    <row r="940" spans="1:4" x14ac:dyDescent="0.3">
      <c r="A940" t="str">
        <f>VLOOKUP(B940,'LEA List (2)'!$1:$1048576,2,0)</f>
        <v>261600010000</v>
      </c>
      <c r="B940" t="str">
        <f>VLOOKUP(LEFT(C940,6)&amp;"*",'LEA List'!$1:$1048576,3,FALSE)</f>
        <v>ROCHESTER CITY SCHOOL DISTRICT</v>
      </c>
      <c r="C940" t="s">
        <v>3020</v>
      </c>
      <c r="D940" t="s">
        <v>3021</v>
      </c>
    </row>
    <row r="941" spans="1:4" x14ac:dyDescent="0.3">
      <c r="A941" t="str">
        <f>VLOOKUP(B941,'LEA List (2)'!$1:$1048576,2,0)</f>
        <v>261600010000</v>
      </c>
      <c r="B941" t="str">
        <f>VLOOKUP(LEFT(C941,6)&amp;"*",'LEA List'!$1:$1048576,3,FALSE)</f>
        <v>ROCHESTER CITY SCHOOL DISTRICT</v>
      </c>
      <c r="C941" t="s">
        <v>3024</v>
      </c>
      <c r="D941" t="s">
        <v>3025</v>
      </c>
    </row>
    <row r="942" spans="1:4" x14ac:dyDescent="0.3">
      <c r="A942" t="str">
        <f>VLOOKUP(B942,'LEA List (2)'!$1:$1048576,2,0)</f>
        <v>261600010000</v>
      </c>
      <c r="B942" t="str">
        <f>VLOOKUP(LEFT(C942,6)&amp;"*",'LEA List'!$1:$1048576,3,FALSE)</f>
        <v>ROCHESTER CITY SCHOOL DISTRICT</v>
      </c>
      <c r="C942" t="s">
        <v>3022</v>
      </c>
      <c r="D942" t="s">
        <v>3023</v>
      </c>
    </row>
    <row r="943" spans="1:4" x14ac:dyDescent="0.3">
      <c r="A943" t="str">
        <f>VLOOKUP(B943,'LEA List (2)'!$1:$1048576,2,0)</f>
        <v>261600010000</v>
      </c>
      <c r="B943" t="str">
        <f>VLOOKUP(LEFT(C943,6)&amp;"*",'LEA List'!$1:$1048576,3,FALSE)</f>
        <v>ROCHESTER CITY SCHOOL DISTRICT</v>
      </c>
      <c r="C943" t="s">
        <v>3042</v>
      </c>
      <c r="D943" t="s">
        <v>3043</v>
      </c>
    </row>
    <row r="944" spans="1:4" x14ac:dyDescent="0.3">
      <c r="A944" t="str">
        <f>VLOOKUP(B944,'LEA List (2)'!$1:$1048576,2,0)</f>
        <v>261600010000</v>
      </c>
      <c r="B944" t="str">
        <f>VLOOKUP(LEFT(C944,6)&amp;"*",'LEA List'!$1:$1048576,3,FALSE)</f>
        <v>ROCHESTER CITY SCHOOL DISTRICT</v>
      </c>
      <c r="C944" t="s">
        <v>3028</v>
      </c>
      <c r="D944" t="s">
        <v>3029</v>
      </c>
    </row>
    <row r="945" spans="1:4" x14ac:dyDescent="0.3">
      <c r="A945" t="str">
        <f>VLOOKUP(B945,'LEA List (2)'!$1:$1048576,2,0)</f>
        <v>261600010000</v>
      </c>
      <c r="B945" t="str">
        <f>VLOOKUP(LEFT(C945,6)&amp;"*",'LEA List'!$1:$1048576,3,FALSE)</f>
        <v>ROCHESTER CITY SCHOOL DISTRICT</v>
      </c>
      <c r="C945" t="s">
        <v>3032</v>
      </c>
      <c r="D945" t="s">
        <v>3033</v>
      </c>
    </row>
    <row r="946" spans="1:4" x14ac:dyDescent="0.3">
      <c r="A946" t="str">
        <f>VLOOKUP(B946,'LEA List (2)'!$1:$1048576,2,0)</f>
        <v>261600010000</v>
      </c>
      <c r="B946" t="str">
        <f>VLOOKUP(LEFT(C946,6)&amp;"*",'LEA List'!$1:$1048576,3,FALSE)</f>
        <v>ROCHESTER CITY SCHOOL DISTRICT</v>
      </c>
      <c r="C946" t="s">
        <v>3046</v>
      </c>
      <c r="D946" t="s">
        <v>3047</v>
      </c>
    </row>
    <row r="947" spans="1:4" x14ac:dyDescent="0.3">
      <c r="A947" t="str">
        <f>VLOOKUP(B947,'LEA List (2)'!$1:$1048576,2,0)</f>
        <v>261600010000</v>
      </c>
      <c r="B947" t="str">
        <f>VLOOKUP(LEFT(C947,6)&amp;"*",'LEA List'!$1:$1048576,3,FALSE)</f>
        <v>ROCHESTER CITY SCHOOL DISTRICT</v>
      </c>
      <c r="C947" t="s">
        <v>3040</v>
      </c>
      <c r="D947" t="s">
        <v>3041</v>
      </c>
    </row>
    <row r="948" spans="1:4" x14ac:dyDescent="0.3">
      <c r="A948" t="str">
        <f>VLOOKUP(B948,'LEA List (2)'!$1:$1048576,2,0)</f>
        <v>261600010000</v>
      </c>
      <c r="B948" t="str">
        <f>VLOOKUP(LEFT(C948,6)&amp;"*",'LEA List'!$1:$1048576,3,FALSE)</f>
        <v>ROCHESTER CITY SCHOOL DISTRICT</v>
      </c>
      <c r="C948" t="s">
        <v>2964</v>
      </c>
      <c r="D948" t="s">
        <v>2965</v>
      </c>
    </row>
    <row r="949" spans="1:4" x14ac:dyDescent="0.3">
      <c r="A949" t="str">
        <f>VLOOKUP(B949,'LEA List (2)'!$1:$1048576,2,0)</f>
        <v>261600010000</v>
      </c>
      <c r="B949" t="str">
        <f>VLOOKUP(LEFT(C949,6)&amp;"*",'LEA List'!$1:$1048576,3,FALSE)</f>
        <v>ROCHESTER CITY SCHOOL DISTRICT</v>
      </c>
      <c r="C949" t="s">
        <v>2966</v>
      </c>
      <c r="D949" t="s">
        <v>2967</v>
      </c>
    </row>
    <row r="950" spans="1:4" x14ac:dyDescent="0.3">
      <c r="A950" t="str">
        <f>VLOOKUP(B950,'LEA List (2)'!$1:$1048576,2,0)</f>
        <v>261600010000</v>
      </c>
      <c r="B950" t="str">
        <f>VLOOKUP(LEFT(C950,6)&amp;"*",'LEA List'!$1:$1048576,3,FALSE)</f>
        <v>ROCHESTER CITY SCHOOL DISTRICT</v>
      </c>
      <c r="C950" t="s">
        <v>2968</v>
      </c>
      <c r="D950" t="s">
        <v>2969</v>
      </c>
    </row>
    <row r="951" spans="1:4" x14ac:dyDescent="0.3">
      <c r="A951" t="str">
        <f>VLOOKUP(B951,'LEA List (2)'!$1:$1048576,2,0)</f>
        <v>261600010000</v>
      </c>
      <c r="B951" t="str">
        <f>VLOOKUP(LEFT(C951,6)&amp;"*",'LEA List'!$1:$1048576,3,FALSE)</f>
        <v>ROCHESTER CITY SCHOOL DISTRICT</v>
      </c>
      <c r="C951" t="s">
        <v>2970</v>
      </c>
      <c r="D951" t="s">
        <v>2971</v>
      </c>
    </row>
    <row r="952" spans="1:4" x14ac:dyDescent="0.3">
      <c r="A952" t="str">
        <f>VLOOKUP(B952,'LEA List (2)'!$1:$1048576,2,0)</f>
        <v>261600010000</v>
      </c>
      <c r="B952" t="str">
        <f>VLOOKUP(LEFT(C952,6)&amp;"*",'LEA List'!$1:$1048576,3,FALSE)</f>
        <v>ROCHESTER CITY SCHOOL DISTRICT</v>
      </c>
      <c r="C952" t="s">
        <v>2972</v>
      </c>
      <c r="D952" t="s">
        <v>2973</v>
      </c>
    </row>
    <row r="953" spans="1:4" x14ac:dyDescent="0.3">
      <c r="A953" t="str">
        <f>VLOOKUP(B953,'LEA List (2)'!$1:$1048576,2,0)</f>
        <v>261600010000</v>
      </c>
      <c r="B953" t="str">
        <f>VLOOKUP(LEFT(C953,6)&amp;"*",'LEA List'!$1:$1048576,3,FALSE)</f>
        <v>ROCHESTER CITY SCHOOL DISTRICT</v>
      </c>
      <c r="C953" t="s">
        <v>2946</v>
      </c>
      <c r="D953" t="s">
        <v>2947</v>
      </c>
    </row>
    <row r="954" spans="1:4" x14ac:dyDescent="0.3">
      <c r="A954" t="str">
        <f>VLOOKUP(B954,'LEA List (2)'!$1:$1048576,2,0)</f>
        <v>261600010000</v>
      </c>
      <c r="B954" t="str">
        <f>VLOOKUP(LEFT(C954,6)&amp;"*",'LEA List'!$1:$1048576,3,FALSE)</f>
        <v>ROCHESTER CITY SCHOOL DISTRICT</v>
      </c>
      <c r="C954" t="s">
        <v>2974</v>
      </c>
      <c r="D954" t="s">
        <v>2975</v>
      </c>
    </row>
    <row r="955" spans="1:4" x14ac:dyDescent="0.3">
      <c r="A955" t="str">
        <f>VLOOKUP(B955,'LEA List (2)'!$1:$1048576,2,0)</f>
        <v>261600010000</v>
      </c>
      <c r="B955" t="str">
        <f>VLOOKUP(LEFT(C955,6)&amp;"*",'LEA List'!$1:$1048576,3,FALSE)</f>
        <v>ROCHESTER CITY SCHOOL DISTRICT</v>
      </c>
      <c r="C955" t="s">
        <v>2976</v>
      </c>
      <c r="D955" t="s">
        <v>2977</v>
      </c>
    </row>
    <row r="956" spans="1:4" x14ac:dyDescent="0.3">
      <c r="A956" t="str">
        <f>VLOOKUP(B956,'LEA List (2)'!$1:$1048576,2,0)</f>
        <v>261600010000</v>
      </c>
      <c r="B956" t="str">
        <f>VLOOKUP(LEFT(C956,6)&amp;"*",'LEA List'!$1:$1048576,3,FALSE)</f>
        <v>ROCHESTER CITY SCHOOL DISTRICT</v>
      </c>
      <c r="C956" t="s">
        <v>2978</v>
      </c>
      <c r="D956" t="s">
        <v>2979</v>
      </c>
    </row>
    <row r="957" spans="1:4" x14ac:dyDescent="0.3">
      <c r="A957" t="str">
        <f>VLOOKUP(B957,'LEA List (2)'!$1:$1048576,2,0)</f>
        <v>261600010000</v>
      </c>
      <c r="B957" t="str">
        <f>VLOOKUP(LEFT(C957,6)&amp;"*",'LEA List'!$1:$1048576,3,FALSE)</f>
        <v>ROCHESTER CITY SCHOOL DISTRICT</v>
      </c>
      <c r="C957" t="s">
        <v>2980</v>
      </c>
      <c r="D957" t="s">
        <v>2981</v>
      </c>
    </row>
    <row r="958" spans="1:4" x14ac:dyDescent="0.3">
      <c r="A958" t="str">
        <f>VLOOKUP(B958,'LEA List (2)'!$1:$1048576,2,0)</f>
        <v>261600010000</v>
      </c>
      <c r="B958" t="str">
        <f>VLOOKUP(LEFT(C958,6)&amp;"*",'LEA List'!$1:$1048576,3,FALSE)</f>
        <v>ROCHESTER CITY SCHOOL DISTRICT</v>
      </c>
      <c r="C958" t="s">
        <v>2982</v>
      </c>
      <c r="D958" t="s">
        <v>2983</v>
      </c>
    </row>
    <row r="959" spans="1:4" x14ac:dyDescent="0.3">
      <c r="A959" t="str">
        <f>VLOOKUP(B959,'LEA List (2)'!$1:$1048576,2,0)</f>
        <v>261600010000</v>
      </c>
      <c r="B959" t="str">
        <f>VLOOKUP(LEFT(C959,6)&amp;"*",'LEA List'!$1:$1048576,3,FALSE)</f>
        <v>ROCHESTER CITY SCHOOL DISTRICT</v>
      </c>
      <c r="C959" t="s">
        <v>2984</v>
      </c>
      <c r="D959" t="s">
        <v>2985</v>
      </c>
    </row>
    <row r="960" spans="1:4" x14ac:dyDescent="0.3">
      <c r="A960" t="str">
        <f>VLOOKUP(B960,'LEA List (2)'!$1:$1048576,2,0)</f>
        <v>261600010000</v>
      </c>
      <c r="B960" t="str">
        <f>VLOOKUP(LEFT(C960,6)&amp;"*",'LEA List'!$1:$1048576,3,FALSE)</f>
        <v>ROCHESTER CITY SCHOOL DISTRICT</v>
      </c>
      <c r="C960" t="s">
        <v>2948</v>
      </c>
      <c r="D960" t="s">
        <v>2949</v>
      </c>
    </row>
    <row r="961" spans="1:4" x14ac:dyDescent="0.3">
      <c r="A961" t="str">
        <f>VLOOKUP(B961,'LEA List (2)'!$1:$1048576,2,0)</f>
        <v>261600010000</v>
      </c>
      <c r="B961" t="str">
        <f>VLOOKUP(LEFT(C961,6)&amp;"*",'LEA List'!$1:$1048576,3,FALSE)</f>
        <v>ROCHESTER CITY SCHOOL DISTRICT</v>
      </c>
      <c r="C961" t="s">
        <v>2986</v>
      </c>
      <c r="D961" t="s">
        <v>2987</v>
      </c>
    </row>
    <row r="962" spans="1:4" x14ac:dyDescent="0.3">
      <c r="A962" t="str">
        <f>VLOOKUP(B962,'LEA List (2)'!$1:$1048576,2,0)</f>
        <v>261600010000</v>
      </c>
      <c r="B962" t="str">
        <f>VLOOKUP(LEFT(C962,6)&amp;"*",'LEA List'!$1:$1048576,3,FALSE)</f>
        <v>ROCHESTER CITY SCHOOL DISTRICT</v>
      </c>
      <c r="C962" t="s">
        <v>2988</v>
      </c>
      <c r="D962" t="s">
        <v>2989</v>
      </c>
    </row>
    <row r="963" spans="1:4" x14ac:dyDescent="0.3">
      <c r="A963" t="str">
        <f>VLOOKUP(B963,'LEA List (2)'!$1:$1048576,2,0)</f>
        <v>261600010000</v>
      </c>
      <c r="B963" t="str">
        <f>VLOOKUP(LEFT(C963,6)&amp;"*",'LEA List'!$1:$1048576,3,FALSE)</f>
        <v>ROCHESTER CITY SCHOOL DISTRICT</v>
      </c>
      <c r="C963" t="s">
        <v>2990</v>
      </c>
      <c r="D963" t="s">
        <v>2991</v>
      </c>
    </row>
    <row r="964" spans="1:4" x14ac:dyDescent="0.3">
      <c r="A964" t="str">
        <f>VLOOKUP(B964,'LEA List (2)'!$1:$1048576,2,0)</f>
        <v>261600010000</v>
      </c>
      <c r="B964" t="str">
        <f>VLOOKUP(LEFT(C964,6)&amp;"*",'LEA List'!$1:$1048576,3,FALSE)</f>
        <v>ROCHESTER CITY SCHOOL DISTRICT</v>
      </c>
      <c r="C964" t="s">
        <v>2992</v>
      </c>
      <c r="D964" t="s">
        <v>2993</v>
      </c>
    </row>
    <row r="965" spans="1:4" x14ac:dyDescent="0.3">
      <c r="A965" t="str">
        <f>VLOOKUP(B965,'LEA List (2)'!$1:$1048576,2,0)</f>
        <v>261600010000</v>
      </c>
      <c r="B965" t="str">
        <f>VLOOKUP(LEFT(C965,6)&amp;"*",'LEA List'!$1:$1048576,3,FALSE)</f>
        <v>ROCHESTER CITY SCHOOL DISTRICT</v>
      </c>
      <c r="C965" t="s">
        <v>2950</v>
      </c>
      <c r="D965" t="s">
        <v>2951</v>
      </c>
    </row>
    <row r="966" spans="1:4" x14ac:dyDescent="0.3">
      <c r="A966" t="str">
        <f>VLOOKUP(B966,'LEA List (2)'!$1:$1048576,2,0)</f>
        <v>261600010000</v>
      </c>
      <c r="B966" t="str">
        <f>VLOOKUP(LEFT(C966,6)&amp;"*",'LEA List'!$1:$1048576,3,FALSE)</f>
        <v>ROCHESTER CITY SCHOOL DISTRICT</v>
      </c>
      <c r="C966" t="s">
        <v>2994</v>
      </c>
      <c r="D966" t="s">
        <v>2995</v>
      </c>
    </row>
    <row r="967" spans="1:4" x14ac:dyDescent="0.3">
      <c r="A967" t="str">
        <f>VLOOKUP(B967,'LEA List (2)'!$1:$1048576,2,0)</f>
        <v>261600010000</v>
      </c>
      <c r="B967" t="str">
        <f>VLOOKUP(LEFT(C967,6)&amp;"*",'LEA List'!$1:$1048576,3,FALSE)</f>
        <v>ROCHESTER CITY SCHOOL DISTRICT</v>
      </c>
      <c r="C967" t="s">
        <v>2996</v>
      </c>
      <c r="D967" t="s">
        <v>2997</v>
      </c>
    </row>
    <row r="968" spans="1:4" x14ac:dyDescent="0.3">
      <c r="A968" t="str">
        <f>VLOOKUP(B968,'LEA List (2)'!$1:$1048576,2,0)</f>
        <v>261600010000</v>
      </c>
      <c r="B968" t="str">
        <f>VLOOKUP(LEFT(C968,6)&amp;"*",'LEA List'!$1:$1048576,3,FALSE)</f>
        <v>ROCHESTER CITY SCHOOL DISTRICT</v>
      </c>
      <c r="C968" t="s">
        <v>2998</v>
      </c>
      <c r="D968" t="s">
        <v>2999</v>
      </c>
    </row>
    <row r="969" spans="1:4" x14ac:dyDescent="0.3">
      <c r="A969" t="str">
        <f>VLOOKUP(B969,'LEA List (2)'!$1:$1048576,2,0)</f>
        <v>261600010000</v>
      </c>
      <c r="B969" t="str">
        <f>VLOOKUP(LEFT(C969,6)&amp;"*",'LEA List'!$1:$1048576,3,FALSE)</f>
        <v>ROCHESTER CITY SCHOOL DISTRICT</v>
      </c>
      <c r="C969" t="s">
        <v>3000</v>
      </c>
      <c r="D969" t="s">
        <v>3001</v>
      </c>
    </row>
    <row r="970" spans="1:4" x14ac:dyDescent="0.3">
      <c r="A970" t="str">
        <f>VLOOKUP(B970,'LEA List (2)'!$1:$1048576,2,0)</f>
        <v>261600010000</v>
      </c>
      <c r="B970" t="str">
        <f>VLOOKUP(LEFT(C970,6)&amp;"*",'LEA List'!$1:$1048576,3,FALSE)</f>
        <v>ROCHESTER CITY SCHOOL DISTRICT</v>
      </c>
      <c r="C970" t="s">
        <v>3002</v>
      </c>
      <c r="D970" t="s">
        <v>3003</v>
      </c>
    </row>
    <row r="971" spans="1:4" x14ac:dyDescent="0.3">
      <c r="A971" t="str">
        <f>VLOOKUP(B971,'LEA List (2)'!$1:$1048576,2,0)</f>
        <v>261600010000</v>
      </c>
      <c r="B971" t="str">
        <f>VLOOKUP(LEFT(C971,6)&amp;"*",'LEA List'!$1:$1048576,3,FALSE)</f>
        <v>ROCHESTER CITY SCHOOL DISTRICT</v>
      </c>
      <c r="C971" t="s">
        <v>3004</v>
      </c>
      <c r="D971" t="s">
        <v>3005</v>
      </c>
    </row>
    <row r="972" spans="1:4" x14ac:dyDescent="0.3">
      <c r="A972" t="str">
        <f>VLOOKUP(B972,'LEA List (2)'!$1:$1048576,2,0)</f>
        <v>261600010000</v>
      </c>
      <c r="B972" t="str">
        <f>VLOOKUP(LEFT(C972,6)&amp;"*",'LEA List'!$1:$1048576,3,FALSE)</f>
        <v>ROCHESTER CITY SCHOOL DISTRICT</v>
      </c>
      <c r="C972" t="s">
        <v>2952</v>
      </c>
      <c r="D972" t="s">
        <v>2953</v>
      </c>
    </row>
    <row r="973" spans="1:4" x14ac:dyDescent="0.3">
      <c r="A973" t="str">
        <f>VLOOKUP(B973,'LEA List (2)'!$1:$1048576,2,0)</f>
        <v>261600010000</v>
      </c>
      <c r="B973" t="str">
        <f>VLOOKUP(LEFT(C973,6)&amp;"*",'LEA List'!$1:$1048576,3,FALSE)</f>
        <v>ROCHESTER CITY SCHOOL DISTRICT</v>
      </c>
      <c r="C973" t="s">
        <v>3006</v>
      </c>
      <c r="D973" t="s">
        <v>3007</v>
      </c>
    </row>
    <row r="974" spans="1:4" x14ac:dyDescent="0.3">
      <c r="A974" t="str">
        <f>VLOOKUP(B974,'LEA List (2)'!$1:$1048576,2,0)</f>
        <v>261600010000</v>
      </c>
      <c r="B974" t="str">
        <f>VLOOKUP(LEFT(C974,6)&amp;"*",'LEA List'!$1:$1048576,3,FALSE)</f>
        <v>ROCHESTER CITY SCHOOL DISTRICT</v>
      </c>
      <c r="C974" t="s">
        <v>3008</v>
      </c>
      <c r="D974" t="s">
        <v>3009</v>
      </c>
    </row>
    <row r="975" spans="1:4" x14ac:dyDescent="0.3">
      <c r="A975" t="str">
        <f>VLOOKUP(B975,'LEA List (2)'!$1:$1048576,2,0)</f>
        <v>261600010000</v>
      </c>
      <c r="B975" t="str">
        <f>VLOOKUP(LEFT(C975,6)&amp;"*",'LEA List'!$1:$1048576,3,FALSE)</f>
        <v>ROCHESTER CITY SCHOOL DISTRICT</v>
      </c>
      <c r="C975" t="s">
        <v>3010</v>
      </c>
      <c r="D975" t="s">
        <v>3011</v>
      </c>
    </row>
    <row r="976" spans="1:4" x14ac:dyDescent="0.3">
      <c r="A976" t="str">
        <f>VLOOKUP(B976,'LEA List (2)'!$1:$1048576,2,0)</f>
        <v>261600010000</v>
      </c>
      <c r="B976" t="str">
        <f>VLOOKUP(LEFT(C976,6)&amp;"*",'LEA List'!$1:$1048576,3,FALSE)</f>
        <v>ROCHESTER CITY SCHOOL DISTRICT</v>
      </c>
      <c r="C976" t="s">
        <v>3012</v>
      </c>
      <c r="D976" t="s">
        <v>3013</v>
      </c>
    </row>
    <row r="977" spans="1:4" x14ac:dyDescent="0.3">
      <c r="A977" t="str">
        <f>VLOOKUP(B977,'LEA List (2)'!$1:$1048576,2,0)</f>
        <v>261600010000</v>
      </c>
      <c r="B977" t="str">
        <f>VLOOKUP(LEFT(C977,6)&amp;"*",'LEA List'!$1:$1048576,3,FALSE)</f>
        <v>ROCHESTER CITY SCHOOL DISTRICT</v>
      </c>
      <c r="C977" t="s">
        <v>3014</v>
      </c>
      <c r="D977" t="s">
        <v>3015</v>
      </c>
    </row>
    <row r="978" spans="1:4" x14ac:dyDescent="0.3">
      <c r="A978" t="str">
        <f>VLOOKUP(B978,'LEA List (2)'!$1:$1048576,2,0)</f>
        <v>261600010000</v>
      </c>
      <c r="B978" t="str">
        <f>VLOOKUP(LEFT(C978,6)&amp;"*",'LEA List'!$1:$1048576,3,FALSE)</f>
        <v>ROCHESTER CITY SCHOOL DISTRICT</v>
      </c>
      <c r="C978" t="s">
        <v>3016</v>
      </c>
      <c r="D978" t="s">
        <v>3017</v>
      </c>
    </row>
    <row r="979" spans="1:4" x14ac:dyDescent="0.3">
      <c r="A979" t="str">
        <f>VLOOKUP(B979,'LEA List (2)'!$1:$1048576,2,0)</f>
        <v>261600010000</v>
      </c>
      <c r="B979" t="str">
        <f>VLOOKUP(LEFT(C979,6)&amp;"*",'LEA List'!$1:$1048576,3,FALSE)</f>
        <v>ROCHESTER CITY SCHOOL DISTRICT</v>
      </c>
      <c r="C979" t="s">
        <v>2954</v>
      </c>
      <c r="D979" t="s">
        <v>2955</v>
      </c>
    </row>
    <row r="980" spans="1:4" x14ac:dyDescent="0.3">
      <c r="A980" t="str">
        <f>VLOOKUP(B980,'LEA List (2)'!$1:$1048576,2,0)</f>
        <v>261600010000</v>
      </c>
      <c r="B980" t="str">
        <f>VLOOKUP(LEFT(C980,6)&amp;"*",'LEA List'!$1:$1048576,3,FALSE)</f>
        <v>ROCHESTER CITY SCHOOL DISTRICT</v>
      </c>
      <c r="C980" t="s">
        <v>2956</v>
      </c>
      <c r="D980" t="s">
        <v>2957</v>
      </c>
    </row>
    <row r="981" spans="1:4" x14ac:dyDescent="0.3">
      <c r="A981" t="str">
        <f>VLOOKUP(B981,'LEA List (2)'!$1:$1048576,2,0)</f>
        <v>261600010000</v>
      </c>
      <c r="B981" t="str">
        <f>VLOOKUP(LEFT(C981,6)&amp;"*",'LEA List'!$1:$1048576,3,FALSE)</f>
        <v>ROCHESTER CITY SCHOOL DISTRICT</v>
      </c>
      <c r="C981" t="s">
        <v>2958</v>
      </c>
      <c r="D981" t="s">
        <v>2959</v>
      </c>
    </row>
    <row r="982" spans="1:4" x14ac:dyDescent="0.3">
      <c r="A982" t="str">
        <f>VLOOKUP(B982,'LEA List (2)'!$1:$1048576,2,0)</f>
        <v>261600010000</v>
      </c>
      <c r="B982" t="str">
        <f>VLOOKUP(LEFT(C982,6)&amp;"*",'LEA List'!$1:$1048576,3,FALSE)</f>
        <v>ROCHESTER CITY SCHOOL DISTRICT</v>
      </c>
      <c r="C982" t="s">
        <v>2960</v>
      </c>
      <c r="D982" t="s">
        <v>2961</v>
      </c>
    </row>
    <row r="983" spans="1:4" x14ac:dyDescent="0.3">
      <c r="A983" t="str">
        <f>VLOOKUP(B983,'LEA List (2)'!$1:$1048576,2,0)</f>
        <v>261600010000</v>
      </c>
      <c r="B983" t="str">
        <f>VLOOKUP(LEFT(C983,6)&amp;"*",'LEA List'!$1:$1048576,3,FALSE)</f>
        <v>ROCHESTER CITY SCHOOL DISTRICT</v>
      </c>
      <c r="C983" t="s">
        <v>3030</v>
      </c>
      <c r="D983" t="s">
        <v>3031</v>
      </c>
    </row>
    <row r="984" spans="1:4" x14ac:dyDescent="0.3">
      <c r="A984" t="str">
        <f>VLOOKUP(B984,'LEA List (2)'!$1:$1048576,2,0)</f>
        <v>261600010000</v>
      </c>
      <c r="B984" t="str">
        <f>VLOOKUP(LEFT(C984,6)&amp;"*",'LEA List'!$1:$1048576,3,FALSE)</f>
        <v>ROCHESTER CITY SCHOOL DISTRICT</v>
      </c>
      <c r="C984" t="s">
        <v>3026</v>
      </c>
      <c r="D984" t="s">
        <v>3027</v>
      </c>
    </row>
    <row r="985" spans="1:4" x14ac:dyDescent="0.3">
      <c r="A985" t="str">
        <f>VLOOKUP(B985,'LEA List (2)'!$1:$1048576,2,0)</f>
        <v>261600010000</v>
      </c>
      <c r="B985" t="str">
        <f>VLOOKUP(LEFT(C985,6)&amp;"*",'LEA List'!$1:$1048576,3,FALSE)</f>
        <v>ROCHESTER CITY SCHOOL DISTRICT</v>
      </c>
      <c r="C985" t="s">
        <v>3036</v>
      </c>
      <c r="D985" t="s">
        <v>3037</v>
      </c>
    </row>
    <row r="986" spans="1:4" x14ac:dyDescent="0.3">
      <c r="A986" t="str">
        <f>VLOOKUP(B986,'LEA List (2)'!$1:$1048576,2,0)</f>
        <v>261600010000</v>
      </c>
      <c r="B986" t="str">
        <f>VLOOKUP(LEFT(C986,6)&amp;"*",'LEA List'!$1:$1048576,3,FALSE)</f>
        <v>ROCHESTER CITY SCHOOL DISTRICT</v>
      </c>
      <c r="C986" t="s">
        <v>3050</v>
      </c>
      <c r="D986" t="s">
        <v>3051</v>
      </c>
    </row>
    <row r="987" spans="1:4" x14ac:dyDescent="0.3">
      <c r="A987" t="str">
        <f>VLOOKUP(B987,'LEA List (2)'!$1:$1048576,2,0)</f>
        <v>261600010000</v>
      </c>
      <c r="B987" t="str">
        <f>VLOOKUP(LEFT(C987,6)&amp;"*",'LEA List'!$1:$1048576,3,FALSE)</f>
        <v>ROCHESTER CITY SCHOOL DISTRICT</v>
      </c>
      <c r="C987" t="s">
        <v>3048</v>
      </c>
      <c r="D987" t="s">
        <v>3049</v>
      </c>
    </row>
    <row r="988" spans="1:4" x14ac:dyDescent="0.3">
      <c r="A988" t="str">
        <f>VLOOKUP(B988,'LEA List (2)'!$1:$1048576,2,0)</f>
        <v>261701060000</v>
      </c>
      <c r="B988" t="str">
        <f>VLOOKUP(LEFT(C988,6)&amp;"*",'LEA List'!$1:$1048576,3,FALSE)</f>
        <v>RUSH-HENRIETTA CENTRAL SCHOOL DISTRICT</v>
      </c>
      <c r="C988" t="s">
        <v>3090</v>
      </c>
      <c r="D988" t="s">
        <v>3091</v>
      </c>
    </row>
    <row r="989" spans="1:4" x14ac:dyDescent="0.3">
      <c r="A989" t="str">
        <f>VLOOKUP(B989,'LEA List (2)'!$1:$1048576,2,0)</f>
        <v>261701060000</v>
      </c>
      <c r="B989" t="str">
        <f>VLOOKUP(LEFT(C989,6)&amp;"*",'LEA List'!$1:$1048576,3,FALSE)</f>
        <v>RUSH-HENRIETTA CENTRAL SCHOOL DISTRICT</v>
      </c>
      <c r="C989" t="s">
        <v>3080</v>
      </c>
      <c r="D989" t="s">
        <v>3081</v>
      </c>
    </row>
    <row r="990" spans="1:4" x14ac:dyDescent="0.3">
      <c r="A990" t="str">
        <f>VLOOKUP(B990,'LEA List (2)'!$1:$1048576,2,0)</f>
        <v>261701060000</v>
      </c>
      <c r="B990" t="str">
        <f>VLOOKUP(LEFT(C990,6)&amp;"*",'LEA List'!$1:$1048576,3,FALSE)</f>
        <v>RUSH-HENRIETTA CENTRAL SCHOOL DISTRICT</v>
      </c>
      <c r="C990" t="s">
        <v>3086</v>
      </c>
      <c r="D990" t="s">
        <v>3087</v>
      </c>
    </row>
    <row r="991" spans="1:4" x14ac:dyDescent="0.3">
      <c r="A991" t="str">
        <f>VLOOKUP(B991,'LEA List (2)'!$1:$1048576,2,0)</f>
        <v>261701060000</v>
      </c>
      <c r="B991" t="str">
        <f>VLOOKUP(LEFT(C991,6)&amp;"*",'LEA List'!$1:$1048576,3,FALSE)</f>
        <v>RUSH-HENRIETTA CENTRAL SCHOOL DISTRICT</v>
      </c>
      <c r="C991" t="s">
        <v>3076</v>
      </c>
      <c r="D991" t="s">
        <v>3077</v>
      </c>
    </row>
    <row r="992" spans="1:4" x14ac:dyDescent="0.3">
      <c r="A992" t="str">
        <f>VLOOKUP(B992,'LEA List (2)'!$1:$1048576,2,0)</f>
        <v>261701060000</v>
      </c>
      <c r="B992" t="str">
        <f>VLOOKUP(LEFT(C992,6)&amp;"*",'LEA List'!$1:$1048576,3,FALSE)</f>
        <v>RUSH-HENRIETTA CENTRAL SCHOOL DISTRICT</v>
      </c>
      <c r="C992" t="s">
        <v>3082</v>
      </c>
      <c r="D992" t="s">
        <v>3083</v>
      </c>
    </row>
    <row r="993" spans="1:4" x14ac:dyDescent="0.3">
      <c r="A993" t="str">
        <f>VLOOKUP(B993,'LEA List (2)'!$1:$1048576,2,0)</f>
        <v>261701060000</v>
      </c>
      <c r="B993" t="str">
        <f>VLOOKUP(LEFT(C993,6)&amp;"*",'LEA List'!$1:$1048576,3,FALSE)</f>
        <v>RUSH-HENRIETTA CENTRAL SCHOOL DISTRICT</v>
      </c>
      <c r="C993" t="s">
        <v>3092</v>
      </c>
      <c r="D993" t="s">
        <v>3093</v>
      </c>
    </row>
    <row r="994" spans="1:4" x14ac:dyDescent="0.3">
      <c r="A994" t="str">
        <f>VLOOKUP(B994,'LEA List (2)'!$1:$1048576,2,0)</f>
        <v>261701060000</v>
      </c>
      <c r="B994" t="str">
        <f>VLOOKUP(LEFT(C994,6)&amp;"*",'LEA List'!$1:$1048576,3,FALSE)</f>
        <v>RUSH-HENRIETTA CENTRAL SCHOOL DISTRICT</v>
      </c>
      <c r="C994" t="s">
        <v>3078</v>
      </c>
      <c r="D994" t="s">
        <v>3079</v>
      </c>
    </row>
    <row r="995" spans="1:4" x14ac:dyDescent="0.3">
      <c r="A995" t="str">
        <f>VLOOKUP(B995,'LEA List (2)'!$1:$1048576,2,0)</f>
        <v>261701060000</v>
      </c>
      <c r="B995" t="str">
        <f>VLOOKUP(LEFT(C995,6)&amp;"*",'LEA List'!$1:$1048576,3,FALSE)</f>
        <v>RUSH-HENRIETTA CENTRAL SCHOOL DISTRICT</v>
      </c>
      <c r="C995" t="s">
        <v>3084</v>
      </c>
      <c r="D995" t="s">
        <v>3085</v>
      </c>
    </row>
    <row r="996" spans="1:4" x14ac:dyDescent="0.3">
      <c r="A996" t="str">
        <f>VLOOKUP(B996,'LEA List (2)'!$1:$1048576,2,0)</f>
        <v>261701060000</v>
      </c>
      <c r="B996" t="str">
        <f>VLOOKUP(LEFT(C996,6)&amp;"*",'LEA List'!$1:$1048576,3,FALSE)</f>
        <v>RUSH-HENRIETTA CENTRAL SCHOOL DISTRICT</v>
      </c>
      <c r="C996" t="s">
        <v>3088</v>
      </c>
      <c r="D996" t="s">
        <v>3089</v>
      </c>
    </row>
    <row r="997" spans="1:4" x14ac:dyDescent="0.3">
      <c r="A997" t="str">
        <f>VLOOKUP(B997,'LEA List (2)'!$1:$1048576,2,0)</f>
        <v>261801060000</v>
      </c>
      <c r="B997" t="str">
        <f>VLOOKUP(LEFT(C997,6)&amp;"*",'LEA List'!$1:$1048576,3,FALSE)</f>
        <v>BROCKPORT CENTRAL SCHOOL DISTRICT</v>
      </c>
      <c r="C997" t="s">
        <v>3108</v>
      </c>
      <c r="D997" t="s">
        <v>3109</v>
      </c>
    </row>
    <row r="998" spans="1:4" x14ac:dyDescent="0.3">
      <c r="A998" t="str">
        <f>VLOOKUP(B998,'LEA List (2)'!$1:$1048576,2,0)</f>
        <v>261801060000</v>
      </c>
      <c r="B998" t="str">
        <f>VLOOKUP(LEFT(C998,6)&amp;"*",'LEA List'!$1:$1048576,3,FALSE)</f>
        <v>BROCKPORT CENTRAL SCHOOL DISTRICT</v>
      </c>
      <c r="C998" t="s">
        <v>3106</v>
      </c>
      <c r="D998" t="s">
        <v>3107</v>
      </c>
    </row>
    <row r="999" spans="1:4" x14ac:dyDescent="0.3">
      <c r="A999" t="str">
        <f>VLOOKUP(B999,'LEA List (2)'!$1:$1048576,2,0)</f>
        <v>261801060000</v>
      </c>
      <c r="B999" t="str">
        <f>VLOOKUP(LEFT(C999,6)&amp;"*",'LEA List'!$1:$1048576,3,FALSE)</f>
        <v>BROCKPORT CENTRAL SCHOOL DISTRICT</v>
      </c>
      <c r="C999" t="s">
        <v>3104</v>
      </c>
      <c r="D999" t="s">
        <v>3105</v>
      </c>
    </row>
    <row r="1000" spans="1:4" x14ac:dyDescent="0.3">
      <c r="A1000" t="str">
        <f>VLOOKUP(B1000,'LEA List (2)'!$1:$1048576,2,0)</f>
        <v>261801060000</v>
      </c>
      <c r="B1000" t="str">
        <f>VLOOKUP(LEFT(C1000,6)&amp;"*",'LEA List'!$1:$1048576,3,FALSE)</f>
        <v>BROCKPORT CENTRAL SCHOOL DISTRICT</v>
      </c>
      <c r="C1000" t="s">
        <v>3110</v>
      </c>
      <c r="D1000" t="s">
        <v>3111</v>
      </c>
    </row>
    <row r="1001" spans="1:4" x14ac:dyDescent="0.3">
      <c r="A1001" t="str">
        <f>VLOOKUP(B1001,'LEA List (2)'!$1:$1048576,2,0)</f>
        <v>261801060000</v>
      </c>
      <c r="B1001" t="str">
        <f>VLOOKUP(LEFT(C1001,6)&amp;"*",'LEA List'!$1:$1048576,3,FALSE)</f>
        <v>BROCKPORT CENTRAL SCHOOL DISTRICT</v>
      </c>
      <c r="C1001" t="s">
        <v>3102</v>
      </c>
      <c r="D1001" t="s">
        <v>3103</v>
      </c>
    </row>
    <row r="1002" spans="1:4" x14ac:dyDescent="0.3">
      <c r="A1002" t="str">
        <f>VLOOKUP(B1002,'LEA List (2)'!$1:$1048576,2,0)</f>
        <v>261901060000</v>
      </c>
      <c r="B1002" t="str">
        <f>VLOOKUP(LEFT(C1002,6)&amp;"*",'LEA List'!$1:$1048576,3,FALSE)</f>
        <v>WEBSTER CENTRAL SCHOOL DISTRICT</v>
      </c>
      <c r="C1002" t="s">
        <v>3116</v>
      </c>
      <c r="D1002" t="s">
        <v>3117</v>
      </c>
    </row>
    <row r="1003" spans="1:4" x14ac:dyDescent="0.3">
      <c r="A1003" t="str">
        <f>VLOOKUP(B1003,'LEA List (2)'!$1:$1048576,2,0)</f>
        <v>261901060000</v>
      </c>
      <c r="B1003" t="str">
        <f>VLOOKUP(LEFT(C1003,6)&amp;"*",'LEA List'!$1:$1048576,3,FALSE)</f>
        <v>WEBSTER CENTRAL SCHOOL DISTRICT</v>
      </c>
      <c r="C1003" t="s">
        <v>3118</v>
      </c>
      <c r="D1003" t="s">
        <v>3119</v>
      </c>
    </row>
    <row r="1004" spans="1:4" x14ac:dyDescent="0.3">
      <c r="A1004" t="str">
        <f>VLOOKUP(B1004,'LEA List (2)'!$1:$1048576,2,0)</f>
        <v>261901060000</v>
      </c>
      <c r="B1004" t="str">
        <f>VLOOKUP(LEFT(C1004,6)&amp;"*",'LEA List'!$1:$1048576,3,FALSE)</f>
        <v>WEBSTER CENTRAL SCHOOL DISTRICT</v>
      </c>
      <c r="C1004" t="s">
        <v>3132</v>
      </c>
      <c r="D1004" t="s">
        <v>3133</v>
      </c>
    </row>
    <row r="1005" spans="1:4" x14ac:dyDescent="0.3">
      <c r="A1005" t="str">
        <f>VLOOKUP(B1005,'LEA List (2)'!$1:$1048576,2,0)</f>
        <v>261901060000</v>
      </c>
      <c r="B1005" t="str">
        <f>VLOOKUP(LEFT(C1005,6)&amp;"*",'LEA List'!$1:$1048576,3,FALSE)</f>
        <v>WEBSTER CENTRAL SCHOOL DISTRICT</v>
      </c>
      <c r="C1005" t="s">
        <v>3120</v>
      </c>
      <c r="D1005" t="s">
        <v>3121</v>
      </c>
    </row>
    <row r="1006" spans="1:4" x14ac:dyDescent="0.3">
      <c r="A1006" t="str">
        <f>VLOOKUP(B1006,'LEA List (2)'!$1:$1048576,2,0)</f>
        <v>261901060000</v>
      </c>
      <c r="B1006" t="str">
        <f>VLOOKUP(LEFT(C1006,6)&amp;"*",'LEA List'!$1:$1048576,3,FALSE)</f>
        <v>WEBSTER CENTRAL SCHOOL DISTRICT</v>
      </c>
      <c r="C1006" t="s">
        <v>3130</v>
      </c>
      <c r="D1006" t="s">
        <v>3131</v>
      </c>
    </row>
    <row r="1007" spans="1:4" x14ac:dyDescent="0.3">
      <c r="A1007" t="str">
        <f>VLOOKUP(B1007,'LEA List (2)'!$1:$1048576,2,0)</f>
        <v>261901060000</v>
      </c>
      <c r="B1007" t="str">
        <f>VLOOKUP(LEFT(C1007,6)&amp;"*",'LEA List'!$1:$1048576,3,FALSE)</f>
        <v>WEBSTER CENTRAL SCHOOL DISTRICT</v>
      </c>
      <c r="C1007" t="s">
        <v>3134</v>
      </c>
      <c r="D1007" t="s">
        <v>3135</v>
      </c>
    </row>
    <row r="1008" spans="1:4" x14ac:dyDescent="0.3">
      <c r="A1008" t="str">
        <f>VLOOKUP(B1008,'LEA List (2)'!$1:$1048576,2,0)</f>
        <v>261901060000</v>
      </c>
      <c r="B1008" t="str">
        <f>VLOOKUP(LEFT(C1008,6)&amp;"*",'LEA List'!$1:$1048576,3,FALSE)</f>
        <v>WEBSTER CENTRAL SCHOOL DISTRICT</v>
      </c>
      <c r="C1008" t="s">
        <v>3124</v>
      </c>
      <c r="D1008" t="s">
        <v>3125</v>
      </c>
    </row>
    <row r="1009" spans="1:4" x14ac:dyDescent="0.3">
      <c r="A1009" t="str">
        <f>VLOOKUP(B1009,'LEA List (2)'!$1:$1048576,2,0)</f>
        <v>261901060000</v>
      </c>
      <c r="B1009" t="str">
        <f>VLOOKUP(LEFT(C1009,6)&amp;"*",'LEA List'!$1:$1048576,3,FALSE)</f>
        <v>WEBSTER CENTRAL SCHOOL DISTRICT</v>
      </c>
      <c r="C1009" t="s">
        <v>3122</v>
      </c>
      <c r="D1009" t="s">
        <v>3123</v>
      </c>
    </row>
    <row r="1010" spans="1:4" x14ac:dyDescent="0.3">
      <c r="A1010" t="str">
        <f>VLOOKUP(B1010,'LEA List (2)'!$1:$1048576,2,0)</f>
        <v>261901060000</v>
      </c>
      <c r="B1010" t="str">
        <f>VLOOKUP(LEFT(C1010,6)&amp;"*",'LEA List'!$1:$1048576,3,FALSE)</f>
        <v>WEBSTER CENTRAL SCHOOL DISTRICT</v>
      </c>
      <c r="C1010" t="s">
        <v>3136</v>
      </c>
      <c r="D1010" t="s">
        <v>3137</v>
      </c>
    </row>
    <row r="1011" spans="1:4" x14ac:dyDescent="0.3">
      <c r="A1011" t="str">
        <f>VLOOKUP(B1011,'LEA List (2)'!$1:$1048576,2,0)</f>
        <v>261901060000</v>
      </c>
      <c r="B1011" t="str">
        <f>VLOOKUP(LEFT(C1011,6)&amp;"*",'LEA List'!$1:$1048576,3,FALSE)</f>
        <v>WEBSTER CENTRAL SCHOOL DISTRICT</v>
      </c>
      <c r="C1011" t="s">
        <v>3126</v>
      </c>
      <c r="D1011" t="s">
        <v>3127</v>
      </c>
    </row>
    <row r="1012" spans="1:4" x14ac:dyDescent="0.3">
      <c r="A1012" t="str">
        <f>VLOOKUP(B1012,'LEA List (2)'!$1:$1048576,2,0)</f>
        <v>261901060000</v>
      </c>
      <c r="B1012" t="str">
        <f>VLOOKUP(LEFT(C1012,6)&amp;"*",'LEA List'!$1:$1048576,3,FALSE)</f>
        <v>WEBSTER CENTRAL SCHOOL DISTRICT</v>
      </c>
      <c r="C1012" t="s">
        <v>3128</v>
      </c>
      <c r="D1012" t="s">
        <v>3129</v>
      </c>
    </row>
    <row r="1013" spans="1:4" x14ac:dyDescent="0.3">
      <c r="A1013" t="str">
        <f>VLOOKUP(B1013,'LEA List (2)'!$1:$1048576,2,0)</f>
        <v>262001040000</v>
      </c>
      <c r="B1013" t="str">
        <f>VLOOKUP(LEFT(C1013,6)&amp;"*",'LEA List'!$1:$1048576,3,FALSE)</f>
        <v>WHEATLAND-CHILI CENTRAL SCHOOL DISTRICT</v>
      </c>
      <c r="C1013" t="s">
        <v>3152</v>
      </c>
      <c r="D1013" t="s">
        <v>3153</v>
      </c>
    </row>
    <row r="1014" spans="1:4" x14ac:dyDescent="0.3">
      <c r="A1014" t="str">
        <f>VLOOKUP(B1014,'LEA List (2)'!$1:$1048576,2,0)</f>
        <v>262001040000</v>
      </c>
      <c r="B1014" t="str">
        <f>VLOOKUP(LEFT(C1014,6)&amp;"*",'LEA List'!$1:$1048576,3,FALSE)</f>
        <v>WHEATLAND-CHILI CENTRAL SCHOOL DISTRICT</v>
      </c>
      <c r="C1014" t="s">
        <v>3150</v>
      </c>
      <c r="D1014" t="s">
        <v>3151</v>
      </c>
    </row>
    <row r="1015" spans="1:4" x14ac:dyDescent="0.3">
      <c r="A1015" t="str">
        <f>VLOOKUP(B1015,'LEA List (2)'!$1:$1048576,2,0)</f>
        <v>270100010000</v>
      </c>
      <c r="B1015" t="str">
        <f>VLOOKUP(LEFT(C1015,6)&amp;"*",'LEA List'!$1:$1048576,3,FALSE)</f>
        <v>AMSTERDAM CITY SCHOOL DISTRICT</v>
      </c>
      <c r="C1015" t="s">
        <v>3164</v>
      </c>
      <c r="D1015" t="s">
        <v>3165</v>
      </c>
    </row>
    <row r="1016" spans="1:4" x14ac:dyDescent="0.3">
      <c r="A1016" t="str">
        <f>VLOOKUP(B1016,'LEA List (2)'!$1:$1048576,2,0)</f>
        <v>270100010000</v>
      </c>
      <c r="B1016" t="str">
        <f>VLOOKUP(LEFT(C1016,6)&amp;"*",'LEA List'!$1:$1048576,3,FALSE)</f>
        <v>AMSTERDAM CITY SCHOOL DISTRICT</v>
      </c>
      <c r="C1016" t="s">
        <v>3168</v>
      </c>
      <c r="D1016" t="s">
        <v>3169</v>
      </c>
    </row>
    <row r="1017" spans="1:4" x14ac:dyDescent="0.3">
      <c r="A1017" t="str">
        <f>VLOOKUP(B1017,'LEA List (2)'!$1:$1048576,2,0)</f>
        <v>270100010000</v>
      </c>
      <c r="B1017" t="str">
        <f>VLOOKUP(LEFT(C1017,6)&amp;"*",'LEA List'!$1:$1048576,3,FALSE)</f>
        <v>AMSTERDAM CITY SCHOOL DISTRICT</v>
      </c>
      <c r="C1017" t="s">
        <v>3160</v>
      </c>
      <c r="D1017" t="s">
        <v>3161</v>
      </c>
    </row>
    <row r="1018" spans="1:4" x14ac:dyDescent="0.3">
      <c r="A1018" t="str">
        <f>VLOOKUP(B1018,'LEA List (2)'!$1:$1048576,2,0)</f>
        <v>270100010000</v>
      </c>
      <c r="B1018" t="str">
        <f>VLOOKUP(LEFT(C1018,6)&amp;"*",'LEA List'!$1:$1048576,3,FALSE)</f>
        <v>AMSTERDAM CITY SCHOOL DISTRICT</v>
      </c>
      <c r="C1018" t="s">
        <v>3162</v>
      </c>
      <c r="D1018" t="s">
        <v>3163</v>
      </c>
    </row>
    <row r="1019" spans="1:4" x14ac:dyDescent="0.3">
      <c r="A1019" t="str">
        <f>VLOOKUP(B1019,'LEA List (2)'!$1:$1048576,2,0)</f>
        <v>270100010000</v>
      </c>
      <c r="B1019" t="str">
        <f>VLOOKUP(LEFT(C1019,6)&amp;"*",'LEA List'!$1:$1048576,3,FALSE)</f>
        <v>AMSTERDAM CITY SCHOOL DISTRICT</v>
      </c>
      <c r="C1019" t="s">
        <v>3166</v>
      </c>
      <c r="D1019" t="s">
        <v>3167</v>
      </c>
    </row>
    <row r="1020" spans="1:4" x14ac:dyDescent="0.3">
      <c r="A1020" t="str">
        <f>VLOOKUP(B1020,'LEA List (2)'!$1:$1048576,2,0)</f>
        <v>270100010000</v>
      </c>
      <c r="B1020" t="str">
        <f>VLOOKUP(LEFT(C1020,6)&amp;"*",'LEA List'!$1:$1048576,3,FALSE)</f>
        <v>AMSTERDAM CITY SCHOOL DISTRICT</v>
      </c>
      <c r="C1020" t="s">
        <v>3158</v>
      </c>
      <c r="D1020" t="s">
        <v>3159</v>
      </c>
    </row>
    <row r="1021" spans="1:4" x14ac:dyDescent="0.3">
      <c r="A1021" t="str">
        <f>VLOOKUP(B1021,'LEA List (2)'!$1:$1048576,2,0)</f>
        <v>270301040000</v>
      </c>
      <c r="B1021" t="str">
        <f>VLOOKUP(LEFT(C1021,6)&amp;"*",'LEA List'!$1:$1048576,3,FALSE)</f>
        <v>CANAJOHARIE CENTRAL SCHOOL DISTRICT</v>
      </c>
      <c r="C1021" t="s">
        <v>3176</v>
      </c>
      <c r="D1021" t="s">
        <v>3177</v>
      </c>
    </row>
    <row r="1022" spans="1:4" x14ac:dyDescent="0.3">
      <c r="A1022" t="str">
        <f>VLOOKUP(B1022,'LEA List (2)'!$1:$1048576,2,0)</f>
        <v>270301040000</v>
      </c>
      <c r="B1022" t="str">
        <f>VLOOKUP(LEFT(C1022,6)&amp;"*",'LEA List'!$1:$1048576,3,FALSE)</f>
        <v>CANAJOHARIE CENTRAL SCHOOL DISTRICT</v>
      </c>
      <c r="C1022" t="s">
        <v>3174</v>
      </c>
      <c r="D1022" t="s">
        <v>3175</v>
      </c>
    </row>
    <row r="1023" spans="1:4" x14ac:dyDescent="0.3">
      <c r="A1023" t="str">
        <f>VLOOKUP(B1023,'LEA List (2)'!$1:$1048576,2,0)</f>
        <v>270301040000</v>
      </c>
      <c r="B1023" t="str">
        <f>VLOOKUP(LEFT(C1023,6)&amp;"*",'LEA List'!$1:$1048576,3,FALSE)</f>
        <v>CANAJOHARIE CENTRAL SCHOOL DISTRICT</v>
      </c>
      <c r="C1023" t="s">
        <v>3178</v>
      </c>
      <c r="D1023" t="s">
        <v>3179</v>
      </c>
    </row>
    <row r="1024" spans="1:4" x14ac:dyDescent="0.3">
      <c r="A1024" t="str">
        <f>VLOOKUP(B1024,'LEA List (2)'!$1:$1048576,2,0)</f>
        <v>270601040000</v>
      </c>
      <c r="B1024" t="str">
        <f>VLOOKUP(LEFT(C1024,6)&amp;"*",'LEA List'!$1:$1048576,3,FALSE)</f>
        <v>FONDA-FULTONVILLE CENTRAL SCHOOL DISTRICT</v>
      </c>
      <c r="C1024" t="s">
        <v>3188</v>
      </c>
      <c r="D1024" t="s">
        <v>3189</v>
      </c>
    </row>
    <row r="1025" spans="1:4" x14ac:dyDescent="0.3">
      <c r="A1025" t="str">
        <f>VLOOKUP(B1025,'LEA List (2)'!$1:$1048576,2,0)</f>
        <v>270601040000</v>
      </c>
      <c r="B1025" t="str">
        <f>VLOOKUP(LEFT(C1025,6)&amp;"*",'LEA List'!$1:$1048576,3,FALSE)</f>
        <v>FONDA-FULTONVILLE CENTRAL SCHOOL DISTRICT</v>
      </c>
      <c r="C1025" t="s">
        <v>3184</v>
      </c>
      <c r="D1025" t="s">
        <v>3185</v>
      </c>
    </row>
    <row r="1026" spans="1:4" x14ac:dyDescent="0.3">
      <c r="A1026" t="str">
        <f>VLOOKUP(B1026,'LEA List (2)'!$1:$1048576,2,0)</f>
        <v>270601040000</v>
      </c>
      <c r="B1026" t="str">
        <f>VLOOKUP(LEFT(C1026,6)&amp;"*",'LEA List'!$1:$1048576,3,FALSE)</f>
        <v>FONDA-FULTONVILLE CENTRAL SCHOOL DISTRICT</v>
      </c>
      <c r="C1026" t="s">
        <v>3186</v>
      </c>
      <c r="D1026" t="s">
        <v>3187</v>
      </c>
    </row>
    <row r="1027" spans="1:4" x14ac:dyDescent="0.3">
      <c r="A1027" t="str">
        <f>VLOOKUP(B1027,'LEA List (2)'!$1:$1048576,2,0)</f>
        <v>270701040000</v>
      </c>
      <c r="B1027" t="str">
        <f>VLOOKUP(LEFT(C1027,6)&amp;"*",'LEA List'!$1:$1048576,3,FALSE)</f>
        <v>FORT PLAIN CENTRAL SCHOOL DISTRICT</v>
      </c>
      <c r="C1027" t="s">
        <v>3196</v>
      </c>
      <c r="D1027" t="s">
        <v>3197</v>
      </c>
    </row>
    <row r="1028" spans="1:4" x14ac:dyDescent="0.3">
      <c r="A1028" t="str">
        <f>VLOOKUP(B1028,'LEA List (2)'!$1:$1048576,2,0)</f>
        <v>270701040000</v>
      </c>
      <c r="B1028" t="str">
        <f>VLOOKUP(LEFT(C1028,6)&amp;"*",'LEA List'!$1:$1048576,3,FALSE)</f>
        <v>FORT PLAIN CENTRAL SCHOOL DISTRICT</v>
      </c>
      <c r="C1028" t="s">
        <v>3194</v>
      </c>
      <c r="D1028" t="s">
        <v>3195</v>
      </c>
    </row>
    <row r="1029" spans="1:4" x14ac:dyDescent="0.3">
      <c r="A1029" t="str">
        <f>VLOOKUP(B1029,'LEA List (2)'!$1:$1048576,2,0)</f>
        <v>271201040000</v>
      </c>
      <c r="B1029" t="str">
        <f>VLOOKUP(LEFT(C1029,6)&amp;"*",'LEA List'!$1:$1048576,3,FALSE)</f>
        <v>OPPENHEIM-EPHRATAH-ST. JOHNSVILLE CSD</v>
      </c>
      <c r="C1029" t="s">
        <v>3202</v>
      </c>
      <c r="D1029" t="s">
        <v>3203</v>
      </c>
    </row>
    <row r="1030" spans="1:4" x14ac:dyDescent="0.3">
      <c r="A1030" t="str">
        <f>VLOOKUP(B1030,'LEA List (2)'!$1:$1048576,2,0)</f>
        <v>271201040000</v>
      </c>
      <c r="B1030" t="str">
        <f>VLOOKUP(LEFT(C1030,6)&amp;"*",'LEA List'!$1:$1048576,3,FALSE)</f>
        <v>OPPENHEIM-EPHRATAH-ST. JOHNSVILLE CSD</v>
      </c>
      <c r="C1030" t="s">
        <v>3204</v>
      </c>
      <c r="D1030" t="s">
        <v>3205</v>
      </c>
    </row>
    <row r="1031" spans="1:4" x14ac:dyDescent="0.3">
      <c r="A1031" t="str">
        <f>VLOOKUP(B1031,'LEA List (2)'!$1:$1048576,2,0)</f>
        <v>280100010000</v>
      </c>
      <c r="B1031" t="str">
        <f>VLOOKUP(LEFT(C1031,6)&amp;"*",'LEA List'!$1:$1048576,3,FALSE)</f>
        <v>GLEN COVE CITY SCHOOL DISTRICT</v>
      </c>
      <c r="C1031" t="s">
        <v>3210</v>
      </c>
      <c r="D1031" t="s">
        <v>3211</v>
      </c>
    </row>
    <row r="1032" spans="1:4" x14ac:dyDescent="0.3">
      <c r="A1032" t="str">
        <f>VLOOKUP(B1032,'LEA List (2)'!$1:$1048576,2,0)</f>
        <v>280100010000</v>
      </c>
      <c r="B1032" t="str">
        <f>VLOOKUP(LEFT(C1032,6)&amp;"*",'LEA List'!$1:$1048576,3,FALSE)</f>
        <v>GLEN COVE CITY SCHOOL DISTRICT</v>
      </c>
      <c r="C1032" t="s">
        <v>3208</v>
      </c>
      <c r="D1032" t="s">
        <v>3209</v>
      </c>
    </row>
    <row r="1033" spans="1:4" x14ac:dyDescent="0.3">
      <c r="A1033" t="str">
        <f>VLOOKUP(B1033,'LEA List (2)'!$1:$1048576,2,0)</f>
        <v>280100010000</v>
      </c>
      <c r="B1033" t="str">
        <f>VLOOKUP(LEFT(C1033,6)&amp;"*",'LEA List'!$1:$1048576,3,FALSE)</f>
        <v>GLEN COVE CITY SCHOOL DISTRICT</v>
      </c>
      <c r="C1033" t="s">
        <v>3216</v>
      </c>
      <c r="D1033" t="s">
        <v>3217</v>
      </c>
    </row>
    <row r="1034" spans="1:4" x14ac:dyDescent="0.3">
      <c r="A1034" t="str">
        <f>VLOOKUP(B1034,'LEA List (2)'!$1:$1048576,2,0)</f>
        <v>280100010000</v>
      </c>
      <c r="B1034" t="str">
        <f>VLOOKUP(LEFT(C1034,6)&amp;"*",'LEA List'!$1:$1048576,3,FALSE)</f>
        <v>GLEN COVE CITY SCHOOL DISTRICT</v>
      </c>
      <c r="C1034" t="s">
        <v>3212</v>
      </c>
      <c r="D1034" t="s">
        <v>3213</v>
      </c>
    </row>
    <row r="1035" spans="1:4" x14ac:dyDescent="0.3">
      <c r="A1035" t="str">
        <f>VLOOKUP(B1035,'LEA List (2)'!$1:$1048576,2,0)</f>
        <v>280100010000</v>
      </c>
      <c r="B1035" t="str">
        <f>VLOOKUP(LEFT(C1035,6)&amp;"*",'LEA List'!$1:$1048576,3,FALSE)</f>
        <v>GLEN COVE CITY SCHOOL DISTRICT</v>
      </c>
      <c r="C1035" t="s">
        <v>3214</v>
      </c>
      <c r="D1035" t="s">
        <v>3215</v>
      </c>
    </row>
    <row r="1036" spans="1:4" x14ac:dyDescent="0.3">
      <c r="A1036" t="str">
        <f>VLOOKUP(B1036,'LEA List (2)'!$1:$1048576,2,0)</f>
        <v>280100010000</v>
      </c>
      <c r="B1036" t="str">
        <f>VLOOKUP(LEFT(C1036,6)&amp;"*",'LEA List'!$1:$1048576,3,FALSE)</f>
        <v>GLEN COVE CITY SCHOOL DISTRICT</v>
      </c>
      <c r="C1036" t="s">
        <v>3218</v>
      </c>
      <c r="D1036" t="s">
        <v>3219</v>
      </c>
    </row>
    <row r="1037" spans="1:4" x14ac:dyDescent="0.3">
      <c r="A1037" t="str">
        <f>VLOOKUP(B1037,'LEA List (2)'!$1:$1048576,2,0)</f>
        <v>280201030000</v>
      </c>
      <c r="B1037" t="str">
        <f>VLOOKUP(LEFT(C1037,6)&amp;"*",'LEA List'!$1:$1048576,3,FALSE)</f>
        <v>HEMPSTEAD UNION FREE SCHOOL DISTRICT</v>
      </c>
      <c r="C1037" t="s">
        <v>3242</v>
      </c>
      <c r="D1037" t="s">
        <v>3243</v>
      </c>
    </row>
    <row r="1038" spans="1:4" x14ac:dyDescent="0.3">
      <c r="A1038" t="str">
        <f>VLOOKUP(B1038,'LEA List (2)'!$1:$1048576,2,0)</f>
        <v>280201030000</v>
      </c>
      <c r="B1038" t="str">
        <f>VLOOKUP(LEFT(C1038,6)&amp;"*",'LEA List'!$1:$1048576,3,FALSE)</f>
        <v>HEMPSTEAD UNION FREE SCHOOL DISTRICT</v>
      </c>
      <c r="C1038" t="s">
        <v>3234</v>
      </c>
      <c r="D1038" t="s">
        <v>3235</v>
      </c>
    </row>
    <row r="1039" spans="1:4" x14ac:dyDescent="0.3">
      <c r="A1039" t="str">
        <f>VLOOKUP(B1039,'LEA List (2)'!$1:$1048576,2,0)</f>
        <v>280201030000</v>
      </c>
      <c r="B1039" t="str">
        <f>VLOOKUP(LEFT(C1039,6)&amp;"*",'LEA List'!$1:$1048576,3,FALSE)</f>
        <v>HEMPSTEAD UNION FREE SCHOOL DISTRICT</v>
      </c>
      <c r="C1039" t="s">
        <v>3230</v>
      </c>
      <c r="D1039" t="s">
        <v>3231</v>
      </c>
    </row>
    <row r="1040" spans="1:4" x14ac:dyDescent="0.3">
      <c r="A1040" t="str">
        <f>VLOOKUP(B1040,'LEA List (2)'!$1:$1048576,2,0)</f>
        <v>280201030000</v>
      </c>
      <c r="B1040" t="str">
        <f>VLOOKUP(LEFT(C1040,6)&amp;"*",'LEA List'!$1:$1048576,3,FALSE)</f>
        <v>HEMPSTEAD UNION FREE SCHOOL DISTRICT</v>
      </c>
      <c r="C1040" t="s">
        <v>3228</v>
      </c>
      <c r="D1040" t="s">
        <v>3229</v>
      </c>
    </row>
    <row r="1041" spans="1:4" x14ac:dyDescent="0.3">
      <c r="A1041" t="str">
        <f>VLOOKUP(B1041,'LEA List (2)'!$1:$1048576,2,0)</f>
        <v>280201030000</v>
      </c>
      <c r="B1041" t="str">
        <f>VLOOKUP(LEFT(C1041,6)&amp;"*",'LEA List'!$1:$1048576,3,FALSE)</f>
        <v>HEMPSTEAD UNION FREE SCHOOL DISTRICT</v>
      </c>
      <c r="C1041" t="s">
        <v>3244</v>
      </c>
      <c r="D1041" t="s">
        <v>3245</v>
      </c>
    </row>
    <row r="1042" spans="1:4" x14ac:dyDescent="0.3">
      <c r="A1042" t="str">
        <f>VLOOKUP(B1042,'LEA List (2)'!$1:$1048576,2,0)</f>
        <v>280201030000</v>
      </c>
      <c r="B1042" t="str">
        <f>VLOOKUP(LEFT(C1042,6)&amp;"*",'LEA List'!$1:$1048576,3,FALSE)</f>
        <v>HEMPSTEAD UNION FREE SCHOOL DISTRICT</v>
      </c>
      <c r="C1042" t="s">
        <v>3236</v>
      </c>
      <c r="D1042" t="s">
        <v>3237</v>
      </c>
    </row>
    <row r="1043" spans="1:4" x14ac:dyDescent="0.3">
      <c r="A1043" t="str">
        <f>VLOOKUP(B1043,'LEA List (2)'!$1:$1048576,2,0)</f>
        <v>280201030000</v>
      </c>
      <c r="B1043" t="str">
        <f>VLOOKUP(LEFT(C1043,6)&amp;"*",'LEA List'!$1:$1048576,3,FALSE)</f>
        <v>HEMPSTEAD UNION FREE SCHOOL DISTRICT</v>
      </c>
      <c r="C1043" t="s">
        <v>3240</v>
      </c>
      <c r="D1043" t="s">
        <v>3241</v>
      </c>
    </row>
    <row r="1044" spans="1:4" x14ac:dyDescent="0.3">
      <c r="A1044" t="str">
        <f>VLOOKUP(B1044,'LEA List (2)'!$1:$1048576,2,0)</f>
        <v>280201030000</v>
      </c>
      <c r="B1044" t="str">
        <f>VLOOKUP(LEFT(C1044,6)&amp;"*",'LEA List'!$1:$1048576,3,FALSE)</f>
        <v>HEMPSTEAD UNION FREE SCHOOL DISTRICT</v>
      </c>
      <c r="C1044" t="s">
        <v>3232</v>
      </c>
      <c r="D1044" t="s">
        <v>3233</v>
      </c>
    </row>
    <row r="1045" spans="1:4" x14ac:dyDescent="0.3">
      <c r="A1045" t="str">
        <f>VLOOKUP(B1045,'LEA List (2)'!$1:$1048576,2,0)</f>
        <v>280201030000</v>
      </c>
      <c r="B1045" t="str">
        <f>VLOOKUP(LEFT(C1045,6)&amp;"*",'LEA List'!$1:$1048576,3,FALSE)</f>
        <v>HEMPSTEAD UNION FREE SCHOOL DISTRICT</v>
      </c>
      <c r="C1045" t="s">
        <v>3238</v>
      </c>
      <c r="D1045" t="s">
        <v>3239</v>
      </c>
    </row>
    <row r="1046" spans="1:4" x14ac:dyDescent="0.3">
      <c r="A1046" t="str">
        <f>VLOOKUP(B1046,'LEA List (2)'!$1:$1048576,2,0)</f>
        <v>280201030000</v>
      </c>
      <c r="B1046" t="str">
        <f>VLOOKUP(LEFT(C1046,6)&amp;"*",'LEA List'!$1:$1048576,3,FALSE)</f>
        <v>HEMPSTEAD UNION FREE SCHOOL DISTRICT</v>
      </c>
      <c r="C1046" t="s">
        <v>3246</v>
      </c>
      <c r="D1046" t="s">
        <v>535</v>
      </c>
    </row>
    <row r="1047" spans="1:4" x14ac:dyDescent="0.3">
      <c r="A1047" t="str">
        <f>VLOOKUP(B1047,'LEA List (2)'!$1:$1048576,2,0)</f>
        <v>280202030000</v>
      </c>
      <c r="B1047" t="str">
        <f>VLOOKUP(LEFT(C1047,6)&amp;"*",'LEA List'!$1:$1048576,3,FALSE)</f>
        <v>UNIONDALE UNION FREE SCHOOL DISTRICT</v>
      </c>
      <c r="C1047" t="s">
        <v>3253</v>
      </c>
      <c r="D1047" t="s">
        <v>3254</v>
      </c>
    </row>
    <row r="1048" spans="1:4" x14ac:dyDescent="0.3">
      <c r="A1048" t="str">
        <f>VLOOKUP(B1048,'LEA List (2)'!$1:$1048576,2,0)</f>
        <v>280202030000</v>
      </c>
      <c r="B1048" t="str">
        <f>VLOOKUP(LEFT(C1048,6)&amp;"*",'LEA List'!$1:$1048576,3,FALSE)</f>
        <v>UNIONDALE UNION FREE SCHOOL DISTRICT</v>
      </c>
      <c r="C1048" t="s">
        <v>3255</v>
      </c>
      <c r="D1048" t="s">
        <v>3256</v>
      </c>
    </row>
    <row r="1049" spans="1:4" x14ac:dyDescent="0.3">
      <c r="A1049" t="str">
        <f>VLOOKUP(B1049,'LEA List (2)'!$1:$1048576,2,0)</f>
        <v>280202030000</v>
      </c>
      <c r="B1049" t="str">
        <f>VLOOKUP(LEFT(C1049,6)&amp;"*",'LEA List'!$1:$1048576,3,FALSE)</f>
        <v>UNIONDALE UNION FREE SCHOOL DISTRICT</v>
      </c>
      <c r="C1049" t="s">
        <v>3263</v>
      </c>
      <c r="D1049" t="s">
        <v>3264</v>
      </c>
    </row>
    <row r="1050" spans="1:4" x14ac:dyDescent="0.3">
      <c r="A1050" t="str">
        <f>VLOOKUP(B1050,'LEA List (2)'!$1:$1048576,2,0)</f>
        <v>280202030000</v>
      </c>
      <c r="B1050" t="str">
        <f>VLOOKUP(LEFT(C1050,6)&amp;"*",'LEA List'!$1:$1048576,3,FALSE)</f>
        <v>UNIONDALE UNION FREE SCHOOL DISTRICT</v>
      </c>
      <c r="C1050" t="s">
        <v>3257</v>
      </c>
      <c r="D1050" t="s">
        <v>3258</v>
      </c>
    </row>
    <row r="1051" spans="1:4" x14ac:dyDescent="0.3">
      <c r="A1051" t="str">
        <f>VLOOKUP(B1051,'LEA List (2)'!$1:$1048576,2,0)</f>
        <v>280202030000</v>
      </c>
      <c r="B1051" t="str">
        <f>VLOOKUP(LEFT(C1051,6)&amp;"*",'LEA List'!$1:$1048576,3,FALSE)</f>
        <v>UNIONDALE UNION FREE SCHOOL DISTRICT</v>
      </c>
      <c r="C1051" t="s">
        <v>3259</v>
      </c>
      <c r="D1051" t="s">
        <v>3260</v>
      </c>
    </row>
    <row r="1052" spans="1:4" x14ac:dyDescent="0.3">
      <c r="A1052" t="str">
        <f>VLOOKUP(B1052,'LEA List (2)'!$1:$1048576,2,0)</f>
        <v>280202030000</v>
      </c>
      <c r="B1052" t="str">
        <f>VLOOKUP(LEFT(C1052,6)&amp;"*",'LEA List'!$1:$1048576,3,FALSE)</f>
        <v>UNIONDALE UNION FREE SCHOOL DISTRICT</v>
      </c>
      <c r="C1052" t="s">
        <v>3265</v>
      </c>
      <c r="D1052" t="s">
        <v>3266</v>
      </c>
    </row>
    <row r="1053" spans="1:4" x14ac:dyDescent="0.3">
      <c r="A1053" t="str">
        <f>VLOOKUP(B1053,'LEA List (2)'!$1:$1048576,2,0)</f>
        <v>280202030000</v>
      </c>
      <c r="B1053" t="str">
        <f>VLOOKUP(LEFT(C1053,6)&amp;"*",'LEA List'!$1:$1048576,3,FALSE)</f>
        <v>UNIONDALE UNION FREE SCHOOL DISTRICT</v>
      </c>
      <c r="C1053" t="s">
        <v>3267</v>
      </c>
      <c r="D1053" t="s">
        <v>3268</v>
      </c>
    </row>
    <row r="1054" spans="1:4" x14ac:dyDescent="0.3">
      <c r="A1054" t="str">
        <f>VLOOKUP(B1054,'LEA List (2)'!$1:$1048576,2,0)</f>
        <v>280202030000</v>
      </c>
      <c r="B1054" t="str">
        <f>VLOOKUP(LEFT(C1054,6)&amp;"*",'LEA List'!$1:$1048576,3,FALSE)</f>
        <v>UNIONDALE UNION FREE SCHOOL DISTRICT</v>
      </c>
      <c r="C1054" t="s">
        <v>3261</v>
      </c>
      <c r="D1054" t="s">
        <v>3262</v>
      </c>
    </row>
    <row r="1055" spans="1:4" x14ac:dyDescent="0.3">
      <c r="A1055" t="str">
        <f>VLOOKUP(B1055,'LEA List (2)'!$1:$1048576,2,0)</f>
        <v>280203030000</v>
      </c>
      <c r="B1055" t="str">
        <f>VLOOKUP(LEFT(C1055,6)&amp;"*",'LEA List'!$1:$1048576,3,FALSE)</f>
        <v>EAST MEADOW UNION FREE SCHOOL DISTRICT</v>
      </c>
      <c r="C1055" t="s">
        <v>3283</v>
      </c>
      <c r="D1055" t="s">
        <v>3284</v>
      </c>
    </row>
    <row r="1056" spans="1:4" x14ac:dyDescent="0.3">
      <c r="A1056" t="str">
        <f>VLOOKUP(B1056,'LEA List (2)'!$1:$1048576,2,0)</f>
        <v>280203030000</v>
      </c>
      <c r="B1056" t="str">
        <f>VLOOKUP(LEFT(C1056,6)&amp;"*",'LEA List'!$1:$1048576,3,FALSE)</f>
        <v>EAST MEADOW UNION FREE SCHOOL DISTRICT</v>
      </c>
      <c r="C1056" t="s">
        <v>3285</v>
      </c>
      <c r="D1056" t="s">
        <v>3286</v>
      </c>
    </row>
    <row r="1057" spans="1:4" x14ac:dyDescent="0.3">
      <c r="A1057" t="str">
        <f>VLOOKUP(B1057,'LEA List (2)'!$1:$1048576,2,0)</f>
        <v>280203030000</v>
      </c>
      <c r="B1057" t="str">
        <f>VLOOKUP(LEFT(C1057,6)&amp;"*",'LEA List'!$1:$1048576,3,FALSE)</f>
        <v>EAST MEADOW UNION FREE SCHOOL DISTRICT</v>
      </c>
      <c r="C1057" t="s">
        <v>3291</v>
      </c>
      <c r="D1057" t="s">
        <v>2399</v>
      </c>
    </row>
    <row r="1058" spans="1:4" x14ac:dyDescent="0.3">
      <c r="A1058" t="str">
        <f>VLOOKUP(B1058,'LEA List (2)'!$1:$1048576,2,0)</f>
        <v>280203030000</v>
      </c>
      <c r="B1058" t="str">
        <f>VLOOKUP(LEFT(C1058,6)&amp;"*",'LEA List'!$1:$1048576,3,FALSE)</f>
        <v>EAST MEADOW UNION FREE SCHOOL DISTRICT</v>
      </c>
      <c r="C1058" t="s">
        <v>3296</v>
      </c>
      <c r="D1058" t="s">
        <v>3297</v>
      </c>
    </row>
    <row r="1059" spans="1:4" x14ac:dyDescent="0.3">
      <c r="A1059" t="str">
        <f>VLOOKUP(B1059,'LEA List (2)'!$1:$1048576,2,0)</f>
        <v>280203030000</v>
      </c>
      <c r="B1059" t="str">
        <f>VLOOKUP(LEFT(C1059,6)&amp;"*",'LEA List'!$1:$1048576,3,FALSE)</f>
        <v>EAST MEADOW UNION FREE SCHOOL DISTRICT</v>
      </c>
      <c r="C1059" t="s">
        <v>3287</v>
      </c>
      <c r="D1059" t="s">
        <v>3288</v>
      </c>
    </row>
    <row r="1060" spans="1:4" x14ac:dyDescent="0.3">
      <c r="A1060" t="str">
        <f>VLOOKUP(B1060,'LEA List (2)'!$1:$1048576,2,0)</f>
        <v>280203030000</v>
      </c>
      <c r="B1060" t="str">
        <f>VLOOKUP(LEFT(C1060,6)&amp;"*",'LEA List'!$1:$1048576,3,FALSE)</f>
        <v>EAST MEADOW UNION FREE SCHOOL DISTRICT</v>
      </c>
      <c r="C1060" t="s">
        <v>3298</v>
      </c>
      <c r="D1060" t="s">
        <v>3299</v>
      </c>
    </row>
    <row r="1061" spans="1:4" x14ac:dyDescent="0.3">
      <c r="A1061" t="str">
        <f>VLOOKUP(B1061,'LEA List (2)'!$1:$1048576,2,0)</f>
        <v>280203030000</v>
      </c>
      <c r="B1061" t="str">
        <f>VLOOKUP(LEFT(C1061,6)&amp;"*",'LEA List'!$1:$1048576,3,FALSE)</f>
        <v>EAST MEADOW UNION FREE SCHOOL DISTRICT</v>
      </c>
      <c r="C1061" t="s">
        <v>3289</v>
      </c>
      <c r="D1061" t="s">
        <v>3290</v>
      </c>
    </row>
    <row r="1062" spans="1:4" x14ac:dyDescent="0.3">
      <c r="A1062" t="str">
        <f>VLOOKUP(B1062,'LEA List (2)'!$1:$1048576,2,0)</f>
        <v>280203030000</v>
      </c>
      <c r="B1062" t="str">
        <f>VLOOKUP(LEFT(C1062,6)&amp;"*",'LEA List'!$1:$1048576,3,FALSE)</f>
        <v>EAST MEADOW UNION FREE SCHOOL DISTRICT</v>
      </c>
      <c r="C1062" t="s">
        <v>3294</v>
      </c>
      <c r="D1062" t="s">
        <v>3295</v>
      </c>
    </row>
    <row r="1063" spans="1:4" x14ac:dyDescent="0.3">
      <c r="A1063" t="str">
        <f>VLOOKUP(B1063,'LEA List (2)'!$1:$1048576,2,0)</f>
        <v>280203030000</v>
      </c>
      <c r="B1063" t="str">
        <f>VLOOKUP(LEFT(C1063,6)&amp;"*",'LEA List'!$1:$1048576,3,FALSE)</f>
        <v>EAST MEADOW UNION FREE SCHOOL DISTRICT</v>
      </c>
      <c r="C1063" t="s">
        <v>3292</v>
      </c>
      <c r="D1063" t="s">
        <v>3293</v>
      </c>
    </row>
    <row r="1064" spans="1:4" x14ac:dyDescent="0.3">
      <c r="A1064" t="str">
        <f>VLOOKUP(B1064,'LEA List (2)'!$1:$1048576,2,0)</f>
        <v>280204020000</v>
      </c>
      <c r="B1064" t="str">
        <f>VLOOKUP(LEFT(C1064,6)&amp;"*",'LEA List'!$1:$1048576,3,FALSE)</f>
        <v>NORTH BELLMORE UNION FREE SCHOOL DISTRICT</v>
      </c>
      <c r="C1064" t="s">
        <v>3308</v>
      </c>
      <c r="D1064" t="s">
        <v>3309</v>
      </c>
    </row>
    <row r="1065" spans="1:4" x14ac:dyDescent="0.3">
      <c r="A1065" t="str">
        <f>VLOOKUP(B1065,'LEA List (2)'!$1:$1048576,2,0)</f>
        <v>280204020000</v>
      </c>
      <c r="B1065" t="str">
        <f>VLOOKUP(LEFT(C1065,6)&amp;"*",'LEA List'!$1:$1048576,3,FALSE)</f>
        <v>NORTH BELLMORE UNION FREE SCHOOL DISTRICT</v>
      </c>
      <c r="C1065" t="s">
        <v>3310</v>
      </c>
      <c r="D1065" t="s">
        <v>3311</v>
      </c>
    </row>
    <row r="1066" spans="1:4" x14ac:dyDescent="0.3">
      <c r="A1066" t="str">
        <f>VLOOKUP(B1066,'LEA List (2)'!$1:$1048576,2,0)</f>
        <v>280204020000</v>
      </c>
      <c r="B1066" t="str">
        <f>VLOOKUP(LEFT(C1066,6)&amp;"*",'LEA List'!$1:$1048576,3,FALSE)</f>
        <v>NORTH BELLMORE UNION FREE SCHOOL DISTRICT</v>
      </c>
      <c r="C1066" t="s">
        <v>3302</v>
      </c>
      <c r="D1066" t="s">
        <v>3303</v>
      </c>
    </row>
    <row r="1067" spans="1:4" x14ac:dyDescent="0.3">
      <c r="A1067" t="str">
        <f>VLOOKUP(B1067,'LEA List (2)'!$1:$1048576,2,0)</f>
        <v>280204020000</v>
      </c>
      <c r="B1067" t="str">
        <f>VLOOKUP(LEFT(C1067,6)&amp;"*",'LEA List'!$1:$1048576,3,FALSE)</f>
        <v>NORTH BELLMORE UNION FREE SCHOOL DISTRICT</v>
      </c>
      <c r="C1067" t="s">
        <v>3304</v>
      </c>
      <c r="D1067" t="s">
        <v>3305</v>
      </c>
    </row>
    <row r="1068" spans="1:4" x14ac:dyDescent="0.3">
      <c r="A1068" t="str">
        <f>VLOOKUP(B1068,'LEA List (2)'!$1:$1048576,2,0)</f>
        <v>280204020000</v>
      </c>
      <c r="B1068" t="str">
        <f>VLOOKUP(LEFT(C1068,6)&amp;"*",'LEA List'!$1:$1048576,3,FALSE)</f>
        <v>NORTH BELLMORE UNION FREE SCHOOL DISTRICT</v>
      </c>
      <c r="C1068" t="s">
        <v>3306</v>
      </c>
      <c r="D1068" t="s">
        <v>3307</v>
      </c>
    </row>
    <row r="1069" spans="1:4" x14ac:dyDescent="0.3">
      <c r="A1069" t="str">
        <f>VLOOKUP(B1069,'LEA List (2)'!$1:$1048576,2,0)</f>
        <v>280205030000</v>
      </c>
      <c r="B1069" t="str">
        <f>VLOOKUP(LEFT(C1069,6)&amp;"*",'LEA List'!$1:$1048576,3,FALSE)</f>
        <v>LEVITTOWN UNION FREE SCHOOL DISTRICT</v>
      </c>
      <c r="C1069" t="s">
        <v>3318</v>
      </c>
      <c r="D1069" t="s">
        <v>3319</v>
      </c>
    </row>
    <row r="1070" spans="1:4" x14ac:dyDescent="0.3">
      <c r="A1070" t="str">
        <f>VLOOKUP(B1070,'LEA List (2)'!$1:$1048576,2,0)</f>
        <v>280205030000</v>
      </c>
      <c r="B1070" t="str">
        <f>VLOOKUP(LEFT(C1070,6)&amp;"*",'LEA List'!$1:$1048576,3,FALSE)</f>
        <v>LEVITTOWN UNION FREE SCHOOL DISTRICT</v>
      </c>
      <c r="C1070" t="s">
        <v>3331</v>
      </c>
      <c r="D1070" t="s">
        <v>3332</v>
      </c>
    </row>
    <row r="1071" spans="1:4" x14ac:dyDescent="0.3">
      <c r="A1071" t="str">
        <f>VLOOKUP(B1071,'LEA List (2)'!$1:$1048576,2,0)</f>
        <v>280205030000</v>
      </c>
      <c r="B1071" t="str">
        <f>VLOOKUP(LEFT(C1071,6)&amp;"*",'LEA List'!$1:$1048576,3,FALSE)</f>
        <v>LEVITTOWN UNION FREE SCHOOL DISTRICT</v>
      </c>
      <c r="C1071" t="s">
        <v>3316</v>
      </c>
      <c r="D1071" t="s">
        <v>3317</v>
      </c>
    </row>
    <row r="1072" spans="1:4" x14ac:dyDescent="0.3">
      <c r="A1072" t="str">
        <f>VLOOKUP(B1072,'LEA List (2)'!$1:$1048576,2,0)</f>
        <v>280205030000</v>
      </c>
      <c r="B1072" t="str">
        <f>VLOOKUP(LEFT(C1072,6)&amp;"*",'LEA List'!$1:$1048576,3,FALSE)</f>
        <v>LEVITTOWN UNION FREE SCHOOL DISTRICT</v>
      </c>
      <c r="C1072" t="s">
        <v>3320</v>
      </c>
      <c r="D1072" t="s">
        <v>3321</v>
      </c>
    </row>
    <row r="1073" spans="1:4" x14ac:dyDescent="0.3">
      <c r="A1073" t="str">
        <f>VLOOKUP(B1073,'LEA List (2)'!$1:$1048576,2,0)</f>
        <v>280205030000</v>
      </c>
      <c r="B1073" t="str">
        <f>VLOOKUP(LEFT(C1073,6)&amp;"*",'LEA List'!$1:$1048576,3,FALSE)</f>
        <v>LEVITTOWN UNION FREE SCHOOL DISTRICT</v>
      </c>
      <c r="C1073" t="s">
        <v>3333</v>
      </c>
      <c r="D1073" t="s">
        <v>3334</v>
      </c>
    </row>
    <row r="1074" spans="1:4" x14ac:dyDescent="0.3">
      <c r="A1074" t="str">
        <f>VLOOKUP(B1074,'LEA List (2)'!$1:$1048576,2,0)</f>
        <v>280205030000</v>
      </c>
      <c r="B1074" t="str">
        <f>VLOOKUP(LEFT(C1074,6)&amp;"*",'LEA List'!$1:$1048576,3,FALSE)</f>
        <v>LEVITTOWN UNION FREE SCHOOL DISTRICT</v>
      </c>
      <c r="C1074" t="s">
        <v>3329</v>
      </c>
      <c r="D1074" t="s">
        <v>3330</v>
      </c>
    </row>
    <row r="1075" spans="1:4" x14ac:dyDescent="0.3">
      <c r="A1075" t="str">
        <f>VLOOKUP(B1075,'LEA List (2)'!$1:$1048576,2,0)</f>
        <v>280205030000</v>
      </c>
      <c r="B1075" t="str">
        <f>VLOOKUP(LEFT(C1075,6)&amp;"*",'LEA List'!$1:$1048576,3,FALSE)</f>
        <v>LEVITTOWN UNION FREE SCHOOL DISTRICT</v>
      </c>
      <c r="C1075" t="s">
        <v>3322</v>
      </c>
      <c r="D1075" t="s">
        <v>3323</v>
      </c>
    </row>
    <row r="1076" spans="1:4" x14ac:dyDescent="0.3">
      <c r="A1076" t="str">
        <f>VLOOKUP(B1076,'LEA List (2)'!$1:$1048576,2,0)</f>
        <v>280205030000</v>
      </c>
      <c r="B1076" t="str">
        <f>VLOOKUP(LEFT(C1076,6)&amp;"*",'LEA List'!$1:$1048576,3,FALSE)</f>
        <v>LEVITTOWN UNION FREE SCHOOL DISTRICT</v>
      </c>
      <c r="C1076" t="s">
        <v>3328</v>
      </c>
      <c r="D1076" t="s">
        <v>2893</v>
      </c>
    </row>
    <row r="1077" spans="1:4" x14ac:dyDescent="0.3">
      <c r="A1077" t="str">
        <f>VLOOKUP(B1077,'LEA List (2)'!$1:$1048576,2,0)</f>
        <v>280205030000</v>
      </c>
      <c r="B1077" t="str">
        <f>VLOOKUP(LEFT(C1077,6)&amp;"*",'LEA List'!$1:$1048576,3,FALSE)</f>
        <v>LEVITTOWN UNION FREE SCHOOL DISTRICT</v>
      </c>
      <c r="C1077" t="s">
        <v>3324</v>
      </c>
      <c r="D1077" t="s">
        <v>3325</v>
      </c>
    </row>
    <row r="1078" spans="1:4" x14ac:dyDescent="0.3">
      <c r="A1078" t="str">
        <f>VLOOKUP(B1078,'LEA List (2)'!$1:$1048576,2,0)</f>
        <v>280205030000</v>
      </c>
      <c r="B1078" t="str">
        <f>VLOOKUP(LEFT(C1078,6)&amp;"*",'LEA List'!$1:$1048576,3,FALSE)</f>
        <v>LEVITTOWN UNION FREE SCHOOL DISTRICT</v>
      </c>
      <c r="C1078" t="s">
        <v>3326</v>
      </c>
      <c r="D1078" t="s">
        <v>3327</v>
      </c>
    </row>
    <row r="1079" spans="1:4" x14ac:dyDescent="0.3">
      <c r="A1079" t="str">
        <f>VLOOKUP(B1079,'LEA List (2)'!$1:$1048576,2,0)</f>
        <v>280206030000</v>
      </c>
      <c r="B1079" t="str">
        <f>VLOOKUP(LEFT(C1079,6)&amp;"*",'LEA List'!$1:$1048576,3,FALSE)</f>
        <v>SEAFORD UNION FREE SCHOOL DISTRICT</v>
      </c>
      <c r="C1079" t="s">
        <v>3341</v>
      </c>
      <c r="D1079" t="s">
        <v>3342</v>
      </c>
    </row>
    <row r="1080" spans="1:4" x14ac:dyDescent="0.3">
      <c r="A1080" t="str">
        <f>VLOOKUP(B1080,'LEA List (2)'!$1:$1048576,2,0)</f>
        <v>280206030000</v>
      </c>
      <c r="B1080" t="str">
        <f>VLOOKUP(LEFT(C1080,6)&amp;"*",'LEA List'!$1:$1048576,3,FALSE)</f>
        <v>SEAFORD UNION FREE SCHOOL DISTRICT</v>
      </c>
      <c r="C1080" t="s">
        <v>3343</v>
      </c>
      <c r="D1080" t="s">
        <v>3344</v>
      </c>
    </row>
    <row r="1081" spans="1:4" x14ac:dyDescent="0.3">
      <c r="A1081" t="str">
        <f>VLOOKUP(B1081,'LEA List (2)'!$1:$1048576,2,0)</f>
        <v>280206030000</v>
      </c>
      <c r="B1081" t="str">
        <f>VLOOKUP(LEFT(C1081,6)&amp;"*",'LEA List'!$1:$1048576,3,FALSE)</f>
        <v>SEAFORD UNION FREE SCHOOL DISTRICT</v>
      </c>
      <c r="C1081" t="s">
        <v>3345</v>
      </c>
      <c r="D1081" t="s">
        <v>3346</v>
      </c>
    </row>
    <row r="1082" spans="1:4" x14ac:dyDescent="0.3">
      <c r="A1082" t="str">
        <f>VLOOKUP(B1082,'LEA List (2)'!$1:$1048576,2,0)</f>
        <v>280206030000</v>
      </c>
      <c r="B1082" t="str">
        <f>VLOOKUP(LEFT(C1082,6)&amp;"*",'LEA List'!$1:$1048576,3,FALSE)</f>
        <v>SEAFORD UNION FREE SCHOOL DISTRICT</v>
      </c>
      <c r="C1082" t="s">
        <v>3347</v>
      </c>
      <c r="D1082" t="s">
        <v>3348</v>
      </c>
    </row>
    <row r="1083" spans="1:4" x14ac:dyDescent="0.3">
      <c r="A1083" t="str">
        <f>VLOOKUP(B1083,'LEA List (2)'!$1:$1048576,2,0)</f>
        <v>280207020000</v>
      </c>
      <c r="B1083" t="str">
        <f>VLOOKUP(LEFT(C1083,6)&amp;"*",'LEA List'!$1:$1048576,3,FALSE)</f>
        <v>BELLMORE UNION FREE SCHOOL DISTRICT</v>
      </c>
      <c r="C1083" t="s">
        <v>3357</v>
      </c>
      <c r="D1083" t="s">
        <v>3358</v>
      </c>
    </row>
    <row r="1084" spans="1:4" x14ac:dyDescent="0.3">
      <c r="A1084" t="str">
        <f>VLOOKUP(B1084,'LEA List (2)'!$1:$1048576,2,0)</f>
        <v>280207020000</v>
      </c>
      <c r="B1084" t="str">
        <f>VLOOKUP(LEFT(C1084,6)&amp;"*",'LEA List'!$1:$1048576,3,FALSE)</f>
        <v>BELLMORE UNION FREE SCHOOL DISTRICT</v>
      </c>
      <c r="C1084" t="s">
        <v>3353</v>
      </c>
      <c r="D1084" t="s">
        <v>3354</v>
      </c>
    </row>
    <row r="1085" spans="1:4" x14ac:dyDescent="0.3">
      <c r="A1085" t="str">
        <f>VLOOKUP(B1085,'LEA List (2)'!$1:$1048576,2,0)</f>
        <v>280207020000</v>
      </c>
      <c r="B1085" t="str">
        <f>VLOOKUP(LEFT(C1085,6)&amp;"*",'LEA List'!$1:$1048576,3,FALSE)</f>
        <v>BELLMORE UNION FREE SCHOOL DISTRICT</v>
      </c>
      <c r="C1085" t="s">
        <v>3355</v>
      </c>
      <c r="D1085" t="s">
        <v>3356</v>
      </c>
    </row>
    <row r="1086" spans="1:4" x14ac:dyDescent="0.3">
      <c r="A1086" t="str">
        <f>VLOOKUP(B1086,'LEA List (2)'!$1:$1048576,2,0)</f>
        <v>280208030000</v>
      </c>
      <c r="B1086" t="str">
        <f>VLOOKUP(LEFT(C1086,6)&amp;"*",'LEA List'!$1:$1048576,3,FALSE)</f>
        <v>ROOSEVELT UNION FREE SCHOOL DISTRICT</v>
      </c>
      <c r="C1086" t="s">
        <v>3363</v>
      </c>
      <c r="D1086" t="s">
        <v>3364</v>
      </c>
    </row>
    <row r="1087" spans="1:4" x14ac:dyDescent="0.3">
      <c r="A1087" t="str">
        <f>VLOOKUP(B1087,'LEA List (2)'!$1:$1048576,2,0)</f>
        <v>280208030000</v>
      </c>
      <c r="B1087" t="str">
        <f>VLOOKUP(LEFT(C1087,6)&amp;"*",'LEA List'!$1:$1048576,3,FALSE)</f>
        <v>ROOSEVELT UNION FREE SCHOOL DISTRICT</v>
      </c>
      <c r="C1087" t="s">
        <v>3369</v>
      </c>
      <c r="D1087" t="s">
        <v>3370</v>
      </c>
    </row>
    <row r="1088" spans="1:4" x14ac:dyDescent="0.3">
      <c r="A1088" t="str">
        <f>VLOOKUP(B1088,'LEA List (2)'!$1:$1048576,2,0)</f>
        <v>280208030000</v>
      </c>
      <c r="B1088" t="str">
        <f>VLOOKUP(LEFT(C1088,6)&amp;"*",'LEA List'!$1:$1048576,3,FALSE)</f>
        <v>ROOSEVELT UNION FREE SCHOOL DISTRICT</v>
      </c>
      <c r="C1088" t="s">
        <v>3371</v>
      </c>
      <c r="D1088" t="s">
        <v>3372</v>
      </c>
    </row>
    <row r="1089" spans="1:4" x14ac:dyDescent="0.3">
      <c r="A1089" t="str">
        <f>VLOOKUP(B1089,'LEA List (2)'!$1:$1048576,2,0)</f>
        <v>280208030000</v>
      </c>
      <c r="B1089" t="str">
        <f>VLOOKUP(LEFT(C1089,6)&amp;"*",'LEA List'!$1:$1048576,3,FALSE)</f>
        <v>ROOSEVELT UNION FREE SCHOOL DISTRICT</v>
      </c>
      <c r="C1089" t="s">
        <v>3365</v>
      </c>
      <c r="D1089" t="s">
        <v>3366</v>
      </c>
    </row>
    <row r="1090" spans="1:4" x14ac:dyDescent="0.3">
      <c r="A1090" t="str">
        <f>VLOOKUP(B1090,'LEA List (2)'!$1:$1048576,2,0)</f>
        <v>280208030000</v>
      </c>
      <c r="B1090" t="str">
        <f>VLOOKUP(LEFT(C1090,6)&amp;"*",'LEA List'!$1:$1048576,3,FALSE)</f>
        <v>ROOSEVELT UNION FREE SCHOOL DISTRICT</v>
      </c>
      <c r="C1090" t="s">
        <v>3367</v>
      </c>
      <c r="D1090" t="s">
        <v>3368</v>
      </c>
    </row>
    <row r="1091" spans="1:4" x14ac:dyDescent="0.3">
      <c r="A1091" t="str">
        <f>VLOOKUP(B1091,'LEA List (2)'!$1:$1048576,2,0)</f>
        <v>280209030000</v>
      </c>
      <c r="B1091" t="str">
        <f>VLOOKUP(LEFT(C1091,6)&amp;"*",'LEA List'!$1:$1048576,3,FALSE)</f>
        <v>FREEPORT UNION FREE SCHOOL DISTRICT</v>
      </c>
      <c r="C1091" t="s">
        <v>3381</v>
      </c>
      <c r="D1091" t="s">
        <v>3382</v>
      </c>
    </row>
    <row r="1092" spans="1:4" x14ac:dyDescent="0.3">
      <c r="A1092" t="str">
        <f>VLOOKUP(B1092,'LEA List (2)'!$1:$1048576,2,0)</f>
        <v>280209030000</v>
      </c>
      <c r="B1092" t="str">
        <f>VLOOKUP(LEFT(C1092,6)&amp;"*",'LEA List'!$1:$1048576,3,FALSE)</f>
        <v>FREEPORT UNION FREE SCHOOL DISTRICT</v>
      </c>
      <c r="C1092" t="s">
        <v>3383</v>
      </c>
      <c r="D1092" t="s">
        <v>3384</v>
      </c>
    </row>
    <row r="1093" spans="1:4" x14ac:dyDescent="0.3">
      <c r="A1093" t="str">
        <f>VLOOKUP(B1093,'LEA List (2)'!$1:$1048576,2,0)</f>
        <v>280209030000</v>
      </c>
      <c r="B1093" t="str">
        <f>VLOOKUP(LEFT(C1093,6)&amp;"*",'LEA List'!$1:$1048576,3,FALSE)</f>
        <v>FREEPORT UNION FREE SCHOOL DISTRICT</v>
      </c>
      <c r="C1093" t="s">
        <v>3385</v>
      </c>
      <c r="D1093" t="s">
        <v>3386</v>
      </c>
    </row>
    <row r="1094" spans="1:4" x14ac:dyDescent="0.3">
      <c r="A1094" t="str">
        <f>VLOOKUP(B1094,'LEA List (2)'!$1:$1048576,2,0)</f>
        <v>280209030000</v>
      </c>
      <c r="B1094" t="str">
        <f>VLOOKUP(LEFT(C1094,6)&amp;"*",'LEA List'!$1:$1048576,3,FALSE)</f>
        <v>FREEPORT UNION FREE SCHOOL DISTRICT</v>
      </c>
      <c r="C1094" t="s">
        <v>3387</v>
      </c>
      <c r="D1094" t="s">
        <v>3388</v>
      </c>
    </row>
    <row r="1095" spans="1:4" x14ac:dyDescent="0.3">
      <c r="A1095" t="str">
        <f>VLOOKUP(B1095,'LEA List (2)'!$1:$1048576,2,0)</f>
        <v>280209030000</v>
      </c>
      <c r="B1095" t="str">
        <f>VLOOKUP(LEFT(C1095,6)&amp;"*",'LEA List'!$1:$1048576,3,FALSE)</f>
        <v>FREEPORT UNION FREE SCHOOL DISTRICT</v>
      </c>
      <c r="C1095" t="s">
        <v>3393</v>
      </c>
      <c r="D1095" t="s">
        <v>3394</v>
      </c>
    </row>
    <row r="1096" spans="1:4" x14ac:dyDescent="0.3">
      <c r="A1096" t="str">
        <f>VLOOKUP(B1096,'LEA List (2)'!$1:$1048576,2,0)</f>
        <v>280209030000</v>
      </c>
      <c r="B1096" t="str">
        <f>VLOOKUP(LEFT(C1096,6)&amp;"*",'LEA List'!$1:$1048576,3,FALSE)</f>
        <v>FREEPORT UNION FREE SCHOOL DISTRICT</v>
      </c>
      <c r="C1096" t="s">
        <v>3391</v>
      </c>
      <c r="D1096" t="s">
        <v>3392</v>
      </c>
    </row>
    <row r="1097" spans="1:4" x14ac:dyDescent="0.3">
      <c r="A1097" t="str">
        <f>VLOOKUP(B1097,'LEA List (2)'!$1:$1048576,2,0)</f>
        <v>280209030000</v>
      </c>
      <c r="B1097" t="str">
        <f>VLOOKUP(LEFT(C1097,6)&amp;"*",'LEA List'!$1:$1048576,3,FALSE)</f>
        <v>FREEPORT UNION FREE SCHOOL DISTRICT</v>
      </c>
      <c r="C1097" t="s">
        <v>3389</v>
      </c>
      <c r="D1097" t="s">
        <v>3390</v>
      </c>
    </row>
    <row r="1098" spans="1:4" x14ac:dyDescent="0.3">
      <c r="A1098" t="str">
        <f>VLOOKUP(B1098,'LEA List (2)'!$1:$1048576,2,0)</f>
        <v>280209030000</v>
      </c>
      <c r="B1098" t="str">
        <f>VLOOKUP(LEFT(C1098,6)&amp;"*",'LEA List'!$1:$1048576,3,FALSE)</f>
        <v>FREEPORT UNION FREE SCHOOL DISTRICT</v>
      </c>
      <c r="C1098" t="s">
        <v>3395</v>
      </c>
      <c r="D1098" t="s">
        <v>3396</v>
      </c>
    </row>
    <row r="1099" spans="1:4" x14ac:dyDescent="0.3">
      <c r="A1099" t="str">
        <f>VLOOKUP(B1099,'LEA List (2)'!$1:$1048576,2,0)</f>
        <v>280210030000</v>
      </c>
      <c r="B1099" t="str">
        <f>VLOOKUP(LEFT(C1099,6)&amp;"*",'LEA List'!$1:$1048576,3,FALSE)</f>
        <v>BALDWIN UNION FREE SCHOOL DISTRICT</v>
      </c>
      <c r="C1099" t="s">
        <v>3416</v>
      </c>
      <c r="D1099" t="s">
        <v>3417</v>
      </c>
    </row>
    <row r="1100" spans="1:4" x14ac:dyDescent="0.3">
      <c r="A1100" t="str">
        <f>VLOOKUP(B1100,'LEA List (2)'!$1:$1048576,2,0)</f>
        <v>280210030000</v>
      </c>
      <c r="B1100" t="str">
        <f>VLOOKUP(LEFT(C1100,6)&amp;"*",'LEA List'!$1:$1048576,3,FALSE)</f>
        <v>BALDWIN UNION FREE SCHOOL DISTRICT</v>
      </c>
      <c r="C1100" t="s">
        <v>3418</v>
      </c>
      <c r="D1100" t="s">
        <v>3419</v>
      </c>
    </row>
    <row r="1101" spans="1:4" x14ac:dyDescent="0.3">
      <c r="A1101" t="str">
        <f>VLOOKUP(B1101,'LEA List (2)'!$1:$1048576,2,0)</f>
        <v>280210030000</v>
      </c>
      <c r="B1101" t="str">
        <f>VLOOKUP(LEFT(C1101,6)&amp;"*",'LEA List'!$1:$1048576,3,FALSE)</f>
        <v>BALDWIN UNION FREE SCHOOL DISTRICT</v>
      </c>
      <c r="C1101" t="s">
        <v>3407</v>
      </c>
      <c r="D1101" t="s">
        <v>333</v>
      </c>
    </row>
    <row r="1102" spans="1:4" x14ac:dyDescent="0.3">
      <c r="A1102" t="str">
        <f>VLOOKUP(B1102,'LEA List (2)'!$1:$1048576,2,0)</f>
        <v>280210030000</v>
      </c>
      <c r="B1102" t="str">
        <f>VLOOKUP(LEFT(C1102,6)&amp;"*",'LEA List'!$1:$1048576,3,FALSE)</f>
        <v>BALDWIN UNION FREE SCHOOL DISTRICT</v>
      </c>
      <c r="C1102" t="s">
        <v>3408</v>
      </c>
      <c r="D1102" t="s">
        <v>3409</v>
      </c>
    </row>
    <row r="1103" spans="1:4" x14ac:dyDescent="0.3">
      <c r="A1103" t="str">
        <f>VLOOKUP(B1103,'LEA List (2)'!$1:$1048576,2,0)</f>
        <v>280210030000</v>
      </c>
      <c r="B1103" t="str">
        <f>VLOOKUP(LEFT(C1103,6)&amp;"*",'LEA List'!$1:$1048576,3,FALSE)</f>
        <v>BALDWIN UNION FREE SCHOOL DISTRICT</v>
      </c>
      <c r="C1103" t="s">
        <v>3410</v>
      </c>
      <c r="D1103" t="s">
        <v>3411</v>
      </c>
    </row>
    <row r="1104" spans="1:4" x14ac:dyDescent="0.3">
      <c r="A1104" t="str">
        <f>VLOOKUP(B1104,'LEA List (2)'!$1:$1048576,2,0)</f>
        <v>280210030000</v>
      </c>
      <c r="B1104" t="str">
        <f>VLOOKUP(LEFT(C1104,6)&amp;"*",'LEA List'!$1:$1048576,3,FALSE)</f>
        <v>BALDWIN UNION FREE SCHOOL DISTRICT</v>
      </c>
      <c r="C1104" t="s">
        <v>3412</v>
      </c>
      <c r="D1104" t="s">
        <v>3413</v>
      </c>
    </row>
    <row r="1105" spans="1:4" x14ac:dyDescent="0.3">
      <c r="A1105" t="str">
        <f>VLOOKUP(B1105,'LEA List (2)'!$1:$1048576,2,0)</f>
        <v>280210030000</v>
      </c>
      <c r="B1105" t="str">
        <f>VLOOKUP(LEFT(C1105,6)&amp;"*",'LEA List'!$1:$1048576,3,FALSE)</f>
        <v>BALDWIN UNION FREE SCHOOL DISTRICT</v>
      </c>
      <c r="C1105" t="s">
        <v>3414</v>
      </c>
      <c r="D1105" t="s">
        <v>3415</v>
      </c>
    </row>
    <row r="1106" spans="1:4" x14ac:dyDescent="0.3">
      <c r="A1106" t="str">
        <f>VLOOKUP(B1106,'LEA List (2)'!$1:$1048576,2,0)</f>
        <v>280211030000</v>
      </c>
      <c r="B1106" t="str">
        <f>VLOOKUP(LEFT(C1106,6)&amp;"*",'LEA List'!$1:$1048576,3,FALSE)</f>
        <v>OCEANSIDE UNION FREE SCHOOL DISTRICT</v>
      </c>
      <c r="C1106" t="s">
        <v>3438</v>
      </c>
      <c r="D1106" t="s">
        <v>3439</v>
      </c>
    </row>
    <row r="1107" spans="1:4" x14ac:dyDescent="0.3">
      <c r="A1107" t="str">
        <f>VLOOKUP(B1107,'LEA List (2)'!$1:$1048576,2,0)</f>
        <v>280211030000</v>
      </c>
      <c r="B1107" t="str">
        <f>VLOOKUP(LEFT(C1107,6)&amp;"*",'LEA List'!$1:$1048576,3,FALSE)</f>
        <v>OCEANSIDE UNION FREE SCHOOL DISTRICT</v>
      </c>
      <c r="C1107" t="s">
        <v>3425</v>
      </c>
      <c r="D1107" t="s">
        <v>3426</v>
      </c>
    </row>
    <row r="1108" spans="1:4" x14ac:dyDescent="0.3">
      <c r="A1108" t="str">
        <f>VLOOKUP(B1108,'LEA List (2)'!$1:$1048576,2,0)</f>
        <v>280211030000</v>
      </c>
      <c r="B1108" t="str">
        <f>VLOOKUP(LEFT(C1108,6)&amp;"*",'LEA List'!$1:$1048576,3,FALSE)</f>
        <v>OCEANSIDE UNION FREE SCHOOL DISTRICT</v>
      </c>
      <c r="C1108" t="s">
        <v>3427</v>
      </c>
      <c r="D1108" t="s">
        <v>694</v>
      </c>
    </row>
    <row r="1109" spans="1:4" x14ac:dyDescent="0.3">
      <c r="A1109" t="str">
        <f>VLOOKUP(B1109,'LEA List (2)'!$1:$1048576,2,0)</f>
        <v>280211030000</v>
      </c>
      <c r="B1109" t="str">
        <f>VLOOKUP(LEFT(C1109,6)&amp;"*",'LEA List'!$1:$1048576,3,FALSE)</f>
        <v>OCEANSIDE UNION FREE SCHOOL DISTRICT</v>
      </c>
      <c r="C1109" t="s">
        <v>3428</v>
      </c>
      <c r="D1109" t="s">
        <v>696</v>
      </c>
    </row>
    <row r="1110" spans="1:4" x14ac:dyDescent="0.3">
      <c r="A1110" t="str">
        <f>VLOOKUP(B1110,'LEA List (2)'!$1:$1048576,2,0)</f>
        <v>280211030000</v>
      </c>
      <c r="B1110" t="str">
        <f>VLOOKUP(LEFT(C1110,6)&amp;"*",'LEA List'!$1:$1048576,3,FALSE)</f>
        <v>OCEANSIDE UNION FREE SCHOOL DISTRICT</v>
      </c>
      <c r="C1110" t="s">
        <v>3429</v>
      </c>
      <c r="D1110" t="s">
        <v>698</v>
      </c>
    </row>
    <row r="1111" spans="1:4" x14ac:dyDescent="0.3">
      <c r="A1111" t="str">
        <f>VLOOKUP(B1111,'LEA List (2)'!$1:$1048576,2,0)</f>
        <v>280211030000</v>
      </c>
      <c r="B1111" t="str">
        <f>VLOOKUP(LEFT(C1111,6)&amp;"*",'LEA List'!$1:$1048576,3,FALSE)</f>
        <v>OCEANSIDE UNION FREE SCHOOL DISTRICT</v>
      </c>
      <c r="C1111" t="s">
        <v>3440</v>
      </c>
      <c r="D1111" t="s">
        <v>3441</v>
      </c>
    </row>
    <row r="1112" spans="1:4" x14ac:dyDescent="0.3">
      <c r="A1112" t="str">
        <f>VLOOKUP(B1112,'LEA List (2)'!$1:$1048576,2,0)</f>
        <v>280211030000</v>
      </c>
      <c r="B1112" t="str">
        <f>VLOOKUP(LEFT(C1112,6)&amp;"*",'LEA List'!$1:$1048576,3,FALSE)</f>
        <v>OCEANSIDE UNION FREE SCHOOL DISTRICT</v>
      </c>
      <c r="C1112" t="s">
        <v>3436</v>
      </c>
      <c r="D1112" t="s">
        <v>3437</v>
      </c>
    </row>
    <row r="1113" spans="1:4" x14ac:dyDescent="0.3">
      <c r="A1113" t="str">
        <f>VLOOKUP(B1113,'LEA List (2)'!$1:$1048576,2,0)</f>
        <v>280211030000</v>
      </c>
      <c r="B1113" t="str">
        <f>VLOOKUP(LEFT(C1113,6)&amp;"*",'LEA List'!$1:$1048576,3,FALSE)</f>
        <v>OCEANSIDE UNION FREE SCHOOL DISTRICT</v>
      </c>
      <c r="C1113" t="s">
        <v>3432</v>
      </c>
      <c r="D1113" t="s">
        <v>3433</v>
      </c>
    </row>
    <row r="1114" spans="1:4" x14ac:dyDescent="0.3">
      <c r="A1114" t="str">
        <f>VLOOKUP(B1114,'LEA List (2)'!$1:$1048576,2,0)</f>
        <v>280211030000</v>
      </c>
      <c r="B1114" t="str">
        <f>VLOOKUP(LEFT(C1114,6)&amp;"*",'LEA List'!$1:$1048576,3,FALSE)</f>
        <v>OCEANSIDE UNION FREE SCHOOL DISTRICT</v>
      </c>
      <c r="C1114" t="s">
        <v>3430</v>
      </c>
      <c r="D1114" t="s">
        <v>3431</v>
      </c>
    </row>
    <row r="1115" spans="1:4" x14ac:dyDescent="0.3">
      <c r="A1115" t="str">
        <f>VLOOKUP(B1115,'LEA List (2)'!$1:$1048576,2,0)</f>
        <v>280211030000</v>
      </c>
      <c r="B1115" t="str">
        <f>VLOOKUP(LEFT(C1115,6)&amp;"*",'LEA List'!$1:$1048576,3,FALSE)</f>
        <v>OCEANSIDE UNION FREE SCHOOL DISTRICT</v>
      </c>
      <c r="C1115" t="s">
        <v>3434</v>
      </c>
      <c r="D1115" t="s">
        <v>3435</v>
      </c>
    </row>
    <row r="1116" spans="1:4" x14ac:dyDescent="0.3">
      <c r="A1116" t="str">
        <f>VLOOKUP(B1116,'LEA List (2)'!$1:$1048576,2,0)</f>
        <v>280212030000</v>
      </c>
      <c r="B1116" t="str">
        <f>VLOOKUP(LEFT(C1116,6)&amp;"*",'LEA List'!$1:$1048576,3,FALSE)</f>
        <v>MALVERNE UNION FREE SCHOOL DISTRICT</v>
      </c>
      <c r="C1116" t="s">
        <v>3444</v>
      </c>
      <c r="D1116" t="s">
        <v>3445</v>
      </c>
    </row>
    <row r="1117" spans="1:4" x14ac:dyDescent="0.3">
      <c r="A1117" t="str">
        <f>VLOOKUP(B1117,'LEA List (2)'!$1:$1048576,2,0)</f>
        <v>280212030000</v>
      </c>
      <c r="B1117" t="str">
        <f>VLOOKUP(LEFT(C1117,6)&amp;"*",'LEA List'!$1:$1048576,3,FALSE)</f>
        <v>MALVERNE UNION FREE SCHOOL DISTRICT</v>
      </c>
      <c r="C1117" t="s">
        <v>3450</v>
      </c>
      <c r="D1117" t="s">
        <v>3451</v>
      </c>
    </row>
    <row r="1118" spans="1:4" x14ac:dyDescent="0.3">
      <c r="A1118" t="str">
        <f>VLOOKUP(B1118,'LEA List (2)'!$1:$1048576,2,0)</f>
        <v>280212030000</v>
      </c>
      <c r="B1118" t="str">
        <f>VLOOKUP(LEFT(C1118,6)&amp;"*",'LEA List'!$1:$1048576,3,FALSE)</f>
        <v>MALVERNE UNION FREE SCHOOL DISTRICT</v>
      </c>
      <c r="C1118" t="s">
        <v>3448</v>
      </c>
      <c r="D1118" t="s">
        <v>3449</v>
      </c>
    </row>
    <row r="1119" spans="1:4" x14ac:dyDescent="0.3">
      <c r="A1119" t="str">
        <f>VLOOKUP(B1119,'LEA List (2)'!$1:$1048576,2,0)</f>
        <v>280212030000</v>
      </c>
      <c r="B1119" t="str">
        <f>VLOOKUP(LEFT(C1119,6)&amp;"*",'LEA List'!$1:$1048576,3,FALSE)</f>
        <v>MALVERNE UNION FREE SCHOOL DISTRICT</v>
      </c>
      <c r="C1119" t="s">
        <v>3446</v>
      </c>
      <c r="D1119" t="s">
        <v>3447</v>
      </c>
    </row>
    <row r="1120" spans="1:4" x14ac:dyDescent="0.3">
      <c r="A1120" t="str">
        <f>VLOOKUP(B1120,'LEA List (2)'!$1:$1048576,2,0)</f>
        <v>280213020000</v>
      </c>
      <c r="B1120" t="str">
        <f>VLOOKUP(LEFT(C1120,6)&amp;"*",'LEA List'!$1:$1048576,3,FALSE)</f>
        <v>VALLEY STREAM 13 UNION FREE SCHOOL DISTRICT</v>
      </c>
      <c r="C1120" t="s">
        <v>3460</v>
      </c>
      <c r="D1120" t="s">
        <v>3461</v>
      </c>
    </row>
    <row r="1121" spans="1:4" x14ac:dyDescent="0.3">
      <c r="A1121" t="str">
        <f>VLOOKUP(B1121,'LEA List (2)'!$1:$1048576,2,0)</f>
        <v>280213020000</v>
      </c>
      <c r="B1121" t="str">
        <f>VLOOKUP(LEFT(C1121,6)&amp;"*",'LEA List'!$1:$1048576,3,FALSE)</f>
        <v>VALLEY STREAM 13 UNION FREE SCHOOL DISTRICT</v>
      </c>
      <c r="C1121" t="s">
        <v>3458</v>
      </c>
      <c r="D1121" t="s">
        <v>3459</v>
      </c>
    </row>
    <row r="1122" spans="1:4" x14ac:dyDescent="0.3">
      <c r="A1122" t="str">
        <f>VLOOKUP(B1122,'LEA List (2)'!$1:$1048576,2,0)</f>
        <v>280213020000</v>
      </c>
      <c r="B1122" t="str">
        <f>VLOOKUP(LEFT(C1122,6)&amp;"*",'LEA List'!$1:$1048576,3,FALSE)</f>
        <v>VALLEY STREAM 13 UNION FREE SCHOOL DISTRICT</v>
      </c>
      <c r="C1122" t="s">
        <v>3462</v>
      </c>
      <c r="D1122" t="s">
        <v>3463</v>
      </c>
    </row>
    <row r="1123" spans="1:4" x14ac:dyDescent="0.3">
      <c r="A1123" t="str">
        <f>VLOOKUP(B1123,'LEA List (2)'!$1:$1048576,2,0)</f>
        <v>280213020000</v>
      </c>
      <c r="B1123" t="str">
        <f>VLOOKUP(LEFT(C1123,6)&amp;"*",'LEA List'!$1:$1048576,3,FALSE)</f>
        <v>VALLEY STREAM 13 UNION FREE SCHOOL DISTRICT</v>
      </c>
      <c r="C1123" t="s">
        <v>3464</v>
      </c>
      <c r="D1123" t="s">
        <v>3465</v>
      </c>
    </row>
    <row r="1124" spans="1:4" x14ac:dyDescent="0.3">
      <c r="A1124" t="str">
        <f>VLOOKUP(B1124,'LEA List (2)'!$1:$1048576,2,0)</f>
        <v>280214030000</v>
      </c>
      <c r="B1124" t="str">
        <f>VLOOKUP(LEFT(C1124,6)&amp;"*",'LEA List'!$1:$1048576,3,FALSE)</f>
        <v>HEWLETT-WOODMERE UNION FREE SCHOOL DISTRICT</v>
      </c>
      <c r="C1124" t="s">
        <v>3470</v>
      </c>
      <c r="D1124" t="s">
        <v>3471</v>
      </c>
    </row>
    <row r="1125" spans="1:4" x14ac:dyDescent="0.3">
      <c r="A1125" t="str">
        <f>VLOOKUP(B1125,'LEA List (2)'!$1:$1048576,2,0)</f>
        <v>280214030000</v>
      </c>
      <c r="B1125" t="str">
        <f>VLOOKUP(LEFT(C1125,6)&amp;"*",'LEA List'!$1:$1048576,3,FALSE)</f>
        <v>HEWLETT-WOODMERE UNION FREE SCHOOL DISTRICT</v>
      </c>
      <c r="C1125" t="s">
        <v>3478</v>
      </c>
      <c r="D1125" t="s">
        <v>3479</v>
      </c>
    </row>
    <row r="1126" spans="1:4" x14ac:dyDescent="0.3">
      <c r="A1126" t="str">
        <f>VLOOKUP(B1126,'LEA List (2)'!$1:$1048576,2,0)</f>
        <v>280214030000</v>
      </c>
      <c r="B1126" t="str">
        <f>VLOOKUP(LEFT(C1126,6)&amp;"*",'LEA List'!$1:$1048576,3,FALSE)</f>
        <v>HEWLETT-WOODMERE UNION FREE SCHOOL DISTRICT</v>
      </c>
      <c r="C1126" t="s">
        <v>3472</v>
      </c>
      <c r="D1126" t="s">
        <v>3473</v>
      </c>
    </row>
    <row r="1127" spans="1:4" x14ac:dyDescent="0.3">
      <c r="A1127" t="str">
        <f>VLOOKUP(B1127,'LEA List (2)'!$1:$1048576,2,0)</f>
        <v>280214030000</v>
      </c>
      <c r="B1127" t="str">
        <f>VLOOKUP(LEFT(C1127,6)&amp;"*",'LEA List'!$1:$1048576,3,FALSE)</f>
        <v>HEWLETT-WOODMERE UNION FREE SCHOOL DISTRICT</v>
      </c>
      <c r="C1127" t="s">
        <v>3474</v>
      </c>
      <c r="D1127" t="s">
        <v>3475</v>
      </c>
    </row>
    <row r="1128" spans="1:4" x14ac:dyDescent="0.3">
      <c r="A1128" t="str">
        <f>VLOOKUP(B1128,'LEA List (2)'!$1:$1048576,2,0)</f>
        <v>280214030000</v>
      </c>
      <c r="B1128" t="str">
        <f>VLOOKUP(LEFT(C1128,6)&amp;"*",'LEA List'!$1:$1048576,3,FALSE)</f>
        <v>HEWLETT-WOODMERE UNION FREE SCHOOL DISTRICT</v>
      </c>
      <c r="C1128" t="s">
        <v>3476</v>
      </c>
      <c r="D1128" t="s">
        <v>3477</v>
      </c>
    </row>
    <row r="1129" spans="1:4" x14ac:dyDescent="0.3">
      <c r="A1129" t="str">
        <f>VLOOKUP(B1129,'LEA List (2)'!$1:$1048576,2,0)</f>
        <v>280215030000</v>
      </c>
      <c r="B1129" t="str">
        <f>VLOOKUP(LEFT(C1129,6)&amp;"*",'LEA List'!$1:$1048576,3,FALSE)</f>
        <v>LAWRENCE UNION FREE SCHOOL DISTRICT</v>
      </c>
      <c r="C1129" t="s">
        <v>3492</v>
      </c>
      <c r="D1129" t="s">
        <v>3493</v>
      </c>
    </row>
    <row r="1130" spans="1:4" x14ac:dyDescent="0.3">
      <c r="A1130" t="str">
        <f>VLOOKUP(B1130,'LEA List (2)'!$1:$1048576,2,0)</f>
        <v>280215030000</v>
      </c>
      <c r="B1130" t="str">
        <f>VLOOKUP(LEFT(C1130,6)&amp;"*",'LEA List'!$1:$1048576,3,FALSE)</f>
        <v>LAWRENCE UNION FREE SCHOOL DISTRICT</v>
      </c>
      <c r="C1130" t="s">
        <v>3494</v>
      </c>
      <c r="D1130" t="s">
        <v>3495</v>
      </c>
    </row>
    <row r="1131" spans="1:4" x14ac:dyDescent="0.3">
      <c r="A1131" t="str">
        <f>VLOOKUP(B1131,'LEA List (2)'!$1:$1048576,2,0)</f>
        <v>280215030000</v>
      </c>
      <c r="B1131" t="str">
        <f>VLOOKUP(LEFT(C1131,6)&amp;"*",'LEA List'!$1:$1048576,3,FALSE)</f>
        <v>LAWRENCE UNION FREE SCHOOL DISTRICT</v>
      </c>
      <c r="C1131" t="s">
        <v>3498</v>
      </c>
      <c r="D1131" t="s">
        <v>3499</v>
      </c>
    </row>
    <row r="1132" spans="1:4" x14ac:dyDescent="0.3">
      <c r="A1132" t="str">
        <f>VLOOKUP(B1132,'LEA List (2)'!$1:$1048576,2,0)</f>
        <v>280215030000</v>
      </c>
      <c r="B1132" t="str">
        <f>VLOOKUP(LEFT(C1132,6)&amp;"*",'LEA List'!$1:$1048576,3,FALSE)</f>
        <v>LAWRENCE UNION FREE SCHOOL DISTRICT</v>
      </c>
      <c r="C1132" t="s">
        <v>3490</v>
      </c>
      <c r="D1132" t="s">
        <v>3491</v>
      </c>
    </row>
    <row r="1133" spans="1:4" x14ac:dyDescent="0.3">
      <c r="A1133" t="str">
        <f>VLOOKUP(B1133,'LEA List (2)'!$1:$1048576,2,0)</f>
        <v>280215030000</v>
      </c>
      <c r="B1133" t="str">
        <f>VLOOKUP(LEFT(C1133,6)&amp;"*",'LEA List'!$1:$1048576,3,FALSE)</f>
        <v>LAWRENCE UNION FREE SCHOOL DISTRICT</v>
      </c>
      <c r="C1133" t="s">
        <v>3496</v>
      </c>
      <c r="D1133" t="s">
        <v>3497</v>
      </c>
    </row>
    <row r="1134" spans="1:4" x14ac:dyDescent="0.3">
      <c r="A1134" t="str">
        <f>VLOOKUP(B1134,'LEA List (2)'!$1:$1048576,2,0)</f>
        <v>280216020000</v>
      </c>
      <c r="B1134" t="str">
        <f>VLOOKUP(LEFT(C1134,6)&amp;"*",'LEA List'!$1:$1048576,3,FALSE)</f>
        <v>ELMONT UNION FREE SCHOOL DISTRICT</v>
      </c>
      <c r="C1134" t="s">
        <v>3523</v>
      </c>
      <c r="D1134" t="s">
        <v>3524</v>
      </c>
    </row>
    <row r="1135" spans="1:4" x14ac:dyDescent="0.3">
      <c r="A1135" t="str">
        <f>VLOOKUP(B1135,'LEA List (2)'!$1:$1048576,2,0)</f>
        <v>280216020000</v>
      </c>
      <c r="B1135" t="str">
        <f>VLOOKUP(LEFT(C1135,6)&amp;"*",'LEA List'!$1:$1048576,3,FALSE)</f>
        <v>ELMONT UNION FREE SCHOOL DISTRICT</v>
      </c>
      <c r="C1135" t="s">
        <v>3525</v>
      </c>
      <c r="D1135" t="s">
        <v>3526</v>
      </c>
    </row>
    <row r="1136" spans="1:4" x14ac:dyDescent="0.3">
      <c r="A1136" t="str">
        <f>VLOOKUP(B1136,'LEA List (2)'!$1:$1048576,2,0)</f>
        <v>280216020000</v>
      </c>
      <c r="B1136" t="str">
        <f>VLOOKUP(LEFT(C1136,6)&amp;"*",'LEA List'!$1:$1048576,3,FALSE)</f>
        <v>ELMONT UNION FREE SCHOOL DISTRICT</v>
      </c>
      <c r="C1136" t="s">
        <v>3527</v>
      </c>
      <c r="D1136" t="s">
        <v>3528</v>
      </c>
    </row>
    <row r="1137" spans="1:4" x14ac:dyDescent="0.3">
      <c r="A1137" t="str">
        <f>VLOOKUP(B1137,'LEA List (2)'!$1:$1048576,2,0)</f>
        <v>280216020000</v>
      </c>
      <c r="B1137" t="str">
        <f>VLOOKUP(LEFT(C1137,6)&amp;"*",'LEA List'!$1:$1048576,3,FALSE)</f>
        <v>ELMONT UNION FREE SCHOOL DISTRICT</v>
      </c>
      <c r="C1137" t="s">
        <v>3529</v>
      </c>
      <c r="D1137" t="s">
        <v>3530</v>
      </c>
    </row>
    <row r="1138" spans="1:4" x14ac:dyDescent="0.3">
      <c r="A1138" t="str">
        <f>VLOOKUP(B1138,'LEA List (2)'!$1:$1048576,2,0)</f>
        <v>280216020000</v>
      </c>
      <c r="B1138" t="str">
        <f>VLOOKUP(LEFT(C1138,6)&amp;"*",'LEA List'!$1:$1048576,3,FALSE)</f>
        <v>ELMONT UNION FREE SCHOOL DISTRICT</v>
      </c>
      <c r="C1138" t="s">
        <v>3531</v>
      </c>
      <c r="D1138" t="s">
        <v>3532</v>
      </c>
    </row>
    <row r="1139" spans="1:4" x14ac:dyDescent="0.3">
      <c r="A1139" t="str">
        <f>VLOOKUP(B1139,'LEA List (2)'!$1:$1048576,2,0)</f>
        <v>280216020000</v>
      </c>
      <c r="B1139" t="str">
        <f>VLOOKUP(LEFT(C1139,6)&amp;"*",'LEA List'!$1:$1048576,3,FALSE)</f>
        <v>ELMONT UNION FREE SCHOOL DISTRICT</v>
      </c>
      <c r="C1139" t="s">
        <v>3533</v>
      </c>
      <c r="D1139" t="s">
        <v>3534</v>
      </c>
    </row>
    <row r="1140" spans="1:4" x14ac:dyDescent="0.3">
      <c r="A1140" t="str">
        <f>VLOOKUP(B1140,'LEA List (2)'!$1:$1048576,2,0)</f>
        <v>280217020000</v>
      </c>
      <c r="B1140" t="str">
        <f>VLOOKUP(LEFT(C1140,6)&amp;"*",'LEA List'!$1:$1048576,3,FALSE)</f>
        <v>FRANKLIN SQUARE UNION FREE SCHOOL DISTRICT</v>
      </c>
      <c r="C1140" t="s">
        <v>3541</v>
      </c>
      <c r="D1140" t="s">
        <v>3542</v>
      </c>
    </row>
    <row r="1141" spans="1:4" x14ac:dyDescent="0.3">
      <c r="A1141" t="str">
        <f>VLOOKUP(B1141,'LEA List (2)'!$1:$1048576,2,0)</f>
        <v>280217020000</v>
      </c>
      <c r="B1141" t="str">
        <f>VLOOKUP(LEFT(C1141,6)&amp;"*",'LEA List'!$1:$1048576,3,FALSE)</f>
        <v>FRANKLIN SQUARE UNION FREE SCHOOL DISTRICT</v>
      </c>
      <c r="C1141" t="s">
        <v>3543</v>
      </c>
      <c r="D1141" t="s">
        <v>3544</v>
      </c>
    </row>
    <row r="1142" spans="1:4" x14ac:dyDescent="0.3">
      <c r="A1142" t="str">
        <f>VLOOKUP(B1142,'LEA List (2)'!$1:$1048576,2,0)</f>
        <v>280217020000</v>
      </c>
      <c r="B1142" t="str">
        <f>VLOOKUP(LEFT(C1142,6)&amp;"*",'LEA List'!$1:$1048576,3,FALSE)</f>
        <v>FRANKLIN SQUARE UNION FREE SCHOOL DISTRICT</v>
      </c>
      <c r="C1142" t="s">
        <v>3545</v>
      </c>
      <c r="D1142" t="s">
        <v>3546</v>
      </c>
    </row>
    <row r="1143" spans="1:4" x14ac:dyDescent="0.3">
      <c r="A1143" t="str">
        <f>VLOOKUP(B1143,'LEA List (2)'!$1:$1048576,2,0)</f>
        <v>280218030000</v>
      </c>
      <c r="B1143" t="str">
        <f>VLOOKUP(LEFT(C1143,6)&amp;"*",'LEA List'!$1:$1048576,3,FALSE)</f>
        <v>GARDEN CITY UNION FREE SCHOOL DISTRICT</v>
      </c>
      <c r="C1143" t="s">
        <v>3561</v>
      </c>
      <c r="D1143" t="s">
        <v>3562</v>
      </c>
    </row>
    <row r="1144" spans="1:4" x14ac:dyDescent="0.3">
      <c r="A1144" t="str">
        <f>VLOOKUP(B1144,'LEA List (2)'!$1:$1048576,2,0)</f>
        <v>280218030000</v>
      </c>
      <c r="B1144" t="str">
        <f>VLOOKUP(LEFT(C1144,6)&amp;"*",'LEA List'!$1:$1048576,3,FALSE)</f>
        <v>GARDEN CITY UNION FREE SCHOOL DISTRICT</v>
      </c>
      <c r="C1144" t="s">
        <v>3559</v>
      </c>
      <c r="D1144" t="s">
        <v>3560</v>
      </c>
    </row>
    <row r="1145" spans="1:4" x14ac:dyDescent="0.3">
      <c r="A1145" t="str">
        <f>VLOOKUP(B1145,'LEA List (2)'!$1:$1048576,2,0)</f>
        <v>280218030000</v>
      </c>
      <c r="B1145" t="str">
        <f>VLOOKUP(LEFT(C1145,6)&amp;"*",'LEA List'!$1:$1048576,3,FALSE)</f>
        <v>GARDEN CITY UNION FREE SCHOOL DISTRICT</v>
      </c>
      <c r="C1145" t="s">
        <v>3549</v>
      </c>
      <c r="D1145" t="s">
        <v>3550</v>
      </c>
    </row>
    <row r="1146" spans="1:4" x14ac:dyDescent="0.3">
      <c r="A1146" t="str">
        <f>VLOOKUP(B1146,'LEA List (2)'!$1:$1048576,2,0)</f>
        <v>280218030000</v>
      </c>
      <c r="B1146" t="str">
        <f>VLOOKUP(LEFT(C1146,6)&amp;"*",'LEA List'!$1:$1048576,3,FALSE)</f>
        <v>GARDEN CITY UNION FREE SCHOOL DISTRICT</v>
      </c>
      <c r="C1146" t="s">
        <v>3551</v>
      </c>
      <c r="D1146" t="s">
        <v>3552</v>
      </c>
    </row>
    <row r="1147" spans="1:4" x14ac:dyDescent="0.3">
      <c r="A1147" t="str">
        <f>VLOOKUP(B1147,'LEA List (2)'!$1:$1048576,2,0)</f>
        <v>280218030000</v>
      </c>
      <c r="B1147" t="str">
        <f>VLOOKUP(LEFT(C1147,6)&amp;"*",'LEA List'!$1:$1048576,3,FALSE)</f>
        <v>GARDEN CITY UNION FREE SCHOOL DISTRICT</v>
      </c>
      <c r="C1147" t="s">
        <v>3553</v>
      </c>
      <c r="D1147" t="s">
        <v>3554</v>
      </c>
    </row>
    <row r="1148" spans="1:4" x14ac:dyDescent="0.3">
      <c r="A1148" t="str">
        <f>VLOOKUP(B1148,'LEA List (2)'!$1:$1048576,2,0)</f>
        <v>280218030000</v>
      </c>
      <c r="B1148" t="str">
        <f>VLOOKUP(LEFT(C1148,6)&amp;"*",'LEA List'!$1:$1048576,3,FALSE)</f>
        <v>GARDEN CITY UNION FREE SCHOOL DISTRICT</v>
      </c>
      <c r="C1148" t="s">
        <v>3557</v>
      </c>
      <c r="D1148" t="s">
        <v>3558</v>
      </c>
    </row>
    <row r="1149" spans="1:4" x14ac:dyDescent="0.3">
      <c r="A1149" t="str">
        <f>VLOOKUP(B1149,'LEA List (2)'!$1:$1048576,2,0)</f>
        <v>280218030000</v>
      </c>
      <c r="B1149" t="str">
        <f>VLOOKUP(LEFT(C1149,6)&amp;"*",'LEA List'!$1:$1048576,3,FALSE)</f>
        <v>GARDEN CITY UNION FREE SCHOOL DISTRICT</v>
      </c>
      <c r="C1149" t="s">
        <v>3555</v>
      </c>
      <c r="D1149" t="s">
        <v>3556</v>
      </c>
    </row>
    <row r="1150" spans="1:4" x14ac:dyDescent="0.3">
      <c r="A1150" t="str">
        <f>VLOOKUP(B1150,'LEA List (2)'!$1:$1048576,2,0)</f>
        <v>280219030000</v>
      </c>
      <c r="B1150" t="str">
        <f>VLOOKUP(LEFT(C1150,6)&amp;"*",'LEA List'!$1:$1048576,3,FALSE)</f>
        <v>EAST ROCKAWAY UNION FREE SCHOOL DISTRICT</v>
      </c>
      <c r="C1150" t="s">
        <v>3574</v>
      </c>
      <c r="D1150" t="s">
        <v>3575</v>
      </c>
    </row>
    <row r="1151" spans="1:4" x14ac:dyDescent="0.3">
      <c r="A1151" t="str">
        <f>VLOOKUP(B1151,'LEA List (2)'!$1:$1048576,2,0)</f>
        <v>280219030000</v>
      </c>
      <c r="B1151" t="str">
        <f>VLOOKUP(LEFT(C1151,6)&amp;"*",'LEA List'!$1:$1048576,3,FALSE)</f>
        <v>EAST ROCKAWAY UNION FREE SCHOOL DISTRICT</v>
      </c>
      <c r="C1151" t="s">
        <v>3572</v>
      </c>
      <c r="D1151" t="s">
        <v>3573</v>
      </c>
    </row>
    <row r="1152" spans="1:4" x14ac:dyDescent="0.3">
      <c r="A1152" t="str">
        <f>VLOOKUP(B1152,'LEA List (2)'!$1:$1048576,2,0)</f>
        <v>280219030000</v>
      </c>
      <c r="B1152" t="str">
        <f>VLOOKUP(LEFT(C1152,6)&amp;"*",'LEA List'!$1:$1048576,3,FALSE)</f>
        <v>EAST ROCKAWAY UNION FREE SCHOOL DISTRICT</v>
      </c>
      <c r="C1152" t="s">
        <v>3570</v>
      </c>
      <c r="D1152" t="s">
        <v>3571</v>
      </c>
    </row>
    <row r="1153" spans="1:4" x14ac:dyDescent="0.3">
      <c r="A1153" t="str">
        <f>VLOOKUP(B1153,'LEA List (2)'!$1:$1048576,2,0)</f>
        <v>280220030000</v>
      </c>
      <c r="B1153" t="str">
        <f>VLOOKUP(LEFT(C1153,6)&amp;"*",'LEA List'!$1:$1048576,3,FALSE)</f>
        <v>LYNBROOK UNION FREE SCHOOL DISTRICT</v>
      </c>
      <c r="C1153" t="s">
        <v>3580</v>
      </c>
      <c r="D1153" t="s">
        <v>3581</v>
      </c>
    </row>
    <row r="1154" spans="1:4" x14ac:dyDescent="0.3">
      <c r="A1154" t="str">
        <f>VLOOKUP(B1154,'LEA List (2)'!$1:$1048576,2,0)</f>
        <v>280220030000</v>
      </c>
      <c r="B1154" t="str">
        <f>VLOOKUP(LEFT(C1154,6)&amp;"*",'LEA List'!$1:$1048576,3,FALSE)</f>
        <v>LYNBROOK UNION FREE SCHOOL DISTRICT</v>
      </c>
      <c r="C1154" t="s">
        <v>3588</v>
      </c>
      <c r="D1154" t="s">
        <v>3589</v>
      </c>
    </row>
    <row r="1155" spans="1:4" x14ac:dyDescent="0.3">
      <c r="A1155" t="str">
        <f>VLOOKUP(B1155,'LEA List (2)'!$1:$1048576,2,0)</f>
        <v>280220030000</v>
      </c>
      <c r="B1155" t="str">
        <f>VLOOKUP(LEFT(C1155,6)&amp;"*",'LEA List'!$1:$1048576,3,FALSE)</f>
        <v>LYNBROOK UNION FREE SCHOOL DISTRICT</v>
      </c>
      <c r="C1155" t="s">
        <v>3592</v>
      </c>
      <c r="D1155" t="s">
        <v>3593</v>
      </c>
    </row>
    <row r="1156" spans="1:4" x14ac:dyDescent="0.3">
      <c r="A1156" t="str">
        <f>VLOOKUP(B1156,'LEA List (2)'!$1:$1048576,2,0)</f>
        <v>280220030000</v>
      </c>
      <c r="B1156" t="str">
        <f>VLOOKUP(LEFT(C1156,6)&amp;"*",'LEA List'!$1:$1048576,3,FALSE)</f>
        <v>LYNBROOK UNION FREE SCHOOL DISTRICT</v>
      </c>
      <c r="C1156" t="s">
        <v>3590</v>
      </c>
      <c r="D1156" t="s">
        <v>3591</v>
      </c>
    </row>
    <row r="1157" spans="1:4" x14ac:dyDescent="0.3">
      <c r="A1157" t="str">
        <f>VLOOKUP(B1157,'LEA List (2)'!$1:$1048576,2,0)</f>
        <v>280220030000</v>
      </c>
      <c r="B1157" t="str">
        <f>VLOOKUP(LEFT(C1157,6)&amp;"*",'LEA List'!$1:$1048576,3,FALSE)</f>
        <v>LYNBROOK UNION FREE SCHOOL DISTRICT</v>
      </c>
      <c r="C1157" t="s">
        <v>3582</v>
      </c>
      <c r="D1157" t="s">
        <v>3583</v>
      </c>
    </row>
    <row r="1158" spans="1:4" x14ac:dyDescent="0.3">
      <c r="A1158" t="str">
        <f>VLOOKUP(B1158,'LEA List (2)'!$1:$1048576,2,0)</f>
        <v>280220030000</v>
      </c>
      <c r="B1158" t="str">
        <f>VLOOKUP(LEFT(C1158,6)&amp;"*",'LEA List'!$1:$1048576,3,FALSE)</f>
        <v>LYNBROOK UNION FREE SCHOOL DISTRICT</v>
      </c>
      <c r="C1158" t="s">
        <v>3584</v>
      </c>
      <c r="D1158" t="s">
        <v>3585</v>
      </c>
    </row>
    <row r="1159" spans="1:4" x14ac:dyDescent="0.3">
      <c r="A1159" t="str">
        <f>VLOOKUP(B1159,'LEA List (2)'!$1:$1048576,2,0)</f>
        <v>280220030000</v>
      </c>
      <c r="B1159" t="str">
        <f>VLOOKUP(LEFT(C1159,6)&amp;"*",'LEA List'!$1:$1048576,3,FALSE)</f>
        <v>LYNBROOK UNION FREE SCHOOL DISTRICT</v>
      </c>
      <c r="C1159" t="s">
        <v>3586</v>
      </c>
      <c r="D1159" t="s">
        <v>3587</v>
      </c>
    </row>
    <row r="1160" spans="1:4" x14ac:dyDescent="0.3">
      <c r="A1160" t="str">
        <f>VLOOKUP(B1160,'LEA List (2)'!$1:$1048576,2,0)</f>
        <v>280221030000</v>
      </c>
      <c r="B1160" t="str">
        <f>VLOOKUP(LEFT(C1160,6)&amp;"*",'LEA List'!$1:$1048576,3,FALSE)</f>
        <v>ROCKVILLE CENTRE UNION FREE SCHOOL DISTRICT</v>
      </c>
      <c r="C1160" t="s">
        <v>3606</v>
      </c>
      <c r="D1160" t="s">
        <v>3607</v>
      </c>
    </row>
    <row r="1161" spans="1:4" x14ac:dyDescent="0.3">
      <c r="A1161" t="str">
        <f>VLOOKUP(B1161,'LEA List (2)'!$1:$1048576,2,0)</f>
        <v>280221030000</v>
      </c>
      <c r="B1161" t="str">
        <f>VLOOKUP(LEFT(C1161,6)&amp;"*",'LEA List'!$1:$1048576,3,FALSE)</f>
        <v>ROCKVILLE CENTRE UNION FREE SCHOOL DISTRICT</v>
      </c>
      <c r="C1161" t="s">
        <v>3604</v>
      </c>
      <c r="D1161" t="s">
        <v>3605</v>
      </c>
    </row>
    <row r="1162" spans="1:4" x14ac:dyDescent="0.3">
      <c r="A1162" t="str">
        <f>VLOOKUP(B1162,'LEA List (2)'!$1:$1048576,2,0)</f>
        <v>280221030000</v>
      </c>
      <c r="B1162" t="str">
        <f>VLOOKUP(LEFT(C1162,6)&amp;"*",'LEA List'!$1:$1048576,3,FALSE)</f>
        <v>ROCKVILLE CENTRE UNION FREE SCHOOL DISTRICT</v>
      </c>
      <c r="C1162" t="s">
        <v>3598</v>
      </c>
      <c r="D1162" t="s">
        <v>3599</v>
      </c>
    </row>
    <row r="1163" spans="1:4" x14ac:dyDescent="0.3">
      <c r="A1163" t="str">
        <f>VLOOKUP(B1163,'LEA List (2)'!$1:$1048576,2,0)</f>
        <v>280221030000</v>
      </c>
      <c r="B1163" t="str">
        <f>VLOOKUP(LEFT(C1163,6)&amp;"*",'LEA List'!$1:$1048576,3,FALSE)</f>
        <v>ROCKVILLE CENTRE UNION FREE SCHOOL DISTRICT</v>
      </c>
      <c r="C1163" t="s">
        <v>3600</v>
      </c>
      <c r="D1163" t="s">
        <v>3601</v>
      </c>
    </row>
    <row r="1164" spans="1:4" x14ac:dyDescent="0.3">
      <c r="A1164" t="str">
        <f>VLOOKUP(B1164,'LEA List (2)'!$1:$1048576,2,0)</f>
        <v>280221030000</v>
      </c>
      <c r="B1164" t="str">
        <f>VLOOKUP(LEFT(C1164,6)&amp;"*",'LEA List'!$1:$1048576,3,FALSE)</f>
        <v>ROCKVILLE CENTRE UNION FREE SCHOOL DISTRICT</v>
      </c>
      <c r="C1164" t="s">
        <v>3602</v>
      </c>
      <c r="D1164" t="s">
        <v>3603</v>
      </c>
    </row>
    <row r="1165" spans="1:4" x14ac:dyDescent="0.3">
      <c r="A1165" t="str">
        <f>VLOOKUP(B1165,'LEA List (2)'!$1:$1048576,2,0)</f>
        <v>280221030000</v>
      </c>
      <c r="B1165" t="str">
        <f>VLOOKUP(LEFT(C1165,6)&amp;"*",'LEA List'!$1:$1048576,3,FALSE)</f>
        <v>ROCKVILLE CENTRE UNION FREE SCHOOL DISTRICT</v>
      </c>
      <c r="C1165" t="s">
        <v>3608</v>
      </c>
      <c r="D1165" t="s">
        <v>3609</v>
      </c>
    </row>
    <row r="1166" spans="1:4" x14ac:dyDescent="0.3">
      <c r="A1166" t="str">
        <f>VLOOKUP(B1166,'LEA List (2)'!$1:$1048576,2,0)</f>
        <v>280221030000</v>
      </c>
      <c r="B1166" t="str">
        <f>VLOOKUP(LEFT(C1166,6)&amp;"*",'LEA List'!$1:$1048576,3,FALSE)</f>
        <v>ROCKVILLE CENTRE UNION FREE SCHOOL DISTRICT</v>
      </c>
      <c r="C1166" t="s">
        <v>3610</v>
      </c>
      <c r="D1166" t="s">
        <v>3611</v>
      </c>
    </row>
    <row r="1167" spans="1:4" x14ac:dyDescent="0.3">
      <c r="A1167" t="str">
        <f>VLOOKUP(B1167,'LEA List (2)'!$1:$1048576,2,0)</f>
        <v>280222020000</v>
      </c>
      <c r="B1167" t="str">
        <f>VLOOKUP(LEFT(C1167,6)&amp;"*",'LEA List'!$1:$1048576,3,FALSE)</f>
        <v>FLORAL PARK-BELLEROSE UNION FREE SCHOOL DISTRICT</v>
      </c>
      <c r="C1167" t="s">
        <v>3618</v>
      </c>
      <c r="D1167" t="s">
        <v>3619</v>
      </c>
    </row>
    <row r="1168" spans="1:4" x14ac:dyDescent="0.3">
      <c r="A1168" t="str">
        <f>VLOOKUP(B1168,'LEA List (2)'!$1:$1048576,2,0)</f>
        <v>280222020000</v>
      </c>
      <c r="B1168" t="str">
        <f>VLOOKUP(LEFT(C1168,6)&amp;"*",'LEA List'!$1:$1048576,3,FALSE)</f>
        <v>FLORAL PARK-BELLEROSE UNION FREE SCHOOL DISTRICT</v>
      </c>
      <c r="C1168" t="s">
        <v>3620</v>
      </c>
      <c r="D1168" t="s">
        <v>3621</v>
      </c>
    </row>
    <row r="1169" spans="1:4" x14ac:dyDescent="0.3">
      <c r="A1169" t="str">
        <f>VLOOKUP(B1169,'LEA List (2)'!$1:$1048576,2,0)</f>
        <v>280223030000</v>
      </c>
      <c r="B1169" t="str">
        <f>VLOOKUP(LEFT(C1169,6)&amp;"*",'LEA List'!$1:$1048576,3,FALSE)</f>
        <v>WANTAGH UNION FREE SCHOOL DISTRICT</v>
      </c>
      <c r="C1169" t="s">
        <v>3625</v>
      </c>
      <c r="D1169" t="s">
        <v>3626</v>
      </c>
    </row>
    <row r="1170" spans="1:4" x14ac:dyDescent="0.3">
      <c r="A1170" t="str">
        <f>VLOOKUP(B1170,'LEA List (2)'!$1:$1048576,2,0)</f>
        <v>280223030000</v>
      </c>
      <c r="B1170" t="str">
        <f>VLOOKUP(LEFT(C1170,6)&amp;"*",'LEA List'!$1:$1048576,3,FALSE)</f>
        <v>WANTAGH UNION FREE SCHOOL DISTRICT</v>
      </c>
      <c r="C1170" t="s">
        <v>3627</v>
      </c>
      <c r="D1170" t="s">
        <v>3628</v>
      </c>
    </row>
    <row r="1171" spans="1:4" x14ac:dyDescent="0.3">
      <c r="A1171" t="str">
        <f>VLOOKUP(B1171,'LEA List (2)'!$1:$1048576,2,0)</f>
        <v>280223030000</v>
      </c>
      <c r="B1171" t="str">
        <f>VLOOKUP(LEFT(C1171,6)&amp;"*",'LEA List'!$1:$1048576,3,FALSE)</f>
        <v>WANTAGH UNION FREE SCHOOL DISTRICT</v>
      </c>
      <c r="C1171" t="s">
        <v>3633</v>
      </c>
      <c r="D1171" t="s">
        <v>3634</v>
      </c>
    </row>
    <row r="1172" spans="1:4" x14ac:dyDescent="0.3">
      <c r="A1172" t="str">
        <f>VLOOKUP(B1172,'LEA List (2)'!$1:$1048576,2,0)</f>
        <v>280223030000</v>
      </c>
      <c r="B1172" t="str">
        <f>VLOOKUP(LEFT(C1172,6)&amp;"*",'LEA List'!$1:$1048576,3,FALSE)</f>
        <v>WANTAGH UNION FREE SCHOOL DISTRICT</v>
      </c>
      <c r="C1172" t="s">
        <v>3629</v>
      </c>
      <c r="D1172" t="s">
        <v>3630</v>
      </c>
    </row>
    <row r="1173" spans="1:4" x14ac:dyDescent="0.3">
      <c r="A1173" t="str">
        <f>VLOOKUP(B1173,'LEA List (2)'!$1:$1048576,2,0)</f>
        <v>280223030000</v>
      </c>
      <c r="B1173" t="str">
        <f>VLOOKUP(LEFT(C1173,6)&amp;"*",'LEA List'!$1:$1048576,3,FALSE)</f>
        <v>WANTAGH UNION FREE SCHOOL DISTRICT</v>
      </c>
      <c r="C1173" t="s">
        <v>3631</v>
      </c>
      <c r="D1173" t="s">
        <v>3632</v>
      </c>
    </row>
    <row r="1174" spans="1:4" x14ac:dyDescent="0.3">
      <c r="A1174" t="str">
        <f>VLOOKUP(B1174,'LEA List (2)'!$1:$1048576,2,0)</f>
        <v>280224020000</v>
      </c>
      <c r="B1174" t="str">
        <f>VLOOKUP(LEFT(C1174,6)&amp;"*",'LEA List'!$1:$1048576,3,FALSE)</f>
        <v>VALLEY STREAM 24 UNION FREE SCHOOL DISTRICT</v>
      </c>
      <c r="C1174" t="s">
        <v>3641</v>
      </c>
      <c r="D1174" t="s">
        <v>3642</v>
      </c>
    </row>
    <row r="1175" spans="1:4" x14ac:dyDescent="0.3">
      <c r="A1175" t="str">
        <f>VLOOKUP(B1175,'LEA List (2)'!$1:$1048576,2,0)</f>
        <v>280224020000</v>
      </c>
      <c r="B1175" t="str">
        <f>VLOOKUP(LEFT(C1175,6)&amp;"*",'LEA List'!$1:$1048576,3,FALSE)</f>
        <v>VALLEY STREAM 24 UNION FREE SCHOOL DISTRICT</v>
      </c>
      <c r="C1175" t="s">
        <v>3643</v>
      </c>
      <c r="D1175" t="s">
        <v>3644</v>
      </c>
    </row>
    <row r="1176" spans="1:4" x14ac:dyDescent="0.3">
      <c r="A1176" t="str">
        <f>VLOOKUP(B1176,'LEA List (2)'!$1:$1048576,2,0)</f>
        <v>280224020000</v>
      </c>
      <c r="B1176" t="str">
        <f>VLOOKUP(LEFT(C1176,6)&amp;"*",'LEA List'!$1:$1048576,3,FALSE)</f>
        <v>VALLEY STREAM 24 UNION FREE SCHOOL DISTRICT</v>
      </c>
      <c r="C1176" t="s">
        <v>3645</v>
      </c>
      <c r="D1176" t="s">
        <v>3646</v>
      </c>
    </row>
    <row r="1177" spans="1:4" x14ac:dyDescent="0.3">
      <c r="A1177" t="str">
        <f>VLOOKUP(B1177,'LEA List (2)'!$1:$1048576,2,0)</f>
        <v>280225020000</v>
      </c>
      <c r="B1177" t="str">
        <f>VLOOKUP(LEFT(C1177,6)&amp;"*",'LEA List'!$1:$1048576,3,FALSE)</f>
        <v>MERRICK UNION FREE SCHOOL DISTRICT</v>
      </c>
      <c r="C1177" t="s">
        <v>3655</v>
      </c>
      <c r="D1177" t="s">
        <v>3656</v>
      </c>
    </row>
    <row r="1178" spans="1:4" x14ac:dyDescent="0.3">
      <c r="A1178" t="str">
        <f>VLOOKUP(B1178,'LEA List (2)'!$1:$1048576,2,0)</f>
        <v>280225020000</v>
      </c>
      <c r="B1178" t="str">
        <f>VLOOKUP(LEFT(C1178,6)&amp;"*",'LEA List'!$1:$1048576,3,FALSE)</f>
        <v>MERRICK UNION FREE SCHOOL DISTRICT</v>
      </c>
      <c r="C1178" t="s">
        <v>3659</v>
      </c>
      <c r="D1178" t="s">
        <v>3660</v>
      </c>
    </row>
    <row r="1179" spans="1:4" x14ac:dyDescent="0.3">
      <c r="A1179" t="str">
        <f>VLOOKUP(B1179,'LEA List (2)'!$1:$1048576,2,0)</f>
        <v>280225020000</v>
      </c>
      <c r="B1179" t="str">
        <f>VLOOKUP(LEFT(C1179,6)&amp;"*",'LEA List'!$1:$1048576,3,FALSE)</f>
        <v>MERRICK UNION FREE SCHOOL DISTRICT</v>
      </c>
      <c r="C1179" t="s">
        <v>3657</v>
      </c>
      <c r="D1179" t="s">
        <v>3658</v>
      </c>
    </row>
    <row r="1180" spans="1:4" x14ac:dyDescent="0.3">
      <c r="A1180" t="str">
        <f>VLOOKUP(B1180,'LEA List (2)'!$1:$1048576,2,0)</f>
        <v>280226030000</v>
      </c>
      <c r="B1180" t="str">
        <f>VLOOKUP(LEFT(C1180,6)&amp;"*",'LEA List'!$1:$1048576,3,FALSE)</f>
        <v>ISLAND TREES UNION FREE SCHOOL DISTRICT</v>
      </c>
      <c r="C1180" t="s">
        <v>3673</v>
      </c>
      <c r="D1180" t="s">
        <v>3674</v>
      </c>
    </row>
    <row r="1181" spans="1:4" x14ac:dyDescent="0.3">
      <c r="A1181" t="str">
        <f>VLOOKUP(B1181,'LEA List (2)'!$1:$1048576,2,0)</f>
        <v>280226030000</v>
      </c>
      <c r="B1181" t="str">
        <f>VLOOKUP(LEFT(C1181,6)&amp;"*",'LEA List'!$1:$1048576,3,FALSE)</f>
        <v>ISLAND TREES UNION FREE SCHOOL DISTRICT</v>
      </c>
      <c r="C1181" t="s">
        <v>3667</v>
      </c>
      <c r="D1181" t="s">
        <v>3668</v>
      </c>
    </row>
    <row r="1182" spans="1:4" x14ac:dyDescent="0.3">
      <c r="A1182" t="str">
        <f>VLOOKUP(B1182,'LEA List (2)'!$1:$1048576,2,0)</f>
        <v>280226030000</v>
      </c>
      <c r="B1182" t="str">
        <f>VLOOKUP(LEFT(C1182,6)&amp;"*",'LEA List'!$1:$1048576,3,FALSE)</f>
        <v>ISLAND TREES UNION FREE SCHOOL DISTRICT</v>
      </c>
      <c r="C1182" t="s">
        <v>3671</v>
      </c>
      <c r="D1182" t="s">
        <v>3672</v>
      </c>
    </row>
    <row r="1183" spans="1:4" x14ac:dyDescent="0.3">
      <c r="A1183" t="str">
        <f>VLOOKUP(B1183,'LEA List (2)'!$1:$1048576,2,0)</f>
        <v>280226030000</v>
      </c>
      <c r="B1183" t="str">
        <f>VLOOKUP(LEFT(C1183,6)&amp;"*",'LEA List'!$1:$1048576,3,FALSE)</f>
        <v>ISLAND TREES UNION FREE SCHOOL DISTRICT</v>
      </c>
      <c r="C1183" t="s">
        <v>3669</v>
      </c>
      <c r="D1183" t="s">
        <v>3670</v>
      </c>
    </row>
    <row r="1184" spans="1:4" x14ac:dyDescent="0.3">
      <c r="A1184" t="str">
        <f>VLOOKUP(B1184,'LEA List (2)'!$1:$1048576,2,0)</f>
        <v>280227030000</v>
      </c>
      <c r="B1184" t="str">
        <f>VLOOKUP(LEFT(C1184,6)&amp;"*",'LEA List'!$1:$1048576,3,FALSE)</f>
        <v>WEST HEMPSTEAD UNION FREE SCHOOL DISTRICT</v>
      </c>
      <c r="C1184" t="s">
        <v>3679</v>
      </c>
      <c r="D1184" t="s">
        <v>3680</v>
      </c>
    </row>
    <row r="1185" spans="1:4" x14ac:dyDescent="0.3">
      <c r="A1185" t="str">
        <f>VLOOKUP(B1185,'LEA List (2)'!$1:$1048576,2,0)</f>
        <v>280227030000</v>
      </c>
      <c r="B1185" t="str">
        <f>VLOOKUP(LEFT(C1185,6)&amp;"*",'LEA List'!$1:$1048576,3,FALSE)</f>
        <v>WEST HEMPSTEAD UNION FREE SCHOOL DISTRICT</v>
      </c>
      <c r="C1185" t="s">
        <v>3677</v>
      </c>
      <c r="D1185" t="s">
        <v>3678</v>
      </c>
    </row>
    <row r="1186" spans="1:4" x14ac:dyDescent="0.3">
      <c r="A1186" t="str">
        <f>VLOOKUP(B1186,'LEA List (2)'!$1:$1048576,2,0)</f>
        <v>280227030000</v>
      </c>
      <c r="B1186" t="str">
        <f>VLOOKUP(LEFT(C1186,6)&amp;"*",'LEA List'!$1:$1048576,3,FALSE)</f>
        <v>WEST HEMPSTEAD UNION FREE SCHOOL DISTRICT</v>
      </c>
      <c r="C1186" t="s">
        <v>3685</v>
      </c>
      <c r="D1186" t="s">
        <v>3686</v>
      </c>
    </row>
    <row r="1187" spans="1:4" x14ac:dyDescent="0.3">
      <c r="A1187" t="str">
        <f>VLOOKUP(B1187,'LEA List (2)'!$1:$1048576,2,0)</f>
        <v>280227030000</v>
      </c>
      <c r="B1187" t="str">
        <f>VLOOKUP(LEFT(C1187,6)&amp;"*",'LEA List'!$1:$1048576,3,FALSE)</f>
        <v>WEST HEMPSTEAD UNION FREE SCHOOL DISTRICT</v>
      </c>
      <c r="C1187" t="s">
        <v>3683</v>
      </c>
      <c r="D1187" t="s">
        <v>3684</v>
      </c>
    </row>
    <row r="1188" spans="1:4" x14ac:dyDescent="0.3">
      <c r="A1188" t="str">
        <f>VLOOKUP(B1188,'LEA List (2)'!$1:$1048576,2,0)</f>
        <v>280227030000</v>
      </c>
      <c r="B1188" t="str">
        <f>VLOOKUP(LEFT(C1188,6)&amp;"*",'LEA List'!$1:$1048576,3,FALSE)</f>
        <v>WEST HEMPSTEAD UNION FREE SCHOOL DISTRICT</v>
      </c>
      <c r="C1188" t="s">
        <v>3681</v>
      </c>
      <c r="D1188" t="s">
        <v>3682</v>
      </c>
    </row>
    <row r="1189" spans="1:4" x14ac:dyDescent="0.3">
      <c r="A1189" t="str">
        <f>VLOOKUP(B1189,'LEA List (2)'!$1:$1048576,2,0)</f>
        <v>280229020000</v>
      </c>
      <c r="B1189" t="str">
        <f>VLOOKUP(LEFT(C1189,6)&amp;"*",'LEA List'!$1:$1048576,3,FALSE)</f>
        <v>NORTH MERRICK UNION FREE SCHOOL DISTRICT</v>
      </c>
      <c r="C1189" t="s">
        <v>3693</v>
      </c>
      <c r="D1189" t="s">
        <v>3694</v>
      </c>
    </row>
    <row r="1190" spans="1:4" x14ac:dyDescent="0.3">
      <c r="A1190" t="str">
        <f>VLOOKUP(B1190,'LEA List (2)'!$1:$1048576,2,0)</f>
        <v>280229020000</v>
      </c>
      <c r="B1190" t="str">
        <f>VLOOKUP(LEFT(C1190,6)&amp;"*",'LEA List'!$1:$1048576,3,FALSE)</f>
        <v>NORTH MERRICK UNION FREE SCHOOL DISTRICT</v>
      </c>
      <c r="C1190" t="s">
        <v>3695</v>
      </c>
      <c r="D1190" t="s">
        <v>3696</v>
      </c>
    </row>
    <row r="1191" spans="1:4" x14ac:dyDescent="0.3">
      <c r="A1191" t="str">
        <f>VLOOKUP(B1191,'LEA List (2)'!$1:$1048576,2,0)</f>
        <v>280229020000</v>
      </c>
      <c r="B1191" t="str">
        <f>VLOOKUP(LEFT(C1191,6)&amp;"*",'LEA List'!$1:$1048576,3,FALSE)</f>
        <v>NORTH MERRICK UNION FREE SCHOOL DISTRICT</v>
      </c>
      <c r="C1191" t="s">
        <v>3697</v>
      </c>
      <c r="D1191" t="s">
        <v>3698</v>
      </c>
    </row>
    <row r="1192" spans="1:4" x14ac:dyDescent="0.3">
      <c r="A1192" t="str">
        <f>VLOOKUP(B1192,'LEA List (2)'!$1:$1048576,2,0)</f>
        <v>280230020000</v>
      </c>
      <c r="B1192" t="str">
        <f>VLOOKUP(LEFT(C1192,6)&amp;"*",'LEA List'!$1:$1048576,3,FALSE)</f>
        <v>VALLEY STREAM 30 UNION FREE SCHOOL DISTRICT</v>
      </c>
      <c r="C1192" t="s">
        <v>3705</v>
      </c>
      <c r="D1192" t="s">
        <v>3706</v>
      </c>
    </row>
    <row r="1193" spans="1:4" x14ac:dyDescent="0.3">
      <c r="A1193" t="str">
        <f>VLOOKUP(B1193,'LEA List (2)'!$1:$1048576,2,0)</f>
        <v>280230020000</v>
      </c>
      <c r="B1193" t="str">
        <f>VLOOKUP(LEFT(C1193,6)&amp;"*",'LEA List'!$1:$1048576,3,FALSE)</f>
        <v>VALLEY STREAM 30 UNION FREE SCHOOL DISTRICT</v>
      </c>
      <c r="C1193" t="s">
        <v>3707</v>
      </c>
      <c r="D1193" t="s">
        <v>3708</v>
      </c>
    </row>
    <row r="1194" spans="1:4" x14ac:dyDescent="0.3">
      <c r="A1194" t="str">
        <f>VLOOKUP(B1194,'LEA List (2)'!$1:$1048576,2,0)</f>
        <v>280230020000</v>
      </c>
      <c r="B1194" t="str">
        <f>VLOOKUP(LEFT(C1194,6)&amp;"*",'LEA List'!$1:$1048576,3,FALSE)</f>
        <v>VALLEY STREAM 30 UNION FREE SCHOOL DISTRICT</v>
      </c>
      <c r="C1194" t="s">
        <v>3709</v>
      </c>
      <c r="D1194" t="s">
        <v>3710</v>
      </c>
    </row>
    <row r="1195" spans="1:4" x14ac:dyDescent="0.3">
      <c r="A1195" t="str">
        <f>VLOOKUP(B1195,'LEA List (2)'!$1:$1048576,2,0)</f>
        <v>280231020000</v>
      </c>
      <c r="B1195" t="str">
        <f>VLOOKUP(LEFT(C1195,6)&amp;"*",'LEA List'!$1:$1048576,3,FALSE)</f>
        <v>ISLAND PARK UNION FREE SCHOOL DISTRICT</v>
      </c>
      <c r="C1195" t="s">
        <v>3715</v>
      </c>
      <c r="D1195" t="s">
        <v>3716</v>
      </c>
    </row>
    <row r="1196" spans="1:4" x14ac:dyDescent="0.3">
      <c r="A1196" t="str">
        <f>VLOOKUP(B1196,'LEA List (2)'!$1:$1048576,2,0)</f>
        <v>280231020000</v>
      </c>
      <c r="B1196" t="str">
        <f>VLOOKUP(LEFT(C1196,6)&amp;"*",'LEA List'!$1:$1048576,3,FALSE)</f>
        <v>ISLAND PARK UNION FREE SCHOOL DISTRICT</v>
      </c>
      <c r="C1196" t="s">
        <v>3713</v>
      </c>
      <c r="D1196" t="s">
        <v>3714</v>
      </c>
    </row>
    <row r="1197" spans="1:4" x14ac:dyDescent="0.3">
      <c r="A1197" t="str">
        <f>VLOOKUP(B1197,'LEA List (2)'!$1:$1048576,2,0)</f>
        <v>280251070000</v>
      </c>
      <c r="B1197" t="str">
        <f>VLOOKUP(LEFT(C1197,6)&amp;"*",'LEA List'!$1:$1048576,3,FALSE)</f>
        <v>VALLEY STREAM CENTRAL HIGH SCHOOL DISTRICT</v>
      </c>
      <c r="C1197" t="s">
        <v>3725</v>
      </c>
      <c r="D1197" t="s">
        <v>3726</v>
      </c>
    </row>
    <row r="1198" spans="1:4" x14ac:dyDescent="0.3">
      <c r="A1198" t="str">
        <f>VLOOKUP(B1198,'LEA List (2)'!$1:$1048576,2,0)</f>
        <v>280251070000</v>
      </c>
      <c r="B1198" t="str">
        <f>VLOOKUP(LEFT(C1198,6)&amp;"*",'LEA List'!$1:$1048576,3,FALSE)</f>
        <v>VALLEY STREAM CENTRAL HIGH SCHOOL DISTRICT</v>
      </c>
      <c r="C1198" t="s">
        <v>3719</v>
      </c>
      <c r="D1198" t="s">
        <v>3720</v>
      </c>
    </row>
    <row r="1199" spans="1:4" x14ac:dyDescent="0.3">
      <c r="A1199" t="str">
        <f>VLOOKUP(B1199,'LEA List (2)'!$1:$1048576,2,0)</f>
        <v>280251070000</v>
      </c>
      <c r="B1199" t="str">
        <f>VLOOKUP(LEFT(C1199,6)&amp;"*",'LEA List'!$1:$1048576,3,FALSE)</f>
        <v>VALLEY STREAM CENTRAL HIGH SCHOOL DISTRICT</v>
      </c>
      <c r="C1199" t="s">
        <v>3721</v>
      </c>
      <c r="D1199" t="s">
        <v>3722</v>
      </c>
    </row>
    <row r="1200" spans="1:4" x14ac:dyDescent="0.3">
      <c r="A1200" t="str">
        <f>VLOOKUP(B1200,'LEA List (2)'!$1:$1048576,2,0)</f>
        <v>280251070000</v>
      </c>
      <c r="B1200" t="str">
        <f>VLOOKUP(LEFT(C1200,6)&amp;"*",'LEA List'!$1:$1048576,3,FALSE)</f>
        <v>VALLEY STREAM CENTRAL HIGH SCHOOL DISTRICT</v>
      </c>
      <c r="C1200" t="s">
        <v>3723</v>
      </c>
      <c r="D1200" t="s">
        <v>3724</v>
      </c>
    </row>
    <row r="1201" spans="1:4" x14ac:dyDescent="0.3">
      <c r="A1201" t="str">
        <f>VLOOKUP(B1201,'LEA List (2)'!$1:$1048576,2,0)</f>
        <v>280252070000</v>
      </c>
      <c r="B1201" t="str">
        <f>VLOOKUP(LEFT(C1201,6)&amp;"*",'LEA List'!$1:$1048576,3,FALSE)</f>
        <v>SEWANHAKA CENTRAL HIGH SCHOOL DISTRICT</v>
      </c>
      <c r="C1201" t="s">
        <v>3729</v>
      </c>
      <c r="D1201" t="s">
        <v>3730</v>
      </c>
    </row>
    <row r="1202" spans="1:4" x14ac:dyDescent="0.3">
      <c r="A1202" t="str">
        <f>VLOOKUP(B1202,'LEA List (2)'!$1:$1048576,2,0)</f>
        <v>280252070000</v>
      </c>
      <c r="B1202" t="str">
        <f>VLOOKUP(LEFT(C1202,6)&amp;"*",'LEA List'!$1:$1048576,3,FALSE)</f>
        <v>SEWANHAKA CENTRAL HIGH SCHOOL DISTRICT</v>
      </c>
      <c r="C1202" t="s">
        <v>3731</v>
      </c>
      <c r="D1202" t="s">
        <v>3732</v>
      </c>
    </row>
    <row r="1203" spans="1:4" x14ac:dyDescent="0.3">
      <c r="A1203" t="str">
        <f>VLOOKUP(B1203,'LEA List (2)'!$1:$1048576,2,0)</f>
        <v>280252070000</v>
      </c>
      <c r="B1203" t="str">
        <f>VLOOKUP(LEFT(C1203,6)&amp;"*",'LEA List'!$1:$1048576,3,FALSE)</f>
        <v>SEWANHAKA CENTRAL HIGH SCHOOL DISTRICT</v>
      </c>
      <c r="C1203" t="s">
        <v>3733</v>
      </c>
      <c r="D1203" t="s">
        <v>3734</v>
      </c>
    </row>
    <row r="1204" spans="1:4" x14ac:dyDescent="0.3">
      <c r="A1204" t="str">
        <f>VLOOKUP(B1204,'LEA List (2)'!$1:$1048576,2,0)</f>
        <v>280252070000</v>
      </c>
      <c r="B1204" t="str">
        <f>VLOOKUP(LEFT(C1204,6)&amp;"*",'LEA List'!$1:$1048576,3,FALSE)</f>
        <v>SEWANHAKA CENTRAL HIGH SCHOOL DISTRICT</v>
      </c>
      <c r="C1204" t="s">
        <v>3735</v>
      </c>
      <c r="D1204" t="s">
        <v>3736</v>
      </c>
    </row>
    <row r="1205" spans="1:4" x14ac:dyDescent="0.3">
      <c r="A1205" t="str">
        <f>VLOOKUP(B1205,'LEA List (2)'!$1:$1048576,2,0)</f>
        <v>280252070000</v>
      </c>
      <c r="B1205" t="str">
        <f>VLOOKUP(LEFT(C1205,6)&amp;"*",'LEA List'!$1:$1048576,3,FALSE)</f>
        <v>SEWANHAKA CENTRAL HIGH SCHOOL DISTRICT</v>
      </c>
      <c r="C1205" t="s">
        <v>3737</v>
      </c>
      <c r="D1205" t="s">
        <v>3738</v>
      </c>
    </row>
    <row r="1206" spans="1:4" x14ac:dyDescent="0.3">
      <c r="A1206" t="str">
        <f>VLOOKUP(B1206,'LEA List (2)'!$1:$1048576,2,0)</f>
        <v>280253070000</v>
      </c>
      <c r="B1206" t="str">
        <f>VLOOKUP(LEFT(C1206,6)&amp;"*",'LEA List'!$1:$1048576,3,FALSE)</f>
        <v>BELLMORE-MERRICK CENTRAL HIGH SCHOOL DISTRICT</v>
      </c>
      <c r="C1206" t="s">
        <v>3741</v>
      </c>
      <c r="D1206" t="s">
        <v>3742</v>
      </c>
    </row>
    <row r="1207" spans="1:4" x14ac:dyDescent="0.3">
      <c r="A1207" t="str">
        <f>VLOOKUP(B1207,'LEA List (2)'!$1:$1048576,2,0)</f>
        <v>280253070000</v>
      </c>
      <c r="B1207" t="str">
        <f>VLOOKUP(LEFT(C1207,6)&amp;"*",'LEA List'!$1:$1048576,3,FALSE)</f>
        <v>BELLMORE-MERRICK CENTRAL HIGH SCHOOL DISTRICT</v>
      </c>
      <c r="C1207" t="s">
        <v>3749</v>
      </c>
      <c r="D1207" t="s">
        <v>3750</v>
      </c>
    </row>
    <row r="1208" spans="1:4" x14ac:dyDescent="0.3">
      <c r="A1208" t="str">
        <f>VLOOKUP(B1208,'LEA List (2)'!$1:$1048576,2,0)</f>
        <v>280253070000</v>
      </c>
      <c r="B1208" t="str">
        <f>VLOOKUP(LEFT(C1208,6)&amp;"*",'LEA List'!$1:$1048576,3,FALSE)</f>
        <v>BELLMORE-MERRICK CENTRAL HIGH SCHOOL DISTRICT</v>
      </c>
      <c r="C1208" t="s">
        <v>3743</v>
      </c>
      <c r="D1208" t="s">
        <v>3744</v>
      </c>
    </row>
    <row r="1209" spans="1:4" x14ac:dyDescent="0.3">
      <c r="A1209" t="str">
        <f>VLOOKUP(B1209,'LEA List (2)'!$1:$1048576,2,0)</f>
        <v>280253070000</v>
      </c>
      <c r="B1209" t="str">
        <f>VLOOKUP(LEFT(C1209,6)&amp;"*",'LEA List'!$1:$1048576,3,FALSE)</f>
        <v>BELLMORE-MERRICK CENTRAL HIGH SCHOOL DISTRICT</v>
      </c>
      <c r="C1209" t="s">
        <v>3745</v>
      </c>
      <c r="D1209" t="s">
        <v>3746</v>
      </c>
    </row>
    <row r="1210" spans="1:4" x14ac:dyDescent="0.3">
      <c r="A1210" t="str">
        <f>VLOOKUP(B1210,'LEA List (2)'!$1:$1048576,2,0)</f>
        <v>280253070000</v>
      </c>
      <c r="B1210" t="str">
        <f>VLOOKUP(LEFT(C1210,6)&amp;"*",'LEA List'!$1:$1048576,3,FALSE)</f>
        <v>BELLMORE-MERRICK CENTRAL HIGH SCHOOL DISTRICT</v>
      </c>
      <c r="C1210" t="s">
        <v>3747</v>
      </c>
      <c r="D1210" t="s">
        <v>3748</v>
      </c>
    </row>
    <row r="1211" spans="1:4" x14ac:dyDescent="0.3">
      <c r="A1211" t="str">
        <f>VLOOKUP(B1211,'LEA List (2)'!$1:$1048576,2,0)</f>
        <v>280300010000</v>
      </c>
      <c r="B1211" t="str">
        <f>VLOOKUP(LEFT(C1211,6)&amp;"*",'LEA List'!$1:$1048576,3,FALSE)</f>
        <v>LONG BEACH CITY SCHOOL DISTRICT</v>
      </c>
      <c r="C1211" t="s">
        <v>3753</v>
      </c>
      <c r="D1211" t="s">
        <v>3754</v>
      </c>
    </row>
    <row r="1212" spans="1:4" x14ac:dyDescent="0.3">
      <c r="A1212" t="str">
        <f>VLOOKUP(B1212,'LEA List (2)'!$1:$1048576,2,0)</f>
        <v>280300010000</v>
      </c>
      <c r="B1212" t="str">
        <f>VLOOKUP(LEFT(C1212,6)&amp;"*",'LEA List'!$1:$1048576,3,FALSE)</f>
        <v>LONG BEACH CITY SCHOOL DISTRICT</v>
      </c>
      <c r="C1212" t="s">
        <v>3755</v>
      </c>
      <c r="D1212" t="s">
        <v>3756</v>
      </c>
    </row>
    <row r="1213" spans="1:4" x14ac:dyDescent="0.3">
      <c r="A1213" t="str">
        <f>VLOOKUP(B1213,'LEA List (2)'!$1:$1048576,2,0)</f>
        <v>280300010000</v>
      </c>
      <c r="B1213" t="str">
        <f>VLOOKUP(LEFT(C1213,6)&amp;"*",'LEA List'!$1:$1048576,3,FALSE)</f>
        <v>LONG BEACH CITY SCHOOL DISTRICT</v>
      </c>
      <c r="C1213" t="s">
        <v>3758</v>
      </c>
      <c r="D1213" t="s">
        <v>3759</v>
      </c>
    </row>
    <row r="1214" spans="1:4" x14ac:dyDescent="0.3">
      <c r="A1214" t="str">
        <f>VLOOKUP(B1214,'LEA List (2)'!$1:$1048576,2,0)</f>
        <v>280300010000</v>
      </c>
      <c r="B1214" t="str">
        <f>VLOOKUP(LEFT(C1214,6)&amp;"*",'LEA List'!$1:$1048576,3,FALSE)</f>
        <v>LONG BEACH CITY SCHOOL DISTRICT</v>
      </c>
      <c r="C1214" t="s">
        <v>3762</v>
      </c>
      <c r="D1214" t="s">
        <v>3763</v>
      </c>
    </row>
    <row r="1215" spans="1:4" x14ac:dyDescent="0.3">
      <c r="A1215" t="str">
        <f>VLOOKUP(B1215,'LEA List (2)'!$1:$1048576,2,0)</f>
        <v>280300010000</v>
      </c>
      <c r="B1215" t="str">
        <f>VLOOKUP(LEFT(C1215,6)&amp;"*",'LEA List'!$1:$1048576,3,FALSE)</f>
        <v>LONG BEACH CITY SCHOOL DISTRICT</v>
      </c>
      <c r="C1215" t="s">
        <v>3760</v>
      </c>
      <c r="D1215" t="s">
        <v>3761</v>
      </c>
    </row>
    <row r="1216" spans="1:4" x14ac:dyDescent="0.3">
      <c r="A1216" t="str">
        <f>VLOOKUP(B1216,'LEA List (2)'!$1:$1048576,2,0)</f>
        <v>280300010000</v>
      </c>
      <c r="B1216" t="str">
        <f>VLOOKUP(LEFT(C1216,6)&amp;"*",'LEA List'!$1:$1048576,3,FALSE)</f>
        <v>LONG BEACH CITY SCHOOL DISTRICT</v>
      </c>
      <c r="C1216" t="s">
        <v>3757</v>
      </c>
      <c r="D1216" t="s">
        <v>1994</v>
      </c>
    </row>
    <row r="1217" spans="1:4" x14ac:dyDescent="0.3">
      <c r="A1217" t="str">
        <f>VLOOKUP(B1217,'LEA List (2)'!$1:$1048576,2,0)</f>
        <v>280401030000</v>
      </c>
      <c r="B1217" t="str">
        <f>VLOOKUP(LEFT(C1217,6)&amp;"*",'LEA List'!$1:$1048576,3,FALSE)</f>
        <v>WESTBURY UNION FREE SCHOOL DISTRICT</v>
      </c>
      <c r="C1217" t="s">
        <v>3775</v>
      </c>
      <c r="D1217" t="s">
        <v>3776</v>
      </c>
    </row>
    <row r="1218" spans="1:4" x14ac:dyDescent="0.3">
      <c r="A1218" t="str">
        <f>VLOOKUP(B1218,'LEA List (2)'!$1:$1048576,2,0)</f>
        <v>280401030000</v>
      </c>
      <c r="B1218" t="str">
        <f>VLOOKUP(LEFT(C1218,6)&amp;"*",'LEA List'!$1:$1048576,3,FALSE)</f>
        <v>WESTBURY UNION FREE SCHOOL DISTRICT</v>
      </c>
      <c r="C1218" t="s">
        <v>3777</v>
      </c>
      <c r="D1218" t="s">
        <v>3778</v>
      </c>
    </row>
    <row r="1219" spans="1:4" x14ac:dyDescent="0.3">
      <c r="A1219" t="str">
        <f>VLOOKUP(B1219,'LEA List (2)'!$1:$1048576,2,0)</f>
        <v>280401030000</v>
      </c>
      <c r="B1219" t="str">
        <f>VLOOKUP(LEFT(C1219,6)&amp;"*",'LEA List'!$1:$1048576,3,FALSE)</f>
        <v>WESTBURY UNION FREE SCHOOL DISTRICT</v>
      </c>
      <c r="C1219" t="s">
        <v>3774</v>
      </c>
      <c r="D1219" t="s">
        <v>3305</v>
      </c>
    </row>
    <row r="1220" spans="1:4" x14ac:dyDescent="0.3">
      <c r="A1220" t="str">
        <f>VLOOKUP(B1220,'LEA List (2)'!$1:$1048576,2,0)</f>
        <v>280401030000</v>
      </c>
      <c r="B1220" t="str">
        <f>VLOOKUP(LEFT(C1220,6)&amp;"*",'LEA List'!$1:$1048576,3,FALSE)</f>
        <v>WESTBURY UNION FREE SCHOOL DISTRICT</v>
      </c>
      <c r="C1220" t="s">
        <v>3779</v>
      </c>
      <c r="D1220" t="s">
        <v>3780</v>
      </c>
    </row>
    <row r="1221" spans="1:4" x14ac:dyDescent="0.3">
      <c r="A1221" t="str">
        <f>VLOOKUP(B1221,'LEA List (2)'!$1:$1048576,2,0)</f>
        <v>280401030000</v>
      </c>
      <c r="B1221" t="str">
        <f>VLOOKUP(LEFT(C1221,6)&amp;"*",'LEA List'!$1:$1048576,3,FALSE)</f>
        <v>WESTBURY UNION FREE SCHOOL DISTRICT</v>
      </c>
      <c r="C1221" t="s">
        <v>3783</v>
      </c>
      <c r="D1221" t="s">
        <v>3784</v>
      </c>
    </row>
    <row r="1222" spans="1:4" x14ac:dyDescent="0.3">
      <c r="A1222" t="str">
        <f>VLOOKUP(B1222,'LEA List (2)'!$1:$1048576,2,0)</f>
        <v>280401030000</v>
      </c>
      <c r="B1222" t="str">
        <f>VLOOKUP(LEFT(C1222,6)&amp;"*",'LEA List'!$1:$1048576,3,FALSE)</f>
        <v>WESTBURY UNION FREE SCHOOL DISTRICT</v>
      </c>
      <c r="C1222" t="s">
        <v>3781</v>
      </c>
      <c r="D1222" t="s">
        <v>3782</v>
      </c>
    </row>
    <row r="1223" spans="1:4" x14ac:dyDescent="0.3">
      <c r="A1223" t="str">
        <f>VLOOKUP(B1223,'LEA List (2)'!$1:$1048576,2,0)</f>
        <v>280402030000</v>
      </c>
      <c r="B1223" t="str">
        <f>VLOOKUP(LEFT(C1223,6)&amp;"*",'LEA List'!$1:$1048576,3,FALSE)</f>
        <v>EAST WILLISTON UNION FREE SCHOOL DISTRICT</v>
      </c>
      <c r="C1223" t="s">
        <v>3801</v>
      </c>
      <c r="D1223" t="s">
        <v>3802</v>
      </c>
    </row>
    <row r="1224" spans="1:4" x14ac:dyDescent="0.3">
      <c r="A1224" t="str">
        <f>VLOOKUP(B1224,'LEA List (2)'!$1:$1048576,2,0)</f>
        <v>280402030000</v>
      </c>
      <c r="B1224" t="str">
        <f>VLOOKUP(LEFT(C1224,6)&amp;"*",'LEA List'!$1:$1048576,3,FALSE)</f>
        <v>EAST WILLISTON UNION FREE SCHOOL DISTRICT</v>
      </c>
      <c r="C1224" t="s">
        <v>3805</v>
      </c>
      <c r="D1224" t="s">
        <v>3806</v>
      </c>
    </row>
    <row r="1225" spans="1:4" x14ac:dyDescent="0.3">
      <c r="A1225" t="str">
        <f>VLOOKUP(B1225,'LEA List (2)'!$1:$1048576,2,0)</f>
        <v>280402030000</v>
      </c>
      <c r="B1225" t="str">
        <f>VLOOKUP(LEFT(C1225,6)&amp;"*",'LEA List'!$1:$1048576,3,FALSE)</f>
        <v>EAST WILLISTON UNION FREE SCHOOL DISTRICT</v>
      </c>
      <c r="C1225" t="s">
        <v>3803</v>
      </c>
      <c r="D1225" t="s">
        <v>3804</v>
      </c>
    </row>
    <row r="1226" spans="1:4" x14ac:dyDescent="0.3">
      <c r="A1226" t="str">
        <f>VLOOKUP(B1226,'LEA List (2)'!$1:$1048576,2,0)</f>
        <v>280403030000</v>
      </c>
      <c r="B1226" t="str">
        <f>VLOOKUP(LEFT(C1226,6)&amp;"*",'LEA List'!$1:$1048576,3,FALSE)</f>
        <v>ROSLYN UNION FREE SCHOOL DISTRICT</v>
      </c>
      <c r="C1226" t="s">
        <v>3809</v>
      </c>
      <c r="D1226" t="s">
        <v>3810</v>
      </c>
    </row>
    <row r="1227" spans="1:4" x14ac:dyDescent="0.3">
      <c r="A1227" t="str">
        <f>VLOOKUP(B1227,'LEA List (2)'!$1:$1048576,2,0)</f>
        <v>280403030000</v>
      </c>
      <c r="B1227" t="str">
        <f>VLOOKUP(LEFT(C1227,6)&amp;"*",'LEA List'!$1:$1048576,3,FALSE)</f>
        <v>ROSLYN UNION FREE SCHOOL DISTRICT</v>
      </c>
      <c r="C1227" t="s">
        <v>3813</v>
      </c>
      <c r="D1227" t="s">
        <v>3814</v>
      </c>
    </row>
    <row r="1228" spans="1:4" x14ac:dyDescent="0.3">
      <c r="A1228" t="str">
        <f>VLOOKUP(B1228,'LEA List (2)'!$1:$1048576,2,0)</f>
        <v>280403030000</v>
      </c>
      <c r="B1228" t="str">
        <f>VLOOKUP(LEFT(C1228,6)&amp;"*",'LEA List'!$1:$1048576,3,FALSE)</f>
        <v>ROSLYN UNION FREE SCHOOL DISTRICT</v>
      </c>
      <c r="C1228" t="s">
        <v>3811</v>
      </c>
      <c r="D1228" t="s">
        <v>3812</v>
      </c>
    </row>
    <row r="1229" spans="1:4" x14ac:dyDescent="0.3">
      <c r="A1229" t="str">
        <f>VLOOKUP(B1229,'LEA List (2)'!$1:$1048576,2,0)</f>
        <v>280403030000</v>
      </c>
      <c r="B1229" t="str">
        <f>VLOOKUP(LEFT(C1229,6)&amp;"*",'LEA List'!$1:$1048576,3,FALSE)</f>
        <v>ROSLYN UNION FREE SCHOOL DISTRICT</v>
      </c>
      <c r="C1229" t="s">
        <v>3815</v>
      </c>
      <c r="D1229" t="s">
        <v>3816</v>
      </c>
    </row>
    <row r="1230" spans="1:4" x14ac:dyDescent="0.3">
      <c r="A1230" t="str">
        <f>VLOOKUP(B1230,'LEA List (2)'!$1:$1048576,2,0)</f>
        <v>280403030000</v>
      </c>
      <c r="B1230" t="str">
        <f>VLOOKUP(LEFT(C1230,6)&amp;"*",'LEA List'!$1:$1048576,3,FALSE)</f>
        <v>ROSLYN UNION FREE SCHOOL DISTRICT</v>
      </c>
      <c r="C1230" t="s">
        <v>3817</v>
      </c>
      <c r="D1230" t="s">
        <v>3818</v>
      </c>
    </row>
    <row r="1231" spans="1:4" x14ac:dyDescent="0.3">
      <c r="A1231" t="str">
        <f>VLOOKUP(B1231,'LEA List (2)'!$1:$1048576,2,0)</f>
        <v>280404030000</v>
      </c>
      <c r="B1231" t="str">
        <f>VLOOKUP(LEFT(C1231,6)&amp;"*",'LEA List'!$1:$1048576,3,FALSE)</f>
        <v>PORT WASHINGTON UNION FREE SCHOOL DISTRICT</v>
      </c>
      <c r="C1231" t="s">
        <v>3831</v>
      </c>
      <c r="D1231" t="s">
        <v>3832</v>
      </c>
    </row>
    <row r="1232" spans="1:4" x14ac:dyDescent="0.3">
      <c r="A1232" t="str">
        <f>VLOOKUP(B1232,'LEA List (2)'!$1:$1048576,2,0)</f>
        <v>280404030000</v>
      </c>
      <c r="B1232" t="str">
        <f>VLOOKUP(LEFT(C1232,6)&amp;"*",'LEA List'!$1:$1048576,3,FALSE)</f>
        <v>PORT WASHINGTON UNION FREE SCHOOL DISTRICT</v>
      </c>
      <c r="C1232" t="s">
        <v>3821</v>
      </c>
      <c r="D1232" t="s">
        <v>3822</v>
      </c>
    </row>
    <row r="1233" spans="1:4" x14ac:dyDescent="0.3">
      <c r="A1233" t="str">
        <f>VLOOKUP(B1233,'LEA List (2)'!$1:$1048576,2,0)</f>
        <v>280404030000</v>
      </c>
      <c r="B1233" t="str">
        <f>VLOOKUP(LEFT(C1233,6)&amp;"*",'LEA List'!$1:$1048576,3,FALSE)</f>
        <v>PORT WASHINGTON UNION FREE SCHOOL DISTRICT</v>
      </c>
      <c r="C1233" t="s">
        <v>3825</v>
      </c>
      <c r="D1233" t="s">
        <v>3826</v>
      </c>
    </row>
    <row r="1234" spans="1:4" x14ac:dyDescent="0.3">
      <c r="A1234" t="str">
        <f>VLOOKUP(B1234,'LEA List (2)'!$1:$1048576,2,0)</f>
        <v>280404030000</v>
      </c>
      <c r="B1234" t="str">
        <f>VLOOKUP(LEFT(C1234,6)&amp;"*",'LEA List'!$1:$1048576,3,FALSE)</f>
        <v>PORT WASHINGTON UNION FREE SCHOOL DISTRICT</v>
      </c>
      <c r="C1234" t="s">
        <v>3829</v>
      </c>
      <c r="D1234" t="s">
        <v>3830</v>
      </c>
    </row>
    <row r="1235" spans="1:4" x14ac:dyDescent="0.3">
      <c r="A1235" t="str">
        <f>VLOOKUP(B1235,'LEA List (2)'!$1:$1048576,2,0)</f>
        <v>280404030000</v>
      </c>
      <c r="B1235" t="str">
        <f>VLOOKUP(LEFT(C1235,6)&amp;"*",'LEA List'!$1:$1048576,3,FALSE)</f>
        <v>PORT WASHINGTON UNION FREE SCHOOL DISTRICT</v>
      </c>
      <c r="C1235" t="s">
        <v>3823</v>
      </c>
      <c r="D1235" t="s">
        <v>3824</v>
      </c>
    </row>
    <row r="1236" spans="1:4" x14ac:dyDescent="0.3">
      <c r="A1236" t="str">
        <f>VLOOKUP(B1236,'LEA List (2)'!$1:$1048576,2,0)</f>
        <v>280404030000</v>
      </c>
      <c r="B1236" t="str">
        <f>VLOOKUP(LEFT(C1236,6)&amp;"*",'LEA List'!$1:$1048576,3,FALSE)</f>
        <v>PORT WASHINGTON UNION FREE SCHOOL DISTRICT</v>
      </c>
      <c r="C1236" t="s">
        <v>3833</v>
      </c>
      <c r="D1236" t="s">
        <v>3834</v>
      </c>
    </row>
    <row r="1237" spans="1:4" x14ac:dyDescent="0.3">
      <c r="A1237" t="str">
        <f>VLOOKUP(B1237,'LEA List (2)'!$1:$1048576,2,0)</f>
        <v>280404030000</v>
      </c>
      <c r="B1237" t="str">
        <f>VLOOKUP(LEFT(C1237,6)&amp;"*",'LEA List'!$1:$1048576,3,FALSE)</f>
        <v>PORT WASHINGTON UNION FREE SCHOOL DISTRICT</v>
      </c>
      <c r="C1237" t="s">
        <v>3827</v>
      </c>
      <c r="D1237" t="s">
        <v>3828</v>
      </c>
    </row>
    <row r="1238" spans="1:4" x14ac:dyDescent="0.3">
      <c r="A1238" t="str">
        <f>VLOOKUP(B1238,'LEA List (2)'!$1:$1048576,2,0)</f>
        <v>280405020000</v>
      </c>
      <c r="B1238" t="str">
        <f>VLOOKUP(LEFT(C1238,6)&amp;"*",'LEA List'!$1:$1048576,3,FALSE)</f>
        <v>NEW HYDE PARK-GARDEN CITY PARK UNION FREE SCHOOL DISTRICT</v>
      </c>
      <c r="C1238" t="s">
        <v>3843</v>
      </c>
      <c r="D1238" t="s">
        <v>3844</v>
      </c>
    </row>
    <row r="1239" spans="1:4" x14ac:dyDescent="0.3">
      <c r="A1239" t="str">
        <f>VLOOKUP(B1239,'LEA List (2)'!$1:$1048576,2,0)</f>
        <v>280405020000</v>
      </c>
      <c r="B1239" t="str">
        <f>VLOOKUP(LEFT(C1239,6)&amp;"*",'LEA List'!$1:$1048576,3,FALSE)</f>
        <v>NEW HYDE PARK-GARDEN CITY PARK UNION FREE SCHOOL DISTRICT</v>
      </c>
      <c r="C1239" t="s">
        <v>3847</v>
      </c>
      <c r="D1239" t="s">
        <v>3848</v>
      </c>
    </row>
    <row r="1240" spans="1:4" x14ac:dyDescent="0.3">
      <c r="A1240" t="str">
        <f>VLOOKUP(B1240,'LEA List (2)'!$1:$1048576,2,0)</f>
        <v>280405020000</v>
      </c>
      <c r="B1240" t="str">
        <f>VLOOKUP(LEFT(C1240,6)&amp;"*",'LEA List'!$1:$1048576,3,FALSE)</f>
        <v>NEW HYDE PARK-GARDEN CITY PARK UNION FREE SCHOOL DISTRICT</v>
      </c>
      <c r="C1240" t="s">
        <v>3849</v>
      </c>
      <c r="D1240" t="s">
        <v>3850</v>
      </c>
    </row>
    <row r="1241" spans="1:4" x14ac:dyDescent="0.3">
      <c r="A1241" t="str">
        <f>VLOOKUP(B1241,'LEA List (2)'!$1:$1048576,2,0)</f>
        <v>280405020000</v>
      </c>
      <c r="B1241" t="str">
        <f>VLOOKUP(LEFT(C1241,6)&amp;"*",'LEA List'!$1:$1048576,3,FALSE)</f>
        <v>NEW HYDE PARK-GARDEN CITY PARK UNION FREE SCHOOL DISTRICT</v>
      </c>
      <c r="C1241" t="s">
        <v>3845</v>
      </c>
      <c r="D1241" t="s">
        <v>3846</v>
      </c>
    </row>
    <row r="1242" spans="1:4" x14ac:dyDescent="0.3">
      <c r="A1242" t="str">
        <f>VLOOKUP(B1242,'LEA List (2)'!$1:$1048576,2,0)</f>
        <v>280406030000</v>
      </c>
      <c r="B1242" t="str">
        <f>VLOOKUP(LEFT(C1242,6)&amp;"*",'LEA List'!$1:$1048576,3,FALSE)</f>
        <v>MANHASSET UNION FREE SCHOOL DISTRICT</v>
      </c>
      <c r="C1242" t="s">
        <v>3861</v>
      </c>
      <c r="D1242" t="s">
        <v>3862</v>
      </c>
    </row>
    <row r="1243" spans="1:4" x14ac:dyDescent="0.3">
      <c r="A1243" t="str">
        <f>VLOOKUP(B1243,'LEA List (2)'!$1:$1048576,2,0)</f>
        <v>280406030000</v>
      </c>
      <c r="B1243" t="str">
        <f>VLOOKUP(LEFT(C1243,6)&amp;"*",'LEA List'!$1:$1048576,3,FALSE)</f>
        <v>MANHASSET UNION FREE SCHOOL DISTRICT</v>
      </c>
      <c r="C1243" t="s">
        <v>3855</v>
      </c>
      <c r="D1243" t="s">
        <v>3856</v>
      </c>
    </row>
    <row r="1244" spans="1:4" x14ac:dyDescent="0.3">
      <c r="A1244" t="str">
        <f>VLOOKUP(B1244,'LEA List (2)'!$1:$1048576,2,0)</f>
        <v>280406030000</v>
      </c>
      <c r="B1244" t="str">
        <f>VLOOKUP(LEFT(C1244,6)&amp;"*",'LEA List'!$1:$1048576,3,FALSE)</f>
        <v>MANHASSET UNION FREE SCHOOL DISTRICT</v>
      </c>
      <c r="C1244" t="s">
        <v>3857</v>
      </c>
      <c r="D1244" t="s">
        <v>3858</v>
      </c>
    </row>
    <row r="1245" spans="1:4" x14ac:dyDescent="0.3">
      <c r="A1245" t="str">
        <f>VLOOKUP(B1245,'LEA List (2)'!$1:$1048576,2,0)</f>
        <v>280406030000</v>
      </c>
      <c r="B1245" t="str">
        <f>VLOOKUP(LEFT(C1245,6)&amp;"*",'LEA List'!$1:$1048576,3,FALSE)</f>
        <v>MANHASSET UNION FREE SCHOOL DISTRICT</v>
      </c>
      <c r="C1245" t="s">
        <v>3859</v>
      </c>
      <c r="D1245" t="s">
        <v>3860</v>
      </c>
    </row>
    <row r="1246" spans="1:4" x14ac:dyDescent="0.3">
      <c r="A1246" t="str">
        <f>VLOOKUP(B1246,'LEA List (2)'!$1:$1048576,2,0)</f>
        <v>280407030000</v>
      </c>
      <c r="B1246" t="str">
        <f>VLOOKUP(LEFT(C1246,6)&amp;"*",'LEA List'!$1:$1048576,3,FALSE)</f>
        <v>GREAT NECK UNION FREE SCHOOL DISTRICT</v>
      </c>
      <c r="C1246" t="s">
        <v>3869</v>
      </c>
      <c r="D1246" t="s">
        <v>3870</v>
      </c>
    </row>
    <row r="1247" spans="1:4" x14ac:dyDescent="0.3">
      <c r="A1247" t="str">
        <f>VLOOKUP(B1247,'LEA List (2)'!$1:$1048576,2,0)</f>
        <v>280407030000</v>
      </c>
      <c r="B1247" t="str">
        <f>VLOOKUP(LEFT(C1247,6)&amp;"*",'LEA List'!$1:$1048576,3,FALSE)</f>
        <v>GREAT NECK UNION FREE SCHOOL DISTRICT</v>
      </c>
      <c r="C1247" t="s">
        <v>3875</v>
      </c>
      <c r="D1247" t="s">
        <v>3876</v>
      </c>
    </row>
    <row r="1248" spans="1:4" x14ac:dyDescent="0.3">
      <c r="A1248" t="str">
        <f>VLOOKUP(B1248,'LEA List (2)'!$1:$1048576,2,0)</f>
        <v>280407030000</v>
      </c>
      <c r="B1248" t="str">
        <f>VLOOKUP(LEFT(C1248,6)&amp;"*",'LEA List'!$1:$1048576,3,FALSE)</f>
        <v>GREAT NECK UNION FREE SCHOOL DISTRICT</v>
      </c>
      <c r="C1248" t="s">
        <v>3885</v>
      </c>
      <c r="D1248" t="s">
        <v>3886</v>
      </c>
    </row>
    <row r="1249" spans="1:4" x14ac:dyDescent="0.3">
      <c r="A1249" t="str">
        <f>VLOOKUP(B1249,'LEA List (2)'!$1:$1048576,2,0)</f>
        <v>280407030000</v>
      </c>
      <c r="B1249" t="str">
        <f>VLOOKUP(LEFT(C1249,6)&amp;"*",'LEA List'!$1:$1048576,3,FALSE)</f>
        <v>GREAT NECK UNION FREE SCHOOL DISTRICT</v>
      </c>
      <c r="C1249" t="s">
        <v>3879</v>
      </c>
      <c r="D1249" t="s">
        <v>3880</v>
      </c>
    </row>
    <row r="1250" spans="1:4" x14ac:dyDescent="0.3">
      <c r="A1250" t="str">
        <f>VLOOKUP(B1250,'LEA List (2)'!$1:$1048576,2,0)</f>
        <v>280407030000</v>
      </c>
      <c r="B1250" t="str">
        <f>VLOOKUP(LEFT(C1250,6)&amp;"*",'LEA List'!$1:$1048576,3,FALSE)</f>
        <v>GREAT NECK UNION FREE SCHOOL DISTRICT</v>
      </c>
      <c r="C1250" t="s">
        <v>3883</v>
      </c>
      <c r="D1250" t="s">
        <v>3884</v>
      </c>
    </row>
    <row r="1251" spans="1:4" x14ac:dyDescent="0.3">
      <c r="A1251" t="str">
        <f>VLOOKUP(B1251,'LEA List (2)'!$1:$1048576,2,0)</f>
        <v>280407030000</v>
      </c>
      <c r="B1251" t="str">
        <f>VLOOKUP(LEFT(C1251,6)&amp;"*",'LEA List'!$1:$1048576,3,FALSE)</f>
        <v>GREAT NECK UNION FREE SCHOOL DISTRICT</v>
      </c>
      <c r="C1251" t="s">
        <v>3881</v>
      </c>
      <c r="D1251" t="s">
        <v>3882</v>
      </c>
    </row>
    <row r="1252" spans="1:4" x14ac:dyDescent="0.3">
      <c r="A1252" t="str">
        <f>VLOOKUP(B1252,'LEA List (2)'!$1:$1048576,2,0)</f>
        <v>280407030000</v>
      </c>
      <c r="B1252" t="str">
        <f>VLOOKUP(LEFT(C1252,6)&amp;"*",'LEA List'!$1:$1048576,3,FALSE)</f>
        <v>GREAT NECK UNION FREE SCHOOL DISTRICT</v>
      </c>
      <c r="C1252" t="s">
        <v>3871</v>
      </c>
      <c r="D1252" t="s">
        <v>3872</v>
      </c>
    </row>
    <row r="1253" spans="1:4" x14ac:dyDescent="0.3">
      <c r="A1253" t="str">
        <f>VLOOKUP(B1253,'LEA List (2)'!$1:$1048576,2,0)</f>
        <v>280407030000</v>
      </c>
      <c r="B1253" t="str">
        <f>VLOOKUP(LEFT(C1253,6)&amp;"*",'LEA List'!$1:$1048576,3,FALSE)</f>
        <v>GREAT NECK UNION FREE SCHOOL DISTRICT</v>
      </c>
      <c r="C1253" t="s">
        <v>3873</v>
      </c>
      <c r="D1253" t="s">
        <v>3874</v>
      </c>
    </row>
    <row r="1254" spans="1:4" x14ac:dyDescent="0.3">
      <c r="A1254" t="str">
        <f>VLOOKUP(B1254,'LEA List (2)'!$1:$1048576,2,0)</f>
        <v>280407030000</v>
      </c>
      <c r="B1254" t="str">
        <f>VLOOKUP(LEFT(C1254,6)&amp;"*",'LEA List'!$1:$1048576,3,FALSE)</f>
        <v>GREAT NECK UNION FREE SCHOOL DISTRICT</v>
      </c>
      <c r="C1254" t="s">
        <v>3877</v>
      </c>
      <c r="D1254" t="s">
        <v>3878</v>
      </c>
    </row>
    <row r="1255" spans="1:4" x14ac:dyDescent="0.3">
      <c r="A1255" t="str">
        <f>VLOOKUP(B1255,'LEA List (2)'!$1:$1048576,2,0)</f>
        <v>280407030000</v>
      </c>
      <c r="B1255" t="str">
        <f>VLOOKUP(LEFT(C1255,6)&amp;"*",'LEA List'!$1:$1048576,3,FALSE)</f>
        <v>GREAT NECK UNION FREE SCHOOL DISTRICT</v>
      </c>
      <c r="C1255" t="s">
        <v>3887</v>
      </c>
      <c r="D1255" t="s">
        <v>3888</v>
      </c>
    </row>
    <row r="1256" spans="1:4" x14ac:dyDescent="0.3">
      <c r="A1256" t="str">
        <f>VLOOKUP(B1256,'LEA List (2)'!$1:$1048576,2,0)</f>
        <v>280409030000</v>
      </c>
      <c r="B1256" t="str">
        <f>VLOOKUP(LEFT(C1256,6)&amp;"*",'LEA List'!$1:$1048576,3,FALSE)</f>
        <v>HERRICKS UNION FREE SCHOOL DISTRICT</v>
      </c>
      <c r="C1256" t="s">
        <v>3901</v>
      </c>
      <c r="D1256" t="s">
        <v>836</v>
      </c>
    </row>
    <row r="1257" spans="1:4" x14ac:dyDescent="0.3">
      <c r="A1257" t="str">
        <f>VLOOKUP(B1257,'LEA List (2)'!$1:$1048576,2,0)</f>
        <v>280409030000</v>
      </c>
      <c r="B1257" t="str">
        <f>VLOOKUP(LEFT(C1257,6)&amp;"*",'LEA List'!$1:$1048576,3,FALSE)</f>
        <v>HERRICKS UNION FREE SCHOOL DISTRICT</v>
      </c>
      <c r="C1257" t="s">
        <v>3902</v>
      </c>
      <c r="D1257" t="s">
        <v>3903</v>
      </c>
    </row>
    <row r="1258" spans="1:4" x14ac:dyDescent="0.3">
      <c r="A1258" t="str">
        <f>VLOOKUP(B1258,'LEA List (2)'!$1:$1048576,2,0)</f>
        <v>280409030000</v>
      </c>
      <c r="B1258" t="str">
        <f>VLOOKUP(LEFT(C1258,6)&amp;"*",'LEA List'!$1:$1048576,3,FALSE)</f>
        <v>HERRICKS UNION FREE SCHOOL DISTRICT</v>
      </c>
      <c r="C1258" t="s">
        <v>3908</v>
      </c>
      <c r="D1258" t="s">
        <v>3909</v>
      </c>
    </row>
    <row r="1259" spans="1:4" x14ac:dyDescent="0.3">
      <c r="A1259" t="str">
        <f>VLOOKUP(B1259,'LEA List (2)'!$1:$1048576,2,0)</f>
        <v>280409030000</v>
      </c>
      <c r="B1259" t="str">
        <f>VLOOKUP(LEFT(C1259,6)&amp;"*",'LEA List'!$1:$1048576,3,FALSE)</f>
        <v>HERRICKS UNION FREE SCHOOL DISTRICT</v>
      </c>
      <c r="C1259" t="s">
        <v>3906</v>
      </c>
      <c r="D1259" t="s">
        <v>3907</v>
      </c>
    </row>
    <row r="1260" spans="1:4" x14ac:dyDescent="0.3">
      <c r="A1260" t="str">
        <f>VLOOKUP(B1260,'LEA List (2)'!$1:$1048576,2,0)</f>
        <v>280409030000</v>
      </c>
      <c r="B1260" t="str">
        <f>VLOOKUP(LEFT(C1260,6)&amp;"*",'LEA List'!$1:$1048576,3,FALSE)</f>
        <v>HERRICKS UNION FREE SCHOOL DISTRICT</v>
      </c>
      <c r="C1260" t="s">
        <v>3904</v>
      </c>
      <c r="D1260" t="s">
        <v>3905</v>
      </c>
    </row>
    <row r="1261" spans="1:4" x14ac:dyDescent="0.3">
      <c r="A1261" t="str">
        <f>VLOOKUP(B1261,'LEA List (2)'!$1:$1048576,2,0)</f>
        <v>280410030000</v>
      </c>
      <c r="B1261" t="str">
        <f>VLOOKUP(LEFT(C1261,6)&amp;"*",'LEA List'!$1:$1048576,3,FALSE)</f>
        <v>MINEOLA UNION FREE SCHOOL DISTRICT</v>
      </c>
      <c r="C1261" t="s">
        <v>3918</v>
      </c>
      <c r="D1261" t="s">
        <v>3919</v>
      </c>
    </row>
    <row r="1262" spans="1:4" x14ac:dyDescent="0.3">
      <c r="A1262" t="str">
        <f>VLOOKUP(B1262,'LEA List (2)'!$1:$1048576,2,0)</f>
        <v>280410030000</v>
      </c>
      <c r="B1262" t="str">
        <f>VLOOKUP(LEFT(C1262,6)&amp;"*",'LEA List'!$1:$1048576,3,FALSE)</f>
        <v>MINEOLA UNION FREE SCHOOL DISTRICT</v>
      </c>
      <c r="C1262" t="s">
        <v>3920</v>
      </c>
      <c r="D1262" t="s">
        <v>3921</v>
      </c>
    </row>
    <row r="1263" spans="1:4" x14ac:dyDescent="0.3">
      <c r="A1263" t="str">
        <f>VLOOKUP(B1263,'LEA List (2)'!$1:$1048576,2,0)</f>
        <v>280410030000</v>
      </c>
      <c r="B1263" t="str">
        <f>VLOOKUP(LEFT(C1263,6)&amp;"*",'LEA List'!$1:$1048576,3,FALSE)</f>
        <v>MINEOLA UNION FREE SCHOOL DISTRICT</v>
      </c>
      <c r="C1263" t="s">
        <v>3922</v>
      </c>
      <c r="D1263" t="s">
        <v>3923</v>
      </c>
    </row>
    <row r="1264" spans="1:4" x14ac:dyDescent="0.3">
      <c r="A1264" t="str">
        <f>VLOOKUP(B1264,'LEA List (2)'!$1:$1048576,2,0)</f>
        <v>280410030000</v>
      </c>
      <c r="B1264" t="str">
        <f>VLOOKUP(LEFT(C1264,6)&amp;"*",'LEA List'!$1:$1048576,3,FALSE)</f>
        <v>MINEOLA UNION FREE SCHOOL DISTRICT</v>
      </c>
      <c r="C1264" t="s">
        <v>3924</v>
      </c>
      <c r="D1264" t="s">
        <v>3925</v>
      </c>
    </row>
    <row r="1265" spans="1:4" x14ac:dyDescent="0.3">
      <c r="A1265" t="str">
        <f>VLOOKUP(B1265,'LEA List (2)'!$1:$1048576,2,0)</f>
        <v>280410030000</v>
      </c>
      <c r="B1265" t="str">
        <f>VLOOKUP(LEFT(C1265,6)&amp;"*",'LEA List'!$1:$1048576,3,FALSE)</f>
        <v>MINEOLA UNION FREE SCHOOL DISTRICT</v>
      </c>
      <c r="C1265" t="s">
        <v>3926</v>
      </c>
      <c r="D1265" t="s">
        <v>3927</v>
      </c>
    </row>
    <row r="1266" spans="1:4" x14ac:dyDescent="0.3">
      <c r="A1266" t="str">
        <f>VLOOKUP(B1266,'LEA List (2)'!$1:$1048576,2,0)</f>
        <v>280411030000</v>
      </c>
      <c r="B1266" t="str">
        <f>VLOOKUP(LEFT(C1266,6)&amp;"*",'LEA List'!$1:$1048576,3,FALSE)</f>
        <v>CARLE PLACE UNION FREE SCHOOL DISTRICT</v>
      </c>
      <c r="C1266" t="s">
        <v>3940</v>
      </c>
      <c r="D1266" t="s">
        <v>3941</v>
      </c>
    </row>
    <row r="1267" spans="1:4" x14ac:dyDescent="0.3">
      <c r="A1267" t="str">
        <f>VLOOKUP(B1267,'LEA List (2)'!$1:$1048576,2,0)</f>
        <v>280411030000</v>
      </c>
      <c r="B1267" t="str">
        <f>VLOOKUP(LEFT(C1267,6)&amp;"*",'LEA List'!$1:$1048576,3,FALSE)</f>
        <v>CARLE PLACE UNION FREE SCHOOL DISTRICT</v>
      </c>
      <c r="C1267" t="s">
        <v>3936</v>
      </c>
      <c r="D1267" t="s">
        <v>3937</v>
      </c>
    </row>
    <row r="1268" spans="1:4" x14ac:dyDescent="0.3">
      <c r="A1268" t="str">
        <f>VLOOKUP(B1268,'LEA List (2)'!$1:$1048576,2,0)</f>
        <v>280411030000</v>
      </c>
      <c r="B1268" t="str">
        <f>VLOOKUP(LEFT(C1268,6)&amp;"*",'LEA List'!$1:$1048576,3,FALSE)</f>
        <v>CARLE PLACE UNION FREE SCHOOL DISTRICT</v>
      </c>
      <c r="C1268" t="s">
        <v>3938</v>
      </c>
      <c r="D1268" t="s">
        <v>3939</v>
      </c>
    </row>
    <row r="1269" spans="1:4" x14ac:dyDescent="0.3">
      <c r="A1269" t="str">
        <f>VLOOKUP(B1269,'LEA List (2)'!$1:$1048576,2,0)</f>
        <v>280501060000</v>
      </c>
      <c r="B1269" t="str">
        <f>VLOOKUP(LEFT(C1269,6)&amp;"*",'LEA List'!$1:$1048576,3,FALSE)</f>
        <v>NORTH SHORE CENTRAL SCHOOL DISTRICT</v>
      </c>
      <c r="C1269" t="s">
        <v>3944</v>
      </c>
      <c r="D1269" t="s">
        <v>3945</v>
      </c>
    </row>
    <row r="1270" spans="1:4" x14ac:dyDescent="0.3">
      <c r="A1270" t="str">
        <f>VLOOKUP(B1270,'LEA List (2)'!$1:$1048576,2,0)</f>
        <v>280501060000</v>
      </c>
      <c r="B1270" t="str">
        <f>VLOOKUP(LEFT(C1270,6)&amp;"*",'LEA List'!$1:$1048576,3,FALSE)</f>
        <v>NORTH SHORE CENTRAL SCHOOL DISTRICT</v>
      </c>
      <c r="C1270" t="s">
        <v>3946</v>
      </c>
      <c r="D1270" t="s">
        <v>3947</v>
      </c>
    </row>
    <row r="1271" spans="1:4" x14ac:dyDescent="0.3">
      <c r="A1271" t="str">
        <f>VLOOKUP(B1271,'LEA List (2)'!$1:$1048576,2,0)</f>
        <v>280501060000</v>
      </c>
      <c r="B1271" t="str">
        <f>VLOOKUP(LEFT(C1271,6)&amp;"*",'LEA List'!$1:$1048576,3,FALSE)</f>
        <v>NORTH SHORE CENTRAL SCHOOL DISTRICT</v>
      </c>
      <c r="C1271" t="s">
        <v>3952</v>
      </c>
      <c r="D1271" t="s">
        <v>3953</v>
      </c>
    </row>
    <row r="1272" spans="1:4" x14ac:dyDescent="0.3">
      <c r="A1272" t="str">
        <f>VLOOKUP(B1272,'LEA List (2)'!$1:$1048576,2,0)</f>
        <v>280501060000</v>
      </c>
      <c r="B1272" t="str">
        <f>VLOOKUP(LEFT(C1272,6)&amp;"*",'LEA List'!$1:$1048576,3,FALSE)</f>
        <v>NORTH SHORE CENTRAL SCHOOL DISTRICT</v>
      </c>
      <c r="C1272" t="s">
        <v>3950</v>
      </c>
      <c r="D1272" t="s">
        <v>3951</v>
      </c>
    </row>
    <row r="1273" spans="1:4" x14ac:dyDescent="0.3">
      <c r="A1273" t="str">
        <f>VLOOKUP(B1273,'LEA List (2)'!$1:$1048576,2,0)</f>
        <v>280501060000</v>
      </c>
      <c r="B1273" t="str">
        <f>VLOOKUP(LEFT(C1273,6)&amp;"*",'LEA List'!$1:$1048576,3,FALSE)</f>
        <v>NORTH SHORE CENTRAL SCHOOL DISTRICT</v>
      </c>
      <c r="C1273" t="s">
        <v>3948</v>
      </c>
      <c r="D1273" t="s">
        <v>3949</v>
      </c>
    </row>
    <row r="1274" spans="1:4" x14ac:dyDescent="0.3">
      <c r="A1274" t="str">
        <f>VLOOKUP(B1274,'LEA List (2)'!$1:$1048576,2,0)</f>
        <v>280502060000</v>
      </c>
      <c r="B1274" t="str">
        <f>VLOOKUP(LEFT(C1274,6)&amp;"*",'LEA List'!$1:$1048576,3,FALSE)</f>
        <v>SYOSSET CENTRAL SCHOOL DISTRICT</v>
      </c>
      <c r="C1274" t="s">
        <v>3964</v>
      </c>
      <c r="D1274" t="s">
        <v>3965</v>
      </c>
    </row>
    <row r="1275" spans="1:4" x14ac:dyDescent="0.3">
      <c r="A1275" t="str">
        <f>VLOOKUP(B1275,'LEA List (2)'!$1:$1048576,2,0)</f>
        <v>280502060000</v>
      </c>
      <c r="B1275" t="str">
        <f>VLOOKUP(LEFT(C1275,6)&amp;"*",'LEA List'!$1:$1048576,3,FALSE)</f>
        <v>SYOSSET CENTRAL SCHOOL DISTRICT</v>
      </c>
      <c r="C1275" t="s">
        <v>3962</v>
      </c>
      <c r="D1275" t="s">
        <v>3963</v>
      </c>
    </row>
    <row r="1276" spans="1:4" x14ac:dyDescent="0.3">
      <c r="A1276" t="str">
        <f>VLOOKUP(B1276,'LEA List (2)'!$1:$1048576,2,0)</f>
        <v>280502060000</v>
      </c>
      <c r="B1276" t="str">
        <f>VLOOKUP(LEFT(C1276,6)&amp;"*",'LEA List'!$1:$1048576,3,FALSE)</f>
        <v>SYOSSET CENTRAL SCHOOL DISTRICT</v>
      </c>
      <c r="C1276" t="s">
        <v>3971</v>
      </c>
      <c r="D1276" t="s">
        <v>3972</v>
      </c>
    </row>
    <row r="1277" spans="1:4" x14ac:dyDescent="0.3">
      <c r="A1277" t="str">
        <f>VLOOKUP(B1277,'LEA List (2)'!$1:$1048576,2,0)</f>
        <v>280502060000</v>
      </c>
      <c r="B1277" t="str">
        <f>VLOOKUP(LEFT(C1277,6)&amp;"*",'LEA List'!$1:$1048576,3,FALSE)</f>
        <v>SYOSSET CENTRAL SCHOOL DISTRICT</v>
      </c>
      <c r="C1277" t="s">
        <v>3966</v>
      </c>
      <c r="D1277" t="s">
        <v>3967</v>
      </c>
    </row>
    <row r="1278" spans="1:4" x14ac:dyDescent="0.3">
      <c r="A1278" t="str">
        <f>VLOOKUP(B1278,'LEA List (2)'!$1:$1048576,2,0)</f>
        <v>280502060000</v>
      </c>
      <c r="B1278" t="str">
        <f>VLOOKUP(LEFT(C1278,6)&amp;"*",'LEA List'!$1:$1048576,3,FALSE)</f>
        <v>SYOSSET CENTRAL SCHOOL DISTRICT</v>
      </c>
      <c r="C1278" t="s">
        <v>3968</v>
      </c>
      <c r="D1278" t="s">
        <v>3969</v>
      </c>
    </row>
    <row r="1279" spans="1:4" x14ac:dyDescent="0.3">
      <c r="A1279" t="str">
        <f>VLOOKUP(B1279,'LEA List (2)'!$1:$1048576,2,0)</f>
        <v>280502060000</v>
      </c>
      <c r="B1279" t="str">
        <f>VLOOKUP(LEFT(C1279,6)&amp;"*",'LEA List'!$1:$1048576,3,FALSE)</f>
        <v>SYOSSET CENTRAL SCHOOL DISTRICT</v>
      </c>
      <c r="C1279" t="s">
        <v>3973</v>
      </c>
      <c r="D1279" t="s">
        <v>3974</v>
      </c>
    </row>
    <row r="1280" spans="1:4" x14ac:dyDescent="0.3">
      <c r="A1280" t="str">
        <f>VLOOKUP(B1280,'LEA List (2)'!$1:$1048576,2,0)</f>
        <v>280502060000</v>
      </c>
      <c r="B1280" t="str">
        <f>VLOOKUP(LEFT(C1280,6)&amp;"*",'LEA List'!$1:$1048576,3,FALSE)</f>
        <v>SYOSSET CENTRAL SCHOOL DISTRICT</v>
      </c>
      <c r="C1280" t="s">
        <v>3975</v>
      </c>
      <c r="D1280" t="s">
        <v>3976</v>
      </c>
    </row>
    <row r="1281" spans="1:4" x14ac:dyDescent="0.3">
      <c r="A1281" t="str">
        <f>VLOOKUP(B1281,'LEA List (2)'!$1:$1048576,2,0)</f>
        <v>280502060000</v>
      </c>
      <c r="B1281" t="str">
        <f>VLOOKUP(LEFT(C1281,6)&amp;"*",'LEA List'!$1:$1048576,3,FALSE)</f>
        <v>SYOSSET CENTRAL SCHOOL DISTRICT</v>
      </c>
      <c r="C1281" t="s">
        <v>3970</v>
      </c>
      <c r="D1281" t="s">
        <v>2848</v>
      </c>
    </row>
    <row r="1282" spans="1:4" x14ac:dyDescent="0.3">
      <c r="A1282" t="str">
        <f>VLOOKUP(B1282,'LEA List (2)'!$1:$1048576,2,0)</f>
        <v>280502060000</v>
      </c>
      <c r="B1282" t="str">
        <f>VLOOKUP(LEFT(C1282,6)&amp;"*",'LEA List'!$1:$1048576,3,FALSE)</f>
        <v>SYOSSET CENTRAL SCHOOL DISTRICT</v>
      </c>
      <c r="C1282" t="s">
        <v>3958</v>
      </c>
      <c r="D1282" t="s">
        <v>3959</v>
      </c>
    </row>
    <row r="1283" spans="1:4" x14ac:dyDescent="0.3">
      <c r="A1283" t="str">
        <f>VLOOKUP(B1283,'LEA List (2)'!$1:$1048576,2,0)</f>
        <v>280502060000</v>
      </c>
      <c r="B1283" t="str">
        <f>VLOOKUP(LEFT(C1283,6)&amp;"*",'LEA List'!$1:$1048576,3,FALSE)</f>
        <v>SYOSSET CENTRAL SCHOOL DISTRICT</v>
      </c>
      <c r="C1283" t="s">
        <v>3960</v>
      </c>
      <c r="D1283" t="s">
        <v>3961</v>
      </c>
    </row>
    <row r="1284" spans="1:4" x14ac:dyDescent="0.3">
      <c r="A1284" t="str">
        <f>VLOOKUP(B1284,'LEA List (2)'!$1:$1048576,2,0)</f>
        <v>280503060000</v>
      </c>
      <c r="B1284" t="str">
        <f>VLOOKUP(LEFT(C1284,6)&amp;"*",'LEA List'!$1:$1048576,3,FALSE)</f>
        <v>LOCUST VALLEY CENTRAL SCHOOL DISTRICT</v>
      </c>
      <c r="C1284" t="s">
        <v>3997</v>
      </c>
      <c r="D1284" t="s">
        <v>3998</v>
      </c>
    </row>
    <row r="1285" spans="1:4" x14ac:dyDescent="0.3">
      <c r="A1285" t="str">
        <f>VLOOKUP(B1285,'LEA List (2)'!$1:$1048576,2,0)</f>
        <v>280503060000</v>
      </c>
      <c r="B1285" t="str">
        <f>VLOOKUP(LEFT(C1285,6)&amp;"*",'LEA List'!$1:$1048576,3,FALSE)</f>
        <v>LOCUST VALLEY CENTRAL SCHOOL DISTRICT</v>
      </c>
      <c r="C1285" t="s">
        <v>3991</v>
      </c>
      <c r="D1285" t="s">
        <v>3992</v>
      </c>
    </row>
    <row r="1286" spans="1:4" x14ac:dyDescent="0.3">
      <c r="A1286" t="str">
        <f>VLOOKUP(B1286,'LEA List (2)'!$1:$1048576,2,0)</f>
        <v>280503060000</v>
      </c>
      <c r="B1286" t="str">
        <f>VLOOKUP(LEFT(C1286,6)&amp;"*",'LEA List'!$1:$1048576,3,FALSE)</f>
        <v>LOCUST VALLEY CENTRAL SCHOOL DISTRICT</v>
      </c>
      <c r="C1286" t="s">
        <v>3995</v>
      </c>
      <c r="D1286" t="s">
        <v>3996</v>
      </c>
    </row>
    <row r="1287" spans="1:4" x14ac:dyDescent="0.3">
      <c r="A1287" t="str">
        <f>VLOOKUP(B1287,'LEA List (2)'!$1:$1048576,2,0)</f>
        <v>280503060000</v>
      </c>
      <c r="B1287" t="str">
        <f>VLOOKUP(LEFT(C1287,6)&amp;"*",'LEA List'!$1:$1048576,3,FALSE)</f>
        <v>LOCUST VALLEY CENTRAL SCHOOL DISTRICT</v>
      </c>
      <c r="C1287" t="s">
        <v>3993</v>
      </c>
      <c r="D1287" t="s">
        <v>3994</v>
      </c>
    </row>
    <row r="1288" spans="1:4" x14ac:dyDescent="0.3">
      <c r="A1288" t="str">
        <f>VLOOKUP(B1288,'LEA List (2)'!$1:$1048576,2,0)</f>
        <v>280504060000</v>
      </c>
      <c r="B1288" t="str">
        <f>VLOOKUP(LEFT(C1288,6)&amp;"*",'LEA List'!$1:$1048576,3,FALSE)</f>
        <v>PLAINVIEW-OLD BETHPAGE CENTRAL SCHOOL DISTRICT</v>
      </c>
      <c r="C1288" t="s">
        <v>4008</v>
      </c>
      <c r="D1288" t="s">
        <v>4009</v>
      </c>
    </row>
    <row r="1289" spans="1:4" x14ac:dyDescent="0.3">
      <c r="A1289" t="str">
        <f>VLOOKUP(B1289,'LEA List (2)'!$1:$1048576,2,0)</f>
        <v>280504060000</v>
      </c>
      <c r="B1289" t="str">
        <f>VLOOKUP(LEFT(C1289,6)&amp;"*",'LEA List'!$1:$1048576,3,FALSE)</f>
        <v>PLAINVIEW-OLD BETHPAGE CENTRAL SCHOOL DISTRICT</v>
      </c>
      <c r="C1289" t="s">
        <v>4012</v>
      </c>
      <c r="D1289" t="s">
        <v>4013</v>
      </c>
    </row>
    <row r="1290" spans="1:4" x14ac:dyDescent="0.3">
      <c r="A1290" t="str">
        <f>VLOOKUP(B1290,'LEA List (2)'!$1:$1048576,2,0)</f>
        <v>280504060000</v>
      </c>
      <c r="B1290" t="str">
        <f>VLOOKUP(LEFT(C1290,6)&amp;"*",'LEA List'!$1:$1048576,3,FALSE)</f>
        <v>PLAINVIEW-OLD BETHPAGE CENTRAL SCHOOL DISTRICT</v>
      </c>
      <c r="C1290" t="s">
        <v>4007</v>
      </c>
      <c r="D1290" t="s">
        <v>3290</v>
      </c>
    </row>
    <row r="1291" spans="1:4" x14ac:dyDescent="0.3">
      <c r="A1291" t="str">
        <f>VLOOKUP(B1291,'LEA List (2)'!$1:$1048576,2,0)</f>
        <v>280504060000</v>
      </c>
      <c r="B1291" t="str">
        <f>VLOOKUP(LEFT(C1291,6)&amp;"*",'LEA List'!$1:$1048576,3,FALSE)</f>
        <v>PLAINVIEW-OLD BETHPAGE CENTRAL SCHOOL DISTRICT</v>
      </c>
      <c r="C1291" t="s">
        <v>4005</v>
      </c>
      <c r="D1291" t="s">
        <v>4006</v>
      </c>
    </row>
    <row r="1292" spans="1:4" x14ac:dyDescent="0.3">
      <c r="A1292" t="str">
        <f>VLOOKUP(B1292,'LEA List (2)'!$1:$1048576,2,0)</f>
        <v>280504060000</v>
      </c>
      <c r="B1292" t="str">
        <f>VLOOKUP(LEFT(C1292,6)&amp;"*",'LEA List'!$1:$1048576,3,FALSE)</f>
        <v>PLAINVIEW-OLD BETHPAGE CENTRAL SCHOOL DISTRICT</v>
      </c>
      <c r="C1292" t="s">
        <v>4018</v>
      </c>
      <c r="D1292" t="s">
        <v>4019</v>
      </c>
    </row>
    <row r="1293" spans="1:4" x14ac:dyDescent="0.3">
      <c r="A1293" t="str">
        <f>VLOOKUP(B1293,'LEA List (2)'!$1:$1048576,2,0)</f>
        <v>280504060000</v>
      </c>
      <c r="B1293" t="str">
        <f>VLOOKUP(LEFT(C1293,6)&amp;"*",'LEA List'!$1:$1048576,3,FALSE)</f>
        <v>PLAINVIEW-OLD BETHPAGE CENTRAL SCHOOL DISTRICT</v>
      </c>
      <c r="C1293" t="s">
        <v>4014</v>
      </c>
      <c r="D1293" t="s">
        <v>4015</v>
      </c>
    </row>
    <row r="1294" spans="1:4" x14ac:dyDescent="0.3">
      <c r="A1294" t="str">
        <f>VLOOKUP(B1294,'LEA List (2)'!$1:$1048576,2,0)</f>
        <v>280504060000</v>
      </c>
      <c r="B1294" t="str">
        <f>VLOOKUP(LEFT(C1294,6)&amp;"*",'LEA List'!$1:$1048576,3,FALSE)</f>
        <v>PLAINVIEW-OLD BETHPAGE CENTRAL SCHOOL DISTRICT</v>
      </c>
      <c r="C1294" t="s">
        <v>4010</v>
      </c>
      <c r="D1294" t="s">
        <v>4011</v>
      </c>
    </row>
    <row r="1295" spans="1:4" x14ac:dyDescent="0.3">
      <c r="A1295" t="str">
        <f>VLOOKUP(B1295,'LEA List (2)'!$1:$1048576,2,0)</f>
        <v>280504060000</v>
      </c>
      <c r="B1295" t="str">
        <f>VLOOKUP(LEFT(C1295,6)&amp;"*",'LEA List'!$1:$1048576,3,FALSE)</f>
        <v>PLAINVIEW-OLD BETHPAGE CENTRAL SCHOOL DISTRICT</v>
      </c>
      <c r="C1295" t="s">
        <v>4016</v>
      </c>
      <c r="D1295" t="s">
        <v>4017</v>
      </c>
    </row>
    <row r="1296" spans="1:4" x14ac:dyDescent="0.3">
      <c r="A1296" t="str">
        <f>VLOOKUP(B1296,'LEA List (2)'!$1:$1048576,2,0)</f>
        <v>280506060000</v>
      </c>
      <c r="B1296" t="str">
        <f>VLOOKUP(LEFT(C1296,6)&amp;"*",'LEA List'!$1:$1048576,3,FALSE)</f>
        <v>OYSTER BAY-EAST NORWICH CENTRAL SCHOOL DISTRICT</v>
      </c>
      <c r="C1296" t="s">
        <v>4028</v>
      </c>
      <c r="D1296" t="s">
        <v>4029</v>
      </c>
    </row>
    <row r="1297" spans="1:4" x14ac:dyDescent="0.3">
      <c r="A1297" t="str">
        <f>VLOOKUP(B1297,'LEA List (2)'!$1:$1048576,2,0)</f>
        <v>280506060000</v>
      </c>
      <c r="B1297" t="str">
        <f>VLOOKUP(LEFT(C1297,6)&amp;"*",'LEA List'!$1:$1048576,3,FALSE)</f>
        <v>OYSTER BAY-EAST NORWICH CENTRAL SCHOOL DISTRICT</v>
      </c>
      <c r="C1297" t="s">
        <v>4030</v>
      </c>
      <c r="D1297" t="s">
        <v>305</v>
      </c>
    </row>
    <row r="1298" spans="1:4" x14ac:dyDescent="0.3">
      <c r="A1298" t="str">
        <f>VLOOKUP(B1298,'LEA List (2)'!$1:$1048576,2,0)</f>
        <v>280506060000</v>
      </c>
      <c r="B1298" t="str">
        <f>VLOOKUP(LEFT(C1298,6)&amp;"*",'LEA List'!$1:$1048576,3,FALSE)</f>
        <v>OYSTER BAY-EAST NORWICH CENTRAL SCHOOL DISTRICT</v>
      </c>
      <c r="C1298" t="s">
        <v>4031</v>
      </c>
      <c r="D1298" t="s">
        <v>4032</v>
      </c>
    </row>
    <row r="1299" spans="1:4" x14ac:dyDescent="0.3">
      <c r="A1299" t="str">
        <f>VLOOKUP(B1299,'LEA List (2)'!$1:$1048576,2,0)</f>
        <v>280515030000</v>
      </c>
      <c r="B1299" t="str">
        <f>VLOOKUP(LEFT(C1299,6)&amp;"*",'LEA List'!$1:$1048576,3,FALSE)</f>
        <v>JERICHO UNION FREE SCHOOL DISTRICT</v>
      </c>
      <c r="C1299" t="s">
        <v>4043</v>
      </c>
      <c r="D1299" t="s">
        <v>4044</v>
      </c>
    </row>
    <row r="1300" spans="1:4" x14ac:dyDescent="0.3">
      <c r="A1300" t="str">
        <f>VLOOKUP(B1300,'LEA List (2)'!$1:$1048576,2,0)</f>
        <v>280515030000</v>
      </c>
      <c r="B1300" t="str">
        <f>VLOOKUP(LEFT(C1300,6)&amp;"*",'LEA List'!$1:$1048576,3,FALSE)</f>
        <v>JERICHO UNION FREE SCHOOL DISTRICT</v>
      </c>
      <c r="C1300" t="s">
        <v>4045</v>
      </c>
      <c r="D1300" t="s">
        <v>4046</v>
      </c>
    </row>
    <row r="1301" spans="1:4" x14ac:dyDescent="0.3">
      <c r="A1301" t="str">
        <f>VLOOKUP(B1301,'LEA List (2)'!$1:$1048576,2,0)</f>
        <v>280515030000</v>
      </c>
      <c r="B1301" t="str">
        <f>VLOOKUP(LEFT(C1301,6)&amp;"*",'LEA List'!$1:$1048576,3,FALSE)</f>
        <v>JERICHO UNION FREE SCHOOL DISTRICT</v>
      </c>
      <c r="C1301" t="s">
        <v>4051</v>
      </c>
      <c r="D1301" t="s">
        <v>4052</v>
      </c>
    </row>
    <row r="1302" spans="1:4" x14ac:dyDescent="0.3">
      <c r="A1302" t="str">
        <f>VLOOKUP(B1302,'LEA List (2)'!$1:$1048576,2,0)</f>
        <v>280515030000</v>
      </c>
      <c r="B1302" t="str">
        <f>VLOOKUP(LEFT(C1302,6)&amp;"*",'LEA List'!$1:$1048576,3,FALSE)</f>
        <v>JERICHO UNION FREE SCHOOL DISTRICT</v>
      </c>
      <c r="C1302" t="s">
        <v>4049</v>
      </c>
      <c r="D1302" t="s">
        <v>4050</v>
      </c>
    </row>
    <row r="1303" spans="1:4" x14ac:dyDescent="0.3">
      <c r="A1303" t="str">
        <f>VLOOKUP(B1303,'LEA List (2)'!$1:$1048576,2,0)</f>
        <v>280515030000</v>
      </c>
      <c r="B1303" t="str">
        <f>VLOOKUP(LEFT(C1303,6)&amp;"*",'LEA List'!$1:$1048576,3,FALSE)</f>
        <v>JERICHO UNION FREE SCHOOL DISTRICT</v>
      </c>
      <c r="C1303" t="s">
        <v>4047</v>
      </c>
      <c r="D1303" t="s">
        <v>4048</v>
      </c>
    </row>
    <row r="1304" spans="1:4" x14ac:dyDescent="0.3">
      <c r="A1304" t="str">
        <f>VLOOKUP(B1304,'LEA List (2)'!$1:$1048576,2,0)</f>
        <v>280517030000</v>
      </c>
      <c r="B1304" t="str">
        <f>VLOOKUP(LEFT(C1304,6)&amp;"*",'LEA List'!$1:$1048576,3,FALSE)</f>
        <v>HICKSVILLE UNION FREE SCHOOL DISTRICT</v>
      </c>
      <c r="C1304" t="s">
        <v>4061</v>
      </c>
      <c r="D1304" t="s">
        <v>4062</v>
      </c>
    </row>
    <row r="1305" spans="1:4" x14ac:dyDescent="0.3">
      <c r="A1305" t="str">
        <f>VLOOKUP(B1305,'LEA List (2)'!$1:$1048576,2,0)</f>
        <v>280517030000</v>
      </c>
      <c r="B1305" t="str">
        <f>VLOOKUP(LEFT(C1305,6)&amp;"*",'LEA List'!$1:$1048576,3,FALSE)</f>
        <v>HICKSVILLE UNION FREE SCHOOL DISTRICT</v>
      </c>
      <c r="C1305" t="s">
        <v>4063</v>
      </c>
      <c r="D1305" t="s">
        <v>4064</v>
      </c>
    </row>
    <row r="1306" spans="1:4" x14ac:dyDescent="0.3">
      <c r="A1306" t="str">
        <f>VLOOKUP(B1306,'LEA List (2)'!$1:$1048576,2,0)</f>
        <v>280517030000</v>
      </c>
      <c r="B1306" t="str">
        <f>VLOOKUP(LEFT(C1306,6)&amp;"*",'LEA List'!$1:$1048576,3,FALSE)</f>
        <v>HICKSVILLE UNION FREE SCHOOL DISTRICT</v>
      </c>
      <c r="C1306" t="s">
        <v>4077</v>
      </c>
      <c r="D1306" t="s">
        <v>4078</v>
      </c>
    </row>
    <row r="1307" spans="1:4" x14ac:dyDescent="0.3">
      <c r="A1307" t="str">
        <f>VLOOKUP(B1307,'LEA List (2)'!$1:$1048576,2,0)</f>
        <v>280517030000</v>
      </c>
      <c r="B1307" t="str">
        <f>VLOOKUP(LEFT(C1307,6)&amp;"*",'LEA List'!$1:$1048576,3,FALSE)</f>
        <v>HICKSVILLE UNION FREE SCHOOL DISTRICT</v>
      </c>
      <c r="C1307" t="s">
        <v>4065</v>
      </c>
      <c r="D1307" t="s">
        <v>4066</v>
      </c>
    </row>
    <row r="1308" spans="1:4" x14ac:dyDescent="0.3">
      <c r="A1308" t="str">
        <f>VLOOKUP(B1308,'LEA List (2)'!$1:$1048576,2,0)</f>
        <v>280517030000</v>
      </c>
      <c r="B1308" t="str">
        <f>VLOOKUP(LEFT(C1308,6)&amp;"*",'LEA List'!$1:$1048576,3,FALSE)</f>
        <v>HICKSVILLE UNION FREE SCHOOL DISTRICT</v>
      </c>
      <c r="C1308" t="s">
        <v>4073</v>
      </c>
      <c r="D1308" t="s">
        <v>4074</v>
      </c>
    </row>
    <row r="1309" spans="1:4" x14ac:dyDescent="0.3">
      <c r="A1309" t="str">
        <f>VLOOKUP(B1309,'LEA List (2)'!$1:$1048576,2,0)</f>
        <v>280517030000</v>
      </c>
      <c r="B1309" t="str">
        <f>VLOOKUP(LEFT(C1309,6)&amp;"*",'LEA List'!$1:$1048576,3,FALSE)</f>
        <v>HICKSVILLE UNION FREE SCHOOL DISTRICT</v>
      </c>
      <c r="C1309" t="s">
        <v>4075</v>
      </c>
      <c r="D1309" t="s">
        <v>4076</v>
      </c>
    </row>
    <row r="1310" spans="1:4" x14ac:dyDescent="0.3">
      <c r="A1310" t="str">
        <f>VLOOKUP(B1310,'LEA List (2)'!$1:$1048576,2,0)</f>
        <v>280517030000</v>
      </c>
      <c r="B1310" t="str">
        <f>VLOOKUP(LEFT(C1310,6)&amp;"*",'LEA List'!$1:$1048576,3,FALSE)</f>
        <v>HICKSVILLE UNION FREE SCHOOL DISTRICT</v>
      </c>
      <c r="C1310" t="s">
        <v>4067</v>
      </c>
      <c r="D1310" t="s">
        <v>4068</v>
      </c>
    </row>
    <row r="1311" spans="1:4" x14ac:dyDescent="0.3">
      <c r="A1311" t="str">
        <f>VLOOKUP(B1311,'LEA List (2)'!$1:$1048576,2,0)</f>
        <v>280517030000</v>
      </c>
      <c r="B1311" t="str">
        <f>VLOOKUP(LEFT(C1311,6)&amp;"*",'LEA List'!$1:$1048576,3,FALSE)</f>
        <v>HICKSVILLE UNION FREE SCHOOL DISTRICT</v>
      </c>
      <c r="C1311" t="s">
        <v>4069</v>
      </c>
      <c r="D1311" t="s">
        <v>4070</v>
      </c>
    </row>
    <row r="1312" spans="1:4" x14ac:dyDescent="0.3">
      <c r="A1312" t="str">
        <f>VLOOKUP(B1312,'LEA List (2)'!$1:$1048576,2,0)</f>
        <v>280517030000</v>
      </c>
      <c r="B1312" t="str">
        <f>VLOOKUP(LEFT(C1312,6)&amp;"*",'LEA List'!$1:$1048576,3,FALSE)</f>
        <v>HICKSVILLE UNION FREE SCHOOL DISTRICT</v>
      </c>
      <c r="C1312" t="s">
        <v>4071</v>
      </c>
      <c r="D1312" t="s">
        <v>4072</v>
      </c>
    </row>
    <row r="1313" spans="1:4" x14ac:dyDescent="0.3">
      <c r="A1313" t="str">
        <f>VLOOKUP(B1313,'LEA List (2)'!$1:$1048576,2,0)</f>
        <v>280518030000</v>
      </c>
      <c r="B1313" t="str">
        <f>VLOOKUP(LEFT(C1313,6)&amp;"*",'LEA List'!$1:$1048576,3,FALSE)</f>
        <v>PLAINEDGE UNION FREE SCHOOL DISTRICT</v>
      </c>
      <c r="C1313" t="s">
        <v>4095</v>
      </c>
      <c r="D1313" t="s">
        <v>4096</v>
      </c>
    </row>
    <row r="1314" spans="1:4" x14ac:dyDescent="0.3">
      <c r="A1314" t="str">
        <f>VLOOKUP(B1314,'LEA List (2)'!$1:$1048576,2,0)</f>
        <v>280518030000</v>
      </c>
      <c r="B1314" t="str">
        <f>VLOOKUP(LEFT(C1314,6)&amp;"*",'LEA List'!$1:$1048576,3,FALSE)</f>
        <v>PLAINEDGE UNION FREE SCHOOL DISTRICT</v>
      </c>
      <c r="C1314" t="s">
        <v>4091</v>
      </c>
      <c r="D1314" t="s">
        <v>4092</v>
      </c>
    </row>
    <row r="1315" spans="1:4" x14ac:dyDescent="0.3">
      <c r="A1315" t="str">
        <f>VLOOKUP(B1315,'LEA List (2)'!$1:$1048576,2,0)</f>
        <v>280518030000</v>
      </c>
      <c r="B1315" t="str">
        <f>VLOOKUP(LEFT(C1315,6)&amp;"*",'LEA List'!$1:$1048576,3,FALSE)</f>
        <v>PLAINEDGE UNION FREE SCHOOL DISTRICT</v>
      </c>
      <c r="C1315" t="s">
        <v>4093</v>
      </c>
      <c r="D1315" t="s">
        <v>4094</v>
      </c>
    </row>
    <row r="1316" spans="1:4" x14ac:dyDescent="0.3">
      <c r="A1316" t="str">
        <f>VLOOKUP(B1316,'LEA List (2)'!$1:$1048576,2,0)</f>
        <v>280518030000</v>
      </c>
      <c r="B1316" t="str">
        <f>VLOOKUP(LEFT(C1316,6)&amp;"*",'LEA List'!$1:$1048576,3,FALSE)</f>
        <v>PLAINEDGE UNION FREE SCHOOL DISTRICT</v>
      </c>
      <c r="C1316" t="s">
        <v>4089</v>
      </c>
      <c r="D1316" t="s">
        <v>4090</v>
      </c>
    </row>
    <row r="1317" spans="1:4" x14ac:dyDescent="0.3">
      <c r="A1317" t="str">
        <f>VLOOKUP(B1317,'LEA List (2)'!$1:$1048576,2,0)</f>
        <v>280518030000</v>
      </c>
      <c r="B1317" t="str">
        <f>VLOOKUP(LEFT(C1317,6)&amp;"*",'LEA List'!$1:$1048576,3,FALSE)</f>
        <v>PLAINEDGE UNION FREE SCHOOL DISTRICT</v>
      </c>
      <c r="C1317" t="s">
        <v>4097</v>
      </c>
      <c r="D1317" t="s">
        <v>4098</v>
      </c>
    </row>
    <row r="1318" spans="1:4" x14ac:dyDescent="0.3">
      <c r="A1318" t="str">
        <f>VLOOKUP(B1318,'LEA List (2)'!$1:$1048576,2,0)</f>
        <v>280521030000</v>
      </c>
      <c r="B1318" t="str">
        <f>VLOOKUP(LEFT(C1318,6)&amp;"*",'LEA List'!$1:$1048576,3,FALSE)</f>
        <v>BETHPAGE UNION FREE SCHOOL DISTRICT</v>
      </c>
      <c r="C1318" t="s">
        <v>4113</v>
      </c>
      <c r="D1318" t="s">
        <v>4114</v>
      </c>
    </row>
    <row r="1319" spans="1:4" x14ac:dyDescent="0.3">
      <c r="A1319" t="str">
        <f>VLOOKUP(B1319,'LEA List (2)'!$1:$1048576,2,0)</f>
        <v>280521030000</v>
      </c>
      <c r="B1319" t="str">
        <f>VLOOKUP(LEFT(C1319,6)&amp;"*",'LEA List'!$1:$1048576,3,FALSE)</f>
        <v>BETHPAGE UNION FREE SCHOOL DISTRICT</v>
      </c>
      <c r="C1319" t="s">
        <v>4107</v>
      </c>
      <c r="D1319" t="s">
        <v>4108</v>
      </c>
    </row>
    <row r="1320" spans="1:4" x14ac:dyDescent="0.3">
      <c r="A1320" t="str">
        <f>VLOOKUP(B1320,'LEA List (2)'!$1:$1048576,2,0)</f>
        <v>280521030000</v>
      </c>
      <c r="B1320" t="str">
        <f>VLOOKUP(LEFT(C1320,6)&amp;"*",'LEA List'!$1:$1048576,3,FALSE)</f>
        <v>BETHPAGE UNION FREE SCHOOL DISTRICT</v>
      </c>
      <c r="C1320" t="s">
        <v>4109</v>
      </c>
      <c r="D1320" t="s">
        <v>4110</v>
      </c>
    </row>
    <row r="1321" spans="1:4" x14ac:dyDescent="0.3">
      <c r="A1321" t="str">
        <f>VLOOKUP(B1321,'LEA List (2)'!$1:$1048576,2,0)</f>
        <v>280521030000</v>
      </c>
      <c r="B1321" t="str">
        <f>VLOOKUP(LEFT(C1321,6)&amp;"*",'LEA List'!$1:$1048576,3,FALSE)</f>
        <v>BETHPAGE UNION FREE SCHOOL DISTRICT</v>
      </c>
      <c r="C1321" t="s">
        <v>4115</v>
      </c>
      <c r="D1321" t="s">
        <v>1734</v>
      </c>
    </row>
    <row r="1322" spans="1:4" x14ac:dyDescent="0.3">
      <c r="A1322" t="str">
        <f>VLOOKUP(B1322,'LEA List (2)'!$1:$1048576,2,0)</f>
        <v>280521030000</v>
      </c>
      <c r="B1322" t="str">
        <f>VLOOKUP(LEFT(C1322,6)&amp;"*",'LEA List'!$1:$1048576,3,FALSE)</f>
        <v>BETHPAGE UNION FREE SCHOOL DISTRICT</v>
      </c>
      <c r="C1322" t="s">
        <v>4111</v>
      </c>
      <c r="D1322" t="s">
        <v>4112</v>
      </c>
    </row>
    <row r="1323" spans="1:4" x14ac:dyDescent="0.3">
      <c r="A1323" t="str">
        <f>VLOOKUP(B1323,'LEA List (2)'!$1:$1048576,2,0)</f>
        <v>280522030000</v>
      </c>
      <c r="B1323" t="str">
        <f>VLOOKUP(LEFT(C1323,6)&amp;"*",'LEA List'!$1:$1048576,3,FALSE)</f>
        <v>FARMINGDALE UNION FREE SCHOOL DISTRICT</v>
      </c>
      <c r="C1323" t="s">
        <v>4118</v>
      </c>
      <c r="D1323" t="s">
        <v>4119</v>
      </c>
    </row>
    <row r="1324" spans="1:4" x14ac:dyDescent="0.3">
      <c r="A1324" t="str">
        <f>VLOOKUP(B1324,'LEA List (2)'!$1:$1048576,2,0)</f>
        <v>280522030000</v>
      </c>
      <c r="B1324" t="str">
        <f>VLOOKUP(LEFT(C1324,6)&amp;"*",'LEA List'!$1:$1048576,3,FALSE)</f>
        <v>FARMINGDALE UNION FREE SCHOOL DISTRICT</v>
      </c>
      <c r="C1324" t="s">
        <v>4128</v>
      </c>
      <c r="D1324" t="s">
        <v>4129</v>
      </c>
    </row>
    <row r="1325" spans="1:4" x14ac:dyDescent="0.3">
      <c r="A1325" t="str">
        <f>VLOOKUP(B1325,'LEA List (2)'!$1:$1048576,2,0)</f>
        <v>280522030000</v>
      </c>
      <c r="B1325" t="str">
        <f>VLOOKUP(LEFT(C1325,6)&amp;"*",'LEA List'!$1:$1048576,3,FALSE)</f>
        <v>FARMINGDALE UNION FREE SCHOOL DISTRICT</v>
      </c>
      <c r="C1325" t="s">
        <v>4126</v>
      </c>
      <c r="D1325" t="s">
        <v>4127</v>
      </c>
    </row>
    <row r="1326" spans="1:4" x14ac:dyDescent="0.3">
      <c r="A1326" t="str">
        <f>VLOOKUP(B1326,'LEA List (2)'!$1:$1048576,2,0)</f>
        <v>280522030000</v>
      </c>
      <c r="B1326" t="str">
        <f>VLOOKUP(LEFT(C1326,6)&amp;"*",'LEA List'!$1:$1048576,3,FALSE)</f>
        <v>FARMINGDALE UNION FREE SCHOOL DISTRICT</v>
      </c>
      <c r="C1326" t="s">
        <v>4122</v>
      </c>
      <c r="D1326" t="s">
        <v>4123</v>
      </c>
    </row>
    <row r="1327" spans="1:4" x14ac:dyDescent="0.3">
      <c r="A1327" t="str">
        <f>VLOOKUP(B1327,'LEA List (2)'!$1:$1048576,2,0)</f>
        <v>280522030000</v>
      </c>
      <c r="B1327" t="str">
        <f>VLOOKUP(LEFT(C1327,6)&amp;"*",'LEA List'!$1:$1048576,3,FALSE)</f>
        <v>FARMINGDALE UNION FREE SCHOOL DISTRICT</v>
      </c>
      <c r="C1327" t="s">
        <v>4120</v>
      </c>
      <c r="D1327" t="s">
        <v>4121</v>
      </c>
    </row>
    <row r="1328" spans="1:4" x14ac:dyDescent="0.3">
      <c r="A1328" t="str">
        <f>VLOOKUP(B1328,'LEA List (2)'!$1:$1048576,2,0)</f>
        <v>280522030000</v>
      </c>
      <c r="B1328" t="str">
        <f>VLOOKUP(LEFT(C1328,6)&amp;"*",'LEA List'!$1:$1048576,3,FALSE)</f>
        <v>FARMINGDALE UNION FREE SCHOOL DISTRICT</v>
      </c>
      <c r="C1328" t="s">
        <v>4124</v>
      </c>
      <c r="D1328" t="s">
        <v>4125</v>
      </c>
    </row>
    <row r="1329" spans="1:4" x14ac:dyDescent="0.3">
      <c r="A1329" t="str">
        <f>VLOOKUP(B1329,'LEA List (2)'!$1:$1048576,2,0)</f>
        <v>280523030000</v>
      </c>
      <c r="B1329" t="str">
        <f>VLOOKUP(LEFT(C1329,6)&amp;"*",'LEA List'!$1:$1048576,3,FALSE)</f>
        <v>MASSAPEQUA UNION FREE SCHOOL DISTRICT</v>
      </c>
      <c r="C1329" t="s">
        <v>4144</v>
      </c>
      <c r="D1329" t="s">
        <v>4145</v>
      </c>
    </row>
    <row r="1330" spans="1:4" x14ac:dyDescent="0.3">
      <c r="A1330" t="str">
        <f>VLOOKUP(B1330,'LEA List (2)'!$1:$1048576,2,0)</f>
        <v>280523030000</v>
      </c>
      <c r="B1330" t="str">
        <f>VLOOKUP(LEFT(C1330,6)&amp;"*",'LEA List'!$1:$1048576,3,FALSE)</f>
        <v>MASSAPEQUA UNION FREE SCHOOL DISTRICT</v>
      </c>
      <c r="C1330" t="s">
        <v>4134</v>
      </c>
      <c r="D1330" t="s">
        <v>4135</v>
      </c>
    </row>
    <row r="1331" spans="1:4" x14ac:dyDescent="0.3">
      <c r="A1331" t="str">
        <f>VLOOKUP(B1331,'LEA List (2)'!$1:$1048576,2,0)</f>
        <v>280523030000</v>
      </c>
      <c r="B1331" t="str">
        <f>VLOOKUP(LEFT(C1331,6)&amp;"*",'LEA List'!$1:$1048576,3,FALSE)</f>
        <v>MASSAPEQUA UNION FREE SCHOOL DISTRICT</v>
      </c>
      <c r="C1331" t="s">
        <v>4136</v>
      </c>
      <c r="D1331" t="s">
        <v>4137</v>
      </c>
    </row>
    <row r="1332" spans="1:4" x14ac:dyDescent="0.3">
      <c r="A1332" t="str">
        <f>VLOOKUP(B1332,'LEA List (2)'!$1:$1048576,2,0)</f>
        <v>280523030000</v>
      </c>
      <c r="B1332" t="str">
        <f>VLOOKUP(LEFT(C1332,6)&amp;"*",'LEA List'!$1:$1048576,3,FALSE)</f>
        <v>MASSAPEQUA UNION FREE SCHOOL DISTRICT</v>
      </c>
      <c r="C1332" t="s">
        <v>4138</v>
      </c>
      <c r="D1332" t="s">
        <v>4139</v>
      </c>
    </row>
    <row r="1333" spans="1:4" x14ac:dyDescent="0.3">
      <c r="A1333" t="str">
        <f>VLOOKUP(B1333,'LEA List (2)'!$1:$1048576,2,0)</f>
        <v>280523030000</v>
      </c>
      <c r="B1333" t="str">
        <f>VLOOKUP(LEFT(C1333,6)&amp;"*",'LEA List'!$1:$1048576,3,FALSE)</f>
        <v>MASSAPEQUA UNION FREE SCHOOL DISTRICT</v>
      </c>
      <c r="C1333" t="s">
        <v>4140</v>
      </c>
      <c r="D1333" t="s">
        <v>4141</v>
      </c>
    </row>
    <row r="1334" spans="1:4" x14ac:dyDescent="0.3">
      <c r="A1334" t="str">
        <f>VLOOKUP(B1334,'LEA List (2)'!$1:$1048576,2,0)</f>
        <v>280523030000</v>
      </c>
      <c r="B1334" t="str">
        <f>VLOOKUP(LEFT(C1334,6)&amp;"*",'LEA List'!$1:$1048576,3,FALSE)</f>
        <v>MASSAPEQUA UNION FREE SCHOOL DISTRICT</v>
      </c>
      <c r="C1334" t="s">
        <v>4146</v>
      </c>
      <c r="D1334" t="s">
        <v>4147</v>
      </c>
    </row>
    <row r="1335" spans="1:4" x14ac:dyDescent="0.3">
      <c r="A1335" t="str">
        <f>VLOOKUP(B1335,'LEA List (2)'!$1:$1048576,2,0)</f>
        <v>280523030000</v>
      </c>
      <c r="B1335" t="str">
        <f>VLOOKUP(LEFT(C1335,6)&amp;"*",'LEA List'!$1:$1048576,3,FALSE)</f>
        <v>MASSAPEQUA UNION FREE SCHOOL DISTRICT</v>
      </c>
      <c r="C1335" t="s">
        <v>4148</v>
      </c>
      <c r="D1335" t="s">
        <v>4149</v>
      </c>
    </row>
    <row r="1336" spans="1:4" x14ac:dyDescent="0.3">
      <c r="A1336" t="str">
        <f>VLOOKUP(B1336,'LEA List (2)'!$1:$1048576,2,0)</f>
        <v>280523030000</v>
      </c>
      <c r="B1336" t="str">
        <f>VLOOKUP(LEFT(C1336,6)&amp;"*",'LEA List'!$1:$1048576,3,FALSE)</f>
        <v>MASSAPEQUA UNION FREE SCHOOL DISTRICT</v>
      </c>
      <c r="C1336" t="s">
        <v>4150</v>
      </c>
      <c r="D1336" t="s">
        <v>4151</v>
      </c>
    </row>
    <row r="1337" spans="1:4" x14ac:dyDescent="0.3">
      <c r="A1337" t="str">
        <f>VLOOKUP(B1337,'LEA List (2)'!$1:$1048576,2,0)</f>
        <v>280523030000</v>
      </c>
      <c r="B1337" t="str">
        <f>VLOOKUP(LEFT(C1337,6)&amp;"*",'LEA List'!$1:$1048576,3,FALSE)</f>
        <v>MASSAPEQUA UNION FREE SCHOOL DISTRICT</v>
      </c>
      <c r="C1337" t="s">
        <v>4142</v>
      </c>
      <c r="D1337" t="s">
        <v>4143</v>
      </c>
    </row>
    <row r="1338" spans="1:4" x14ac:dyDescent="0.3">
      <c r="A1338" t="str">
        <f>VLOOKUP(B1338,'LEA List (2)'!$1:$1048576,2,0)</f>
        <v>300000010000</v>
      </c>
      <c r="B1338" t="str">
        <f>VLOOKUP(LEFT(C1338,6)&amp;"*",'LEA List'!$1:$1048576,3,FALSE)</f>
        <v>NYC CHANCELLOR'S OFFICE</v>
      </c>
      <c r="C1338" t="s">
        <v>4182</v>
      </c>
      <c r="D1338" t="s">
        <v>4183</v>
      </c>
    </row>
    <row r="1339" spans="1:4" x14ac:dyDescent="0.3">
      <c r="A1339" t="str">
        <f>VLOOKUP(B1339,'LEA List (2)'!$1:$1048576,2,0)</f>
        <v>300000010000</v>
      </c>
      <c r="B1339" t="str">
        <f>VLOOKUP(LEFT(C1339,6)&amp;"*",'LEA List'!$1:$1048576,3,FALSE)</f>
        <v>NYC CHANCELLOR'S OFFICE</v>
      </c>
      <c r="C1339" t="s">
        <v>4226</v>
      </c>
      <c r="D1339" t="s">
        <v>4227</v>
      </c>
    </row>
    <row r="1340" spans="1:4" x14ac:dyDescent="0.3">
      <c r="A1340" t="str">
        <f>VLOOKUP(B1340,'LEA List (2)'!$1:$1048576,2,0)</f>
        <v>300000010000</v>
      </c>
      <c r="B1340" t="str">
        <f>VLOOKUP(LEFT(C1340,6)&amp;"*",'LEA List'!$1:$1048576,3,FALSE)</f>
        <v>NYC CHANCELLOR'S OFFICE</v>
      </c>
      <c r="C1340" t="s">
        <v>4230</v>
      </c>
      <c r="D1340" t="s">
        <v>4231</v>
      </c>
    </row>
    <row r="1341" spans="1:4" x14ac:dyDescent="0.3">
      <c r="A1341" t="str">
        <f>VLOOKUP(B1341,'LEA List (2)'!$1:$1048576,2,0)</f>
        <v>300000010000</v>
      </c>
      <c r="B1341" t="str">
        <f>VLOOKUP(LEFT(C1341,6)&amp;"*",'LEA List'!$1:$1048576,3,FALSE)</f>
        <v>NYC CHANCELLOR'S OFFICE</v>
      </c>
      <c r="C1341" t="s">
        <v>4180</v>
      </c>
      <c r="D1341" t="s">
        <v>4181</v>
      </c>
    </row>
    <row r="1342" spans="1:4" x14ac:dyDescent="0.3">
      <c r="A1342" t="str">
        <f>VLOOKUP(B1342,'LEA List (2)'!$1:$1048576,2,0)</f>
        <v>300000010000</v>
      </c>
      <c r="B1342" t="str">
        <f>VLOOKUP(LEFT(C1342,6)&amp;"*",'LEA List'!$1:$1048576,3,FALSE)</f>
        <v>NYC CHANCELLOR'S OFFICE</v>
      </c>
      <c r="C1342" t="s">
        <v>4160</v>
      </c>
      <c r="D1342" t="s">
        <v>4161</v>
      </c>
    </row>
    <row r="1343" spans="1:4" x14ac:dyDescent="0.3">
      <c r="A1343" t="str">
        <f>VLOOKUP(B1343,'LEA List (2)'!$1:$1048576,2,0)</f>
        <v>300000010000</v>
      </c>
      <c r="B1343" t="str">
        <f>VLOOKUP(LEFT(C1343,6)&amp;"*",'LEA List'!$1:$1048576,3,FALSE)</f>
        <v>NYC CHANCELLOR'S OFFICE</v>
      </c>
      <c r="C1343" t="s">
        <v>4206</v>
      </c>
      <c r="D1343" t="s">
        <v>4207</v>
      </c>
    </row>
    <row r="1344" spans="1:4" x14ac:dyDescent="0.3">
      <c r="A1344" t="str">
        <f>VLOOKUP(B1344,'LEA List (2)'!$1:$1048576,2,0)</f>
        <v>300000010000</v>
      </c>
      <c r="B1344" t="str">
        <f>VLOOKUP(LEFT(C1344,6)&amp;"*",'LEA List'!$1:$1048576,3,FALSE)</f>
        <v>NYC CHANCELLOR'S OFFICE</v>
      </c>
      <c r="C1344" t="s">
        <v>4178</v>
      </c>
      <c r="D1344" t="s">
        <v>4179</v>
      </c>
    </row>
    <row r="1345" spans="1:4" x14ac:dyDescent="0.3">
      <c r="A1345" t="str">
        <f>VLOOKUP(B1345,'LEA List (2)'!$1:$1048576,2,0)</f>
        <v>300000010000</v>
      </c>
      <c r="B1345" t="str">
        <f>VLOOKUP(LEFT(C1345,6)&amp;"*",'LEA List'!$1:$1048576,3,FALSE)</f>
        <v>NYC CHANCELLOR'S OFFICE</v>
      </c>
      <c r="C1345" t="s">
        <v>4164</v>
      </c>
      <c r="D1345" t="s">
        <v>4165</v>
      </c>
    </row>
    <row r="1346" spans="1:4" x14ac:dyDescent="0.3">
      <c r="A1346" t="str">
        <f>VLOOKUP(B1346,'LEA List (2)'!$1:$1048576,2,0)</f>
        <v>300000010000</v>
      </c>
      <c r="B1346" t="str">
        <f>VLOOKUP(LEFT(C1346,6)&amp;"*",'LEA List'!$1:$1048576,3,FALSE)</f>
        <v>NYC CHANCELLOR'S OFFICE</v>
      </c>
      <c r="C1346" t="s">
        <v>4202</v>
      </c>
      <c r="D1346" t="s">
        <v>4203</v>
      </c>
    </row>
    <row r="1347" spans="1:4" x14ac:dyDescent="0.3">
      <c r="A1347" t="str">
        <f>VLOOKUP(B1347,'LEA List (2)'!$1:$1048576,2,0)</f>
        <v>300000010000</v>
      </c>
      <c r="B1347" t="str">
        <f>VLOOKUP(LEFT(C1347,6)&amp;"*",'LEA List'!$1:$1048576,3,FALSE)</f>
        <v>NYC CHANCELLOR'S OFFICE</v>
      </c>
      <c r="C1347" t="s">
        <v>4200</v>
      </c>
      <c r="D1347" t="s">
        <v>4201</v>
      </c>
    </row>
    <row r="1348" spans="1:4" x14ac:dyDescent="0.3">
      <c r="A1348" t="str">
        <f>VLOOKUP(B1348,'LEA List (2)'!$1:$1048576,2,0)</f>
        <v>300000010000</v>
      </c>
      <c r="B1348" t="str">
        <f>VLOOKUP(LEFT(C1348,6)&amp;"*",'LEA List'!$1:$1048576,3,FALSE)</f>
        <v>NYC CHANCELLOR'S OFFICE</v>
      </c>
      <c r="C1348" t="s">
        <v>4212</v>
      </c>
      <c r="D1348" t="s">
        <v>4213</v>
      </c>
    </row>
    <row r="1349" spans="1:4" x14ac:dyDescent="0.3">
      <c r="A1349" t="str">
        <f>VLOOKUP(B1349,'LEA List (2)'!$1:$1048576,2,0)</f>
        <v>300000010000</v>
      </c>
      <c r="B1349" t="str">
        <f>VLOOKUP(LEFT(C1349,6)&amp;"*",'LEA List'!$1:$1048576,3,FALSE)</f>
        <v>NYC CHANCELLOR'S OFFICE</v>
      </c>
      <c r="C1349" t="s">
        <v>4204</v>
      </c>
      <c r="D1349" t="s">
        <v>4205</v>
      </c>
    </row>
    <row r="1350" spans="1:4" x14ac:dyDescent="0.3">
      <c r="A1350" t="str">
        <f>VLOOKUP(B1350,'LEA List (2)'!$1:$1048576,2,0)</f>
        <v>300000010000</v>
      </c>
      <c r="B1350" t="str">
        <f>VLOOKUP(LEFT(C1350,6)&amp;"*",'LEA List'!$1:$1048576,3,FALSE)</f>
        <v>NYC CHANCELLOR'S OFFICE</v>
      </c>
      <c r="C1350" t="s">
        <v>4192</v>
      </c>
      <c r="D1350" t="s">
        <v>4193</v>
      </c>
    </row>
    <row r="1351" spans="1:4" x14ac:dyDescent="0.3">
      <c r="A1351" t="str">
        <f>VLOOKUP(B1351,'LEA List (2)'!$1:$1048576,2,0)</f>
        <v>300000010000</v>
      </c>
      <c r="B1351" t="str">
        <f>VLOOKUP(LEFT(C1351,6)&amp;"*",'LEA List'!$1:$1048576,3,FALSE)</f>
        <v>NYC CHANCELLOR'S OFFICE</v>
      </c>
      <c r="C1351" t="s">
        <v>4196</v>
      </c>
      <c r="D1351" t="s">
        <v>4197</v>
      </c>
    </row>
    <row r="1352" spans="1:4" x14ac:dyDescent="0.3">
      <c r="A1352" t="str">
        <f>VLOOKUP(B1352,'LEA List (2)'!$1:$1048576,2,0)</f>
        <v>300000010000</v>
      </c>
      <c r="B1352" t="str">
        <f>VLOOKUP(LEFT(C1352,6)&amp;"*",'LEA List'!$1:$1048576,3,FALSE)</f>
        <v>NYC CHANCELLOR'S OFFICE</v>
      </c>
      <c r="C1352" t="s">
        <v>4188</v>
      </c>
      <c r="D1352" t="s">
        <v>4189</v>
      </c>
    </row>
    <row r="1353" spans="1:4" x14ac:dyDescent="0.3">
      <c r="A1353" t="str">
        <f>VLOOKUP(B1353,'LEA List (2)'!$1:$1048576,2,0)</f>
        <v>300000010000</v>
      </c>
      <c r="B1353" t="str">
        <f>VLOOKUP(LEFT(C1353,6)&amp;"*",'LEA List'!$1:$1048576,3,FALSE)</f>
        <v>NYC CHANCELLOR'S OFFICE</v>
      </c>
      <c r="C1353" t="s">
        <v>4214</v>
      </c>
      <c r="D1353" t="s">
        <v>4215</v>
      </c>
    </row>
    <row r="1354" spans="1:4" x14ac:dyDescent="0.3">
      <c r="A1354" t="str">
        <f>VLOOKUP(B1354,'LEA List (2)'!$1:$1048576,2,0)</f>
        <v>300000010000</v>
      </c>
      <c r="B1354" t="str">
        <f>VLOOKUP(LEFT(C1354,6)&amp;"*",'LEA List'!$1:$1048576,3,FALSE)</f>
        <v>NYC CHANCELLOR'S OFFICE</v>
      </c>
      <c r="C1354" t="s">
        <v>4184</v>
      </c>
      <c r="D1354" t="s">
        <v>4185</v>
      </c>
    </row>
    <row r="1355" spans="1:4" x14ac:dyDescent="0.3">
      <c r="A1355" t="str">
        <f>VLOOKUP(B1355,'LEA List (2)'!$1:$1048576,2,0)</f>
        <v>300000010000</v>
      </c>
      <c r="B1355" t="str">
        <f>VLOOKUP(LEFT(C1355,6)&amp;"*",'LEA List'!$1:$1048576,3,FALSE)</f>
        <v>NYC CHANCELLOR'S OFFICE</v>
      </c>
      <c r="C1355" t="s">
        <v>4216</v>
      </c>
      <c r="D1355" t="s">
        <v>4217</v>
      </c>
    </row>
    <row r="1356" spans="1:4" x14ac:dyDescent="0.3">
      <c r="A1356" t="str">
        <f>VLOOKUP(B1356,'LEA List (2)'!$1:$1048576,2,0)</f>
        <v>300000010000</v>
      </c>
      <c r="B1356" t="str">
        <f>VLOOKUP(LEFT(C1356,6)&amp;"*",'LEA List'!$1:$1048576,3,FALSE)</f>
        <v>NYC CHANCELLOR'S OFFICE</v>
      </c>
      <c r="C1356" t="s">
        <v>4228</v>
      </c>
      <c r="D1356" t="s">
        <v>4229</v>
      </c>
    </row>
    <row r="1357" spans="1:4" x14ac:dyDescent="0.3">
      <c r="A1357" t="str">
        <f>VLOOKUP(B1357,'LEA List (2)'!$1:$1048576,2,0)</f>
        <v>300000010000</v>
      </c>
      <c r="B1357" t="str">
        <f>VLOOKUP(LEFT(C1357,6)&amp;"*",'LEA List'!$1:$1048576,3,FALSE)</f>
        <v>NYC CHANCELLOR'S OFFICE</v>
      </c>
      <c r="C1357" t="s">
        <v>4158</v>
      </c>
      <c r="D1357" t="s">
        <v>4159</v>
      </c>
    </row>
    <row r="1358" spans="1:4" x14ac:dyDescent="0.3">
      <c r="A1358" t="str">
        <f>VLOOKUP(B1358,'LEA List (2)'!$1:$1048576,2,0)</f>
        <v>300000010000</v>
      </c>
      <c r="B1358" t="str">
        <f>VLOOKUP(LEFT(C1358,6)&amp;"*",'LEA List'!$1:$1048576,3,FALSE)</f>
        <v>NYC CHANCELLOR'S OFFICE</v>
      </c>
      <c r="C1358" t="s">
        <v>4170</v>
      </c>
      <c r="D1358" t="s">
        <v>4171</v>
      </c>
    </row>
    <row r="1359" spans="1:4" x14ac:dyDescent="0.3">
      <c r="A1359" t="str">
        <f>VLOOKUP(B1359,'LEA List (2)'!$1:$1048576,2,0)</f>
        <v>300000010000</v>
      </c>
      <c r="B1359" t="str">
        <f>VLOOKUP(LEFT(C1359,6)&amp;"*",'LEA List'!$1:$1048576,3,FALSE)</f>
        <v>NYC CHANCELLOR'S OFFICE</v>
      </c>
      <c r="C1359" t="s">
        <v>4222</v>
      </c>
      <c r="D1359" t="s">
        <v>4223</v>
      </c>
    </row>
    <row r="1360" spans="1:4" x14ac:dyDescent="0.3">
      <c r="A1360" t="str">
        <f>VLOOKUP(B1360,'LEA List (2)'!$1:$1048576,2,0)</f>
        <v>300000010000</v>
      </c>
      <c r="B1360" t="str">
        <f>VLOOKUP(LEFT(C1360,6)&amp;"*",'LEA List'!$1:$1048576,3,FALSE)</f>
        <v>NYC CHANCELLOR'S OFFICE</v>
      </c>
      <c r="C1360" t="s">
        <v>4208</v>
      </c>
      <c r="D1360" t="s">
        <v>4209</v>
      </c>
    </row>
    <row r="1361" spans="1:4" x14ac:dyDescent="0.3">
      <c r="A1361" t="str">
        <f>VLOOKUP(B1361,'LEA List (2)'!$1:$1048576,2,0)</f>
        <v>300000010000</v>
      </c>
      <c r="B1361" t="str">
        <f>VLOOKUP(LEFT(C1361,6)&amp;"*",'LEA List'!$1:$1048576,3,FALSE)</f>
        <v>NYC CHANCELLOR'S OFFICE</v>
      </c>
      <c r="C1361" t="s">
        <v>4194</v>
      </c>
      <c r="D1361" t="s">
        <v>4195</v>
      </c>
    </row>
    <row r="1362" spans="1:4" x14ac:dyDescent="0.3">
      <c r="A1362" t="str">
        <f>VLOOKUP(B1362,'LEA List (2)'!$1:$1048576,2,0)</f>
        <v>300000010000</v>
      </c>
      <c r="B1362" t="str">
        <f>VLOOKUP(LEFT(C1362,6)&amp;"*",'LEA List'!$1:$1048576,3,FALSE)</f>
        <v>NYC CHANCELLOR'S OFFICE</v>
      </c>
      <c r="C1362" t="s">
        <v>4198</v>
      </c>
      <c r="D1362" t="s">
        <v>4199</v>
      </c>
    </row>
    <row r="1363" spans="1:4" x14ac:dyDescent="0.3">
      <c r="A1363" t="str">
        <f>VLOOKUP(B1363,'LEA List (2)'!$1:$1048576,2,0)</f>
        <v>300000010000</v>
      </c>
      <c r="B1363" t="str">
        <f>VLOOKUP(LEFT(C1363,6)&amp;"*",'LEA List'!$1:$1048576,3,FALSE)</f>
        <v>NYC CHANCELLOR'S OFFICE</v>
      </c>
      <c r="C1363" t="s">
        <v>4176</v>
      </c>
      <c r="D1363" t="s">
        <v>4177</v>
      </c>
    </row>
    <row r="1364" spans="1:4" x14ac:dyDescent="0.3">
      <c r="A1364" t="str">
        <f>VLOOKUP(B1364,'LEA List (2)'!$1:$1048576,2,0)</f>
        <v>300000010000</v>
      </c>
      <c r="B1364" t="str">
        <f>VLOOKUP(LEFT(C1364,6)&amp;"*",'LEA List'!$1:$1048576,3,FALSE)</f>
        <v>NYC CHANCELLOR'S OFFICE</v>
      </c>
      <c r="C1364" t="s">
        <v>4224</v>
      </c>
      <c r="D1364" t="s">
        <v>4225</v>
      </c>
    </row>
    <row r="1365" spans="1:4" x14ac:dyDescent="0.3">
      <c r="A1365" t="str">
        <f>VLOOKUP(B1365,'LEA List (2)'!$1:$1048576,2,0)</f>
        <v>300000010000</v>
      </c>
      <c r="B1365" t="str">
        <f>VLOOKUP(LEFT(C1365,6)&amp;"*",'LEA List'!$1:$1048576,3,FALSE)</f>
        <v>NYC CHANCELLOR'S OFFICE</v>
      </c>
      <c r="C1365" t="s">
        <v>4210</v>
      </c>
      <c r="D1365" t="s">
        <v>4211</v>
      </c>
    </row>
    <row r="1366" spans="1:4" x14ac:dyDescent="0.3">
      <c r="A1366" t="str">
        <f>VLOOKUP(B1366,'LEA List (2)'!$1:$1048576,2,0)</f>
        <v>300000010000</v>
      </c>
      <c r="B1366" t="str">
        <f>VLOOKUP(LEFT(C1366,6)&amp;"*",'LEA List'!$1:$1048576,3,FALSE)</f>
        <v>NYC CHANCELLOR'S OFFICE</v>
      </c>
      <c r="C1366" t="s">
        <v>4172</v>
      </c>
      <c r="D1366" t="s">
        <v>4173</v>
      </c>
    </row>
    <row r="1367" spans="1:4" x14ac:dyDescent="0.3">
      <c r="A1367" t="str">
        <f>VLOOKUP(B1367,'LEA List (2)'!$1:$1048576,2,0)</f>
        <v>300000010000</v>
      </c>
      <c r="B1367" t="str">
        <f>VLOOKUP(LEFT(C1367,6)&amp;"*",'LEA List'!$1:$1048576,3,FALSE)</f>
        <v>NYC CHANCELLOR'S OFFICE</v>
      </c>
      <c r="C1367" t="s">
        <v>4174</v>
      </c>
      <c r="D1367" t="s">
        <v>4175</v>
      </c>
    </row>
    <row r="1368" spans="1:4" x14ac:dyDescent="0.3">
      <c r="A1368" t="str">
        <f>VLOOKUP(B1368,'LEA List (2)'!$1:$1048576,2,0)</f>
        <v>300000010000</v>
      </c>
      <c r="B1368" t="str">
        <f>VLOOKUP(LEFT(C1368,6)&amp;"*",'LEA List'!$1:$1048576,3,FALSE)</f>
        <v>NYC CHANCELLOR'S OFFICE</v>
      </c>
      <c r="C1368" t="s">
        <v>4190</v>
      </c>
      <c r="D1368" t="s">
        <v>4191</v>
      </c>
    </row>
    <row r="1369" spans="1:4" x14ac:dyDescent="0.3">
      <c r="A1369" t="str">
        <f>VLOOKUP(B1369,'LEA List (2)'!$1:$1048576,2,0)</f>
        <v>300000010000</v>
      </c>
      <c r="B1369" t="str">
        <f>VLOOKUP(LEFT(C1369,6)&amp;"*",'LEA List'!$1:$1048576,3,FALSE)</f>
        <v>NYC CHANCELLOR'S OFFICE</v>
      </c>
      <c r="C1369" t="s">
        <v>4162</v>
      </c>
      <c r="D1369" t="s">
        <v>4163</v>
      </c>
    </row>
    <row r="1370" spans="1:4" x14ac:dyDescent="0.3">
      <c r="A1370" t="str">
        <f>VLOOKUP(B1370,'LEA List (2)'!$1:$1048576,2,0)</f>
        <v>300000010000</v>
      </c>
      <c r="B1370" t="str">
        <f>VLOOKUP(LEFT(C1370,6)&amp;"*",'LEA List'!$1:$1048576,3,FALSE)</f>
        <v>NYC CHANCELLOR'S OFFICE</v>
      </c>
      <c r="C1370" t="s">
        <v>4168</v>
      </c>
      <c r="D1370" t="s">
        <v>4169</v>
      </c>
    </row>
    <row r="1371" spans="1:4" x14ac:dyDescent="0.3">
      <c r="A1371" t="str">
        <f>VLOOKUP(B1371,'LEA List (2)'!$1:$1048576,2,0)</f>
        <v>300000010000</v>
      </c>
      <c r="B1371" t="str">
        <f>VLOOKUP(LEFT(C1371,6)&amp;"*",'LEA List'!$1:$1048576,3,FALSE)</f>
        <v>NYC CHANCELLOR'S OFFICE</v>
      </c>
      <c r="C1371" t="s">
        <v>4166</v>
      </c>
      <c r="D1371" t="s">
        <v>4167</v>
      </c>
    </row>
    <row r="1372" spans="1:4" x14ac:dyDescent="0.3">
      <c r="A1372" t="str">
        <f>VLOOKUP(B1372,'LEA List (2)'!$1:$1048576,2,0)</f>
        <v>300000010000</v>
      </c>
      <c r="B1372" t="str">
        <f>VLOOKUP(LEFT(C1372,6)&amp;"*",'LEA List'!$1:$1048576,3,FALSE)</f>
        <v>NYC CHANCELLOR'S OFFICE</v>
      </c>
      <c r="C1372" t="s">
        <v>4218</v>
      </c>
      <c r="D1372" t="s">
        <v>4219</v>
      </c>
    </row>
    <row r="1373" spans="1:4" x14ac:dyDescent="0.3">
      <c r="A1373" t="str">
        <f>VLOOKUP(B1373,'LEA List (2)'!$1:$1048576,2,0)</f>
        <v>300000010000</v>
      </c>
      <c r="B1373" t="str">
        <f>VLOOKUP(LEFT(C1373,6)&amp;"*",'LEA List'!$1:$1048576,3,FALSE)</f>
        <v>NYC CHANCELLOR'S OFFICE</v>
      </c>
      <c r="C1373" t="s">
        <v>4220</v>
      </c>
      <c r="D1373" t="s">
        <v>4221</v>
      </c>
    </row>
    <row r="1374" spans="1:4" x14ac:dyDescent="0.3">
      <c r="A1374" t="str">
        <f>VLOOKUP(B1374,'LEA List (2)'!$1:$1048576,2,0)</f>
        <v>300000010000</v>
      </c>
      <c r="B1374" t="str">
        <f>VLOOKUP(LEFT(C1374,6)&amp;"*",'LEA List'!$1:$1048576,3,FALSE)</f>
        <v>NYC CHANCELLOR'S OFFICE</v>
      </c>
      <c r="C1374" t="s">
        <v>4186</v>
      </c>
      <c r="D1374" t="s">
        <v>4187</v>
      </c>
    </row>
    <row r="1375" spans="1:4" x14ac:dyDescent="0.3">
      <c r="A1375" t="str">
        <f>VLOOKUP(B1375,'LEA List (2)'!$1:$1048576,2,0)</f>
        <v>307500010000</v>
      </c>
      <c r="B1375" t="str">
        <f>VLOOKUP(LEFT(C1375,6)&amp;"*",'LEA List'!$1:$1048576,3,FALSE)</f>
        <v>NYC SPECIAL SCHOOLS - DISTRICT 75</v>
      </c>
      <c r="C1375" t="s">
        <v>4269</v>
      </c>
      <c r="D1375" t="s">
        <v>4270</v>
      </c>
    </row>
    <row r="1376" spans="1:4" x14ac:dyDescent="0.3">
      <c r="A1376" t="str">
        <f>VLOOKUP(B1376,'LEA List (2)'!$1:$1048576,2,0)</f>
        <v>307500010000</v>
      </c>
      <c r="B1376" t="str">
        <f>VLOOKUP(LEFT(C1376,6)&amp;"*",'LEA List'!$1:$1048576,3,FALSE)</f>
        <v>NYC SPECIAL SCHOOLS - DISTRICT 75</v>
      </c>
      <c r="C1376" t="s">
        <v>4246</v>
      </c>
      <c r="D1376" t="s">
        <v>4247</v>
      </c>
    </row>
    <row r="1377" spans="1:4" x14ac:dyDescent="0.3">
      <c r="A1377" t="str">
        <f>VLOOKUP(B1377,'LEA List (2)'!$1:$1048576,2,0)</f>
        <v>307500010000</v>
      </c>
      <c r="B1377" t="str">
        <f>VLOOKUP(LEFT(C1377,6)&amp;"*",'LEA List'!$1:$1048576,3,FALSE)</f>
        <v>NYC SPECIAL SCHOOLS - DISTRICT 75</v>
      </c>
      <c r="C1377" t="s">
        <v>4275</v>
      </c>
      <c r="D1377" t="s">
        <v>4276</v>
      </c>
    </row>
    <row r="1378" spans="1:4" x14ac:dyDescent="0.3">
      <c r="A1378" t="str">
        <f>VLOOKUP(B1378,'LEA List (2)'!$1:$1048576,2,0)</f>
        <v>307500010000</v>
      </c>
      <c r="B1378" t="str">
        <f>VLOOKUP(LEFT(C1378,6)&amp;"*",'LEA List'!$1:$1048576,3,FALSE)</f>
        <v>NYC SPECIAL SCHOOLS - DISTRICT 75</v>
      </c>
      <c r="C1378" t="s">
        <v>4334</v>
      </c>
      <c r="D1378" t="s">
        <v>4335</v>
      </c>
    </row>
    <row r="1379" spans="1:4" x14ac:dyDescent="0.3">
      <c r="A1379" t="str">
        <f>VLOOKUP(B1379,'LEA List (2)'!$1:$1048576,2,0)</f>
        <v>307500010000</v>
      </c>
      <c r="B1379" t="str">
        <f>VLOOKUP(LEFT(C1379,6)&amp;"*",'LEA List'!$1:$1048576,3,FALSE)</f>
        <v>NYC SPECIAL SCHOOLS - DISTRICT 75</v>
      </c>
      <c r="C1379" t="s">
        <v>4250</v>
      </c>
      <c r="D1379" t="s">
        <v>4251</v>
      </c>
    </row>
    <row r="1380" spans="1:4" x14ac:dyDescent="0.3">
      <c r="A1380" t="str">
        <f>VLOOKUP(B1380,'LEA List (2)'!$1:$1048576,2,0)</f>
        <v>307500010000</v>
      </c>
      <c r="B1380" t="str">
        <f>VLOOKUP(LEFT(C1380,6)&amp;"*",'LEA List'!$1:$1048576,3,FALSE)</f>
        <v>NYC SPECIAL SCHOOLS - DISTRICT 75</v>
      </c>
      <c r="C1380" t="s">
        <v>4254</v>
      </c>
      <c r="D1380" t="s">
        <v>4255</v>
      </c>
    </row>
    <row r="1381" spans="1:4" x14ac:dyDescent="0.3">
      <c r="A1381" t="str">
        <f>VLOOKUP(B1381,'LEA List (2)'!$1:$1048576,2,0)</f>
        <v>307500010000</v>
      </c>
      <c r="B1381" t="str">
        <f>VLOOKUP(LEFT(C1381,6)&amp;"*",'LEA List'!$1:$1048576,3,FALSE)</f>
        <v>NYC SPECIAL SCHOOLS - DISTRICT 75</v>
      </c>
      <c r="C1381" t="s">
        <v>4256</v>
      </c>
      <c r="D1381" t="s">
        <v>4257</v>
      </c>
    </row>
    <row r="1382" spans="1:4" x14ac:dyDescent="0.3">
      <c r="A1382" t="str">
        <f>VLOOKUP(B1382,'LEA List (2)'!$1:$1048576,2,0)</f>
        <v>307500010000</v>
      </c>
      <c r="B1382" t="str">
        <f>VLOOKUP(LEFT(C1382,6)&amp;"*",'LEA List'!$1:$1048576,3,FALSE)</f>
        <v>NYC SPECIAL SCHOOLS - DISTRICT 75</v>
      </c>
      <c r="C1382" t="s">
        <v>4240</v>
      </c>
      <c r="D1382" t="s">
        <v>4241</v>
      </c>
    </row>
    <row r="1383" spans="1:4" x14ac:dyDescent="0.3">
      <c r="A1383" t="str">
        <f>VLOOKUP(B1383,'LEA List (2)'!$1:$1048576,2,0)</f>
        <v>307500010000</v>
      </c>
      <c r="B1383" t="str">
        <f>VLOOKUP(LEFT(C1383,6)&amp;"*",'LEA List'!$1:$1048576,3,FALSE)</f>
        <v>NYC SPECIAL SCHOOLS - DISTRICT 75</v>
      </c>
      <c r="C1383" t="s">
        <v>4287</v>
      </c>
      <c r="D1383" t="s">
        <v>4288</v>
      </c>
    </row>
    <row r="1384" spans="1:4" x14ac:dyDescent="0.3">
      <c r="A1384" t="str">
        <f>VLOOKUP(B1384,'LEA List (2)'!$1:$1048576,2,0)</f>
        <v>307500010000</v>
      </c>
      <c r="B1384" t="str">
        <f>VLOOKUP(LEFT(C1384,6)&amp;"*",'LEA List'!$1:$1048576,3,FALSE)</f>
        <v>NYC SPECIAL SCHOOLS - DISTRICT 75</v>
      </c>
      <c r="C1384" t="s">
        <v>4289</v>
      </c>
      <c r="D1384" t="s">
        <v>4290</v>
      </c>
    </row>
    <row r="1385" spans="1:4" x14ac:dyDescent="0.3">
      <c r="A1385" t="str">
        <f>VLOOKUP(B1385,'LEA List (2)'!$1:$1048576,2,0)</f>
        <v>307500010000</v>
      </c>
      <c r="B1385" t="str">
        <f>VLOOKUP(LEFT(C1385,6)&amp;"*",'LEA List'!$1:$1048576,3,FALSE)</f>
        <v>NYC SPECIAL SCHOOLS - DISTRICT 75</v>
      </c>
      <c r="C1385" t="s">
        <v>4259</v>
      </c>
      <c r="D1385" t="s">
        <v>4260</v>
      </c>
    </row>
    <row r="1386" spans="1:4" x14ac:dyDescent="0.3">
      <c r="A1386" t="str">
        <f>VLOOKUP(B1386,'LEA List (2)'!$1:$1048576,2,0)</f>
        <v>307500010000</v>
      </c>
      <c r="B1386" t="str">
        <f>VLOOKUP(LEFT(C1386,6)&amp;"*",'LEA List'!$1:$1048576,3,FALSE)</f>
        <v>NYC SPECIAL SCHOOLS - DISTRICT 75</v>
      </c>
      <c r="C1386" t="s">
        <v>4242</v>
      </c>
      <c r="D1386" t="s">
        <v>4243</v>
      </c>
    </row>
    <row r="1387" spans="1:4" x14ac:dyDescent="0.3">
      <c r="A1387" t="str">
        <f>VLOOKUP(B1387,'LEA List (2)'!$1:$1048576,2,0)</f>
        <v>307500010000</v>
      </c>
      <c r="B1387" t="str">
        <f>VLOOKUP(LEFT(C1387,6)&amp;"*",'LEA List'!$1:$1048576,3,FALSE)</f>
        <v>NYC SPECIAL SCHOOLS - DISTRICT 75</v>
      </c>
      <c r="C1387" t="s">
        <v>4258</v>
      </c>
      <c r="D1387" t="s">
        <v>1537</v>
      </c>
    </row>
    <row r="1388" spans="1:4" x14ac:dyDescent="0.3">
      <c r="A1388" t="str">
        <f>VLOOKUP(B1388,'LEA List (2)'!$1:$1048576,2,0)</f>
        <v>307500010000</v>
      </c>
      <c r="B1388" t="str">
        <f>VLOOKUP(LEFT(C1388,6)&amp;"*",'LEA List'!$1:$1048576,3,FALSE)</f>
        <v>NYC SPECIAL SCHOOLS - DISTRICT 75</v>
      </c>
      <c r="C1388" t="s">
        <v>4261</v>
      </c>
      <c r="D1388" t="s">
        <v>4262</v>
      </c>
    </row>
    <row r="1389" spans="1:4" x14ac:dyDescent="0.3">
      <c r="A1389" t="str">
        <f>VLOOKUP(B1389,'LEA List (2)'!$1:$1048576,2,0)</f>
        <v>307500010000</v>
      </c>
      <c r="B1389" t="str">
        <f>VLOOKUP(LEFT(C1389,6)&amp;"*",'LEA List'!$1:$1048576,3,FALSE)</f>
        <v>NYC SPECIAL SCHOOLS - DISTRICT 75</v>
      </c>
      <c r="C1389" t="s">
        <v>4322</v>
      </c>
      <c r="D1389" t="s">
        <v>4323</v>
      </c>
    </row>
    <row r="1390" spans="1:4" x14ac:dyDescent="0.3">
      <c r="A1390" t="str">
        <f>VLOOKUP(B1390,'LEA List (2)'!$1:$1048576,2,0)</f>
        <v>307500010000</v>
      </c>
      <c r="B1390" t="str">
        <f>VLOOKUP(LEFT(C1390,6)&amp;"*",'LEA List'!$1:$1048576,3,FALSE)</f>
        <v>NYC SPECIAL SCHOOLS - DISTRICT 75</v>
      </c>
      <c r="C1390" t="s">
        <v>4263</v>
      </c>
      <c r="D1390" t="s">
        <v>4264</v>
      </c>
    </row>
    <row r="1391" spans="1:4" x14ac:dyDescent="0.3">
      <c r="A1391" t="str">
        <f>VLOOKUP(B1391,'LEA List (2)'!$1:$1048576,2,0)</f>
        <v>307500010000</v>
      </c>
      <c r="B1391" t="str">
        <f>VLOOKUP(LEFT(C1391,6)&amp;"*",'LEA List'!$1:$1048576,3,FALSE)</f>
        <v>NYC SPECIAL SCHOOLS - DISTRICT 75</v>
      </c>
      <c r="C1391" t="s">
        <v>4265</v>
      </c>
      <c r="D1391" t="s">
        <v>4266</v>
      </c>
    </row>
    <row r="1392" spans="1:4" x14ac:dyDescent="0.3">
      <c r="A1392" t="str">
        <f>VLOOKUP(B1392,'LEA List (2)'!$1:$1048576,2,0)</f>
        <v>307500010000</v>
      </c>
      <c r="B1392" t="str">
        <f>VLOOKUP(LEFT(C1392,6)&amp;"*",'LEA List'!$1:$1048576,3,FALSE)</f>
        <v>NYC SPECIAL SCHOOLS - DISTRICT 75</v>
      </c>
      <c r="C1392" t="s">
        <v>4324</v>
      </c>
      <c r="D1392" t="s">
        <v>4325</v>
      </c>
    </row>
    <row r="1393" spans="1:4" x14ac:dyDescent="0.3">
      <c r="A1393" t="str">
        <f>VLOOKUP(B1393,'LEA List (2)'!$1:$1048576,2,0)</f>
        <v>307500010000</v>
      </c>
      <c r="B1393" t="str">
        <f>VLOOKUP(LEFT(C1393,6)&amp;"*",'LEA List'!$1:$1048576,3,FALSE)</f>
        <v>NYC SPECIAL SCHOOLS - DISTRICT 75</v>
      </c>
      <c r="C1393" t="s">
        <v>4244</v>
      </c>
      <c r="D1393" t="s">
        <v>4245</v>
      </c>
    </row>
    <row r="1394" spans="1:4" x14ac:dyDescent="0.3">
      <c r="A1394" t="str">
        <f>VLOOKUP(B1394,'LEA List (2)'!$1:$1048576,2,0)</f>
        <v>307500010000</v>
      </c>
      <c r="B1394" t="str">
        <f>VLOOKUP(LEFT(C1394,6)&amp;"*",'LEA List'!$1:$1048576,3,FALSE)</f>
        <v>NYC SPECIAL SCHOOLS - DISTRICT 75</v>
      </c>
      <c r="C1394" t="s">
        <v>4318</v>
      </c>
      <c r="D1394" t="s">
        <v>4319</v>
      </c>
    </row>
    <row r="1395" spans="1:4" x14ac:dyDescent="0.3">
      <c r="A1395" t="str">
        <f>VLOOKUP(B1395,'LEA List (2)'!$1:$1048576,2,0)</f>
        <v>307500010000</v>
      </c>
      <c r="B1395" t="str">
        <f>VLOOKUP(LEFT(C1395,6)&amp;"*",'LEA List'!$1:$1048576,3,FALSE)</f>
        <v>NYC SPECIAL SCHOOLS - DISTRICT 75</v>
      </c>
      <c r="C1395" t="s">
        <v>4291</v>
      </c>
      <c r="D1395" t="s">
        <v>4292</v>
      </c>
    </row>
    <row r="1396" spans="1:4" x14ac:dyDescent="0.3">
      <c r="A1396" t="str">
        <f>VLOOKUP(B1396,'LEA List (2)'!$1:$1048576,2,0)</f>
        <v>307500010000</v>
      </c>
      <c r="B1396" t="str">
        <f>VLOOKUP(LEFT(C1396,6)&amp;"*",'LEA List'!$1:$1048576,3,FALSE)</f>
        <v>NYC SPECIAL SCHOOLS - DISTRICT 75</v>
      </c>
      <c r="C1396" t="s">
        <v>4326</v>
      </c>
      <c r="D1396" t="s">
        <v>4327</v>
      </c>
    </row>
    <row r="1397" spans="1:4" x14ac:dyDescent="0.3">
      <c r="A1397" t="str">
        <f>VLOOKUP(B1397,'LEA List (2)'!$1:$1048576,2,0)</f>
        <v>307500010000</v>
      </c>
      <c r="B1397" t="str">
        <f>VLOOKUP(LEFT(C1397,6)&amp;"*",'LEA List'!$1:$1048576,3,FALSE)</f>
        <v>NYC SPECIAL SCHOOLS - DISTRICT 75</v>
      </c>
      <c r="C1397" t="s">
        <v>4328</v>
      </c>
      <c r="D1397" t="s">
        <v>4329</v>
      </c>
    </row>
    <row r="1398" spans="1:4" x14ac:dyDescent="0.3">
      <c r="A1398" t="str">
        <f>VLOOKUP(B1398,'LEA List (2)'!$1:$1048576,2,0)</f>
        <v>307500010000</v>
      </c>
      <c r="B1398" t="str">
        <f>VLOOKUP(LEFT(C1398,6)&amp;"*",'LEA List'!$1:$1048576,3,FALSE)</f>
        <v>NYC SPECIAL SCHOOLS - DISTRICT 75</v>
      </c>
      <c r="C1398" t="s">
        <v>4330</v>
      </c>
      <c r="D1398" t="s">
        <v>4331</v>
      </c>
    </row>
    <row r="1399" spans="1:4" x14ac:dyDescent="0.3">
      <c r="A1399" t="str">
        <f>VLOOKUP(B1399,'LEA List (2)'!$1:$1048576,2,0)</f>
        <v>307500010000</v>
      </c>
      <c r="B1399" t="str">
        <f>VLOOKUP(LEFT(C1399,6)&amp;"*",'LEA List'!$1:$1048576,3,FALSE)</f>
        <v>NYC SPECIAL SCHOOLS - DISTRICT 75</v>
      </c>
      <c r="C1399" t="s">
        <v>4234</v>
      </c>
      <c r="D1399" t="s">
        <v>4235</v>
      </c>
    </row>
    <row r="1400" spans="1:4" x14ac:dyDescent="0.3">
      <c r="A1400" t="str">
        <f>VLOOKUP(B1400,'LEA List (2)'!$1:$1048576,2,0)</f>
        <v>307500010000</v>
      </c>
      <c r="B1400" t="str">
        <f>VLOOKUP(LEFT(C1400,6)&amp;"*",'LEA List'!$1:$1048576,3,FALSE)</f>
        <v>NYC SPECIAL SCHOOLS - DISTRICT 75</v>
      </c>
      <c r="C1400" t="s">
        <v>4281</v>
      </c>
      <c r="D1400" t="s">
        <v>4282</v>
      </c>
    </row>
    <row r="1401" spans="1:4" x14ac:dyDescent="0.3">
      <c r="A1401" t="str">
        <f>VLOOKUP(B1401,'LEA List (2)'!$1:$1048576,2,0)</f>
        <v>307500010000</v>
      </c>
      <c r="B1401" t="str">
        <f>VLOOKUP(LEFT(C1401,6)&amp;"*",'LEA List'!$1:$1048576,3,FALSE)</f>
        <v>NYC SPECIAL SCHOOLS - DISTRICT 75</v>
      </c>
      <c r="C1401" t="s">
        <v>4293</v>
      </c>
      <c r="D1401" t="s">
        <v>4294</v>
      </c>
    </row>
    <row r="1402" spans="1:4" x14ac:dyDescent="0.3">
      <c r="A1402" t="str">
        <f>VLOOKUP(B1402,'LEA List (2)'!$1:$1048576,2,0)</f>
        <v>307500010000</v>
      </c>
      <c r="B1402" t="str">
        <f>VLOOKUP(LEFT(C1402,6)&amp;"*",'LEA List'!$1:$1048576,3,FALSE)</f>
        <v>NYC SPECIAL SCHOOLS - DISTRICT 75</v>
      </c>
      <c r="C1402" t="s">
        <v>4295</v>
      </c>
      <c r="D1402" t="s">
        <v>4296</v>
      </c>
    </row>
    <row r="1403" spans="1:4" x14ac:dyDescent="0.3">
      <c r="A1403" t="str">
        <f>VLOOKUP(B1403,'LEA List (2)'!$1:$1048576,2,0)</f>
        <v>307500010000</v>
      </c>
      <c r="B1403" t="str">
        <f>VLOOKUP(LEFT(C1403,6)&amp;"*",'LEA List'!$1:$1048576,3,FALSE)</f>
        <v>NYC SPECIAL SCHOOLS - DISTRICT 75</v>
      </c>
      <c r="C1403" t="s">
        <v>4343</v>
      </c>
      <c r="D1403" t="s">
        <v>4344</v>
      </c>
    </row>
    <row r="1404" spans="1:4" x14ac:dyDescent="0.3">
      <c r="A1404" t="str">
        <f>VLOOKUP(B1404,'LEA List (2)'!$1:$1048576,2,0)</f>
        <v>307500010000</v>
      </c>
      <c r="B1404" t="str">
        <f>VLOOKUP(LEFT(C1404,6)&amp;"*",'LEA List'!$1:$1048576,3,FALSE)</f>
        <v>NYC SPECIAL SCHOOLS - DISTRICT 75</v>
      </c>
      <c r="C1404" t="s">
        <v>4297</v>
      </c>
      <c r="D1404" t="s">
        <v>4298</v>
      </c>
    </row>
    <row r="1405" spans="1:4" x14ac:dyDescent="0.3">
      <c r="A1405" t="str">
        <f>VLOOKUP(B1405,'LEA List (2)'!$1:$1048576,2,0)</f>
        <v>307500010000</v>
      </c>
      <c r="B1405" t="str">
        <f>VLOOKUP(LEFT(C1405,6)&amp;"*",'LEA List'!$1:$1048576,3,FALSE)</f>
        <v>NYC SPECIAL SCHOOLS - DISTRICT 75</v>
      </c>
      <c r="C1405" t="s">
        <v>4299</v>
      </c>
      <c r="D1405" t="s">
        <v>4300</v>
      </c>
    </row>
    <row r="1406" spans="1:4" x14ac:dyDescent="0.3">
      <c r="A1406" t="str">
        <f>VLOOKUP(B1406,'LEA List (2)'!$1:$1048576,2,0)</f>
        <v>307500010000</v>
      </c>
      <c r="B1406" t="str">
        <f>VLOOKUP(LEFT(C1406,6)&amp;"*",'LEA List'!$1:$1048576,3,FALSE)</f>
        <v>NYC SPECIAL SCHOOLS - DISTRICT 75</v>
      </c>
      <c r="C1406" t="s">
        <v>4301</v>
      </c>
      <c r="D1406" t="s">
        <v>4302</v>
      </c>
    </row>
    <row r="1407" spans="1:4" x14ac:dyDescent="0.3">
      <c r="A1407" t="str">
        <f>VLOOKUP(B1407,'LEA List (2)'!$1:$1048576,2,0)</f>
        <v>307500010000</v>
      </c>
      <c r="B1407" t="str">
        <f>VLOOKUP(LEFT(C1407,6)&amp;"*",'LEA List'!$1:$1048576,3,FALSE)</f>
        <v>NYC SPECIAL SCHOOLS - DISTRICT 75</v>
      </c>
      <c r="C1407" t="s">
        <v>4345</v>
      </c>
      <c r="D1407" t="s">
        <v>4346</v>
      </c>
    </row>
    <row r="1408" spans="1:4" x14ac:dyDescent="0.3">
      <c r="A1408" t="str">
        <f>VLOOKUP(B1408,'LEA List (2)'!$1:$1048576,2,0)</f>
        <v>307500010000</v>
      </c>
      <c r="B1408" t="str">
        <f>VLOOKUP(LEFT(C1408,6)&amp;"*",'LEA List'!$1:$1048576,3,FALSE)</f>
        <v>NYC SPECIAL SCHOOLS - DISTRICT 75</v>
      </c>
      <c r="C1408" t="s">
        <v>4303</v>
      </c>
      <c r="D1408" t="s">
        <v>4304</v>
      </c>
    </row>
    <row r="1409" spans="1:4" x14ac:dyDescent="0.3">
      <c r="A1409" t="str">
        <f>VLOOKUP(B1409,'LEA List (2)'!$1:$1048576,2,0)</f>
        <v>307500010000</v>
      </c>
      <c r="B1409" t="str">
        <f>VLOOKUP(LEFT(C1409,6)&amp;"*",'LEA List'!$1:$1048576,3,FALSE)</f>
        <v>NYC SPECIAL SCHOOLS - DISTRICT 75</v>
      </c>
      <c r="C1409" t="s">
        <v>4305</v>
      </c>
      <c r="D1409" t="s">
        <v>4306</v>
      </c>
    </row>
    <row r="1410" spans="1:4" x14ac:dyDescent="0.3">
      <c r="A1410" t="str">
        <f>VLOOKUP(B1410,'LEA List (2)'!$1:$1048576,2,0)</f>
        <v>307500010000</v>
      </c>
      <c r="B1410" t="str">
        <f>VLOOKUP(LEFT(C1410,6)&amp;"*",'LEA List'!$1:$1048576,3,FALSE)</f>
        <v>NYC SPECIAL SCHOOLS - DISTRICT 75</v>
      </c>
      <c r="C1410" t="s">
        <v>4279</v>
      </c>
      <c r="D1410" t="s">
        <v>4280</v>
      </c>
    </row>
    <row r="1411" spans="1:4" x14ac:dyDescent="0.3">
      <c r="A1411" t="str">
        <f>VLOOKUP(B1411,'LEA List (2)'!$1:$1048576,2,0)</f>
        <v>307500010000</v>
      </c>
      <c r="B1411" t="str">
        <f>VLOOKUP(LEFT(C1411,6)&amp;"*",'LEA List'!$1:$1048576,3,FALSE)</f>
        <v>NYC SPECIAL SCHOOLS - DISTRICT 75</v>
      </c>
      <c r="C1411" t="s">
        <v>4315</v>
      </c>
      <c r="D1411" t="s">
        <v>4280</v>
      </c>
    </row>
    <row r="1412" spans="1:4" x14ac:dyDescent="0.3">
      <c r="A1412" t="str">
        <f>VLOOKUP(B1412,'LEA List (2)'!$1:$1048576,2,0)</f>
        <v>307500010000</v>
      </c>
      <c r="B1412" t="str">
        <f>VLOOKUP(LEFT(C1412,6)&amp;"*",'LEA List'!$1:$1048576,3,FALSE)</f>
        <v>NYC SPECIAL SCHOOLS - DISTRICT 75</v>
      </c>
      <c r="C1412" t="s">
        <v>4283</v>
      </c>
      <c r="D1412" t="s">
        <v>4284</v>
      </c>
    </row>
    <row r="1413" spans="1:4" x14ac:dyDescent="0.3">
      <c r="A1413" t="str">
        <f>VLOOKUP(B1413,'LEA List (2)'!$1:$1048576,2,0)</f>
        <v>307500010000</v>
      </c>
      <c r="B1413" t="str">
        <f>VLOOKUP(LEFT(C1413,6)&amp;"*",'LEA List'!$1:$1048576,3,FALSE)</f>
        <v>NYC SPECIAL SCHOOLS - DISTRICT 75</v>
      </c>
      <c r="C1413" t="s">
        <v>4307</v>
      </c>
      <c r="D1413" t="s">
        <v>4308</v>
      </c>
    </row>
    <row r="1414" spans="1:4" x14ac:dyDescent="0.3">
      <c r="A1414" t="str">
        <f>VLOOKUP(B1414,'LEA List (2)'!$1:$1048576,2,0)</f>
        <v>307500010000</v>
      </c>
      <c r="B1414" t="str">
        <f>VLOOKUP(LEFT(C1414,6)&amp;"*",'LEA List'!$1:$1048576,3,FALSE)</f>
        <v>NYC SPECIAL SCHOOLS - DISTRICT 75</v>
      </c>
      <c r="C1414" t="s">
        <v>4248</v>
      </c>
      <c r="D1414" t="s">
        <v>4249</v>
      </c>
    </row>
    <row r="1415" spans="1:4" x14ac:dyDescent="0.3">
      <c r="A1415" t="str">
        <f>VLOOKUP(B1415,'LEA List (2)'!$1:$1048576,2,0)</f>
        <v>307500010000</v>
      </c>
      <c r="B1415" t="str">
        <f>VLOOKUP(LEFT(C1415,6)&amp;"*",'LEA List'!$1:$1048576,3,FALSE)</f>
        <v>NYC SPECIAL SCHOOLS - DISTRICT 75</v>
      </c>
      <c r="C1415" t="s">
        <v>4271</v>
      </c>
      <c r="D1415" t="s">
        <v>4272</v>
      </c>
    </row>
    <row r="1416" spans="1:4" x14ac:dyDescent="0.3">
      <c r="A1416" t="str">
        <f>VLOOKUP(B1416,'LEA List (2)'!$1:$1048576,2,0)</f>
        <v>307500010000</v>
      </c>
      <c r="B1416" t="str">
        <f>VLOOKUP(LEFT(C1416,6)&amp;"*",'LEA List'!$1:$1048576,3,FALSE)</f>
        <v>NYC SPECIAL SCHOOLS - DISTRICT 75</v>
      </c>
      <c r="C1416" t="s">
        <v>4273</v>
      </c>
      <c r="D1416" t="s">
        <v>4274</v>
      </c>
    </row>
    <row r="1417" spans="1:4" x14ac:dyDescent="0.3">
      <c r="A1417" t="str">
        <f>VLOOKUP(B1417,'LEA List (2)'!$1:$1048576,2,0)</f>
        <v>307500010000</v>
      </c>
      <c r="B1417" t="str">
        <f>VLOOKUP(LEFT(C1417,6)&amp;"*",'LEA List'!$1:$1048576,3,FALSE)</f>
        <v>NYC SPECIAL SCHOOLS - DISTRICT 75</v>
      </c>
      <c r="C1417" t="s">
        <v>4309</v>
      </c>
      <c r="D1417" t="s">
        <v>4310</v>
      </c>
    </row>
    <row r="1418" spans="1:4" x14ac:dyDescent="0.3">
      <c r="A1418" t="str">
        <f>VLOOKUP(B1418,'LEA List (2)'!$1:$1048576,2,0)</f>
        <v>307500010000</v>
      </c>
      <c r="B1418" t="str">
        <f>VLOOKUP(LEFT(C1418,6)&amp;"*",'LEA List'!$1:$1048576,3,FALSE)</f>
        <v>NYC SPECIAL SCHOOLS - DISTRICT 75</v>
      </c>
      <c r="C1418" t="s">
        <v>4285</v>
      </c>
      <c r="D1418" t="s">
        <v>4286</v>
      </c>
    </row>
    <row r="1419" spans="1:4" x14ac:dyDescent="0.3">
      <c r="A1419" t="str">
        <f>VLOOKUP(B1419,'LEA List (2)'!$1:$1048576,2,0)</f>
        <v>307500010000</v>
      </c>
      <c r="B1419" t="str">
        <f>VLOOKUP(LEFT(C1419,6)&amp;"*",'LEA List'!$1:$1048576,3,FALSE)</f>
        <v>NYC SPECIAL SCHOOLS - DISTRICT 75</v>
      </c>
      <c r="C1419" t="s">
        <v>4311</v>
      </c>
      <c r="D1419" t="s">
        <v>4312</v>
      </c>
    </row>
    <row r="1420" spans="1:4" x14ac:dyDescent="0.3">
      <c r="A1420" t="str">
        <f>VLOOKUP(B1420,'LEA List (2)'!$1:$1048576,2,0)</f>
        <v>307500010000</v>
      </c>
      <c r="B1420" t="str">
        <f>VLOOKUP(LEFT(C1420,6)&amp;"*",'LEA List'!$1:$1048576,3,FALSE)</f>
        <v>NYC SPECIAL SCHOOLS - DISTRICT 75</v>
      </c>
      <c r="C1420" t="s">
        <v>4236</v>
      </c>
      <c r="D1420" t="s">
        <v>4237</v>
      </c>
    </row>
    <row r="1421" spans="1:4" x14ac:dyDescent="0.3">
      <c r="A1421" t="str">
        <f>VLOOKUP(B1421,'LEA List (2)'!$1:$1048576,2,0)</f>
        <v>307500010000</v>
      </c>
      <c r="B1421" t="str">
        <f>VLOOKUP(LEFT(C1421,6)&amp;"*",'LEA List'!$1:$1048576,3,FALSE)</f>
        <v>NYC SPECIAL SCHOOLS - DISTRICT 75</v>
      </c>
      <c r="C1421" t="s">
        <v>4277</v>
      </c>
      <c r="D1421" t="s">
        <v>4278</v>
      </c>
    </row>
    <row r="1422" spans="1:4" x14ac:dyDescent="0.3">
      <c r="A1422" t="str">
        <f>VLOOKUP(B1422,'LEA List (2)'!$1:$1048576,2,0)</f>
        <v>307500010000</v>
      </c>
      <c r="B1422" t="str">
        <f>VLOOKUP(LEFT(C1422,6)&amp;"*",'LEA List'!$1:$1048576,3,FALSE)</f>
        <v>NYC SPECIAL SCHOOLS - DISTRICT 75</v>
      </c>
      <c r="C1422" t="s">
        <v>4338</v>
      </c>
      <c r="D1422" t="s">
        <v>4278</v>
      </c>
    </row>
    <row r="1423" spans="1:4" x14ac:dyDescent="0.3">
      <c r="A1423" t="str">
        <f>VLOOKUP(B1423,'LEA List (2)'!$1:$1048576,2,0)</f>
        <v>307500010000</v>
      </c>
      <c r="B1423" t="str">
        <f>VLOOKUP(LEFT(C1423,6)&amp;"*",'LEA List'!$1:$1048576,3,FALSE)</f>
        <v>NYC SPECIAL SCHOOLS - DISTRICT 75</v>
      </c>
      <c r="C1423" t="s">
        <v>4313</v>
      </c>
      <c r="D1423" t="s">
        <v>4314</v>
      </c>
    </row>
    <row r="1424" spans="1:4" x14ac:dyDescent="0.3">
      <c r="A1424" t="str">
        <f>VLOOKUP(B1424,'LEA List (2)'!$1:$1048576,2,0)</f>
        <v>307500010000</v>
      </c>
      <c r="B1424" t="str">
        <f>VLOOKUP(LEFT(C1424,6)&amp;"*",'LEA List'!$1:$1048576,3,FALSE)</f>
        <v>NYC SPECIAL SCHOOLS - DISTRICT 75</v>
      </c>
      <c r="C1424" t="s">
        <v>4252</v>
      </c>
      <c r="D1424" t="s">
        <v>4253</v>
      </c>
    </row>
    <row r="1425" spans="1:4" x14ac:dyDescent="0.3">
      <c r="A1425" t="str">
        <f>VLOOKUP(B1425,'LEA List (2)'!$1:$1048576,2,0)</f>
        <v>307500010000</v>
      </c>
      <c r="B1425" t="str">
        <f>VLOOKUP(LEFT(C1425,6)&amp;"*",'LEA List'!$1:$1048576,3,FALSE)</f>
        <v>NYC SPECIAL SCHOOLS - DISTRICT 75</v>
      </c>
      <c r="C1425" t="s">
        <v>4316</v>
      </c>
      <c r="D1425" t="s">
        <v>4317</v>
      </c>
    </row>
    <row r="1426" spans="1:4" x14ac:dyDescent="0.3">
      <c r="A1426" t="str">
        <f>VLOOKUP(B1426,'LEA List (2)'!$1:$1048576,2,0)</f>
        <v>307500010000</v>
      </c>
      <c r="B1426" t="str">
        <f>VLOOKUP(LEFT(C1426,6)&amp;"*",'LEA List'!$1:$1048576,3,FALSE)</f>
        <v>NYC SPECIAL SCHOOLS - DISTRICT 75</v>
      </c>
      <c r="C1426" t="s">
        <v>4238</v>
      </c>
      <c r="D1426" t="s">
        <v>4239</v>
      </c>
    </row>
    <row r="1427" spans="1:4" x14ac:dyDescent="0.3">
      <c r="A1427" t="str">
        <f>VLOOKUP(B1427,'LEA List (2)'!$1:$1048576,2,0)</f>
        <v>307500010000</v>
      </c>
      <c r="B1427" t="str">
        <f>VLOOKUP(LEFT(C1427,6)&amp;"*",'LEA List'!$1:$1048576,3,FALSE)</f>
        <v>NYC SPECIAL SCHOOLS - DISTRICT 75</v>
      </c>
      <c r="C1427" t="s">
        <v>4339</v>
      </c>
      <c r="D1427" t="s">
        <v>4340</v>
      </c>
    </row>
    <row r="1428" spans="1:4" x14ac:dyDescent="0.3">
      <c r="A1428" t="str">
        <f>VLOOKUP(B1428,'LEA List (2)'!$1:$1048576,2,0)</f>
        <v>307500010000</v>
      </c>
      <c r="B1428" t="str">
        <f>VLOOKUP(LEFT(C1428,6)&amp;"*",'LEA List'!$1:$1048576,3,FALSE)</f>
        <v>NYC SPECIAL SCHOOLS - DISTRICT 75</v>
      </c>
      <c r="C1428" t="s">
        <v>4336</v>
      </c>
      <c r="D1428" t="s">
        <v>4337</v>
      </c>
    </row>
    <row r="1429" spans="1:4" x14ac:dyDescent="0.3">
      <c r="A1429" t="str">
        <f>VLOOKUP(B1429,'LEA List (2)'!$1:$1048576,2,0)</f>
        <v>307500010000</v>
      </c>
      <c r="B1429" t="str">
        <f>VLOOKUP(LEFT(C1429,6)&amp;"*",'LEA List'!$1:$1048576,3,FALSE)</f>
        <v>NYC SPECIAL SCHOOLS - DISTRICT 75</v>
      </c>
      <c r="C1429" t="s">
        <v>4347</v>
      </c>
      <c r="D1429" t="s">
        <v>4348</v>
      </c>
    </row>
    <row r="1430" spans="1:4" x14ac:dyDescent="0.3">
      <c r="A1430" t="str">
        <f>VLOOKUP(B1430,'LEA List (2)'!$1:$1048576,2,0)</f>
        <v>307500010000</v>
      </c>
      <c r="B1430" t="str">
        <f>VLOOKUP(LEFT(C1430,6)&amp;"*",'LEA List'!$1:$1048576,3,FALSE)</f>
        <v>NYC SPECIAL SCHOOLS - DISTRICT 75</v>
      </c>
      <c r="C1430" t="s">
        <v>4332</v>
      </c>
      <c r="D1430" t="s">
        <v>4333</v>
      </c>
    </row>
    <row r="1431" spans="1:4" x14ac:dyDescent="0.3">
      <c r="A1431" t="str">
        <f>VLOOKUP(B1431,'LEA List (2)'!$1:$1048576,2,0)</f>
        <v>307500010000</v>
      </c>
      <c r="B1431" t="str">
        <f>VLOOKUP(LEFT(C1431,6)&amp;"*",'LEA List'!$1:$1048576,3,FALSE)</f>
        <v>NYC SPECIAL SCHOOLS - DISTRICT 75</v>
      </c>
      <c r="C1431" t="s">
        <v>4320</v>
      </c>
      <c r="D1431" t="s">
        <v>4321</v>
      </c>
    </row>
    <row r="1432" spans="1:4" x14ac:dyDescent="0.3">
      <c r="A1432" t="str">
        <f>VLOOKUP(B1432,'LEA List (2)'!$1:$1048576,2,0)</f>
        <v>307500010000</v>
      </c>
      <c r="B1432" t="str">
        <f>VLOOKUP(LEFT(C1432,6)&amp;"*",'LEA List'!$1:$1048576,3,FALSE)</f>
        <v>NYC SPECIAL SCHOOLS - DISTRICT 75</v>
      </c>
      <c r="C1432" t="s">
        <v>4341</v>
      </c>
      <c r="D1432" t="s">
        <v>4342</v>
      </c>
    </row>
    <row r="1433" spans="1:4" x14ac:dyDescent="0.3">
      <c r="A1433" t="str">
        <f>VLOOKUP(B1433,'LEA List (2)'!$1:$1048576,2,0)</f>
        <v>307500010000</v>
      </c>
      <c r="B1433" t="str">
        <f>VLOOKUP(LEFT(C1433,6)&amp;"*",'LEA List'!$1:$1048576,3,FALSE)</f>
        <v>NYC SPECIAL SCHOOLS - DISTRICT 75</v>
      </c>
      <c r="C1433" t="s">
        <v>4267</v>
      </c>
      <c r="D1433" t="s">
        <v>4268</v>
      </c>
    </row>
    <row r="1434" spans="1:4" x14ac:dyDescent="0.3">
      <c r="A1434" t="str">
        <f>VLOOKUP(B1434,'LEA List (2)'!$1:$1048576,2,0)</f>
        <v>310100010000</v>
      </c>
      <c r="B1434" t="str">
        <f>VLOOKUP(LEFT(C1434,6)&amp;"*",'LEA List'!$1:$1048576,3,FALSE)</f>
        <v>NEW YORK CITY GEOGRAPHIC DISTRICT # 1</v>
      </c>
      <c r="C1434" t="s">
        <v>4409</v>
      </c>
      <c r="D1434" t="s">
        <v>4410</v>
      </c>
    </row>
    <row r="1435" spans="1:4" x14ac:dyDescent="0.3">
      <c r="A1435" t="str">
        <f>VLOOKUP(B1435,'LEA List (2)'!$1:$1048576,2,0)</f>
        <v>310100010000</v>
      </c>
      <c r="B1435" t="str">
        <f>VLOOKUP(LEFT(C1435,6)&amp;"*",'LEA List'!$1:$1048576,3,FALSE)</f>
        <v>NEW YORK CITY GEOGRAPHIC DISTRICT # 1</v>
      </c>
      <c r="C1435" t="s">
        <v>4407</v>
      </c>
      <c r="D1435" t="s">
        <v>4408</v>
      </c>
    </row>
    <row r="1436" spans="1:4" x14ac:dyDescent="0.3">
      <c r="A1436" t="str">
        <f>VLOOKUP(B1436,'LEA List (2)'!$1:$1048576,2,0)</f>
        <v>310100010000</v>
      </c>
      <c r="B1436" t="str">
        <f>VLOOKUP(LEFT(C1436,6)&amp;"*",'LEA List'!$1:$1048576,3,FALSE)</f>
        <v>NEW YORK CITY GEOGRAPHIC DISTRICT # 1</v>
      </c>
      <c r="C1436" t="s">
        <v>4383</v>
      </c>
      <c r="D1436" t="s">
        <v>4384</v>
      </c>
    </row>
    <row r="1437" spans="1:4" x14ac:dyDescent="0.3">
      <c r="A1437" t="str">
        <f>VLOOKUP(B1437,'LEA List (2)'!$1:$1048576,2,0)</f>
        <v>310100010000</v>
      </c>
      <c r="B1437" t="str">
        <f>VLOOKUP(LEFT(C1437,6)&amp;"*",'LEA List'!$1:$1048576,3,FALSE)</f>
        <v>NEW YORK CITY GEOGRAPHIC DISTRICT # 1</v>
      </c>
      <c r="C1437" t="s">
        <v>4387</v>
      </c>
      <c r="D1437" t="s">
        <v>4388</v>
      </c>
    </row>
    <row r="1438" spans="1:4" x14ac:dyDescent="0.3">
      <c r="A1438" t="str">
        <f>VLOOKUP(B1438,'LEA List (2)'!$1:$1048576,2,0)</f>
        <v>310100010000</v>
      </c>
      <c r="B1438" t="str">
        <f>VLOOKUP(LEFT(C1438,6)&amp;"*",'LEA List'!$1:$1048576,3,FALSE)</f>
        <v>NEW YORK CITY GEOGRAPHIC DISTRICT # 1</v>
      </c>
      <c r="C1438" t="s">
        <v>4397</v>
      </c>
      <c r="D1438" t="s">
        <v>4398</v>
      </c>
    </row>
    <row r="1439" spans="1:4" x14ac:dyDescent="0.3">
      <c r="A1439" t="str">
        <f>VLOOKUP(B1439,'LEA List (2)'!$1:$1048576,2,0)</f>
        <v>310100010000</v>
      </c>
      <c r="B1439" t="str">
        <f>VLOOKUP(LEFT(C1439,6)&amp;"*",'LEA List'!$1:$1048576,3,FALSE)</f>
        <v>NEW YORK CITY GEOGRAPHIC DISTRICT # 1</v>
      </c>
      <c r="C1439" t="s">
        <v>4379</v>
      </c>
      <c r="D1439" t="s">
        <v>4380</v>
      </c>
    </row>
    <row r="1440" spans="1:4" x14ac:dyDescent="0.3">
      <c r="A1440" t="str">
        <f>VLOOKUP(B1440,'LEA List (2)'!$1:$1048576,2,0)</f>
        <v>310100010000</v>
      </c>
      <c r="B1440" t="str">
        <f>VLOOKUP(LEFT(C1440,6)&amp;"*",'LEA List'!$1:$1048576,3,FALSE)</f>
        <v>NEW YORK CITY GEOGRAPHIC DISTRICT # 1</v>
      </c>
      <c r="C1440" t="s">
        <v>4399</v>
      </c>
      <c r="D1440" t="s">
        <v>4400</v>
      </c>
    </row>
    <row r="1441" spans="1:4" x14ac:dyDescent="0.3">
      <c r="A1441" t="str">
        <f>VLOOKUP(B1441,'LEA List (2)'!$1:$1048576,2,0)</f>
        <v>310100010000</v>
      </c>
      <c r="B1441" t="str">
        <f>VLOOKUP(LEFT(C1441,6)&amp;"*",'LEA List'!$1:$1048576,3,FALSE)</f>
        <v>NEW YORK CITY GEOGRAPHIC DISTRICT # 1</v>
      </c>
      <c r="C1441" t="s">
        <v>4403</v>
      </c>
      <c r="D1441" t="s">
        <v>4404</v>
      </c>
    </row>
    <row r="1442" spans="1:4" x14ac:dyDescent="0.3">
      <c r="A1442" t="str">
        <f>VLOOKUP(B1442,'LEA List (2)'!$1:$1048576,2,0)</f>
        <v>310100010000</v>
      </c>
      <c r="B1442" t="str">
        <f>VLOOKUP(LEFT(C1442,6)&amp;"*",'LEA List'!$1:$1048576,3,FALSE)</f>
        <v>NEW YORK CITY GEOGRAPHIC DISTRICT # 1</v>
      </c>
      <c r="C1442" t="s">
        <v>4401</v>
      </c>
      <c r="D1442" t="s">
        <v>4402</v>
      </c>
    </row>
    <row r="1443" spans="1:4" x14ac:dyDescent="0.3">
      <c r="A1443" t="str">
        <f>VLOOKUP(B1443,'LEA List (2)'!$1:$1048576,2,0)</f>
        <v>310100010000</v>
      </c>
      <c r="B1443" t="str">
        <f>VLOOKUP(LEFT(C1443,6)&amp;"*",'LEA List'!$1:$1048576,3,FALSE)</f>
        <v>NEW YORK CITY GEOGRAPHIC DISTRICT # 1</v>
      </c>
      <c r="C1443" t="s">
        <v>4385</v>
      </c>
      <c r="D1443" t="s">
        <v>4386</v>
      </c>
    </row>
    <row r="1444" spans="1:4" x14ac:dyDescent="0.3">
      <c r="A1444" t="str">
        <f>VLOOKUP(B1444,'LEA List (2)'!$1:$1048576,2,0)</f>
        <v>310100010000</v>
      </c>
      <c r="B1444" t="str">
        <f>VLOOKUP(LEFT(C1444,6)&amp;"*",'LEA List'!$1:$1048576,3,FALSE)</f>
        <v>NEW YORK CITY GEOGRAPHIC DISTRICT # 1</v>
      </c>
      <c r="C1444" t="s">
        <v>4405</v>
      </c>
      <c r="D1444" t="s">
        <v>4406</v>
      </c>
    </row>
    <row r="1445" spans="1:4" x14ac:dyDescent="0.3">
      <c r="A1445" t="str">
        <f>VLOOKUP(B1445,'LEA List (2)'!$1:$1048576,2,0)</f>
        <v>310100010000</v>
      </c>
      <c r="B1445" t="str">
        <f>VLOOKUP(LEFT(C1445,6)&amp;"*",'LEA List'!$1:$1048576,3,FALSE)</f>
        <v>NEW YORK CITY GEOGRAPHIC DISTRICT # 1</v>
      </c>
      <c r="C1445" t="s">
        <v>4393</v>
      </c>
      <c r="D1445" t="s">
        <v>4394</v>
      </c>
    </row>
    <row r="1446" spans="1:4" x14ac:dyDescent="0.3">
      <c r="A1446" t="str">
        <f>VLOOKUP(B1446,'LEA List (2)'!$1:$1048576,2,0)</f>
        <v>310100010000</v>
      </c>
      <c r="B1446" t="str">
        <f>VLOOKUP(LEFT(C1446,6)&amp;"*",'LEA List'!$1:$1048576,3,FALSE)</f>
        <v>NEW YORK CITY GEOGRAPHIC DISTRICT # 1</v>
      </c>
      <c r="C1446" t="s">
        <v>4365</v>
      </c>
      <c r="D1446" t="s">
        <v>4366</v>
      </c>
    </row>
    <row r="1447" spans="1:4" x14ac:dyDescent="0.3">
      <c r="A1447" t="str">
        <f>VLOOKUP(B1447,'LEA List (2)'!$1:$1048576,2,0)</f>
        <v>310100010000</v>
      </c>
      <c r="B1447" t="str">
        <f>VLOOKUP(LEFT(C1447,6)&amp;"*",'LEA List'!$1:$1048576,3,FALSE)</f>
        <v>NEW YORK CITY GEOGRAPHIC DISTRICT # 1</v>
      </c>
      <c r="C1447" t="s">
        <v>4367</v>
      </c>
      <c r="D1447" t="s">
        <v>4368</v>
      </c>
    </row>
    <row r="1448" spans="1:4" x14ac:dyDescent="0.3">
      <c r="A1448" t="str">
        <f>VLOOKUP(B1448,'LEA List (2)'!$1:$1048576,2,0)</f>
        <v>310100010000</v>
      </c>
      <c r="B1448" t="str">
        <f>VLOOKUP(LEFT(C1448,6)&amp;"*",'LEA List'!$1:$1048576,3,FALSE)</f>
        <v>NEW YORK CITY GEOGRAPHIC DISTRICT # 1</v>
      </c>
      <c r="C1448" t="s">
        <v>4369</v>
      </c>
      <c r="D1448" t="s">
        <v>4370</v>
      </c>
    </row>
    <row r="1449" spans="1:4" x14ac:dyDescent="0.3">
      <c r="A1449" t="str">
        <f>VLOOKUP(B1449,'LEA List (2)'!$1:$1048576,2,0)</f>
        <v>310100010000</v>
      </c>
      <c r="B1449" t="str">
        <f>VLOOKUP(LEFT(C1449,6)&amp;"*",'LEA List'!$1:$1048576,3,FALSE)</f>
        <v>NEW YORK CITY GEOGRAPHIC DISTRICT # 1</v>
      </c>
      <c r="C1449" t="s">
        <v>4371</v>
      </c>
      <c r="D1449" t="s">
        <v>4372</v>
      </c>
    </row>
    <row r="1450" spans="1:4" x14ac:dyDescent="0.3">
      <c r="A1450" t="str">
        <f>VLOOKUP(B1450,'LEA List (2)'!$1:$1048576,2,0)</f>
        <v>310100010000</v>
      </c>
      <c r="B1450" t="str">
        <f>VLOOKUP(LEFT(C1450,6)&amp;"*",'LEA List'!$1:$1048576,3,FALSE)</f>
        <v>NEW YORK CITY GEOGRAPHIC DISTRICT # 1</v>
      </c>
      <c r="C1450" t="s">
        <v>4353</v>
      </c>
      <c r="D1450" t="s">
        <v>4354</v>
      </c>
    </row>
    <row r="1451" spans="1:4" x14ac:dyDescent="0.3">
      <c r="A1451" t="str">
        <f>VLOOKUP(B1451,'LEA List (2)'!$1:$1048576,2,0)</f>
        <v>310100010000</v>
      </c>
      <c r="B1451" t="str">
        <f>VLOOKUP(LEFT(C1451,6)&amp;"*",'LEA List'!$1:$1048576,3,FALSE)</f>
        <v>NEW YORK CITY GEOGRAPHIC DISTRICT # 1</v>
      </c>
      <c r="C1451" t="s">
        <v>4373</v>
      </c>
      <c r="D1451" t="s">
        <v>4374</v>
      </c>
    </row>
    <row r="1452" spans="1:4" x14ac:dyDescent="0.3">
      <c r="A1452" t="str">
        <f>VLOOKUP(B1452,'LEA List (2)'!$1:$1048576,2,0)</f>
        <v>310100010000</v>
      </c>
      <c r="B1452" t="str">
        <f>VLOOKUP(LEFT(C1452,6)&amp;"*",'LEA List'!$1:$1048576,3,FALSE)</f>
        <v>NEW YORK CITY GEOGRAPHIC DISTRICT # 1</v>
      </c>
      <c r="C1452" t="s">
        <v>4375</v>
      </c>
      <c r="D1452" t="s">
        <v>4376</v>
      </c>
    </row>
    <row r="1453" spans="1:4" x14ac:dyDescent="0.3">
      <c r="A1453" t="str">
        <f>VLOOKUP(B1453,'LEA List (2)'!$1:$1048576,2,0)</f>
        <v>310100010000</v>
      </c>
      <c r="B1453" t="str">
        <f>VLOOKUP(LEFT(C1453,6)&amp;"*",'LEA List'!$1:$1048576,3,FALSE)</f>
        <v>NEW YORK CITY GEOGRAPHIC DISTRICT # 1</v>
      </c>
      <c r="C1453" t="s">
        <v>4355</v>
      </c>
      <c r="D1453" t="s">
        <v>4356</v>
      </c>
    </row>
    <row r="1454" spans="1:4" x14ac:dyDescent="0.3">
      <c r="A1454" t="str">
        <f>VLOOKUP(B1454,'LEA List (2)'!$1:$1048576,2,0)</f>
        <v>310100010000</v>
      </c>
      <c r="B1454" t="str">
        <f>VLOOKUP(LEFT(C1454,6)&amp;"*",'LEA List'!$1:$1048576,3,FALSE)</f>
        <v>NEW YORK CITY GEOGRAPHIC DISTRICT # 1</v>
      </c>
      <c r="C1454" t="s">
        <v>4357</v>
      </c>
      <c r="D1454" t="s">
        <v>4358</v>
      </c>
    </row>
    <row r="1455" spans="1:4" x14ac:dyDescent="0.3">
      <c r="A1455" t="str">
        <f>VLOOKUP(B1455,'LEA List (2)'!$1:$1048576,2,0)</f>
        <v>310100010000</v>
      </c>
      <c r="B1455" t="str">
        <f>VLOOKUP(LEFT(C1455,6)&amp;"*",'LEA List'!$1:$1048576,3,FALSE)</f>
        <v>NEW YORK CITY GEOGRAPHIC DISTRICT # 1</v>
      </c>
      <c r="C1455" t="s">
        <v>4359</v>
      </c>
      <c r="D1455" t="s">
        <v>4360</v>
      </c>
    </row>
    <row r="1456" spans="1:4" x14ac:dyDescent="0.3">
      <c r="A1456" t="str">
        <f>VLOOKUP(B1456,'LEA List (2)'!$1:$1048576,2,0)</f>
        <v>310100010000</v>
      </c>
      <c r="B1456" t="str">
        <f>VLOOKUP(LEFT(C1456,6)&amp;"*",'LEA List'!$1:$1048576,3,FALSE)</f>
        <v>NEW YORK CITY GEOGRAPHIC DISTRICT # 1</v>
      </c>
      <c r="C1456" t="s">
        <v>4363</v>
      </c>
      <c r="D1456" t="s">
        <v>4364</v>
      </c>
    </row>
    <row r="1457" spans="1:4" x14ac:dyDescent="0.3">
      <c r="A1457" t="str">
        <f>VLOOKUP(B1457,'LEA List (2)'!$1:$1048576,2,0)</f>
        <v>310100010000</v>
      </c>
      <c r="B1457" t="str">
        <f>VLOOKUP(LEFT(C1457,6)&amp;"*",'LEA List'!$1:$1048576,3,FALSE)</f>
        <v>NEW YORK CITY GEOGRAPHIC DISTRICT # 1</v>
      </c>
      <c r="C1457" t="s">
        <v>4389</v>
      </c>
      <c r="D1457" t="s">
        <v>4390</v>
      </c>
    </row>
    <row r="1458" spans="1:4" x14ac:dyDescent="0.3">
      <c r="A1458" t="str">
        <f>VLOOKUP(B1458,'LEA List (2)'!$1:$1048576,2,0)</f>
        <v>310100010000</v>
      </c>
      <c r="B1458" t="str">
        <f>VLOOKUP(LEFT(C1458,6)&amp;"*",'LEA List'!$1:$1048576,3,FALSE)</f>
        <v>NEW YORK CITY GEOGRAPHIC DISTRICT # 1</v>
      </c>
      <c r="C1458" t="s">
        <v>4361</v>
      </c>
      <c r="D1458" t="s">
        <v>4362</v>
      </c>
    </row>
    <row r="1459" spans="1:4" x14ac:dyDescent="0.3">
      <c r="A1459" t="str">
        <f>VLOOKUP(B1459,'LEA List (2)'!$1:$1048576,2,0)</f>
        <v>310100010000</v>
      </c>
      <c r="B1459" t="str">
        <f>VLOOKUP(LEFT(C1459,6)&amp;"*",'LEA List'!$1:$1048576,3,FALSE)</f>
        <v>NEW YORK CITY GEOGRAPHIC DISTRICT # 1</v>
      </c>
      <c r="C1459" t="s">
        <v>4377</v>
      </c>
      <c r="D1459" t="s">
        <v>4378</v>
      </c>
    </row>
    <row r="1460" spans="1:4" x14ac:dyDescent="0.3">
      <c r="A1460" t="str">
        <f>VLOOKUP(B1460,'LEA List (2)'!$1:$1048576,2,0)</f>
        <v>310100010000</v>
      </c>
      <c r="B1460" t="str">
        <f>VLOOKUP(LEFT(C1460,6)&amp;"*",'LEA List'!$1:$1048576,3,FALSE)</f>
        <v>NEW YORK CITY GEOGRAPHIC DISTRICT # 1</v>
      </c>
      <c r="C1460" t="s">
        <v>4391</v>
      </c>
      <c r="D1460" t="s">
        <v>4392</v>
      </c>
    </row>
    <row r="1461" spans="1:4" x14ac:dyDescent="0.3">
      <c r="A1461" t="str">
        <f>VLOOKUP(B1461,'LEA List (2)'!$1:$1048576,2,0)</f>
        <v>310100010000</v>
      </c>
      <c r="B1461" t="str">
        <f>VLOOKUP(LEFT(C1461,6)&amp;"*",'LEA List'!$1:$1048576,3,FALSE)</f>
        <v>NEW YORK CITY GEOGRAPHIC DISTRICT # 1</v>
      </c>
      <c r="C1461" t="s">
        <v>4395</v>
      </c>
      <c r="D1461" t="s">
        <v>4396</v>
      </c>
    </row>
    <row r="1462" spans="1:4" x14ac:dyDescent="0.3">
      <c r="A1462" t="str">
        <f>VLOOKUP(B1462,'LEA List (2)'!$1:$1048576,2,0)</f>
        <v>310100010000</v>
      </c>
      <c r="B1462" t="str">
        <f>VLOOKUP(LEFT(C1462,6)&amp;"*",'LEA List'!$1:$1048576,3,FALSE)</f>
        <v>NEW YORK CITY GEOGRAPHIC DISTRICT # 1</v>
      </c>
      <c r="C1462" t="s">
        <v>4381</v>
      </c>
      <c r="D1462" t="s">
        <v>4382</v>
      </c>
    </row>
    <row r="1463" spans="1:4" x14ac:dyDescent="0.3">
      <c r="A1463" t="str">
        <f>VLOOKUP(B1463,'LEA List (2)'!$1:$1048576,2,0)</f>
        <v>310200010000</v>
      </c>
      <c r="B1463" t="str">
        <f>VLOOKUP(LEFT(C1463,6)&amp;"*",'LEA List'!$1:$1048576,3,FALSE)</f>
        <v>NEW YORK CITY GEOGRAPHIC DISTRICT # 2</v>
      </c>
      <c r="C1463" t="s">
        <v>4516</v>
      </c>
      <c r="D1463" t="s">
        <v>4517</v>
      </c>
    </row>
    <row r="1464" spans="1:4" x14ac:dyDescent="0.3">
      <c r="A1464" t="str">
        <f>VLOOKUP(B1464,'LEA List (2)'!$1:$1048576,2,0)</f>
        <v>310200010000</v>
      </c>
      <c r="B1464" t="str">
        <f>VLOOKUP(LEFT(C1464,6)&amp;"*",'LEA List'!$1:$1048576,3,FALSE)</f>
        <v>NEW YORK CITY GEOGRAPHIC DISTRICT # 2</v>
      </c>
      <c r="C1464" t="s">
        <v>4638</v>
      </c>
      <c r="D1464" t="s">
        <v>4639</v>
      </c>
    </row>
    <row r="1465" spans="1:4" x14ac:dyDescent="0.3">
      <c r="A1465" t="str">
        <f>VLOOKUP(B1465,'LEA List (2)'!$1:$1048576,2,0)</f>
        <v>310200010000</v>
      </c>
      <c r="B1465" t="str">
        <f>VLOOKUP(LEFT(C1465,6)&amp;"*",'LEA List'!$1:$1048576,3,FALSE)</f>
        <v>NEW YORK CITY GEOGRAPHIC DISTRICT # 2</v>
      </c>
      <c r="C1465" t="s">
        <v>4450</v>
      </c>
      <c r="D1465" t="s">
        <v>4451</v>
      </c>
    </row>
    <row r="1466" spans="1:4" x14ac:dyDescent="0.3">
      <c r="A1466" t="str">
        <f>VLOOKUP(B1466,'LEA List (2)'!$1:$1048576,2,0)</f>
        <v>310200010000</v>
      </c>
      <c r="B1466" t="str">
        <f>VLOOKUP(LEFT(C1466,6)&amp;"*",'LEA List'!$1:$1048576,3,FALSE)</f>
        <v>NEW YORK CITY GEOGRAPHIC DISTRICT # 2</v>
      </c>
      <c r="C1466" t="s">
        <v>4662</v>
      </c>
      <c r="D1466" t="s">
        <v>4663</v>
      </c>
    </row>
    <row r="1467" spans="1:4" x14ac:dyDescent="0.3">
      <c r="A1467" t="str">
        <f>VLOOKUP(B1467,'LEA List (2)'!$1:$1048576,2,0)</f>
        <v>310200010000</v>
      </c>
      <c r="B1467" t="str">
        <f>VLOOKUP(LEFT(C1467,6)&amp;"*",'LEA List'!$1:$1048576,3,FALSE)</f>
        <v>NEW YORK CITY GEOGRAPHIC DISTRICT # 2</v>
      </c>
      <c r="C1467" t="s">
        <v>4604</v>
      </c>
      <c r="D1467" t="s">
        <v>4605</v>
      </c>
    </row>
    <row r="1468" spans="1:4" x14ac:dyDescent="0.3">
      <c r="A1468" t="str">
        <f>VLOOKUP(B1468,'LEA List (2)'!$1:$1048576,2,0)</f>
        <v>310200010000</v>
      </c>
      <c r="B1468" t="str">
        <f>VLOOKUP(LEFT(C1468,6)&amp;"*",'LEA List'!$1:$1048576,3,FALSE)</f>
        <v>NEW YORK CITY GEOGRAPHIC DISTRICT # 2</v>
      </c>
      <c r="C1468" t="s">
        <v>4584</v>
      </c>
      <c r="D1468" t="s">
        <v>4585</v>
      </c>
    </row>
    <row r="1469" spans="1:4" x14ac:dyDescent="0.3">
      <c r="A1469" t="str">
        <f>VLOOKUP(B1469,'LEA List (2)'!$1:$1048576,2,0)</f>
        <v>310200010000</v>
      </c>
      <c r="B1469" t="str">
        <f>VLOOKUP(LEFT(C1469,6)&amp;"*",'LEA List'!$1:$1048576,3,FALSE)</f>
        <v>NEW YORK CITY GEOGRAPHIC DISTRICT # 2</v>
      </c>
      <c r="C1469" t="s">
        <v>4502</v>
      </c>
      <c r="D1469" t="s">
        <v>4503</v>
      </c>
    </row>
    <row r="1470" spans="1:4" x14ac:dyDescent="0.3">
      <c r="A1470" t="str">
        <f>VLOOKUP(B1470,'LEA List (2)'!$1:$1048576,2,0)</f>
        <v>310200010000</v>
      </c>
      <c r="B1470" t="str">
        <f>VLOOKUP(LEFT(C1470,6)&amp;"*",'LEA List'!$1:$1048576,3,FALSE)</f>
        <v>NEW YORK CITY GEOGRAPHIC DISTRICT # 2</v>
      </c>
      <c r="C1470" t="s">
        <v>4572</v>
      </c>
      <c r="D1470" t="s">
        <v>4573</v>
      </c>
    </row>
    <row r="1471" spans="1:4" x14ac:dyDescent="0.3">
      <c r="A1471" t="str">
        <f>VLOOKUP(B1471,'LEA List (2)'!$1:$1048576,2,0)</f>
        <v>310200010000</v>
      </c>
      <c r="B1471" t="str">
        <f>VLOOKUP(LEFT(C1471,6)&amp;"*",'LEA List'!$1:$1048576,3,FALSE)</f>
        <v>NEW YORK CITY GEOGRAPHIC DISTRICT # 2</v>
      </c>
      <c r="C1471" t="s">
        <v>4660</v>
      </c>
      <c r="D1471" t="s">
        <v>4661</v>
      </c>
    </row>
    <row r="1472" spans="1:4" x14ac:dyDescent="0.3">
      <c r="A1472" t="str">
        <f>VLOOKUP(B1472,'LEA List (2)'!$1:$1048576,2,0)</f>
        <v>310200010000</v>
      </c>
      <c r="B1472" t="str">
        <f>VLOOKUP(LEFT(C1472,6)&amp;"*",'LEA List'!$1:$1048576,3,FALSE)</f>
        <v>NEW YORK CITY GEOGRAPHIC DISTRICT # 2</v>
      </c>
      <c r="C1472" t="s">
        <v>4534</v>
      </c>
      <c r="D1472" t="s">
        <v>4535</v>
      </c>
    </row>
    <row r="1473" spans="1:4" x14ac:dyDescent="0.3">
      <c r="A1473" t="str">
        <f>VLOOKUP(B1473,'LEA List (2)'!$1:$1048576,2,0)</f>
        <v>310200010000</v>
      </c>
      <c r="B1473" t="str">
        <f>VLOOKUP(LEFT(C1473,6)&amp;"*",'LEA List'!$1:$1048576,3,FALSE)</f>
        <v>NEW YORK CITY GEOGRAPHIC DISTRICT # 2</v>
      </c>
      <c r="C1473" t="s">
        <v>4500</v>
      </c>
      <c r="D1473" t="s">
        <v>4501</v>
      </c>
    </row>
    <row r="1474" spans="1:4" x14ac:dyDescent="0.3">
      <c r="A1474" t="str">
        <f>VLOOKUP(B1474,'LEA List (2)'!$1:$1048576,2,0)</f>
        <v>310200010000</v>
      </c>
      <c r="B1474" t="str">
        <f>VLOOKUP(LEFT(C1474,6)&amp;"*",'LEA List'!$1:$1048576,3,FALSE)</f>
        <v>NEW YORK CITY GEOGRAPHIC DISTRICT # 2</v>
      </c>
      <c r="C1474" t="s">
        <v>4464</v>
      </c>
      <c r="D1474" t="s">
        <v>4465</v>
      </c>
    </row>
    <row r="1475" spans="1:4" x14ac:dyDescent="0.3">
      <c r="A1475" t="str">
        <f>VLOOKUP(B1475,'LEA List (2)'!$1:$1048576,2,0)</f>
        <v>310200010000</v>
      </c>
      <c r="B1475" t="str">
        <f>VLOOKUP(LEFT(C1475,6)&amp;"*",'LEA List'!$1:$1048576,3,FALSE)</f>
        <v>NEW YORK CITY GEOGRAPHIC DISTRICT # 2</v>
      </c>
      <c r="C1475" t="s">
        <v>4526</v>
      </c>
      <c r="D1475" t="s">
        <v>4527</v>
      </c>
    </row>
    <row r="1476" spans="1:4" x14ac:dyDescent="0.3">
      <c r="A1476" t="str">
        <f>VLOOKUP(B1476,'LEA List (2)'!$1:$1048576,2,0)</f>
        <v>310200010000</v>
      </c>
      <c r="B1476" t="str">
        <f>VLOOKUP(LEFT(C1476,6)&amp;"*",'LEA List'!$1:$1048576,3,FALSE)</f>
        <v>NEW YORK CITY GEOGRAPHIC DISTRICT # 2</v>
      </c>
      <c r="C1476" t="s">
        <v>4540</v>
      </c>
      <c r="D1476" t="s">
        <v>4541</v>
      </c>
    </row>
    <row r="1477" spans="1:4" x14ac:dyDescent="0.3">
      <c r="A1477" t="str">
        <f>VLOOKUP(B1477,'LEA List (2)'!$1:$1048576,2,0)</f>
        <v>310200010000</v>
      </c>
      <c r="B1477" t="str">
        <f>VLOOKUP(LEFT(C1477,6)&amp;"*",'LEA List'!$1:$1048576,3,FALSE)</f>
        <v>NEW YORK CITY GEOGRAPHIC DISTRICT # 2</v>
      </c>
      <c r="C1477" t="s">
        <v>4574</v>
      </c>
      <c r="D1477" t="s">
        <v>4575</v>
      </c>
    </row>
    <row r="1478" spans="1:4" x14ac:dyDescent="0.3">
      <c r="A1478" t="str">
        <f>VLOOKUP(B1478,'LEA List (2)'!$1:$1048576,2,0)</f>
        <v>310200010000</v>
      </c>
      <c r="B1478" t="str">
        <f>VLOOKUP(LEFT(C1478,6)&amp;"*",'LEA List'!$1:$1048576,3,FALSE)</f>
        <v>NEW YORK CITY GEOGRAPHIC DISTRICT # 2</v>
      </c>
      <c r="C1478" t="s">
        <v>4548</v>
      </c>
      <c r="D1478" t="s">
        <v>4549</v>
      </c>
    </row>
    <row r="1479" spans="1:4" x14ac:dyDescent="0.3">
      <c r="A1479" t="str">
        <f>VLOOKUP(B1479,'LEA List (2)'!$1:$1048576,2,0)</f>
        <v>310200010000</v>
      </c>
      <c r="B1479" t="str">
        <f>VLOOKUP(LEFT(C1479,6)&amp;"*",'LEA List'!$1:$1048576,3,FALSE)</f>
        <v>NEW YORK CITY GEOGRAPHIC DISTRICT # 2</v>
      </c>
      <c r="C1479" t="s">
        <v>4556</v>
      </c>
      <c r="D1479" t="s">
        <v>4557</v>
      </c>
    </row>
    <row r="1480" spans="1:4" x14ac:dyDescent="0.3">
      <c r="A1480" t="str">
        <f>VLOOKUP(B1480,'LEA List (2)'!$1:$1048576,2,0)</f>
        <v>310200010000</v>
      </c>
      <c r="B1480" t="str">
        <f>VLOOKUP(LEFT(C1480,6)&amp;"*",'LEA List'!$1:$1048576,3,FALSE)</f>
        <v>NEW YORK CITY GEOGRAPHIC DISTRICT # 2</v>
      </c>
      <c r="C1480" t="s">
        <v>4546</v>
      </c>
      <c r="D1480" t="s">
        <v>4547</v>
      </c>
    </row>
    <row r="1481" spans="1:4" x14ac:dyDescent="0.3">
      <c r="A1481" t="str">
        <f>VLOOKUP(B1481,'LEA List (2)'!$1:$1048576,2,0)</f>
        <v>310200010000</v>
      </c>
      <c r="B1481" t="str">
        <f>VLOOKUP(LEFT(C1481,6)&amp;"*",'LEA List'!$1:$1048576,3,FALSE)</f>
        <v>NEW YORK CITY GEOGRAPHIC DISTRICT # 2</v>
      </c>
      <c r="C1481" t="s">
        <v>4566</v>
      </c>
      <c r="D1481" t="s">
        <v>4567</v>
      </c>
    </row>
    <row r="1482" spans="1:4" x14ac:dyDescent="0.3">
      <c r="A1482" t="str">
        <f>VLOOKUP(B1482,'LEA List (2)'!$1:$1048576,2,0)</f>
        <v>310200010000</v>
      </c>
      <c r="B1482" t="str">
        <f>VLOOKUP(LEFT(C1482,6)&amp;"*",'LEA List'!$1:$1048576,3,FALSE)</f>
        <v>NEW YORK CITY GEOGRAPHIC DISTRICT # 2</v>
      </c>
      <c r="C1482" t="s">
        <v>4628</v>
      </c>
      <c r="D1482" t="s">
        <v>4629</v>
      </c>
    </row>
    <row r="1483" spans="1:4" x14ac:dyDescent="0.3">
      <c r="A1483" t="str">
        <f>VLOOKUP(B1483,'LEA List (2)'!$1:$1048576,2,0)</f>
        <v>310200010000</v>
      </c>
      <c r="B1483" t="str">
        <f>VLOOKUP(LEFT(C1483,6)&amp;"*",'LEA List'!$1:$1048576,3,FALSE)</f>
        <v>NEW YORK CITY GEOGRAPHIC DISTRICT # 2</v>
      </c>
      <c r="C1483" t="s">
        <v>4654</v>
      </c>
      <c r="D1483" t="s">
        <v>4655</v>
      </c>
    </row>
    <row r="1484" spans="1:4" x14ac:dyDescent="0.3">
      <c r="A1484" t="str">
        <f>VLOOKUP(B1484,'LEA List (2)'!$1:$1048576,2,0)</f>
        <v>310200010000</v>
      </c>
      <c r="B1484" t="str">
        <f>VLOOKUP(LEFT(C1484,6)&amp;"*",'LEA List'!$1:$1048576,3,FALSE)</f>
        <v>NEW YORK CITY GEOGRAPHIC DISTRICT # 2</v>
      </c>
      <c r="C1484" t="s">
        <v>4636</v>
      </c>
      <c r="D1484" t="s">
        <v>4637</v>
      </c>
    </row>
    <row r="1485" spans="1:4" x14ac:dyDescent="0.3">
      <c r="A1485" t="str">
        <f>VLOOKUP(B1485,'LEA List (2)'!$1:$1048576,2,0)</f>
        <v>310200010000</v>
      </c>
      <c r="B1485" t="str">
        <f>VLOOKUP(LEFT(C1485,6)&amp;"*",'LEA List'!$1:$1048576,3,FALSE)</f>
        <v>NEW YORK CITY GEOGRAPHIC DISTRICT # 2</v>
      </c>
      <c r="C1485" t="s">
        <v>4578</v>
      </c>
      <c r="D1485" t="s">
        <v>4579</v>
      </c>
    </row>
    <row r="1486" spans="1:4" x14ac:dyDescent="0.3">
      <c r="A1486" t="str">
        <f>VLOOKUP(B1486,'LEA List (2)'!$1:$1048576,2,0)</f>
        <v>310200010000</v>
      </c>
      <c r="B1486" t="str">
        <f>VLOOKUP(LEFT(C1486,6)&amp;"*",'LEA List'!$1:$1048576,3,FALSE)</f>
        <v>NEW YORK CITY GEOGRAPHIC DISTRICT # 2</v>
      </c>
      <c r="C1486" t="s">
        <v>4588</v>
      </c>
      <c r="D1486" t="s">
        <v>4589</v>
      </c>
    </row>
    <row r="1487" spans="1:4" x14ac:dyDescent="0.3">
      <c r="A1487" t="str">
        <f>VLOOKUP(B1487,'LEA List (2)'!$1:$1048576,2,0)</f>
        <v>310200010000</v>
      </c>
      <c r="B1487" t="str">
        <f>VLOOKUP(LEFT(C1487,6)&amp;"*",'LEA List'!$1:$1048576,3,FALSE)</f>
        <v>NEW YORK CITY GEOGRAPHIC DISTRICT # 2</v>
      </c>
      <c r="C1487" t="s">
        <v>4576</v>
      </c>
      <c r="D1487" t="s">
        <v>4577</v>
      </c>
    </row>
    <row r="1488" spans="1:4" x14ac:dyDescent="0.3">
      <c r="A1488" t="str">
        <f>VLOOKUP(B1488,'LEA List (2)'!$1:$1048576,2,0)</f>
        <v>310200010000</v>
      </c>
      <c r="B1488" t="str">
        <f>VLOOKUP(LEFT(C1488,6)&amp;"*",'LEA List'!$1:$1048576,3,FALSE)</f>
        <v>NEW YORK CITY GEOGRAPHIC DISTRICT # 2</v>
      </c>
      <c r="C1488" t="s">
        <v>4612</v>
      </c>
      <c r="D1488" t="s">
        <v>4613</v>
      </c>
    </row>
    <row r="1489" spans="1:4" x14ac:dyDescent="0.3">
      <c r="A1489" t="str">
        <f>VLOOKUP(B1489,'LEA List (2)'!$1:$1048576,2,0)</f>
        <v>310200010000</v>
      </c>
      <c r="B1489" t="str">
        <f>VLOOKUP(LEFT(C1489,6)&amp;"*",'LEA List'!$1:$1048576,3,FALSE)</f>
        <v>NEW YORK CITY GEOGRAPHIC DISTRICT # 2</v>
      </c>
      <c r="C1489" t="s">
        <v>4656</v>
      </c>
      <c r="D1489" t="s">
        <v>4657</v>
      </c>
    </row>
    <row r="1490" spans="1:4" x14ac:dyDescent="0.3">
      <c r="A1490" t="str">
        <f>VLOOKUP(B1490,'LEA List (2)'!$1:$1048576,2,0)</f>
        <v>310200010000</v>
      </c>
      <c r="B1490" t="str">
        <f>VLOOKUP(LEFT(C1490,6)&amp;"*",'LEA List'!$1:$1048576,3,FALSE)</f>
        <v>NEW YORK CITY GEOGRAPHIC DISTRICT # 2</v>
      </c>
      <c r="C1490" t="s">
        <v>4550</v>
      </c>
      <c r="D1490" t="s">
        <v>4551</v>
      </c>
    </row>
    <row r="1491" spans="1:4" x14ac:dyDescent="0.3">
      <c r="A1491" t="str">
        <f>VLOOKUP(B1491,'LEA List (2)'!$1:$1048576,2,0)</f>
        <v>310200010000</v>
      </c>
      <c r="B1491" t="str">
        <f>VLOOKUP(LEFT(C1491,6)&amp;"*",'LEA List'!$1:$1048576,3,FALSE)</f>
        <v>NEW YORK CITY GEOGRAPHIC DISTRICT # 2</v>
      </c>
      <c r="C1491" t="s">
        <v>4644</v>
      </c>
      <c r="D1491" t="s">
        <v>4645</v>
      </c>
    </row>
    <row r="1492" spans="1:4" x14ac:dyDescent="0.3">
      <c r="A1492" t="str">
        <f>VLOOKUP(B1492,'LEA List (2)'!$1:$1048576,2,0)</f>
        <v>310200010000</v>
      </c>
      <c r="B1492" t="str">
        <f>VLOOKUP(LEFT(C1492,6)&amp;"*",'LEA List'!$1:$1048576,3,FALSE)</f>
        <v>NEW YORK CITY GEOGRAPHIC DISTRICT # 2</v>
      </c>
      <c r="C1492" t="s">
        <v>4598</v>
      </c>
      <c r="D1492" t="s">
        <v>4599</v>
      </c>
    </row>
    <row r="1493" spans="1:4" x14ac:dyDescent="0.3">
      <c r="A1493" t="str">
        <f>VLOOKUP(B1493,'LEA List (2)'!$1:$1048576,2,0)</f>
        <v>310200010000</v>
      </c>
      <c r="B1493" t="str">
        <f>VLOOKUP(LEFT(C1493,6)&amp;"*",'LEA List'!$1:$1048576,3,FALSE)</f>
        <v>NEW YORK CITY GEOGRAPHIC DISTRICT # 2</v>
      </c>
      <c r="C1493" t="s">
        <v>4658</v>
      </c>
      <c r="D1493" t="s">
        <v>4659</v>
      </c>
    </row>
    <row r="1494" spans="1:4" x14ac:dyDescent="0.3">
      <c r="A1494" t="str">
        <f>VLOOKUP(B1494,'LEA List (2)'!$1:$1048576,2,0)</f>
        <v>310200010000</v>
      </c>
      <c r="B1494" t="str">
        <f>VLOOKUP(LEFT(C1494,6)&amp;"*",'LEA List'!$1:$1048576,3,FALSE)</f>
        <v>NEW YORK CITY GEOGRAPHIC DISTRICT # 2</v>
      </c>
      <c r="C1494" t="s">
        <v>4634</v>
      </c>
      <c r="D1494" t="s">
        <v>4635</v>
      </c>
    </row>
    <row r="1495" spans="1:4" x14ac:dyDescent="0.3">
      <c r="A1495" t="str">
        <f>VLOOKUP(B1495,'LEA List (2)'!$1:$1048576,2,0)</f>
        <v>310200010000</v>
      </c>
      <c r="B1495" t="str">
        <f>VLOOKUP(LEFT(C1495,6)&amp;"*",'LEA List'!$1:$1048576,3,FALSE)</f>
        <v>NEW YORK CITY GEOGRAPHIC DISTRICT # 2</v>
      </c>
      <c r="C1495" t="s">
        <v>4580</v>
      </c>
      <c r="D1495" t="s">
        <v>4581</v>
      </c>
    </row>
    <row r="1496" spans="1:4" x14ac:dyDescent="0.3">
      <c r="A1496" t="str">
        <f>VLOOKUP(B1496,'LEA List (2)'!$1:$1048576,2,0)</f>
        <v>310200010000</v>
      </c>
      <c r="B1496" t="str">
        <f>VLOOKUP(LEFT(C1496,6)&amp;"*",'LEA List'!$1:$1048576,3,FALSE)</f>
        <v>NEW YORK CITY GEOGRAPHIC DISTRICT # 2</v>
      </c>
      <c r="C1496" t="s">
        <v>4600</v>
      </c>
      <c r="D1496" t="s">
        <v>4601</v>
      </c>
    </row>
    <row r="1497" spans="1:4" x14ac:dyDescent="0.3">
      <c r="A1497" t="str">
        <f>VLOOKUP(B1497,'LEA List (2)'!$1:$1048576,2,0)</f>
        <v>310200010000</v>
      </c>
      <c r="B1497" t="str">
        <f>VLOOKUP(LEFT(C1497,6)&amp;"*",'LEA List'!$1:$1048576,3,FALSE)</f>
        <v>NEW YORK CITY GEOGRAPHIC DISTRICT # 2</v>
      </c>
      <c r="C1497" t="s">
        <v>4506</v>
      </c>
      <c r="D1497" t="s">
        <v>4507</v>
      </c>
    </row>
    <row r="1498" spans="1:4" x14ac:dyDescent="0.3">
      <c r="A1498" t="str">
        <f>VLOOKUP(B1498,'LEA List (2)'!$1:$1048576,2,0)</f>
        <v>310200010000</v>
      </c>
      <c r="B1498" t="str">
        <f>VLOOKUP(LEFT(C1498,6)&amp;"*",'LEA List'!$1:$1048576,3,FALSE)</f>
        <v>NEW YORK CITY GEOGRAPHIC DISTRICT # 2</v>
      </c>
      <c r="C1498" t="s">
        <v>4622</v>
      </c>
      <c r="D1498" t="s">
        <v>4623</v>
      </c>
    </row>
    <row r="1499" spans="1:4" x14ac:dyDescent="0.3">
      <c r="A1499" t="str">
        <f>VLOOKUP(B1499,'LEA List (2)'!$1:$1048576,2,0)</f>
        <v>310200010000</v>
      </c>
      <c r="B1499" t="str">
        <f>VLOOKUP(LEFT(C1499,6)&amp;"*",'LEA List'!$1:$1048576,3,FALSE)</f>
        <v>NEW YORK CITY GEOGRAPHIC DISTRICT # 2</v>
      </c>
      <c r="C1499" t="s">
        <v>4562</v>
      </c>
      <c r="D1499" t="s">
        <v>4563</v>
      </c>
    </row>
    <row r="1500" spans="1:4" x14ac:dyDescent="0.3">
      <c r="A1500" t="str">
        <f>VLOOKUP(B1500,'LEA List (2)'!$1:$1048576,2,0)</f>
        <v>310200010000</v>
      </c>
      <c r="B1500" t="str">
        <f>VLOOKUP(LEFT(C1500,6)&amp;"*",'LEA List'!$1:$1048576,3,FALSE)</f>
        <v>NEW YORK CITY GEOGRAPHIC DISTRICT # 2</v>
      </c>
      <c r="C1500" t="s">
        <v>4460</v>
      </c>
      <c r="D1500" t="s">
        <v>4461</v>
      </c>
    </row>
    <row r="1501" spans="1:4" x14ac:dyDescent="0.3">
      <c r="A1501" t="str">
        <f>VLOOKUP(B1501,'LEA List (2)'!$1:$1048576,2,0)</f>
        <v>310200010000</v>
      </c>
      <c r="B1501" t="str">
        <f>VLOOKUP(LEFT(C1501,6)&amp;"*",'LEA List'!$1:$1048576,3,FALSE)</f>
        <v>NEW YORK CITY GEOGRAPHIC DISTRICT # 2</v>
      </c>
      <c r="C1501" t="s">
        <v>4482</v>
      </c>
      <c r="D1501" t="s">
        <v>4483</v>
      </c>
    </row>
    <row r="1502" spans="1:4" x14ac:dyDescent="0.3">
      <c r="A1502" t="str">
        <f>VLOOKUP(B1502,'LEA List (2)'!$1:$1048576,2,0)</f>
        <v>310200010000</v>
      </c>
      <c r="B1502" t="str">
        <f>VLOOKUP(LEFT(C1502,6)&amp;"*",'LEA List'!$1:$1048576,3,FALSE)</f>
        <v>NEW YORK CITY GEOGRAPHIC DISTRICT # 2</v>
      </c>
      <c r="C1502" t="s">
        <v>4586</v>
      </c>
      <c r="D1502" t="s">
        <v>4587</v>
      </c>
    </row>
    <row r="1503" spans="1:4" x14ac:dyDescent="0.3">
      <c r="A1503" t="str">
        <f>VLOOKUP(B1503,'LEA List (2)'!$1:$1048576,2,0)</f>
        <v>310200010000</v>
      </c>
      <c r="B1503" t="str">
        <f>VLOOKUP(LEFT(C1503,6)&amp;"*",'LEA List'!$1:$1048576,3,FALSE)</f>
        <v>NEW YORK CITY GEOGRAPHIC DISTRICT # 2</v>
      </c>
      <c r="C1503" t="s">
        <v>4592</v>
      </c>
      <c r="D1503" t="s">
        <v>4593</v>
      </c>
    </row>
    <row r="1504" spans="1:4" x14ac:dyDescent="0.3">
      <c r="A1504" t="str">
        <f>VLOOKUP(B1504,'LEA List (2)'!$1:$1048576,2,0)</f>
        <v>310200010000</v>
      </c>
      <c r="B1504" t="str">
        <f>VLOOKUP(LEFT(C1504,6)&amp;"*",'LEA List'!$1:$1048576,3,FALSE)</f>
        <v>NEW YORK CITY GEOGRAPHIC DISTRICT # 2</v>
      </c>
      <c r="C1504" t="s">
        <v>4640</v>
      </c>
      <c r="D1504" t="s">
        <v>4641</v>
      </c>
    </row>
    <row r="1505" spans="1:4" x14ac:dyDescent="0.3">
      <c r="A1505" t="str">
        <f>VLOOKUP(B1505,'LEA List (2)'!$1:$1048576,2,0)</f>
        <v>310200010000</v>
      </c>
      <c r="B1505" t="str">
        <f>VLOOKUP(LEFT(C1505,6)&amp;"*",'LEA List'!$1:$1048576,3,FALSE)</f>
        <v>NEW YORK CITY GEOGRAPHIC DISTRICT # 2</v>
      </c>
      <c r="C1505" t="s">
        <v>4664</v>
      </c>
      <c r="D1505" t="s">
        <v>4665</v>
      </c>
    </row>
    <row r="1506" spans="1:4" x14ac:dyDescent="0.3">
      <c r="A1506" t="str">
        <f>VLOOKUP(B1506,'LEA List (2)'!$1:$1048576,2,0)</f>
        <v>310200010000</v>
      </c>
      <c r="B1506" t="str">
        <f>VLOOKUP(LEFT(C1506,6)&amp;"*",'LEA List'!$1:$1048576,3,FALSE)</f>
        <v>NEW YORK CITY GEOGRAPHIC DISTRICT # 2</v>
      </c>
      <c r="C1506" t="s">
        <v>4560</v>
      </c>
      <c r="D1506" t="s">
        <v>4561</v>
      </c>
    </row>
    <row r="1507" spans="1:4" x14ac:dyDescent="0.3">
      <c r="A1507" t="str">
        <f>VLOOKUP(B1507,'LEA List (2)'!$1:$1048576,2,0)</f>
        <v>310200010000</v>
      </c>
      <c r="B1507" t="str">
        <f>VLOOKUP(LEFT(C1507,6)&amp;"*",'LEA List'!$1:$1048576,3,FALSE)</f>
        <v>NEW YORK CITY GEOGRAPHIC DISTRICT # 2</v>
      </c>
      <c r="C1507" t="s">
        <v>4532</v>
      </c>
      <c r="D1507" t="s">
        <v>4533</v>
      </c>
    </row>
    <row r="1508" spans="1:4" x14ac:dyDescent="0.3">
      <c r="A1508" t="str">
        <f>VLOOKUP(B1508,'LEA List (2)'!$1:$1048576,2,0)</f>
        <v>310200010000</v>
      </c>
      <c r="B1508" t="str">
        <f>VLOOKUP(LEFT(C1508,6)&amp;"*",'LEA List'!$1:$1048576,3,FALSE)</f>
        <v>NEW YORK CITY GEOGRAPHIC DISTRICT # 2</v>
      </c>
      <c r="C1508" t="s">
        <v>4594</v>
      </c>
      <c r="D1508" t="s">
        <v>4595</v>
      </c>
    </row>
    <row r="1509" spans="1:4" x14ac:dyDescent="0.3">
      <c r="A1509" t="str">
        <f>VLOOKUP(B1509,'LEA List (2)'!$1:$1048576,2,0)</f>
        <v>310200010000</v>
      </c>
      <c r="B1509" t="str">
        <f>VLOOKUP(LEFT(C1509,6)&amp;"*",'LEA List'!$1:$1048576,3,FALSE)</f>
        <v>NEW YORK CITY GEOGRAPHIC DISTRICT # 2</v>
      </c>
      <c r="C1509" t="s">
        <v>4630</v>
      </c>
      <c r="D1509" t="s">
        <v>4631</v>
      </c>
    </row>
    <row r="1510" spans="1:4" x14ac:dyDescent="0.3">
      <c r="A1510" t="str">
        <f>VLOOKUP(B1510,'LEA List (2)'!$1:$1048576,2,0)</f>
        <v>310200010000</v>
      </c>
      <c r="B1510" t="str">
        <f>VLOOKUP(LEFT(C1510,6)&amp;"*",'LEA List'!$1:$1048576,3,FALSE)</f>
        <v>NEW YORK CITY GEOGRAPHIC DISTRICT # 2</v>
      </c>
      <c r="C1510" t="s">
        <v>4570</v>
      </c>
      <c r="D1510" t="s">
        <v>4571</v>
      </c>
    </row>
    <row r="1511" spans="1:4" x14ac:dyDescent="0.3">
      <c r="A1511" t="str">
        <f>VLOOKUP(B1511,'LEA List (2)'!$1:$1048576,2,0)</f>
        <v>310200010000</v>
      </c>
      <c r="B1511" t="str">
        <f>VLOOKUP(LEFT(C1511,6)&amp;"*",'LEA List'!$1:$1048576,3,FALSE)</f>
        <v>NEW YORK CITY GEOGRAPHIC DISTRICT # 2</v>
      </c>
      <c r="C1511" t="s">
        <v>4650</v>
      </c>
      <c r="D1511" t="s">
        <v>4651</v>
      </c>
    </row>
    <row r="1512" spans="1:4" x14ac:dyDescent="0.3">
      <c r="A1512" t="str">
        <f>VLOOKUP(B1512,'LEA List (2)'!$1:$1048576,2,0)</f>
        <v>310200010000</v>
      </c>
      <c r="B1512" t="str">
        <f>VLOOKUP(LEFT(C1512,6)&amp;"*",'LEA List'!$1:$1048576,3,FALSE)</f>
        <v>NEW YORK CITY GEOGRAPHIC DISTRICT # 2</v>
      </c>
      <c r="C1512" t="s">
        <v>4542</v>
      </c>
      <c r="D1512" t="s">
        <v>4543</v>
      </c>
    </row>
    <row r="1513" spans="1:4" x14ac:dyDescent="0.3">
      <c r="A1513" t="str">
        <f>VLOOKUP(B1513,'LEA List (2)'!$1:$1048576,2,0)</f>
        <v>310200010000</v>
      </c>
      <c r="B1513" t="str">
        <f>VLOOKUP(LEFT(C1513,6)&amp;"*",'LEA List'!$1:$1048576,3,FALSE)</f>
        <v>NEW YORK CITY GEOGRAPHIC DISTRICT # 2</v>
      </c>
      <c r="C1513" t="s">
        <v>4608</v>
      </c>
      <c r="D1513" t="s">
        <v>4609</v>
      </c>
    </row>
    <row r="1514" spans="1:4" x14ac:dyDescent="0.3">
      <c r="A1514" t="str">
        <f>VLOOKUP(B1514,'LEA List (2)'!$1:$1048576,2,0)</f>
        <v>310200010000</v>
      </c>
      <c r="B1514" t="str">
        <f>VLOOKUP(LEFT(C1514,6)&amp;"*",'LEA List'!$1:$1048576,3,FALSE)</f>
        <v>NEW YORK CITY GEOGRAPHIC DISTRICT # 2</v>
      </c>
      <c r="C1514" t="s">
        <v>4602</v>
      </c>
      <c r="D1514" t="s">
        <v>4603</v>
      </c>
    </row>
    <row r="1515" spans="1:4" x14ac:dyDescent="0.3">
      <c r="A1515" t="str">
        <f>VLOOKUP(B1515,'LEA List (2)'!$1:$1048576,2,0)</f>
        <v>310200010000</v>
      </c>
      <c r="B1515" t="str">
        <f>VLOOKUP(LEFT(C1515,6)&amp;"*",'LEA List'!$1:$1048576,3,FALSE)</f>
        <v>NEW YORK CITY GEOGRAPHIC DISTRICT # 2</v>
      </c>
      <c r="C1515" t="s">
        <v>4528</v>
      </c>
      <c r="D1515" t="s">
        <v>4529</v>
      </c>
    </row>
    <row r="1516" spans="1:4" x14ac:dyDescent="0.3">
      <c r="A1516" t="str">
        <f>VLOOKUP(B1516,'LEA List (2)'!$1:$1048576,2,0)</f>
        <v>310200010000</v>
      </c>
      <c r="B1516" t="str">
        <f>VLOOKUP(LEFT(C1516,6)&amp;"*",'LEA List'!$1:$1048576,3,FALSE)</f>
        <v>NEW YORK CITY GEOGRAPHIC DISTRICT # 2</v>
      </c>
      <c r="C1516" t="s">
        <v>4474</v>
      </c>
      <c r="D1516" t="s">
        <v>4475</v>
      </c>
    </row>
    <row r="1517" spans="1:4" x14ac:dyDescent="0.3">
      <c r="A1517" t="str">
        <f>VLOOKUP(B1517,'LEA List (2)'!$1:$1048576,2,0)</f>
        <v>310200010000</v>
      </c>
      <c r="B1517" t="str">
        <f>VLOOKUP(LEFT(C1517,6)&amp;"*",'LEA List'!$1:$1048576,3,FALSE)</f>
        <v>NEW YORK CITY GEOGRAPHIC DISTRICT # 2</v>
      </c>
      <c r="C1517" t="s">
        <v>4496</v>
      </c>
      <c r="D1517" t="s">
        <v>4497</v>
      </c>
    </row>
    <row r="1518" spans="1:4" x14ac:dyDescent="0.3">
      <c r="A1518" t="str">
        <f>VLOOKUP(B1518,'LEA List (2)'!$1:$1048576,2,0)</f>
        <v>310200010000</v>
      </c>
      <c r="B1518" t="str">
        <f>VLOOKUP(LEFT(C1518,6)&amp;"*",'LEA List'!$1:$1048576,3,FALSE)</f>
        <v>NEW YORK CITY GEOGRAPHIC DISTRICT # 2</v>
      </c>
      <c r="C1518" t="s">
        <v>4498</v>
      </c>
      <c r="D1518" t="s">
        <v>4499</v>
      </c>
    </row>
    <row r="1519" spans="1:4" x14ac:dyDescent="0.3">
      <c r="A1519" t="str">
        <f>VLOOKUP(B1519,'LEA List (2)'!$1:$1048576,2,0)</f>
        <v>310200010000</v>
      </c>
      <c r="B1519" t="str">
        <f>VLOOKUP(LEFT(C1519,6)&amp;"*",'LEA List'!$1:$1048576,3,FALSE)</f>
        <v>NEW YORK CITY GEOGRAPHIC DISTRICT # 2</v>
      </c>
      <c r="C1519" t="s">
        <v>4596</v>
      </c>
      <c r="D1519" t="s">
        <v>4597</v>
      </c>
    </row>
    <row r="1520" spans="1:4" x14ac:dyDescent="0.3">
      <c r="A1520" t="str">
        <f>VLOOKUP(B1520,'LEA List (2)'!$1:$1048576,2,0)</f>
        <v>310200010000</v>
      </c>
      <c r="B1520" t="str">
        <f>VLOOKUP(LEFT(C1520,6)&amp;"*",'LEA List'!$1:$1048576,3,FALSE)</f>
        <v>NEW YORK CITY GEOGRAPHIC DISTRICT # 2</v>
      </c>
      <c r="C1520" t="s">
        <v>4620</v>
      </c>
      <c r="D1520" t="s">
        <v>4621</v>
      </c>
    </row>
    <row r="1521" spans="1:4" x14ac:dyDescent="0.3">
      <c r="A1521" t="str">
        <f>VLOOKUP(B1521,'LEA List (2)'!$1:$1048576,2,0)</f>
        <v>310200010000</v>
      </c>
      <c r="B1521" t="str">
        <f>VLOOKUP(LEFT(C1521,6)&amp;"*",'LEA List'!$1:$1048576,3,FALSE)</f>
        <v>NEW YORK CITY GEOGRAPHIC DISTRICT # 2</v>
      </c>
      <c r="C1521" t="s">
        <v>4632</v>
      </c>
      <c r="D1521" t="s">
        <v>4633</v>
      </c>
    </row>
    <row r="1522" spans="1:4" x14ac:dyDescent="0.3">
      <c r="A1522" t="str">
        <f>VLOOKUP(B1522,'LEA List (2)'!$1:$1048576,2,0)</f>
        <v>310200010000</v>
      </c>
      <c r="B1522" t="str">
        <f>VLOOKUP(LEFT(C1522,6)&amp;"*",'LEA List'!$1:$1048576,3,FALSE)</f>
        <v>NEW YORK CITY GEOGRAPHIC DISTRICT # 2</v>
      </c>
      <c r="C1522" t="s">
        <v>4568</v>
      </c>
      <c r="D1522" t="s">
        <v>4569</v>
      </c>
    </row>
    <row r="1523" spans="1:4" x14ac:dyDescent="0.3">
      <c r="A1523" t="str">
        <f>VLOOKUP(B1523,'LEA List (2)'!$1:$1048576,2,0)</f>
        <v>310200010000</v>
      </c>
      <c r="B1523" t="str">
        <f>VLOOKUP(LEFT(C1523,6)&amp;"*",'LEA List'!$1:$1048576,3,FALSE)</f>
        <v>NEW YORK CITY GEOGRAPHIC DISTRICT # 2</v>
      </c>
      <c r="C1523" t="s">
        <v>4520</v>
      </c>
      <c r="D1523" t="s">
        <v>4521</v>
      </c>
    </row>
    <row r="1524" spans="1:4" x14ac:dyDescent="0.3">
      <c r="A1524" t="str">
        <f>VLOOKUP(B1524,'LEA List (2)'!$1:$1048576,2,0)</f>
        <v>310200010000</v>
      </c>
      <c r="B1524" t="str">
        <f>VLOOKUP(LEFT(C1524,6)&amp;"*",'LEA List'!$1:$1048576,3,FALSE)</f>
        <v>NEW YORK CITY GEOGRAPHIC DISTRICT # 2</v>
      </c>
      <c r="C1524" t="s">
        <v>4510</v>
      </c>
      <c r="D1524" t="s">
        <v>4511</v>
      </c>
    </row>
    <row r="1525" spans="1:4" x14ac:dyDescent="0.3">
      <c r="A1525" t="str">
        <f>VLOOKUP(B1525,'LEA List (2)'!$1:$1048576,2,0)</f>
        <v>310200010000</v>
      </c>
      <c r="B1525" t="str">
        <f>VLOOKUP(LEFT(C1525,6)&amp;"*",'LEA List'!$1:$1048576,3,FALSE)</f>
        <v>NEW YORK CITY GEOGRAPHIC DISTRICT # 2</v>
      </c>
      <c r="C1525" t="s">
        <v>4524</v>
      </c>
      <c r="D1525" t="s">
        <v>4525</v>
      </c>
    </row>
    <row r="1526" spans="1:4" x14ac:dyDescent="0.3">
      <c r="A1526" t="str">
        <f>VLOOKUP(B1526,'LEA List (2)'!$1:$1048576,2,0)</f>
        <v>310200010000</v>
      </c>
      <c r="B1526" t="str">
        <f>VLOOKUP(LEFT(C1526,6)&amp;"*",'LEA List'!$1:$1048576,3,FALSE)</f>
        <v>NEW YORK CITY GEOGRAPHIC DISTRICT # 2</v>
      </c>
      <c r="C1526" t="s">
        <v>4552</v>
      </c>
      <c r="D1526" t="s">
        <v>4553</v>
      </c>
    </row>
    <row r="1527" spans="1:4" x14ac:dyDescent="0.3">
      <c r="A1527" t="str">
        <f>VLOOKUP(B1527,'LEA List (2)'!$1:$1048576,2,0)</f>
        <v>310200010000</v>
      </c>
      <c r="B1527" t="str">
        <f>VLOOKUP(LEFT(C1527,6)&amp;"*",'LEA List'!$1:$1048576,3,FALSE)</f>
        <v>NEW YORK CITY GEOGRAPHIC DISTRICT # 2</v>
      </c>
      <c r="C1527" t="s">
        <v>4514</v>
      </c>
      <c r="D1527" t="s">
        <v>4515</v>
      </c>
    </row>
    <row r="1528" spans="1:4" x14ac:dyDescent="0.3">
      <c r="A1528" t="str">
        <f>VLOOKUP(B1528,'LEA List (2)'!$1:$1048576,2,0)</f>
        <v>310200010000</v>
      </c>
      <c r="B1528" t="str">
        <f>VLOOKUP(LEFT(C1528,6)&amp;"*",'LEA List'!$1:$1048576,3,FALSE)</f>
        <v>NEW YORK CITY GEOGRAPHIC DISTRICT # 2</v>
      </c>
      <c r="C1528" t="s">
        <v>4582</v>
      </c>
      <c r="D1528" t="s">
        <v>4583</v>
      </c>
    </row>
    <row r="1529" spans="1:4" x14ac:dyDescent="0.3">
      <c r="A1529" t="str">
        <f>VLOOKUP(B1529,'LEA List (2)'!$1:$1048576,2,0)</f>
        <v>310200010000</v>
      </c>
      <c r="B1529" t="str">
        <f>VLOOKUP(LEFT(C1529,6)&amp;"*",'LEA List'!$1:$1048576,3,FALSE)</f>
        <v>NEW YORK CITY GEOGRAPHIC DISTRICT # 2</v>
      </c>
      <c r="C1529" t="s">
        <v>4432</v>
      </c>
      <c r="D1529" t="s">
        <v>4433</v>
      </c>
    </row>
    <row r="1530" spans="1:4" x14ac:dyDescent="0.3">
      <c r="A1530" t="str">
        <f>VLOOKUP(B1530,'LEA List (2)'!$1:$1048576,2,0)</f>
        <v>310200010000</v>
      </c>
      <c r="B1530" t="str">
        <f>VLOOKUP(LEFT(C1530,6)&amp;"*",'LEA List'!$1:$1048576,3,FALSE)</f>
        <v>NEW YORK CITY GEOGRAPHIC DISTRICT # 2</v>
      </c>
      <c r="C1530" t="s">
        <v>4440</v>
      </c>
      <c r="D1530" t="s">
        <v>4441</v>
      </c>
    </row>
    <row r="1531" spans="1:4" x14ac:dyDescent="0.3">
      <c r="A1531" t="str">
        <f>VLOOKUP(B1531,'LEA List (2)'!$1:$1048576,2,0)</f>
        <v>310200010000</v>
      </c>
      <c r="B1531" t="str">
        <f>VLOOKUP(LEFT(C1531,6)&amp;"*",'LEA List'!$1:$1048576,3,FALSE)</f>
        <v>NEW YORK CITY GEOGRAPHIC DISTRICT # 2</v>
      </c>
      <c r="C1531" t="s">
        <v>4462</v>
      </c>
      <c r="D1531" t="s">
        <v>4463</v>
      </c>
    </row>
    <row r="1532" spans="1:4" x14ac:dyDescent="0.3">
      <c r="A1532" t="str">
        <f>VLOOKUP(B1532,'LEA List (2)'!$1:$1048576,2,0)</f>
        <v>310200010000</v>
      </c>
      <c r="B1532" t="str">
        <f>VLOOKUP(LEFT(C1532,6)&amp;"*",'LEA List'!$1:$1048576,3,FALSE)</f>
        <v>NEW YORK CITY GEOGRAPHIC DISTRICT # 2</v>
      </c>
      <c r="C1532" t="s">
        <v>4466</v>
      </c>
      <c r="D1532" t="s">
        <v>4467</v>
      </c>
    </row>
    <row r="1533" spans="1:4" x14ac:dyDescent="0.3">
      <c r="A1533" t="str">
        <f>VLOOKUP(B1533,'LEA List (2)'!$1:$1048576,2,0)</f>
        <v>310200010000</v>
      </c>
      <c r="B1533" t="str">
        <f>VLOOKUP(LEFT(C1533,6)&amp;"*",'LEA List'!$1:$1048576,3,FALSE)</f>
        <v>NEW YORK CITY GEOGRAPHIC DISTRICT # 2</v>
      </c>
      <c r="C1533" t="s">
        <v>4468</v>
      </c>
      <c r="D1533" t="s">
        <v>4469</v>
      </c>
    </row>
    <row r="1534" spans="1:4" x14ac:dyDescent="0.3">
      <c r="A1534" t="str">
        <f>VLOOKUP(B1534,'LEA List (2)'!$1:$1048576,2,0)</f>
        <v>310200010000</v>
      </c>
      <c r="B1534" t="str">
        <f>VLOOKUP(LEFT(C1534,6)&amp;"*",'LEA List'!$1:$1048576,3,FALSE)</f>
        <v>NEW YORK CITY GEOGRAPHIC DISTRICT # 2</v>
      </c>
      <c r="C1534" t="s">
        <v>4470</v>
      </c>
      <c r="D1534" t="s">
        <v>4471</v>
      </c>
    </row>
    <row r="1535" spans="1:4" x14ac:dyDescent="0.3">
      <c r="A1535" t="str">
        <f>VLOOKUP(B1535,'LEA List (2)'!$1:$1048576,2,0)</f>
        <v>310200010000</v>
      </c>
      <c r="B1535" t="str">
        <f>VLOOKUP(LEFT(C1535,6)&amp;"*",'LEA List'!$1:$1048576,3,FALSE)</f>
        <v>NEW YORK CITY GEOGRAPHIC DISTRICT # 2</v>
      </c>
      <c r="C1535" t="s">
        <v>4472</v>
      </c>
      <c r="D1535" t="s">
        <v>4473</v>
      </c>
    </row>
    <row r="1536" spans="1:4" x14ac:dyDescent="0.3">
      <c r="A1536" t="str">
        <f>VLOOKUP(B1536,'LEA List (2)'!$1:$1048576,2,0)</f>
        <v>310200010000</v>
      </c>
      <c r="B1536" t="str">
        <f>VLOOKUP(LEFT(C1536,6)&amp;"*",'LEA List'!$1:$1048576,3,FALSE)</f>
        <v>NEW YORK CITY GEOGRAPHIC DISTRICT # 2</v>
      </c>
      <c r="C1536" t="s">
        <v>4476</v>
      </c>
      <c r="D1536" t="s">
        <v>4477</v>
      </c>
    </row>
    <row r="1537" spans="1:4" x14ac:dyDescent="0.3">
      <c r="A1537" t="str">
        <f>VLOOKUP(B1537,'LEA List (2)'!$1:$1048576,2,0)</f>
        <v>310200010000</v>
      </c>
      <c r="B1537" t="str">
        <f>VLOOKUP(LEFT(C1537,6)&amp;"*",'LEA List'!$1:$1048576,3,FALSE)</f>
        <v>NEW YORK CITY GEOGRAPHIC DISTRICT # 2</v>
      </c>
      <c r="C1537" t="s">
        <v>4480</v>
      </c>
      <c r="D1537" t="s">
        <v>4481</v>
      </c>
    </row>
    <row r="1538" spans="1:4" x14ac:dyDescent="0.3">
      <c r="A1538" t="str">
        <f>VLOOKUP(B1538,'LEA List (2)'!$1:$1048576,2,0)</f>
        <v>310200010000</v>
      </c>
      <c r="B1538" t="str">
        <f>VLOOKUP(LEFT(C1538,6)&amp;"*",'LEA List'!$1:$1048576,3,FALSE)</f>
        <v>NEW YORK CITY GEOGRAPHIC DISTRICT # 2</v>
      </c>
      <c r="C1538" t="s">
        <v>4486</v>
      </c>
      <c r="D1538" t="s">
        <v>4487</v>
      </c>
    </row>
    <row r="1539" spans="1:4" x14ac:dyDescent="0.3">
      <c r="A1539" t="str">
        <f>VLOOKUP(B1539,'LEA List (2)'!$1:$1048576,2,0)</f>
        <v>310200010000</v>
      </c>
      <c r="B1539" t="str">
        <f>VLOOKUP(LEFT(C1539,6)&amp;"*",'LEA List'!$1:$1048576,3,FALSE)</f>
        <v>NEW YORK CITY GEOGRAPHIC DISTRICT # 2</v>
      </c>
      <c r="C1539" t="s">
        <v>4488</v>
      </c>
      <c r="D1539" t="s">
        <v>4489</v>
      </c>
    </row>
    <row r="1540" spans="1:4" x14ac:dyDescent="0.3">
      <c r="A1540" t="str">
        <f>VLOOKUP(B1540,'LEA List (2)'!$1:$1048576,2,0)</f>
        <v>310200010000</v>
      </c>
      <c r="B1540" t="str">
        <f>VLOOKUP(LEFT(C1540,6)&amp;"*",'LEA List'!$1:$1048576,3,FALSE)</f>
        <v>NEW YORK CITY GEOGRAPHIC DISTRICT # 2</v>
      </c>
      <c r="C1540" t="s">
        <v>4434</v>
      </c>
      <c r="D1540" t="s">
        <v>4435</v>
      </c>
    </row>
    <row r="1541" spans="1:4" x14ac:dyDescent="0.3">
      <c r="A1541" t="str">
        <f>VLOOKUP(B1541,'LEA List (2)'!$1:$1048576,2,0)</f>
        <v>310200010000</v>
      </c>
      <c r="B1541" t="str">
        <f>VLOOKUP(LEFT(C1541,6)&amp;"*",'LEA List'!$1:$1048576,3,FALSE)</f>
        <v>NEW YORK CITY GEOGRAPHIC DISTRICT # 2</v>
      </c>
      <c r="C1541" t="s">
        <v>4490</v>
      </c>
      <c r="D1541" t="s">
        <v>4491</v>
      </c>
    </row>
    <row r="1542" spans="1:4" x14ac:dyDescent="0.3">
      <c r="A1542" t="str">
        <f>VLOOKUP(B1542,'LEA List (2)'!$1:$1048576,2,0)</f>
        <v>310200010000</v>
      </c>
      <c r="B1542" t="str">
        <f>VLOOKUP(LEFT(C1542,6)&amp;"*",'LEA List'!$1:$1048576,3,FALSE)</f>
        <v>NEW YORK CITY GEOGRAPHIC DISTRICT # 2</v>
      </c>
      <c r="C1542" t="s">
        <v>4494</v>
      </c>
      <c r="D1542" t="s">
        <v>4495</v>
      </c>
    </row>
    <row r="1543" spans="1:4" x14ac:dyDescent="0.3">
      <c r="A1543" t="str">
        <f>VLOOKUP(B1543,'LEA List (2)'!$1:$1048576,2,0)</f>
        <v>310200010000</v>
      </c>
      <c r="B1543" t="str">
        <f>VLOOKUP(LEFT(C1543,6)&amp;"*",'LEA List'!$1:$1048576,3,FALSE)</f>
        <v>NEW YORK CITY GEOGRAPHIC DISTRICT # 2</v>
      </c>
      <c r="C1543" t="s">
        <v>4508</v>
      </c>
      <c r="D1543" t="s">
        <v>4509</v>
      </c>
    </row>
    <row r="1544" spans="1:4" x14ac:dyDescent="0.3">
      <c r="A1544" t="str">
        <f>VLOOKUP(B1544,'LEA List (2)'!$1:$1048576,2,0)</f>
        <v>310200010000</v>
      </c>
      <c r="B1544" t="str">
        <f>VLOOKUP(LEFT(C1544,6)&amp;"*",'LEA List'!$1:$1048576,3,FALSE)</f>
        <v>NEW YORK CITY GEOGRAPHIC DISTRICT # 2</v>
      </c>
      <c r="C1544" t="s">
        <v>4436</v>
      </c>
      <c r="D1544" t="s">
        <v>4437</v>
      </c>
    </row>
    <row r="1545" spans="1:4" x14ac:dyDescent="0.3">
      <c r="A1545" t="str">
        <f>VLOOKUP(B1545,'LEA List (2)'!$1:$1048576,2,0)</f>
        <v>310200010000</v>
      </c>
      <c r="B1545" t="str">
        <f>VLOOKUP(LEFT(C1545,6)&amp;"*",'LEA List'!$1:$1048576,3,FALSE)</f>
        <v>NEW YORK CITY GEOGRAPHIC DISTRICT # 2</v>
      </c>
      <c r="C1545" t="s">
        <v>4442</v>
      </c>
      <c r="D1545" t="s">
        <v>4443</v>
      </c>
    </row>
    <row r="1546" spans="1:4" x14ac:dyDescent="0.3">
      <c r="A1546" t="str">
        <f>VLOOKUP(B1546,'LEA List (2)'!$1:$1048576,2,0)</f>
        <v>310200010000</v>
      </c>
      <c r="B1546" t="str">
        <f>VLOOKUP(LEFT(C1546,6)&amp;"*",'LEA List'!$1:$1048576,3,FALSE)</f>
        <v>NEW YORK CITY GEOGRAPHIC DISTRICT # 2</v>
      </c>
      <c r="C1546" t="s">
        <v>4444</v>
      </c>
      <c r="D1546" t="s">
        <v>4445</v>
      </c>
    </row>
    <row r="1547" spans="1:4" x14ac:dyDescent="0.3">
      <c r="A1547" t="str">
        <f>VLOOKUP(B1547,'LEA List (2)'!$1:$1048576,2,0)</f>
        <v>310200010000</v>
      </c>
      <c r="B1547" t="str">
        <f>VLOOKUP(LEFT(C1547,6)&amp;"*",'LEA List'!$1:$1048576,3,FALSE)</f>
        <v>NEW YORK CITY GEOGRAPHIC DISTRICT # 2</v>
      </c>
      <c r="C1547" t="s">
        <v>4446</v>
      </c>
      <c r="D1547" t="s">
        <v>4447</v>
      </c>
    </row>
    <row r="1548" spans="1:4" x14ac:dyDescent="0.3">
      <c r="A1548" t="str">
        <f>VLOOKUP(B1548,'LEA List (2)'!$1:$1048576,2,0)</f>
        <v>310200010000</v>
      </c>
      <c r="B1548" t="str">
        <f>VLOOKUP(LEFT(C1548,6)&amp;"*",'LEA List'!$1:$1048576,3,FALSE)</f>
        <v>NEW YORK CITY GEOGRAPHIC DISTRICT # 2</v>
      </c>
      <c r="C1548" t="s">
        <v>4448</v>
      </c>
      <c r="D1548" t="s">
        <v>4449</v>
      </c>
    </row>
    <row r="1549" spans="1:4" x14ac:dyDescent="0.3">
      <c r="A1549" t="str">
        <f>VLOOKUP(B1549,'LEA List (2)'!$1:$1048576,2,0)</f>
        <v>310200010000</v>
      </c>
      <c r="B1549" t="str">
        <f>VLOOKUP(LEFT(C1549,6)&amp;"*",'LEA List'!$1:$1048576,3,FALSE)</f>
        <v>NEW YORK CITY GEOGRAPHIC DISTRICT # 2</v>
      </c>
      <c r="C1549" t="s">
        <v>4452</v>
      </c>
      <c r="D1549" t="s">
        <v>4453</v>
      </c>
    </row>
    <row r="1550" spans="1:4" x14ac:dyDescent="0.3">
      <c r="A1550" t="str">
        <f>VLOOKUP(B1550,'LEA List (2)'!$1:$1048576,2,0)</f>
        <v>310200010000</v>
      </c>
      <c r="B1550" t="str">
        <f>VLOOKUP(LEFT(C1550,6)&amp;"*",'LEA List'!$1:$1048576,3,FALSE)</f>
        <v>NEW YORK CITY GEOGRAPHIC DISTRICT # 2</v>
      </c>
      <c r="C1550" t="s">
        <v>4530</v>
      </c>
      <c r="D1550" t="s">
        <v>4531</v>
      </c>
    </row>
    <row r="1551" spans="1:4" x14ac:dyDescent="0.3">
      <c r="A1551" t="str">
        <f>VLOOKUP(B1551,'LEA List (2)'!$1:$1048576,2,0)</f>
        <v>310200010000</v>
      </c>
      <c r="B1551" t="str">
        <f>VLOOKUP(LEFT(C1551,6)&amp;"*",'LEA List'!$1:$1048576,3,FALSE)</f>
        <v>NEW YORK CITY GEOGRAPHIC DISTRICT # 2</v>
      </c>
      <c r="C1551" t="s">
        <v>4454</v>
      </c>
      <c r="D1551" t="s">
        <v>4455</v>
      </c>
    </row>
    <row r="1552" spans="1:4" x14ac:dyDescent="0.3">
      <c r="A1552" t="str">
        <f>VLOOKUP(B1552,'LEA List (2)'!$1:$1048576,2,0)</f>
        <v>310200010000</v>
      </c>
      <c r="B1552" t="str">
        <f>VLOOKUP(LEFT(C1552,6)&amp;"*",'LEA List'!$1:$1048576,3,FALSE)</f>
        <v>NEW YORK CITY GEOGRAPHIC DISTRICT # 2</v>
      </c>
      <c r="C1552" t="s">
        <v>4438</v>
      </c>
      <c r="D1552" t="s">
        <v>4439</v>
      </c>
    </row>
    <row r="1553" spans="1:4" x14ac:dyDescent="0.3">
      <c r="A1553" t="str">
        <f>VLOOKUP(B1553,'LEA List (2)'!$1:$1048576,2,0)</f>
        <v>310200010000</v>
      </c>
      <c r="B1553" t="str">
        <f>VLOOKUP(LEFT(C1553,6)&amp;"*",'LEA List'!$1:$1048576,3,FALSE)</f>
        <v>NEW YORK CITY GEOGRAPHIC DISTRICT # 2</v>
      </c>
      <c r="C1553" t="s">
        <v>4456</v>
      </c>
      <c r="D1553" t="s">
        <v>4457</v>
      </c>
    </row>
    <row r="1554" spans="1:4" x14ac:dyDescent="0.3">
      <c r="A1554" t="str">
        <f>VLOOKUP(B1554,'LEA List (2)'!$1:$1048576,2,0)</f>
        <v>310200010000</v>
      </c>
      <c r="B1554" t="str">
        <f>VLOOKUP(LEFT(C1554,6)&amp;"*",'LEA List'!$1:$1048576,3,FALSE)</f>
        <v>NEW YORK CITY GEOGRAPHIC DISTRICT # 2</v>
      </c>
      <c r="C1554" t="s">
        <v>4458</v>
      </c>
      <c r="D1554" t="s">
        <v>4459</v>
      </c>
    </row>
    <row r="1555" spans="1:4" x14ac:dyDescent="0.3">
      <c r="A1555" t="str">
        <f>VLOOKUP(B1555,'LEA List (2)'!$1:$1048576,2,0)</f>
        <v>310200010000</v>
      </c>
      <c r="B1555" t="str">
        <f>VLOOKUP(LEFT(C1555,6)&amp;"*",'LEA List'!$1:$1048576,3,FALSE)</f>
        <v>NEW YORK CITY GEOGRAPHIC DISTRICT # 2</v>
      </c>
      <c r="C1555" t="s">
        <v>4492</v>
      </c>
      <c r="D1555" t="s">
        <v>4493</v>
      </c>
    </row>
    <row r="1556" spans="1:4" x14ac:dyDescent="0.3">
      <c r="A1556" t="str">
        <f>VLOOKUP(B1556,'LEA List (2)'!$1:$1048576,2,0)</f>
        <v>310200010000</v>
      </c>
      <c r="B1556" t="str">
        <f>VLOOKUP(LEFT(C1556,6)&amp;"*",'LEA List'!$1:$1048576,3,FALSE)</f>
        <v>NEW YORK CITY GEOGRAPHIC DISTRICT # 2</v>
      </c>
      <c r="C1556" t="s">
        <v>4590</v>
      </c>
      <c r="D1556" t="s">
        <v>4591</v>
      </c>
    </row>
    <row r="1557" spans="1:4" x14ac:dyDescent="0.3">
      <c r="A1557" t="str">
        <f>VLOOKUP(B1557,'LEA List (2)'!$1:$1048576,2,0)</f>
        <v>310200010000</v>
      </c>
      <c r="B1557" t="str">
        <f>VLOOKUP(LEFT(C1557,6)&amp;"*",'LEA List'!$1:$1048576,3,FALSE)</f>
        <v>NEW YORK CITY GEOGRAPHIC DISTRICT # 2</v>
      </c>
      <c r="C1557" t="s">
        <v>4624</v>
      </c>
      <c r="D1557" t="s">
        <v>4625</v>
      </c>
    </row>
    <row r="1558" spans="1:4" x14ac:dyDescent="0.3">
      <c r="A1558" t="str">
        <f>VLOOKUP(B1558,'LEA List (2)'!$1:$1048576,2,0)</f>
        <v>310200010000</v>
      </c>
      <c r="B1558" t="str">
        <f>VLOOKUP(LEFT(C1558,6)&amp;"*",'LEA List'!$1:$1048576,3,FALSE)</f>
        <v>NEW YORK CITY GEOGRAPHIC DISTRICT # 2</v>
      </c>
      <c r="C1558" t="s">
        <v>4652</v>
      </c>
      <c r="D1558" t="s">
        <v>4653</v>
      </c>
    </row>
    <row r="1559" spans="1:4" x14ac:dyDescent="0.3">
      <c r="A1559" t="str">
        <f>VLOOKUP(B1559,'LEA List (2)'!$1:$1048576,2,0)</f>
        <v>310200010000</v>
      </c>
      <c r="B1559" t="str">
        <f>VLOOKUP(LEFT(C1559,6)&amp;"*",'LEA List'!$1:$1048576,3,FALSE)</f>
        <v>NEW YORK CITY GEOGRAPHIC DISTRICT # 2</v>
      </c>
      <c r="C1559" t="s">
        <v>4504</v>
      </c>
      <c r="D1559" t="s">
        <v>4505</v>
      </c>
    </row>
    <row r="1560" spans="1:4" x14ac:dyDescent="0.3">
      <c r="A1560" t="str">
        <f>VLOOKUP(B1560,'LEA List (2)'!$1:$1048576,2,0)</f>
        <v>310200010000</v>
      </c>
      <c r="B1560" t="str">
        <f>VLOOKUP(LEFT(C1560,6)&amp;"*",'LEA List'!$1:$1048576,3,FALSE)</f>
        <v>NEW YORK CITY GEOGRAPHIC DISTRICT # 2</v>
      </c>
      <c r="C1560" t="s">
        <v>4648</v>
      </c>
      <c r="D1560" t="s">
        <v>4649</v>
      </c>
    </row>
    <row r="1561" spans="1:4" x14ac:dyDescent="0.3">
      <c r="A1561" t="str">
        <f>VLOOKUP(B1561,'LEA List (2)'!$1:$1048576,2,0)</f>
        <v>310200010000</v>
      </c>
      <c r="B1561" t="str">
        <f>VLOOKUP(LEFT(C1561,6)&amp;"*",'LEA List'!$1:$1048576,3,FALSE)</f>
        <v>NEW YORK CITY GEOGRAPHIC DISTRICT # 2</v>
      </c>
      <c r="C1561" t="s">
        <v>4522</v>
      </c>
      <c r="D1561" t="s">
        <v>4523</v>
      </c>
    </row>
    <row r="1562" spans="1:4" x14ac:dyDescent="0.3">
      <c r="A1562" t="str">
        <f>VLOOKUP(B1562,'LEA List (2)'!$1:$1048576,2,0)</f>
        <v>310200010000</v>
      </c>
      <c r="B1562" t="str">
        <f>VLOOKUP(LEFT(C1562,6)&amp;"*",'LEA List'!$1:$1048576,3,FALSE)</f>
        <v>NEW YORK CITY GEOGRAPHIC DISTRICT # 2</v>
      </c>
      <c r="C1562" t="s">
        <v>4512</v>
      </c>
      <c r="D1562" t="s">
        <v>4513</v>
      </c>
    </row>
    <row r="1563" spans="1:4" x14ac:dyDescent="0.3">
      <c r="A1563" t="str">
        <f>VLOOKUP(B1563,'LEA List (2)'!$1:$1048576,2,0)</f>
        <v>310200010000</v>
      </c>
      <c r="B1563" t="str">
        <f>VLOOKUP(LEFT(C1563,6)&amp;"*",'LEA List'!$1:$1048576,3,FALSE)</f>
        <v>NEW YORK CITY GEOGRAPHIC DISTRICT # 2</v>
      </c>
      <c r="C1563" t="s">
        <v>4518</v>
      </c>
      <c r="D1563" t="s">
        <v>4519</v>
      </c>
    </row>
    <row r="1564" spans="1:4" x14ac:dyDescent="0.3">
      <c r="A1564" t="str">
        <f>VLOOKUP(B1564,'LEA List (2)'!$1:$1048576,2,0)</f>
        <v>310200010000</v>
      </c>
      <c r="B1564" t="str">
        <f>VLOOKUP(LEFT(C1564,6)&amp;"*",'LEA List'!$1:$1048576,3,FALSE)</f>
        <v>NEW YORK CITY GEOGRAPHIC DISTRICT # 2</v>
      </c>
      <c r="C1564" t="s">
        <v>4538</v>
      </c>
      <c r="D1564" t="s">
        <v>4539</v>
      </c>
    </row>
    <row r="1565" spans="1:4" x14ac:dyDescent="0.3">
      <c r="A1565" t="str">
        <f>VLOOKUP(B1565,'LEA List (2)'!$1:$1048576,2,0)</f>
        <v>310200010000</v>
      </c>
      <c r="B1565" t="str">
        <f>VLOOKUP(LEFT(C1565,6)&amp;"*",'LEA List'!$1:$1048576,3,FALSE)</f>
        <v>NEW YORK CITY GEOGRAPHIC DISTRICT # 2</v>
      </c>
      <c r="C1565" t="s">
        <v>4610</v>
      </c>
      <c r="D1565" t="s">
        <v>4611</v>
      </c>
    </row>
    <row r="1566" spans="1:4" x14ac:dyDescent="0.3">
      <c r="A1566" t="str">
        <f>VLOOKUP(B1566,'LEA List (2)'!$1:$1048576,2,0)</f>
        <v>310200010000</v>
      </c>
      <c r="B1566" t="str">
        <f>VLOOKUP(LEFT(C1566,6)&amp;"*",'LEA List'!$1:$1048576,3,FALSE)</f>
        <v>NEW YORK CITY GEOGRAPHIC DISTRICT # 2</v>
      </c>
      <c r="C1566" t="s">
        <v>4618</v>
      </c>
      <c r="D1566" t="s">
        <v>4619</v>
      </c>
    </row>
    <row r="1567" spans="1:4" x14ac:dyDescent="0.3">
      <c r="A1567" t="str">
        <f>VLOOKUP(B1567,'LEA List (2)'!$1:$1048576,2,0)</f>
        <v>310200010000</v>
      </c>
      <c r="B1567" t="str">
        <f>VLOOKUP(LEFT(C1567,6)&amp;"*",'LEA List'!$1:$1048576,3,FALSE)</f>
        <v>NEW YORK CITY GEOGRAPHIC DISTRICT # 2</v>
      </c>
      <c r="C1567" t="s">
        <v>4626</v>
      </c>
      <c r="D1567" t="s">
        <v>4627</v>
      </c>
    </row>
    <row r="1568" spans="1:4" x14ac:dyDescent="0.3">
      <c r="A1568" t="str">
        <f>VLOOKUP(B1568,'LEA List (2)'!$1:$1048576,2,0)</f>
        <v>310200010000</v>
      </c>
      <c r="B1568" t="str">
        <f>VLOOKUP(LEFT(C1568,6)&amp;"*",'LEA List'!$1:$1048576,3,FALSE)</f>
        <v>NEW YORK CITY GEOGRAPHIC DISTRICT # 2</v>
      </c>
      <c r="C1568" t="s">
        <v>4614</v>
      </c>
      <c r="D1568" t="s">
        <v>4615</v>
      </c>
    </row>
    <row r="1569" spans="1:4" x14ac:dyDescent="0.3">
      <c r="A1569" t="str">
        <f>VLOOKUP(B1569,'LEA List (2)'!$1:$1048576,2,0)</f>
        <v>310200010000</v>
      </c>
      <c r="B1569" t="str">
        <f>VLOOKUP(LEFT(C1569,6)&amp;"*",'LEA List'!$1:$1048576,3,FALSE)</f>
        <v>NEW YORK CITY GEOGRAPHIC DISTRICT # 2</v>
      </c>
      <c r="C1569" t="s">
        <v>4646</v>
      </c>
      <c r="D1569" t="s">
        <v>4647</v>
      </c>
    </row>
    <row r="1570" spans="1:4" x14ac:dyDescent="0.3">
      <c r="A1570" t="str">
        <f>VLOOKUP(B1570,'LEA List (2)'!$1:$1048576,2,0)</f>
        <v>310200010000</v>
      </c>
      <c r="B1570" t="str">
        <f>VLOOKUP(LEFT(C1570,6)&amp;"*",'LEA List'!$1:$1048576,3,FALSE)</f>
        <v>NEW YORK CITY GEOGRAPHIC DISTRICT # 2</v>
      </c>
      <c r="C1570" t="s">
        <v>4558</v>
      </c>
      <c r="D1570" t="s">
        <v>4559</v>
      </c>
    </row>
    <row r="1571" spans="1:4" x14ac:dyDescent="0.3">
      <c r="A1571" t="str">
        <f>VLOOKUP(B1571,'LEA List (2)'!$1:$1048576,2,0)</f>
        <v>310200010000</v>
      </c>
      <c r="B1571" t="str">
        <f>VLOOKUP(LEFT(C1571,6)&amp;"*",'LEA List'!$1:$1048576,3,FALSE)</f>
        <v>NEW YORK CITY GEOGRAPHIC DISTRICT # 2</v>
      </c>
      <c r="C1571" t="s">
        <v>4616</v>
      </c>
      <c r="D1571" t="s">
        <v>4617</v>
      </c>
    </row>
    <row r="1572" spans="1:4" x14ac:dyDescent="0.3">
      <c r="A1572" t="str">
        <f>VLOOKUP(B1572,'LEA List (2)'!$1:$1048576,2,0)</f>
        <v>310200010000</v>
      </c>
      <c r="B1572" t="str">
        <f>VLOOKUP(LEFT(C1572,6)&amp;"*",'LEA List'!$1:$1048576,3,FALSE)</f>
        <v>NEW YORK CITY GEOGRAPHIC DISTRICT # 2</v>
      </c>
      <c r="C1572" t="s">
        <v>4544</v>
      </c>
      <c r="D1572" t="s">
        <v>4545</v>
      </c>
    </row>
    <row r="1573" spans="1:4" x14ac:dyDescent="0.3">
      <c r="A1573" t="str">
        <f>VLOOKUP(B1573,'LEA List (2)'!$1:$1048576,2,0)</f>
        <v>310200010000</v>
      </c>
      <c r="B1573" t="str">
        <f>VLOOKUP(LEFT(C1573,6)&amp;"*",'LEA List'!$1:$1048576,3,FALSE)</f>
        <v>NEW YORK CITY GEOGRAPHIC DISTRICT # 2</v>
      </c>
      <c r="C1573" t="s">
        <v>4642</v>
      </c>
      <c r="D1573" t="s">
        <v>4643</v>
      </c>
    </row>
    <row r="1574" spans="1:4" x14ac:dyDescent="0.3">
      <c r="A1574" t="str">
        <f>VLOOKUP(B1574,'LEA List (2)'!$1:$1048576,2,0)</f>
        <v>310200010000</v>
      </c>
      <c r="B1574" t="str">
        <f>VLOOKUP(LEFT(C1574,6)&amp;"*",'LEA List'!$1:$1048576,3,FALSE)</f>
        <v>NEW YORK CITY GEOGRAPHIC DISTRICT # 2</v>
      </c>
      <c r="C1574" t="s">
        <v>4536</v>
      </c>
      <c r="D1574" t="s">
        <v>4537</v>
      </c>
    </row>
    <row r="1575" spans="1:4" x14ac:dyDescent="0.3">
      <c r="A1575" t="str">
        <f>VLOOKUP(B1575,'LEA List (2)'!$1:$1048576,2,0)</f>
        <v>310200010000</v>
      </c>
      <c r="B1575" t="str">
        <f>VLOOKUP(LEFT(C1575,6)&amp;"*",'LEA List'!$1:$1048576,3,FALSE)</f>
        <v>NEW YORK CITY GEOGRAPHIC DISTRICT # 2</v>
      </c>
      <c r="C1575" t="s">
        <v>4564</v>
      </c>
      <c r="D1575" t="s">
        <v>4565</v>
      </c>
    </row>
    <row r="1576" spans="1:4" x14ac:dyDescent="0.3">
      <c r="A1576" t="str">
        <f>VLOOKUP(B1576,'LEA List (2)'!$1:$1048576,2,0)</f>
        <v>310200010000</v>
      </c>
      <c r="B1576" t="str">
        <f>VLOOKUP(LEFT(C1576,6)&amp;"*",'LEA List'!$1:$1048576,3,FALSE)</f>
        <v>NEW YORK CITY GEOGRAPHIC DISTRICT # 2</v>
      </c>
      <c r="C1576" t="s">
        <v>4554</v>
      </c>
      <c r="D1576" t="s">
        <v>4555</v>
      </c>
    </row>
    <row r="1577" spans="1:4" x14ac:dyDescent="0.3">
      <c r="A1577" t="str">
        <f>VLOOKUP(B1577,'LEA List (2)'!$1:$1048576,2,0)</f>
        <v>310200010000</v>
      </c>
      <c r="B1577" t="str">
        <f>VLOOKUP(LEFT(C1577,6)&amp;"*",'LEA List'!$1:$1048576,3,FALSE)</f>
        <v>NEW YORK CITY GEOGRAPHIC DISTRICT # 2</v>
      </c>
      <c r="C1577" t="s">
        <v>4606</v>
      </c>
      <c r="D1577" t="s">
        <v>4607</v>
      </c>
    </row>
    <row r="1578" spans="1:4" x14ac:dyDescent="0.3">
      <c r="A1578" t="str">
        <f>VLOOKUP(B1578,'LEA List (2)'!$1:$1048576,2,0)</f>
        <v>310200010000</v>
      </c>
      <c r="B1578" t="str">
        <f>VLOOKUP(LEFT(C1578,6)&amp;"*",'LEA List'!$1:$1048576,3,FALSE)</f>
        <v>NEW YORK CITY GEOGRAPHIC DISTRICT # 2</v>
      </c>
      <c r="C1578" t="s">
        <v>4478</v>
      </c>
      <c r="D1578" t="s">
        <v>4479</v>
      </c>
    </row>
    <row r="1579" spans="1:4" x14ac:dyDescent="0.3">
      <c r="A1579" t="str">
        <f>VLOOKUP(B1579,'LEA List (2)'!$1:$1048576,2,0)</f>
        <v>310200010000</v>
      </c>
      <c r="B1579" t="str">
        <f>VLOOKUP(LEFT(C1579,6)&amp;"*",'LEA List'!$1:$1048576,3,FALSE)</f>
        <v>NEW YORK CITY GEOGRAPHIC DISTRICT # 2</v>
      </c>
      <c r="C1579" t="s">
        <v>4484</v>
      </c>
      <c r="D1579" t="s">
        <v>4485</v>
      </c>
    </row>
    <row r="1580" spans="1:4" x14ac:dyDescent="0.3">
      <c r="A1580" t="str">
        <f>VLOOKUP(B1580,'LEA List (2)'!$1:$1048576,2,0)</f>
        <v>310300010000</v>
      </c>
      <c r="B1580" t="str">
        <f>VLOOKUP(LEFT(C1580,6)&amp;"*",'LEA List'!$1:$1048576,3,FALSE)</f>
        <v>NEW YORK CITY GEOGRAPHIC DISTRICT # 3</v>
      </c>
      <c r="C1580" t="s">
        <v>4895</v>
      </c>
      <c r="D1580" t="s">
        <v>4896</v>
      </c>
    </row>
    <row r="1581" spans="1:4" x14ac:dyDescent="0.3">
      <c r="A1581" t="str">
        <f>VLOOKUP(B1581,'LEA List (2)'!$1:$1048576,2,0)</f>
        <v>310300010000</v>
      </c>
      <c r="B1581" t="str">
        <f>VLOOKUP(LEFT(C1581,6)&amp;"*",'LEA List'!$1:$1048576,3,FALSE)</f>
        <v>NEW YORK CITY GEOGRAPHIC DISTRICT # 3</v>
      </c>
      <c r="C1581" t="s">
        <v>4919</v>
      </c>
      <c r="D1581" t="s">
        <v>1190</v>
      </c>
    </row>
    <row r="1582" spans="1:4" x14ac:dyDescent="0.3">
      <c r="A1582" t="str">
        <f>VLOOKUP(B1582,'LEA List (2)'!$1:$1048576,2,0)</f>
        <v>310300010000</v>
      </c>
      <c r="B1582" t="str">
        <f>VLOOKUP(LEFT(C1582,6)&amp;"*",'LEA List'!$1:$1048576,3,FALSE)</f>
        <v>NEW YORK CITY GEOGRAPHIC DISTRICT # 3</v>
      </c>
      <c r="C1582" t="s">
        <v>4891</v>
      </c>
      <c r="D1582" t="s">
        <v>4892</v>
      </c>
    </row>
    <row r="1583" spans="1:4" x14ac:dyDescent="0.3">
      <c r="A1583" t="str">
        <f>VLOOKUP(B1583,'LEA List (2)'!$1:$1048576,2,0)</f>
        <v>310300010000</v>
      </c>
      <c r="B1583" t="str">
        <f>VLOOKUP(LEFT(C1583,6)&amp;"*",'LEA List'!$1:$1048576,3,FALSE)</f>
        <v>NEW YORK CITY GEOGRAPHIC DISTRICT # 3</v>
      </c>
      <c r="C1583" t="s">
        <v>4926</v>
      </c>
      <c r="D1583" t="s">
        <v>4927</v>
      </c>
    </row>
    <row r="1584" spans="1:4" x14ac:dyDescent="0.3">
      <c r="A1584" t="str">
        <f>VLOOKUP(B1584,'LEA List (2)'!$1:$1048576,2,0)</f>
        <v>310300010000</v>
      </c>
      <c r="B1584" t="str">
        <f>VLOOKUP(LEFT(C1584,6)&amp;"*",'LEA List'!$1:$1048576,3,FALSE)</f>
        <v>NEW YORK CITY GEOGRAPHIC DISTRICT # 3</v>
      </c>
      <c r="C1584" t="s">
        <v>4920</v>
      </c>
      <c r="D1584" t="s">
        <v>4921</v>
      </c>
    </row>
    <row r="1585" spans="1:4" x14ac:dyDescent="0.3">
      <c r="A1585" t="str">
        <f>VLOOKUP(B1585,'LEA List (2)'!$1:$1048576,2,0)</f>
        <v>310300010000</v>
      </c>
      <c r="B1585" t="str">
        <f>VLOOKUP(LEFT(C1585,6)&amp;"*",'LEA List'!$1:$1048576,3,FALSE)</f>
        <v>NEW YORK CITY GEOGRAPHIC DISTRICT # 3</v>
      </c>
      <c r="C1585" t="s">
        <v>4917</v>
      </c>
      <c r="D1585" t="s">
        <v>4918</v>
      </c>
    </row>
    <row r="1586" spans="1:4" x14ac:dyDescent="0.3">
      <c r="A1586" t="str">
        <f>VLOOKUP(B1586,'LEA List (2)'!$1:$1048576,2,0)</f>
        <v>310300010000</v>
      </c>
      <c r="B1586" t="str">
        <f>VLOOKUP(LEFT(C1586,6)&amp;"*",'LEA List'!$1:$1048576,3,FALSE)</f>
        <v>NEW YORK CITY GEOGRAPHIC DISTRICT # 3</v>
      </c>
      <c r="C1586" t="s">
        <v>4932</v>
      </c>
      <c r="D1586" t="s">
        <v>4933</v>
      </c>
    </row>
    <row r="1587" spans="1:4" x14ac:dyDescent="0.3">
      <c r="A1587" t="str">
        <f>VLOOKUP(B1587,'LEA List (2)'!$1:$1048576,2,0)</f>
        <v>310300010000</v>
      </c>
      <c r="B1587" t="str">
        <f>VLOOKUP(LEFT(C1587,6)&amp;"*",'LEA List'!$1:$1048576,3,FALSE)</f>
        <v>NEW YORK CITY GEOGRAPHIC DISTRICT # 3</v>
      </c>
      <c r="C1587" t="s">
        <v>4911</v>
      </c>
      <c r="D1587" t="s">
        <v>4912</v>
      </c>
    </row>
    <row r="1588" spans="1:4" x14ac:dyDescent="0.3">
      <c r="A1588" t="str">
        <f>VLOOKUP(B1588,'LEA List (2)'!$1:$1048576,2,0)</f>
        <v>310300010000</v>
      </c>
      <c r="B1588" t="str">
        <f>VLOOKUP(LEFT(C1588,6)&amp;"*",'LEA List'!$1:$1048576,3,FALSE)</f>
        <v>NEW YORK CITY GEOGRAPHIC DISTRICT # 3</v>
      </c>
      <c r="C1588" t="s">
        <v>4922</v>
      </c>
      <c r="D1588" t="s">
        <v>4923</v>
      </c>
    </row>
    <row r="1589" spans="1:4" x14ac:dyDescent="0.3">
      <c r="A1589" t="str">
        <f>VLOOKUP(B1589,'LEA List (2)'!$1:$1048576,2,0)</f>
        <v>310300010000</v>
      </c>
      <c r="B1589" t="str">
        <f>VLOOKUP(LEFT(C1589,6)&amp;"*",'LEA List'!$1:$1048576,3,FALSE)</f>
        <v>NEW YORK CITY GEOGRAPHIC DISTRICT # 3</v>
      </c>
      <c r="C1589" t="s">
        <v>4924</v>
      </c>
      <c r="D1589" t="s">
        <v>4925</v>
      </c>
    </row>
    <row r="1590" spans="1:4" x14ac:dyDescent="0.3">
      <c r="A1590" t="str">
        <f>VLOOKUP(B1590,'LEA List (2)'!$1:$1048576,2,0)</f>
        <v>310300010000</v>
      </c>
      <c r="B1590" t="str">
        <f>VLOOKUP(LEFT(C1590,6)&amp;"*",'LEA List'!$1:$1048576,3,FALSE)</f>
        <v>NEW YORK CITY GEOGRAPHIC DISTRICT # 3</v>
      </c>
      <c r="C1590" t="s">
        <v>4913</v>
      </c>
      <c r="D1590" t="s">
        <v>4914</v>
      </c>
    </row>
    <row r="1591" spans="1:4" x14ac:dyDescent="0.3">
      <c r="A1591" t="str">
        <f>VLOOKUP(B1591,'LEA List (2)'!$1:$1048576,2,0)</f>
        <v>310300010000</v>
      </c>
      <c r="B1591" t="str">
        <f>VLOOKUP(LEFT(C1591,6)&amp;"*",'LEA List'!$1:$1048576,3,FALSE)</f>
        <v>NEW YORK CITY GEOGRAPHIC DISTRICT # 3</v>
      </c>
      <c r="C1591" t="s">
        <v>4847</v>
      </c>
      <c r="D1591" t="s">
        <v>4848</v>
      </c>
    </row>
    <row r="1592" spans="1:4" x14ac:dyDescent="0.3">
      <c r="A1592" t="str">
        <f>VLOOKUP(B1592,'LEA List (2)'!$1:$1048576,2,0)</f>
        <v>310300010000</v>
      </c>
      <c r="B1592" t="str">
        <f>VLOOKUP(LEFT(C1592,6)&amp;"*",'LEA List'!$1:$1048576,3,FALSE)</f>
        <v>NEW YORK CITY GEOGRAPHIC DISTRICT # 3</v>
      </c>
      <c r="C1592" t="s">
        <v>4928</v>
      </c>
      <c r="D1592" t="s">
        <v>4929</v>
      </c>
    </row>
    <row r="1593" spans="1:4" x14ac:dyDescent="0.3">
      <c r="A1593" t="str">
        <f>VLOOKUP(B1593,'LEA List (2)'!$1:$1048576,2,0)</f>
        <v>310300010000</v>
      </c>
      <c r="B1593" t="str">
        <f>VLOOKUP(LEFT(C1593,6)&amp;"*",'LEA List'!$1:$1048576,3,FALSE)</f>
        <v>NEW YORK CITY GEOGRAPHIC DISTRICT # 3</v>
      </c>
      <c r="C1593" t="s">
        <v>4905</v>
      </c>
      <c r="D1593" t="s">
        <v>4906</v>
      </c>
    </row>
    <row r="1594" spans="1:4" x14ac:dyDescent="0.3">
      <c r="A1594" t="str">
        <f>VLOOKUP(B1594,'LEA List (2)'!$1:$1048576,2,0)</f>
        <v>310300010000</v>
      </c>
      <c r="B1594" t="str">
        <f>VLOOKUP(LEFT(C1594,6)&amp;"*",'LEA List'!$1:$1048576,3,FALSE)</f>
        <v>NEW YORK CITY GEOGRAPHIC DISTRICT # 3</v>
      </c>
      <c r="C1594" t="s">
        <v>4901</v>
      </c>
      <c r="D1594" t="s">
        <v>4902</v>
      </c>
    </row>
    <row r="1595" spans="1:4" x14ac:dyDescent="0.3">
      <c r="A1595" t="str">
        <f>VLOOKUP(B1595,'LEA List (2)'!$1:$1048576,2,0)</f>
        <v>310300010000</v>
      </c>
      <c r="B1595" t="str">
        <f>VLOOKUP(LEFT(C1595,6)&amp;"*",'LEA List'!$1:$1048576,3,FALSE)</f>
        <v>NEW YORK CITY GEOGRAPHIC DISTRICT # 3</v>
      </c>
      <c r="C1595" t="s">
        <v>4881</v>
      </c>
      <c r="D1595" t="s">
        <v>4882</v>
      </c>
    </row>
    <row r="1596" spans="1:4" x14ac:dyDescent="0.3">
      <c r="A1596" t="str">
        <f>VLOOKUP(B1596,'LEA List (2)'!$1:$1048576,2,0)</f>
        <v>310300010000</v>
      </c>
      <c r="B1596" t="str">
        <f>VLOOKUP(LEFT(C1596,6)&amp;"*",'LEA List'!$1:$1048576,3,FALSE)</f>
        <v>NEW YORK CITY GEOGRAPHIC DISTRICT # 3</v>
      </c>
      <c r="C1596" t="s">
        <v>4883</v>
      </c>
      <c r="D1596" t="s">
        <v>4884</v>
      </c>
    </row>
    <row r="1597" spans="1:4" x14ac:dyDescent="0.3">
      <c r="A1597" t="str">
        <f>VLOOKUP(B1597,'LEA List (2)'!$1:$1048576,2,0)</f>
        <v>310300010000</v>
      </c>
      <c r="B1597" t="str">
        <f>VLOOKUP(LEFT(C1597,6)&amp;"*",'LEA List'!$1:$1048576,3,FALSE)</f>
        <v>NEW YORK CITY GEOGRAPHIC DISTRICT # 3</v>
      </c>
      <c r="C1597" t="s">
        <v>4885</v>
      </c>
      <c r="D1597" t="s">
        <v>4886</v>
      </c>
    </row>
    <row r="1598" spans="1:4" x14ac:dyDescent="0.3">
      <c r="A1598" t="str">
        <f>VLOOKUP(B1598,'LEA List (2)'!$1:$1048576,2,0)</f>
        <v>310300010000</v>
      </c>
      <c r="B1598" t="str">
        <f>VLOOKUP(LEFT(C1598,6)&amp;"*",'LEA List'!$1:$1048576,3,FALSE)</f>
        <v>NEW YORK CITY GEOGRAPHIC DISTRICT # 3</v>
      </c>
      <c r="C1598" t="s">
        <v>4887</v>
      </c>
      <c r="D1598" t="s">
        <v>4888</v>
      </c>
    </row>
    <row r="1599" spans="1:4" x14ac:dyDescent="0.3">
      <c r="A1599" t="str">
        <f>VLOOKUP(B1599,'LEA List (2)'!$1:$1048576,2,0)</f>
        <v>310300010000</v>
      </c>
      <c r="B1599" t="str">
        <f>VLOOKUP(LEFT(C1599,6)&amp;"*",'LEA List'!$1:$1048576,3,FALSE)</f>
        <v>NEW YORK CITY GEOGRAPHIC DISTRICT # 3</v>
      </c>
      <c r="C1599" t="s">
        <v>4889</v>
      </c>
      <c r="D1599" t="s">
        <v>4890</v>
      </c>
    </row>
    <row r="1600" spans="1:4" x14ac:dyDescent="0.3">
      <c r="A1600" t="str">
        <f>VLOOKUP(B1600,'LEA List (2)'!$1:$1048576,2,0)</f>
        <v>310300010000</v>
      </c>
      <c r="B1600" t="str">
        <f>VLOOKUP(LEFT(C1600,6)&amp;"*",'LEA List'!$1:$1048576,3,FALSE)</f>
        <v>NEW YORK CITY GEOGRAPHIC DISTRICT # 3</v>
      </c>
      <c r="C1600" t="s">
        <v>4857</v>
      </c>
      <c r="D1600" t="s">
        <v>4858</v>
      </c>
    </row>
    <row r="1601" spans="1:4" x14ac:dyDescent="0.3">
      <c r="A1601" t="str">
        <f>VLOOKUP(B1601,'LEA List (2)'!$1:$1048576,2,0)</f>
        <v>310300010000</v>
      </c>
      <c r="B1601" t="str">
        <f>VLOOKUP(LEFT(C1601,6)&amp;"*",'LEA List'!$1:$1048576,3,FALSE)</f>
        <v>NEW YORK CITY GEOGRAPHIC DISTRICT # 3</v>
      </c>
      <c r="C1601" t="s">
        <v>4859</v>
      </c>
      <c r="D1601" t="s">
        <v>4860</v>
      </c>
    </row>
    <row r="1602" spans="1:4" x14ac:dyDescent="0.3">
      <c r="A1602" t="str">
        <f>VLOOKUP(B1602,'LEA List (2)'!$1:$1048576,2,0)</f>
        <v>310300010000</v>
      </c>
      <c r="B1602" t="str">
        <f>VLOOKUP(LEFT(C1602,6)&amp;"*",'LEA List'!$1:$1048576,3,FALSE)</f>
        <v>NEW YORK CITY GEOGRAPHIC DISTRICT # 3</v>
      </c>
      <c r="C1602" t="s">
        <v>4861</v>
      </c>
      <c r="D1602" t="s">
        <v>4862</v>
      </c>
    </row>
    <row r="1603" spans="1:4" x14ac:dyDescent="0.3">
      <c r="A1603" t="str">
        <f>VLOOKUP(B1603,'LEA List (2)'!$1:$1048576,2,0)</f>
        <v>310300010000</v>
      </c>
      <c r="B1603" t="str">
        <f>VLOOKUP(LEFT(C1603,6)&amp;"*",'LEA List'!$1:$1048576,3,FALSE)</f>
        <v>NEW YORK CITY GEOGRAPHIC DISTRICT # 3</v>
      </c>
      <c r="C1603" t="s">
        <v>4863</v>
      </c>
      <c r="D1603" t="s">
        <v>4864</v>
      </c>
    </row>
    <row r="1604" spans="1:4" x14ac:dyDescent="0.3">
      <c r="A1604" t="str">
        <f>VLOOKUP(B1604,'LEA List (2)'!$1:$1048576,2,0)</f>
        <v>310300010000</v>
      </c>
      <c r="B1604" t="str">
        <f>VLOOKUP(LEFT(C1604,6)&amp;"*",'LEA List'!$1:$1048576,3,FALSE)</f>
        <v>NEW YORK CITY GEOGRAPHIC DISTRICT # 3</v>
      </c>
      <c r="C1604" t="s">
        <v>4865</v>
      </c>
      <c r="D1604" t="s">
        <v>4866</v>
      </c>
    </row>
    <row r="1605" spans="1:4" x14ac:dyDescent="0.3">
      <c r="A1605" t="str">
        <f>VLOOKUP(B1605,'LEA List (2)'!$1:$1048576,2,0)</f>
        <v>310300010000</v>
      </c>
      <c r="B1605" t="str">
        <f>VLOOKUP(LEFT(C1605,6)&amp;"*",'LEA List'!$1:$1048576,3,FALSE)</f>
        <v>NEW YORK CITY GEOGRAPHIC DISTRICT # 3</v>
      </c>
      <c r="C1605" t="s">
        <v>4867</v>
      </c>
      <c r="D1605" t="s">
        <v>4868</v>
      </c>
    </row>
    <row r="1606" spans="1:4" x14ac:dyDescent="0.3">
      <c r="A1606" t="str">
        <f>VLOOKUP(B1606,'LEA List (2)'!$1:$1048576,2,0)</f>
        <v>310300010000</v>
      </c>
      <c r="B1606" t="str">
        <f>VLOOKUP(LEFT(C1606,6)&amp;"*",'LEA List'!$1:$1048576,3,FALSE)</f>
        <v>NEW YORK CITY GEOGRAPHIC DISTRICT # 3</v>
      </c>
      <c r="C1606" t="s">
        <v>4869</v>
      </c>
      <c r="D1606" t="s">
        <v>4870</v>
      </c>
    </row>
    <row r="1607" spans="1:4" x14ac:dyDescent="0.3">
      <c r="A1607" t="str">
        <f>VLOOKUP(B1607,'LEA List (2)'!$1:$1048576,2,0)</f>
        <v>310300010000</v>
      </c>
      <c r="B1607" t="str">
        <f>VLOOKUP(LEFT(C1607,6)&amp;"*",'LEA List'!$1:$1048576,3,FALSE)</f>
        <v>NEW YORK CITY GEOGRAPHIC DISTRICT # 3</v>
      </c>
      <c r="C1607" t="s">
        <v>4871</v>
      </c>
      <c r="D1607" t="s">
        <v>4872</v>
      </c>
    </row>
    <row r="1608" spans="1:4" x14ac:dyDescent="0.3">
      <c r="A1608" t="str">
        <f>VLOOKUP(B1608,'LEA List (2)'!$1:$1048576,2,0)</f>
        <v>310300010000</v>
      </c>
      <c r="B1608" t="str">
        <f>VLOOKUP(LEFT(C1608,6)&amp;"*",'LEA List'!$1:$1048576,3,FALSE)</f>
        <v>NEW YORK CITY GEOGRAPHIC DISTRICT # 3</v>
      </c>
      <c r="C1608" t="s">
        <v>4873</v>
      </c>
      <c r="D1608" t="s">
        <v>4874</v>
      </c>
    </row>
    <row r="1609" spans="1:4" x14ac:dyDescent="0.3">
      <c r="A1609" t="str">
        <f>VLOOKUP(B1609,'LEA List (2)'!$1:$1048576,2,0)</f>
        <v>310300010000</v>
      </c>
      <c r="B1609" t="str">
        <f>VLOOKUP(LEFT(C1609,6)&amp;"*",'LEA List'!$1:$1048576,3,FALSE)</f>
        <v>NEW YORK CITY GEOGRAPHIC DISTRICT # 3</v>
      </c>
      <c r="C1609" t="s">
        <v>4875</v>
      </c>
      <c r="D1609" t="s">
        <v>4876</v>
      </c>
    </row>
    <row r="1610" spans="1:4" x14ac:dyDescent="0.3">
      <c r="A1610" t="str">
        <f>VLOOKUP(B1610,'LEA List (2)'!$1:$1048576,2,0)</f>
        <v>310300010000</v>
      </c>
      <c r="B1610" t="str">
        <f>VLOOKUP(LEFT(C1610,6)&amp;"*",'LEA List'!$1:$1048576,3,FALSE)</f>
        <v>NEW YORK CITY GEOGRAPHIC DISTRICT # 3</v>
      </c>
      <c r="C1610" t="s">
        <v>4879</v>
      </c>
      <c r="D1610" t="s">
        <v>4880</v>
      </c>
    </row>
    <row r="1611" spans="1:4" x14ac:dyDescent="0.3">
      <c r="A1611" t="str">
        <f>VLOOKUP(B1611,'LEA List (2)'!$1:$1048576,2,0)</f>
        <v>310300010000</v>
      </c>
      <c r="B1611" t="str">
        <f>VLOOKUP(LEFT(C1611,6)&amp;"*",'LEA List'!$1:$1048576,3,FALSE)</f>
        <v>NEW YORK CITY GEOGRAPHIC DISTRICT # 3</v>
      </c>
      <c r="C1611" t="s">
        <v>4893</v>
      </c>
      <c r="D1611" t="s">
        <v>4894</v>
      </c>
    </row>
    <row r="1612" spans="1:4" x14ac:dyDescent="0.3">
      <c r="A1612" t="str">
        <f>VLOOKUP(B1612,'LEA List (2)'!$1:$1048576,2,0)</f>
        <v>310300010000</v>
      </c>
      <c r="B1612" t="str">
        <f>VLOOKUP(LEFT(C1612,6)&amp;"*",'LEA List'!$1:$1048576,3,FALSE)</f>
        <v>NEW YORK CITY GEOGRAPHIC DISTRICT # 3</v>
      </c>
      <c r="C1612" t="s">
        <v>4899</v>
      </c>
      <c r="D1612" t="s">
        <v>4900</v>
      </c>
    </row>
    <row r="1613" spans="1:4" x14ac:dyDescent="0.3">
      <c r="A1613" t="str">
        <f>VLOOKUP(B1613,'LEA List (2)'!$1:$1048576,2,0)</f>
        <v>310300010000</v>
      </c>
      <c r="B1613" t="str">
        <f>VLOOKUP(LEFT(C1613,6)&amp;"*",'LEA List'!$1:$1048576,3,FALSE)</f>
        <v>NEW YORK CITY GEOGRAPHIC DISTRICT # 3</v>
      </c>
      <c r="C1613" t="s">
        <v>4849</v>
      </c>
      <c r="D1613" t="s">
        <v>4850</v>
      </c>
    </row>
    <row r="1614" spans="1:4" x14ac:dyDescent="0.3">
      <c r="A1614" t="str">
        <f>VLOOKUP(B1614,'LEA List (2)'!$1:$1048576,2,0)</f>
        <v>310300010000</v>
      </c>
      <c r="B1614" t="str">
        <f>VLOOKUP(LEFT(C1614,6)&amp;"*",'LEA List'!$1:$1048576,3,FALSE)</f>
        <v>NEW YORK CITY GEOGRAPHIC DISTRICT # 3</v>
      </c>
      <c r="C1614" t="s">
        <v>4851</v>
      </c>
      <c r="D1614" t="s">
        <v>4852</v>
      </c>
    </row>
    <row r="1615" spans="1:4" x14ac:dyDescent="0.3">
      <c r="A1615" t="str">
        <f>VLOOKUP(B1615,'LEA List (2)'!$1:$1048576,2,0)</f>
        <v>310300010000</v>
      </c>
      <c r="B1615" t="str">
        <f>VLOOKUP(LEFT(C1615,6)&amp;"*",'LEA List'!$1:$1048576,3,FALSE)</f>
        <v>NEW YORK CITY GEOGRAPHIC DISTRICT # 3</v>
      </c>
      <c r="C1615" t="s">
        <v>4853</v>
      </c>
      <c r="D1615" t="s">
        <v>4854</v>
      </c>
    </row>
    <row r="1616" spans="1:4" x14ac:dyDescent="0.3">
      <c r="A1616" t="str">
        <f>VLOOKUP(B1616,'LEA List (2)'!$1:$1048576,2,0)</f>
        <v>310300010000</v>
      </c>
      <c r="B1616" t="str">
        <f>VLOOKUP(LEFT(C1616,6)&amp;"*",'LEA List'!$1:$1048576,3,FALSE)</f>
        <v>NEW YORK CITY GEOGRAPHIC DISTRICT # 3</v>
      </c>
      <c r="C1616" t="s">
        <v>4855</v>
      </c>
      <c r="D1616" t="s">
        <v>4856</v>
      </c>
    </row>
    <row r="1617" spans="1:4" x14ac:dyDescent="0.3">
      <c r="A1617" t="str">
        <f>VLOOKUP(B1617,'LEA List (2)'!$1:$1048576,2,0)</f>
        <v>310300010000</v>
      </c>
      <c r="B1617" t="str">
        <f>VLOOKUP(LEFT(C1617,6)&amp;"*",'LEA List'!$1:$1048576,3,FALSE)</f>
        <v>NEW YORK CITY GEOGRAPHIC DISTRICT # 3</v>
      </c>
      <c r="C1617" t="s">
        <v>4845</v>
      </c>
      <c r="D1617" t="s">
        <v>4846</v>
      </c>
    </row>
    <row r="1618" spans="1:4" x14ac:dyDescent="0.3">
      <c r="A1618" t="str">
        <f>VLOOKUP(B1618,'LEA List (2)'!$1:$1048576,2,0)</f>
        <v>310300010000</v>
      </c>
      <c r="B1618" t="str">
        <f>VLOOKUP(LEFT(C1618,6)&amp;"*",'LEA List'!$1:$1048576,3,FALSE)</f>
        <v>NEW YORK CITY GEOGRAPHIC DISTRICT # 3</v>
      </c>
      <c r="C1618" t="s">
        <v>4930</v>
      </c>
      <c r="D1618" t="s">
        <v>4931</v>
      </c>
    </row>
    <row r="1619" spans="1:4" x14ac:dyDescent="0.3">
      <c r="A1619" t="str">
        <f>VLOOKUP(B1619,'LEA List (2)'!$1:$1048576,2,0)</f>
        <v>310300010000</v>
      </c>
      <c r="B1619" t="str">
        <f>VLOOKUP(LEFT(C1619,6)&amp;"*",'LEA List'!$1:$1048576,3,FALSE)</f>
        <v>NEW YORK CITY GEOGRAPHIC DISTRICT # 3</v>
      </c>
      <c r="C1619" t="s">
        <v>4877</v>
      </c>
      <c r="D1619" t="s">
        <v>4878</v>
      </c>
    </row>
    <row r="1620" spans="1:4" x14ac:dyDescent="0.3">
      <c r="A1620" t="str">
        <f>VLOOKUP(B1620,'LEA List (2)'!$1:$1048576,2,0)</f>
        <v>310300010000</v>
      </c>
      <c r="B1620" t="str">
        <f>VLOOKUP(LEFT(C1620,6)&amp;"*",'LEA List'!$1:$1048576,3,FALSE)</f>
        <v>NEW YORK CITY GEOGRAPHIC DISTRICT # 3</v>
      </c>
      <c r="C1620" t="s">
        <v>4909</v>
      </c>
      <c r="D1620" t="s">
        <v>4910</v>
      </c>
    </row>
    <row r="1621" spans="1:4" x14ac:dyDescent="0.3">
      <c r="A1621" t="str">
        <f>VLOOKUP(B1621,'LEA List (2)'!$1:$1048576,2,0)</f>
        <v>310300010000</v>
      </c>
      <c r="B1621" t="str">
        <f>VLOOKUP(LEFT(C1621,6)&amp;"*",'LEA List'!$1:$1048576,3,FALSE)</f>
        <v>NEW YORK CITY GEOGRAPHIC DISTRICT # 3</v>
      </c>
      <c r="C1621" t="s">
        <v>4907</v>
      </c>
      <c r="D1621" t="s">
        <v>4908</v>
      </c>
    </row>
    <row r="1622" spans="1:4" x14ac:dyDescent="0.3">
      <c r="A1622" t="str">
        <f>VLOOKUP(B1622,'LEA List (2)'!$1:$1048576,2,0)</f>
        <v>310300010000</v>
      </c>
      <c r="B1622" t="str">
        <f>VLOOKUP(LEFT(C1622,6)&amp;"*",'LEA List'!$1:$1048576,3,FALSE)</f>
        <v>NEW YORK CITY GEOGRAPHIC DISTRICT # 3</v>
      </c>
      <c r="C1622" t="s">
        <v>4915</v>
      </c>
      <c r="D1622" t="s">
        <v>4916</v>
      </c>
    </row>
    <row r="1623" spans="1:4" x14ac:dyDescent="0.3">
      <c r="A1623" t="str">
        <f>VLOOKUP(B1623,'LEA List (2)'!$1:$1048576,2,0)</f>
        <v>310300010000</v>
      </c>
      <c r="B1623" t="str">
        <f>VLOOKUP(LEFT(C1623,6)&amp;"*",'LEA List'!$1:$1048576,3,FALSE)</f>
        <v>NEW YORK CITY GEOGRAPHIC DISTRICT # 3</v>
      </c>
      <c r="C1623" t="s">
        <v>4903</v>
      </c>
      <c r="D1623" t="s">
        <v>4904</v>
      </c>
    </row>
    <row r="1624" spans="1:4" x14ac:dyDescent="0.3">
      <c r="A1624" t="str">
        <f>VLOOKUP(B1624,'LEA List (2)'!$1:$1048576,2,0)</f>
        <v>310300010000</v>
      </c>
      <c r="B1624" t="str">
        <f>VLOOKUP(LEFT(C1624,6)&amp;"*",'LEA List'!$1:$1048576,3,FALSE)</f>
        <v>NEW YORK CITY GEOGRAPHIC DISTRICT # 3</v>
      </c>
      <c r="C1624" t="s">
        <v>4897</v>
      </c>
      <c r="D1624" t="s">
        <v>4898</v>
      </c>
    </row>
    <row r="1625" spans="1:4" x14ac:dyDescent="0.3">
      <c r="A1625" t="str">
        <f>VLOOKUP(B1625,'LEA List (2)'!$1:$1048576,2,0)</f>
        <v>310400010000</v>
      </c>
      <c r="B1625" t="str">
        <f>VLOOKUP(LEFT(C1625,6)&amp;"*",'LEA List'!$1:$1048576,3,FALSE)</f>
        <v>NEW YORK CITY GEOGRAPHIC DISTRICT # 4</v>
      </c>
      <c r="C1625" t="s">
        <v>5060</v>
      </c>
      <c r="D1625" t="s">
        <v>5061</v>
      </c>
    </row>
    <row r="1626" spans="1:4" x14ac:dyDescent="0.3">
      <c r="A1626" t="str">
        <f>VLOOKUP(B1626,'LEA List (2)'!$1:$1048576,2,0)</f>
        <v>310400010000</v>
      </c>
      <c r="B1626" t="str">
        <f>VLOOKUP(LEFT(C1626,6)&amp;"*",'LEA List'!$1:$1048576,3,FALSE)</f>
        <v>NEW YORK CITY GEOGRAPHIC DISTRICT # 4</v>
      </c>
      <c r="C1626" t="s">
        <v>5086</v>
      </c>
      <c r="D1626" t="s">
        <v>5087</v>
      </c>
    </row>
    <row r="1627" spans="1:4" x14ac:dyDescent="0.3">
      <c r="A1627" t="str">
        <f>VLOOKUP(B1627,'LEA List (2)'!$1:$1048576,2,0)</f>
        <v>310400010000</v>
      </c>
      <c r="B1627" t="str">
        <f>VLOOKUP(LEFT(C1627,6)&amp;"*",'LEA List'!$1:$1048576,3,FALSE)</f>
        <v>NEW YORK CITY GEOGRAPHIC DISTRICT # 4</v>
      </c>
      <c r="C1627" t="s">
        <v>5074</v>
      </c>
      <c r="D1627" t="s">
        <v>5075</v>
      </c>
    </row>
    <row r="1628" spans="1:4" x14ac:dyDescent="0.3">
      <c r="A1628" t="str">
        <f>VLOOKUP(B1628,'LEA List (2)'!$1:$1048576,2,0)</f>
        <v>310400010000</v>
      </c>
      <c r="B1628" t="str">
        <f>VLOOKUP(LEFT(C1628,6)&amp;"*",'LEA List'!$1:$1048576,3,FALSE)</f>
        <v>NEW YORK CITY GEOGRAPHIC DISTRICT # 4</v>
      </c>
      <c r="C1628" t="s">
        <v>5078</v>
      </c>
      <c r="D1628" t="s">
        <v>5079</v>
      </c>
    </row>
    <row r="1629" spans="1:4" x14ac:dyDescent="0.3">
      <c r="A1629" t="str">
        <f>VLOOKUP(B1629,'LEA List (2)'!$1:$1048576,2,0)</f>
        <v>310400010000</v>
      </c>
      <c r="B1629" t="str">
        <f>VLOOKUP(LEFT(C1629,6)&amp;"*",'LEA List'!$1:$1048576,3,FALSE)</f>
        <v>NEW YORK CITY GEOGRAPHIC DISTRICT # 4</v>
      </c>
      <c r="C1629" t="s">
        <v>5080</v>
      </c>
      <c r="D1629" t="s">
        <v>5081</v>
      </c>
    </row>
    <row r="1630" spans="1:4" x14ac:dyDescent="0.3">
      <c r="A1630" t="str">
        <f>VLOOKUP(B1630,'LEA List (2)'!$1:$1048576,2,0)</f>
        <v>310400010000</v>
      </c>
      <c r="B1630" t="str">
        <f>VLOOKUP(LEFT(C1630,6)&amp;"*",'LEA List'!$1:$1048576,3,FALSE)</f>
        <v>NEW YORK CITY GEOGRAPHIC DISTRICT # 4</v>
      </c>
      <c r="C1630" t="s">
        <v>5066</v>
      </c>
      <c r="D1630" t="s">
        <v>5067</v>
      </c>
    </row>
    <row r="1631" spans="1:4" x14ac:dyDescent="0.3">
      <c r="A1631" t="str">
        <f>VLOOKUP(B1631,'LEA List (2)'!$1:$1048576,2,0)</f>
        <v>310400010000</v>
      </c>
      <c r="B1631" t="str">
        <f>VLOOKUP(LEFT(C1631,6)&amp;"*",'LEA List'!$1:$1048576,3,FALSE)</f>
        <v>NEW YORK CITY GEOGRAPHIC DISTRICT # 4</v>
      </c>
      <c r="C1631" t="s">
        <v>5072</v>
      </c>
      <c r="D1631" t="s">
        <v>5073</v>
      </c>
    </row>
    <row r="1632" spans="1:4" x14ac:dyDescent="0.3">
      <c r="A1632" t="str">
        <f>VLOOKUP(B1632,'LEA List (2)'!$1:$1048576,2,0)</f>
        <v>310400010000</v>
      </c>
      <c r="B1632" t="str">
        <f>VLOOKUP(LEFT(C1632,6)&amp;"*",'LEA List'!$1:$1048576,3,FALSE)</f>
        <v>NEW YORK CITY GEOGRAPHIC DISTRICT # 4</v>
      </c>
      <c r="C1632" t="s">
        <v>5090</v>
      </c>
      <c r="D1632" t="s">
        <v>5091</v>
      </c>
    </row>
    <row r="1633" spans="1:4" x14ac:dyDescent="0.3">
      <c r="A1633" t="str">
        <f>VLOOKUP(B1633,'LEA List (2)'!$1:$1048576,2,0)</f>
        <v>310400010000</v>
      </c>
      <c r="B1633" t="str">
        <f>VLOOKUP(LEFT(C1633,6)&amp;"*",'LEA List'!$1:$1048576,3,FALSE)</f>
        <v>NEW YORK CITY GEOGRAPHIC DISTRICT # 4</v>
      </c>
      <c r="C1633" t="s">
        <v>5076</v>
      </c>
      <c r="D1633" t="s">
        <v>5077</v>
      </c>
    </row>
    <row r="1634" spans="1:4" x14ac:dyDescent="0.3">
      <c r="A1634" t="str">
        <f>VLOOKUP(B1634,'LEA List (2)'!$1:$1048576,2,0)</f>
        <v>310400010000</v>
      </c>
      <c r="B1634" t="str">
        <f>VLOOKUP(LEFT(C1634,6)&amp;"*",'LEA List'!$1:$1048576,3,FALSE)</f>
        <v>NEW YORK CITY GEOGRAPHIC DISTRICT # 4</v>
      </c>
      <c r="C1634" t="s">
        <v>5040</v>
      </c>
      <c r="D1634" t="s">
        <v>5041</v>
      </c>
    </row>
    <row r="1635" spans="1:4" x14ac:dyDescent="0.3">
      <c r="A1635" t="str">
        <f>VLOOKUP(B1635,'LEA List (2)'!$1:$1048576,2,0)</f>
        <v>310400010000</v>
      </c>
      <c r="B1635" t="str">
        <f>VLOOKUP(LEFT(C1635,6)&amp;"*",'LEA List'!$1:$1048576,3,FALSE)</f>
        <v>NEW YORK CITY GEOGRAPHIC DISTRICT # 4</v>
      </c>
      <c r="C1635" t="s">
        <v>5042</v>
      </c>
      <c r="D1635" t="s">
        <v>5043</v>
      </c>
    </row>
    <row r="1636" spans="1:4" x14ac:dyDescent="0.3">
      <c r="A1636" t="str">
        <f>VLOOKUP(B1636,'LEA List (2)'!$1:$1048576,2,0)</f>
        <v>310400010000</v>
      </c>
      <c r="B1636" t="str">
        <f>VLOOKUP(LEFT(C1636,6)&amp;"*",'LEA List'!$1:$1048576,3,FALSE)</f>
        <v>NEW YORK CITY GEOGRAPHIC DISTRICT # 4</v>
      </c>
      <c r="C1636" t="s">
        <v>5082</v>
      </c>
      <c r="D1636" t="s">
        <v>5083</v>
      </c>
    </row>
    <row r="1637" spans="1:4" x14ac:dyDescent="0.3">
      <c r="A1637" t="str">
        <f>VLOOKUP(B1637,'LEA List (2)'!$1:$1048576,2,0)</f>
        <v>310400010000</v>
      </c>
      <c r="B1637" t="str">
        <f>VLOOKUP(LEFT(C1637,6)&amp;"*",'LEA List'!$1:$1048576,3,FALSE)</f>
        <v>NEW YORK CITY GEOGRAPHIC DISTRICT # 4</v>
      </c>
      <c r="C1637" t="s">
        <v>5068</v>
      </c>
      <c r="D1637" t="s">
        <v>5069</v>
      </c>
    </row>
    <row r="1638" spans="1:4" x14ac:dyDescent="0.3">
      <c r="A1638" t="str">
        <f>VLOOKUP(B1638,'LEA List (2)'!$1:$1048576,2,0)</f>
        <v>310400010000</v>
      </c>
      <c r="B1638" t="str">
        <f>VLOOKUP(LEFT(C1638,6)&amp;"*",'LEA List'!$1:$1048576,3,FALSE)</f>
        <v>NEW YORK CITY GEOGRAPHIC DISTRICT # 4</v>
      </c>
      <c r="C1638" t="s">
        <v>5064</v>
      </c>
      <c r="D1638" t="s">
        <v>5065</v>
      </c>
    </row>
    <row r="1639" spans="1:4" x14ac:dyDescent="0.3">
      <c r="A1639" t="str">
        <f>VLOOKUP(B1639,'LEA List (2)'!$1:$1048576,2,0)</f>
        <v>310400010000</v>
      </c>
      <c r="B1639" t="str">
        <f>VLOOKUP(LEFT(C1639,6)&amp;"*",'LEA List'!$1:$1048576,3,FALSE)</f>
        <v>NEW YORK CITY GEOGRAPHIC DISTRICT # 4</v>
      </c>
      <c r="C1639" t="s">
        <v>5084</v>
      </c>
      <c r="D1639" t="s">
        <v>5085</v>
      </c>
    </row>
    <row r="1640" spans="1:4" x14ac:dyDescent="0.3">
      <c r="A1640" t="str">
        <f>VLOOKUP(B1640,'LEA List (2)'!$1:$1048576,2,0)</f>
        <v>310400010000</v>
      </c>
      <c r="B1640" t="str">
        <f>VLOOKUP(LEFT(C1640,6)&amp;"*",'LEA List'!$1:$1048576,3,FALSE)</f>
        <v>NEW YORK CITY GEOGRAPHIC DISTRICT # 4</v>
      </c>
      <c r="C1640" t="s">
        <v>5048</v>
      </c>
      <c r="D1640" t="s">
        <v>5049</v>
      </c>
    </row>
    <row r="1641" spans="1:4" x14ac:dyDescent="0.3">
      <c r="A1641" t="str">
        <f>VLOOKUP(B1641,'LEA List (2)'!$1:$1048576,2,0)</f>
        <v>310400010000</v>
      </c>
      <c r="B1641" t="str">
        <f>VLOOKUP(LEFT(C1641,6)&amp;"*",'LEA List'!$1:$1048576,3,FALSE)</f>
        <v>NEW YORK CITY GEOGRAPHIC DISTRICT # 4</v>
      </c>
      <c r="C1641" t="s">
        <v>5050</v>
      </c>
      <c r="D1641" t="s">
        <v>5051</v>
      </c>
    </row>
    <row r="1642" spans="1:4" x14ac:dyDescent="0.3">
      <c r="A1642" t="str">
        <f>VLOOKUP(B1642,'LEA List (2)'!$1:$1048576,2,0)</f>
        <v>310400010000</v>
      </c>
      <c r="B1642" t="str">
        <f>VLOOKUP(LEFT(C1642,6)&amp;"*",'LEA List'!$1:$1048576,3,FALSE)</f>
        <v>NEW YORK CITY GEOGRAPHIC DISTRICT # 4</v>
      </c>
      <c r="C1642" t="s">
        <v>5052</v>
      </c>
      <c r="D1642" t="s">
        <v>5053</v>
      </c>
    </row>
    <row r="1643" spans="1:4" x14ac:dyDescent="0.3">
      <c r="A1643" t="str">
        <f>VLOOKUP(B1643,'LEA List (2)'!$1:$1048576,2,0)</f>
        <v>310400010000</v>
      </c>
      <c r="B1643" t="str">
        <f>VLOOKUP(LEFT(C1643,6)&amp;"*",'LEA List'!$1:$1048576,3,FALSE)</f>
        <v>NEW YORK CITY GEOGRAPHIC DISTRICT # 4</v>
      </c>
      <c r="C1643" t="s">
        <v>5054</v>
      </c>
      <c r="D1643" t="s">
        <v>5055</v>
      </c>
    </row>
    <row r="1644" spans="1:4" x14ac:dyDescent="0.3">
      <c r="A1644" t="str">
        <f>VLOOKUP(B1644,'LEA List (2)'!$1:$1048576,2,0)</f>
        <v>310400010000</v>
      </c>
      <c r="B1644" t="str">
        <f>VLOOKUP(LEFT(C1644,6)&amp;"*",'LEA List'!$1:$1048576,3,FALSE)</f>
        <v>NEW YORK CITY GEOGRAPHIC DISTRICT # 4</v>
      </c>
      <c r="C1644" t="s">
        <v>5056</v>
      </c>
      <c r="D1644" t="s">
        <v>5057</v>
      </c>
    </row>
    <row r="1645" spans="1:4" x14ac:dyDescent="0.3">
      <c r="A1645" t="str">
        <f>VLOOKUP(B1645,'LEA List (2)'!$1:$1048576,2,0)</f>
        <v>310400010000</v>
      </c>
      <c r="B1645" t="str">
        <f>VLOOKUP(LEFT(C1645,6)&amp;"*",'LEA List'!$1:$1048576,3,FALSE)</f>
        <v>NEW YORK CITY GEOGRAPHIC DISTRICT # 4</v>
      </c>
      <c r="C1645" t="s">
        <v>5058</v>
      </c>
      <c r="D1645" t="s">
        <v>5059</v>
      </c>
    </row>
    <row r="1646" spans="1:4" x14ac:dyDescent="0.3">
      <c r="A1646" t="str">
        <f>VLOOKUP(B1646,'LEA List (2)'!$1:$1048576,2,0)</f>
        <v>310400010000</v>
      </c>
      <c r="B1646" t="str">
        <f>VLOOKUP(LEFT(C1646,6)&amp;"*",'LEA List'!$1:$1048576,3,FALSE)</f>
        <v>NEW YORK CITY GEOGRAPHIC DISTRICT # 4</v>
      </c>
      <c r="C1646" t="s">
        <v>5062</v>
      </c>
      <c r="D1646" t="s">
        <v>5063</v>
      </c>
    </row>
    <row r="1647" spans="1:4" x14ac:dyDescent="0.3">
      <c r="A1647" t="str">
        <f>VLOOKUP(B1647,'LEA List (2)'!$1:$1048576,2,0)</f>
        <v>310400010000</v>
      </c>
      <c r="B1647" t="str">
        <f>VLOOKUP(LEFT(C1647,6)&amp;"*",'LEA List'!$1:$1048576,3,FALSE)</f>
        <v>NEW YORK CITY GEOGRAPHIC DISTRICT # 4</v>
      </c>
      <c r="C1647" t="s">
        <v>5036</v>
      </c>
      <c r="D1647" t="s">
        <v>5037</v>
      </c>
    </row>
    <row r="1648" spans="1:4" x14ac:dyDescent="0.3">
      <c r="A1648" t="str">
        <f>VLOOKUP(B1648,'LEA List (2)'!$1:$1048576,2,0)</f>
        <v>310400010000</v>
      </c>
      <c r="B1648" t="str">
        <f>VLOOKUP(LEFT(C1648,6)&amp;"*",'LEA List'!$1:$1048576,3,FALSE)</f>
        <v>NEW YORK CITY GEOGRAPHIC DISTRICT # 4</v>
      </c>
      <c r="C1648" t="s">
        <v>5038</v>
      </c>
      <c r="D1648" t="s">
        <v>5039</v>
      </c>
    </row>
    <row r="1649" spans="1:4" x14ac:dyDescent="0.3">
      <c r="A1649" t="str">
        <f>VLOOKUP(B1649,'LEA List (2)'!$1:$1048576,2,0)</f>
        <v>310400010000</v>
      </c>
      <c r="B1649" t="str">
        <f>VLOOKUP(LEFT(C1649,6)&amp;"*",'LEA List'!$1:$1048576,3,FALSE)</f>
        <v>NEW YORK CITY GEOGRAPHIC DISTRICT # 4</v>
      </c>
      <c r="C1649" t="s">
        <v>5030</v>
      </c>
      <c r="D1649" t="s">
        <v>5031</v>
      </c>
    </row>
    <row r="1650" spans="1:4" x14ac:dyDescent="0.3">
      <c r="A1650" t="str">
        <f>VLOOKUP(B1650,'LEA List (2)'!$1:$1048576,2,0)</f>
        <v>310400010000</v>
      </c>
      <c r="B1650" t="str">
        <f>VLOOKUP(LEFT(C1650,6)&amp;"*",'LEA List'!$1:$1048576,3,FALSE)</f>
        <v>NEW YORK CITY GEOGRAPHIC DISTRICT # 4</v>
      </c>
      <c r="C1650" t="s">
        <v>5044</v>
      </c>
      <c r="D1650" t="s">
        <v>5045</v>
      </c>
    </row>
    <row r="1651" spans="1:4" x14ac:dyDescent="0.3">
      <c r="A1651" t="str">
        <f>VLOOKUP(B1651,'LEA List (2)'!$1:$1048576,2,0)</f>
        <v>310400010000</v>
      </c>
      <c r="B1651" t="str">
        <f>VLOOKUP(LEFT(C1651,6)&amp;"*",'LEA List'!$1:$1048576,3,FALSE)</f>
        <v>NEW YORK CITY GEOGRAPHIC DISTRICT # 4</v>
      </c>
      <c r="C1651" t="s">
        <v>5046</v>
      </c>
      <c r="D1651" t="s">
        <v>5047</v>
      </c>
    </row>
    <row r="1652" spans="1:4" x14ac:dyDescent="0.3">
      <c r="A1652" t="str">
        <f>VLOOKUP(B1652,'LEA List (2)'!$1:$1048576,2,0)</f>
        <v>310400010000</v>
      </c>
      <c r="B1652" t="str">
        <f>VLOOKUP(LEFT(C1652,6)&amp;"*",'LEA List'!$1:$1048576,3,FALSE)</f>
        <v>NEW YORK CITY GEOGRAPHIC DISTRICT # 4</v>
      </c>
      <c r="C1652" t="s">
        <v>5070</v>
      </c>
      <c r="D1652" t="s">
        <v>5071</v>
      </c>
    </row>
    <row r="1653" spans="1:4" x14ac:dyDescent="0.3">
      <c r="A1653" t="str">
        <f>VLOOKUP(B1653,'LEA List (2)'!$1:$1048576,2,0)</f>
        <v>310400010000</v>
      </c>
      <c r="B1653" t="str">
        <f>VLOOKUP(LEFT(C1653,6)&amp;"*",'LEA List'!$1:$1048576,3,FALSE)</f>
        <v>NEW YORK CITY GEOGRAPHIC DISTRICT # 4</v>
      </c>
      <c r="C1653" t="s">
        <v>5034</v>
      </c>
      <c r="D1653" t="s">
        <v>5035</v>
      </c>
    </row>
    <row r="1654" spans="1:4" x14ac:dyDescent="0.3">
      <c r="A1654" t="str">
        <f>VLOOKUP(B1654,'LEA List (2)'!$1:$1048576,2,0)</f>
        <v>310400010000</v>
      </c>
      <c r="B1654" t="str">
        <f>VLOOKUP(LEFT(C1654,6)&amp;"*",'LEA List'!$1:$1048576,3,FALSE)</f>
        <v>NEW YORK CITY GEOGRAPHIC DISTRICT # 4</v>
      </c>
      <c r="C1654" t="s">
        <v>5032</v>
      </c>
      <c r="D1654" t="s">
        <v>5033</v>
      </c>
    </row>
    <row r="1655" spans="1:4" x14ac:dyDescent="0.3">
      <c r="A1655" t="str">
        <f>VLOOKUP(B1655,'LEA List (2)'!$1:$1048576,2,0)</f>
        <v>310400010000</v>
      </c>
      <c r="B1655" t="str">
        <f>VLOOKUP(LEFT(C1655,6)&amp;"*",'LEA List'!$1:$1048576,3,FALSE)</f>
        <v>NEW YORK CITY GEOGRAPHIC DISTRICT # 4</v>
      </c>
      <c r="C1655" t="s">
        <v>5088</v>
      </c>
      <c r="D1655" t="s">
        <v>5089</v>
      </c>
    </row>
    <row r="1656" spans="1:4" x14ac:dyDescent="0.3">
      <c r="A1656" t="str">
        <f>VLOOKUP(B1656,'LEA List (2)'!$1:$1048576,2,0)</f>
        <v>310500010000</v>
      </c>
      <c r="B1656" t="str">
        <f>VLOOKUP(LEFT(C1656,6)&amp;"*",'LEA List'!$1:$1048576,3,FALSE)</f>
        <v>NEW YORK CITY GEOGRAPHIC DISTRICT # 5</v>
      </c>
      <c r="C1656" t="s">
        <v>5157</v>
      </c>
      <c r="D1656" t="s">
        <v>5158</v>
      </c>
    </row>
    <row r="1657" spans="1:4" x14ac:dyDescent="0.3">
      <c r="A1657" t="str">
        <f>VLOOKUP(B1657,'LEA List (2)'!$1:$1048576,2,0)</f>
        <v>310500010000</v>
      </c>
      <c r="B1657" t="str">
        <f>VLOOKUP(LEFT(C1657,6)&amp;"*",'LEA List'!$1:$1048576,3,FALSE)</f>
        <v>NEW YORK CITY GEOGRAPHIC DISTRICT # 5</v>
      </c>
      <c r="C1657" t="s">
        <v>5155</v>
      </c>
      <c r="D1657" t="s">
        <v>5156</v>
      </c>
    </row>
    <row r="1658" spans="1:4" x14ac:dyDescent="0.3">
      <c r="A1658" t="str">
        <f>VLOOKUP(B1658,'LEA List (2)'!$1:$1048576,2,0)</f>
        <v>310500010000</v>
      </c>
      <c r="B1658" t="str">
        <f>VLOOKUP(LEFT(C1658,6)&amp;"*",'LEA List'!$1:$1048576,3,FALSE)</f>
        <v>NEW YORK CITY GEOGRAPHIC DISTRICT # 5</v>
      </c>
      <c r="C1658" t="s">
        <v>5147</v>
      </c>
      <c r="D1658" t="s">
        <v>5148</v>
      </c>
    </row>
    <row r="1659" spans="1:4" x14ac:dyDescent="0.3">
      <c r="A1659" t="str">
        <f>VLOOKUP(B1659,'LEA List (2)'!$1:$1048576,2,0)</f>
        <v>310500010000</v>
      </c>
      <c r="B1659" t="str">
        <f>VLOOKUP(LEFT(C1659,6)&amp;"*",'LEA List'!$1:$1048576,3,FALSE)</f>
        <v>NEW YORK CITY GEOGRAPHIC DISTRICT # 5</v>
      </c>
      <c r="C1659" t="s">
        <v>5161</v>
      </c>
      <c r="D1659" t="s">
        <v>5162</v>
      </c>
    </row>
    <row r="1660" spans="1:4" x14ac:dyDescent="0.3">
      <c r="A1660" t="str">
        <f>VLOOKUP(B1660,'LEA List (2)'!$1:$1048576,2,0)</f>
        <v>310500010000</v>
      </c>
      <c r="B1660" t="str">
        <f>VLOOKUP(LEFT(C1660,6)&amp;"*",'LEA List'!$1:$1048576,3,FALSE)</f>
        <v>NEW YORK CITY GEOGRAPHIC DISTRICT # 5</v>
      </c>
      <c r="C1660" t="s">
        <v>5151</v>
      </c>
      <c r="D1660" t="s">
        <v>5152</v>
      </c>
    </row>
    <row r="1661" spans="1:4" x14ac:dyDescent="0.3">
      <c r="A1661" t="str">
        <f>VLOOKUP(B1661,'LEA List (2)'!$1:$1048576,2,0)</f>
        <v>310500010000</v>
      </c>
      <c r="B1661" t="str">
        <f>VLOOKUP(LEFT(C1661,6)&amp;"*",'LEA List'!$1:$1048576,3,FALSE)</f>
        <v>NEW YORK CITY GEOGRAPHIC DISTRICT # 5</v>
      </c>
      <c r="C1661" t="s">
        <v>5165</v>
      </c>
      <c r="D1661" t="s">
        <v>5166</v>
      </c>
    </row>
    <row r="1662" spans="1:4" x14ac:dyDescent="0.3">
      <c r="A1662" t="str">
        <f>VLOOKUP(B1662,'LEA List (2)'!$1:$1048576,2,0)</f>
        <v>310500010000</v>
      </c>
      <c r="B1662" t="str">
        <f>VLOOKUP(LEFT(C1662,6)&amp;"*",'LEA List'!$1:$1048576,3,FALSE)</f>
        <v>NEW YORK CITY GEOGRAPHIC DISTRICT # 5</v>
      </c>
      <c r="C1662" t="s">
        <v>5139</v>
      </c>
      <c r="D1662" t="s">
        <v>5140</v>
      </c>
    </row>
    <row r="1663" spans="1:4" x14ac:dyDescent="0.3">
      <c r="A1663" t="str">
        <f>VLOOKUP(B1663,'LEA List (2)'!$1:$1048576,2,0)</f>
        <v>310500010000</v>
      </c>
      <c r="B1663" t="str">
        <f>VLOOKUP(LEFT(C1663,6)&amp;"*",'LEA List'!$1:$1048576,3,FALSE)</f>
        <v>NEW YORK CITY GEOGRAPHIC DISTRICT # 5</v>
      </c>
      <c r="C1663" t="s">
        <v>5153</v>
      </c>
      <c r="D1663" t="s">
        <v>5154</v>
      </c>
    </row>
    <row r="1664" spans="1:4" x14ac:dyDescent="0.3">
      <c r="A1664" t="str">
        <f>VLOOKUP(B1664,'LEA List (2)'!$1:$1048576,2,0)</f>
        <v>310500010000</v>
      </c>
      <c r="B1664" t="str">
        <f>VLOOKUP(LEFT(C1664,6)&amp;"*",'LEA List'!$1:$1048576,3,FALSE)</f>
        <v>NEW YORK CITY GEOGRAPHIC DISTRICT # 5</v>
      </c>
      <c r="C1664" t="s">
        <v>5143</v>
      </c>
      <c r="D1664" t="s">
        <v>5144</v>
      </c>
    </row>
    <row r="1665" spans="1:4" x14ac:dyDescent="0.3">
      <c r="A1665" t="str">
        <f>VLOOKUP(B1665,'LEA List (2)'!$1:$1048576,2,0)</f>
        <v>310500010000</v>
      </c>
      <c r="B1665" t="str">
        <f>VLOOKUP(LEFT(C1665,6)&amp;"*",'LEA List'!$1:$1048576,3,FALSE)</f>
        <v>NEW YORK CITY GEOGRAPHIC DISTRICT # 5</v>
      </c>
      <c r="C1665" t="s">
        <v>5117</v>
      </c>
      <c r="D1665" t="s">
        <v>5118</v>
      </c>
    </row>
    <row r="1666" spans="1:4" x14ac:dyDescent="0.3">
      <c r="A1666" t="str">
        <f>VLOOKUP(B1666,'LEA List (2)'!$1:$1048576,2,0)</f>
        <v>310500010000</v>
      </c>
      <c r="B1666" t="str">
        <f>VLOOKUP(LEFT(C1666,6)&amp;"*",'LEA List'!$1:$1048576,3,FALSE)</f>
        <v>NEW YORK CITY GEOGRAPHIC DISTRICT # 5</v>
      </c>
      <c r="C1666" t="s">
        <v>5119</v>
      </c>
      <c r="D1666" t="s">
        <v>5120</v>
      </c>
    </row>
    <row r="1667" spans="1:4" x14ac:dyDescent="0.3">
      <c r="A1667" t="str">
        <f>VLOOKUP(B1667,'LEA List (2)'!$1:$1048576,2,0)</f>
        <v>310500010000</v>
      </c>
      <c r="B1667" t="str">
        <f>VLOOKUP(LEFT(C1667,6)&amp;"*",'LEA List'!$1:$1048576,3,FALSE)</f>
        <v>NEW YORK CITY GEOGRAPHIC DISTRICT # 5</v>
      </c>
      <c r="C1667" t="s">
        <v>5121</v>
      </c>
      <c r="D1667" t="s">
        <v>5122</v>
      </c>
    </row>
    <row r="1668" spans="1:4" x14ac:dyDescent="0.3">
      <c r="A1668" t="str">
        <f>VLOOKUP(B1668,'LEA List (2)'!$1:$1048576,2,0)</f>
        <v>310500010000</v>
      </c>
      <c r="B1668" t="str">
        <f>VLOOKUP(LEFT(C1668,6)&amp;"*",'LEA List'!$1:$1048576,3,FALSE)</f>
        <v>NEW YORK CITY GEOGRAPHIC DISTRICT # 5</v>
      </c>
      <c r="C1668" t="s">
        <v>5123</v>
      </c>
      <c r="D1668" t="s">
        <v>5124</v>
      </c>
    </row>
    <row r="1669" spans="1:4" x14ac:dyDescent="0.3">
      <c r="A1669" t="str">
        <f>VLOOKUP(B1669,'LEA List (2)'!$1:$1048576,2,0)</f>
        <v>310500010000</v>
      </c>
      <c r="B1669" t="str">
        <f>VLOOKUP(LEFT(C1669,6)&amp;"*",'LEA List'!$1:$1048576,3,FALSE)</f>
        <v>NEW YORK CITY GEOGRAPHIC DISTRICT # 5</v>
      </c>
      <c r="C1669" t="s">
        <v>5125</v>
      </c>
      <c r="D1669" t="s">
        <v>5126</v>
      </c>
    </row>
    <row r="1670" spans="1:4" x14ac:dyDescent="0.3">
      <c r="A1670" t="str">
        <f>VLOOKUP(B1670,'LEA List (2)'!$1:$1048576,2,0)</f>
        <v>310500010000</v>
      </c>
      <c r="B1670" t="str">
        <f>VLOOKUP(LEFT(C1670,6)&amp;"*",'LEA List'!$1:$1048576,3,FALSE)</f>
        <v>NEW YORK CITY GEOGRAPHIC DISTRICT # 5</v>
      </c>
      <c r="C1670" t="s">
        <v>5127</v>
      </c>
      <c r="D1670" t="s">
        <v>5128</v>
      </c>
    </row>
    <row r="1671" spans="1:4" x14ac:dyDescent="0.3">
      <c r="A1671" t="str">
        <f>VLOOKUP(B1671,'LEA List (2)'!$1:$1048576,2,0)</f>
        <v>310500010000</v>
      </c>
      <c r="B1671" t="str">
        <f>VLOOKUP(LEFT(C1671,6)&amp;"*",'LEA List'!$1:$1048576,3,FALSE)</f>
        <v>NEW YORK CITY GEOGRAPHIC DISTRICT # 5</v>
      </c>
      <c r="C1671" t="s">
        <v>5129</v>
      </c>
      <c r="D1671" t="s">
        <v>5130</v>
      </c>
    </row>
    <row r="1672" spans="1:4" x14ac:dyDescent="0.3">
      <c r="A1672" t="str">
        <f>VLOOKUP(B1672,'LEA List (2)'!$1:$1048576,2,0)</f>
        <v>310500010000</v>
      </c>
      <c r="B1672" t="str">
        <f>VLOOKUP(LEFT(C1672,6)&amp;"*",'LEA List'!$1:$1048576,3,FALSE)</f>
        <v>NEW YORK CITY GEOGRAPHIC DISTRICT # 5</v>
      </c>
      <c r="C1672" t="s">
        <v>5131</v>
      </c>
      <c r="D1672" t="s">
        <v>5132</v>
      </c>
    </row>
    <row r="1673" spans="1:4" x14ac:dyDescent="0.3">
      <c r="A1673" t="str">
        <f>VLOOKUP(B1673,'LEA List (2)'!$1:$1048576,2,0)</f>
        <v>310500010000</v>
      </c>
      <c r="B1673" t="str">
        <f>VLOOKUP(LEFT(C1673,6)&amp;"*",'LEA List'!$1:$1048576,3,FALSE)</f>
        <v>NEW YORK CITY GEOGRAPHIC DISTRICT # 5</v>
      </c>
      <c r="C1673" t="s">
        <v>5133</v>
      </c>
      <c r="D1673" t="s">
        <v>5134</v>
      </c>
    </row>
    <row r="1674" spans="1:4" x14ac:dyDescent="0.3">
      <c r="A1674" t="str">
        <f>VLOOKUP(B1674,'LEA List (2)'!$1:$1048576,2,0)</f>
        <v>310500010000</v>
      </c>
      <c r="B1674" t="str">
        <f>VLOOKUP(LEFT(C1674,6)&amp;"*",'LEA List'!$1:$1048576,3,FALSE)</f>
        <v>NEW YORK CITY GEOGRAPHIC DISTRICT # 5</v>
      </c>
      <c r="C1674" t="s">
        <v>5135</v>
      </c>
      <c r="D1674" t="s">
        <v>5136</v>
      </c>
    </row>
    <row r="1675" spans="1:4" x14ac:dyDescent="0.3">
      <c r="A1675" t="str">
        <f>VLOOKUP(B1675,'LEA List (2)'!$1:$1048576,2,0)</f>
        <v>310500010000</v>
      </c>
      <c r="B1675" t="str">
        <f>VLOOKUP(LEFT(C1675,6)&amp;"*",'LEA List'!$1:$1048576,3,FALSE)</f>
        <v>NEW YORK CITY GEOGRAPHIC DISTRICT # 5</v>
      </c>
      <c r="C1675" t="s">
        <v>5109</v>
      </c>
      <c r="D1675" t="s">
        <v>5110</v>
      </c>
    </row>
    <row r="1676" spans="1:4" x14ac:dyDescent="0.3">
      <c r="A1676" t="str">
        <f>VLOOKUP(B1676,'LEA List (2)'!$1:$1048576,2,0)</f>
        <v>310500010000</v>
      </c>
      <c r="B1676" t="str">
        <f>VLOOKUP(LEFT(C1676,6)&amp;"*",'LEA List'!$1:$1048576,3,FALSE)</f>
        <v>NEW YORK CITY GEOGRAPHIC DISTRICT # 5</v>
      </c>
      <c r="C1676" t="s">
        <v>5111</v>
      </c>
      <c r="D1676" t="s">
        <v>5112</v>
      </c>
    </row>
    <row r="1677" spans="1:4" x14ac:dyDescent="0.3">
      <c r="A1677" t="str">
        <f>VLOOKUP(B1677,'LEA List (2)'!$1:$1048576,2,0)</f>
        <v>310500010000</v>
      </c>
      <c r="B1677" t="str">
        <f>VLOOKUP(LEFT(C1677,6)&amp;"*",'LEA List'!$1:$1048576,3,FALSE)</f>
        <v>NEW YORK CITY GEOGRAPHIC DISTRICT # 5</v>
      </c>
      <c r="C1677" t="s">
        <v>5113</v>
      </c>
      <c r="D1677" t="s">
        <v>5114</v>
      </c>
    </row>
    <row r="1678" spans="1:4" x14ac:dyDescent="0.3">
      <c r="A1678" t="str">
        <f>VLOOKUP(B1678,'LEA List (2)'!$1:$1048576,2,0)</f>
        <v>310500010000</v>
      </c>
      <c r="B1678" t="str">
        <f>VLOOKUP(LEFT(C1678,6)&amp;"*",'LEA List'!$1:$1048576,3,FALSE)</f>
        <v>NEW YORK CITY GEOGRAPHIC DISTRICT # 5</v>
      </c>
      <c r="C1678" t="s">
        <v>5115</v>
      </c>
      <c r="D1678" t="s">
        <v>5116</v>
      </c>
    </row>
    <row r="1679" spans="1:4" x14ac:dyDescent="0.3">
      <c r="A1679" t="str">
        <f>VLOOKUP(B1679,'LEA List (2)'!$1:$1048576,2,0)</f>
        <v>310500010000</v>
      </c>
      <c r="B1679" t="str">
        <f>VLOOKUP(LEFT(C1679,6)&amp;"*",'LEA List'!$1:$1048576,3,FALSE)</f>
        <v>NEW YORK CITY GEOGRAPHIC DISTRICT # 5</v>
      </c>
      <c r="C1679" t="s">
        <v>5145</v>
      </c>
      <c r="D1679" t="s">
        <v>5146</v>
      </c>
    </row>
    <row r="1680" spans="1:4" x14ac:dyDescent="0.3">
      <c r="A1680" t="str">
        <f>VLOOKUP(B1680,'LEA List (2)'!$1:$1048576,2,0)</f>
        <v>310500010000</v>
      </c>
      <c r="B1680" t="str">
        <f>VLOOKUP(LEFT(C1680,6)&amp;"*",'LEA List'!$1:$1048576,3,FALSE)</f>
        <v>NEW YORK CITY GEOGRAPHIC DISTRICT # 5</v>
      </c>
      <c r="C1680" t="s">
        <v>5163</v>
      </c>
      <c r="D1680" t="s">
        <v>5164</v>
      </c>
    </row>
    <row r="1681" spans="1:4" x14ac:dyDescent="0.3">
      <c r="A1681" t="str">
        <f>VLOOKUP(B1681,'LEA List (2)'!$1:$1048576,2,0)</f>
        <v>310500010000</v>
      </c>
      <c r="B1681" t="str">
        <f>VLOOKUP(LEFT(C1681,6)&amp;"*",'LEA List'!$1:$1048576,3,FALSE)</f>
        <v>NEW YORK CITY GEOGRAPHIC DISTRICT # 5</v>
      </c>
      <c r="C1681" t="s">
        <v>5141</v>
      </c>
      <c r="D1681" t="s">
        <v>5142</v>
      </c>
    </row>
    <row r="1682" spans="1:4" x14ac:dyDescent="0.3">
      <c r="A1682" t="str">
        <f>VLOOKUP(B1682,'LEA List (2)'!$1:$1048576,2,0)</f>
        <v>310500010000</v>
      </c>
      <c r="B1682" t="str">
        <f>VLOOKUP(LEFT(C1682,6)&amp;"*",'LEA List'!$1:$1048576,3,FALSE)</f>
        <v>NEW YORK CITY GEOGRAPHIC DISTRICT # 5</v>
      </c>
      <c r="C1682" t="s">
        <v>5137</v>
      </c>
      <c r="D1682" t="s">
        <v>5138</v>
      </c>
    </row>
    <row r="1683" spans="1:4" x14ac:dyDescent="0.3">
      <c r="A1683" t="str">
        <f>VLOOKUP(B1683,'LEA List (2)'!$1:$1048576,2,0)</f>
        <v>310500010000</v>
      </c>
      <c r="B1683" t="str">
        <f>VLOOKUP(LEFT(C1683,6)&amp;"*",'LEA List'!$1:$1048576,3,FALSE)</f>
        <v>NEW YORK CITY GEOGRAPHIC DISTRICT # 5</v>
      </c>
      <c r="C1683" t="s">
        <v>5159</v>
      </c>
      <c r="D1683" t="s">
        <v>5160</v>
      </c>
    </row>
    <row r="1684" spans="1:4" x14ac:dyDescent="0.3">
      <c r="A1684" t="str">
        <f>VLOOKUP(B1684,'LEA List (2)'!$1:$1048576,2,0)</f>
        <v>310500010000</v>
      </c>
      <c r="B1684" t="str">
        <f>VLOOKUP(LEFT(C1684,6)&amp;"*",'LEA List'!$1:$1048576,3,FALSE)</f>
        <v>NEW YORK CITY GEOGRAPHIC DISTRICT # 5</v>
      </c>
      <c r="C1684" t="s">
        <v>5149</v>
      </c>
      <c r="D1684" t="s">
        <v>5150</v>
      </c>
    </row>
    <row r="1685" spans="1:4" x14ac:dyDescent="0.3">
      <c r="A1685" t="str">
        <f>VLOOKUP(B1685,'LEA List (2)'!$1:$1048576,2,0)</f>
        <v>310600010000</v>
      </c>
      <c r="B1685" t="str">
        <f>VLOOKUP(LEFT(C1685,6)&amp;"*",'LEA List'!$1:$1048576,3,FALSE)</f>
        <v>NEW YORK CITY GEOGRAPHIC DISTRICT # 6</v>
      </c>
      <c r="C1685" t="s">
        <v>5277</v>
      </c>
      <c r="D1685" t="s">
        <v>5278</v>
      </c>
    </row>
    <row r="1686" spans="1:4" x14ac:dyDescent="0.3">
      <c r="A1686" t="str">
        <f>VLOOKUP(B1686,'LEA List (2)'!$1:$1048576,2,0)</f>
        <v>310600010000</v>
      </c>
      <c r="B1686" t="str">
        <f>VLOOKUP(LEFT(C1686,6)&amp;"*",'LEA List'!$1:$1048576,3,FALSE)</f>
        <v>NEW YORK CITY GEOGRAPHIC DISTRICT # 6</v>
      </c>
      <c r="C1686" t="s">
        <v>5235</v>
      </c>
      <c r="D1686" t="s">
        <v>5236</v>
      </c>
    </row>
    <row r="1687" spans="1:4" x14ac:dyDescent="0.3">
      <c r="A1687" t="str">
        <f>VLOOKUP(B1687,'LEA List (2)'!$1:$1048576,2,0)</f>
        <v>310600010000</v>
      </c>
      <c r="B1687" t="str">
        <f>VLOOKUP(LEFT(C1687,6)&amp;"*",'LEA List'!$1:$1048576,3,FALSE)</f>
        <v>NEW YORK CITY GEOGRAPHIC DISTRICT # 6</v>
      </c>
      <c r="C1687" t="s">
        <v>5255</v>
      </c>
      <c r="D1687" t="s">
        <v>5256</v>
      </c>
    </row>
    <row r="1688" spans="1:4" x14ac:dyDescent="0.3">
      <c r="A1688" t="str">
        <f>VLOOKUP(B1688,'LEA List (2)'!$1:$1048576,2,0)</f>
        <v>310600010000</v>
      </c>
      <c r="B1688" t="str">
        <f>VLOOKUP(LEFT(C1688,6)&amp;"*",'LEA List'!$1:$1048576,3,FALSE)</f>
        <v>NEW YORK CITY GEOGRAPHIC DISTRICT # 6</v>
      </c>
      <c r="C1688" t="s">
        <v>5261</v>
      </c>
      <c r="D1688" t="s">
        <v>5262</v>
      </c>
    </row>
    <row r="1689" spans="1:4" x14ac:dyDescent="0.3">
      <c r="A1689" t="str">
        <f>VLOOKUP(B1689,'LEA List (2)'!$1:$1048576,2,0)</f>
        <v>310600010000</v>
      </c>
      <c r="B1689" t="str">
        <f>VLOOKUP(LEFT(C1689,6)&amp;"*",'LEA List'!$1:$1048576,3,FALSE)</f>
        <v>NEW YORK CITY GEOGRAPHIC DISTRICT # 6</v>
      </c>
      <c r="C1689" t="s">
        <v>5269</v>
      </c>
      <c r="D1689" t="s">
        <v>5270</v>
      </c>
    </row>
    <row r="1690" spans="1:4" x14ac:dyDescent="0.3">
      <c r="A1690" t="str">
        <f>VLOOKUP(B1690,'LEA List (2)'!$1:$1048576,2,0)</f>
        <v>310600010000</v>
      </c>
      <c r="B1690" t="str">
        <f>VLOOKUP(LEFT(C1690,6)&amp;"*",'LEA List'!$1:$1048576,3,FALSE)</f>
        <v>NEW YORK CITY GEOGRAPHIC DISTRICT # 6</v>
      </c>
      <c r="C1690" t="s">
        <v>5263</v>
      </c>
      <c r="D1690" t="s">
        <v>5264</v>
      </c>
    </row>
    <row r="1691" spans="1:4" x14ac:dyDescent="0.3">
      <c r="A1691" t="str">
        <f>VLOOKUP(B1691,'LEA List (2)'!$1:$1048576,2,0)</f>
        <v>310600010000</v>
      </c>
      <c r="B1691" t="str">
        <f>VLOOKUP(LEFT(C1691,6)&amp;"*",'LEA List'!$1:$1048576,3,FALSE)</f>
        <v>NEW YORK CITY GEOGRAPHIC DISTRICT # 6</v>
      </c>
      <c r="C1691" t="s">
        <v>5201</v>
      </c>
      <c r="D1691" t="s">
        <v>5202</v>
      </c>
    </row>
    <row r="1692" spans="1:4" x14ac:dyDescent="0.3">
      <c r="A1692" t="str">
        <f>VLOOKUP(B1692,'LEA List (2)'!$1:$1048576,2,0)</f>
        <v>310600010000</v>
      </c>
      <c r="B1692" t="str">
        <f>VLOOKUP(LEFT(C1692,6)&amp;"*",'LEA List'!$1:$1048576,3,FALSE)</f>
        <v>NEW YORK CITY GEOGRAPHIC DISTRICT # 6</v>
      </c>
      <c r="C1692" t="s">
        <v>5279</v>
      </c>
      <c r="D1692" t="s">
        <v>5280</v>
      </c>
    </row>
    <row r="1693" spans="1:4" x14ac:dyDescent="0.3">
      <c r="A1693" t="str">
        <f>VLOOKUP(B1693,'LEA List (2)'!$1:$1048576,2,0)</f>
        <v>310600010000</v>
      </c>
      <c r="B1693" t="str">
        <f>VLOOKUP(LEFT(C1693,6)&amp;"*",'LEA List'!$1:$1048576,3,FALSE)</f>
        <v>NEW YORK CITY GEOGRAPHIC DISTRICT # 6</v>
      </c>
      <c r="C1693" t="s">
        <v>5225</v>
      </c>
      <c r="D1693" t="s">
        <v>5226</v>
      </c>
    </row>
    <row r="1694" spans="1:4" x14ac:dyDescent="0.3">
      <c r="A1694" t="str">
        <f>VLOOKUP(B1694,'LEA List (2)'!$1:$1048576,2,0)</f>
        <v>310600010000</v>
      </c>
      <c r="B1694" t="str">
        <f>VLOOKUP(LEFT(C1694,6)&amp;"*",'LEA List'!$1:$1048576,3,FALSE)</f>
        <v>NEW YORK CITY GEOGRAPHIC DISTRICT # 6</v>
      </c>
      <c r="C1694" t="s">
        <v>5253</v>
      </c>
      <c r="D1694" t="s">
        <v>5254</v>
      </c>
    </row>
    <row r="1695" spans="1:4" x14ac:dyDescent="0.3">
      <c r="A1695" t="str">
        <f>VLOOKUP(B1695,'LEA List (2)'!$1:$1048576,2,0)</f>
        <v>310600010000</v>
      </c>
      <c r="B1695" t="str">
        <f>VLOOKUP(LEFT(C1695,6)&amp;"*",'LEA List'!$1:$1048576,3,FALSE)</f>
        <v>NEW YORK CITY GEOGRAPHIC DISTRICT # 6</v>
      </c>
      <c r="C1695" t="s">
        <v>5249</v>
      </c>
      <c r="D1695" t="s">
        <v>5250</v>
      </c>
    </row>
    <row r="1696" spans="1:4" x14ac:dyDescent="0.3">
      <c r="A1696" t="str">
        <f>VLOOKUP(B1696,'LEA List (2)'!$1:$1048576,2,0)</f>
        <v>310600010000</v>
      </c>
      <c r="B1696" t="str">
        <f>VLOOKUP(LEFT(C1696,6)&amp;"*",'LEA List'!$1:$1048576,3,FALSE)</f>
        <v>NEW YORK CITY GEOGRAPHIC DISTRICT # 6</v>
      </c>
      <c r="C1696" t="s">
        <v>5267</v>
      </c>
      <c r="D1696" t="s">
        <v>5268</v>
      </c>
    </row>
    <row r="1697" spans="1:4" x14ac:dyDescent="0.3">
      <c r="A1697" t="str">
        <f>VLOOKUP(B1697,'LEA List (2)'!$1:$1048576,2,0)</f>
        <v>310600010000</v>
      </c>
      <c r="B1697" t="str">
        <f>VLOOKUP(LEFT(C1697,6)&amp;"*",'LEA List'!$1:$1048576,3,FALSE)</f>
        <v>NEW YORK CITY GEOGRAPHIC DISTRICT # 6</v>
      </c>
      <c r="C1697" t="s">
        <v>5275</v>
      </c>
      <c r="D1697" t="s">
        <v>5276</v>
      </c>
    </row>
    <row r="1698" spans="1:4" x14ac:dyDescent="0.3">
      <c r="A1698" t="str">
        <f>VLOOKUP(B1698,'LEA List (2)'!$1:$1048576,2,0)</f>
        <v>310600010000</v>
      </c>
      <c r="B1698" t="str">
        <f>VLOOKUP(LEFT(C1698,6)&amp;"*",'LEA List'!$1:$1048576,3,FALSE)</f>
        <v>NEW YORK CITY GEOGRAPHIC DISTRICT # 6</v>
      </c>
      <c r="C1698" t="s">
        <v>5273</v>
      </c>
      <c r="D1698" t="s">
        <v>5274</v>
      </c>
    </row>
    <row r="1699" spans="1:4" x14ac:dyDescent="0.3">
      <c r="A1699" t="str">
        <f>VLOOKUP(B1699,'LEA List (2)'!$1:$1048576,2,0)</f>
        <v>310600010000</v>
      </c>
      <c r="B1699" t="str">
        <f>VLOOKUP(LEFT(C1699,6)&amp;"*",'LEA List'!$1:$1048576,3,FALSE)</f>
        <v>NEW YORK CITY GEOGRAPHIC DISTRICT # 6</v>
      </c>
      <c r="C1699" t="s">
        <v>5271</v>
      </c>
      <c r="D1699" t="s">
        <v>5272</v>
      </c>
    </row>
    <row r="1700" spans="1:4" x14ac:dyDescent="0.3">
      <c r="A1700" t="str">
        <f>VLOOKUP(B1700,'LEA List (2)'!$1:$1048576,2,0)</f>
        <v>310600010000</v>
      </c>
      <c r="B1700" t="str">
        <f>VLOOKUP(LEFT(C1700,6)&amp;"*",'LEA List'!$1:$1048576,3,FALSE)</f>
        <v>NEW YORK CITY GEOGRAPHIC DISTRICT # 6</v>
      </c>
      <c r="C1700" t="s">
        <v>5259</v>
      </c>
      <c r="D1700" t="s">
        <v>5260</v>
      </c>
    </row>
    <row r="1701" spans="1:4" x14ac:dyDescent="0.3">
      <c r="A1701" t="str">
        <f>VLOOKUP(B1701,'LEA List (2)'!$1:$1048576,2,0)</f>
        <v>310600010000</v>
      </c>
      <c r="B1701" t="str">
        <f>VLOOKUP(LEFT(C1701,6)&amp;"*",'LEA List'!$1:$1048576,3,FALSE)</f>
        <v>NEW YORK CITY GEOGRAPHIC DISTRICT # 6</v>
      </c>
      <c r="C1701" t="s">
        <v>5229</v>
      </c>
      <c r="D1701" t="s">
        <v>5230</v>
      </c>
    </row>
    <row r="1702" spans="1:4" x14ac:dyDescent="0.3">
      <c r="A1702" t="str">
        <f>VLOOKUP(B1702,'LEA List (2)'!$1:$1048576,2,0)</f>
        <v>310600010000</v>
      </c>
      <c r="B1702" t="str">
        <f>VLOOKUP(LEFT(C1702,6)&amp;"*",'LEA List'!$1:$1048576,3,FALSE)</f>
        <v>NEW YORK CITY GEOGRAPHIC DISTRICT # 6</v>
      </c>
      <c r="C1702" t="s">
        <v>5257</v>
      </c>
      <c r="D1702" t="s">
        <v>5258</v>
      </c>
    </row>
    <row r="1703" spans="1:4" x14ac:dyDescent="0.3">
      <c r="A1703" t="str">
        <f>VLOOKUP(B1703,'LEA List (2)'!$1:$1048576,2,0)</f>
        <v>310600010000</v>
      </c>
      <c r="B1703" t="str">
        <f>VLOOKUP(LEFT(C1703,6)&amp;"*",'LEA List'!$1:$1048576,3,FALSE)</f>
        <v>NEW YORK CITY GEOGRAPHIC DISTRICT # 6</v>
      </c>
      <c r="C1703" t="s">
        <v>5209</v>
      </c>
      <c r="D1703" t="s">
        <v>5210</v>
      </c>
    </row>
    <row r="1704" spans="1:4" x14ac:dyDescent="0.3">
      <c r="A1704" t="str">
        <f>VLOOKUP(B1704,'LEA List (2)'!$1:$1048576,2,0)</f>
        <v>310600010000</v>
      </c>
      <c r="B1704" t="str">
        <f>VLOOKUP(LEFT(C1704,6)&amp;"*",'LEA List'!$1:$1048576,3,FALSE)</f>
        <v>NEW YORK CITY GEOGRAPHIC DISTRICT # 6</v>
      </c>
      <c r="C1704" t="s">
        <v>5197</v>
      </c>
      <c r="D1704" t="s">
        <v>5198</v>
      </c>
    </row>
    <row r="1705" spans="1:4" x14ac:dyDescent="0.3">
      <c r="A1705" t="str">
        <f>VLOOKUP(B1705,'LEA List (2)'!$1:$1048576,2,0)</f>
        <v>310600010000</v>
      </c>
      <c r="B1705" t="str">
        <f>VLOOKUP(LEFT(C1705,6)&amp;"*",'LEA List'!$1:$1048576,3,FALSE)</f>
        <v>NEW YORK CITY GEOGRAPHIC DISTRICT # 6</v>
      </c>
      <c r="C1705" t="s">
        <v>5241</v>
      </c>
      <c r="D1705" t="s">
        <v>5242</v>
      </c>
    </row>
    <row r="1706" spans="1:4" x14ac:dyDescent="0.3">
      <c r="A1706" t="str">
        <f>VLOOKUP(B1706,'LEA List (2)'!$1:$1048576,2,0)</f>
        <v>310600010000</v>
      </c>
      <c r="B1706" t="str">
        <f>VLOOKUP(LEFT(C1706,6)&amp;"*",'LEA List'!$1:$1048576,3,FALSE)</f>
        <v>NEW YORK CITY GEOGRAPHIC DISTRICT # 6</v>
      </c>
      <c r="C1706" t="s">
        <v>5231</v>
      </c>
      <c r="D1706" t="s">
        <v>5232</v>
      </c>
    </row>
    <row r="1707" spans="1:4" x14ac:dyDescent="0.3">
      <c r="A1707" t="str">
        <f>VLOOKUP(B1707,'LEA List (2)'!$1:$1048576,2,0)</f>
        <v>310600010000</v>
      </c>
      <c r="B1707" t="str">
        <f>VLOOKUP(LEFT(C1707,6)&amp;"*",'LEA List'!$1:$1048576,3,FALSE)</f>
        <v>NEW YORK CITY GEOGRAPHIC DISTRICT # 6</v>
      </c>
      <c r="C1707" t="s">
        <v>5239</v>
      </c>
      <c r="D1707" t="s">
        <v>5240</v>
      </c>
    </row>
    <row r="1708" spans="1:4" x14ac:dyDescent="0.3">
      <c r="A1708" t="str">
        <f>VLOOKUP(B1708,'LEA List (2)'!$1:$1048576,2,0)</f>
        <v>310600010000</v>
      </c>
      <c r="B1708" t="str">
        <f>VLOOKUP(LEFT(C1708,6)&amp;"*",'LEA List'!$1:$1048576,3,FALSE)</f>
        <v>NEW YORK CITY GEOGRAPHIC DISTRICT # 6</v>
      </c>
      <c r="C1708" t="s">
        <v>5243</v>
      </c>
      <c r="D1708" t="s">
        <v>5244</v>
      </c>
    </row>
    <row r="1709" spans="1:4" x14ac:dyDescent="0.3">
      <c r="A1709" t="str">
        <f>VLOOKUP(B1709,'LEA List (2)'!$1:$1048576,2,0)</f>
        <v>310600010000</v>
      </c>
      <c r="B1709" t="str">
        <f>VLOOKUP(LEFT(C1709,6)&amp;"*",'LEA List'!$1:$1048576,3,FALSE)</f>
        <v>NEW YORK CITY GEOGRAPHIC DISTRICT # 6</v>
      </c>
      <c r="C1709" t="s">
        <v>5247</v>
      </c>
      <c r="D1709" t="s">
        <v>5248</v>
      </c>
    </row>
    <row r="1710" spans="1:4" x14ac:dyDescent="0.3">
      <c r="A1710" t="str">
        <f>VLOOKUP(B1710,'LEA List (2)'!$1:$1048576,2,0)</f>
        <v>310600010000</v>
      </c>
      <c r="B1710" t="str">
        <f>VLOOKUP(LEFT(C1710,6)&amp;"*",'LEA List'!$1:$1048576,3,FALSE)</f>
        <v>NEW YORK CITY GEOGRAPHIC DISTRICT # 6</v>
      </c>
      <c r="C1710" t="s">
        <v>5237</v>
      </c>
      <c r="D1710" t="s">
        <v>5238</v>
      </c>
    </row>
    <row r="1711" spans="1:4" x14ac:dyDescent="0.3">
      <c r="A1711" t="str">
        <f>VLOOKUP(B1711,'LEA List (2)'!$1:$1048576,2,0)</f>
        <v>310600010000</v>
      </c>
      <c r="B1711" t="str">
        <f>VLOOKUP(LEFT(C1711,6)&amp;"*",'LEA List'!$1:$1048576,3,FALSE)</f>
        <v>NEW YORK CITY GEOGRAPHIC DISTRICT # 6</v>
      </c>
      <c r="C1711" t="s">
        <v>5233</v>
      </c>
      <c r="D1711" t="s">
        <v>5234</v>
      </c>
    </row>
    <row r="1712" spans="1:4" x14ac:dyDescent="0.3">
      <c r="A1712" t="str">
        <f>VLOOKUP(B1712,'LEA List (2)'!$1:$1048576,2,0)</f>
        <v>310600010000</v>
      </c>
      <c r="B1712" t="str">
        <f>VLOOKUP(LEFT(C1712,6)&amp;"*",'LEA List'!$1:$1048576,3,FALSE)</f>
        <v>NEW YORK CITY GEOGRAPHIC DISTRICT # 6</v>
      </c>
      <c r="C1712" t="s">
        <v>5217</v>
      </c>
      <c r="D1712" t="s">
        <v>5218</v>
      </c>
    </row>
    <row r="1713" spans="1:4" x14ac:dyDescent="0.3">
      <c r="A1713" t="str">
        <f>VLOOKUP(B1713,'LEA List (2)'!$1:$1048576,2,0)</f>
        <v>310600010000</v>
      </c>
      <c r="B1713" t="str">
        <f>VLOOKUP(LEFT(C1713,6)&amp;"*",'LEA List'!$1:$1048576,3,FALSE)</f>
        <v>NEW YORK CITY GEOGRAPHIC DISTRICT # 6</v>
      </c>
      <c r="C1713" t="s">
        <v>5203</v>
      </c>
      <c r="D1713" t="s">
        <v>5204</v>
      </c>
    </row>
    <row r="1714" spans="1:4" x14ac:dyDescent="0.3">
      <c r="A1714" t="str">
        <f>VLOOKUP(B1714,'LEA List (2)'!$1:$1048576,2,0)</f>
        <v>310600010000</v>
      </c>
      <c r="B1714" t="str">
        <f>VLOOKUP(LEFT(C1714,6)&amp;"*",'LEA List'!$1:$1048576,3,FALSE)</f>
        <v>NEW YORK CITY GEOGRAPHIC DISTRICT # 6</v>
      </c>
      <c r="C1714" t="s">
        <v>5205</v>
      </c>
      <c r="D1714" t="s">
        <v>5206</v>
      </c>
    </row>
    <row r="1715" spans="1:4" x14ac:dyDescent="0.3">
      <c r="A1715" t="str">
        <f>VLOOKUP(B1715,'LEA List (2)'!$1:$1048576,2,0)</f>
        <v>310600010000</v>
      </c>
      <c r="B1715" t="str">
        <f>VLOOKUP(LEFT(C1715,6)&amp;"*",'LEA List'!$1:$1048576,3,FALSE)</f>
        <v>NEW YORK CITY GEOGRAPHIC DISTRICT # 6</v>
      </c>
      <c r="C1715" t="s">
        <v>5207</v>
      </c>
      <c r="D1715" t="s">
        <v>5208</v>
      </c>
    </row>
    <row r="1716" spans="1:4" x14ac:dyDescent="0.3">
      <c r="A1716" t="str">
        <f>VLOOKUP(B1716,'LEA List (2)'!$1:$1048576,2,0)</f>
        <v>310600010000</v>
      </c>
      <c r="B1716" t="str">
        <f>VLOOKUP(LEFT(C1716,6)&amp;"*",'LEA List'!$1:$1048576,3,FALSE)</f>
        <v>NEW YORK CITY GEOGRAPHIC DISTRICT # 6</v>
      </c>
      <c r="C1716" t="s">
        <v>5211</v>
      </c>
      <c r="D1716" t="s">
        <v>5212</v>
      </c>
    </row>
    <row r="1717" spans="1:4" x14ac:dyDescent="0.3">
      <c r="A1717" t="str">
        <f>VLOOKUP(B1717,'LEA List (2)'!$1:$1048576,2,0)</f>
        <v>310600010000</v>
      </c>
      <c r="B1717" t="str">
        <f>VLOOKUP(LEFT(C1717,6)&amp;"*",'LEA List'!$1:$1048576,3,FALSE)</f>
        <v>NEW YORK CITY GEOGRAPHIC DISTRICT # 6</v>
      </c>
      <c r="C1717" t="s">
        <v>5213</v>
      </c>
      <c r="D1717" t="s">
        <v>5214</v>
      </c>
    </row>
    <row r="1718" spans="1:4" x14ac:dyDescent="0.3">
      <c r="A1718" t="str">
        <f>VLOOKUP(B1718,'LEA List (2)'!$1:$1048576,2,0)</f>
        <v>310600010000</v>
      </c>
      <c r="B1718" t="str">
        <f>VLOOKUP(LEFT(C1718,6)&amp;"*",'LEA List'!$1:$1048576,3,FALSE)</f>
        <v>NEW YORK CITY GEOGRAPHIC DISTRICT # 6</v>
      </c>
      <c r="C1718" t="s">
        <v>5215</v>
      </c>
      <c r="D1718" t="s">
        <v>5216</v>
      </c>
    </row>
    <row r="1719" spans="1:4" x14ac:dyDescent="0.3">
      <c r="A1719" t="str">
        <f>VLOOKUP(B1719,'LEA List (2)'!$1:$1048576,2,0)</f>
        <v>310600010000</v>
      </c>
      <c r="B1719" t="str">
        <f>VLOOKUP(LEFT(C1719,6)&amp;"*",'LEA List'!$1:$1048576,3,FALSE)</f>
        <v>NEW YORK CITY GEOGRAPHIC DISTRICT # 6</v>
      </c>
      <c r="C1719" t="s">
        <v>5191</v>
      </c>
      <c r="D1719" t="s">
        <v>5192</v>
      </c>
    </row>
    <row r="1720" spans="1:4" x14ac:dyDescent="0.3">
      <c r="A1720" t="str">
        <f>VLOOKUP(B1720,'LEA List (2)'!$1:$1048576,2,0)</f>
        <v>310600010000</v>
      </c>
      <c r="B1720" t="str">
        <f>VLOOKUP(LEFT(C1720,6)&amp;"*",'LEA List'!$1:$1048576,3,FALSE)</f>
        <v>NEW YORK CITY GEOGRAPHIC DISTRICT # 6</v>
      </c>
      <c r="C1720" t="s">
        <v>5221</v>
      </c>
      <c r="D1720" t="s">
        <v>5222</v>
      </c>
    </row>
    <row r="1721" spans="1:4" x14ac:dyDescent="0.3">
      <c r="A1721" t="str">
        <f>VLOOKUP(B1721,'LEA List (2)'!$1:$1048576,2,0)</f>
        <v>310600010000</v>
      </c>
      <c r="B1721" t="str">
        <f>VLOOKUP(LEFT(C1721,6)&amp;"*",'LEA List'!$1:$1048576,3,FALSE)</f>
        <v>NEW YORK CITY GEOGRAPHIC DISTRICT # 6</v>
      </c>
      <c r="C1721" t="s">
        <v>5223</v>
      </c>
      <c r="D1721" t="s">
        <v>5224</v>
      </c>
    </row>
    <row r="1722" spans="1:4" x14ac:dyDescent="0.3">
      <c r="A1722" t="str">
        <f>VLOOKUP(B1722,'LEA List (2)'!$1:$1048576,2,0)</f>
        <v>310600010000</v>
      </c>
      <c r="B1722" t="str">
        <f>VLOOKUP(LEFT(C1722,6)&amp;"*",'LEA List'!$1:$1048576,3,FALSE)</f>
        <v>NEW YORK CITY GEOGRAPHIC DISTRICT # 6</v>
      </c>
      <c r="C1722" t="s">
        <v>5193</v>
      </c>
      <c r="D1722" t="s">
        <v>5194</v>
      </c>
    </row>
    <row r="1723" spans="1:4" x14ac:dyDescent="0.3">
      <c r="A1723" t="str">
        <f>VLOOKUP(B1723,'LEA List (2)'!$1:$1048576,2,0)</f>
        <v>310600010000</v>
      </c>
      <c r="B1723" t="str">
        <f>VLOOKUP(LEFT(C1723,6)&amp;"*",'LEA List'!$1:$1048576,3,FALSE)</f>
        <v>NEW YORK CITY GEOGRAPHIC DISTRICT # 6</v>
      </c>
      <c r="C1723" t="s">
        <v>5245</v>
      </c>
      <c r="D1723" t="s">
        <v>5246</v>
      </c>
    </row>
    <row r="1724" spans="1:4" x14ac:dyDescent="0.3">
      <c r="A1724" t="str">
        <f>VLOOKUP(B1724,'LEA List (2)'!$1:$1048576,2,0)</f>
        <v>310600010000</v>
      </c>
      <c r="B1724" t="str">
        <f>VLOOKUP(LEFT(C1724,6)&amp;"*",'LEA List'!$1:$1048576,3,FALSE)</f>
        <v>NEW YORK CITY GEOGRAPHIC DISTRICT # 6</v>
      </c>
      <c r="C1724" t="s">
        <v>5185</v>
      </c>
      <c r="D1724" t="s">
        <v>5186</v>
      </c>
    </row>
    <row r="1725" spans="1:4" x14ac:dyDescent="0.3">
      <c r="A1725" t="str">
        <f>VLOOKUP(B1725,'LEA List (2)'!$1:$1048576,2,0)</f>
        <v>310600010000</v>
      </c>
      <c r="B1725" t="str">
        <f>VLOOKUP(LEFT(C1725,6)&amp;"*",'LEA List'!$1:$1048576,3,FALSE)</f>
        <v>NEW YORK CITY GEOGRAPHIC DISTRICT # 6</v>
      </c>
      <c r="C1725" t="s">
        <v>5195</v>
      </c>
      <c r="D1725" t="s">
        <v>5196</v>
      </c>
    </row>
    <row r="1726" spans="1:4" x14ac:dyDescent="0.3">
      <c r="A1726" t="str">
        <f>VLOOKUP(B1726,'LEA List (2)'!$1:$1048576,2,0)</f>
        <v>310600010000</v>
      </c>
      <c r="B1726" t="str">
        <f>VLOOKUP(LEFT(C1726,6)&amp;"*",'LEA List'!$1:$1048576,3,FALSE)</f>
        <v>NEW YORK CITY GEOGRAPHIC DISTRICT # 6</v>
      </c>
      <c r="C1726" t="s">
        <v>5187</v>
      </c>
      <c r="D1726" t="s">
        <v>5188</v>
      </c>
    </row>
    <row r="1727" spans="1:4" x14ac:dyDescent="0.3">
      <c r="A1727" t="str">
        <f>VLOOKUP(B1727,'LEA List (2)'!$1:$1048576,2,0)</f>
        <v>310600010000</v>
      </c>
      <c r="B1727" t="str">
        <f>VLOOKUP(LEFT(C1727,6)&amp;"*",'LEA List'!$1:$1048576,3,FALSE)</f>
        <v>NEW YORK CITY GEOGRAPHIC DISTRICT # 6</v>
      </c>
      <c r="C1727" t="s">
        <v>5189</v>
      </c>
      <c r="D1727" t="s">
        <v>5190</v>
      </c>
    </row>
    <row r="1728" spans="1:4" x14ac:dyDescent="0.3">
      <c r="A1728" t="str">
        <f>VLOOKUP(B1728,'LEA List (2)'!$1:$1048576,2,0)</f>
        <v>310600010000</v>
      </c>
      <c r="B1728" t="str">
        <f>VLOOKUP(LEFT(C1728,6)&amp;"*",'LEA List'!$1:$1048576,3,FALSE)</f>
        <v>NEW YORK CITY GEOGRAPHIC DISTRICT # 6</v>
      </c>
      <c r="C1728" t="s">
        <v>5199</v>
      </c>
      <c r="D1728" t="s">
        <v>5200</v>
      </c>
    </row>
    <row r="1729" spans="1:4" x14ac:dyDescent="0.3">
      <c r="A1729" t="str">
        <f>VLOOKUP(B1729,'LEA List (2)'!$1:$1048576,2,0)</f>
        <v>310600010000</v>
      </c>
      <c r="B1729" t="str">
        <f>VLOOKUP(LEFT(C1729,6)&amp;"*",'LEA List'!$1:$1048576,3,FALSE)</f>
        <v>NEW YORK CITY GEOGRAPHIC DISTRICT # 6</v>
      </c>
      <c r="C1729" t="s">
        <v>5219</v>
      </c>
      <c r="D1729" t="s">
        <v>5220</v>
      </c>
    </row>
    <row r="1730" spans="1:4" x14ac:dyDescent="0.3">
      <c r="A1730" t="str">
        <f>VLOOKUP(B1730,'LEA List (2)'!$1:$1048576,2,0)</f>
        <v>310600010000</v>
      </c>
      <c r="B1730" t="str">
        <f>VLOOKUP(LEFT(C1730,6)&amp;"*",'LEA List'!$1:$1048576,3,FALSE)</f>
        <v>NEW YORK CITY GEOGRAPHIC DISTRICT # 6</v>
      </c>
      <c r="C1730" t="s">
        <v>5227</v>
      </c>
      <c r="D1730" t="s">
        <v>5228</v>
      </c>
    </row>
    <row r="1731" spans="1:4" x14ac:dyDescent="0.3">
      <c r="A1731" t="str">
        <f>VLOOKUP(B1731,'LEA List (2)'!$1:$1048576,2,0)</f>
        <v>310600010000</v>
      </c>
      <c r="B1731" t="str">
        <f>VLOOKUP(LEFT(C1731,6)&amp;"*",'LEA List'!$1:$1048576,3,FALSE)</f>
        <v>NEW YORK CITY GEOGRAPHIC DISTRICT # 6</v>
      </c>
      <c r="C1731" t="s">
        <v>5251</v>
      </c>
      <c r="D1731" t="s">
        <v>5252</v>
      </c>
    </row>
    <row r="1732" spans="1:4" x14ac:dyDescent="0.3">
      <c r="A1732" t="str">
        <f>VLOOKUP(B1732,'LEA List (2)'!$1:$1048576,2,0)</f>
        <v>310600010000</v>
      </c>
      <c r="B1732" t="str">
        <f>VLOOKUP(LEFT(C1732,6)&amp;"*",'LEA List'!$1:$1048576,3,FALSE)</f>
        <v>NEW YORK CITY GEOGRAPHIC DISTRICT # 6</v>
      </c>
      <c r="C1732" t="s">
        <v>5265</v>
      </c>
      <c r="D1732" t="s">
        <v>5266</v>
      </c>
    </row>
    <row r="1733" spans="1:4" x14ac:dyDescent="0.3">
      <c r="A1733" t="str">
        <f>VLOOKUP(B1733,'LEA List (2)'!$1:$1048576,2,0)</f>
        <v>320700010000</v>
      </c>
      <c r="B1733" t="str">
        <f>VLOOKUP(LEFT(C1733,6)&amp;"*",'LEA List'!$1:$1048576,3,FALSE)</f>
        <v>NEW YORK CITY GEOGRAPHIC DISTRICT # 7</v>
      </c>
      <c r="C1733" t="s">
        <v>5343</v>
      </c>
      <c r="D1733" t="s">
        <v>5344</v>
      </c>
    </row>
    <row r="1734" spans="1:4" x14ac:dyDescent="0.3">
      <c r="A1734" t="str">
        <f>VLOOKUP(B1734,'LEA List (2)'!$1:$1048576,2,0)</f>
        <v>320700010000</v>
      </c>
      <c r="B1734" t="str">
        <f>VLOOKUP(LEFT(C1734,6)&amp;"*",'LEA List'!$1:$1048576,3,FALSE)</f>
        <v>NEW YORK CITY GEOGRAPHIC DISTRICT # 7</v>
      </c>
      <c r="C1734" t="s">
        <v>5341</v>
      </c>
      <c r="D1734" t="s">
        <v>5342</v>
      </c>
    </row>
    <row r="1735" spans="1:4" x14ac:dyDescent="0.3">
      <c r="A1735" t="str">
        <f>VLOOKUP(B1735,'LEA List (2)'!$1:$1048576,2,0)</f>
        <v>320700010000</v>
      </c>
      <c r="B1735" t="str">
        <f>VLOOKUP(LEFT(C1735,6)&amp;"*",'LEA List'!$1:$1048576,3,FALSE)</f>
        <v>NEW YORK CITY GEOGRAPHIC DISTRICT # 7</v>
      </c>
      <c r="C1735" t="s">
        <v>5381</v>
      </c>
      <c r="D1735" t="s">
        <v>5382</v>
      </c>
    </row>
    <row r="1736" spans="1:4" x14ac:dyDescent="0.3">
      <c r="A1736" t="str">
        <f>VLOOKUP(B1736,'LEA List (2)'!$1:$1048576,2,0)</f>
        <v>320700010000</v>
      </c>
      <c r="B1736" t="str">
        <f>VLOOKUP(LEFT(C1736,6)&amp;"*",'LEA List'!$1:$1048576,3,FALSE)</f>
        <v>NEW YORK CITY GEOGRAPHIC DISTRICT # 7</v>
      </c>
      <c r="C1736" t="s">
        <v>5369</v>
      </c>
      <c r="D1736" t="s">
        <v>5370</v>
      </c>
    </row>
    <row r="1737" spans="1:4" x14ac:dyDescent="0.3">
      <c r="A1737" t="str">
        <f>VLOOKUP(B1737,'LEA List (2)'!$1:$1048576,2,0)</f>
        <v>320700010000</v>
      </c>
      <c r="B1737" t="str">
        <f>VLOOKUP(LEFT(C1737,6)&amp;"*",'LEA List'!$1:$1048576,3,FALSE)</f>
        <v>NEW YORK CITY GEOGRAPHIC DISTRICT # 7</v>
      </c>
      <c r="C1737" t="s">
        <v>5359</v>
      </c>
      <c r="D1737" t="s">
        <v>5360</v>
      </c>
    </row>
    <row r="1738" spans="1:4" x14ac:dyDescent="0.3">
      <c r="A1738" t="str">
        <f>VLOOKUP(B1738,'LEA List (2)'!$1:$1048576,2,0)</f>
        <v>320700010000</v>
      </c>
      <c r="B1738" t="str">
        <f>VLOOKUP(LEFT(C1738,6)&amp;"*",'LEA List'!$1:$1048576,3,FALSE)</f>
        <v>NEW YORK CITY GEOGRAPHIC DISTRICT # 7</v>
      </c>
      <c r="C1738" t="s">
        <v>5371</v>
      </c>
      <c r="D1738" t="s">
        <v>5372</v>
      </c>
    </row>
    <row r="1739" spans="1:4" x14ac:dyDescent="0.3">
      <c r="A1739" t="str">
        <f>VLOOKUP(B1739,'LEA List (2)'!$1:$1048576,2,0)</f>
        <v>320700010000</v>
      </c>
      <c r="B1739" t="str">
        <f>VLOOKUP(LEFT(C1739,6)&amp;"*",'LEA List'!$1:$1048576,3,FALSE)</f>
        <v>NEW YORK CITY GEOGRAPHIC DISTRICT # 7</v>
      </c>
      <c r="C1739" t="s">
        <v>5375</v>
      </c>
      <c r="D1739" t="s">
        <v>5376</v>
      </c>
    </row>
    <row r="1740" spans="1:4" x14ac:dyDescent="0.3">
      <c r="A1740" t="str">
        <f>VLOOKUP(B1740,'LEA List (2)'!$1:$1048576,2,0)</f>
        <v>320700010000</v>
      </c>
      <c r="B1740" t="str">
        <f>VLOOKUP(LEFT(C1740,6)&amp;"*",'LEA List'!$1:$1048576,3,FALSE)</f>
        <v>NEW YORK CITY GEOGRAPHIC DISTRICT # 7</v>
      </c>
      <c r="C1740" t="s">
        <v>5361</v>
      </c>
      <c r="D1740" t="s">
        <v>5362</v>
      </c>
    </row>
    <row r="1741" spans="1:4" x14ac:dyDescent="0.3">
      <c r="A1741" t="str">
        <f>VLOOKUP(B1741,'LEA List (2)'!$1:$1048576,2,0)</f>
        <v>320700010000</v>
      </c>
      <c r="B1741" t="str">
        <f>VLOOKUP(LEFT(C1741,6)&amp;"*",'LEA List'!$1:$1048576,3,FALSE)</f>
        <v>NEW YORK CITY GEOGRAPHIC DISTRICT # 7</v>
      </c>
      <c r="C1741" t="s">
        <v>5345</v>
      </c>
      <c r="D1741" t="s">
        <v>5346</v>
      </c>
    </row>
    <row r="1742" spans="1:4" x14ac:dyDescent="0.3">
      <c r="A1742" t="str">
        <f>VLOOKUP(B1742,'LEA List (2)'!$1:$1048576,2,0)</f>
        <v>320700010000</v>
      </c>
      <c r="B1742" t="str">
        <f>VLOOKUP(LEFT(C1742,6)&amp;"*",'LEA List'!$1:$1048576,3,FALSE)</f>
        <v>NEW YORK CITY GEOGRAPHIC DISTRICT # 7</v>
      </c>
      <c r="C1742" t="s">
        <v>5353</v>
      </c>
      <c r="D1742" t="s">
        <v>5354</v>
      </c>
    </row>
    <row r="1743" spans="1:4" x14ac:dyDescent="0.3">
      <c r="A1743" t="str">
        <f>VLOOKUP(B1743,'LEA List (2)'!$1:$1048576,2,0)</f>
        <v>320700010000</v>
      </c>
      <c r="B1743" t="str">
        <f>VLOOKUP(LEFT(C1743,6)&amp;"*",'LEA List'!$1:$1048576,3,FALSE)</f>
        <v>NEW YORK CITY GEOGRAPHIC DISTRICT # 7</v>
      </c>
      <c r="C1743" t="s">
        <v>5383</v>
      </c>
      <c r="D1743" t="s">
        <v>5384</v>
      </c>
    </row>
    <row r="1744" spans="1:4" x14ac:dyDescent="0.3">
      <c r="A1744" t="str">
        <f>VLOOKUP(B1744,'LEA List (2)'!$1:$1048576,2,0)</f>
        <v>320700010000</v>
      </c>
      <c r="B1744" t="str">
        <f>VLOOKUP(LEFT(C1744,6)&amp;"*",'LEA List'!$1:$1048576,3,FALSE)</f>
        <v>NEW YORK CITY GEOGRAPHIC DISTRICT # 7</v>
      </c>
      <c r="C1744" t="s">
        <v>5351</v>
      </c>
      <c r="D1744" t="s">
        <v>5352</v>
      </c>
    </row>
    <row r="1745" spans="1:4" x14ac:dyDescent="0.3">
      <c r="A1745" t="str">
        <f>VLOOKUP(B1745,'LEA List (2)'!$1:$1048576,2,0)</f>
        <v>320700010000</v>
      </c>
      <c r="B1745" t="str">
        <f>VLOOKUP(LEFT(C1745,6)&amp;"*",'LEA List'!$1:$1048576,3,FALSE)</f>
        <v>NEW YORK CITY GEOGRAPHIC DISTRICT # 7</v>
      </c>
      <c r="C1745" t="s">
        <v>5367</v>
      </c>
      <c r="D1745" t="s">
        <v>5368</v>
      </c>
    </row>
    <row r="1746" spans="1:4" x14ac:dyDescent="0.3">
      <c r="A1746" t="str">
        <f>VLOOKUP(B1746,'LEA List (2)'!$1:$1048576,2,0)</f>
        <v>320700010000</v>
      </c>
      <c r="B1746" t="str">
        <f>VLOOKUP(LEFT(C1746,6)&amp;"*",'LEA List'!$1:$1048576,3,FALSE)</f>
        <v>NEW YORK CITY GEOGRAPHIC DISTRICT # 7</v>
      </c>
      <c r="C1746" t="s">
        <v>5355</v>
      </c>
      <c r="D1746" t="s">
        <v>5356</v>
      </c>
    </row>
    <row r="1747" spans="1:4" x14ac:dyDescent="0.3">
      <c r="A1747" t="str">
        <f>VLOOKUP(B1747,'LEA List (2)'!$1:$1048576,2,0)</f>
        <v>320700010000</v>
      </c>
      <c r="B1747" t="str">
        <f>VLOOKUP(LEFT(C1747,6)&amp;"*",'LEA List'!$1:$1048576,3,FALSE)</f>
        <v>NEW YORK CITY GEOGRAPHIC DISTRICT # 7</v>
      </c>
      <c r="C1747" t="s">
        <v>5321</v>
      </c>
      <c r="D1747" t="s">
        <v>5322</v>
      </c>
    </row>
    <row r="1748" spans="1:4" x14ac:dyDescent="0.3">
      <c r="A1748" t="str">
        <f>VLOOKUP(B1748,'LEA List (2)'!$1:$1048576,2,0)</f>
        <v>320700010000</v>
      </c>
      <c r="B1748" t="str">
        <f>VLOOKUP(LEFT(C1748,6)&amp;"*",'LEA List'!$1:$1048576,3,FALSE)</f>
        <v>NEW YORK CITY GEOGRAPHIC DISTRICT # 7</v>
      </c>
      <c r="C1748" t="s">
        <v>5329</v>
      </c>
      <c r="D1748" t="s">
        <v>5330</v>
      </c>
    </row>
    <row r="1749" spans="1:4" x14ac:dyDescent="0.3">
      <c r="A1749" t="str">
        <f>VLOOKUP(B1749,'LEA List (2)'!$1:$1048576,2,0)</f>
        <v>320700010000</v>
      </c>
      <c r="B1749" t="str">
        <f>VLOOKUP(LEFT(C1749,6)&amp;"*",'LEA List'!$1:$1048576,3,FALSE)</f>
        <v>NEW YORK CITY GEOGRAPHIC DISTRICT # 7</v>
      </c>
      <c r="C1749" t="s">
        <v>5357</v>
      </c>
      <c r="D1749" t="s">
        <v>5358</v>
      </c>
    </row>
    <row r="1750" spans="1:4" x14ac:dyDescent="0.3">
      <c r="A1750" t="str">
        <f>VLOOKUP(B1750,'LEA List (2)'!$1:$1048576,2,0)</f>
        <v>320700010000</v>
      </c>
      <c r="B1750" t="str">
        <f>VLOOKUP(LEFT(C1750,6)&amp;"*",'LEA List'!$1:$1048576,3,FALSE)</f>
        <v>NEW YORK CITY GEOGRAPHIC DISTRICT # 7</v>
      </c>
      <c r="C1750" t="s">
        <v>5379</v>
      </c>
      <c r="D1750" t="s">
        <v>5380</v>
      </c>
    </row>
    <row r="1751" spans="1:4" x14ac:dyDescent="0.3">
      <c r="A1751" t="str">
        <f>VLOOKUP(B1751,'LEA List (2)'!$1:$1048576,2,0)</f>
        <v>320700010000</v>
      </c>
      <c r="B1751" t="str">
        <f>VLOOKUP(LEFT(C1751,6)&amp;"*",'LEA List'!$1:$1048576,3,FALSE)</f>
        <v>NEW YORK CITY GEOGRAPHIC DISTRICT # 7</v>
      </c>
      <c r="C1751" t="s">
        <v>5363</v>
      </c>
      <c r="D1751" t="s">
        <v>5364</v>
      </c>
    </row>
    <row r="1752" spans="1:4" x14ac:dyDescent="0.3">
      <c r="A1752" t="str">
        <f>VLOOKUP(B1752,'LEA List (2)'!$1:$1048576,2,0)</f>
        <v>320700010000</v>
      </c>
      <c r="B1752" t="str">
        <f>VLOOKUP(LEFT(C1752,6)&amp;"*",'LEA List'!$1:$1048576,3,FALSE)</f>
        <v>NEW YORK CITY GEOGRAPHIC DISTRICT # 7</v>
      </c>
      <c r="C1752" t="s">
        <v>5333</v>
      </c>
      <c r="D1752" t="s">
        <v>5334</v>
      </c>
    </row>
    <row r="1753" spans="1:4" x14ac:dyDescent="0.3">
      <c r="A1753" t="str">
        <f>VLOOKUP(B1753,'LEA List (2)'!$1:$1048576,2,0)</f>
        <v>320700010000</v>
      </c>
      <c r="B1753" t="str">
        <f>VLOOKUP(LEFT(C1753,6)&amp;"*",'LEA List'!$1:$1048576,3,FALSE)</f>
        <v>NEW YORK CITY GEOGRAPHIC DISTRICT # 7</v>
      </c>
      <c r="C1753" t="s">
        <v>5373</v>
      </c>
      <c r="D1753" t="s">
        <v>5374</v>
      </c>
    </row>
    <row r="1754" spans="1:4" x14ac:dyDescent="0.3">
      <c r="A1754" t="str">
        <f>VLOOKUP(B1754,'LEA List (2)'!$1:$1048576,2,0)</f>
        <v>320700010000</v>
      </c>
      <c r="B1754" t="str">
        <f>VLOOKUP(LEFT(C1754,6)&amp;"*",'LEA List'!$1:$1048576,3,FALSE)</f>
        <v>NEW YORK CITY GEOGRAPHIC DISTRICT # 7</v>
      </c>
      <c r="C1754" t="s">
        <v>5301</v>
      </c>
      <c r="D1754" t="s">
        <v>5302</v>
      </c>
    </row>
    <row r="1755" spans="1:4" x14ac:dyDescent="0.3">
      <c r="A1755" t="str">
        <f>VLOOKUP(B1755,'LEA List (2)'!$1:$1048576,2,0)</f>
        <v>320700010000</v>
      </c>
      <c r="B1755" t="str">
        <f>VLOOKUP(LEFT(C1755,6)&amp;"*",'LEA List'!$1:$1048576,3,FALSE)</f>
        <v>NEW YORK CITY GEOGRAPHIC DISTRICT # 7</v>
      </c>
      <c r="C1755" t="s">
        <v>5323</v>
      </c>
      <c r="D1755" t="s">
        <v>5324</v>
      </c>
    </row>
    <row r="1756" spans="1:4" x14ac:dyDescent="0.3">
      <c r="A1756" t="str">
        <f>VLOOKUP(B1756,'LEA List (2)'!$1:$1048576,2,0)</f>
        <v>320700010000</v>
      </c>
      <c r="B1756" t="str">
        <f>VLOOKUP(LEFT(C1756,6)&amp;"*",'LEA List'!$1:$1048576,3,FALSE)</f>
        <v>NEW YORK CITY GEOGRAPHIC DISTRICT # 7</v>
      </c>
      <c r="C1756" t="s">
        <v>5325</v>
      </c>
      <c r="D1756" t="s">
        <v>5326</v>
      </c>
    </row>
    <row r="1757" spans="1:4" x14ac:dyDescent="0.3">
      <c r="A1757" t="str">
        <f>VLOOKUP(B1757,'LEA List (2)'!$1:$1048576,2,0)</f>
        <v>320700010000</v>
      </c>
      <c r="B1757" t="str">
        <f>VLOOKUP(LEFT(C1757,6)&amp;"*",'LEA List'!$1:$1048576,3,FALSE)</f>
        <v>NEW YORK CITY GEOGRAPHIC DISTRICT # 7</v>
      </c>
      <c r="C1757" t="s">
        <v>5327</v>
      </c>
      <c r="D1757" t="s">
        <v>5328</v>
      </c>
    </row>
    <row r="1758" spans="1:4" x14ac:dyDescent="0.3">
      <c r="A1758" t="str">
        <f>VLOOKUP(B1758,'LEA List (2)'!$1:$1048576,2,0)</f>
        <v>320700010000</v>
      </c>
      <c r="B1758" t="str">
        <f>VLOOKUP(LEFT(C1758,6)&amp;"*",'LEA List'!$1:$1048576,3,FALSE)</f>
        <v>NEW YORK CITY GEOGRAPHIC DISTRICT # 7</v>
      </c>
      <c r="C1758" t="s">
        <v>5331</v>
      </c>
      <c r="D1758" t="s">
        <v>5332</v>
      </c>
    </row>
    <row r="1759" spans="1:4" x14ac:dyDescent="0.3">
      <c r="A1759" t="str">
        <f>VLOOKUP(B1759,'LEA List (2)'!$1:$1048576,2,0)</f>
        <v>320700010000</v>
      </c>
      <c r="B1759" t="str">
        <f>VLOOKUP(LEFT(C1759,6)&amp;"*",'LEA List'!$1:$1048576,3,FALSE)</f>
        <v>NEW YORK CITY GEOGRAPHIC DISTRICT # 7</v>
      </c>
      <c r="C1759" t="s">
        <v>5305</v>
      </c>
      <c r="D1759" t="s">
        <v>5306</v>
      </c>
    </row>
    <row r="1760" spans="1:4" x14ac:dyDescent="0.3">
      <c r="A1760" t="str">
        <f>VLOOKUP(B1760,'LEA List (2)'!$1:$1048576,2,0)</f>
        <v>320700010000</v>
      </c>
      <c r="B1760" t="str">
        <f>VLOOKUP(LEFT(C1760,6)&amp;"*",'LEA List'!$1:$1048576,3,FALSE)</f>
        <v>NEW YORK CITY GEOGRAPHIC DISTRICT # 7</v>
      </c>
      <c r="C1760" t="s">
        <v>5307</v>
      </c>
      <c r="D1760" t="s">
        <v>5308</v>
      </c>
    </row>
    <row r="1761" spans="1:4" x14ac:dyDescent="0.3">
      <c r="A1761" t="str">
        <f>VLOOKUP(B1761,'LEA List (2)'!$1:$1048576,2,0)</f>
        <v>320700010000</v>
      </c>
      <c r="B1761" t="str">
        <f>VLOOKUP(LEFT(C1761,6)&amp;"*",'LEA List'!$1:$1048576,3,FALSE)</f>
        <v>NEW YORK CITY GEOGRAPHIC DISTRICT # 7</v>
      </c>
      <c r="C1761" t="s">
        <v>5337</v>
      </c>
      <c r="D1761" t="s">
        <v>5338</v>
      </c>
    </row>
    <row r="1762" spans="1:4" x14ac:dyDescent="0.3">
      <c r="A1762" t="str">
        <f>VLOOKUP(B1762,'LEA List (2)'!$1:$1048576,2,0)</f>
        <v>320700010000</v>
      </c>
      <c r="B1762" t="str">
        <f>VLOOKUP(LEFT(C1762,6)&amp;"*",'LEA List'!$1:$1048576,3,FALSE)</f>
        <v>NEW YORK CITY GEOGRAPHIC DISTRICT # 7</v>
      </c>
      <c r="C1762" t="s">
        <v>5311</v>
      </c>
      <c r="D1762" t="s">
        <v>5312</v>
      </c>
    </row>
    <row r="1763" spans="1:4" x14ac:dyDescent="0.3">
      <c r="A1763" t="str">
        <f>VLOOKUP(B1763,'LEA List (2)'!$1:$1048576,2,0)</f>
        <v>320700010000</v>
      </c>
      <c r="B1763" t="str">
        <f>VLOOKUP(LEFT(C1763,6)&amp;"*",'LEA List'!$1:$1048576,3,FALSE)</f>
        <v>NEW YORK CITY GEOGRAPHIC DISTRICT # 7</v>
      </c>
      <c r="C1763" t="s">
        <v>5315</v>
      </c>
      <c r="D1763" t="s">
        <v>5316</v>
      </c>
    </row>
    <row r="1764" spans="1:4" x14ac:dyDescent="0.3">
      <c r="A1764" t="str">
        <f>VLOOKUP(B1764,'LEA List (2)'!$1:$1048576,2,0)</f>
        <v>320700010000</v>
      </c>
      <c r="B1764" t="str">
        <f>VLOOKUP(LEFT(C1764,6)&amp;"*",'LEA List'!$1:$1048576,3,FALSE)</f>
        <v>NEW YORK CITY GEOGRAPHIC DISTRICT # 7</v>
      </c>
      <c r="C1764" t="s">
        <v>5317</v>
      </c>
      <c r="D1764" t="s">
        <v>5318</v>
      </c>
    </row>
    <row r="1765" spans="1:4" x14ac:dyDescent="0.3">
      <c r="A1765" t="str">
        <f>VLOOKUP(B1765,'LEA List (2)'!$1:$1048576,2,0)</f>
        <v>320700010000</v>
      </c>
      <c r="B1765" t="str">
        <f>VLOOKUP(LEFT(C1765,6)&amp;"*",'LEA List'!$1:$1048576,3,FALSE)</f>
        <v>NEW YORK CITY GEOGRAPHIC DISTRICT # 7</v>
      </c>
      <c r="C1765" t="s">
        <v>5303</v>
      </c>
      <c r="D1765" t="s">
        <v>5304</v>
      </c>
    </row>
    <row r="1766" spans="1:4" x14ac:dyDescent="0.3">
      <c r="A1766" t="str">
        <f>VLOOKUP(B1766,'LEA List (2)'!$1:$1048576,2,0)</f>
        <v>320700010000</v>
      </c>
      <c r="B1766" t="str">
        <f>VLOOKUP(LEFT(C1766,6)&amp;"*",'LEA List'!$1:$1048576,3,FALSE)</f>
        <v>NEW YORK CITY GEOGRAPHIC DISTRICT # 7</v>
      </c>
      <c r="C1766" t="s">
        <v>5319</v>
      </c>
      <c r="D1766" t="s">
        <v>5320</v>
      </c>
    </row>
    <row r="1767" spans="1:4" x14ac:dyDescent="0.3">
      <c r="A1767" t="str">
        <f>VLOOKUP(B1767,'LEA List (2)'!$1:$1048576,2,0)</f>
        <v>320700010000</v>
      </c>
      <c r="B1767" t="str">
        <f>VLOOKUP(LEFT(C1767,6)&amp;"*",'LEA List'!$1:$1048576,3,FALSE)</f>
        <v>NEW YORK CITY GEOGRAPHIC DISTRICT # 7</v>
      </c>
      <c r="C1767" t="s">
        <v>5335</v>
      </c>
      <c r="D1767" t="s">
        <v>5336</v>
      </c>
    </row>
    <row r="1768" spans="1:4" x14ac:dyDescent="0.3">
      <c r="A1768" t="str">
        <f>VLOOKUP(B1768,'LEA List (2)'!$1:$1048576,2,0)</f>
        <v>320700010000</v>
      </c>
      <c r="B1768" t="str">
        <f>VLOOKUP(LEFT(C1768,6)&amp;"*",'LEA List'!$1:$1048576,3,FALSE)</f>
        <v>NEW YORK CITY GEOGRAPHIC DISTRICT # 7</v>
      </c>
      <c r="C1768" t="s">
        <v>5309</v>
      </c>
      <c r="D1768" t="s">
        <v>5310</v>
      </c>
    </row>
    <row r="1769" spans="1:4" x14ac:dyDescent="0.3">
      <c r="A1769" t="str">
        <f>VLOOKUP(B1769,'LEA List (2)'!$1:$1048576,2,0)</f>
        <v>320700010000</v>
      </c>
      <c r="B1769" t="str">
        <f>VLOOKUP(LEFT(C1769,6)&amp;"*",'LEA List'!$1:$1048576,3,FALSE)</f>
        <v>NEW YORK CITY GEOGRAPHIC DISTRICT # 7</v>
      </c>
      <c r="C1769" t="s">
        <v>5313</v>
      </c>
      <c r="D1769" t="s">
        <v>5314</v>
      </c>
    </row>
    <row r="1770" spans="1:4" x14ac:dyDescent="0.3">
      <c r="A1770" t="str">
        <f>VLOOKUP(B1770,'LEA List (2)'!$1:$1048576,2,0)</f>
        <v>320700010000</v>
      </c>
      <c r="B1770" t="str">
        <f>VLOOKUP(LEFT(C1770,6)&amp;"*",'LEA List'!$1:$1048576,3,FALSE)</f>
        <v>NEW YORK CITY GEOGRAPHIC DISTRICT # 7</v>
      </c>
      <c r="C1770" t="s">
        <v>5339</v>
      </c>
      <c r="D1770" t="s">
        <v>5340</v>
      </c>
    </row>
    <row r="1771" spans="1:4" x14ac:dyDescent="0.3">
      <c r="A1771" t="str">
        <f>VLOOKUP(B1771,'LEA List (2)'!$1:$1048576,2,0)</f>
        <v>320700010000</v>
      </c>
      <c r="B1771" t="str">
        <f>VLOOKUP(LEFT(C1771,6)&amp;"*",'LEA List'!$1:$1048576,3,FALSE)</f>
        <v>NEW YORK CITY GEOGRAPHIC DISTRICT # 7</v>
      </c>
      <c r="C1771" t="s">
        <v>5349</v>
      </c>
      <c r="D1771" t="s">
        <v>5350</v>
      </c>
    </row>
    <row r="1772" spans="1:4" x14ac:dyDescent="0.3">
      <c r="A1772" t="str">
        <f>VLOOKUP(B1772,'LEA List (2)'!$1:$1048576,2,0)</f>
        <v>320700010000</v>
      </c>
      <c r="B1772" t="str">
        <f>VLOOKUP(LEFT(C1772,6)&amp;"*",'LEA List'!$1:$1048576,3,FALSE)</f>
        <v>NEW YORK CITY GEOGRAPHIC DISTRICT # 7</v>
      </c>
      <c r="C1772" t="s">
        <v>5365</v>
      </c>
      <c r="D1772" t="s">
        <v>5366</v>
      </c>
    </row>
    <row r="1773" spans="1:4" x14ac:dyDescent="0.3">
      <c r="A1773" t="str">
        <f>VLOOKUP(B1773,'LEA List (2)'!$1:$1048576,2,0)</f>
        <v>320700010000</v>
      </c>
      <c r="B1773" t="str">
        <f>VLOOKUP(LEFT(C1773,6)&amp;"*",'LEA List'!$1:$1048576,3,FALSE)</f>
        <v>NEW YORK CITY GEOGRAPHIC DISTRICT # 7</v>
      </c>
      <c r="C1773" t="s">
        <v>5377</v>
      </c>
      <c r="D1773" t="s">
        <v>5378</v>
      </c>
    </row>
    <row r="1774" spans="1:4" x14ac:dyDescent="0.3">
      <c r="A1774" t="str">
        <f>VLOOKUP(B1774,'LEA List (2)'!$1:$1048576,2,0)</f>
        <v>320700010000</v>
      </c>
      <c r="B1774" t="str">
        <f>VLOOKUP(LEFT(C1774,6)&amp;"*",'LEA List'!$1:$1048576,3,FALSE)</f>
        <v>NEW YORK CITY GEOGRAPHIC DISTRICT # 7</v>
      </c>
      <c r="C1774" t="s">
        <v>5347</v>
      </c>
      <c r="D1774" t="s">
        <v>5348</v>
      </c>
    </row>
    <row r="1775" spans="1:4" x14ac:dyDescent="0.3">
      <c r="A1775" t="str">
        <f>VLOOKUP(B1775,'LEA List (2)'!$1:$1048576,2,0)</f>
        <v>320800010000</v>
      </c>
      <c r="B1775" t="str">
        <f>VLOOKUP(LEFT(C1775,6)&amp;"*",'LEA List'!$1:$1048576,3,FALSE)</f>
        <v>NEW YORK CITY GEOGRAPHIC DISTRICT # 8</v>
      </c>
      <c r="C1775" t="s">
        <v>5453</v>
      </c>
      <c r="D1775" t="s">
        <v>5454</v>
      </c>
    </row>
    <row r="1776" spans="1:4" x14ac:dyDescent="0.3">
      <c r="A1776" t="str">
        <f>VLOOKUP(B1776,'LEA List (2)'!$1:$1048576,2,0)</f>
        <v>320800010000</v>
      </c>
      <c r="B1776" t="str">
        <f>VLOOKUP(LEFT(C1776,6)&amp;"*",'LEA List'!$1:$1048576,3,FALSE)</f>
        <v>NEW YORK CITY GEOGRAPHIC DISTRICT # 8</v>
      </c>
      <c r="C1776" t="s">
        <v>5489</v>
      </c>
      <c r="D1776" t="s">
        <v>5490</v>
      </c>
    </row>
    <row r="1777" spans="1:4" x14ac:dyDescent="0.3">
      <c r="A1777" t="str">
        <f>VLOOKUP(B1777,'LEA List (2)'!$1:$1048576,2,0)</f>
        <v>320800010000</v>
      </c>
      <c r="B1777" t="str">
        <f>VLOOKUP(LEFT(C1777,6)&amp;"*",'LEA List'!$1:$1048576,3,FALSE)</f>
        <v>NEW YORK CITY GEOGRAPHIC DISTRICT # 8</v>
      </c>
      <c r="C1777" t="s">
        <v>5487</v>
      </c>
      <c r="D1777" t="s">
        <v>5488</v>
      </c>
    </row>
    <row r="1778" spans="1:4" x14ac:dyDescent="0.3">
      <c r="A1778" t="str">
        <f>VLOOKUP(B1778,'LEA List (2)'!$1:$1048576,2,0)</f>
        <v>320800010000</v>
      </c>
      <c r="B1778" t="str">
        <f>VLOOKUP(LEFT(C1778,6)&amp;"*",'LEA List'!$1:$1048576,3,FALSE)</f>
        <v>NEW YORK CITY GEOGRAPHIC DISTRICT # 8</v>
      </c>
      <c r="C1778" t="s">
        <v>5501</v>
      </c>
      <c r="D1778" t="s">
        <v>5502</v>
      </c>
    </row>
    <row r="1779" spans="1:4" x14ac:dyDescent="0.3">
      <c r="A1779" t="str">
        <f>VLOOKUP(B1779,'LEA List (2)'!$1:$1048576,2,0)</f>
        <v>320800010000</v>
      </c>
      <c r="B1779" t="str">
        <f>VLOOKUP(LEFT(C1779,6)&amp;"*",'LEA List'!$1:$1048576,3,FALSE)</f>
        <v>NEW YORK CITY GEOGRAPHIC DISTRICT # 8</v>
      </c>
      <c r="C1779" t="s">
        <v>5469</v>
      </c>
      <c r="D1779" t="s">
        <v>5470</v>
      </c>
    </row>
    <row r="1780" spans="1:4" x14ac:dyDescent="0.3">
      <c r="A1780" t="str">
        <f>VLOOKUP(B1780,'LEA List (2)'!$1:$1048576,2,0)</f>
        <v>320800010000</v>
      </c>
      <c r="B1780" t="str">
        <f>VLOOKUP(LEFT(C1780,6)&amp;"*",'LEA List'!$1:$1048576,3,FALSE)</f>
        <v>NEW YORK CITY GEOGRAPHIC DISTRICT # 8</v>
      </c>
      <c r="C1780" t="s">
        <v>5503</v>
      </c>
      <c r="D1780" t="s">
        <v>5504</v>
      </c>
    </row>
    <row r="1781" spans="1:4" x14ac:dyDescent="0.3">
      <c r="A1781" t="str">
        <f>VLOOKUP(B1781,'LEA List (2)'!$1:$1048576,2,0)</f>
        <v>320800010000</v>
      </c>
      <c r="B1781" t="str">
        <f>VLOOKUP(LEFT(C1781,6)&amp;"*",'LEA List'!$1:$1048576,3,FALSE)</f>
        <v>NEW YORK CITY GEOGRAPHIC DISTRICT # 8</v>
      </c>
      <c r="C1781" t="s">
        <v>5495</v>
      </c>
      <c r="D1781" t="s">
        <v>5496</v>
      </c>
    </row>
    <row r="1782" spans="1:4" x14ac:dyDescent="0.3">
      <c r="A1782" t="str">
        <f>VLOOKUP(B1782,'LEA List (2)'!$1:$1048576,2,0)</f>
        <v>320800010000</v>
      </c>
      <c r="B1782" t="str">
        <f>VLOOKUP(LEFT(C1782,6)&amp;"*",'LEA List'!$1:$1048576,3,FALSE)</f>
        <v>NEW YORK CITY GEOGRAPHIC DISTRICT # 8</v>
      </c>
      <c r="C1782" t="s">
        <v>5491</v>
      </c>
      <c r="D1782" t="s">
        <v>5492</v>
      </c>
    </row>
    <row r="1783" spans="1:4" x14ac:dyDescent="0.3">
      <c r="A1783" t="str">
        <f>VLOOKUP(B1783,'LEA List (2)'!$1:$1048576,2,0)</f>
        <v>320800010000</v>
      </c>
      <c r="B1783" t="str">
        <f>VLOOKUP(LEFT(C1783,6)&amp;"*",'LEA List'!$1:$1048576,3,FALSE)</f>
        <v>NEW YORK CITY GEOGRAPHIC DISTRICT # 8</v>
      </c>
      <c r="C1783" t="s">
        <v>5509</v>
      </c>
      <c r="D1783" t="s">
        <v>5510</v>
      </c>
    </row>
    <row r="1784" spans="1:4" x14ac:dyDescent="0.3">
      <c r="A1784" t="str">
        <f>VLOOKUP(B1784,'LEA List (2)'!$1:$1048576,2,0)</f>
        <v>320800010000</v>
      </c>
      <c r="B1784" t="str">
        <f>VLOOKUP(LEFT(C1784,6)&amp;"*",'LEA List'!$1:$1048576,3,FALSE)</f>
        <v>NEW YORK CITY GEOGRAPHIC DISTRICT # 8</v>
      </c>
      <c r="C1784" t="s">
        <v>5461</v>
      </c>
      <c r="D1784" t="s">
        <v>5462</v>
      </c>
    </row>
    <row r="1785" spans="1:4" x14ac:dyDescent="0.3">
      <c r="A1785" t="str">
        <f>VLOOKUP(B1785,'LEA List (2)'!$1:$1048576,2,0)</f>
        <v>320800010000</v>
      </c>
      <c r="B1785" t="str">
        <f>VLOOKUP(LEFT(C1785,6)&amp;"*",'LEA List'!$1:$1048576,3,FALSE)</f>
        <v>NEW YORK CITY GEOGRAPHIC DISTRICT # 8</v>
      </c>
      <c r="C1785" t="s">
        <v>5497</v>
      </c>
      <c r="D1785" t="s">
        <v>5498</v>
      </c>
    </row>
    <row r="1786" spans="1:4" x14ac:dyDescent="0.3">
      <c r="A1786" t="str">
        <f>VLOOKUP(B1786,'LEA List (2)'!$1:$1048576,2,0)</f>
        <v>320800010000</v>
      </c>
      <c r="B1786" t="str">
        <f>VLOOKUP(LEFT(C1786,6)&amp;"*",'LEA List'!$1:$1048576,3,FALSE)</f>
        <v>NEW YORK CITY GEOGRAPHIC DISTRICT # 8</v>
      </c>
      <c r="C1786" t="s">
        <v>5459</v>
      </c>
      <c r="D1786" t="s">
        <v>5460</v>
      </c>
    </row>
    <row r="1787" spans="1:4" x14ac:dyDescent="0.3">
      <c r="A1787" t="str">
        <f>VLOOKUP(B1787,'LEA List (2)'!$1:$1048576,2,0)</f>
        <v>320800010000</v>
      </c>
      <c r="B1787" t="str">
        <f>VLOOKUP(LEFT(C1787,6)&amp;"*",'LEA List'!$1:$1048576,3,FALSE)</f>
        <v>NEW YORK CITY GEOGRAPHIC DISTRICT # 8</v>
      </c>
      <c r="C1787" t="s">
        <v>5485</v>
      </c>
      <c r="D1787" t="s">
        <v>5486</v>
      </c>
    </row>
    <row r="1788" spans="1:4" x14ac:dyDescent="0.3">
      <c r="A1788" t="str">
        <f>VLOOKUP(B1788,'LEA List (2)'!$1:$1048576,2,0)</f>
        <v>320800010000</v>
      </c>
      <c r="B1788" t="str">
        <f>VLOOKUP(LEFT(C1788,6)&amp;"*",'LEA List'!$1:$1048576,3,FALSE)</f>
        <v>NEW YORK CITY GEOGRAPHIC DISTRICT # 8</v>
      </c>
      <c r="C1788" t="s">
        <v>5471</v>
      </c>
      <c r="D1788" t="s">
        <v>5472</v>
      </c>
    </row>
    <row r="1789" spans="1:4" x14ac:dyDescent="0.3">
      <c r="A1789" t="str">
        <f>VLOOKUP(B1789,'LEA List (2)'!$1:$1048576,2,0)</f>
        <v>320800010000</v>
      </c>
      <c r="B1789" t="str">
        <f>VLOOKUP(LEFT(C1789,6)&amp;"*",'LEA List'!$1:$1048576,3,FALSE)</f>
        <v>NEW YORK CITY GEOGRAPHIC DISTRICT # 8</v>
      </c>
      <c r="C1789" t="s">
        <v>5423</v>
      </c>
      <c r="D1789" t="s">
        <v>5424</v>
      </c>
    </row>
    <row r="1790" spans="1:4" x14ac:dyDescent="0.3">
      <c r="A1790" t="str">
        <f>VLOOKUP(B1790,'LEA List (2)'!$1:$1048576,2,0)</f>
        <v>320800010000</v>
      </c>
      <c r="B1790" t="str">
        <f>VLOOKUP(LEFT(C1790,6)&amp;"*",'LEA List'!$1:$1048576,3,FALSE)</f>
        <v>NEW YORK CITY GEOGRAPHIC DISTRICT # 8</v>
      </c>
      <c r="C1790" t="s">
        <v>5499</v>
      </c>
      <c r="D1790" t="s">
        <v>5500</v>
      </c>
    </row>
    <row r="1791" spans="1:4" x14ac:dyDescent="0.3">
      <c r="A1791" t="str">
        <f>VLOOKUP(B1791,'LEA List (2)'!$1:$1048576,2,0)</f>
        <v>320800010000</v>
      </c>
      <c r="B1791" t="str">
        <f>VLOOKUP(LEFT(C1791,6)&amp;"*",'LEA List'!$1:$1048576,3,FALSE)</f>
        <v>NEW YORK CITY GEOGRAPHIC DISTRICT # 8</v>
      </c>
      <c r="C1791" t="s">
        <v>5493</v>
      </c>
      <c r="D1791" t="s">
        <v>5494</v>
      </c>
    </row>
    <row r="1792" spans="1:4" x14ac:dyDescent="0.3">
      <c r="A1792" t="str">
        <f>VLOOKUP(B1792,'LEA List (2)'!$1:$1048576,2,0)</f>
        <v>320800010000</v>
      </c>
      <c r="B1792" t="str">
        <f>VLOOKUP(LEFT(C1792,6)&amp;"*",'LEA List'!$1:$1048576,3,FALSE)</f>
        <v>NEW YORK CITY GEOGRAPHIC DISTRICT # 8</v>
      </c>
      <c r="C1792" t="s">
        <v>5481</v>
      </c>
      <c r="D1792" t="s">
        <v>5482</v>
      </c>
    </row>
    <row r="1793" spans="1:4" x14ac:dyDescent="0.3">
      <c r="A1793" t="str">
        <f>VLOOKUP(B1793,'LEA List (2)'!$1:$1048576,2,0)</f>
        <v>320800010000</v>
      </c>
      <c r="B1793" t="str">
        <f>VLOOKUP(LEFT(C1793,6)&amp;"*",'LEA List'!$1:$1048576,3,FALSE)</f>
        <v>NEW YORK CITY GEOGRAPHIC DISTRICT # 8</v>
      </c>
      <c r="C1793" t="s">
        <v>5463</v>
      </c>
      <c r="D1793" t="s">
        <v>5464</v>
      </c>
    </row>
    <row r="1794" spans="1:4" x14ac:dyDescent="0.3">
      <c r="A1794" t="str">
        <f>VLOOKUP(B1794,'LEA List (2)'!$1:$1048576,2,0)</f>
        <v>320800010000</v>
      </c>
      <c r="B1794" t="str">
        <f>VLOOKUP(LEFT(C1794,6)&amp;"*",'LEA List'!$1:$1048576,3,FALSE)</f>
        <v>NEW YORK CITY GEOGRAPHIC DISTRICT # 8</v>
      </c>
      <c r="C1794" t="s">
        <v>5425</v>
      </c>
      <c r="D1794" t="s">
        <v>5426</v>
      </c>
    </row>
    <row r="1795" spans="1:4" x14ac:dyDescent="0.3">
      <c r="A1795" t="str">
        <f>VLOOKUP(B1795,'LEA List (2)'!$1:$1048576,2,0)</f>
        <v>320800010000</v>
      </c>
      <c r="B1795" t="str">
        <f>VLOOKUP(LEFT(C1795,6)&amp;"*",'LEA List'!$1:$1048576,3,FALSE)</f>
        <v>NEW YORK CITY GEOGRAPHIC DISTRICT # 8</v>
      </c>
      <c r="C1795" t="s">
        <v>5427</v>
      </c>
      <c r="D1795" t="s">
        <v>5428</v>
      </c>
    </row>
    <row r="1796" spans="1:4" x14ac:dyDescent="0.3">
      <c r="A1796" t="str">
        <f>VLOOKUP(B1796,'LEA List (2)'!$1:$1048576,2,0)</f>
        <v>320800010000</v>
      </c>
      <c r="B1796" t="str">
        <f>VLOOKUP(LEFT(C1796,6)&amp;"*",'LEA List'!$1:$1048576,3,FALSE)</f>
        <v>NEW YORK CITY GEOGRAPHIC DISTRICT # 8</v>
      </c>
      <c r="C1796" t="s">
        <v>5431</v>
      </c>
      <c r="D1796" t="s">
        <v>5432</v>
      </c>
    </row>
    <row r="1797" spans="1:4" x14ac:dyDescent="0.3">
      <c r="A1797" t="str">
        <f>VLOOKUP(B1797,'LEA List (2)'!$1:$1048576,2,0)</f>
        <v>320800010000</v>
      </c>
      <c r="B1797" t="str">
        <f>VLOOKUP(LEFT(C1797,6)&amp;"*",'LEA List'!$1:$1048576,3,FALSE)</f>
        <v>NEW YORK CITY GEOGRAPHIC DISTRICT # 8</v>
      </c>
      <c r="C1797" t="s">
        <v>5449</v>
      </c>
      <c r="D1797" t="s">
        <v>5450</v>
      </c>
    </row>
    <row r="1798" spans="1:4" x14ac:dyDescent="0.3">
      <c r="A1798" t="str">
        <f>VLOOKUP(B1798,'LEA List (2)'!$1:$1048576,2,0)</f>
        <v>320800010000</v>
      </c>
      <c r="B1798" t="str">
        <f>VLOOKUP(LEFT(C1798,6)&amp;"*",'LEA List'!$1:$1048576,3,FALSE)</f>
        <v>NEW YORK CITY GEOGRAPHIC DISTRICT # 8</v>
      </c>
      <c r="C1798" t="s">
        <v>5467</v>
      </c>
      <c r="D1798" t="s">
        <v>5468</v>
      </c>
    </row>
    <row r="1799" spans="1:4" x14ac:dyDescent="0.3">
      <c r="A1799" t="str">
        <f>VLOOKUP(B1799,'LEA List (2)'!$1:$1048576,2,0)</f>
        <v>320800010000</v>
      </c>
      <c r="B1799" t="str">
        <f>VLOOKUP(LEFT(C1799,6)&amp;"*",'LEA List'!$1:$1048576,3,FALSE)</f>
        <v>NEW YORK CITY GEOGRAPHIC DISTRICT # 8</v>
      </c>
      <c r="C1799" t="s">
        <v>5419</v>
      </c>
      <c r="D1799" t="s">
        <v>5420</v>
      </c>
    </row>
    <row r="1800" spans="1:4" x14ac:dyDescent="0.3">
      <c r="A1800" t="str">
        <f>VLOOKUP(B1800,'LEA List (2)'!$1:$1048576,2,0)</f>
        <v>320800010000</v>
      </c>
      <c r="B1800" t="str">
        <f>VLOOKUP(LEFT(C1800,6)&amp;"*",'LEA List'!$1:$1048576,3,FALSE)</f>
        <v>NEW YORK CITY GEOGRAPHIC DISTRICT # 8</v>
      </c>
      <c r="C1800" t="s">
        <v>5443</v>
      </c>
      <c r="D1800" t="s">
        <v>5444</v>
      </c>
    </row>
    <row r="1801" spans="1:4" x14ac:dyDescent="0.3">
      <c r="A1801" t="str">
        <f>VLOOKUP(B1801,'LEA List (2)'!$1:$1048576,2,0)</f>
        <v>320800010000</v>
      </c>
      <c r="B1801" t="str">
        <f>VLOOKUP(LEFT(C1801,6)&amp;"*",'LEA List'!$1:$1048576,3,FALSE)</f>
        <v>NEW YORK CITY GEOGRAPHIC DISTRICT # 8</v>
      </c>
      <c r="C1801" t="s">
        <v>5445</v>
      </c>
      <c r="D1801" t="s">
        <v>5446</v>
      </c>
    </row>
    <row r="1802" spans="1:4" x14ac:dyDescent="0.3">
      <c r="A1802" t="str">
        <f>VLOOKUP(B1802,'LEA List (2)'!$1:$1048576,2,0)</f>
        <v>320800010000</v>
      </c>
      <c r="B1802" t="str">
        <f>VLOOKUP(LEFT(C1802,6)&amp;"*",'LEA List'!$1:$1048576,3,FALSE)</f>
        <v>NEW YORK CITY GEOGRAPHIC DISTRICT # 8</v>
      </c>
      <c r="C1802" t="s">
        <v>5477</v>
      </c>
      <c r="D1802" t="s">
        <v>5478</v>
      </c>
    </row>
    <row r="1803" spans="1:4" x14ac:dyDescent="0.3">
      <c r="A1803" t="str">
        <f>VLOOKUP(B1803,'LEA List (2)'!$1:$1048576,2,0)</f>
        <v>320800010000</v>
      </c>
      <c r="B1803" t="str">
        <f>VLOOKUP(LEFT(C1803,6)&amp;"*",'LEA List'!$1:$1048576,3,FALSE)</f>
        <v>NEW YORK CITY GEOGRAPHIC DISTRICT # 8</v>
      </c>
      <c r="C1803" t="s">
        <v>5479</v>
      </c>
      <c r="D1803" t="s">
        <v>5480</v>
      </c>
    </row>
    <row r="1804" spans="1:4" x14ac:dyDescent="0.3">
      <c r="A1804" t="str">
        <f>VLOOKUP(B1804,'LEA List (2)'!$1:$1048576,2,0)</f>
        <v>320800010000</v>
      </c>
      <c r="B1804" t="str">
        <f>VLOOKUP(LEFT(C1804,6)&amp;"*",'LEA List'!$1:$1048576,3,FALSE)</f>
        <v>NEW YORK CITY GEOGRAPHIC DISTRICT # 8</v>
      </c>
      <c r="C1804" t="s">
        <v>5417</v>
      </c>
      <c r="D1804" t="s">
        <v>5418</v>
      </c>
    </row>
    <row r="1805" spans="1:4" x14ac:dyDescent="0.3">
      <c r="A1805" t="str">
        <f>VLOOKUP(B1805,'LEA List (2)'!$1:$1048576,2,0)</f>
        <v>320800010000</v>
      </c>
      <c r="B1805" t="str">
        <f>VLOOKUP(LEFT(C1805,6)&amp;"*",'LEA List'!$1:$1048576,3,FALSE)</f>
        <v>NEW YORK CITY GEOGRAPHIC DISTRICT # 8</v>
      </c>
      <c r="C1805" t="s">
        <v>5421</v>
      </c>
      <c r="D1805" t="s">
        <v>5422</v>
      </c>
    </row>
    <row r="1806" spans="1:4" x14ac:dyDescent="0.3">
      <c r="A1806" t="str">
        <f>VLOOKUP(B1806,'LEA List (2)'!$1:$1048576,2,0)</f>
        <v>320800010000</v>
      </c>
      <c r="B1806" t="str">
        <f>VLOOKUP(LEFT(C1806,6)&amp;"*",'LEA List'!$1:$1048576,3,FALSE)</f>
        <v>NEW YORK CITY GEOGRAPHIC DISTRICT # 8</v>
      </c>
      <c r="C1806" t="s">
        <v>5429</v>
      </c>
      <c r="D1806" t="s">
        <v>5430</v>
      </c>
    </row>
    <row r="1807" spans="1:4" x14ac:dyDescent="0.3">
      <c r="A1807" t="str">
        <f>VLOOKUP(B1807,'LEA List (2)'!$1:$1048576,2,0)</f>
        <v>320800010000</v>
      </c>
      <c r="B1807" t="str">
        <f>VLOOKUP(LEFT(C1807,6)&amp;"*",'LEA List'!$1:$1048576,3,FALSE)</f>
        <v>NEW YORK CITY GEOGRAPHIC DISTRICT # 8</v>
      </c>
      <c r="C1807" t="s">
        <v>5433</v>
      </c>
      <c r="D1807" t="s">
        <v>5434</v>
      </c>
    </row>
    <row r="1808" spans="1:4" x14ac:dyDescent="0.3">
      <c r="A1808" t="str">
        <f>VLOOKUP(B1808,'LEA List (2)'!$1:$1048576,2,0)</f>
        <v>320800010000</v>
      </c>
      <c r="B1808" t="str">
        <f>VLOOKUP(LEFT(C1808,6)&amp;"*",'LEA List'!$1:$1048576,3,FALSE)</f>
        <v>NEW YORK CITY GEOGRAPHIC DISTRICT # 8</v>
      </c>
      <c r="C1808" t="s">
        <v>5399</v>
      </c>
      <c r="D1808" t="s">
        <v>5400</v>
      </c>
    </row>
    <row r="1809" spans="1:4" x14ac:dyDescent="0.3">
      <c r="A1809" t="str">
        <f>VLOOKUP(B1809,'LEA List (2)'!$1:$1048576,2,0)</f>
        <v>320800010000</v>
      </c>
      <c r="B1809" t="str">
        <f>VLOOKUP(LEFT(C1809,6)&amp;"*",'LEA List'!$1:$1048576,3,FALSE)</f>
        <v>NEW YORK CITY GEOGRAPHIC DISTRICT # 8</v>
      </c>
      <c r="C1809" t="s">
        <v>5435</v>
      </c>
      <c r="D1809" t="s">
        <v>5436</v>
      </c>
    </row>
    <row r="1810" spans="1:4" x14ac:dyDescent="0.3">
      <c r="A1810" t="str">
        <f>VLOOKUP(B1810,'LEA List (2)'!$1:$1048576,2,0)</f>
        <v>320800010000</v>
      </c>
      <c r="B1810" t="str">
        <f>VLOOKUP(LEFT(C1810,6)&amp;"*",'LEA List'!$1:$1048576,3,FALSE)</f>
        <v>NEW YORK CITY GEOGRAPHIC DISTRICT # 8</v>
      </c>
      <c r="C1810" t="s">
        <v>5437</v>
      </c>
      <c r="D1810" t="s">
        <v>5438</v>
      </c>
    </row>
    <row r="1811" spans="1:4" x14ac:dyDescent="0.3">
      <c r="A1811" t="str">
        <f>VLOOKUP(B1811,'LEA List (2)'!$1:$1048576,2,0)</f>
        <v>320800010000</v>
      </c>
      <c r="B1811" t="str">
        <f>VLOOKUP(LEFT(C1811,6)&amp;"*",'LEA List'!$1:$1048576,3,FALSE)</f>
        <v>NEW YORK CITY GEOGRAPHIC DISTRICT # 8</v>
      </c>
      <c r="C1811" t="s">
        <v>5439</v>
      </c>
      <c r="D1811" t="s">
        <v>5440</v>
      </c>
    </row>
    <row r="1812" spans="1:4" x14ac:dyDescent="0.3">
      <c r="A1812" t="str">
        <f>VLOOKUP(B1812,'LEA List (2)'!$1:$1048576,2,0)</f>
        <v>320800010000</v>
      </c>
      <c r="B1812" t="str">
        <f>VLOOKUP(LEFT(C1812,6)&amp;"*",'LEA List'!$1:$1048576,3,FALSE)</f>
        <v>NEW YORK CITY GEOGRAPHIC DISTRICT # 8</v>
      </c>
      <c r="C1812" t="s">
        <v>5441</v>
      </c>
      <c r="D1812" t="s">
        <v>5442</v>
      </c>
    </row>
    <row r="1813" spans="1:4" x14ac:dyDescent="0.3">
      <c r="A1813" t="str">
        <f>VLOOKUP(B1813,'LEA List (2)'!$1:$1048576,2,0)</f>
        <v>320800010000</v>
      </c>
      <c r="B1813" t="str">
        <f>VLOOKUP(LEFT(C1813,6)&amp;"*",'LEA List'!$1:$1048576,3,FALSE)</f>
        <v>NEW YORK CITY GEOGRAPHIC DISTRICT # 8</v>
      </c>
      <c r="C1813" t="s">
        <v>5447</v>
      </c>
      <c r="D1813" t="s">
        <v>5448</v>
      </c>
    </row>
    <row r="1814" spans="1:4" x14ac:dyDescent="0.3">
      <c r="A1814" t="str">
        <f>VLOOKUP(B1814,'LEA List (2)'!$1:$1048576,2,0)</f>
        <v>320800010000</v>
      </c>
      <c r="B1814" t="str">
        <f>VLOOKUP(LEFT(C1814,6)&amp;"*",'LEA List'!$1:$1048576,3,FALSE)</f>
        <v>NEW YORK CITY GEOGRAPHIC DISTRICT # 8</v>
      </c>
      <c r="C1814" t="s">
        <v>5451</v>
      </c>
      <c r="D1814" t="s">
        <v>5452</v>
      </c>
    </row>
    <row r="1815" spans="1:4" x14ac:dyDescent="0.3">
      <c r="A1815" t="str">
        <f>VLOOKUP(B1815,'LEA List (2)'!$1:$1048576,2,0)</f>
        <v>320800010000</v>
      </c>
      <c r="B1815" t="str">
        <f>VLOOKUP(LEFT(C1815,6)&amp;"*",'LEA List'!$1:$1048576,3,FALSE)</f>
        <v>NEW YORK CITY GEOGRAPHIC DISTRICT # 8</v>
      </c>
      <c r="C1815" t="s">
        <v>5401</v>
      </c>
      <c r="D1815" t="s">
        <v>5402</v>
      </c>
    </row>
    <row r="1816" spans="1:4" x14ac:dyDescent="0.3">
      <c r="A1816" t="str">
        <f>VLOOKUP(B1816,'LEA List (2)'!$1:$1048576,2,0)</f>
        <v>320800010000</v>
      </c>
      <c r="B1816" t="str">
        <f>VLOOKUP(LEFT(C1816,6)&amp;"*",'LEA List'!$1:$1048576,3,FALSE)</f>
        <v>NEW YORK CITY GEOGRAPHIC DISTRICT # 8</v>
      </c>
      <c r="C1816" t="s">
        <v>5403</v>
      </c>
      <c r="D1816" t="s">
        <v>5404</v>
      </c>
    </row>
    <row r="1817" spans="1:4" x14ac:dyDescent="0.3">
      <c r="A1817" t="str">
        <f>VLOOKUP(B1817,'LEA List (2)'!$1:$1048576,2,0)</f>
        <v>320800010000</v>
      </c>
      <c r="B1817" t="str">
        <f>VLOOKUP(LEFT(C1817,6)&amp;"*",'LEA List'!$1:$1048576,3,FALSE)</f>
        <v>NEW YORK CITY GEOGRAPHIC DISTRICT # 8</v>
      </c>
      <c r="C1817" t="s">
        <v>5405</v>
      </c>
      <c r="D1817" t="s">
        <v>5406</v>
      </c>
    </row>
    <row r="1818" spans="1:4" x14ac:dyDescent="0.3">
      <c r="A1818" t="str">
        <f>VLOOKUP(B1818,'LEA List (2)'!$1:$1048576,2,0)</f>
        <v>320800010000</v>
      </c>
      <c r="B1818" t="str">
        <f>VLOOKUP(LEFT(C1818,6)&amp;"*",'LEA List'!$1:$1048576,3,FALSE)</f>
        <v>NEW YORK CITY GEOGRAPHIC DISTRICT # 8</v>
      </c>
      <c r="C1818" t="s">
        <v>5407</v>
      </c>
      <c r="D1818" t="s">
        <v>5408</v>
      </c>
    </row>
    <row r="1819" spans="1:4" x14ac:dyDescent="0.3">
      <c r="A1819" t="str">
        <f>VLOOKUP(B1819,'LEA List (2)'!$1:$1048576,2,0)</f>
        <v>320800010000</v>
      </c>
      <c r="B1819" t="str">
        <f>VLOOKUP(LEFT(C1819,6)&amp;"*",'LEA List'!$1:$1048576,3,FALSE)</f>
        <v>NEW YORK CITY GEOGRAPHIC DISTRICT # 8</v>
      </c>
      <c r="C1819" t="s">
        <v>5409</v>
      </c>
      <c r="D1819" t="s">
        <v>5410</v>
      </c>
    </row>
    <row r="1820" spans="1:4" x14ac:dyDescent="0.3">
      <c r="A1820" t="str">
        <f>VLOOKUP(B1820,'LEA List (2)'!$1:$1048576,2,0)</f>
        <v>320800010000</v>
      </c>
      <c r="B1820" t="str">
        <f>VLOOKUP(LEFT(C1820,6)&amp;"*",'LEA List'!$1:$1048576,3,FALSE)</f>
        <v>NEW YORK CITY GEOGRAPHIC DISTRICT # 8</v>
      </c>
      <c r="C1820" t="s">
        <v>5411</v>
      </c>
      <c r="D1820" t="s">
        <v>5412</v>
      </c>
    </row>
    <row r="1821" spans="1:4" x14ac:dyDescent="0.3">
      <c r="A1821" t="str">
        <f>VLOOKUP(B1821,'LEA List (2)'!$1:$1048576,2,0)</f>
        <v>320800010000</v>
      </c>
      <c r="B1821" t="str">
        <f>VLOOKUP(LEFT(C1821,6)&amp;"*",'LEA List'!$1:$1048576,3,FALSE)</f>
        <v>NEW YORK CITY GEOGRAPHIC DISTRICT # 8</v>
      </c>
      <c r="C1821" t="s">
        <v>5413</v>
      </c>
      <c r="D1821" t="s">
        <v>5414</v>
      </c>
    </row>
    <row r="1822" spans="1:4" x14ac:dyDescent="0.3">
      <c r="A1822" t="str">
        <f>VLOOKUP(B1822,'LEA List (2)'!$1:$1048576,2,0)</f>
        <v>320800010000</v>
      </c>
      <c r="B1822" t="str">
        <f>VLOOKUP(LEFT(C1822,6)&amp;"*",'LEA List'!$1:$1048576,3,FALSE)</f>
        <v>NEW YORK CITY GEOGRAPHIC DISTRICT # 8</v>
      </c>
      <c r="C1822" t="s">
        <v>5415</v>
      </c>
      <c r="D1822" t="s">
        <v>5416</v>
      </c>
    </row>
    <row r="1823" spans="1:4" x14ac:dyDescent="0.3">
      <c r="A1823" t="str">
        <f>VLOOKUP(B1823,'LEA List (2)'!$1:$1048576,2,0)</f>
        <v>320800010000</v>
      </c>
      <c r="B1823" t="str">
        <f>VLOOKUP(LEFT(C1823,6)&amp;"*",'LEA List'!$1:$1048576,3,FALSE)</f>
        <v>NEW YORK CITY GEOGRAPHIC DISTRICT # 8</v>
      </c>
      <c r="C1823" t="s">
        <v>5475</v>
      </c>
      <c r="D1823" t="s">
        <v>5476</v>
      </c>
    </row>
    <row r="1824" spans="1:4" x14ac:dyDescent="0.3">
      <c r="A1824" t="str">
        <f>VLOOKUP(B1824,'LEA List (2)'!$1:$1048576,2,0)</f>
        <v>320800010000</v>
      </c>
      <c r="B1824" t="str">
        <f>VLOOKUP(LEFT(C1824,6)&amp;"*",'LEA List'!$1:$1048576,3,FALSE)</f>
        <v>NEW YORK CITY GEOGRAPHIC DISTRICT # 8</v>
      </c>
      <c r="C1824" t="s">
        <v>5455</v>
      </c>
      <c r="D1824" t="s">
        <v>5456</v>
      </c>
    </row>
    <row r="1825" spans="1:4" x14ac:dyDescent="0.3">
      <c r="A1825" t="str">
        <f>VLOOKUP(B1825,'LEA List (2)'!$1:$1048576,2,0)</f>
        <v>320800010000</v>
      </c>
      <c r="B1825" t="str">
        <f>VLOOKUP(LEFT(C1825,6)&amp;"*",'LEA List'!$1:$1048576,3,FALSE)</f>
        <v>NEW YORK CITY GEOGRAPHIC DISTRICT # 8</v>
      </c>
      <c r="C1825" t="s">
        <v>5507</v>
      </c>
      <c r="D1825" t="s">
        <v>5508</v>
      </c>
    </row>
    <row r="1826" spans="1:4" x14ac:dyDescent="0.3">
      <c r="A1826" t="str">
        <f>VLOOKUP(B1826,'LEA List (2)'!$1:$1048576,2,0)</f>
        <v>320800010000</v>
      </c>
      <c r="B1826" t="str">
        <f>VLOOKUP(LEFT(C1826,6)&amp;"*",'LEA List'!$1:$1048576,3,FALSE)</f>
        <v>NEW YORK CITY GEOGRAPHIC DISTRICT # 8</v>
      </c>
      <c r="C1826" t="s">
        <v>5483</v>
      </c>
      <c r="D1826" t="s">
        <v>5484</v>
      </c>
    </row>
    <row r="1827" spans="1:4" x14ac:dyDescent="0.3">
      <c r="A1827" t="str">
        <f>VLOOKUP(B1827,'LEA List (2)'!$1:$1048576,2,0)</f>
        <v>320800010000</v>
      </c>
      <c r="B1827" t="str">
        <f>VLOOKUP(LEFT(C1827,6)&amp;"*",'LEA List'!$1:$1048576,3,FALSE)</f>
        <v>NEW YORK CITY GEOGRAPHIC DISTRICT # 8</v>
      </c>
      <c r="C1827" t="s">
        <v>5465</v>
      </c>
      <c r="D1827" t="s">
        <v>5466</v>
      </c>
    </row>
    <row r="1828" spans="1:4" x14ac:dyDescent="0.3">
      <c r="A1828" t="str">
        <f>VLOOKUP(B1828,'LEA List (2)'!$1:$1048576,2,0)</f>
        <v>320800010000</v>
      </c>
      <c r="B1828" t="str">
        <f>VLOOKUP(LEFT(C1828,6)&amp;"*",'LEA List'!$1:$1048576,3,FALSE)</f>
        <v>NEW YORK CITY GEOGRAPHIC DISTRICT # 8</v>
      </c>
      <c r="C1828" t="s">
        <v>5457</v>
      </c>
      <c r="D1828" t="s">
        <v>5458</v>
      </c>
    </row>
    <row r="1829" spans="1:4" x14ac:dyDescent="0.3">
      <c r="A1829" t="str">
        <f>VLOOKUP(B1829,'LEA List (2)'!$1:$1048576,2,0)</f>
        <v>320800010000</v>
      </c>
      <c r="B1829" t="str">
        <f>VLOOKUP(LEFT(C1829,6)&amp;"*",'LEA List'!$1:$1048576,3,FALSE)</f>
        <v>NEW YORK CITY GEOGRAPHIC DISTRICT # 8</v>
      </c>
      <c r="C1829" t="s">
        <v>5505</v>
      </c>
      <c r="D1829" t="s">
        <v>5506</v>
      </c>
    </row>
    <row r="1830" spans="1:4" x14ac:dyDescent="0.3">
      <c r="A1830" t="str">
        <f>VLOOKUP(B1830,'LEA List (2)'!$1:$1048576,2,0)</f>
        <v>320800010000</v>
      </c>
      <c r="B1830" t="str">
        <f>VLOOKUP(LEFT(C1830,6)&amp;"*",'LEA List'!$1:$1048576,3,FALSE)</f>
        <v>NEW YORK CITY GEOGRAPHIC DISTRICT # 8</v>
      </c>
      <c r="C1830" t="s">
        <v>5473</v>
      </c>
      <c r="D1830" t="s">
        <v>5474</v>
      </c>
    </row>
    <row r="1831" spans="1:4" x14ac:dyDescent="0.3">
      <c r="A1831" t="str">
        <f>VLOOKUP(B1831,'LEA List (2)'!$1:$1048576,2,0)</f>
        <v>320900010000</v>
      </c>
      <c r="B1831" t="str">
        <f>VLOOKUP(LEFT(C1831,6)&amp;"*",'LEA List'!$1:$1048576,3,FALSE)</f>
        <v>NEW YORK CITY GEOGRAPHIC DISTRICT # 9</v>
      </c>
      <c r="C1831" t="s">
        <v>5655</v>
      </c>
      <c r="D1831" t="s">
        <v>5656</v>
      </c>
    </row>
    <row r="1832" spans="1:4" x14ac:dyDescent="0.3">
      <c r="A1832" t="str">
        <f>VLOOKUP(B1832,'LEA List (2)'!$1:$1048576,2,0)</f>
        <v>320900010000</v>
      </c>
      <c r="B1832" t="str">
        <f>VLOOKUP(LEFT(C1832,6)&amp;"*",'LEA List'!$1:$1048576,3,FALSE)</f>
        <v>NEW YORK CITY GEOGRAPHIC DISTRICT # 9</v>
      </c>
      <c r="C1832" t="s">
        <v>5641</v>
      </c>
      <c r="D1832" t="s">
        <v>5642</v>
      </c>
    </row>
    <row r="1833" spans="1:4" x14ac:dyDescent="0.3">
      <c r="A1833" t="str">
        <f>VLOOKUP(B1833,'LEA List (2)'!$1:$1048576,2,0)</f>
        <v>320900010000</v>
      </c>
      <c r="B1833" t="str">
        <f>VLOOKUP(LEFT(C1833,6)&amp;"*",'LEA List'!$1:$1048576,3,FALSE)</f>
        <v>NEW YORK CITY GEOGRAPHIC DISTRICT # 9</v>
      </c>
      <c r="C1833" t="s">
        <v>5631</v>
      </c>
      <c r="D1833" t="s">
        <v>5632</v>
      </c>
    </row>
    <row r="1834" spans="1:4" x14ac:dyDescent="0.3">
      <c r="A1834" t="str">
        <f>VLOOKUP(B1834,'LEA List (2)'!$1:$1048576,2,0)</f>
        <v>320900010000</v>
      </c>
      <c r="B1834" t="str">
        <f>VLOOKUP(LEFT(C1834,6)&amp;"*",'LEA List'!$1:$1048576,3,FALSE)</f>
        <v>NEW YORK CITY GEOGRAPHIC DISTRICT # 9</v>
      </c>
      <c r="C1834" t="s">
        <v>5649</v>
      </c>
      <c r="D1834" t="s">
        <v>5650</v>
      </c>
    </row>
    <row r="1835" spans="1:4" x14ac:dyDescent="0.3">
      <c r="A1835" t="str">
        <f>VLOOKUP(B1835,'LEA List (2)'!$1:$1048576,2,0)</f>
        <v>320900010000</v>
      </c>
      <c r="B1835" t="str">
        <f>VLOOKUP(LEFT(C1835,6)&amp;"*",'LEA List'!$1:$1048576,3,FALSE)</f>
        <v>NEW YORK CITY GEOGRAPHIC DISTRICT # 9</v>
      </c>
      <c r="C1835" t="s">
        <v>5663</v>
      </c>
      <c r="D1835" t="s">
        <v>5664</v>
      </c>
    </row>
    <row r="1836" spans="1:4" x14ac:dyDescent="0.3">
      <c r="A1836" t="str">
        <f>VLOOKUP(B1836,'LEA List (2)'!$1:$1048576,2,0)</f>
        <v>320900010000</v>
      </c>
      <c r="B1836" t="str">
        <f>VLOOKUP(LEFT(C1836,6)&amp;"*",'LEA List'!$1:$1048576,3,FALSE)</f>
        <v>NEW YORK CITY GEOGRAPHIC DISTRICT # 9</v>
      </c>
      <c r="C1836" t="s">
        <v>5661</v>
      </c>
      <c r="D1836" t="s">
        <v>5662</v>
      </c>
    </row>
    <row r="1837" spans="1:4" x14ac:dyDescent="0.3">
      <c r="A1837" t="str">
        <f>VLOOKUP(B1837,'LEA List (2)'!$1:$1048576,2,0)</f>
        <v>320900010000</v>
      </c>
      <c r="B1837" t="str">
        <f>VLOOKUP(LEFT(C1837,6)&amp;"*",'LEA List'!$1:$1048576,3,FALSE)</f>
        <v>NEW YORK CITY GEOGRAPHIC DISTRICT # 9</v>
      </c>
      <c r="C1837" t="s">
        <v>5657</v>
      </c>
      <c r="D1837" t="s">
        <v>5658</v>
      </c>
    </row>
    <row r="1838" spans="1:4" x14ac:dyDescent="0.3">
      <c r="A1838" t="str">
        <f>VLOOKUP(B1838,'LEA List (2)'!$1:$1048576,2,0)</f>
        <v>320900010000</v>
      </c>
      <c r="B1838" t="str">
        <f>VLOOKUP(LEFT(C1838,6)&amp;"*",'LEA List'!$1:$1048576,3,FALSE)</f>
        <v>NEW YORK CITY GEOGRAPHIC DISTRICT # 9</v>
      </c>
      <c r="C1838" t="s">
        <v>5669</v>
      </c>
      <c r="D1838" t="s">
        <v>5670</v>
      </c>
    </row>
    <row r="1839" spans="1:4" x14ac:dyDescent="0.3">
      <c r="A1839" t="str">
        <f>VLOOKUP(B1839,'LEA List (2)'!$1:$1048576,2,0)</f>
        <v>320900010000</v>
      </c>
      <c r="B1839" t="str">
        <f>VLOOKUP(LEFT(C1839,6)&amp;"*",'LEA List'!$1:$1048576,3,FALSE)</f>
        <v>NEW YORK CITY GEOGRAPHIC DISTRICT # 9</v>
      </c>
      <c r="C1839" t="s">
        <v>5665</v>
      </c>
      <c r="D1839" t="s">
        <v>5666</v>
      </c>
    </row>
    <row r="1840" spans="1:4" x14ac:dyDescent="0.3">
      <c r="A1840" t="str">
        <f>VLOOKUP(B1840,'LEA List (2)'!$1:$1048576,2,0)</f>
        <v>320900010000</v>
      </c>
      <c r="B1840" t="str">
        <f>VLOOKUP(LEFT(C1840,6)&amp;"*",'LEA List'!$1:$1048576,3,FALSE)</f>
        <v>NEW YORK CITY GEOGRAPHIC DISTRICT # 9</v>
      </c>
      <c r="C1840" t="s">
        <v>5608</v>
      </c>
      <c r="D1840" t="s">
        <v>5609</v>
      </c>
    </row>
    <row r="1841" spans="1:4" x14ac:dyDescent="0.3">
      <c r="A1841" t="str">
        <f>VLOOKUP(B1841,'LEA List (2)'!$1:$1048576,2,0)</f>
        <v>320900010000</v>
      </c>
      <c r="B1841" t="str">
        <f>VLOOKUP(LEFT(C1841,6)&amp;"*",'LEA List'!$1:$1048576,3,FALSE)</f>
        <v>NEW YORK CITY GEOGRAPHIC DISTRICT # 9</v>
      </c>
      <c r="C1841" t="s">
        <v>5673</v>
      </c>
      <c r="D1841" t="s">
        <v>5674</v>
      </c>
    </row>
    <row r="1842" spans="1:4" x14ac:dyDescent="0.3">
      <c r="A1842" t="str">
        <f>VLOOKUP(B1842,'LEA List (2)'!$1:$1048576,2,0)</f>
        <v>320900010000</v>
      </c>
      <c r="B1842" t="str">
        <f>VLOOKUP(LEFT(C1842,6)&amp;"*",'LEA List'!$1:$1048576,3,FALSE)</f>
        <v>NEW YORK CITY GEOGRAPHIC DISTRICT # 9</v>
      </c>
      <c r="C1842" t="s">
        <v>5612</v>
      </c>
      <c r="D1842" t="s">
        <v>5613</v>
      </c>
    </row>
    <row r="1843" spans="1:4" x14ac:dyDescent="0.3">
      <c r="A1843" t="str">
        <f>VLOOKUP(B1843,'LEA List (2)'!$1:$1048576,2,0)</f>
        <v>320900010000</v>
      </c>
      <c r="B1843" t="str">
        <f>VLOOKUP(LEFT(C1843,6)&amp;"*",'LEA List'!$1:$1048576,3,FALSE)</f>
        <v>NEW YORK CITY GEOGRAPHIC DISTRICT # 9</v>
      </c>
      <c r="C1843" t="s">
        <v>5651</v>
      </c>
      <c r="D1843" t="s">
        <v>5652</v>
      </c>
    </row>
    <row r="1844" spans="1:4" x14ac:dyDescent="0.3">
      <c r="A1844" t="str">
        <f>VLOOKUP(B1844,'LEA List (2)'!$1:$1048576,2,0)</f>
        <v>320900010000</v>
      </c>
      <c r="B1844" t="str">
        <f>VLOOKUP(LEFT(C1844,6)&amp;"*",'LEA List'!$1:$1048576,3,FALSE)</f>
        <v>NEW YORK CITY GEOGRAPHIC DISTRICT # 9</v>
      </c>
      <c r="C1844" t="s">
        <v>5633</v>
      </c>
      <c r="D1844" t="s">
        <v>5634</v>
      </c>
    </row>
    <row r="1845" spans="1:4" x14ac:dyDescent="0.3">
      <c r="A1845" t="str">
        <f>VLOOKUP(B1845,'LEA List (2)'!$1:$1048576,2,0)</f>
        <v>320900010000</v>
      </c>
      <c r="B1845" t="str">
        <f>VLOOKUP(LEFT(C1845,6)&amp;"*",'LEA List'!$1:$1048576,3,FALSE)</f>
        <v>NEW YORK CITY GEOGRAPHIC DISTRICT # 9</v>
      </c>
      <c r="C1845" t="s">
        <v>5637</v>
      </c>
      <c r="D1845" t="s">
        <v>5638</v>
      </c>
    </row>
    <row r="1846" spans="1:4" x14ac:dyDescent="0.3">
      <c r="A1846" t="str">
        <f>VLOOKUP(B1846,'LEA List (2)'!$1:$1048576,2,0)</f>
        <v>320900010000</v>
      </c>
      <c r="B1846" t="str">
        <f>VLOOKUP(LEFT(C1846,6)&amp;"*",'LEA List'!$1:$1048576,3,FALSE)</f>
        <v>NEW YORK CITY GEOGRAPHIC DISTRICT # 9</v>
      </c>
      <c r="C1846" t="s">
        <v>5620</v>
      </c>
      <c r="D1846" t="s">
        <v>4804</v>
      </c>
    </row>
    <row r="1847" spans="1:4" x14ac:dyDescent="0.3">
      <c r="A1847" t="str">
        <f>VLOOKUP(B1847,'LEA List (2)'!$1:$1048576,2,0)</f>
        <v>320900010000</v>
      </c>
      <c r="B1847" t="str">
        <f>VLOOKUP(LEFT(C1847,6)&amp;"*",'LEA List'!$1:$1048576,3,FALSE)</f>
        <v>NEW YORK CITY GEOGRAPHIC DISTRICT # 9</v>
      </c>
      <c r="C1847" t="s">
        <v>5667</v>
      </c>
      <c r="D1847" t="s">
        <v>5668</v>
      </c>
    </row>
    <row r="1848" spans="1:4" x14ac:dyDescent="0.3">
      <c r="A1848" t="str">
        <f>VLOOKUP(B1848,'LEA List (2)'!$1:$1048576,2,0)</f>
        <v>320900010000</v>
      </c>
      <c r="B1848" t="str">
        <f>VLOOKUP(LEFT(C1848,6)&amp;"*",'LEA List'!$1:$1048576,3,FALSE)</f>
        <v>NEW YORK CITY GEOGRAPHIC DISTRICT # 9</v>
      </c>
      <c r="C1848" t="s">
        <v>5621</v>
      </c>
      <c r="D1848" t="s">
        <v>5622</v>
      </c>
    </row>
    <row r="1849" spans="1:4" x14ac:dyDescent="0.3">
      <c r="A1849" t="str">
        <f>VLOOKUP(B1849,'LEA List (2)'!$1:$1048576,2,0)</f>
        <v>320900010000</v>
      </c>
      <c r="B1849" t="str">
        <f>VLOOKUP(LEFT(C1849,6)&amp;"*",'LEA List'!$1:$1048576,3,FALSE)</f>
        <v>NEW YORK CITY GEOGRAPHIC DISTRICT # 9</v>
      </c>
      <c r="C1849" t="s">
        <v>5671</v>
      </c>
      <c r="D1849" t="s">
        <v>5672</v>
      </c>
    </row>
    <row r="1850" spans="1:4" x14ac:dyDescent="0.3">
      <c r="A1850" t="str">
        <f>VLOOKUP(B1850,'LEA List (2)'!$1:$1048576,2,0)</f>
        <v>320900010000</v>
      </c>
      <c r="B1850" t="str">
        <f>VLOOKUP(LEFT(C1850,6)&amp;"*",'LEA List'!$1:$1048576,3,FALSE)</f>
        <v>NEW YORK CITY GEOGRAPHIC DISTRICT # 9</v>
      </c>
      <c r="C1850" t="s">
        <v>5618</v>
      </c>
      <c r="D1850" t="s">
        <v>5619</v>
      </c>
    </row>
    <row r="1851" spans="1:4" x14ac:dyDescent="0.3">
      <c r="A1851" t="str">
        <f>VLOOKUP(B1851,'LEA List (2)'!$1:$1048576,2,0)</f>
        <v>320900010000</v>
      </c>
      <c r="B1851" t="str">
        <f>VLOOKUP(LEFT(C1851,6)&amp;"*",'LEA List'!$1:$1048576,3,FALSE)</f>
        <v>NEW YORK CITY GEOGRAPHIC DISTRICT # 9</v>
      </c>
      <c r="C1851" t="s">
        <v>5568</v>
      </c>
      <c r="D1851" t="s">
        <v>5569</v>
      </c>
    </row>
    <row r="1852" spans="1:4" x14ac:dyDescent="0.3">
      <c r="A1852" t="str">
        <f>VLOOKUP(B1852,'LEA List (2)'!$1:$1048576,2,0)</f>
        <v>320900010000</v>
      </c>
      <c r="B1852" t="str">
        <f>VLOOKUP(LEFT(C1852,6)&amp;"*",'LEA List'!$1:$1048576,3,FALSE)</f>
        <v>NEW YORK CITY GEOGRAPHIC DISTRICT # 9</v>
      </c>
      <c r="C1852" t="s">
        <v>5590</v>
      </c>
      <c r="D1852" t="s">
        <v>5591</v>
      </c>
    </row>
    <row r="1853" spans="1:4" x14ac:dyDescent="0.3">
      <c r="A1853" t="str">
        <f>VLOOKUP(B1853,'LEA List (2)'!$1:$1048576,2,0)</f>
        <v>320900010000</v>
      </c>
      <c r="B1853" t="str">
        <f>VLOOKUP(LEFT(C1853,6)&amp;"*",'LEA List'!$1:$1048576,3,FALSE)</f>
        <v>NEW YORK CITY GEOGRAPHIC DISTRICT # 9</v>
      </c>
      <c r="C1853" t="s">
        <v>5592</v>
      </c>
      <c r="D1853" t="s">
        <v>5593</v>
      </c>
    </row>
    <row r="1854" spans="1:4" x14ac:dyDescent="0.3">
      <c r="A1854" t="str">
        <f>VLOOKUP(B1854,'LEA List (2)'!$1:$1048576,2,0)</f>
        <v>320900010000</v>
      </c>
      <c r="B1854" t="str">
        <f>VLOOKUP(LEFT(C1854,6)&amp;"*",'LEA List'!$1:$1048576,3,FALSE)</f>
        <v>NEW YORK CITY GEOGRAPHIC DISTRICT # 9</v>
      </c>
      <c r="C1854" t="s">
        <v>5594</v>
      </c>
      <c r="D1854" t="s">
        <v>5595</v>
      </c>
    </row>
    <row r="1855" spans="1:4" x14ac:dyDescent="0.3">
      <c r="A1855" t="str">
        <f>VLOOKUP(B1855,'LEA List (2)'!$1:$1048576,2,0)</f>
        <v>320900010000</v>
      </c>
      <c r="B1855" t="str">
        <f>VLOOKUP(LEFT(C1855,6)&amp;"*",'LEA List'!$1:$1048576,3,FALSE)</f>
        <v>NEW YORK CITY GEOGRAPHIC DISTRICT # 9</v>
      </c>
      <c r="C1855" t="s">
        <v>5602</v>
      </c>
      <c r="D1855" t="s">
        <v>5603</v>
      </c>
    </row>
    <row r="1856" spans="1:4" x14ac:dyDescent="0.3">
      <c r="A1856" t="str">
        <f>VLOOKUP(B1856,'LEA List (2)'!$1:$1048576,2,0)</f>
        <v>320900010000</v>
      </c>
      <c r="B1856" t="str">
        <f>VLOOKUP(LEFT(C1856,6)&amp;"*",'LEA List'!$1:$1048576,3,FALSE)</f>
        <v>NEW YORK CITY GEOGRAPHIC DISTRICT # 9</v>
      </c>
      <c r="C1856" t="s">
        <v>5606</v>
      </c>
      <c r="D1856" t="s">
        <v>5607</v>
      </c>
    </row>
    <row r="1857" spans="1:4" x14ac:dyDescent="0.3">
      <c r="A1857" t="str">
        <f>VLOOKUP(B1857,'LEA List (2)'!$1:$1048576,2,0)</f>
        <v>320900010000</v>
      </c>
      <c r="B1857" t="str">
        <f>VLOOKUP(LEFT(C1857,6)&amp;"*",'LEA List'!$1:$1048576,3,FALSE)</f>
        <v>NEW YORK CITY GEOGRAPHIC DISTRICT # 9</v>
      </c>
      <c r="C1857" t="s">
        <v>5616</v>
      </c>
      <c r="D1857" t="s">
        <v>5617</v>
      </c>
    </row>
    <row r="1858" spans="1:4" x14ac:dyDescent="0.3">
      <c r="A1858" t="str">
        <f>VLOOKUP(B1858,'LEA List (2)'!$1:$1048576,2,0)</f>
        <v>320900010000</v>
      </c>
      <c r="B1858" t="str">
        <f>VLOOKUP(LEFT(C1858,6)&amp;"*",'LEA List'!$1:$1048576,3,FALSE)</f>
        <v>NEW YORK CITY GEOGRAPHIC DISTRICT # 9</v>
      </c>
      <c r="C1858" t="s">
        <v>5576</v>
      </c>
      <c r="D1858" t="s">
        <v>5577</v>
      </c>
    </row>
    <row r="1859" spans="1:4" x14ac:dyDescent="0.3">
      <c r="A1859" t="str">
        <f>VLOOKUP(B1859,'LEA List (2)'!$1:$1048576,2,0)</f>
        <v>320900010000</v>
      </c>
      <c r="B1859" t="str">
        <f>VLOOKUP(LEFT(C1859,6)&amp;"*",'LEA List'!$1:$1048576,3,FALSE)</f>
        <v>NEW YORK CITY GEOGRAPHIC DISTRICT # 9</v>
      </c>
      <c r="C1859" t="s">
        <v>5540</v>
      </c>
      <c r="D1859" t="s">
        <v>5541</v>
      </c>
    </row>
    <row r="1860" spans="1:4" x14ac:dyDescent="0.3">
      <c r="A1860" t="str">
        <f>VLOOKUP(B1860,'LEA List (2)'!$1:$1048576,2,0)</f>
        <v>320900010000</v>
      </c>
      <c r="B1860" t="str">
        <f>VLOOKUP(LEFT(C1860,6)&amp;"*",'LEA List'!$1:$1048576,3,FALSE)</f>
        <v>NEW YORK CITY GEOGRAPHIC DISTRICT # 9</v>
      </c>
      <c r="C1860" t="s">
        <v>5586</v>
      </c>
      <c r="D1860" t="s">
        <v>5587</v>
      </c>
    </row>
    <row r="1861" spans="1:4" x14ac:dyDescent="0.3">
      <c r="A1861" t="str">
        <f>VLOOKUP(B1861,'LEA List (2)'!$1:$1048576,2,0)</f>
        <v>320900010000</v>
      </c>
      <c r="B1861" t="str">
        <f>VLOOKUP(LEFT(C1861,6)&amp;"*",'LEA List'!$1:$1048576,3,FALSE)</f>
        <v>NEW YORK CITY GEOGRAPHIC DISTRICT # 9</v>
      </c>
      <c r="C1861" t="s">
        <v>5645</v>
      </c>
      <c r="D1861" t="s">
        <v>5646</v>
      </c>
    </row>
    <row r="1862" spans="1:4" x14ac:dyDescent="0.3">
      <c r="A1862" t="str">
        <f>VLOOKUP(B1862,'LEA List (2)'!$1:$1048576,2,0)</f>
        <v>320900010000</v>
      </c>
      <c r="B1862" t="str">
        <f>VLOOKUP(LEFT(C1862,6)&amp;"*",'LEA List'!$1:$1048576,3,FALSE)</f>
        <v>NEW YORK CITY GEOGRAPHIC DISTRICT # 9</v>
      </c>
      <c r="C1862" t="s">
        <v>5604</v>
      </c>
      <c r="D1862" t="s">
        <v>5605</v>
      </c>
    </row>
    <row r="1863" spans="1:4" x14ac:dyDescent="0.3">
      <c r="A1863" t="str">
        <f>VLOOKUP(B1863,'LEA List (2)'!$1:$1048576,2,0)</f>
        <v>320900010000</v>
      </c>
      <c r="B1863" t="str">
        <f>VLOOKUP(LEFT(C1863,6)&amp;"*",'LEA List'!$1:$1048576,3,FALSE)</f>
        <v>NEW YORK CITY GEOGRAPHIC DISTRICT # 9</v>
      </c>
      <c r="C1863" t="s">
        <v>5647</v>
      </c>
      <c r="D1863" t="s">
        <v>5648</v>
      </c>
    </row>
    <row r="1864" spans="1:4" x14ac:dyDescent="0.3">
      <c r="A1864" t="str">
        <f>VLOOKUP(B1864,'LEA List (2)'!$1:$1048576,2,0)</f>
        <v>320900010000</v>
      </c>
      <c r="B1864" t="str">
        <f>VLOOKUP(LEFT(C1864,6)&amp;"*",'LEA List'!$1:$1048576,3,FALSE)</f>
        <v>NEW YORK CITY GEOGRAPHIC DISTRICT # 9</v>
      </c>
      <c r="C1864" t="s">
        <v>5639</v>
      </c>
      <c r="D1864" t="s">
        <v>5640</v>
      </c>
    </row>
    <row r="1865" spans="1:4" x14ac:dyDescent="0.3">
      <c r="A1865" t="str">
        <f>VLOOKUP(B1865,'LEA List (2)'!$1:$1048576,2,0)</f>
        <v>320900010000</v>
      </c>
      <c r="B1865" t="str">
        <f>VLOOKUP(LEFT(C1865,6)&amp;"*",'LEA List'!$1:$1048576,3,FALSE)</f>
        <v>NEW YORK CITY GEOGRAPHIC DISTRICT # 9</v>
      </c>
      <c r="C1865" t="s">
        <v>5572</v>
      </c>
      <c r="D1865" t="s">
        <v>5573</v>
      </c>
    </row>
    <row r="1866" spans="1:4" x14ac:dyDescent="0.3">
      <c r="A1866" t="str">
        <f>VLOOKUP(B1866,'LEA List (2)'!$1:$1048576,2,0)</f>
        <v>320900010000</v>
      </c>
      <c r="B1866" t="str">
        <f>VLOOKUP(LEFT(C1866,6)&amp;"*",'LEA List'!$1:$1048576,3,FALSE)</f>
        <v>NEW YORK CITY GEOGRAPHIC DISTRICT # 9</v>
      </c>
      <c r="C1866" t="s">
        <v>5627</v>
      </c>
      <c r="D1866" t="s">
        <v>5628</v>
      </c>
    </row>
    <row r="1867" spans="1:4" x14ac:dyDescent="0.3">
      <c r="A1867" t="str">
        <f>VLOOKUP(B1867,'LEA List (2)'!$1:$1048576,2,0)</f>
        <v>320900010000</v>
      </c>
      <c r="B1867" t="str">
        <f>VLOOKUP(LEFT(C1867,6)&amp;"*",'LEA List'!$1:$1048576,3,FALSE)</f>
        <v>NEW YORK CITY GEOGRAPHIC DISTRICT # 9</v>
      </c>
      <c r="C1867" t="s">
        <v>5598</v>
      </c>
      <c r="D1867" t="s">
        <v>5599</v>
      </c>
    </row>
    <row r="1868" spans="1:4" x14ac:dyDescent="0.3">
      <c r="A1868" t="str">
        <f>VLOOKUP(B1868,'LEA List (2)'!$1:$1048576,2,0)</f>
        <v>320900010000</v>
      </c>
      <c r="B1868" t="str">
        <f>VLOOKUP(LEFT(C1868,6)&amp;"*",'LEA List'!$1:$1048576,3,FALSE)</f>
        <v>NEW YORK CITY GEOGRAPHIC DISTRICT # 9</v>
      </c>
      <c r="C1868" t="s">
        <v>5653</v>
      </c>
      <c r="D1868" t="s">
        <v>5654</v>
      </c>
    </row>
    <row r="1869" spans="1:4" x14ac:dyDescent="0.3">
      <c r="A1869" t="str">
        <f>VLOOKUP(B1869,'LEA List (2)'!$1:$1048576,2,0)</f>
        <v>320900010000</v>
      </c>
      <c r="B1869" t="str">
        <f>VLOOKUP(LEFT(C1869,6)&amp;"*",'LEA List'!$1:$1048576,3,FALSE)</f>
        <v>NEW YORK CITY GEOGRAPHIC DISTRICT # 9</v>
      </c>
      <c r="C1869" t="s">
        <v>5614</v>
      </c>
      <c r="D1869" t="s">
        <v>5615</v>
      </c>
    </row>
    <row r="1870" spans="1:4" x14ac:dyDescent="0.3">
      <c r="A1870" t="str">
        <f>VLOOKUP(B1870,'LEA List (2)'!$1:$1048576,2,0)</f>
        <v>320900010000</v>
      </c>
      <c r="B1870" t="str">
        <f>VLOOKUP(LEFT(C1870,6)&amp;"*",'LEA List'!$1:$1048576,3,FALSE)</f>
        <v>NEW YORK CITY GEOGRAPHIC DISTRICT # 9</v>
      </c>
      <c r="C1870" t="s">
        <v>5562</v>
      </c>
      <c r="D1870" t="s">
        <v>5563</v>
      </c>
    </row>
    <row r="1871" spans="1:4" x14ac:dyDescent="0.3">
      <c r="A1871" t="str">
        <f>VLOOKUP(B1871,'LEA List (2)'!$1:$1048576,2,0)</f>
        <v>320900010000</v>
      </c>
      <c r="B1871" t="str">
        <f>VLOOKUP(LEFT(C1871,6)&amp;"*",'LEA List'!$1:$1048576,3,FALSE)</f>
        <v>NEW YORK CITY GEOGRAPHIC DISTRICT # 9</v>
      </c>
      <c r="C1871" t="s">
        <v>5538</v>
      </c>
      <c r="D1871" t="s">
        <v>5539</v>
      </c>
    </row>
    <row r="1872" spans="1:4" x14ac:dyDescent="0.3">
      <c r="A1872" t="str">
        <f>VLOOKUP(B1872,'LEA List (2)'!$1:$1048576,2,0)</f>
        <v>320900010000</v>
      </c>
      <c r="B1872" t="str">
        <f>VLOOKUP(LEFT(C1872,6)&amp;"*",'LEA List'!$1:$1048576,3,FALSE)</f>
        <v>NEW YORK CITY GEOGRAPHIC DISTRICT # 9</v>
      </c>
      <c r="C1872" t="s">
        <v>5564</v>
      </c>
      <c r="D1872" t="s">
        <v>5565</v>
      </c>
    </row>
    <row r="1873" spans="1:4" x14ac:dyDescent="0.3">
      <c r="A1873" t="str">
        <f>VLOOKUP(B1873,'LEA List (2)'!$1:$1048576,2,0)</f>
        <v>320900010000</v>
      </c>
      <c r="B1873" t="str">
        <f>VLOOKUP(LEFT(C1873,6)&amp;"*",'LEA List'!$1:$1048576,3,FALSE)</f>
        <v>NEW YORK CITY GEOGRAPHIC DISTRICT # 9</v>
      </c>
      <c r="C1873" t="s">
        <v>5566</v>
      </c>
      <c r="D1873" t="s">
        <v>5567</v>
      </c>
    </row>
    <row r="1874" spans="1:4" x14ac:dyDescent="0.3">
      <c r="A1874" t="str">
        <f>VLOOKUP(B1874,'LEA List (2)'!$1:$1048576,2,0)</f>
        <v>320900010000</v>
      </c>
      <c r="B1874" t="str">
        <f>VLOOKUP(LEFT(C1874,6)&amp;"*",'LEA List'!$1:$1048576,3,FALSE)</f>
        <v>NEW YORK CITY GEOGRAPHIC DISTRICT # 9</v>
      </c>
      <c r="C1874" t="s">
        <v>5570</v>
      </c>
      <c r="D1874" t="s">
        <v>5571</v>
      </c>
    </row>
    <row r="1875" spans="1:4" x14ac:dyDescent="0.3">
      <c r="A1875" t="str">
        <f>VLOOKUP(B1875,'LEA List (2)'!$1:$1048576,2,0)</f>
        <v>320900010000</v>
      </c>
      <c r="B1875" t="str">
        <f>VLOOKUP(LEFT(C1875,6)&amp;"*",'LEA List'!$1:$1048576,3,FALSE)</f>
        <v>NEW YORK CITY GEOGRAPHIC DISTRICT # 9</v>
      </c>
      <c r="C1875" t="s">
        <v>5574</v>
      </c>
      <c r="D1875" t="s">
        <v>5575</v>
      </c>
    </row>
    <row r="1876" spans="1:4" x14ac:dyDescent="0.3">
      <c r="A1876" t="str">
        <f>VLOOKUP(B1876,'LEA List (2)'!$1:$1048576,2,0)</f>
        <v>320900010000</v>
      </c>
      <c r="B1876" t="str">
        <f>VLOOKUP(LEFT(C1876,6)&amp;"*",'LEA List'!$1:$1048576,3,FALSE)</f>
        <v>NEW YORK CITY GEOGRAPHIC DISTRICT # 9</v>
      </c>
      <c r="C1876" t="s">
        <v>5578</v>
      </c>
      <c r="D1876" t="s">
        <v>5579</v>
      </c>
    </row>
    <row r="1877" spans="1:4" x14ac:dyDescent="0.3">
      <c r="A1877" t="str">
        <f>VLOOKUP(B1877,'LEA List (2)'!$1:$1048576,2,0)</f>
        <v>320900010000</v>
      </c>
      <c r="B1877" t="str">
        <f>VLOOKUP(LEFT(C1877,6)&amp;"*",'LEA List'!$1:$1048576,3,FALSE)</f>
        <v>NEW YORK CITY GEOGRAPHIC DISTRICT # 9</v>
      </c>
      <c r="C1877" t="s">
        <v>5580</v>
      </c>
      <c r="D1877" t="s">
        <v>5581</v>
      </c>
    </row>
    <row r="1878" spans="1:4" x14ac:dyDescent="0.3">
      <c r="A1878" t="str">
        <f>VLOOKUP(B1878,'LEA List (2)'!$1:$1048576,2,0)</f>
        <v>320900010000</v>
      </c>
      <c r="B1878" t="str">
        <f>VLOOKUP(LEFT(C1878,6)&amp;"*",'LEA List'!$1:$1048576,3,FALSE)</f>
        <v>NEW YORK CITY GEOGRAPHIC DISTRICT # 9</v>
      </c>
      <c r="C1878" t="s">
        <v>5582</v>
      </c>
      <c r="D1878" t="s">
        <v>5583</v>
      </c>
    </row>
    <row r="1879" spans="1:4" x14ac:dyDescent="0.3">
      <c r="A1879" t="str">
        <f>VLOOKUP(B1879,'LEA List (2)'!$1:$1048576,2,0)</f>
        <v>320900010000</v>
      </c>
      <c r="B1879" t="str">
        <f>VLOOKUP(LEFT(C1879,6)&amp;"*",'LEA List'!$1:$1048576,3,FALSE)</f>
        <v>NEW YORK CITY GEOGRAPHIC DISTRICT # 9</v>
      </c>
      <c r="C1879" t="s">
        <v>5584</v>
      </c>
      <c r="D1879" t="s">
        <v>5585</v>
      </c>
    </row>
    <row r="1880" spans="1:4" x14ac:dyDescent="0.3">
      <c r="A1880" t="str">
        <f>VLOOKUP(B1880,'LEA List (2)'!$1:$1048576,2,0)</f>
        <v>320900010000</v>
      </c>
      <c r="B1880" t="str">
        <f>VLOOKUP(LEFT(C1880,6)&amp;"*",'LEA List'!$1:$1048576,3,FALSE)</f>
        <v>NEW YORK CITY GEOGRAPHIC DISTRICT # 9</v>
      </c>
      <c r="C1880" t="s">
        <v>5596</v>
      </c>
      <c r="D1880" t="s">
        <v>5597</v>
      </c>
    </row>
    <row r="1881" spans="1:4" x14ac:dyDescent="0.3">
      <c r="A1881" t="str">
        <f>VLOOKUP(B1881,'LEA List (2)'!$1:$1048576,2,0)</f>
        <v>320900010000</v>
      </c>
      <c r="B1881" t="str">
        <f>VLOOKUP(LEFT(C1881,6)&amp;"*",'LEA List'!$1:$1048576,3,FALSE)</f>
        <v>NEW YORK CITY GEOGRAPHIC DISTRICT # 9</v>
      </c>
      <c r="C1881" t="s">
        <v>5542</v>
      </c>
      <c r="D1881" t="s">
        <v>5543</v>
      </c>
    </row>
    <row r="1882" spans="1:4" x14ac:dyDescent="0.3">
      <c r="A1882" t="str">
        <f>VLOOKUP(B1882,'LEA List (2)'!$1:$1048576,2,0)</f>
        <v>320900010000</v>
      </c>
      <c r="B1882" t="str">
        <f>VLOOKUP(LEFT(C1882,6)&amp;"*",'LEA List'!$1:$1048576,3,FALSE)</f>
        <v>NEW YORK CITY GEOGRAPHIC DISTRICT # 9</v>
      </c>
      <c r="C1882" t="s">
        <v>5544</v>
      </c>
      <c r="D1882" t="s">
        <v>5545</v>
      </c>
    </row>
    <row r="1883" spans="1:4" x14ac:dyDescent="0.3">
      <c r="A1883" t="str">
        <f>VLOOKUP(B1883,'LEA List (2)'!$1:$1048576,2,0)</f>
        <v>320900010000</v>
      </c>
      <c r="B1883" t="str">
        <f>VLOOKUP(LEFT(C1883,6)&amp;"*",'LEA List'!$1:$1048576,3,FALSE)</f>
        <v>NEW YORK CITY GEOGRAPHIC DISTRICT # 9</v>
      </c>
      <c r="C1883" t="s">
        <v>5546</v>
      </c>
      <c r="D1883" t="s">
        <v>5547</v>
      </c>
    </row>
    <row r="1884" spans="1:4" x14ac:dyDescent="0.3">
      <c r="A1884" t="str">
        <f>VLOOKUP(B1884,'LEA List (2)'!$1:$1048576,2,0)</f>
        <v>320900010000</v>
      </c>
      <c r="B1884" t="str">
        <f>VLOOKUP(LEFT(C1884,6)&amp;"*",'LEA List'!$1:$1048576,3,FALSE)</f>
        <v>NEW YORK CITY GEOGRAPHIC DISTRICT # 9</v>
      </c>
      <c r="C1884" t="s">
        <v>5548</v>
      </c>
      <c r="D1884" t="s">
        <v>5549</v>
      </c>
    </row>
    <row r="1885" spans="1:4" x14ac:dyDescent="0.3">
      <c r="A1885" t="str">
        <f>VLOOKUP(B1885,'LEA List (2)'!$1:$1048576,2,0)</f>
        <v>320900010000</v>
      </c>
      <c r="B1885" t="str">
        <f>VLOOKUP(LEFT(C1885,6)&amp;"*",'LEA List'!$1:$1048576,3,FALSE)</f>
        <v>NEW YORK CITY GEOGRAPHIC DISTRICT # 9</v>
      </c>
      <c r="C1885" t="s">
        <v>5550</v>
      </c>
      <c r="D1885" t="s">
        <v>5551</v>
      </c>
    </row>
    <row r="1886" spans="1:4" x14ac:dyDescent="0.3">
      <c r="A1886" t="str">
        <f>VLOOKUP(B1886,'LEA List (2)'!$1:$1048576,2,0)</f>
        <v>320900010000</v>
      </c>
      <c r="B1886" t="str">
        <f>VLOOKUP(LEFT(C1886,6)&amp;"*",'LEA List'!$1:$1048576,3,FALSE)</f>
        <v>NEW YORK CITY GEOGRAPHIC DISTRICT # 9</v>
      </c>
      <c r="C1886" t="s">
        <v>5552</v>
      </c>
      <c r="D1886" t="s">
        <v>5553</v>
      </c>
    </row>
    <row r="1887" spans="1:4" x14ac:dyDescent="0.3">
      <c r="A1887" t="str">
        <f>VLOOKUP(B1887,'LEA List (2)'!$1:$1048576,2,0)</f>
        <v>320900010000</v>
      </c>
      <c r="B1887" t="str">
        <f>VLOOKUP(LEFT(C1887,6)&amp;"*",'LEA List'!$1:$1048576,3,FALSE)</f>
        <v>NEW YORK CITY GEOGRAPHIC DISTRICT # 9</v>
      </c>
      <c r="C1887" t="s">
        <v>5554</v>
      </c>
      <c r="D1887" t="s">
        <v>5555</v>
      </c>
    </row>
    <row r="1888" spans="1:4" x14ac:dyDescent="0.3">
      <c r="A1888" t="str">
        <f>VLOOKUP(B1888,'LEA List (2)'!$1:$1048576,2,0)</f>
        <v>320900010000</v>
      </c>
      <c r="B1888" t="str">
        <f>VLOOKUP(LEFT(C1888,6)&amp;"*",'LEA List'!$1:$1048576,3,FALSE)</f>
        <v>NEW YORK CITY GEOGRAPHIC DISTRICT # 9</v>
      </c>
      <c r="C1888" t="s">
        <v>5556</v>
      </c>
      <c r="D1888" t="s">
        <v>5557</v>
      </c>
    </row>
    <row r="1889" spans="1:4" x14ac:dyDescent="0.3">
      <c r="A1889" t="str">
        <f>VLOOKUP(B1889,'LEA List (2)'!$1:$1048576,2,0)</f>
        <v>320900010000</v>
      </c>
      <c r="B1889" t="str">
        <f>VLOOKUP(LEFT(C1889,6)&amp;"*",'LEA List'!$1:$1048576,3,FALSE)</f>
        <v>NEW YORK CITY GEOGRAPHIC DISTRICT # 9</v>
      </c>
      <c r="C1889" t="s">
        <v>5558</v>
      </c>
      <c r="D1889" t="s">
        <v>5559</v>
      </c>
    </row>
    <row r="1890" spans="1:4" x14ac:dyDescent="0.3">
      <c r="A1890" t="str">
        <f>VLOOKUP(B1890,'LEA List (2)'!$1:$1048576,2,0)</f>
        <v>320900010000</v>
      </c>
      <c r="B1890" t="str">
        <f>VLOOKUP(LEFT(C1890,6)&amp;"*",'LEA List'!$1:$1048576,3,FALSE)</f>
        <v>NEW YORK CITY GEOGRAPHIC DISTRICT # 9</v>
      </c>
      <c r="C1890" t="s">
        <v>5560</v>
      </c>
      <c r="D1890" t="s">
        <v>5561</v>
      </c>
    </row>
    <row r="1891" spans="1:4" x14ac:dyDescent="0.3">
      <c r="A1891" t="str">
        <f>VLOOKUP(B1891,'LEA List (2)'!$1:$1048576,2,0)</f>
        <v>320900010000</v>
      </c>
      <c r="B1891" t="str">
        <f>VLOOKUP(LEFT(C1891,6)&amp;"*",'LEA List'!$1:$1048576,3,FALSE)</f>
        <v>NEW YORK CITY GEOGRAPHIC DISTRICT # 9</v>
      </c>
      <c r="C1891" t="s">
        <v>5588</v>
      </c>
      <c r="D1891" t="s">
        <v>5589</v>
      </c>
    </row>
    <row r="1892" spans="1:4" x14ac:dyDescent="0.3">
      <c r="A1892" t="str">
        <f>VLOOKUP(B1892,'LEA List (2)'!$1:$1048576,2,0)</f>
        <v>320900010000</v>
      </c>
      <c r="B1892" t="str">
        <f>VLOOKUP(LEFT(C1892,6)&amp;"*",'LEA List'!$1:$1048576,3,FALSE)</f>
        <v>NEW YORK CITY GEOGRAPHIC DISTRICT # 9</v>
      </c>
      <c r="C1892" t="s">
        <v>5536</v>
      </c>
      <c r="D1892" t="s">
        <v>5537</v>
      </c>
    </row>
    <row r="1893" spans="1:4" x14ac:dyDescent="0.3">
      <c r="A1893" t="str">
        <f>VLOOKUP(B1893,'LEA List (2)'!$1:$1048576,2,0)</f>
        <v>320900010000</v>
      </c>
      <c r="B1893" t="str">
        <f>VLOOKUP(LEFT(C1893,6)&amp;"*",'LEA List'!$1:$1048576,3,FALSE)</f>
        <v>NEW YORK CITY GEOGRAPHIC DISTRICT # 9</v>
      </c>
      <c r="C1893" t="s">
        <v>5659</v>
      </c>
      <c r="D1893" t="s">
        <v>5660</v>
      </c>
    </row>
    <row r="1894" spans="1:4" x14ac:dyDescent="0.3">
      <c r="A1894" t="str">
        <f>VLOOKUP(B1894,'LEA List (2)'!$1:$1048576,2,0)</f>
        <v>320900010000</v>
      </c>
      <c r="B1894" t="str">
        <f>VLOOKUP(LEFT(C1894,6)&amp;"*",'LEA List'!$1:$1048576,3,FALSE)</f>
        <v>NEW YORK CITY GEOGRAPHIC DISTRICT # 9</v>
      </c>
      <c r="C1894" t="s">
        <v>5623</v>
      </c>
      <c r="D1894" t="s">
        <v>5624</v>
      </c>
    </row>
    <row r="1895" spans="1:4" x14ac:dyDescent="0.3">
      <c r="A1895" t="str">
        <f>VLOOKUP(B1895,'LEA List (2)'!$1:$1048576,2,0)</f>
        <v>320900010000</v>
      </c>
      <c r="B1895" t="str">
        <f>VLOOKUP(LEFT(C1895,6)&amp;"*",'LEA List'!$1:$1048576,3,FALSE)</f>
        <v>NEW YORK CITY GEOGRAPHIC DISTRICT # 9</v>
      </c>
      <c r="C1895" t="s">
        <v>5625</v>
      </c>
      <c r="D1895" t="s">
        <v>5626</v>
      </c>
    </row>
    <row r="1896" spans="1:4" x14ac:dyDescent="0.3">
      <c r="A1896" t="str">
        <f>VLOOKUP(B1896,'LEA List (2)'!$1:$1048576,2,0)</f>
        <v>320900010000</v>
      </c>
      <c r="B1896" t="str">
        <f>VLOOKUP(LEFT(C1896,6)&amp;"*",'LEA List'!$1:$1048576,3,FALSE)</f>
        <v>NEW YORK CITY GEOGRAPHIC DISTRICT # 9</v>
      </c>
      <c r="C1896" t="s">
        <v>5635</v>
      </c>
      <c r="D1896" t="s">
        <v>5636</v>
      </c>
    </row>
    <row r="1897" spans="1:4" x14ac:dyDescent="0.3">
      <c r="A1897" t="str">
        <f>VLOOKUP(B1897,'LEA List (2)'!$1:$1048576,2,0)</f>
        <v>320900010000</v>
      </c>
      <c r="B1897" t="str">
        <f>VLOOKUP(LEFT(C1897,6)&amp;"*",'LEA List'!$1:$1048576,3,FALSE)</f>
        <v>NEW YORK CITY GEOGRAPHIC DISTRICT # 9</v>
      </c>
      <c r="C1897" t="s">
        <v>5610</v>
      </c>
      <c r="D1897" t="s">
        <v>5611</v>
      </c>
    </row>
    <row r="1898" spans="1:4" x14ac:dyDescent="0.3">
      <c r="A1898" t="str">
        <f>VLOOKUP(B1898,'LEA List (2)'!$1:$1048576,2,0)</f>
        <v>320900010000</v>
      </c>
      <c r="B1898" t="str">
        <f>VLOOKUP(LEFT(C1898,6)&amp;"*",'LEA List'!$1:$1048576,3,FALSE)</f>
        <v>NEW YORK CITY GEOGRAPHIC DISTRICT # 9</v>
      </c>
      <c r="C1898" t="s">
        <v>5643</v>
      </c>
      <c r="D1898" t="s">
        <v>5644</v>
      </c>
    </row>
    <row r="1899" spans="1:4" x14ac:dyDescent="0.3">
      <c r="A1899" t="str">
        <f>VLOOKUP(B1899,'LEA List (2)'!$1:$1048576,2,0)</f>
        <v>320900010000</v>
      </c>
      <c r="B1899" t="str">
        <f>VLOOKUP(LEFT(C1899,6)&amp;"*",'LEA List'!$1:$1048576,3,FALSE)</f>
        <v>NEW YORK CITY GEOGRAPHIC DISTRICT # 9</v>
      </c>
      <c r="C1899" t="s">
        <v>5600</v>
      </c>
      <c r="D1899" t="s">
        <v>5601</v>
      </c>
    </row>
    <row r="1900" spans="1:4" x14ac:dyDescent="0.3">
      <c r="A1900" t="str">
        <f>VLOOKUP(B1900,'LEA List (2)'!$1:$1048576,2,0)</f>
        <v>320900010000</v>
      </c>
      <c r="B1900" t="str">
        <f>VLOOKUP(LEFT(C1900,6)&amp;"*",'LEA List'!$1:$1048576,3,FALSE)</f>
        <v>NEW YORK CITY GEOGRAPHIC DISTRICT # 9</v>
      </c>
      <c r="C1900" t="s">
        <v>5629</v>
      </c>
      <c r="D1900" t="s">
        <v>5630</v>
      </c>
    </row>
    <row r="1901" spans="1:4" x14ac:dyDescent="0.3">
      <c r="A1901" t="str">
        <f>VLOOKUP(B1901,'LEA List (2)'!$1:$1048576,2,0)</f>
        <v>321000010000</v>
      </c>
      <c r="B1901" t="str">
        <f>VLOOKUP(LEFT(C1901,6)&amp;"*",'LEA List'!$1:$1048576,3,FALSE)</f>
        <v>NEW YORK CITY GEOGRAPHIC DISTRICT #10</v>
      </c>
      <c r="C1901" t="s">
        <v>5784</v>
      </c>
      <c r="D1901" t="s">
        <v>5785</v>
      </c>
    </row>
    <row r="1902" spans="1:4" x14ac:dyDescent="0.3">
      <c r="A1902" t="str">
        <f>VLOOKUP(B1902,'LEA List (2)'!$1:$1048576,2,0)</f>
        <v>321000010000</v>
      </c>
      <c r="B1902" t="str">
        <f>VLOOKUP(LEFT(C1902,6)&amp;"*",'LEA List'!$1:$1048576,3,FALSE)</f>
        <v>NEW YORK CITY GEOGRAPHIC DISTRICT #10</v>
      </c>
      <c r="C1902" t="s">
        <v>5780</v>
      </c>
      <c r="D1902" t="s">
        <v>5781</v>
      </c>
    </row>
    <row r="1903" spans="1:4" x14ac:dyDescent="0.3">
      <c r="A1903" t="str">
        <f>VLOOKUP(B1903,'LEA List (2)'!$1:$1048576,2,0)</f>
        <v>321000010000</v>
      </c>
      <c r="B1903" t="str">
        <f>VLOOKUP(LEFT(C1903,6)&amp;"*",'LEA List'!$1:$1048576,3,FALSE)</f>
        <v>NEW YORK CITY GEOGRAPHIC DISTRICT #10</v>
      </c>
      <c r="C1903" t="s">
        <v>5794</v>
      </c>
      <c r="D1903" t="s">
        <v>5795</v>
      </c>
    </row>
    <row r="1904" spans="1:4" x14ac:dyDescent="0.3">
      <c r="A1904" t="str">
        <f>VLOOKUP(B1904,'LEA List (2)'!$1:$1048576,2,0)</f>
        <v>321000010000</v>
      </c>
      <c r="B1904" t="str">
        <f>VLOOKUP(LEFT(C1904,6)&amp;"*",'LEA List'!$1:$1048576,3,FALSE)</f>
        <v>NEW YORK CITY GEOGRAPHIC DISTRICT #10</v>
      </c>
      <c r="C1904" t="s">
        <v>5721</v>
      </c>
      <c r="D1904" t="s">
        <v>5722</v>
      </c>
    </row>
    <row r="1905" spans="1:4" x14ac:dyDescent="0.3">
      <c r="A1905" t="str">
        <f>VLOOKUP(B1905,'LEA List (2)'!$1:$1048576,2,0)</f>
        <v>321000010000</v>
      </c>
      <c r="B1905" t="str">
        <f>VLOOKUP(LEFT(C1905,6)&amp;"*",'LEA List'!$1:$1048576,3,FALSE)</f>
        <v>NEW YORK CITY GEOGRAPHIC DISTRICT #10</v>
      </c>
      <c r="C1905" t="s">
        <v>5827</v>
      </c>
      <c r="D1905" t="s">
        <v>5828</v>
      </c>
    </row>
    <row r="1906" spans="1:4" x14ac:dyDescent="0.3">
      <c r="A1906" t="str">
        <f>VLOOKUP(B1906,'LEA List (2)'!$1:$1048576,2,0)</f>
        <v>321000010000</v>
      </c>
      <c r="B1906" t="str">
        <f>VLOOKUP(LEFT(C1906,6)&amp;"*",'LEA List'!$1:$1048576,3,FALSE)</f>
        <v>NEW YORK CITY GEOGRAPHIC DISTRICT #10</v>
      </c>
      <c r="C1906" t="s">
        <v>5807</v>
      </c>
      <c r="D1906" t="s">
        <v>5808</v>
      </c>
    </row>
    <row r="1907" spans="1:4" x14ac:dyDescent="0.3">
      <c r="A1907" t="str">
        <f>VLOOKUP(B1907,'LEA List (2)'!$1:$1048576,2,0)</f>
        <v>321000010000</v>
      </c>
      <c r="B1907" t="str">
        <f>VLOOKUP(LEFT(C1907,6)&amp;"*",'LEA List'!$1:$1048576,3,FALSE)</f>
        <v>NEW YORK CITY GEOGRAPHIC DISTRICT #10</v>
      </c>
      <c r="C1907" t="s">
        <v>5817</v>
      </c>
      <c r="D1907" t="s">
        <v>5818</v>
      </c>
    </row>
    <row r="1908" spans="1:4" x14ac:dyDescent="0.3">
      <c r="A1908" t="str">
        <f>VLOOKUP(B1908,'LEA List (2)'!$1:$1048576,2,0)</f>
        <v>321000010000</v>
      </c>
      <c r="B1908" t="str">
        <f>VLOOKUP(LEFT(C1908,6)&amp;"*",'LEA List'!$1:$1048576,3,FALSE)</f>
        <v>NEW YORK CITY GEOGRAPHIC DISTRICT #10</v>
      </c>
      <c r="C1908" t="s">
        <v>5770</v>
      </c>
      <c r="D1908" t="s">
        <v>5771</v>
      </c>
    </row>
    <row r="1909" spans="1:4" x14ac:dyDescent="0.3">
      <c r="A1909" t="str">
        <f>VLOOKUP(B1909,'LEA List (2)'!$1:$1048576,2,0)</f>
        <v>321000010000</v>
      </c>
      <c r="B1909" t="str">
        <f>VLOOKUP(LEFT(C1909,6)&amp;"*",'LEA List'!$1:$1048576,3,FALSE)</f>
        <v>NEW YORK CITY GEOGRAPHIC DISTRICT #10</v>
      </c>
      <c r="C1909" t="s">
        <v>5801</v>
      </c>
      <c r="D1909" t="s">
        <v>5802</v>
      </c>
    </row>
    <row r="1910" spans="1:4" x14ac:dyDescent="0.3">
      <c r="A1910" t="str">
        <f>VLOOKUP(B1910,'LEA List (2)'!$1:$1048576,2,0)</f>
        <v>321000010000</v>
      </c>
      <c r="B1910" t="str">
        <f>VLOOKUP(LEFT(C1910,6)&amp;"*",'LEA List'!$1:$1048576,3,FALSE)</f>
        <v>NEW YORK CITY GEOGRAPHIC DISTRICT #10</v>
      </c>
      <c r="C1910" t="s">
        <v>5839</v>
      </c>
      <c r="D1910" t="s">
        <v>5840</v>
      </c>
    </row>
    <row r="1911" spans="1:4" x14ac:dyDescent="0.3">
      <c r="A1911" t="str">
        <f>VLOOKUP(B1911,'LEA List (2)'!$1:$1048576,2,0)</f>
        <v>321000010000</v>
      </c>
      <c r="B1911" t="str">
        <f>VLOOKUP(LEFT(C1911,6)&amp;"*",'LEA List'!$1:$1048576,3,FALSE)</f>
        <v>NEW YORK CITY GEOGRAPHIC DISTRICT #10</v>
      </c>
      <c r="C1911" t="s">
        <v>5833</v>
      </c>
      <c r="D1911" t="s">
        <v>5834</v>
      </c>
    </row>
    <row r="1912" spans="1:4" x14ac:dyDescent="0.3">
      <c r="A1912" t="str">
        <f>VLOOKUP(B1912,'LEA List (2)'!$1:$1048576,2,0)</f>
        <v>321000010000</v>
      </c>
      <c r="B1912" t="str">
        <f>VLOOKUP(LEFT(C1912,6)&amp;"*",'LEA List'!$1:$1048576,3,FALSE)</f>
        <v>NEW YORK CITY GEOGRAPHIC DISTRICT #10</v>
      </c>
      <c r="C1912" t="s">
        <v>5811</v>
      </c>
      <c r="D1912" t="s">
        <v>5812</v>
      </c>
    </row>
    <row r="1913" spans="1:4" x14ac:dyDescent="0.3">
      <c r="A1913" t="str">
        <f>VLOOKUP(B1913,'LEA List (2)'!$1:$1048576,2,0)</f>
        <v>321000010000</v>
      </c>
      <c r="B1913" t="str">
        <f>VLOOKUP(LEFT(C1913,6)&amp;"*",'LEA List'!$1:$1048576,3,FALSE)</f>
        <v>NEW YORK CITY GEOGRAPHIC DISTRICT #10</v>
      </c>
      <c r="C1913" t="s">
        <v>5847</v>
      </c>
      <c r="D1913" t="s">
        <v>5848</v>
      </c>
    </row>
    <row r="1914" spans="1:4" x14ac:dyDescent="0.3">
      <c r="A1914" t="str">
        <f>VLOOKUP(B1914,'LEA List (2)'!$1:$1048576,2,0)</f>
        <v>321000010000</v>
      </c>
      <c r="B1914" t="str">
        <f>VLOOKUP(LEFT(C1914,6)&amp;"*",'LEA List'!$1:$1048576,3,FALSE)</f>
        <v>NEW YORK CITY GEOGRAPHIC DISTRICT #10</v>
      </c>
      <c r="C1914" t="s">
        <v>5837</v>
      </c>
      <c r="D1914" t="s">
        <v>5838</v>
      </c>
    </row>
    <row r="1915" spans="1:4" x14ac:dyDescent="0.3">
      <c r="A1915" t="str">
        <f>VLOOKUP(B1915,'LEA List (2)'!$1:$1048576,2,0)</f>
        <v>321000010000</v>
      </c>
      <c r="B1915" t="str">
        <f>VLOOKUP(LEFT(C1915,6)&amp;"*",'LEA List'!$1:$1048576,3,FALSE)</f>
        <v>NEW YORK CITY GEOGRAPHIC DISTRICT #10</v>
      </c>
      <c r="C1915" t="s">
        <v>5797</v>
      </c>
      <c r="D1915" t="s">
        <v>5798</v>
      </c>
    </row>
    <row r="1916" spans="1:4" x14ac:dyDescent="0.3">
      <c r="A1916" t="str">
        <f>VLOOKUP(B1916,'LEA List (2)'!$1:$1048576,2,0)</f>
        <v>321000010000</v>
      </c>
      <c r="B1916" t="str">
        <f>VLOOKUP(LEFT(C1916,6)&amp;"*",'LEA List'!$1:$1048576,3,FALSE)</f>
        <v>NEW YORK CITY GEOGRAPHIC DISTRICT #10</v>
      </c>
      <c r="C1916" t="s">
        <v>5845</v>
      </c>
      <c r="D1916" t="s">
        <v>5846</v>
      </c>
    </row>
    <row r="1917" spans="1:4" x14ac:dyDescent="0.3">
      <c r="A1917" t="str">
        <f>VLOOKUP(B1917,'LEA List (2)'!$1:$1048576,2,0)</f>
        <v>321000010000</v>
      </c>
      <c r="B1917" t="str">
        <f>VLOOKUP(LEFT(C1917,6)&amp;"*",'LEA List'!$1:$1048576,3,FALSE)</f>
        <v>NEW YORK CITY GEOGRAPHIC DISTRICT #10</v>
      </c>
      <c r="C1917" t="s">
        <v>5835</v>
      </c>
      <c r="D1917" t="s">
        <v>5836</v>
      </c>
    </row>
    <row r="1918" spans="1:4" x14ac:dyDescent="0.3">
      <c r="A1918" t="str">
        <f>VLOOKUP(B1918,'LEA List (2)'!$1:$1048576,2,0)</f>
        <v>321000010000</v>
      </c>
      <c r="B1918" t="str">
        <f>VLOOKUP(LEFT(C1918,6)&amp;"*",'LEA List'!$1:$1048576,3,FALSE)</f>
        <v>NEW YORK CITY GEOGRAPHIC DISTRICT #10</v>
      </c>
      <c r="C1918" t="s">
        <v>5849</v>
      </c>
      <c r="D1918" t="s">
        <v>5850</v>
      </c>
    </row>
    <row r="1919" spans="1:4" x14ac:dyDescent="0.3">
      <c r="A1919" t="str">
        <f>VLOOKUP(B1919,'LEA List (2)'!$1:$1048576,2,0)</f>
        <v>321000010000</v>
      </c>
      <c r="B1919" t="str">
        <f>VLOOKUP(LEFT(C1919,6)&amp;"*",'LEA List'!$1:$1048576,3,FALSE)</f>
        <v>NEW YORK CITY GEOGRAPHIC DISTRICT #10</v>
      </c>
      <c r="C1919" t="s">
        <v>5841</v>
      </c>
      <c r="D1919" t="s">
        <v>5842</v>
      </c>
    </row>
    <row r="1920" spans="1:4" x14ac:dyDescent="0.3">
      <c r="A1920" t="str">
        <f>VLOOKUP(B1920,'LEA List (2)'!$1:$1048576,2,0)</f>
        <v>321000010000</v>
      </c>
      <c r="B1920" t="str">
        <f>VLOOKUP(LEFT(C1920,6)&amp;"*",'LEA List'!$1:$1048576,3,FALSE)</f>
        <v>NEW YORK CITY GEOGRAPHIC DISTRICT #10</v>
      </c>
      <c r="C1920" t="s">
        <v>5788</v>
      </c>
      <c r="D1920" t="s">
        <v>5789</v>
      </c>
    </row>
    <row r="1921" spans="1:4" x14ac:dyDescent="0.3">
      <c r="A1921" t="str">
        <f>VLOOKUP(B1921,'LEA List (2)'!$1:$1048576,2,0)</f>
        <v>321000010000</v>
      </c>
      <c r="B1921" t="str">
        <f>VLOOKUP(LEFT(C1921,6)&amp;"*",'LEA List'!$1:$1048576,3,FALSE)</f>
        <v>NEW YORK CITY GEOGRAPHIC DISTRICT #10</v>
      </c>
      <c r="C1921" t="s">
        <v>5823</v>
      </c>
      <c r="D1921" t="s">
        <v>5824</v>
      </c>
    </row>
    <row r="1922" spans="1:4" x14ac:dyDescent="0.3">
      <c r="A1922" t="str">
        <f>VLOOKUP(B1922,'LEA List (2)'!$1:$1048576,2,0)</f>
        <v>321000010000</v>
      </c>
      <c r="B1922" t="str">
        <f>VLOOKUP(LEFT(C1922,6)&amp;"*",'LEA List'!$1:$1048576,3,FALSE)</f>
        <v>NEW YORK CITY GEOGRAPHIC DISTRICT #10</v>
      </c>
      <c r="C1922" t="s">
        <v>5829</v>
      </c>
      <c r="D1922" t="s">
        <v>5830</v>
      </c>
    </row>
    <row r="1923" spans="1:4" x14ac:dyDescent="0.3">
      <c r="A1923" t="str">
        <f>VLOOKUP(B1923,'LEA List (2)'!$1:$1048576,2,0)</f>
        <v>321000010000</v>
      </c>
      <c r="B1923" t="str">
        <f>VLOOKUP(LEFT(C1923,6)&amp;"*",'LEA List'!$1:$1048576,3,FALSE)</f>
        <v>NEW YORK CITY GEOGRAPHIC DISTRICT #10</v>
      </c>
      <c r="C1923" t="s">
        <v>5831</v>
      </c>
      <c r="D1923" t="s">
        <v>5832</v>
      </c>
    </row>
    <row r="1924" spans="1:4" x14ac:dyDescent="0.3">
      <c r="A1924" t="str">
        <f>VLOOKUP(B1924,'LEA List (2)'!$1:$1048576,2,0)</f>
        <v>321000010000</v>
      </c>
      <c r="B1924" t="str">
        <f>VLOOKUP(LEFT(C1924,6)&amp;"*",'LEA List'!$1:$1048576,3,FALSE)</f>
        <v>NEW YORK CITY GEOGRAPHIC DISTRICT #10</v>
      </c>
      <c r="C1924" t="s">
        <v>5851</v>
      </c>
      <c r="D1924" t="s">
        <v>5852</v>
      </c>
    </row>
    <row r="1925" spans="1:4" x14ac:dyDescent="0.3">
      <c r="A1925" t="str">
        <f>VLOOKUP(B1925,'LEA List (2)'!$1:$1048576,2,0)</f>
        <v>321000010000</v>
      </c>
      <c r="B1925" t="str">
        <f>VLOOKUP(LEFT(C1925,6)&amp;"*",'LEA List'!$1:$1048576,3,FALSE)</f>
        <v>NEW YORK CITY GEOGRAPHIC DISTRICT #10</v>
      </c>
      <c r="C1925" t="s">
        <v>5825</v>
      </c>
      <c r="D1925" t="s">
        <v>5826</v>
      </c>
    </row>
    <row r="1926" spans="1:4" x14ac:dyDescent="0.3">
      <c r="A1926" t="str">
        <f>VLOOKUP(B1926,'LEA List (2)'!$1:$1048576,2,0)</f>
        <v>321000010000</v>
      </c>
      <c r="B1926" t="str">
        <f>VLOOKUP(LEFT(C1926,6)&amp;"*",'LEA List'!$1:$1048576,3,FALSE)</f>
        <v>NEW YORK CITY GEOGRAPHIC DISTRICT #10</v>
      </c>
      <c r="C1926" t="s">
        <v>5853</v>
      </c>
      <c r="D1926" t="s">
        <v>5854</v>
      </c>
    </row>
    <row r="1927" spans="1:4" x14ac:dyDescent="0.3">
      <c r="A1927" t="str">
        <f>VLOOKUP(B1927,'LEA List (2)'!$1:$1048576,2,0)</f>
        <v>321000010000</v>
      </c>
      <c r="B1927" t="str">
        <f>VLOOKUP(LEFT(C1927,6)&amp;"*",'LEA List'!$1:$1048576,3,FALSE)</f>
        <v>NEW YORK CITY GEOGRAPHIC DISTRICT #10</v>
      </c>
      <c r="C1927" t="s">
        <v>5786</v>
      </c>
      <c r="D1927" t="s">
        <v>5787</v>
      </c>
    </row>
    <row r="1928" spans="1:4" x14ac:dyDescent="0.3">
      <c r="A1928" t="str">
        <f>VLOOKUP(B1928,'LEA List (2)'!$1:$1048576,2,0)</f>
        <v>321000010000</v>
      </c>
      <c r="B1928" t="str">
        <f>VLOOKUP(LEFT(C1928,6)&amp;"*",'LEA List'!$1:$1048576,3,FALSE)</f>
        <v>NEW YORK CITY GEOGRAPHIC DISTRICT #10</v>
      </c>
      <c r="C1928" t="s">
        <v>5815</v>
      </c>
      <c r="D1928" t="s">
        <v>5816</v>
      </c>
    </row>
    <row r="1929" spans="1:4" x14ac:dyDescent="0.3">
      <c r="A1929" t="str">
        <f>VLOOKUP(B1929,'LEA List (2)'!$1:$1048576,2,0)</f>
        <v>321000010000</v>
      </c>
      <c r="B1929" t="str">
        <f>VLOOKUP(LEFT(C1929,6)&amp;"*",'LEA List'!$1:$1048576,3,FALSE)</f>
        <v>NEW YORK CITY GEOGRAPHIC DISTRICT #10</v>
      </c>
      <c r="C1929" t="s">
        <v>5743</v>
      </c>
      <c r="D1929" t="s">
        <v>5744</v>
      </c>
    </row>
    <row r="1930" spans="1:4" x14ac:dyDescent="0.3">
      <c r="A1930" t="str">
        <f>VLOOKUP(B1930,'LEA List (2)'!$1:$1048576,2,0)</f>
        <v>321000010000</v>
      </c>
      <c r="B1930" t="str">
        <f>VLOOKUP(LEFT(C1930,6)&amp;"*",'LEA List'!$1:$1048576,3,FALSE)</f>
        <v>NEW YORK CITY GEOGRAPHIC DISTRICT #10</v>
      </c>
      <c r="C1930" t="s">
        <v>5758</v>
      </c>
      <c r="D1930" t="s">
        <v>5759</v>
      </c>
    </row>
    <row r="1931" spans="1:4" x14ac:dyDescent="0.3">
      <c r="A1931" t="str">
        <f>VLOOKUP(B1931,'LEA List (2)'!$1:$1048576,2,0)</f>
        <v>321000010000</v>
      </c>
      <c r="B1931" t="str">
        <f>VLOOKUP(LEFT(C1931,6)&amp;"*",'LEA List'!$1:$1048576,3,FALSE)</f>
        <v>NEW YORK CITY GEOGRAPHIC DISTRICT #10</v>
      </c>
      <c r="C1931" t="s">
        <v>5737</v>
      </c>
      <c r="D1931" t="s">
        <v>5738</v>
      </c>
    </row>
    <row r="1932" spans="1:4" x14ac:dyDescent="0.3">
      <c r="A1932" t="str">
        <f>VLOOKUP(B1932,'LEA List (2)'!$1:$1048576,2,0)</f>
        <v>321000010000</v>
      </c>
      <c r="B1932" t="str">
        <f>VLOOKUP(LEFT(C1932,6)&amp;"*",'LEA List'!$1:$1048576,3,FALSE)</f>
        <v>NEW YORK CITY GEOGRAPHIC DISTRICT #10</v>
      </c>
      <c r="C1932" t="s">
        <v>5723</v>
      </c>
      <c r="D1932" t="s">
        <v>5724</v>
      </c>
    </row>
    <row r="1933" spans="1:4" x14ac:dyDescent="0.3">
      <c r="A1933" t="str">
        <f>VLOOKUP(B1933,'LEA List (2)'!$1:$1048576,2,0)</f>
        <v>321000010000</v>
      </c>
      <c r="B1933" t="str">
        <f>VLOOKUP(LEFT(C1933,6)&amp;"*",'LEA List'!$1:$1048576,3,FALSE)</f>
        <v>NEW YORK CITY GEOGRAPHIC DISTRICT #10</v>
      </c>
      <c r="C1933" t="s">
        <v>5752</v>
      </c>
      <c r="D1933" t="s">
        <v>5753</v>
      </c>
    </row>
    <row r="1934" spans="1:4" x14ac:dyDescent="0.3">
      <c r="A1934" t="str">
        <f>VLOOKUP(B1934,'LEA List (2)'!$1:$1048576,2,0)</f>
        <v>321000010000</v>
      </c>
      <c r="B1934" t="str">
        <f>VLOOKUP(LEFT(C1934,6)&amp;"*",'LEA List'!$1:$1048576,3,FALSE)</f>
        <v>NEW YORK CITY GEOGRAPHIC DISTRICT #10</v>
      </c>
      <c r="C1934" t="s">
        <v>5809</v>
      </c>
      <c r="D1934" t="s">
        <v>5810</v>
      </c>
    </row>
    <row r="1935" spans="1:4" x14ac:dyDescent="0.3">
      <c r="A1935" t="str">
        <f>VLOOKUP(B1935,'LEA List (2)'!$1:$1048576,2,0)</f>
        <v>321000010000</v>
      </c>
      <c r="B1935" t="str">
        <f>VLOOKUP(LEFT(C1935,6)&amp;"*",'LEA List'!$1:$1048576,3,FALSE)</f>
        <v>NEW YORK CITY GEOGRAPHIC DISTRICT #10</v>
      </c>
      <c r="C1935" t="s">
        <v>5821</v>
      </c>
      <c r="D1935" t="s">
        <v>5822</v>
      </c>
    </row>
    <row r="1936" spans="1:4" x14ac:dyDescent="0.3">
      <c r="A1936" t="str">
        <f>VLOOKUP(B1936,'LEA List (2)'!$1:$1048576,2,0)</f>
        <v>321000010000</v>
      </c>
      <c r="B1936" t="str">
        <f>VLOOKUP(LEFT(C1936,6)&amp;"*",'LEA List'!$1:$1048576,3,FALSE)</f>
        <v>NEW YORK CITY GEOGRAPHIC DISTRICT #10</v>
      </c>
      <c r="C1936" t="s">
        <v>5768</v>
      </c>
      <c r="D1936" t="s">
        <v>5769</v>
      </c>
    </row>
    <row r="1937" spans="1:4" x14ac:dyDescent="0.3">
      <c r="A1937" t="str">
        <f>VLOOKUP(B1937,'LEA List (2)'!$1:$1048576,2,0)</f>
        <v>321000010000</v>
      </c>
      <c r="B1937" t="str">
        <f>VLOOKUP(LEFT(C1937,6)&amp;"*",'LEA List'!$1:$1048576,3,FALSE)</f>
        <v>NEW YORK CITY GEOGRAPHIC DISTRICT #10</v>
      </c>
      <c r="C1937" t="s">
        <v>5843</v>
      </c>
      <c r="D1937" t="s">
        <v>5844</v>
      </c>
    </row>
    <row r="1938" spans="1:4" x14ac:dyDescent="0.3">
      <c r="A1938" t="str">
        <f>VLOOKUP(B1938,'LEA List (2)'!$1:$1048576,2,0)</f>
        <v>321000010000</v>
      </c>
      <c r="B1938" t="str">
        <f>VLOOKUP(LEFT(C1938,6)&amp;"*",'LEA List'!$1:$1048576,3,FALSE)</f>
        <v>NEW YORK CITY GEOGRAPHIC DISTRICT #10</v>
      </c>
      <c r="C1938" t="s">
        <v>5803</v>
      </c>
      <c r="D1938" t="s">
        <v>5804</v>
      </c>
    </row>
    <row r="1939" spans="1:4" x14ac:dyDescent="0.3">
      <c r="A1939" t="str">
        <f>VLOOKUP(B1939,'LEA List (2)'!$1:$1048576,2,0)</f>
        <v>321000010000</v>
      </c>
      <c r="B1939" t="str">
        <f>VLOOKUP(LEFT(C1939,6)&amp;"*",'LEA List'!$1:$1048576,3,FALSE)</f>
        <v>NEW YORK CITY GEOGRAPHIC DISTRICT #10</v>
      </c>
      <c r="C1939" t="s">
        <v>5689</v>
      </c>
      <c r="D1939" t="s">
        <v>5690</v>
      </c>
    </row>
    <row r="1940" spans="1:4" x14ac:dyDescent="0.3">
      <c r="A1940" t="str">
        <f>VLOOKUP(B1940,'LEA List (2)'!$1:$1048576,2,0)</f>
        <v>321000010000</v>
      </c>
      <c r="B1940" t="str">
        <f>VLOOKUP(LEFT(C1940,6)&amp;"*",'LEA List'!$1:$1048576,3,FALSE)</f>
        <v>NEW YORK CITY GEOGRAPHIC DISTRICT #10</v>
      </c>
      <c r="C1940" t="s">
        <v>5792</v>
      </c>
      <c r="D1940" t="s">
        <v>5793</v>
      </c>
    </row>
    <row r="1941" spans="1:4" x14ac:dyDescent="0.3">
      <c r="A1941" t="str">
        <f>VLOOKUP(B1941,'LEA List (2)'!$1:$1048576,2,0)</f>
        <v>321000010000</v>
      </c>
      <c r="B1941" t="str">
        <f>VLOOKUP(LEFT(C1941,6)&amp;"*",'LEA List'!$1:$1048576,3,FALSE)</f>
        <v>NEW YORK CITY GEOGRAPHIC DISTRICT #10</v>
      </c>
      <c r="C1941" t="s">
        <v>5754</v>
      </c>
      <c r="D1941" t="s">
        <v>5755</v>
      </c>
    </row>
    <row r="1942" spans="1:4" x14ac:dyDescent="0.3">
      <c r="A1942" t="str">
        <f>VLOOKUP(B1942,'LEA List (2)'!$1:$1048576,2,0)</f>
        <v>321000010000</v>
      </c>
      <c r="B1942" t="str">
        <f>VLOOKUP(LEFT(C1942,6)&amp;"*",'LEA List'!$1:$1048576,3,FALSE)</f>
        <v>NEW YORK CITY GEOGRAPHIC DISTRICT #10</v>
      </c>
      <c r="C1942" t="s">
        <v>5813</v>
      </c>
      <c r="D1942" t="s">
        <v>5814</v>
      </c>
    </row>
    <row r="1943" spans="1:4" x14ac:dyDescent="0.3">
      <c r="A1943" t="str">
        <f>VLOOKUP(B1943,'LEA List (2)'!$1:$1048576,2,0)</f>
        <v>321000010000</v>
      </c>
      <c r="B1943" t="str">
        <f>VLOOKUP(LEFT(C1943,6)&amp;"*",'LEA List'!$1:$1048576,3,FALSE)</f>
        <v>NEW YORK CITY GEOGRAPHIC DISTRICT #10</v>
      </c>
      <c r="C1943" t="s">
        <v>5695</v>
      </c>
      <c r="D1943" t="s">
        <v>5696</v>
      </c>
    </row>
    <row r="1944" spans="1:4" x14ac:dyDescent="0.3">
      <c r="A1944" t="str">
        <f>VLOOKUP(B1944,'LEA List (2)'!$1:$1048576,2,0)</f>
        <v>321000010000</v>
      </c>
      <c r="B1944" t="str">
        <f>VLOOKUP(LEFT(C1944,6)&amp;"*",'LEA List'!$1:$1048576,3,FALSE)</f>
        <v>NEW YORK CITY GEOGRAPHIC DISTRICT #10</v>
      </c>
      <c r="C1944" t="s">
        <v>5739</v>
      </c>
      <c r="D1944" t="s">
        <v>5740</v>
      </c>
    </row>
    <row r="1945" spans="1:4" x14ac:dyDescent="0.3">
      <c r="A1945" t="str">
        <f>VLOOKUP(B1945,'LEA List (2)'!$1:$1048576,2,0)</f>
        <v>321000010000</v>
      </c>
      <c r="B1945" t="str">
        <f>VLOOKUP(LEFT(C1945,6)&amp;"*",'LEA List'!$1:$1048576,3,FALSE)</f>
        <v>NEW YORK CITY GEOGRAPHIC DISTRICT #10</v>
      </c>
      <c r="C1945" t="s">
        <v>5741</v>
      </c>
      <c r="D1945" t="s">
        <v>5742</v>
      </c>
    </row>
    <row r="1946" spans="1:4" x14ac:dyDescent="0.3">
      <c r="A1946" t="str">
        <f>VLOOKUP(B1946,'LEA List (2)'!$1:$1048576,2,0)</f>
        <v>321000010000</v>
      </c>
      <c r="B1946" t="str">
        <f>VLOOKUP(LEFT(C1946,6)&amp;"*",'LEA List'!$1:$1048576,3,FALSE)</f>
        <v>NEW YORK CITY GEOGRAPHIC DISTRICT #10</v>
      </c>
      <c r="C1946" t="s">
        <v>5745</v>
      </c>
      <c r="D1946" t="s">
        <v>5746</v>
      </c>
    </row>
    <row r="1947" spans="1:4" x14ac:dyDescent="0.3">
      <c r="A1947" t="str">
        <f>VLOOKUP(B1947,'LEA List (2)'!$1:$1048576,2,0)</f>
        <v>321000010000</v>
      </c>
      <c r="B1947" t="str">
        <f>VLOOKUP(LEFT(C1947,6)&amp;"*",'LEA List'!$1:$1048576,3,FALSE)</f>
        <v>NEW YORK CITY GEOGRAPHIC DISTRICT #10</v>
      </c>
      <c r="C1947" t="s">
        <v>5747</v>
      </c>
      <c r="D1947" t="s">
        <v>5748</v>
      </c>
    </row>
    <row r="1948" spans="1:4" x14ac:dyDescent="0.3">
      <c r="A1948" t="str">
        <f>VLOOKUP(B1948,'LEA List (2)'!$1:$1048576,2,0)</f>
        <v>321000010000</v>
      </c>
      <c r="B1948" t="str">
        <f>VLOOKUP(LEFT(C1948,6)&amp;"*",'LEA List'!$1:$1048576,3,FALSE)</f>
        <v>NEW YORK CITY GEOGRAPHIC DISTRICT #10</v>
      </c>
      <c r="C1948" t="s">
        <v>5751</v>
      </c>
      <c r="D1948" t="s">
        <v>4245</v>
      </c>
    </row>
    <row r="1949" spans="1:4" x14ac:dyDescent="0.3">
      <c r="A1949" t="str">
        <f>VLOOKUP(B1949,'LEA List (2)'!$1:$1048576,2,0)</f>
        <v>321000010000</v>
      </c>
      <c r="B1949" t="str">
        <f>VLOOKUP(LEFT(C1949,6)&amp;"*",'LEA List'!$1:$1048576,3,FALSE)</f>
        <v>NEW YORK CITY GEOGRAPHIC DISTRICT #10</v>
      </c>
      <c r="C1949" t="s">
        <v>5699</v>
      </c>
      <c r="D1949" t="s">
        <v>5700</v>
      </c>
    </row>
    <row r="1950" spans="1:4" x14ac:dyDescent="0.3">
      <c r="A1950" t="str">
        <f>VLOOKUP(B1950,'LEA List (2)'!$1:$1048576,2,0)</f>
        <v>321000010000</v>
      </c>
      <c r="B1950" t="str">
        <f>VLOOKUP(LEFT(C1950,6)&amp;"*",'LEA List'!$1:$1048576,3,FALSE)</f>
        <v>NEW YORK CITY GEOGRAPHIC DISTRICT #10</v>
      </c>
      <c r="C1950" t="s">
        <v>5701</v>
      </c>
      <c r="D1950" t="s">
        <v>5702</v>
      </c>
    </row>
    <row r="1951" spans="1:4" x14ac:dyDescent="0.3">
      <c r="A1951" t="str">
        <f>VLOOKUP(B1951,'LEA List (2)'!$1:$1048576,2,0)</f>
        <v>321000010000</v>
      </c>
      <c r="B1951" t="str">
        <f>VLOOKUP(LEFT(C1951,6)&amp;"*",'LEA List'!$1:$1048576,3,FALSE)</f>
        <v>NEW YORK CITY GEOGRAPHIC DISTRICT #10</v>
      </c>
      <c r="C1951" t="s">
        <v>5756</v>
      </c>
      <c r="D1951" t="s">
        <v>5757</v>
      </c>
    </row>
    <row r="1952" spans="1:4" x14ac:dyDescent="0.3">
      <c r="A1952" t="str">
        <f>VLOOKUP(B1952,'LEA List (2)'!$1:$1048576,2,0)</f>
        <v>321000010000</v>
      </c>
      <c r="B1952" t="str">
        <f>VLOOKUP(LEFT(C1952,6)&amp;"*",'LEA List'!$1:$1048576,3,FALSE)</f>
        <v>NEW YORK CITY GEOGRAPHIC DISTRICT #10</v>
      </c>
      <c r="C1952" t="s">
        <v>5760</v>
      </c>
      <c r="D1952" t="s">
        <v>5761</v>
      </c>
    </row>
    <row r="1953" spans="1:4" x14ac:dyDescent="0.3">
      <c r="A1953" t="str">
        <f>VLOOKUP(B1953,'LEA List (2)'!$1:$1048576,2,0)</f>
        <v>321000010000</v>
      </c>
      <c r="B1953" t="str">
        <f>VLOOKUP(LEFT(C1953,6)&amp;"*",'LEA List'!$1:$1048576,3,FALSE)</f>
        <v>NEW YORK CITY GEOGRAPHIC DISTRICT #10</v>
      </c>
      <c r="C1953" t="s">
        <v>5764</v>
      </c>
      <c r="D1953" t="s">
        <v>5765</v>
      </c>
    </row>
    <row r="1954" spans="1:4" x14ac:dyDescent="0.3">
      <c r="A1954" t="str">
        <f>VLOOKUP(B1954,'LEA List (2)'!$1:$1048576,2,0)</f>
        <v>321000010000</v>
      </c>
      <c r="B1954" t="str">
        <f>VLOOKUP(LEFT(C1954,6)&amp;"*",'LEA List'!$1:$1048576,3,FALSE)</f>
        <v>NEW YORK CITY GEOGRAPHIC DISTRICT #10</v>
      </c>
      <c r="C1954" t="s">
        <v>5687</v>
      </c>
      <c r="D1954" t="s">
        <v>5688</v>
      </c>
    </row>
    <row r="1955" spans="1:4" x14ac:dyDescent="0.3">
      <c r="A1955" t="str">
        <f>VLOOKUP(B1955,'LEA List (2)'!$1:$1048576,2,0)</f>
        <v>321000010000</v>
      </c>
      <c r="B1955" t="str">
        <f>VLOOKUP(LEFT(C1955,6)&amp;"*",'LEA List'!$1:$1048576,3,FALSE)</f>
        <v>NEW YORK CITY GEOGRAPHIC DISTRICT #10</v>
      </c>
      <c r="C1955" t="s">
        <v>5766</v>
      </c>
      <c r="D1955" t="s">
        <v>5767</v>
      </c>
    </row>
    <row r="1956" spans="1:4" x14ac:dyDescent="0.3">
      <c r="A1956" t="str">
        <f>VLOOKUP(B1956,'LEA List (2)'!$1:$1048576,2,0)</f>
        <v>321000010000</v>
      </c>
      <c r="B1956" t="str">
        <f>VLOOKUP(LEFT(C1956,6)&amp;"*",'LEA List'!$1:$1048576,3,FALSE)</f>
        <v>NEW YORK CITY GEOGRAPHIC DISTRICT #10</v>
      </c>
      <c r="C1956" t="s">
        <v>5772</v>
      </c>
      <c r="D1956" t="s">
        <v>5773</v>
      </c>
    </row>
    <row r="1957" spans="1:4" x14ac:dyDescent="0.3">
      <c r="A1957" t="str">
        <f>VLOOKUP(B1957,'LEA List (2)'!$1:$1048576,2,0)</f>
        <v>321000010000</v>
      </c>
      <c r="B1957" t="str">
        <f>VLOOKUP(LEFT(C1957,6)&amp;"*",'LEA List'!$1:$1048576,3,FALSE)</f>
        <v>NEW YORK CITY GEOGRAPHIC DISTRICT #10</v>
      </c>
      <c r="C1957" t="s">
        <v>5774</v>
      </c>
      <c r="D1957" t="s">
        <v>5775</v>
      </c>
    </row>
    <row r="1958" spans="1:4" x14ac:dyDescent="0.3">
      <c r="A1958" t="str">
        <f>VLOOKUP(B1958,'LEA List (2)'!$1:$1048576,2,0)</f>
        <v>321000010000</v>
      </c>
      <c r="B1958" t="str">
        <f>VLOOKUP(LEFT(C1958,6)&amp;"*",'LEA List'!$1:$1048576,3,FALSE)</f>
        <v>NEW YORK CITY GEOGRAPHIC DISTRICT #10</v>
      </c>
      <c r="C1958" t="s">
        <v>5703</v>
      </c>
      <c r="D1958" t="s">
        <v>5704</v>
      </c>
    </row>
    <row r="1959" spans="1:4" x14ac:dyDescent="0.3">
      <c r="A1959" t="str">
        <f>VLOOKUP(B1959,'LEA List (2)'!$1:$1048576,2,0)</f>
        <v>321000010000</v>
      </c>
      <c r="B1959" t="str">
        <f>VLOOKUP(LEFT(C1959,6)&amp;"*",'LEA List'!$1:$1048576,3,FALSE)</f>
        <v>NEW YORK CITY GEOGRAPHIC DISTRICT #10</v>
      </c>
      <c r="C1959" t="s">
        <v>5705</v>
      </c>
      <c r="D1959" t="s">
        <v>5706</v>
      </c>
    </row>
    <row r="1960" spans="1:4" x14ac:dyDescent="0.3">
      <c r="A1960" t="str">
        <f>VLOOKUP(B1960,'LEA List (2)'!$1:$1048576,2,0)</f>
        <v>321000010000</v>
      </c>
      <c r="B1960" t="str">
        <f>VLOOKUP(LEFT(C1960,6)&amp;"*",'LEA List'!$1:$1048576,3,FALSE)</f>
        <v>NEW YORK CITY GEOGRAPHIC DISTRICT #10</v>
      </c>
      <c r="C1960" t="s">
        <v>5778</v>
      </c>
      <c r="D1960" t="s">
        <v>5779</v>
      </c>
    </row>
    <row r="1961" spans="1:4" x14ac:dyDescent="0.3">
      <c r="A1961" t="str">
        <f>VLOOKUP(B1961,'LEA List (2)'!$1:$1048576,2,0)</f>
        <v>321000010000</v>
      </c>
      <c r="B1961" t="str">
        <f>VLOOKUP(LEFT(C1961,6)&amp;"*",'LEA List'!$1:$1048576,3,FALSE)</f>
        <v>NEW YORK CITY GEOGRAPHIC DISTRICT #10</v>
      </c>
      <c r="C1961" t="s">
        <v>5782</v>
      </c>
      <c r="D1961" t="s">
        <v>5783</v>
      </c>
    </row>
    <row r="1962" spans="1:4" x14ac:dyDescent="0.3">
      <c r="A1962" t="str">
        <f>VLOOKUP(B1962,'LEA List (2)'!$1:$1048576,2,0)</f>
        <v>321000010000</v>
      </c>
      <c r="B1962" t="str">
        <f>VLOOKUP(LEFT(C1962,6)&amp;"*",'LEA List'!$1:$1048576,3,FALSE)</f>
        <v>NEW YORK CITY GEOGRAPHIC DISTRICT #10</v>
      </c>
      <c r="C1962" t="s">
        <v>5707</v>
      </c>
      <c r="D1962" t="s">
        <v>5708</v>
      </c>
    </row>
    <row r="1963" spans="1:4" x14ac:dyDescent="0.3">
      <c r="A1963" t="str">
        <f>VLOOKUP(B1963,'LEA List (2)'!$1:$1048576,2,0)</f>
        <v>321000010000</v>
      </c>
      <c r="B1963" t="str">
        <f>VLOOKUP(LEFT(C1963,6)&amp;"*",'LEA List'!$1:$1048576,3,FALSE)</f>
        <v>NEW YORK CITY GEOGRAPHIC DISTRICT #10</v>
      </c>
      <c r="C1963" t="s">
        <v>5796</v>
      </c>
      <c r="D1963" t="s">
        <v>4306</v>
      </c>
    </row>
    <row r="1964" spans="1:4" x14ac:dyDescent="0.3">
      <c r="A1964" t="str">
        <f>VLOOKUP(B1964,'LEA List (2)'!$1:$1048576,2,0)</f>
        <v>321000010000</v>
      </c>
      <c r="B1964" t="str">
        <f>VLOOKUP(LEFT(C1964,6)&amp;"*",'LEA List'!$1:$1048576,3,FALSE)</f>
        <v>NEW YORK CITY GEOGRAPHIC DISTRICT #10</v>
      </c>
      <c r="C1964" t="s">
        <v>5711</v>
      </c>
      <c r="D1964" t="s">
        <v>5712</v>
      </c>
    </row>
    <row r="1965" spans="1:4" x14ac:dyDescent="0.3">
      <c r="A1965" t="str">
        <f>VLOOKUP(B1965,'LEA List (2)'!$1:$1048576,2,0)</f>
        <v>321000010000</v>
      </c>
      <c r="B1965" t="str">
        <f>VLOOKUP(LEFT(C1965,6)&amp;"*",'LEA List'!$1:$1048576,3,FALSE)</f>
        <v>NEW YORK CITY GEOGRAPHIC DISTRICT #10</v>
      </c>
      <c r="C1965" t="s">
        <v>5713</v>
      </c>
      <c r="D1965" t="s">
        <v>5714</v>
      </c>
    </row>
    <row r="1966" spans="1:4" x14ac:dyDescent="0.3">
      <c r="A1966" t="str">
        <f>VLOOKUP(B1966,'LEA List (2)'!$1:$1048576,2,0)</f>
        <v>321000010000</v>
      </c>
      <c r="B1966" t="str">
        <f>VLOOKUP(LEFT(C1966,6)&amp;"*",'LEA List'!$1:$1048576,3,FALSE)</f>
        <v>NEW YORK CITY GEOGRAPHIC DISTRICT #10</v>
      </c>
      <c r="C1966" t="s">
        <v>5717</v>
      </c>
      <c r="D1966" t="s">
        <v>5718</v>
      </c>
    </row>
    <row r="1967" spans="1:4" x14ac:dyDescent="0.3">
      <c r="A1967" t="str">
        <f>VLOOKUP(B1967,'LEA List (2)'!$1:$1048576,2,0)</f>
        <v>321000010000</v>
      </c>
      <c r="B1967" t="str">
        <f>VLOOKUP(LEFT(C1967,6)&amp;"*",'LEA List'!$1:$1048576,3,FALSE)</f>
        <v>NEW YORK CITY GEOGRAPHIC DISTRICT #10</v>
      </c>
      <c r="C1967" t="s">
        <v>5719</v>
      </c>
      <c r="D1967" t="s">
        <v>5720</v>
      </c>
    </row>
    <row r="1968" spans="1:4" x14ac:dyDescent="0.3">
      <c r="A1968" t="str">
        <f>VLOOKUP(B1968,'LEA List (2)'!$1:$1048576,2,0)</f>
        <v>321000010000</v>
      </c>
      <c r="B1968" t="str">
        <f>VLOOKUP(LEFT(C1968,6)&amp;"*",'LEA List'!$1:$1048576,3,FALSE)</f>
        <v>NEW YORK CITY GEOGRAPHIC DISTRICT #10</v>
      </c>
      <c r="C1968" t="s">
        <v>5691</v>
      </c>
      <c r="D1968" t="s">
        <v>5692</v>
      </c>
    </row>
    <row r="1969" spans="1:4" x14ac:dyDescent="0.3">
      <c r="A1969" t="str">
        <f>VLOOKUP(B1969,'LEA List (2)'!$1:$1048576,2,0)</f>
        <v>321000010000</v>
      </c>
      <c r="B1969" t="str">
        <f>VLOOKUP(LEFT(C1969,6)&amp;"*",'LEA List'!$1:$1048576,3,FALSE)</f>
        <v>NEW YORK CITY GEOGRAPHIC DISTRICT #10</v>
      </c>
      <c r="C1969" t="s">
        <v>5725</v>
      </c>
      <c r="D1969" t="s">
        <v>5726</v>
      </c>
    </row>
    <row r="1970" spans="1:4" x14ac:dyDescent="0.3">
      <c r="A1970" t="str">
        <f>VLOOKUP(B1970,'LEA List (2)'!$1:$1048576,2,0)</f>
        <v>321000010000</v>
      </c>
      <c r="B1970" t="str">
        <f>VLOOKUP(LEFT(C1970,6)&amp;"*",'LEA List'!$1:$1048576,3,FALSE)</f>
        <v>NEW YORK CITY GEOGRAPHIC DISTRICT #10</v>
      </c>
      <c r="C1970" t="s">
        <v>5727</v>
      </c>
      <c r="D1970" t="s">
        <v>5728</v>
      </c>
    </row>
    <row r="1971" spans="1:4" x14ac:dyDescent="0.3">
      <c r="A1971" t="str">
        <f>VLOOKUP(B1971,'LEA List (2)'!$1:$1048576,2,0)</f>
        <v>321000010000</v>
      </c>
      <c r="B1971" t="str">
        <f>VLOOKUP(LEFT(C1971,6)&amp;"*",'LEA List'!$1:$1048576,3,FALSE)</f>
        <v>NEW YORK CITY GEOGRAPHIC DISTRICT #10</v>
      </c>
      <c r="C1971" t="s">
        <v>5729</v>
      </c>
      <c r="D1971" t="s">
        <v>5730</v>
      </c>
    </row>
    <row r="1972" spans="1:4" x14ac:dyDescent="0.3">
      <c r="A1972" t="str">
        <f>VLOOKUP(B1972,'LEA List (2)'!$1:$1048576,2,0)</f>
        <v>321000010000</v>
      </c>
      <c r="B1972" t="str">
        <f>VLOOKUP(LEFT(C1972,6)&amp;"*",'LEA List'!$1:$1048576,3,FALSE)</f>
        <v>NEW YORK CITY GEOGRAPHIC DISTRICT #10</v>
      </c>
      <c r="C1972" t="s">
        <v>5693</v>
      </c>
      <c r="D1972" t="s">
        <v>5694</v>
      </c>
    </row>
    <row r="1973" spans="1:4" x14ac:dyDescent="0.3">
      <c r="A1973" t="str">
        <f>VLOOKUP(B1973,'LEA List (2)'!$1:$1048576,2,0)</f>
        <v>321000010000</v>
      </c>
      <c r="B1973" t="str">
        <f>VLOOKUP(LEFT(C1973,6)&amp;"*",'LEA List'!$1:$1048576,3,FALSE)</f>
        <v>NEW YORK CITY GEOGRAPHIC DISTRICT #10</v>
      </c>
      <c r="C1973" t="s">
        <v>5731</v>
      </c>
      <c r="D1973" t="s">
        <v>5732</v>
      </c>
    </row>
    <row r="1974" spans="1:4" x14ac:dyDescent="0.3">
      <c r="A1974" t="str">
        <f>VLOOKUP(B1974,'LEA List (2)'!$1:$1048576,2,0)</f>
        <v>321000010000</v>
      </c>
      <c r="B1974" t="str">
        <f>VLOOKUP(LEFT(C1974,6)&amp;"*",'LEA List'!$1:$1048576,3,FALSE)</f>
        <v>NEW YORK CITY GEOGRAPHIC DISTRICT #10</v>
      </c>
      <c r="C1974" t="s">
        <v>5733</v>
      </c>
      <c r="D1974" t="s">
        <v>5734</v>
      </c>
    </row>
    <row r="1975" spans="1:4" x14ac:dyDescent="0.3">
      <c r="A1975" t="str">
        <f>VLOOKUP(B1975,'LEA List (2)'!$1:$1048576,2,0)</f>
        <v>321000010000</v>
      </c>
      <c r="B1975" t="str">
        <f>VLOOKUP(LEFT(C1975,6)&amp;"*",'LEA List'!$1:$1048576,3,FALSE)</f>
        <v>NEW YORK CITY GEOGRAPHIC DISTRICT #10</v>
      </c>
      <c r="C1975" t="s">
        <v>5735</v>
      </c>
      <c r="D1975" t="s">
        <v>5736</v>
      </c>
    </row>
    <row r="1976" spans="1:4" x14ac:dyDescent="0.3">
      <c r="A1976" t="str">
        <f>VLOOKUP(B1976,'LEA List (2)'!$1:$1048576,2,0)</f>
        <v>321000010000</v>
      </c>
      <c r="B1976" t="str">
        <f>VLOOKUP(LEFT(C1976,6)&amp;"*",'LEA List'!$1:$1048576,3,FALSE)</f>
        <v>NEW YORK CITY GEOGRAPHIC DISTRICT #10</v>
      </c>
      <c r="C1976" t="s">
        <v>5715</v>
      </c>
      <c r="D1976" t="s">
        <v>5716</v>
      </c>
    </row>
    <row r="1977" spans="1:4" x14ac:dyDescent="0.3">
      <c r="A1977" t="str">
        <f>VLOOKUP(B1977,'LEA List (2)'!$1:$1048576,2,0)</f>
        <v>321000010000</v>
      </c>
      <c r="B1977" t="str">
        <f>VLOOKUP(LEFT(C1977,6)&amp;"*",'LEA List'!$1:$1048576,3,FALSE)</f>
        <v>NEW YORK CITY GEOGRAPHIC DISTRICT #10</v>
      </c>
      <c r="C1977" t="s">
        <v>5697</v>
      </c>
      <c r="D1977" t="s">
        <v>5698</v>
      </c>
    </row>
    <row r="1978" spans="1:4" x14ac:dyDescent="0.3">
      <c r="A1978" t="str">
        <f>VLOOKUP(B1978,'LEA List (2)'!$1:$1048576,2,0)</f>
        <v>321000010000</v>
      </c>
      <c r="B1978" t="str">
        <f>VLOOKUP(LEFT(C1978,6)&amp;"*",'LEA List'!$1:$1048576,3,FALSE)</f>
        <v>NEW YORK CITY GEOGRAPHIC DISTRICT #10</v>
      </c>
      <c r="C1978" t="s">
        <v>5762</v>
      </c>
      <c r="D1978" t="s">
        <v>5763</v>
      </c>
    </row>
    <row r="1979" spans="1:4" x14ac:dyDescent="0.3">
      <c r="A1979" t="str">
        <f>VLOOKUP(B1979,'LEA List (2)'!$1:$1048576,2,0)</f>
        <v>321000010000</v>
      </c>
      <c r="B1979" t="str">
        <f>VLOOKUP(LEFT(C1979,6)&amp;"*",'LEA List'!$1:$1048576,3,FALSE)</f>
        <v>NEW YORK CITY GEOGRAPHIC DISTRICT #10</v>
      </c>
      <c r="C1979" t="s">
        <v>5799</v>
      </c>
      <c r="D1979" t="s">
        <v>5800</v>
      </c>
    </row>
    <row r="1980" spans="1:4" x14ac:dyDescent="0.3">
      <c r="A1980" t="str">
        <f>VLOOKUP(B1980,'LEA List (2)'!$1:$1048576,2,0)</f>
        <v>321000010000</v>
      </c>
      <c r="B1980" t="str">
        <f>VLOOKUP(LEFT(C1980,6)&amp;"*",'LEA List'!$1:$1048576,3,FALSE)</f>
        <v>NEW YORK CITY GEOGRAPHIC DISTRICT #10</v>
      </c>
      <c r="C1980" t="s">
        <v>5790</v>
      </c>
      <c r="D1980" t="s">
        <v>5791</v>
      </c>
    </row>
    <row r="1981" spans="1:4" x14ac:dyDescent="0.3">
      <c r="A1981" t="str">
        <f>VLOOKUP(B1981,'LEA List (2)'!$1:$1048576,2,0)</f>
        <v>321000010000</v>
      </c>
      <c r="B1981" t="str">
        <f>VLOOKUP(LEFT(C1981,6)&amp;"*",'LEA List'!$1:$1048576,3,FALSE)</f>
        <v>NEW YORK CITY GEOGRAPHIC DISTRICT #10</v>
      </c>
      <c r="C1981" t="s">
        <v>5776</v>
      </c>
      <c r="D1981" t="s">
        <v>5777</v>
      </c>
    </row>
    <row r="1982" spans="1:4" x14ac:dyDescent="0.3">
      <c r="A1982" t="str">
        <f>VLOOKUP(B1982,'LEA List (2)'!$1:$1048576,2,0)</f>
        <v>321000010000</v>
      </c>
      <c r="B1982" t="str">
        <f>VLOOKUP(LEFT(C1982,6)&amp;"*",'LEA List'!$1:$1048576,3,FALSE)</f>
        <v>NEW YORK CITY GEOGRAPHIC DISTRICT #10</v>
      </c>
      <c r="C1982" t="s">
        <v>5749</v>
      </c>
      <c r="D1982" t="s">
        <v>5750</v>
      </c>
    </row>
    <row r="1983" spans="1:4" x14ac:dyDescent="0.3">
      <c r="A1983" t="str">
        <f>VLOOKUP(B1983,'LEA List (2)'!$1:$1048576,2,0)</f>
        <v>321000010000</v>
      </c>
      <c r="B1983" t="str">
        <f>VLOOKUP(LEFT(C1983,6)&amp;"*",'LEA List'!$1:$1048576,3,FALSE)</f>
        <v>NEW YORK CITY GEOGRAPHIC DISTRICT #10</v>
      </c>
      <c r="C1983" t="s">
        <v>5709</v>
      </c>
      <c r="D1983" t="s">
        <v>5710</v>
      </c>
    </row>
    <row r="1984" spans="1:4" x14ac:dyDescent="0.3">
      <c r="A1984" t="str">
        <f>VLOOKUP(B1984,'LEA List (2)'!$1:$1048576,2,0)</f>
        <v>321000010000</v>
      </c>
      <c r="B1984" t="str">
        <f>VLOOKUP(LEFT(C1984,6)&amp;"*",'LEA List'!$1:$1048576,3,FALSE)</f>
        <v>NEW YORK CITY GEOGRAPHIC DISTRICT #10</v>
      </c>
      <c r="C1984" t="s">
        <v>5805</v>
      </c>
      <c r="D1984" t="s">
        <v>5806</v>
      </c>
    </row>
    <row r="1985" spans="1:4" x14ac:dyDescent="0.3">
      <c r="A1985" t="str">
        <f>VLOOKUP(B1985,'LEA List (2)'!$1:$1048576,2,0)</f>
        <v>321000010000</v>
      </c>
      <c r="B1985" t="str">
        <f>VLOOKUP(LEFT(C1985,6)&amp;"*",'LEA List'!$1:$1048576,3,FALSE)</f>
        <v>NEW YORK CITY GEOGRAPHIC DISTRICT #10</v>
      </c>
      <c r="C1985" t="s">
        <v>5819</v>
      </c>
      <c r="D1985" t="s">
        <v>5820</v>
      </c>
    </row>
    <row r="1986" spans="1:4" x14ac:dyDescent="0.3">
      <c r="A1986" t="str">
        <f>VLOOKUP(B1986,'LEA List (2)'!$1:$1048576,2,0)</f>
        <v>321100010000</v>
      </c>
      <c r="B1986" t="str">
        <f>VLOOKUP(LEFT(C1986,6)&amp;"*",'LEA List'!$1:$1048576,3,FALSE)</f>
        <v>NEW YORK CITY GEOGRAPHIC DISTRICT #11</v>
      </c>
      <c r="C1986" t="s">
        <v>6008</v>
      </c>
      <c r="D1986" t="s">
        <v>6009</v>
      </c>
    </row>
    <row r="1987" spans="1:4" x14ac:dyDescent="0.3">
      <c r="A1987" t="str">
        <f>VLOOKUP(B1987,'LEA List (2)'!$1:$1048576,2,0)</f>
        <v>321100010000</v>
      </c>
      <c r="B1987" t="str">
        <f>VLOOKUP(LEFT(C1987,6)&amp;"*",'LEA List'!$1:$1048576,3,FALSE)</f>
        <v>NEW YORK CITY GEOGRAPHIC DISTRICT #11</v>
      </c>
      <c r="C1987" t="s">
        <v>6016</v>
      </c>
      <c r="D1987" t="s">
        <v>6017</v>
      </c>
    </row>
    <row r="1988" spans="1:4" x14ac:dyDescent="0.3">
      <c r="A1988" t="str">
        <f>VLOOKUP(B1988,'LEA List (2)'!$1:$1048576,2,0)</f>
        <v>321100010000</v>
      </c>
      <c r="B1988" t="str">
        <f>VLOOKUP(LEFT(C1988,6)&amp;"*",'LEA List'!$1:$1048576,3,FALSE)</f>
        <v>NEW YORK CITY GEOGRAPHIC DISTRICT #11</v>
      </c>
      <c r="C1988" t="s">
        <v>5956</v>
      </c>
      <c r="D1988" t="s">
        <v>5957</v>
      </c>
    </row>
    <row r="1989" spans="1:4" x14ac:dyDescent="0.3">
      <c r="A1989" t="str">
        <f>VLOOKUP(B1989,'LEA List (2)'!$1:$1048576,2,0)</f>
        <v>321100010000</v>
      </c>
      <c r="B1989" t="str">
        <f>VLOOKUP(LEFT(C1989,6)&amp;"*",'LEA List'!$1:$1048576,3,FALSE)</f>
        <v>NEW YORK CITY GEOGRAPHIC DISTRICT #11</v>
      </c>
      <c r="C1989" t="s">
        <v>5994</v>
      </c>
      <c r="D1989" t="s">
        <v>5995</v>
      </c>
    </row>
    <row r="1990" spans="1:4" x14ac:dyDescent="0.3">
      <c r="A1990" t="str">
        <f>VLOOKUP(B1990,'LEA List (2)'!$1:$1048576,2,0)</f>
        <v>321100010000</v>
      </c>
      <c r="B1990" t="str">
        <f>VLOOKUP(LEFT(C1990,6)&amp;"*",'LEA List'!$1:$1048576,3,FALSE)</f>
        <v>NEW YORK CITY GEOGRAPHIC DISTRICT #11</v>
      </c>
      <c r="C1990" t="s">
        <v>6014</v>
      </c>
      <c r="D1990" t="s">
        <v>6015</v>
      </c>
    </row>
    <row r="1991" spans="1:4" x14ac:dyDescent="0.3">
      <c r="A1991" t="str">
        <f>VLOOKUP(B1991,'LEA List (2)'!$1:$1048576,2,0)</f>
        <v>321100010000</v>
      </c>
      <c r="B1991" t="str">
        <f>VLOOKUP(LEFT(C1991,6)&amp;"*",'LEA List'!$1:$1048576,3,FALSE)</f>
        <v>NEW YORK CITY GEOGRAPHIC DISTRICT #11</v>
      </c>
      <c r="C1991" t="s">
        <v>6034</v>
      </c>
      <c r="D1991" t="s">
        <v>6035</v>
      </c>
    </row>
    <row r="1992" spans="1:4" x14ac:dyDescent="0.3">
      <c r="A1992" t="str">
        <f>VLOOKUP(B1992,'LEA List (2)'!$1:$1048576,2,0)</f>
        <v>321100010000</v>
      </c>
      <c r="B1992" t="str">
        <f>VLOOKUP(LEFT(C1992,6)&amp;"*",'LEA List'!$1:$1048576,3,FALSE)</f>
        <v>NEW YORK CITY GEOGRAPHIC DISTRICT #11</v>
      </c>
      <c r="C1992" t="s">
        <v>5976</v>
      </c>
      <c r="D1992" t="s">
        <v>5977</v>
      </c>
    </row>
    <row r="1993" spans="1:4" x14ac:dyDescent="0.3">
      <c r="A1993" t="str">
        <f>VLOOKUP(B1993,'LEA List (2)'!$1:$1048576,2,0)</f>
        <v>321100010000</v>
      </c>
      <c r="B1993" t="str">
        <f>VLOOKUP(LEFT(C1993,6)&amp;"*",'LEA List'!$1:$1048576,3,FALSE)</f>
        <v>NEW YORK CITY GEOGRAPHIC DISTRICT #11</v>
      </c>
      <c r="C1993" t="s">
        <v>5974</v>
      </c>
      <c r="D1993" t="s">
        <v>5975</v>
      </c>
    </row>
    <row r="1994" spans="1:4" x14ac:dyDescent="0.3">
      <c r="A1994" t="str">
        <f>VLOOKUP(B1994,'LEA List (2)'!$1:$1048576,2,0)</f>
        <v>321100010000</v>
      </c>
      <c r="B1994" t="str">
        <f>VLOOKUP(LEFT(C1994,6)&amp;"*",'LEA List'!$1:$1048576,3,FALSE)</f>
        <v>NEW YORK CITY GEOGRAPHIC DISTRICT #11</v>
      </c>
      <c r="C1994" t="s">
        <v>6002</v>
      </c>
      <c r="D1994" t="s">
        <v>6003</v>
      </c>
    </row>
    <row r="1995" spans="1:4" x14ac:dyDescent="0.3">
      <c r="A1995" t="str">
        <f>VLOOKUP(B1995,'LEA List (2)'!$1:$1048576,2,0)</f>
        <v>321100010000</v>
      </c>
      <c r="B1995" t="str">
        <f>VLOOKUP(LEFT(C1995,6)&amp;"*",'LEA List'!$1:$1048576,3,FALSE)</f>
        <v>NEW YORK CITY GEOGRAPHIC DISTRICT #11</v>
      </c>
      <c r="C1995" t="s">
        <v>6018</v>
      </c>
      <c r="D1995" t="s">
        <v>6019</v>
      </c>
    </row>
    <row r="1996" spans="1:4" x14ac:dyDescent="0.3">
      <c r="A1996" t="str">
        <f>VLOOKUP(B1996,'LEA List (2)'!$1:$1048576,2,0)</f>
        <v>321100010000</v>
      </c>
      <c r="B1996" t="str">
        <f>VLOOKUP(LEFT(C1996,6)&amp;"*",'LEA List'!$1:$1048576,3,FALSE)</f>
        <v>NEW YORK CITY GEOGRAPHIC DISTRICT #11</v>
      </c>
      <c r="C1996" t="s">
        <v>6004</v>
      </c>
      <c r="D1996" t="s">
        <v>6005</v>
      </c>
    </row>
    <row r="1997" spans="1:4" x14ac:dyDescent="0.3">
      <c r="A1997" t="str">
        <f>VLOOKUP(B1997,'LEA List (2)'!$1:$1048576,2,0)</f>
        <v>321100010000</v>
      </c>
      <c r="B1997" t="str">
        <f>VLOOKUP(LEFT(C1997,6)&amp;"*",'LEA List'!$1:$1048576,3,FALSE)</f>
        <v>NEW YORK CITY GEOGRAPHIC DISTRICT #11</v>
      </c>
      <c r="C1997" t="s">
        <v>6006</v>
      </c>
      <c r="D1997" t="s">
        <v>6007</v>
      </c>
    </row>
    <row r="1998" spans="1:4" x14ac:dyDescent="0.3">
      <c r="A1998" t="str">
        <f>VLOOKUP(B1998,'LEA List (2)'!$1:$1048576,2,0)</f>
        <v>321100010000</v>
      </c>
      <c r="B1998" t="str">
        <f>VLOOKUP(LEFT(C1998,6)&amp;"*",'LEA List'!$1:$1048576,3,FALSE)</f>
        <v>NEW YORK CITY GEOGRAPHIC DISTRICT #11</v>
      </c>
      <c r="C1998" t="s">
        <v>5996</v>
      </c>
      <c r="D1998" t="s">
        <v>5997</v>
      </c>
    </row>
    <row r="1999" spans="1:4" x14ac:dyDescent="0.3">
      <c r="A1999" t="str">
        <f>VLOOKUP(B1999,'LEA List (2)'!$1:$1048576,2,0)</f>
        <v>321100010000</v>
      </c>
      <c r="B1999" t="str">
        <f>VLOOKUP(LEFT(C1999,6)&amp;"*",'LEA List'!$1:$1048576,3,FALSE)</f>
        <v>NEW YORK CITY GEOGRAPHIC DISTRICT #11</v>
      </c>
      <c r="C1999" t="s">
        <v>6022</v>
      </c>
      <c r="D1999" t="s">
        <v>6023</v>
      </c>
    </row>
    <row r="2000" spans="1:4" x14ac:dyDescent="0.3">
      <c r="A2000" t="str">
        <f>VLOOKUP(B2000,'LEA List (2)'!$1:$1048576,2,0)</f>
        <v>321100010000</v>
      </c>
      <c r="B2000" t="str">
        <f>VLOOKUP(LEFT(C2000,6)&amp;"*",'LEA List'!$1:$1048576,3,FALSE)</f>
        <v>NEW YORK CITY GEOGRAPHIC DISTRICT #11</v>
      </c>
      <c r="C2000" t="s">
        <v>6028</v>
      </c>
      <c r="D2000" t="s">
        <v>6029</v>
      </c>
    </row>
    <row r="2001" spans="1:4" x14ac:dyDescent="0.3">
      <c r="A2001" t="str">
        <f>VLOOKUP(B2001,'LEA List (2)'!$1:$1048576,2,0)</f>
        <v>321100010000</v>
      </c>
      <c r="B2001" t="str">
        <f>VLOOKUP(LEFT(C2001,6)&amp;"*",'LEA List'!$1:$1048576,3,FALSE)</f>
        <v>NEW YORK CITY GEOGRAPHIC DISTRICT #11</v>
      </c>
      <c r="C2001" t="s">
        <v>6012</v>
      </c>
      <c r="D2001" t="s">
        <v>6013</v>
      </c>
    </row>
    <row r="2002" spans="1:4" x14ac:dyDescent="0.3">
      <c r="A2002" t="str">
        <f>VLOOKUP(B2002,'LEA List (2)'!$1:$1048576,2,0)</f>
        <v>321100010000</v>
      </c>
      <c r="B2002" t="str">
        <f>VLOOKUP(LEFT(C2002,6)&amp;"*",'LEA List'!$1:$1048576,3,FALSE)</f>
        <v>NEW YORK CITY GEOGRAPHIC DISTRICT #11</v>
      </c>
      <c r="C2002" t="s">
        <v>5966</v>
      </c>
      <c r="D2002" t="s">
        <v>5967</v>
      </c>
    </row>
    <row r="2003" spans="1:4" x14ac:dyDescent="0.3">
      <c r="A2003" t="str">
        <f>VLOOKUP(B2003,'LEA List (2)'!$1:$1048576,2,0)</f>
        <v>321100010000</v>
      </c>
      <c r="B2003" t="str">
        <f>VLOOKUP(LEFT(C2003,6)&amp;"*",'LEA List'!$1:$1048576,3,FALSE)</f>
        <v>NEW YORK CITY GEOGRAPHIC DISTRICT #11</v>
      </c>
      <c r="C2003" t="s">
        <v>5982</v>
      </c>
      <c r="D2003" t="s">
        <v>5983</v>
      </c>
    </row>
    <row r="2004" spans="1:4" x14ac:dyDescent="0.3">
      <c r="A2004" t="str">
        <f>VLOOKUP(B2004,'LEA List (2)'!$1:$1048576,2,0)</f>
        <v>321100010000</v>
      </c>
      <c r="B2004" t="str">
        <f>VLOOKUP(LEFT(C2004,6)&amp;"*",'LEA List'!$1:$1048576,3,FALSE)</f>
        <v>NEW YORK CITY GEOGRAPHIC DISTRICT #11</v>
      </c>
      <c r="C2004" t="s">
        <v>6020</v>
      </c>
      <c r="D2004" t="s">
        <v>6021</v>
      </c>
    </row>
    <row r="2005" spans="1:4" x14ac:dyDescent="0.3">
      <c r="A2005" t="str">
        <f>VLOOKUP(B2005,'LEA List (2)'!$1:$1048576,2,0)</f>
        <v>321100010000</v>
      </c>
      <c r="B2005" t="str">
        <f>VLOOKUP(LEFT(C2005,6)&amp;"*",'LEA List'!$1:$1048576,3,FALSE)</f>
        <v>NEW YORK CITY GEOGRAPHIC DISTRICT #11</v>
      </c>
      <c r="C2005" t="s">
        <v>6024</v>
      </c>
      <c r="D2005" t="s">
        <v>6025</v>
      </c>
    </row>
    <row r="2006" spans="1:4" x14ac:dyDescent="0.3">
      <c r="A2006" t="str">
        <f>VLOOKUP(B2006,'LEA List (2)'!$1:$1048576,2,0)</f>
        <v>321100010000</v>
      </c>
      <c r="B2006" t="str">
        <f>VLOOKUP(LEFT(C2006,6)&amp;"*",'LEA List'!$1:$1048576,3,FALSE)</f>
        <v>NEW YORK CITY GEOGRAPHIC DISTRICT #11</v>
      </c>
      <c r="C2006" t="s">
        <v>6010</v>
      </c>
      <c r="D2006" t="s">
        <v>6011</v>
      </c>
    </row>
    <row r="2007" spans="1:4" x14ac:dyDescent="0.3">
      <c r="A2007" t="str">
        <f>VLOOKUP(B2007,'LEA List (2)'!$1:$1048576,2,0)</f>
        <v>321100010000</v>
      </c>
      <c r="B2007" t="str">
        <f>VLOOKUP(LEFT(C2007,6)&amp;"*",'LEA List'!$1:$1048576,3,FALSE)</f>
        <v>NEW YORK CITY GEOGRAPHIC DISTRICT #11</v>
      </c>
      <c r="C2007" t="s">
        <v>6032</v>
      </c>
      <c r="D2007" t="s">
        <v>6033</v>
      </c>
    </row>
    <row r="2008" spans="1:4" x14ac:dyDescent="0.3">
      <c r="A2008" t="str">
        <f>VLOOKUP(B2008,'LEA List (2)'!$1:$1048576,2,0)</f>
        <v>321100010000</v>
      </c>
      <c r="B2008" t="str">
        <f>VLOOKUP(LEFT(C2008,6)&amp;"*",'LEA List'!$1:$1048576,3,FALSE)</f>
        <v>NEW YORK CITY GEOGRAPHIC DISTRICT #11</v>
      </c>
      <c r="C2008" t="s">
        <v>5964</v>
      </c>
      <c r="D2008" t="s">
        <v>5965</v>
      </c>
    </row>
    <row r="2009" spans="1:4" x14ac:dyDescent="0.3">
      <c r="A2009" t="str">
        <f>VLOOKUP(B2009,'LEA List (2)'!$1:$1048576,2,0)</f>
        <v>321100010000</v>
      </c>
      <c r="B2009" t="str">
        <f>VLOOKUP(LEFT(C2009,6)&amp;"*",'LEA List'!$1:$1048576,3,FALSE)</f>
        <v>NEW YORK CITY GEOGRAPHIC DISTRICT #11</v>
      </c>
      <c r="C2009" t="s">
        <v>5948</v>
      </c>
      <c r="D2009" t="s">
        <v>5949</v>
      </c>
    </row>
    <row r="2010" spans="1:4" x14ac:dyDescent="0.3">
      <c r="A2010" t="str">
        <f>VLOOKUP(B2010,'LEA List (2)'!$1:$1048576,2,0)</f>
        <v>321100010000</v>
      </c>
      <c r="B2010" t="str">
        <f>VLOOKUP(LEFT(C2010,6)&amp;"*",'LEA List'!$1:$1048576,3,FALSE)</f>
        <v>NEW YORK CITY GEOGRAPHIC DISTRICT #11</v>
      </c>
      <c r="C2010" t="s">
        <v>5950</v>
      </c>
      <c r="D2010" t="s">
        <v>5951</v>
      </c>
    </row>
    <row r="2011" spans="1:4" x14ac:dyDescent="0.3">
      <c r="A2011" t="str">
        <f>VLOOKUP(B2011,'LEA List (2)'!$1:$1048576,2,0)</f>
        <v>321100010000</v>
      </c>
      <c r="B2011" t="str">
        <f>VLOOKUP(LEFT(C2011,6)&amp;"*",'LEA List'!$1:$1048576,3,FALSE)</f>
        <v>NEW YORK CITY GEOGRAPHIC DISTRICT #11</v>
      </c>
      <c r="C2011" t="s">
        <v>5980</v>
      </c>
      <c r="D2011" t="s">
        <v>5981</v>
      </c>
    </row>
    <row r="2012" spans="1:4" x14ac:dyDescent="0.3">
      <c r="A2012" t="str">
        <f>VLOOKUP(B2012,'LEA List (2)'!$1:$1048576,2,0)</f>
        <v>321100010000</v>
      </c>
      <c r="B2012" t="str">
        <f>VLOOKUP(LEFT(C2012,6)&amp;"*",'LEA List'!$1:$1048576,3,FALSE)</f>
        <v>NEW YORK CITY GEOGRAPHIC DISTRICT #11</v>
      </c>
      <c r="C2012" t="s">
        <v>6000</v>
      </c>
      <c r="D2012" t="s">
        <v>6001</v>
      </c>
    </row>
    <row r="2013" spans="1:4" x14ac:dyDescent="0.3">
      <c r="A2013" t="str">
        <f>VLOOKUP(B2013,'LEA List (2)'!$1:$1048576,2,0)</f>
        <v>321100010000</v>
      </c>
      <c r="B2013" t="str">
        <f>VLOOKUP(LEFT(C2013,6)&amp;"*",'LEA List'!$1:$1048576,3,FALSE)</f>
        <v>NEW YORK CITY GEOGRAPHIC DISTRICT #11</v>
      </c>
      <c r="C2013" t="s">
        <v>5988</v>
      </c>
      <c r="D2013" t="s">
        <v>5989</v>
      </c>
    </row>
    <row r="2014" spans="1:4" x14ac:dyDescent="0.3">
      <c r="A2014" t="str">
        <f>VLOOKUP(B2014,'LEA List (2)'!$1:$1048576,2,0)</f>
        <v>321100010000</v>
      </c>
      <c r="B2014" t="str">
        <f>VLOOKUP(LEFT(C2014,6)&amp;"*",'LEA List'!$1:$1048576,3,FALSE)</f>
        <v>NEW YORK CITY GEOGRAPHIC DISTRICT #11</v>
      </c>
      <c r="C2014" t="s">
        <v>5962</v>
      </c>
      <c r="D2014" t="s">
        <v>5963</v>
      </c>
    </row>
    <row r="2015" spans="1:4" x14ac:dyDescent="0.3">
      <c r="A2015" t="str">
        <f>VLOOKUP(B2015,'LEA List (2)'!$1:$1048576,2,0)</f>
        <v>321100010000</v>
      </c>
      <c r="B2015" t="str">
        <f>VLOOKUP(LEFT(C2015,6)&amp;"*",'LEA List'!$1:$1048576,3,FALSE)</f>
        <v>NEW YORK CITY GEOGRAPHIC DISTRICT #11</v>
      </c>
      <c r="C2015" t="s">
        <v>6026</v>
      </c>
      <c r="D2015" t="s">
        <v>6027</v>
      </c>
    </row>
    <row r="2016" spans="1:4" x14ac:dyDescent="0.3">
      <c r="A2016" t="str">
        <f>VLOOKUP(B2016,'LEA List (2)'!$1:$1048576,2,0)</f>
        <v>321100010000</v>
      </c>
      <c r="B2016" t="str">
        <f>VLOOKUP(LEFT(C2016,6)&amp;"*",'LEA List'!$1:$1048576,3,FALSE)</f>
        <v>NEW YORK CITY GEOGRAPHIC DISTRICT #11</v>
      </c>
      <c r="C2016" t="s">
        <v>5970</v>
      </c>
      <c r="D2016" t="s">
        <v>5971</v>
      </c>
    </row>
    <row r="2017" spans="1:4" x14ac:dyDescent="0.3">
      <c r="A2017" t="str">
        <f>VLOOKUP(B2017,'LEA List (2)'!$1:$1048576,2,0)</f>
        <v>321100010000</v>
      </c>
      <c r="B2017" t="str">
        <f>VLOOKUP(LEFT(C2017,6)&amp;"*",'LEA List'!$1:$1048576,3,FALSE)</f>
        <v>NEW YORK CITY GEOGRAPHIC DISTRICT #11</v>
      </c>
      <c r="C2017" t="s">
        <v>5992</v>
      </c>
      <c r="D2017" t="s">
        <v>5993</v>
      </c>
    </row>
    <row r="2018" spans="1:4" x14ac:dyDescent="0.3">
      <c r="A2018" t="str">
        <f>VLOOKUP(B2018,'LEA List (2)'!$1:$1048576,2,0)</f>
        <v>321100010000</v>
      </c>
      <c r="B2018" t="str">
        <f>VLOOKUP(LEFT(C2018,6)&amp;"*",'LEA List'!$1:$1048576,3,FALSE)</f>
        <v>NEW YORK CITY GEOGRAPHIC DISTRICT #11</v>
      </c>
      <c r="C2018" t="s">
        <v>5984</v>
      </c>
      <c r="D2018" t="s">
        <v>5985</v>
      </c>
    </row>
    <row r="2019" spans="1:4" x14ac:dyDescent="0.3">
      <c r="A2019" t="str">
        <f>VLOOKUP(B2019,'LEA List (2)'!$1:$1048576,2,0)</f>
        <v>321100010000</v>
      </c>
      <c r="B2019" t="str">
        <f>VLOOKUP(LEFT(C2019,6)&amp;"*",'LEA List'!$1:$1048576,3,FALSE)</f>
        <v>NEW YORK CITY GEOGRAPHIC DISTRICT #11</v>
      </c>
      <c r="C2019" t="s">
        <v>5998</v>
      </c>
      <c r="D2019" t="s">
        <v>5999</v>
      </c>
    </row>
    <row r="2020" spans="1:4" x14ac:dyDescent="0.3">
      <c r="A2020" t="str">
        <f>VLOOKUP(B2020,'LEA List (2)'!$1:$1048576,2,0)</f>
        <v>321100010000</v>
      </c>
      <c r="B2020" t="str">
        <f>VLOOKUP(LEFT(C2020,6)&amp;"*",'LEA List'!$1:$1048576,3,FALSE)</f>
        <v>NEW YORK CITY GEOGRAPHIC DISTRICT #11</v>
      </c>
      <c r="C2020" t="s">
        <v>6030</v>
      </c>
      <c r="D2020" t="s">
        <v>6031</v>
      </c>
    </row>
    <row r="2021" spans="1:4" x14ac:dyDescent="0.3">
      <c r="A2021" t="str">
        <f>VLOOKUP(B2021,'LEA List (2)'!$1:$1048576,2,0)</f>
        <v>321100010000</v>
      </c>
      <c r="B2021" t="str">
        <f>VLOOKUP(LEFT(C2021,6)&amp;"*",'LEA List'!$1:$1048576,3,FALSE)</f>
        <v>NEW YORK CITY GEOGRAPHIC DISTRICT #11</v>
      </c>
      <c r="C2021" t="s">
        <v>5934</v>
      </c>
      <c r="D2021" t="s">
        <v>5935</v>
      </c>
    </row>
    <row r="2022" spans="1:4" x14ac:dyDescent="0.3">
      <c r="A2022" t="str">
        <f>VLOOKUP(B2022,'LEA List (2)'!$1:$1048576,2,0)</f>
        <v>321100010000</v>
      </c>
      <c r="B2022" t="str">
        <f>VLOOKUP(LEFT(C2022,6)&amp;"*",'LEA List'!$1:$1048576,3,FALSE)</f>
        <v>NEW YORK CITY GEOGRAPHIC DISTRICT #11</v>
      </c>
      <c r="C2022" t="s">
        <v>5936</v>
      </c>
      <c r="D2022" t="s">
        <v>5937</v>
      </c>
    </row>
    <row r="2023" spans="1:4" x14ac:dyDescent="0.3">
      <c r="A2023" t="str">
        <f>VLOOKUP(B2023,'LEA List (2)'!$1:$1048576,2,0)</f>
        <v>321100010000</v>
      </c>
      <c r="B2023" t="str">
        <f>VLOOKUP(LEFT(C2023,6)&amp;"*",'LEA List'!$1:$1048576,3,FALSE)</f>
        <v>NEW YORK CITY GEOGRAPHIC DISTRICT #11</v>
      </c>
      <c r="C2023" t="s">
        <v>5938</v>
      </c>
      <c r="D2023" t="s">
        <v>5939</v>
      </c>
    </row>
    <row r="2024" spans="1:4" x14ac:dyDescent="0.3">
      <c r="A2024" t="str">
        <f>VLOOKUP(B2024,'LEA List (2)'!$1:$1048576,2,0)</f>
        <v>321100010000</v>
      </c>
      <c r="B2024" t="str">
        <f>VLOOKUP(LEFT(C2024,6)&amp;"*",'LEA List'!$1:$1048576,3,FALSE)</f>
        <v>NEW YORK CITY GEOGRAPHIC DISTRICT #11</v>
      </c>
      <c r="C2024" t="s">
        <v>5940</v>
      </c>
      <c r="D2024" t="s">
        <v>5941</v>
      </c>
    </row>
    <row r="2025" spans="1:4" x14ac:dyDescent="0.3">
      <c r="A2025" t="str">
        <f>VLOOKUP(B2025,'LEA List (2)'!$1:$1048576,2,0)</f>
        <v>321100010000</v>
      </c>
      <c r="B2025" t="str">
        <f>VLOOKUP(LEFT(C2025,6)&amp;"*",'LEA List'!$1:$1048576,3,FALSE)</f>
        <v>NEW YORK CITY GEOGRAPHIC DISTRICT #11</v>
      </c>
      <c r="C2025" t="s">
        <v>5942</v>
      </c>
      <c r="D2025" t="s">
        <v>5943</v>
      </c>
    </row>
    <row r="2026" spans="1:4" x14ac:dyDescent="0.3">
      <c r="A2026" t="str">
        <f>VLOOKUP(B2026,'LEA List (2)'!$1:$1048576,2,0)</f>
        <v>321100010000</v>
      </c>
      <c r="B2026" t="str">
        <f>VLOOKUP(LEFT(C2026,6)&amp;"*",'LEA List'!$1:$1048576,3,FALSE)</f>
        <v>NEW YORK CITY GEOGRAPHIC DISTRICT #11</v>
      </c>
      <c r="C2026" t="s">
        <v>5944</v>
      </c>
      <c r="D2026" t="s">
        <v>5945</v>
      </c>
    </row>
    <row r="2027" spans="1:4" x14ac:dyDescent="0.3">
      <c r="A2027" t="str">
        <f>VLOOKUP(B2027,'LEA List (2)'!$1:$1048576,2,0)</f>
        <v>321100010000</v>
      </c>
      <c r="B2027" t="str">
        <f>VLOOKUP(LEFT(C2027,6)&amp;"*",'LEA List'!$1:$1048576,3,FALSE)</f>
        <v>NEW YORK CITY GEOGRAPHIC DISTRICT #11</v>
      </c>
      <c r="C2027" t="s">
        <v>5946</v>
      </c>
      <c r="D2027" t="s">
        <v>5947</v>
      </c>
    </row>
    <row r="2028" spans="1:4" x14ac:dyDescent="0.3">
      <c r="A2028" t="str">
        <f>VLOOKUP(B2028,'LEA List (2)'!$1:$1048576,2,0)</f>
        <v>321100010000</v>
      </c>
      <c r="B2028" t="str">
        <f>VLOOKUP(LEFT(C2028,6)&amp;"*",'LEA List'!$1:$1048576,3,FALSE)</f>
        <v>NEW YORK CITY GEOGRAPHIC DISTRICT #11</v>
      </c>
      <c r="C2028" t="s">
        <v>5952</v>
      </c>
      <c r="D2028" t="s">
        <v>5953</v>
      </c>
    </row>
    <row r="2029" spans="1:4" x14ac:dyDescent="0.3">
      <c r="A2029" t="str">
        <f>VLOOKUP(B2029,'LEA List (2)'!$1:$1048576,2,0)</f>
        <v>321100010000</v>
      </c>
      <c r="B2029" t="str">
        <f>VLOOKUP(LEFT(C2029,6)&amp;"*",'LEA List'!$1:$1048576,3,FALSE)</f>
        <v>NEW YORK CITY GEOGRAPHIC DISTRICT #11</v>
      </c>
      <c r="C2029" t="s">
        <v>5911</v>
      </c>
      <c r="D2029" t="s">
        <v>5912</v>
      </c>
    </row>
    <row r="2030" spans="1:4" x14ac:dyDescent="0.3">
      <c r="A2030" t="str">
        <f>VLOOKUP(B2030,'LEA List (2)'!$1:$1048576,2,0)</f>
        <v>321100010000</v>
      </c>
      <c r="B2030" t="str">
        <f>VLOOKUP(LEFT(C2030,6)&amp;"*",'LEA List'!$1:$1048576,3,FALSE)</f>
        <v>NEW YORK CITY GEOGRAPHIC DISTRICT #11</v>
      </c>
      <c r="C2030" t="s">
        <v>5954</v>
      </c>
      <c r="D2030" t="s">
        <v>5955</v>
      </c>
    </row>
    <row r="2031" spans="1:4" x14ac:dyDescent="0.3">
      <c r="A2031" t="str">
        <f>VLOOKUP(B2031,'LEA List (2)'!$1:$1048576,2,0)</f>
        <v>321100010000</v>
      </c>
      <c r="B2031" t="str">
        <f>VLOOKUP(LEFT(C2031,6)&amp;"*",'LEA List'!$1:$1048576,3,FALSE)</f>
        <v>NEW YORK CITY GEOGRAPHIC DISTRICT #11</v>
      </c>
      <c r="C2031" t="s">
        <v>5958</v>
      </c>
      <c r="D2031" t="s">
        <v>5959</v>
      </c>
    </row>
    <row r="2032" spans="1:4" x14ac:dyDescent="0.3">
      <c r="A2032" t="str">
        <f>VLOOKUP(B2032,'LEA List (2)'!$1:$1048576,2,0)</f>
        <v>321100010000</v>
      </c>
      <c r="B2032" t="str">
        <f>VLOOKUP(LEFT(C2032,6)&amp;"*",'LEA List'!$1:$1048576,3,FALSE)</f>
        <v>NEW YORK CITY GEOGRAPHIC DISTRICT #11</v>
      </c>
      <c r="C2032" t="s">
        <v>5960</v>
      </c>
      <c r="D2032" t="s">
        <v>5961</v>
      </c>
    </row>
    <row r="2033" spans="1:4" x14ac:dyDescent="0.3">
      <c r="A2033" t="str">
        <f>VLOOKUP(B2033,'LEA List (2)'!$1:$1048576,2,0)</f>
        <v>321100010000</v>
      </c>
      <c r="B2033" t="str">
        <f>VLOOKUP(LEFT(C2033,6)&amp;"*",'LEA List'!$1:$1048576,3,FALSE)</f>
        <v>NEW YORK CITY GEOGRAPHIC DISTRICT #11</v>
      </c>
      <c r="C2033" t="s">
        <v>5913</v>
      </c>
      <c r="D2033" t="s">
        <v>5914</v>
      </c>
    </row>
    <row r="2034" spans="1:4" x14ac:dyDescent="0.3">
      <c r="A2034" t="str">
        <f>VLOOKUP(B2034,'LEA List (2)'!$1:$1048576,2,0)</f>
        <v>321100010000</v>
      </c>
      <c r="B2034" t="str">
        <f>VLOOKUP(LEFT(C2034,6)&amp;"*",'LEA List'!$1:$1048576,3,FALSE)</f>
        <v>NEW YORK CITY GEOGRAPHIC DISTRICT #11</v>
      </c>
      <c r="C2034" t="s">
        <v>5915</v>
      </c>
      <c r="D2034" t="s">
        <v>5916</v>
      </c>
    </row>
    <row r="2035" spans="1:4" x14ac:dyDescent="0.3">
      <c r="A2035" t="str">
        <f>VLOOKUP(B2035,'LEA List (2)'!$1:$1048576,2,0)</f>
        <v>321100010000</v>
      </c>
      <c r="B2035" t="str">
        <f>VLOOKUP(LEFT(C2035,6)&amp;"*",'LEA List'!$1:$1048576,3,FALSE)</f>
        <v>NEW YORK CITY GEOGRAPHIC DISTRICT #11</v>
      </c>
      <c r="C2035" t="s">
        <v>5917</v>
      </c>
      <c r="D2035" t="s">
        <v>5918</v>
      </c>
    </row>
    <row r="2036" spans="1:4" x14ac:dyDescent="0.3">
      <c r="A2036" t="str">
        <f>VLOOKUP(B2036,'LEA List (2)'!$1:$1048576,2,0)</f>
        <v>321100010000</v>
      </c>
      <c r="B2036" t="str">
        <f>VLOOKUP(LEFT(C2036,6)&amp;"*",'LEA List'!$1:$1048576,3,FALSE)</f>
        <v>NEW YORK CITY GEOGRAPHIC DISTRICT #11</v>
      </c>
      <c r="C2036" t="s">
        <v>5919</v>
      </c>
      <c r="D2036" t="s">
        <v>5920</v>
      </c>
    </row>
    <row r="2037" spans="1:4" x14ac:dyDescent="0.3">
      <c r="A2037" t="str">
        <f>VLOOKUP(B2037,'LEA List (2)'!$1:$1048576,2,0)</f>
        <v>321100010000</v>
      </c>
      <c r="B2037" t="str">
        <f>VLOOKUP(LEFT(C2037,6)&amp;"*",'LEA List'!$1:$1048576,3,FALSE)</f>
        <v>NEW YORK CITY GEOGRAPHIC DISTRICT #11</v>
      </c>
      <c r="C2037" t="s">
        <v>5921</v>
      </c>
      <c r="D2037" t="s">
        <v>5922</v>
      </c>
    </row>
    <row r="2038" spans="1:4" x14ac:dyDescent="0.3">
      <c r="A2038" t="str">
        <f>VLOOKUP(B2038,'LEA List (2)'!$1:$1048576,2,0)</f>
        <v>321100010000</v>
      </c>
      <c r="B2038" t="str">
        <f>VLOOKUP(LEFT(C2038,6)&amp;"*",'LEA List'!$1:$1048576,3,FALSE)</f>
        <v>NEW YORK CITY GEOGRAPHIC DISTRICT #11</v>
      </c>
      <c r="C2038" t="s">
        <v>5923</v>
      </c>
      <c r="D2038" t="s">
        <v>5924</v>
      </c>
    </row>
    <row r="2039" spans="1:4" x14ac:dyDescent="0.3">
      <c r="A2039" t="str">
        <f>VLOOKUP(B2039,'LEA List (2)'!$1:$1048576,2,0)</f>
        <v>321100010000</v>
      </c>
      <c r="B2039" t="str">
        <f>VLOOKUP(LEFT(C2039,6)&amp;"*",'LEA List'!$1:$1048576,3,FALSE)</f>
        <v>NEW YORK CITY GEOGRAPHIC DISTRICT #11</v>
      </c>
      <c r="C2039" t="s">
        <v>5925</v>
      </c>
      <c r="D2039" t="s">
        <v>5926</v>
      </c>
    </row>
    <row r="2040" spans="1:4" x14ac:dyDescent="0.3">
      <c r="A2040" t="str">
        <f>VLOOKUP(B2040,'LEA List (2)'!$1:$1048576,2,0)</f>
        <v>321100010000</v>
      </c>
      <c r="B2040" t="str">
        <f>VLOOKUP(LEFT(C2040,6)&amp;"*",'LEA List'!$1:$1048576,3,FALSE)</f>
        <v>NEW YORK CITY GEOGRAPHIC DISTRICT #11</v>
      </c>
      <c r="C2040" t="s">
        <v>5927</v>
      </c>
      <c r="D2040" t="s">
        <v>5928</v>
      </c>
    </row>
    <row r="2041" spans="1:4" x14ac:dyDescent="0.3">
      <c r="A2041" t="str">
        <f>VLOOKUP(B2041,'LEA List (2)'!$1:$1048576,2,0)</f>
        <v>321100010000</v>
      </c>
      <c r="B2041" t="str">
        <f>VLOOKUP(LEFT(C2041,6)&amp;"*",'LEA List'!$1:$1048576,3,FALSE)</f>
        <v>NEW YORK CITY GEOGRAPHIC DISTRICT #11</v>
      </c>
      <c r="C2041" t="s">
        <v>5929</v>
      </c>
      <c r="D2041" t="s">
        <v>4459</v>
      </c>
    </row>
    <row r="2042" spans="1:4" x14ac:dyDescent="0.3">
      <c r="A2042" t="str">
        <f>VLOOKUP(B2042,'LEA List (2)'!$1:$1048576,2,0)</f>
        <v>321100010000</v>
      </c>
      <c r="B2042" t="str">
        <f>VLOOKUP(LEFT(C2042,6)&amp;"*",'LEA List'!$1:$1048576,3,FALSE)</f>
        <v>NEW YORK CITY GEOGRAPHIC DISTRICT #11</v>
      </c>
      <c r="C2042" t="s">
        <v>5930</v>
      </c>
      <c r="D2042" t="s">
        <v>5931</v>
      </c>
    </row>
    <row r="2043" spans="1:4" x14ac:dyDescent="0.3">
      <c r="A2043" t="str">
        <f>VLOOKUP(B2043,'LEA List (2)'!$1:$1048576,2,0)</f>
        <v>321100010000</v>
      </c>
      <c r="B2043" t="str">
        <f>VLOOKUP(LEFT(C2043,6)&amp;"*",'LEA List'!$1:$1048576,3,FALSE)</f>
        <v>NEW YORK CITY GEOGRAPHIC DISTRICT #11</v>
      </c>
      <c r="C2043" t="s">
        <v>5932</v>
      </c>
      <c r="D2043" t="s">
        <v>5933</v>
      </c>
    </row>
    <row r="2044" spans="1:4" x14ac:dyDescent="0.3">
      <c r="A2044" t="str">
        <f>VLOOKUP(B2044,'LEA List (2)'!$1:$1048576,2,0)</f>
        <v>321100010000</v>
      </c>
      <c r="B2044" t="str">
        <f>VLOOKUP(LEFT(C2044,6)&amp;"*",'LEA List'!$1:$1048576,3,FALSE)</f>
        <v>NEW YORK CITY GEOGRAPHIC DISTRICT #11</v>
      </c>
      <c r="C2044" t="s">
        <v>5968</v>
      </c>
      <c r="D2044" t="s">
        <v>5969</v>
      </c>
    </row>
    <row r="2045" spans="1:4" x14ac:dyDescent="0.3">
      <c r="A2045" t="str">
        <f>VLOOKUP(B2045,'LEA List (2)'!$1:$1048576,2,0)</f>
        <v>321100010000</v>
      </c>
      <c r="B2045" t="str">
        <f>VLOOKUP(LEFT(C2045,6)&amp;"*",'LEA List'!$1:$1048576,3,FALSE)</f>
        <v>NEW YORK CITY GEOGRAPHIC DISTRICT #11</v>
      </c>
      <c r="C2045" t="s">
        <v>5990</v>
      </c>
      <c r="D2045" t="s">
        <v>5991</v>
      </c>
    </row>
    <row r="2046" spans="1:4" x14ac:dyDescent="0.3">
      <c r="A2046" t="str">
        <f>VLOOKUP(B2046,'LEA List (2)'!$1:$1048576,2,0)</f>
        <v>321100010000</v>
      </c>
      <c r="B2046" t="str">
        <f>VLOOKUP(LEFT(C2046,6)&amp;"*",'LEA List'!$1:$1048576,3,FALSE)</f>
        <v>NEW YORK CITY GEOGRAPHIC DISTRICT #11</v>
      </c>
      <c r="C2046" t="s">
        <v>5986</v>
      </c>
      <c r="D2046" t="s">
        <v>5987</v>
      </c>
    </row>
    <row r="2047" spans="1:4" x14ac:dyDescent="0.3">
      <c r="A2047" t="str">
        <f>VLOOKUP(B2047,'LEA List (2)'!$1:$1048576,2,0)</f>
        <v>321100010000</v>
      </c>
      <c r="B2047" t="str">
        <f>VLOOKUP(LEFT(C2047,6)&amp;"*",'LEA List'!$1:$1048576,3,FALSE)</f>
        <v>NEW YORK CITY GEOGRAPHIC DISTRICT #11</v>
      </c>
      <c r="C2047" t="s">
        <v>5972</v>
      </c>
      <c r="D2047" t="s">
        <v>5973</v>
      </c>
    </row>
    <row r="2048" spans="1:4" x14ac:dyDescent="0.3">
      <c r="A2048" t="str">
        <f>VLOOKUP(B2048,'LEA List (2)'!$1:$1048576,2,0)</f>
        <v>321100010000</v>
      </c>
      <c r="B2048" t="str">
        <f>VLOOKUP(LEFT(C2048,6)&amp;"*",'LEA List'!$1:$1048576,3,FALSE)</f>
        <v>NEW YORK CITY GEOGRAPHIC DISTRICT #11</v>
      </c>
      <c r="C2048" t="s">
        <v>5978</v>
      </c>
      <c r="D2048" t="s">
        <v>5979</v>
      </c>
    </row>
    <row r="2049" spans="1:4" x14ac:dyDescent="0.3">
      <c r="A2049" t="str">
        <f>VLOOKUP(B2049,'LEA List (2)'!$1:$1048576,2,0)</f>
        <v>321200010000</v>
      </c>
      <c r="B2049" t="str">
        <f>VLOOKUP(LEFT(C2049,6)&amp;"*",'LEA List'!$1:$1048576,3,FALSE)</f>
        <v>NEW YORK CITY GEOGRAPHIC DISTRICT #12</v>
      </c>
      <c r="C2049" t="s">
        <v>6153</v>
      </c>
      <c r="D2049" t="s">
        <v>6154</v>
      </c>
    </row>
    <row r="2050" spans="1:4" x14ac:dyDescent="0.3">
      <c r="A2050" t="str">
        <f>VLOOKUP(B2050,'LEA List (2)'!$1:$1048576,2,0)</f>
        <v>321200010000</v>
      </c>
      <c r="B2050" t="str">
        <f>VLOOKUP(LEFT(C2050,6)&amp;"*",'LEA List'!$1:$1048576,3,FALSE)</f>
        <v>NEW YORK CITY GEOGRAPHIC DISTRICT #12</v>
      </c>
      <c r="C2050" t="s">
        <v>6165</v>
      </c>
      <c r="D2050" t="s">
        <v>6166</v>
      </c>
    </row>
    <row r="2051" spans="1:4" x14ac:dyDescent="0.3">
      <c r="A2051" t="str">
        <f>VLOOKUP(B2051,'LEA List (2)'!$1:$1048576,2,0)</f>
        <v>321200010000</v>
      </c>
      <c r="B2051" t="str">
        <f>VLOOKUP(LEFT(C2051,6)&amp;"*",'LEA List'!$1:$1048576,3,FALSE)</f>
        <v>NEW YORK CITY GEOGRAPHIC DISTRICT #12</v>
      </c>
      <c r="C2051" t="s">
        <v>6179</v>
      </c>
      <c r="D2051" t="s">
        <v>6180</v>
      </c>
    </row>
    <row r="2052" spans="1:4" x14ac:dyDescent="0.3">
      <c r="A2052" t="str">
        <f>VLOOKUP(B2052,'LEA List (2)'!$1:$1048576,2,0)</f>
        <v>321200010000</v>
      </c>
      <c r="B2052" t="str">
        <f>VLOOKUP(LEFT(C2052,6)&amp;"*",'LEA List'!$1:$1048576,3,FALSE)</f>
        <v>NEW YORK CITY GEOGRAPHIC DISTRICT #12</v>
      </c>
      <c r="C2052" t="s">
        <v>6183</v>
      </c>
      <c r="D2052" t="s">
        <v>6184</v>
      </c>
    </row>
    <row r="2053" spans="1:4" x14ac:dyDescent="0.3">
      <c r="A2053" t="str">
        <f>VLOOKUP(B2053,'LEA List (2)'!$1:$1048576,2,0)</f>
        <v>321200010000</v>
      </c>
      <c r="B2053" t="str">
        <f>VLOOKUP(LEFT(C2053,6)&amp;"*",'LEA List'!$1:$1048576,3,FALSE)</f>
        <v>NEW YORK CITY GEOGRAPHIC DISTRICT #12</v>
      </c>
      <c r="C2053" t="s">
        <v>6187</v>
      </c>
      <c r="D2053" t="s">
        <v>6188</v>
      </c>
    </row>
    <row r="2054" spans="1:4" x14ac:dyDescent="0.3">
      <c r="A2054" t="str">
        <f>VLOOKUP(B2054,'LEA List (2)'!$1:$1048576,2,0)</f>
        <v>321200010000</v>
      </c>
      <c r="B2054" t="str">
        <f>VLOOKUP(LEFT(C2054,6)&amp;"*",'LEA List'!$1:$1048576,3,FALSE)</f>
        <v>NEW YORK CITY GEOGRAPHIC DISTRICT #12</v>
      </c>
      <c r="C2054" t="s">
        <v>6173</v>
      </c>
      <c r="D2054" t="s">
        <v>6174</v>
      </c>
    </row>
    <row r="2055" spans="1:4" x14ac:dyDescent="0.3">
      <c r="A2055" t="str">
        <f>VLOOKUP(B2055,'LEA List (2)'!$1:$1048576,2,0)</f>
        <v>321200010000</v>
      </c>
      <c r="B2055" t="str">
        <f>VLOOKUP(LEFT(C2055,6)&amp;"*",'LEA List'!$1:$1048576,3,FALSE)</f>
        <v>NEW YORK CITY GEOGRAPHIC DISTRICT #12</v>
      </c>
      <c r="C2055" t="s">
        <v>6197</v>
      </c>
      <c r="D2055" t="s">
        <v>6198</v>
      </c>
    </row>
    <row r="2056" spans="1:4" x14ac:dyDescent="0.3">
      <c r="A2056" t="str">
        <f>VLOOKUP(B2056,'LEA List (2)'!$1:$1048576,2,0)</f>
        <v>321200010000</v>
      </c>
      <c r="B2056" t="str">
        <f>VLOOKUP(LEFT(C2056,6)&amp;"*",'LEA List'!$1:$1048576,3,FALSE)</f>
        <v>NEW YORK CITY GEOGRAPHIC DISTRICT #12</v>
      </c>
      <c r="C2056" t="s">
        <v>6185</v>
      </c>
      <c r="D2056" t="s">
        <v>6186</v>
      </c>
    </row>
    <row r="2057" spans="1:4" x14ac:dyDescent="0.3">
      <c r="A2057" t="str">
        <f>VLOOKUP(B2057,'LEA List (2)'!$1:$1048576,2,0)</f>
        <v>321200010000</v>
      </c>
      <c r="B2057" t="str">
        <f>VLOOKUP(LEFT(C2057,6)&amp;"*",'LEA List'!$1:$1048576,3,FALSE)</f>
        <v>NEW YORK CITY GEOGRAPHIC DISTRICT #12</v>
      </c>
      <c r="C2057" t="s">
        <v>6181</v>
      </c>
      <c r="D2057" t="s">
        <v>6182</v>
      </c>
    </row>
    <row r="2058" spans="1:4" x14ac:dyDescent="0.3">
      <c r="A2058" t="str">
        <f>VLOOKUP(B2058,'LEA List (2)'!$1:$1048576,2,0)</f>
        <v>321200010000</v>
      </c>
      <c r="B2058" t="str">
        <f>VLOOKUP(LEFT(C2058,6)&amp;"*",'LEA List'!$1:$1048576,3,FALSE)</f>
        <v>NEW YORK CITY GEOGRAPHIC DISTRICT #12</v>
      </c>
      <c r="C2058" t="s">
        <v>6175</v>
      </c>
      <c r="D2058" t="s">
        <v>6176</v>
      </c>
    </row>
    <row r="2059" spans="1:4" x14ac:dyDescent="0.3">
      <c r="A2059" t="str">
        <f>VLOOKUP(B2059,'LEA List (2)'!$1:$1048576,2,0)</f>
        <v>321200010000</v>
      </c>
      <c r="B2059" t="str">
        <f>VLOOKUP(LEFT(C2059,6)&amp;"*",'LEA List'!$1:$1048576,3,FALSE)</f>
        <v>NEW YORK CITY GEOGRAPHIC DISTRICT #12</v>
      </c>
      <c r="C2059" t="s">
        <v>6157</v>
      </c>
      <c r="D2059" t="s">
        <v>6158</v>
      </c>
    </row>
    <row r="2060" spans="1:4" x14ac:dyDescent="0.3">
      <c r="A2060" t="str">
        <f>VLOOKUP(B2060,'LEA List (2)'!$1:$1048576,2,0)</f>
        <v>321200010000</v>
      </c>
      <c r="B2060" t="str">
        <f>VLOOKUP(LEFT(C2060,6)&amp;"*",'LEA List'!$1:$1048576,3,FALSE)</f>
        <v>NEW YORK CITY GEOGRAPHIC DISTRICT #12</v>
      </c>
      <c r="C2060" t="s">
        <v>6159</v>
      </c>
      <c r="D2060" t="s">
        <v>6160</v>
      </c>
    </row>
    <row r="2061" spans="1:4" x14ac:dyDescent="0.3">
      <c r="A2061" t="str">
        <f>VLOOKUP(B2061,'LEA List (2)'!$1:$1048576,2,0)</f>
        <v>321200010000</v>
      </c>
      <c r="B2061" t="str">
        <f>VLOOKUP(LEFT(C2061,6)&amp;"*",'LEA List'!$1:$1048576,3,FALSE)</f>
        <v>NEW YORK CITY GEOGRAPHIC DISTRICT #12</v>
      </c>
      <c r="C2061" t="s">
        <v>6125</v>
      </c>
      <c r="D2061" t="s">
        <v>6126</v>
      </c>
    </row>
    <row r="2062" spans="1:4" x14ac:dyDescent="0.3">
      <c r="A2062" t="str">
        <f>VLOOKUP(B2062,'LEA List (2)'!$1:$1048576,2,0)</f>
        <v>321200010000</v>
      </c>
      <c r="B2062" t="str">
        <f>VLOOKUP(LEFT(C2062,6)&amp;"*",'LEA List'!$1:$1048576,3,FALSE)</f>
        <v>NEW YORK CITY GEOGRAPHIC DISTRICT #12</v>
      </c>
      <c r="C2062" t="s">
        <v>6171</v>
      </c>
      <c r="D2062" t="s">
        <v>6172</v>
      </c>
    </row>
    <row r="2063" spans="1:4" x14ac:dyDescent="0.3">
      <c r="A2063" t="str">
        <f>VLOOKUP(B2063,'LEA List (2)'!$1:$1048576,2,0)</f>
        <v>321200010000</v>
      </c>
      <c r="B2063" t="str">
        <f>VLOOKUP(LEFT(C2063,6)&amp;"*",'LEA List'!$1:$1048576,3,FALSE)</f>
        <v>NEW YORK CITY GEOGRAPHIC DISTRICT #12</v>
      </c>
      <c r="C2063" t="s">
        <v>6147</v>
      </c>
      <c r="D2063" t="s">
        <v>6148</v>
      </c>
    </row>
    <row r="2064" spans="1:4" x14ac:dyDescent="0.3">
      <c r="A2064" t="str">
        <f>VLOOKUP(B2064,'LEA List (2)'!$1:$1048576,2,0)</f>
        <v>321200010000</v>
      </c>
      <c r="B2064" t="str">
        <f>VLOOKUP(LEFT(C2064,6)&amp;"*",'LEA List'!$1:$1048576,3,FALSE)</f>
        <v>NEW YORK CITY GEOGRAPHIC DISTRICT #12</v>
      </c>
      <c r="C2064" t="s">
        <v>6193</v>
      </c>
      <c r="D2064" t="s">
        <v>6194</v>
      </c>
    </row>
    <row r="2065" spans="1:4" x14ac:dyDescent="0.3">
      <c r="A2065" t="str">
        <f>VLOOKUP(B2065,'LEA List (2)'!$1:$1048576,2,0)</f>
        <v>321200010000</v>
      </c>
      <c r="B2065" t="str">
        <f>VLOOKUP(LEFT(C2065,6)&amp;"*",'LEA List'!$1:$1048576,3,FALSE)</f>
        <v>NEW YORK CITY GEOGRAPHIC DISTRICT #12</v>
      </c>
      <c r="C2065" t="s">
        <v>6143</v>
      </c>
      <c r="D2065" t="s">
        <v>6144</v>
      </c>
    </row>
    <row r="2066" spans="1:4" x14ac:dyDescent="0.3">
      <c r="A2066" t="str">
        <f>VLOOKUP(B2066,'LEA List (2)'!$1:$1048576,2,0)</f>
        <v>321200010000</v>
      </c>
      <c r="B2066" t="str">
        <f>VLOOKUP(LEFT(C2066,6)&amp;"*",'LEA List'!$1:$1048576,3,FALSE)</f>
        <v>NEW YORK CITY GEOGRAPHIC DISTRICT #12</v>
      </c>
      <c r="C2066" t="s">
        <v>6141</v>
      </c>
      <c r="D2066" t="s">
        <v>6142</v>
      </c>
    </row>
    <row r="2067" spans="1:4" x14ac:dyDescent="0.3">
      <c r="A2067" t="str">
        <f>VLOOKUP(B2067,'LEA List (2)'!$1:$1048576,2,0)</f>
        <v>321200010000</v>
      </c>
      <c r="B2067" t="str">
        <f>VLOOKUP(LEFT(C2067,6)&amp;"*",'LEA List'!$1:$1048576,3,FALSE)</f>
        <v>NEW YORK CITY GEOGRAPHIC DISTRICT #12</v>
      </c>
      <c r="C2067" t="s">
        <v>6191</v>
      </c>
      <c r="D2067" t="s">
        <v>6192</v>
      </c>
    </row>
    <row r="2068" spans="1:4" x14ac:dyDescent="0.3">
      <c r="A2068" t="str">
        <f>VLOOKUP(B2068,'LEA List (2)'!$1:$1048576,2,0)</f>
        <v>321200010000</v>
      </c>
      <c r="B2068" t="str">
        <f>VLOOKUP(LEFT(C2068,6)&amp;"*",'LEA List'!$1:$1048576,3,FALSE)</f>
        <v>NEW YORK CITY GEOGRAPHIC DISTRICT #12</v>
      </c>
      <c r="C2068" t="s">
        <v>6151</v>
      </c>
      <c r="D2068" t="s">
        <v>6152</v>
      </c>
    </row>
    <row r="2069" spans="1:4" x14ac:dyDescent="0.3">
      <c r="A2069" t="str">
        <f>VLOOKUP(B2069,'LEA List (2)'!$1:$1048576,2,0)</f>
        <v>321200010000</v>
      </c>
      <c r="B2069" t="str">
        <f>VLOOKUP(LEFT(C2069,6)&amp;"*",'LEA List'!$1:$1048576,3,FALSE)</f>
        <v>NEW YORK CITY GEOGRAPHIC DISTRICT #12</v>
      </c>
      <c r="C2069" t="s">
        <v>6117</v>
      </c>
      <c r="D2069" t="s">
        <v>6118</v>
      </c>
    </row>
    <row r="2070" spans="1:4" x14ac:dyDescent="0.3">
      <c r="A2070" t="str">
        <f>VLOOKUP(B2070,'LEA List (2)'!$1:$1048576,2,0)</f>
        <v>321200010000</v>
      </c>
      <c r="B2070" t="str">
        <f>VLOOKUP(LEFT(C2070,6)&amp;"*",'LEA List'!$1:$1048576,3,FALSE)</f>
        <v>NEW YORK CITY GEOGRAPHIC DISTRICT #12</v>
      </c>
      <c r="C2070" t="s">
        <v>6149</v>
      </c>
      <c r="D2070" t="s">
        <v>6150</v>
      </c>
    </row>
    <row r="2071" spans="1:4" x14ac:dyDescent="0.3">
      <c r="A2071" t="str">
        <f>VLOOKUP(B2071,'LEA List (2)'!$1:$1048576,2,0)</f>
        <v>321200010000</v>
      </c>
      <c r="B2071" t="str">
        <f>VLOOKUP(LEFT(C2071,6)&amp;"*",'LEA List'!$1:$1048576,3,FALSE)</f>
        <v>NEW YORK CITY GEOGRAPHIC DISTRICT #12</v>
      </c>
      <c r="C2071" t="s">
        <v>6169</v>
      </c>
      <c r="D2071" t="s">
        <v>6170</v>
      </c>
    </row>
    <row r="2072" spans="1:4" x14ac:dyDescent="0.3">
      <c r="A2072" t="str">
        <f>VLOOKUP(B2072,'LEA List (2)'!$1:$1048576,2,0)</f>
        <v>321200010000</v>
      </c>
      <c r="B2072" t="str">
        <f>VLOOKUP(LEFT(C2072,6)&amp;"*",'LEA List'!$1:$1048576,3,FALSE)</f>
        <v>NEW YORK CITY GEOGRAPHIC DISTRICT #12</v>
      </c>
      <c r="C2072" t="s">
        <v>6189</v>
      </c>
      <c r="D2072" t="s">
        <v>6190</v>
      </c>
    </row>
    <row r="2073" spans="1:4" x14ac:dyDescent="0.3">
      <c r="A2073" t="str">
        <f>VLOOKUP(B2073,'LEA List (2)'!$1:$1048576,2,0)</f>
        <v>321200010000</v>
      </c>
      <c r="B2073" t="str">
        <f>VLOOKUP(LEFT(C2073,6)&amp;"*",'LEA List'!$1:$1048576,3,FALSE)</f>
        <v>NEW YORK CITY GEOGRAPHIC DISTRICT #12</v>
      </c>
      <c r="C2073" t="s">
        <v>6199</v>
      </c>
      <c r="D2073" t="s">
        <v>6200</v>
      </c>
    </row>
    <row r="2074" spans="1:4" x14ac:dyDescent="0.3">
      <c r="A2074" t="str">
        <f>VLOOKUP(B2074,'LEA List (2)'!$1:$1048576,2,0)</f>
        <v>321200010000</v>
      </c>
      <c r="B2074" t="str">
        <f>VLOOKUP(LEFT(C2074,6)&amp;"*",'LEA List'!$1:$1048576,3,FALSE)</f>
        <v>NEW YORK CITY GEOGRAPHIC DISTRICT #12</v>
      </c>
      <c r="C2074" t="s">
        <v>6139</v>
      </c>
      <c r="D2074" t="s">
        <v>6140</v>
      </c>
    </row>
    <row r="2075" spans="1:4" x14ac:dyDescent="0.3">
      <c r="A2075" t="str">
        <f>VLOOKUP(B2075,'LEA List (2)'!$1:$1048576,2,0)</f>
        <v>321200010000</v>
      </c>
      <c r="B2075" t="str">
        <f>VLOOKUP(LEFT(C2075,6)&amp;"*",'LEA List'!$1:$1048576,3,FALSE)</f>
        <v>NEW YORK CITY GEOGRAPHIC DISTRICT #12</v>
      </c>
      <c r="C2075" t="s">
        <v>6119</v>
      </c>
      <c r="D2075" t="s">
        <v>6120</v>
      </c>
    </row>
    <row r="2076" spans="1:4" x14ac:dyDescent="0.3">
      <c r="A2076" t="str">
        <f>VLOOKUP(B2076,'LEA List (2)'!$1:$1048576,2,0)</f>
        <v>321200010000</v>
      </c>
      <c r="B2076" t="str">
        <f>VLOOKUP(LEFT(C2076,6)&amp;"*",'LEA List'!$1:$1048576,3,FALSE)</f>
        <v>NEW YORK CITY GEOGRAPHIC DISTRICT #12</v>
      </c>
      <c r="C2076" t="s">
        <v>6177</v>
      </c>
      <c r="D2076" t="s">
        <v>6178</v>
      </c>
    </row>
    <row r="2077" spans="1:4" x14ac:dyDescent="0.3">
      <c r="A2077" t="str">
        <f>VLOOKUP(B2077,'LEA List (2)'!$1:$1048576,2,0)</f>
        <v>321200010000</v>
      </c>
      <c r="B2077" t="str">
        <f>VLOOKUP(LEFT(C2077,6)&amp;"*",'LEA List'!$1:$1048576,3,FALSE)</f>
        <v>NEW YORK CITY GEOGRAPHIC DISTRICT #12</v>
      </c>
      <c r="C2077" t="s">
        <v>6121</v>
      </c>
      <c r="D2077" t="s">
        <v>6122</v>
      </c>
    </row>
    <row r="2078" spans="1:4" x14ac:dyDescent="0.3">
      <c r="A2078" t="str">
        <f>VLOOKUP(B2078,'LEA List (2)'!$1:$1048576,2,0)</f>
        <v>321200010000</v>
      </c>
      <c r="B2078" t="str">
        <f>VLOOKUP(LEFT(C2078,6)&amp;"*",'LEA List'!$1:$1048576,3,FALSE)</f>
        <v>NEW YORK CITY GEOGRAPHIC DISTRICT #12</v>
      </c>
      <c r="C2078" t="s">
        <v>6123</v>
      </c>
      <c r="D2078" t="s">
        <v>6124</v>
      </c>
    </row>
    <row r="2079" spans="1:4" x14ac:dyDescent="0.3">
      <c r="A2079" t="str">
        <f>VLOOKUP(B2079,'LEA List (2)'!$1:$1048576,2,0)</f>
        <v>321200010000</v>
      </c>
      <c r="B2079" t="str">
        <f>VLOOKUP(LEFT(C2079,6)&amp;"*",'LEA List'!$1:$1048576,3,FALSE)</f>
        <v>NEW YORK CITY GEOGRAPHIC DISTRICT #12</v>
      </c>
      <c r="C2079" t="s">
        <v>6127</v>
      </c>
      <c r="D2079" t="s">
        <v>6128</v>
      </c>
    </row>
    <row r="2080" spans="1:4" x14ac:dyDescent="0.3">
      <c r="A2080" t="str">
        <f>VLOOKUP(B2080,'LEA List (2)'!$1:$1048576,2,0)</f>
        <v>321200010000</v>
      </c>
      <c r="B2080" t="str">
        <f>VLOOKUP(LEFT(C2080,6)&amp;"*",'LEA List'!$1:$1048576,3,FALSE)</f>
        <v>NEW YORK CITY GEOGRAPHIC DISTRICT #12</v>
      </c>
      <c r="C2080" t="s">
        <v>6129</v>
      </c>
      <c r="D2080" t="s">
        <v>6130</v>
      </c>
    </row>
    <row r="2081" spans="1:4" x14ac:dyDescent="0.3">
      <c r="A2081" t="str">
        <f>VLOOKUP(B2081,'LEA List (2)'!$1:$1048576,2,0)</f>
        <v>321200010000</v>
      </c>
      <c r="B2081" t="str">
        <f>VLOOKUP(LEFT(C2081,6)&amp;"*",'LEA List'!$1:$1048576,3,FALSE)</f>
        <v>NEW YORK CITY GEOGRAPHIC DISTRICT #12</v>
      </c>
      <c r="C2081" t="s">
        <v>6131</v>
      </c>
      <c r="D2081" t="s">
        <v>6132</v>
      </c>
    </row>
    <row r="2082" spans="1:4" x14ac:dyDescent="0.3">
      <c r="A2082" t="str">
        <f>VLOOKUP(B2082,'LEA List (2)'!$1:$1048576,2,0)</f>
        <v>321200010000</v>
      </c>
      <c r="B2082" t="str">
        <f>VLOOKUP(LEFT(C2082,6)&amp;"*",'LEA List'!$1:$1048576,3,FALSE)</f>
        <v>NEW YORK CITY GEOGRAPHIC DISTRICT #12</v>
      </c>
      <c r="C2082" t="s">
        <v>6133</v>
      </c>
      <c r="D2082" t="s">
        <v>6134</v>
      </c>
    </row>
    <row r="2083" spans="1:4" x14ac:dyDescent="0.3">
      <c r="A2083" t="str">
        <f>VLOOKUP(B2083,'LEA List (2)'!$1:$1048576,2,0)</f>
        <v>321200010000</v>
      </c>
      <c r="B2083" t="str">
        <f>VLOOKUP(LEFT(C2083,6)&amp;"*",'LEA List'!$1:$1048576,3,FALSE)</f>
        <v>NEW YORK CITY GEOGRAPHIC DISTRICT #12</v>
      </c>
      <c r="C2083" t="s">
        <v>6135</v>
      </c>
      <c r="D2083" t="s">
        <v>6136</v>
      </c>
    </row>
    <row r="2084" spans="1:4" x14ac:dyDescent="0.3">
      <c r="A2084" t="str">
        <f>VLOOKUP(B2084,'LEA List (2)'!$1:$1048576,2,0)</f>
        <v>321200010000</v>
      </c>
      <c r="B2084" t="str">
        <f>VLOOKUP(LEFT(C2084,6)&amp;"*",'LEA List'!$1:$1048576,3,FALSE)</f>
        <v>NEW YORK CITY GEOGRAPHIC DISTRICT #12</v>
      </c>
      <c r="C2084" t="s">
        <v>6103</v>
      </c>
      <c r="D2084" t="s">
        <v>6104</v>
      </c>
    </row>
    <row r="2085" spans="1:4" x14ac:dyDescent="0.3">
      <c r="A2085" t="str">
        <f>VLOOKUP(B2085,'LEA List (2)'!$1:$1048576,2,0)</f>
        <v>321200010000</v>
      </c>
      <c r="B2085" t="str">
        <f>VLOOKUP(LEFT(C2085,6)&amp;"*",'LEA List'!$1:$1048576,3,FALSE)</f>
        <v>NEW YORK CITY GEOGRAPHIC DISTRICT #12</v>
      </c>
      <c r="C2085" t="s">
        <v>6105</v>
      </c>
      <c r="D2085" t="s">
        <v>6106</v>
      </c>
    </row>
    <row r="2086" spans="1:4" x14ac:dyDescent="0.3">
      <c r="A2086" t="str">
        <f>VLOOKUP(B2086,'LEA List (2)'!$1:$1048576,2,0)</f>
        <v>321200010000</v>
      </c>
      <c r="B2086" t="str">
        <f>VLOOKUP(LEFT(C2086,6)&amp;"*",'LEA List'!$1:$1048576,3,FALSE)</f>
        <v>NEW YORK CITY GEOGRAPHIC DISTRICT #12</v>
      </c>
      <c r="C2086" t="s">
        <v>6167</v>
      </c>
      <c r="D2086" t="s">
        <v>6168</v>
      </c>
    </row>
    <row r="2087" spans="1:4" x14ac:dyDescent="0.3">
      <c r="A2087" t="str">
        <f>VLOOKUP(B2087,'LEA List (2)'!$1:$1048576,2,0)</f>
        <v>321200010000</v>
      </c>
      <c r="B2087" t="str">
        <f>VLOOKUP(LEFT(C2087,6)&amp;"*",'LEA List'!$1:$1048576,3,FALSE)</f>
        <v>NEW YORK CITY GEOGRAPHIC DISTRICT #12</v>
      </c>
      <c r="C2087" t="s">
        <v>6107</v>
      </c>
      <c r="D2087" t="s">
        <v>6108</v>
      </c>
    </row>
    <row r="2088" spans="1:4" x14ac:dyDescent="0.3">
      <c r="A2088" t="str">
        <f>VLOOKUP(B2088,'LEA List (2)'!$1:$1048576,2,0)</f>
        <v>321200010000</v>
      </c>
      <c r="B2088" t="str">
        <f>VLOOKUP(LEFT(C2088,6)&amp;"*",'LEA List'!$1:$1048576,3,FALSE)</f>
        <v>NEW YORK CITY GEOGRAPHIC DISTRICT #12</v>
      </c>
      <c r="C2088" t="s">
        <v>6101</v>
      </c>
      <c r="D2088" t="s">
        <v>6102</v>
      </c>
    </row>
    <row r="2089" spans="1:4" x14ac:dyDescent="0.3">
      <c r="A2089" t="str">
        <f>VLOOKUP(B2089,'LEA List (2)'!$1:$1048576,2,0)</f>
        <v>321200010000</v>
      </c>
      <c r="B2089" t="str">
        <f>VLOOKUP(LEFT(C2089,6)&amp;"*",'LEA List'!$1:$1048576,3,FALSE)</f>
        <v>NEW YORK CITY GEOGRAPHIC DISTRICT #12</v>
      </c>
      <c r="C2089" t="s">
        <v>6109</v>
      </c>
      <c r="D2089" t="s">
        <v>6110</v>
      </c>
    </row>
    <row r="2090" spans="1:4" x14ac:dyDescent="0.3">
      <c r="A2090" t="str">
        <f>VLOOKUP(B2090,'LEA List (2)'!$1:$1048576,2,0)</f>
        <v>321200010000</v>
      </c>
      <c r="B2090" t="str">
        <f>VLOOKUP(LEFT(C2090,6)&amp;"*",'LEA List'!$1:$1048576,3,FALSE)</f>
        <v>NEW YORK CITY GEOGRAPHIC DISTRICT #12</v>
      </c>
      <c r="C2090" t="s">
        <v>6111</v>
      </c>
      <c r="D2090" t="s">
        <v>6112</v>
      </c>
    </row>
    <row r="2091" spans="1:4" x14ac:dyDescent="0.3">
      <c r="A2091" t="str">
        <f>VLOOKUP(B2091,'LEA List (2)'!$1:$1048576,2,0)</f>
        <v>321200010000</v>
      </c>
      <c r="B2091" t="str">
        <f>VLOOKUP(LEFT(C2091,6)&amp;"*",'LEA List'!$1:$1048576,3,FALSE)</f>
        <v>NEW YORK CITY GEOGRAPHIC DISTRICT #12</v>
      </c>
      <c r="C2091" t="s">
        <v>6113</v>
      </c>
      <c r="D2091" t="s">
        <v>6114</v>
      </c>
    </row>
    <row r="2092" spans="1:4" x14ac:dyDescent="0.3">
      <c r="A2092" t="str">
        <f>VLOOKUP(B2092,'LEA List (2)'!$1:$1048576,2,0)</f>
        <v>321200010000</v>
      </c>
      <c r="B2092" t="str">
        <f>VLOOKUP(LEFT(C2092,6)&amp;"*",'LEA List'!$1:$1048576,3,FALSE)</f>
        <v>NEW YORK CITY GEOGRAPHIC DISTRICT #12</v>
      </c>
      <c r="C2092" t="s">
        <v>6115</v>
      </c>
      <c r="D2092" t="s">
        <v>6116</v>
      </c>
    </row>
    <row r="2093" spans="1:4" x14ac:dyDescent="0.3">
      <c r="A2093" t="str">
        <f>VLOOKUP(B2093,'LEA List (2)'!$1:$1048576,2,0)</f>
        <v>321200010000</v>
      </c>
      <c r="B2093" t="str">
        <f>VLOOKUP(LEFT(C2093,6)&amp;"*",'LEA List'!$1:$1048576,3,FALSE)</f>
        <v>NEW YORK CITY GEOGRAPHIC DISTRICT #12</v>
      </c>
      <c r="C2093" t="s">
        <v>6161</v>
      </c>
      <c r="D2093" t="s">
        <v>6162</v>
      </c>
    </row>
    <row r="2094" spans="1:4" x14ac:dyDescent="0.3">
      <c r="A2094" t="str">
        <f>VLOOKUP(B2094,'LEA List (2)'!$1:$1048576,2,0)</f>
        <v>321200010000</v>
      </c>
      <c r="B2094" t="str">
        <f>VLOOKUP(LEFT(C2094,6)&amp;"*",'LEA List'!$1:$1048576,3,FALSE)</f>
        <v>NEW YORK CITY GEOGRAPHIC DISTRICT #12</v>
      </c>
      <c r="C2094" t="s">
        <v>6137</v>
      </c>
      <c r="D2094" t="s">
        <v>6138</v>
      </c>
    </row>
    <row r="2095" spans="1:4" x14ac:dyDescent="0.3">
      <c r="A2095" t="str">
        <f>VLOOKUP(B2095,'LEA List (2)'!$1:$1048576,2,0)</f>
        <v>321200010000</v>
      </c>
      <c r="B2095" t="str">
        <f>VLOOKUP(LEFT(C2095,6)&amp;"*",'LEA List'!$1:$1048576,3,FALSE)</f>
        <v>NEW YORK CITY GEOGRAPHIC DISTRICT #12</v>
      </c>
      <c r="C2095" t="s">
        <v>6145</v>
      </c>
      <c r="D2095" t="s">
        <v>6146</v>
      </c>
    </row>
    <row r="2096" spans="1:4" x14ac:dyDescent="0.3">
      <c r="A2096" t="str">
        <f>VLOOKUP(B2096,'LEA List (2)'!$1:$1048576,2,0)</f>
        <v>321200010000</v>
      </c>
      <c r="B2096" t="str">
        <f>VLOOKUP(LEFT(C2096,6)&amp;"*",'LEA List'!$1:$1048576,3,FALSE)</f>
        <v>NEW YORK CITY GEOGRAPHIC DISTRICT #12</v>
      </c>
      <c r="C2096" t="s">
        <v>6155</v>
      </c>
      <c r="D2096" t="s">
        <v>6156</v>
      </c>
    </row>
    <row r="2097" spans="1:4" x14ac:dyDescent="0.3">
      <c r="A2097" t="str">
        <f>VLOOKUP(B2097,'LEA List (2)'!$1:$1048576,2,0)</f>
        <v>321200010000</v>
      </c>
      <c r="B2097" t="str">
        <f>VLOOKUP(LEFT(C2097,6)&amp;"*",'LEA List'!$1:$1048576,3,FALSE)</f>
        <v>NEW YORK CITY GEOGRAPHIC DISTRICT #12</v>
      </c>
      <c r="C2097" t="s">
        <v>6163</v>
      </c>
      <c r="D2097" t="s">
        <v>6164</v>
      </c>
    </row>
    <row r="2098" spans="1:4" x14ac:dyDescent="0.3">
      <c r="A2098" t="str">
        <f>VLOOKUP(B2098,'LEA List (2)'!$1:$1048576,2,0)</f>
        <v>321200010000</v>
      </c>
      <c r="B2098" t="str">
        <f>VLOOKUP(LEFT(C2098,6)&amp;"*",'LEA List'!$1:$1048576,3,FALSE)</f>
        <v>NEW YORK CITY GEOGRAPHIC DISTRICT #12</v>
      </c>
      <c r="C2098" t="s">
        <v>6195</v>
      </c>
      <c r="D2098" t="s">
        <v>6196</v>
      </c>
    </row>
    <row r="2099" spans="1:4" x14ac:dyDescent="0.3">
      <c r="A2099" t="str">
        <f>VLOOKUP(B2099,'LEA List (2)'!$1:$1048576,2,0)</f>
        <v>331300010000</v>
      </c>
      <c r="B2099" t="str">
        <f>VLOOKUP(LEFT(C2099,6)&amp;"*",'LEA List'!$1:$1048576,3,FALSE)</f>
        <v>NEW YORK CITY GEOGRAPHIC DISTRICT #13</v>
      </c>
      <c r="C2099" t="s">
        <v>6273</v>
      </c>
      <c r="D2099" t="s">
        <v>6274</v>
      </c>
    </row>
    <row r="2100" spans="1:4" x14ac:dyDescent="0.3">
      <c r="A2100" t="str">
        <f>VLOOKUP(B2100,'LEA List (2)'!$1:$1048576,2,0)</f>
        <v>331300010000</v>
      </c>
      <c r="B2100" t="str">
        <f>VLOOKUP(LEFT(C2100,6)&amp;"*",'LEA List'!$1:$1048576,3,FALSE)</f>
        <v>NEW YORK CITY GEOGRAPHIC DISTRICT #13</v>
      </c>
      <c r="C2100" t="s">
        <v>6275</v>
      </c>
      <c r="D2100" t="s">
        <v>6276</v>
      </c>
    </row>
    <row r="2101" spans="1:4" x14ac:dyDescent="0.3">
      <c r="A2101" t="str">
        <f>VLOOKUP(B2101,'LEA List (2)'!$1:$1048576,2,0)</f>
        <v>331300010000</v>
      </c>
      <c r="B2101" t="str">
        <f>VLOOKUP(LEFT(C2101,6)&amp;"*",'LEA List'!$1:$1048576,3,FALSE)</f>
        <v>NEW YORK CITY GEOGRAPHIC DISTRICT #13</v>
      </c>
      <c r="C2101" t="s">
        <v>6283</v>
      </c>
      <c r="D2101" t="s">
        <v>6284</v>
      </c>
    </row>
    <row r="2102" spans="1:4" x14ac:dyDescent="0.3">
      <c r="A2102" t="str">
        <f>VLOOKUP(B2102,'LEA List (2)'!$1:$1048576,2,0)</f>
        <v>331300010000</v>
      </c>
      <c r="B2102" t="str">
        <f>VLOOKUP(LEFT(C2102,6)&amp;"*",'LEA List'!$1:$1048576,3,FALSE)</f>
        <v>NEW YORK CITY GEOGRAPHIC DISTRICT #13</v>
      </c>
      <c r="C2102" t="s">
        <v>6281</v>
      </c>
      <c r="D2102" t="s">
        <v>6282</v>
      </c>
    </row>
    <row r="2103" spans="1:4" x14ac:dyDescent="0.3">
      <c r="A2103" t="str">
        <f>VLOOKUP(B2103,'LEA List (2)'!$1:$1048576,2,0)</f>
        <v>331300010000</v>
      </c>
      <c r="B2103" t="str">
        <f>VLOOKUP(LEFT(C2103,6)&amp;"*",'LEA List'!$1:$1048576,3,FALSE)</f>
        <v>NEW YORK CITY GEOGRAPHIC DISTRICT #13</v>
      </c>
      <c r="C2103" t="s">
        <v>6289</v>
      </c>
      <c r="D2103" t="s">
        <v>6290</v>
      </c>
    </row>
    <row r="2104" spans="1:4" x14ac:dyDescent="0.3">
      <c r="A2104" t="str">
        <f>VLOOKUP(B2104,'LEA List (2)'!$1:$1048576,2,0)</f>
        <v>331300010000</v>
      </c>
      <c r="B2104" t="str">
        <f>VLOOKUP(LEFT(C2104,6)&amp;"*",'LEA List'!$1:$1048576,3,FALSE)</f>
        <v>NEW YORK CITY GEOGRAPHIC DISTRICT #13</v>
      </c>
      <c r="C2104" t="s">
        <v>6279</v>
      </c>
      <c r="D2104" t="s">
        <v>6280</v>
      </c>
    </row>
    <row r="2105" spans="1:4" x14ac:dyDescent="0.3">
      <c r="A2105" t="str">
        <f>VLOOKUP(B2105,'LEA List (2)'!$1:$1048576,2,0)</f>
        <v>331300010000</v>
      </c>
      <c r="B2105" t="str">
        <f>VLOOKUP(LEFT(C2105,6)&amp;"*",'LEA List'!$1:$1048576,3,FALSE)</f>
        <v>NEW YORK CITY GEOGRAPHIC DISTRICT #13</v>
      </c>
      <c r="C2105" t="s">
        <v>6263</v>
      </c>
      <c r="D2105" t="s">
        <v>6264</v>
      </c>
    </row>
    <row r="2106" spans="1:4" x14ac:dyDescent="0.3">
      <c r="A2106" t="str">
        <f>VLOOKUP(B2106,'LEA List (2)'!$1:$1048576,2,0)</f>
        <v>331300010000</v>
      </c>
      <c r="B2106" t="str">
        <f>VLOOKUP(LEFT(C2106,6)&amp;"*",'LEA List'!$1:$1048576,3,FALSE)</f>
        <v>NEW YORK CITY GEOGRAPHIC DISTRICT #13</v>
      </c>
      <c r="C2106" t="s">
        <v>6287</v>
      </c>
      <c r="D2106" t="s">
        <v>6288</v>
      </c>
    </row>
    <row r="2107" spans="1:4" x14ac:dyDescent="0.3">
      <c r="A2107" t="str">
        <f>VLOOKUP(B2107,'LEA List (2)'!$1:$1048576,2,0)</f>
        <v>331300010000</v>
      </c>
      <c r="B2107" t="str">
        <f>VLOOKUP(LEFT(C2107,6)&amp;"*",'LEA List'!$1:$1048576,3,FALSE)</f>
        <v>NEW YORK CITY GEOGRAPHIC DISTRICT #13</v>
      </c>
      <c r="C2107" t="s">
        <v>6269</v>
      </c>
      <c r="D2107" t="s">
        <v>6270</v>
      </c>
    </row>
    <row r="2108" spans="1:4" x14ac:dyDescent="0.3">
      <c r="A2108" t="str">
        <f>VLOOKUP(B2108,'LEA List (2)'!$1:$1048576,2,0)</f>
        <v>331300010000</v>
      </c>
      <c r="B2108" t="str">
        <f>VLOOKUP(LEFT(C2108,6)&amp;"*",'LEA List'!$1:$1048576,3,FALSE)</f>
        <v>NEW YORK CITY GEOGRAPHIC DISTRICT #13</v>
      </c>
      <c r="C2108" t="s">
        <v>6267</v>
      </c>
      <c r="D2108" t="s">
        <v>6268</v>
      </c>
    </row>
    <row r="2109" spans="1:4" x14ac:dyDescent="0.3">
      <c r="A2109" t="str">
        <f>VLOOKUP(B2109,'LEA List (2)'!$1:$1048576,2,0)</f>
        <v>331300010000</v>
      </c>
      <c r="B2109" t="str">
        <f>VLOOKUP(LEFT(C2109,6)&amp;"*",'LEA List'!$1:$1048576,3,FALSE)</f>
        <v>NEW YORK CITY GEOGRAPHIC DISTRICT #13</v>
      </c>
      <c r="C2109" t="s">
        <v>6291</v>
      </c>
      <c r="D2109" t="s">
        <v>6292</v>
      </c>
    </row>
    <row r="2110" spans="1:4" x14ac:dyDescent="0.3">
      <c r="A2110" t="str">
        <f>VLOOKUP(B2110,'LEA List (2)'!$1:$1048576,2,0)</f>
        <v>331300010000</v>
      </c>
      <c r="B2110" t="str">
        <f>VLOOKUP(LEFT(C2110,6)&amp;"*",'LEA List'!$1:$1048576,3,FALSE)</f>
        <v>NEW YORK CITY GEOGRAPHIC DISTRICT #13</v>
      </c>
      <c r="C2110" t="s">
        <v>6255</v>
      </c>
      <c r="D2110" t="s">
        <v>6256</v>
      </c>
    </row>
    <row r="2111" spans="1:4" x14ac:dyDescent="0.3">
      <c r="A2111" t="str">
        <f>VLOOKUP(B2111,'LEA List (2)'!$1:$1048576,2,0)</f>
        <v>331300010000</v>
      </c>
      <c r="B2111" t="str">
        <f>VLOOKUP(LEFT(C2111,6)&amp;"*",'LEA List'!$1:$1048576,3,FALSE)</f>
        <v>NEW YORK CITY GEOGRAPHIC DISTRICT #13</v>
      </c>
      <c r="C2111" t="s">
        <v>6239</v>
      </c>
      <c r="D2111" t="s">
        <v>6240</v>
      </c>
    </row>
    <row r="2112" spans="1:4" x14ac:dyDescent="0.3">
      <c r="A2112" t="str">
        <f>VLOOKUP(B2112,'LEA List (2)'!$1:$1048576,2,0)</f>
        <v>331300010000</v>
      </c>
      <c r="B2112" t="str">
        <f>VLOOKUP(LEFT(C2112,6)&amp;"*",'LEA List'!$1:$1048576,3,FALSE)</f>
        <v>NEW YORK CITY GEOGRAPHIC DISTRICT #13</v>
      </c>
      <c r="C2112" t="s">
        <v>6259</v>
      </c>
      <c r="D2112" t="s">
        <v>6260</v>
      </c>
    </row>
    <row r="2113" spans="1:4" x14ac:dyDescent="0.3">
      <c r="A2113" t="str">
        <f>VLOOKUP(B2113,'LEA List (2)'!$1:$1048576,2,0)</f>
        <v>331300010000</v>
      </c>
      <c r="B2113" t="str">
        <f>VLOOKUP(LEFT(C2113,6)&amp;"*",'LEA List'!$1:$1048576,3,FALSE)</f>
        <v>NEW YORK CITY GEOGRAPHIC DISTRICT #13</v>
      </c>
      <c r="C2113" t="s">
        <v>6285</v>
      </c>
      <c r="D2113" t="s">
        <v>6286</v>
      </c>
    </row>
    <row r="2114" spans="1:4" x14ac:dyDescent="0.3">
      <c r="A2114" t="str">
        <f>VLOOKUP(B2114,'LEA List (2)'!$1:$1048576,2,0)</f>
        <v>331300010000</v>
      </c>
      <c r="B2114" t="str">
        <f>VLOOKUP(LEFT(C2114,6)&amp;"*",'LEA List'!$1:$1048576,3,FALSE)</f>
        <v>NEW YORK CITY GEOGRAPHIC DISTRICT #13</v>
      </c>
      <c r="C2114" t="s">
        <v>6233</v>
      </c>
      <c r="D2114" t="s">
        <v>6234</v>
      </c>
    </row>
    <row r="2115" spans="1:4" x14ac:dyDescent="0.3">
      <c r="A2115" t="str">
        <f>VLOOKUP(B2115,'LEA List (2)'!$1:$1048576,2,0)</f>
        <v>331300010000</v>
      </c>
      <c r="B2115" t="str">
        <f>VLOOKUP(LEFT(C2115,6)&amp;"*",'LEA List'!$1:$1048576,3,FALSE)</f>
        <v>NEW YORK CITY GEOGRAPHIC DISTRICT #13</v>
      </c>
      <c r="C2115" t="s">
        <v>6241</v>
      </c>
      <c r="D2115" t="s">
        <v>6242</v>
      </c>
    </row>
    <row r="2116" spans="1:4" x14ac:dyDescent="0.3">
      <c r="A2116" t="str">
        <f>VLOOKUP(B2116,'LEA List (2)'!$1:$1048576,2,0)</f>
        <v>331300010000</v>
      </c>
      <c r="B2116" t="str">
        <f>VLOOKUP(LEFT(C2116,6)&amp;"*",'LEA List'!$1:$1048576,3,FALSE)</f>
        <v>NEW YORK CITY GEOGRAPHIC DISTRICT #13</v>
      </c>
      <c r="C2116" t="s">
        <v>6217</v>
      </c>
      <c r="D2116" t="s">
        <v>6218</v>
      </c>
    </row>
    <row r="2117" spans="1:4" x14ac:dyDescent="0.3">
      <c r="A2117" t="str">
        <f>VLOOKUP(B2117,'LEA List (2)'!$1:$1048576,2,0)</f>
        <v>331300010000</v>
      </c>
      <c r="B2117" t="str">
        <f>VLOOKUP(LEFT(C2117,6)&amp;"*",'LEA List'!$1:$1048576,3,FALSE)</f>
        <v>NEW YORK CITY GEOGRAPHIC DISTRICT #13</v>
      </c>
      <c r="C2117" t="s">
        <v>6235</v>
      </c>
      <c r="D2117" t="s">
        <v>6236</v>
      </c>
    </row>
    <row r="2118" spans="1:4" x14ac:dyDescent="0.3">
      <c r="A2118" t="str">
        <f>VLOOKUP(B2118,'LEA List (2)'!$1:$1048576,2,0)</f>
        <v>331300010000</v>
      </c>
      <c r="B2118" t="str">
        <f>VLOOKUP(LEFT(C2118,6)&amp;"*",'LEA List'!$1:$1048576,3,FALSE)</f>
        <v>NEW YORK CITY GEOGRAPHIC DISTRICT #13</v>
      </c>
      <c r="C2118" t="s">
        <v>6219</v>
      </c>
      <c r="D2118" t="s">
        <v>6220</v>
      </c>
    </row>
    <row r="2119" spans="1:4" x14ac:dyDescent="0.3">
      <c r="A2119" t="str">
        <f>VLOOKUP(B2119,'LEA List (2)'!$1:$1048576,2,0)</f>
        <v>331300010000</v>
      </c>
      <c r="B2119" t="str">
        <f>VLOOKUP(LEFT(C2119,6)&amp;"*",'LEA List'!$1:$1048576,3,FALSE)</f>
        <v>NEW YORK CITY GEOGRAPHIC DISTRICT #13</v>
      </c>
      <c r="C2119" t="s">
        <v>6237</v>
      </c>
      <c r="D2119" t="s">
        <v>6238</v>
      </c>
    </row>
    <row r="2120" spans="1:4" x14ac:dyDescent="0.3">
      <c r="A2120" t="str">
        <f>VLOOKUP(B2120,'LEA List (2)'!$1:$1048576,2,0)</f>
        <v>331300010000</v>
      </c>
      <c r="B2120" t="str">
        <f>VLOOKUP(LEFT(C2120,6)&amp;"*",'LEA List'!$1:$1048576,3,FALSE)</f>
        <v>NEW YORK CITY GEOGRAPHIC DISTRICT #13</v>
      </c>
      <c r="C2120" t="s">
        <v>6243</v>
      </c>
      <c r="D2120" t="s">
        <v>6244</v>
      </c>
    </row>
    <row r="2121" spans="1:4" x14ac:dyDescent="0.3">
      <c r="A2121" t="str">
        <f>VLOOKUP(B2121,'LEA List (2)'!$1:$1048576,2,0)</f>
        <v>331300010000</v>
      </c>
      <c r="B2121" t="str">
        <f>VLOOKUP(LEFT(C2121,6)&amp;"*",'LEA List'!$1:$1048576,3,FALSE)</f>
        <v>NEW YORK CITY GEOGRAPHIC DISTRICT #13</v>
      </c>
      <c r="C2121" t="s">
        <v>6245</v>
      </c>
      <c r="D2121" t="s">
        <v>6246</v>
      </c>
    </row>
    <row r="2122" spans="1:4" x14ac:dyDescent="0.3">
      <c r="A2122" t="str">
        <f>VLOOKUP(B2122,'LEA List (2)'!$1:$1048576,2,0)</f>
        <v>331300010000</v>
      </c>
      <c r="B2122" t="str">
        <f>VLOOKUP(LEFT(C2122,6)&amp;"*",'LEA List'!$1:$1048576,3,FALSE)</f>
        <v>NEW YORK CITY GEOGRAPHIC DISTRICT #13</v>
      </c>
      <c r="C2122" t="s">
        <v>6247</v>
      </c>
      <c r="D2122" t="s">
        <v>6248</v>
      </c>
    </row>
    <row r="2123" spans="1:4" x14ac:dyDescent="0.3">
      <c r="A2123" t="str">
        <f>VLOOKUP(B2123,'LEA List (2)'!$1:$1048576,2,0)</f>
        <v>331300010000</v>
      </c>
      <c r="B2123" t="str">
        <f>VLOOKUP(LEFT(C2123,6)&amp;"*",'LEA List'!$1:$1048576,3,FALSE)</f>
        <v>NEW YORK CITY GEOGRAPHIC DISTRICT #13</v>
      </c>
      <c r="C2123" t="s">
        <v>6211</v>
      </c>
      <c r="D2123" t="s">
        <v>6212</v>
      </c>
    </row>
    <row r="2124" spans="1:4" x14ac:dyDescent="0.3">
      <c r="A2124" t="str">
        <f>VLOOKUP(B2124,'LEA List (2)'!$1:$1048576,2,0)</f>
        <v>331300010000</v>
      </c>
      <c r="B2124" t="str">
        <f>VLOOKUP(LEFT(C2124,6)&amp;"*",'LEA List'!$1:$1048576,3,FALSE)</f>
        <v>NEW YORK CITY GEOGRAPHIC DISTRICT #13</v>
      </c>
      <c r="C2124" t="s">
        <v>6251</v>
      </c>
      <c r="D2124" t="s">
        <v>6252</v>
      </c>
    </row>
    <row r="2125" spans="1:4" x14ac:dyDescent="0.3">
      <c r="A2125" t="str">
        <f>VLOOKUP(B2125,'LEA List (2)'!$1:$1048576,2,0)</f>
        <v>331300010000</v>
      </c>
      <c r="B2125" t="str">
        <f>VLOOKUP(LEFT(C2125,6)&amp;"*",'LEA List'!$1:$1048576,3,FALSE)</f>
        <v>NEW YORK CITY GEOGRAPHIC DISTRICT #13</v>
      </c>
      <c r="C2125" t="s">
        <v>6253</v>
      </c>
      <c r="D2125" t="s">
        <v>6254</v>
      </c>
    </row>
    <row r="2126" spans="1:4" x14ac:dyDescent="0.3">
      <c r="A2126" t="str">
        <f>VLOOKUP(B2126,'LEA List (2)'!$1:$1048576,2,0)</f>
        <v>331300010000</v>
      </c>
      <c r="B2126" t="str">
        <f>VLOOKUP(LEFT(C2126,6)&amp;"*",'LEA List'!$1:$1048576,3,FALSE)</f>
        <v>NEW YORK CITY GEOGRAPHIC DISTRICT #13</v>
      </c>
      <c r="C2126" t="s">
        <v>6221</v>
      </c>
      <c r="D2126" t="s">
        <v>6222</v>
      </c>
    </row>
    <row r="2127" spans="1:4" x14ac:dyDescent="0.3">
      <c r="A2127" t="str">
        <f>VLOOKUP(B2127,'LEA List (2)'!$1:$1048576,2,0)</f>
        <v>331300010000</v>
      </c>
      <c r="B2127" t="str">
        <f>VLOOKUP(LEFT(C2127,6)&amp;"*",'LEA List'!$1:$1048576,3,FALSE)</f>
        <v>NEW YORK CITY GEOGRAPHIC DISTRICT #13</v>
      </c>
      <c r="C2127" t="s">
        <v>6223</v>
      </c>
      <c r="D2127" t="s">
        <v>6224</v>
      </c>
    </row>
    <row r="2128" spans="1:4" x14ac:dyDescent="0.3">
      <c r="A2128" t="str">
        <f>VLOOKUP(B2128,'LEA List (2)'!$1:$1048576,2,0)</f>
        <v>331300010000</v>
      </c>
      <c r="B2128" t="str">
        <f>VLOOKUP(LEFT(C2128,6)&amp;"*",'LEA List'!$1:$1048576,3,FALSE)</f>
        <v>NEW YORK CITY GEOGRAPHIC DISTRICT #13</v>
      </c>
      <c r="C2128" t="s">
        <v>6225</v>
      </c>
      <c r="D2128" t="s">
        <v>6226</v>
      </c>
    </row>
    <row r="2129" spans="1:4" x14ac:dyDescent="0.3">
      <c r="A2129" t="str">
        <f>VLOOKUP(B2129,'LEA List (2)'!$1:$1048576,2,0)</f>
        <v>331300010000</v>
      </c>
      <c r="B2129" t="str">
        <f>VLOOKUP(LEFT(C2129,6)&amp;"*",'LEA List'!$1:$1048576,3,FALSE)</f>
        <v>NEW YORK CITY GEOGRAPHIC DISTRICT #13</v>
      </c>
      <c r="C2129" t="s">
        <v>6227</v>
      </c>
      <c r="D2129" t="s">
        <v>6228</v>
      </c>
    </row>
    <row r="2130" spans="1:4" x14ac:dyDescent="0.3">
      <c r="A2130" t="str">
        <f>VLOOKUP(B2130,'LEA List (2)'!$1:$1048576,2,0)</f>
        <v>331300010000</v>
      </c>
      <c r="B2130" t="str">
        <f>VLOOKUP(LEFT(C2130,6)&amp;"*",'LEA List'!$1:$1048576,3,FALSE)</f>
        <v>NEW YORK CITY GEOGRAPHIC DISTRICT #13</v>
      </c>
      <c r="C2130" t="s">
        <v>6229</v>
      </c>
      <c r="D2130" t="s">
        <v>6230</v>
      </c>
    </row>
    <row r="2131" spans="1:4" x14ac:dyDescent="0.3">
      <c r="A2131" t="str">
        <f>VLOOKUP(B2131,'LEA List (2)'!$1:$1048576,2,0)</f>
        <v>331300010000</v>
      </c>
      <c r="B2131" t="str">
        <f>VLOOKUP(LEFT(C2131,6)&amp;"*",'LEA List'!$1:$1048576,3,FALSE)</f>
        <v>NEW YORK CITY GEOGRAPHIC DISTRICT #13</v>
      </c>
      <c r="C2131" t="s">
        <v>6213</v>
      </c>
      <c r="D2131" t="s">
        <v>6214</v>
      </c>
    </row>
    <row r="2132" spans="1:4" x14ac:dyDescent="0.3">
      <c r="A2132" t="str">
        <f>VLOOKUP(B2132,'LEA List (2)'!$1:$1048576,2,0)</f>
        <v>331300010000</v>
      </c>
      <c r="B2132" t="str">
        <f>VLOOKUP(LEFT(C2132,6)&amp;"*",'LEA List'!$1:$1048576,3,FALSE)</f>
        <v>NEW YORK CITY GEOGRAPHIC DISTRICT #13</v>
      </c>
      <c r="C2132" t="s">
        <v>6215</v>
      </c>
      <c r="D2132" t="s">
        <v>6216</v>
      </c>
    </row>
    <row r="2133" spans="1:4" x14ac:dyDescent="0.3">
      <c r="A2133" t="str">
        <f>VLOOKUP(B2133,'LEA List (2)'!$1:$1048576,2,0)</f>
        <v>331300010000</v>
      </c>
      <c r="B2133" t="str">
        <f>VLOOKUP(LEFT(C2133,6)&amp;"*",'LEA List'!$1:$1048576,3,FALSE)</f>
        <v>NEW YORK CITY GEOGRAPHIC DISTRICT #13</v>
      </c>
      <c r="C2133" t="s">
        <v>6231</v>
      </c>
      <c r="D2133" t="s">
        <v>6232</v>
      </c>
    </row>
    <row r="2134" spans="1:4" x14ac:dyDescent="0.3">
      <c r="A2134" t="str">
        <f>VLOOKUP(B2134,'LEA List (2)'!$1:$1048576,2,0)</f>
        <v>331300010000</v>
      </c>
      <c r="B2134" t="str">
        <f>VLOOKUP(LEFT(C2134,6)&amp;"*",'LEA List'!$1:$1048576,3,FALSE)</f>
        <v>NEW YORK CITY GEOGRAPHIC DISTRICT #13</v>
      </c>
      <c r="C2134" t="s">
        <v>6249</v>
      </c>
      <c r="D2134" t="s">
        <v>6250</v>
      </c>
    </row>
    <row r="2135" spans="1:4" x14ac:dyDescent="0.3">
      <c r="A2135" t="str">
        <f>VLOOKUP(B2135,'LEA List (2)'!$1:$1048576,2,0)</f>
        <v>331300010000</v>
      </c>
      <c r="B2135" t="str">
        <f>VLOOKUP(LEFT(C2135,6)&amp;"*",'LEA List'!$1:$1048576,3,FALSE)</f>
        <v>NEW YORK CITY GEOGRAPHIC DISTRICT #13</v>
      </c>
      <c r="C2135" t="s">
        <v>6265</v>
      </c>
      <c r="D2135" t="s">
        <v>6266</v>
      </c>
    </row>
    <row r="2136" spans="1:4" x14ac:dyDescent="0.3">
      <c r="A2136" t="str">
        <f>VLOOKUP(B2136,'LEA List (2)'!$1:$1048576,2,0)</f>
        <v>331300010000</v>
      </c>
      <c r="B2136" t="str">
        <f>VLOOKUP(LEFT(C2136,6)&amp;"*",'LEA List'!$1:$1048576,3,FALSE)</f>
        <v>NEW YORK CITY GEOGRAPHIC DISTRICT #13</v>
      </c>
      <c r="C2136" t="s">
        <v>6277</v>
      </c>
      <c r="D2136" t="s">
        <v>6278</v>
      </c>
    </row>
    <row r="2137" spans="1:4" x14ac:dyDescent="0.3">
      <c r="A2137" t="str">
        <f>VLOOKUP(B2137,'LEA List (2)'!$1:$1048576,2,0)</f>
        <v>331300010000</v>
      </c>
      <c r="B2137" t="str">
        <f>VLOOKUP(LEFT(C2137,6)&amp;"*",'LEA List'!$1:$1048576,3,FALSE)</f>
        <v>NEW YORK CITY GEOGRAPHIC DISTRICT #13</v>
      </c>
      <c r="C2137" t="s">
        <v>6271</v>
      </c>
      <c r="D2137" t="s">
        <v>6272</v>
      </c>
    </row>
    <row r="2138" spans="1:4" x14ac:dyDescent="0.3">
      <c r="A2138" t="str">
        <f>VLOOKUP(B2138,'LEA List (2)'!$1:$1048576,2,0)</f>
        <v>331300010000</v>
      </c>
      <c r="B2138" t="str">
        <f>VLOOKUP(LEFT(C2138,6)&amp;"*",'LEA List'!$1:$1048576,3,FALSE)</f>
        <v>NEW YORK CITY GEOGRAPHIC DISTRICT #13</v>
      </c>
      <c r="C2138" t="s">
        <v>6261</v>
      </c>
      <c r="D2138" t="s">
        <v>6262</v>
      </c>
    </row>
    <row r="2139" spans="1:4" x14ac:dyDescent="0.3">
      <c r="A2139" t="str">
        <f>VLOOKUP(B2139,'LEA List (2)'!$1:$1048576,2,0)</f>
        <v>331300010000</v>
      </c>
      <c r="B2139" t="str">
        <f>VLOOKUP(LEFT(C2139,6)&amp;"*",'LEA List'!$1:$1048576,3,FALSE)</f>
        <v>NEW YORK CITY GEOGRAPHIC DISTRICT #13</v>
      </c>
      <c r="C2139" t="s">
        <v>6257</v>
      </c>
      <c r="D2139" t="s">
        <v>6258</v>
      </c>
    </row>
    <row r="2140" spans="1:4" x14ac:dyDescent="0.3">
      <c r="A2140" t="str">
        <f>VLOOKUP(B2140,'LEA List (2)'!$1:$1048576,2,0)</f>
        <v>331400010000</v>
      </c>
      <c r="B2140" t="str">
        <f>VLOOKUP(LEFT(C2140,6)&amp;"*",'LEA List'!$1:$1048576,3,FALSE)</f>
        <v>NEW YORK CITY GEOGRAPHIC DISTRICT #14</v>
      </c>
      <c r="C2140" t="s">
        <v>6412</v>
      </c>
      <c r="D2140" t="s">
        <v>6413</v>
      </c>
    </row>
    <row r="2141" spans="1:4" x14ac:dyDescent="0.3">
      <c r="A2141" t="str">
        <f>VLOOKUP(B2141,'LEA List (2)'!$1:$1048576,2,0)</f>
        <v>331400010000</v>
      </c>
      <c r="B2141" t="str">
        <f>VLOOKUP(LEFT(C2141,6)&amp;"*",'LEA List'!$1:$1048576,3,FALSE)</f>
        <v>NEW YORK CITY GEOGRAPHIC DISTRICT #14</v>
      </c>
      <c r="C2141" t="s">
        <v>6386</v>
      </c>
      <c r="D2141" t="s">
        <v>6387</v>
      </c>
    </row>
    <row r="2142" spans="1:4" x14ac:dyDescent="0.3">
      <c r="A2142" t="str">
        <f>VLOOKUP(B2142,'LEA List (2)'!$1:$1048576,2,0)</f>
        <v>331400010000</v>
      </c>
      <c r="B2142" t="str">
        <f>VLOOKUP(LEFT(C2142,6)&amp;"*",'LEA List'!$1:$1048576,3,FALSE)</f>
        <v>NEW YORK CITY GEOGRAPHIC DISTRICT #14</v>
      </c>
      <c r="C2142" t="s">
        <v>6394</v>
      </c>
      <c r="D2142" t="s">
        <v>6395</v>
      </c>
    </row>
    <row r="2143" spans="1:4" x14ac:dyDescent="0.3">
      <c r="A2143" t="str">
        <f>VLOOKUP(B2143,'LEA List (2)'!$1:$1048576,2,0)</f>
        <v>331400010000</v>
      </c>
      <c r="B2143" t="str">
        <f>VLOOKUP(LEFT(C2143,6)&amp;"*",'LEA List'!$1:$1048576,3,FALSE)</f>
        <v>NEW YORK CITY GEOGRAPHIC DISTRICT #14</v>
      </c>
      <c r="C2143" t="s">
        <v>6404</v>
      </c>
      <c r="D2143" t="s">
        <v>6405</v>
      </c>
    </row>
    <row r="2144" spans="1:4" x14ac:dyDescent="0.3">
      <c r="A2144" t="str">
        <f>VLOOKUP(B2144,'LEA List (2)'!$1:$1048576,2,0)</f>
        <v>331400010000</v>
      </c>
      <c r="B2144" t="str">
        <f>VLOOKUP(LEFT(C2144,6)&amp;"*",'LEA List'!$1:$1048576,3,FALSE)</f>
        <v>NEW YORK CITY GEOGRAPHIC DISTRICT #14</v>
      </c>
      <c r="C2144" t="s">
        <v>6388</v>
      </c>
      <c r="D2144" t="s">
        <v>6389</v>
      </c>
    </row>
    <row r="2145" spans="1:4" x14ac:dyDescent="0.3">
      <c r="A2145" t="str">
        <f>VLOOKUP(B2145,'LEA List (2)'!$1:$1048576,2,0)</f>
        <v>331400010000</v>
      </c>
      <c r="B2145" t="str">
        <f>VLOOKUP(LEFT(C2145,6)&amp;"*",'LEA List'!$1:$1048576,3,FALSE)</f>
        <v>NEW YORK CITY GEOGRAPHIC DISTRICT #14</v>
      </c>
      <c r="C2145" t="s">
        <v>6418</v>
      </c>
      <c r="D2145" t="s">
        <v>6419</v>
      </c>
    </row>
    <row r="2146" spans="1:4" x14ac:dyDescent="0.3">
      <c r="A2146" t="str">
        <f>VLOOKUP(B2146,'LEA List (2)'!$1:$1048576,2,0)</f>
        <v>331400010000</v>
      </c>
      <c r="B2146" t="str">
        <f>VLOOKUP(LEFT(C2146,6)&amp;"*",'LEA List'!$1:$1048576,3,FALSE)</f>
        <v>NEW YORK CITY GEOGRAPHIC DISTRICT #14</v>
      </c>
      <c r="C2146" t="s">
        <v>6416</v>
      </c>
      <c r="D2146" t="s">
        <v>6417</v>
      </c>
    </row>
    <row r="2147" spans="1:4" x14ac:dyDescent="0.3">
      <c r="A2147" t="str">
        <f>VLOOKUP(B2147,'LEA List (2)'!$1:$1048576,2,0)</f>
        <v>331400010000</v>
      </c>
      <c r="B2147" t="str">
        <f>VLOOKUP(LEFT(C2147,6)&amp;"*",'LEA List'!$1:$1048576,3,FALSE)</f>
        <v>NEW YORK CITY GEOGRAPHIC DISTRICT #14</v>
      </c>
      <c r="C2147" t="s">
        <v>6396</v>
      </c>
      <c r="D2147" t="s">
        <v>6397</v>
      </c>
    </row>
    <row r="2148" spans="1:4" x14ac:dyDescent="0.3">
      <c r="A2148" t="str">
        <f>VLOOKUP(B2148,'LEA List (2)'!$1:$1048576,2,0)</f>
        <v>331400010000</v>
      </c>
      <c r="B2148" t="str">
        <f>VLOOKUP(LEFT(C2148,6)&amp;"*",'LEA List'!$1:$1048576,3,FALSE)</f>
        <v>NEW YORK CITY GEOGRAPHIC DISTRICT #14</v>
      </c>
      <c r="C2148" t="s">
        <v>6402</v>
      </c>
      <c r="D2148" t="s">
        <v>6403</v>
      </c>
    </row>
    <row r="2149" spans="1:4" x14ac:dyDescent="0.3">
      <c r="A2149" t="str">
        <f>VLOOKUP(B2149,'LEA List (2)'!$1:$1048576,2,0)</f>
        <v>331400010000</v>
      </c>
      <c r="B2149" t="str">
        <f>VLOOKUP(LEFT(C2149,6)&amp;"*",'LEA List'!$1:$1048576,3,FALSE)</f>
        <v>NEW YORK CITY GEOGRAPHIC DISTRICT #14</v>
      </c>
      <c r="C2149" t="s">
        <v>6380</v>
      </c>
      <c r="D2149" t="s">
        <v>6381</v>
      </c>
    </row>
    <row r="2150" spans="1:4" x14ac:dyDescent="0.3">
      <c r="A2150" t="str">
        <f>VLOOKUP(B2150,'LEA List (2)'!$1:$1048576,2,0)</f>
        <v>331400010000</v>
      </c>
      <c r="B2150" t="str">
        <f>VLOOKUP(LEFT(C2150,6)&amp;"*",'LEA List'!$1:$1048576,3,FALSE)</f>
        <v>NEW YORK CITY GEOGRAPHIC DISTRICT #14</v>
      </c>
      <c r="C2150" t="s">
        <v>6354</v>
      </c>
      <c r="D2150" t="s">
        <v>6355</v>
      </c>
    </row>
    <row r="2151" spans="1:4" x14ac:dyDescent="0.3">
      <c r="A2151" t="str">
        <f>VLOOKUP(B2151,'LEA List (2)'!$1:$1048576,2,0)</f>
        <v>331400010000</v>
      </c>
      <c r="B2151" t="str">
        <f>VLOOKUP(LEFT(C2151,6)&amp;"*",'LEA List'!$1:$1048576,3,FALSE)</f>
        <v>NEW YORK CITY GEOGRAPHIC DISTRICT #14</v>
      </c>
      <c r="C2151" t="s">
        <v>6364</v>
      </c>
      <c r="D2151" t="s">
        <v>6365</v>
      </c>
    </row>
    <row r="2152" spans="1:4" x14ac:dyDescent="0.3">
      <c r="A2152" t="str">
        <f>VLOOKUP(B2152,'LEA List (2)'!$1:$1048576,2,0)</f>
        <v>331400010000</v>
      </c>
      <c r="B2152" t="str">
        <f>VLOOKUP(LEFT(C2152,6)&amp;"*",'LEA List'!$1:$1048576,3,FALSE)</f>
        <v>NEW YORK CITY GEOGRAPHIC DISTRICT #14</v>
      </c>
      <c r="C2152" t="s">
        <v>6392</v>
      </c>
      <c r="D2152" t="s">
        <v>6393</v>
      </c>
    </row>
    <row r="2153" spans="1:4" x14ac:dyDescent="0.3">
      <c r="A2153" t="str">
        <f>VLOOKUP(B2153,'LEA List (2)'!$1:$1048576,2,0)</f>
        <v>331400010000</v>
      </c>
      <c r="B2153" t="str">
        <f>VLOOKUP(LEFT(C2153,6)&amp;"*",'LEA List'!$1:$1048576,3,FALSE)</f>
        <v>NEW YORK CITY GEOGRAPHIC DISTRICT #14</v>
      </c>
      <c r="C2153" t="s">
        <v>6410</v>
      </c>
      <c r="D2153" t="s">
        <v>6411</v>
      </c>
    </row>
    <row r="2154" spans="1:4" x14ac:dyDescent="0.3">
      <c r="A2154" t="str">
        <f>VLOOKUP(B2154,'LEA List (2)'!$1:$1048576,2,0)</f>
        <v>331400010000</v>
      </c>
      <c r="B2154" t="str">
        <f>VLOOKUP(LEFT(C2154,6)&amp;"*",'LEA List'!$1:$1048576,3,FALSE)</f>
        <v>NEW YORK CITY GEOGRAPHIC DISTRICT #14</v>
      </c>
      <c r="C2154" t="s">
        <v>6390</v>
      </c>
      <c r="D2154" t="s">
        <v>6391</v>
      </c>
    </row>
    <row r="2155" spans="1:4" x14ac:dyDescent="0.3">
      <c r="A2155" t="str">
        <f>VLOOKUP(B2155,'LEA List (2)'!$1:$1048576,2,0)</f>
        <v>331400010000</v>
      </c>
      <c r="B2155" t="str">
        <f>VLOOKUP(LEFT(C2155,6)&amp;"*",'LEA List'!$1:$1048576,3,FALSE)</f>
        <v>NEW YORK CITY GEOGRAPHIC DISTRICT #14</v>
      </c>
      <c r="C2155" t="s">
        <v>6398</v>
      </c>
      <c r="D2155" t="s">
        <v>6399</v>
      </c>
    </row>
    <row r="2156" spans="1:4" x14ac:dyDescent="0.3">
      <c r="A2156" t="str">
        <f>VLOOKUP(B2156,'LEA List (2)'!$1:$1048576,2,0)</f>
        <v>331400010000</v>
      </c>
      <c r="B2156" t="str">
        <f>VLOOKUP(LEFT(C2156,6)&amp;"*",'LEA List'!$1:$1048576,3,FALSE)</f>
        <v>NEW YORK CITY GEOGRAPHIC DISTRICT #14</v>
      </c>
      <c r="C2156" t="s">
        <v>6360</v>
      </c>
      <c r="D2156" t="s">
        <v>6361</v>
      </c>
    </row>
    <row r="2157" spans="1:4" x14ac:dyDescent="0.3">
      <c r="A2157" t="str">
        <f>VLOOKUP(B2157,'LEA List (2)'!$1:$1048576,2,0)</f>
        <v>331400010000</v>
      </c>
      <c r="B2157" t="str">
        <f>VLOOKUP(LEFT(C2157,6)&amp;"*",'LEA List'!$1:$1048576,3,FALSE)</f>
        <v>NEW YORK CITY GEOGRAPHIC DISTRICT #14</v>
      </c>
      <c r="C2157" t="s">
        <v>6362</v>
      </c>
      <c r="D2157" t="s">
        <v>6363</v>
      </c>
    </row>
    <row r="2158" spans="1:4" x14ac:dyDescent="0.3">
      <c r="A2158" t="str">
        <f>VLOOKUP(B2158,'LEA List (2)'!$1:$1048576,2,0)</f>
        <v>331400010000</v>
      </c>
      <c r="B2158" t="str">
        <f>VLOOKUP(LEFT(C2158,6)&amp;"*",'LEA List'!$1:$1048576,3,FALSE)</f>
        <v>NEW YORK CITY GEOGRAPHIC DISTRICT #14</v>
      </c>
      <c r="C2158" t="s">
        <v>6366</v>
      </c>
      <c r="D2158" t="s">
        <v>6367</v>
      </c>
    </row>
    <row r="2159" spans="1:4" x14ac:dyDescent="0.3">
      <c r="A2159" t="str">
        <f>VLOOKUP(B2159,'LEA List (2)'!$1:$1048576,2,0)</f>
        <v>331400010000</v>
      </c>
      <c r="B2159" t="str">
        <f>VLOOKUP(LEFT(C2159,6)&amp;"*",'LEA List'!$1:$1048576,3,FALSE)</f>
        <v>NEW YORK CITY GEOGRAPHIC DISTRICT #14</v>
      </c>
      <c r="C2159" t="s">
        <v>6368</v>
      </c>
      <c r="D2159" t="s">
        <v>6369</v>
      </c>
    </row>
    <row r="2160" spans="1:4" x14ac:dyDescent="0.3">
      <c r="A2160" t="str">
        <f>VLOOKUP(B2160,'LEA List (2)'!$1:$1048576,2,0)</f>
        <v>331400010000</v>
      </c>
      <c r="B2160" t="str">
        <f>VLOOKUP(LEFT(C2160,6)&amp;"*",'LEA List'!$1:$1048576,3,FALSE)</f>
        <v>NEW YORK CITY GEOGRAPHIC DISTRICT #14</v>
      </c>
      <c r="C2160" t="s">
        <v>6342</v>
      </c>
      <c r="D2160" t="s">
        <v>6343</v>
      </c>
    </row>
    <row r="2161" spans="1:4" x14ac:dyDescent="0.3">
      <c r="A2161" t="str">
        <f>VLOOKUP(B2161,'LEA List (2)'!$1:$1048576,2,0)</f>
        <v>331400010000</v>
      </c>
      <c r="B2161" t="str">
        <f>VLOOKUP(LEFT(C2161,6)&amp;"*",'LEA List'!$1:$1048576,3,FALSE)</f>
        <v>NEW YORK CITY GEOGRAPHIC DISTRICT #14</v>
      </c>
      <c r="C2161" t="s">
        <v>6344</v>
      </c>
      <c r="D2161" t="s">
        <v>6345</v>
      </c>
    </row>
    <row r="2162" spans="1:4" x14ac:dyDescent="0.3">
      <c r="A2162" t="str">
        <f>VLOOKUP(B2162,'LEA List (2)'!$1:$1048576,2,0)</f>
        <v>331400010000</v>
      </c>
      <c r="B2162" t="str">
        <f>VLOOKUP(LEFT(C2162,6)&amp;"*",'LEA List'!$1:$1048576,3,FALSE)</f>
        <v>NEW YORK CITY GEOGRAPHIC DISTRICT #14</v>
      </c>
      <c r="C2162" t="s">
        <v>6346</v>
      </c>
      <c r="D2162" t="s">
        <v>6347</v>
      </c>
    </row>
    <row r="2163" spans="1:4" x14ac:dyDescent="0.3">
      <c r="A2163" t="str">
        <f>VLOOKUP(B2163,'LEA List (2)'!$1:$1048576,2,0)</f>
        <v>331400010000</v>
      </c>
      <c r="B2163" t="str">
        <f>VLOOKUP(LEFT(C2163,6)&amp;"*",'LEA List'!$1:$1048576,3,FALSE)</f>
        <v>NEW YORK CITY GEOGRAPHIC DISTRICT #14</v>
      </c>
      <c r="C2163" t="s">
        <v>6372</v>
      </c>
      <c r="D2163" t="s">
        <v>6373</v>
      </c>
    </row>
    <row r="2164" spans="1:4" x14ac:dyDescent="0.3">
      <c r="A2164" t="str">
        <f>VLOOKUP(B2164,'LEA List (2)'!$1:$1048576,2,0)</f>
        <v>331400010000</v>
      </c>
      <c r="B2164" t="str">
        <f>VLOOKUP(LEFT(C2164,6)&amp;"*",'LEA List'!$1:$1048576,3,FALSE)</f>
        <v>NEW YORK CITY GEOGRAPHIC DISTRICT #14</v>
      </c>
      <c r="C2164" t="s">
        <v>6348</v>
      </c>
      <c r="D2164" t="s">
        <v>6349</v>
      </c>
    </row>
    <row r="2165" spans="1:4" x14ac:dyDescent="0.3">
      <c r="A2165" t="str">
        <f>VLOOKUP(B2165,'LEA List (2)'!$1:$1048576,2,0)</f>
        <v>331400010000</v>
      </c>
      <c r="B2165" t="str">
        <f>VLOOKUP(LEFT(C2165,6)&amp;"*",'LEA List'!$1:$1048576,3,FALSE)</f>
        <v>NEW YORK CITY GEOGRAPHIC DISTRICT #14</v>
      </c>
      <c r="C2165" t="s">
        <v>6374</v>
      </c>
      <c r="D2165" t="s">
        <v>6375</v>
      </c>
    </row>
    <row r="2166" spans="1:4" x14ac:dyDescent="0.3">
      <c r="A2166" t="str">
        <f>VLOOKUP(B2166,'LEA List (2)'!$1:$1048576,2,0)</f>
        <v>331400010000</v>
      </c>
      <c r="B2166" t="str">
        <f>VLOOKUP(LEFT(C2166,6)&amp;"*",'LEA List'!$1:$1048576,3,FALSE)</f>
        <v>NEW YORK CITY GEOGRAPHIC DISTRICT #14</v>
      </c>
      <c r="C2166" t="s">
        <v>6376</v>
      </c>
      <c r="D2166" t="s">
        <v>6377</v>
      </c>
    </row>
    <row r="2167" spans="1:4" x14ac:dyDescent="0.3">
      <c r="A2167" t="str">
        <f>VLOOKUP(B2167,'LEA List (2)'!$1:$1048576,2,0)</f>
        <v>331400010000</v>
      </c>
      <c r="B2167" t="str">
        <f>VLOOKUP(LEFT(C2167,6)&amp;"*",'LEA List'!$1:$1048576,3,FALSE)</f>
        <v>NEW YORK CITY GEOGRAPHIC DISTRICT #14</v>
      </c>
      <c r="C2167" t="s">
        <v>6378</v>
      </c>
      <c r="D2167" t="s">
        <v>6379</v>
      </c>
    </row>
    <row r="2168" spans="1:4" x14ac:dyDescent="0.3">
      <c r="A2168" t="str">
        <f>VLOOKUP(B2168,'LEA List (2)'!$1:$1048576,2,0)</f>
        <v>331400010000</v>
      </c>
      <c r="B2168" t="str">
        <f>VLOOKUP(LEFT(C2168,6)&amp;"*",'LEA List'!$1:$1048576,3,FALSE)</f>
        <v>NEW YORK CITY GEOGRAPHIC DISTRICT #14</v>
      </c>
      <c r="C2168" t="s">
        <v>6350</v>
      </c>
      <c r="D2168" t="s">
        <v>6351</v>
      </c>
    </row>
    <row r="2169" spans="1:4" x14ac:dyDescent="0.3">
      <c r="A2169" t="str">
        <f>VLOOKUP(B2169,'LEA List (2)'!$1:$1048576,2,0)</f>
        <v>331400010000</v>
      </c>
      <c r="B2169" t="str">
        <f>VLOOKUP(LEFT(C2169,6)&amp;"*",'LEA List'!$1:$1048576,3,FALSE)</f>
        <v>NEW YORK CITY GEOGRAPHIC DISTRICT #14</v>
      </c>
      <c r="C2169" t="s">
        <v>6382</v>
      </c>
      <c r="D2169" t="s">
        <v>6383</v>
      </c>
    </row>
    <row r="2170" spans="1:4" x14ac:dyDescent="0.3">
      <c r="A2170" t="str">
        <f>VLOOKUP(B2170,'LEA List (2)'!$1:$1048576,2,0)</f>
        <v>331400010000</v>
      </c>
      <c r="B2170" t="str">
        <f>VLOOKUP(LEFT(C2170,6)&amp;"*",'LEA List'!$1:$1048576,3,FALSE)</f>
        <v>NEW YORK CITY GEOGRAPHIC DISTRICT #14</v>
      </c>
      <c r="C2170" t="s">
        <v>6352</v>
      </c>
      <c r="D2170" t="s">
        <v>6353</v>
      </c>
    </row>
    <row r="2171" spans="1:4" x14ac:dyDescent="0.3">
      <c r="A2171" t="str">
        <f>VLOOKUP(B2171,'LEA List (2)'!$1:$1048576,2,0)</f>
        <v>331400010000</v>
      </c>
      <c r="B2171" t="str">
        <f>VLOOKUP(LEFT(C2171,6)&amp;"*",'LEA List'!$1:$1048576,3,FALSE)</f>
        <v>NEW YORK CITY GEOGRAPHIC DISTRICT #14</v>
      </c>
      <c r="C2171" t="s">
        <v>6384</v>
      </c>
      <c r="D2171" t="s">
        <v>6385</v>
      </c>
    </row>
    <row r="2172" spans="1:4" x14ac:dyDescent="0.3">
      <c r="A2172" t="str">
        <f>VLOOKUP(B2172,'LEA List (2)'!$1:$1048576,2,0)</f>
        <v>331400010000</v>
      </c>
      <c r="B2172" t="str">
        <f>VLOOKUP(LEFT(C2172,6)&amp;"*",'LEA List'!$1:$1048576,3,FALSE)</f>
        <v>NEW YORK CITY GEOGRAPHIC DISTRICT #14</v>
      </c>
      <c r="C2172" t="s">
        <v>6356</v>
      </c>
      <c r="D2172" t="s">
        <v>6357</v>
      </c>
    </row>
    <row r="2173" spans="1:4" x14ac:dyDescent="0.3">
      <c r="A2173" t="str">
        <f>VLOOKUP(B2173,'LEA List (2)'!$1:$1048576,2,0)</f>
        <v>331400010000</v>
      </c>
      <c r="B2173" t="str">
        <f>VLOOKUP(LEFT(C2173,6)&amp;"*",'LEA List'!$1:$1048576,3,FALSE)</f>
        <v>NEW YORK CITY GEOGRAPHIC DISTRICT #14</v>
      </c>
      <c r="C2173" t="s">
        <v>6358</v>
      </c>
      <c r="D2173" t="s">
        <v>6359</v>
      </c>
    </row>
    <row r="2174" spans="1:4" x14ac:dyDescent="0.3">
      <c r="A2174" t="str">
        <f>VLOOKUP(B2174,'LEA List (2)'!$1:$1048576,2,0)</f>
        <v>331400010000</v>
      </c>
      <c r="B2174" t="str">
        <f>VLOOKUP(LEFT(C2174,6)&amp;"*",'LEA List'!$1:$1048576,3,FALSE)</f>
        <v>NEW YORK CITY GEOGRAPHIC DISTRICT #14</v>
      </c>
      <c r="C2174" t="s">
        <v>6370</v>
      </c>
      <c r="D2174" t="s">
        <v>6371</v>
      </c>
    </row>
    <row r="2175" spans="1:4" x14ac:dyDescent="0.3">
      <c r="A2175" t="str">
        <f>VLOOKUP(B2175,'LEA List (2)'!$1:$1048576,2,0)</f>
        <v>331400010000</v>
      </c>
      <c r="B2175" t="str">
        <f>VLOOKUP(LEFT(C2175,6)&amp;"*",'LEA List'!$1:$1048576,3,FALSE)</f>
        <v>NEW YORK CITY GEOGRAPHIC DISTRICT #14</v>
      </c>
      <c r="C2175" t="s">
        <v>6400</v>
      </c>
      <c r="D2175" t="s">
        <v>6401</v>
      </c>
    </row>
    <row r="2176" spans="1:4" x14ac:dyDescent="0.3">
      <c r="A2176" t="str">
        <f>VLOOKUP(B2176,'LEA List (2)'!$1:$1048576,2,0)</f>
        <v>331400010000</v>
      </c>
      <c r="B2176" t="str">
        <f>VLOOKUP(LEFT(C2176,6)&amp;"*",'LEA List'!$1:$1048576,3,FALSE)</f>
        <v>NEW YORK CITY GEOGRAPHIC DISTRICT #14</v>
      </c>
      <c r="C2176" t="s">
        <v>6406</v>
      </c>
      <c r="D2176" t="s">
        <v>6407</v>
      </c>
    </row>
    <row r="2177" spans="1:4" x14ac:dyDescent="0.3">
      <c r="A2177" t="str">
        <f>VLOOKUP(B2177,'LEA List (2)'!$1:$1048576,2,0)</f>
        <v>331400010000</v>
      </c>
      <c r="B2177" t="str">
        <f>VLOOKUP(LEFT(C2177,6)&amp;"*",'LEA List'!$1:$1048576,3,FALSE)</f>
        <v>NEW YORK CITY GEOGRAPHIC DISTRICT #14</v>
      </c>
      <c r="C2177" t="s">
        <v>6408</v>
      </c>
      <c r="D2177" t="s">
        <v>6409</v>
      </c>
    </row>
    <row r="2178" spans="1:4" x14ac:dyDescent="0.3">
      <c r="A2178" t="str">
        <f>VLOOKUP(B2178,'LEA List (2)'!$1:$1048576,2,0)</f>
        <v>331400010000</v>
      </c>
      <c r="B2178" t="str">
        <f>VLOOKUP(LEFT(C2178,6)&amp;"*",'LEA List'!$1:$1048576,3,FALSE)</f>
        <v>NEW YORK CITY GEOGRAPHIC DISTRICT #14</v>
      </c>
      <c r="C2178" t="s">
        <v>6414</v>
      </c>
      <c r="D2178" t="s">
        <v>6415</v>
      </c>
    </row>
    <row r="2179" spans="1:4" x14ac:dyDescent="0.3">
      <c r="A2179" t="str">
        <f>VLOOKUP(B2179,'LEA List (2)'!$1:$1048576,2,0)</f>
        <v>331500010000</v>
      </c>
      <c r="B2179" t="str">
        <f>VLOOKUP(LEFT(C2179,6)&amp;"*",'LEA List'!$1:$1048576,3,FALSE)</f>
        <v>NEW YORK CITY GEOGRAPHIC DISTRICT #15</v>
      </c>
      <c r="C2179" t="s">
        <v>6578</v>
      </c>
      <c r="D2179" t="s">
        <v>6579</v>
      </c>
    </row>
    <row r="2180" spans="1:4" x14ac:dyDescent="0.3">
      <c r="A2180" t="str">
        <f>VLOOKUP(B2180,'LEA List (2)'!$1:$1048576,2,0)</f>
        <v>331500010000</v>
      </c>
      <c r="B2180" t="str">
        <f>VLOOKUP(LEFT(C2180,6)&amp;"*",'LEA List'!$1:$1048576,3,FALSE)</f>
        <v>NEW YORK CITY GEOGRAPHIC DISTRICT #15</v>
      </c>
      <c r="C2180" t="s">
        <v>6568</v>
      </c>
      <c r="D2180" t="s">
        <v>6569</v>
      </c>
    </row>
    <row r="2181" spans="1:4" x14ac:dyDescent="0.3">
      <c r="A2181" t="str">
        <f>VLOOKUP(B2181,'LEA List (2)'!$1:$1048576,2,0)</f>
        <v>331500010000</v>
      </c>
      <c r="B2181" t="str">
        <f>VLOOKUP(LEFT(C2181,6)&amp;"*",'LEA List'!$1:$1048576,3,FALSE)</f>
        <v>NEW YORK CITY GEOGRAPHIC DISTRICT #15</v>
      </c>
      <c r="C2181" t="s">
        <v>6586</v>
      </c>
      <c r="D2181" t="s">
        <v>6587</v>
      </c>
    </row>
    <row r="2182" spans="1:4" x14ac:dyDescent="0.3">
      <c r="A2182" t="str">
        <f>VLOOKUP(B2182,'LEA List (2)'!$1:$1048576,2,0)</f>
        <v>331500010000</v>
      </c>
      <c r="B2182" t="str">
        <f>VLOOKUP(LEFT(C2182,6)&amp;"*",'LEA List'!$1:$1048576,3,FALSE)</f>
        <v>NEW YORK CITY GEOGRAPHIC DISTRICT #15</v>
      </c>
      <c r="C2182" t="s">
        <v>6536</v>
      </c>
      <c r="D2182" t="s">
        <v>6537</v>
      </c>
    </row>
    <row r="2183" spans="1:4" x14ac:dyDescent="0.3">
      <c r="A2183" t="str">
        <f>VLOOKUP(B2183,'LEA List (2)'!$1:$1048576,2,0)</f>
        <v>331500010000</v>
      </c>
      <c r="B2183" t="str">
        <f>VLOOKUP(LEFT(C2183,6)&amp;"*",'LEA List'!$1:$1048576,3,FALSE)</f>
        <v>NEW YORK CITY GEOGRAPHIC DISTRICT #15</v>
      </c>
      <c r="C2183" t="s">
        <v>6570</v>
      </c>
      <c r="D2183" t="s">
        <v>6571</v>
      </c>
    </row>
    <row r="2184" spans="1:4" x14ac:dyDescent="0.3">
      <c r="A2184" t="str">
        <f>VLOOKUP(B2184,'LEA List (2)'!$1:$1048576,2,0)</f>
        <v>331500010000</v>
      </c>
      <c r="B2184" t="str">
        <f>VLOOKUP(LEFT(C2184,6)&amp;"*",'LEA List'!$1:$1048576,3,FALSE)</f>
        <v>NEW YORK CITY GEOGRAPHIC DISTRICT #15</v>
      </c>
      <c r="C2184" t="s">
        <v>6558</v>
      </c>
      <c r="D2184" t="s">
        <v>6559</v>
      </c>
    </row>
    <row r="2185" spans="1:4" x14ac:dyDescent="0.3">
      <c r="A2185" t="str">
        <f>VLOOKUP(B2185,'LEA List (2)'!$1:$1048576,2,0)</f>
        <v>331500010000</v>
      </c>
      <c r="B2185" t="str">
        <f>VLOOKUP(LEFT(C2185,6)&amp;"*",'LEA List'!$1:$1048576,3,FALSE)</f>
        <v>NEW YORK CITY GEOGRAPHIC DISTRICT #15</v>
      </c>
      <c r="C2185" t="s">
        <v>6580</v>
      </c>
      <c r="D2185" t="s">
        <v>6581</v>
      </c>
    </row>
    <row r="2186" spans="1:4" x14ac:dyDescent="0.3">
      <c r="A2186" t="str">
        <f>VLOOKUP(B2186,'LEA List (2)'!$1:$1048576,2,0)</f>
        <v>331500010000</v>
      </c>
      <c r="B2186" t="str">
        <f>VLOOKUP(LEFT(C2186,6)&amp;"*",'LEA List'!$1:$1048576,3,FALSE)</f>
        <v>NEW YORK CITY GEOGRAPHIC DISTRICT #15</v>
      </c>
      <c r="C2186" t="s">
        <v>6534</v>
      </c>
      <c r="D2186" t="s">
        <v>6535</v>
      </c>
    </row>
    <row r="2187" spans="1:4" x14ac:dyDescent="0.3">
      <c r="A2187" t="str">
        <f>VLOOKUP(B2187,'LEA List (2)'!$1:$1048576,2,0)</f>
        <v>331500010000</v>
      </c>
      <c r="B2187" t="str">
        <f>VLOOKUP(LEFT(C2187,6)&amp;"*",'LEA List'!$1:$1048576,3,FALSE)</f>
        <v>NEW YORK CITY GEOGRAPHIC DISTRICT #15</v>
      </c>
      <c r="C2187" t="s">
        <v>6520</v>
      </c>
      <c r="D2187" t="s">
        <v>6521</v>
      </c>
    </row>
    <row r="2188" spans="1:4" x14ac:dyDescent="0.3">
      <c r="A2188" t="str">
        <f>VLOOKUP(B2188,'LEA List (2)'!$1:$1048576,2,0)</f>
        <v>331500010000</v>
      </c>
      <c r="B2188" t="str">
        <f>VLOOKUP(LEFT(C2188,6)&amp;"*",'LEA List'!$1:$1048576,3,FALSE)</f>
        <v>NEW YORK CITY GEOGRAPHIC DISTRICT #15</v>
      </c>
      <c r="C2188" t="s">
        <v>6572</v>
      </c>
      <c r="D2188" t="s">
        <v>6573</v>
      </c>
    </row>
    <row r="2189" spans="1:4" x14ac:dyDescent="0.3">
      <c r="A2189" t="str">
        <f>VLOOKUP(B2189,'LEA List (2)'!$1:$1048576,2,0)</f>
        <v>331500010000</v>
      </c>
      <c r="B2189" t="str">
        <f>VLOOKUP(LEFT(C2189,6)&amp;"*",'LEA List'!$1:$1048576,3,FALSE)</f>
        <v>NEW YORK CITY GEOGRAPHIC DISTRICT #15</v>
      </c>
      <c r="C2189" t="s">
        <v>6584</v>
      </c>
      <c r="D2189" t="s">
        <v>6585</v>
      </c>
    </row>
    <row r="2190" spans="1:4" x14ac:dyDescent="0.3">
      <c r="A2190" t="str">
        <f>VLOOKUP(B2190,'LEA List (2)'!$1:$1048576,2,0)</f>
        <v>331500010000</v>
      </c>
      <c r="B2190" t="str">
        <f>VLOOKUP(LEFT(C2190,6)&amp;"*",'LEA List'!$1:$1048576,3,FALSE)</f>
        <v>NEW YORK CITY GEOGRAPHIC DISTRICT #15</v>
      </c>
      <c r="C2190" t="s">
        <v>6502</v>
      </c>
      <c r="D2190" t="s">
        <v>6503</v>
      </c>
    </row>
    <row r="2191" spans="1:4" x14ac:dyDescent="0.3">
      <c r="A2191" t="str">
        <f>VLOOKUP(B2191,'LEA List (2)'!$1:$1048576,2,0)</f>
        <v>331500010000</v>
      </c>
      <c r="B2191" t="str">
        <f>VLOOKUP(LEFT(C2191,6)&amp;"*",'LEA List'!$1:$1048576,3,FALSE)</f>
        <v>NEW YORK CITY GEOGRAPHIC DISTRICT #15</v>
      </c>
      <c r="C2191" t="s">
        <v>6556</v>
      </c>
      <c r="D2191" t="s">
        <v>6557</v>
      </c>
    </row>
    <row r="2192" spans="1:4" x14ac:dyDescent="0.3">
      <c r="A2192" t="str">
        <f>VLOOKUP(B2192,'LEA List (2)'!$1:$1048576,2,0)</f>
        <v>331500010000</v>
      </c>
      <c r="B2192" t="str">
        <f>VLOOKUP(LEFT(C2192,6)&amp;"*",'LEA List'!$1:$1048576,3,FALSE)</f>
        <v>NEW YORK CITY GEOGRAPHIC DISTRICT #15</v>
      </c>
      <c r="C2192" t="s">
        <v>6526</v>
      </c>
      <c r="D2192" t="s">
        <v>6527</v>
      </c>
    </row>
    <row r="2193" spans="1:4" x14ac:dyDescent="0.3">
      <c r="A2193" t="str">
        <f>VLOOKUP(B2193,'LEA List (2)'!$1:$1048576,2,0)</f>
        <v>331500010000</v>
      </c>
      <c r="B2193" t="str">
        <f>VLOOKUP(LEFT(C2193,6)&amp;"*",'LEA List'!$1:$1048576,3,FALSE)</f>
        <v>NEW YORK CITY GEOGRAPHIC DISTRICT #15</v>
      </c>
      <c r="C2193" t="s">
        <v>6590</v>
      </c>
      <c r="D2193" t="s">
        <v>6591</v>
      </c>
    </row>
    <row r="2194" spans="1:4" x14ac:dyDescent="0.3">
      <c r="A2194" t="str">
        <f>VLOOKUP(B2194,'LEA List (2)'!$1:$1048576,2,0)</f>
        <v>331500010000</v>
      </c>
      <c r="B2194" t="str">
        <f>VLOOKUP(LEFT(C2194,6)&amp;"*",'LEA List'!$1:$1048576,3,FALSE)</f>
        <v>NEW YORK CITY GEOGRAPHIC DISTRICT #15</v>
      </c>
      <c r="C2194" t="s">
        <v>6552</v>
      </c>
      <c r="D2194" t="s">
        <v>6553</v>
      </c>
    </row>
    <row r="2195" spans="1:4" x14ac:dyDescent="0.3">
      <c r="A2195" t="str">
        <f>VLOOKUP(B2195,'LEA List (2)'!$1:$1048576,2,0)</f>
        <v>331500010000</v>
      </c>
      <c r="B2195" t="str">
        <f>VLOOKUP(LEFT(C2195,6)&amp;"*",'LEA List'!$1:$1048576,3,FALSE)</f>
        <v>NEW YORK CITY GEOGRAPHIC DISTRICT #15</v>
      </c>
      <c r="C2195" t="s">
        <v>6516</v>
      </c>
      <c r="D2195" t="s">
        <v>6517</v>
      </c>
    </row>
    <row r="2196" spans="1:4" x14ac:dyDescent="0.3">
      <c r="A2196" t="str">
        <f>VLOOKUP(B2196,'LEA List (2)'!$1:$1048576,2,0)</f>
        <v>331500010000</v>
      </c>
      <c r="B2196" t="str">
        <f>VLOOKUP(LEFT(C2196,6)&amp;"*",'LEA List'!$1:$1048576,3,FALSE)</f>
        <v>NEW YORK CITY GEOGRAPHIC DISTRICT #15</v>
      </c>
      <c r="C2196" t="s">
        <v>6566</v>
      </c>
      <c r="D2196" t="s">
        <v>6567</v>
      </c>
    </row>
    <row r="2197" spans="1:4" x14ac:dyDescent="0.3">
      <c r="A2197" t="str">
        <f>VLOOKUP(B2197,'LEA List (2)'!$1:$1048576,2,0)</f>
        <v>331500010000</v>
      </c>
      <c r="B2197" t="str">
        <f>VLOOKUP(LEFT(C2197,6)&amp;"*",'LEA List'!$1:$1048576,3,FALSE)</f>
        <v>NEW YORK CITY GEOGRAPHIC DISTRICT #15</v>
      </c>
      <c r="C2197" t="s">
        <v>6554</v>
      </c>
      <c r="D2197" t="s">
        <v>6555</v>
      </c>
    </row>
    <row r="2198" spans="1:4" x14ac:dyDescent="0.3">
      <c r="A2198" t="str">
        <f>VLOOKUP(B2198,'LEA List (2)'!$1:$1048576,2,0)</f>
        <v>331500010000</v>
      </c>
      <c r="B2198" t="str">
        <f>VLOOKUP(LEFT(C2198,6)&amp;"*",'LEA List'!$1:$1048576,3,FALSE)</f>
        <v>NEW YORK CITY GEOGRAPHIC DISTRICT #15</v>
      </c>
      <c r="C2198" t="s">
        <v>6576</v>
      </c>
      <c r="D2198" t="s">
        <v>6577</v>
      </c>
    </row>
    <row r="2199" spans="1:4" x14ac:dyDescent="0.3">
      <c r="A2199" t="str">
        <f>VLOOKUP(B2199,'LEA List (2)'!$1:$1048576,2,0)</f>
        <v>331500010000</v>
      </c>
      <c r="B2199" t="str">
        <f>VLOOKUP(LEFT(C2199,6)&amp;"*",'LEA List'!$1:$1048576,3,FALSE)</f>
        <v>NEW YORK CITY GEOGRAPHIC DISTRICT #15</v>
      </c>
      <c r="C2199" t="s">
        <v>6500</v>
      </c>
      <c r="D2199" t="s">
        <v>6501</v>
      </c>
    </row>
    <row r="2200" spans="1:4" x14ac:dyDescent="0.3">
      <c r="A2200" t="str">
        <f>VLOOKUP(B2200,'LEA List (2)'!$1:$1048576,2,0)</f>
        <v>331500010000</v>
      </c>
      <c r="B2200" t="str">
        <f>VLOOKUP(LEFT(C2200,6)&amp;"*",'LEA List'!$1:$1048576,3,FALSE)</f>
        <v>NEW YORK CITY GEOGRAPHIC DISTRICT #15</v>
      </c>
      <c r="C2200" t="s">
        <v>6524</v>
      </c>
      <c r="D2200" t="s">
        <v>6525</v>
      </c>
    </row>
    <row r="2201" spans="1:4" x14ac:dyDescent="0.3">
      <c r="A2201" t="str">
        <f>VLOOKUP(B2201,'LEA List (2)'!$1:$1048576,2,0)</f>
        <v>331500010000</v>
      </c>
      <c r="B2201" t="str">
        <f>VLOOKUP(LEFT(C2201,6)&amp;"*",'LEA List'!$1:$1048576,3,FALSE)</f>
        <v>NEW YORK CITY GEOGRAPHIC DISTRICT #15</v>
      </c>
      <c r="C2201" t="s">
        <v>6528</v>
      </c>
      <c r="D2201" t="s">
        <v>6529</v>
      </c>
    </row>
    <row r="2202" spans="1:4" x14ac:dyDescent="0.3">
      <c r="A2202" t="str">
        <f>VLOOKUP(B2202,'LEA List (2)'!$1:$1048576,2,0)</f>
        <v>331500010000</v>
      </c>
      <c r="B2202" t="str">
        <f>VLOOKUP(LEFT(C2202,6)&amp;"*",'LEA List'!$1:$1048576,3,FALSE)</f>
        <v>NEW YORK CITY GEOGRAPHIC DISTRICT #15</v>
      </c>
      <c r="C2202" t="s">
        <v>6530</v>
      </c>
      <c r="D2202" t="s">
        <v>6531</v>
      </c>
    </row>
    <row r="2203" spans="1:4" x14ac:dyDescent="0.3">
      <c r="A2203" t="str">
        <f>VLOOKUP(B2203,'LEA List (2)'!$1:$1048576,2,0)</f>
        <v>331500010000</v>
      </c>
      <c r="B2203" t="str">
        <f>VLOOKUP(LEFT(C2203,6)&amp;"*",'LEA List'!$1:$1048576,3,FALSE)</f>
        <v>NEW YORK CITY GEOGRAPHIC DISTRICT #15</v>
      </c>
      <c r="C2203" t="s">
        <v>6532</v>
      </c>
      <c r="D2203" t="s">
        <v>6533</v>
      </c>
    </row>
    <row r="2204" spans="1:4" x14ac:dyDescent="0.3">
      <c r="A2204" t="str">
        <f>VLOOKUP(B2204,'LEA List (2)'!$1:$1048576,2,0)</f>
        <v>331500010000</v>
      </c>
      <c r="B2204" t="str">
        <f>VLOOKUP(LEFT(C2204,6)&amp;"*",'LEA List'!$1:$1048576,3,FALSE)</f>
        <v>NEW YORK CITY GEOGRAPHIC DISTRICT #15</v>
      </c>
      <c r="C2204" t="s">
        <v>6504</v>
      </c>
      <c r="D2204" t="s">
        <v>6505</v>
      </c>
    </row>
    <row r="2205" spans="1:4" x14ac:dyDescent="0.3">
      <c r="A2205" t="str">
        <f>VLOOKUP(B2205,'LEA List (2)'!$1:$1048576,2,0)</f>
        <v>331500010000</v>
      </c>
      <c r="B2205" t="str">
        <f>VLOOKUP(LEFT(C2205,6)&amp;"*",'LEA List'!$1:$1048576,3,FALSE)</f>
        <v>NEW YORK CITY GEOGRAPHIC DISTRICT #15</v>
      </c>
      <c r="C2205" t="s">
        <v>6540</v>
      </c>
      <c r="D2205" t="s">
        <v>6541</v>
      </c>
    </row>
    <row r="2206" spans="1:4" x14ac:dyDescent="0.3">
      <c r="A2206" t="str">
        <f>VLOOKUP(B2206,'LEA List (2)'!$1:$1048576,2,0)</f>
        <v>331500010000</v>
      </c>
      <c r="B2206" t="str">
        <f>VLOOKUP(LEFT(C2206,6)&amp;"*",'LEA List'!$1:$1048576,3,FALSE)</f>
        <v>NEW YORK CITY GEOGRAPHIC DISTRICT #15</v>
      </c>
      <c r="C2206" t="s">
        <v>6542</v>
      </c>
      <c r="D2206" t="s">
        <v>6543</v>
      </c>
    </row>
    <row r="2207" spans="1:4" x14ac:dyDescent="0.3">
      <c r="A2207" t="str">
        <f>VLOOKUP(B2207,'LEA List (2)'!$1:$1048576,2,0)</f>
        <v>331500010000</v>
      </c>
      <c r="B2207" t="str">
        <f>VLOOKUP(LEFT(C2207,6)&amp;"*",'LEA List'!$1:$1048576,3,FALSE)</f>
        <v>NEW YORK CITY GEOGRAPHIC DISTRICT #15</v>
      </c>
      <c r="C2207" t="s">
        <v>6544</v>
      </c>
      <c r="D2207" t="s">
        <v>6545</v>
      </c>
    </row>
    <row r="2208" spans="1:4" x14ac:dyDescent="0.3">
      <c r="A2208" t="str">
        <f>VLOOKUP(B2208,'LEA List (2)'!$1:$1048576,2,0)</f>
        <v>331500010000</v>
      </c>
      <c r="B2208" t="str">
        <f>VLOOKUP(LEFT(C2208,6)&amp;"*",'LEA List'!$1:$1048576,3,FALSE)</f>
        <v>NEW YORK CITY GEOGRAPHIC DISTRICT #15</v>
      </c>
      <c r="C2208" t="s">
        <v>6506</v>
      </c>
      <c r="D2208" t="s">
        <v>6507</v>
      </c>
    </row>
    <row r="2209" spans="1:4" x14ac:dyDescent="0.3">
      <c r="A2209" t="str">
        <f>VLOOKUP(B2209,'LEA List (2)'!$1:$1048576,2,0)</f>
        <v>331500010000</v>
      </c>
      <c r="B2209" t="str">
        <f>VLOOKUP(LEFT(C2209,6)&amp;"*",'LEA List'!$1:$1048576,3,FALSE)</f>
        <v>NEW YORK CITY GEOGRAPHIC DISTRICT #15</v>
      </c>
      <c r="C2209" t="s">
        <v>6546</v>
      </c>
      <c r="D2209" t="s">
        <v>6547</v>
      </c>
    </row>
    <row r="2210" spans="1:4" x14ac:dyDescent="0.3">
      <c r="A2210" t="str">
        <f>VLOOKUP(B2210,'LEA List (2)'!$1:$1048576,2,0)</f>
        <v>331500010000</v>
      </c>
      <c r="B2210" t="str">
        <f>VLOOKUP(LEFT(C2210,6)&amp;"*",'LEA List'!$1:$1048576,3,FALSE)</f>
        <v>NEW YORK CITY GEOGRAPHIC DISTRICT #15</v>
      </c>
      <c r="C2210" t="s">
        <v>6508</v>
      </c>
      <c r="D2210" t="s">
        <v>6509</v>
      </c>
    </row>
    <row r="2211" spans="1:4" x14ac:dyDescent="0.3">
      <c r="A2211" t="str">
        <f>VLOOKUP(B2211,'LEA List (2)'!$1:$1048576,2,0)</f>
        <v>331500010000</v>
      </c>
      <c r="B2211" t="str">
        <f>VLOOKUP(LEFT(C2211,6)&amp;"*",'LEA List'!$1:$1048576,3,FALSE)</f>
        <v>NEW YORK CITY GEOGRAPHIC DISTRICT #15</v>
      </c>
      <c r="C2211" t="s">
        <v>6548</v>
      </c>
      <c r="D2211" t="s">
        <v>6549</v>
      </c>
    </row>
    <row r="2212" spans="1:4" x14ac:dyDescent="0.3">
      <c r="A2212" t="str">
        <f>VLOOKUP(B2212,'LEA List (2)'!$1:$1048576,2,0)</f>
        <v>331500010000</v>
      </c>
      <c r="B2212" t="str">
        <f>VLOOKUP(LEFT(C2212,6)&amp;"*",'LEA List'!$1:$1048576,3,FALSE)</f>
        <v>NEW YORK CITY GEOGRAPHIC DISTRICT #15</v>
      </c>
      <c r="C2212" t="s">
        <v>6510</v>
      </c>
      <c r="D2212" t="s">
        <v>6511</v>
      </c>
    </row>
    <row r="2213" spans="1:4" x14ac:dyDescent="0.3">
      <c r="A2213" t="str">
        <f>VLOOKUP(B2213,'LEA List (2)'!$1:$1048576,2,0)</f>
        <v>331500010000</v>
      </c>
      <c r="B2213" t="str">
        <f>VLOOKUP(LEFT(C2213,6)&amp;"*",'LEA List'!$1:$1048576,3,FALSE)</f>
        <v>NEW YORK CITY GEOGRAPHIC DISTRICT #15</v>
      </c>
      <c r="C2213" t="s">
        <v>6550</v>
      </c>
      <c r="D2213" t="s">
        <v>6551</v>
      </c>
    </row>
    <row r="2214" spans="1:4" x14ac:dyDescent="0.3">
      <c r="A2214" t="str">
        <f>VLOOKUP(B2214,'LEA List (2)'!$1:$1048576,2,0)</f>
        <v>331500010000</v>
      </c>
      <c r="B2214" t="str">
        <f>VLOOKUP(LEFT(C2214,6)&amp;"*",'LEA List'!$1:$1048576,3,FALSE)</f>
        <v>NEW YORK CITY GEOGRAPHIC DISTRICT #15</v>
      </c>
      <c r="C2214" t="s">
        <v>6512</v>
      </c>
      <c r="D2214" t="s">
        <v>6513</v>
      </c>
    </row>
    <row r="2215" spans="1:4" x14ac:dyDescent="0.3">
      <c r="A2215" t="str">
        <f>VLOOKUP(B2215,'LEA List (2)'!$1:$1048576,2,0)</f>
        <v>331500010000</v>
      </c>
      <c r="B2215" t="str">
        <f>VLOOKUP(LEFT(C2215,6)&amp;"*",'LEA List'!$1:$1048576,3,FALSE)</f>
        <v>NEW YORK CITY GEOGRAPHIC DISTRICT #15</v>
      </c>
      <c r="C2215" t="s">
        <v>6514</v>
      </c>
      <c r="D2215" t="s">
        <v>6515</v>
      </c>
    </row>
    <row r="2216" spans="1:4" x14ac:dyDescent="0.3">
      <c r="A2216" t="str">
        <f>VLOOKUP(B2216,'LEA List (2)'!$1:$1048576,2,0)</f>
        <v>331500010000</v>
      </c>
      <c r="B2216" t="str">
        <f>VLOOKUP(LEFT(C2216,6)&amp;"*",'LEA List'!$1:$1048576,3,FALSE)</f>
        <v>NEW YORK CITY GEOGRAPHIC DISTRICT #15</v>
      </c>
      <c r="C2216" t="s">
        <v>6518</v>
      </c>
      <c r="D2216" t="s">
        <v>6519</v>
      </c>
    </row>
    <row r="2217" spans="1:4" x14ac:dyDescent="0.3">
      <c r="A2217" t="str">
        <f>VLOOKUP(B2217,'LEA List (2)'!$1:$1048576,2,0)</f>
        <v>331500010000</v>
      </c>
      <c r="B2217" t="str">
        <f>VLOOKUP(LEFT(C2217,6)&amp;"*",'LEA List'!$1:$1048576,3,FALSE)</f>
        <v>NEW YORK CITY GEOGRAPHIC DISTRICT #15</v>
      </c>
      <c r="C2217" t="s">
        <v>6522</v>
      </c>
      <c r="D2217" t="s">
        <v>6523</v>
      </c>
    </row>
    <row r="2218" spans="1:4" x14ac:dyDescent="0.3">
      <c r="A2218" t="str">
        <f>VLOOKUP(B2218,'LEA List (2)'!$1:$1048576,2,0)</f>
        <v>331500010000</v>
      </c>
      <c r="B2218" t="str">
        <f>VLOOKUP(LEFT(C2218,6)&amp;"*",'LEA List'!$1:$1048576,3,FALSE)</f>
        <v>NEW YORK CITY GEOGRAPHIC DISTRICT #15</v>
      </c>
      <c r="C2218" t="s">
        <v>6562</v>
      </c>
      <c r="D2218" t="s">
        <v>6563</v>
      </c>
    </row>
    <row r="2219" spans="1:4" x14ac:dyDescent="0.3">
      <c r="A2219" t="str">
        <f>VLOOKUP(B2219,'LEA List (2)'!$1:$1048576,2,0)</f>
        <v>331500010000</v>
      </c>
      <c r="B2219" t="str">
        <f>VLOOKUP(LEFT(C2219,6)&amp;"*",'LEA List'!$1:$1048576,3,FALSE)</f>
        <v>NEW YORK CITY GEOGRAPHIC DISTRICT #15</v>
      </c>
      <c r="C2219" t="s">
        <v>6574</v>
      </c>
      <c r="D2219" t="s">
        <v>6575</v>
      </c>
    </row>
    <row r="2220" spans="1:4" x14ac:dyDescent="0.3">
      <c r="A2220" t="str">
        <f>VLOOKUP(B2220,'LEA List (2)'!$1:$1048576,2,0)</f>
        <v>331500010000</v>
      </c>
      <c r="B2220" t="str">
        <f>VLOOKUP(LEFT(C2220,6)&amp;"*",'LEA List'!$1:$1048576,3,FALSE)</f>
        <v>NEW YORK CITY GEOGRAPHIC DISTRICT #15</v>
      </c>
      <c r="C2220" t="s">
        <v>6592</v>
      </c>
      <c r="D2220" t="s">
        <v>6593</v>
      </c>
    </row>
    <row r="2221" spans="1:4" x14ac:dyDescent="0.3">
      <c r="A2221" t="str">
        <f>VLOOKUP(B2221,'LEA List (2)'!$1:$1048576,2,0)</f>
        <v>331500010000</v>
      </c>
      <c r="B2221" t="str">
        <f>VLOOKUP(LEFT(C2221,6)&amp;"*",'LEA List'!$1:$1048576,3,FALSE)</f>
        <v>NEW YORK CITY GEOGRAPHIC DISTRICT #15</v>
      </c>
      <c r="C2221" t="s">
        <v>6560</v>
      </c>
      <c r="D2221" t="s">
        <v>6561</v>
      </c>
    </row>
    <row r="2222" spans="1:4" x14ac:dyDescent="0.3">
      <c r="A2222" t="str">
        <f>VLOOKUP(B2222,'LEA List (2)'!$1:$1048576,2,0)</f>
        <v>331500010000</v>
      </c>
      <c r="B2222" t="str">
        <f>VLOOKUP(LEFT(C2222,6)&amp;"*",'LEA List'!$1:$1048576,3,FALSE)</f>
        <v>NEW YORK CITY GEOGRAPHIC DISTRICT #15</v>
      </c>
      <c r="C2222" t="s">
        <v>6588</v>
      </c>
      <c r="D2222" t="s">
        <v>6589</v>
      </c>
    </row>
    <row r="2223" spans="1:4" x14ac:dyDescent="0.3">
      <c r="A2223" t="str">
        <f>VLOOKUP(B2223,'LEA List (2)'!$1:$1048576,2,0)</f>
        <v>331500010000</v>
      </c>
      <c r="B2223" t="str">
        <f>VLOOKUP(LEFT(C2223,6)&amp;"*",'LEA List'!$1:$1048576,3,FALSE)</f>
        <v>NEW YORK CITY GEOGRAPHIC DISTRICT #15</v>
      </c>
      <c r="C2223" t="s">
        <v>6564</v>
      </c>
      <c r="D2223" t="s">
        <v>6565</v>
      </c>
    </row>
    <row r="2224" spans="1:4" x14ac:dyDescent="0.3">
      <c r="A2224" t="str">
        <f>VLOOKUP(B2224,'LEA List (2)'!$1:$1048576,2,0)</f>
        <v>331500010000</v>
      </c>
      <c r="B2224" t="str">
        <f>VLOOKUP(LEFT(C2224,6)&amp;"*",'LEA List'!$1:$1048576,3,FALSE)</f>
        <v>NEW YORK CITY GEOGRAPHIC DISTRICT #15</v>
      </c>
      <c r="C2224" t="s">
        <v>6582</v>
      </c>
      <c r="D2224" t="s">
        <v>6583</v>
      </c>
    </row>
    <row r="2225" spans="1:4" x14ac:dyDescent="0.3">
      <c r="A2225" t="str">
        <f>VLOOKUP(B2225,'LEA List (2)'!$1:$1048576,2,0)</f>
        <v>331500010000</v>
      </c>
      <c r="B2225" t="str">
        <f>VLOOKUP(LEFT(C2225,6)&amp;"*",'LEA List'!$1:$1048576,3,FALSE)</f>
        <v>NEW YORK CITY GEOGRAPHIC DISTRICT #15</v>
      </c>
      <c r="C2225" t="s">
        <v>6538</v>
      </c>
      <c r="D2225" t="s">
        <v>6539</v>
      </c>
    </row>
    <row r="2226" spans="1:4" x14ac:dyDescent="0.3">
      <c r="A2226" t="str">
        <f>VLOOKUP(B2226,'LEA List (2)'!$1:$1048576,2,0)</f>
        <v>331600010000</v>
      </c>
      <c r="B2226" t="str">
        <f>VLOOKUP(LEFT(C2226,6)&amp;"*",'LEA List'!$1:$1048576,3,FALSE)</f>
        <v>NEW YORK CITY GEOGRAPHIC DISTRICT #16</v>
      </c>
      <c r="C2226" t="s">
        <v>6696</v>
      </c>
      <c r="D2226" t="s">
        <v>6697</v>
      </c>
    </row>
    <row r="2227" spans="1:4" x14ac:dyDescent="0.3">
      <c r="A2227" t="str">
        <f>VLOOKUP(B2227,'LEA List (2)'!$1:$1048576,2,0)</f>
        <v>331600010000</v>
      </c>
      <c r="B2227" t="str">
        <f>VLOOKUP(LEFT(C2227,6)&amp;"*",'LEA List'!$1:$1048576,3,FALSE)</f>
        <v>NEW YORK CITY GEOGRAPHIC DISTRICT #16</v>
      </c>
      <c r="C2227" t="s">
        <v>6690</v>
      </c>
      <c r="D2227" t="s">
        <v>6691</v>
      </c>
    </row>
    <row r="2228" spans="1:4" x14ac:dyDescent="0.3">
      <c r="A2228" t="str">
        <f>VLOOKUP(B2228,'LEA List (2)'!$1:$1048576,2,0)</f>
        <v>331600010000</v>
      </c>
      <c r="B2228" t="str">
        <f>VLOOKUP(LEFT(C2228,6)&amp;"*",'LEA List'!$1:$1048576,3,FALSE)</f>
        <v>NEW YORK CITY GEOGRAPHIC DISTRICT #16</v>
      </c>
      <c r="C2228" t="s">
        <v>6704</v>
      </c>
      <c r="D2228" t="s">
        <v>6705</v>
      </c>
    </row>
    <row r="2229" spans="1:4" x14ac:dyDescent="0.3">
      <c r="A2229" t="str">
        <f>VLOOKUP(B2229,'LEA List (2)'!$1:$1048576,2,0)</f>
        <v>331600010000</v>
      </c>
      <c r="B2229" t="str">
        <f>VLOOKUP(LEFT(C2229,6)&amp;"*",'LEA List'!$1:$1048576,3,FALSE)</f>
        <v>NEW YORK CITY GEOGRAPHIC DISTRICT #16</v>
      </c>
      <c r="C2229" t="s">
        <v>6692</v>
      </c>
      <c r="D2229" t="s">
        <v>6693</v>
      </c>
    </row>
    <row r="2230" spans="1:4" x14ac:dyDescent="0.3">
      <c r="A2230" t="str">
        <f>VLOOKUP(B2230,'LEA List (2)'!$1:$1048576,2,0)</f>
        <v>331600010000</v>
      </c>
      <c r="B2230" t="str">
        <f>VLOOKUP(LEFT(C2230,6)&amp;"*",'LEA List'!$1:$1048576,3,FALSE)</f>
        <v>NEW YORK CITY GEOGRAPHIC DISTRICT #16</v>
      </c>
      <c r="C2230" t="s">
        <v>6698</v>
      </c>
      <c r="D2230" t="s">
        <v>6699</v>
      </c>
    </row>
    <row r="2231" spans="1:4" x14ac:dyDescent="0.3">
      <c r="A2231" t="str">
        <f>VLOOKUP(B2231,'LEA List (2)'!$1:$1048576,2,0)</f>
        <v>331600010000</v>
      </c>
      <c r="B2231" t="str">
        <f>VLOOKUP(LEFT(C2231,6)&amp;"*",'LEA List'!$1:$1048576,3,FALSE)</f>
        <v>NEW YORK CITY GEOGRAPHIC DISTRICT #16</v>
      </c>
      <c r="C2231" t="s">
        <v>6686</v>
      </c>
      <c r="D2231" t="s">
        <v>6687</v>
      </c>
    </row>
    <row r="2232" spans="1:4" x14ac:dyDescent="0.3">
      <c r="A2232" t="str">
        <f>VLOOKUP(B2232,'LEA List (2)'!$1:$1048576,2,0)</f>
        <v>331600010000</v>
      </c>
      <c r="B2232" t="str">
        <f>VLOOKUP(LEFT(C2232,6)&amp;"*",'LEA List'!$1:$1048576,3,FALSE)</f>
        <v>NEW YORK CITY GEOGRAPHIC DISTRICT #16</v>
      </c>
      <c r="C2232" t="s">
        <v>6700</v>
      </c>
      <c r="D2232" t="s">
        <v>6701</v>
      </c>
    </row>
    <row r="2233" spans="1:4" x14ac:dyDescent="0.3">
      <c r="A2233" t="str">
        <f>VLOOKUP(B2233,'LEA List (2)'!$1:$1048576,2,0)</f>
        <v>331600010000</v>
      </c>
      <c r="B2233" t="str">
        <f>VLOOKUP(LEFT(C2233,6)&amp;"*",'LEA List'!$1:$1048576,3,FALSE)</f>
        <v>NEW YORK CITY GEOGRAPHIC DISTRICT #16</v>
      </c>
      <c r="C2233" t="s">
        <v>6670</v>
      </c>
      <c r="D2233" t="s">
        <v>6671</v>
      </c>
    </row>
    <row r="2234" spans="1:4" x14ac:dyDescent="0.3">
      <c r="A2234" t="str">
        <f>VLOOKUP(B2234,'LEA List (2)'!$1:$1048576,2,0)</f>
        <v>331600010000</v>
      </c>
      <c r="B2234" t="str">
        <f>VLOOKUP(LEFT(C2234,6)&amp;"*",'LEA List'!$1:$1048576,3,FALSE)</f>
        <v>NEW YORK CITY GEOGRAPHIC DISTRICT #16</v>
      </c>
      <c r="C2234" t="s">
        <v>6694</v>
      </c>
      <c r="D2234" t="s">
        <v>6695</v>
      </c>
    </row>
    <row r="2235" spans="1:4" x14ac:dyDescent="0.3">
      <c r="A2235" t="str">
        <f>VLOOKUP(B2235,'LEA List (2)'!$1:$1048576,2,0)</f>
        <v>331600010000</v>
      </c>
      <c r="B2235" t="str">
        <f>VLOOKUP(LEFT(C2235,6)&amp;"*",'LEA List'!$1:$1048576,3,FALSE)</f>
        <v>NEW YORK CITY GEOGRAPHIC DISTRICT #16</v>
      </c>
      <c r="C2235" t="s">
        <v>6678</v>
      </c>
      <c r="D2235" t="s">
        <v>6679</v>
      </c>
    </row>
    <row r="2236" spans="1:4" x14ac:dyDescent="0.3">
      <c r="A2236" t="str">
        <f>VLOOKUP(B2236,'LEA List (2)'!$1:$1048576,2,0)</f>
        <v>331600010000</v>
      </c>
      <c r="B2236" t="str">
        <f>VLOOKUP(LEFT(C2236,6)&amp;"*",'LEA List'!$1:$1048576,3,FALSE)</f>
        <v>NEW YORK CITY GEOGRAPHIC DISTRICT #16</v>
      </c>
      <c r="C2236" t="s">
        <v>6666</v>
      </c>
      <c r="D2236" t="s">
        <v>6667</v>
      </c>
    </row>
    <row r="2237" spans="1:4" x14ac:dyDescent="0.3">
      <c r="A2237" t="str">
        <f>VLOOKUP(B2237,'LEA List (2)'!$1:$1048576,2,0)</f>
        <v>331600010000</v>
      </c>
      <c r="B2237" t="str">
        <f>VLOOKUP(LEFT(C2237,6)&amp;"*",'LEA List'!$1:$1048576,3,FALSE)</f>
        <v>NEW YORK CITY GEOGRAPHIC DISTRICT #16</v>
      </c>
      <c r="C2237" t="s">
        <v>6688</v>
      </c>
      <c r="D2237" t="s">
        <v>6689</v>
      </c>
    </row>
    <row r="2238" spans="1:4" x14ac:dyDescent="0.3">
      <c r="A2238" t="str">
        <f>VLOOKUP(B2238,'LEA List (2)'!$1:$1048576,2,0)</f>
        <v>331600010000</v>
      </c>
      <c r="B2238" t="str">
        <f>VLOOKUP(LEFT(C2238,6)&amp;"*",'LEA List'!$1:$1048576,3,FALSE)</f>
        <v>NEW YORK CITY GEOGRAPHIC DISTRICT #16</v>
      </c>
      <c r="C2238" t="s">
        <v>6706</v>
      </c>
      <c r="D2238" t="s">
        <v>6707</v>
      </c>
    </row>
    <row r="2239" spans="1:4" x14ac:dyDescent="0.3">
      <c r="A2239" t="str">
        <f>VLOOKUP(B2239,'LEA List (2)'!$1:$1048576,2,0)</f>
        <v>331600010000</v>
      </c>
      <c r="B2239" t="str">
        <f>VLOOKUP(LEFT(C2239,6)&amp;"*",'LEA List'!$1:$1048576,3,FALSE)</f>
        <v>NEW YORK CITY GEOGRAPHIC DISTRICT #16</v>
      </c>
      <c r="C2239" t="s">
        <v>6658</v>
      </c>
      <c r="D2239" t="s">
        <v>6659</v>
      </c>
    </row>
    <row r="2240" spans="1:4" x14ac:dyDescent="0.3">
      <c r="A2240" t="str">
        <f>VLOOKUP(B2240,'LEA List (2)'!$1:$1048576,2,0)</f>
        <v>331600010000</v>
      </c>
      <c r="B2240" t="str">
        <f>VLOOKUP(LEFT(C2240,6)&amp;"*",'LEA List'!$1:$1048576,3,FALSE)</f>
        <v>NEW YORK CITY GEOGRAPHIC DISTRICT #16</v>
      </c>
      <c r="C2240" t="s">
        <v>6674</v>
      </c>
      <c r="D2240" t="s">
        <v>6675</v>
      </c>
    </row>
    <row r="2241" spans="1:4" x14ac:dyDescent="0.3">
      <c r="A2241" t="str">
        <f>VLOOKUP(B2241,'LEA List (2)'!$1:$1048576,2,0)</f>
        <v>331600010000</v>
      </c>
      <c r="B2241" t="str">
        <f>VLOOKUP(LEFT(C2241,6)&amp;"*",'LEA List'!$1:$1048576,3,FALSE)</f>
        <v>NEW YORK CITY GEOGRAPHIC DISTRICT #16</v>
      </c>
      <c r="C2241" t="s">
        <v>6660</v>
      </c>
      <c r="D2241" t="s">
        <v>6661</v>
      </c>
    </row>
    <row r="2242" spans="1:4" x14ac:dyDescent="0.3">
      <c r="A2242" t="str">
        <f>VLOOKUP(B2242,'LEA List (2)'!$1:$1048576,2,0)</f>
        <v>331600010000</v>
      </c>
      <c r="B2242" t="str">
        <f>VLOOKUP(LEFT(C2242,6)&amp;"*",'LEA List'!$1:$1048576,3,FALSE)</f>
        <v>NEW YORK CITY GEOGRAPHIC DISTRICT #16</v>
      </c>
      <c r="C2242" t="s">
        <v>6662</v>
      </c>
      <c r="D2242" t="s">
        <v>6663</v>
      </c>
    </row>
    <row r="2243" spans="1:4" x14ac:dyDescent="0.3">
      <c r="A2243" t="str">
        <f>VLOOKUP(B2243,'LEA List (2)'!$1:$1048576,2,0)</f>
        <v>331600010000</v>
      </c>
      <c r="B2243" t="str">
        <f>VLOOKUP(LEFT(C2243,6)&amp;"*",'LEA List'!$1:$1048576,3,FALSE)</f>
        <v>NEW YORK CITY GEOGRAPHIC DISTRICT #16</v>
      </c>
      <c r="C2243" t="s">
        <v>6676</v>
      </c>
      <c r="D2243" t="s">
        <v>6677</v>
      </c>
    </row>
    <row r="2244" spans="1:4" x14ac:dyDescent="0.3">
      <c r="A2244" t="str">
        <f>VLOOKUP(B2244,'LEA List (2)'!$1:$1048576,2,0)</f>
        <v>331600010000</v>
      </c>
      <c r="B2244" t="str">
        <f>VLOOKUP(LEFT(C2244,6)&amp;"*",'LEA List'!$1:$1048576,3,FALSE)</f>
        <v>NEW YORK CITY GEOGRAPHIC DISTRICT #16</v>
      </c>
      <c r="C2244" t="s">
        <v>6664</v>
      </c>
      <c r="D2244" t="s">
        <v>6665</v>
      </c>
    </row>
    <row r="2245" spans="1:4" x14ac:dyDescent="0.3">
      <c r="A2245" t="str">
        <f>VLOOKUP(B2245,'LEA List (2)'!$1:$1048576,2,0)</f>
        <v>331600010000</v>
      </c>
      <c r="B2245" t="str">
        <f>VLOOKUP(LEFT(C2245,6)&amp;"*",'LEA List'!$1:$1048576,3,FALSE)</f>
        <v>NEW YORK CITY GEOGRAPHIC DISTRICT #16</v>
      </c>
      <c r="C2245" t="s">
        <v>6680</v>
      </c>
      <c r="D2245" t="s">
        <v>6681</v>
      </c>
    </row>
    <row r="2246" spans="1:4" x14ac:dyDescent="0.3">
      <c r="A2246" t="str">
        <f>VLOOKUP(B2246,'LEA List (2)'!$1:$1048576,2,0)</f>
        <v>331600010000</v>
      </c>
      <c r="B2246" t="str">
        <f>VLOOKUP(LEFT(C2246,6)&amp;"*",'LEA List'!$1:$1048576,3,FALSE)</f>
        <v>NEW YORK CITY GEOGRAPHIC DISTRICT #16</v>
      </c>
      <c r="C2246" t="s">
        <v>6682</v>
      </c>
      <c r="D2246" t="s">
        <v>6683</v>
      </c>
    </row>
    <row r="2247" spans="1:4" x14ac:dyDescent="0.3">
      <c r="A2247" t="str">
        <f>VLOOKUP(B2247,'LEA List (2)'!$1:$1048576,2,0)</f>
        <v>331600010000</v>
      </c>
      <c r="B2247" t="str">
        <f>VLOOKUP(LEFT(C2247,6)&amp;"*",'LEA List'!$1:$1048576,3,FALSE)</f>
        <v>NEW YORK CITY GEOGRAPHIC DISTRICT #16</v>
      </c>
      <c r="C2247" t="s">
        <v>6684</v>
      </c>
      <c r="D2247" t="s">
        <v>6685</v>
      </c>
    </row>
    <row r="2248" spans="1:4" x14ac:dyDescent="0.3">
      <c r="A2248" t="str">
        <f>VLOOKUP(B2248,'LEA List (2)'!$1:$1048576,2,0)</f>
        <v>331600010000</v>
      </c>
      <c r="B2248" t="str">
        <f>VLOOKUP(LEFT(C2248,6)&amp;"*",'LEA List'!$1:$1048576,3,FALSE)</f>
        <v>NEW YORK CITY GEOGRAPHIC DISTRICT #16</v>
      </c>
      <c r="C2248" t="s">
        <v>6668</v>
      </c>
      <c r="D2248" t="s">
        <v>6669</v>
      </c>
    </row>
    <row r="2249" spans="1:4" x14ac:dyDescent="0.3">
      <c r="A2249" t="str">
        <f>VLOOKUP(B2249,'LEA List (2)'!$1:$1048576,2,0)</f>
        <v>331600010000</v>
      </c>
      <c r="B2249" t="str">
        <f>VLOOKUP(LEFT(C2249,6)&amp;"*",'LEA List'!$1:$1048576,3,FALSE)</f>
        <v>NEW YORK CITY GEOGRAPHIC DISTRICT #16</v>
      </c>
      <c r="C2249" t="s">
        <v>6656</v>
      </c>
      <c r="D2249" t="s">
        <v>6657</v>
      </c>
    </row>
    <row r="2250" spans="1:4" x14ac:dyDescent="0.3">
      <c r="A2250" t="str">
        <f>VLOOKUP(B2250,'LEA List (2)'!$1:$1048576,2,0)</f>
        <v>331600010000</v>
      </c>
      <c r="B2250" t="str">
        <f>VLOOKUP(LEFT(C2250,6)&amp;"*",'LEA List'!$1:$1048576,3,FALSE)</f>
        <v>NEW YORK CITY GEOGRAPHIC DISTRICT #16</v>
      </c>
      <c r="C2250" t="s">
        <v>6672</v>
      </c>
      <c r="D2250" t="s">
        <v>6673</v>
      </c>
    </row>
    <row r="2251" spans="1:4" x14ac:dyDescent="0.3">
      <c r="A2251" t="str">
        <f>VLOOKUP(B2251,'LEA List (2)'!$1:$1048576,2,0)</f>
        <v>331600010000</v>
      </c>
      <c r="B2251" t="str">
        <f>VLOOKUP(LEFT(C2251,6)&amp;"*",'LEA List'!$1:$1048576,3,FALSE)</f>
        <v>NEW YORK CITY GEOGRAPHIC DISTRICT #16</v>
      </c>
      <c r="C2251" t="s">
        <v>6702</v>
      </c>
      <c r="D2251" t="s">
        <v>6703</v>
      </c>
    </row>
    <row r="2252" spans="1:4" x14ac:dyDescent="0.3">
      <c r="A2252" t="str">
        <f>VLOOKUP(B2252,'LEA List (2)'!$1:$1048576,2,0)</f>
        <v>331700010000</v>
      </c>
      <c r="B2252" t="str">
        <f>VLOOKUP(LEFT(C2252,6)&amp;"*",'LEA List'!$1:$1048576,3,FALSE)</f>
        <v>NEW YORK CITY GEOGRAPHIC DISTRICT #17</v>
      </c>
      <c r="C2252" t="s">
        <v>6775</v>
      </c>
      <c r="D2252" t="s">
        <v>6776</v>
      </c>
    </row>
    <row r="2253" spans="1:4" x14ac:dyDescent="0.3">
      <c r="A2253" t="str">
        <f>VLOOKUP(B2253,'LEA List (2)'!$1:$1048576,2,0)</f>
        <v>331700010000</v>
      </c>
      <c r="B2253" t="str">
        <f>VLOOKUP(LEFT(C2253,6)&amp;"*",'LEA List'!$1:$1048576,3,FALSE)</f>
        <v>NEW YORK CITY GEOGRAPHIC DISTRICT #17</v>
      </c>
      <c r="C2253" t="s">
        <v>6809</v>
      </c>
      <c r="D2253" t="s">
        <v>6810</v>
      </c>
    </row>
    <row r="2254" spans="1:4" x14ac:dyDescent="0.3">
      <c r="A2254" t="str">
        <f>VLOOKUP(B2254,'LEA List (2)'!$1:$1048576,2,0)</f>
        <v>331700010000</v>
      </c>
      <c r="B2254" t="str">
        <f>VLOOKUP(LEFT(C2254,6)&amp;"*",'LEA List'!$1:$1048576,3,FALSE)</f>
        <v>NEW YORK CITY GEOGRAPHIC DISTRICT #17</v>
      </c>
      <c r="C2254" t="s">
        <v>6777</v>
      </c>
      <c r="D2254" t="s">
        <v>6778</v>
      </c>
    </row>
    <row r="2255" spans="1:4" x14ac:dyDescent="0.3">
      <c r="A2255" t="str">
        <f>VLOOKUP(B2255,'LEA List (2)'!$1:$1048576,2,0)</f>
        <v>331700010000</v>
      </c>
      <c r="B2255" t="str">
        <f>VLOOKUP(LEFT(C2255,6)&amp;"*",'LEA List'!$1:$1048576,3,FALSE)</f>
        <v>NEW YORK CITY GEOGRAPHIC DISTRICT #17</v>
      </c>
      <c r="C2255" t="s">
        <v>6797</v>
      </c>
      <c r="D2255" t="s">
        <v>6798</v>
      </c>
    </row>
    <row r="2256" spans="1:4" x14ac:dyDescent="0.3">
      <c r="A2256" t="str">
        <f>VLOOKUP(B2256,'LEA List (2)'!$1:$1048576,2,0)</f>
        <v>331700010000</v>
      </c>
      <c r="B2256" t="str">
        <f>VLOOKUP(LEFT(C2256,6)&amp;"*",'LEA List'!$1:$1048576,3,FALSE)</f>
        <v>NEW YORK CITY GEOGRAPHIC DISTRICT #17</v>
      </c>
      <c r="C2256" t="s">
        <v>6767</v>
      </c>
      <c r="D2256" t="s">
        <v>6768</v>
      </c>
    </row>
    <row r="2257" spans="1:4" x14ac:dyDescent="0.3">
      <c r="A2257" t="str">
        <f>VLOOKUP(B2257,'LEA List (2)'!$1:$1048576,2,0)</f>
        <v>331700010000</v>
      </c>
      <c r="B2257" t="str">
        <f>VLOOKUP(LEFT(C2257,6)&amp;"*",'LEA List'!$1:$1048576,3,FALSE)</f>
        <v>NEW YORK CITY GEOGRAPHIC DISTRICT #17</v>
      </c>
      <c r="C2257" t="s">
        <v>6807</v>
      </c>
      <c r="D2257" t="s">
        <v>6808</v>
      </c>
    </row>
    <row r="2258" spans="1:4" x14ac:dyDescent="0.3">
      <c r="A2258" t="str">
        <f>VLOOKUP(B2258,'LEA List (2)'!$1:$1048576,2,0)</f>
        <v>331700010000</v>
      </c>
      <c r="B2258" t="str">
        <f>VLOOKUP(LEFT(C2258,6)&amp;"*",'LEA List'!$1:$1048576,3,FALSE)</f>
        <v>NEW YORK CITY GEOGRAPHIC DISTRICT #17</v>
      </c>
      <c r="C2258" t="s">
        <v>6799</v>
      </c>
      <c r="D2258" t="s">
        <v>6800</v>
      </c>
    </row>
    <row r="2259" spans="1:4" x14ac:dyDescent="0.3">
      <c r="A2259" t="str">
        <f>VLOOKUP(B2259,'LEA List (2)'!$1:$1048576,2,0)</f>
        <v>331700010000</v>
      </c>
      <c r="B2259" t="str">
        <f>VLOOKUP(LEFT(C2259,6)&amp;"*",'LEA List'!$1:$1048576,3,FALSE)</f>
        <v>NEW YORK CITY GEOGRAPHIC DISTRICT #17</v>
      </c>
      <c r="C2259" t="s">
        <v>6801</v>
      </c>
      <c r="D2259" t="s">
        <v>6802</v>
      </c>
    </row>
    <row r="2260" spans="1:4" x14ac:dyDescent="0.3">
      <c r="A2260" t="str">
        <f>VLOOKUP(B2260,'LEA List (2)'!$1:$1048576,2,0)</f>
        <v>331700010000</v>
      </c>
      <c r="B2260" t="str">
        <f>VLOOKUP(LEFT(C2260,6)&amp;"*",'LEA List'!$1:$1048576,3,FALSE)</f>
        <v>NEW YORK CITY GEOGRAPHIC DISTRICT #17</v>
      </c>
      <c r="C2260" t="s">
        <v>6805</v>
      </c>
      <c r="D2260" t="s">
        <v>6806</v>
      </c>
    </row>
    <row r="2261" spans="1:4" x14ac:dyDescent="0.3">
      <c r="A2261" t="str">
        <f>VLOOKUP(B2261,'LEA List (2)'!$1:$1048576,2,0)</f>
        <v>331700010000</v>
      </c>
      <c r="B2261" t="str">
        <f>VLOOKUP(LEFT(C2261,6)&amp;"*",'LEA List'!$1:$1048576,3,FALSE)</f>
        <v>NEW YORK CITY GEOGRAPHIC DISTRICT #17</v>
      </c>
      <c r="C2261" t="s">
        <v>6716</v>
      </c>
      <c r="D2261" t="s">
        <v>6717</v>
      </c>
    </row>
    <row r="2262" spans="1:4" x14ac:dyDescent="0.3">
      <c r="A2262" t="str">
        <f>VLOOKUP(B2262,'LEA List (2)'!$1:$1048576,2,0)</f>
        <v>331700010000</v>
      </c>
      <c r="B2262" t="str">
        <f>VLOOKUP(LEFT(C2262,6)&amp;"*",'LEA List'!$1:$1048576,3,FALSE)</f>
        <v>NEW YORK CITY GEOGRAPHIC DISTRICT #17</v>
      </c>
      <c r="C2262" t="s">
        <v>6747</v>
      </c>
      <c r="D2262" t="s">
        <v>6748</v>
      </c>
    </row>
    <row r="2263" spans="1:4" x14ac:dyDescent="0.3">
      <c r="A2263" t="str">
        <f>VLOOKUP(B2263,'LEA List (2)'!$1:$1048576,2,0)</f>
        <v>331700010000</v>
      </c>
      <c r="B2263" t="str">
        <f>VLOOKUP(LEFT(C2263,6)&amp;"*",'LEA List'!$1:$1048576,3,FALSE)</f>
        <v>NEW YORK CITY GEOGRAPHIC DISTRICT #17</v>
      </c>
      <c r="C2263" t="s">
        <v>6749</v>
      </c>
      <c r="D2263" t="s">
        <v>6750</v>
      </c>
    </row>
    <row r="2264" spans="1:4" x14ac:dyDescent="0.3">
      <c r="A2264" t="str">
        <f>VLOOKUP(B2264,'LEA List (2)'!$1:$1048576,2,0)</f>
        <v>331700010000</v>
      </c>
      <c r="B2264" t="str">
        <f>VLOOKUP(LEFT(C2264,6)&amp;"*",'LEA List'!$1:$1048576,3,FALSE)</f>
        <v>NEW YORK CITY GEOGRAPHIC DISTRICT #17</v>
      </c>
      <c r="C2264" t="s">
        <v>6783</v>
      </c>
      <c r="D2264" t="s">
        <v>6784</v>
      </c>
    </row>
    <row r="2265" spans="1:4" x14ac:dyDescent="0.3">
      <c r="A2265" t="str">
        <f>VLOOKUP(B2265,'LEA List (2)'!$1:$1048576,2,0)</f>
        <v>331700010000</v>
      </c>
      <c r="B2265" t="str">
        <f>VLOOKUP(LEFT(C2265,6)&amp;"*",'LEA List'!$1:$1048576,3,FALSE)</f>
        <v>NEW YORK CITY GEOGRAPHIC DISTRICT #17</v>
      </c>
      <c r="C2265" t="s">
        <v>6791</v>
      </c>
      <c r="D2265" t="s">
        <v>6792</v>
      </c>
    </row>
    <row r="2266" spans="1:4" x14ac:dyDescent="0.3">
      <c r="A2266" t="str">
        <f>VLOOKUP(B2266,'LEA List (2)'!$1:$1048576,2,0)</f>
        <v>331700010000</v>
      </c>
      <c r="B2266" t="str">
        <f>VLOOKUP(LEFT(C2266,6)&amp;"*",'LEA List'!$1:$1048576,3,FALSE)</f>
        <v>NEW YORK CITY GEOGRAPHIC DISTRICT #17</v>
      </c>
      <c r="C2266" t="s">
        <v>6789</v>
      </c>
      <c r="D2266" t="s">
        <v>6790</v>
      </c>
    </row>
    <row r="2267" spans="1:4" x14ac:dyDescent="0.3">
      <c r="A2267" t="str">
        <f>VLOOKUP(B2267,'LEA List (2)'!$1:$1048576,2,0)</f>
        <v>331700010000</v>
      </c>
      <c r="B2267" t="str">
        <f>VLOOKUP(LEFT(C2267,6)&amp;"*",'LEA List'!$1:$1048576,3,FALSE)</f>
        <v>NEW YORK CITY GEOGRAPHIC DISTRICT #17</v>
      </c>
      <c r="C2267" t="s">
        <v>6795</v>
      </c>
      <c r="D2267" t="s">
        <v>6796</v>
      </c>
    </row>
    <row r="2268" spans="1:4" x14ac:dyDescent="0.3">
      <c r="A2268" t="str">
        <f>VLOOKUP(B2268,'LEA List (2)'!$1:$1048576,2,0)</f>
        <v>331700010000</v>
      </c>
      <c r="B2268" t="str">
        <f>VLOOKUP(LEFT(C2268,6)&amp;"*",'LEA List'!$1:$1048576,3,FALSE)</f>
        <v>NEW YORK CITY GEOGRAPHIC DISTRICT #17</v>
      </c>
      <c r="C2268" t="s">
        <v>6781</v>
      </c>
      <c r="D2268" t="s">
        <v>6782</v>
      </c>
    </row>
    <row r="2269" spans="1:4" x14ac:dyDescent="0.3">
      <c r="A2269" t="str">
        <f>VLOOKUP(B2269,'LEA List (2)'!$1:$1048576,2,0)</f>
        <v>331700010000</v>
      </c>
      <c r="B2269" t="str">
        <f>VLOOKUP(LEFT(C2269,6)&amp;"*",'LEA List'!$1:$1048576,3,FALSE)</f>
        <v>NEW YORK CITY GEOGRAPHIC DISTRICT #17</v>
      </c>
      <c r="C2269" t="s">
        <v>6745</v>
      </c>
      <c r="D2269" t="s">
        <v>6746</v>
      </c>
    </row>
    <row r="2270" spans="1:4" x14ac:dyDescent="0.3">
      <c r="A2270" t="str">
        <f>VLOOKUP(B2270,'LEA List (2)'!$1:$1048576,2,0)</f>
        <v>331700010000</v>
      </c>
      <c r="B2270" t="str">
        <f>VLOOKUP(LEFT(C2270,6)&amp;"*",'LEA List'!$1:$1048576,3,FALSE)</f>
        <v>NEW YORK CITY GEOGRAPHIC DISTRICT #17</v>
      </c>
      <c r="C2270" t="s">
        <v>6803</v>
      </c>
      <c r="D2270" t="s">
        <v>6804</v>
      </c>
    </row>
    <row r="2271" spans="1:4" x14ac:dyDescent="0.3">
      <c r="A2271" t="str">
        <f>VLOOKUP(B2271,'LEA List (2)'!$1:$1048576,2,0)</f>
        <v>331700010000</v>
      </c>
      <c r="B2271" t="str">
        <f>VLOOKUP(LEFT(C2271,6)&amp;"*",'LEA List'!$1:$1048576,3,FALSE)</f>
        <v>NEW YORK CITY GEOGRAPHIC DISTRICT #17</v>
      </c>
      <c r="C2271" t="s">
        <v>6737</v>
      </c>
      <c r="D2271" t="s">
        <v>6738</v>
      </c>
    </row>
    <row r="2272" spans="1:4" x14ac:dyDescent="0.3">
      <c r="A2272" t="str">
        <f>VLOOKUP(B2272,'LEA List (2)'!$1:$1048576,2,0)</f>
        <v>331700010000</v>
      </c>
      <c r="B2272" t="str">
        <f>VLOOKUP(LEFT(C2272,6)&amp;"*",'LEA List'!$1:$1048576,3,FALSE)</f>
        <v>NEW YORK CITY GEOGRAPHIC DISTRICT #17</v>
      </c>
      <c r="C2272" t="s">
        <v>6755</v>
      </c>
      <c r="D2272" t="s">
        <v>6756</v>
      </c>
    </row>
    <row r="2273" spans="1:4" x14ac:dyDescent="0.3">
      <c r="A2273" t="str">
        <f>VLOOKUP(B2273,'LEA List (2)'!$1:$1048576,2,0)</f>
        <v>331700010000</v>
      </c>
      <c r="B2273" t="str">
        <f>VLOOKUP(LEFT(C2273,6)&amp;"*",'LEA List'!$1:$1048576,3,FALSE)</f>
        <v>NEW YORK CITY GEOGRAPHIC DISTRICT #17</v>
      </c>
      <c r="C2273" t="s">
        <v>6718</v>
      </c>
      <c r="D2273" t="s">
        <v>6719</v>
      </c>
    </row>
    <row r="2274" spans="1:4" x14ac:dyDescent="0.3">
      <c r="A2274" t="str">
        <f>VLOOKUP(B2274,'LEA List (2)'!$1:$1048576,2,0)</f>
        <v>331700010000</v>
      </c>
      <c r="B2274" t="str">
        <f>VLOOKUP(LEFT(C2274,6)&amp;"*",'LEA List'!$1:$1048576,3,FALSE)</f>
        <v>NEW YORK CITY GEOGRAPHIC DISTRICT #17</v>
      </c>
      <c r="C2274" t="s">
        <v>6765</v>
      </c>
      <c r="D2274" t="s">
        <v>6766</v>
      </c>
    </row>
    <row r="2275" spans="1:4" x14ac:dyDescent="0.3">
      <c r="A2275" t="str">
        <f>VLOOKUP(B2275,'LEA List (2)'!$1:$1048576,2,0)</f>
        <v>331700010000</v>
      </c>
      <c r="B2275" t="str">
        <f>VLOOKUP(LEFT(C2275,6)&amp;"*",'LEA List'!$1:$1048576,3,FALSE)</f>
        <v>NEW YORK CITY GEOGRAPHIC DISTRICT #17</v>
      </c>
      <c r="C2275" t="s">
        <v>6769</v>
      </c>
      <c r="D2275" t="s">
        <v>6770</v>
      </c>
    </row>
    <row r="2276" spans="1:4" x14ac:dyDescent="0.3">
      <c r="A2276" t="str">
        <f>VLOOKUP(B2276,'LEA List (2)'!$1:$1048576,2,0)</f>
        <v>331700010000</v>
      </c>
      <c r="B2276" t="str">
        <f>VLOOKUP(LEFT(C2276,6)&amp;"*",'LEA List'!$1:$1048576,3,FALSE)</f>
        <v>NEW YORK CITY GEOGRAPHIC DISTRICT #17</v>
      </c>
      <c r="C2276" t="s">
        <v>6714</v>
      </c>
      <c r="D2276" t="s">
        <v>6715</v>
      </c>
    </row>
    <row r="2277" spans="1:4" x14ac:dyDescent="0.3">
      <c r="A2277" t="str">
        <f>VLOOKUP(B2277,'LEA List (2)'!$1:$1048576,2,0)</f>
        <v>331700010000</v>
      </c>
      <c r="B2277" t="str">
        <f>VLOOKUP(LEFT(C2277,6)&amp;"*",'LEA List'!$1:$1048576,3,FALSE)</f>
        <v>NEW YORK CITY GEOGRAPHIC DISTRICT #17</v>
      </c>
      <c r="C2277" t="s">
        <v>6712</v>
      </c>
      <c r="D2277" t="s">
        <v>6713</v>
      </c>
    </row>
    <row r="2278" spans="1:4" x14ac:dyDescent="0.3">
      <c r="A2278" t="str">
        <f>VLOOKUP(B2278,'LEA List (2)'!$1:$1048576,2,0)</f>
        <v>331700010000</v>
      </c>
      <c r="B2278" t="str">
        <f>VLOOKUP(LEFT(C2278,6)&amp;"*",'LEA List'!$1:$1048576,3,FALSE)</f>
        <v>NEW YORK CITY GEOGRAPHIC DISTRICT #17</v>
      </c>
      <c r="C2278" t="s">
        <v>6773</v>
      </c>
      <c r="D2278" t="s">
        <v>6774</v>
      </c>
    </row>
    <row r="2279" spans="1:4" x14ac:dyDescent="0.3">
      <c r="A2279" t="str">
        <f>VLOOKUP(B2279,'LEA List (2)'!$1:$1048576,2,0)</f>
        <v>331700010000</v>
      </c>
      <c r="B2279" t="str">
        <f>VLOOKUP(LEFT(C2279,6)&amp;"*",'LEA List'!$1:$1048576,3,FALSE)</f>
        <v>NEW YORK CITY GEOGRAPHIC DISTRICT #17</v>
      </c>
      <c r="C2279" t="s">
        <v>6724</v>
      </c>
      <c r="D2279" t="s">
        <v>4241</v>
      </c>
    </row>
    <row r="2280" spans="1:4" x14ac:dyDescent="0.3">
      <c r="A2280" t="str">
        <f>VLOOKUP(B2280,'LEA List (2)'!$1:$1048576,2,0)</f>
        <v>331700010000</v>
      </c>
      <c r="B2280" t="str">
        <f>VLOOKUP(LEFT(C2280,6)&amp;"*",'LEA List'!$1:$1048576,3,FALSE)</f>
        <v>NEW YORK CITY GEOGRAPHIC DISTRICT #17</v>
      </c>
      <c r="C2280" t="s">
        <v>6725</v>
      </c>
      <c r="D2280" t="s">
        <v>6726</v>
      </c>
    </row>
    <row r="2281" spans="1:4" x14ac:dyDescent="0.3">
      <c r="A2281" t="str">
        <f>VLOOKUP(B2281,'LEA List (2)'!$1:$1048576,2,0)</f>
        <v>331700010000</v>
      </c>
      <c r="B2281" t="str">
        <f>VLOOKUP(LEFT(C2281,6)&amp;"*",'LEA List'!$1:$1048576,3,FALSE)</f>
        <v>NEW YORK CITY GEOGRAPHIC DISTRICT #17</v>
      </c>
      <c r="C2281" t="s">
        <v>6727</v>
      </c>
      <c r="D2281" t="s">
        <v>6728</v>
      </c>
    </row>
    <row r="2282" spans="1:4" x14ac:dyDescent="0.3">
      <c r="A2282" t="str">
        <f>VLOOKUP(B2282,'LEA List (2)'!$1:$1048576,2,0)</f>
        <v>331700010000</v>
      </c>
      <c r="B2282" t="str">
        <f>VLOOKUP(LEFT(C2282,6)&amp;"*",'LEA List'!$1:$1048576,3,FALSE)</f>
        <v>NEW YORK CITY GEOGRAPHIC DISTRICT #17</v>
      </c>
      <c r="C2282" t="s">
        <v>6729</v>
      </c>
      <c r="D2282" t="s">
        <v>6730</v>
      </c>
    </row>
    <row r="2283" spans="1:4" x14ac:dyDescent="0.3">
      <c r="A2283" t="str">
        <f>VLOOKUP(B2283,'LEA List (2)'!$1:$1048576,2,0)</f>
        <v>331700010000</v>
      </c>
      <c r="B2283" t="str">
        <f>VLOOKUP(LEFT(C2283,6)&amp;"*",'LEA List'!$1:$1048576,3,FALSE)</f>
        <v>NEW YORK CITY GEOGRAPHIC DISTRICT #17</v>
      </c>
      <c r="C2283" t="s">
        <v>6731</v>
      </c>
      <c r="D2283" t="s">
        <v>6732</v>
      </c>
    </row>
    <row r="2284" spans="1:4" x14ac:dyDescent="0.3">
      <c r="A2284" t="str">
        <f>VLOOKUP(B2284,'LEA List (2)'!$1:$1048576,2,0)</f>
        <v>331700010000</v>
      </c>
      <c r="B2284" t="str">
        <f>VLOOKUP(LEFT(C2284,6)&amp;"*",'LEA List'!$1:$1048576,3,FALSE)</f>
        <v>NEW YORK CITY GEOGRAPHIC DISTRICT #17</v>
      </c>
      <c r="C2284" t="s">
        <v>6733</v>
      </c>
      <c r="D2284" t="s">
        <v>6734</v>
      </c>
    </row>
    <row r="2285" spans="1:4" x14ac:dyDescent="0.3">
      <c r="A2285" t="str">
        <f>VLOOKUP(B2285,'LEA List (2)'!$1:$1048576,2,0)</f>
        <v>331700010000</v>
      </c>
      <c r="B2285" t="str">
        <f>VLOOKUP(LEFT(C2285,6)&amp;"*",'LEA List'!$1:$1048576,3,FALSE)</f>
        <v>NEW YORK CITY GEOGRAPHIC DISTRICT #17</v>
      </c>
      <c r="C2285" t="s">
        <v>6735</v>
      </c>
      <c r="D2285" t="s">
        <v>6736</v>
      </c>
    </row>
    <row r="2286" spans="1:4" x14ac:dyDescent="0.3">
      <c r="A2286" t="str">
        <f>VLOOKUP(B2286,'LEA List (2)'!$1:$1048576,2,0)</f>
        <v>331700010000</v>
      </c>
      <c r="B2286" t="str">
        <f>VLOOKUP(LEFT(C2286,6)&amp;"*",'LEA List'!$1:$1048576,3,FALSE)</f>
        <v>NEW YORK CITY GEOGRAPHIC DISTRICT #17</v>
      </c>
      <c r="C2286" t="s">
        <v>6739</v>
      </c>
      <c r="D2286" t="s">
        <v>6740</v>
      </c>
    </row>
    <row r="2287" spans="1:4" x14ac:dyDescent="0.3">
      <c r="A2287" t="str">
        <f>VLOOKUP(B2287,'LEA List (2)'!$1:$1048576,2,0)</f>
        <v>331700010000</v>
      </c>
      <c r="B2287" t="str">
        <f>VLOOKUP(LEFT(C2287,6)&amp;"*",'LEA List'!$1:$1048576,3,FALSE)</f>
        <v>NEW YORK CITY GEOGRAPHIC DISTRICT #17</v>
      </c>
      <c r="C2287" t="s">
        <v>6741</v>
      </c>
      <c r="D2287" t="s">
        <v>6742</v>
      </c>
    </row>
    <row r="2288" spans="1:4" x14ac:dyDescent="0.3">
      <c r="A2288" t="str">
        <f>VLOOKUP(B2288,'LEA List (2)'!$1:$1048576,2,0)</f>
        <v>331700010000</v>
      </c>
      <c r="B2288" t="str">
        <f>VLOOKUP(LEFT(C2288,6)&amp;"*",'LEA List'!$1:$1048576,3,FALSE)</f>
        <v>NEW YORK CITY GEOGRAPHIC DISTRICT #17</v>
      </c>
      <c r="C2288" t="s">
        <v>6743</v>
      </c>
      <c r="D2288" t="s">
        <v>6744</v>
      </c>
    </row>
    <row r="2289" spans="1:4" x14ac:dyDescent="0.3">
      <c r="A2289" t="str">
        <f>VLOOKUP(B2289,'LEA List (2)'!$1:$1048576,2,0)</f>
        <v>331700010000</v>
      </c>
      <c r="B2289" t="str">
        <f>VLOOKUP(LEFT(C2289,6)&amp;"*",'LEA List'!$1:$1048576,3,FALSE)</f>
        <v>NEW YORK CITY GEOGRAPHIC DISTRICT #17</v>
      </c>
      <c r="C2289" t="s">
        <v>6753</v>
      </c>
      <c r="D2289" t="s">
        <v>6754</v>
      </c>
    </row>
    <row r="2290" spans="1:4" x14ac:dyDescent="0.3">
      <c r="A2290" t="str">
        <f>VLOOKUP(B2290,'LEA List (2)'!$1:$1048576,2,0)</f>
        <v>331700010000</v>
      </c>
      <c r="B2290" t="str">
        <f>VLOOKUP(LEFT(C2290,6)&amp;"*",'LEA List'!$1:$1048576,3,FALSE)</f>
        <v>NEW YORK CITY GEOGRAPHIC DISTRICT #17</v>
      </c>
      <c r="C2290" t="s">
        <v>6757</v>
      </c>
      <c r="D2290" t="s">
        <v>6758</v>
      </c>
    </row>
    <row r="2291" spans="1:4" x14ac:dyDescent="0.3">
      <c r="A2291" t="str">
        <f>VLOOKUP(B2291,'LEA List (2)'!$1:$1048576,2,0)</f>
        <v>331700010000</v>
      </c>
      <c r="B2291" t="str">
        <f>VLOOKUP(LEFT(C2291,6)&amp;"*",'LEA List'!$1:$1048576,3,FALSE)</f>
        <v>NEW YORK CITY GEOGRAPHIC DISTRICT #17</v>
      </c>
      <c r="C2291" t="s">
        <v>6759</v>
      </c>
      <c r="D2291" t="s">
        <v>6760</v>
      </c>
    </row>
    <row r="2292" spans="1:4" x14ac:dyDescent="0.3">
      <c r="A2292" t="str">
        <f>VLOOKUP(B2292,'LEA List (2)'!$1:$1048576,2,0)</f>
        <v>331700010000</v>
      </c>
      <c r="B2292" t="str">
        <f>VLOOKUP(LEFT(C2292,6)&amp;"*",'LEA List'!$1:$1048576,3,FALSE)</f>
        <v>NEW YORK CITY GEOGRAPHIC DISTRICT #17</v>
      </c>
      <c r="C2292" t="s">
        <v>6761</v>
      </c>
      <c r="D2292" t="s">
        <v>6762</v>
      </c>
    </row>
    <row r="2293" spans="1:4" x14ac:dyDescent="0.3">
      <c r="A2293" t="str">
        <f>VLOOKUP(B2293,'LEA List (2)'!$1:$1048576,2,0)</f>
        <v>331700010000</v>
      </c>
      <c r="B2293" t="str">
        <f>VLOOKUP(LEFT(C2293,6)&amp;"*",'LEA List'!$1:$1048576,3,FALSE)</f>
        <v>NEW YORK CITY GEOGRAPHIC DISTRICT #17</v>
      </c>
      <c r="C2293" t="s">
        <v>6771</v>
      </c>
      <c r="D2293" t="s">
        <v>6772</v>
      </c>
    </row>
    <row r="2294" spans="1:4" x14ac:dyDescent="0.3">
      <c r="A2294" t="str">
        <f>VLOOKUP(B2294,'LEA List (2)'!$1:$1048576,2,0)</f>
        <v>331700010000</v>
      </c>
      <c r="B2294" t="str">
        <f>VLOOKUP(LEFT(C2294,6)&amp;"*",'LEA List'!$1:$1048576,3,FALSE)</f>
        <v>NEW YORK CITY GEOGRAPHIC DISTRICT #17</v>
      </c>
      <c r="C2294" t="s">
        <v>6720</v>
      </c>
      <c r="D2294" t="s">
        <v>6721</v>
      </c>
    </row>
    <row r="2295" spans="1:4" x14ac:dyDescent="0.3">
      <c r="A2295" t="str">
        <f>VLOOKUP(B2295,'LEA List (2)'!$1:$1048576,2,0)</f>
        <v>331700010000</v>
      </c>
      <c r="B2295" t="str">
        <f>VLOOKUP(LEFT(C2295,6)&amp;"*",'LEA List'!$1:$1048576,3,FALSE)</f>
        <v>NEW YORK CITY GEOGRAPHIC DISTRICT #17</v>
      </c>
      <c r="C2295" t="s">
        <v>6722</v>
      </c>
      <c r="D2295" t="s">
        <v>6723</v>
      </c>
    </row>
    <row r="2296" spans="1:4" x14ac:dyDescent="0.3">
      <c r="A2296" t="str">
        <f>VLOOKUP(B2296,'LEA List (2)'!$1:$1048576,2,0)</f>
        <v>331700010000</v>
      </c>
      <c r="B2296" t="str">
        <f>VLOOKUP(LEFT(C2296,6)&amp;"*",'LEA List'!$1:$1048576,3,FALSE)</f>
        <v>NEW YORK CITY GEOGRAPHIC DISTRICT #17</v>
      </c>
      <c r="C2296" t="s">
        <v>6763</v>
      </c>
      <c r="D2296" t="s">
        <v>6764</v>
      </c>
    </row>
    <row r="2297" spans="1:4" x14ac:dyDescent="0.3">
      <c r="A2297" t="str">
        <f>VLOOKUP(B2297,'LEA List (2)'!$1:$1048576,2,0)</f>
        <v>331700010000</v>
      </c>
      <c r="B2297" t="str">
        <f>VLOOKUP(LEFT(C2297,6)&amp;"*",'LEA List'!$1:$1048576,3,FALSE)</f>
        <v>NEW YORK CITY GEOGRAPHIC DISTRICT #17</v>
      </c>
      <c r="C2297" t="s">
        <v>6787</v>
      </c>
      <c r="D2297" t="s">
        <v>6788</v>
      </c>
    </row>
    <row r="2298" spans="1:4" x14ac:dyDescent="0.3">
      <c r="A2298" t="str">
        <f>VLOOKUP(B2298,'LEA List (2)'!$1:$1048576,2,0)</f>
        <v>331700010000</v>
      </c>
      <c r="B2298" t="str">
        <f>VLOOKUP(LEFT(C2298,6)&amp;"*",'LEA List'!$1:$1048576,3,FALSE)</f>
        <v>NEW YORK CITY GEOGRAPHIC DISTRICT #17</v>
      </c>
      <c r="C2298" t="s">
        <v>6785</v>
      </c>
      <c r="D2298" t="s">
        <v>6786</v>
      </c>
    </row>
    <row r="2299" spans="1:4" x14ac:dyDescent="0.3">
      <c r="A2299" t="str">
        <f>VLOOKUP(B2299,'LEA List (2)'!$1:$1048576,2,0)</f>
        <v>331700010000</v>
      </c>
      <c r="B2299" t="str">
        <f>VLOOKUP(LEFT(C2299,6)&amp;"*",'LEA List'!$1:$1048576,3,FALSE)</f>
        <v>NEW YORK CITY GEOGRAPHIC DISTRICT #17</v>
      </c>
      <c r="C2299" t="s">
        <v>6751</v>
      </c>
      <c r="D2299" t="s">
        <v>6752</v>
      </c>
    </row>
    <row r="2300" spans="1:4" x14ac:dyDescent="0.3">
      <c r="A2300" t="str">
        <f>VLOOKUP(B2300,'LEA List (2)'!$1:$1048576,2,0)</f>
        <v>331700010000</v>
      </c>
      <c r="B2300" t="str">
        <f>VLOOKUP(LEFT(C2300,6)&amp;"*",'LEA List'!$1:$1048576,3,FALSE)</f>
        <v>NEW YORK CITY GEOGRAPHIC DISTRICT #17</v>
      </c>
      <c r="C2300" t="s">
        <v>6793</v>
      </c>
      <c r="D2300" t="s">
        <v>6794</v>
      </c>
    </row>
    <row r="2301" spans="1:4" x14ac:dyDescent="0.3">
      <c r="A2301" t="str">
        <f>VLOOKUP(B2301,'LEA List (2)'!$1:$1048576,2,0)</f>
        <v>331700010000</v>
      </c>
      <c r="B2301" t="str">
        <f>VLOOKUP(LEFT(C2301,6)&amp;"*",'LEA List'!$1:$1048576,3,FALSE)</f>
        <v>NEW YORK CITY GEOGRAPHIC DISTRICT #17</v>
      </c>
      <c r="C2301" t="s">
        <v>6779</v>
      </c>
      <c r="D2301" t="s">
        <v>6780</v>
      </c>
    </row>
    <row r="2302" spans="1:4" x14ac:dyDescent="0.3">
      <c r="A2302" t="str">
        <f>VLOOKUP(B2302,'LEA List (2)'!$1:$1048576,2,0)</f>
        <v>331800010000</v>
      </c>
      <c r="B2302" t="str">
        <f>VLOOKUP(LEFT(C2302,6)&amp;"*",'LEA List'!$1:$1048576,3,FALSE)</f>
        <v>NEW YORK CITY GEOGRAPHIC DISTRICT #18</v>
      </c>
      <c r="C2302" t="s">
        <v>6931</v>
      </c>
      <c r="D2302" t="s">
        <v>6932</v>
      </c>
    </row>
    <row r="2303" spans="1:4" x14ac:dyDescent="0.3">
      <c r="A2303" t="str">
        <f>VLOOKUP(B2303,'LEA List (2)'!$1:$1048576,2,0)</f>
        <v>331800010000</v>
      </c>
      <c r="B2303" t="str">
        <f>VLOOKUP(LEFT(C2303,6)&amp;"*",'LEA List'!$1:$1048576,3,FALSE)</f>
        <v>NEW YORK CITY GEOGRAPHIC DISTRICT #18</v>
      </c>
      <c r="C2303" t="s">
        <v>6921</v>
      </c>
      <c r="D2303" t="s">
        <v>6922</v>
      </c>
    </row>
    <row r="2304" spans="1:4" x14ac:dyDescent="0.3">
      <c r="A2304" t="str">
        <f>VLOOKUP(B2304,'LEA List (2)'!$1:$1048576,2,0)</f>
        <v>331800010000</v>
      </c>
      <c r="B2304" t="str">
        <f>VLOOKUP(LEFT(C2304,6)&amp;"*",'LEA List'!$1:$1048576,3,FALSE)</f>
        <v>NEW YORK CITY GEOGRAPHIC DISTRICT #18</v>
      </c>
      <c r="C2304" t="s">
        <v>6919</v>
      </c>
      <c r="D2304" t="s">
        <v>6920</v>
      </c>
    </row>
    <row r="2305" spans="1:4" x14ac:dyDescent="0.3">
      <c r="A2305" t="str">
        <f>VLOOKUP(B2305,'LEA List (2)'!$1:$1048576,2,0)</f>
        <v>331800010000</v>
      </c>
      <c r="B2305" t="str">
        <f>VLOOKUP(LEFT(C2305,6)&amp;"*",'LEA List'!$1:$1048576,3,FALSE)</f>
        <v>NEW YORK CITY GEOGRAPHIC DISTRICT #18</v>
      </c>
      <c r="C2305" t="s">
        <v>6911</v>
      </c>
      <c r="D2305" t="s">
        <v>6912</v>
      </c>
    </row>
    <row r="2306" spans="1:4" x14ac:dyDescent="0.3">
      <c r="A2306" t="str">
        <f>VLOOKUP(B2306,'LEA List (2)'!$1:$1048576,2,0)</f>
        <v>331800010000</v>
      </c>
      <c r="B2306" t="str">
        <f>VLOOKUP(LEFT(C2306,6)&amp;"*",'LEA List'!$1:$1048576,3,FALSE)</f>
        <v>NEW YORK CITY GEOGRAPHIC DISTRICT #18</v>
      </c>
      <c r="C2306" t="s">
        <v>6907</v>
      </c>
      <c r="D2306" t="s">
        <v>6908</v>
      </c>
    </row>
    <row r="2307" spans="1:4" x14ac:dyDescent="0.3">
      <c r="A2307" t="str">
        <f>VLOOKUP(B2307,'LEA List (2)'!$1:$1048576,2,0)</f>
        <v>331800010000</v>
      </c>
      <c r="B2307" t="str">
        <f>VLOOKUP(LEFT(C2307,6)&amp;"*",'LEA List'!$1:$1048576,3,FALSE)</f>
        <v>NEW YORK CITY GEOGRAPHIC DISTRICT #18</v>
      </c>
      <c r="C2307" t="s">
        <v>6913</v>
      </c>
      <c r="D2307" t="s">
        <v>6914</v>
      </c>
    </row>
    <row r="2308" spans="1:4" x14ac:dyDescent="0.3">
      <c r="A2308" t="str">
        <f>VLOOKUP(B2308,'LEA List (2)'!$1:$1048576,2,0)</f>
        <v>331800010000</v>
      </c>
      <c r="B2308" t="str">
        <f>VLOOKUP(LEFT(C2308,6)&amp;"*",'LEA List'!$1:$1048576,3,FALSE)</f>
        <v>NEW YORK CITY GEOGRAPHIC DISTRICT #18</v>
      </c>
      <c r="C2308" t="s">
        <v>6925</v>
      </c>
      <c r="D2308" t="s">
        <v>6926</v>
      </c>
    </row>
    <row r="2309" spans="1:4" x14ac:dyDescent="0.3">
      <c r="A2309" t="str">
        <f>VLOOKUP(B2309,'LEA List (2)'!$1:$1048576,2,0)</f>
        <v>331800010000</v>
      </c>
      <c r="B2309" t="str">
        <f>VLOOKUP(LEFT(C2309,6)&amp;"*",'LEA List'!$1:$1048576,3,FALSE)</f>
        <v>NEW YORK CITY GEOGRAPHIC DISTRICT #18</v>
      </c>
      <c r="C2309" t="s">
        <v>6935</v>
      </c>
      <c r="D2309" t="s">
        <v>6936</v>
      </c>
    </row>
    <row r="2310" spans="1:4" x14ac:dyDescent="0.3">
      <c r="A2310" t="str">
        <f>VLOOKUP(B2310,'LEA List (2)'!$1:$1048576,2,0)</f>
        <v>331800010000</v>
      </c>
      <c r="B2310" t="str">
        <f>VLOOKUP(LEFT(C2310,6)&amp;"*",'LEA List'!$1:$1048576,3,FALSE)</f>
        <v>NEW YORK CITY GEOGRAPHIC DISTRICT #18</v>
      </c>
      <c r="C2310" t="s">
        <v>6901</v>
      </c>
      <c r="D2310" t="s">
        <v>6902</v>
      </c>
    </row>
    <row r="2311" spans="1:4" x14ac:dyDescent="0.3">
      <c r="A2311" t="str">
        <f>VLOOKUP(B2311,'LEA List (2)'!$1:$1048576,2,0)</f>
        <v>331800010000</v>
      </c>
      <c r="B2311" t="str">
        <f>VLOOKUP(LEFT(C2311,6)&amp;"*",'LEA List'!$1:$1048576,3,FALSE)</f>
        <v>NEW YORK CITY GEOGRAPHIC DISTRICT #18</v>
      </c>
      <c r="C2311" t="s">
        <v>6923</v>
      </c>
      <c r="D2311" t="s">
        <v>6924</v>
      </c>
    </row>
    <row r="2312" spans="1:4" x14ac:dyDescent="0.3">
      <c r="A2312" t="str">
        <f>VLOOKUP(B2312,'LEA List (2)'!$1:$1048576,2,0)</f>
        <v>331800010000</v>
      </c>
      <c r="B2312" t="str">
        <f>VLOOKUP(LEFT(C2312,6)&amp;"*",'LEA List'!$1:$1048576,3,FALSE)</f>
        <v>NEW YORK CITY GEOGRAPHIC DISTRICT #18</v>
      </c>
      <c r="C2312" t="s">
        <v>6927</v>
      </c>
      <c r="D2312" t="s">
        <v>6928</v>
      </c>
    </row>
    <row r="2313" spans="1:4" x14ac:dyDescent="0.3">
      <c r="A2313" t="str">
        <f>VLOOKUP(B2313,'LEA List (2)'!$1:$1048576,2,0)</f>
        <v>331800010000</v>
      </c>
      <c r="B2313" t="str">
        <f>VLOOKUP(LEFT(C2313,6)&amp;"*",'LEA List'!$1:$1048576,3,FALSE)</f>
        <v>NEW YORK CITY GEOGRAPHIC DISTRICT #18</v>
      </c>
      <c r="C2313" t="s">
        <v>6879</v>
      </c>
      <c r="D2313" t="s">
        <v>6880</v>
      </c>
    </row>
    <row r="2314" spans="1:4" x14ac:dyDescent="0.3">
      <c r="A2314" t="str">
        <f>VLOOKUP(B2314,'LEA List (2)'!$1:$1048576,2,0)</f>
        <v>331800010000</v>
      </c>
      <c r="B2314" t="str">
        <f>VLOOKUP(LEFT(C2314,6)&amp;"*",'LEA List'!$1:$1048576,3,FALSE)</f>
        <v>NEW YORK CITY GEOGRAPHIC DISTRICT #18</v>
      </c>
      <c r="C2314" t="s">
        <v>6897</v>
      </c>
      <c r="D2314" t="s">
        <v>6898</v>
      </c>
    </row>
    <row r="2315" spans="1:4" x14ac:dyDescent="0.3">
      <c r="A2315" t="str">
        <f>VLOOKUP(B2315,'LEA List (2)'!$1:$1048576,2,0)</f>
        <v>331800010000</v>
      </c>
      <c r="B2315" t="str">
        <f>VLOOKUP(LEFT(C2315,6)&amp;"*",'LEA List'!$1:$1048576,3,FALSE)</f>
        <v>NEW YORK CITY GEOGRAPHIC DISTRICT #18</v>
      </c>
      <c r="C2315" t="s">
        <v>6869</v>
      </c>
      <c r="D2315" t="s">
        <v>6870</v>
      </c>
    </row>
    <row r="2316" spans="1:4" x14ac:dyDescent="0.3">
      <c r="A2316" t="str">
        <f>VLOOKUP(B2316,'LEA List (2)'!$1:$1048576,2,0)</f>
        <v>331800010000</v>
      </c>
      <c r="B2316" t="str">
        <f>VLOOKUP(LEFT(C2316,6)&amp;"*",'LEA List'!$1:$1048576,3,FALSE)</f>
        <v>NEW YORK CITY GEOGRAPHIC DISTRICT #18</v>
      </c>
      <c r="C2316" t="s">
        <v>6909</v>
      </c>
      <c r="D2316" t="s">
        <v>6910</v>
      </c>
    </row>
    <row r="2317" spans="1:4" x14ac:dyDescent="0.3">
      <c r="A2317" t="str">
        <f>VLOOKUP(B2317,'LEA List (2)'!$1:$1048576,2,0)</f>
        <v>331800010000</v>
      </c>
      <c r="B2317" t="str">
        <f>VLOOKUP(LEFT(C2317,6)&amp;"*",'LEA List'!$1:$1048576,3,FALSE)</f>
        <v>NEW YORK CITY GEOGRAPHIC DISTRICT #18</v>
      </c>
      <c r="C2317" t="s">
        <v>6915</v>
      </c>
      <c r="D2317" t="s">
        <v>6916</v>
      </c>
    </row>
    <row r="2318" spans="1:4" x14ac:dyDescent="0.3">
      <c r="A2318" t="str">
        <f>VLOOKUP(B2318,'LEA List (2)'!$1:$1048576,2,0)</f>
        <v>331800010000</v>
      </c>
      <c r="B2318" t="str">
        <f>VLOOKUP(LEFT(C2318,6)&amp;"*",'LEA List'!$1:$1048576,3,FALSE)</f>
        <v>NEW YORK CITY GEOGRAPHIC DISTRICT #18</v>
      </c>
      <c r="C2318" t="s">
        <v>6903</v>
      </c>
      <c r="D2318" t="s">
        <v>6904</v>
      </c>
    </row>
    <row r="2319" spans="1:4" x14ac:dyDescent="0.3">
      <c r="A2319" t="str">
        <f>VLOOKUP(B2319,'LEA List (2)'!$1:$1048576,2,0)</f>
        <v>331800010000</v>
      </c>
      <c r="B2319" t="str">
        <f>VLOOKUP(LEFT(C2319,6)&amp;"*",'LEA List'!$1:$1048576,3,FALSE)</f>
        <v>NEW YORK CITY GEOGRAPHIC DISTRICT #18</v>
      </c>
      <c r="C2319" t="s">
        <v>6905</v>
      </c>
      <c r="D2319" t="s">
        <v>6906</v>
      </c>
    </row>
    <row r="2320" spans="1:4" x14ac:dyDescent="0.3">
      <c r="A2320" t="str">
        <f>VLOOKUP(B2320,'LEA List (2)'!$1:$1048576,2,0)</f>
        <v>331800010000</v>
      </c>
      <c r="B2320" t="str">
        <f>VLOOKUP(LEFT(C2320,6)&amp;"*",'LEA List'!$1:$1048576,3,FALSE)</f>
        <v>NEW YORK CITY GEOGRAPHIC DISTRICT #18</v>
      </c>
      <c r="C2320" t="s">
        <v>6929</v>
      </c>
      <c r="D2320" t="s">
        <v>6930</v>
      </c>
    </row>
    <row r="2321" spans="1:4" x14ac:dyDescent="0.3">
      <c r="A2321" t="str">
        <f>VLOOKUP(B2321,'LEA List (2)'!$1:$1048576,2,0)</f>
        <v>331800010000</v>
      </c>
      <c r="B2321" t="str">
        <f>VLOOKUP(LEFT(C2321,6)&amp;"*",'LEA List'!$1:$1048576,3,FALSE)</f>
        <v>NEW YORK CITY GEOGRAPHIC DISTRICT #18</v>
      </c>
      <c r="C2321" t="s">
        <v>6871</v>
      </c>
      <c r="D2321" t="s">
        <v>6872</v>
      </c>
    </row>
    <row r="2322" spans="1:4" x14ac:dyDescent="0.3">
      <c r="A2322" t="str">
        <f>VLOOKUP(B2322,'LEA List (2)'!$1:$1048576,2,0)</f>
        <v>331800010000</v>
      </c>
      <c r="B2322" t="str">
        <f>VLOOKUP(LEFT(C2322,6)&amp;"*",'LEA List'!$1:$1048576,3,FALSE)</f>
        <v>NEW YORK CITY GEOGRAPHIC DISTRICT #18</v>
      </c>
      <c r="C2322" t="s">
        <v>6873</v>
      </c>
      <c r="D2322" t="s">
        <v>6874</v>
      </c>
    </row>
    <row r="2323" spans="1:4" x14ac:dyDescent="0.3">
      <c r="A2323" t="str">
        <f>VLOOKUP(B2323,'LEA List (2)'!$1:$1048576,2,0)</f>
        <v>331800010000</v>
      </c>
      <c r="B2323" t="str">
        <f>VLOOKUP(LEFT(C2323,6)&amp;"*",'LEA List'!$1:$1048576,3,FALSE)</f>
        <v>NEW YORK CITY GEOGRAPHIC DISTRICT #18</v>
      </c>
      <c r="C2323" t="s">
        <v>6875</v>
      </c>
      <c r="D2323" t="s">
        <v>6876</v>
      </c>
    </row>
    <row r="2324" spans="1:4" x14ac:dyDescent="0.3">
      <c r="A2324" t="str">
        <f>VLOOKUP(B2324,'LEA List (2)'!$1:$1048576,2,0)</f>
        <v>331800010000</v>
      </c>
      <c r="B2324" t="str">
        <f>VLOOKUP(LEFT(C2324,6)&amp;"*",'LEA List'!$1:$1048576,3,FALSE)</f>
        <v>NEW YORK CITY GEOGRAPHIC DISTRICT #18</v>
      </c>
      <c r="C2324" t="s">
        <v>6877</v>
      </c>
      <c r="D2324" t="s">
        <v>6878</v>
      </c>
    </row>
    <row r="2325" spans="1:4" x14ac:dyDescent="0.3">
      <c r="A2325" t="str">
        <f>VLOOKUP(B2325,'LEA List (2)'!$1:$1048576,2,0)</f>
        <v>331800010000</v>
      </c>
      <c r="B2325" t="str">
        <f>VLOOKUP(LEFT(C2325,6)&amp;"*",'LEA List'!$1:$1048576,3,FALSE)</f>
        <v>NEW YORK CITY GEOGRAPHIC DISTRICT #18</v>
      </c>
      <c r="C2325" t="s">
        <v>6881</v>
      </c>
      <c r="D2325" t="s">
        <v>6882</v>
      </c>
    </row>
    <row r="2326" spans="1:4" x14ac:dyDescent="0.3">
      <c r="A2326" t="str">
        <f>VLOOKUP(B2326,'LEA List (2)'!$1:$1048576,2,0)</f>
        <v>331800010000</v>
      </c>
      <c r="B2326" t="str">
        <f>VLOOKUP(LEFT(C2326,6)&amp;"*",'LEA List'!$1:$1048576,3,FALSE)</f>
        <v>NEW YORK CITY GEOGRAPHIC DISTRICT #18</v>
      </c>
      <c r="C2326" t="s">
        <v>6883</v>
      </c>
      <c r="D2326" t="s">
        <v>6884</v>
      </c>
    </row>
    <row r="2327" spans="1:4" x14ac:dyDescent="0.3">
      <c r="A2327" t="str">
        <f>VLOOKUP(B2327,'LEA List (2)'!$1:$1048576,2,0)</f>
        <v>331800010000</v>
      </c>
      <c r="B2327" t="str">
        <f>VLOOKUP(LEFT(C2327,6)&amp;"*",'LEA List'!$1:$1048576,3,FALSE)</f>
        <v>NEW YORK CITY GEOGRAPHIC DISTRICT #18</v>
      </c>
      <c r="C2327" t="s">
        <v>6885</v>
      </c>
      <c r="D2327" t="s">
        <v>6886</v>
      </c>
    </row>
    <row r="2328" spans="1:4" x14ac:dyDescent="0.3">
      <c r="A2328" t="str">
        <f>VLOOKUP(B2328,'LEA List (2)'!$1:$1048576,2,0)</f>
        <v>331800010000</v>
      </c>
      <c r="B2328" t="str">
        <f>VLOOKUP(LEFT(C2328,6)&amp;"*",'LEA List'!$1:$1048576,3,FALSE)</f>
        <v>NEW YORK CITY GEOGRAPHIC DISTRICT #18</v>
      </c>
      <c r="C2328" t="s">
        <v>6887</v>
      </c>
      <c r="D2328" t="s">
        <v>6888</v>
      </c>
    </row>
    <row r="2329" spans="1:4" x14ac:dyDescent="0.3">
      <c r="A2329" t="str">
        <f>VLOOKUP(B2329,'LEA List (2)'!$1:$1048576,2,0)</f>
        <v>331800010000</v>
      </c>
      <c r="B2329" t="str">
        <f>VLOOKUP(LEFT(C2329,6)&amp;"*",'LEA List'!$1:$1048576,3,FALSE)</f>
        <v>NEW YORK CITY GEOGRAPHIC DISTRICT #18</v>
      </c>
      <c r="C2329" t="s">
        <v>6889</v>
      </c>
      <c r="D2329" t="s">
        <v>6890</v>
      </c>
    </row>
    <row r="2330" spans="1:4" x14ac:dyDescent="0.3">
      <c r="A2330" t="str">
        <f>VLOOKUP(B2330,'LEA List (2)'!$1:$1048576,2,0)</f>
        <v>331800010000</v>
      </c>
      <c r="B2330" t="str">
        <f>VLOOKUP(LEFT(C2330,6)&amp;"*",'LEA List'!$1:$1048576,3,FALSE)</f>
        <v>NEW YORK CITY GEOGRAPHIC DISTRICT #18</v>
      </c>
      <c r="C2330" t="s">
        <v>6891</v>
      </c>
      <c r="D2330" t="s">
        <v>6892</v>
      </c>
    </row>
    <row r="2331" spans="1:4" x14ac:dyDescent="0.3">
      <c r="A2331" t="str">
        <f>VLOOKUP(B2331,'LEA List (2)'!$1:$1048576,2,0)</f>
        <v>331800010000</v>
      </c>
      <c r="B2331" t="str">
        <f>VLOOKUP(LEFT(C2331,6)&amp;"*",'LEA List'!$1:$1048576,3,FALSE)</f>
        <v>NEW YORK CITY GEOGRAPHIC DISTRICT #18</v>
      </c>
      <c r="C2331" t="s">
        <v>6893</v>
      </c>
      <c r="D2331" t="s">
        <v>6894</v>
      </c>
    </row>
    <row r="2332" spans="1:4" x14ac:dyDescent="0.3">
      <c r="A2332" t="str">
        <f>VLOOKUP(B2332,'LEA List (2)'!$1:$1048576,2,0)</f>
        <v>331800010000</v>
      </c>
      <c r="B2332" t="str">
        <f>VLOOKUP(LEFT(C2332,6)&amp;"*",'LEA List'!$1:$1048576,3,FALSE)</f>
        <v>NEW YORK CITY GEOGRAPHIC DISTRICT #18</v>
      </c>
      <c r="C2332" t="s">
        <v>6895</v>
      </c>
      <c r="D2332" t="s">
        <v>6896</v>
      </c>
    </row>
    <row r="2333" spans="1:4" x14ac:dyDescent="0.3">
      <c r="A2333" t="str">
        <f>VLOOKUP(B2333,'LEA List (2)'!$1:$1048576,2,0)</f>
        <v>331800010000</v>
      </c>
      <c r="B2333" t="str">
        <f>VLOOKUP(LEFT(C2333,6)&amp;"*",'LEA List'!$1:$1048576,3,FALSE)</f>
        <v>NEW YORK CITY GEOGRAPHIC DISTRICT #18</v>
      </c>
      <c r="C2333" t="s">
        <v>6867</v>
      </c>
      <c r="D2333" t="s">
        <v>6868</v>
      </c>
    </row>
    <row r="2334" spans="1:4" x14ac:dyDescent="0.3">
      <c r="A2334" t="str">
        <f>VLOOKUP(B2334,'LEA List (2)'!$1:$1048576,2,0)</f>
        <v>331800010000</v>
      </c>
      <c r="B2334" t="str">
        <f>VLOOKUP(LEFT(C2334,6)&amp;"*",'LEA List'!$1:$1048576,3,FALSE)</f>
        <v>NEW YORK CITY GEOGRAPHIC DISTRICT #18</v>
      </c>
      <c r="C2334" t="s">
        <v>6899</v>
      </c>
      <c r="D2334" t="s">
        <v>6900</v>
      </c>
    </row>
    <row r="2335" spans="1:4" x14ac:dyDescent="0.3">
      <c r="A2335" t="str">
        <f>VLOOKUP(B2335,'LEA List (2)'!$1:$1048576,2,0)</f>
        <v>331800010000</v>
      </c>
      <c r="B2335" t="str">
        <f>VLOOKUP(LEFT(C2335,6)&amp;"*",'LEA List'!$1:$1048576,3,FALSE)</f>
        <v>NEW YORK CITY GEOGRAPHIC DISTRICT #18</v>
      </c>
      <c r="C2335" t="s">
        <v>6933</v>
      </c>
      <c r="D2335" t="s">
        <v>6934</v>
      </c>
    </row>
    <row r="2336" spans="1:4" x14ac:dyDescent="0.3">
      <c r="A2336" t="str">
        <f>VLOOKUP(B2336,'LEA List (2)'!$1:$1048576,2,0)</f>
        <v>331800010000</v>
      </c>
      <c r="B2336" t="str">
        <f>VLOOKUP(LEFT(C2336,6)&amp;"*",'LEA List'!$1:$1048576,3,FALSE)</f>
        <v>NEW YORK CITY GEOGRAPHIC DISTRICT #18</v>
      </c>
      <c r="C2336" t="s">
        <v>6917</v>
      </c>
      <c r="D2336" t="s">
        <v>6918</v>
      </c>
    </row>
    <row r="2337" spans="1:4" x14ac:dyDescent="0.3">
      <c r="A2337" t="str">
        <f>VLOOKUP(B2337,'LEA List (2)'!$1:$1048576,2,0)</f>
        <v>331900010000</v>
      </c>
      <c r="B2337" t="str">
        <f>VLOOKUP(LEFT(C2337,6)&amp;"*",'LEA List'!$1:$1048576,3,FALSE)</f>
        <v>NEW YORK CITY GEOGRAPHIC DISTRICT #19</v>
      </c>
      <c r="C2337" t="s">
        <v>7045</v>
      </c>
      <c r="D2337" t="s">
        <v>7046</v>
      </c>
    </row>
    <row r="2338" spans="1:4" x14ac:dyDescent="0.3">
      <c r="A2338" t="str">
        <f>VLOOKUP(B2338,'LEA List (2)'!$1:$1048576,2,0)</f>
        <v>331900010000</v>
      </c>
      <c r="B2338" t="str">
        <f>VLOOKUP(LEFT(C2338,6)&amp;"*",'LEA List'!$1:$1048576,3,FALSE)</f>
        <v>NEW YORK CITY GEOGRAPHIC DISTRICT #19</v>
      </c>
      <c r="C2338" t="s">
        <v>7063</v>
      </c>
      <c r="D2338" t="s">
        <v>7064</v>
      </c>
    </row>
    <row r="2339" spans="1:4" x14ac:dyDescent="0.3">
      <c r="A2339" t="str">
        <f>VLOOKUP(B2339,'LEA List (2)'!$1:$1048576,2,0)</f>
        <v>331900010000</v>
      </c>
      <c r="B2339" t="str">
        <f>VLOOKUP(LEFT(C2339,6)&amp;"*",'LEA List'!$1:$1048576,3,FALSE)</f>
        <v>NEW YORK CITY GEOGRAPHIC DISTRICT #19</v>
      </c>
      <c r="C2339" t="s">
        <v>7029</v>
      </c>
      <c r="D2339" t="s">
        <v>7030</v>
      </c>
    </row>
    <row r="2340" spans="1:4" x14ac:dyDescent="0.3">
      <c r="A2340" t="str">
        <f>VLOOKUP(B2340,'LEA List (2)'!$1:$1048576,2,0)</f>
        <v>331900010000</v>
      </c>
      <c r="B2340" t="str">
        <f>VLOOKUP(LEFT(C2340,6)&amp;"*",'LEA List'!$1:$1048576,3,FALSE)</f>
        <v>NEW YORK CITY GEOGRAPHIC DISTRICT #19</v>
      </c>
      <c r="C2340" t="s">
        <v>7065</v>
      </c>
      <c r="D2340" t="s">
        <v>7066</v>
      </c>
    </row>
    <row r="2341" spans="1:4" x14ac:dyDescent="0.3">
      <c r="A2341" t="str">
        <f>VLOOKUP(B2341,'LEA List (2)'!$1:$1048576,2,0)</f>
        <v>331900010000</v>
      </c>
      <c r="B2341" t="str">
        <f>VLOOKUP(LEFT(C2341,6)&amp;"*",'LEA List'!$1:$1048576,3,FALSE)</f>
        <v>NEW YORK CITY GEOGRAPHIC DISTRICT #19</v>
      </c>
      <c r="C2341" t="s">
        <v>7067</v>
      </c>
      <c r="D2341" t="s">
        <v>7068</v>
      </c>
    </row>
    <row r="2342" spans="1:4" x14ac:dyDescent="0.3">
      <c r="A2342" t="str">
        <f>VLOOKUP(B2342,'LEA List (2)'!$1:$1048576,2,0)</f>
        <v>331900010000</v>
      </c>
      <c r="B2342" t="str">
        <f>VLOOKUP(LEFT(C2342,6)&amp;"*",'LEA List'!$1:$1048576,3,FALSE)</f>
        <v>NEW YORK CITY GEOGRAPHIC DISTRICT #19</v>
      </c>
      <c r="C2342" t="s">
        <v>7039</v>
      </c>
      <c r="D2342" t="s">
        <v>7040</v>
      </c>
    </row>
    <row r="2343" spans="1:4" x14ac:dyDescent="0.3">
      <c r="A2343" t="str">
        <f>VLOOKUP(B2343,'LEA List (2)'!$1:$1048576,2,0)</f>
        <v>331900010000</v>
      </c>
      <c r="B2343" t="str">
        <f>VLOOKUP(LEFT(C2343,6)&amp;"*",'LEA List'!$1:$1048576,3,FALSE)</f>
        <v>NEW YORK CITY GEOGRAPHIC DISTRICT #19</v>
      </c>
      <c r="C2343" t="s">
        <v>7047</v>
      </c>
      <c r="D2343" t="s">
        <v>7048</v>
      </c>
    </row>
    <row r="2344" spans="1:4" x14ac:dyDescent="0.3">
      <c r="A2344" t="str">
        <f>VLOOKUP(B2344,'LEA List (2)'!$1:$1048576,2,0)</f>
        <v>331900010000</v>
      </c>
      <c r="B2344" t="str">
        <f>VLOOKUP(LEFT(C2344,6)&amp;"*",'LEA List'!$1:$1048576,3,FALSE)</f>
        <v>NEW YORK CITY GEOGRAPHIC DISTRICT #19</v>
      </c>
      <c r="C2344" t="s">
        <v>7041</v>
      </c>
      <c r="D2344" t="s">
        <v>7042</v>
      </c>
    </row>
    <row r="2345" spans="1:4" x14ac:dyDescent="0.3">
      <c r="A2345" t="str">
        <f>VLOOKUP(B2345,'LEA List (2)'!$1:$1048576,2,0)</f>
        <v>331900010000</v>
      </c>
      <c r="B2345" t="str">
        <f>VLOOKUP(LEFT(C2345,6)&amp;"*",'LEA List'!$1:$1048576,3,FALSE)</f>
        <v>NEW YORK CITY GEOGRAPHIC DISTRICT #19</v>
      </c>
      <c r="C2345" t="s">
        <v>7015</v>
      </c>
      <c r="D2345" t="s">
        <v>7016</v>
      </c>
    </row>
    <row r="2346" spans="1:4" x14ac:dyDescent="0.3">
      <c r="A2346" t="str">
        <f>VLOOKUP(B2346,'LEA List (2)'!$1:$1048576,2,0)</f>
        <v>331900010000</v>
      </c>
      <c r="B2346" t="str">
        <f>VLOOKUP(LEFT(C2346,6)&amp;"*",'LEA List'!$1:$1048576,3,FALSE)</f>
        <v>NEW YORK CITY GEOGRAPHIC DISTRICT #19</v>
      </c>
      <c r="C2346" t="s">
        <v>7051</v>
      </c>
      <c r="D2346" t="s">
        <v>7052</v>
      </c>
    </row>
    <row r="2347" spans="1:4" x14ac:dyDescent="0.3">
      <c r="A2347" t="str">
        <f>VLOOKUP(B2347,'LEA List (2)'!$1:$1048576,2,0)</f>
        <v>331900010000</v>
      </c>
      <c r="B2347" t="str">
        <f>VLOOKUP(LEFT(C2347,6)&amp;"*",'LEA List'!$1:$1048576,3,FALSE)</f>
        <v>NEW YORK CITY GEOGRAPHIC DISTRICT #19</v>
      </c>
      <c r="C2347" t="s">
        <v>7027</v>
      </c>
      <c r="D2347" t="s">
        <v>7028</v>
      </c>
    </row>
    <row r="2348" spans="1:4" x14ac:dyDescent="0.3">
      <c r="A2348" t="str">
        <f>VLOOKUP(B2348,'LEA List (2)'!$1:$1048576,2,0)</f>
        <v>331900010000</v>
      </c>
      <c r="B2348" t="str">
        <f>VLOOKUP(LEFT(C2348,6)&amp;"*",'LEA List'!$1:$1048576,3,FALSE)</f>
        <v>NEW YORK CITY GEOGRAPHIC DISTRICT #19</v>
      </c>
      <c r="C2348" t="s">
        <v>7017</v>
      </c>
      <c r="D2348" t="s">
        <v>7018</v>
      </c>
    </row>
    <row r="2349" spans="1:4" x14ac:dyDescent="0.3">
      <c r="A2349" t="str">
        <f>VLOOKUP(B2349,'LEA List (2)'!$1:$1048576,2,0)</f>
        <v>331900010000</v>
      </c>
      <c r="B2349" t="str">
        <f>VLOOKUP(LEFT(C2349,6)&amp;"*",'LEA List'!$1:$1048576,3,FALSE)</f>
        <v>NEW YORK CITY GEOGRAPHIC DISTRICT #19</v>
      </c>
      <c r="C2349" t="s">
        <v>7053</v>
      </c>
      <c r="D2349" t="s">
        <v>7054</v>
      </c>
    </row>
    <row r="2350" spans="1:4" x14ac:dyDescent="0.3">
      <c r="A2350" t="str">
        <f>VLOOKUP(B2350,'LEA List (2)'!$1:$1048576,2,0)</f>
        <v>331900010000</v>
      </c>
      <c r="B2350" t="str">
        <f>VLOOKUP(LEFT(C2350,6)&amp;"*",'LEA List'!$1:$1048576,3,FALSE)</f>
        <v>NEW YORK CITY GEOGRAPHIC DISTRICT #19</v>
      </c>
      <c r="C2350" t="s">
        <v>7043</v>
      </c>
      <c r="D2350" t="s">
        <v>7044</v>
      </c>
    </row>
    <row r="2351" spans="1:4" x14ac:dyDescent="0.3">
      <c r="A2351" t="str">
        <f>VLOOKUP(B2351,'LEA List (2)'!$1:$1048576,2,0)</f>
        <v>331900010000</v>
      </c>
      <c r="B2351" t="str">
        <f>VLOOKUP(LEFT(C2351,6)&amp;"*",'LEA List'!$1:$1048576,3,FALSE)</f>
        <v>NEW YORK CITY GEOGRAPHIC DISTRICT #19</v>
      </c>
      <c r="C2351" t="s">
        <v>6993</v>
      </c>
      <c r="D2351" t="s">
        <v>6994</v>
      </c>
    </row>
    <row r="2352" spans="1:4" x14ac:dyDescent="0.3">
      <c r="A2352" t="str">
        <f>VLOOKUP(B2352,'LEA List (2)'!$1:$1048576,2,0)</f>
        <v>331900010000</v>
      </c>
      <c r="B2352" t="str">
        <f>VLOOKUP(LEFT(C2352,6)&amp;"*",'LEA List'!$1:$1048576,3,FALSE)</f>
        <v>NEW YORK CITY GEOGRAPHIC DISTRICT #19</v>
      </c>
      <c r="C2352" t="s">
        <v>7025</v>
      </c>
      <c r="D2352" t="s">
        <v>7026</v>
      </c>
    </row>
    <row r="2353" spans="1:4" x14ac:dyDescent="0.3">
      <c r="A2353" t="str">
        <f>VLOOKUP(B2353,'LEA List (2)'!$1:$1048576,2,0)</f>
        <v>331900010000</v>
      </c>
      <c r="B2353" t="str">
        <f>VLOOKUP(LEFT(C2353,6)&amp;"*",'LEA List'!$1:$1048576,3,FALSE)</f>
        <v>NEW YORK CITY GEOGRAPHIC DISTRICT #19</v>
      </c>
      <c r="C2353" t="s">
        <v>7003</v>
      </c>
      <c r="D2353" t="s">
        <v>7004</v>
      </c>
    </row>
    <row r="2354" spans="1:4" x14ac:dyDescent="0.3">
      <c r="A2354" t="str">
        <f>VLOOKUP(B2354,'LEA List (2)'!$1:$1048576,2,0)</f>
        <v>331900010000</v>
      </c>
      <c r="B2354" t="str">
        <f>VLOOKUP(LEFT(C2354,6)&amp;"*",'LEA List'!$1:$1048576,3,FALSE)</f>
        <v>NEW YORK CITY GEOGRAPHIC DISTRICT #19</v>
      </c>
      <c r="C2354" t="s">
        <v>7011</v>
      </c>
      <c r="D2354" t="s">
        <v>7012</v>
      </c>
    </row>
    <row r="2355" spans="1:4" x14ac:dyDescent="0.3">
      <c r="A2355" t="str">
        <f>VLOOKUP(B2355,'LEA List (2)'!$1:$1048576,2,0)</f>
        <v>331900010000</v>
      </c>
      <c r="B2355" t="str">
        <f>VLOOKUP(LEFT(C2355,6)&amp;"*",'LEA List'!$1:$1048576,3,FALSE)</f>
        <v>NEW YORK CITY GEOGRAPHIC DISTRICT #19</v>
      </c>
      <c r="C2355" t="s">
        <v>7035</v>
      </c>
      <c r="D2355" t="s">
        <v>7036</v>
      </c>
    </row>
    <row r="2356" spans="1:4" x14ac:dyDescent="0.3">
      <c r="A2356" t="str">
        <f>VLOOKUP(B2356,'LEA List (2)'!$1:$1048576,2,0)</f>
        <v>331900010000</v>
      </c>
      <c r="B2356" t="str">
        <f>VLOOKUP(LEFT(C2356,6)&amp;"*",'LEA List'!$1:$1048576,3,FALSE)</f>
        <v>NEW YORK CITY GEOGRAPHIC DISTRICT #19</v>
      </c>
      <c r="C2356" t="s">
        <v>7059</v>
      </c>
      <c r="D2356" t="s">
        <v>7060</v>
      </c>
    </row>
    <row r="2357" spans="1:4" x14ac:dyDescent="0.3">
      <c r="A2357" t="str">
        <f>VLOOKUP(B2357,'LEA List (2)'!$1:$1048576,2,0)</f>
        <v>331900010000</v>
      </c>
      <c r="B2357" t="str">
        <f>VLOOKUP(LEFT(C2357,6)&amp;"*",'LEA List'!$1:$1048576,3,FALSE)</f>
        <v>NEW YORK CITY GEOGRAPHIC DISTRICT #19</v>
      </c>
      <c r="C2357" t="s">
        <v>7055</v>
      </c>
      <c r="D2357" t="s">
        <v>7056</v>
      </c>
    </row>
    <row r="2358" spans="1:4" x14ac:dyDescent="0.3">
      <c r="A2358" t="str">
        <f>VLOOKUP(B2358,'LEA List (2)'!$1:$1048576,2,0)</f>
        <v>331900010000</v>
      </c>
      <c r="B2358" t="str">
        <f>VLOOKUP(LEFT(C2358,6)&amp;"*",'LEA List'!$1:$1048576,3,FALSE)</f>
        <v>NEW YORK CITY GEOGRAPHIC DISTRICT #19</v>
      </c>
      <c r="C2358" t="s">
        <v>6985</v>
      </c>
      <c r="D2358" t="s">
        <v>6986</v>
      </c>
    </row>
    <row r="2359" spans="1:4" x14ac:dyDescent="0.3">
      <c r="A2359" t="str">
        <f>VLOOKUP(B2359,'LEA List (2)'!$1:$1048576,2,0)</f>
        <v>331900010000</v>
      </c>
      <c r="B2359" t="str">
        <f>VLOOKUP(LEFT(C2359,6)&amp;"*",'LEA List'!$1:$1048576,3,FALSE)</f>
        <v>NEW YORK CITY GEOGRAPHIC DISTRICT #19</v>
      </c>
      <c r="C2359" t="s">
        <v>6979</v>
      </c>
      <c r="D2359" t="s">
        <v>6980</v>
      </c>
    </row>
    <row r="2360" spans="1:4" x14ac:dyDescent="0.3">
      <c r="A2360" t="str">
        <f>VLOOKUP(B2360,'LEA List (2)'!$1:$1048576,2,0)</f>
        <v>331900010000</v>
      </c>
      <c r="B2360" t="str">
        <f>VLOOKUP(LEFT(C2360,6)&amp;"*",'LEA List'!$1:$1048576,3,FALSE)</f>
        <v>NEW YORK CITY GEOGRAPHIC DISTRICT #19</v>
      </c>
      <c r="C2360" t="s">
        <v>6987</v>
      </c>
      <c r="D2360" t="s">
        <v>6988</v>
      </c>
    </row>
    <row r="2361" spans="1:4" x14ac:dyDescent="0.3">
      <c r="A2361" t="str">
        <f>VLOOKUP(B2361,'LEA List (2)'!$1:$1048576,2,0)</f>
        <v>331900010000</v>
      </c>
      <c r="B2361" t="str">
        <f>VLOOKUP(LEFT(C2361,6)&amp;"*",'LEA List'!$1:$1048576,3,FALSE)</f>
        <v>NEW YORK CITY GEOGRAPHIC DISTRICT #19</v>
      </c>
      <c r="C2361" t="s">
        <v>6989</v>
      </c>
      <c r="D2361" t="s">
        <v>6990</v>
      </c>
    </row>
    <row r="2362" spans="1:4" x14ac:dyDescent="0.3">
      <c r="A2362" t="str">
        <f>VLOOKUP(B2362,'LEA List (2)'!$1:$1048576,2,0)</f>
        <v>331900010000</v>
      </c>
      <c r="B2362" t="str">
        <f>VLOOKUP(LEFT(C2362,6)&amp;"*",'LEA List'!$1:$1048576,3,FALSE)</f>
        <v>NEW YORK CITY GEOGRAPHIC DISTRICT #19</v>
      </c>
      <c r="C2362" t="s">
        <v>6991</v>
      </c>
      <c r="D2362" t="s">
        <v>6992</v>
      </c>
    </row>
    <row r="2363" spans="1:4" x14ac:dyDescent="0.3">
      <c r="A2363" t="str">
        <f>VLOOKUP(B2363,'LEA List (2)'!$1:$1048576,2,0)</f>
        <v>331900010000</v>
      </c>
      <c r="B2363" t="str">
        <f>VLOOKUP(LEFT(C2363,6)&amp;"*",'LEA List'!$1:$1048576,3,FALSE)</f>
        <v>NEW YORK CITY GEOGRAPHIC DISTRICT #19</v>
      </c>
      <c r="C2363" t="s">
        <v>6995</v>
      </c>
      <c r="D2363" t="s">
        <v>6996</v>
      </c>
    </row>
    <row r="2364" spans="1:4" x14ac:dyDescent="0.3">
      <c r="A2364" t="str">
        <f>VLOOKUP(B2364,'LEA List (2)'!$1:$1048576,2,0)</f>
        <v>331900010000</v>
      </c>
      <c r="B2364" t="str">
        <f>VLOOKUP(LEFT(C2364,6)&amp;"*",'LEA List'!$1:$1048576,3,FALSE)</f>
        <v>NEW YORK CITY GEOGRAPHIC DISTRICT #19</v>
      </c>
      <c r="C2364" t="s">
        <v>6997</v>
      </c>
      <c r="D2364" t="s">
        <v>6998</v>
      </c>
    </row>
    <row r="2365" spans="1:4" x14ac:dyDescent="0.3">
      <c r="A2365" t="str">
        <f>VLOOKUP(B2365,'LEA List (2)'!$1:$1048576,2,0)</f>
        <v>331900010000</v>
      </c>
      <c r="B2365" t="str">
        <f>VLOOKUP(LEFT(C2365,6)&amp;"*",'LEA List'!$1:$1048576,3,FALSE)</f>
        <v>NEW YORK CITY GEOGRAPHIC DISTRICT #19</v>
      </c>
      <c r="C2365" t="s">
        <v>6999</v>
      </c>
      <c r="D2365" t="s">
        <v>7000</v>
      </c>
    </row>
    <row r="2366" spans="1:4" x14ac:dyDescent="0.3">
      <c r="A2366" t="str">
        <f>VLOOKUP(B2366,'LEA List (2)'!$1:$1048576,2,0)</f>
        <v>331900010000</v>
      </c>
      <c r="B2366" t="str">
        <f>VLOOKUP(LEFT(C2366,6)&amp;"*",'LEA List'!$1:$1048576,3,FALSE)</f>
        <v>NEW YORK CITY GEOGRAPHIC DISTRICT #19</v>
      </c>
      <c r="C2366" t="s">
        <v>7001</v>
      </c>
      <c r="D2366" t="s">
        <v>7002</v>
      </c>
    </row>
    <row r="2367" spans="1:4" x14ac:dyDescent="0.3">
      <c r="A2367" t="str">
        <f>VLOOKUP(B2367,'LEA List (2)'!$1:$1048576,2,0)</f>
        <v>331900010000</v>
      </c>
      <c r="B2367" t="str">
        <f>VLOOKUP(LEFT(C2367,6)&amp;"*",'LEA List'!$1:$1048576,3,FALSE)</f>
        <v>NEW YORK CITY GEOGRAPHIC DISTRICT #19</v>
      </c>
      <c r="C2367" t="s">
        <v>7005</v>
      </c>
      <c r="D2367" t="s">
        <v>7006</v>
      </c>
    </row>
    <row r="2368" spans="1:4" x14ac:dyDescent="0.3">
      <c r="A2368" t="str">
        <f>VLOOKUP(B2368,'LEA List (2)'!$1:$1048576,2,0)</f>
        <v>331900010000</v>
      </c>
      <c r="B2368" t="str">
        <f>VLOOKUP(LEFT(C2368,6)&amp;"*",'LEA List'!$1:$1048576,3,FALSE)</f>
        <v>NEW YORK CITY GEOGRAPHIC DISTRICT #19</v>
      </c>
      <c r="C2368" t="s">
        <v>7007</v>
      </c>
      <c r="D2368" t="s">
        <v>7008</v>
      </c>
    </row>
    <row r="2369" spans="1:4" x14ac:dyDescent="0.3">
      <c r="A2369" t="str">
        <f>VLOOKUP(B2369,'LEA List (2)'!$1:$1048576,2,0)</f>
        <v>331900010000</v>
      </c>
      <c r="B2369" t="str">
        <f>VLOOKUP(LEFT(C2369,6)&amp;"*",'LEA List'!$1:$1048576,3,FALSE)</f>
        <v>NEW YORK CITY GEOGRAPHIC DISTRICT #19</v>
      </c>
      <c r="C2369" t="s">
        <v>7009</v>
      </c>
      <c r="D2369" t="s">
        <v>7010</v>
      </c>
    </row>
    <row r="2370" spans="1:4" x14ac:dyDescent="0.3">
      <c r="A2370" t="str">
        <f>VLOOKUP(B2370,'LEA List (2)'!$1:$1048576,2,0)</f>
        <v>331900010000</v>
      </c>
      <c r="B2370" t="str">
        <f>VLOOKUP(LEFT(C2370,6)&amp;"*",'LEA List'!$1:$1048576,3,FALSE)</f>
        <v>NEW YORK CITY GEOGRAPHIC DISTRICT #19</v>
      </c>
      <c r="C2370" t="s">
        <v>7013</v>
      </c>
      <c r="D2370" t="s">
        <v>7014</v>
      </c>
    </row>
    <row r="2371" spans="1:4" x14ac:dyDescent="0.3">
      <c r="A2371" t="str">
        <f>VLOOKUP(B2371,'LEA List (2)'!$1:$1048576,2,0)</f>
        <v>331900010000</v>
      </c>
      <c r="B2371" t="str">
        <f>VLOOKUP(LEFT(C2371,6)&amp;"*",'LEA List'!$1:$1048576,3,FALSE)</f>
        <v>NEW YORK CITY GEOGRAPHIC DISTRICT #19</v>
      </c>
      <c r="C2371" t="s">
        <v>7019</v>
      </c>
      <c r="D2371" t="s">
        <v>7020</v>
      </c>
    </row>
    <row r="2372" spans="1:4" x14ac:dyDescent="0.3">
      <c r="A2372" t="str">
        <f>VLOOKUP(B2372,'LEA List (2)'!$1:$1048576,2,0)</f>
        <v>331900010000</v>
      </c>
      <c r="B2372" t="str">
        <f>VLOOKUP(LEFT(C2372,6)&amp;"*",'LEA List'!$1:$1048576,3,FALSE)</f>
        <v>NEW YORK CITY GEOGRAPHIC DISTRICT #19</v>
      </c>
      <c r="C2372" t="s">
        <v>7021</v>
      </c>
      <c r="D2372" t="s">
        <v>7022</v>
      </c>
    </row>
    <row r="2373" spans="1:4" x14ac:dyDescent="0.3">
      <c r="A2373" t="str">
        <f>VLOOKUP(B2373,'LEA List (2)'!$1:$1048576,2,0)</f>
        <v>331900010000</v>
      </c>
      <c r="B2373" t="str">
        <f>VLOOKUP(LEFT(C2373,6)&amp;"*",'LEA List'!$1:$1048576,3,FALSE)</f>
        <v>NEW YORK CITY GEOGRAPHIC DISTRICT #19</v>
      </c>
      <c r="C2373" t="s">
        <v>7023</v>
      </c>
      <c r="D2373" t="s">
        <v>7024</v>
      </c>
    </row>
    <row r="2374" spans="1:4" x14ac:dyDescent="0.3">
      <c r="A2374" t="str">
        <f>VLOOKUP(B2374,'LEA List (2)'!$1:$1048576,2,0)</f>
        <v>331900010000</v>
      </c>
      <c r="B2374" t="str">
        <f>VLOOKUP(LEFT(C2374,6)&amp;"*",'LEA List'!$1:$1048576,3,FALSE)</f>
        <v>NEW YORK CITY GEOGRAPHIC DISTRICT #19</v>
      </c>
      <c r="C2374" t="s">
        <v>6981</v>
      </c>
      <c r="D2374" t="s">
        <v>6982</v>
      </c>
    </row>
    <row r="2375" spans="1:4" x14ac:dyDescent="0.3">
      <c r="A2375" t="str">
        <f>VLOOKUP(B2375,'LEA List (2)'!$1:$1048576,2,0)</f>
        <v>331900010000</v>
      </c>
      <c r="B2375" t="str">
        <f>VLOOKUP(LEFT(C2375,6)&amp;"*",'LEA List'!$1:$1048576,3,FALSE)</f>
        <v>NEW YORK CITY GEOGRAPHIC DISTRICT #19</v>
      </c>
      <c r="C2375" t="s">
        <v>6977</v>
      </c>
      <c r="D2375" t="s">
        <v>6978</v>
      </c>
    </row>
    <row r="2376" spans="1:4" x14ac:dyDescent="0.3">
      <c r="A2376" t="str">
        <f>VLOOKUP(B2376,'LEA List (2)'!$1:$1048576,2,0)</f>
        <v>331900010000</v>
      </c>
      <c r="B2376" t="str">
        <f>VLOOKUP(LEFT(C2376,6)&amp;"*",'LEA List'!$1:$1048576,3,FALSE)</f>
        <v>NEW YORK CITY GEOGRAPHIC DISTRICT #19</v>
      </c>
      <c r="C2376" t="s">
        <v>6983</v>
      </c>
      <c r="D2376" t="s">
        <v>6984</v>
      </c>
    </row>
    <row r="2377" spans="1:4" x14ac:dyDescent="0.3">
      <c r="A2377" t="str">
        <f>VLOOKUP(B2377,'LEA List (2)'!$1:$1048576,2,0)</f>
        <v>331900010000</v>
      </c>
      <c r="B2377" t="str">
        <f>VLOOKUP(LEFT(C2377,6)&amp;"*",'LEA List'!$1:$1048576,3,FALSE)</f>
        <v>NEW YORK CITY GEOGRAPHIC DISTRICT #19</v>
      </c>
      <c r="C2377" t="s">
        <v>7071</v>
      </c>
      <c r="D2377" t="s">
        <v>7072</v>
      </c>
    </row>
    <row r="2378" spans="1:4" x14ac:dyDescent="0.3">
      <c r="A2378" t="str">
        <f>VLOOKUP(B2378,'LEA List (2)'!$1:$1048576,2,0)</f>
        <v>331900010000</v>
      </c>
      <c r="B2378" t="str">
        <f>VLOOKUP(LEFT(C2378,6)&amp;"*",'LEA List'!$1:$1048576,3,FALSE)</f>
        <v>NEW YORK CITY GEOGRAPHIC DISTRICT #19</v>
      </c>
      <c r="C2378" t="s">
        <v>7037</v>
      </c>
      <c r="D2378" t="s">
        <v>7038</v>
      </c>
    </row>
    <row r="2379" spans="1:4" x14ac:dyDescent="0.3">
      <c r="A2379" t="str">
        <f>VLOOKUP(B2379,'LEA List (2)'!$1:$1048576,2,0)</f>
        <v>331900010000</v>
      </c>
      <c r="B2379" t="str">
        <f>VLOOKUP(LEFT(C2379,6)&amp;"*",'LEA List'!$1:$1048576,3,FALSE)</f>
        <v>NEW YORK CITY GEOGRAPHIC DISTRICT #19</v>
      </c>
      <c r="C2379" t="s">
        <v>7049</v>
      </c>
      <c r="D2379" t="s">
        <v>7050</v>
      </c>
    </row>
    <row r="2380" spans="1:4" x14ac:dyDescent="0.3">
      <c r="A2380" t="str">
        <f>VLOOKUP(B2380,'LEA List (2)'!$1:$1048576,2,0)</f>
        <v>331900010000</v>
      </c>
      <c r="B2380" t="str">
        <f>VLOOKUP(LEFT(C2380,6)&amp;"*",'LEA List'!$1:$1048576,3,FALSE)</f>
        <v>NEW YORK CITY GEOGRAPHIC DISTRICT #19</v>
      </c>
      <c r="C2380" t="s">
        <v>7061</v>
      </c>
      <c r="D2380" t="s">
        <v>7062</v>
      </c>
    </row>
    <row r="2381" spans="1:4" x14ac:dyDescent="0.3">
      <c r="A2381" t="str">
        <f>VLOOKUP(B2381,'LEA List (2)'!$1:$1048576,2,0)</f>
        <v>331900010000</v>
      </c>
      <c r="B2381" t="str">
        <f>VLOOKUP(LEFT(C2381,6)&amp;"*",'LEA List'!$1:$1048576,3,FALSE)</f>
        <v>NEW YORK CITY GEOGRAPHIC DISTRICT #19</v>
      </c>
      <c r="C2381" t="s">
        <v>7073</v>
      </c>
      <c r="D2381" t="s">
        <v>7074</v>
      </c>
    </row>
    <row r="2382" spans="1:4" x14ac:dyDescent="0.3">
      <c r="A2382" t="str">
        <f>VLOOKUP(B2382,'LEA List (2)'!$1:$1048576,2,0)</f>
        <v>331900010000</v>
      </c>
      <c r="B2382" t="str">
        <f>VLOOKUP(LEFT(C2382,6)&amp;"*",'LEA List'!$1:$1048576,3,FALSE)</f>
        <v>NEW YORK CITY GEOGRAPHIC DISTRICT #19</v>
      </c>
      <c r="C2382" t="s">
        <v>7031</v>
      </c>
      <c r="D2382" t="s">
        <v>7032</v>
      </c>
    </row>
    <row r="2383" spans="1:4" x14ac:dyDescent="0.3">
      <c r="A2383" t="str">
        <f>VLOOKUP(B2383,'LEA List (2)'!$1:$1048576,2,0)</f>
        <v>331900010000</v>
      </c>
      <c r="B2383" t="str">
        <f>VLOOKUP(LEFT(C2383,6)&amp;"*",'LEA List'!$1:$1048576,3,FALSE)</f>
        <v>NEW YORK CITY GEOGRAPHIC DISTRICT #19</v>
      </c>
      <c r="C2383" t="s">
        <v>7033</v>
      </c>
      <c r="D2383" t="s">
        <v>7034</v>
      </c>
    </row>
    <row r="2384" spans="1:4" x14ac:dyDescent="0.3">
      <c r="A2384" t="str">
        <f>VLOOKUP(B2384,'LEA List (2)'!$1:$1048576,2,0)</f>
        <v>331900010000</v>
      </c>
      <c r="B2384" t="str">
        <f>VLOOKUP(LEFT(C2384,6)&amp;"*",'LEA List'!$1:$1048576,3,FALSE)</f>
        <v>NEW YORK CITY GEOGRAPHIC DISTRICT #19</v>
      </c>
      <c r="C2384" t="s">
        <v>7069</v>
      </c>
      <c r="D2384" t="s">
        <v>7070</v>
      </c>
    </row>
    <row r="2385" spans="1:4" x14ac:dyDescent="0.3">
      <c r="A2385" t="str">
        <f>VLOOKUP(B2385,'LEA List (2)'!$1:$1048576,2,0)</f>
        <v>331900010000</v>
      </c>
      <c r="B2385" t="str">
        <f>VLOOKUP(LEFT(C2385,6)&amp;"*",'LEA List'!$1:$1048576,3,FALSE)</f>
        <v>NEW YORK CITY GEOGRAPHIC DISTRICT #19</v>
      </c>
      <c r="C2385" t="s">
        <v>7057</v>
      </c>
      <c r="D2385" t="s">
        <v>7058</v>
      </c>
    </row>
    <row r="2386" spans="1:4" x14ac:dyDescent="0.3">
      <c r="A2386" t="str">
        <f>VLOOKUP(B2386,'LEA List (2)'!$1:$1048576,2,0)</f>
        <v>332000010000</v>
      </c>
      <c r="B2386" t="str">
        <f>VLOOKUP(LEFT(C2386,6)&amp;"*",'LEA List'!$1:$1048576,3,FALSE)</f>
        <v>NEW YORK CITY GEOGRAPHIC DISTRICT #20</v>
      </c>
      <c r="C2386" t="s">
        <v>7165</v>
      </c>
      <c r="D2386" t="s">
        <v>7166</v>
      </c>
    </row>
    <row r="2387" spans="1:4" x14ac:dyDescent="0.3">
      <c r="A2387" t="str">
        <f>VLOOKUP(B2387,'LEA List (2)'!$1:$1048576,2,0)</f>
        <v>332000010000</v>
      </c>
      <c r="B2387" t="str">
        <f>VLOOKUP(LEFT(C2387,6)&amp;"*",'LEA List'!$1:$1048576,3,FALSE)</f>
        <v>NEW YORK CITY GEOGRAPHIC DISTRICT #20</v>
      </c>
      <c r="C2387" t="s">
        <v>7167</v>
      </c>
      <c r="D2387" t="s">
        <v>7168</v>
      </c>
    </row>
    <row r="2388" spans="1:4" x14ac:dyDescent="0.3">
      <c r="A2388" t="str">
        <f>VLOOKUP(B2388,'LEA List (2)'!$1:$1048576,2,0)</f>
        <v>332000010000</v>
      </c>
      <c r="B2388" t="str">
        <f>VLOOKUP(LEFT(C2388,6)&amp;"*",'LEA List'!$1:$1048576,3,FALSE)</f>
        <v>NEW YORK CITY GEOGRAPHIC DISTRICT #20</v>
      </c>
      <c r="C2388" t="s">
        <v>7177</v>
      </c>
      <c r="D2388" t="s">
        <v>7178</v>
      </c>
    </row>
    <row r="2389" spans="1:4" x14ac:dyDescent="0.3">
      <c r="A2389" t="str">
        <f>VLOOKUP(B2389,'LEA List (2)'!$1:$1048576,2,0)</f>
        <v>332000010000</v>
      </c>
      <c r="B2389" t="str">
        <f>VLOOKUP(LEFT(C2389,6)&amp;"*",'LEA List'!$1:$1048576,3,FALSE)</f>
        <v>NEW YORK CITY GEOGRAPHIC DISTRICT #20</v>
      </c>
      <c r="C2389" t="s">
        <v>7179</v>
      </c>
      <c r="D2389" t="s">
        <v>7180</v>
      </c>
    </row>
    <row r="2390" spans="1:4" x14ac:dyDescent="0.3">
      <c r="A2390" t="str">
        <f>VLOOKUP(B2390,'LEA List (2)'!$1:$1048576,2,0)</f>
        <v>332000010000</v>
      </c>
      <c r="B2390" t="str">
        <f>VLOOKUP(LEFT(C2390,6)&amp;"*",'LEA List'!$1:$1048576,3,FALSE)</f>
        <v>NEW YORK CITY GEOGRAPHIC DISTRICT #20</v>
      </c>
      <c r="C2390" t="s">
        <v>7175</v>
      </c>
      <c r="D2390" t="s">
        <v>7176</v>
      </c>
    </row>
    <row r="2391" spans="1:4" x14ac:dyDescent="0.3">
      <c r="A2391" t="str">
        <f>VLOOKUP(B2391,'LEA List (2)'!$1:$1048576,2,0)</f>
        <v>332000010000</v>
      </c>
      <c r="B2391" t="str">
        <f>VLOOKUP(LEFT(C2391,6)&amp;"*",'LEA List'!$1:$1048576,3,FALSE)</f>
        <v>NEW YORK CITY GEOGRAPHIC DISTRICT #20</v>
      </c>
      <c r="C2391" t="s">
        <v>7133</v>
      </c>
      <c r="D2391" t="s">
        <v>7134</v>
      </c>
    </row>
    <row r="2392" spans="1:4" x14ac:dyDescent="0.3">
      <c r="A2392" t="str">
        <f>VLOOKUP(B2392,'LEA List (2)'!$1:$1048576,2,0)</f>
        <v>332000010000</v>
      </c>
      <c r="B2392" t="str">
        <f>VLOOKUP(LEFT(C2392,6)&amp;"*",'LEA List'!$1:$1048576,3,FALSE)</f>
        <v>NEW YORK CITY GEOGRAPHIC DISTRICT #20</v>
      </c>
      <c r="C2392" t="s">
        <v>7139</v>
      </c>
      <c r="D2392" t="s">
        <v>7140</v>
      </c>
    </row>
    <row r="2393" spans="1:4" x14ac:dyDescent="0.3">
      <c r="A2393" t="str">
        <f>VLOOKUP(B2393,'LEA List (2)'!$1:$1048576,2,0)</f>
        <v>332000010000</v>
      </c>
      <c r="B2393" t="str">
        <f>VLOOKUP(LEFT(C2393,6)&amp;"*",'LEA List'!$1:$1048576,3,FALSE)</f>
        <v>NEW YORK CITY GEOGRAPHIC DISTRICT #20</v>
      </c>
      <c r="C2393" t="s">
        <v>7145</v>
      </c>
      <c r="D2393" t="s">
        <v>7146</v>
      </c>
    </row>
    <row r="2394" spans="1:4" x14ac:dyDescent="0.3">
      <c r="A2394" t="str">
        <f>VLOOKUP(B2394,'LEA List (2)'!$1:$1048576,2,0)</f>
        <v>332000010000</v>
      </c>
      <c r="B2394" t="str">
        <f>VLOOKUP(LEFT(C2394,6)&amp;"*",'LEA List'!$1:$1048576,3,FALSE)</f>
        <v>NEW YORK CITY GEOGRAPHIC DISTRICT #20</v>
      </c>
      <c r="C2394" t="s">
        <v>7147</v>
      </c>
      <c r="D2394" t="s">
        <v>7148</v>
      </c>
    </row>
    <row r="2395" spans="1:4" x14ac:dyDescent="0.3">
      <c r="A2395" t="str">
        <f>VLOOKUP(B2395,'LEA List (2)'!$1:$1048576,2,0)</f>
        <v>332000010000</v>
      </c>
      <c r="B2395" t="str">
        <f>VLOOKUP(LEFT(C2395,6)&amp;"*",'LEA List'!$1:$1048576,3,FALSE)</f>
        <v>NEW YORK CITY GEOGRAPHIC DISTRICT #20</v>
      </c>
      <c r="C2395" t="s">
        <v>7149</v>
      </c>
      <c r="D2395" t="s">
        <v>7150</v>
      </c>
    </row>
    <row r="2396" spans="1:4" x14ac:dyDescent="0.3">
      <c r="A2396" t="str">
        <f>VLOOKUP(B2396,'LEA List (2)'!$1:$1048576,2,0)</f>
        <v>332000010000</v>
      </c>
      <c r="B2396" t="str">
        <f>VLOOKUP(LEFT(C2396,6)&amp;"*",'LEA List'!$1:$1048576,3,FALSE)</f>
        <v>NEW YORK CITY GEOGRAPHIC DISTRICT #20</v>
      </c>
      <c r="C2396" t="s">
        <v>7155</v>
      </c>
      <c r="D2396" t="s">
        <v>7156</v>
      </c>
    </row>
    <row r="2397" spans="1:4" x14ac:dyDescent="0.3">
      <c r="A2397" t="str">
        <f>VLOOKUP(B2397,'LEA List (2)'!$1:$1048576,2,0)</f>
        <v>332000010000</v>
      </c>
      <c r="B2397" t="str">
        <f>VLOOKUP(LEFT(C2397,6)&amp;"*",'LEA List'!$1:$1048576,3,FALSE)</f>
        <v>NEW YORK CITY GEOGRAPHIC DISTRICT #20</v>
      </c>
      <c r="C2397" t="s">
        <v>7101</v>
      </c>
      <c r="D2397" t="s">
        <v>7102</v>
      </c>
    </row>
    <row r="2398" spans="1:4" x14ac:dyDescent="0.3">
      <c r="A2398" t="str">
        <f>VLOOKUP(B2398,'LEA List (2)'!$1:$1048576,2,0)</f>
        <v>332000010000</v>
      </c>
      <c r="B2398" t="str">
        <f>VLOOKUP(LEFT(C2398,6)&amp;"*",'LEA List'!$1:$1048576,3,FALSE)</f>
        <v>NEW YORK CITY GEOGRAPHIC DISTRICT #20</v>
      </c>
      <c r="C2398" t="s">
        <v>7173</v>
      </c>
      <c r="D2398" t="s">
        <v>7174</v>
      </c>
    </row>
    <row r="2399" spans="1:4" x14ac:dyDescent="0.3">
      <c r="A2399" t="str">
        <f>VLOOKUP(B2399,'LEA List (2)'!$1:$1048576,2,0)</f>
        <v>332000010000</v>
      </c>
      <c r="B2399" t="str">
        <f>VLOOKUP(LEFT(C2399,6)&amp;"*",'LEA List'!$1:$1048576,3,FALSE)</f>
        <v>NEW YORK CITY GEOGRAPHIC DISTRICT #20</v>
      </c>
      <c r="C2399" t="s">
        <v>7105</v>
      </c>
      <c r="D2399" t="s">
        <v>7106</v>
      </c>
    </row>
    <row r="2400" spans="1:4" x14ac:dyDescent="0.3">
      <c r="A2400" t="str">
        <f>VLOOKUP(B2400,'LEA List (2)'!$1:$1048576,2,0)</f>
        <v>332000010000</v>
      </c>
      <c r="B2400" t="str">
        <f>VLOOKUP(LEFT(C2400,6)&amp;"*",'LEA List'!$1:$1048576,3,FALSE)</f>
        <v>NEW YORK CITY GEOGRAPHIC DISTRICT #20</v>
      </c>
      <c r="C2400" t="s">
        <v>7109</v>
      </c>
      <c r="D2400" t="s">
        <v>7110</v>
      </c>
    </row>
    <row r="2401" spans="1:4" x14ac:dyDescent="0.3">
      <c r="A2401" t="str">
        <f>VLOOKUP(B2401,'LEA List (2)'!$1:$1048576,2,0)</f>
        <v>332000010000</v>
      </c>
      <c r="B2401" t="str">
        <f>VLOOKUP(LEFT(C2401,6)&amp;"*",'LEA List'!$1:$1048576,3,FALSE)</f>
        <v>NEW YORK CITY GEOGRAPHIC DISTRICT #20</v>
      </c>
      <c r="C2401" t="s">
        <v>7111</v>
      </c>
      <c r="D2401" t="s">
        <v>7112</v>
      </c>
    </row>
    <row r="2402" spans="1:4" x14ac:dyDescent="0.3">
      <c r="A2402" t="str">
        <f>VLOOKUP(B2402,'LEA List (2)'!$1:$1048576,2,0)</f>
        <v>332000010000</v>
      </c>
      <c r="B2402" t="str">
        <f>VLOOKUP(LEFT(C2402,6)&amp;"*",'LEA List'!$1:$1048576,3,FALSE)</f>
        <v>NEW YORK CITY GEOGRAPHIC DISTRICT #20</v>
      </c>
      <c r="C2402" t="s">
        <v>7113</v>
      </c>
      <c r="D2402" t="s">
        <v>7114</v>
      </c>
    </row>
    <row r="2403" spans="1:4" x14ac:dyDescent="0.3">
      <c r="A2403" t="str">
        <f>VLOOKUP(B2403,'LEA List (2)'!$1:$1048576,2,0)</f>
        <v>332000010000</v>
      </c>
      <c r="B2403" t="str">
        <f>VLOOKUP(LEFT(C2403,6)&amp;"*",'LEA List'!$1:$1048576,3,FALSE)</f>
        <v>NEW YORK CITY GEOGRAPHIC DISTRICT #20</v>
      </c>
      <c r="C2403" t="s">
        <v>7115</v>
      </c>
      <c r="D2403" t="s">
        <v>7116</v>
      </c>
    </row>
    <row r="2404" spans="1:4" x14ac:dyDescent="0.3">
      <c r="A2404" t="str">
        <f>VLOOKUP(B2404,'LEA List (2)'!$1:$1048576,2,0)</f>
        <v>332000010000</v>
      </c>
      <c r="B2404" t="str">
        <f>VLOOKUP(LEFT(C2404,6)&amp;"*",'LEA List'!$1:$1048576,3,FALSE)</f>
        <v>NEW YORK CITY GEOGRAPHIC DISTRICT #20</v>
      </c>
      <c r="C2404" t="s">
        <v>7117</v>
      </c>
      <c r="D2404" t="s">
        <v>7118</v>
      </c>
    </row>
    <row r="2405" spans="1:4" x14ac:dyDescent="0.3">
      <c r="A2405" t="str">
        <f>VLOOKUP(B2405,'LEA List (2)'!$1:$1048576,2,0)</f>
        <v>332000010000</v>
      </c>
      <c r="B2405" t="str">
        <f>VLOOKUP(LEFT(C2405,6)&amp;"*",'LEA List'!$1:$1048576,3,FALSE)</f>
        <v>NEW YORK CITY GEOGRAPHIC DISTRICT #20</v>
      </c>
      <c r="C2405" t="s">
        <v>7119</v>
      </c>
      <c r="D2405" t="s">
        <v>7120</v>
      </c>
    </row>
    <row r="2406" spans="1:4" x14ac:dyDescent="0.3">
      <c r="A2406" t="str">
        <f>VLOOKUP(B2406,'LEA List (2)'!$1:$1048576,2,0)</f>
        <v>332000010000</v>
      </c>
      <c r="B2406" t="str">
        <f>VLOOKUP(LEFT(C2406,6)&amp;"*",'LEA List'!$1:$1048576,3,FALSE)</f>
        <v>NEW YORK CITY GEOGRAPHIC DISTRICT #20</v>
      </c>
      <c r="C2406" t="s">
        <v>7123</v>
      </c>
      <c r="D2406" t="s">
        <v>7124</v>
      </c>
    </row>
    <row r="2407" spans="1:4" x14ac:dyDescent="0.3">
      <c r="A2407" t="str">
        <f>VLOOKUP(B2407,'LEA List (2)'!$1:$1048576,2,0)</f>
        <v>332000010000</v>
      </c>
      <c r="B2407" t="str">
        <f>VLOOKUP(LEFT(C2407,6)&amp;"*",'LEA List'!$1:$1048576,3,FALSE)</f>
        <v>NEW YORK CITY GEOGRAPHIC DISTRICT #20</v>
      </c>
      <c r="C2407" t="s">
        <v>7125</v>
      </c>
      <c r="D2407" t="s">
        <v>7126</v>
      </c>
    </row>
    <row r="2408" spans="1:4" x14ac:dyDescent="0.3">
      <c r="A2408" t="str">
        <f>VLOOKUP(B2408,'LEA List (2)'!$1:$1048576,2,0)</f>
        <v>332000010000</v>
      </c>
      <c r="B2408" t="str">
        <f>VLOOKUP(LEFT(C2408,6)&amp;"*",'LEA List'!$1:$1048576,3,FALSE)</f>
        <v>NEW YORK CITY GEOGRAPHIC DISTRICT #20</v>
      </c>
      <c r="C2408" t="s">
        <v>7129</v>
      </c>
      <c r="D2408" t="s">
        <v>7130</v>
      </c>
    </row>
    <row r="2409" spans="1:4" x14ac:dyDescent="0.3">
      <c r="A2409" t="str">
        <f>VLOOKUP(B2409,'LEA List (2)'!$1:$1048576,2,0)</f>
        <v>332000010000</v>
      </c>
      <c r="B2409" t="str">
        <f>VLOOKUP(LEFT(C2409,6)&amp;"*",'LEA List'!$1:$1048576,3,FALSE)</f>
        <v>NEW YORK CITY GEOGRAPHIC DISTRICT #20</v>
      </c>
      <c r="C2409" t="s">
        <v>7131</v>
      </c>
      <c r="D2409" t="s">
        <v>7132</v>
      </c>
    </row>
    <row r="2410" spans="1:4" x14ac:dyDescent="0.3">
      <c r="A2410" t="str">
        <f>VLOOKUP(B2410,'LEA List (2)'!$1:$1048576,2,0)</f>
        <v>332000010000</v>
      </c>
      <c r="B2410" t="str">
        <f>VLOOKUP(LEFT(C2410,6)&amp;"*",'LEA List'!$1:$1048576,3,FALSE)</f>
        <v>NEW YORK CITY GEOGRAPHIC DISTRICT #20</v>
      </c>
      <c r="C2410" t="s">
        <v>7135</v>
      </c>
      <c r="D2410" t="s">
        <v>7136</v>
      </c>
    </row>
    <row r="2411" spans="1:4" x14ac:dyDescent="0.3">
      <c r="A2411" t="str">
        <f>VLOOKUP(B2411,'LEA List (2)'!$1:$1048576,2,0)</f>
        <v>332000010000</v>
      </c>
      <c r="B2411" t="str">
        <f>VLOOKUP(LEFT(C2411,6)&amp;"*",'LEA List'!$1:$1048576,3,FALSE)</f>
        <v>NEW YORK CITY GEOGRAPHIC DISTRICT #20</v>
      </c>
      <c r="C2411" t="s">
        <v>7137</v>
      </c>
      <c r="D2411" t="s">
        <v>7138</v>
      </c>
    </row>
    <row r="2412" spans="1:4" x14ac:dyDescent="0.3">
      <c r="A2412" t="str">
        <f>VLOOKUP(B2412,'LEA List (2)'!$1:$1048576,2,0)</f>
        <v>332000010000</v>
      </c>
      <c r="B2412" t="str">
        <f>VLOOKUP(LEFT(C2412,6)&amp;"*",'LEA List'!$1:$1048576,3,FALSE)</f>
        <v>NEW YORK CITY GEOGRAPHIC DISTRICT #20</v>
      </c>
      <c r="C2412" t="s">
        <v>7141</v>
      </c>
      <c r="D2412" t="s">
        <v>7142</v>
      </c>
    </row>
    <row r="2413" spans="1:4" x14ac:dyDescent="0.3">
      <c r="A2413" t="str">
        <f>VLOOKUP(B2413,'LEA List (2)'!$1:$1048576,2,0)</f>
        <v>332000010000</v>
      </c>
      <c r="B2413" t="str">
        <f>VLOOKUP(LEFT(C2413,6)&amp;"*",'LEA List'!$1:$1048576,3,FALSE)</f>
        <v>NEW YORK CITY GEOGRAPHIC DISTRICT #20</v>
      </c>
      <c r="C2413" t="s">
        <v>7143</v>
      </c>
      <c r="D2413" t="s">
        <v>7144</v>
      </c>
    </row>
    <row r="2414" spans="1:4" x14ac:dyDescent="0.3">
      <c r="A2414" t="str">
        <f>VLOOKUP(B2414,'LEA List (2)'!$1:$1048576,2,0)</f>
        <v>332000010000</v>
      </c>
      <c r="B2414" t="str">
        <f>VLOOKUP(LEFT(C2414,6)&amp;"*",'LEA List'!$1:$1048576,3,FALSE)</f>
        <v>NEW YORK CITY GEOGRAPHIC DISTRICT #20</v>
      </c>
      <c r="C2414" t="s">
        <v>7151</v>
      </c>
      <c r="D2414" t="s">
        <v>7152</v>
      </c>
    </row>
    <row r="2415" spans="1:4" x14ac:dyDescent="0.3">
      <c r="A2415" t="str">
        <f>VLOOKUP(B2415,'LEA List (2)'!$1:$1048576,2,0)</f>
        <v>332000010000</v>
      </c>
      <c r="B2415" t="str">
        <f>VLOOKUP(LEFT(C2415,6)&amp;"*",'LEA List'!$1:$1048576,3,FALSE)</f>
        <v>NEW YORK CITY GEOGRAPHIC DISTRICT #20</v>
      </c>
      <c r="C2415" t="s">
        <v>7153</v>
      </c>
      <c r="D2415" t="s">
        <v>7154</v>
      </c>
    </row>
    <row r="2416" spans="1:4" x14ac:dyDescent="0.3">
      <c r="A2416" t="str">
        <f>VLOOKUP(B2416,'LEA List (2)'!$1:$1048576,2,0)</f>
        <v>332000010000</v>
      </c>
      <c r="B2416" t="str">
        <f>VLOOKUP(LEFT(C2416,6)&amp;"*",'LEA List'!$1:$1048576,3,FALSE)</f>
        <v>NEW YORK CITY GEOGRAPHIC DISTRICT #20</v>
      </c>
      <c r="C2416" t="s">
        <v>7157</v>
      </c>
      <c r="D2416" t="s">
        <v>7158</v>
      </c>
    </row>
    <row r="2417" spans="1:4" x14ac:dyDescent="0.3">
      <c r="A2417" t="str">
        <f>VLOOKUP(B2417,'LEA List (2)'!$1:$1048576,2,0)</f>
        <v>332000010000</v>
      </c>
      <c r="B2417" t="str">
        <f>VLOOKUP(LEFT(C2417,6)&amp;"*",'LEA List'!$1:$1048576,3,FALSE)</f>
        <v>NEW YORK CITY GEOGRAPHIC DISTRICT #20</v>
      </c>
      <c r="C2417" t="s">
        <v>7099</v>
      </c>
      <c r="D2417" t="s">
        <v>7100</v>
      </c>
    </row>
    <row r="2418" spans="1:4" x14ac:dyDescent="0.3">
      <c r="A2418" t="str">
        <f>VLOOKUP(B2418,'LEA List (2)'!$1:$1048576,2,0)</f>
        <v>332000010000</v>
      </c>
      <c r="B2418" t="str">
        <f>VLOOKUP(LEFT(C2418,6)&amp;"*",'LEA List'!$1:$1048576,3,FALSE)</f>
        <v>NEW YORK CITY GEOGRAPHIC DISTRICT #20</v>
      </c>
      <c r="C2418" t="s">
        <v>7161</v>
      </c>
      <c r="D2418" t="s">
        <v>7162</v>
      </c>
    </row>
    <row r="2419" spans="1:4" x14ac:dyDescent="0.3">
      <c r="A2419" t="str">
        <f>VLOOKUP(B2419,'LEA List (2)'!$1:$1048576,2,0)</f>
        <v>332000010000</v>
      </c>
      <c r="B2419" t="str">
        <f>VLOOKUP(LEFT(C2419,6)&amp;"*",'LEA List'!$1:$1048576,3,FALSE)</f>
        <v>NEW YORK CITY GEOGRAPHIC DISTRICT #20</v>
      </c>
      <c r="C2419" t="s">
        <v>7163</v>
      </c>
      <c r="D2419" t="s">
        <v>7164</v>
      </c>
    </row>
    <row r="2420" spans="1:4" x14ac:dyDescent="0.3">
      <c r="A2420" t="str">
        <f>VLOOKUP(B2420,'LEA List (2)'!$1:$1048576,2,0)</f>
        <v>332000010000</v>
      </c>
      <c r="B2420" t="str">
        <f>VLOOKUP(LEFT(C2420,6)&amp;"*",'LEA List'!$1:$1048576,3,FALSE)</f>
        <v>NEW YORK CITY GEOGRAPHIC DISTRICT #20</v>
      </c>
      <c r="C2420" t="s">
        <v>7103</v>
      </c>
      <c r="D2420" t="s">
        <v>7104</v>
      </c>
    </row>
    <row r="2421" spans="1:4" x14ac:dyDescent="0.3">
      <c r="A2421" t="str">
        <f>VLOOKUP(B2421,'LEA List (2)'!$1:$1048576,2,0)</f>
        <v>332000010000</v>
      </c>
      <c r="B2421" t="str">
        <f>VLOOKUP(LEFT(C2421,6)&amp;"*",'LEA List'!$1:$1048576,3,FALSE)</f>
        <v>NEW YORK CITY GEOGRAPHIC DISTRICT #20</v>
      </c>
      <c r="C2421" t="s">
        <v>7169</v>
      </c>
      <c r="D2421" t="s">
        <v>7170</v>
      </c>
    </row>
    <row r="2422" spans="1:4" x14ac:dyDescent="0.3">
      <c r="A2422" t="str">
        <f>VLOOKUP(B2422,'LEA List (2)'!$1:$1048576,2,0)</f>
        <v>332000010000</v>
      </c>
      <c r="B2422" t="str">
        <f>VLOOKUP(LEFT(C2422,6)&amp;"*",'LEA List'!$1:$1048576,3,FALSE)</f>
        <v>NEW YORK CITY GEOGRAPHIC DISTRICT #20</v>
      </c>
      <c r="C2422" t="s">
        <v>7107</v>
      </c>
      <c r="D2422" t="s">
        <v>7108</v>
      </c>
    </row>
    <row r="2423" spans="1:4" x14ac:dyDescent="0.3">
      <c r="A2423" t="str">
        <f>VLOOKUP(B2423,'LEA List (2)'!$1:$1048576,2,0)</f>
        <v>332000010000</v>
      </c>
      <c r="B2423" t="str">
        <f>VLOOKUP(LEFT(C2423,6)&amp;"*",'LEA List'!$1:$1048576,3,FALSE)</f>
        <v>NEW YORK CITY GEOGRAPHIC DISTRICT #20</v>
      </c>
      <c r="C2423" t="s">
        <v>7097</v>
      </c>
      <c r="D2423" t="s">
        <v>7098</v>
      </c>
    </row>
    <row r="2424" spans="1:4" x14ac:dyDescent="0.3">
      <c r="A2424" t="str">
        <f>VLOOKUP(B2424,'LEA List (2)'!$1:$1048576,2,0)</f>
        <v>332000010000</v>
      </c>
      <c r="B2424" t="str">
        <f>VLOOKUP(LEFT(C2424,6)&amp;"*",'LEA List'!$1:$1048576,3,FALSE)</f>
        <v>NEW YORK CITY GEOGRAPHIC DISTRICT #20</v>
      </c>
      <c r="C2424" t="s">
        <v>7121</v>
      </c>
      <c r="D2424" t="s">
        <v>7122</v>
      </c>
    </row>
    <row r="2425" spans="1:4" x14ac:dyDescent="0.3">
      <c r="A2425" t="str">
        <f>VLOOKUP(B2425,'LEA List (2)'!$1:$1048576,2,0)</f>
        <v>332000010000</v>
      </c>
      <c r="B2425" t="str">
        <f>VLOOKUP(LEFT(C2425,6)&amp;"*",'LEA List'!$1:$1048576,3,FALSE)</f>
        <v>NEW YORK CITY GEOGRAPHIC DISTRICT #20</v>
      </c>
      <c r="C2425" t="s">
        <v>7159</v>
      </c>
      <c r="D2425" t="s">
        <v>7160</v>
      </c>
    </row>
    <row r="2426" spans="1:4" x14ac:dyDescent="0.3">
      <c r="A2426" t="str">
        <f>VLOOKUP(B2426,'LEA List (2)'!$1:$1048576,2,0)</f>
        <v>332000010000</v>
      </c>
      <c r="B2426" t="str">
        <f>VLOOKUP(LEFT(C2426,6)&amp;"*",'LEA List'!$1:$1048576,3,FALSE)</f>
        <v>NEW YORK CITY GEOGRAPHIC DISTRICT #20</v>
      </c>
      <c r="C2426" t="s">
        <v>7171</v>
      </c>
      <c r="D2426" t="s">
        <v>7172</v>
      </c>
    </row>
    <row r="2427" spans="1:4" x14ac:dyDescent="0.3">
      <c r="A2427" t="str">
        <f>VLOOKUP(B2427,'LEA List (2)'!$1:$1048576,2,0)</f>
        <v>332000010000</v>
      </c>
      <c r="B2427" t="str">
        <f>VLOOKUP(LEFT(C2427,6)&amp;"*",'LEA List'!$1:$1048576,3,FALSE)</f>
        <v>NEW YORK CITY GEOGRAPHIC DISTRICT #20</v>
      </c>
      <c r="C2427" t="s">
        <v>7127</v>
      </c>
      <c r="D2427" t="s">
        <v>7128</v>
      </c>
    </row>
    <row r="2428" spans="1:4" x14ac:dyDescent="0.3">
      <c r="A2428" t="str">
        <f>VLOOKUP(B2428,'LEA List (2)'!$1:$1048576,2,0)</f>
        <v>332000010000</v>
      </c>
      <c r="B2428" t="str">
        <f>VLOOKUP(LEFT(C2428,6)&amp;"*",'LEA List'!$1:$1048576,3,FALSE)</f>
        <v>NEW YORK CITY GEOGRAPHIC DISTRICT #20</v>
      </c>
      <c r="C2428" t="s">
        <v>7181</v>
      </c>
      <c r="D2428" t="s">
        <v>7182</v>
      </c>
    </row>
    <row r="2429" spans="1:4" x14ac:dyDescent="0.3">
      <c r="A2429" t="str">
        <f>VLOOKUP(B2429,'LEA List (2)'!$1:$1048576,2,0)</f>
        <v>332100010000</v>
      </c>
      <c r="B2429" t="str">
        <f>VLOOKUP(LEFT(C2429,6)&amp;"*",'LEA List'!$1:$1048576,3,FALSE)</f>
        <v>NEW YORK CITY GEOGRAPHIC DISTRICT #21</v>
      </c>
      <c r="C2429" t="s">
        <v>7415</v>
      </c>
      <c r="D2429" t="s">
        <v>7416</v>
      </c>
    </row>
    <row r="2430" spans="1:4" x14ac:dyDescent="0.3">
      <c r="A2430" t="str">
        <f>VLOOKUP(B2430,'LEA List (2)'!$1:$1048576,2,0)</f>
        <v>332100010000</v>
      </c>
      <c r="B2430" t="str">
        <f>VLOOKUP(LEFT(C2430,6)&amp;"*",'LEA List'!$1:$1048576,3,FALSE)</f>
        <v>NEW YORK CITY GEOGRAPHIC DISTRICT #21</v>
      </c>
      <c r="C2430" t="s">
        <v>7429</v>
      </c>
      <c r="D2430" t="s">
        <v>7430</v>
      </c>
    </row>
    <row r="2431" spans="1:4" x14ac:dyDescent="0.3">
      <c r="A2431" t="str">
        <f>VLOOKUP(B2431,'LEA List (2)'!$1:$1048576,2,0)</f>
        <v>332100010000</v>
      </c>
      <c r="B2431" t="str">
        <f>VLOOKUP(LEFT(C2431,6)&amp;"*",'LEA List'!$1:$1048576,3,FALSE)</f>
        <v>NEW YORK CITY GEOGRAPHIC DISTRICT #21</v>
      </c>
      <c r="C2431" t="s">
        <v>7419</v>
      </c>
      <c r="D2431" t="s">
        <v>7420</v>
      </c>
    </row>
    <row r="2432" spans="1:4" x14ac:dyDescent="0.3">
      <c r="A2432" t="str">
        <f>VLOOKUP(B2432,'LEA List (2)'!$1:$1048576,2,0)</f>
        <v>332100010000</v>
      </c>
      <c r="B2432" t="str">
        <f>VLOOKUP(LEFT(C2432,6)&amp;"*",'LEA List'!$1:$1048576,3,FALSE)</f>
        <v>NEW YORK CITY GEOGRAPHIC DISTRICT #21</v>
      </c>
      <c r="C2432" t="s">
        <v>7425</v>
      </c>
      <c r="D2432" t="s">
        <v>7426</v>
      </c>
    </row>
    <row r="2433" spans="1:4" x14ac:dyDescent="0.3">
      <c r="A2433" t="str">
        <f>VLOOKUP(B2433,'LEA List (2)'!$1:$1048576,2,0)</f>
        <v>332100010000</v>
      </c>
      <c r="B2433" t="str">
        <f>VLOOKUP(LEFT(C2433,6)&amp;"*",'LEA List'!$1:$1048576,3,FALSE)</f>
        <v>NEW YORK CITY GEOGRAPHIC DISTRICT #21</v>
      </c>
      <c r="C2433" t="s">
        <v>7413</v>
      </c>
      <c r="D2433" t="s">
        <v>7414</v>
      </c>
    </row>
    <row r="2434" spans="1:4" x14ac:dyDescent="0.3">
      <c r="A2434" t="str">
        <f>VLOOKUP(B2434,'LEA List (2)'!$1:$1048576,2,0)</f>
        <v>332100010000</v>
      </c>
      <c r="B2434" t="str">
        <f>VLOOKUP(LEFT(C2434,6)&amp;"*",'LEA List'!$1:$1048576,3,FALSE)</f>
        <v>NEW YORK CITY GEOGRAPHIC DISTRICT #21</v>
      </c>
      <c r="C2434" t="s">
        <v>7409</v>
      </c>
      <c r="D2434" t="s">
        <v>7410</v>
      </c>
    </row>
    <row r="2435" spans="1:4" x14ac:dyDescent="0.3">
      <c r="A2435" t="str">
        <f>VLOOKUP(B2435,'LEA List (2)'!$1:$1048576,2,0)</f>
        <v>332100010000</v>
      </c>
      <c r="B2435" t="str">
        <f>VLOOKUP(LEFT(C2435,6)&amp;"*",'LEA List'!$1:$1048576,3,FALSE)</f>
        <v>NEW YORK CITY GEOGRAPHIC DISTRICT #21</v>
      </c>
      <c r="C2435" t="s">
        <v>7393</v>
      </c>
      <c r="D2435" t="s">
        <v>7394</v>
      </c>
    </row>
    <row r="2436" spans="1:4" x14ac:dyDescent="0.3">
      <c r="A2436" t="str">
        <f>VLOOKUP(B2436,'LEA List (2)'!$1:$1048576,2,0)</f>
        <v>332100010000</v>
      </c>
      <c r="B2436" t="str">
        <f>VLOOKUP(LEFT(C2436,6)&amp;"*",'LEA List'!$1:$1048576,3,FALSE)</f>
        <v>NEW YORK CITY GEOGRAPHIC DISTRICT #21</v>
      </c>
      <c r="C2436" t="s">
        <v>7401</v>
      </c>
      <c r="D2436" t="s">
        <v>7402</v>
      </c>
    </row>
    <row r="2437" spans="1:4" x14ac:dyDescent="0.3">
      <c r="A2437" t="str">
        <f>VLOOKUP(B2437,'LEA List (2)'!$1:$1048576,2,0)</f>
        <v>332100010000</v>
      </c>
      <c r="B2437" t="str">
        <f>VLOOKUP(LEFT(C2437,6)&amp;"*",'LEA List'!$1:$1048576,3,FALSE)</f>
        <v>NEW YORK CITY GEOGRAPHIC DISTRICT #21</v>
      </c>
      <c r="C2437" t="s">
        <v>7405</v>
      </c>
      <c r="D2437" t="s">
        <v>7406</v>
      </c>
    </row>
    <row r="2438" spans="1:4" x14ac:dyDescent="0.3">
      <c r="A2438" t="str">
        <f>VLOOKUP(B2438,'LEA List (2)'!$1:$1048576,2,0)</f>
        <v>332100010000</v>
      </c>
      <c r="B2438" t="str">
        <f>VLOOKUP(LEFT(C2438,6)&amp;"*",'LEA List'!$1:$1048576,3,FALSE)</f>
        <v>NEW YORK CITY GEOGRAPHIC DISTRICT #21</v>
      </c>
      <c r="C2438" t="s">
        <v>7357</v>
      </c>
      <c r="D2438" t="s">
        <v>7358</v>
      </c>
    </row>
    <row r="2439" spans="1:4" x14ac:dyDescent="0.3">
      <c r="A2439" t="str">
        <f>VLOOKUP(B2439,'LEA List (2)'!$1:$1048576,2,0)</f>
        <v>332100010000</v>
      </c>
      <c r="B2439" t="str">
        <f>VLOOKUP(LEFT(C2439,6)&amp;"*",'LEA List'!$1:$1048576,3,FALSE)</f>
        <v>NEW YORK CITY GEOGRAPHIC DISTRICT #21</v>
      </c>
      <c r="C2439" t="s">
        <v>7361</v>
      </c>
      <c r="D2439" t="s">
        <v>7362</v>
      </c>
    </row>
    <row r="2440" spans="1:4" x14ac:dyDescent="0.3">
      <c r="A2440" t="str">
        <f>VLOOKUP(B2440,'LEA List (2)'!$1:$1048576,2,0)</f>
        <v>332100010000</v>
      </c>
      <c r="B2440" t="str">
        <f>VLOOKUP(LEFT(C2440,6)&amp;"*",'LEA List'!$1:$1048576,3,FALSE)</f>
        <v>NEW YORK CITY GEOGRAPHIC DISTRICT #21</v>
      </c>
      <c r="C2440" t="s">
        <v>7421</v>
      </c>
      <c r="D2440" t="s">
        <v>7422</v>
      </c>
    </row>
    <row r="2441" spans="1:4" x14ac:dyDescent="0.3">
      <c r="A2441" t="str">
        <f>VLOOKUP(B2441,'LEA List (2)'!$1:$1048576,2,0)</f>
        <v>332100010000</v>
      </c>
      <c r="B2441" t="str">
        <f>VLOOKUP(LEFT(C2441,6)&amp;"*",'LEA List'!$1:$1048576,3,FALSE)</f>
        <v>NEW YORK CITY GEOGRAPHIC DISTRICT #21</v>
      </c>
      <c r="C2441" t="s">
        <v>7417</v>
      </c>
      <c r="D2441" t="s">
        <v>7418</v>
      </c>
    </row>
    <row r="2442" spans="1:4" x14ac:dyDescent="0.3">
      <c r="A2442" t="str">
        <f>VLOOKUP(B2442,'LEA List (2)'!$1:$1048576,2,0)</f>
        <v>332100010000</v>
      </c>
      <c r="B2442" t="str">
        <f>VLOOKUP(LEFT(C2442,6)&amp;"*",'LEA List'!$1:$1048576,3,FALSE)</f>
        <v>NEW YORK CITY GEOGRAPHIC DISTRICT #21</v>
      </c>
      <c r="C2442" t="s">
        <v>7431</v>
      </c>
      <c r="D2442" t="s">
        <v>7432</v>
      </c>
    </row>
    <row r="2443" spans="1:4" x14ac:dyDescent="0.3">
      <c r="A2443" t="str">
        <f>VLOOKUP(B2443,'LEA List (2)'!$1:$1048576,2,0)</f>
        <v>332100010000</v>
      </c>
      <c r="B2443" t="str">
        <f>VLOOKUP(LEFT(C2443,6)&amp;"*",'LEA List'!$1:$1048576,3,FALSE)</f>
        <v>NEW YORK CITY GEOGRAPHIC DISTRICT #21</v>
      </c>
      <c r="C2443" t="s">
        <v>7423</v>
      </c>
      <c r="D2443" t="s">
        <v>7424</v>
      </c>
    </row>
    <row r="2444" spans="1:4" x14ac:dyDescent="0.3">
      <c r="A2444" t="str">
        <f>VLOOKUP(B2444,'LEA List (2)'!$1:$1048576,2,0)</f>
        <v>332100010000</v>
      </c>
      <c r="B2444" t="str">
        <f>VLOOKUP(LEFT(C2444,6)&amp;"*",'LEA List'!$1:$1048576,3,FALSE)</f>
        <v>NEW YORK CITY GEOGRAPHIC DISTRICT #21</v>
      </c>
      <c r="C2444" t="s">
        <v>7397</v>
      </c>
      <c r="D2444" t="s">
        <v>7398</v>
      </c>
    </row>
    <row r="2445" spans="1:4" x14ac:dyDescent="0.3">
      <c r="A2445" t="str">
        <f>VLOOKUP(B2445,'LEA List (2)'!$1:$1048576,2,0)</f>
        <v>332100010000</v>
      </c>
      <c r="B2445" t="str">
        <f>VLOOKUP(LEFT(C2445,6)&amp;"*",'LEA List'!$1:$1048576,3,FALSE)</f>
        <v>NEW YORK CITY GEOGRAPHIC DISTRICT #21</v>
      </c>
      <c r="C2445" t="s">
        <v>7365</v>
      </c>
      <c r="D2445" t="s">
        <v>7366</v>
      </c>
    </row>
    <row r="2446" spans="1:4" x14ac:dyDescent="0.3">
      <c r="A2446" t="str">
        <f>VLOOKUP(B2446,'LEA List (2)'!$1:$1048576,2,0)</f>
        <v>332100010000</v>
      </c>
      <c r="B2446" t="str">
        <f>VLOOKUP(LEFT(C2446,6)&amp;"*",'LEA List'!$1:$1048576,3,FALSE)</f>
        <v>NEW YORK CITY GEOGRAPHIC DISTRICT #21</v>
      </c>
      <c r="C2446" t="s">
        <v>7367</v>
      </c>
      <c r="D2446" t="s">
        <v>7368</v>
      </c>
    </row>
    <row r="2447" spans="1:4" x14ac:dyDescent="0.3">
      <c r="A2447" t="str">
        <f>VLOOKUP(B2447,'LEA List (2)'!$1:$1048576,2,0)</f>
        <v>332100010000</v>
      </c>
      <c r="B2447" t="str">
        <f>VLOOKUP(LEFT(C2447,6)&amp;"*",'LEA List'!$1:$1048576,3,FALSE)</f>
        <v>NEW YORK CITY GEOGRAPHIC DISTRICT #21</v>
      </c>
      <c r="C2447" t="s">
        <v>7369</v>
      </c>
      <c r="D2447" t="s">
        <v>7370</v>
      </c>
    </row>
    <row r="2448" spans="1:4" x14ac:dyDescent="0.3">
      <c r="A2448" t="str">
        <f>VLOOKUP(B2448,'LEA List (2)'!$1:$1048576,2,0)</f>
        <v>332100010000</v>
      </c>
      <c r="B2448" t="str">
        <f>VLOOKUP(LEFT(C2448,6)&amp;"*",'LEA List'!$1:$1048576,3,FALSE)</f>
        <v>NEW YORK CITY GEOGRAPHIC DISTRICT #21</v>
      </c>
      <c r="C2448" t="s">
        <v>7371</v>
      </c>
      <c r="D2448" t="s">
        <v>7372</v>
      </c>
    </row>
    <row r="2449" spans="1:4" x14ac:dyDescent="0.3">
      <c r="A2449" t="str">
        <f>VLOOKUP(B2449,'LEA List (2)'!$1:$1048576,2,0)</f>
        <v>332100010000</v>
      </c>
      <c r="B2449" t="str">
        <f>VLOOKUP(LEFT(C2449,6)&amp;"*",'LEA List'!$1:$1048576,3,FALSE)</f>
        <v>NEW YORK CITY GEOGRAPHIC DISTRICT #21</v>
      </c>
      <c r="C2449" t="s">
        <v>7373</v>
      </c>
      <c r="D2449" t="s">
        <v>7374</v>
      </c>
    </row>
    <row r="2450" spans="1:4" x14ac:dyDescent="0.3">
      <c r="A2450" t="str">
        <f>VLOOKUP(B2450,'LEA List (2)'!$1:$1048576,2,0)</f>
        <v>332100010000</v>
      </c>
      <c r="B2450" t="str">
        <f>VLOOKUP(LEFT(C2450,6)&amp;"*",'LEA List'!$1:$1048576,3,FALSE)</f>
        <v>NEW YORK CITY GEOGRAPHIC DISTRICT #21</v>
      </c>
      <c r="C2450" t="s">
        <v>7375</v>
      </c>
      <c r="D2450" t="s">
        <v>7376</v>
      </c>
    </row>
    <row r="2451" spans="1:4" x14ac:dyDescent="0.3">
      <c r="A2451" t="str">
        <f>VLOOKUP(B2451,'LEA List (2)'!$1:$1048576,2,0)</f>
        <v>332100010000</v>
      </c>
      <c r="B2451" t="str">
        <f>VLOOKUP(LEFT(C2451,6)&amp;"*",'LEA List'!$1:$1048576,3,FALSE)</f>
        <v>NEW YORK CITY GEOGRAPHIC DISTRICT #21</v>
      </c>
      <c r="C2451" t="s">
        <v>7377</v>
      </c>
      <c r="D2451" t="s">
        <v>7378</v>
      </c>
    </row>
    <row r="2452" spans="1:4" x14ac:dyDescent="0.3">
      <c r="A2452" t="str">
        <f>VLOOKUP(B2452,'LEA List (2)'!$1:$1048576,2,0)</f>
        <v>332100010000</v>
      </c>
      <c r="B2452" t="str">
        <f>VLOOKUP(LEFT(C2452,6)&amp;"*",'LEA List'!$1:$1048576,3,FALSE)</f>
        <v>NEW YORK CITY GEOGRAPHIC DISTRICT #21</v>
      </c>
      <c r="C2452" t="s">
        <v>7379</v>
      </c>
      <c r="D2452" t="s">
        <v>7380</v>
      </c>
    </row>
    <row r="2453" spans="1:4" x14ac:dyDescent="0.3">
      <c r="A2453" t="str">
        <f>VLOOKUP(B2453,'LEA List (2)'!$1:$1048576,2,0)</f>
        <v>332100010000</v>
      </c>
      <c r="B2453" t="str">
        <f>VLOOKUP(LEFT(C2453,6)&amp;"*",'LEA List'!$1:$1048576,3,FALSE)</f>
        <v>NEW YORK CITY GEOGRAPHIC DISTRICT #21</v>
      </c>
      <c r="C2453" t="s">
        <v>7381</v>
      </c>
      <c r="D2453" t="s">
        <v>7382</v>
      </c>
    </row>
    <row r="2454" spans="1:4" x14ac:dyDescent="0.3">
      <c r="A2454" t="str">
        <f>VLOOKUP(B2454,'LEA List (2)'!$1:$1048576,2,0)</f>
        <v>332100010000</v>
      </c>
      <c r="B2454" t="str">
        <f>VLOOKUP(LEFT(C2454,6)&amp;"*",'LEA List'!$1:$1048576,3,FALSE)</f>
        <v>NEW YORK CITY GEOGRAPHIC DISTRICT #21</v>
      </c>
      <c r="C2454" t="s">
        <v>7383</v>
      </c>
      <c r="D2454" t="s">
        <v>7384</v>
      </c>
    </row>
    <row r="2455" spans="1:4" x14ac:dyDescent="0.3">
      <c r="A2455" t="str">
        <f>VLOOKUP(B2455,'LEA List (2)'!$1:$1048576,2,0)</f>
        <v>332100010000</v>
      </c>
      <c r="B2455" t="str">
        <f>VLOOKUP(LEFT(C2455,6)&amp;"*",'LEA List'!$1:$1048576,3,FALSE)</f>
        <v>NEW YORK CITY GEOGRAPHIC DISTRICT #21</v>
      </c>
      <c r="C2455" t="s">
        <v>7385</v>
      </c>
      <c r="D2455" t="s">
        <v>7386</v>
      </c>
    </row>
    <row r="2456" spans="1:4" x14ac:dyDescent="0.3">
      <c r="A2456" t="str">
        <f>VLOOKUP(B2456,'LEA List (2)'!$1:$1048576,2,0)</f>
        <v>332100010000</v>
      </c>
      <c r="B2456" t="str">
        <f>VLOOKUP(LEFT(C2456,6)&amp;"*",'LEA List'!$1:$1048576,3,FALSE)</f>
        <v>NEW YORK CITY GEOGRAPHIC DISTRICT #21</v>
      </c>
      <c r="C2456" t="s">
        <v>7387</v>
      </c>
      <c r="D2456" t="s">
        <v>7388</v>
      </c>
    </row>
    <row r="2457" spans="1:4" x14ac:dyDescent="0.3">
      <c r="A2457" t="str">
        <f>VLOOKUP(B2457,'LEA List (2)'!$1:$1048576,2,0)</f>
        <v>332100010000</v>
      </c>
      <c r="B2457" t="str">
        <f>VLOOKUP(LEFT(C2457,6)&amp;"*",'LEA List'!$1:$1048576,3,FALSE)</f>
        <v>NEW YORK CITY GEOGRAPHIC DISTRICT #21</v>
      </c>
      <c r="C2457" t="s">
        <v>7389</v>
      </c>
      <c r="D2457" t="s">
        <v>7390</v>
      </c>
    </row>
    <row r="2458" spans="1:4" x14ac:dyDescent="0.3">
      <c r="A2458" t="str">
        <f>VLOOKUP(B2458,'LEA List (2)'!$1:$1048576,2,0)</f>
        <v>332100010000</v>
      </c>
      <c r="B2458" t="str">
        <f>VLOOKUP(LEFT(C2458,6)&amp;"*",'LEA List'!$1:$1048576,3,FALSE)</f>
        <v>NEW YORK CITY GEOGRAPHIC DISTRICT #21</v>
      </c>
      <c r="C2458" t="s">
        <v>7391</v>
      </c>
      <c r="D2458" t="s">
        <v>7392</v>
      </c>
    </row>
    <row r="2459" spans="1:4" x14ac:dyDescent="0.3">
      <c r="A2459" t="str">
        <f>VLOOKUP(B2459,'LEA List (2)'!$1:$1048576,2,0)</f>
        <v>332100010000</v>
      </c>
      <c r="B2459" t="str">
        <f>VLOOKUP(LEFT(C2459,6)&amp;"*",'LEA List'!$1:$1048576,3,FALSE)</f>
        <v>NEW YORK CITY GEOGRAPHIC DISTRICT #21</v>
      </c>
      <c r="C2459" t="s">
        <v>7395</v>
      </c>
      <c r="D2459" t="s">
        <v>7396</v>
      </c>
    </row>
    <row r="2460" spans="1:4" x14ac:dyDescent="0.3">
      <c r="A2460" t="str">
        <f>VLOOKUP(B2460,'LEA List (2)'!$1:$1048576,2,0)</f>
        <v>332100010000</v>
      </c>
      <c r="B2460" t="str">
        <f>VLOOKUP(LEFT(C2460,6)&amp;"*",'LEA List'!$1:$1048576,3,FALSE)</f>
        <v>NEW YORK CITY GEOGRAPHIC DISTRICT #21</v>
      </c>
      <c r="C2460" t="s">
        <v>7399</v>
      </c>
      <c r="D2460" t="s">
        <v>7400</v>
      </c>
    </row>
    <row r="2461" spans="1:4" x14ac:dyDescent="0.3">
      <c r="A2461" t="str">
        <f>VLOOKUP(B2461,'LEA List (2)'!$1:$1048576,2,0)</f>
        <v>332100010000</v>
      </c>
      <c r="B2461" t="str">
        <f>VLOOKUP(LEFT(C2461,6)&amp;"*",'LEA List'!$1:$1048576,3,FALSE)</f>
        <v>NEW YORK CITY GEOGRAPHIC DISTRICT #21</v>
      </c>
      <c r="C2461" t="s">
        <v>7403</v>
      </c>
      <c r="D2461" t="s">
        <v>7404</v>
      </c>
    </row>
    <row r="2462" spans="1:4" x14ac:dyDescent="0.3">
      <c r="A2462" t="str">
        <f>VLOOKUP(B2462,'LEA List (2)'!$1:$1048576,2,0)</f>
        <v>332100010000</v>
      </c>
      <c r="B2462" t="str">
        <f>VLOOKUP(LEFT(C2462,6)&amp;"*",'LEA List'!$1:$1048576,3,FALSE)</f>
        <v>NEW YORK CITY GEOGRAPHIC DISTRICT #21</v>
      </c>
      <c r="C2462" t="s">
        <v>7407</v>
      </c>
      <c r="D2462" t="s">
        <v>7408</v>
      </c>
    </row>
    <row r="2463" spans="1:4" x14ac:dyDescent="0.3">
      <c r="A2463" t="str">
        <f>VLOOKUP(B2463,'LEA List (2)'!$1:$1048576,2,0)</f>
        <v>332100010000</v>
      </c>
      <c r="B2463" t="str">
        <f>VLOOKUP(LEFT(C2463,6)&amp;"*",'LEA List'!$1:$1048576,3,FALSE)</f>
        <v>NEW YORK CITY GEOGRAPHIC DISTRICT #21</v>
      </c>
      <c r="C2463" t="s">
        <v>7353</v>
      </c>
      <c r="D2463" t="s">
        <v>7354</v>
      </c>
    </row>
    <row r="2464" spans="1:4" x14ac:dyDescent="0.3">
      <c r="A2464" t="str">
        <f>VLOOKUP(B2464,'LEA List (2)'!$1:$1048576,2,0)</f>
        <v>332100010000</v>
      </c>
      <c r="B2464" t="str">
        <f>VLOOKUP(LEFT(C2464,6)&amp;"*",'LEA List'!$1:$1048576,3,FALSE)</f>
        <v>NEW YORK CITY GEOGRAPHIC DISTRICT #21</v>
      </c>
      <c r="C2464" t="s">
        <v>7355</v>
      </c>
      <c r="D2464" t="s">
        <v>7356</v>
      </c>
    </row>
    <row r="2465" spans="1:4" x14ac:dyDescent="0.3">
      <c r="A2465" t="str">
        <f>VLOOKUP(B2465,'LEA List (2)'!$1:$1048576,2,0)</f>
        <v>332100010000</v>
      </c>
      <c r="B2465" t="str">
        <f>VLOOKUP(LEFT(C2465,6)&amp;"*",'LEA List'!$1:$1048576,3,FALSE)</f>
        <v>NEW YORK CITY GEOGRAPHIC DISTRICT #21</v>
      </c>
      <c r="C2465" t="s">
        <v>7359</v>
      </c>
      <c r="D2465" t="s">
        <v>7360</v>
      </c>
    </row>
    <row r="2466" spans="1:4" x14ac:dyDescent="0.3">
      <c r="A2466" t="str">
        <f>VLOOKUP(B2466,'LEA List (2)'!$1:$1048576,2,0)</f>
        <v>332100010000</v>
      </c>
      <c r="B2466" t="str">
        <f>VLOOKUP(LEFT(C2466,6)&amp;"*",'LEA List'!$1:$1048576,3,FALSE)</f>
        <v>NEW YORK CITY GEOGRAPHIC DISTRICT #21</v>
      </c>
      <c r="C2466" t="s">
        <v>7363</v>
      </c>
      <c r="D2466" t="s">
        <v>7364</v>
      </c>
    </row>
    <row r="2467" spans="1:4" x14ac:dyDescent="0.3">
      <c r="A2467" t="str">
        <f>VLOOKUP(B2467,'LEA List (2)'!$1:$1048576,2,0)</f>
        <v>332100010000</v>
      </c>
      <c r="B2467" t="str">
        <f>VLOOKUP(LEFT(C2467,6)&amp;"*",'LEA List'!$1:$1048576,3,FALSE)</f>
        <v>NEW YORK CITY GEOGRAPHIC DISTRICT #21</v>
      </c>
      <c r="C2467" t="s">
        <v>7411</v>
      </c>
      <c r="D2467" t="s">
        <v>7412</v>
      </c>
    </row>
    <row r="2468" spans="1:4" x14ac:dyDescent="0.3">
      <c r="A2468" t="str">
        <f>VLOOKUP(B2468,'LEA List (2)'!$1:$1048576,2,0)</f>
        <v>332100010000</v>
      </c>
      <c r="B2468" t="str">
        <f>VLOOKUP(LEFT(C2468,6)&amp;"*",'LEA List'!$1:$1048576,3,FALSE)</f>
        <v>NEW YORK CITY GEOGRAPHIC DISTRICT #21</v>
      </c>
      <c r="C2468" t="s">
        <v>7427</v>
      </c>
      <c r="D2468" t="s">
        <v>7428</v>
      </c>
    </row>
    <row r="2469" spans="1:4" x14ac:dyDescent="0.3">
      <c r="A2469" t="str">
        <f>VLOOKUP(B2469,'LEA List (2)'!$1:$1048576,2,0)</f>
        <v>332200010000</v>
      </c>
      <c r="B2469" t="str">
        <f>VLOOKUP(LEFT(C2469,6)&amp;"*",'LEA List'!$1:$1048576,3,FALSE)</f>
        <v>NEW YORK CITY GEOGRAPHIC DISTRICT #22</v>
      </c>
      <c r="C2469" t="s">
        <v>7576</v>
      </c>
      <c r="D2469" t="s">
        <v>7577</v>
      </c>
    </row>
    <row r="2470" spans="1:4" x14ac:dyDescent="0.3">
      <c r="A2470" t="str">
        <f>VLOOKUP(B2470,'LEA List (2)'!$1:$1048576,2,0)</f>
        <v>332200010000</v>
      </c>
      <c r="B2470" t="str">
        <f>VLOOKUP(LEFT(C2470,6)&amp;"*",'LEA List'!$1:$1048576,3,FALSE)</f>
        <v>NEW YORK CITY GEOGRAPHIC DISTRICT #22</v>
      </c>
      <c r="C2470" t="s">
        <v>7608</v>
      </c>
      <c r="D2470" t="s">
        <v>7609</v>
      </c>
    </row>
    <row r="2471" spans="1:4" x14ac:dyDescent="0.3">
      <c r="A2471" t="str">
        <f>VLOOKUP(B2471,'LEA List (2)'!$1:$1048576,2,0)</f>
        <v>332200010000</v>
      </c>
      <c r="B2471" t="str">
        <f>VLOOKUP(LEFT(C2471,6)&amp;"*",'LEA List'!$1:$1048576,3,FALSE)</f>
        <v>NEW YORK CITY GEOGRAPHIC DISTRICT #22</v>
      </c>
      <c r="C2471" t="s">
        <v>7600</v>
      </c>
      <c r="D2471" t="s">
        <v>7601</v>
      </c>
    </row>
    <row r="2472" spans="1:4" x14ac:dyDescent="0.3">
      <c r="A2472" t="str">
        <f>VLOOKUP(B2472,'LEA List (2)'!$1:$1048576,2,0)</f>
        <v>332200010000</v>
      </c>
      <c r="B2472" t="str">
        <f>VLOOKUP(LEFT(C2472,6)&amp;"*",'LEA List'!$1:$1048576,3,FALSE)</f>
        <v>NEW YORK CITY GEOGRAPHIC DISTRICT #22</v>
      </c>
      <c r="C2472" t="s">
        <v>7604</v>
      </c>
      <c r="D2472" t="s">
        <v>7605</v>
      </c>
    </row>
    <row r="2473" spans="1:4" x14ac:dyDescent="0.3">
      <c r="A2473" t="str">
        <f>VLOOKUP(B2473,'LEA List (2)'!$1:$1048576,2,0)</f>
        <v>332200010000</v>
      </c>
      <c r="B2473" t="str">
        <f>VLOOKUP(LEFT(C2473,6)&amp;"*",'LEA List'!$1:$1048576,3,FALSE)</f>
        <v>NEW YORK CITY GEOGRAPHIC DISTRICT #22</v>
      </c>
      <c r="C2473" t="s">
        <v>7536</v>
      </c>
      <c r="D2473" t="s">
        <v>7537</v>
      </c>
    </row>
    <row r="2474" spans="1:4" x14ac:dyDescent="0.3">
      <c r="A2474" t="str">
        <f>VLOOKUP(B2474,'LEA List (2)'!$1:$1048576,2,0)</f>
        <v>332200010000</v>
      </c>
      <c r="B2474" t="str">
        <f>VLOOKUP(LEFT(C2474,6)&amp;"*",'LEA List'!$1:$1048576,3,FALSE)</f>
        <v>NEW YORK CITY GEOGRAPHIC DISTRICT #22</v>
      </c>
      <c r="C2474" t="s">
        <v>7572</v>
      </c>
      <c r="D2474" t="s">
        <v>7573</v>
      </c>
    </row>
    <row r="2475" spans="1:4" x14ac:dyDescent="0.3">
      <c r="A2475" t="str">
        <f>VLOOKUP(B2475,'LEA List (2)'!$1:$1048576,2,0)</f>
        <v>332200010000</v>
      </c>
      <c r="B2475" t="str">
        <f>VLOOKUP(LEFT(C2475,6)&amp;"*",'LEA List'!$1:$1048576,3,FALSE)</f>
        <v>NEW YORK CITY GEOGRAPHIC DISTRICT #22</v>
      </c>
      <c r="C2475" t="s">
        <v>7590</v>
      </c>
      <c r="D2475" t="s">
        <v>7591</v>
      </c>
    </row>
    <row r="2476" spans="1:4" x14ac:dyDescent="0.3">
      <c r="A2476" t="str">
        <f>VLOOKUP(B2476,'LEA List (2)'!$1:$1048576,2,0)</f>
        <v>332200010000</v>
      </c>
      <c r="B2476" t="str">
        <f>VLOOKUP(LEFT(C2476,6)&amp;"*",'LEA List'!$1:$1048576,3,FALSE)</f>
        <v>NEW YORK CITY GEOGRAPHIC DISTRICT #22</v>
      </c>
      <c r="C2476" t="s">
        <v>7540</v>
      </c>
      <c r="D2476" t="s">
        <v>7541</v>
      </c>
    </row>
    <row r="2477" spans="1:4" x14ac:dyDescent="0.3">
      <c r="A2477" t="str">
        <f>VLOOKUP(B2477,'LEA List (2)'!$1:$1048576,2,0)</f>
        <v>332200010000</v>
      </c>
      <c r="B2477" t="str">
        <f>VLOOKUP(LEFT(C2477,6)&amp;"*",'LEA List'!$1:$1048576,3,FALSE)</f>
        <v>NEW YORK CITY GEOGRAPHIC DISTRICT #22</v>
      </c>
      <c r="C2477" t="s">
        <v>7606</v>
      </c>
      <c r="D2477" t="s">
        <v>7607</v>
      </c>
    </row>
    <row r="2478" spans="1:4" x14ac:dyDescent="0.3">
      <c r="A2478" t="str">
        <f>VLOOKUP(B2478,'LEA List (2)'!$1:$1048576,2,0)</f>
        <v>332200010000</v>
      </c>
      <c r="B2478" t="str">
        <f>VLOOKUP(LEFT(C2478,6)&amp;"*",'LEA List'!$1:$1048576,3,FALSE)</f>
        <v>NEW YORK CITY GEOGRAPHIC DISTRICT #22</v>
      </c>
      <c r="C2478" t="s">
        <v>7602</v>
      </c>
      <c r="D2478" t="s">
        <v>7603</v>
      </c>
    </row>
    <row r="2479" spans="1:4" x14ac:dyDescent="0.3">
      <c r="A2479" t="str">
        <f>VLOOKUP(B2479,'LEA List (2)'!$1:$1048576,2,0)</f>
        <v>332200010000</v>
      </c>
      <c r="B2479" t="str">
        <f>VLOOKUP(LEFT(C2479,6)&amp;"*",'LEA List'!$1:$1048576,3,FALSE)</f>
        <v>NEW YORK CITY GEOGRAPHIC DISTRICT #22</v>
      </c>
      <c r="C2479" t="s">
        <v>7610</v>
      </c>
      <c r="D2479" t="s">
        <v>7611</v>
      </c>
    </row>
    <row r="2480" spans="1:4" x14ac:dyDescent="0.3">
      <c r="A2480" t="str">
        <f>VLOOKUP(B2480,'LEA List (2)'!$1:$1048576,2,0)</f>
        <v>332200010000</v>
      </c>
      <c r="B2480" t="str">
        <f>VLOOKUP(LEFT(C2480,6)&amp;"*",'LEA List'!$1:$1048576,3,FALSE)</f>
        <v>NEW YORK CITY GEOGRAPHIC DISTRICT #22</v>
      </c>
      <c r="C2480" t="s">
        <v>7612</v>
      </c>
      <c r="D2480" t="s">
        <v>7613</v>
      </c>
    </row>
    <row r="2481" spans="1:4" x14ac:dyDescent="0.3">
      <c r="A2481" t="str">
        <f>VLOOKUP(B2481,'LEA List (2)'!$1:$1048576,2,0)</f>
        <v>332200010000</v>
      </c>
      <c r="B2481" t="str">
        <f>VLOOKUP(LEFT(C2481,6)&amp;"*",'LEA List'!$1:$1048576,3,FALSE)</f>
        <v>NEW YORK CITY GEOGRAPHIC DISTRICT #22</v>
      </c>
      <c r="C2481" t="s">
        <v>7542</v>
      </c>
      <c r="D2481" t="s">
        <v>7543</v>
      </c>
    </row>
    <row r="2482" spans="1:4" x14ac:dyDescent="0.3">
      <c r="A2482" t="str">
        <f>VLOOKUP(B2482,'LEA List (2)'!$1:$1048576,2,0)</f>
        <v>332200010000</v>
      </c>
      <c r="B2482" t="str">
        <f>VLOOKUP(LEFT(C2482,6)&amp;"*",'LEA List'!$1:$1048576,3,FALSE)</f>
        <v>NEW YORK CITY GEOGRAPHIC DISTRICT #22</v>
      </c>
      <c r="C2482" t="s">
        <v>7544</v>
      </c>
      <c r="D2482" t="s">
        <v>7545</v>
      </c>
    </row>
    <row r="2483" spans="1:4" x14ac:dyDescent="0.3">
      <c r="A2483" t="str">
        <f>VLOOKUP(B2483,'LEA List (2)'!$1:$1048576,2,0)</f>
        <v>332200010000</v>
      </c>
      <c r="B2483" t="str">
        <f>VLOOKUP(LEFT(C2483,6)&amp;"*",'LEA List'!$1:$1048576,3,FALSE)</f>
        <v>NEW YORK CITY GEOGRAPHIC DISTRICT #22</v>
      </c>
      <c r="C2483" t="s">
        <v>7546</v>
      </c>
      <c r="D2483" t="s">
        <v>7547</v>
      </c>
    </row>
    <row r="2484" spans="1:4" x14ac:dyDescent="0.3">
      <c r="A2484" t="str">
        <f>VLOOKUP(B2484,'LEA List (2)'!$1:$1048576,2,0)</f>
        <v>332200010000</v>
      </c>
      <c r="B2484" t="str">
        <f>VLOOKUP(LEFT(C2484,6)&amp;"*",'LEA List'!$1:$1048576,3,FALSE)</f>
        <v>NEW YORK CITY GEOGRAPHIC DISTRICT #22</v>
      </c>
      <c r="C2484" t="s">
        <v>7548</v>
      </c>
      <c r="D2484" t="s">
        <v>7549</v>
      </c>
    </row>
    <row r="2485" spans="1:4" x14ac:dyDescent="0.3">
      <c r="A2485" t="str">
        <f>VLOOKUP(B2485,'LEA List (2)'!$1:$1048576,2,0)</f>
        <v>332200010000</v>
      </c>
      <c r="B2485" t="str">
        <f>VLOOKUP(LEFT(C2485,6)&amp;"*",'LEA List'!$1:$1048576,3,FALSE)</f>
        <v>NEW YORK CITY GEOGRAPHIC DISTRICT #22</v>
      </c>
      <c r="C2485" t="s">
        <v>7552</v>
      </c>
      <c r="D2485" t="s">
        <v>7553</v>
      </c>
    </row>
    <row r="2486" spans="1:4" x14ac:dyDescent="0.3">
      <c r="A2486" t="str">
        <f>VLOOKUP(B2486,'LEA List (2)'!$1:$1048576,2,0)</f>
        <v>332200010000</v>
      </c>
      <c r="B2486" t="str">
        <f>VLOOKUP(LEFT(C2486,6)&amp;"*",'LEA List'!$1:$1048576,3,FALSE)</f>
        <v>NEW YORK CITY GEOGRAPHIC DISTRICT #22</v>
      </c>
      <c r="C2486" t="s">
        <v>7554</v>
      </c>
      <c r="D2486" t="s">
        <v>7555</v>
      </c>
    </row>
    <row r="2487" spans="1:4" x14ac:dyDescent="0.3">
      <c r="A2487" t="str">
        <f>VLOOKUP(B2487,'LEA List (2)'!$1:$1048576,2,0)</f>
        <v>332200010000</v>
      </c>
      <c r="B2487" t="str">
        <f>VLOOKUP(LEFT(C2487,6)&amp;"*",'LEA List'!$1:$1048576,3,FALSE)</f>
        <v>NEW YORK CITY GEOGRAPHIC DISTRICT #22</v>
      </c>
      <c r="C2487" t="s">
        <v>7556</v>
      </c>
      <c r="D2487" t="s">
        <v>7557</v>
      </c>
    </row>
    <row r="2488" spans="1:4" x14ac:dyDescent="0.3">
      <c r="A2488" t="str">
        <f>VLOOKUP(B2488,'LEA List (2)'!$1:$1048576,2,0)</f>
        <v>332200010000</v>
      </c>
      <c r="B2488" t="str">
        <f>VLOOKUP(LEFT(C2488,6)&amp;"*",'LEA List'!$1:$1048576,3,FALSE)</f>
        <v>NEW YORK CITY GEOGRAPHIC DISTRICT #22</v>
      </c>
      <c r="C2488" t="s">
        <v>7558</v>
      </c>
      <c r="D2488" t="s">
        <v>7559</v>
      </c>
    </row>
    <row r="2489" spans="1:4" x14ac:dyDescent="0.3">
      <c r="A2489" t="str">
        <f>VLOOKUP(B2489,'LEA List (2)'!$1:$1048576,2,0)</f>
        <v>332200010000</v>
      </c>
      <c r="B2489" t="str">
        <f>VLOOKUP(LEFT(C2489,6)&amp;"*",'LEA List'!$1:$1048576,3,FALSE)</f>
        <v>NEW YORK CITY GEOGRAPHIC DISTRICT #22</v>
      </c>
      <c r="C2489" t="s">
        <v>7560</v>
      </c>
      <c r="D2489" t="s">
        <v>7561</v>
      </c>
    </row>
    <row r="2490" spans="1:4" x14ac:dyDescent="0.3">
      <c r="A2490" t="str">
        <f>VLOOKUP(B2490,'LEA List (2)'!$1:$1048576,2,0)</f>
        <v>332200010000</v>
      </c>
      <c r="B2490" t="str">
        <f>VLOOKUP(LEFT(C2490,6)&amp;"*",'LEA List'!$1:$1048576,3,FALSE)</f>
        <v>NEW YORK CITY GEOGRAPHIC DISTRICT #22</v>
      </c>
      <c r="C2490" t="s">
        <v>7562</v>
      </c>
      <c r="D2490" t="s">
        <v>7563</v>
      </c>
    </row>
    <row r="2491" spans="1:4" x14ac:dyDescent="0.3">
      <c r="A2491" t="str">
        <f>VLOOKUP(B2491,'LEA List (2)'!$1:$1048576,2,0)</f>
        <v>332200010000</v>
      </c>
      <c r="B2491" t="str">
        <f>VLOOKUP(LEFT(C2491,6)&amp;"*",'LEA List'!$1:$1048576,3,FALSE)</f>
        <v>NEW YORK CITY GEOGRAPHIC DISTRICT #22</v>
      </c>
      <c r="C2491" t="s">
        <v>7564</v>
      </c>
      <c r="D2491" t="s">
        <v>7565</v>
      </c>
    </row>
    <row r="2492" spans="1:4" x14ac:dyDescent="0.3">
      <c r="A2492" t="str">
        <f>VLOOKUP(B2492,'LEA List (2)'!$1:$1048576,2,0)</f>
        <v>332200010000</v>
      </c>
      <c r="B2492" t="str">
        <f>VLOOKUP(LEFT(C2492,6)&amp;"*",'LEA List'!$1:$1048576,3,FALSE)</f>
        <v>NEW YORK CITY GEOGRAPHIC DISTRICT #22</v>
      </c>
      <c r="C2492" t="s">
        <v>7566</v>
      </c>
      <c r="D2492" t="s">
        <v>7567</v>
      </c>
    </row>
    <row r="2493" spans="1:4" x14ac:dyDescent="0.3">
      <c r="A2493" t="str">
        <f>VLOOKUP(B2493,'LEA List (2)'!$1:$1048576,2,0)</f>
        <v>332200010000</v>
      </c>
      <c r="B2493" t="str">
        <f>VLOOKUP(LEFT(C2493,6)&amp;"*",'LEA List'!$1:$1048576,3,FALSE)</f>
        <v>NEW YORK CITY GEOGRAPHIC DISTRICT #22</v>
      </c>
      <c r="C2493" t="s">
        <v>7568</v>
      </c>
      <c r="D2493" t="s">
        <v>7569</v>
      </c>
    </row>
    <row r="2494" spans="1:4" x14ac:dyDescent="0.3">
      <c r="A2494" t="str">
        <f>VLOOKUP(B2494,'LEA List (2)'!$1:$1048576,2,0)</f>
        <v>332200010000</v>
      </c>
      <c r="B2494" t="str">
        <f>VLOOKUP(LEFT(C2494,6)&amp;"*",'LEA List'!$1:$1048576,3,FALSE)</f>
        <v>NEW YORK CITY GEOGRAPHIC DISTRICT #22</v>
      </c>
      <c r="C2494" t="s">
        <v>7570</v>
      </c>
      <c r="D2494" t="s">
        <v>7571</v>
      </c>
    </row>
    <row r="2495" spans="1:4" x14ac:dyDescent="0.3">
      <c r="A2495" t="str">
        <f>VLOOKUP(B2495,'LEA List (2)'!$1:$1048576,2,0)</f>
        <v>332200010000</v>
      </c>
      <c r="B2495" t="str">
        <f>VLOOKUP(LEFT(C2495,6)&amp;"*",'LEA List'!$1:$1048576,3,FALSE)</f>
        <v>NEW YORK CITY GEOGRAPHIC DISTRICT #22</v>
      </c>
      <c r="C2495" t="s">
        <v>7574</v>
      </c>
      <c r="D2495" t="s">
        <v>7575</v>
      </c>
    </row>
    <row r="2496" spans="1:4" x14ac:dyDescent="0.3">
      <c r="A2496" t="str">
        <f>VLOOKUP(B2496,'LEA List (2)'!$1:$1048576,2,0)</f>
        <v>332200010000</v>
      </c>
      <c r="B2496" t="str">
        <f>VLOOKUP(LEFT(C2496,6)&amp;"*",'LEA List'!$1:$1048576,3,FALSE)</f>
        <v>NEW YORK CITY GEOGRAPHIC DISTRICT #22</v>
      </c>
      <c r="C2496" t="s">
        <v>7578</v>
      </c>
      <c r="D2496" t="s">
        <v>7579</v>
      </c>
    </row>
    <row r="2497" spans="1:4" x14ac:dyDescent="0.3">
      <c r="A2497" t="str">
        <f>VLOOKUP(B2497,'LEA List (2)'!$1:$1048576,2,0)</f>
        <v>332200010000</v>
      </c>
      <c r="B2497" t="str">
        <f>VLOOKUP(LEFT(C2497,6)&amp;"*",'LEA List'!$1:$1048576,3,FALSE)</f>
        <v>NEW YORK CITY GEOGRAPHIC DISTRICT #22</v>
      </c>
      <c r="C2497" t="s">
        <v>7580</v>
      </c>
      <c r="D2497" t="s">
        <v>7581</v>
      </c>
    </row>
    <row r="2498" spans="1:4" x14ac:dyDescent="0.3">
      <c r="A2498" t="str">
        <f>VLOOKUP(B2498,'LEA List (2)'!$1:$1048576,2,0)</f>
        <v>332200010000</v>
      </c>
      <c r="B2498" t="str">
        <f>VLOOKUP(LEFT(C2498,6)&amp;"*",'LEA List'!$1:$1048576,3,FALSE)</f>
        <v>NEW YORK CITY GEOGRAPHIC DISTRICT #22</v>
      </c>
      <c r="C2498" t="s">
        <v>7582</v>
      </c>
      <c r="D2498" t="s">
        <v>7583</v>
      </c>
    </row>
    <row r="2499" spans="1:4" x14ac:dyDescent="0.3">
      <c r="A2499" t="str">
        <f>VLOOKUP(B2499,'LEA List (2)'!$1:$1048576,2,0)</f>
        <v>332200010000</v>
      </c>
      <c r="B2499" t="str">
        <f>VLOOKUP(LEFT(C2499,6)&amp;"*",'LEA List'!$1:$1048576,3,FALSE)</f>
        <v>NEW YORK CITY GEOGRAPHIC DISTRICT #22</v>
      </c>
      <c r="C2499" t="s">
        <v>7584</v>
      </c>
      <c r="D2499" t="s">
        <v>7585</v>
      </c>
    </row>
    <row r="2500" spans="1:4" x14ac:dyDescent="0.3">
      <c r="A2500" t="str">
        <f>VLOOKUP(B2500,'LEA List (2)'!$1:$1048576,2,0)</f>
        <v>332200010000</v>
      </c>
      <c r="B2500" t="str">
        <f>VLOOKUP(LEFT(C2500,6)&amp;"*",'LEA List'!$1:$1048576,3,FALSE)</f>
        <v>NEW YORK CITY GEOGRAPHIC DISTRICT #22</v>
      </c>
      <c r="C2500" t="s">
        <v>7586</v>
      </c>
      <c r="D2500" t="s">
        <v>7587</v>
      </c>
    </row>
    <row r="2501" spans="1:4" x14ac:dyDescent="0.3">
      <c r="A2501" t="str">
        <f>VLOOKUP(B2501,'LEA List (2)'!$1:$1048576,2,0)</f>
        <v>332200010000</v>
      </c>
      <c r="B2501" t="str">
        <f>VLOOKUP(LEFT(C2501,6)&amp;"*",'LEA List'!$1:$1048576,3,FALSE)</f>
        <v>NEW YORK CITY GEOGRAPHIC DISTRICT #22</v>
      </c>
      <c r="C2501" t="s">
        <v>7588</v>
      </c>
      <c r="D2501" t="s">
        <v>7589</v>
      </c>
    </row>
    <row r="2502" spans="1:4" x14ac:dyDescent="0.3">
      <c r="A2502" t="str">
        <f>VLOOKUP(B2502,'LEA List (2)'!$1:$1048576,2,0)</f>
        <v>332200010000</v>
      </c>
      <c r="B2502" t="str">
        <f>VLOOKUP(LEFT(C2502,6)&amp;"*",'LEA List'!$1:$1048576,3,FALSE)</f>
        <v>NEW YORK CITY GEOGRAPHIC DISTRICT #22</v>
      </c>
      <c r="C2502" t="s">
        <v>7592</v>
      </c>
      <c r="D2502" t="s">
        <v>7593</v>
      </c>
    </row>
    <row r="2503" spans="1:4" x14ac:dyDescent="0.3">
      <c r="A2503" t="str">
        <f>VLOOKUP(B2503,'LEA List (2)'!$1:$1048576,2,0)</f>
        <v>332200010000</v>
      </c>
      <c r="B2503" t="str">
        <f>VLOOKUP(LEFT(C2503,6)&amp;"*",'LEA List'!$1:$1048576,3,FALSE)</f>
        <v>NEW YORK CITY GEOGRAPHIC DISTRICT #22</v>
      </c>
      <c r="C2503" t="s">
        <v>7594</v>
      </c>
      <c r="D2503" t="s">
        <v>7595</v>
      </c>
    </row>
    <row r="2504" spans="1:4" x14ac:dyDescent="0.3">
      <c r="A2504" t="str">
        <f>VLOOKUP(B2504,'LEA List (2)'!$1:$1048576,2,0)</f>
        <v>332200010000</v>
      </c>
      <c r="B2504" t="str">
        <f>VLOOKUP(LEFT(C2504,6)&amp;"*",'LEA List'!$1:$1048576,3,FALSE)</f>
        <v>NEW YORK CITY GEOGRAPHIC DISTRICT #22</v>
      </c>
      <c r="C2504" t="s">
        <v>7596</v>
      </c>
      <c r="D2504" t="s">
        <v>7597</v>
      </c>
    </row>
    <row r="2505" spans="1:4" x14ac:dyDescent="0.3">
      <c r="A2505" t="str">
        <f>VLOOKUP(B2505,'LEA List (2)'!$1:$1048576,2,0)</f>
        <v>332200010000</v>
      </c>
      <c r="B2505" t="str">
        <f>VLOOKUP(LEFT(C2505,6)&amp;"*",'LEA List'!$1:$1048576,3,FALSE)</f>
        <v>NEW YORK CITY GEOGRAPHIC DISTRICT #22</v>
      </c>
      <c r="C2505" t="s">
        <v>7598</v>
      </c>
      <c r="D2505" t="s">
        <v>7599</v>
      </c>
    </row>
    <row r="2506" spans="1:4" x14ac:dyDescent="0.3">
      <c r="A2506" t="str">
        <f>VLOOKUP(B2506,'LEA List (2)'!$1:$1048576,2,0)</f>
        <v>332200010000</v>
      </c>
      <c r="B2506" t="str">
        <f>VLOOKUP(LEFT(C2506,6)&amp;"*",'LEA List'!$1:$1048576,3,FALSE)</f>
        <v>NEW YORK CITY GEOGRAPHIC DISTRICT #22</v>
      </c>
      <c r="C2506" t="s">
        <v>7538</v>
      </c>
      <c r="D2506" t="s">
        <v>7539</v>
      </c>
    </row>
    <row r="2507" spans="1:4" x14ac:dyDescent="0.3">
      <c r="A2507" t="str">
        <f>VLOOKUP(B2507,'LEA List (2)'!$1:$1048576,2,0)</f>
        <v>332200010000</v>
      </c>
      <c r="B2507" t="str">
        <f>VLOOKUP(LEFT(C2507,6)&amp;"*",'LEA List'!$1:$1048576,3,FALSE)</f>
        <v>NEW YORK CITY GEOGRAPHIC DISTRICT #22</v>
      </c>
      <c r="C2507" t="s">
        <v>7550</v>
      </c>
      <c r="D2507" t="s">
        <v>7551</v>
      </c>
    </row>
    <row r="2508" spans="1:4" x14ac:dyDescent="0.3">
      <c r="A2508" t="str">
        <f>VLOOKUP(B2508,'LEA List (2)'!$1:$1048576,2,0)</f>
        <v>332300010000</v>
      </c>
      <c r="B2508" t="str">
        <f>VLOOKUP(LEFT(C2508,6)&amp;"*",'LEA List'!$1:$1048576,3,FALSE)</f>
        <v>NEW YORK CITY GEOGRAPHIC DISTRICT #23</v>
      </c>
      <c r="C2508" t="s">
        <v>7770</v>
      </c>
      <c r="D2508" t="s">
        <v>7771</v>
      </c>
    </row>
    <row r="2509" spans="1:4" x14ac:dyDescent="0.3">
      <c r="A2509" t="str">
        <f>VLOOKUP(B2509,'LEA List (2)'!$1:$1048576,2,0)</f>
        <v>332300010000</v>
      </c>
      <c r="B2509" t="str">
        <f>VLOOKUP(LEFT(C2509,6)&amp;"*",'LEA List'!$1:$1048576,3,FALSE)</f>
        <v>NEW YORK CITY GEOGRAPHIC DISTRICT #23</v>
      </c>
      <c r="C2509" t="s">
        <v>7764</v>
      </c>
      <c r="D2509" t="s">
        <v>7765</v>
      </c>
    </row>
    <row r="2510" spans="1:4" x14ac:dyDescent="0.3">
      <c r="A2510" t="str">
        <f>VLOOKUP(B2510,'LEA List (2)'!$1:$1048576,2,0)</f>
        <v>332300010000</v>
      </c>
      <c r="B2510" t="str">
        <f>VLOOKUP(LEFT(C2510,6)&amp;"*",'LEA List'!$1:$1048576,3,FALSE)</f>
        <v>NEW YORK CITY GEOGRAPHIC DISTRICT #23</v>
      </c>
      <c r="C2510" t="s">
        <v>7766</v>
      </c>
      <c r="D2510" t="s">
        <v>7767</v>
      </c>
    </row>
    <row r="2511" spans="1:4" x14ac:dyDescent="0.3">
      <c r="A2511" t="str">
        <f>VLOOKUP(B2511,'LEA List (2)'!$1:$1048576,2,0)</f>
        <v>332300010000</v>
      </c>
      <c r="B2511" t="str">
        <f>VLOOKUP(LEFT(C2511,6)&amp;"*",'LEA List'!$1:$1048576,3,FALSE)</f>
        <v>NEW YORK CITY GEOGRAPHIC DISTRICT #23</v>
      </c>
      <c r="C2511" t="s">
        <v>7758</v>
      </c>
      <c r="D2511" t="s">
        <v>7759</v>
      </c>
    </row>
    <row r="2512" spans="1:4" x14ac:dyDescent="0.3">
      <c r="A2512" t="str">
        <f>VLOOKUP(B2512,'LEA List (2)'!$1:$1048576,2,0)</f>
        <v>332300010000</v>
      </c>
      <c r="B2512" t="str">
        <f>VLOOKUP(LEFT(C2512,6)&amp;"*",'LEA List'!$1:$1048576,3,FALSE)</f>
        <v>NEW YORK CITY GEOGRAPHIC DISTRICT #23</v>
      </c>
      <c r="C2512" t="s">
        <v>7756</v>
      </c>
      <c r="D2512" t="s">
        <v>7757</v>
      </c>
    </row>
    <row r="2513" spans="1:4" x14ac:dyDescent="0.3">
      <c r="A2513" t="str">
        <f>VLOOKUP(B2513,'LEA List (2)'!$1:$1048576,2,0)</f>
        <v>332300010000</v>
      </c>
      <c r="B2513" t="str">
        <f>VLOOKUP(LEFT(C2513,6)&amp;"*",'LEA List'!$1:$1048576,3,FALSE)</f>
        <v>NEW YORK CITY GEOGRAPHIC DISTRICT #23</v>
      </c>
      <c r="C2513" t="s">
        <v>7742</v>
      </c>
      <c r="D2513" t="s">
        <v>7743</v>
      </c>
    </row>
    <row r="2514" spans="1:4" x14ac:dyDescent="0.3">
      <c r="A2514" t="str">
        <f>VLOOKUP(B2514,'LEA List (2)'!$1:$1048576,2,0)</f>
        <v>332300010000</v>
      </c>
      <c r="B2514" t="str">
        <f>VLOOKUP(LEFT(C2514,6)&amp;"*",'LEA List'!$1:$1048576,3,FALSE)</f>
        <v>NEW YORK CITY GEOGRAPHIC DISTRICT #23</v>
      </c>
      <c r="C2514" t="s">
        <v>7746</v>
      </c>
      <c r="D2514" t="s">
        <v>7747</v>
      </c>
    </row>
    <row r="2515" spans="1:4" x14ac:dyDescent="0.3">
      <c r="A2515" t="str">
        <f>VLOOKUP(B2515,'LEA List (2)'!$1:$1048576,2,0)</f>
        <v>332300010000</v>
      </c>
      <c r="B2515" t="str">
        <f>VLOOKUP(LEFT(C2515,6)&amp;"*",'LEA List'!$1:$1048576,3,FALSE)</f>
        <v>NEW YORK CITY GEOGRAPHIC DISTRICT #23</v>
      </c>
      <c r="C2515" t="s">
        <v>7768</v>
      </c>
      <c r="D2515" t="s">
        <v>7769</v>
      </c>
    </row>
    <row r="2516" spans="1:4" x14ac:dyDescent="0.3">
      <c r="A2516" t="str">
        <f>VLOOKUP(B2516,'LEA List (2)'!$1:$1048576,2,0)</f>
        <v>332300010000</v>
      </c>
      <c r="B2516" t="str">
        <f>VLOOKUP(LEFT(C2516,6)&amp;"*",'LEA List'!$1:$1048576,3,FALSE)</f>
        <v>NEW YORK CITY GEOGRAPHIC DISTRICT #23</v>
      </c>
      <c r="C2516" t="s">
        <v>7750</v>
      </c>
      <c r="D2516" t="s">
        <v>7751</v>
      </c>
    </row>
    <row r="2517" spans="1:4" x14ac:dyDescent="0.3">
      <c r="A2517" t="str">
        <f>VLOOKUP(B2517,'LEA List (2)'!$1:$1048576,2,0)</f>
        <v>332300010000</v>
      </c>
      <c r="B2517" t="str">
        <f>VLOOKUP(LEFT(C2517,6)&amp;"*",'LEA List'!$1:$1048576,3,FALSE)</f>
        <v>NEW YORK CITY GEOGRAPHIC DISTRICT #23</v>
      </c>
      <c r="C2517" t="s">
        <v>7734</v>
      </c>
      <c r="D2517" t="s">
        <v>7735</v>
      </c>
    </row>
    <row r="2518" spans="1:4" x14ac:dyDescent="0.3">
      <c r="A2518" t="str">
        <f>VLOOKUP(B2518,'LEA List (2)'!$1:$1048576,2,0)</f>
        <v>332300010000</v>
      </c>
      <c r="B2518" t="str">
        <f>VLOOKUP(LEFT(C2518,6)&amp;"*",'LEA List'!$1:$1048576,3,FALSE)</f>
        <v>NEW YORK CITY GEOGRAPHIC DISTRICT #23</v>
      </c>
      <c r="C2518" t="s">
        <v>7744</v>
      </c>
      <c r="D2518" t="s">
        <v>7745</v>
      </c>
    </row>
    <row r="2519" spans="1:4" x14ac:dyDescent="0.3">
      <c r="A2519" t="str">
        <f>VLOOKUP(B2519,'LEA List (2)'!$1:$1048576,2,0)</f>
        <v>332300010000</v>
      </c>
      <c r="B2519" t="str">
        <f>VLOOKUP(LEFT(C2519,6)&amp;"*",'LEA List'!$1:$1048576,3,FALSE)</f>
        <v>NEW YORK CITY GEOGRAPHIC DISTRICT #23</v>
      </c>
      <c r="C2519" t="s">
        <v>7752</v>
      </c>
      <c r="D2519" t="s">
        <v>7753</v>
      </c>
    </row>
    <row r="2520" spans="1:4" x14ac:dyDescent="0.3">
      <c r="A2520" t="str">
        <f>VLOOKUP(B2520,'LEA List (2)'!$1:$1048576,2,0)</f>
        <v>332300010000</v>
      </c>
      <c r="B2520" t="str">
        <f>VLOOKUP(LEFT(C2520,6)&amp;"*",'LEA List'!$1:$1048576,3,FALSE)</f>
        <v>NEW YORK CITY GEOGRAPHIC DISTRICT #23</v>
      </c>
      <c r="C2520" t="s">
        <v>7772</v>
      </c>
      <c r="D2520" t="s">
        <v>7773</v>
      </c>
    </row>
    <row r="2521" spans="1:4" x14ac:dyDescent="0.3">
      <c r="A2521" t="str">
        <f>VLOOKUP(B2521,'LEA List (2)'!$1:$1048576,2,0)</f>
        <v>332300010000</v>
      </c>
      <c r="B2521" t="str">
        <f>VLOOKUP(LEFT(C2521,6)&amp;"*",'LEA List'!$1:$1048576,3,FALSE)</f>
        <v>NEW YORK CITY GEOGRAPHIC DISTRICT #23</v>
      </c>
      <c r="C2521" t="s">
        <v>7762</v>
      </c>
      <c r="D2521" t="s">
        <v>7763</v>
      </c>
    </row>
    <row r="2522" spans="1:4" x14ac:dyDescent="0.3">
      <c r="A2522" t="str">
        <f>VLOOKUP(B2522,'LEA List (2)'!$1:$1048576,2,0)</f>
        <v>332300010000</v>
      </c>
      <c r="B2522" t="str">
        <f>VLOOKUP(LEFT(C2522,6)&amp;"*",'LEA List'!$1:$1048576,3,FALSE)</f>
        <v>NEW YORK CITY GEOGRAPHIC DISTRICT #23</v>
      </c>
      <c r="C2522" t="s">
        <v>7754</v>
      </c>
      <c r="D2522" t="s">
        <v>7755</v>
      </c>
    </row>
    <row r="2523" spans="1:4" x14ac:dyDescent="0.3">
      <c r="A2523" t="str">
        <f>VLOOKUP(B2523,'LEA List (2)'!$1:$1048576,2,0)</f>
        <v>332300010000</v>
      </c>
      <c r="B2523" t="str">
        <f>VLOOKUP(LEFT(C2523,6)&amp;"*",'LEA List'!$1:$1048576,3,FALSE)</f>
        <v>NEW YORK CITY GEOGRAPHIC DISTRICT #23</v>
      </c>
      <c r="C2523" t="s">
        <v>7722</v>
      </c>
      <c r="D2523" t="s">
        <v>7723</v>
      </c>
    </row>
    <row r="2524" spans="1:4" x14ac:dyDescent="0.3">
      <c r="A2524" t="str">
        <f>VLOOKUP(B2524,'LEA List (2)'!$1:$1048576,2,0)</f>
        <v>332300010000</v>
      </c>
      <c r="B2524" t="str">
        <f>VLOOKUP(LEFT(C2524,6)&amp;"*",'LEA List'!$1:$1048576,3,FALSE)</f>
        <v>NEW YORK CITY GEOGRAPHIC DISTRICT #23</v>
      </c>
      <c r="C2524" t="s">
        <v>7726</v>
      </c>
      <c r="D2524" t="s">
        <v>7727</v>
      </c>
    </row>
    <row r="2525" spans="1:4" x14ac:dyDescent="0.3">
      <c r="A2525" t="str">
        <f>VLOOKUP(B2525,'LEA List (2)'!$1:$1048576,2,0)</f>
        <v>332300010000</v>
      </c>
      <c r="B2525" t="str">
        <f>VLOOKUP(LEFT(C2525,6)&amp;"*",'LEA List'!$1:$1048576,3,FALSE)</f>
        <v>NEW YORK CITY GEOGRAPHIC DISTRICT #23</v>
      </c>
      <c r="C2525" t="s">
        <v>7728</v>
      </c>
      <c r="D2525" t="s">
        <v>7729</v>
      </c>
    </row>
    <row r="2526" spans="1:4" x14ac:dyDescent="0.3">
      <c r="A2526" t="str">
        <f>VLOOKUP(B2526,'LEA List (2)'!$1:$1048576,2,0)</f>
        <v>332300010000</v>
      </c>
      <c r="B2526" t="str">
        <f>VLOOKUP(LEFT(C2526,6)&amp;"*",'LEA List'!$1:$1048576,3,FALSE)</f>
        <v>NEW YORK CITY GEOGRAPHIC DISTRICT #23</v>
      </c>
      <c r="C2526" t="s">
        <v>7730</v>
      </c>
      <c r="D2526" t="s">
        <v>7731</v>
      </c>
    </row>
    <row r="2527" spans="1:4" x14ac:dyDescent="0.3">
      <c r="A2527" t="str">
        <f>VLOOKUP(B2527,'LEA List (2)'!$1:$1048576,2,0)</f>
        <v>332300010000</v>
      </c>
      <c r="B2527" t="str">
        <f>VLOOKUP(LEFT(C2527,6)&amp;"*",'LEA List'!$1:$1048576,3,FALSE)</f>
        <v>NEW YORK CITY GEOGRAPHIC DISTRICT #23</v>
      </c>
      <c r="C2527" t="s">
        <v>7732</v>
      </c>
      <c r="D2527" t="s">
        <v>7733</v>
      </c>
    </row>
    <row r="2528" spans="1:4" x14ac:dyDescent="0.3">
      <c r="A2528" t="str">
        <f>VLOOKUP(B2528,'LEA List (2)'!$1:$1048576,2,0)</f>
        <v>332300010000</v>
      </c>
      <c r="B2528" t="str">
        <f>VLOOKUP(LEFT(C2528,6)&amp;"*",'LEA List'!$1:$1048576,3,FALSE)</f>
        <v>NEW YORK CITY GEOGRAPHIC DISTRICT #23</v>
      </c>
      <c r="C2528" t="s">
        <v>7736</v>
      </c>
      <c r="D2528" t="s">
        <v>7737</v>
      </c>
    </row>
    <row r="2529" spans="1:4" x14ac:dyDescent="0.3">
      <c r="A2529" t="str">
        <f>VLOOKUP(B2529,'LEA List (2)'!$1:$1048576,2,0)</f>
        <v>332300010000</v>
      </c>
      <c r="B2529" t="str">
        <f>VLOOKUP(LEFT(C2529,6)&amp;"*",'LEA List'!$1:$1048576,3,FALSE)</f>
        <v>NEW YORK CITY GEOGRAPHIC DISTRICT #23</v>
      </c>
      <c r="C2529" t="s">
        <v>7740</v>
      </c>
      <c r="D2529" t="s">
        <v>7741</v>
      </c>
    </row>
    <row r="2530" spans="1:4" x14ac:dyDescent="0.3">
      <c r="A2530" t="str">
        <f>VLOOKUP(B2530,'LEA List (2)'!$1:$1048576,2,0)</f>
        <v>332300010000</v>
      </c>
      <c r="B2530" t="str">
        <f>VLOOKUP(LEFT(C2530,6)&amp;"*",'LEA List'!$1:$1048576,3,FALSE)</f>
        <v>NEW YORK CITY GEOGRAPHIC DISTRICT #23</v>
      </c>
      <c r="C2530" t="s">
        <v>7718</v>
      </c>
      <c r="D2530" t="s">
        <v>7719</v>
      </c>
    </row>
    <row r="2531" spans="1:4" x14ac:dyDescent="0.3">
      <c r="A2531" t="str">
        <f>VLOOKUP(B2531,'LEA List (2)'!$1:$1048576,2,0)</f>
        <v>332300010000</v>
      </c>
      <c r="B2531" t="str">
        <f>VLOOKUP(LEFT(C2531,6)&amp;"*",'LEA List'!$1:$1048576,3,FALSE)</f>
        <v>NEW YORK CITY GEOGRAPHIC DISTRICT #23</v>
      </c>
      <c r="C2531" t="s">
        <v>7720</v>
      </c>
      <c r="D2531" t="s">
        <v>7721</v>
      </c>
    </row>
    <row r="2532" spans="1:4" x14ac:dyDescent="0.3">
      <c r="A2532" t="str">
        <f>VLOOKUP(B2532,'LEA List (2)'!$1:$1048576,2,0)</f>
        <v>332300010000</v>
      </c>
      <c r="B2532" t="str">
        <f>VLOOKUP(LEFT(C2532,6)&amp;"*",'LEA List'!$1:$1048576,3,FALSE)</f>
        <v>NEW YORK CITY GEOGRAPHIC DISTRICT #23</v>
      </c>
      <c r="C2532" t="s">
        <v>7724</v>
      </c>
      <c r="D2532" t="s">
        <v>7725</v>
      </c>
    </row>
    <row r="2533" spans="1:4" x14ac:dyDescent="0.3">
      <c r="A2533" t="str">
        <f>VLOOKUP(B2533,'LEA List (2)'!$1:$1048576,2,0)</f>
        <v>332300010000</v>
      </c>
      <c r="B2533" t="str">
        <f>VLOOKUP(LEFT(C2533,6)&amp;"*",'LEA List'!$1:$1048576,3,FALSE)</f>
        <v>NEW YORK CITY GEOGRAPHIC DISTRICT #23</v>
      </c>
      <c r="C2533" t="s">
        <v>7738</v>
      </c>
      <c r="D2533" t="s">
        <v>7739</v>
      </c>
    </row>
    <row r="2534" spans="1:4" x14ac:dyDescent="0.3">
      <c r="A2534" t="str">
        <f>VLOOKUP(B2534,'LEA List (2)'!$1:$1048576,2,0)</f>
        <v>332300010000</v>
      </c>
      <c r="B2534" t="str">
        <f>VLOOKUP(LEFT(C2534,6)&amp;"*",'LEA List'!$1:$1048576,3,FALSE)</f>
        <v>NEW YORK CITY GEOGRAPHIC DISTRICT #23</v>
      </c>
      <c r="C2534" t="s">
        <v>7748</v>
      </c>
      <c r="D2534" t="s">
        <v>7749</v>
      </c>
    </row>
    <row r="2535" spans="1:4" x14ac:dyDescent="0.3">
      <c r="A2535" t="str">
        <f>VLOOKUP(B2535,'LEA List (2)'!$1:$1048576,2,0)</f>
        <v>332300010000</v>
      </c>
      <c r="B2535" t="str">
        <f>VLOOKUP(LEFT(C2535,6)&amp;"*",'LEA List'!$1:$1048576,3,FALSE)</f>
        <v>NEW YORK CITY GEOGRAPHIC DISTRICT #23</v>
      </c>
      <c r="C2535" t="s">
        <v>7760</v>
      </c>
      <c r="D2535" t="s">
        <v>7761</v>
      </c>
    </row>
    <row r="2536" spans="1:4" x14ac:dyDescent="0.3">
      <c r="A2536" t="str">
        <f>VLOOKUP(B2536,'LEA List (2)'!$1:$1048576,2,0)</f>
        <v>332300010000</v>
      </c>
      <c r="B2536" t="str">
        <f>VLOOKUP(LEFT(C2536,6)&amp;"*",'LEA List'!$1:$1048576,3,FALSE)</f>
        <v>NEW YORK CITY GEOGRAPHIC DISTRICT #23</v>
      </c>
      <c r="C2536" t="s">
        <v>7774</v>
      </c>
      <c r="D2536" t="s">
        <v>7775</v>
      </c>
    </row>
    <row r="2537" spans="1:4" x14ac:dyDescent="0.3">
      <c r="A2537" t="str">
        <f>VLOOKUP(B2537,'LEA List (2)'!$1:$1048576,2,0)</f>
        <v>333200010000</v>
      </c>
      <c r="B2537" t="str">
        <f>VLOOKUP(LEFT(C2537,6)&amp;"*",'LEA List'!$1:$1048576,3,FALSE)</f>
        <v>NEW YORK CITY GEOGRAPHIC DISTRICT #32</v>
      </c>
      <c r="C2537" t="s">
        <v>7824</v>
      </c>
      <c r="D2537" t="s">
        <v>7825</v>
      </c>
    </row>
    <row r="2538" spans="1:4" x14ac:dyDescent="0.3">
      <c r="A2538" t="str">
        <f>VLOOKUP(B2538,'LEA List (2)'!$1:$1048576,2,0)</f>
        <v>333200010000</v>
      </c>
      <c r="B2538" t="str">
        <f>VLOOKUP(LEFT(C2538,6)&amp;"*",'LEA List'!$1:$1048576,3,FALSE)</f>
        <v>NEW YORK CITY GEOGRAPHIC DISTRICT #32</v>
      </c>
      <c r="C2538" t="s">
        <v>7830</v>
      </c>
      <c r="D2538" t="s">
        <v>7831</v>
      </c>
    </row>
    <row r="2539" spans="1:4" x14ac:dyDescent="0.3">
      <c r="A2539" t="str">
        <f>VLOOKUP(B2539,'LEA List (2)'!$1:$1048576,2,0)</f>
        <v>333200010000</v>
      </c>
      <c r="B2539" t="str">
        <f>VLOOKUP(LEFT(C2539,6)&amp;"*",'LEA List'!$1:$1048576,3,FALSE)</f>
        <v>NEW YORK CITY GEOGRAPHIC DISTRICT #32</v>
      </c>
      <c r="C2539" t="s">
        <v>7832</v>
      </c>
      <c r="D2539" t="s">
        <v>7833</v>
      </c>
    </row>
    <row r="2540" spans="1:4" x14ac:dyDescent="0.3">
      <c r="A2540" t="str">
        <f>VLOOKUP(B2540,'LEA List (2)'!$1:$1048576,2,0)</f>
        <v>333200010000</v>
      </c>
      <c r="B2540" t="str">
        <f>VLOOKUP(LEFT(C2540,6)&amp;"*",'LEA List'!$1:$1048576,3,FALSE)</f>
        <v>NEW YORK CITY GEOGRAPHIC DISTRICT #32</v>
      </c>
      <c r="C2540" t="s">
        <v>7822</v>
      </c>
      <c r="D2540" t="s">
        <v>7823</v>
      </c>
    </row>
    <row r="2541" spans="1:4" x14ac:dyDescent="0.3">
      <c r="A2541" t="str">
        <f>VLOOKUP(B2541,'LEA List (2)'!$1:$1048576,2,0)</f>
        <v>333200010000</v>
      </c>
      <c r="B2541" t="str">
        <f>VLOOKUP(LEFT(C2541,6)&amp;"*",'LEA List'!$1:$1048576,3,FALSE)</f>
        <v>NEW YORK CITY GEOGRAPHIC DISTRICT #32</v>
      </c>
      <c r="C2541" t="s">
        <v>7820</v>
      </c>
      <c r="D2541" t="s">
        <v>7821</v>
      </c>
    </row>
    <row r="2542" spans="1:4" x14ac:dyDescent="0.3">
      <c r="A2542" t="str">
        <f>VLOOKUP(B2542,'LEA List (2)'!$1:$1048576,2,0)</f>
        <v>333200010000</v>
      </c>
      <c r="B2542" t="str">
        <f>VLOOKUP(LEFT(C2542,6)&amp;"*",'LEA List'!$1:$1048576,3,FALSE)</f>
        <v>NEW YORK CITY GEOGRAPHIC DISTRICT #32</v>
      </c>
      <c r="C2542" t="s">
        <v>7834</v>
      </c>
      <c r="D2542" t="s">
        <v>7835</v>
      </c>
    </row>
    <row r="2543" spans="1:4" x14ac:dyDescent="0.3">
      <c r="A2543" t="str">
        <f>VLOOKUP(B2543,'LEA List (2)'!$1:$1048576,2,0)</f>
        <v>333200010000</v>
      </c>
      <c r="B2543" t="str">
        <f>VLOOKUP(LEFT(C2543,6)&amp;"*",'LEA List'!$1:$1048576,3,FALSE)</f>
        <v>NEW YORK CITY GEOGRAPHIC DISTRICT #32</v>
      </c>
      <c r="C2543" t="s">
        <v>7828</v>
      </c>
      <c r="D2543" t="s">
        <v>7829</v>
      </c>
    </row>
    <row r="2544" spans="1:4" x14ac:dyDescent="0.3">
      <c r="A2544" t="str">
        <f>VLOOKUP(B2544,'LEA List (2)'!$1:$1048576,2,0)</f>
        <v>333200010000</v>
      </c>
      <c r="B2544" t="str">
        <f>VLOOKUP(LEFT(C2544,6)&amp;"*",'LEA List'!$1:$1048576,3,FALSE)</f>
        <v>NEW YORK CITY GEOGRAPHIC DISTRICT #32</v>
      </c>
      <c r="C2544" t="s">
        <v>7826</v>
      </c>
      <c r="D2544" t="s">
        <v>7827</v>
      </c>
    </row>
    <row r="2545" spans="1:4" x14ac:dyDescent="0.3">
      <c r="A2545" t="str">
        <f>VLOOKUP(B2545,'LEA List (2)'!$1:$1048576,2,0)</f>
        <v>333200010000</v>
      </c>
      <c r="B2545" t="str">
        <f>VLOOKUP(LEFT(C2545,6)&amp;"*",'LEA List'!$1:$1048576,3,FALSE)</f>
        <v>NEW YORK CITY GEOGRAPHIC DISTRICT #32</v>
      </c>
      <c r="C2545" t="s">
        <v>7818</v>
      </c>
      <c r="D2545" t="s">
        <v>7819</v>
      </c>
    </row>
    <row r="2546" spans="1:4" x14ac:dyDescent="0.3">
      <c r="A2546" t="str">
        <f>VLOOKUP(B2546,'LEA List (2)'!$1:$1048576,2,0)</f>
        <v>333200010000</v>
      </c>
      <c r="B2546" t="str">
        <f>VLOOKUP(LEFT(C2546,6)&amp;"*",'LEA List'!$1:$1048576,3,FALSE)</f>
        <v>NEW YORK CITY GEOGRAPHIC DISTRICT #32</v>
      </c>
      <c r="C2546" t="s">
        <v>7806</v>
      </c>
      <c r="D2546" t="s">
        <v>7807</v>
      </c>
    </row>
    <row r="2547" spans="1:4" x14ac:dyDescent="0.3">
      <c r="A2547" t="str">
        <f>VLOOKUP(B2547,'LEA List (2)'!$1:$1048576,2,0)</f>
        <v>333200010000</v>
      </c>
      <c r="B2547" t="str">
        <f>VLOOKUP(LEFT(C2547,6)&amp;"*",'LEA List'!$1:$1048576,3,FALSE)</f>
        <v>NEW YORK CITY GEOGRAPHIC DISTRICT #32</v>
      </c>
      <c r="C2547" t="s">
        <v>7808</v>
      </c>
      <c r="D2547" t="s">
        <v>7809</v>
      </c>
    </row>
    <row r="2548" spans="1:4" x14ac:dyDescent="0.3">
      <c r="A2548" t="str">
        <f>VLOOKUP(B2548,'LEA List (2)'!$1:$1048576,2,0)</f>
        <v>333200010000</v>
      </c>
      <c r="B2548" t="str">
        <f>VLOOKUP(LEFT(C2548,6)&amp;"*",'LEA List'!$1:$1048576,3,FALSE)</f>
        <v>NEW YORK CITY GEOGRAPHIC DISTRICT #32</v>
      </c>
      <c r="C2548" t="s">
        <v>7798</v>
      </c>
      <c r="D2548" t="s">
        <v>7799</v>
      </c>
    </row>
    <row r="2549" spans="1:4" x14ac:dyDescent="0.3">
      <c r="A2549" t="str">
        <f>VLOOKUP(B2549,'LEA List (2)'!$1:$1048576,2,0)</f>
        <v>333200010000</v>
      </c>
      <c r="B2549" t="str">
        <f>VLOOKUP(LEFT(C2549,6)&amp;"*",'LEA List'!$1:$1048576,3,FALSE)</f>
        <v>NEW YORK CITY GEOGRAPHIC DISTRICT #32</v>
      </c>
      <c r="C2549" t="s">
        <v>7802</v>
      </c>
      <c r="D2549" t="s">
        <v>7803</v>
      </c>
    </row>
    <row r="2550" spans="1:4" x14ac:dyDescent="0.3">
      <c r="A2550" t="str">
        <f>VLOOKUP(B2550,'LEA List (2)'!$1:$1048576,2,0)</f>
        <v>333200010000</v>
      </c>
      <c r="B2550" t="str">
        <f>VLOOKUP(LEFT(C2550,6)&amp;"*",'LEA List'!$1:$1048576,3,FALSE)</f>
        <v>NEW YORK CITY GEOGRAPHIC DISTRICT #32</v>
      </c>
      <c r="C2550" t="s">
        <v>7814</v>
      </c>
      <c r="D2550" t="s">
        <v>7815</v>
      </c>
    </row>
    <row r="2551" spans="1:4" x14ac:dyDescent="0.3">
      <c r="A2551" t="str">
        <f>VLOOKUP(B2551,'LEA List (2)'!$1:$1048576,2,0)</f>
        <v>333200010000</v>
      </c>
      <c r="B2551" t="str">
        <f>VLOOKUP(LEFT(C2551,6)&amp;"*",'LEA List'!$1:$1048576,3,FALSE)</f>
        <v>NEW YORK CITY GEOGRAPHIC DISTRICT #32</v>
      </c>
      <c r="C2551" t="s">
        <v>7788</v>
      </c>
      <c r="D2551" t="s">
        <v>7789</v>
      </c>
    </row>
    <row r="2552" spans="1:4" x14ac:dyDescent="0.3">
      <c r="A2552" t="str">
        <f>VLOOKUP(B2552,'LEA List (2)'!$1:$1048576,2,0)</f>
        <v>333200010000</v>
      </c>
      <c r="B2552" t="str">
        <f>VLOOKUP(LEFT(C2552,6)&amp;"*",'LEA List'!$1:$1048576,3,FALSE)</f>
        <v>NEW YORK CITY GEOGRAPHIC DISTRICT #32</v>
      </c>
      <c r="C2552" t="s">
        <v>7790</v>
      </c>
      <c r="D2552" t="s">
        <v>7791</v>
      </c>
    </row>
    <row r="2553" spans="1:4" x14ac:dyDescent="0.3">
      <c r="A2553" t="str">
        <f>VLOOKUP(B2553,'LEA List (2)'!$1:$1048576,2,0)</f>
        <v>333200010000</v>
      </c>
      <c r="B2553" t="str">
        <f>VLOOKUP(LEFT(C2553,6)&amp;"*",'LEA List'!$1:$1048576,3,FALSE)</f>
        <v>NEW YORK CITY GEOGRAPHIC DISTRICT #32</v>
      </c>
      <c r="C2553" t="s">
        <v>7792</v>
      </c>
      <c r="D2553" t="s">
        <v>7793</v>
      </c>
    </row>
    <row r="2554" spans="1:4" x14ac:dyDescent="0.3">
      <c r="A2554" t="str">
        <f>VLOOKUP(B2554,'LEA List (2)'!$1:$1048576,2,0)</f>
        <v>333200010000</v>
      </c>
      <c r="B2554" t="str">
        <f>VLOOKUP(LEFT(C2554,6)&amp;"*",'LEA List'!$1:$1048576,3,FALSE)</f>
        <v>NEW YORK CITY GEOGRAPHIC DISTRICT #32</v>
      </c>
      <c r="C2554" t="s">
        <v>7794</v>
      </c>
      <c r="D2554" t="s">
        <v>7795</v>
      </c>
    </row>
    <row r="2555" spans="1:4" x14ac:dyDescent="0.3">
      <c r="A2555" t="str">
        <f>VLOOKUP(B2555,'LEA List (2)'!$1:$1048576,2,0)</f>
        <v>333200010000</v>
      </c>
      <c r="B2555" t="str">
        <f>VLOOKUP(LEFT(C2555,6)&amp;"*",'LEA List'!$1:$1048576,3,FALSE)</f>
        <v>NEW YORK CITY GEOGRAPHIC DISTRICT #32</v>
      </c>
      <c r="C2555" t="s">
        <v>7796</v>
      </c>
      <c r="D2555" t="s">
        <v>7797</v>
      </c>
    </row>
    <row r="2556" spans="1:4" x14ac:dyDescent="0.3">
      <c r="A2556" t="str">
        <f>VLOOKUP(B2556,'LEA List (2)'!$1:$1048576,2,0)</f>
        <v>333200010000</v>
      </c>
      <c r="B2556" t="str">
        <f>VLOOKUP(LEFT(C2556,6)&amp;"*",'LEA List'!$1:$1048576,3,FALSE)</f>
        <v>NEW YORK CITY GEOGRAPHIC DISTRICT #32</v>
      </c>
      <c r="C2556" t="s">
        <v>7800</v>
      </c>
      <c r="D2556" t="s">
        <v>7801</v>
      </c>
    </row>
    <row r="2557" spans="1:4" x14ac:dyDescent="0.3">
      <c r="A2557" t="str">
        <f>VLOOKUP(B2557,'LEA List (2)'!$1:$1048576,2,0)</f>
        <v>333200010000</v>
      </c>
      <c r="B2557" t="str">
        <f>VLOOKUP(LEFT(C2557,6)&amp;"*",'LEA List'!$1:$1048576,3,FALSE)</f>
        <v>NEW YORK CITY GEOGRAPHIC DISTRICT #32</v>
      </c>
      <c r="C2557" t="s">
        <v>7804</v>
      </c>
      <c r="D2557" t="s">
        <v>7805</v>
      </c>
    </row>
    <row r="2558" spans="1:4" x14ac:dyDescent="0.3">
      <c r="A2558" t="str">
        <f>VLOOKUP(B2558,'LEA List (2)'!$1:$1048576,2,0)</f>
        <v>333200010000</v>
      </c>
      <c r="B2558" t="str">
        <f>VLOOKUP(LEFT(C2558,6)&amp;"*",'LEA List'!$1:$1048576,3,FALSE)</f>
        <v>NEW YORK CITY GEOGRAPHIC DISTRICT #32</v>
      </c>
      <c r="C2558" t="s">
        <v>7810</v>
      </c>
      <c r="D2558" t="s">
        <v>7811</v>
      </c>
    </row>
    <row r="2559" spans="1:4" x14ac:dyDescent="0.3">
      <c r="A2559" t="str">
        <f>VLOOKUP(B2559,'LEA List (2)'!$1:$1048576,2,0)</f>
        <v>333200010000</v>
      </c>
      <c r="B2559" t="str">
        <f>VLOOKUP(LEFT(C2559,6)&amp;"*",'LEA List'!$1:$1048576,3,FALSE)</f>
        <v>NEW YORK CITY GEOGRAPHIC DISTRICT #32</v>
      </c>
      <c r="C2559" t="s">
        <v>7812</v>
      </c>
      <c r="D2559" t="s">
        <v>7813</v>
      </c>
    </row>
    <row r="2560" spans="1:4" x14ac:dyDescent="0.3">
      <c r="A2560" t="str">
        <f>VLOOKUP(B2560,'LEA List (2)'!$1:$1048576,2,0)</f>
        <v>333200010000</v>
      </c>
      <c r="B2560" t="str">
        <f>VLOOKUP(LEFT(C2560,6)&amp;"*",'LEA List'!$1:$1048576,3,FALSE)</f>
        <v>NEW YORK CITY GEOGRAPHIC DISTRICT #32</v>
      </c>
      <c r="C2560" t="s">
        <v>7784</v>
      </c>
      <c r="D2560" t="s">
        <v>7785</v>
      </c>
    </row>
    <row r="2561" spans="1:4" x14ac:dyDescent="0.3">
      <c r="A2561" t="str">
        <f>VLOOKUP(B2561,'LEA List (2)'!$1:$1048576,2,0)</f>
        <v>333200010000</v>
      </c>
      <c r="B2561" t="str">
        <f>VLOOKUP(LEFT(C2561,6)&amp;"*",'LEA List'!$1:$1048576,3,FALSE)</f>
        <v>NEW YORK CITY GEOGRAPHIC DISTRICT #32</v>
      </c>
      <c r="C2561" t="s">
        <v>7786</v>
      </c>
      <c r="D2561" t="s">
        <v>7787</v>
      </c>
    </row>
    <row r="2562" spans="1:4" x14ac:dyDescent="0.3">
      <c r="A2562" t="str">
        <f>VLOOKUP(B2562,'LEA List (2)'!$1:$1048576,2,0)</f>
        <v>333200010000</v>
      </c>
      <c r="B2562" t="str">
        <f>VLOOKUP(LEFT(C2562,6)&amp;"*",'LEA List'!$1:$1048576,3,FALSE)</f>
        <v>NEW YORK CITY GEOGRAPHIC DISTRICT #32</v>
      </c>
      <c r="C2562" t="s">
        <v>7816</v>
      </c>
      <c r="D2562" t="s">
        <v>7817</v>
      </c>
    </row>
    <row r="2563" spans="1:4" x14ac:dyDescent="0.3">
      <c r="A2563" t="str">
        <f>VLOOKUP(B2563,'LEA List (2)'!$1:$1048576,2,0)</f>
        <v>333200010000</v>
      </c>
      <c r="B2563" t="str">
        <f>VLOOKUP(LEFT(C2563,6)&amp;"*",'LEA List'!$1:$1048576,3,FALSE)</f>
        <v>NEW YORK CITY GEOGRAPHIC DISTRICT #32</v>
      </c>
      <c r="C2563" t="s">
        <v>7782</v>
      </c>
      <c r="D2563" t="s">
        <v>7783</v>
      </c>
    </row>
    <row r="2564" spans="1:4" x14ac:dyDescent="0.3">
      <c r="A2564" t="str">
        <f>VLOOKUP(B2564,'LEA List (2)'!$1:$1048576,2,0)</f>
        <v>342400010000</v>
      </c>
      <c r="B2564" t="str">
        <f>VLOOKUP(LEFT(C2564,6)&amp;"*",'LEA List'!$1:$1048576,3,FALSE)</f>
        <v>NEW YORK CITY GEOGRAPHIC DISTRICT #24</v>
      </c>
      <c r="C2564" t="s">
        <v>7924</v>
      </c>
      <c r="D2564" t="s">
        <v>7925</v>
      </c>
    </row>
    <row r="2565" spans="1:4" x14ac:dyDescent="0.3">
      <c r="A2565" t="str">
        <f>VLOOKUP(B2565,'LEA List (2)'!$1:$1048576,2,0)</f>
        <v>342400010000</v>
      </c>
      <c r="B2565" t="str">
        <f>VLOOKUP(LEFT(C2565,6)&amp;"*",'LEA List'!$1:$1048576,3,FALSE)</f>
        <v>NEW YORK CITY GEOGRAPHIC DISTRICT #24</v>
      </c>
      <c r="C2565" t="s">
        <v>7928</v>
      </c>
      <c r="D2565" t="s">
        <v>7929</v>
      </c>
    </row>
    <row r="2566" spans="1:4" x14ac:dyDescent="0.3">
      <c r="A2566" t="str">
        <f>VLOOKUP(B2566,'LEA List (2)'!$1:$1048576,2,0)</f>
        <v>342400010000</v>
      </c>
      <c r="B2566" t="str">
        <f>VLOOKUP(LEFT(C2566,6)&amp;"*",'LEA List'!$1:$1048576,3,FALSE)</f>
        <v>NEW YORK CITY GEOGRAPHIC DISTRICT #24</v>
      </c>
      <c r="C2566" t="s">
        <v>7912</v>
      </c>
      <c r="D2566" t="s">
        <v>7913</v>
      </c>
    </row>
    <row r="2567" spans="1:4" x14ac:dyDescent="0.3">
      <c r="A2567" t="str">
        <f>VLOOKUP(B2567,'LEA List (2)'!$1:$1048576,2,0)</f>
        <v>342400010000</v>
      </c>
      <c r="B2567" t="str">
        <f>VLOOKUP(LEFT(C2567,6)&amp;"*",'LEA List'!$1:$1048576,3,FALSE)</f>
        <v>NEW YORK CITY GEOGRAPHIC DISTRICT #24</v>
      </c>
      <c r="C2567" t="s">
        <v>7954</v>
      </c>
      <c r="D2567" t="s">
        <v>7955</v>
      </c>
    </row>
    <row r="2568" spans="1:4" x14ac:dyDescent="0.3">
      <c r="A2568" t="str">
        <f>VLOOKUP(B2568,'LEA List (2)'!$1:$1048576,2,0)</f>
        <v>342400010000</v>
      </c>
      <c r="B2568" t="str">
        <f>VLOOKUP(LEFT(C2568,6)&amp;"*",'LEA List'!$1:$1048576,3,FALSE)</f>
        <v>NEW YORK CITY GEOGRAPHIC DISTRICT #24</v>
      </c>
      <c r="C2568" t="s">
        <v>7936</v>
      </c>
      <c r="D2568" t="s">
        <v>7937</v>
      </c>
    </row>
    <row r="2569" spans="1:4" x14ac:dyDescent="0.3">
      <c r="A2569" t="str">
        <f>VLOOKUP(B2569,'LEA List (2)'!$1:$1048576,2,0)</f>
        <v>342400010000</v>
      </c>
      <c r="B2569" t="str">
        <f>VLOOKUP(LEFT(C2569,6)&amp;"*",'LEA List'!$1:$1048576,3,FALSE)</f>
        <v>NEW YORK CITY GEOGRAPHIC DISTRICT #24</v>
      </c>
      <c r="C2569" t="s">
        <v>7922</v>
      </c>
      <c r="D2569" t="s">
        <v>7923</v>
      </c>
    </row>
    <row r="2570" spans="1:4" x14ac:dyDescent="0.3">
      <c r="A2570" t="str">
        <f>VLOOKUP(B2570,'LEA List (2)'!$1:$1048576,2,0)</f>
        <v>342400010000</v>
      </c>
      <c r="B2570" t="str">
        <f>VLOOKUP(LEFT(C2570,6)&amp;"*",'LEA List'!$1:$1048576,3,FALSE)</f>
        <v>NEW YORK CITY GEOGRAPHIC DISTRICT #24</v>
      </c>
      <c r="C2570" t="s">
        <v>7932</v>
      </c>
      <c r="D2570" t="s">
        <v>7933</v>
      </c>
    </row>
    <row r="2571" spans="1:4" x14ac:dyDescent="0.3">
      <c r="A2571" t="str">
        <f>VLOOKUP(B2571,'LEA List (2)'!$1:$1048576,2,0)</f>
        <v>342400010000</v>
      </c>
      <c r="B2571" t="str">
        <f>VLOOKUP(LEFT(C2571,6)&amp;"*",'LEA List'!$1:$1048576,3,FALSE)</f>
        <v>NEW YORK CITY GEOGRAPHIC DISTRICT #24</v>
      </c>
      <c r="C2571" t="s">
        <v>7918</v>
      </c>
      <c r="D2571" t="s">
        <v>7919</v>
      </c>
    </row>
    <row r="2572" spans="1:4" x14ac:dyDescent="0.3">
      <c r="A2572" t="str">
        <f>VLOOKUP(B2572,'LEA List (2)'!$1:$1048576,2,0)</f>
        <v>342400010000</v>
      </c>
      <c r="B2572" t="str">
        <f>VLOOKUP(LEFT(C2572,6)&amp;"*",'LEA List'!$1:$1048576,3,FALSE)</f>
        <v>NEW YORK CITY GEOGRAPHIC DISTRICT #24</v>
      </c>
      <c r="C2572" t="s">
        <v>7906</v>
      </c>
      <c r="D2572" t="s">
        <v>7907</v>
      </c>
    </row>
    <row r="2573" spans="1:4" x14ac:dyDescent="0.3">
      <c r="A2573" t="str">
        <f>VLOOKUP(B2573,'LEA List (2)'!$1:$1048576,2,0)</f>
        <v>342400010000</v>
      </c>
      <c r="B2573" t="str">
        <f>VLOOKUP(LEFT(C2573,6)&amp;"*",'LEA List'!$1:$1048576,3,FALSE)</f>
        <v>NEW YORK CITY GEOGRAPHIC DISTRICT #24</v>
      </c>
      <c r="C2573" t="s">
        <v>7940</v>
      </c>
      <c r="D2573" t="s">
        <v>7941</v>
      </c>
    </row>
    <row r="2574" spans="1:4" x14ac:dyDescent="0.3">
      <c r="A2574" t="str">
        <f>VLOOKUP(B2574,'LEA List (2)'!$1:$1048576,2,0)</f>
        <v>342400010000</v>
      </c>
      <c r="B2574" t="str">
        <f>VLOOKUP(LEFT(C2574,6)&amp;"*",'LEA List'!$1:$1048576,3,FALSE)</f>
        <v>NEW YORK CITY GEOGRAPHIC DISTRICT #24</v>
      </c>
      <c r="C2574" t="s">
        <v>7946</v>
      </c>
      <c r="D2574" t="s">
        <v>7947</v>
      </c>
    </row>
    <row r="2575" spans="1:4" x14ac:dyDescent="0.3">
      <c r="A2575" t="str">
        <f>VLOOKUP(B2575,'LEA List (2)'!$1:$1048576,2,0)</f>
        <v>342400010000</v>
      </c>
      <c r="B2575" t="str">
        <f>VLOOKUP(LEFT(C2575,6)&amp;"*",'LEA List'!$1:$1048576,3,FALSE)</f>
        <v>NEW YORK CITY GEOGRAPHIC DISTRICT #24</v>
      </c>
      <c r="C2575" t="s">
        <v>7930</v>
      </c>
      <c r="D2575" t="s">
        <v>7931</v>
      </c>
    </row>
    <row r="2576" spans="1:4" x14ac:dyDescent="0.3">
      <c r="A2576" t="str">
        <f>VLOOKUP(B2576,'LEA List (2)'!$1:$1048576,2,0)</f>
        <v>342400010000</v>
      </c>
      <c r="B2576" t="str">
        <f>VLOOKUP(LEFT(C2576,6)&amp;"*",'LEA List'!$1:$1048576,3,FALSE)</f>
        <v>NEW YORK CITY GEOGRAPHIC DISTRICT #24</v>
      </c>
      <c r="C2576" t="s">
        <v>7944</v>
      </c>
      <c r="D2576" t="s">
        <v>7945</v>
      </c>
    </row>
    <row r="2577" spans="1:4" x14ac:dyDescent="0.3">
      <c r="A2577" t="str">
        <f>VLOOKUP(B2577,'LEA List (2)'!$1:$1048576,2,0)</f>
        <v>342400010000</v>
      </c>
      <c r="B2577" t="str">
        <f>VLOOKUP(LEFT(C2577,6)&amp;"*",'LEA List'!$1:$1048576,3,FALSE)</f>
        <v>NEW YORK CITY GEOGRAPHIC DISTRICT #24</v>
      </c>
      <c r="C2577" t="s">
        <v>7926</v>
      </c>
      <c r="D2577" t="s">
        <v>7927</v>
      </c>
    </row>
    <row r="2578" spans="1:4" x14ac:dyDescent="0.3">
      <c r="A2578" t="str">
        <f>VLOOKUP(B2578,'LEA List (2)'!$1:$1048576,2,0)</f>
        <v>342400010000</v>
      </c>
      <c r="B2578" t="str">
        <f>VLOOKUP(LEFT(C2578,6)&amp;"*",'LEA List'!$1:$1048576,3,FALSE)</f>
        <v>NEW YORK CITY GEOGRAPHIC DISTRICT #24</v>
      </c>
      <c r="C2578" t="s">
        <v>7894</v>
      </c>
      <c r="D2578" t="s">
        <v>7895</v>
      </c>
    </row>
    <row r="2579" spans="1:4" x14ac:dyDescent="0.3">
      <c r="A2579" t="str">
        <f>VLOOKUP(B2579,'LEA List (2)'!$1:$1048576,2,0)</f>
        <v>342400010000</v>
      </c>
      <c r="B2579" t="str">
        <f>VLOOKUP(LEFT(C2579,6)&amp;"*",'LEA List'!$1:$1048576,3,FALSE)</f>
        <v>NEW YORK CITY GEOGRAPHIC DISTRICT #24</v>
      </c>
      <c r="C2579" t="s">
        <v>7896</v>
      </c>
      <c r="D2579" t="s">
        <v>7897</v>
      </c>
    </row>
    <row r="2580" spans="1:4" x14ac:dyDescent="0.3">
      <c r="A2580" t="str">
        <f>VLOOKUP(B2580,'LEA List (2)'!$1:$1048576,2,0)</f>
        <v>342400010000</v>
      </c>
      <c r="B2580" t="str">
        <f>VLOOKUP(LEFT(C2580,6)&amp;"*",'LEA List'!$1:$1048576,3,FALSE)</f>
        <v>NEW YORK CITY GEOGRAPHIC DISTRICT #24</v>
      </c>
      <c r="C2580" t="s">
        <v>7846</v>
      </c>
      <c r="D2580" t="s">
        <v>7847</v>
      </c>
    </row>
    <row r="2581" spans="1:4" x14ac:dyDescent="0.3">
      <c r="A2581" t="str">
        <f>VLOOKUP(B2581,'LEA List (2)'!$1:$1048576,2,0)</f>
        <v>342400010000</v>
      </c>
      <c r="B2581" t="str">
        <f>VLOOKUP(LEFT(C2581,6)&amp;"*",'LEA List'!$1:$1048576,3,FALSE)</f>
        <v>NEW YORK CITY GEOGRAPHIC DISTRICT #24</v>
      </c>
      <c r="C2581" t="s">
        <v>7866</v>
      </c>
      <c r="D2581" t="s">
        <v>7867</v>
      </c>
    </row>
    <row r="2582" spans="1:4" x14ac:dyDescent="0.3">
      <c r="A2582" t="str">
        <f>VLOOKUP(B2582,'LEA List (2)'!$1:$1048576,2,0)</f>
        <v>342400010000</v>
      </c>
      <c r="B2582" t="str">
        <f>VLOOKUP(LEFT(C2582,6)&amp;"*",'LEA List'!$1:$1048576,3,FALSE)</f>
        <v>NEW YORK CITY GEOGRAPHIC DISTRICT #24</v>
      </c>
      <c r="C2582" t="s">
        <v>7872</v>
      </c>
      <c r="D2582" t="s">
        <v>7873</v>
      </c>
    </row>
    <row r="2583" spans="1:4" x14ac:dyDescent="0.3">
      <c r="A2583" t="str">
        <f>VLOOKUP(B2583,'LEA List (2)'!$1:$1048576,2,0)</f>
        <v>342400010000</v>
      </c>
      <c r="B2583" t="str">
        <f>VLOOKUP(LEFT(C2583,6)&amp;"*",'LEA List'!$1:$1048576,3,FALSE)</f>
        <v>NEW YORK CITY GEOGRAPHIC DISTRICT #24</v>
      </c>
      <c r="C2583" t="s">
        <v>7874</v>
      </c>
      <c r="D2583" t="s">
        <v>7875</v>
      </c>
    </row>
    <row r="2584" spans="1:4" x14ac:dyDescent="0.3">
      <c r="A2584" t="str">
        <f>VLOOKUP(B2584,'LEA List (2)'!$1:$1048576,2,0)</f>
        <v>342400010000</v>
      </c>
      <c r="B2584" t="str">
        <f>VLOOKUP(LEFT(C2584,6)&amp;"*",'LEA List'!$1:$1048576,3,FALSE)</f>
        <v>NEW YORK CITY GEOGRAPHIC DISTRICT #24</v>
      </c>
      <c r="C2584" t="s">
        <v>7886</v>
      </c>
      <c r="D2584" t="s">
        <v>7887</v>
      </c>
    </row>
    <row r="2585" spans="1:4" x14ac:dyDescent="0.3">
      <c r="A2585" t="str">
        <f>VLOOKUP(B2585,'LEA List (2)'!$1:$1048576,2,0)</f>
        <v>342400010000</v>
      </c>
      <c r="B2585" t="str">
        <f>VLOOKUP(LEFT(C2585,6)&amp;"*",'LEA List'!$1:$1048576,3,FALSE)</f>
        <v>NEW YORK CITY GEOGRAPHIC DISTRICT #24</v>
      </c>
      <c r="C2585" t="s">
        <v>7914</v>
      </c>
      <c r="D2585" t="s">
        <v>7915</v>
      </c>
    </row>
    <row r="2586" spans="1:4" x14ac:dyDescent="0.3">
      <c r="A2586" t="str">
        <f>VLOOKUP(B2586,'LEA List (2)'!$1:$1048576,2,0)</f>
        <v>342400010000</v>
      </c>
      <c r="B2586" t="str">
        <f>VLOOKUP(LEFT(C2586,6)&amp;"*",'LEA List'!$1:$1048576,3,FALSE)</f>
        <v>NEW YORK CITY GEOGRAPHIC DISTRICT #24</v>
      </c>
      <c r="C2586" t="s">
        <v>7950</v>
      </c>
      <c r="D2586" t="s">
        <v>7951</v>
      </c>
    </row>
    <row r="2587" spans="1:4" x14ac:dyDescent="0.3">
      <c r="A2587" t="str">
        <f>VLOOKUP(B2587,'LEA List (2)'!$1:$1048576,2,0)</f>
        <v>342400010000</v>
      </c>
      <c r="B2587" t="str">
        <f>VLOOKUP(LEFT(C2587,6)&amp;"*",'LEA List'!$1:$1048576,3,FALSE)</f>
        <v>NEW YORK CITY GEOGRAPHIC DISTRICT #24</v>
      </c>
      <c r="C2587" t="s">
        <v>7942</v>
      </c>
      <c r="D2587" t="s">
        <v>7943</v>
      </c>
    </row>
    <row r="2588" spans="1:4" x14ac:dyDescent="0.3">
      <c r="A2588" t="str">
        <f>VLOOKUP(B2588,'LEA List (2)'!$1:$1048576,2,0)</f>
        <v>342400010000</v>
      </c>
      <c r="B2588" t="str">
        <f>VLOOKUP(LEFT(C2588,6)&amp;"*",'LEA List'!$1:$1048576,3,FALSE)</f>
        <v>NEW YORK CITY GEOGRAPHIC DISTRICT #24</v>
      </c>
      <c r="C2588" t="s">
        <v>7938</v>
      </c>
      <c r="D2588" t="s">
        <v>7939</v>
      </c>
    </row>
    <row r="2589" spans="1:4" x14ac:dyDescent="0.3">
      <c r="A2589" t="str">
        <f>VLOOKUP(B2589,'LEA List (2)'!$1:$1048576,2,0)</f>
        <v>342400010000</v>
      </c>
      <c r="B2589" t="str">
        <f>VLOOKUP(LEFT(C2589,6)&amp;"*",'LEA List'!$1:$1048576,3,FALSE)</f>
        <v>NEW YORK CITY GEOGRAPHIC DISTRICT #24</v>
      </c>
      <c r="C2589" t="s">
        <v>7934</v>
      </c>
      <c r="D2589" t="s">
        <v>7935</v>
      </c>
    </row>
    <row r="2590" spans="1:4" x14ac:dyDescent="0.3">
      <c r="A2590" t="str">
        <f>VLOOKUP(B2590,'LEA List (2)'!$1:$1048576,2,0)</f>
        <v>342400010000</v>
      </c>
      <c r="B2590" t="str">
        <f>VLOOKUP(LEFT(C2590,6)&amp;"*",'LEA List'!$1:$1048576,3,FALSE)</f>
        <v>NEW YORK CITY GEOGRAPHIC DISTRICT #24</v>
      </c>
      <c r="C2590" t="s">
        <v>7916</v>
      </c>
      <c r="D2590" t="s">
        <v>7917</v>
      </c>
    </row>
    <row r="2591" spans="1:4" x14ac:dyDescent="0.3">
      <c r="A2591" t="str">
        <f>VLOOKUP(B2591,'LEA List (2)'!$1:$1048576,2,0)</f>
        <v>342400010000</v>
      </c>
      <c r="B2591" t="str">
        <f>VLOOKUP(LEFT(C2591,6)&amp;"*",'LEA List'!$1:$1048576,3,FALSE)</f>
        <v>NEW YORK CITY GEOGRAPHIC DISTRICT #24</v>
      </c>
      <c r="C2591" t="s">
        <v>7888</v>
      </c>
      <c r="D2591" t="s">
        <v>7889</v>
      </c>
    </row>
    <row r="2592" spans="1:4" x14ac:dyDescent="0.3">
      <c r="A2592" t="str">
        <f>VLOOKUP(B2592,'LEA List (2)'!$1:$1048576,2,0)</f>
        <v>342400010000</v>
      </c>
      <c r="B2592" t="str">
        <f>VLOOKUP(LEFT(C2592,6)&amp;"*",'LEA List'!$1:$1048576,3,FALSE)</f>
        <v>NEW YORK CITY GEOGRAPHIC DISTRICT #24</v>
      </c>
      <c r="C2592" t="s">
        <v>7890</v>
      </c>
      <c r="D2592" t="s">
        <v>7891</v>
      </c>
    </row>
    <row r="2593" spans="1:4" x14ac:dyDescent="0.3">
      <c r="A2593" t="str">
        <f>VLOOKUP(B2593,'LEA List (2)'!$1:$1048576,2,0)</f>
        <v>342400010000</v>
      </c>
      <c r="B2593" t="str">
        <f>VLOOKUP(LEFT(C2593,6)&amp;"*",'LEA List'!$1:$1048576,3,FALSE)</f>
        <v>NEW YORK CITY GEOGRAPHIC DISTRICT #24</v>
      </c>
      <c r="C2593" t="s">
        <v>7850</v>
      </c>
      <c r="D2593" t="s">
        <v>7851</v>
      </c>
    </row>
    <row r="2594" spans="1:4" x14ac:dyDescent="0.3">
      <c r="A2594" t="str">
        <f>VLOOKUP(B2594,'LEA List (2)'!$1:$1048576,2,0)</f>
        <v>342400010000</v>
      </c>
      <c r="B2594" t="str">
        <f>VLOOKUP(LEFT(C2594,6)&amp;"*",'LEA List'!$1:$1048576,3,FALSE)</f>
        <v>NEW YORK CITY GEOGRAPHIC DISTRICT #24</v>
      </c>
      <c r="C2594" t="s">
        <v>7898</v>
      </c>
      <c r="D2594" t="s">
        <v>7899</v>
      </c>
    </row>
    <row r="2595" spans="1:4" x14ac:dyDescent="0.3">
      <c r="A2595" t="str">
        <f>VLOOKUP(B2595,'LEA List (2)'!$1:$1048576,2,0)</f>
        <v>342400010000</v>
      </c>
      <c r="B2595" t="str">
        <f>VLOOKUP(LEFT(C2595,6)&amp;"*",'LEA List'!$1:$1048576,3,FALSE)</f>
        <v>NEW YORK CITY GEOGRAPHIC DISTRICT #24</v>
      </c>
      <c r="C2595" t="s">
        <v>7852</v>
      </c>
      <c r="D2595" t="s">
        <v>7853</v>
      </c>
    </row>
    <row r="2596" spans="1:4" x14ac:dyDescent="0.3">
      <c r="A2596" t="str">
        <f>VLOOKUP(B2596,'LEA List (2)'!$1:$1048576,2,0)</f>
        <v>342400010000</v>
      </c>
      <c r="B2596" t="str">
        <f>VLOOKUP(LEFT(C2596,6)&amp;"*",'LEA List'!$1:$1048576,3,FALSE)</f>
        <v>NEW YORK CITY GEOGRAPHIC DISTRICT #24</v>
      </c>
      <c r="C2596" t="s">
        <v>7854</v>
      </c>
      <c r="D2596" t="s">
        <v>7855</v>
      </c>
    </row>
    <row r="2597" spans="1:4" x14ac:dyDescent="0.3">
      <c r="A2597" t="str">
        <f>VLOOKUP(B2597,'LEA List (2)'!$1:$1048576,2,0)</f>
        <v>342400010000</v>
      </c>
      <c r="B2597" t="str">
        <f>VLOOKUP(LEFT(C2597,6)&amp;"*",'LEA List'!$1:$1048576,3,FALSE)</f>
        <v>NEW YORK CITY GEOGRAPHIC DISTRICT #24</v>
      </c>
      <c r="C2597" t="s">
        <v>7900</v>
      </c>
      <c r="D2597" t="s">
        <v>7901</v>
      </c>
    </row>
    <row r="2598" spans="1:4" x14ac:dyDescent="0.3">
      <c r="A2598" t="str">
        <f>VLOOKUP(B2598,'LEA List (2)'!$1:$1048576,2,0)</f>
        <v>342400010000</v>
      </c>
      <c r="B2598" t="str">
        <f>VLOOKUP(LEFT(C2598,6)&amp;"*",'LEA List'!$1:$1048576,3,FALSE)</f>
        <v>NEW YORK CITY GEOGRAPHIC DISTRICT #24</v>
      </c>
      <c r="C2598" t="s">
        <v>7902</v>
      </c>
      <c r="D2598" t="s">
        <v>7903</v>
      </c>
    </row>
    <row r="2599" spans="1:4" x14ac:dyDescent="0.3">
      <c r="A2599" t="str">
        <f>VLOOKUP(B2599,'LEA List (2)'!$1:$1048576,2,0)</f>
        <v>342400010000</v>
      </c>
      <c r="B2599" t="str">
        <f>VLOOKUP(LEFT(C2599,6)&amp;"*",'LEA List'!$1:$1048576,3,FALSE)</f>
        <v>NEW YORK CITY GEOGRAPHIC DISTRICT #24</v>
      </c>
      <c r="C2599" t="s">
        <v>7856</v>
      </c>
      <c r="D2599" t="s">
        <v>7857</v>
      </c>
    </row>
    <row r="2600" spans="1:4" x14ac:dyDescent="0.3">
      <c r="A2600" t="str">
        <f>VLOOKUP(B2600,'LEA List (2)'!$1:$1048576,2,0)</f>
        <v>342400010000</v>
      </c>
      <c r="B2600" t="str">
        <f>VLOOKUP(LEFT(C2600,6)&amp;"*",'LEA List'!$1:$1048576,3,FALSE)</f>
        <v>NEW YORK CITY GEOGRAPHIC DISTRICT #24</v>
      </c>
      <c r="C2600" t="s">
        <v>7858</v>
      </c>
      <c r="D2600" t="s">
        <v>7859</v>
      </c>
    </row>
    <row r="2601" spans="1:4" x14ac:dyDescent="0.3">
      <c r="A2601" t="str">
        <f>VLOOKUP(B2601,'LEA List (2)'!$1:$1048576,2,0)</f>
        <v>342400010000</v>
      </c>
      <c r="B2601" t="str">
        <f>VLOOKUP(LEFT(C2601,6)&amp;"*",'LEA List'!$1:$1048576,3,FALSE)</f>
        <v>NEW YORK CITY GEOGRAPHIC DISTRICT #24</v>
      </c>
      <c r="C2601" t="s">
        <v>7904</v>
      </c>
      <c r="D2601" t="s">
        <v>7905</v>
      </c>
    </row>
    <row r="2602" spans="1:4" x14ac:dyDescent="0.3">
      <c r="A2602" t="str">
        <f>VLOOKUP(B2602,'LEA List (2)'!$1:$1048576,2,0)</f>
        <v>342400010000</v>
      </c>
      <c r="B2602" t="str">
        <f>VLOOKUP(LEFT(C2602,6)&amp;"*",'LEA List'!$1:$1048576,3,FALSE)</f>
        <v>NEW YORK CITY GEOGRAPHIC DISTRICT #24</v>
      </c>
      <c r="C2602" t="s">
        <v>7908</v>
      </c>
      <c r="D2602" t="s">
        <v>7909</v>
      </c>
    </row>
    <row r="2603" spans="1:4" x14ac:dyDescent="0.3">
      <c r="A2603" t="str">
        <f>VLOOKUP(B2603,'LEA List (2)'!$1:$1048576,2,0)</f>
        <v>342400010000</v>
      </c>
      <c r="B2603" t="str">
        <f>VLOOKUP(LEFT(C2603,6)&amp;"*",'LEA List'!$1:$1048576,3,FALSE)</f>
        <v>NEW YORK CITY GEOGRAPHIC DISTRICT #24</v>
      </c>
      <c r="C2603" t="s">
        <v>7910</v>
      </c>
      <c r="D2603" t="s">
        <v>7911</v>
      </c>
    </row>
    <row r="2604" spans="1:4" x14ac:dyDescent="0.3">
      <c r="A2604" t="str">
        <f>VLOOKUP(B2604,'LEA List (2)'!$1:$1048576,2,0)</f>
        <v>342400010000</v>
      </c>
      <c r="B2604" t="str">
        <f>VLOOKUP(LEFT(C2604,6)&amp;"*",'LEA List'!$1:$1048576,3,FALSE)</f>
        <v>NEW YORK CITY GEOGRAPHIC DISTRICT #24</v>
      </c>
      <c r="C2604" t="s">
        <v>7860</v>
      </c>
      <c r="D2604" t="s">
        <v>7861</v>
      </c>
    </row>
    <row r="2605" spans="1:4" x14ac:dyDescent="0.3">
      <c r="A2605" t="str">
        <f>VLOOKUP(B2605,'LEA List (2)'!$1:$1048576,2,0)</f>
        <v>342400010000</v>
      </c>
      <c r="B2605" t="str">
        <f>VLOOKUP(LEFT(C2605,6)&amp;"*",'LEA List'!$1:$1048576,3,FALSE)</f>
        <v>NEW YORK CITY GEOGRAPHIC DISTRICT #24</v>
      </c>
      <c r="C2605" t="s">
        <v>7920</v>
      </c>
      <c r="D2605" t="s">
        <v>7921</v>
      </c>
    </row>
    <row r="2606" spans="1:4" x14ac:dyDescent="0.3">
      <c r="A2606" t="str">
        <f>VLOOKUP(B2606,'LEA List (2)'!$1:$1048576,2,0)</f>
        <v>342400010000</v>
      </c>
      <c r="B2606" t="str">
        <f>VLOOKUP(LEFT(C2606,6)&amp;"*",'LEA List'!$1:$1048576,3,FALSE)</f>
        <v>NEW YORK CITY GEOGRAPHIC DISTRICT #24</v>
      </c>
      <c r="C2606" t="s">
        <v>7862</v>
      </c>
      <c r="D2606" t="s">
        <v>7863</v>
      </c>
    </row>
    <row r="2607" spans="1:4" x14ac:dyDescent="0.3">
      <c r="A2607" t="str">
        <f>VLOOKUP(B2607,'LEA List (2)'!$1:$1048576,2,0)</f>
        <v>342400010000</v>
      </c>
      <c r="B2607" t="str">
        <f>VLOOKUP(LEFT(C2607,6)&amp;"*",'LEA List'!$1:$1048576,3,FALSE)</f>
        <v>NEW YORK CITY GEOGRAPHIC DISTRICT #24</v>
      </c>
      <c r="C2607" t="s">
        <v>7864</v>
      </c>
      <c r="D2607" t="s">
        <v>7865</v>
      </c>
    </row>
    <row r="2608" spans="1:4" x14ac:dyDescent="0.3">
      <c r="A2608" t="str">
        <f>VLOOKUP(B2608,'LEA List (2)'!$1:$1048576,2,0)</f>
        <v>342400010000</v>
      </c>
      <c r="B2608" t="str">
        <f>VLOOKUP(LEFT(C2608,6)&amp;"*",'LEA List'!$1:$1048576,3,FALSE)</f>
        <v>NEW YORK CITY GEOGRAPHIC DISTRICT #24</v>
      </c>
      <c r="C2608" t="s">
        <v>7868</v>
      </c>
      <c r="D2608" t="s">
        <v>7869</v>
      </c>
    </row>
    <row r="2609" spans="1:4" x14ac:dyDescent="0.3">
      <c r="A2609" t="str">
        <f>VLOOKUP(B2609,'LEA List (2)'!$1:$1048576,2,0)</f>
        <v>342400010000</v>
      </c>
      <c r="B2609" t="str">
        <f>VLOOKUP(LEFT(C2609,6)&amp;"*",'LEA List'!$1:$1048576,3,FALSE)</f>
        <v>NEW YORK CITY GEOGRAPHIC DISTRICT #24</v>
      </c>
      <c r="C2609" t="s">
        <v>7848</v>
      </c>
      <c r="D2609" t="s">
        <v>7849</v>
      </c>
    </row>
    <row r="2610" spans="1:4" x14ac:dyDescent="0.3">
      <c r="A2610" t="str">
        <f>VLOOKUP(B2610,'LEA List (2)'!$1:$1048576,2,0)</f>
        <v>342400010000</v>
      </c>
      <c r="B2610" t="str">
        <f>VLOOKUP(LEFT(C2610,6)&amp;"*",'LEA List'!$1:$1048576,3,FALSE)</f>
        <v>NEW YORK CITY GEOGRAPHIC DISTRICT #24</v>
      </c>
      <c r="C2610" t="s">
        <v>7870</v>
      </c>
      <c r="D2610" t="s">
        <v>7871</v>
      </c>
    </row>
    <row r="2611" spans="1:4" x14ac:dyDescent="0.3">
      <c r="A2611" t="str">
        <f>VLOOKUP(B2611,'LEA List (2)'!$1:$1048576,2,0)</f>
        <v>342400010000</v>
      </c>
      <c r="B2611" t="str">
        <f>VLOOKUP(LEFT(C2611,6)&amp;"*",'LEA List'!$1:$1048576,3,FALSE)</f>
        <v>NEW YORK CITY GEOGRAPHIC DISTRICT #24</v>
      </c>
      <c r="C2611" t="s">
        <v>7876</v>
      </c>
      <c r="D2611" t="s">
        <v>7877</v>
      </c>
    </row>
    <row r="2612" spans="1:4" x14ac:dyDescent="0.3">
      <c r="A2612" t="str">
        <f>VLOOKUP(B2612,'LEA List (2)'!$1:$1048576,2,0)</f>
        <v>342400010000</v>
      </c>
      <c r="B2612" t="str">
        <f>VLOOKUP(LEFT(C2612,6)&amp;"*",'LEA List'!$1:$1048576,3,FALSE)</f>
        <v>NEW YORK CITY GEOGRAPHIC DISTRICT #24</v>
      </c>
      <c r="C2612" t="s">
        <v>7880</v>
      </c>
      <c r="D2612" t="s">
        <v>7881</v>
      </c>
    </row>
    <row r="2613" spans="1:4" x14ac:dyDescent="0.3">
      <c r="A2613" t="str">
        <f>VLOOKUP(B2613,'LEA List (2)'!$1:$1048576,2,0)</f>
        <v>342400010000</v>
      </c>
      <c r="B2613" t="str">
        <f>VLOOKUP(LEFT(C2613,6)&amp;"*",'LEA List'!$1:$1048576,3,FALSE)</f>
        <v>NEW YORK CITY GEOGRAPHIC DISTRICT #24</v>
      </c>
      <c r="C2613" t="s">
        <v>7882</v>
      </c>
      <c r="D2613" t="s">
        <v>7883</v>
      </c>
    </row>
    <row r="2614" spans="1:4" x14ac:dyDescent="0.3">
      <c r="A2614" t="str">
        <f>VLOOKUP(B2614,'LEA List (2)'!$1:$1048576,2,0)</f>
        <v>342400010000</v>
      </c>
      <c r="B2614" t="str">
        <f>VLOOKUP(LEFT(C2614,6)&amp;"*",'LEA List'!$1:$1048576,3,FALSE)</f>
        <v>NEW YORK CITY GEOGRAPHIC DISTRICT #24</v>
      </c>
      <c r="C2614" t="s">
        <v>7884</v>
      </c>
      <c r="D2614" t="s">
        <v>7885</v>
      </c>
    </row>
    <row r="2615" spans="1:4" x14ac:dyDescent="0.3">
      <c r="A2615" t="str">
        <f>VLOOKUP(B2615,'LEA List (2)'!$1:$1048576,2,0)</f>
        <v>342400010000</v>
      </c>
      <c r="B2615" t="str">
        <f>VLOOKUP(LEFT(C2615,6)&amp;"*",'LEA List'!$1:$1048576,3,FALSE)</f>
        <v>NEW YORK CITY GEOGRAPHIC DISTRICT #24</v>
      </c>
      <c r="C2615" t="s">
        <v>7892</v>
      </c>
      <c r="D2615" t="s">
        <v>7893</v>
      </c>
    </row>
    <row r="2616" spans="1:4" x14ac:dyDescent="0.3">
      <c r="A2616" t="str">
        <f>VLOOKUP(B2616,'LEA List (2)'!$1:$1048576,2,0)</f>
        <v>342400010000</v>
      </c>
      <c r="B2616" t="str">
        <f>VLOOKUP(LEFT(C2616,6)&amp;"*",'LEA List'!$1:$1048576,3,FALSE)</f>
        <v>NEW YORK CITY GEOGRAPHIC DISTRICT #24</v>
      </c>
      <c r="C2616" t="s">
        <v>7878</v>
      </c>
      <c r="D2616" t="s">
        <v>7879</v>
      </c>
    </row>
    <row r="2617" spans="1:4" x14ac:dyDescent="0.3">
      <c r="A2617" t="str">
        <f>VLOOKUP(B2617,'LEA List (2)'!$1:$1048576,2,0)</f>
        <v>342400010000</v>
      </c>
      <c r="B2617" t="str">
        <f>VLOOKUP(LEFT(C2617,6)&amp;"*",'LEA List'!$1:$1048576,3,FALSE)</f>
        <v>NEW YORK CITY GEOGRAPHIC DISTRICT #24</v>
      </c>
      <c r="C2617" t="s">
        <v>7952</v>
      </c>
      <c r="D2617" t="s">
        <v>7953</v>
      </c>
    </row>
    <row r="2618" spans="1:4" x14ac:dyDescent="0.3">
      <c r="A2618" t="str">
        <f>VLOOKUP(B2618,'LEA List (2)'!$1:$1048576,2,0)</f>
        <v>342400010000</v>
      </c>
      <c r="B2618" t="str">
        <f>VLOOKUP(LEFT(C2618,6)&amp;"*",'LEA List'!$1:$1048576,3,FALSE)</f>
        <v>NEW YORK CITY GEOGRAPHIC DISTRICT #24</v>
      </c>
      <c r="C2618" t="s">
        <v>7948</v>
      </c>
      <c r="D2618" t="s">
        <v>7949</v>
      </c>
    </row>
    <row r="2619" spans="1:4" x14ac:dyDescent="0.3">
      <c r="A2619" t="str">
        <f>VLOOKUP(B2619,'LEA List (2)'!$1:$1048576,2,0)</f>
        <v>342400010000</v>
      </c>
      <c r="B2619" t="str">
        <f>VLOOKUP(LEFT(C2619,6)&amp;"*",'LEA List'!$1:$1048576,3,FALSE)</f>
        <v>NEW YORK CITY GEOGRAPHIC DISTRICT #24</v>
      </c>
      <c r="C2619" t="s">
        <v>7956</v>
      </c>
      <c r="D2619" t="s">
        <v>7957</v>
      </c>
    </row>
    <row r="2620" spans="1:4" x14ac:dyDescent="0.3">
      <c r="A2620" t="str">
        <f>VLOOKUP(B2620,'LEA List (2)'!$1:$1048576,2,0)</f>
        <v>342500010000</v>
      </c>
      <c r="B2620" t="str">
        <f>VLOOKUP(LEFT(C2620,6)&amp;"*",'LEA List'!$1:$1048576,3,FALSE)</f>
        <v>NEW YORK CITY GEOGRAPHIC DISTRICT #25</v>
      </c>
      <c r="C2620" t="s">
        <v>8056</v>
      </c>
      <c r="D2620" t="s">
        <v>8057</v>
      </c>
    </row>
    <row r="2621" spans="1:4" x14ac:dyDescent="0.3">
      <c r="A2621" t="str">
        <f>VLOOKUP(B2621,'LEA List (2)'!$1:$1048576,2,0)</f>
        <v>342500010000</v>
      </c>
      <c r="B2621" t="str">
        <f>VLOOKUP(LEFT(C2621,6)&amp;"*",'LEA List'!$1:$1048576,3,FALSE)</f>
        <v>NEW YORK CITY GEOGRAPHIC DISTRICT #25</v>
      </c>
      <c r="C2621" t="s">
        <v>8060</v>
      </c>
      <c r="D2621" t="s">
        <v>8061</v>
      </c>
    </row>
    <row r="2622" spans="1:4" x14ac:dyDescent="0.3">
      <c r="A2622" t="str">
        <f>VLOOKUP(B2622,'LEA List (2)'!$1:$1048576,2,0)</f>
        <v>342500010000</v>
      </c>
      <c r="B2622" t="str">
        <f>VLOOKUP(LEFT(C2622,6)&amp;"*",'LEA List'!$1:$1048576,3,FALSE)</f>
        <v>NEW YORK CITY GEOGRAPHIC DISTRICT #25</v>
      </c>
      <c r="C2622" t="s">
        <v>8070</v>
      </c>
      <c r="D2622" t="s">
        <v>8071</v>
      </c>
    </row>
    <row r="2623" spans="1:4" x14ac:dyDescent="0.3">
      <c r="A2623" t="str">
        <f>VLOOKUP(B2623,'LEA List (2)'!$1:$1048576,2,0)</f>
        <v>342500010000</v>
      </c>
      <c r="B2623" t="str">
        <f>VLOOKUP(LEFT(C2623,6)&amp;"*",'LEA List'!$1:$1048576,3,FALSE)</f>
        <v>NEW YORK CITY GEOGRAPHIC DISTRICT #25</v>
      </c>
      <c r="C2623" t="s">
        <v>8076</v>
      </c>
      <c r="D2623" t="s">
        <v>8077</v>
      </c>
    </row>
    <row r="2624" spans="1:4" x14ac:dyDescent="0.3">
      <c r="A2624" t="str">
        <f>VLOOKUP(B2624,'LEA List (2)'!$1:$1048576,2,0)</f>
        <v>342500010000</v>
      </c>
      <c r="B2624" t="str">
        <f>VLOOKUP(LEFT(C2624,6)&amp;"*",'LEA List'!$1:$1048576,3,FALSE)</f>
        <v>NEW YORK CITY GEOGRAPHIC DISTRICT #25</v>
      </c>
      <c r="C2624" t="s">
        <v>8068</v>
      </c>
      <c r="D2624" t="s">
        <v>8069</v>
      </c>
    </row>
    <row r="2625" spans="1:4" x14ac:dyDescent="0.3">
      <c r="A2625" t="str">
        <f>VLOOKUP(B2625,'LEA List (2)'!$1:$1048576,2,0)</f>
        <v>342500010000</v>
      </c>
      <c r="B2625" t="str">
        <f>VLOOKUP(LEFT(C2625,6)&amp;"*",'LEA List'!$1:$1048576,3,FALSE)</f>
        <v>NEW YORK CITY GEOGRAPHIC DISTRICT #25</v>
      </c>
      <c r="C2625" t="s">
        <v>8052</v>
      </c>
      <c r="D2625" t="s">
        <v>8053</v>
      </c>
    </row>
    <row r="2626" spans="1:4" x14ac:dyDescent="0.3">
      <c r="A2626" t="str">
        <f>VLOOKUP(B2626,'LEA List (2)'!$1:$1048576,2,0)</f>
        <v>342500010000</v>
      </c>
      <c r="B2626" t="str">
        <f>VLOOKUP(LEFT(C2626,6)&amp;"*",'LEA List'!$1:$1048576,3,FALSE)</f>
        <v>NEW YORK CITY GEOGRAPHIC DISTRICT #25</v>
      </c>
      <c r="C2626" t="s">
        <v>8006</v>
      </c>
      <c r="D2626" t="s">
        <v>8007</v>
      </c>
    </row>
    <row r="2627" spans="1:4" x14ac:dyDescent="0.3">
      <c r="A2627" t="str">
        <f>VLOOKUP(B2627,'LEA List (2)'!$1:$1048576,2,0)</f>
        <v>342500010000</v>
      </c>
      <c r="B2627" t="str">
        <f>VLOOKUP(LEFT(C2627,6)&amp;"*",'LEA List'!$1:$1048576,3,FALSE)</f>
        <v>NEW YORK CITY GEOGRAPHIC DISTRICT #25</v>
      </c>
      <c r="C2627" t="s">
        <v>8058</v>
      </c>
      <c r="D2627" t="s">
        <v>8059</v>
      </c>
    </row>
    <row r="2628" spans="1:4" x14ac:dyDescent="0.3">
      <c r="A2628" t="str">
        <f>VLOOKUP(B2628,'LEA List (2)'!$1:$1048576,2,0)</f>
        <v>342500010000</v>
      </c>
      <c r="B2628" t="str">
        <f>VLOOKUP(LEFT(C2628,6)&amp;"*",'LEA List'!$1:$1048576,3,FALSE)</f>
        <v>NEW YORK CITY GEOGRAPHIC DISTRICT #25</v>
      </c>
      <c r="C2628" t="s">
        <v>8034</v>
      </c>
      <c r="D2628" t="s">
        <v>8035</v>
      </c>
    </row>
    <row r="2629" spans="1:4" x14ac:dyDescent="0.3">
      <c r="A2629" t="str">
        <f>VLOOKUP(B2629,'LEA List (2)'!$1:$1048576,2,0)</f>
        <v>342500010000</v>
      </c>
      <c r="B2629" t="str">
        <f>VLOOKUP(LEFT(C2629,6)&amp;"*",'LEA List'!$1:$1048576,3,FALSE)</f>
        <v>NEW YORK CITY GEOGRAPHIC DISTRICT #25</v>
      </c>
      <c r="C2629" t="s">
        <v>8036</v>
      </c>
      <c r="D2629" t="s">
        <v>8037</v>
      </c>
    </row>
    <row r="2630" spans="1:4" x14ac:dyDescent="0.3">
      <c r="A2630" t="str">
        <f>VLOOKUP(B2630,'LEA List (2)'!$1:$1048576,2,0)</f>
        <v>342500010000</v>
      </c>
      <c r="B2630" t="str">
        <f>VLOOKUP(LEFT(C2630,6)&amp;"*",'LEA List'!$1:$1048576,3,FALSE)</f>
        <v>NEW YORK CITY GEOGRAPHIC DISTRICT #25</v>
      </c>
      <c r="C2630" t="s">
        <v>8040</v>
      </c>
      <c r="D2630" t="s">
        <v>8041</v>
      </c>
    </row>
    <row r="2631" spans="1:4" x14ac:dyDescent="0.3">
      <c r="A2631" t="str">
        <f>VLOOKUP(B2631,'LEA List (2)'!$1:$1048576,2,0)</f>
        <v>342500010000</v>
      </c>
      <c r="B2631" t="str">
        <f>VLOOKUP(LEFT(C2631,6)&amp;"*",'LEA List'!$1:$1048576,3,FALSE)</f>
        <v>NEW YORK CITY GEOGRAPHIC DISTRICT #25</v>
      </c>
      <c r="C2631" t="s">
        <v>8074</v>
      </c>
      <c r="D2631" t="s">
        <v>8075</v>
      </c>
    </row>
    <row r="2632" spans="1:4" x14ac:dyDescent="0.3">
      <c r="A2632" t="str">
        <f>VLOOKUP(B2632,'LEA List (2)'!$1:$1048576,2,0)</f>
        <v>342500010000</v>
      </c>
      <c r="B2632" t="str">
        <f>VLOOKUP(LEFT(C2632,6)&amp;"*",'LEA List'!$1:$1048576,3,FALSE)</f>
        <v>NEW YORK CITY GEOGRAPHIC DISTRICT #25</v>
      </c>
      <c r="C2632" t="s">
        <v>8086</v>
      </c>
      <c r="D2632" t="s">
        <v>8087</v>
      </c>
    </row>
    <row r="2633" spans="1:4" x14ac:dyDescent="0.3">
      <c r="A2633" t="str">
        <f>VLOOKUP(B2633,'LEA List (2)'!$1:$1048576,2,0)</f>
        <v>342500010000</v>
      </c>
      <c r="B2633" t="str">
        <f>VLOOKUP(LEFT(C2633,6)&amp;"*",'LEA List'!$1:$1048576,3,FALSE)</f>
        <v>NEW YORK CITY GEOGRAPHIC DISTRICT #25</v>
      </c>
      <c r="C2633" t="s">
        <v>8014</v>
      </c>
      <c r="D2633" t="s">
        <v>8015</v>
      </c>
    </row>
    <row r="2634" spans="1:4" x14ac:dyDescent="0.3">
      <c r="A2634" t="str">
        <f>VLOOKUP(B2634,'LEA List (2)'!$1:$1048576,2,0)</f>
        <v>342500010000</v>
      </c>
      <c r="B2634" t="str">
        <f>VLOOKUP(LEFT(C2634,6)&amp;"*",'LEA List'!$1:$1048576,3,FALSE)</f>
        <v>NEW YORK CITY GEOGRAPHIC DISTRICT #25</v>
      </c>
      <c r="C2634" t="s">
        <v>8016</v>
      </c>
      <c r="D2634" t="s">
        <v>8017</v>
      </c>
    </row>
    <row r="2635" spans="1:4" x14ac:dyDescent="0.3">
      <c r="A2635" t="str">
        <f>VLOOKUP(B2635,'LEA List (2)'!$1:$1048576,2,0)</f>
        <v>342500010000</v>
      </c>
      <c r="B2635" t="str">
        <f>VLOOKUP(LEFT(C2635,6)&amp;"*",'LEA List'!$1:$1048576,3,FALSE)</f>
        <v>NEW YORK CITY GEOGRAPHIC DISTRICT #25</v>
      </c>
      <c r="C2635" t="s">
        <v>8018</v>
      </c>
      <c r="D2635" t="s">
        <v>8019</v>
      </c>
    </row>
    <row r="2636" spans="1:4" x14ac:dyDescent="0.3">
      <c r="A2636" t="str">
        <f>VLOOKUP(B2636,'LEA List (2)'!$1:$1048576,2,0)</f>
        <v>342500010000</v>
      </c>
      <c r="B2636" t="str">
        <f>VLOOKUP(LEFT(C2636,6)&amp;"*",'LEA List'!$1:$1048576,3,FALSE)</f>
        <v>NEW YORK CITY GEOGRAPHIC DISTRICT #25</v>
      </c>
      <c r="C2636" t="s">
        <v>8020</v>
      </c>
      <c r="D2636" t="s">
        <v>8021</v>
      </c>
    </row>
    <row r="2637" spans="1:4" x14ac:dyDescent="0.3">
      <c r="A2637" t="str">
        <f>VLOOKUP(B2637,'LEA List (2)'!$1:$1048576,2,0)</f>
        <v>342500010000</v>
      </c>
      <c r="B2637" t="str">
        <f>VLOOKUP(LEFT(C2637,6)&amp;"*",'LEA List'!$1:$1048576,3,FALSE)</f>
        <v>NEW YORK CITY GEOGRAPHIC DISTRICT #25</v>
      </c>
      <c r="C2637" t="s">
        <v>8022</v>
      </c>
      <c r="D2637" t="s">
        <v>8023</v>
      </c>
    </row>
    <row r="2638" spans="1:4" x14ac:dyDescent="0.3">
      <c r="A2638" t="str">
        <f>VLOOKUP(B2638,'LEA List (2)'!$1:$1048576,2,0)</f>
        <v>342500010000</v>
      </c>
      <c r="B2638" t="str">
        <f>VLOOKUP(LEFT(C2638,6)&amp;"*",'LEA List'!$1:$1048576,3,FALSE)</f>
        <v>NEW YORK CITY GEOGRAPHIC DISTRICT #25</v>
      </c>
      <c r="C2638" t="s">
        <v>8024</v>
      </c>
      <c r="D2638" t="s">
        <v>8025</v>
      </c>
    </row>
    <row r="2639" spans="1:4" x14ac:dyDescent="0.3">
      <c r="A2639" t="str">
        <f>VLOOKUP(B2639,'LEA List (2)'!$1:$1048576,2,0)</f>
        <v>342500010000</v>
      </c>
      <c r="B2639" t="str">
        <f>VLOOKUP(LEFT(C2639,6)&amp;"*",'LEA List'!$1:$1048576,3,FALSE)</f>
        <v>NEW YORK CITY GEOGRAPHIC DISTRICT #25</v>
      </c>
      <c r="C2639" t="s">
        <v>8026</v>
      </c>
      <c r="D2639" t="s">
        <v>8027</v>
      </c>
    </row>
    <row r="2640" spans="1:4" x14ac:dyDescent="0.3">
      <c r="A2640" t="str">
        <f>VLOOKUP(B2640,'LEA List (2)'!$1:$1048576,2,0)</f>
        <v>342500010000</v>
      </c>
      <c r="B2640" t="str">
        <f>VLOOKUP(LEFT(C2640,6)&amp;"*",'LEA List'!$1:$1048576,3,FALSE)</f>
        <v>NEW YORK CITY GEOGRAPHIC DISTRICT #25</v>
      </c>
      <c r="C2640" t="s">
        <v>8028</v>
      </c>
      <c r="D2640" t="s">
        <v>8029</v>
      </c>
    </row>
    <row r="2641" spans="1:4" x14ac:dyDescent="0.3">
      <c r="A2641" t="str">
        <f>VLOOKUP(B2641,'LEA List (2)'!$1:$1048576,2,0)</f>
        <v>342500010000</v>
      </c>
      <c r="B2641" t="str">
        <f>VLOOKUP(LEFT(C2641,6)&amp;"*",'LEA List'!$1:$1048576,3,FALSE)</f>
        <v>NEW YORK CITY GEOGRAPHIC DISTRICT #25</v>
      </c>
      <c r="C2641" t="s">
        <v>8030</v>
      </c>
      <c r="D2641" t="s">
        <v>8031</v>
      </c>
    </row>
    <row r="2642" spans="1:4" x14ac:dyDescent="0.3">
      <c r="A2642" t="str">
        <f>VLOOKUP(B2642,'LEA List (2)'!$1:$1048576,2,0)</f>
        <v>342500010000</v>
      </c>
      <c r="B2642" t="str">
        <f>VLOOKUP(LEFT(C2642,6)&amp;"*",'LEA List'!$1:$1048576,3,FALSE)</f>
        <v>NEW YORK CITY GEOGRAPHIC DISTRICT #25</v>
      </c>
      <c r="C2642" t="s">
        <v>8032</v>
      </c>
      <c r="D2642" t="s">
        <v>8033</v>
      </c>
    </row>
    <row r="2643" spans="1:4" x14ac:dyDescent="0.3">
      <c r="A2643" t="str">
        <f>VLOOKUP(B2643,'LEA List (2)'!$1:$1048576,2,0)</f>
        <v>342500010000</v>
      </c>
      <c r="B2643" t="str">
        <f>VLOOKUP(LEFT(C2643,6)&amp;"*",'LEA List'!$1:$1048576,3,FALSE)</f>
        <v>NEW YORK CITY GEOGRAPHIC DISTRICT #25</v>
      </c>
      <c r="C2643" t="s">
        <v>8038</v>
      </c>
      <c r="D2643" t="s">
        <v>8039</v>
      </c>
    </row>
    <row r="2644" spans="1:4" x14ac:dyDescent="0.3">
      <c r="A2644" t="str">
        <f>VLOOKUP(B2644,'LEA List (2)'!$1:$1048576,2,0)</f>
        <v>342500010000</v>
      </c>
      <c r="B2644" t="str">
        <f>VLOOKUP(LEFT(C2644,6)&amp;"*",'LEA List'!$1:$1048576,3,FALSE)</f>
        <v>NEW YORK CITY GEOGRAPHIC DISTRICT #25</v>
      </c>
      <c r="C2644" t="s">
        <v>7998</v>
      </c>
      <c r="D2644" t="s">
        <v>7999</v>
      </c>
    </row>
    <row r="2645" spans="1:4" x14ac:dyDescent="0.3">
      <c r="A2645" t="str">
        <f>VLOOKUP(B2645,'LEA List (2)'!$1:$1048576,2,0)</f>
        <v>342500010000</v>
      </c>
      <c r="B2645" t="str">
        <f>VLOOKUP(LEFT(C2645,6)&amp;"*",'LEA List'!$1:$1048576,3,FALSE)</f>
        <v>NEW YORK CITY GEOGRAPHIC DISTRICT #25</v>
      </c>
      <c r="C2645" t="s">
        <v>8044</v>
      </c>
      <c r="D2645" t="s">
        <v>8045</v>
      </c>
    </row>
    <row r="2646" spans="1:4" x14ac:dyDescent="0.3">
      <c r="A2646" t="str">
        <f>VLOOKUP(B2646,'LEA List (2)'!$1:$1048576,2,0)</f>
        <v>342500010000</v>
      </c>
      <c r="B2646" t="str">
        <f>VLOOKUP(LEFT(C2646,6)&amp;"*",'LEA List'!$1:$1048576,3,FALSE)</f>
        <v>NEW YORK CITY GEOGRAPHIC DISTRICT #25</v>
      </c>
      <c r="C2646" t="s">
        <v>8046</v>
      </c>
      <c r="D2646" t="s">
        <v>8047</v>
      </c>
    </row>
    <row r="2647" spans="1:4" x14ac:dyDescent="0.3">
      <c r="A2647" t="str">
        <f>VLOOKUP(B2647,'LEA List (2)'!$1:$1048576,2,0)</f>
        <v>342500010000</v>
      </c>
      <c r="B2647" t="str">
        <f>VLOOKUP(LEFT(C2647,6)&amp;"*",'LEA List'!$1:$1048576,3,FALSE)</f>
        <v>NEW YORK CITY GEOGRAPHIC DISTRICT #25</v>
      </c>
      <c r="C2647" t="s">
        <v>8000</v>
      </c>
      <c r="D2647" t="s">
        <v>8001</v>
      </c>
    </row>
    <row r="2648" spans="1:4" x14ac:dyDescent="0.3">
      <c r="A2648" t="str">
        <f>VLOOKUP(B2648,'LEA List (2)'!$1:$1048576,2,0)</f>
        <v>342500010000</v>
      </c>
      <c r="B2648" t="str">
        <f>VLOOKUP(LEFT(C2648,6)&amp;"*",'LEA List'!$1:$1048576,3,FALSE)</f>
        <v>NEW YORK CITY GEOGRAPHIC DISTRICT #25</v>
      </c>
      <c r="C2648" t="s">
        <v>8048</v>
      </c>
      <c r="D2648" t="s">
        <v>8049</v>
      </c>
    </row>
    <row r="2649" spans="1:4" x14ac:dyDescent="0.3">
      <c r="A2649" t="str">
        <f>VLOOKUP(B2649,'LEA List (2)'!$1:$1048576,2,0)</f>
        <v>342500010000</v>
      </c>
      <c r="B2649" t="str">
        <f>VLOOKUP(LEFT(C2649,6)&amp;"*",'LEA List'!$1:$1048576,3,FALSE)</f>
        <v>NEW YORK CITY GEOGRAPHIC DISTRICT #25</v>
      </c>
      <c r="C2649" t="s">
        <v>8050</v>
      </c>
      <c r="D2649" t="s">
        <v>8051</v>
      </c>
    </row>
    <row r="2650" spans="1:4" x14ac:dyDescent="0.3">
      <c r="A2650" t="str">
        <f>VLOOKUP(B2650,'LEA List (2)'!$1:$1048576,2,0)</f>
        <v>342500010000</v>
      </c>
      <c r="B2650" t="str">
        <f>VLOOKUP(LEFT(C2650,6)&amp;"*",'LEA List'!$1:$1048576,3,FALSE)</f>
        <v>NEW YORK CITY GEOGRAPHIC DISTRICT #25</v>
      </c>
      <c r="C2650" t="s">
        <v>8002</v>
      </c>
      <c r="D2650" t="s">
        <v>8003</v>
      </c>
    </row>
    <row r="2651" spans="1:4" x14ac:dyDescent="0.3">
      <c r="A2651" t="str">
        <f>VLOOKUP(B2651,'LEA List (2)'!$1:$1048576,2,0)</f>
        <v>342500010000</v>
      </c>
      <c r="B2651" t="str">
        <f>VLOOKUP(LEFT(C2651,6)&amp;"*",'LEA List'!$1:$1048576,3,FALSE)</f>
        <v>NEW YORK CITY GEOGRAPHIC DISTRICT #25</v>
      </c>
      <c r="C2651" t="s">
        <v>8004</v>
      </c>
      <c r="D2651" t="s">
        <v>8005</v>
      </c>
    </row>
    <row r="2652" spans="1:4" x14ac:dyDescent="0.3">
      <c r="A2652" t="str">
        <f>VLOOKUP(B2652,'LEA List (2)'!$1:$1048576,2,0)</f>
        <v>342500010000</v>
      </c>
      <c r="B2652" t="str">
        <f>VLOOKUP(LEFT(C2652,6)&amp;"*",'LEA List'!$1:$1048576,3,FALSE)</f>
        <v>NEW YORK CITY GEOGRAPHIC DISTRICT #25</v>
      </c>
      <c r="C2652" t="s">
        <v>8054</v>
      </c>
      <c r="D2652" t="s">
        <v>8055</v>
      </c>
    </row>
    <row r="2653" spans="1:4" x14ac:dyDescent="0.3">
      <c r="A2653" t="str">
        <f>VLOOKUP(B2653,'LEA List (2)'!$1:$1048576,2,0)</f>
        <v>342500010000</v>
      </c>
      <c r="B2653" t="str">
        <f>VLOOKUP(LEFT(C2653,6)&amp;"*",'LEA List'!$1:$1048576,3,FALSE)</f>
        <v>NEW YORK CITY GEOGRAPHIC DISTRICT #25</v>
      </c>
      <c r="C2653" t="s">
        <v>8008</v>
      </c>
      <c r="D2653" t="s">
        <v>8009</v>
      </c>
    </row>
    <row r="2654" spans="1:4" x14ac:dyDescent="0.3">
      <c r="A2654" t="str">
        <f>VLOOKUP(B2654,'LEA List (2)'!$1:$1048576,2,0)</f>
        <v>342500010000</v>
      </c>
      <c r="B2654" t="str">
        <f>VLOOKUP(LEFT(C2654,6)&amp;"*",'LEA List'!$1:$1048576,3,FALSE)</f>
        <v>NEW YORK CITY GEOGRAPHIC DISTRICT #25</v>
      </c>
      <c r="C2654" t="s">
        <v>8010</v>
      </c>
      <c r="D2654" t="s">
        <v>8011</v>
      </c>
    </row>
    <row r="2655" spans="1:4" x14ac:dyDescent="0.3">
      <c r="A2655" t="str">
        <f>VLOOKUP(B2655,'LEA List (2)'!$1:$1048576,2,0)</f>
        <v>342500010000</v>
      </c>
      <c r="B2655" t="str">
        <f>VLOOKUP(LEFT(C2655,6)&amp;"*",'LEA List'!$1:$1048576,3,FALSE)</f>
        <v>NEW YORK CITY GEOGRAPHIC DISTRICT #25</v>
      </c>
      <c r="C2655" t="s">
        <v>8012</v>
      </c>
      <c r="D2655" t="s">
        <v>8013</v>
      </c>
    </row>
    <row r="2656" spans="1:4" x14ac:dyDescent="0.3">
      <c r="A2656" t="str">
        <f>VLOOKUP(B2656,'LEA List (2)'!$1:$1048576,2,0)</f>
        <v>342500010000</v>
      </c>
      <c r="B2656" t="str">
        <f>VLOOKUP(LEFT(C2656,6)&amp;"*",'LEA List'!$1:$1048576,3,FALSE)</f>
        <v>NEW YORK CITY GEOGRAPHIC DISTRICT #25</v>
      </c>
      <c r="C2656" t="s">
        <v>8042</v>
      </c>
      <c r="D2656" t="s">
        <v>8043</v>
      </c>
    </row>
    <row r="2657" spans="1:4" x14ac:dyDescent="0.3">
      <c r="A2657" t="str">
        <f>VLOOKUP(B2657,'LEA List (2)'!$1:$1048576,2,0)</f>
        <v>342500010000</v>
      </c>
      <c r="B2657" t="str">
        <f>VLOOKUP(LEFT(C2657,6)&amp;"*",'LEA List'!$1:$1048576,3,FALSE)</f>
        <v>NEW YORK CITY GEOGRAPHIC DISTRICT #25</v>
      </c>
      <c r="C2657" t="s">
        <v>8082</v>
      </c>
      <c r="D2657" t="s">
        <v>8083</v>
      </c>
    </row>
    <row r="2658" spans="1:4" x14ac:dyDescent="0.3">
      <c r="A2658" t="str">
        <f>VLOOKUP(B2658,'LEA List (2)'!$1:$1048576,2,0)</f>
        <v>342500010000</v>
      </c>
      <c r="B2658" t="str">
        <f>VLOOKUP(LEFT(C2658,6)&amp;"*",'LEA List'!$1:$1048576,3,FALSE)</f>
        <v>NEW YORK CITY GEOGRAPHIC DISTRICT #25</v>
      </c>
      <c r="C2658" t="s">
        <v>8078</v>
      </c>
      <c r="D2658" t="s">
        <v>8079</v>
      </c>
    </row>
    <row r="2659" spans="1:4" x14ac:dyDescent="0.3">
      <c r="A2659" t="str">
        <f>VLOOKUP(B2659,'LEA List (2)'!$1:$1048576,2,0)</f>
        <v>342500010000</v>
      </c>
      <c r="B2659" t="str">
        <f>VLOOKUP(LEFT(C2659,6)&amp;"*",'LEA List'!$1:$1048576,3,FALSE)</f>
        <v>NEW YORK CITY GEOGRAPHIC DISTRICT #25</v>
      </c>
      <c r="C2659" t="s">
        <v>8064</v>
      </c>
      <c r="D2659" t="s">
        <v>8065</v>
      </c>
    </row>
    <row r="2660" spans="1:4" x14ac:dyDescent="0.3">
      <c r="A2660" t="str">
        <f>VLOOKUP(B2660,'LEA List (2)'!$1:$1048576,2,0)</f>
        <v>342500010000</v>
      </c>
      <c r="B2660" t="str">
        <f>VLOOKUP(LEFT(C2660,6)&amp;"*",'LEA List'!$1:$1048576,3,FALSE)</f>
        <v>NEW YORK CITY GEOGRAPHIC DISTRICT #25</v>
      </c>
      <c r="C2660" t="s">
        <v>8066</v>
      </c>
      <c r="D2660" t="s">
        <v>8067</v>
      </c>
    </row>
    <row r="2661" spans="1:4" x14ac:dyDescent="0.3">
      <c r="A2661" t="str">
        <f>VLOOKUP(B2661,'LEA List (2)'!$1:$1048576,2,0)</f>
        <v>342500010000</v>
      </c>
      <c r="B2661" t="str">
        <f>VLOOKUP(LEFT(C2661,6)&amp;"*",'LEA List'!$1:$1048576,3,FALSE)</f>
        <v>NEW YORK CITY GEOGRAPHIC DISTRICT #25</v>
      </c>
      <c r="C2661" t="s">
        <v>8084</v>
      </c>
      <c r="D2661" t="s">
        <v>8085</v>
      </c>
    </row>
    <row r="2662" spans="1:4" x14ac:dyDescent="0.3">
      <c r="A2662" t="str">
        <f>VLOOKUP(B2662,'LEA List (2)'!$1:$1048576,2,0)</f>
        <v>342500010000</v>
      </c>
      <c r="B2662" t="str">
        <f>VLOOKUP(LEFT(C2662,6)&amp;"*",'LEA List'!$1:$1048576,3,FALSE)</f>
        <v>NEW YORK CITY GEOGRAPHIC DISTRICT #25</v>
      </c>
      <c r="C2662" t="s">
        <v>8080</v>
      </c>
      <c r="D2662" t="s">
        <v>8081</v>
      </c>
    </row>
    <row r="2663" spans="1:4" x14ac:dyDescent="0.3">
      <c r="A2663" t="str">
        <f>VLOOKUP(B2663,'LEA List (2)'!$1:$1048576,2,0)</f>
        <v>342500010000</v>
      </c>
      <c r="B2663" t="str">
        <f>VLOOKUP(LEFT(C2663,6)&amp;"*",'LEA List'!$1:$1048576,3,FALSE)</f>
        <v>NEW YORK CITY GEOGRAPHIC DISTRICT #25</v>
      </c>
      <c r="C2663" t="s">
        <v>8062</v>
      </c>
      <c r="D2663" t="s">
        <v>8063</v>
      </c>
    </row>
    <row r="2664" spans="1:4" x14ac:dyDescent="0.3">
      <c r="A2664" t="str">
        <f>VLOOKUP(B2664,'LEA List (2)'!$1:$1048576,2,0)</f>
        <v>342500010000</v>
      </c>
      <c r="B2664" t="str">
        <f>VLOOKUP(LEFT(C2664,6)&amp;"*",'LEA List'!$1:$1048576,3,FALSE)</f>
        <v>NEW YORK CITY GEOGRAPHIC DISTRICT #25</v>
      </c>
      <c r="C2664" t="s">
        <v>8072</v>
      </c>
      <c r="D2664" t="s">
        <v>8073</v>
      </c>
    </row>
    <row r="2665" spans="1:4" x14ac:dyDescent="0.3">
      <c r="A2665" t="str">
        <f>VLOOKUP(B2665,'LEA List (2)'!$1:$1048576,2,0)</f>
        <v>342600010000</v>
      </c>
      <c r="B2665" t="str">
        <f>VLOOKUP(LEFT(C2665,6)&amp;"*",'LEA List'!$1:$1048576,3,FALSE)</f>
        <v>NEW YORK CITY GEOGRAPHIC DISTRICT #26</v>
      </c>
      <c r="C2665" t="s">
        <v>8195</v>
      </c>
      <c r="D2665" t="s">
        <v>8196</v>
      </c>
    </row>
    <row r="2666" spans="1:4" x14ac:dyDescent="0.3">
      <c r="A2666" t="str">
        <f>VLOOKUP(B2666,'LEA List (2)'!$1:$1048576,2,0)</f>
        <v>342600010000</v>
      </c>
      <c r="B2666" t="str">
        <f>VLOOKUP(LEFT(C2666,6)&amp;"*",'LEA List'!$1:$1048576,3,FALSE)</f>
        <v>NEW YORK CITY GEOGRAPHIC DISTRICT #26</v>
      </c>
      <c r="C2666" t="s">
        <v>8189</v>
      </c>
      <c r="D2666" t="s">
        <v>8190</v>
      </c>
    </row>
    <row r="2667" spans="1:4" x14ac:dyDescent="0.3">
      <c r="A2667" t="str">
        <f>VLOOKUP(B2667,'LEA List (2)'!$1:$1048576,2,0)</f>
        <v>342600010000</v>
      </c>
      <c r="B2667" t="str">
        <f>VLOOKUP(LEFT(C2667,6)&amp;"*",'LEA List'!$1:$1048576,3,FALSE)</f>
        <v>NEW YORK CITY GEOGRAPHIC DISTRICT #26</v>
      </c>
      <c r="C2667" t="s">
        <v>8187</v>
      </c>
      <c r="D2667" t="s">
        <v>8188</v>
      </c>
    </row>
    <row r="2668" spans="1:4" x14ac:dyDescent="0.3">
      <c r="A2668" t="str">
        <f>VLOOKUP(B2668,'LEA List (2)'!$1:$1048576,2,0)</f>
        <v>342600010000</v>
      </c>
      <c r="B2668" t="str">
        <f>VLOOKUP(LEFT(C2668,6)&amp;"*",'LEA List'!$1:$1048576,3,FALSE)</f>
        <v>NEW YORK CITY GEOGRAPHIC DISTRICT #26</v>
      </c>
      <c r="C2668" t="s">
        <v>8191</v>
      </c>
      <c r="D2668" t="s">
        <v>8192</v>
      </c>
    </row>
    <row r="2669" spans="1:4" x14ac:dyDescent="0.3">
      <c r="A2669" t="str">
        <f>VLOOKUP(B2669,'LEA List (2)'!$1:$1048576,2,0)</f>
        <v>342600010000</v>
      </c>
      <c r="B2669" t="str">
        <f>VLOOKUP(LEFT(C2669,6)&amp;"*",'LEA List'!$1:$1048576,3,FALSE)</f>
        <v>NEW YORK CITY GEOGRAPHIC DISTRICT #26</v>
      </c>
      <c r="C2669" t="s">
        <v>8163</v>
      </c>
      <c r="D2669" t="s">
        <v>8164</v>
      </c>
    </row>
    <row r="2670" spans="1:4" x14ac:dyDescent="0.3">
      <c r="A2670" t="str">
        <f>VLOOKUP(B2670,'LEA List (2)'!$1:$1048576,2,0)</f>
        <v>342600010000</v>
      </c>
      <c r="B2670" t="str">
        <f>VLOOKUP(LEFT(C2670,6)&amp;"*",'LEA List'!$1:$1048576,3,FALSE)</f>
        <v>NEW YORK CITY GEOGRAPHIC DISTRICT #26</v>
      </c>
      <c r="C2670" t="s">
        <v>8153</v>
      </c>
      <c r="D2670" t="s">
        <v>8154</v>
      </c>
    </row>
    <row r="2671" spans="1:4" x14ac:dyDescent="0.3">
      <c r="A2671" t="str">
        <f>VLOOKUP(B2671,'LEA List (2)'!$1:$1048576,2,0)</f>
        <v>342600010000</v>
      </c>
      <c r="B2671" t="str">
        <f>VLOOKUP(LEFT(C2671,6)&amp;"*",'LEA List'!$1:$1048576,3,FALSE)</f>
        <v>NEW YORK CITY GEOGRAPHIC DISTRICT #26</v>
      </c>
      <c r="C2671" t="s">
        <v>8181</v>
      </c>
      <c r="D2671" t="s">
        <v>8182</v>
      </c>
    </row>
    <row r="2672" spans="1:4" x14ac:dyDescent="0.3">
      <c r="A2672" t="str">
        <f>VLOOKUP(B2672,'LEA List (2)'!$1:$1048576,2,0)</f>
        <v>342600010000</v>
      </c>
      <c r="B2672" t="str">
        <f>VLOOKUP(LEFT(C2672,6)&amp;"*",'LEA List'!$1:$1048576,3,FALSE)</f>
        <v>NEW YORK CITY GEOGRAPHIC DISTRICT #26</v>
      </c>
      <c r="C2672" t="s">
        <v>8145</v>
      </c>
      <c r="D2672" t="s">
        <v>8146</v>
      </c>
    </row>
    <row r="2673" spans="1:4" x14ac:dyDescent="0.3">
      <c r="A2673" t="str">
        <f>VLOOKUP(B2673,'LEA List (2)'!$1:$1048576,2,0)</f>
        <v>342600010000</v>
      </c>
      <c r="B2673" t="str">
        <f>VLOOKUP(LEFT(C2673,6)&amp;"*",'LEA List'!$1:$1048576,3,FALSE)</f>
        <v>NEW YORK CITY GEOGRAPHIC DISTRICT #26</v>
      </c>
      <c r="C2673" t="s">
        <v>8147</v>
      </c>
      <c r="D2673" t="s">
        <v>8148</v>
      </c>
    </row>
    <row r="2674" spans="1:4" x14ac:dyDescent="0.3">
      <c r="A2674" t="str">
        <f>VLOOKUP(B2674,'LEA List (2)'!$1:$1048576,2,0)</f>
        <v>342600010000</v>
      </c>
      <c r="B2674" t="str">
        <f>VLOOKUP(LEFT(C2674,6)&amp;"*",'LEA List'!$1:$1048576,3,FALSE)</f>
        <v>NEW YORK CITY GEOGRAPHIC DISTRICT #26</v>
      </c>
      <c r="C2674" t="s">
        <v>8193</v>
      </c>
      <c r="D2674" t="s">
        <v>8194</v>
      </c>
    </row>
    <row r="2675" spans="1:4" x14ac:dyDescent="0.3">
      <c r="A2675" t="str">
        <f>VLOOKUP(B2675,'LEA List (2)'!$1:$1048576,2,0)</f>
        <v>342600010000</v>
      </c>
      <c r="B2675" t="str">
        <f>VLOOKUP(LEFT(C2675,6)&amp;"*",'LEA List'!$1:$1048576,3,FALSE)</f>
        <v>NEW YORK CITY GEOGRAPHIC DISTRICT #26</v>
      </c>
      <c r="C2675" t="s">
        <v>8157</v>
      </c>
      <c r="D2675" t="s">
        <v>8158</v>
      </c>
    </row>
    <row r="2676" spans="1:4" x14ac:dyDescent="0.3">
      <c r="A2676" t="str">
        <f>VLOOKUP(B2676,'LEA List (2)'!$1:$1048576,2,0)</f>
        <v>342600010000</v>
      </c>
      <c r="B2676" t="str">
        <f>VLOOKUP(LEFT(C2676,6)&amp;"*",'LEA List'!$1:$1048576,3,FALSE)</f>
        <v>NEW YORK CITY GEOGRAPHIC DISTRICT #26</v>
      </c>
      <c r="C2676" t="s">
        <v>8155</v>
      </c>
      <c r="D2676" t="s">
        <v>8156</v>
      </c>
    </row>
    <row r="2677" spans="1:4" x14ac:dyDescent="0.3">
      <c r="A2677" t="str">
        <f>VLOOKUP(B2677,'LEA List (2)'!$1:$1048576,2,0)</f>
        <v>342600010000</v>
      </c>
      <c r="B2677" t="str">
        <f>VLOOKUP(LEFT(C2677,6)&amp;"*",'LEA List'!$1:$1048576,3,FALSE)</f>
        <v>NEW YORK CITY GEOGRAPHIC DISTRICT #26</v>
      </c>
      <c r="C2677" t="s">
        <v>8159</v>
      </c>
      <c r="D2677" t="s">
        <v>8160</v>
      </c>
    </row>
    <row r="2678" spans="1:4" x14ac:dyDescent="0.3">
      <c r="A2678" t="str">
        <f>VLOOKUP(B2678,'LEA List (2)'!$1:$1048576,2,0)</f>
        <v>342600010000</v>
      </c>
      <c r="B2678" t="str">
        <f>VLOOKUP(LEFT(C2678,6)&amp;"*",'LEA List'!$1:$1048576,3,FALSE)</f>
        <v>NEW YORK CITY GEOGRAPHIC DISTRICT #26</v>
      </c>
      <c r="C2678" t="s">
        <v>8161</v>
      </c>
      <c r="D2678" t="s">
        <v>8162</v>
      </c>
    </row>
    <row r="2679" spans="1:4" x14ac:dyDescent="0.3">
      <c r="A2679" t="str">
        <f>VLOOKUP(B2679,'LEA List (2)'!$1:$1048576,2,0)</f>
        <v>342600010000</v>
      </c>
      <c r="B2679" t="str">
        <f>VLOOKUP(LEFT(C2679,6)&amp;"*",'LEA List'!$1:$1048576,3,FALSE)</f>
        <v>NEW YORK CITY GEOGRAPHIC DISTRICT #26</v>
      </c>
      <c r="C2679" t="s">
        <v>8165</v>
      </c>
      <c r="D2679" t="s">
        <v>8166</v>
      </c>
    </row>
    <row r="2680" spans="1:4" x14ac:dyDescent="0.3">
      <c r="A2680" t="str">
        <f>VLOOKUP(B2680,'LEA List (2)'!$1:$1048576,2,0)</f>
        <v>342600010000</v>
      </c>
      <c r="B2680" t="str">
        <f>VLOOKUP(LEFT(C2680,6)&amp;"*",'LEA List'!$1:$1048576,3,FALSE)</f>
        <v>NEW YORK CITY GEOGRAPHIC DISTRICT #26</v>
      </c>
      <c r="C2680" t="s">
        <v>8135</v>
      </c>
      <c r="D2680" t="s">
        <v>8136</v>
      </c>
    </row>
    <row r="2681" spans="1:4" x14ac:dyDescent="0.3">
      <c r="A2681" t="str">
        <f>VLOOKUP(B2681,'LEA List (2)'!$1:$1048576,2,0)</f>
        <v>342600010000</v>
      </c>
      <c r="B2681" t="str">
        <f>VLOOKUP(LEFT(C2681,6)&amp;"*",'LEA List'!$1:$1048576,3,FALSE)</f>
        <v>NEW YORK CITY GEOGRAPHIC DISTRICT #26</v>
      </c>
      <c r="C2681" t="s">
        <v>8169</v>
      </c>
      <c r="D2681" t="s">
        <v>8170</v>
      </c>
    </row>
    <row r="2682" spans="1:4" x14ac:dyDescent="0.3">
      <c r="A2682" t="str">
        <f>VLOOKUP(B2682,'LEA List (2)'!$1:$1048576,2,0)</f>
        <v>342600010000</v>
      </c>
      <c r="B2682" t="str">
        <f>VLOOKUP(LEFT(C2682,6)&amp;"*",'LEA List'!$1:$1048576,3,FALSE)</f>
        <v>NEW YORK CITY GEOGRAPHIC DISTRICT #26</v>
      </c>
      <c r="C2682" t="s">
        <v>8171</v>
      </c>
      <c r="D2682" t="s">
        <v>8172</v>
      </c>
    </row>
    <row r="2683" spans="1:4" x14ac:dyDescent="0.3">
      <c r="A2683" t="str">
        <f>VLOOKUP(B2683,'LEA List (2)'!$1:$1048576,2,0)</f>
        <v>342600010000</v>
      </c>
      <c r="B2683" t="str">
        <f>VLOOKUP(LEFT(C2683,6)&amp;"*",'LEA List'!$1:$1048576,3,FALSE)</f>
        <v>NEW YORK CITY GEOGRAPHIC DISTRICT #26</v>
      </c>
      <c r="C2683" t="s">
        <v>8173</v>
      </c>
      <c r="D2683" t="s">
        <v>8174</v>
      </c>
    </row>
    <row r="2684" spans="1:4" x14ac:dyDescent="0.3">
      <c r="A2684" t="str">
        <f>VLOOKUP(B2684,'LEA List (2)'!$1:$1048576,2,0)</f>
        <v>342600010000</v>
      </c>
      <c r="B2684" t="str">
        <f>VLOOKUP(LEFT(C2684,6)&amp;"*",'LEA List'!$1:$1048576,3,FALSE)</f>
        <v>NEW YORK CITY GEOGRAPHIC DISTRICT #26</v>
      </c>
      <c r="C2684" t="s">
        <v>8175</v>
      </c>
      <c r="D2684" t="s">
        <v>8176</v>
      </c>
    </row>
    <row r="2685" spans="1:4" x14ac:dyDescent="0.3">
      <c r="A2685" t="str">
        <f>VLOOKUP(B2685,'LEA List (2)'!$1:$1048576,2,0)</f>
        <v>342600010000</v>
      </c>
      <c r="B2685" t="str">
        <f>VLOOKUP(LEFT(C2685,6)&amp;"*",'LEA List'!$1:$1048576,3,FALSE)</f>
        <v>NEW YORK CITY GEOGRAPHIC DISTRICT #26</v>
      </c>
      <c r="C2685" t="s">
        <v>8177</v>
      </c>
      <c r="D2685" t="s">
        <v>8178</v>
      </c>
    </row>
    <row r="2686" spans="1:4" x14ac:dyDescent="0.3">
      <c r="A2686" t="str">
        <f>VLOOKUP(B2686,'LEA List (2)'!$1:$1048576,2,0)</f>
        <v>342600010000</v>
      </c>
      <c r="B2686" t="str">
        <f>VLOOKUP(LEFT(C2686,6)&amp;"*",'LEA List'!$1:$1048576,3,FALSE)</f>
        <v>NEW YORK CITY GEOGRAPHIC DISTRICT #26</v>
      </c>
      <c r="C2686" t="s">
        <v>8179</v>
      </c>
      <c r="D2686" t="s">
        <v>8180</v>
      </c>
    </row>
    <row r="2687" spans="1:4" x14ac:dyDescent="0.3">
      <c r="A2687" t="str">
        <f>VLOOKUP(B2687,'LEA List (2)'!$1:$1048576,2,0)</f>
        <v>342600010000</v>
      </c>
      <c r="B2687" t="str">
        <f>VLOOKUP(LEFT(C2687,6)&amp;"*",'LEA List'!$1:$1048576,3,FALSE)</f>
        <v>NEW YORK CITY GEOGRAPHIC DISTRICT #26</v>
      </c>
      <c r="C2687" t="s">
        <v>8183</v>
      </c>
      <c r="D2687" t="s">
        <v>8184</v>
      </c>
    </row>
    <row r="2688" spans="1:4" x14ac:dyDescent="0.3">
      <c r="A2688" t="str">
        <f>VLOOKUP(B2688,'LEA List (2)'!$1:$1048576,2,0)</f>
        <v>342600010000</v>
      </c>
      <c r="B2688" t="str">
        <f>VLOOKUP(LEFT(C2688,6)&amp;"*",'LEA List'!$1:$1048576,3,FALSE)</f>
        <v>NEW YORK CITY GEOGRAPHIC DISTRICT #26</v>
      </c>
      <c r="C2688" t="s">
        <v>8137</v>
      </c>
      <c r="D2688" t="s">
        <v>8138</v>
      </c>
    </row>
    <row r="2689" spans="1:4" x14ac:dyDescent="0.3">
      <c r="A2689" t="str">
        <f>VLOOKUP(B2689,'LEA List (2)'!$1:$1048576,2,0)</f>
        <v>342600010000</v>
      </c>
      <c r="B2689" t="str">
        <f>VLOOKUP(LEFT(C2689,6)&amp;"*",'LEA List'!$1:$1048576,3,FALSE)</f>
        <v>NEW YORK CITY GEOGRAPHIC DISTRICT #26</v>
      </c>
      <c r="C2689" t="s">
        <v>8139</v>
      </c>
      <c r="D2689" t="s">
        <v>8140</v>
      </c>
    </row>
    <row r="2690" spans="1:4" x14ac:dyDescent="0.3">
      <c r="A2690" t="str">
        <f>VLOOKUP(B2690,'LEA List (2)'!$1:$1048576,2,0)</f>
        <v>342600010000</v>
      </c>
      <c r="B2690" t="str">
        <f>VLOOKUP(LEFT(C2690,6)&amp;"*",'LEA List'!$1:$1048576,3,FALSE)</f>
        <v>NEW YORK CITY GEOGRAPHIC DISTRICT #26</v>
      </c>
      <c r="C2690" t="s">
        <v>8141</v>
      </c>
      <c r="D2690" t="s">
        <v>8142</v>
      </c>
    </row>
    <row r="2691" spans="1:4" x14ac:dyDescent="0.3">
      <c r="A2691" t="str">
        <f>VLOOKUP(B2691,'LEA List (2)'!$1:$1048576,2,0)</f>
        <v>342600010000</v>
      </c>
      <c r="B2691" t="str">
        <f>VLOOKUP(LEFT(C2691,6)&amp;"*",'LEA List'!$1:$1048576,3,FALSE)</f>
        <v>NEW YORK CITY GEOGRAPHIC DISTRICT #26</v>
      </c>
      <c r="C2691" t="s">
        <v>8143</v>
      </c>
      <c r="D2691" t="s">
        <v>8144</v>
      </c>
    </row>
    <row r="2692" spans="1:4" x14ac:dyDescent="0.3">
      <c r="A2692" t="str">
        <f>VLOOKUP(B2692,'LEA List (2)'!$1:$1048576,2,0)</f>
        <v>342600010000</v>
      </c>
      <c r="B2692" t="str">
        <f>VLOOKUP(LEFT(C2692,6)&amp;"*",'LEA List'!$1:$1048576,3,FALSE)</f>
        <v>NEW YORK CITY GEOGRAPHIC DISTRICT #26</v>
      </c>
      <c r="C2692" t="s">
        <v>8149</v>
      </c>
      <c r="D2692" t="s">
        <v>8150</v>
      </c>
    </row>
    <row r="2693" spans="1:4" x14ac:dyDescent="0.3">
      <c r="A2693" t="str">
        <f>VLOOKUP(B2693,'LEA List (2)'!$1:$1048576,2,0)</f>
        <v>342600010000</v>
      </c>
      <c r="B2693" t="str">
        <f>VLOOKUP(LEFT(C2693,6)&amp;"*",'LEA List'!$1:$1048576,3,FALSE)</f>
        <v>NEW YORK CITY GEOGRAPHIC DISTRICT #26</v>
      </c>
      <c r="C2693" t="s">
        <v>8151</v>
      </c>
      <c r="D2693" t="s">
        <v>8152</v>
      </c>
    </row>
    <row r="2694" spans="1:4" x14ac:dyDescent="0.3">
      <c r="A2694" t="str">
        <f>VLOOKUP(B2694,'LEA List (2)'!$1:$1048576,2,0)</f>
        <v>342600010000</v>
      </c>
      <c r="B2694" t="str">
        <f>VLOOKUP(LEFT(C2694,6)&amp;"*",'LEA List'!$1:$1048576,3,FALSE)</f>
        <v>NEW YORK CITY GEOGRAPHIC DISTRICT #26</v>
      </c>
      <c r="C2694" t="s">
        <v>8167</v>
      </c>
      <c r="D2694" t="s">
        <v>8168</v>
      </c>
    </row>
    <row r="2695" spans="1:4" x14ac:dyDescent="0.3">
      <c r="A2695" t="str">
        <f>VLOOKUP(B2695,'LEA List (2)'!$1:$1048576,2,0)</f>
        <v>342600010000</v>
      </c>
      <c r="B2695" t="str">
        <f>VLOOKUP(LEFT(C2695,6)&amp;"*",'LEA List'!$1:$1048576,3,FALSE)</f>
        <v>NEW YORK CITY GEOGRAPHIC DISTRICT #26</v>
      </c>
      <c r="C2695" t="s">
        <v>8185</v>
      </c>
      <c r="D2695" t="s">
        <v>8186</v>
      </c>
    </row>
    <row r="2696" spans="1:4" x14ac:dyDescent="0.3">
      <c r="A2696" t="str">
        <f>VLOOKUP(B2696,'LEA List (2)'!$1:$1048576,2,0)</f>
        <v>342600010000</v>
      </c>
      <c r="B2696" t="str">
        <f>VLOOKUP(LEFT(C2696,6)&amp;"*",'LEA List'!$1:$1048576,3,FALSE)</f>
        <v>NEW YORK CITY GEOGRAPHIC DISTRICT #26</v>
      </c>
      <c r="C2696" t="s">
        <v>8197</v>
      </c>
      <c r="D2696" t="s">
        <v>8198</v>
      </c>
    </row>
    <row r="2697" spans="1:4" x14ac:dyDescent="0.3">
      <c r="A2697" t="str">
        <f>VLOOKUP(B2697,'LEA List (2)'!$1:$1048576,2,0)</f>
        <v>342700010000</v>
      </c>
      <c r="B2697" t="str">
        <f>VLOOKUP(LEFT(C2697,6)&amp;"*",'LEA List'!$1:$1048576,3,FALSE)</f>
        <v>NEW YORK CITY GEOGRAPHIC DISTRICT #27</v>
      </c>
      <c r="C2697" t="s">
        <v>8337</v>
      </c>
      <c r="D2697" t="s">
        <v>8338</v>
      </c>
    </row>
    <row r="2698" spans="1:4" x14ac:dyDescent="0.3">
      <c r="A2698" t="str">
        <f>VLOOKUP(B2698,'LEA List (2)'!$1:$1048576,2,0)</f>
        <v>342700010000</v>
      </c>
      <c r="B2698" t="str">
        <f>VLOOKUP(LEFT(C2698,6)&amp;"*",'LEA List'!$1:$1048576,3,FALSE)</f>
        <v>NEW YORK CITY GEOGRAPHIC DISTRICT #27</v>
      </c>
      <c r="C2698" t="s">
        <v>8345</v>
      </c>
      <c r="D2698" t="s">
        <v>8346</v>
      </c>
    </row>
    <row r="2699" spans="1:4" x14ac:dyDescent="0.3">
      <c r="A2699" t="str">
        <f>VLOOKUP(B2699,'LEA List (2)'!$1:$1048576,2,0)</f>
        <v>342700010000</v>
      </c>
      <c r="B2699" t="str">
        <f>VLOOKUP(LEFT(C2699,6)&amp;"*",'LEA List'!$1:$1048576,3,FALSE)</f>
        <v>NEW YORK CITY GEOGRAPHIC DISTRICT #27</v>
      </c>
      <c r="C2699" t="s">
        <v>8331</v>
      </c>
      <c r="D2699" t="s">
        <v>8332</v>
      </c>
    </row>
    <row r="2700" spans="1:4" x14ac:dyDescent="0.3">
      <c r="A2700" t="str">
        <f>VLOOKUP(B2700,'LEA List (2)'!$1:$1048576,2,0)</f>
        <v>342700010000</v>
      </c>
      <c r="B2700" t="str">
        <f>VLOOKUP(LEFT(C2700,6)&amp;"*",'LEA List'!$1:$1048576,3,FALSE)</f>
        <v>NEW YORK CITY GEOGRAPHIC DISTRICT #27</v>
      </c>
      <c r="C2700" t="s">
        <v>8341</v>
      </c>
      <c r="D2700" t="s">
        <v>8342</v>
      </c>
    </row>
    <row r="2701" spans="1:4" x14ac:dyDescent="0.3">
      <c r="A2701" t="str">
        <f>VLOOKUP(B2701,'LEA List (2)'!$1:$1048576,2,0)</f>
        <v>342700010000</v>
      </c>
      <c r="B2701" t="str">
        <f>VLOOKUP(LEFT(C2701,6)&amp;"*",'LEA List'!$1:$1048576,3,FALSE)</f>
        <v>NEW YORK CITY GEOGRAPHIC DISTRICT #27</v>
      </c>
      <c r="C2701" t="s">
        <v>8311</v>
      </c>
      <c r="D2701" t="s">
        <v>8312</v>
      </c>
    </row>
    <row r="2702" spans="1:4" x14ac:dyDescent="0.3">
      <c r="A2702" t="str">
        <f>VLOOKUP(B2702,'LEA List (2)'!$1:$1048576,2,0)</f>
        <v>342700010000</v>
      </c>
      <c r="B2702" t="str">
        <f>VLOOKUP(LEFT(C2702,6)&amp;"*",'LEA List'!$1:$1048576,3,FALSE)</f>
        <v>NEW YORK CITY GEOGRAPHIC DISTRICT #27</v>
      </c>
      <c r="C2702" t="s">
        <v>8327</v>
      </c>
      <c r="D2702" t="s">
        <v>8328</v>
      </c>
    </row>
    <row r="2703" spans="1:4" x14ac:dyDescent="0.3">
      <c r="A2703" t="str">
        <f>VLOOKUP(B2703,'LEA List (2)'!$1:$1048576,2,0)</f>
        <v>342700010000</v>
      </c>
      <c r="B2703" t="str">
        <f>VLOOKUP(LEFT(C2703,6)&amp;"*",'LEA List'!$1:$1048576,3,FALSE)</f>
        <v>NEW YORK CITY GEOGRAPHIC DISTRICT #27</v>
      </c>
      <c r="C2703" t="s">
        <v>8323</v>
      </c>
      <c r="D2703" t="s">
        <v>8324</v>
      </c>
    </row>
    <row r="2704" spans="1:4" x14ac:dyDescent="0.3">
      <c r="A2704" t="str">
        <f>VLOOKUP(B2704,'LEA List (2)'!$1:$1048576,2,0)</f>
        <v>342700010000</v>
      </c>
      <c r="B2704" t="str">
        <f>VLOOKUP(LEFT(C2704,6)&amp;"*",'LEA List'!$1:$1048576,3,FALSE)</f>
        <v>NEW YORK CITY GEOGRAPHIC DISTRICT #27</v>
      </c>
      <c r="C2704" t="s">
        <v>8307</v>
      </c>
      <c r="D2704" t="s">
        <v>8308</v>
      </c>
    </row>
    <row r="2705" spans="1:4" x14ac:dyDescent="0.3">
      <c r="A2705" t="str">
        <f>VLOOKUP(B2705,'LEA List (2)'!$1:$1048576,2,0)</f>
        <v>342700010000</v>
      </c>
      <c r="B2705" t="str">
        <f>VLOOKUP(LEFT(C2705,6)&amp;"*",'LEA List'!$1:$1048576,3,FALSE)</f>
        <v>NEW YORK CITY GEOGRAPHIC DISTRICT #27</v>
      </c>
      <c r="C2705" t="s">
        <v>8351</v>
      </c>
      <c r="D2705" t="s">
        <v>8352</v>
      </c>
    </row>
    <row r="2706" spans="1:4" x14ac:dyDescent="0.3">
      <c r="A2706" t="str">
        <f>VLOOKUP(B2706,'LEA List (2)'!$1:$1048576,2,0)</f>
        <v>342700010000</v>
      </c>
      <c r="B2706" t="str">
        <f>VLOOKUP(LEFT(C2706,6)&amp;"*",'LEA List'!$1:$1048576,3,FALSE)</f>
        <v>NEW YORK CITY GEOGRAPHIC DISTRICT #27</v>
      </c>
      <c r="C2706" t="s">
        <v>8288</v>
      </c>
      <c r="D2706" t="s">
        <v>8289</v>
      </c>
    </row>
    <row r="2707" spans="1:4" x14ac:dyDescent="0.3">
      <c r="A2707" t="str">
        <f>VLOOKUP(B2707,'LEA List (2)'!$1:$1048576,2,0)</f>
        <v>342700010000</v>
      </c>
      <c r="B2707" t="str">
        <f>VLOOKUP(LEFT(C2707,6)&amp;"*",'LEA List'!$1:$1048576,3,FALSE)</f>
        <v>NEW YORK CITY GEOGRAPHIC DISTRICT #27</v>
      </c>
      <c r="C2707" t="s">
        <v>8292</v>
      </c>
      <c r="D2707" t="s">
        <v>8293</v>
      </c>
    </row>
    <row r="2708" spans="1:4" x14ac:dyDescent="0.3">
      <c r="A2708" t="str">
        <f>VLOOKUP(B2708,'LEA List (2)'!$1:$1048576,2,0)</f>
        <v>342700010000</v>
      </c>
      <c r="B2708" t="str">
        <f>VLOOKUP(LEFT(C2708,6)&amp;"*",'LEA List'!$1:$1048576,3,FALSE)</f>
        <v>NEW YORK CITY GEOGRAPHIC DISTRICT #27</v>
      </c>
      <c r="C2708" t="s">
        <v>8296</v>
      </c>
      <c r="D2708" t="s">
        <v>8297</v>
      </c>
    </row>
    <row r="2709" spans="1:4" x14ac:dyDescent="0.3">
      <c r="A2709" t="str">
        <f>VLOOKUP(B2709,'LEA List (2)'!$1:$1048576,2,0)</f>
        <v>342700010000</v>
      </c>
      <c r="B2709" t="str">
        <f>VLOOKUP(LEFT(C2709,6)&amp;"*",'LEA List'!$1:$1048576,3,FALSE)</f>
        <v>NEW YORK CITY GEOGRAPHIC DISTRICT #27</v>
      </c>
      <c r="C2709" t="s">
        <v>8349</v>
      </c>
      <c r="D2709" t="s">
        <v>8350</v>
      </c>
    </row>
    <row r="2710" spans="1:4" x14ac:dyDescent="0.3">
      <c r="A2710" t="str">
        <f>VLOOKUP(B2710,'LEA List (2)'!$1:$1048576,2,0)</f>
        <v>342700010000</v>
      </c>
      <c r="B2710" t="str">
        <f>VLOOKUP(LEFT(C2710,6)&amp;"*",'LEA List'!$1:$1048576,3,FALSE)</f>
        <v>NEW YORK CITY GEOGRAPHIC DISTRICT #27</v>
      </c>
      <c r="C2710" t="s">
        <v>8305</v>
      </c>
      <c r="D2710" t="s">
        <v>8306</v>
      </c>
    </row>
    <row r="2711" spans="1:4" x14ac:dyDescent="0.3">
      <c r="A2711" t="str">
        <f>VLOOKUP(B2711,'LEA List (2)'!$1:$1048576,2,0)</f>
        <v>342700010000</v>
      </c>
      <c r="B2711" t="str">
        <f>VLOOKUP(LEFT(C2711,6)&amp;"*",'LEA List'!$1:$1048576,3,FALSE)</f>
        <v>NEW YORK CITY GEOGRAPHIC DISTRICT #27</v>
      </c>
      <c r="C2711" t="s">
        <v>8268</v>
      </c>
      <c r="D2711" t="s">
        <v>8269</v>
      </c>
    </row>
    <row r="2712" spans="1:4" x14ac:dyDescent="0.3">
      <c r="A2712" t="str">
        <f>VLOOKUP(B2712,'LEA List (2)'!$1:$1048576,2,0)</f>
        <v>342700010000</v>
      </c>
      <c r="B2712" t="str">
        <f>VLOOKUP(LEFT(C2712,6)&amp;"*",'LEA List'!$1:$1048576,3,FALSE)</f>
        <v>NEW YORK CITY GEOGRAPHIC DISTRICT #27</v>
      </c>
      <c r="C2712" t="s">
        <v>8278</v>
      </c>
      <c r="D2712" t="s">
        <v>8279</v>
      </c>
    </row>
    <row r="2713" spans="1:4" x14ac:dyDescent="0.3">
      <c r="A2713" t="str">
        <f>VLOOKUP(B2713,'LEA List (2)'!$1:$1048576,2,0)</f>
        <v>342700010000</v>
      </c>
      <c r="B2713" t="str">
        <f>VLOOKUP(LEFT(C2713,6)&amp;"*",'LEA List'!$1:$1048576,3,FALSE)</f>
        <v>NEW YORK CITY GEOGRAPHIC DISTRICT #27</v>
      </c>
      <c r="C2713" t="s">
        <v>8240</v>
      </c>
      <c r="D2713" t="s">
        <v>8241</v>
      </c>
    </row>
    <row r="2714" spans="1:4" x14ac:dyDescent="0.3">
      <c r="A2714" t="str">
        <f>VLOOKUP(B2714,'LEA List (2)'!$1:$1048576,2,0)</f>
        <v>342700010000</v>
      </c>
      <c r="B2714" t="str">
        <f>VLOOKUP(LEFT(C2714,6)&amp;"*",'LEA List'!$1:$1048576,3,FALSE)</f>
        <v>NEW YORK CITY GEOGRAPHIC DISTRICT #27</v>
      </c>
      <c r="C2714" t="s">
        <v>8309</v>
      </c>
      <c r="D2714" t="s">
        <v>8310</v>
      </c>
    </row>
    <row r="2715" spans="1:4" x14ac:dyDescent="0.3">
      <c r="A2715" t="str">
        <f>VLOOKUP(B2715,'LEA List (2)'!$1:$1048576,2,0)</f>
        <v>342700010000</v>
      </c>
      <c r="B2715" t="str">
        <f>VLOOKUP(LEFT(C2715,6)&amp;"*",'LEA List'!$1:$1048576,3,FALSE)</f>
        <v>NEW YORK CITY GEOGRAPHIC DISTRICT #27</v>
      </c>
      <c r="C2715" t="s">
        <v>8262</v>
      </c>
      <c r="D2715" t="s">
        <v>8263</v>
      </c>
    </row>
    <row r="2716" spans="1:4" x14ac:dyDescent="0.3">
      <c r="A2716" t="str">
        <f>VLOOKUP(B2716,'LEA List (2)'!$1:$1048576,2,0)</f>
        <v>342700010000</v>
      </c>
      <c r="B2716" t="str">
        <f>VLOOKUP(LEFT(C2716,6)&amp;"*",'LEA List'!$1:$1048576,3,FALSE)</f>
        <v>NEW YORK CITY GEOGRAPHIC DISTRICT #27</v>
      </c>
      <c r="C2716" t="s">
        <v>8264</v>
      </c>
      <c r="D2716" t="s">
        <v>8265</v>
      </c>
    </row>
    <row r="2717" spans="1:4" x14ac:dyDescent="0.3">
      <c r="A2717" t="str">
        <f>VLOOKUP(B2717,'LEA List (2)'!$1:$1048576,2,0)</f>
        <v>342700010000</v>
      </c>
      <c r="B2717" t="str">
        <f>VLOOKUP(LEFT(C2717,6)&amp;"*",'LEA List'!$1:$1048576,3,FALSE)</f>
        <v>NEW YORK CITY GEOGRAPHIC DISTRICT #27</v>
      </c>
      <c r="C2717" t="s">
        <v>8266</v>
      </c>
      <c r="D2717" t="s">
        <v>8267</v>
      </c>
    </row>
    <row r="2718" spans="1:4" x14ac:dyDescent="0.3">
      <c r="A2718" t="str">
        <f>VLOOKUP(B2718,'LEA List (2)'!$1:$1048576,2,0)</f>
        <v>342700010000</v>
      </c>
      <c r="B2718" t="str">
        <f>VLOOKUP(LEFT(C2718,6)&amp;"*",'LEA List'!$1:$1048576,3,FALSE)</f>
        <v>NEW YORK CITY GEOGRAPHIC DISTRICT #27</v>
      </c>
      <c r="C2718" t="s">
        <v>8270</v>
      </c>
      <c r="D2718" t="s">
        <v>8271</v>
      </c>
    </row>
    <row r="2719" spans="1:4" x14ac:dyDescent="0.3">
      <c r="A2719" t="str">
        <f>VLOOKUP(B2719,'LEA List (2)'!$1:$1048576,2,0)</f>
        <v>342700010000</v>
      </c>
      <c r="B2719" t="str">
        <f>VLOOKUP(LEFT(C2719,6)&amp;"*",'LEA List'!$1:$1048576,3,FALSE)</f>
        <v>NEW YORK CITY GEOGRAPHIC DISTRICT #27</v>
      </c>
      <c r="C2719" t="s">
        <v>8274</v>
      </c>
      <c r="D2719" t="s">
        <v>8275</v>
      </c>
    </row>
    <row r="2720" spans="1:4" x14ac:dyDescent="0.3">
      <c r="A2720" t="str">
        <f>VLOOKUP(B2720,'LEA List (2)'!$1:$1048576,2,0)</f>
        <v>342700010000</v>
      </c>
      <c r="B2720" t="str">
        <f>VLOOKUP(LEFT(C2720,6)&amp;"*",'LEA List'!$1:$1048576,3,FALSE)</f>
        <v>NEW YORK CITY GEOGRAPHIC DISTRICT #27</v>
      </c>
      <c r="C2720" t="s">
        <v>8276</v>
      </c>
      <c r="D2720" t="s">
        <v>8277</v>
      </c>
    </row>
    <row r="2721" spans="1:4" x14ac:dyDescent="0.3">
      <c r="A2721" t="str">
        <f>VLOOKUP(B2721,'LEA List (2)'!$1:$1048576,2,0)</f>
        <v>342700010000</v>
      </c>
      <c r="B2721" t="str">
        <f>VLOOKUP(LEFT(C2721,6)&amp;"*",'LEA List'!$1:$1048576,3,FALSE)</f>
        <v>NEW YORK CITY GEOGRAPHIC DISTRICT #27</v>
      </c>
      <c r="C2721" t="s">
        <v>8280</v>
      </c>
      <c r="D2721" t="s">
        <v>8281</v>
      </c>
    </row>
    <row r="2722" spans="1:4" x14ac:dyDescent="0.3">
      <c r="A2722" t="str">
        <f>VLOOKUP(B2722,'LEA List (2)'!$1:$1048576,2,0)</f>
        <v>342700010000</v>
      </c>
      <c r="B2722" t="str">
        <f>VLOOKUP(LEFT(C2722,6)&amp;"*",'LEA List'!$1:$1048576,3,FALSE)</f>
        <v>NEW YORK CITY GEOGRAPHIC DISTRICT #27</v>
      </c>
      <c r="C2722" t="s">
        <v>8282</v>
      </c>
      <c r="D2722" t="s">
        <v>8283</v>
      </c>
    </row>
    <row r="2723" spans="1:4" x14ac:dyDescent="0.3">
      <c r="A2723" t="str">
        <f>VLOOKUP(B2723,'LEA List (2)'!$1:$1048576,2,0)</f>
        <v>342700010000</v>
      </c>
      <c r="B2723" t="str">
        <f>VLOOKUP(LEFT(C2723,6)&amp;"*",'LEA List'!$1:$1048576,3,FALSE)</f>
        <v>NEW YORK CITY GEOGRAPHIC DISTRICT #27</v>
      </c>
      <c r="C2723" t="s">
        <v>8284</v>
      </c>
      <c r="D2723" t="s">
        <v>8285</v>
      </c>
    </row>
    <row r="2724" spans="1:4" x14ac:dyDescent="0.3">
      <c r="A2724" t="str">
        <f>VLOOKUP(B2724,'LEA List (2)'!$1:$1048576,2,0)</f>
        <v>342700010000</v>
      </c>
      <c r="B2724" t="str">
        <f>VLOOKUP(LEFT(C2724,6)&amp;"*",'LEA List'!$1:$1048576,3,FALSE)</f>
        <v>NEW YORK CITY GEOGRAPHIC DISTRICT #27</v>
      </c>
      <c r="C2724" t="s">
        <v>8286</v>
      </c>
      <c r="D2724" t="s">
        <v>8287</v>
      </c>
    </row>
    <row r="2725" spans="1:4" x14ac:dyDescent="0.3">
      <c r="A2725" t="str">
        <f>VLOOKUP(B2725,'LEA List (2)'!$1:$1048576,2,0)</f>
        <v>342700010000</v>
      </c>
      <c r="B2725" t="str">
        <f>VLOOKUP(LEFT(C2725,6)&amp;"*",'LEA List'!$1:$1048576,3,FALSE)</f>
        <v>NEW YORK CITY GEOGRAPHIC DISTRICT #27</v>
      </c>
      <c r="C2725" t="s">
        <v>8290</v>
      </c>
      <c r="D2725" t="s">
        <v>8291</v>
      </c>
    </row>
    <row r="2726" spans="1:4" x14ac:dyDescent="0.3">
      <c r="A2726" t="str">
        <f>VLOOKUP(B2726,'LEA List (2)'!$1:$1048576,2,0)</f>
        <v>342700010000</v>
      </c>
      <c r="B2726" t="str">
        <f>VLOOKUP(LEFT(C2726,6)&amp;"*",'LEA List'!$1:$1048576,3,FALSE)</f>
        <v>NEW YORK CITY GEOGRAPHIC DISTRICT #27</v>
      </c>
      <c r="C2726" t="s">
        <v>8294</v>
      </c>
      <c r="D2726" t="s">
        <v>8295</v>
      </c>
    </row>
    <row r="2727" spans="1:4" x14ac:dyDescent="0.3">
      <c r="A2727" t="str">
        <f>VLOOKUP(B2727,'LEA List (2)'!$1:$1048576,2,0)</f>
        <v>342700010000</v>
      </c>
      <c r="B2727" t="str">
        <f>VLOOKUP(LEFT(C2727,6)&amp;"*",'LEA List'!$1:$1048576,3,FALSE)</f>
        <v>NEW YORK CITY GEOGRAPHIC DISTRICT #27</v>
      </c>
      <c r="C2727" t="s">
        <v>8298</v>
      </c>
      <c r="D2727" t="s">
        <v>8299</v>
      </c>
    </row>
    <row r="2728" spans="1:4" x14ac:dyDescent="0.3">
      <c r="A2728" t="str">
        <f>VLOOKUP(B2728,'LEA List (2)'!$1:$1048576,2,0)</f>
        <v>342700010000</v>
      </c>
      <c r="B2728" t="str">
        <f>VLOOKUP(LEFT(C2728,6)&amp;"*",'LEA List'!$1:$1048576,3,FALSE)</f>
        <v>NEW YORK CITY GEOGRAPHIC DISTRICT #27</v>
      </c>
      <c r="C2728" t="s">
        <v>8300</v>
      </c>
      <c r="D2728" t="s">
        <v>7400</v>
      </c>
    </row>
    <row r="2729" spans="1:4" x14ac:dyDescent="0.3">
      <c r="A2729" t="str">
        <f>VLOOKUP(B2729,'LEA List (2)'!$1:$1048576,2,0)</f>
        <v>342700010000</v>
      </c>
      <c r="B2729" t="str">
        <f>VLOOKUP(LEFT(C2729,6)&amp;"*",'LEA List'!$1:$1048576,3,FALSE)</f>
        <v>NEW YORK CITY GEOGRAPHIC DISTRICT #27</v>
      </c>
      <c r="C2729" t="s">
        <v>8301</v>
      </c>
      <c r="D2729" t="s">
        <v>8302</v>
      </c>
    </row>
    <row r="2730" spans="1:4" x14ac:dyDescent="0.3">
      <c r="A2730" t="str">
        <f>VLOOKUP(B2730,'LEA List (2)'!$1:$1048576,2,0)</f>
        <v>342700010000</v>
      </c>
      <c r="B2730" t="str">
        <f>VLOOKUP(LEFT(C2730,6)&amp;"*",'LEA List'!$1:$1048576,3,FALSE)</f>
        <v>NEW YORK CITY GEOGRAPHIC DISTRICT #27</v>
      </c>
      <c r="C2730" t="s">
        <v>8303</v>
      </c>
      <c r="D2730" t="s">
        <v>8304</v>
      </c>
    </row>
    <row r="2731" spans="1:4" x14ac:dyDescent="0.3">
      <c r="A2731" t="str">
        <f>VLOOKUP(B2731,'LEA List (2)'!$1:$1048576,2,0)</f>
        <v>342700010000</v>
      </c>
      <c r="B2731" t="str">
        <f>VLOOKUP(LEFT(C2731,6)&amp;"*",'LEA List'!$1:$1048576,3,FALSE)</f>
        <v>NEW YORK CITY GEOGRAPHIC DISTRICT #27</v>
      </c>
      <c r="C2731" t="s">
        <v>8232</v>
      </c>
      <c r="D2731" t="s">
        <v>8233</v>
      </c>
    </row>
    <row r="2732" spans="1:4" x14ac:dyDescent="0.3">
      <c r="A2732" t="str">
        <f>VLOOKUP(B2732,'LEA List (2)'!$1:$1048576,2,0)</f>
        <v>342700010000</v>
      </c>
      <c r="B2732" t="str">
        <f>VLOOKUP(LEFT(C2732,6)&amp;"*",'LEA List'!$1:$1048576,3,FALSE)</f>
        <v>NEW YORK CITY GEOGRAPHIC DISTRICT #27</v>
      </c>
      <c r="C2732" t="s">
        <v>8234</v>
      </c>
      <c r="D2732" t="s">
        <v>8235</v>
      </c>
    </row>
    <row r="2733" spans="1:4" x14ac:dyDescent="0.3">
      <c r="A2733" t="str">
        <f>VLOOKUP(B2733,'LEA List (2)'!$1:$1048576,2,0)</f>
        <v>342700010000</v>
      </c>
      <c r="B2733" t="str">
        <f>VLOOKUP(LEFT(C2733,6)&amp;"*",'LEA List'!$1:$1048576,3,FALSE)</f>
        <v>NEW YORK CITY GEOGRAPHIC DISTRICT #27</v>
      </c>
      <c r="C2733" t="s">
        <v>8236</v>
      </c>
      <c r="D2733" t="s">
        <v>8237</v>
      </c>
    </row>
    <row r="2734" spans="1:4" x14ac:dyDescent="0.3">
      <c r="A2734" t="str">
        <f>VLOOKUP(B2734,'LEA List (2)'!$1:$1048576,2,0)</f>
        <v>342700010000</v>
      </c>
      <c r="B2734" t="str">
        <f>VLOOKUP(LEFT(C2734,6)&amp;"*",'LEA List'!$1:$1048576,3,FALSE)</f>
        <v>NEW YORK CITY GEOGRAPHIC DISTRICT #27</v>
      </c>
      <c r="C2734" t="s">
        <v>8238</v>
      </c>
      <c r="D2734" t="s">
        <v>8239</v>
      </c>
    </row>
    <row r="2735" spans="1:4" x14ac:dyDescent="0.3">
      <c r="A2735" t="str">
        <f>VLOOKUP(B2735,'LEA List (2)'!$1:$1048576,2,0)</f>
        <v>342700010000</v>
      </c>
      <c r="B2735" t="str">
        <f>VLOOKUP(LEFT(C2735,6)&amp;"*",'LEA List'!$1:$1048576,3,FALSE)</f>
        <v>NEW YORK CITY GEOGRAPHIC DISTRICT #27</v>
      </c>
      <c r="C2735" t="s">
        <v>8242</v>
      </c>
      <c r="D2735" t="s">
        <v>8243</v>
      </c>
    </row>
    <row r="2736" spans="1:4" x14ac:dyDescent="0.3">
      <c r="A2736" t="str">
        <f>VLOOKUP(B2736,'LEA List (2)'!$1:$1048576,2,0)</f>
        <v>342700010000</v>
      </c>
      <c r="B2736" t="str">
        <f>VLOOKUP(LEFT(C2736,6)&amp;"*",'LEA List'!$1:$1048576,3,FALSE)</f>
        <v>NEW YORK CITY GEOGRAPHIC DISTRICT #27</v>
      </c>
      <c r="C2736" t="s">
        <v>8244</v>
      </c>
      <c r="D2736" t="s">
        <v>8245</v>
      </c>
    </row>
    <row r="2737" spans="1:4" x14ac:dyDescent="0.3">
      <c r="A2737" t="str">
        <f>VLOOKUP(B2737,'LEA List (2)'!$1:$1048576,2,0)</f>
        <v>342700010000</v>
      </c>
      <c r="B2737" t="str">
        <f>VLOOKUP(LEFT(C2737,6)&amp;"*",'LEA List'!$1:$1048576,3,FALSE)</f>
        <v>NEW YORK CITY GEOGRAPHIC DISTRICT #27</v>
      </c>
      <c r="C2737" t="s">
        <v>8246</v>
      </c>
      <c r="D2737" t="s">
        <v>8247</v>
      </c>
    </row>
    <row r="2738" spans="1:4" x14ac:dyDescent="0.3">
      <c r="A2738" t="str">
        <f>VLOOKUP(B2738,'LEA List (2)'!$1:$1048576,2,0)</f>
        <v>342700010000</v>
      </c>
      <c r="B2738" t="str">
        <f>VLOOKUP(LEFT(C2738,6)&amp;"*",'LEA List'!$1:$1048576,3,FALSE)</f>
        <v>NEW YORK CITY GEOGRAPHIC DISTRICT #27</v>
      </c>
      <c r="C2738" t="s">
        <v>8248</v>
      </c>
      <c r="D2738" t="s">
        <v>8249</v>
      </c>
    </row>
    <row r="2739" spans="1:4" x14ac:dyDescent="0.3">
      <c r="A2739" t="str">
        <f>VLOOKUP(B2739,'LEA List (2)'!$1:$1048576,2,0)</f>
        <v>342700010000</v>
      </c>
      <c r="B2739" t="str">
        <f>VLOOKUP(LEFT(C2739,6)&amp;"*",'LEA List'!$1:$1048576,3,FALSE)</f>
        <v>NEW YORK CITY GEOGRAPHIC DISTRICT #27</v>
      </c>
      <c r="C2739" t="s">
        <v>8250</v>
      </c>
      <c r="D2739" t="s">
        <v>8251</v>
      </c>
    </row>
    <row r="2740" spans="1:4" x14ac:dyDescent="0.3">
      <c r="A2740" t="str">
        <f>VLOOKUP(B2740,'LEA List (2)'!$1:$1048576,2,0)</f>
        <v>342700010000</v>
      </c>
      <c r="B2740" t="str">
        <f>VLOOKUP(LEFT(C2740,6)&amp;"*",'LEA List'!$1:$1048576,3,FALSE)</f>
        <v>NEW YORK CITY GEOGRAPHIC DISTRICT #27</v>
      </c>
      <c r="C2740" t="s">
        <v>8252</v>
      </c>
      <c r="D2740" t="s">
        <v>8253</v>
      </c>
    </row>
    <row r="2741" spans="1:4" x14ac:dyDescent="0.3">
      <c r="A2741" t="str">
        <f>VLOOKUP(B2741,'LEA List (2)'!$1:$1048576,2,0)</f>
        <v>342700010000</v>
      </c>
      <c r="B2741" t="str">
        <f>VLOOKUP(LEFT(C2741,6)&amp;"*",'LEA List'!$1:$1048576,3,FALSE)</f>
        <v>NEW YORK CITY GEOGRAPHIC DISTRICT #27</v>
      </c>
      <c r="C2741" t="s">
        <v>8254</v>
      </c>
      <c r="D2741" t="s">
        <v>8255</v>
      </c>
    </row>
    <row r="2742" spans="1:4" x14ac:dyDescent="0.3">
      <c r="A2742" t="str">
        <f>VLOOKUP(B2742,'LEA List (2)'!$1:$1048576,2,0)</f>
        <v>342700010000</v>
      </c>
      <c r="B2742" t="str">
        <f>VLOOKUP(LEFT(C2742,6)&amp;"*",'LEA List'!$1:$1048576,3,FALSE)</f>
        <v>NEW YORK CITY GEOGRAPHIC DISTRICT #27</v>
      </c>
      <c r="C2742" t="s">
        <v>8256</v>
      </c>
      <c r="D2742" t="s">
        <v>8257</v>
      </c>
    </row>
    <row r="2743" spans="1:4" x14ac:dyDescent="0.3">
      <c r="A2743" t="str">
        <f>VLOOKUP(B2743,'LEA List (2)'!$1:$1048576,2,0)</f>
        <v>342700010000</v>
      </c>
      <c r="B2743" t="str">
        <f>VLOOKUP(LEFT(C2743,6)&amp;"*",'LEA List'!$1:$1048576,3,FALSE)</f>
        <v>NEW YORK CITY GEOGRAPHIC DISTRICT #27</v>
      </c>
      <c r="C2743" t="s">
        <v>8258</v>
      </c>
      <c r="D2743" t="s">
        <v>8259</v>
      </c>
    </row>
    <row r="2744" spans="1:4" x14ac:dyDescent="0.3">
      <c r="A2744" t="str">
        <f>VLOOKUP(B2744,'LEA List (2)'!$1:$1048576,2,0)</f>
        <v>342700010000</v>
      </c>
      <c r="B2744" t="str">
        <f>VLOOKUP(LEFT(C2744,6)&amp;"*",'LEA List'!$1:$1048576,3,FALSE)</f>
        <v>NEW YORK CITY GEOGRAPHIC DISTRICT #27</v>
      </c>
      <c r="C2744" t="s">
        <v>8260</v>
      </c>
      <c r="D2744" t="s">
        <v>8261</v>
      </c>
    </row>
    <row r="2745" spans="1:4" x14ac:dyDescent="0.3">
      <c r="A2745" t="str">
        <f>VLOOKUP(B2745,'LEA List (2)'!$1:$1048576,2,0)</f>
        <v>342700010000</v>
      </c>
      <c r="B2745" t="str">
        <f>VLOOKUP(LEFT(C2745,6)&amp;"*",'LEA List'!$1:$1048576,3,FALSE)</f>
        <v>NEW YORK CITY GEOGRAPHIC DISTRICT #27</v>
      </c>
      <c r="C2745" t="s">
        <v>8272</v>
      </c>
      <c r="D2745" t="s">
        <v>8273</v>
      </c>
    </row>
    <row r="2746" spans="1:4" x14ac:dyDescent="0.3">
      <c r="A2746" t="str">
        <f>VLOOKUP(B2746,'LEA List (2)'!$1:$1048576,2,0)</f>
        <v>342700010000</v>
      </c>
      <c r="B2746" t="str">
        <f>VLOOKUP(LEFT(C2746,6)&amp;"*",'LEA List'!$1:$1048576,3,FALSE)</f>
        <v>NEW YORK CITY GEOGRAPHIC DISTRICT #27</v>
      </c>
      <c r="C2746" t="s">
        <v>8230</v>
      </c>
      <c r="D2746" t="s">
        <v>8231</v>
      </c>
    </row>
    <row r="2747" spans="1:4" x14ac:dyDescent="0.3">
      <c r="A2747" t="str">
        <f>VLOOKUP(B2747,'LEA List (2)'!$1:$1048576,2,0)</f>
        <v>342700010000</v>
      </c>
      <c r="B2747" t="str">
        <f>VLOOKUP(LEFT(C2747,6)&amp;"*",'LEA List'!$1:$1048576,3,FALSE)</f>
        <v>NEW YORK CITY GEOGRAPHIC DISTRICT #27</v>
      </c>
      <c r="C2747" t="s">
        <v>8313</v>
      </c>
      <c r="D2747" t="s">
        <v>8314</v>
      </c>
    </row>
    <row r="2748" spans="1:4" x14ac:dyDescent="0.3">
      <c r="A2748" t="str">
        <f>VLOOKUP(B2748,'LEA List (2)'!$1:$1048576,2,0)</f>
        <v>342700010000</v>
      </c>
      <c r="B2748" t="str">
        <f>VLOOKUP(LEFT(C2748,6)&amp;"*",'LEA List'!$1:$1048576,3,FALSE)</f>
        <v>NEW YORK CITY GEOGRAPHIC DISTRICT #27</v>
      </c>
      <c r="C2748" t="s">
        <v>8333</v>
      </c>
      <c r="D2748" t="s">
        <v>8334</v>
      </c>
    </row>
    <row r="2749" spans="1:4" x14ac:dyDescent="0.3">
      <c r="A2749" t="str">
        <f>VLOOKUP(B2749,'LEA List (2)'!$1:$1048576,2,0)</f>
        <v>342700010000</v>
      </c>
      <c r="B2749" t="str">
        <f>VLOOKUP(LEFT(C2749,6)&amp;"*",'LEA List'!$1:$1048576,3,FALSE)</f>
        <v>NEW YORK CITY GEOGRAPHIC DISTRICT #27</v>
      </c>
      <c r="C2749" t="s">
        <v>8347</v>
      </c>
      <c r="D2749" t="s">
        <v>8348</v>
      </c>
    </row>
    <row r="2750" spans="1:4" x14ac:dyDescent="0.3">
      <c r="A2750" t="str">
        <f>VLOOKUP(B2750,'LEA List (2)'!$1:$1048576,2,0)</f>
        <v>342700010000</v>
      </c>
      <c r="B2750" t="str">
        <f>VLOOKUP(LEFT(C2750,6)&amp;"*",'LEA List'!$1:$1048576,3,FALSE)</f>
        <v>NEW YORK CITY GEOGRAPHIC DISTRICT #27</v>
      </c>
      <c r="C2750" t="s">
        <v>8335</v>
      </c>
      <c r="D2750" t="s">
        <v>8336</v>
      </c>
    </row>
    <row r="2751" spans="1:4" x14ac:dyDescent="0.3">
      <c r="A2751" t="str">
        <f>VLOOKUP(B2751,'LEA List (2)'!$1:$1048576,2,0)</f>
        <v>342700010000</v>
      </c>
      <c r="B2751" t="str">
        <f>VLOOKUP(LEFT(C2751,6)&amp;"*",'LEA List'!$1:$1048576,3,FALSE)</f>
        <v>NEW YORK CITY GEOGRAPHIC DISTRICT #27</v>
      </c>
      <c r="C2751" t="s">
        <v>8343</v>
      </c>
      <c r="D2751" t="s">
        <v>8344</v>
      </c>
    </row>
    <row r="2752" spans="1:4" x14ac:dyDescent="0.3">
      <c r="A2752" t="str">
        <f>VLOOKUP(B2752,'LEA List (2)'!$1:$1048576,2,0)</f>
        <v>342700010000</v>
      </c>
      <c r="B2752" t="str">
        <f>VLOOKUP(LEFT(C2752,6)&amp;"*",'LEA List'!$1:$1048576,3,FALSE)</f>
        <v>NEW YORK CITY GEOGRAPHIC DISTRICT #27</v>
      </c>
      <c r="C2752" t="s">
        <v>8339</v>
      </c>
      <c r="D2752" t="s">
        <v>8340</v>
      </c>
    </row>
    <row r="2753" spans="1:4" x14ac:dyDescent="0.3">
      <c r="A2753" t="str">
        <f>VLOOKUP(B2753,'LEA List (2)'!$1:$1048576,2,0)</f>
        <v>342700010000</v>
      </c>
      <c r="B2753" t="str">
        <f>VLOOKUP(LEFT(C2753,6)&amp;"*",'LEA List'!$1:$1048576,3,FALSE)</f>
        <v>NEW YORK CITY GEOGRAPHIC DISTRICT #27</v>
      </c>
      <c r="C2753" t="s">
        <v>8321</v>
      </c>
      <c r="D2753" t="s">
        <v>8322</v>
      </c>
    </row>
    <row r="2754" spans="1:4" x14ac:dyDescent="0.3">
      <c r="A2754" t="str">
        <f>VLOOKUP(B2754,'LEA List (2)'!$1:$1048576,2,0)</f>
        <v>342700010000</v>
      </c>
      <c r="B2754" t="str">
        <f>VLOOKUP(LEFT(C2754,6)&amp;"*",'LEA List'!$1:$1048576,3,FALSE)</f>
        <v>NEW YORK CITY GEOGRAPHIC DISTRICT #27</v>
      </c>
      <c r="C2754" t="s">
        <v>8319</v>
      </c>
      <c r="D2754" t="s">
        <v>8320</v>
      </c>
    </row>
    <row r="2755" spans="1:4" x14ac:dyDescent="0.3">
      <c r="A2755" t="str">
        <f>VLOOKUP(B2755,'LEA List (2)'!$1:$1048576,2,0)</f>
        <v>342700010000</v>
      </c>
      <c r="B2755" t="str">
        <f>VLOOKUP(LEFT(C2755,6)&amp;"*",'LEA List'!$1:$1048576,3,FALSE)</f>
        <v>NEW YORK CITY GEOGRAPHIC DISTRICT #27</v>
      </c>
      <c r="C2755" t="s">
        <v>8329</v>
      </c>
      <c r="D2755" t="s">
        <v>8330</v>
      </c>
    </row>
    <row r="2756" spans="1:4" x14ac:dyDescent="0.3">
      <c r="A2756" t="str">
        <f>VLOOKUP(B2756,'LEA List (2)'!$1:$1048576,2,0)</f>
        <v>342700010000</v>
      </c>
      <c r="B2756" t="str">
        <f>VLOOKUP(LEFT(C2756,6)&amp;"*",'LEA List'!$1:$1048576,3,FALSE)</f>
        <v>NEW YORK CITY GEOGRAPHIC DISTRICT #27</v>
      </c>
      <c r="C2756" t="s">
        <v>8315</v>
      </c>
      <c r="D2756" t="s">
        <v>8316</v>
      </c>
    </row>
    <row r="2757" spans="1:4" x14ac:dyDescent="0.3">
      <c r="A2757" t="str">
        <f>VLOOKUP(B2757,'LEA List (2)'!$1:$1048576,2,0)</f>
        <v>342700010000</v>
      </c>
      <c r="B2757" t="str">
        <f>VLOOKUP(LEFT(C2757,6)&amp;"*",'LEA List'!$1:$1048576,3,FALSE)</f>
        <v>NEW YORK CITY GEOGRAPHIC DISTRICT #27</v>
      </c>
      <c r="C2757" t="s">
        <v>8317</v>
      </c>
      <c r="D2757" t="s">
        <v>8318</v>
      </c>
    </row>
    <row r="2758" spans="1:4" x14ac:dyDescent="0.3">
      <c r="A2758" t="str">
        <f>VLOOKUP(B2758,'LEA List (2)'!$1:$1048576,2,0)</f>
        <v>342700010000</v>
      </c>
      <c r="B2758" t="str">
        <f>VLOOKUP(LEFT(C2758,6)&amp;"*",'LEA List'!$1:$1048576,3,FALSE)</f>
        <v>NEW YORK CITY GEOGRAPHIC DISTRICT #27</v>
      </c>
      <c r="C2758" t="s">
        <v>8325</v>
      </c>
      <c r="D2758" t="s">
        <v>8326</v>
      </c>
    </row>
    <row r="2759" spans="1:4" x14ac:dyDescent="0.3">
      <c r="A2759" t="str">
        <f>VLOOKUP(B2759,'LEA List (2)'!$1:$1048576,2,0)</f>
        <v>342800010000</v>
      </c>
      <c r="B2759" t="str">
        <f>VLOOKUP(LEFT(C2759,6)&amp;"*",'LEA List'!$1:$1048576,3,FALSE)</f>
        <v>NEW YORK CITY GEOGRAPHIC DISTRICT #28</v>
      </c>
      <c r="C2759" t="s">
        <v>8473</v>
      </c>
      <c r="D2759" t="s">
        <v>8474</v>
      </c>
    </row>
    <row r="2760" spans="1:4" x14ac:dyDescent="0.3">
      <c r="A2760" t="str">
        <f>VLOOKUP(B2760,'LEA List (2)'!$1:$1048576,2,0)</f>
        <v>342800010000</v>
      </c>
      <c r="B2760" t="str">
        <f>VLOOKUP(LEFT(C2760,6)&amp;"*",'LEA List'!$1:$1048576,3,FALSE)</f>
        <v>NEW YORK CITY GEOGRAPHIC DISTRICT #28</v>
      </c>
      <c r="C2760" t="s">
        <v>8427</v>
      </c>
      <c r="D2760" t="s">
        <v>8428</v>
      </c>
    </row>
    <row r="2761" spans="1:4" x14ac:dyDescent="0.3">
      <c r="A2761" t="str">
        <f>VLOOKUP(B2761,'LEA List (2)'!$1:$1048576,2,0)</f>
        <v>342800010000</v>
      </c>
      <c r="B2761" t="str">
        <f>VLOOKUP(LEFT(C2761,6)&amp;"*",'LEA List'!$1:$1048576,3,FALSE)</f>
        <v>NEW YORK CITY GEOGRAPHIC DISTRICT #28</v>
      </c>
      <c r="C2761" t="s">
        <v>8471</v>
      </c>
      <c r="D2761" t="s">
        <v>8472</v>
      </c>
    </row>
    <row r="2762" spans="1:4" x14ac:dyDescent="0.3">
      <c r="A2762" t="str">
        <f>VLOOKUP(B2762,'LEA List (2)'!$1:$1048576,2,0)</f>
        <v>342800010000</v>
      </c>
      <c r="B2762" t="str">
        <f>VLOOKUP(LEFT(C2762,6)&amp;"*",'LEA List'!$1:$1048576,3,FALSE)</f>
        <v>NEW YORK CITY GEOGRAPHIC DISTRICT #28</v>
      </c>
      <c r="C2762" t="s">
        <v>8499</v>
      </c>
      <c r="D2762" t="s">
        <v>8500</v>
      </c>
    </row>
    <row r="2763" spans="1:4" x14ac:dyDescent="0.3">
      <c r="A2763" t="str">
        <f>VLOOKUP(B2763,'LEA List (2)'!$1:$1048576,2,0)</f>
        <v>342800010000</v>
      </c>
      <c r="B2763" t="str">
        <f>VLOOKUP(LEFT(C2763,6)&amp;"*",'LEA List'!$1:$1048576,3,FALSE)</f>
        <v>NEW YORK CITY GEOGRAPHIC DISTRICT #28</v>
      </c>
      <c r="C2763" t="s">
        <v>8493</v>
      </c>
      <c r="D2763" t="s">
        <v>8494</v>
      </c>
    </row>
    <row r="2764" spans="1:4" x14ac:dyDescent="0.3">
      <c r="A2764" t="str">
        <f>VLOOKUP(B2764,'LEA List (2)'!$1:$1048576,2,0)</f>
        <v>342800010000</v>
      </c>
      <c r="B2764" t="str">
        <f>VLOOKUP(LEFT(C2764,6)&amp;"*",'LEA List'!$1:$1048576,3,FALSE)</f>
        <v>NEW YORK CITY GEOGRAPHIC DISTRICT #28</v>
      </c>
      <c r="C2764" t="s">
        <v>8501</v>
      </c>
      <c r="D2764" t="s">
        <v>8502</v>
      </c>
    </row>
    <row r="2765" spans="1:4" x14ac:dyDescent="0.3">
      <c r="A2765" t="str">
        <f>VLOOKUP(B2765,'LEA List (2)'!$1:$1048576,2,0)</f>
        <v>342800010000</v>
      </c>
      <c r="B2765" t="str">
        <f>VLOOKUP(LEFT(C2765,6)&amp;"*",'LEA List'!$1:$1048576,3,FALSE)</f>
        <v>NEW YORK CITY GEOGRAPHIC DISTRICT #28</v>
      </c>
      <c r="C2765" t="s">
        <v>8491</v>
      </c>
      <c r="D2765" t="s">
        <v>8492</v>
      </c>
    </row>
    <row r="2766" spans="1:4" x14ac:dyDescent="0.3">
      <c r="A2766" t="str">
        <f>VLOOKUP(B2766,'LEA List (2)'!$1:$1048576,2,0)</f>
        <v>342800010000</v>
      </c>
      <c r="B2766" t="str">
        <f>VLOOKUP(LEFT(C2766,6)&amp;"*",'LEA List'!$1:$1048576,3,FALSE)</f>
        <v>NEW YORK CITY GEOGRAPHIC DISTRICT #28</v>
      </c>
      <c r="C2766" t="s">
        <v>8511</v>
      </c>
      <c r="D2766" t="s">
        <v>8512</v>
      </c>
    </row>
    <row r="2767" spans="1:4" x14ac:dyDescent="0.3">
      <c r="A2767" t="str">
        <f>VLOOKUP(B2767,'LEA List (2)'!$1:$1048576,2,0)</f>
        <v>342800010000</v>
      </c>
      <c r="B2767" t="str">
        <f>VLOOKUP(LEFT(C2767,6)&amp;"*",'LEA List'!$1:$1048576,3,FALSE)</f>
        <v>NEW YORK CITY GEOGRAPHIC DISTRICT #28</v>
      </c>
      <c r="C2767" t="s">
        <v>8475</v>
      </c>
      <c r="D2767" t="s">
        <v>8476</v>
      </c>
    </row>
    <row r="2768" spans="1:4" x14ac:dyDescent="0.3">
      <c r="A2768" t="str">
        <f>VLOOKUP(B2768,'LEA List (2)'!$1:$1048576,2,0)</f>
        <v>342800010000</v>
      </c>
      <c r="B2768" t="str">
        <f>VLOOKUP(LEFT(C2768,6)&amp;"*",'LEA List'!$1:$1048576,3,FALSE)</f>
        <v>NEW YORK CITY GEOGRAPHIC DISTRICT #28</v>
      </c>
      <c r="C2768" t="s">
        <v>8497</v>
      </c>
      <c r="D2768" t="s">
        <v>8498</v>
      </c>
    </row>
    <row r="2769" spans="1:4" x14ac:dyDescent="0.3">
      <c r="A2769" t="str">
        <f>VLOOKUP(B2769,'LEA List (2)'!$1:$1048576,2,0)</f>
        <v>342800010000</v>
      </c>
      <c r="B2769" t="str">
        <f>VLOOKUP(LEFT(C2769,6)&amp;"*",'LEA List'!$1:$1048576,3,FALSE)</f>
        <v>NEW YORK CITY GEOGRAPHIC DISTRICT #28</v>
      </c>
      <c r="C2769" t="s">
        <v>8481</v>
      </c>
      <c r="D2769" t="s">
        <v>8482</v>
      </c>
    </row>
    <row r="2770" spans="1:4" x14ac:dyDescent="0.3">
      <c r="A2770" t="str">
        <f>VLOOKUP(B2770,'LEA List (2)'!$1:$1048576,2,0)</f>
        <v>342800010000</v>
      </c>
      <c r="B2770" t="str">
        <f>VLOOKUP(LEFT(C2770,6)&amp;"*",'LEA List'!$1:$1048576,3,FALSE)</f>
        <v>NEW YORK CITY GEOGRAPHIC DISTRICT #28</v>
      </c>
      <c r="C2770" t="s">
        <v>8449</v>
      </c>
      <c r="D2770" t="s">
        <v>8450</v>
      </c>
    </row>
    <row r="2771" spans="1:4" x14ac:dyDescent="0.3">
      <c r="A2771" t="str">
        <f>VLOOKUP(B2771,'LEA List (2)'!$1:$1048576,2,0)</f>
        <v>342800010000</v>
      </c>
      <c r="B2771" t="str">
        <f>VLOOKUP(LEFT(C2771,6)&amp;"*",'LEA List'!$1:$1048576,3,FALSE)</f>
        <v>NEW YORK CITY GEOGRAPHIC DISTRICT #28</v>
      </c>
      <c r="C2771" t="s">
        <v>8461</v>
      </c>
      <c r="D2771" t="s">
        <v>8462</v>
      </c>
    </row>
    <row r="2772" spans="1:4" x14ac:dyDescent="0.3">
      <c r="A2772" t="str">
        <f>VLOOKUP(B2772,'LEA List (2)'!$1:$1048576,2,0)</f>
        <v>342800010000</v>
      </c>
      <c r="B2772" t="str">
        <f>VLOOKUP(LEFT(C2772,6)&amp;"*",'LEA List'!$1:$1048576,3,FALSE)</f>
        <v>NEW YORK CITY GEOGRAPHIC DISTRICT #28</v>
      </c>
      <c r="C2772" t="s">
        <v>8467</v>
      </c>
      <c r="D2772" t="s">
        <v>8468</v>
      </c>
    </row>
    <row r="2773" spans="1:4" x14ac:dyDescent="0.3">
      <c r="A2773" t="str">
        <f>VLOOKUP(B2773,'LEA List (2)'!$1:$1048576,2,0)</f>
        <v>342800010000</v>
      </c>
      <c r="B2773" t="str">
        <f>VLOOKUP(LEFT(C2773,6)&amp;"*",'LEA List'!$1:$1048576,3,FALSE)</f>
        <v>NEW YORK CITY GEOGRAPHIC DISTRICT #28</v>
      </c>
      <c r="C2773" t="s">
        <v>8415</v>
      </c>
      <c r="D2773" t="s">
        <v>8416</v>
      </c>
    </row>
    <row r="2774" spans="1:4" x14ac:dyDescent="0.3">
      <c r="A2774" t="str">
        <f>VLOOKUP(B2774,'LEA List (2)'!$1:$1048576,2,0)</f>
        <v>342800010000</v>
      </c>
      <c r="B2774" t="str">
        <f>VLOOKUP(LEFT(C2774,6)&amp;"*",'LEA List'!$1:$1048576,3,FALSE)</f>
        <v>NEW YORK CITY GEOGRAPHIC DISTRICT #28</v>
      </c>
      <c r="C2774" t="s">
        <v>8485</v>
      </c>
      <c r="D2774" t="s">
        <v>8486</v>
      </c>
    </row>
    <row r="2775" spans="1:4" x14ac:dyDescent="0.3">
      <c r="A2775" t="str">
        <f>VLOOKUP(B2775,'LEA List (2)'!$1:$1048576,2,0)</f>
        <v>342800010000</v>
      </c>
      <c r="B2775" t="str">
        <f>VLOOKUP(LEFT(C2775,6)&amp;"*",'LEA List'!$1:$1048576,3,FALSE)</f>
        <v>NEW YORK CITY GEOGRAPHIC DISTRICT #28</v>
      </c>
      <c r="C2775" t="s">
        <v>8483</v>
      </c>
      <c r="D2775" t="s">
        <v>8484</v>
      </c>
    </row>
    <row r="2776" spans="1:4" x14ac:dyDescent="0.3">
      <c r="A2776" t="str">
        <f>VLOOKUP(B2776,'LEA List (2)'!$1:$1048576,2,0)</f>
        <v>342800010000</v>
      </c>
      <c r="B2776" t="str">
        <f>VLOOKUP(LEFT(C2776,6)&amp;"*",'LEA List'!$1:$1048576,3,FALSE)</f>
        <v>NEW YORK CITY GEOGRAPHIC DISTRICT #28</v>
      </c>
      <c r="C2776" t="s">
        <v>8437</v>
      </c>
      <c r="D2776" t="s">
        <v>8438</v>
      </c>
    </row>
    <row r="2777" spans="1:4" x14ac:dyDescent="0.3">
      <c r="A2777" t="str">
        <f>VLOOKUP(B2777,'LEA List (2)'!$1:$1048576,2,0)</f>
        <v>342800010000</v>
      </c>
      <c r="B2777" t="str">
        <f>VLOOKUP(LEFT(C2777,6)&amp;"*",'LEA List'!$1:$1048576,3,FALSE)</f>
        <v>NEW YORK CITY GEOGRAPHIC DISTRICT #28</v>
      </c>
      <c r="C2777" t="s">
        <v>8439</v>
      </c>
      <c r="D2777" t="s">
        <v>8440</v>
      </c>
    </row>
    <row r="2778" spans="1:4" x14ac:dyDescent="0.3">
      <c r="A2778" t="str">
        <f>VLOOKUP(B2778,'LEA List (2)'!$1:$1048576,2,0)</f>
        <v>342800010000</v>
      </c>
      <c r="B2778" t="str">
        <f>VLOOKUP(LEFT(C2778,6)&amp;"*",'LEA List'!$1:$1048576,3,FALSE)</f>
        <v>NEW YORK CITY GEOGRAPHIC DISTRICT #28</v>
      </c>
      <c r="C2778" t="s">
        <v>8441</v>
      </c>
      <c r="D2778" t="s">
        <v>8442</v>
      </c>
    </row>
    <row r="2779" spans="1:4" x14ac:dyDescent="0.3">
      <c r="A2779" t="str">
        <f>VLOOKUP(B2779,'LEA List (2)'!$1:$1048576,2,0)</f>
        <v>342800010000</v>
      </c>
      <c r="B2779" t="str">
        <f>VLOOKUP(LEFT(C2779,6)&amp;"*",'LEA List'!$1:$1048576,3,FALSE)</f>
        <v>NEW YORK CITY GEOGRAPHIC DISTRICT #28</v>
      </c>
      <c r="C2779" t="s">
        <v>8443</v>
      </c>
      <c r="D2779" t="s">
        <v>8444</v>
      </c>
    </row>
    <row r="2780" spans="1:4" x14ac:dyDescent="0.3">
      <c r="A2780" t="str">
        <f>VLOOKUP(B2780,'LEA List (2)'!$1:$1048576,2,0)</f>
        <v>342800010000</v>
      </c>
      <c r="B2780" t="str">
        <f>VLOOKUP(LEFT(C2780,6)&amp;"*",'LEA List'!$1:$1048576,3,FALSE)</f>
        <v>NEW YORK CITY GEOGRAPHIC DISTRICT #28</v>
      </c>
      <c r="C2780" t="s">
        <v>8445</v>
      </c>
      <c r="D2780" t="s">
        <v>8446</v>
      </c>
    </row>
    <row r="2781" spans="1:4" x14ac:dyDescent="0.3">
      <c r="A2781" t="str">
        <f>VLOOKUP(B2781,'LEA List (2)'!$1:$1048576,2,0)</f>
        <v>342800010000</v>
      </c>
      <c r="B2781" t="str">
        <f>VLOOKUP(LEFT(C2781,6)&amp;"*",'LEA List'!$1:$1048576,3,FALSE)</f>
        <v>NEW YORK CITY GEOGRAPHIC DISTRICT #28</v>
      </c>
      <c r="C2781" t="s">
        <v>8447</v>
      </c>
      <c r="D2781" t="s">
        <v>8448</v>
      </c>
    </row>
    <row r="2782" spans="1:4" x14ac:dyDescent="0.3">
      <c r="A2782" t="str">
        <f>VLOOKUP(B2782,'LEA List (2)'!$1:$1048576,2,0)</f>
        <v>342800010000</v>
      </c>
      <c r="B2782" t="str">
        <f>VLOOKUP(LEFT(C2782,6)&amp;"*",'LEA List'!$1:$1048576,3,FALSE)</f>
        <v>NEW YORK CITY GEOGRAPHIC DISTRICT #28</v>
      </c>
      <c r="C2782" t="s">
        <v>8451</v>
      </c>
      <c r="D2782" t="s">
        <v>8452</v>
      </c>
    </row>
    <row r="2783" spans="1:4" x14ac:dyDescent="0.3">
      <c r="A2783" t="str">
        <f>VLOOKUP(B2783,'LEA List (2)'!$1:$1048576,2,0)</f>
        <v>342800010000</v>
      </c>
      <c r="B2783" t="str">
        <f>VLOOKUP(LEFT(C2783,6)&amp;"*",'LEA List'!$1:$1048576,3,FALSE)</f>
        <v>NEW YORK CITY GEOGRAPHIC DISTRICT #28</v>
      </c>
      <c r="C2783" t="s">
        <v>8453</v>
      </c>
      <c r="D2783" t="s">
        <v>8454</v>
      </c>
    </row>
    <row r="2784" spans="1:4" x14ac:dyDescent="0.3">
      <c r="A2784" t="str">
        <f>VLOOKUP(B2784,'LEA List (2)'!$1:$1048576,2,0)</f>
        <v>342800010000</v>
      </c>
      <c r="B2784" t="str">
        <f>VLOOKUP(LEFT(C2784,6)&amp;"*",'LEA List'!$1:$1048576,3,FALSE)</f>
        <v>NEW YORK CITY GEOGRAPHIC DISTRICT #28</v>
      </c>
      <c r="C2784" t="s">
        <v>8455</v>
      </c>
      <c r="D2784" t="s">
        <v>8456</v>
      </c>
    </row>
    <row r="2785" spans="1:4" x14ac:dyDescent="0.3">
      <c r="A2785" t="str">
        <f>VLOOKUP(B2785,'LEA List (2)'!$1:$1048576,2,0)</f>
        <v>342800010000</v>
      </c>
      <c r="B2785" t="str">
        <f>VLOOKUP(LEFT(C2785,6)&amp;"*",'LEA List'!$1:$1048576,3,FALSE)</f>
        <v>NEW YORK CITY GEOGRAPHIC DISTRICT #28</v>
      </c>
      <c r="C2785" t="s">
        <v>8457</v>
      </c>
      <c r="D2785" t="s">
        <v>8458</v>
      </c>
    </row>
    <row r="2786" spans="1:4" x14ac:dyDescent="0.3">
      <c r="A2786" t="str">
        <f>VLOOKUP(B2786,'LEA List (2)'!$1:$1048576,2,0)</f>
        <v>342800010000</v>
      </c>
      <c r="B2786" t="str">
        <f>VLOOKUP(LEFT(C2786,6)&amp;"*",'LEA List'!$1:$1048576,3,FALSE)</f>
        <v>NEW YORK CITY GEOGRAPHIC DISTRICT #28</v>
      </c>
      <c r="C2786" t="s">
        <v>8459</v>
      </c>
      <c r="D2786" t="s">
        <v>8460</v>
      </c>
    </row>
    <row r="2787" spans="1:4" x14ac:dyDescent="0.3">
      <c r="A2787" t="str">
        <f>VLOOKUP(B2787,'LEA List (2)'!$1:$1048576,2,0)</f>
        <v>342800010000</v>
      </c>
      <c r="B2787" t="str">
        <f>VLOOKUP(LEFT(C2787,6)&amp;"*",'LEA List'!$1:$1048576,3,FALSE)</f>
        <v>NEW YORK CITY GEOGRAPHIC DISTRICT #28</v>
      </c>
      <c r="C2787" t="s">
        <v>8463</v>
      </c>
      <c r="D2787" t="s">
        <v>8464</v>
      </c>
    </row>
    <row r="2788" spans="1:4" x14ac:dyDescent="0.3">
      <c r="A2788" t="str">
        <f>VLOOKUP(B2788,'LEA List (2)'!$1:$1048576,2,0)</f>
        <v>342800010000</v>
      </c>
      <c r="B2788" t="str">
        <f>VLOOKUP(LEFT(C2788,6)&amp;"*",'LEA List'!$1:$1048576,3,FALSE)</f>
        <v>NEW YORK CITY GEOGRAPHIC DISTRICT #28</v>
      </c>
      <c r="C2788" t="s">
        <v>8465</v>
      </c>
      <c r="D2788" t="s">
        <v>8466</v>
      </c>
    </row>
    <row r="2789" spans="1:4" x14ac:dyDescent="0.3">
      <c r="A2789" t="str">
        <f>VLOOKUP(B2789,'LEA List (2)'!$1:$1048576,2,0)</f>
        <v>342800010000</v>
      </c>
      <c r="B2789" t="str">
        <f>VLOOKUP(LEFT(C2789,6)&amp;"*",'LEA List'!$1:$1048576,3,FALSE)</f>
        <v>NEW YORK CITY GEOGRAPHIC DISTRICT #28</v>
      </c>
      <c r="C2789" t="s">
        <v>8469</v>
      </c>
      <c r="D2789" t="s">
        <v>8470</v>
      </c>
    </row>
    <row r="2790" spans="1:4" x14ac:dyDescent="0.3">
      <c r="A2790" t="str">
        <f>VLOOKUP(B2790,'LEA List (2)'!$1:$1048576,2,0)</f>
        <v>342800010000</v>
      </c>
      <c r="B2790" t="str">
        <f>VLOOKUP(LEFT(C2790,6)&amp;"*",'LEA List'!$1:$1048576,3,FALSE)</f>
        <v>NEW YORK CITY GEOGRAPHIC DISTRICT #28</v>
      </c>
      <c r="C2790" t="s">
        <v>8417</v>
      </c>
      <c r="D2790" t="s">
        <v>8418</v>
      </c>
    </row>
    <row r="2791" spans="1:4" x14ac:dyDescent="0.3">
      <c r="A2791" t="str">
        <f>VLOOKUP(B2791,'LEA List (2)'!$1:$1048576,2,0)</f>
        <v>342800010000</v>
      </c>
      <c r="B2791" t="str">
        <f>VLOOKUP(LEFT(C2791,6)&amp;"*",'LEA List'!$1:$1048576,3,FALSE)</f>
        <v>NEW YORK CITY GEOGRAPHIC DISTRICT #28</v>
      </c>
      <c r="C2791" t="s">
        <v>8419</v>
      </c>
      <c r="D2791" t="s">
        <v>8420</v>
      </c>
    </row>
    <row r="2792" spans="1:4" x14ac:dyDescent="0.3">
      <c r="A2792" t="str">
        <f>VLOOKUP(B2792,'LEA List (2)'!$1:$1048576,2,0)</f>
        <v>342800010000</v>
      </c>
      <c r="B2792" t="str">
        <f>VLOOKUP(LEFT(C2792,6)&amp;"*",'LEA List'!$1:$1048576,3,FALSE)</f>
        <v>NEW YORK CITY GEOGRAPHIC DISTRICT #28</v>
      </c>
      <c r="C2792" t="s">
        <v>8421</v>
      </c>
      <c r="D2792" t="s">
        <v>8422</v>
      </c>
    </row>
    <row r="2793" spans="1:4" x14ac:dyDescent="0.3">
      <c r="A2793" t="str">
        <f>VLOOKUP(B2793,'LEA List (2)'!$1:$1048576,2,0)</f>
        <v>342800010000</v>
      </c>
      <c r="B2793" t="str">
        <f>VLOOKUP(LEFT(C2793,6)&amp;"*",'LEA List'!$1:$1048576,3,FALSE)</f>
        <v>NEW YORK CITY GEOGRAPHIC DISTRICT #28</v>
      </c>
      <c r="C2793" t="s">
        <v>8423</v>
      </c>
      <c r="D2793" t="s">
        <v>8424</v>
      </c>
    </row>
    <row r="2794" spans="1:4" x14ac:dyDescent="0.3">
      <c r="A2794" t="str">
        <f>VLOOKUP(B2794,'LEA List (2)'!$1:$1048576,2,0)</f>
        <v>342800010000</v>
      </c>
      <c r="B2794" t="str">
        <f>VLOOKUP(LEFT(C2794,6)&amp;"*",'LEA List'!$1:$1048576,3,FALSE)</f>
        <v>NEW YORK CITY GEOGRAPHIC DISTRICT #28</v>
      </c>
      <c r="C2794" t="s">
        <v>8425</v>
      </c>
      <c r="D2794" t="s">
        <v>8426</v>
      </c>
    </row>
    <row r="2795" spans="1:4" x14ac:dyDescent="0.3">
      <c r="A2795" t="str">
        <f>VLOOKUP(B2795,'LEA List (2)'!$1:$1048576,2,0)</f>
        <v>342800010000</v>
      </c>
      <c r="B2795" t="str">
        <f>VLOOKUP(LEFT(C2795,6)&amp;"*",'LEA List'!$1:$1048576,3,FALSE)</f>
        <v>NEW YORK CITY GEOGRAPHIC DISTRICT #28</v>
      </c>
      <c r="C2795" t="s">
        <v>8429</v>
      </c>
      <c r="D2795" t="s">
        <v>8430</v>
      </c>
    </row>
    <row r="2796" spans="1:4" x14ac:dyDescent="0.3">
      <c r="A2796" t="str">
        <f>VLOOKUP(B2796,'LEA List (2)'!$1:$1048576,2,0)</f>
        <v>342800010000</v>
      </c>
      <c r="B2796" t="str">
        <f>VLOOKUP(LEFT(C2796,6)&amp;"*",'LEA List'!$1:$1048576,3,FALSE)</f>
        <v>NEW YORK CITY GEOGRAPHIC DISTRICT #28</v>
      </c>
      <c r="C2796" t="s">
        <v>8431</v>
      </c>
      <c r="D2796" t="s">
        <v>8432</v>
      </c>
    </row>
    <row r="2797" spans="1:4" x14ac:dyDescent="0.3">
      <c r="A2797" t="str">
        <f>VLOOKUP(B2797,'LEA List (2)'!$1:$1048576,2,0)</f>
        <v>342800010000</v>
      </c>
      <c r="B2797" t="str">
        <f>VLOOKUP(LEFT(C2797,6)&amp;"*",'LEA List'!$1:$1048576,3,FALSE)</f>
        <v>NEW YORK CITY GEOGRAPHIC DISTRICT #28</v>
      </c>
      <c r="C2797" t="s">
        <v>8433</v>
      </c>
      <c r="D2797" t="s">
        <v>8434</v>
      </c>
    </row>
    <row r="2798" spans="1:4" x14ac:dyDescent="0.3">
      <c r="A2798" t="str">
        <f>VLOOKUP(B2798,'LEA List (2)'!$1:$1048576,2,0)</f>
        <v>342800010000</v>
      </c>
      <c r="B2798" t="str">
        <f>VLOOKUP(LEFT(C2798,6)&amp;"*",'LEA List'!$1:$1048576,3,FALSE)</f>
        <v>NEW YORK CITY GEOGRAPHIC DISTRICT #28</v>
      </c>
      <c r="C2798" t="s">
        <v>8435</v>
      </c>
      <c r="D2798" t="s">
        <v>8436</v>
      </c>
    </row>
    <row r="2799" spans="1:4" x14ac:dyDescent="0.3">
      <c r="A2799" t="str">
        <f>VLOOKUP(B2799,'LEA List (2)'!$1:$1048576,2,0)</f>
        <v>342800010000</v>
      </c>
      <c r="B2799" t="str">
        <f>VLOOKUP(LEFT(C2799,6)&amp;"*",'LEA List'!$1:$1048576,3,FALSE)</f>
        <v>NEW YORK CITY GEOGRAPHIC DISTRICT #28</v>
      </c>
      <c r="C2799" t="s">
        <v>8489</v>
      </c>
      <c r="D2799" t="s">
        <v>8490</v>
      </c>
    </row>
    <row r="2800" spans="1:4" x14ac:dyDescent="0.3">
      <c r="A2800" t="str">
        <f>VLOOKUP(B2800,'LEA List (2)'!$1:$1048576,2,0)</f>
        <v>342800010000</v>
      </c>
      <c r="B2800" t="str">
        <f>VLOOKUP(LEFT(C2800,6)&amp;"*",'LEA List'!$1:$1048576,3,FALSE)</f>
        <v>NEW YORK CITY GEOGRAPHIC DISTRICT #28</v>
      </c>
      <c r="C2800" t="s">
        <v>8505</v>
      </c>
      <c r="D2800" t="s">
        <v>8506</v>
      </c>
    </row>
    <row r="2801" spans="1:4" x14ac:dyDescent="0.3">
      <c r="A2801" t="str">
        <f>VLOOKUP(B2801,'LEA List (2)'!$1:$1048576,2,0)</f>
        <v>342800010000</v>
      </c>
      <c r="B2801" t="str">
        <f>VLOOKUP(LEFT(C2801,6)&amp;"*",'LEA List'!$1:$1048576,3,FALSE)</f>
        <v>NEW YORK CITY GEOGRAPHIC DISTRICT #28</v>
      </c>
      <c r="C2801" t="s">
        <v>8509</v>
      </c>
      <c r="D2801" t="s">
        <v>8510</v>
      </c>
    </row>
    <row r="2802" spans="1:4" x14ac:dyDescent="0.3">
      <c r="A2802" t="str">
        <f>VLOOKUP(B2802,'LEA List (2)'!$1:$1048576,2,0)</f>
        <v>342800010000</v>
      </c>
      <c r="B2802" t="str">
        <f>VLOOKUP(LEFT(C2802,6)&amp;"*",'LEA List'!$1:$1048576,3,FALSE)</f>
        <v>NEW YORK CITY GEOGRAPHIC DISTRICT #28</v>
      </c>
      <c r="C2802" t="s">
        <v>8507</v>
      </c>
      <c r="D2802" t="s">
        <v>8508</v>
      </c>
    </row>
    <row r="2803" spans="1:4" x14ac:dyDescent="0.3">
      <c r="A2803" t="str">
        <f>VLOOKUP(B2803,'LEA List (2)'!$1:$1048576,2,0)</f>
        <v>342800010000</v>
      </c>
      <c r="B2803" t="str">
        <f>VLOOKUP(LEFT(C2803,6)&amp;"*",'LEA List'!$1:$1048576,3,FALSE)</f>
        <v>NEW YORK CITY GEOGRAPHIC DISTRICT #28</v>
      </c>
      <c r="C2803" t="s">
        <v>8495</v>
      </c>
      <c r="D2803" t="s">
        <v>8496</v>
      </c>
    </row>
    <row r="2804" spans="1:4" x14ac:dyDescent="0.3">
      <c r="A2804" t="str">
        <f>VLOOKUP(B2804,'LEA List (2)'!$1:$1048576,2,0)</f>
        <v>342800010000</v>
      </c>
      <c r="B2804" t="str">
        <f>VLOOKUP(LEFT(C2804,6)&amp;"*",'LEA List'!$1:$1048576,3,FALSE)</f>
        <v>NEW YORK CITY GEOGRAPHIC DISTRICT #28</v>
      </c>
      <c r="C2804" t="s">
        <v>8479</v>
      </c>
      <c r="D2804" t="s">
        <v>8480</v>
      </c>
    </row>
    <row r="2805" spans="1:4" x14ac:dyDescent="0.3">
      <c r="A2805" t="str">
        <f>VLOOKUP(B2805,'LEA List (2)'!$1:$1048576,2,0)</f>
        <v>342800010000</v>
      </c>
      <c r="B2805" t="str">
        <f>VLOOKUP(LEFT(C2805,6)&amp;"*",'LEA List'!$1:$1048576,3,FALSE)</f>
        <v>NEW YORK CITY GEOGRAPHIC DISTRICT #28</v>
      </c>
      <c r="C2805" t="s">
        <v>8477</v>
      </c>
      <c r="D2805" t="s">
        <v>8478</v>
      </c>
    </row>
    <row r="2806" spans="1:4" x14ac:dyDescent="0.3">
      <c r="A2806" t="str">
        <f>VLOOKUP(B2806,'LEA List (2)'!$1:$1048576,2,0)</f>
        <v>342800010000</v>
      </c>
      <c r="B2806" t="str">
        <f>VLOOKUP(LEFT(C2806,6)&amp;"*",'LEA List'!$1:$1048576,3,FALSE)</f>
        <v>NEW YORK CITY GEOGRAPHIC DISTRICT #28</v>
      </c>
      <c r="C2806" t="s">
        <v>8503</v>
      </c>
      <c r="D2806" t="s">
        <v>8504</v>
      </c>
    </row>
    <row r="2807" spans="1:4" x14ac:dyDescent="0.3">
      <c r="A2807" t="str">
        <f>VLOOKUP(B2807,'LEA List (2)'!$1:$1048576,2,0)</f>
        <v>342800010000</v>
      </c>
      <c r="B2807" t="str">
        <f>VLOOKUP(LEFT(C2807,6)&amp;"*",'LEA List'!$1:$1048576,3,FALSE)</f>
        <v>NEW YORK CITY GEOGRAPHIC DISTRICT #28</v>
      </c>
      <c r="C2807" t="s">
        <v>8487</v>
      </c>
      <c r="D2807" t="s">
        <v>8488</v>
      </c>
    </row>
    <row r="2808" spans="1:4" x14ac:dyDescent="0.3">
      <c r="A2808" t="str">
        <f>VLOOKUP(B2808,'LEA List (2)'!$1:$1048576,2,0)</f>
        <v>342800010000</v>
      </c>
      <c r="B2808" t="str">
        <f>VLOOKUP(LEFT(C2808,6)&amp;"*",'LEA List'!$1:$1048576,3,FALSE)</f>
        <v>NEW YORK CITY GEOGRAPHIC DISTRICT #28</v>
      </c>
      <c r="C2808" t="s">
        <v>8513</v>
      </c>
      <c r="D2808" t="s">
        <v>8514</v>
      </c>
    </row>
    <row r="2809" spans="1:4" x14ac:dyDescent="0.3">
      <c r="A2809" t="str">
        <f>VLOOKUP(B2809,'LEA List (2)'!$1:$1048576,2,0)</f>
        <v>342900010000</v>
      </c>
      <c r="B2809" t="str">
        <f>VLOOKUP(LEFT(C2809,6)&amp;"*",'LEA List'!$1:$1048576,3,FALSE)</f>
        <v>NEW YORK CITY GEOGRAPHIC DISTRICT #29</v>
      </c>
      <c r="C2809" t="s">
        <v>8600</v>
      </c>
      <c r="D2809" t="s">
        <v>8601</v>
      </c>
    </row>
    <row r="2810" spans="1:4" x14ac:dyDescent="0.3">
      <c r="A2810" t="str">
        <f>VLOOKUP(B2810,'LEA List (2)'!$1:$1048576,2,0)</f>
        <v>342900010000</v>
      </c>
      <c r="B2810" t="str">
        <f>VLOOKUP(LEFT(C2810,6)&amp;"*",'LEA List'!$1:$1048576,3,FALSE)</f>
        <v>NEW YORK CITY GEOGRAPHIC DISTRICT #29</v>
      </c>
      <c r="C2810" t="s">
        <v>8649</v>
      </c>
      <c r="D2810" t="s">
        <v>8650</v>
      </c>
    </row>
    <row r="2811" spans="1:4" x14ac:dyDescent="0.3">
      <c r="A2811" t="str">
        <f>VLOOKUP(B2811,'LEA List (2)'!$1:$1048576,2,0)</f>
        <v>342900010000</v>
      </c>
      <c r="B2811" t="str">
        <f>VLOOKUP(LEFT(C2811,6)&amp;"*",'LEA List'!$1:$1048576,3,FALSE)</f>
        <v>NEW YORK CITY GEOGRAPHIC DISTRICT #29</v>
      </c>
      <c r="C2811" t="s">
        <v>8651</v>
      </c>
      <c r="D2811" t="s">
        <v>8652</v>
      </c>
    </row>
    <row r="2812" spans="1:4" x14ac:dyDescent="0.3">
      <c r="A2812" t="str">
        <f>VLOOKUP(B2812,'LEA List (2)'!$1:$1048576,2,0)</f>
        <v>342900010000</v>
      </c>
      <c r="B2812" t="str">
        <f>VLOOKUP(LEFT(C2812,6)&amp;"*",'LEA List'!$1:$1048576,3,FALSE)</f>
        <v>NEW YORK CITY GEOGRAPHIC DISTRICT #29</v>
      </c>
      <c r="C2812" t="s">
        <v>8632</v>
      </c>
      <c r="D2812" t="s">
        <v>8633</v>
      </c>
    </row>
    <row r="2813" spans="1:4" x14ac:dyDescent="0.3">
      <c r="A2813" t="str">
        <f>VLOOKUP(B2813,'LEA List (2)'!$1:$1048576,2,0)</f>
        <v>342900010000</v>
      </c>
      <c r="B2813" t="str">
        <f>VLOOKUP(LEFT(C2813,6)&amp;"*",'LEA List'!$1:$1048576,3,FALSE)</f>
        <v>NEW YORK CITY GEOGRAPHIC DISTRICT #29</v>
      </c>
      <c r="C2813" t="s">
        <v>8634</v>
      </c>
      <c r="D2813" t="s">
        <v>8635</v>
      </c>
    </row>
    <row r="2814" spans="1:4" x14ac:dyDescent="0.3">
      <c r="A2814" t="str">
        <f>VLOOKUP(B2814,'LEA List (2)'!$1:$1048576,2,0)</f>
        <v>342900010000</v>
      </c>
      <c r="B2814" t="str">
        <f>VLOOKUP(LEFT(C2814,6)&amp;"*",'LEA List'!$1:$1048576,3,FALSE)</f>
        <v>NEW YORK CITY GEOGRAPHIC DISTRICT #29</v>
      </c>
      <c r="C2814" t="s">
        <v>8578</v>
      </c>
      <c r="D2814" t="s">
        <v>8579</v>
      </c>
    </row>
    <row r="2815" spans="1:4" x14ac:dyDescent="0.3">
      <c r="A2815" t="str">
        <f>VLOOKUP(B2815,'LEA List (2)'!$1:$1048576,2,0)</f>
        <v>342900010000</v>
      </c>
      <c r="B2815" t="str">
        <f>VLOOKUP(LEFT(C2815,6)&amp;"*",'LEA List'!$1:$1048576,3,FALSE)</f>
        <v>NEW YORK CITY GEOGRAPHIC DISTRICT #29</v>
      </c>
      <c r="C2815" t="s">
        <v>8653</v>
      </c>
      <c r="D2815" t="s">
        <v>8654</v>
      </c>
    </row>
    <row r="2816" spans="1:4" x14ac:dyDescent="0.3">
      <c r="A2816" t="str">
        <f>VLOOKUP(B2816,'LEA List (2)'!$1:$1048576,2,0)</f>
        <v>342900010000</v>
      </c>
      <c r="B2816" t="str">
        <f>VLOOKUP(LEFT(C2816,6)&amp;"*",'LEA List'!$1:$1048576,3,FALSE)</f>
        <v>NEW YORK CITY GEOGRAPHIC DISTRICT #29</v>
      </c>
      <c r="C2816" t="s">
        <v>8643</v>
      </c>
      <c r="D2816" t="s">
        <v>8644</v>
      </c>
    </row>
    <row r="2817" spans="1:4" x14ac:dyDescent="0.3">
      <c r="A2817" t="str">
        <f>VLOOKUP(B2817,'LEA List (2)'!$1:$1048576,2,0)</f>
        <v>342900010000</v>
      </c>
      <c r="B2817" t="str">
        <f>VLOOKUP(LEFT(C2817,6)&amp;"*",'LEA List'!$1:$1048576,3,FALSE)</f>
        <v>NEW YORK CITY GEOGRAPHIC DISTRICT #29</v>
      </c>
      <c r="C2817" t="s">
        <v>8645</v>
      </c>
      <c r="D2817" t="s">
        <v>8646</v>
      </c>
    </row>
    <row r="2818" spans="1:4" x14ac:dyDescent="0.3">
      <c r="A2818" t="str">
        <f>VLOOKUP(B2818,'LEA List (2)'!$1:$1048576,2,0)</f>
        <v>342900010000</v>
      </c>
      <c r="B2818" t="str">
        <f>VLOOKUP(LEFT(C2818,6)&amp;"*",'LEA List'!$1:$1048576,3,FALSE)</f>
        <v>NEW YORK CITY GEOGRAPHIC DISTRICT #29</v>
      </c>
      <c r="C2818" t="s">
        <v>8626</v>
      </c>
      <c r="D2818" t="s">
        <v>8627</v>
      </c>
    </row>
    <row r="2819" spans="1:4" x14ac:dyDescent="0.3">
      <c r="A2819" t="str">
        <f>VLOOKUP(B2819,'LEA List (2)'!$1:$1048576,2,0)</f>
        <v>342900010000</v>
      </c>
      <c r="B2819" t="str">
        <f>VLOOKUP(LEFT(C2819,6)&amp;"*",'LEA List'!$1:$1048576,3,FALSE)</f>
        <v>NEW YORK CITY GEOGRAPHIC DISTRICT #29</v>
      </c>
      <c r="C2819" t="s">
        <v>8657</v>
      </c>
      <c r="D2819" t="s">
        <v>8658</v>
      </c>
    </row>
    <row r="2820" spans="1:4" x14ac:dyDescent="0.3">
      <c r="A2820" t="str">
        <f>VLOOKUP(B2820,'LEA List (2)'!$1:$1048576,2,0)</f>
        <v>342900010000</v>
      </c>
      <c r="B2820" t="str">
        <f>VLOOKUP(LEFT(C2820,6)&amp;"*",'LEA List'!$1:$1048576,3,FALSE)</f>
        <v>NEW YORK CITY GEOGRAPHIC DISTRICT #29</v>
      </c>
      <c r="C2820" t="s">
        <v>8637</v>
      </c>
      <c r="D2820" t="s">
        <v>8638</v>
      </c>
    </row>
    <row r="2821" spans="1:4" x14ac:dyDescent="0.3">
      <c r="A2821" t="str">
        <f>VLOOKUP(B2821,'LEA List (2)'!$1:$1048576,2,0)</f>
        <v>342900010000</v>
      </c>
      <c r="B2821" t="str">
        <f>VLOOKUP(LEFT(C2821,6)&amp;"*",'LEA List'!$1:$1048576,3,FALSE)</f>
        <v>NEW YORK CITY GEOGRAPHIC DISTRICT #29</v>
      </c>
      <c r="C2821" t="s">
        <v>8614</v>
      </c>
      <c r="D2821" t="s">
        <v>8615</v>
      </c>
    </row>
    <row r="2822" spans="1:4" x14ac:dyDescent="0.3">
      <c r="A2822" t="str">
        <f>VLOOKUP(B2822,'LEA List (2)'!$1:$1048576,2,0)</f>
        <v>342900010000</v>
      </c>
      <c r="B2822" t="str">
        <f>VLOOKUP(LEFT(C2822,6)&amp;"*",'LEA List'!$1:$1048576,3,FALSE)</f>
        <v>NEW YORK CITY GEOGRAPHIC DISTRICT #29</v>
      </c>
      <c r="C2822" t="s">
        <v>8620</v>
      </c>
      <c r="D2822" t="s">
        <v>8621</v>
      </c>
    </row>
    <row r="2823" spans="1:4" x14ac:dyDescent="0.3">
      <c r="A2823" t="str">
        <f>VLOOKUP(B2823,'LEA List (2)'!$1:$1048576,2,0)</f>
        <v>342900010000</v>
      </c>
      <c r="B2823" t="str">
        <f>VLOOKUP(LEFT(C2823,6)&amp;"*",'LEA List'!$1:$1048576,3,FALSE)</f>
        <v>NEW YORK CITY GEOGRAPHIC DISTRICT #29</v>
      </c>
      <c r="C2823" t="s">
        <v>8584</v>
      </c>
      <c r="D2823" t="s">
        <v>8585</v>
      </c>
    </row>
    <row r="2824" spans="1:4" x14ac:dyDescent="0.3">
      <c r="A2824" t="str">
        <f>VLOOKUP(B2824,'LEA List (2)'!$1:$1048576,2,0)</f>
        <v>342900010000</v>
      </c>
      <c r="B2824" t="str">
        <f>VLOOKUP(LEFT(C2824,6)&amp;"*",'LEA List'!$1:$1048576,3,FALSE)</f>
        <v>NEW YORK CITY GEOGRAPHIC DISTRICT #29</v>
      </c>
      <c r="C2824" t="s">
        <v>8588</v>
      </c>
      <c r="D2824" t="s">
        <v>8589</v>
      </c>
    </row>
    <row r="2825" spans="1:4" x14ac:dyDescent="0.3">
      <c r="A2825" t="str">
        <f>VLOOKUP(B2825,'LEA List (2)'!$1:$1048576,2,0)</f>
        <v>342900010000</v>
      </c>
      <c r="B2825" t="str">
        <f>VLOOKUP(LEFT(C2825,6)&amp;"*",'LEA List'!$1:$1048576,3,FALSE)</f>
        <v>NEW YORK CITY GEOGRAPHIC DISTRICT #29</v>
      </c>
      <c r="C2825" t="s">
        <v>8655</v>
      </c>
      <c r="D2825" t="s">
        <v>8656</v>
      </c>
    </row>
    <row r="2826" spans="1:4" x14ac:dyDescent="0.3">
      <c r="A2826" t="str">
        <f>VLOOKUP(B2826,'LEA List (2)'!$1:$1048576,2,0)</f>
        <v>342900010000</v>
      </c>
      <c r="B2826" t="str">
        <f>VLOOKUP(LEFT(C2826,6)&amp;"*",'LEA List'!$1:$1048576,3,FALSE)</f>
        <v>NEW YORK CITY GEOGRAPHIC DISTRICT #29</v>
      </c>
      <c r="C2826" t="s">
        <v>8641</v>
      </c>
      <c r="D2826" t="s">
        <v>8642</v>
      </c>
    </row>
    <row r="2827" spans="1:4" x14ac:dyDescent="0.3">
      <c r="A2827" t="str">
        <f>VLOOKUP(B2827,'LEA List (2)'!$1:$1048576,2,0)</f>
        <v>342900010000</v>
      </c>
      <c r="B2827" t="str">
        <f>VLOOKUP(LEFT(C2827,6)&amp;"*",'LEA List'!$1:$1048576,3,FALSE)</f>
        <v>NEW YORK CITY GEOGRAPHIC DISTRICT #29</v>
      </c>
      <c r="C2827" t="s">
        <v>8647</v>
      </c>
      <c r="D2827" t="s">
        <v>8648</v>
      </c>
    </row>
    <row r="2828" spans="1:4" x14ac:dyDescent="0.3">
      <c r="A2828" t="str">
        <f>VLOOKUP(B2828,'LEA List (2)'!$1:$1048576,2,0)</f>
        <v>342900010000</v>
      </c>
      <c r="B2828" t="str">
        <f>VLOOKUP(LEFT(C2828,6)&amp;"*",'LEA List'!$1:$1048576,3,FALSE)</f>
        <v>NEW YORK CITY GEOGRAPHIC DISTRICT #29</v>
      </c>
      <c r="C2828" t="s">
        <v>8592</v>
      </c>
      <c r="D2828" t="s">
        <v>8593</v>
      </c>
    </row>
    <row r="2829" spans="1:4" x14ac:dyDescent="0.3">
      <c r="A2829" t="str">
        <f>VLOOKUP(B2829,'LEA List (2)'!$1:$1048576,2,0)</f>
        <v>342900010000</v>
      </c>
      <c r="B2829" t="str">
        <f>VLOOKUP(LEFT(C2829,6)&amp;"*",'LEA List'!$1:$1048576,3,FALSE)</f>
        <v>NEW YORK CITY GEOGRAPHIC DISTRICT #29</v>
      </c>
      <c r="C2829" t="s">
        <v>8594</v>
      </c>
      <c r="D2829" t="s">
        <v>8595</v>
      </c>
    </row>
    <row r="2830" spans="1:4" x14ac:dyDescent="0.3">
      <c r="A2830" t="str">
        <f>VLOOKUP(B2830,'LEA List (2)'!$1:$1048576,2,0)</f>
        <v>342900010000</v>
      </c>
      <c r="B2830" t="str">
        <f>VLOOKUP(LEFT(C2830,6)&amp;"*",'LEA List'!$1:$1048576,3,FALSE)</f>
        <v>NEW YORK CITY GEOGRAPHIC DISTRICT #29</v>
      </c>
      <c r="C2830" t="s">
        <v>8596</v>
      </c>
      <c r="D2830" t="s">
        <v>8597</v>
      </c>
    </row>
    <row r="2831" spans="1:4" x14ac:dyDescent="0.3">
      <c r="A2831" t="str">
        <f>VLOOKUP(B2831,'LEA List (2)'!$1:$1048576,2,0)</f>
        <v>342900010000</v>
      </c>
      <c r="B2831" t="str">
        <f>VLOOKUP(LEFT(C2831,6)&amp;"*",'LEA List'!$1:$1048576,3,FALSE)</f>
        <v>NEW YORK CITY GEOGRAPHIC DISTRICT #29</v>
      </c>
      <c r="C2831" t="s">
        <v>8598</v>
      </c>
      <c r="D2831" t="s">
        <v>8599</v>
      </c>
    </row>
    <row r="2832" spans="1:4" x14ac:dyDescent="0.3">
      <c r="A2832" t="str">
        <f>VLOOKUP(B2832,'LEA List (2)'!$1:$1048576,2,0)</f>
        <v>342900010000</v>
      </c>
      <c r="B2832" t="str">
        <f>VLOOKUP(LEFT(C2832,6)&amp;"*",'LEA List'!$1:$1048576,3,FALSE)</f>
        <v>NEW YORK CITY GEOGRAPHIC DISTRICT #29</v>
      </c>
      <c r="C2832" t="s">
        <v>8602</v>
      </c>
      <c r="D2832" t="s">
        <v>8603</v>
      </c>
    </row>
    <row r="2833" spans="1:4" x14ac:dyDescent="0.3">
      <c r="A2833" t="str">
        <f>VLOOKUP(B2833,'LEA List (2)'!$1:$1048576,2,0)</f>
        <v>342900010000</v>
      </c>
      <c r="B2833" t="str">
        <f>VLOOKUP(LEFT(C2833,6)&amp;"*",'LEA List'!$1:$1048576,3,FALSE)</f>
        <v>NEW YORK CITY GEOGRAPHIC DISTRICT #29</v>
      </c>
      <c r="C2833" t="s">
        <v>8568</v>
      </c>
      <c r="D2833" t="s">
        <v>8569</v>
      </c>
    </row>
    <row r="2834" spans="1:4" x14ac:dyDescent="0.3">
      <c r="A2834" t="str">
        <f>VLOOKUP(B2834,'LEA List (2)'!$1:$1048576,2,0)</f>
        <v>342900010000</v>
      </c>
      <c r="B2834" t="str">
        <f>VLOOKUP(LEFT(C2834,6)&amp;"*",'LEA List'!$1:$1048576,3,FALSE)</f>
        <v>NEW YORK CITY GEOGRAPHIC DISTRICT #29</v>
      </c>
      <c r="C2834" t="s">
        <v>8608</v>
      </c>
      <c r="D2834" t="s">
        <v>8609</v>
      </c>
    </row>
    <row r="2835" spans="1:4" x14ac:dyDescent="0.3">
      <c r="A2835" t="str">
        <f>VLOOKUP(B2835,'LEA List (2)'!$1:$1048576,2,0)</f>
        <v>342900010000</v>
      </c>
      <c r="B2835" t="str">
        <f>VLOOKUP(LEFT(C2835,6)&amp;"*",'LEA List'!$1:$1048576,3,FALSE)</f>
        <v>NEW YORK CITY GEOGRAPHIC DISTRICT #29</v>
      </c>
      <c r="C2835" t="s">
        <v>8610</v>
      </c>
      <c r="D2835" t="s">
        <v>8611</v>
      </c>
    </row>
    <row r="2836" spans="1:4" x14ac:dyDescent="0.3">
      <c r="A2836" t="str">
        <f>VLOOKUP(B2836,'LEA List (2)'!$1:$1048576,2,0)</f>
        <v>342900010000</v>
      </c>
      <c r="B2836" t="str">
        <f>VLOOKUP(LEFT(C2836,6)&amp;"*",'LEA List'!$1:$1048576,3,FALSE)</f>
        <v>NEW YORK CITY GEOGRAPHIC DISTRICT #29</v>
      </c>
      <c r="C2836" t="s">
        <v>8612</v>
      </c>
      <c r="D2836" t="s">
        <v>8613</v>
      </c>
    </row>
    <row r="2837" spans="1:4" x14ac:dyDescent="0.3">
      <c r="A2837" t="str">
        <f>VLOOKUP(B2837,'LEA List (2)'!$1:$1048576,2,0)</f>
        <v>342900010000</v>
      </c>
      <c r="B2837" t="str">
        <f>VLOOKUP(LEFT(C2837,6)&amp;"*",'LEA List'!$1:$1048576,3,FALSE)</f>
        <v>NEW YORK CITY GEOGRAPHIC DISTRICT #29</v>
      </c>
      <c r="C2837" t="s">
        <v>8616</v>
      </c>
      <c r="D2837" t="s">
        <v>8617</v>
      </c>
    </row>
    <row r="2838" spans="1:4" x14ac:dyDescent="0.3">
      <c r="A2838" t="str">
        <f>VLOOKUP(B2838,'LEA List (2)'!$1:$1048576,2,0)</f>
        <v>342900010000</v>
      </c>
      <c r="B2838" t="str">
        <f>VLOOKUP(LEFT(C2838,6)&amp;"*",'LEA List'!$1:$1048576,3,FALSE)</f>
        <v>NEW YORK CITY GEOGRAPHIC DISTRICT #29</v>
      </c>
      <c r="C2838" t="s">
        <v>8622</v>
      </c>
      <c r="D2838" t="s">
        <v>8623</v>
      </c>
    </row>
    <row r="2839" spans="1:4" x14ac:dyDescent="0.3">
      <c r="A2839" t="str">
        <f>VLOOKUP(B2839,'LEA List (2)'!$1:$1048576,2,0)</f>
        <v>342900010000</v>
      </c>
      <c r="B2839" t="str">
        <f>VLOOKUP(LEFT(C2839,6)&amp;"*",'LEA List'!$1:$1048576,3,FALSE)</f>
        <v>NEW YORK CITY GEOGRAPHIC DISTRICT #29</v>
      </c>
      <c r="C2839" t="s">
        <v>8570</v>
      </c>
      <c r="D2839" t="s">
        <v>8571</v>
      </c>
    </row>
    <row r="2840" spans="1:4" x14ac:dyDescent="0.3">
      <c r="A2840" t="str">
        <f>VLOOKUP(B2840,'LEA List (2)'!$1:$1048576,2,0)</f>
        <v>342900010000</v>
      </c>
      <c r="B2840" t="str">
        <f>VLOOKUP(LEFT(C2840,6)&amp;"*",'LEA List'!$1:$1048576,3,FALSE)</f>
        <v>NEW YORK CITY GEOGRAPHIC DISTRICT #29</v>
      </c>
      <c r="C2840" t="s">
        <v>8572</v>
      </c>
      <c r="D2840" t="s">
        <v>8573</v>
      </c>
    </row>
    <row r="2841" spans="1:4" x14ac:dyDescent="0.3">
      <c r="A2841" t="str">
        <f>VLOOKUP(B2841,'LEA List (2)'!$1:$1048576,2,0)</f>
        <v>342900010000</v>
      </c>
      <c r="B2841" t="str">
        <f>VLOOKUP(LEFT(C2841,6)&amp;"*",'LEA List'!$1:$1048576,3,FALSE)</f>
        <v>NEW YORK CITY GEOGRAPHIC DISTRICT #29</v>
      </c>
      <c r="C2841" t="s">
        <v>8574</v>
      </c>
      <c r="D2841" t="s">
        <v>8575</v>
      </c>
    </row>
    <row r="2842" spans="1:4" x14ac:dyDescent="0.3">
      <c r="A2842" t="str">
        <f>VLOOKUP(B2842,'LEA List (2)'!$1:$1048576,2,0)</f>
        <v>342900010000</v>
      </c>
      <c r="B2842" t="str">
        <f>VLOOKUP(LEFT(C2842,6)&amp;"*",'LEA List'!$1:$1048576,3,FALSE)</f>
        <v>NEW YORK CITY GEOGRAPHIC DISTRICT #29</v>
      </c>
      <c r="C2842" t="s">
        <v>8576</v>
      </c>
      <c r="D2842" t="s">
        <v>8577</v>
      </c>
    </row>
    <row r="2843" spans="1:4" x14ac:dyDescent="0.3">
      <c r="A2843" t="str">
        <f>VLOOKUP(B2843,'LEA List (2)'!$1:$1048576,2,0)</f>
        <v>342900010000</v>
      </c>
      <c r="B2843" t="str">
        <f>VLOOKUP(LEFT(C2843,6)&amp;"*",'LEA List'!$1:$1048576,3,FALSE)</f>
        <v>NEW YORK CITY GEOGRAPHIC DISTRICT #29</v>
      </c>
      <c r="C2843" t="s">
        <v>8636</v>
      </c>
      <c r="D2843" t="s">
        <v>5783</v>
      </c>
    </row>
    <row r="2844" spans="1:4" x14ac:dyDescent="0.3">
      <c r="A2844" t="str">
        <f>VLOOKUP(B2844,'LEA List (2)'!$1:$1048576,2,0)</f>
        <v>342900010000</v>
      </c>
      <c r="B2844" t="str">
        <f>VLOOKUP(LEFT(C2844,6)&amp;"*",'LEA List'!$1:$1048576,3,FALSE)</f>
        <v>NEW YORK CITY GEOGRAPHIC DISTRICT #29</v>
      </c>
      <c r="C2844" t="s">
        <v>8580</v>
      </c>
      <c r="D2844" t="s">
        <v>8581</v>
      </c>
    </row>
    <row r="2845" spans="1:4" x14ac:dyDescent="0.3">
      <c r="A2845" t="str">
        <f>VLOOKUP(B2845,'LEA List (2)'!$1:$1048576,2,0)</f>
        <v>342900010000</v>
      </c>
      <c r="B2845" t="str">
        <f>VLOOKUP(LEFT(C2845,6)&amp;"*",'LEA List'!$1:$1048576,3,FALSE)</f>
        <v>NEW YORK CITY GEOGRAPHIC DISTRICT #29</v>
      </c>
      <c r="C2845" t="s">
        <v>8582</v>
      </c>
      <c r="D2845" t="s">
        <v>8583</v>
      </c>
    </row>
    <row r="2846" spans="1:4" x14ac:dyDescent="0.3">
      <c r="A2846" t="str">
        <f>VLOOKUP(B2846,'LEA List (2)'!$1:$1048576,2,0)</f>
        <v>342900010000</v>
      </c>
      <c r="B2846" t="str">
        <f>VLOOKUP(LEFT(C2846,6)&amp;"*",'LEA List'!$1:$1048576,3,FALSE)</f>
        <v>NEW YORK CITY GEOGRAPHIC DISTRICT #29</v>
      </c>
      <c r="C2846" t="s">
        <v>8586</v>
      </c>
      <c r="D2846" t="s">
        <v>8587</v>
      </c>
    </row>
    <row r="2847" spans="1:4" x14ac:dyDescent="0.3">
      <c r="A2847" t="str">
        <f>VLOOKUP(B2847,'LEA List (2)'!$1:$1048576,2,0)</f>
        <v>342900010000</v>
      </c>
      <c r="B2847" t="str">
        <f>VLOOKUP(LEFT(C2847,6)&amp;"*",'LEA List'!$1:$1048576,3,FALSE)</f>
        <v>NEW YORK CITY GEOGRAPHIC DISTRICT #29</v>
      </c>
      <c r="C2847" t="s">
        <v>8590</v>
      </c>
      <c r="D2847" t="s">
        <v>8591</v>
      </c>
    </row>
    <row r="2848" spans="1:4" x14ac:dyDescent="0.3">
      <c r="A2848" t="str">
        <f>VLOOKUP(B2848,'LEA List (2)'!$1:$1048576,2,0)</f>
        <v>342900010000</v>
      </c>
      <c r="B2848" t="str">
        <f>VLOOKUP(LEFT(C2848,6)&amp;"*",'LEA List'!$1:$1048576,3,FALSE)</f>
        <v>NEW YORK CITY GEOGRAPHIC DISTRICT #29</v>
      </c>
      <c r="C2848" t="s">
        <v>8618</v>
      </c>
      <c r="D2848" t="s">
        <v>8619</v>
      </c>
    </row>
    <row r="2849" spans="1:4" x14ac:dyDescent="0.3">
      <c r="A2849" t="str">
        <f>VLOOKUP(B2849,'LEA List (2)'!$1:$1048576,2,0)</f>
        <v>342900010000</v>
      </c>
      <c r="B2849" t="str">
        <f>VLOOKUP(LEFT(C2849,6)&amp;"*",'LEA List'!$1:$1048576,3,FALSE)</f>
        <v>NEW YORK CITY GEOGRAPHIC DISTRICT #29</v>
      </c>
      <c r="C2849" t="s">
        <v>8624</v>
      </c>
      <c r="D2849" t="s">
        <v>8625</v>
      </c>
    </row>
    <row r="2850" spans="1:4" x14ac:dyDescent="0.3">
      <c r="A2850" t="str">
        <f>VLOOKUP(B2850,'LEA List (2)'!$1:$1048576,2,0)</f>
        <v>342900010000</v>
      </c>
      <c r="B2850" t="str">
        <f>VLOOKUP(LEFT(C2850,6)&amp;"*",'LEA List'!$1:$1048576,3,FALSE)</f>
        <v>NEW YORK CITY GEOGRAPHIC DISTRICT #29</v>
      </c>
      <c r="C2850" t="s">
        <v>8630</v>
      </c>
      <c r="D2850" t="s">
        <v>8631</v>
      </c>
    </row>
    <row r="2851" spans="1:4" x14ac:dyDescent="0.3">
      <c r="A2851" t="str">
        <f>VLOOKUP(B2851,'LEA List (2)'!$1:$1048576,2,0)</f>
        <v>342900010000</v>
      </c>
      <c r="B2851" t="str">
        <f>VLOOKUP(LEFT(C2851,6)&amp;"*",'LEA List'!$1:$1048576,3,FALSE)</f>
        <v>NEW YORK CITY GEOGRAPHIC DISTRICT #29</v>
      </c>
      <c r="C2851" t="s">
        <v>8604</v>
      </c>
      <c r="D2851" t="s">
        <v>8605</v>
      </c>
    </row>
    <row r="2852" spans="1:4" x14ac:dyDescent="0.3">
      <c r="A2852" t="str">
        <f>VLOOKUP(B2852,'LEA List (2)'!$1:$1048576,2,0)</f>
        <v>342900010000</v>
      </c>
      <c r="B2852" t="str">
        <f>VLOOKUP(LEFT(C2852,6)&amp;"*",'LEA List'!$1:$1048576,3,FALSE)</f>
        <v>NEW YORK CITY GEOGRAPHIC DISTRICT #29</v>
      </c>
      <c r="C2852" t="s">
        <v>8606</v>
      </c>
      <c r="D2852" t="s">
        <v>8607</v>
      </c>
    </row>
    <row r="2853" spans="1:4" x14ac:dyDescent="0.3">
      <c r="A2853" t="str">
        <f>VLOOKUP(B2853,'LEA List (2)'!$1:$1048576,2,0)</f>
        <v>342900010000</v>
      </c>
      <c r="B2853" t="str">
        <f>VLOOKUP(LEFT(C2853,6)&amp;"*",'LEA List'!$1:$1048576,3,FALSE)</f>
        <v>NEW YORK CITY GEOGRAPHIC DISTRICT #29</v>
      </c>
      <c r="C2853" t="s">
        <v>8639</v>
      </c>
      <c r="D2853" t="s">
        <v>8640</v>
      </c>
    </row>
    <row r="2854" spans="1:4" x14ac:dyDescent="0.3">
      <c r="A2854" t="str">
        <f>VLOOKUP(B2854,'LEA List (2)'!$1:$1048576,2,0)</f>
        <v>342900010000</v>
      </c>
      <c r="B2854" t="str">
        <f>VLOOKUP(LEFT(C2854,6)&amp;"*",'LEA List'!$1:$1048576,3,FALSE)</f>
        <v>NEW YORK CITY GEOGRAPHIC DISTRICT #29</v>
      </c>
      <c r="C2854" t="s">
        <v>8628</v>
      </c>
      <c r="D2854" t="s">
        <v>8629</v>
      </c>
    </row>
    <row r="2855" spans="1:4" x14ac:dyDescent="0.3">
      <c r="A2855" t="str">
        <f>VLOOKUP(B2855,'LEA List (2)'!$1:$1048576,2,0)</f>
        <v>343000010000</v>
      </c>
      <c r="B2855" t="str">
        <f>VLOOKUP(LEFT(C2855,6)&amp;"*",'LEA List'!$1:$1048576,3,FALSE)</f>
        <v>NEW YORK CITY GEOGRAPHIC DISTRICT #30</v>
      </c>
      <c r="C2855" t="s">
        <v>8774</v>
      </c>
      <c r="D2855" t="s">
        <v>8775</v>
      </c>
    </row>
    <row r="2856" spans="1:4" x14ac:dyDescent="0.3">
      <c r="A2856" t="str">
        <f>VLOOKUP(B2856,'LEA List (2)'!$1:$1048576,2,0)</f>
        <v>343000010000</v>
      </c>
      <c r="B2856" t="str">
        <f>VLOOKUP(LEFT(C2856,6)&amp;"*",'LEA List'!$1:$1048576,3,FALSE)</f>
        <v>NEW YORK CITY GEOGRAPHIC DISTRICT #30</v>
      </c>
      <c r="C2856" t="s">
        <v>8786</v>
      </c>
      <c r="D2856" t="s">
        <v>8787</v>
      </c>
    </row>
    <row r="2857" spans="1:4" x14ac:dyDescent="0.3">
      <c r="A2857" t="str">
        <f>VLOOKUP(B2857,'LEA List (2)'!$1:$1048576,2,0)</f>
        <v>343000010000</v>
      </c>
      <c r="B2857" t="str">
        <f>VLOOKUP(LEFT(C2857,6)&amp;"*",'LEA List'!$1:$1048576,3,FALSE)</f>
        <v>NEW YORK CITY GEOGRAPHIC DISTRICT #30</v>
      </c>
      <c r="C2857" t="s">
        <v>8768</v>
      </c>
      <c r="D2857" t="s">
        <v>8769</v>
      </c>
    </row>
    <row r="2858" spans="1:4" x14ac:dyDescent="0.3">
      <c r="A2858" t="str">
        <f>VLOOKUP(B2858,'LEA List (2)'!$1:$1048576,2,0)</f>
        <v>343000010000</v>
      </c>
      <c r="B2858" t="str">
        <f>VLOOKUP(LEFT(C2858,6)&amp;"*",'LEA List'!$1:$1048576,3,FALSE)</f>
        <v>NEW YORK CITY GEOGRAPHIC DISTRICT #30</v>
      </c>
      <c r="C2858" t="s">
        <v>8798</v>
      </c>
      <c r="D2858" t="s">
        <v>8799</v>
      </c>
    </row>
    <row r="2859" spans="1:4" x14ac:dyDescent="0.3">
      <c r="A2859" t="str">
        <f>VLOOKUP(B2859,'LEA List (2)'!$1:$1048576,2,0)</f>
        <v>343000010000</v>
      </c>
      <c r="B2859" t="str">
        <f>VLOOKUP(LEFT(C2859,6)&amp;"*",'LEA List'!$1:$1048576,3,FALSE)</f>
        <v>NEW YORK CITY GEOGRAPHIC DISTRICT #30</v>
      </c>
      <c r="C2859" t="s">
        <v>8736</v>
      </c>
      <c r="D2859" t="s">
        <v>8737</v>
      </c>
    </row>
    <row r="2860" spans="1:4" x14ac:dyDescent="0.3">
      <c r="A2860" t="str">
        <f>VLOOKUP(B2860,'LEA List (2)'!$1:$1048576,2,0)</f>
        <v>343000010000</v>
      </c>
      <c r="B2860" t="str">
        <f>VLOOKUP(LEFT(C2860,6)&amp;"*",'LEA List'!$1:$1048576,3,FALSE)</f>
        <v>NEW YORK CITY GEOGRAPHIC DISTRICT #30</v>
      </c>
      <c r="C2860" t="s">
        <v>8800</v>
      </c>
      <c r="D2860" t="s">
        <v>8801</v>
      </c>
    </row>
    <row r="2861" spans="1:4" x14ac:dyDescent="0.3">
      <c r="A2861" t="str">
        <f>VLOOKUP(B2861,'LEA List (2)'!$1:$1048576,2,0)</f>
        <v>343000010000</v>
      </c>
      <c r="B2861" t="str">
        <f>VLOOKUP(LEFT(C2861,6)&amp;"*",'LEA List'!$1:$1048576,3,FALSE)</f>
        <v>NEW YORK CITY GEOGRAPHIC DISTRICT #30</v>
      </c>
      <c r="C2861" t="s">
        <v>8776</v>
      </c>
      <c r="D2861" t="s">
        <v>8777</v>
      </c>
    </row>
    <row r="2862" spans="1:4" x14ac:dyDescent="0.3">
      <c r="A2862" t="str">
        <f>VLOOKUP(B2862,'LEA List (2)'!$1:$1048576,2,0)</f>
        <v>343000010000</v>
      </c>
      <c r="B2862" t="str">
        <f>VLOOKUP(LEFT(C2862,6)&amp;"*",'LEA List'!$1:$1048576,3,FALSE)</f>
        <v>NEW YORK CITY GEOGRAPHIC DISTRICT #30</v>
      </c>
      <c r="C2862" t="s">
        <v>8782</v>
      </c>
      <c r="D2862" t="s">
        <v>8783</v>
      </c>
    </row>
    <row r="2863" spans="1:4" x14ac:dyDescent="0.3">
      <c r="A2863" t="str">
        <f>VLOOKUP(B2863,'LEA List (2)'!$1:$1048576,2,0)</f>
        <v>343000010000</v>
      </c>
      <c r="B2863" t="str">
        <f>VLOOKUP(LEFT(C2863,6)&amp;"*",'LEA List'!$1:$1048576,3,FALSE)</f>
        <v>NEW YORK CITY GEOGRAPHIC DISTRICT #30</v>
      </c>
      <c r="C2863" t="s">
        <v>8792</v>
      </c>
      <c r="D2863" t="s">
        <v>8793</v>
      </c>
    </row>
    <row r="2864" spans="1:4" x14ac:dyDescent="0.3">
      <c r="A2864" t="str">
        <f>VLOOKUP(B2864,'LEA List (2)'!$1:$1048576,2,0)</f>
        <v>343000010000</v>
      </c>
      <c r="B2864" t="str">
        <f>VLOOKUP(LEFT(C2864,6)&amp;"*",'LEA List'!$1:$1048576,3,FALSE)</f>
        <v>NEW YORK CITY GEOGRAPHIC DISTRICT #30</v>
      </c>
      <c r="C2864" t="s">
        <v>8772</v>
      </c>
      <c r="D2864" t="s">
        <v>8773</v>
      </c>
    </row>
    <row r="2865" spans="1:4" x14ac:dyDescent="0.3">
      <c r="A2865" t="str">
        <f>VLOOKUP(B2865,'LEA List (2)'!$1:$1048576,2,0)</f>
        <v>343000010000</v>
      </c>
      <c r="B2865" t="str">
        <f>VLOOKUP(LEFT(C2865,6)&amp;"*",'LEA List'!$1:$1048576,3,FALSE)</f>
        <v>NEW YORK CITY GEOGRAPHIC DISTRICT #30</v>
      </c>
      <c r="C2865" t="s">
        <v>8794</v>
      </c>
      <c r="D2865" t="s">
        <v>8795</v>
      </c>
    </row>
    <row r="2866" spans="1:4" x14ac:dyDescent="0.3">
      <c r="A2866" t="str">
        <f>VLOOKUP(B2866,'LEA List (2)'!$1:$1048576,2,0)</f>
        <v>343000010000</v>
      </c>
      <c r="B2866" t="str">
        <f>VLOOKUP(LEFT(C2866,6)&amp;"*",'LEA List'!$1:$1048576,3,FALSE)</f>
        <v>NEW YORK CITY GEOGRAPHIC DISTRICT #30</v>
      </c>
      <c r="C2866" t="s">
        <v>8710</v>
      </c>
      <c r="D2866" t="s">
        <v>8711</v>
      </c>
    </row>
    <row r="2867" spans="1:4" x14ac:dyDescent="0.3">
      <c r="A2867" t="str">
        <f>VLOOKUP(B2867,'LEA List (2)'!$1:$1048576,2,0)</f>
        <v>343000010000</v>
      </c>
      <c r="B2867" t="str">
        <f>VLOOKUP(LEFT(C2867,6)&amp;"*",'LEA List'!$1:$1048576,3,FALSE)</f>
        <v>NEW YORK CITY GEOGRAPHIC DISTRICT #30</v>
      </c>
      <c r="C2867" t="s">
        <v>8740</v>
      </c>
      <c r="D2867" t="s">
        <v>8741</v>
      </c>
    </row>
    <row r="2868" spans="1:4" x14ac:dyDescent="0.3">
      <c r="A2868" t="str">
        <f>VLOOKUP(B2868,'LEA List (2)'!$1:$1048576,2,0)</f>
        <v>343000010000</v>
      </c>
      <c r="B2868" t="str">
        <f>VLOOKUP(LEFT(C2868,6)&amp;"*",'LEA List'!$1:$1048576,3,FALSE)</f>
        <v>NEW YORK CITY GEOGRAPHIC DISTRICT #30</v>
      </c>
      <c r="C2868" t="s">
        <v>8742</v>
      </c>
      <c r="D2868" t="s">
        <v>8743</v>
      </c>
    </row>
    <row r="2869" spans="1:4" x14ac:dyDescent="0.3">
      <c r="A2869" t="str">
        <f>VLOOKUP(B2869,'LEA List (2)'!$1:$1048576,2,0)</f>
        <v>343000010000</v>
      </c>
      <c r="B2869" t="str">
        <f>VLOOKUP(LEFT(C2869,6)&amp;"*",'LEA List'!$1:$1048576,3,FALSE)</f>
        <v>NEW YORK CITY GEOGRAPHIC DISTRICT #30</v>
      </c>
      <c r="C2869" t="s">
        <v>8757</v>
      </c>
      <c r="D2869" t="s">
        <v>8758</v>
      </c>
    </row>
    <row r="2870" spans="1:4" x14ac:dyDescent="0.3">
      <c r="A2870" t="str">
        <f>VLOOKUP(B2870,'LEA List (2)'!$1:$1048576,2,0)</f>
        <v>343000010000</v>
      </c>
      <c r="B2870" t="str">
        <f>VLOOKUP(LEFT(C2870,6)&amp;"*",'LEA List'!$1:$1048576,3,FALSE)</f>
        <v>NEW YORK CITY GEOGRAPHIC DISTRICT #30</v>
      </c>
      <c r="C2870" t="s">
        <v>8780</v>
      </c>
      <c r="D2870" t="s">
        <v>8781</v>
      </c>
    </row>
    <row r="2871" spans="1:4" x14ac:dyDescent="0.3">
      <c r="A2871" t="str">
        <f>VLOOKUP(B2871,'LEA List (2)'!$1:$1048576,2,0)</f>
        <v>343000010000</v>
      </c>
      <c r="B2871" t="str">
        <f>VLOOKUP(LEFT(C2871,6)&amp;"*",'LEA List'!$1:$1048576,3,FALSE)</f>
        <v>NEW YORK CITY GEOGRAPHIC DISTRICT #30</v>
      </c>
      <c r="C2871" t="s">
        <v>8764</v>
      </c>
      <c r="D2871" t="s">
        <v>8765</v>
      </c>
    </row>
    <row r="2872" spans="1:4" x14ac:dyDescent="0.3">
      <c r="A2872" t="str">
        <f>VLOOKUP(B2872,'LEA List (2)'!$1:$1048576,2,0)</f>
        <v>343000010000</v>
      </c>
      <c r="B2872" t="str">
        <f>VLOOKUP(LEFT(C2872,6)&amp;"*",'LEA List'!$1:$1048576,3,FALSE)</f>
        <v>NEW YORK CITY GEOGRAPHIC DISTRICT #30</v>
      </c>
      <c r="C2872" t="s">
        <v>8790</v>
      </c>
      <c r="D2872" t="s">
        <v>8791</v>
      </c>
    </row>
    <row r="2873" spans="1:4" x14ac:dyDescent="0.3">
      <c r="A2873" t="str">
        <f>VLOOKUP(B2873,'LEA List (2)'!$1:$1048576,2,0)</f>
        <v>343000010000</v>
      </c>
      <c r="B2873" t="str">
        <f>VLOOKUP(LEFT(C2873,6)&amp;"*",'LEA List'!$1:$1048576,3,FALSE)</f>
        <v>NEW YORK CITY GEOGRAPHIC DISTRICT #30</v>
      </c>
      <c r="C2873" t="s">
        <v>8796</v>
      </c>
      <c r="D2873" t="s">
        <v>8797</v>
      </c>
    </row>
    <row r="2874" spans="1:4" x14ac:dyDescent="0.3">
      <c r="A2874" t="str">
        <f>VLOOKUP(B2874,'LEA List (2)'!$1:$1048576,2,0)</f>
        <v>343000010000</v>
      </c>
      <c r="B2874" t="str">
        <f>VLOOKUP(LEFT(C2874,6)&amp;"*",'LEA List'!$1:$1048576,3,FALSE)</f>
        <v>NEW YORK CITY GEOGRAPHIC DISTRICT #30</v>
      </c>
      <c r="C2874" t="s">
        <v>8712</v>
      </c>
      <c r="D2874" t="s">
        <v>8713</v>
      </c>
    </row>
    <row r="2875" spans="1:4" x14ac:dyDescent="0.3">
      <c r="A2875" t="str">
        <f>VLOOKUP(B2875,'LEA List (2)'!$1:$1048576,2,0)</f>
        <v>343000010000</v>
      </c>
      <c r="B2875" t="str">
        <f>VLOOKUP(LEFT(C2875,6)&amp;"*",'LEA List'!$1:$1048576,3,FALSE)</f>
        <v>NEW YORK CITY GEOGRAPHIC DISTRICT #30</v>
      </c>
      <c r="C2875" t="s">
        <v>8730</v>
      </c>
      <c r="D2875" t="s">
        <v>8731</v>
      </c>
    </row>
    <row r="2876" spans="1:4" x14ac:dyDescent="0.3">
      <c r="A2876" t="str">
        <f>VLOOKUP(B2876,'LEA List (2)'!$1:$1048576,2,0)</f>
        <v>343000010000</v>
      </c>
      <c r="B2876" t="str">
        <f>VLOOKUP(LEFT(C2876,6)&amp;"*",'LEA List'!$1:$1048576,3,FALSE)</f>
        <v>NEW YORK CITY GEOGRAPHIC DISTRICT #30</v>
      </c>
      <c r="C2876" t="s">
        <v>8732</v>
      </c>
      <c r="D2876" t="s">
        <v>8733</v>
      </c>
    </row>
    <row r="2877" spans="1:4" x14ac:dyDescent="0.3">
      <c r="A2877" t="str">
        <f>VLOOKUP(B2877,'LEA List (2)'!$1:$1048576,2,0)</f>
        <v>343000010000</v>
      </c>
      <c r="B2877" t="str">
        <f>VLOOKUP(LEFT(C2877,6)&amp;"*",'LEA List'!$1:$1048576,3,FALSE)</f>
        <v>NEW YORK CITY GEOGRAPHIC DISTRICT #30</v>
      </c>
      <c r="C2877" t="s">
        <v>8734</v>
      </c>
      <c r="D2877" t="s">
        <v>8735</v>
      </c>
    </row>
    <row r="2878" spans="1:4" x14ac:dyDescent="0.3">
      <c r="A2878" t="str">
        <f>VLOOKUP(B2878,'LEA List (2)'!$1:$1048576,2,0)</f>
        <v>343000010000</v>
      </c>
      <c r="B2878" t="str">
        <f>VLOOKUP(LEFT(C2878,6)&amp;"*",'LEA List'!$1:$1048576,3,FALSE)</f>
        <v>NEW YORK CITY GEOGRAPHIC DISTRICT #30</v>
      </c>
      <c r="C2878" t="s">
        <v>8738</v>
      </c>
      <c r="D2878" t="s">
        <v>8739</v>
      </c>
    </row>
    <row r="2879" spans="1:4" x14ac:dyDescent="0.3">
      <c r="A2879" t="str">
        <f>VLOOKUP(B2879,'LEA List (2)'!$1:$1048576,2,0)</f>
        <v>343000010000</v>
      </c>
      <c r="B2879" t="str">
        <f>VLOOKUP(LEFT(C2879,6)&amp;"*",'LEA List'!$1:$1048576,3,FALSE)</f>
        <v>NEW YORK CITY GEOGRAPHIC DISTRICT #30</v>
      </c>
      <c r="C2879" t="s">
        <v>8744</v>
      </c>
      <c r="D2879" t="s">
        <v>8745</v>
      </c>
    </row>
    <row r="2880" spans="1:4" x14ac:dyDescent="0.3">
      <c r="A2880" t="str">
        <f>VLOOKUP(B2880,'LEA List (2)'!$1:$1048576,2,0)</f>
        <v>343000010000</v>
      </c>
      <c r="B2880" t="str">
        <f>VLOOKUP(LEFT(C2880,6)&amp;"*",'LEA List'!$1:$1048576,3,FALSE)</f>
        <v>NEW YORK CITY GEOGRAPHIC DISTRICT #30</v>
      </c>
      <c r="C2880" t="s">
        <v>8746</v>
      </c>
      <c r="D2880" t="s">
        <v>8747</v>
      </c>
    </row>
    <row r="2881" spans="1:4" x14ac:dyDescent="0.3">
      <c r="A2881" t="str">
        <f>VLOOKUP(B2881,'LEA List (2)'!$1:$1048576,2,0)</f>
        <v>343000010000</v>
      </c>
      <c r="B2881" t="str">
        <f>VLOOKUP(LEFT(C2881,6)&amp;"*",'LEA List'!$1:$1048576,3,FALSE)</f>
        <v>NEW YORK CITY GEOGRAPHIC DISTRICT #30</v>
      </c>
      <c r="C2881" t="s">
        <v>8748</v>
      </c>
      <c r="D2881" t="s">
        <v>4477</v>
      </c>
    </row>
    <row r="2882" spans="1:4" x14ac:dyDescent="0.3">
      <c r="A2882" t="str">
        <f>VLOOKUP(B2882,'LEA List (2)'!$1:$1048576,2,0)</f>
        <v>343000010000</v>
      </c>
      <c r="B2882" t="str">
        <f>VLOOKUP(LEFT(C2882,6)&amp;"*",'LEA List'!$1:$1048576,3,FALSE)</f>
        <v>NEW YORK CITY GEOGRAPHIC DISTRICT #30</v>
      </c>
      <c r="C2882" t="s">
        <v>8749</v>
      </c>
      <c r="D2882" t="s">
        <v>8750</v>
      </c>
    </row>
    <row r="2883" spans="1:4" x14ac:dyDescent="0.3">
      <c r="A2883" t="str">
        <f>VLOOKUP(B2883,'LEA List (2)'!$1:$1048576,2,0)</f>
        <v>343000010000</v>
      </c>
      <c r="B2883" t="str">
        <f>VLOOKUP(LEFT(C2883,6)&amp;"*",'LEA List'!$1:$1048576,3,FALSE)</f>
        <v>NEW YORK CITY GEOGRAPHIC DISTRICT #30</v>
      </c>
      <c r="C2883" t="s">
        <v>8751</v>
      </c>
      <c r="D2883" t="s">
        <v>8752</v>
      </c>
    </row>
    <row r="2884" spans="1:4" x14ac:dyDescent="0.3">
      <c r="A2884" t="str">
        <f>VLOOKUP(B2884,'LEA List (2)'!$1:$1048576,2,0)</f>
        <v>343000010000</v>
      </c>
      <c r="B2884" t="str">
        <f>VLOOKUP(LEFT(C2884,6)&amp;"*",'LEA List'!$1:$1048576,3,FALSE)</f>
        <v>NEW YORK CITY GEOGRAPHIC DISTRICT #30</v>
      </c>
      <c r="C2884" t="s">
        <v>8753</v>
      </c>
      <c r="D2884" t="s">
        <v>8754</v>
      </c>
    </row>
    <row r="2885" spans="1:4" x14ac:dyDescent="0.3">
      <c r="A2885" t="str">
        <f>VLOOKUP(B2885,'LEA List (2)'!$1:$1048576,2,0)</f>
        <v>343000010000</v>
      </c>
      <c r="B2885" t="str">
        <f>VLOOKUP(LEFT(C2885,6)&amp;"*",'LEA List'!$1:$1048576,3,FALSE)</f>
        <v>NEW YORK CITY GEOGRAPHIC DISTRICT #30</v>
      </c>
      <c r="C2885" t="s">
        <v>8714</v>
      </c>
      <c r="D2885" t="s">
        <v>8715</v>
      </c>
    </row>
    <row r="2886" spans="1:4" x14ac:dyDescent="0.3">
      <c r="A2886" t="str">
        <f>VLOOKUP(B2886,'LEA List (2)'!$1:$1048576,2,0)</f>
        <v>343000010000</v>
      </c>
      <c r="B2886" t="str">
        <f>VLOOKUP(LEFT(C2886,6)&amp;"*",'LEA List'!$1:$1048576,3,FALSE)</f>
        <v>NEW YORK CITY GEOGRAPHIC DISTRICT #30</v>
      </c>
      <c r="C2886" t="s">
        <v>8755</v>
      </c>
      <c r="D2886" t="s">
        <v>8756</v>
      </c>
    </row>
    <row r="2887" spans="1:4" x14ac:dyDescent="0.3">
      <c r="A2887" t="str">
        <f>VLOOKUP(B2887,'LEA List (2)'!$1:$1048576,2,0)</f>
        <v>343000010000</v>
      </c>
      <c r="B2887" t="str">
        <f>VLOOKUP(LEFT(C2887,6)&amp;"*",'LEA List'!$1:$1048576,3,FALSE)</f>
        <v>NEW YORK CITY GEOGRAPHIC DISTRICT #30</v>
      </c>
      <c r="C2887" t="s">
        <v>8708</v>
      </c>
      <c r="D2887" t="s">
        <v>8709</v>
      </c>
    </row>
    <row r="2888" spans="1:4" x14ac:dyDescent="0.3">
      <c r="A2888" t="str">
        <f>VLOOKUP(B2888,'LEA List (2)'!$1:$1048576,2,0)</f>
        <v>343000010000</v>
      </c>
      <c r="B2888" t="str">
        <f>VLOOKUP(LEFT(C2888,6)&amp;"*",'LEA List'!$1:$1048576,3,FALSE)</f>
        <v>NEW YORK CITY GEOGRAPHIC DISTRICT #30</v>
      </c>
      <c r="C2888" t="s">
        <v>8759</v>
      </c>
      <c r="D2888" t="s">
        <v>6134</v>
      </c>
    </row>
    <row r="2889" spans="1:4" x14ac:dyDescent="0.3">
      <c r="A2889" t="str">
        <f>VLOOKUP(B2889,'LEA List (2)'!$1:$1048576,2,0)</f>
        <v>343000010000</v>
      </c>
      <c r="B2889" t="str">
        <f>VLOOKUP(LEFT(C2889,6)&amp;"*",'LEA List'!$1:$1048576,3,FALSE)</f>
        <v>NEW YORK CITY GEOGRAPHIC DISTRICT #30</v>
      </c>
      <c r="C2889" t="s">
        <v>8760</v>
      </c>
      <c r="D2889" t="s">
        <v>8761</v>
      </c>
    </row>
    <row r="2890" spans="1:4" x14ac:dyDescent="0.3">
      <c r="A2890" t="str">
        <f>VLOOKUP(B2890,'LEA List (2)'!$1:$1048576,2,0)</f>
        <v>343000010000</v>
      </c>
      <c r="B2890" t="str">
        <f>VLOOKUP(LEFT(C2890,6)&amp;"*",'LEA List'!$1:$1048576,3,FALSE)</f>
        <v>NEW YORK CITY GEOGRAPHIC DISTRICT #30</v>
      </c>
      <c r="C2890" t="s">
        <v>8762</v>
      </c>
      <c r="D2890" t="s">
        <v>8763</v>
      </c>
    </row>
    <row r="2891" spans="1:4" x14ac:dyDescent="0.3">
      <c r="A2891" t="str">
        <f>VLOOKUP(B2891,'LEA List (2)'!$1:$1048576,2,0)</f>
        <v>343000010000</v>
      </c>
      <c r="B2891" t="str">
        <f>VLOOKUP(LEFT(C2891,6)&amp;"*",'LEA List'!$1:$1048576,3,FALSE)</f>
        <v>NEW YORK CITY GEOGRAPHIC DISTRICT #30</v>
      </c>
      <c r="C2891" t="s">
        <v>8766</v>
      </c>
      <c r="D2891" t="s">
        <v>8767</v>
      </c>
    </row>
    <row r="2892" spans="1:4" x14ac:dyDescent="0.3">
      <c r="A2892" t="str">
        <f>VLOOKUP(B2892,'LEA List (2)'!$1:$1048576,2,0)</f>
        <v>343000010000</v>
      </c>
      <c r="B2892" t="str">
        <f>VLOOKUP(LEFT(C2892,6)&amp;"*",'LEA List'!$1:$1048576,3,FALSE)</f>
        <v>NEW YORK CITY GEOGRAPHIC DISTRICT #30</v>
      </c>
      <c r="C2892" t="s">
        <v>8770</v>
      </c>
      <c r="D2892" t="s">
        <v>8771</v>
      </c>
    </row>
    <row r="2893" spans="1:4" x14ac:dyDescent="0.3">
      <c r="A2893" t="str">
        <f>VLOOKUP(B2893,'LEA List (2)'!$1:$1048576,2,0)</f>
        <v>343000010000</v>
      </c>
      <c r="B2893" t="str">
        <f>VLOOKUP(LEFT(C2893,6)&amp;"*",'LEA List'!$1:$1048576,3,FALSE)</f>
        <v>NEW YORK CITY GEOGRAPHIC DISTRICT #30</v>
      </c>
      <c r="C2893" t="s">
        <v>8716</v>
      </c>
      <c r="D2893" t="s">
        <v>8717</v>
      </c>
    </row>
    <row r="2894" spans="1:4" x14ac:dyDescent="0.3">
      <c r="A2894" t="str">
        <f>VLOOKUP(B2894,'LEA List (2)'!$1:$1048576,2,0)</f>
        <v>343000010000</v>
      </c>
      <c r="B2894" t="str">
        <f>VLOOKUP(LEFT(C2894,6)&amp;"*",'LEA List'!$1:$1048576,3,FALSE)</f>
        <v>NEW YORK CITY GEOGRAPHIC DISTRICT #30</v>
      </c>
      <c r="C2894" t="s">
        <v>8718</v>
      </c>
      <c r="D2894" t="s">
        <v>8719</v>
      </c>
    </row>
    <row r="2895" spans="1:4" x14ac:dyDescent="0.3">
      <c r="A2895" t="str">
        <f>VLOOKUP(B2895,'LEA List (2)'!$1:$1048576,2,0)</f>
        <v>343000010000</v>
      </c>
      <c r="B2895" t="str">
        <f>VLOOKUP(LEFT(C2895,6)&amp;"*",'LEA List'!$1:$1048576,3,FALSE)</f>
        <v>NEW YORK CITY GEOGRAPHIC DISTRICT #30</v>
      </c>
      <c r="C2895" t="s">
        <v>8720</v>
      </c>
      <c r="D2895" t="s">
        <v>8721</v>
      </c>
    </row>
    <row r="2896" spans="1:4" x14ac:dyDescent="0.3">
      <c r="A2896" t="str">
        <f>VLOOKUP(B2896,'LEA List (2)'!$1:$1048576,2,0)</f>
        <v>343000010000</v>
      </c>
      <c r="B2896" t="str">
        <f>VLOOKUP(LEFT(C2896,6)&amp;"*",'LEA List'!$1:$1048576,3,FALSE)</f>
        <v>NEW YORK CITY GEOGRAPHIC DISTRICT #30</v>
      </c>
      <c r="C2896" t="s">
        <v>8724</v>
      </c>
      <c r="D2896" t="s">
        <v>8725</v>
      </c>
    </row>
    <row r="2897" spans="1:4" x14ac:dyDescent="0.3">
      <c r="A2897" t="str">
        <f>VLOOKUP(B2897,'LEA List (2)'!$1:$1048576,2,0)</f>
        <v>343000010000</v>
      </c>
      <c r="B2897" t="str">
        <f>VLOOKUP(LEFT(C2897,6)&amp;"*",'LEA List'!$1:$1048576,3,FALSE)</f>
        <v>NEW YORK CITY GEOGRAPHIC DISTRICT #30</v>
      </c>
      <c r="C2897" t="s">
        <v>8726</v>
      </c>
      <c r="D2897" t="s">
        <v>8727</v>
      </c>
    </row>
    <row r="2898" spans="1:4" x14ac:dyDescent="0.3">
      <c r="A2898" t="str">
        <f>VLOOKUP(B2898,'LEA List (2)'!$1:$1048576,2,0)</f>
        <v>343000010000</v>
      </c>
      <c r="B2898" t="str">
        <f>VLOOKUP(LEFT(C2898,6)&amp;"*",'LEA List'!$1:$1048576,3,FALSE)</f>
        <v>NEW YORK CITY GEOGRAPHIC DISTRICT #30</v>
      </c>
      <c r="C2898" t="s">
        <v>8728</v>
      </c>
      <c r="D2898" t="s">
        <v>8729</v>
      </c>
    </row>
    <row r="2899" spans="1:4" x14ac:dyDescent="0.3">
      <c r="A2899" t="str">
        <f>VLOOKUP(B2899,'LEA List (2)'!$1:$1048576,2,0)</f>
        <v>343000010000</v>
      </c>
      <c r="B2899" t="str">
        <f>VLOOKUP(LEFT(C2899,6)&amp;"*",'LEA List'!$1:$1048576,3,FALSE)</f>
        <v>NEW YORK CITY GEOGRAPHIC DISTRICT #30</v>
      </c>
      <c r="C2899" t="s">
        <v>8722</v>
      </c>
      <c r="D2899" t="s">
        <v>8723</v>
      </c>
    </row>
    <row r="2900" spans="1:4" x14ac:dyDescent="0.3">
      <c r="A2900" t="str">
        <f>VLOOKUP(B2900,'LEA List (2)'!$1:$1048576,2,0)</f>
        <v>343000010000</v>
      </c>
      <c r="B2900" t="str">
        <f>VLOOKUP(LEFT(C2900,6)&amp;"*",'LEA List'!$1:$1048576,3,FALSE)</f>
        <v>NEW YORK CITY GEOGRAPHIC DISTRICT #30</v>
      </c>
      <c r="C2900" t="s">
        <v>8788</v>
      </c>
      <c r="D2900" t="s">
        <v>8789</v>
      </c>
    </row>
    <row r="2901" spans="1:4" x14ac:dyDescent="0.3">
      <c r="A2901" t="str">
        <f>VLOOKUP(B2901,'LEA List (2)'!$1:$1048576,2,0)</f>
        <v>343000010000</v>
      </c>
      <c r="B2901" t="str">
        <f>VLOOKUP(LEFT(C2901,6)&amp;"*",'LEA List'!$1:$1048576,3,FALSE)</f>
        <v>NEW YORK CITY GEOGRAPHIC DISTRICT #30</v>
      </c>
      <c r="C2901" t="s">
        <v>8778</v>
      </c>
      <c r="D2901" t="s">
        <v>8779</v>
      </c>
    </row>
    <row r="2902" spans="1:4" x14ac:dyDescent="0.3">
      <c r="A2902" t="str">
        <f>VLOOKUP(B2902,'LEA List (2)'!$1:$1048576,2,0)</f>
        <v>343000010000</v>
      </c>
      <c r="B2902" t="str">
        <f>VLOOKUP(LEFT(C2902,6)&amp;"*",'LEA List'!$1:$1048576,3,FALSE)</f>
        <v>NEW YORK CITY GEOGRAPHIC DISTRICT #30</v>
      </c>
      <c r="C2902" t="s">
        <v>8784</v>
      </c>
      <c r="D2902" t="s">
        <v>8785</v>
      </c>
    </row>
    <row r="2903" spans="1:4" x14ac:dyDescent="0.3">
      <c r="A2903" t="str">
        <f>VLOOKUP(B2903,'LEA List (2)'!$1:$1048576,2,0)</f>
        <v>353100010000</v>
      </c>
      <c r="B2903" t="str">
        <f>VLOOKUP(LEFT(C2903,6)&amp;"*",'LEA List'!$1:$1048576,3,FALSE)</f>
        <v>NEW YORK CITY GEOGRAPHIC DISTRICT #31</v>
      </c>
      <c r="C2903" t="s">
        <v>8926</v>
      </c>
      <c r="D2903" t="s">
        <v>8927</v>
      </c>
    </row>
    <row r="2904" spans="1:4" x14ac:dyDescent="0.3">
      <c r="A2904" t="str">
        <f>VLOOKUP(B2904,'LEA List (2)'!$1:$1048576,2,0)</f>
        <v>353100010000</v>
      </c>
      <c r="B2904" t="str">
        <f>VLOOKUP(LEFT(C2904,6)&amp;"*",'LEA List'!$1:$1048576,3,FALSE)</f>
        <v>NEW YORK CITY GEOGRAPHIC DISTRICT #31</v>
      </c>
      <c r="C2904" t="s">
        <v>8978</v>
      </c>
      <c r="D2904" t="s">
        <v>8979</v>
      </c>
    </row>
    <row r="2905" spans="1:4" x14ac:dyDescent="0.3">
      <c r="A2905" t="str">
        <f>VLOOKUP(B2905,'LEA List (2)'!$1:$1048576,2,0)</f>
        <v>353100010000</v>
      </c>
      <c r="B2905" t="str">
        <f>VLOOKUP(LEFT(C2905,6)&amp;"*",'LEA List'!$1:$1048576,3,FALSE)</f>
        <v>NEW YORK CITY GEOGRAPHIC DISTRICT #31</v>
      </c>
      <c r="C2905" t="s">
        <v>8962</v>
      </c>
      <c r="D2905" t="s">
        <v>8963</v>
      </c>
    </row>
    <row r="2906" spans="1:4" x14ac:dyDescent="0.3">
      <c r="A2906" t="str">
        <f>VLOOKUP(B2906,'LEA List (2)'!$1:$1048576,2,0)</f>
        <v>353100010000</v>
      </c>
      <c r="B2906" t="str">
        <f>VLOOKUP(LEFT(C2906,6)&amp;"*",'LEA List'!$1:$1048576,3,FALSE)</f>
        <v>NEW YORK CITY GEOGRAPHIC DISTRICT #31</v>
      </c>
      <c r="C2906" t="s">
        <v>8972</v>
      </c>
      <c r="D2906" t="s">
        <v>8973</v>
      </c>
    </row>
    <row r="2907" spans="1:4" x14ac:dyDescent="0.3">
      <c r="A2907" t="str">
        <f>VLOOKUP(B2907,'LEA List (2)'!$1:$1048576,2,0)</f>
        <v>353100010000</v>
      </c>
      <c r="B2907" t="str">
        <f>VLOOKUP(LEFT(C2907,6)&amp;"*",'LEA List'!$1:$1048576,3,FALSE)</f>
        <v>NEW YORK CITY GEOGRAPHIC DISTRICT #31</v>
      </c>
      <c r="C2907" t="s">
        <v>8886</v>
      </c>
      <c r="D2907" t="s">
        <v>8887</v>
      </c>
    </row>
    <row r="2908" spans="1:4" x14ac:dyDescent="0.3">
      <c r="A2908" t="str">
        <f>VLOOKUP(B2908,'LEA List (2)'!$1:$1048576,2,0)</f>
        <v>353100010000</v>
      </c>
      <c r="B2908" t="str">
        <f>VLOOKUP(LEFT(C2908,6)&amp;"*",'LEA List'!$1:$1048576,3,FALSE)</f>
        <v>NEW YORK CITY GEOGRAPHIC DISTRICT #31</v>
      </c>
      <c r="C2908" t="s">
        <v>8860</v>
      </c>
      <c r="D2908" t="s">
        <v>8861</v>
      </c>
    </row>
    <row r="2909" spans="1:4" x14ac:dyDescent="0.3">
      <c r="A2909" t="str">
        <f>VLOOKUP(B2909,'LEA List (2)'!$1:$1048576,2,0)</f>
        <v>353100010000</v>
      </c>
      <c r="B2909" t="str">
        <f>VLOOKUP(LEFT(C2909,6)&amp;"*",'LEA List'!$1:$1048576,3,FALSE)</f>
        <v>NEW YORK CITY GEOGRAPHIC DISTRICT #31</v>
      </c>
      <c r="C2909" t="s">
        <v>8964</v>
      </c>
      <c r="D2909" t="s">
        <v>8965</v>
      </c>
    </row>
    <row r="2910" spans="1:4" x14ac:dyDescent="0.3">
      <c r="A2910" t="str">
        <f>VLOOKUP(B2910,'LEA List (2)'!$1:$1048576,2,0)</f>
        <v>353100010000</v>
      </c>
      <c r="B2910" t="str">
        <f>VLOOKUP(LEFT(C2910,6)&amp;"*",'LEA List'!$1:$1048576,3,FALSE)</f>
        <v>NEW YORK CITY GEOGRAPHIC DISTRICT #31</v>
      </c>
      <c r="C2910" t="s">
        <v>8938</v>
      </c>
      <c r="D2910" t="s">
        <v>8939</v>
      </c>
    </row>
    <row r="2911" spans="1:4" x14ac:dyDescent="0.3">
      <c r="A2911" t="str">
        <f>VLOOKUP(B2911,'LEA List (2)'!$1:$1048576,2,0)</f>
        <v>353100010000</v>
      </c>
      <c r="B2911" t="str">
        <f>VLOOKUP(LEFT(C2911,6)&amp;"*",'LEA List'!$1:$1048576,3,FALSE)</f>
        <v>NEW YORK CITY GEOGRAPHIC DISTRICT #31</v>
      </c>
      <c r="C2911" t="s">
        <v>8844</v>
      </c>
      <c r="D2911" t="s">
        <v>8845</v>
      </c>
    </row>
    <row r="2912" spans="1:4" x14ac:dyDescent="0.3">
      <c r="A2912" t="str">
        <f>VLOOKUP(B2912,'LEA List (2)'!$1:$1048576,2,0)</f>
        <v>353100010000</v>
      </c>
      <c r="B2912" t="str">
        <f>VLOOKUP(LEFT(C2912,6)&amp;"*",'LEA List'!$1:$1048576,3,FALSE)</f>
        <v>NEW YORK CITY GEOGRAPHIC DISTRICT #31</v>
      </c>
      <c r="C2912" t="s">
        <v>8880</v>
      </c>
      <c r="D2912" t="s">
        <v>8881</v>
      </c>
    </row>
    <row r="2913" spans="1:4" x14ac:dyDescent="0.3">
      <c r="A2913" t="str">
        <f>VLOOKUP(B2913,'LEA List (2)'!$1:$1048576,2,0)</f>
        <v>353100010000</v>
      </c>
      <c r="B2913" t="str">
        <f>VLOOKUP(LEFT(C2913,6)&amp;"*",'LEA List'!$1:$1048576,3,FALSE)</f>
        <v>NEW YORK CITY GEOGRAPHIC DISTRICT #31</v>
      </c>
      <c r="C2913" t="s">
        <v>8884</v>
      </c>
      <c r="D2913" t="s">
        <v>8885</v>
      </c>
    </row>
    <row r="2914" spans="1:4" x14ac:dyDescent="0.3">
      <c r="A2914" t="str">
        <f>VLOOKUP(B2914,'LEA List (2)'!$1:$1048576,2,0)</f>
        <v>353100010000</v>
      </c>
      <c r="B2914" t="str">
        <f>VLOOKUP(LEFT(C2914,6)&amp;"*",'LEA List'!$1:$1048576,3,FALSE)</f>
        <v>NEW YORK CITY GEOGRAPHIC DISTRICT #31</v>
      </c>
      <c r="C2914" t="s">
        <v>8896</v>
      </c>
      <c r="D2914" t="s">
        <v>8897</v>
      </c>
    </row>
    <row r="2915" spans="1:4" x14ac:dyDescent="0.3">
      <c r="A2915" t="str">
        <f>VLOOKUP(B2915,'LEA List (2)'!$1:$1048576,2,0)</f>
        <v>353100010000</v>
      </c>
      <c r="B2915" t="str">
        <f>VLOOKUP(LEFT(C2915,6)&amp;"*",'LEA List'!$1:$1048576,3,FALSE)</f>
        <v>NEW YORK CITY GEOGRAPHIC DISTRICT #31</v>
      </c>
      <c r="C2915" t="s">
        <v>8918</v>
      </c>
      <c r="D2915" t="s">
        <v>8919</v>
      </c>
    </row>
    <row r="2916" spans="1:4" x14ac:dyDescent="0.3">
      <c r="A2916" t="str">
        <f>VLOOKUP(B2916,'LEA List (2)'!$1:$1048576,2,0)</f>
        <v>353100010000</v>
      </c>
      <c r="B2916" t="str">
        <f>VLOOKUP(LEFT(C2916,6)&amp;"*",'LEA List'!$1:$1048576,3,FALSE)</f>
        <v>NEW YORK CITY GEOGRAPHIC DISTRICT #31</v>
      </c>
      <c r="C2916" t="s">
        <v>8922</v>
      </c>
      <c r="D2916" t="s">
        <v>8923</v>
      </c>
    </row>
    <row r="2917" spans="1:4" x14ac:dyDescent="0.3">
      <c r="A2917" t="str">
        <f>VLOOKUP(B2917,'LEA List (2)'!$1:$1048576,2,0)</f>
        <v>353100010000</v>
      </c>
      <c r="B2917" t="str">
        <f>VLOOKUP(LEFT(C2917,6)&amp;"*",'LEA List'!$1:$1048576,3,FALSE)</f>
        <v>NEW YORK CITY GEOGRAPHIC DISTRICT #31</v>
      </c>
      <c r="C2917" t="s">
        <v>8942</v>
      </c>
      <c r="D2917" t="s">
        <v>8943</v>
      </c>
    </row>
    <row r="2918" spans="1:4" x14ac:dyDescent="0.3">
      <c r="A2918" t="str">
        <f>VLOOKUP(B2918,'LEA List (2)'!$1:$1048576,2,0)</f>
        <v>353100010000</v>
      </c>
      <c r="B2918" t="str">
        <f>VLOOKUP(LEFT(C2918,6)&amp;"*",'LEA List'!$1:$1048576,3,FALSE)</f>
        <v>NEW YORK CITY GEOGRAPHIC DISTRICT #31</v>
      </c>
      <c r="C2918" t="s">
        <v>8854</v>
      </c>
      <c r="D2918" t="s">
        <v>8855</v>
      </c>
    </row>
    <row r="2919" spans="1:4" x14ac:dyDescent="0.3">
      <c r="A2919" t="str">
        <f>VLOOKUP(B2919,'LEA List (2)'!$1:$1048576,2,0)</f>
        <v>353100010000</v>
      </c>
      <c r="B2919" t="str">
        <f>VLOOKUP(LEFT(C2919,6)&amp;"*",'LEA List'!$1:$1048576,3,FALSE)</f>
        <v>NEW YORK CITY GEOGRAPHIC DISTRICT #31</v>
      </c>
      <c r="C2919" t="s">
        <v>8952</v>
      </c>
      <c r="D2919" t="s">
        <v>8953</v>
      </c>
    </row>
    <row r="2920" spans="1:4" x14ac:dyDescent="0.3">
      <c r="A2920" t="str">
        <f>VLOOKUP(B2920,'LEA List (2)'!$1:$1048576,2,0)</f>
        <v>353100010000</v>
      </c>
      <c r="B2920" t="str">
        <f>VLOOKUP(LEFT(C2920,6)&amp;"*",'LEA List'!$1:$1048576,3,FALSE)</f>
        <v>NEW YORK CITY GEOGRAPHIC DISTRICT #31</v>
      </c>
      <c r="C2920" t="s">
        <v>8956</v>
      </c>
      <c r="D2920" t="s">
        <v>8957</v>
      </c>
    </row>
    <row r="2921" spans="1:4" x14ac:dyDescent="0.3">
      <c r="A2921" t="str">
        <f>VLOOKUP(B2921,'LEA List (2)'!$1:$1048576,2,0)</f>
        <v>353100010000</v>
      </c>
      <c r="B2921" t="str">
        <f>VLOOKUP(LEFT(C2921,6)&amp;"*",'LEA List'!$1:$1048576,3,FALSE)</f>
        <v>NEW YORK CITY GEOGRAPHIC DISTRICT #31</v>
      </c>
      <c r="C2921" t="s">
        <v>8944</v>
      </c>
      <c r="D2921" t="s">
        <v>8945</v>
      </c>
    </row>
    <row r="2922" spans="1:4" x14ac:dyDescent="0.3">
      <c r="A2922" t="str">
        <f>VLOOKUP(B2922,'LEA List (2)'!$1:$1048576,2,0)</f>
        <v>353100010000</v>
      </c>
      <c r="B2922" t="str">
        <f>VLOOKUP(LEFT(C2922,6)&amp;"*",'LEA List'!$1:$1048576,3,FALSE)</f>
        <v>NEW YORK CITY GEOGRAPHIC DISTRICT #31</v>
      </c>
      <c r="C2922" t="s">
        <v>8946</v>
      </c>
      <c r="D2922" t="s">
        <v>8947</v>
      </c>
    </row>
    <row r="2923" spans="1:4" x14ac:dyDescent="0.3">
      <c r="A2923" t="str">
        <f>VLOOKUP(B2923,'LEA List (2)'!$1:$1048576,2,0)</f>
        <v>353100010000</v>
      </c>
      <c r="B2923" t="str">
        <f>VLOOKUP(LEFT(C2923,6)&amp;"*",'LEA List'!$1:$1048576,3,FALSE)</f>
        <v>NEW YORK CITY GEOGRAPHIC DISTRICT #31</v>
      </c>
      <c r="C2923" t="s">
        <v>8966</v>
      </c>
      <c r="D2923" t="s">
        <v>8967</v>
      </c>
    </row>
    <row r="2924" spans="1:4" x14ac:dyDescent="0.3">
      <c r="A2924" t="str">
        <f>VLOOKUP(B2924,'LEA List (2)'!$1:$1048576,2,0)</f>
        <v>353100010000</v>
      </c>
      <c r="B2924" t="str">
        <f>VLOOKUP(LEFT(C2924,6)&amp;"*",'LEA List'!$1:$1048576,3,FALSE)</f>
        <v>NEW YORK CITY GEOGRAPHIC DISTRICT #31</v>
      </c>
      <c r="C2924" t="s">
        <v>8858</v>
      </c>
      <c r="D2924" t="s">
        <v>8859</v>
      </c>
    </row>
    <row r="2925" spans="1:4" x14ac:dyDescent="0.3">
      <c r="A2925" t="str">
        <f>VLOOKUP(B2925,'LEA List (2)'!$1:$1048576,2,0)</f>
        <v>353100010000</v>
      </c>
      <c r="B2925" t="str">
        <f>VLOOKUP(LEFT(C2925,6)&amp;"*",'LEA List'!$1:$1048576,3,FALSE)</f>
        <v>NEW YORK CITY GEOGRAPHIC DISTRICT #31</v>
      </c>
      <c r="C2925" t="s">
        <v>8968</v>
      </c>
      <c r="D2925" t="s">
        <v>8969</v>
      </c>
    </row>
    <row r="2926" spans="1:4" x14ac:dyDescent="0.3">
      <c r="A2926" t="str">
        <f>VLOOKUP(B2926,'LEA List (2)'!$1:$1048576,2,0)</f>
        <v>353100010000</v>
      </c>
      <c r="B2926" t="str">
        <f>VLOOKUP(LEFT(C2926,6)&amp;"*",'LEA List'!$1:$1048576,3,FALSE)</f>
        <v>NEW YORK CITY GEOGRAPHIC DISTRICT #31</v>
      </c>
      <c r="C2926" t="s">
        <v>8970</v>
      </c>
      <c r="D2926" t="s">
        <v>8971</v>
      </c>
    </row>
    <row r="2927" spans="1:4" x14ac:dyDescent="0.3">
      <c r="A2927" t="str">
        <f>VLOOKUP(B2927,'LEA List (2)'!$1:$1048576,2,0)</f>
        <v>353100010000</v>
      </c>
      <c r="B2927" t="str">
        <f>VLOOKUP(LEFT(C2927,6)&amp;"*",'LEA List'!$1:$1048576,3,FALSE)</f>
        <v>NEW YORK CITY GEOGRAPHIC DISTRICT #31</v>
      </c>
      <c r="C2927" t="s">
        <v>8842</v>
      </c>
      <c r="D2927" t="s">
        <v>8843</v>
      </c>
    </row>
    <row r="2928" spans="1:4" x14ac:dyDescent="0.3">
      <c r="A2928" t="str">
        <f>VLOOKUP(B2928,'LEA List (2)'!$1:$1048576,2,0)</f>
        <v>353100010000</v>
      </c>
      <c r="B2928" t="str">
        <f>VLOOKUP(LEFT(C2928,6)&amp;"*",'LEA List'!$1:$1048576,3,FALSE)</f>
        <v>NEW YORK CITY GEOGRAPHIC DISTRICT #31</v>
      </c>
      <c r="C2928" t="s">
        <v>8862</v>
      </c>
      <c r="D2928" t="s">
        <v>8863</v>
      </c>
    </row>
    <row r="2929" spans="1:4" x14ac:dyDescent="0.3">
      <c r="A2929" t="str">
        <f>VLOOKUP(B2929,'LEA List (2)'!$1:$1048576,2,0)</f>
        <v>353100010000</v>
      </c>
      <c r="B2929" t="str">
        <f>VLOOKUP(LEFT(C2929,6)&amp;"*",'LEA List'!$1:$1048576,3,FALSE)</f>
        <v>NEW YORK CITY GEOGRAPHIC DISTRICT #31</v>
      </c>
      <c r="C2929" t="s">
        <v>8864</v>
      </c>
      <c r="D2929" t="s">
        <v>8865</v>
      </c>
    </row>
    <row r="2930" spans="1:4" x14ac:dyDescent="0.3">
      <c r="A2930" t="str">
        <f>VLOOKUP(B2930,'LEA List (2)'!$1:$1048576,2,0)</f>
        <v>353100010000</v>
      </c>
      <c r="B2930" t="str">
        <f>VLOOKUP(LEFT(C2930,6)&amp;"*",'LEA List'!$1:$1048576,3,FALSE)</f>
        <v>NEW YORK CITY GEOGRAPHIC DISTRICT #31</v>
      </c>
      <c r="C2930" t="s">
        <v>8866</v>
      </c>
      <c r="D2930" t="s">
        <v>8867</v>
      </c>
    </row>
    <row r="2931" spans="1:4" x14ac:dyDescent="0.3">
      <c r="A2931" t="str">
        <f>VLOOKUP(B2931,'LEA List (2)'!$1:$1048576,2,0)</f>
        <v>353100010000</v>
      </c>
      <c r="B2931" t="str">
        <f>VLOOKUP(LEFT(C2931,6)&amp;"*",'LEA List'!$1:$1048576,3,FALSE)</f>
        <v>NEW YORK CITY GEOGRAPHIC DISTRICT #31</v>
      </c>
      <c r="C2931" t="s">
        <v>8868</v>
      </c>
      <c r="D2931" t="s">
        <v>8869</v>
      </c>
    </row>
    <row r="2932" spans="1:4" x14ac:dyDescent="0.3">
      <c r="A2932" t="str">
        <f>VLOOKUP(B2932,'LEA List (2)'!$1:$1048576,2,0)</f>
        <v>353100010000</v>
      </c>
      <c r="B2932" t="str">
        <f>VLOOKUP(LEFT(C2932,6)&amp;"*",'LEA List'!$1:$1048576,3,FALSE)</f>
        <v>NEW YORK CITY GEOGRAPHIC DISTRICT #31</v>
      </c>
      <c r="C2932" t="s">
        <v>8870</v>
      </c>
      <c r="D2932" t="s">
        <v>8871</v>
      </c>
    </row>
    <row r="2933" spans="1:4" x14ac:dyDescent="0.3">
      <c r="A2933" t="str">
        <f>VLOOKUP(B2933,'LEA List (2)'!$1:$1048576,2,0)</f>
        <v>353100010000</v>
      </c>
      <c r="B2933" t="str">
        <f>VLOOKUP(LEFT(C2933,6)&amp;"*",'LEA List'!$1:$1048576,3,FALSE)</f>
        <v>NEW YORK CITY GEOGRAPHIC DISTRICT #31</v>
      </c>
      <c r="C2933" t="s">
        <v>8872</v>
      </c>
      <c r="D2933" t="s">
        <v>8873</v>
      </c>
    </row>
    <row r="2934" spans="1:4" x14ac:dyDescent="0.3">
      <c r="A2934" t="str">
        <f>VLOOKUP(B2934,'LEA List (2)'!$1:$1048576,2,0)</f>
        <v>353100010000</v>
      </c>
      <c r="B2934" t="str">
        <f>VLOOKUP(LEFT(C2934,6)&amp;"*",'LEA List'!$1:$1048576,3,FALSE)</f>
        <v>NEW YORK CITY GEOGRAPHIC DISTRICT #31</v>
      </c>
      <c r="C2934" t="s">
        <v>8874</v>
      </c>
      <c r="D2934" t="s">
        <v>8875</v>
      </c>
    </row>
    <row r="2935" spans="1:4" x14ac:dyDescent="0.3">
      <c r="A2935" t="str">
        <f>VLOOKUP(B2935,'LEA List (2)'!$1:$1048576,2,0)</f>
        <v>353100010000</v>
      </c>
      <c r="B2935" t="str">
        <f>VLOOKUP(LEFT(C2935,6)&amp;"*",'LEA List'!$1:$1048576,3,FALSE)</f>
        <v>NEW YORK CITY GEOGRAPHIC DISTRICT #31</v>
      </c>
      <c r="C2935" t="s">
        <v>8876</v>
      </c>
      <c r="D2935" t="s">
        <v>8877</v>
      </c>
    </row>
    <row r="2936" spans="1:4" x14ac:dyDescent="0.3">
      <c r="A2936" t="str">
        <f>VLOOKUP(B2936,'LEA List (2)'!$1:$1048576,2,0)</f>
        <v>353100010000</v>
      </c>
      <c r="B2936" t="str">
        <f>VLOOKUP(LEFT(C2936,6)&amp;"*",'LEA List'!$1:$1048576,3,FALSE)</f>
        <v>NEW YORK CITY GEOGRAPHIC DISTRICT #31</v>
      </c>
      <c r="C2936" t="s">
        <v>8878</v>
      </c>
      <c r="D2936" t="s">
        <v>8879</v>
      </c>
    </row>
    <row r="2937" spans="1:4" x14ac:dyDescent="0.3">
      <c r="A2937" t="str">
        <f>VLOOKUP(B2937,'LEA List (2)'!$1:$1048576,2,0)</f>
        <v>353100010000</v>
      </c>
      <c r="B2937" t="str">
        <f>VLOOKUP(LEFT(C2937,6)&amp;"*",'LEA List'!$1:$1048576,3,FALSE)</f>
        <v>NEW YORK CITY GEOGRAPHIC DISTRICT #31</v>
      </c>
      <c r="C2937" t="s">
        <v>8882</v>
      </c>
      <c r="D2937" t="s">
        <v>8883</v>
      </c>
    </row>
    <row r="2938" spans="1:4" x14ac:dyDescent="0.3">
      <c r="A2938" t="str">
        <f>VLOOKUP(B2938,'LEA List (2)'!$1:$1048576,2,0)</f>
        <v>353100010000</v>
      </c>
      <c r="B2938" t="str">
        <f>VLOOKUP(LEFT(C2938,6)&amp;"*",'LEA List'!$1:$1048576,3,FALSE)</f>
        <v>NEW YORK CITY GEOGRAPHIC DISTRICT #31</v>
      </c>
      <c r="C2938" t="s">
        <v>8888</v>
      </c>
      <c r="D2938" t="s">
        <v>8889</v>
      </c>
    </row>
    <row r="2939" spans="1:4" x14ac:dyDescent="0.3">
      <c r="A2939" t="str">
        <f>VLOOKUP(B2939,'LEA List (2)'!$1:$1048576,2,0)</f>
        <v>353100010000</v>
      </c>
      <c r="B2939" t="str">
        <f>VLOOKUP(LEFT(C2939,6)&amp;"*",'LEA List'!$1:$1048576,3,FALSE)</f>
        <v>NEW YORK CITY GEOGRAPHIC DISTRICT #31</v>
      </c>
      <c r="C2939" t="s">
        <v>8846</v>
      </c>
      <c r="D2939" t="s">
        <v>8847</v>
      </c>
    </row>
    <row r="2940" spans="1:4" x14ac:dyDescent="0.3">
      <c r="A2940" t="str">
        <f>VLOOKUP(B2940,'LEA List (2)'!$1:$1048576,2,0)</f>
        <v>353100010000</v>
      </c>
      <c r="B2940" t="str">
        <f>VLOOKUP(LEFT(C2940,6)&amp;"*",'LEA List'!$1:$1048576,3,FALSE)</f>
        <v>NEW YORK CITY GEOGRAPHIC DISTRICT #31</v>
      </c>
      <c r="C2940" t="s">
        <v>8890</v>
      </c>
      <c r="D2940" t="s">
        <v>8891</v>
      </c>
    </row>
    <row r="2941" spans="1:4" x14ac:dyDescent="0.3">
      <c r="A2941" t="str">
        <f>VLOOKUP(B2941,'LEA List (2)'!$1:$1048576,2,0)</f>
        <v>353100010000</v>
      </c>
      <c r="B2941" t="str">
        <f>VLOOKUP(LEFT(C2941,6)&amp;"*",'LEA List'!$1:$1048576,3,FALSE)</f>
        <v>NEW YORK CITY GEOGRAPHIC DISTRICT #31</v>
      </c>
      <c r="C2941" t="s">
        <v>8892</v>
      </c>
      <c r="D2941" t="s">
        <v>8893</v>
      </c>
    </row>
    <row r="2942" spans="1:4" x14ac:dyDescent="0.3">
      <c r="A2942" t="str">
        <f>VLOOKUP(B2942,'LEA List (2)'!$1:$1048576,2,0)</f>
        <v>353100010000</v>
      </c>
      <c r="B2942" t="str">
        <f>VLOOKUP(LEFT(C2942,6)&amp;"*",'LEA List'!$1:$1048576,3,FALSE)</f>
        <v>NEW YORK CITY GEOGRAPHIC DISTRICT #31</v>
      </c>
      <c r="C2942" t="s">
        <v>8894</v>
      </c>
      <c r="D2942" t="s">
        <v>8895</v>
      </c>
    </row>
    <row r="2943" spans="1:4" x14ac:dyDescent="0.3">
      <c r="A2943" t="str">
        <f>VLOOKUP(B2943,'LEA List (2)'!$1:$1048576,2,0)</f>
        <v>353100010000</v>
      </c>
      <c r="B2943" t="str">
        <f>VLOOKUP(LEFT(C2943,6)&amp;"*",'LEA List'!$1:$1048576,3,FALSE)</f>
        <v>NEW YORK CITY GEOGRAPHIC DISTRICT #31</v>
      </c>
      <c r="C2943" t="s">
        <v>8898</v>
      </c>
      <c r="D2943" t="s">
        <v>8899</v>
      </c>
    </row>
    <row r="2944" spans="1:4" x14ac:dyDescent="0.3">
      <c r="A2944" t="str">
        <f>VLOOKUP(B2944,'LEA List (2)'!$1:$1048576,2,0)</f>
        <v>353100010000</v>
      </c>
      <c r="B2944" t="str">
        <f>VLOOKUP(LEFT(C2944,6)&amp;"*",'LEA List'!$1:$1048576,3,FALSE)</f>
        <v>NEW YORK CITY GEOGRAPHIC DISTRICT #31</v>
      </c>
      <c r="C2944" t="s">
        <v>8900</v>
      </c>
      <c r="D2944" t="s">
        <v>8901</v>
      </c>
    </row>
    <row r="2945" spans="1:4" x14ac:dyDescent="0.3">
      <c r="A2945" t="str">
        <f>VLOOKUP(B2945,'LEA List (2)'!$1:$1048576,2,0)</f>
        <v>353100010000</v>
      </c>
      <c r="B2945" t="str">
        <f>VLOOKUP(LEFT(C2945,6)&amp;"*",'LEA List'!$1:$1048576,3,FALSE)</f>
        <v>NEW YORK CITY GEOGRAPHIC DISTRICT #31</v>
      </c>
      <c r="C2945" t="s">
        <v>8902</v>
      </c>
      <c r="D2945" t="s">
        <v>8903</v>
      </c>
    </row>
    <row r="2946" spans="1:4" x14ac:dyDescent="0.3">
      <c r="A2946" t="str">
        <f>VLOOKUP(B2946,'LEA List (2)'!$1:$1048576,2,0)</f>
        <v>353100010000</v>
      </c>
      <c r="B2946" t="str">
        <f>VLOOKUP(LEFT(C2946,6)&amp;"*",'LEA List'!$1:$1048576,3,FALSE)</f>
        <v>NEW YORK CITY GEOGRAPHIC DISTRICT #31</v>
      </c>
      <c r="C2946" t="s">
        <v>8904</v>
      </c>
      <c r="D2946" t="s">
        <v>8905</v>
      </c>
    </row>
    <row r="2947" spans="1:4" x14ac:dyDescent="0.3">
      <c r="A2947" t="str">
        <f>VLOOKUP(B2947,'LEA List (2)'!$1:$1048576,2,0)</f>
        <v>353100010000</v>
      </c>
      <c r="B2947" t="str">
        <f>VLOOKUP(LEFT(C2947,6)&amp;"*",'LEA List'!$1:$1048576,3,FALSE)</f>
        <v>NEW YORK CITY GEOGRAPHIC DISTRICT #31</v>
      </c>
      <c r="C2947" t="s">
        <v>8848</v>
      </c>
      <c r="D2947" t="s">
        <v>8849</v>
      </c>
    </row>
    <row r="2948" spans="1:4" x14ac:dyDescent="0.3">
      <c r="A2948" t="str">
        <f>VLOOKUP(B2948,'LEA List (2)'!$1:$1048576,2,0)</f>
        <v>353100010000</v>
      </c>
      <c r="B2948" t="str">
        <f>VLOOKUP(LEFT(C2948,6)&amp;"*",'LEA List'!$1:$1048576,3,FALSE)</f>
        <v>NEW YORK CITY GEOGRAPHIC DISTRICT #31</v>
      </c>
      <c r="C2948" t="s">
        <v>8908</v>
      </c>
      <c r="D2948" t="s">
        <v>8909</v>
      </c>
    </row>
    <row r="2949" spans="1:4" x14ac:dyDescent="0.3">
      <c r="A2949" t="str">
        <f>VLOOKUP(B2949,'LEA List (2)'!$1:$1048576,2,0)</f>
        <v>353100010000</v>
      </c>
      <c r="B2949" t="str">
        <f>VLOOKUP(LEFT(C2949,6)&amp;"*",'LEA List'!$1:$1048576,3,FALSE)</f>
        <v>NEW YORK CITY GEOGRAPHIC DISTRICT #31</v>
      </c>
      <c r="C2949" t="s">
        <v>8910</v>
      </c>
      <c r="D2949" t="s">
        <v>8911</v>
      </c>
    </row>
    <row r="2950" spans="1:4" x14ac:dyDescent="0.3">
      <c r="A2950" t="str">
        <f>VLOOKUP(B2950,'LEA List (2)'!$1:$1048576,2,0)</f>
        <v>353100010000</v>
      </c>
      <c r="B2950" t="str">
        <f>VLOOKUP(LEFT(C2950,6)&amp;"*",'LEA List'!$1:$1048576,3,FALSE)</f>
        <v>NEW YORK CITY GEOGRAPHIC DISTRICT #31</v>
      </c>
      <c r="C2950" t="s">
        <v>8912</v>
      </c>
      <c r="D2950" t="s">
        <v>8913</v>
      </c>
    </row>
    <row r="2951" spans="1:4" x14ac:dyDescent="0.3">
      <c r="A2951" t="str">
        <f>VLOOKUP(B2951,'LEA List (2)'!$1:$1048576,2,0)</f>
        <v>353100010000</v>
      </c>
      <c r="B2951" t="str">
        <f>VLOOKUP(LEFT(C2951,6)&amp;"*",'LEA List'!$1:$1048576,3,FALSE)</f>
        <v>NEW YORK CITY GEOGRAPHIC DISTRICT #31</v>
      </c>
      <c r="C2951" t="s">
        <v>8914</v>
      </c>
      <c r="D2951" t="s">
        <v>8915</v>
      </c>
    </row>
    <row r="2952" spans="1:4" x14ac:dyDescent="0.3">
      <c r="A2952" t="str">
        <f>VLOOKUP(B2952,'LEA List (2)'!$1:$1048576,2,0)</f>
        <v>353100010000</v>
      </c>
      <c r="B2952" t="str">
        <f>VLOOKUP(LEFT(C2952,6)&amp;"*",'LEA List'!$1:$1048576,3,FALSE)</f>
        <v>NEW YORK CITY GEOGRAPHIC DISTRICT #31</v>
      </c>
      <c r="C2952" t="s">
        <v>8916</v>
      </c>
      <c r="D2952" t="s">
        <v>8917</v>
      </c>
    </row>
    <row r="2953" spans="1:4" x14ac:dyDescent="0.3">
      <c r="A2953" t="str">
        <f>VLOOKUP(B2953,'LEA List (2)'!$1:$1048576,2,0)</f>
        <v>353100010000</v>
      </c>
      <c r="B2953" t="str">
        <f>VLOOKUP(LEFT(C2953,6)&amp;"*",'LEA List'!$1:$1048576,3,FALSE)</f>
        <v>NEW YORK CITY GEOGRAPHIC DISTRICT #31</v>
      </c>
      <c r="C2953" t="s">
        <v>8850</v>
      </c>
      <c r="D2953" t="s">
        <v>8851</v>
      </c>
    </row>
    <row r="2954" spans="1:4" x14ac:dyDescent="0.3">
      <c r="A2954" t="str">
        <f>VLOOKUP(B2954,'LEA List (2)'!$1:$1048576,2,0)</f>
        <v>353100010000</v>
      </c>
      <c r="B2954" t="str">
        <f>VLOOKUP(LEFT(C2954,6)&amp;"*",'LEA List'!$1:$1048576,3,FALSE)</f>
        <v>NEW YORK CITY GEOGRAPHIC DISTRICT #31</v>
      </c>
      <c r="C2954" t="s">
        <v>8920</v>
      </c>
      <c r="D2954" t="s">
        <v>8921</v>
      </c>
    </row>
    <row r="2955" spans="1:4" x14ac:dyDescent="0.3">
      <c r="A2955" t="str">
        <f>VLOOKUP(B2955,'LEA List (2)'!$1:$1048576,2,0)</f>
        <v>353100010000</v>
      </c>
      <c r="B2955" t="str">
        <f>VLOOKUP(LEFT(C2955,6)&amp;"*",'LEA List'!$1:$1048576,3,FALSE)</f>
        <v>NEW YORK CITY GEOGRAPHIC DISTRICT #31</v>
      </c>
      <c r="C2955" t="s">
        <v>8924</v>
      </c>
      <c r="D2955" t="s">
        <v>8925</v>
      </c>
    </row>
    <row r="2956" spans="1:4" x14ac:dyDescent="0.3">
      <c r="A2956" t="str">
        <f>VLOOKUP(B2956,'LEA List (2)'!$1:$1048576,2,0)</f>
        <v>353100010000</v>
      </c>
      <c r="B2956" t="str">
        <f>VLOOKUP(LEFT(C2956,6)&amp;"*",'LEA List'!$1:$1048576,3,FALSE)</f>
        <v>NEW YORK CITY GEOGRAPHIC DISTRICT #31</v>
      </c>
      <c r="C2956" t="s">
        <v>8928</v>
      </c>
      <c r="D2956" t="s">
        <v>8929</v>
      </c>
    </row>
    <row r="2957" spans="1:4" x14ac:dyDescent="0.3">
      <c r="A2957" t="str">
        <f>VLOOKUP(B2957,'LEA List (2)'!$1:$1048576,2,0)</f>
        <v>353100010000</v>
      </c>
      <c r="B2957" t="str">
        <f>VLOOKUP(LEFT(C2957,6)&amp;"*",'LEA List'!$1:$1048576,3,FALSE)</f>
        <v>NEW YORK CITY GEOGRAPHIC DISTRICT #31</v>
      </c>
      <c r="C2957" t="s">
        <v>8930</v>
      </c>
      <c r="D2957" t="s">
        <v>8931</v>
      </c>
    </row>
    <row r="2958" spans="1:4" x14ac:dyDescent="0.3">
      <c r="A2958" t="str">
        <f>VLOOKUP(B2958,'LEA List (2)'!$1:$1048576,2,0)</f>
        <v>353100010000</v>
      </c>
      <c r="B2958" t="str">
        <f>VLOOKUP(LEFT(C2958,6)&amp;"*",'LEA List'!$1:$1048576,3,FALSE)</f>
        <v>NEW YORK CITY GEOGRAPHIC DISTRICT #31</v>
      </c>
      <c r="C2958" t="s">
        <v>8932</v>
      </c>
      <c r="D2958" t="s">
        <v>8933</v>
      </c>
    </row>
    <row r="2959" spans="1:4" x14ac:dyDescent="0.3">
      <c r="A2959" t="str">
        <f>VLOOKUP(B2959,'LEA List (2)'!$1:$1048576,2,0)</f>
        <v>353100010000</v>
      </c>
      <c r="B2959" t="str">
        <f>VLOOKUP(LEFT(C2959,6)&amp;"*",'LEA List'!$1:$1048576,3,FALSE)</f>
        <v>NEW YORK CITY GEOGRAPHIC DISTRICT #31</v>
      </c>
      <c r="C2959" t="s">
        <v>8934</v>
      </c>
      <c r="D2959" t="s">
        <v>8935</v>
      </c>
    </row>
    <row r="2960" spans="1:4" x14ac:dyDescent="0.3">
      <c r="A2960" t="str">
        <f>VLOOKUP(B2960,'LEA List (2)'!$1:$1048576,2,0)</f>
        <v>353100010000</v>
      </c>
      <c r="B2960" t="str">
        <f>VLOOKUP(LEFT(C2960,6)&amp;"*",'LEA List'!$1:$1048576,3,FALSE)</f>
        <v>NEW YORK CITY GEOGRAPHIC DISTRICT #31</v>
      </c>
      <c r="C2960" t="s">
        <v>8852</v>
      </c>
      <c r="D2960" t="s">
        <v>8853</v>
      </c>
    </row>
    <row r="2961" spans="1:4" x14ac:dyDescent="0.3">
      <c r="A2961" t="str">
        <f>VLOOKUP(B2961,'LEA List (2)'!$1:$1048576,2,0)</f>
        <v>353100010000</v>
      </c>
      <c r="B2961" t="str">
        <f>VLOOKUP(LEFT(C2961,6)&amp;"*",'LEA List'!$1:$1048576,3,FALSE)</f>
        <v>NEW YORK CITY GEOGRAPHIC DISTRICT #31</v>
      </c>
      <c r="C2961" t="s">
        <v>8940</v>
      </c>
      <c r="D2961" t="s">
        <v>8941</v>
      </c>
    </row>
    <row r="2962" spans="1:4" x14ac:dyDescent="0.3">
      <c r="A2962" t="str">
        <f>VLOOKUP(B2962,'LEA List (2)'!$1:$1048576,2,0)</f>
        <v>353100010000</v>
      </c>
      <c r="B2962" t="str">
        <f>VLOOKUP(LEFT(C2962,6)&amp;"*",'LEA List'!$1:$1048576,3,FALSE)</f>
        <v>NEW YORK CITY GEOGRAPHIC DISTRICT #31</v>
      </c>
      <c r="C2962" t="s">
        <v>8948</v>
      </c>
      <c r="D2962" t="s">
        <v>8949</v>
      </c>
    </row>
    <row r="2963" spans="1:4" x14ac:dyDescent="0.3">
      <c r="A2963" t="str">
        <f>VLOOKUP(B2963,'LEA List (2)'!$1:$1048576,2,0)</f>
        <v>353100010000</v>
      </c>
      <c r="B2963" t="str">
        <f>VLOOKUP(LEFT(C2963,6)&amp;"*",'LEA List'!$1:$1048576,3,FALSE)</f>
        <v>NEW YORK CITY GEOGRAPHIC DISTRICT #31</v>
      </c>
      <c r="C2963" t="s">
        <v>8950</v>
      </c>
      <c r="D2963" t="s">
        <v>8951</v>
      </c>
    </row>
    <row r="2964" spans="1:4" x14ac:dyDescent="0.3">
      <c r="A2964" t="str">
        <f>VLOOKUP(B2964,'LEA List (2)'!$1:$1048576,2,0)</f>
        <v>353100010000</v>
      </c>
      <c r="B2964" t="str">
        <f>VLOOKUP(LEFT(C2964,6)&amp;"*",'LEA List'!$1:$1048576,3,FALSE)</f>
        <v>NEW YORK CITY GEOGRAPHIC DISTRICT #31</v>
      </c>
      <c r="C2964" t="s">
        <v>8954</v>
      </c>
      <c r="D2964" t="s">
        <v>8955</v>
      </c>
    </row>
    <row r="2965" spans="1:4" x14ac:dyDescent="0.3">
      <c r="A2965" t="str">
        <f>VLOOKUP(B2965,'LEA List (2)'!$1:$1048576,2,0)</f>
        <v>353100010000</v>
      </c>
      <c r="B2965" t="str">
        <f>VLOOKUP(LEFT(C2965,6)&amp;"*",'LEA List'!$1:$1048576,3,FALSE)</f>
        <v>NEW YORK CITY GEOGRAPHIC DISTRICT #31</v>
      </c>
      <c r="C2965" t="s">
        <v>8958</v>
      </c>
      <c r="D2965" t="s">
        <v>8959</v>
      </c>
    </row>
    <row r="2966" spans="1:4" x14ac:dyDescent="0.3">
      <c r="A2966" t="str">
        <f>VLOOKUP(B2966,'LEA List (2)'!$1:$1048576,2,0)</f>
        <v>353100010000</v>
      </c>
      <c r="B2966" t="str">
        <f>VLOOKUP(LEFT(C2966,6)&amp;"*",'LEA List'!$1:$1048576,3,FALSE)</f>
        <v>NEW YORK CITY GEOGRAPHIC DISTRICT #31</v>
      </c>
      <c r="C2966" t="s">
        <v>8856</v>
      </c>
      <c r="D2966" t="s">
        <v>8857</v>
      </c>
    </row>
    <row r="2967" spans="1:4" x14ac:dyDescent="0.3">
      <c r="A2967" t="str">
        <f>VLOOKUP(B2967,'LEA List (2)'!$1:$1048576,2,0)</f>
        <v>353100010000</v>
      </c>
      <c r="B2967" t="str">
        <f>VLOOKUP(LEFT(C2967,6)&amp;"*",'LEA List'!$1:$1048576,3,FALSE)</f>
        <v>NEW YORK CITY GEOGRAPHIC DISTRICT #31</v>
      </c>
      <c r="C2967" t="s">
        <v>8980</v>
      </c>
      <c r="D2967" t="s">
        <v>8981</v>
      </c>
    </row>
    <row r="2968" spans="1:4" x14ac:dyDescent="0.3">
      <c r="A2968" t="str">
        <f>VLOOKUP(B2968,'LEA List (2)'!$1:$1048576,2,0)</f>
        <v>353100010000</v>
      </c>
      <c r="B2968" t="str">
        <f>VLOOKUP(LEFT(C2968,6)&amp;"*",'LEA List'!$1:$1048576,3,FALSE)</f>
        <v>NEW YORK CITY GEOGRAPHIC DISTRICT #31</v>
      </c>
      <c r="C2968" t="s">
        <v>8936</v>
      </c>
      <c r="D2968" t="s">
        <v>8937</v>
      </c>
    </row>
    <row r="2969" spans="1:4" x14ac:dyDescent="0.3">
      <c r="A2969" t="str">
        <f>VLOOKUP(B2969,'LEA List (2)'!$1:$1048576,2,0)</f>
        <v>353100010000</v>
      </c>
      <c r="B2969" t="str">
        <f>VLOOKUP(LEFT(C2969,6)&amp;"*",'LEA List'!$1:$1048576,3,FALSE)</f>
        <v>NEW YORK CITY GEOGRAPHIC DISTRICT #31</v>
      </c>
      <c r="C2969" t="s">
        <v>8960</v>
      </c>
      <c r="D2969" t="s">
        <v>8961</v>
      </c>
    </row>
    <row r="2970" spans="1:4" x14ac:dyDescent="0.3">
      <c r="A2970" t="str">
        <f>VLOOKUP(B2970,'LEA List (2)'!$1:$1048576,2,0)</f>
        <v>353100010000</v>
      </c>
      <c r="B2970" t="str">
        <f>VLOOKUP(LEFT(C2970,6)&amp;"*",'LEA List'!$1:$1048576,3,FALSE)</f>
        <v>NEW YORK CITY GEOGRAPHIC DISTRICT #31</v>
      </c>
      <c r="C2970" t="s">
        <v>8982</v>
      </c>
      <c r="D2970" t="s">
        <v>8983</v>
      </c>
    </row>
    <row r="2971" spans="1:4" x14ac:dyDescent="0.3">
      <c r="A2971" t="str">
        <f>VLOOKUP(B2971,'LEA List (2)'!$1:$1048576,2,0)</f>
        <v>353100010000</v>
      </c>
      <c r="B2971" t="str">
        <f>VLOOKUP(LEFT(C2971,6)&amp;"*",'LEA List'!$1:$1048576,3,FALSE)</f>
        <v>NEW YORK CITY GEOGRAPHIC DISTRICT #31</v>
      </c>
      <c r="C2971" t="s">
        <v>8906</v>
      </c>
      <c r="D2971" t="s">
        <v>8907</v>
      </c>
    </row>
    <row r="2972" spans="1:4" x14ac:dyDescent="0.3">
      <c r="A2972" t="str">
        <f>VLOOKUP(B2972,'LEA List (2)'!$1:$1048576,2,0)</f>
        <v>353100010000</v>
      </c>
      <c r="B2972" t="str">
        <f>VLOOKUP(LEFT(C2972,6)&amp;"*",'LEA List'!$1:$1048576,3,FALSE)</f>
        <v>NEW YORK CITY GEOGRAPHIC DISTRICT #31</v>
      </c>
      <c r="C2972" t="s">
        <v>8976</v>
      </c>
      <c r="D2972" t="s">
        <v>8977</v>
      </c>
    </row>
    <row r="2973" spans="1:4" x14ac:dyDescent="0.3">
      <c r="A2973" t="str">
        <f>VLOOKUP(B2973,'LEA List (2)'!$1:$1048576,2,0)</f>
        <v>353100010000</v>
      </c>
      <c r="B2973" t="str">
        <f>VLOOKUP(LEFT(C2973,6)&amp;"*",'LEA List'!$1:$1048576,3,FALSE)</f>
        <v>NEW YORK CITY GEOGRAPHIC DISTRICT #31</v>
      </c>
      <c r="C2973" t="s">
        <v>8974</v>
      </c>
      <c r="D2973" t="s">
        <v>8975</v>
      </c>
    </row>
    <row r="2974" spans="1:4" x14ac:dyDescent="0.3">
      <c r="A2974" t="str">
        <f>VLOOKUP(B2974,'LEA List (2)'!$1:$1048576,2,0)</f>
        <v>400301060000</v>
      </c>
      <c r="B2974" t="str">
        <f>VLOOKUP(LEFT(C2974,6)&amp;"*",'LEA List'!$1:$1048576,3,FALSE)</f>
        <v>LEWISTON-PORTER CENTRAL SCHOOL DISTRICT</v>
      </c>
      <c r="C2974" t="s">
        <v>9078</v>
      </c>
      <c r="D2974" t="s">
        <v>9079</v>
      </c>
    </row>
    <row r="2975" spans="1:4" x14ac:dyDescent="0.3">
      <c r="A2975" t="str">
        <f>VLOOKUP(B2975,'LEA List (2)'!$1:$1048576,2,0)</f>
        <v>400301060000</v>
      </c>
      <c r="B2975" t="str">
        <f>VLOOKUP(LEFT(C2975,6)&amp;"*",'LEA List'!$1:$1048576,3,FALSE)</f>
        <v>LEWISTON-PORTER CENTRAL SCHOOL DISTRICT</v>
      </c>
      <c r="C2975" t="s">
        <v>9080</v>
      </c>
      <c r="D2975" t="s">
        <v>9081</v>
      </c>
    </row>
    <row r="2976" spans="1:4" x14ac:dyDescent="0.3">
      <c r="A2976" t="str">
        <f>VLOOKUP(B2976,'LEA List (2)'!$1:$1048576,2,0)</f>
        <v>400301060000</v>
      </c>
      <c r="B2976" t="str">
        <f>VLOOKUP(LEFT(C2976,6)&amp;"*",'LEA List'!$1:$1048576,3,FALSE)</f>
        <v>LEWISTON-PORTER CENTRAL SCHOOL DISTRICT</v>
      </c>
      <c r="C2976" t="s">
        <v>9082</v>
      </c>
      <c r="D2976" t="s">
        <v>9083</v>
      </c>
    </row>
    <row r="2977" spans="1:4" x14ac:dyDescent="0.3">
      <c r="A2977" t="str">
        <f>VLOOKUP(B2977,'LEA List (2)'!$1:$1048576,2,0)</f>
        <v>400301060000</v>
      </c>
      <c r="B2977" t="str">
        <f>VLOOKUP(LEFT(C2977,6)&amp;"*",'LEA List'!$1:$1048576,3,FALSE)</f>
        <v>LEWISTON-PORTER CENTRAL SCHOOL DISTRICT</v>
      </c>
      <c r="C2977" t="s">
        <v>9076</v>
      </c>
      <c r="D2977" t="s">
        <v>9077</v>
      </c>
    </row>
    <row r="2978" spans="1:4" x14ac:dyDescent="0.3">
      <c r="A2978" t="str">
        <f>VLOOKUP(B2978,'LEA List (2)'!$1:$1048576,2,0)</f>
        <v>400400010000</v>
      </c>
      <c r="B2978" t="str">
        <f>VLOOKUP(LEFT(C2978,6)&amp;"*",'LEA List'!$1:$1048576,3,FALSE)</f>
        <v>LOCKPORT CITY SCHOOL DISTRICT</v>
      </c>
      <c r="C2978" t="s">
        <v>9091</v>
      </c>
      <c r="D2978" t="s">
        <v>9092</v>
      </c>
    </row>
    <row r="2979" spans="1:4" x14ac:dyDescent="0.3">
      <c r="A2979" t="str">
        <f>VLOOKUP(B2979,'LEA List (2)'!$1:$1048576,2,0)</f>
        <v>400400010000</v>
      </c>
      <c r="B2979" t="str">
        <f>VLOOKUP(LEFT(C2979,6)&amp;"*",'LEA List'!$1:$1048576,3,FALSE)</f>
        <v>LOCKPORT CITY SCHOOL DISTRICT</v>
      </c>
      <c r="C2979" t="s">
        <v>9093</v>
      </c>
      <c r="D2979" t="s">
        <v>9094</v>
      </c>
    </row>
    <row r="2980" spans="1:4" x14ac:dyDescent="0.3">
      <c r="A2980" t="str">
        <f>VLOOKUP(B2980,'LEA List (2)'!$1:$1048576,2,0)</f>
        <v>400400010000</v>
      </c>
      <c r="B2980" t="str">
        <f>VLOOKUP(LEFT(C2980,6)&amp;"*",'LEA List'!$1:$1048576,3,FALSE)</f>
        <v>LOCKPORT CITY SCHOOL DISTRICT</v>
      </c>
      <c r="C2980" t="s">
        <v>9101</v>
      </c>
      <c r="D2980" t="s">
        <v>9102</v>
      </c>
    </row>
    <row r="2981" spans="1:4" x14ac:dyDescent="0.3">
      <c r="A2981" t="str">
        <f>VLOOKUP(B2981,'LEA List (2)'!$1:$1048576,2,0)</f>
        <v>400400010000</v>
      </c>
      <c r="B2981" t="str">
        <f>VLOOKUP(LEFT(C2981,6)&amp;"*",'LEA List'!$1:$1048576,3,FALSE)</f>
        <v>LOCKPORT CITY SCHOOL DISTRICT</v>
      </c>
      <c r="C2981" t="s">
        <v>9095</v>
      </c>
      <c r="D2981" t="s">
        <v>9096</v>
      </c>
    </row>
    <row r="2982" spans="1:4" x14ac:dyDescent="0.3">
      <c r="A2982" t="str">
        <f>VLOOKUP(B2982,'LEA List (2)'!$1:$1048576,2,0)</f>
        <v>400400010000</v>
      </c>
      <c r="B2982" t="str">
        <f>VLOOKUP(LEFT(C2982,6)&amp;"*",'LEA List'!$1:$1048576,3,FALSE)</f>
        <v>LOCKPORT CITY SCHOOL DISTRICT</v>
      </c>
      <c r="C2982" t="s">
        <v>9097</v>
      </c>
      <c r="D2982" t="s">
        <v>9098</v>
      </c>
    </row>
    <row r="2983" spans="1:4" x14ac:dyDescent="0.3">
      <c r="A2983" t="str">
        <f>VLOOKUP(B2983,'LEA List (2)'!$1:$1048576,2,0)</f>
        <v>400400010000</v>
      </c>
      <c r="B2983" t="str">
        <f>VLOOKUP(LEFT(C2983,6)&amp;"*",'LEA List'!$1:$1048576,3,FALSE)</f>
        <v>LOCKPORT CITY SCHOOL DISTRICT</v>
      </c>
      <c r="C2983" t="s">
        <v>9105</v>
      </c>
      <c r="D2983" t="s">
        <v>9106</v>
      </c>
    </row>
    <row r="2984" spans="1:4" x14ac:dyDescent="0.3">
      <c r="A2984" t="str">
        <f>VLOOKUP(B2984,'LEA List (2)'!$1:$1048576,2,0)</f>
        <v>400400010000</v>
      </c>
      <c r="B2984" t="str">
        <f>VLOOKUP(LEFT(C2984,6)&amp;"*",'LEA List'!$1:$1048576,3,FALSE)</f>
        <v>LOCKPORT CITY SCHOOL DISTRICT</v>
      </c>
      <c r="C2984" t="s">
        <v>9103</v>
      </c>
      <c r="D2984" t="s">
        <v>9104</v>
      </c>
    </row>
    <row r="2985" spans="1:4" x14ac:dyDescent="0.3">
      <c r="A2985" t="str">
        <f>VLOOKUP(B2985,'LEA List (2)'!$1:$1048576,2,0)</f>
        <v>400400010000</v>
      </c>
      <c r="B2985" t="str">
        <f>VLOOKUP(LEFT(C2985,6)&amp;"*",'LEA List'!$1:$1048576,3,FALSE)</f>
        <v>LOCKPORT CITY SCHOOL DISTRICT</v>
      </c>
      <c r="C2985" t="s">
        <v>9099</v>
      </c>
      <c r="D2985" t="s">
        <v>9100</v>
      </c>
    </row>
    <row r="2986" spans="1:4" x14ac:dyDescent="0.3">
      <c r="A2986" t="str">
        <f>VLOOKUP(B2986,'LEA List (2)'!$1:$1048576,2,0)</f>
        <v>400601060000</v>
      </c>
      <c r="B2986" t="str">
        <f>VLOOKUP(LEFT(C2986,6)&amp;"*",'LEA List'!$1:$1048576,3,FALSE)</f>
        <v>NEWFANE CENTRAL SCHOOL DISTRICT</v>
      </c>
      <c r="C2986" t="s">
        <v>9113</v>
      </c>
      <c r="D2986" t="s">
        <v>9114</v>
      </c>
    </row>
    <row r="2987" spans="1:4" x14ac:dyDescent="0.3">
      <c r="A2987" t="str">
        <f>VLOOKUP(B2987,'LEA List (2)'!$1:$1048576,2,0)</f>
        <v>400601060000</v>
      </c>
      <c r="B2987" t="str">
        <f>VLOOKUP(LEFT(C2987,6)&amp;"*",'LEA List'!$1:$1048576,3,FALSE)</f>
        <v>NEWFANE CENTRAL SCHOOL DISTRICT</v>
      </c>
      <c r="C2987" t="s">
        <v>9115</v>
      </c>
      <c r="D2987" t="s">
        <v>9116</v>
      </c>
    </row>
    <row r="2988" spans="1:4" x14ac:dyDescent="0.3">
      <c r="A2988" t="str">
        <f>VLOOKUP(B2988,'LEA List (2)'!$1:$1048576,2,0)</f>
        <v>400601060000</v>
      </c>
      <c r="B2988" t="str">
        <f>VLOOKUP(LEFT(C2988,6)&amp;"*",'LEA List'!$1:$1048576,3,FALSE)</f>
        <v>NEWFANE CENTRAL SCHOOL DISTRICT</v>
      </c>
      <c r="C2988" t="s">
        <v>9119</v>
      </c>
      <c r="D2988" t="s">
        <v>9120</v>
      </c>
    </row>
    <row r="2989" spans="1:4" x14ac:dyDescent="0.3">
      <c r="A2989" t="str">
        <f>VLOOKUP(B2989,'LEA List (2)'!$1:$1048576,2,0)</f>
        <v>400601060000</v>
      </c>
      <c r="B2989" t="str">
        <f>VLOOKUP(LEFT(C2989,6)&amp;"*",'LEA List'!$1:$1048576,3,FALSE)</f>
        <v>NEWFANE CENTRAL SCHOOL DISTRICT</v>
      </c>
      <c r="C2989" t="s">
        <v>9117</v>
      </c>
      <c r="D2989" t="s">
        <v>9118</v>
      </c>
    </row>
    <row r="2990" spans="1:4" x14ac:dyDescent="0.3">
      <c r="A2990" t="str">
        <f>VLOOKUP(B2990,'LEA List (2)'!$1:$1048576,2,0)</f>
        <v>400701060000</v>
      </c>
      <c r="B2990" t="str">
        <f>VLOOKUP(LEFT(C2990,6)&amp;"*",'LEA List'!$1:$1048576,3,FALSE)</f>
        <v>NIAGARA-WHEATFIELD CENTRAL SCHOOL DISTRICT</v>
      </c>
      <c r="C2990" t="s">
        <v>9127</v>
      </c>
      <c r="D2990" t="s">
        <v>9128</v>
      </c>
    </row>
    <row r="2991" spans="1:4" x14ac:dyDescent="0.3">
      <c r="A2991" t="str">
        <f>VLOOKUP(B2991,'LEA List (2)'!$1:$1048576,2,0)</f>
        <v>400701060000</v>
      </c>
      <c r="B2991" t="str">
        <f>VLOOKUP(LEFT(C2991,6)&amp;"*",'LEA List'!$1:$1048576,3,FALSE)</f>
        <v>NIAGARA-WHEATFIELD CENTRAL SCHOOL DISTRICT</v>
      </c>
      <c r="C2991" t="s">
        <v>9131</v>
      </c>
      <c r="D2991" t="s">
        <v>9132</v>
      </c>
    </row>
    <row r="2992" spans="1:4" x14ac:dyDescent="0.3">
      <c r="A2992" t="str">
        <f>VLOOKUP(B2992,'LEA List (2)'!$1:$1048576,2,0)</f>
        <v>400701060000</v>
      </c>
      <c r="B2992" t="str">
        <f>VLOOKUP(LEFT(C2992,6)&amp;"*",'LEA List'!$1:$1048576,3,FALSE)</f>
        <v>NIAGARA-WHEATFIELD CENTRAL SCHOOL DISTRICT</v>
      </c>
      <c r="C2992" t="s">
        <v>9129</v>
      </c>
      <c r="D2992" t="s">
        <v>9130</v>
      </c>
    </row>
    <row r="2993" spans="1:4" x14ac:dyDescent="0.3">
      <c r="A2993" t="str">
        <f>VLOOKUP(B2993,'LEA List (2)'!$1:$1048576,2,0)</f>
        <v>400701060000</v>
      </c>
      <c r="B2993" t="str">
        <f>VLOOKUP(LEFT(C2993,6)&amp;"*",'LEA List'!$1:$1048576,3,FALSE)</f>
        <v>NIAGARA-WHEATFIELD CENTRAL SCHOOL DISTRICT</v>
      </c>
      <c r="C2993" t="s">
        <v>9133</v>
      </c>
      <c r="D2993" t="s">
        <v>9134</v>
      </c>
    </row>
    <row r="2994" spans="1:4" x14ac:dyDescent="0.3">
      <c r="A2994" t="str">
        <f>VLOOKUP(B2994,'LEA List (2)'!$1:$1048576,2,0)</f>
        <v>400701060000</v>
      </c>
      <c r="B2994" t="str">
        <f>VLOOKUP(LEFT(C2994,6)&amp;"*",'LEA List'!$1:$1048576,3,FALSE)</f>
        <v>NIAGARA-WHEATFIELD CENTRAL SCHOOL DISTRICT</v>
      </c>
      <c r="C2994" t="s">
        <v>9125</v>
      </c>
      <c r="D2994" t="s">
        <v>9126</v>
      </c>
    </row>
    <row r="2995" spans="1:4" x14ac:dyDescent="0.3">
      <c r="A2995" t="str">
        <f>VLOOKUP(B2995,'LEA List (2)'!$1:$1048576,2,0)</f>
        <v>400701060000</v>
      </c>
      <c r="B2995" t="str">
        <f>VLOOKUP(LEFT(C2995,6)&amp;"*",'LEA List'!$1:$1048576,3,FALSE)</f>
        <v>NIAGARA-WHEATFIELD CENTRAL SCHOOL DISTRICT</v>
      </c>
      <c r="C2995" t="s">
        <v>9123</v>
      </c>
      <c r="D2995" t="s">
        <v>9124</v>
      </c>
    </row>
    <row r="2996" spans="1:4" x14ac:dyDescent="0.3">
      <c r="A2996" t="str">
        <f>VLOOKUP(B2996,'LEA List (2)'!$1:$1048576,2,0)</f>
        <v>400800010000</v>
      </c>
      <c r="B2996" t="str">
        <f>VLOOKUP(LEFT(C2996,6)&amp;"*",'LEA List'!$1:$1048576,3,FALSE)</f>
        <v>NIAGARA FALLS CITY SCHOOL DISTRICT</v>
      </c>
      <c r="C2996" t="s">
        <v>9163</v>
      </c>
      <c r="D2996" t="s">
        <v>9164</v>
      </c>
    </row>
    <row r="2997" spans="1:4" x14ac:dyDescent="0.3">
      <c r="A2997" t="str">
        <f>VLOOKUP(B2997,'LEA List (2)'!$1:$1048576,2,0)</f>
        <v>400800010000</v>
      </c>
      <c r="B2997" t="str">
        <f>VLOOKUP(LEFT(C2997,6)&amp;"*",'LEA List'!$1:$1048576,3,FALSE)</f>
        <v>NIAGARA FALLS CITY SCHOOL DISTRICT</v>
      </c>
      <c r="C2997" t="s">
        <v>9159</v>
      </c>
      <c r="D2997" t="s">
        <v>9160</v>
      </c>
    </row>
    <row r="2998" spans="1:4" x14ac:dyDescent="0.3">
      <c r="A2998" t="str">
        <f>VLOOKUP(B2998,'LEA List (2)'!$1:$1048576,2,0)</f>
        <v>400800010000</v>
      </c>
      <c r="B2998" t="str">
        <f>VLOOKUP(LEFT(C2998,6)&amp;"*",'LEA List'!$1:$1048576,3,FALSE)</f>
        <v>NIAGARA FALLS CITY SCHOOL DISTRICT</v>
      </c>
      <c r="C2998" t="s">
        <v>9145</v>
      </c>
      <c r="D2998" t="s">
        <v>9146</v>
      </c>
    </row>
    <row r="2999" spans="1:4" x14ac:dyDescent="0.3">
      <c r="A2999" t="str">
        <f>VLOOKUP(B2999,'LEA List (2)'!$1:$1048576,2,0)</f>
        <v>400800010000</v>
      </c>
      <c r="B2999" t="str">
        <f>VLOOKUP(LEFT(C2999,6)&amp;"*",'LEA List'!$1:$1048576,3,FALSE)</f>
        <v>NIAGARA FALLS CITY SCHOOL DISTRICT</v>
      </c>
      <c r="C2999" t="s">
        <v>9155</v>
      </c>
      <c r="D2999" t="s">
        <v>9156</v>
      </c>
    </row>
    <row r="3000" spans="1:4" x14ac:dyDescent="0.3">
      <c r="A3000" t="str">
        <f>VLOOKUP(B3000,'LEA List (2)'!$1:$1048576,2,0)</f>
        <v>400800010000</v>
      </c>
      <c r="B3000" t="str">
        <f>VLOOKUP(LEFT(C3000,6)&amp;"*",'LEA List'!$1:$1048576,3,FALSE)</f>
        <v>NIAGARA FALLS CITY SCHOOL DISTRICT</v>
      </c>
      <c r="C3000" t="s">
        <v>9147</v>
      </c>
      <c r="D3000" t="s">
        <v>9148</v>
      </c>
    </row>
    <row r="3001" spans="1:4" x14ac:dyDescent="0.3">
      <c r="A3001" t="str">
        <f>VLOOKUP(B3001,'LEA List (2)'!$1:$1048576,2,0)</f>
        <v>400800010000</v>
      </c>
      <c r="B3001" t="str">
        <f>VLOOKUP(LEFT(C3001,6)&amp;"*",'LEA List'!$1:$1048576,3,FALSE)</f>
        <v>NIAGARA FALLS CITY SCHOOL DISTRICT</v>
      </c>
      <c r="C3001" t="s">
        <v>9149</v>
      </c>
      <c r="D3001" t="s">
        <v>9150</v>
      </c>
    </row>
    <row r="3002" spans="1:4" x14ac:dyDescent="0.3">
      <c r="A3002" t="str">
        <f>VLOOKUP(B3002,'LEA List (2)'!$1:$1048576,2,0)</f>
        <v>400800010000</v>
      </c>
      <c r="B3002" t="str">
        <f>VLOOKUP(LEFT(C3002,6)&amp;"*",'LEA List'!$1:$1048576,3,FALSE)</f>
        <v>NIAGARA FALLS CITY SCHOOL DISTRICT</v>
      </c>
      <c r="C3002" t="s">
        <v>9161</v>
      </c>
      <c r="D3002" t="s">
        <v>9162</v>
      </c>
    </row>
    <row r="3003" spans="1:4" x14ac:dyDescent="0.3">
      <c r="A3003" t="str">
        <f>VLOOKUP(B3003,'LEA List (2)'!$1:$1048576,2,0)</f>
        <v>400800010000</v>
      </c>
      <c r="B3003" t="str">
        <f>VLOOKUP(LEFT(C3003,6)&amp;"*",'LEA List'!$1:$1048576,3,FALSE)</f>
        <v>NIAGARA FALLS CITY SCHOOL DISTRICT</v>
      </c>
      <c r="C3003" t="s">
        <v>9151</v>
      </c>
      <c r="D3003" t="s">
        <v>9152</v>
      </c>
    </row>
    <row r="3004" spans="1:4" x14ac:dyDescent="0.3">
      <c r="A3004" t="str">
        <f>VLOOKUP(B3004,'LEA List (2)'!$1:$1048576,2,0)</f>
        <v>400800010000</v>
      </c>
      <c r="B3004" t="str">
        <f>VLOOKUP(LEFT(C3004,6)&amp;"*",'LEA List'!$1:$1048576,3,FALSE)</f>
        <v>NIAGARA FALLS CITY SCHOOL DISTRICT</v>
      </c>
      <c r="C3004" t="s">
        <v>9157</v>
      </c>
      <c r="D3004" t="s">
        <v>9158</v>
      </c>
    </row>
    <row r="3005" spans="1:4" x14ac:dyDescent="0.3">
      <c r="A3005" t="str">
        <f>VLOOKUP(B3005,'LEA List (2)'!$1:$1048576,2,0)</f>
        <v>400800010000</v>
      </c>
      <c r="B3005" t="str">
        <f>VLOOKUP(LEFT(C3005,6)&amp;"*",'LEA List'!$1:$1048576,3,FALSE)</f>
        <v>NIAGARA FALLS CITY SCHOOL DISTRICT</v>
      </c>
      <c r="C3005" t="s">
        <v>9153</v>
      </c>
      <c r="D3005" t="s">
        <v>9154</v>
      </c>
    </row>
    <row r="3006" spans="1:4" x14ac:dyDescent="0.3">
      <c r="A3006" t="str">
        <f>VLOOKUP(B3006,'LEA List (2)'!$1:$1048576,2,0)</f>
        <v>400800010000</v>
      </c>
      <c r="B3006" t="str">
        <f>VLOOKUP(LEFT(C3006,6)&amp;"*",'LEA List'!$1:$1048576,3,FALSE)</f>
        <v>NIAGARA FALLS CITY SCHOOL DISTRICT</v>
      </c>
      <c r="C3006" t="s">
        <v>9143</v>
      </c>
      <c r="D3006" t="s">
        <v>9144</v>
      </c>
    </row>
    <row r="3007" spans="1:4" x14ac:dyDescent="0.3">
      <c r="A3007" t="str">
        <f>VLOOKUP(B3007,'LEA List (2)'!$1:$1048576,2,0)</f>
        <v>400900010000</v>
      </c>
      <c r="B3007" t="str">
        <f>VLOOKUP(LEFT(C3007,6)&amp;"*",'LEA List'!$1:$1048576,3,FALSE)</f>
        <v>NORTH TONAWANDA CITY SCHOOL DISTRICT</v>
      </c>
      <c r="C3007" t="s">
        <v>9173</v>
      </c>
      <c r="D3007" t="s">
        <v>9174</v>
      </c>
    </row>
    <row r="3008" spans="1:4" x14ac:dyDescent="0.3">
      <c r="A3008" t="str">
        <f>VLOOKUP(B3008,'LEA List (2)'!$1:$1048576,2,0)</f>
        <v>400900010000</v>
      </c>
      <c r="B3008" t="str">
        <f>VLOOKUP(LEFT(C3008,6)&amp;"*",'LEA List'!$1:$1048576,3,FALSE)</f>
        <v>NORTH TONAWANDA CITY SCHOOL DISTRICT</v>
      </c>
      <c r="C3008" t="s">
        <v>9175</v>
      </c>
      <c r="D3008" t="s">
        <v>9176</v>
      </c>
    </row>
    <row r="3009" spans="1:4" x14ac:dyDescent="0.3">
      <c r="A3009" t="str">
        <f>VLOOKUP(B3009,'LEA List (2)'!$1:$1048576,2,0)</f>
        <v>400900010000</v>
      </c>
      <c r="B3009" t="str">
        <f>VLOOKUP(LEFT(C3009,6)&amp;"*",'LEA List'!$1:$1048576,3,FALSE)</f>
        <v>NORTH TONAWANDA CITY SCHOOL DISTRICT</v>
      </c>
      <c r="C3009" t="s">
        <v>9181</v>
      </c>
      <c r="D3009" t="s">
        <v>9182</v>
      </c>
    </row>
    <row r="3010" spans="1:4" x14ac:dyDescent="0.3">
      <c r="A3010" t="str">
        <f>VLOOKUP(B3010,'LEA List (2)'!$1:$1048576,2,0)</f>
        <v>400900010000</v>
      </c>
      <c r="B3010" t="str">
        <f>VLOOKUP(LEFT(C3010,6)&amp;"*",'LEA List'!$1:$1048576,3,FALSE)</f>
        <v>NORTH TONAWANDA CITY SCHOOL DISTRICT</v>
      </c>
      <c r="C3010" t="s">
        <v>9183</v>
      </c>
      <c r="D3010" t="s">
        <v>9184</v>
      </c>
    </row>
    <row r="3011" spans="1:4" x14ac:dyDescent="0.3">
      <c r="A3011" t="str">
        <f>VLOOKUP(B3011,'LEA List (2)'!$1:$1048576,2,0)</f>
        <v>400900010000</v>
      </c>
      <c r="B3011" t="str">
        <f>VLOOKUP(LEFT(C3011,6)&amp;"*",'LEA List'!$1:$1048576,3,FALSE)</f>
        <v>NORTH TONAWANDA CITY SCHOOL DISTRICT</v>
      </c>
      <c r="C3011" t="s">
        <v>9177</v>
      </c>
      <c r="D3011" t="s">
        <v>9178</v>
      </c>
    </row>
    <row r="3012" spans="1:4" x14ac:dyDescent="0.3">
      <c r="A3012" t="str">
        <f>VLOOKUP(B3012,'LEA List (2)'!$1:$1048576,2,0)</f>
        <v>400900010000</v>
      </c>
      <c r="B3012" t="str">
        <f>VLOOKUP(LEFT(C3012,6)&amp;"*",'LEA List'!$1:$1048576,3,FALSE)</f>
        <v>NORTH TONAWANDA CITY SCHOOL DISTRICT</v>
      </c>
      <c r="C3012" t="s">
        <v>9179</v>
      </c>
      <c r="D3012" t="s">
        <v>9180</v>
      </c>
    </row>
    <row r="3013" spans="1:4" x14ac:dyDescent="0.3">
      <c r="A3013" t="str">
        <f>VLOOKUP(B3013,'LEA List (2)'!$1:$1048576,2,0)</f>
        <v>401001060000</v>
      </c>
      <c r="B3013" t="str">
        <f>VLOOKUP(LEFT(C3013,6)&amp;"*",'LEA List'!$1:$1048576,3,FALSE)</f>
        <v>STARPOINT CENTRAL SCHOOL DISTRICT</v>
      </c>
      <c r="C3013" t="s">
        <v>9193</v>
      </c>
      <c r="D3013" t="s">
        <v>9194</v>
      </c>
    </row>
    <row r="3014" spans="1:4" x14ac:dyDescent="0.3">
      <c r="A3014" t="str">
        <f>VLOOKUP(B3014,'LEA List (2)'!$1:$1048576,2,0)</f>
        <v>401001060000</v>
      </c>
      <c r="B3014" t="str">
        <f>VLOOKUP(LEFT(C3014,6)&amp;"*",'LEA List'!$1:$1048576,3,FALSE)</f>
        <v>STARPOINT CENTRAL SCHOOL DISTRICT</v>
      </c>
      <c r="C3014" t="s">
        <v>9191</v>
      </c>
      <c r="D3014" t="s">
        <v>9192</v>
      </c>
    </row>
    <row r="3015" spans="1:4" x14ac:dyDescent="0.3">
      <c r="A3015" t="str">
        <f>VLOOKUP(B3015,'LEA List (2)'!$1:$1048576,2,0)</f>
        <v>401001060000</v>
      </c>
      <c r="B3015" t="str">
        <f>VLOOKUP(LEFT(C3015,6)&amp;"*",'LEA List'!$1:$1048576,3,FALSE)</f>
        <v>STARPOINT CENTRAL SCHOOL DISTRICT</v>
      </c>
      <c r="C3015" t="s">
        <v>9189</v>
      </c>
      <c r="D3015" t="s">
        <v>9190</v>
      </c>
    </row>
    <row r="3016" spans="1:4" x14ac:dyDescent="0.3">
      <c r="A3016" t="str">
        <f>VLOOKUP(B3016,'LEA List (2)'!$1:$1048576,2,0)</f>
        <v>401001060000</v>
      </c>
      <c r="B3016" t="str">
        <f>VLOOKUP(LEFT(C3016,6)&amp;"*",'LEA List'!$1:$1048576,3,FALSE)</f>
        <v>STARPOINT CENTRAL SCHOOL DISTRICT</v>
      </c>
      <c r="C3016" t="s">
        <v>9195</v>
      </c>
      <c r="D3016" t="s">
        <v>9196</v>
      </c>
    </row>
    <row r="3017" spans="1:4" x14ac:dyDescent="0.3">
      <c r="A3017" t="str">
        <f>VLOOKUP(B3017,'LEA List (2)'!$1:$1048576,2,0)</f>
        <v>401201060000</v>
      </c>
      <c r="B3017" t="str">
        <f>VLOOKUP(LEFT(C3017,6)&amp;"*",'LEA List'!$1:$1048576,3,FALSE)</f>
        <v>ROYALTON-HARTLAND CENTRAL SCHOOL DISTRICT</v>
      </c>
      <c r="C3017" t="s">
        <v>9199</v>
      </c>
      <c r="D3017" t="s">
        <v>9200</v>
      </c>
    </row>
    <row r="3018" spans="1:4" x14ac:dyDescent="0.3">
      <c r="A3018" t="str">
        <f>VLOOKUP(B3018,'LEA List (2)'!$1:$1048576,2,0)</f>
        <v>401201060000</v>
      </c>
      <c r="B3018" t="str">
        <f>VLOOKUP(LEFT(C3018,6)&amp;"*",'LEA List'!$1:$1048576,3,FALSE)</f>
        <v>ROYALTON-HARTLAND CENTRAL SCHOOL DISTRICT</v>
      </c>
      <c r="C3018" t="s">
        <v>9201</v>
      </c>
      <c r="D3018" t="s">
        <v>9202</v>
      </c>
    </row>
    <row r="3019" spans="1:4" x14ac:dyDescent="0.3">
      <c r="A3019" t="str">
        <f>VLOOKUP(B3019,'LEA List (2)'!$1:$1048576,2,0)</f>
        <v>401201060000</v>
      </c>
      <c r="B3019" t="str">
        <f>VLOOKUP(LEFT(C3019,6)&amp;"*",'LEA List'!$1:$1048576,3,FALSE)</f>
        <v>ROYALTON-HARTLAND CENTRAL SCHOOL DISTRICT</v>
      </c>
      <c r="C3019" t="s">
        <v>9203</v>
      </c>
      <c r="D3019" t="s">
        <v>9204</v>
      </c>
    </row>
    <row r="3020" spans="1:4" x14ac:dyDescent="0.3">
      <c r="A3020" t="str">
        <f>VLOOKUP(B3020,'LEA List (2)'!$1:$1048576,2,0)</f>
        <v>401301040000</v>
      </c>
      <c r="B3020" t="str">
        <f>VLOOKUP(LEFT(C3020,6)&amp;"*",'LEA List'!$1:$1048576,3,FALSE)</f>
        <v>BARKER CENTRAL SCHOOL DISTRICT</v>
      </c>
      <c r="C3020" t="s">
        <v>9209</v>
      </c>
      <c r="D3020" t="s">
        <v>9210</v>
      </c>
    </row>
    <row r="3021" spans="1:4" x14ac:dyDescent="0.3">
      <c r="A3021" t="str">
        <f>VLOOKUP(B3021,'LEA List (2)'!$1:$1048576,2,0)</f>
        <v>401301040000</v>
      </c>
      <c r="B3021" t="str">
        <f>VLOOKUP(LEFT(C3021,6)&amp;"*",'LEA List'!$1:$1048576,3,FALSE)</f>
        <v>BARKER CENTRAL SCHOOL DISTRICT</v>
      </c>
      <c r="C3021" t="s">
        <v>9207</v>
      </c>
      <c r="D3021" t="s">
        <v>9208</v>
      </c>
    </row>
    <row r="3022" spans="1:4" x14ac:dyDescent="0.3">
      <c r="A3022" t="str">
        <f>VLOOKUP(B3022,'LEA List (2)'!$1:$1048576,2,0)</f>
        <v>401501060000</v>
      </c>
      <c r="B3022" t="str">
        <f>VLOOKUP(LEFT(C3022,6)&amp;"*",'LEA List'!$1:$1048576,3,FALSE)</f>
        <v>WILSON CENTRAL SCHOOL DISTRICT</v>
      </c>
      <c r="C3022" t="s">
        <v>9213</v>
      </c>
      <c r="D3022" t="s">
        <v>9214</v>
      </c>
    </row>
    <row r="3023" spans="1:4" x14ac:dyDescent="0.3">
      <c r="A3023" t="str">
        <f>VLOOKUP(B3023,'LEA List (2)'!$1:$1048576,2,0)</f>
        <v>401501060000</v>
      </c>
      <c r="B3023" t="str">
        <f>VLOOKUP(LEFT(C3023,6)&amp;"*",'LEA List'!$1:$1048576,3,FALSE)</f>
        <v>WILSON CENTRAL SCHOOL DISTRICT</v>
      </c>
      <c r="C3023" t="s">
        <v>9215</v>
      </c>
      <c r="D3023" t="s">
        <v>9216</v>
      </c>
    </row>
    <row r="3024" spans="1:4" x14ac:dyDescent="0.3">
      <c r="A3024" t="str">
        <f>VLOOKUP(B3024,'LEA List (2)'!$1:$1048576,2,0)</f>
        <v>410401060000</v>
      </c>
      <c r="B3024" t="str">
        <f>VLOOKUP(LEFT(C3024,6)&amp;"*",'LEA List'!$1:$1048576,3,FALSE)</f>
        <v>ADIRONDACK CENTRAL SCHOOL DISTRICT</v>
      </c>
      <c r="C3024" t="s">
        <v>9227</v>
      </c>
      <c r="D3024" t="s">
        <v>9228</v>
      </c>
    </row>
    <row r="3025" spans="1:4" x14ac:dyDescent="0.3">
      <c r="A3025" t="str">
        <f>VLOOKUP(B3025,'LEA List (2)'!$1:$1048576,2,0)</f>
        <v>410401060000</v>
      </c>
      <c r="B3025" t="str">
        <f>VLOOKUP(LEFT(C3025,6)&amp;"*",'LEA List'!$1:$1048576,3,FALSE)</f>
        <v>ADIRONDACK CENTRAL SCHOOL DISTRICT</v>
      </c>
      <c r="C3025" t="s">
        <v>9219</v>
      </c>
      <c r="D3025" t="s">
        <v>9220</v>
      </c>
    </row>
    <row r="3026" spans="1:4" x14ac:dyDescent="0.3">
      <c r="A3026" t="str">
        <f>VLOOKUP(B3026,'LEA List (2)'!$1:$1048576,2,0)</f>
        <v>410401060000</v>
      </c>
      <c r="B3026" t="str">
        <f>VLOOKUP(LEFT(C3026,6)&amp;"*",'LEA List'!$1:$1048576,3,FALSE)</f>
        <v>ADIRONDACK CENTRAL SCHOOL DISTRICT</v>
      </c>
      <c r="C3026" t="s">
        <v>9225</v>
      </c>
      <c r="D3026" t="s">
        <v>9226</v>
      </c>
    </row>
    <row r="3027" spans="1:4" x14ac:dyDescent="0.3">
      <c r="A3027" t="str">
        <f>VLOOKUP(B3027,'LEA List (2)'!$1:$1048576,2,0)</f>
        <v>410401060000</v>
      </c>
      <c r="B3027" t="str">
        <f>VLOOKUP(LEFT(C3027,6)&amp;"*",'LEA List'!$1:$1048576,3,FALSE)</f>
        <v>ADIRONDACK CENTRAL SCHOOL DISTRICT</v>
      </c>
      <c r="C3027" t="s">
        <v>9223</v>
      </c>
      <c r="D3027" t="s">
        <v>9224</v>
      </c>
    </row>
    <row r="3028" spans="1:4" x14ac:dyDescent="0.3">
      <c r="A3028" t="str">
        <f>VLOOKUP(B3028,'LEA List (2)'!$1:$1048576,2,0)</f>
        <v>410401060000</v>
      </c>
      <c r="B3028" t="str">
        <f>VLOOKUP(LEFT(C3028,6)&amp;"*",'LEA List'!$1:$1048576,3,FALSE)</f>
        <v>ADIRONDACK CENTRAL SCHOOL DISTRICT</v>
      </c>
      <c r="C3028" t="s">
        <v>9221</v>
      </c>
      <c r="D3028" t="s">
        <v>9222</v>
      </c>
    </row>
    <row r="3029" spans="1:4" x14ac:dyDescent="0.3">
      <c r="A3029" t="str">
        <f>VLOOKUP(B3029,'LEA List (2)'!$1:$1048576,2,0)</f>
        <v>410601040000</v>
      </c>
      <c r="B3029" t="str">
        <f>VLOOKUP(LEFT(C3029,6)&amp;"*",'LEA List'!$1:$1048576,3,FALSE)</f>
        <v>CAMDEN CENTRAL SCHOOL DISTRICT</v>
      </c>
      <c r="C3029" t="s">
        <v>9233</v>
      </c>
      <c r="D3029" t="s">
        <v>9234</v>
      </c>
    </row>
    <row r="3030" spans="1:4" x14ac:dyDescent="0.3">
      <c r="A3030" t="str">
        <f>VLOOKUP(B3030,'LEA List (2)'!$1:$1048576,2,0)</f>
        <v>410601040000</v>
      </c>
      <c r="B3030" t="str">
        <f>VLOOKUP(LEFT(C3030,6)&amp;"*",'LEA List'!$1:$1048576,3,FALSE)</f>
        <v>CAMDEN CENTRAL SCHOOL DISTRICT</v>
      </c>
      <c r="C3030" t="s">
        <v>9237</v>
      </c>
      <c r="D3030" t="s">
        <v>9238</v>
      </c>
    </row>
    <row r="3031" spans="1:4" x14ac:dyDescent="0.3">
      <c r="A3031" t="str">
        <f>VLOOKUP(B3031,'LEA List (2)'!$1:$1048576,2,0)</f>
        <v>410601040000</v>
      </c>
      <c r="B3031" t="str">
        <f>VLOOKUP(LEFT(C3031,6)&amp;"*",'LEA List'!$1:$1048576,3,FALSE)</f>
        <v>CAMDEN CENTRAL SCHOOL DISTRICT</v>
      </c>
      <c r="C3031" t="s">
        <v>9239</v>
      </c>
      <c r="D3031" t="s">
        <v>9240</v>
      </c>
    </row>
    <row r="3032" spans="1:4" x14ac:dyDescent="0.3">
      <c r="A3032" t="str">
        <f>VLOOKUP(B3032,'LEA List (2)'!$1:$1048576,2,0)</f>
        <v>410601040000</v>
      </c>
      <c r="B3032" t="str">
        <f>VLOOKUP(LEFT(C3032,6)&amp;"*",'LEA List'!$1:$1048576,3,FALSE)</f>
        <v>CAMDEN CENTRAL SCHOOL DISTRICT</v>
      </c>
      <c r="C3032" t="s">
        <v>9235</v>
      </c>
      <c r="D3032" t="s">
        <v>9236</v>
      </c>
    </row>
    <row r="3033" spans="1:4" x14ac:dyDescent="0.3">
      <c r="A3033" t="str">
        <f>VLOOKUP(B3033,'LEA List (2)'!$1:$1048576,2,0)</f>
        <v>410601040000</v>
      </c>
      <c r="B3033" t="str">
        <f>VLOOKUP(LEFT(C3033,6)&amp;"*",'LEA List'!$1:$1048576,3,FALSE)</f>
        <v>CAMDEN CENTRAL SCHOOL DISTRICT</v>
      </c>
      <c r="C3033" t="s">
        <v>9231</v>
      </c>
      <c r="D3033" t="s">
        <v>9232</v>
      </c>
    </row>
    <row r="3034" spans="1:4" x14ac:dyDescent="0.3">
      <c r="A3034" t="str">
        <f>VLOOKUP(B3034,'LEA List (2)'!$1:$1048576,2,0)</f>
        <v>411101060000</v>
      </c>
      <c r="B3034" t="str">
        <f>VLOOKUP(LEFT(C3034,6)&amp;"*",'LEA List'!$1:$1048576,3,FALSE)</f>
        <v>CLINTON CENTRAL SCHOOL DISTRICT</v>
      </c>
      <c r="C3034" t="s">
        <v>9243</v>
      </c>
      <c r="D3034" t="s">
        <v>1988</v>
      </c>
    </row>
    <row r="3035" spans="1:4" x14ac:dyDescent="0.3">
      <c r="A3035" t="str">
        <f>VLOOKUP(B3035,'LEA List (2)'!$1:$1048576,2,0)</f>
        <v>411101060000</v>
      </c>
      <c r="B3035" t="str">
        <f>VLOOKUP(LEFT(C3035,6)&amp;"*",'LEA List'!$1:$1048576,3,FALSE)</f>
        <v>CLINTON CENTRAL SCHOOL DISTRICT</v>
      </c>
      <c r="C3035" t="s">
        <v>9244</v>
      </c>
      <c r="D3035" t="s">
        <v>9245</v>
      </c>
    </row>
    <row r="3036" spans="1:4" x14ac:dyDescent="0.3">
      <c r="A3036" t="str">
        <f>VLOOKUP(B3036,'LEA List (2)'!$1:$1048576,2,0)</f>
        <v>411101060000</v>
      </c>
      <c r="B3036" t="str">
        <f>VLOOKUP(LEFT(C3036,6)&amp;"*",'LEA List'!$1:$1048576,3,FALSE)</f>
        <v>CLINTON CENTRAL SCHOOL DISTRICT</v>
      </c>
      <c r="C3036" t="s">
        <v>9246</v>
      </c>
      <c r="D3036" t="s">
        <v>9247</v>
      </c>
    </row>
    <row r="3037" spans="1:4" x14ac:dyDescent="0.3">
      <c r="A3037" t="str">
        <f>VLOOKUP(B3037,'LEA List (2)'!$1:$1048576,2,0)</f>
        <v>411501060000</v>
      </c>
      <c r="B3037" t="str">
        <f>VLOOKUP(LEFT(C3037,6)&amp;"*",'LEA List'!$1:$1048576,3,FALSE)</f>
        <v>NEW HARTFORD CENTRAL SCHOOL DISTRICT</v>
      </c>
      <c r="C3037" t="s">
        <v>9252</v>
      </c>
      <c r="D3037" t="s">
        <v>9253</v>
      </c>
    </row>
    <row r="3038" spans="1:4" x14ac:dyDescent="0.3">
      <c r="A3038" t="str">
        <f>VLOOKUP(B3038,'LEA List (2)'!$1:$1048576,2,0)</f>
        <v>411501060000</v>
      </c>
      <c r="B3038" t="str">
        <f>VLOOKUP(LEFT(C3038,6)&amp;"*",'LEA List'!$1:$1048576,3,FALSE)</f>
        <v>NEW HARTFORD CENTRAL SCHOOL DISTRICT</v>
      </c>
      <c r="C3038" t="s">
        <v>9256</v>
      </c>
      <c r="D3038" t="s">
        <v>9257</v>
      </c>
    </row>
    <row r="3039" spans="1:4" x14ac:dyDescent="0.3">
      <c r="A3039" t="str">
        <f>VLOOKUP(B3039,'LEA List (2)'!$1:$1048576,2,0)</f>
        <v>411501060000</v>
      </c>
      <c r="B3039" t="str">
        <f>VLOOKUP(LEFT(C3039,6)&amp;"*",'LEA List'!$1:$1048576,3,FALSE)</f>
        <v>NEW HARTFORD CENTRAL SCHOOL DISTRICT</v>
      </c>
      <c r="C3039" t="s">
        <v>9250</v>
      </c>
      <c r="D3039" t="s">
        <v>9251</v>
      </c>
    </row>
    <row r="3040" spans="1:4" x14ac:dyDescent="0.3">
      <c r="A3040" t="str">
        <f>VLOOKUP(B3040,'LEA List (2)'!$1:$1048576,2,0)</f>
        <v>411501060000</v>
      </c>
      <c r="B3040" t="str">
        <f>VLOOKUP(LEFT(C3040,6)&amp;"*",'LEA List'!$1:$1048576,3,FALSE)</f>
        <v>NEW HARTFORD CENTRAL SCHOOL DISTRICT</v>
      </c>
      <c r="C3040" t="s">
        <v>9258</v>
      </c>
      <c r="D3040" t="s">
        <v>9259</v>
      </c>
    </row>
    <row r="3041" spans="1:4" x14ac:dyDescent="0.3">
      <c r="A3041" t="str">
        <f>VLOOKUP(B3041,'LEA List (2)'!$1:$1048576,2,0)</f>
        <v>411501060000</v>
      </c>
      <c r="B3041" t="str">
        <f>VLOOKUP(LEFT(C3041,6)&amp;"*",'LEA List'!$1:$1048576,3,FALSE)</f>
        <v>NEW HARTFORD CENTRAL SCHOOL DISTRICT</v>
      </c>
      <c r="C3041" t="s">
        <v>9254</v>
      </c>
      <c r="D3041" t="s">
        <v>9255</v>
      </c>
    </row>
    <row r="3042" spans="1:4" x14ac:dyDescent="0.3">
      <c r="A3042" t="str">
        <f>VLOOKUP(B3042,'LEA List (2)'!$1:$1048576,2,0)</f>
        <v>411504020000</v>
      </c>
      <c r="B3042" t="str">
        <f>VLOOKUP(LEFT(C3042,6)&amp;"*",'LEA List'!$1:$1048576,3,FALSE)</f>
        <v>NEW YORK MILLS UNION FREE SCHOOL DISTRICT</v>
      </c>
      <c r="C3042" t="s">
        <v>9264</v>
      </c>
      <c r="D3042" t="s">
        <v>9265</v>
      </c>
    </row>
    <row r="3043" spans="1:4" x14ac:dyDescent="0.3">
      <c r="A3043" t="str">
        <f>VLOOKUP(B3043,'LEA List (2)'!$1:$1048576,2,0)</f>
        <v>411504020000</v>
      </c>
      <c r="B3043" t="str">
        <f>VLOOKUP(LEFT(C3043,6)&amp;"*",'LEA List'!$1:$1048576,3,FALSE)</f>
        <v>NEW YORK MILLS UNION FREE SCHOOL DISTRICT</v>
      </c>
      <c r="C3043" t="s">
        <v>9262</v>
      </c>
      <c r="D3043" t="s">
        <v>9263</v>
      </c>
    </row>
    <row r="3044" spans="1:4" x14ac:dyDescent="0.3">
      <c r="A3044" t="str">
        <f>VLOOKUP(B3044,'LEA List (2)'!$1:$1048576,2,0)</f>
        <v>411603040000</v>
      </c>
      <c r="B3044" t="str">
        <f>VLOOKUP(LEFT(C3044,6)&amp;"*",'LEA List'!$1:$1048576,3,FALSE)</f>
        <v>SAUQUOIT VALLEY CENTRAL SCHOOL DISTRICT</v>
      </c>
      <c r="C3044" t="s">
        <v>9270</v>
      </c>
      <c r="D3044" t="s">
        <v>9271</v>
      </c>
    </row>
    <row r="3045" spans="1:4" x14ac:dyDescent="0.3">
      <c r="A3045" t="str">
        <f>VLOOKUP(B3045,'LEA List (2)'!$1:$1048576,2,0)</f>
        <v>411603040000</v>
      </c>
      <c r="B3045" t="str">
        <f>VLOOKUP(LEFT(C3045,6)&amp;"*",'LEA List'!$1:$1048576,3,FALSE)</f>
        <v>SAUQUOIT VALLEY CENTRAL SCHOOL DISTRICT</v>
      </c>
      <c r="C3045" t="s">
        <v>9272</v>
      </c>
      <c r="D3045" t="s">
        <v>9273</v>
      </c>
    </row>
    <row r="3046" spans="1:4" x14ac:dyDescent="0.3">
      <c r="A3046" t="str">
        <f>VLOOKUP(B3046,'LEA List (2)'!$1:$1048576,2,0)</f>
        <v>411603040000</v>
      </c>
      <c r="B3046" t="str">
        <f>VLOOKUP(LEFT(C3046,6)&amp;"*",'LEA List'!$1:$1048576,3,FALSE)</f>
        <v>SAUQUOIT VALLEY CENTRAL SCHOOL DISTRICT</v>
      </c>
      <c r="C3046" t="s">
        <v>9274</v>
      </c>
      <c r="D3046" t="s">
        <v>9275</v>
      </c>
    </row>
    <row r="3047" spans="1:4" x14ac:dyDescent="0.3">
      <c r="A3047" t="str">
        <f>VLOOKUP(B3047,'LEA List (2)'!$1:$1048576,2,0)</f>
        <v>411701040000</v>
      </c>
      <c r="B3047" t="str">
        <f>VLOOKUP(LEFT(C3047,6)&amp;"*",'LEA List'!$1:$1048576,3,FALSE)</f>
        <v>REMSEN CENTRAL SCHOOL DISTRICT</v>
      </c>
      <c r="C3047" t="s">
        <v>9278</v>
      </c>
      <c r="D3047" t="s">
        <v>9279</v>
      </c>
    </row>
    <row r="3048" spans="1:4" x14ac:dyDescent="0.3">
      <c r="A3048" t="str">
        <f>VLOOKUP(B3048,'LEA List (2)'!$1:$1048576,2,0)</f>
        <v>411701040000</v>
      </c>
      <c r="B3048" t="str">
        <f>VLOOKUP(LEFT(C3048,6)&amp;"*",'LEA List'!$1:$1048576,3,FALSE)</f>
        <v>REMSEN CENTRAL SCHOOL DISTRICT</v>
      </c>
      <c r="C3048" t="s">
        <v>9280</v>
      </c>
      <c r="D3048" t="s">
        <v>9281</v>
      </c>
    </row>
    <row r="3049" spans="1:4" x14ac:dyDescent="0.3">
      <c r="A3049" t="str">
        <f>VLOOKUP(B3049,'LEA List (2)'!$1:$1048576,2,0)</f>
        <v>411800010000</v>
      </c>
      <c r="B3049" t="str">
        <f>VLOOKUP(LEFT(C3049,6)&amp;"*",'LEA List'!$1:$1048576,3,FALSE)</f>
        <v>ROME CITY SCHOOL DISTRICT</v>
      </c>
      <c r="C3049" t="s">
        <v>9286</v>
      </c>
      <c r="D3049" t="s">
        <v>9287</v>
      </c>
    </row>
    <row r="3050" spans="1:4" x14ac:dyDescent="0.3">
      <c r="A3050" t="str">
        <f>VLOOKUP(B3050,'LEA List (2)'!$1:$1048576,2,0)</f>
        <v>411800010000</v>
      </c>
      <c r="B3050" t="str">
        <f>VLOOKUP(LEFT(C3050,6)&amp;"*",'LEA List'!$1:$1048576,3,FALSE)</f>
        <v>ROME CITY SCHOOL DISTRICT</v>
      </c>
      <c r="C3050" t="s">
        <v>9290</v>
      </c>
      <c r="D3050" t="s">
        <v>9291</v>
      </c>
    </row>
    <row r="3051" spans="1:4" x14ac:dyDescent="0.3">
      <c r="A3051" t="str">
        <f>VLOOKUP(B3051,'LEA List (2)'!$1:$1048576,2,0)</f>
        <v>411800010000</v>
      </c>
      <c r="B3051" t="str">
        <f>VLOOKUP(LEFT(C3051,6)&amp;"*",'LEA List'!$1:$1048576,3,FALSE)</f>
        <v>ROME CITY SCHOOL DISTRICT</v>
      </c>
      <c r="C3051" t="s">
        <v>9284</v>
      </c>
      <c r="D3051" t="s">
        <v>9285</v>
      </c>
    </row>
    <row r="3052" spans="1:4" x14ac:dyDescent="0.3">
      <c r="A3052" t="str">
        <f>VLOOKUP(B3052,'LEA List (2)'!$1:$1048576,2,0)</f>
        <v>411800010000</v>
      </c>
      <c r="B3052" t="str">
        <f>VLOOKUP(LEFT(C3052,6)&amp;"*",'LEA List'!$1:$1048576,3,FALSE)</f>
        <v>ROME CITY SCHOOL DISTRICT</v>
      </c>
      <c r="C3052" t="s">
        <v>9302</v>
      </c>
      <c r="D3052" t="s">
        <v>9303</v>
      </c>
    </row>
    <row r="3053" spans="1:4" x14ac:dyDescent="0.3">
      <c r="A3053" t="str">
        <f>VLOOKUP(B3053,'LEA List (2)'!$1:$1048576,2,0)</f>
        <v>411800010000</v>
      </c>
      <c r="B3053" t="str">
        <f>VLOOKUP(LEFT(C3053,6)&amp;"*",'LEA List'!$1:$1048576,3,FALSE)</f>
        <v>ROME CITY SCHOOL DISTRICT</v>
      </c>
      <c r="C3053" t="s">
        <v>9296</v>
      </c>
      <c r="D3053" t="s">
        <v>9297</v>
      </c>
    </row>
    <row r="3054" spans="1:4" x14ac:dyDescent="0.3">
      <c r="A3054" t="str">
        <f>VLOOKUP(B3054,'LEA List (2)'!$1:$1048576,2,0)</f>
        <v>411800010000</v>
      </c>
      <c r="B3054" t="str">
        <f>VLOOKUP(LEFT(C3054,6)&amp;"*",'LEA List'!$1:$1048576,3,FALSE)</f>
        <v>ROME CITY SCHOOL DISTRICT</v>
      </c>
      <c r="C3054" t="s">
        <v>9300</v>
      </c>
      <c r="D3054" t="s">
        <v>9301</v>
      </c>
    </row>
    <row r="3055" spans="1:4" x14ac:dyDescent="0.3">
      <c r="A3055" t="str">
        <f>VLOOKUP(B3055,'LEA List (2)'!$1:$1048576,2,0)</f>
        <v>411800010000</v>
      </c>
      <c r="B3055" t="str">
        <f>VLOOKUP(LEFT(C3055,6)&amp;"*",'LEA List'!$1:$1048576,3,FALSE)</f>
        <v>ROME CITY SCHOOL DISTRICT</v>
      </c>
      <c r="C3055" t="s">
        <v>9288</v>
      </c>
      <c r="D3055" t="s">
        <v>9289</v>
      </c>
    </row>
    <row r="3056" spans="1:4" x14ac:dyDescent="0.3">
      <c r="A3056" t="str">
        <f>VLOOKUP(B3056,'LEA List (2)'!$1:$1048576,2,0)</f>
        <v>411800010000</v>
      </c>
      <c r="B3056" t="str">
        <f>VLOOKUP(LEFT(C3056,6)&amp;"*",'LEA List'!$1:$1048576,3,FALSE)</f>
        <v>ROME CITY SCHOOL DISTRICT</v>
      </c>
      <c r="C3056" t="s">
        <v>9292</v>
      </c>
      <c r="D3056" t="s">
        <v>9293</v>
      </c>
    </row>
    <row r="3057" spans="1:4" x14ac:dyDescent="0.3">
      <c r="A3057" t="str">
        <f>VLOOKUP(B3057,'LEA List (2)'!$1:$1048576,2,0)</f>
        <v>411800010000</v>
      </c>
      <c r="B3057" t="str">
        <f>VLOOKUP(LEFT(C3057,6)&amp;"*",'LEA List'!$1:$1048576,3,FALSE)</f>
        <v>ROME CITY SCHOOL DISTRICT</v>
      </c>
      <c r="C3057" t="s">
        <v>9298</v>
      </c>
      <c r="D3057" t="s">
        <v>9299</v>
      </c>
    </row>
    <row r="3058" spans="1:4" x14ac:dyDescent="0.3">
      <c r="A3058" t="str">
        <f>VLOOKUP(B3058,'LEA List (2)'!$1:$1048576,2,0)</f>
        <v>411800010000</v>
      </c>
      <c r="B3058" t="str">
        <f>VLOOKUP(LEFT(C3058,6)&amp;"*",'LEA List'!$1:$1048576,3,FALSE)</f>
        <v>ROME CITY SCHOOL DISTRICT</v>
      </c>
      <c r="C3058" t="s">
        <v>9294</v>
      </c>
      <c r="D3058" t="s">
        <v>9295</v>
      </c>
    </row>
    <row r="3059" spans="1:4" x14ac:dyDescent="0.3">
      <c r="A3059" t="str">
        <f>VLOOKUP(B3059,'LEA List (2)'!$1:$1048576,2,0)</f>
        <v>411902040000</v>
      </c>
      <c r="B3059" t="str">
        <f>VLOOKUP(LEFT(C3059,6)&amp;"*",'LEA List'!$1:$1048576,3,FALSE)</f>
        <v>WATERVILLE CENTRAL SCHOOL DISTRICT</v>
      </c>
      <c r="C3059" t="s">
        <v>9308</v>
      </c>
      <c r="D3059" t="s">
        <v>9309</v>
      </c>
    </row>
    <row r="3060" spans="1:4" x14ac:dyDescent="0.3">
      <c r="A3060" t="str">
        <f>VLOOKUP(B3060,'LEA List (2)'!$1:$1048576,2,0)</f>
        <v>411902040000</v>
      </c>
      <c r="B3060" t="str">
        <f>VLOOKUP(LEFT(C3060,6)&amp;"*",'LEA List'!$1:$1048576,3,FALSE)</f>
        <v>WATERVILLE CENTRAL SCHOOL DISTRICT</v>
      </c>
      <c r="C3060" t="s">
        <v>9310</v>
      </c>
      <c r="D3060" t="s">
        <v>9311</v>
      </c>
    </row>
    <row r="3061" spans="1:4" x14ac:dyDescent="0.3">
      <c r="A3061" t="str">
        <f>VLOOKUP(B3061,'LEA List (2)'!$1:$1048576,2,0)</f>
        <v>412000050000</v>
      </c>
      <c r="B3061" t="str">
        <f>VLOOKUP(LEFT(C3061,6)&amp;"*",'LEA List'!$1:$1048576,3,FALSE)</f>
        <v>SHERRILL CITY SCHOOL DISTRICT</v>
      </c>
      <c r="C3061" t="s">
        <v>9320</v>
      </c>
      <c r="D3061" t="s">
        <v>9321</v>
      </c>
    </row>
    <row r="3062" spans="1:4" x14ac:dyDescent="0.3">
      <c r="A3062" t="str">
        <f>VLOOKUP(B3062,'LEA List (2)'!$1:$1048576,2,0)</f>
        <v>412000050000</v>
      </c>
      <c r="B3062" t="str">
        <f>VLOOKUP(LEFT(C3062,6)&amp;"*",'LEA List'!$1:$1048576,3,FALSE)</f>
        <v>SHERRILL CITY SCHOOL DISTRICT</v>
      </c>
      <c r="C3062" t="s">
        <v>9314</v>
      </c>
      <c r="D3062" t="s">
        <v>9315</v>
      </c>
    </row>
    <row r="3063" spans="1:4" x14ac:dyDescent="0.3">
      <c r="A3063" t="str">
        <f>VLOOKUP(B3063,'LEA List (2)'!$1:$1048576,2,0)</f>
        <v>412000050000</v>
      </c>
      <c r="B3063" t="str">
        <f>VLOOKUP(LEFT(C3063,6)&amp;"*",'LEA List'!$1:$1048576,3,FALSE)</f>
        <v>SHERRILL CITY SCHOOL DISTRICT</v>
      </c>
      <c r="C3063" t="s">
        <v>9322</v>
      </c>
      <c r="D3063" t="s">
        <v>9323</v>
      </c>
    </row>
    <row r="3064" spans="1:4" x14ac:dyDescent="0.3">
      <c r="A3064" t="str">
        <f>VLOOKUP(B3064,'LEA List (2)'!$1:$1048576,2,0)</f>
        <v>412000050000</v>
      </c>
      <c r="B3064" t="str">
        <f>VLOOKUP(LEFT(C3064,6)&amp;"*",'LEA List'!$1:$1048576,3,FALSE)</f>
        <v>SHERRILL CITY SCHOOL DISTRICT</v>
      </c>
      <c r="C3064" t="s">
        <v>9316</v>
      </c>
      <c r="D3064" t="s">
        <v>9317</v>
      </c>
    </row>
    <row r="3065" spans="1:4" x14ac:dyDescent="0.3">
      <c r="A3065" t="str">
        <f>VLOOKUP(B3065,'LEA List (2)'!$1:$1048576,2,0)</f>
        <v>412000050000</v>
      </c>
      <c r="B3065" t="str">
        <f>VLOOKUP(LEFT(C3065,6)&amp;"*",'LEA List'!$1:$1048576,3,FALSE)</f>
        <v>SHERRILL CITY SCHOOL DISTRICT</v>
      </c>
      <c r="C3065" t="s">
        <v>9318</v>
      </c>
      <c r="D3065" t="s">
        <v>9319</v>
      </c>
    </row>
    <row r="3066" spans="1:4" x14ac:dyDescent="0.3">
      <c r="A3066" t="str">
        <f>VLOOKUP(B3066,'LEA List (2)'!$1:$1048576,2,0)</f>
        <v>412201060000</v>
      </c>
      <c r="B3066" t="str">
        <f>VLOOKUP(LEFT(C3066,6)&amp;"*",'LEA List'!$1:$1048576,3,FALSE)</f>
        <v>HOLLAND PATENT CENTRAL SCHOOL DISTRICT</v>
      </c>
      <c r="C3066" t="s">
        <v>9330</v>
      </c>
      <c r="D3066" t="s">
        <v>9331</v>
      </c>
    </row>
    <row r="3067" spans="1:4" x14ac:dyDescent="0.3">
      <c r="A3067" t="str">
        <f>VLOOKUP(B3067,'LEA List (2)'!$1:$1048576,2,0)</f>
        <v>412201060000</v>
      </c>
      <c r="B3067" t="str">
        <f>VLOOKUP(LEFT(C3067,6)&amp;"*",'LEA List'!$1:$1048576,3,FALSE)</f>
        <v>HOLLAND PATENT CENTRAL SCHOOL DISTRICT</v>
      </c>
      <c r="C3067" t="s">
        <v>9332</v>
      </c>
      <c r="D3067" t="s">
        <v>9333</v>
      </c>
    </row>
    <row r="3068" spans="1:4" x14ac:dyDescent="0.3">
      <c r="A3068" t="str">
        <f>VLOOKUP(B3068,'LEA List (2)'!$1:$1048576,2,0)</f>
        <v>412201060000</v>
      </c>
      <c r="B3068" t="str">
        <f>VLOOKUP(LEFT(C3068,6)&amp;"*",'LEA List'!$1:$1048576,3,FALSE)</f>
        <v>HOLLAND PATENT CENTRAL SCHOOL DISTRICT</v>
      </c>
      <c r="C3068" t="s">
        <v>9328</v>
      </c>
      <c r="D3068" t="s">
        <v>9329</v>
      </c>
    </row>
    <row r="3069" spans="1:4" x14ac:dyDescent="0.3">
      <c r="A3069" t="str">
        <f>VLOOKUP(B3069,'LEA List (2)'!$1:$1048576,2,0)</f>
        <v>412201060000</v>
      </c>
      <c r="B3069" t="str">
        <f>VLOOKUP(LEFT(C3069,6)&amp;"*",'LEA List'!$1:$1048576,3,FALSE)</f>
        <v>HOLLAND PATENT CENTRAL SCHOOL DISTRICT</v>
      </c>
      <c r="C3069" t="s">
        <v>9326</v>
      </c>
      <c r="D3069" t="s">
        <v>9327</v>
      </c>
    </row>
    <row r="3070" spans="1:4" x14ac:dyDescent="0.3">
      <c r="A3070" t="str">
        <f>VLOOKUP(B3070,'LEA List (2)'!$1:$1048576,2,0)</f>
        <v>412300010000</v>
      </c>
      <c r="B3070" t="str">
        <f>VLOOKUP(LEFT(C3070,6)&amp;"*",'LEA List'!$1:$1048576,3,FALSE)</f>
        <v>UTICA CITY SCHOOL DISTRICT</v>
      </c>
      <c r="C3070" t="s">
        <v>9336</v>
      </c>
      <c r="D3070" t="s">
        <v>9337</v>
      </c>
    </row>
    <row r="3071" spans="1:4" x14ac:dyDescent="0.3">
      <c r="A3071" t="str">
        <f>VLOOKUP(B3071,'LEA List (2)'!$1:$1048576,2,0)</f>
        <v>412300010000</v>
      </c>
      <c r="B3071" t="str">
        <f>VLOOKUP(LEFT(C3071,6)&amp;"*",'LEA List'!$1:$1048576,3,FALSE)</f>
        <v>UTICA CITY SCHOOL DISTRICT</v>
      </c>
      <c r="C3071" t="s">
        <v>9338</v>
      </c>
      <c r="D3071" t="s">
        <v>9339</v>
      </c>
    </row>
    <row r="3072" spans="1:4" x14ac:dyDescent="0.3">
      <c r="A3072" t="str">
        <f>VLOOKUP(B3072,'LEA List (2)'!$1:$1048576,2,0)</f>
        <v>412300010000</v>
      </c>
      <c r="B3072" t="str">
        <f>VLOOKUP(LEFT(C3072,6)&amp;"*",'LEA List'!$1:$1048576,3,FALSE)</f>
        <v>UTICA CITY SCHOOL DISTRICT</v>
      </c>
      <c r="C3072" t="s">
        <v>9340</v>
      </c>
      <c r="D3072" t="s">
        <v>9341</v>
      </c>
    </row>
    <row r="3073" spans="1:4" x14ac:dyDescent="0.3">
      <c r="A3073" t="str">
        <f>VLOOKUP(B3073,'LEA List (2)'!$1:$1048576,2,0)</f>
        <v>412300010000</v>
      </c>
      <c r="B3073" t="str">
        <f>VLOOKUP(LEFT(C3073,6)&amp;"*",'LEA List'!$1:$1048576,3,FALSE)</f>
        <v>UTICA CITY SCHOOL DISTRICT</v>
      </c>
      <c r="C3073" t="s">
        <v>9342</v>
      </c>
      <c r="D3073" t="s">
        <v>9343</v>
      </c>
    </row>
    <row r="3074" spans="1:4" x14ac:dyDescent="0.3">
      <c r="A3074" t="str">
        <f>VLOOKUP(B3074,'LEA List (2)'!$1:$1048576,2,0)</f>
        <v>412300010000</v>
      </c>
      <c r="B3074" t="str">
        <f>VLOOKUP(LEFT(C3074,6)&amp;"*",'LEA List'!$1:$1048576,3,FALSE)</f>
        <v>UTICA CITY SCHOOL DISTRICT</v>
      </c>
      <c r="C3074" t="s">
        <v>9350</v>
      </c>
      <c r="D3074" t="s">
        <v>9351</v>
      </c>
    </row>
    <row r="3075" spans="1:4" x14ac:dyDescent="0.3">
      <c r="A3075" t="str">
        <f>VLOOKUP(B3075,'LEA List (2)'!$1:$1048576,2,0)</f>
        <v>412300010000</v>
      </c>
      <c r="B3075" t="str">
        <f>VLOOKUP(LEFT(C3075,6)&amp;"*",'LEA List'!$1:$1048576,3,FALSE)</f>
        <v>UTICA CITY SCHOOL DISTRICT</v>
      </c>
      <c r="C3075" t="s">
        <v>9354</v>
      </c>
      <c r="D3075" t="s">
        <v>1734</v>
      </c>
    </row>
    <row r="3076" spans="1:4" x14ac:dyDescent="0.3">
      <c r="A3076" t="str">
        <f>VLOOKUP(B3076,'LEA List (2)'!$1:$1048576,2,0)</f>
        <v>412300010000</v>
      </c>
      <c r="B3076" t="str">
        <f>VLOOKUP(LEFT(C3076,6)&amp;"*",'LEA List'!$1:$1048576,3,FALSE)</f>
        <v>UTICA CITY SCHOOL DISTRICT</v>
      </c>
      <c r="C3076" t="s">
        <v>9352</v>
      </c>
      <c r="D3076" t="s">
        <v>9353</v>
      </c>
    </row>
    <row r="3077" spans="1:4" x14ac:dyDescent="0.3">
      <c r="A3077" t="str">
        <f>VLOOKUP(B3077,'LEA List (2)'!$1:$1048576,2,0)</f>
        <v>412300010000</v>
      </c>
      <c r="B3077" t="str">
        <f>VLOOKUP(LEFT(C3077,6)&amp;"*",'LEA List'!$1:$1048576,3,FALSE)</f>
        <v>UTICA CITY SCHOOL DISTRICT</v>
      </c>
      <c r="C3077" t="s">
        <v>9344</v>
      </c>
      <c r="D3077" t="s">
        <v>9345</v>
      </c>
    </row>
    <row r="3078" spans="1:4" x14ac:dyDescent="0.3">
      <c r="A3078" t="str">
        <f>VLOOKUP(B3078,'LEA List (2)'!$1:$1048576,2,0)</f>
        <v>412300010000</v>
      </c>
      <c r="B3078" t="str">
        <f>VLOOKUP(LEFT(C3078,6)&amp;"*",'LEA List'!$1:$1048576,3,FALSE)</f>
        <v>UTICA CITY SCHOOL DISTRICT</v>
      </c>
      <c r="C3078" t="s">
        <v>9359</v>
      </c>
      <c r="D3078" t="s">
        <v>9360</v>
      </c>
    </row>
    <row r="3079" spans="1:4" x14ac:dyDescent="0.3">
      <c r="A3079" t="str">
        <f>VLOOKUP(B3079,'LEA List (2)'!$1:$1048576,2,0)</f>
        <v>412300010000</v>
      </c>
      <c r="B3079" t="str">
        <f>VLOOKUP(LEFT(C3079,6)&amp;"*",'LEA List'!$1:$1048576,3,FALSE)</f>
        <v>UTICA CITY SCHOOL DISTRICT</v>
      </c>
      <c r="C3079" t="s">
        <v>9355</v>
      </c>
      <c r="D3079" t="s">
        <v>9356</v>
      </c>
    </row>
    <row r="3080" spans="1:4" x14ac:dyDescent="0.3">
      <c r="A3080" t="str">
        <f>VLOOKUP(B3080,'LEA List (2)'!$1:$1048576,2,0)</f>
        <v>412300010000</v>
      </c>
      <c r="B3080" t="str">
        <f>VLOOKUP(LEFT(C3080,6)&amp;"*",'LEA List'!$1:$1048576,3,FALSE)</f>
        <v>UTICA CITY SCHOOL DISTRICT</v>
      </c>
      <c r="C3080" t="s">
        <v>9348</v>
      </c>
      <c r="D3080" t="s">
        <v>9349</v>
      </c>
    </row>
    <row r="3081" spans="1:4" x14ac:dyDescent="0.3">
      <c r="A3081" t="str">
        <f>VLOOKUP(B3081,'LEA List (2)'!$1:$1048576,2,0)</f>
        <v>412300010000</v>
      </c>
      <c r="B3081" t="str">
        <f>VLOOKUP(LEFT(C3081,6)&amp;"*",'LEA List'!$1:$1048576,3,FALSE)</f>
        <v>UTICA CITY SCHOOL DISTRICT</v>
      </c>
      <c r="C3081" t="s">
        <v>9357</v>
      </c>
      <c r="D3081" t="s">
        <v>9358</v>
      </c>
    </row>
    <row r="3082" spans="1:4" x14ac:dyDescent="0.3">
      <c r="A3082" t="str">
        <f>VLOOKUP(B3082,'LEA List (2)'!$1:$1048576,2,0)</f>
        <v>412300010000</v>
      </c>
      <c r="B3082" t="str">
        <f>VLOOKUP(LEFT(C3082,6)&amp;"*",'LEA List'!$1:$1048576,3,FALSE)</f>
        <v>UTICA CITY SCHOOL DISTRICT</v>
      </c>
      <c r="C3082" t="s">
        <v>9346</v>
      </c>
      <c r="D3082" t="s">
        <v>9347</v>
      </c>
    </row>
    <row r="3083" spans="1:4" x14ac:dyDescent="0.3">
      <c r="A3083" t="str">
        <f>VLOOKUP(B3083,'LEA List (2)'!$1:$1048576,2,0)</f>
        <v>412801040000</v>
      </c>
      <c r="B3083" t="str">
        <f>VLOOKUP(LEFT(C3083,6)&amp;"*",'LEA List'!$1:$1048576,3,FALSE)</f>
        <v>WESTMORELAND CENTRAL SCHOOL DISTRICT</v>
      </c>
      <c r="C3083" t="s">
        <v>9371</v>
      </c>
      <c r="D3083" t="s">
        <v>9372</v>
      </c>
    </row>
    <row r="3084" spans="1:4" x14ac:dyDescent="0.3">
      <c r="A3084" t="str">
        <f>VLOOKUP(B3084,'LEA List (2)'!$1:$1048576,2,0)</f>
        <v>412801040000</v>
      </c>
      <c r="B3084" t="str">
        <f>VLOOKUP(LEFT(C3084,6)&amp;"*",'LEA List'!$1:$1048576,3,FALSE)</f>
        <v>WESTMORELAND CENTRAL SCHOOL DISTRICT</v>
      </c>
      <c r="C3084" t="s">
        <v>9373</v>
      </c>
      <c r="D3084" t="s">
        <v>9374</v>
      </c>
    </row>
    <row r="3085" spans="1:4" x14ac:dyDescent="0.3">
      <c r="A3085" t="str">
        <f>VLOOKUP(B3085,'LEA List (2)'!$1:$1048576,2,0)</f>
        <v>412801040000</v>
      </c>
      <c r="B3085" t="str">
        <f>VLOOKUP(LEFT(C3085,6)&amp;"*",'LEA List'!$1:$1048576,3,FALSE)</f>
        <v>WESTMORELAND CENTRAL SCHOOL DISTRICT</v>
      </c>
      <c r="C3085" t="s">
        <v>9375</v>
      </c>
      <c r="D3085" t="s">
        <v>9376</v>
      </c>
    </row>
    <row r="3086" spans="1:4" x14ac:dyDescent="0.3">
      <c r="A3086" t="str">
        <f>VLOOKUP(B3086,'LEA List (2)'!$1:$1048576,2,0)</f>
        <v>412901040000</v>
      </c>
      <c r="B3086" t="str">
        <f>VLOOKUP(LEFT(C3086,6)&amp;"*",'LEA List'!$1:$1048576,3,FALSE)</f>
        <v>ORISKANY CENTRAL SCHOOL DISTRICT</v>
      </c>
      <c r="C3086" t="s">
        <v>9379</v>
      </c>
      <c r="D3086" t="s">
        <v>9380</v>
      </c>
    </row>
    <row r="3087" spans="1:4" x14ac:dyDescent="0.3">
      <c r="A3087" t="str">
        <f>VLOOKUP(B3087,'LEA List (2)'!$1:$1048576,2,0)</f>
        <v>412901040000</v>
      </c>
      <c r="B3087" t="str">
        <f>VLOOKUP(LEFT(C3087,6)&amp;"*",'LEA List'!$1:$1048576,3,FALSE)</f>
        <v>ORISKANY CENTRAL SCHOOL DISTRICT</v>
      </c>
      <c r="C3087" t="s">
        <v>9381</v>
      </c>
      <c r="D3087" t="s">
        <v>9382</v>
      </c>
    </row>
    <row r="3088" spans="1:4" x14ac:dyDescent="0.3">
      <c r="A3088" t="str">
        <f>VLOOKUP(B3088,'LEA List (2)'!$1:$1048576,2,0)</f>
        <v>412902060000</v>
      </c>
      <c r="B3088" t="str">
        <f>VLOOKUP(LEFT(C3088,6)&amp;"*",'LEA List'!$1:$1048576,3,FALSE)</f>
        <v>WHITESBORO CENTRAL SCHOOL DISTRICT</v>
      </c>
      <c r="C3088" t="s">
        <v>9389</v>
      </c>
      <c r="D3088" t="s">
        <v>9390</v>
      </c>
    </row>
    <row r="3089" spans="1:4" x14ac:dyDescent="0.3">
      <c r="A3089" t="str">
        <f>VLOOKUP(B3089,'LEA List (2)'!$1:$1048576,2,0)</f>
        <v>412902060000</v>
      </c>
      <c r="B3089" t="str">
        <f>VLOOKUP(LEFT(C3089,6)&amp;"*",'LEA List'!$1:$1048576,3,FALSE)</f>
        <v>WHITESBORO CENTRAL SCHOOL DISTRICT</v>
      </c>
      <c r="C3089" t="s">
        <v>9387</v>
      </c>
      <c r="D3089" t="s">
        <v>9388</v>
      </c>
    </row>
    <row r="3090" spans="1:4" x14ac:dyDescent="0.3">
      <c r="A3090" t="str">
        <f>VLOOKUP(B3090,'LEA List (2)'!$1:$1048576,2,0)</f>
        <v>412902060000</v>
      </c>
      <c r="B3090" t="str">
        <f>VLOOKUP(LEFT(C3090,6)&amp;"*",'LEA List'!$1:$1048576,3,FALSE)</f>
        <v>WHITESBORO CENTRAL SCHOOL DISTRICT</v>
      </c>
      <c r="C3090" t="s">
        <v>9385</v>
      </c>
      <c r="D3090" t="s">
        <v>9386</v>
      </c>
    </row>
    <row r="3091" spans="1:4" x14ac:dyDescent="0.3">
      <c r="A3091" t="str">
        <f>VLOOKUP(B3091,'LEA List (2)'!$1:$1048576,2,0)</f>
        <v>412902060000</v>
      </c>
      <c r="B3091" t="str">
        <f>VLOOKUP(LEFT(C3091,6)&amp;"*",'LEA List'!$1:$1048576,3,FALSE)</f>
        <v>WHITESBORO CENTRAL SCHOOL DISTRICT</v>
      </c>
      <c r="C3091" t="s">
        <v>9393</v>
      </c>
      <c r="D3091" t="s">
        <v>9394</v>
      </c>
    </row>
    <row r="3092" spans="1:4" x14ac:dyDescent="0.3">
      <c r="A3092" t="str">
        <f>VLOOKUP(B3092,'LEA List (2)'!$1:$1048576,2,0)</f>
        <v>412902060000</v>
      </c>
      <c r="B3092" t="str">
        <f>VLOOKUP(LEFT(C3092,6)&amp;"*",'LEA List'!$1:$1048576,3,FALSE)</f>
        <v>WHITESBORO CENTRAL SCHOOL DISTRICT</v>
      </c>
      <c r="C3092" t="s">
        <v>9397</v>
      </c>
      <c r="D3092" t="s">
        <v>9398</v>
      </c>
    </row>
    <row r="3093" spans="1:4" x14ac:dyDescent="0.3">
      <c r="A3093" t="str">
        <f>VLOOKUP(B3093,'LEA List (2)'!$1:$1048576,2,0)</f>
        <v>412902060000</v>
      </c>
      <c r="B3093" t="str">
        <f>VLOOKUP(LEFT(C3093,6)&amp;"*",'LEA List'!$1:$1048576,3,FALSE)</f>
        <v>WHITESBORO CENTRAL SCHOOL DISTRICT</v>
      </c>
      <c r="C3093" t="s">
        <v>9395</v>
      </c>
      <c r="D3093" t="s">
        <v>9396</v>
      </c>
    </row>
    <row r="3094" spans="1:4" x14ac:dyDescent="0.3">
      <c r="A3094" t="str">
        <f>VLOOKUP(B3094,'LEA List (2)'!$1:$1048576,2,0)</f>
        <v>412902060000</v>
      </c>
      <c r="B3094" t="str">
        <f>VLOOKUP(LEFT(C3094,6)&amp;"*",'LEA List'!$1:$1048576,3,FALSE)</f>
        <v>WHITESBORO CENTRAL SCHOOL DISTRICT</v>
      </c>
      <c r="C3094" t="s">
        <v>9391</v>
      </c>
      <c r="D3094" t="s">
        <v>9392</v>
      </c>
    </row>
    <row r="3095" spans="1:4" x14ac:dyDescent="0.3">
      <c r="A3095" t="str">
        <f>VLOOKUP(B3095,'LEA List (2)'!$1:$1048576,2,0)</f>
        <v>420101060000</v>
      </c>
      <c r="B3095" t="str">
        <f>VLOOKUP(LEFT(C3095,6)&amp;"*",'LEA List'!$1:$1048576,3,FALSE)</f>
        <v>WEST GENESEE CENTRAL SCHOOL DISTRICT</v>
      </c>
      <c r="C3095" t="s">
        <v>9415</v>
      </c>
      <c r="D3095" t="s">
        <v>9416</v>
      </c>
    </row>
    <row r="3096" spans="1:4" x14ac:dyDescent="0.3">
      <c r="A3096" t="str">
        <f>VLOOKUP(B3096,'LEA List (2)'!$1:$1048576,2,0)</f>
        <v>420101060000</v>
      </c>
      <c r="B3096" t="str">
        <f>VLOOKUP(LEFT(C3096,6)&amp;"*",'LEA List'!$1:$1048576,3,FALSE)</f>
        <v>WEST GENESEE CENTRAL SCHOOL DISTRICT</v>
      </c>
      <c r="C3096" t="s">
        <v>9403</v>
      </c>
      <c r="D3096" t="s">
        <v>9404</v>
      </c>
    </row>
    <row r="3097" spans="1:4" x14ac:dyDescent="0.3">
      <c r="A3097" t="str">
        <f>VLOOKUP(B3097,'LEA List (2)'!$1:$1048576,2,0)</f>
        <v>420101060000</v>
      </c>
      <c r="B3097" t="str">
        <f>VLOOKUP(LEFT(C3097,6)&amp;"*",'LEA List'!$1:$1048576,3,FALSE)</f>
        <v>WEST GENESEE CENTRAL SCHOOL DISTRICT</v>
      </c>
      <c r="C3097" t="s">
        <v>9407</v>
      </c>
      <c r="D3097" t="s">
        <v>9408</v>
      </c>
    </row>
    <row r="3098" spans="1:4" x14ac:dyDescent="0.3">
      <c r="A3098" t="str">
        <f>VLOOKUP(B3098,'LEA List (2)'!$1:$1048576,2,0)</f>
        <v>420101060000</v>
      </c>
      <c r="B3098" t="str">
        <f>VLOOKUP(LEFT(C3098,6)&amp;"*",'LEA List'!$1:$1048576,3,FALSE)</f>
        <v>WEST GENESEE CENTRAL SCHOOL DISTRICT</v>
      </c>
      <c r="C3098" t="s">
        <v>9409</v>
      </c>
      <c r="D3098" t="s">
        <v>9410</v>
      </c>
    </row>
    <row r="3099" spans="1:4" x14ac:dyDescent="0.3">
      <c r="A3099" t="str">
        <f>VLOOKUP(B3099,'LEA List (2)'!$1:$1048576,2,0)</f>
        <v>420101060000</v>
      </c>
      <c r="B3099" t="str">
        <f>VLOOKUP(LEFT(C3099,6)&amp;"*",'LEA List'!$1:$1048576,3,FALSE)</f>
        <v>WEST GENESEE CENTRAL SCHOOL DISTRICT</v>
      </c>
      <c r="C3099" t="s">
        <v>9405</v>
      </c>
      <c r="D3099" t="s">
        <v>9406</v>
      </c>
    </row>
    <row r="3100" spans="1:4" x14ac:dyDescent="0.3">
      <c r="A3100" t="str">
        <f>VLOOKUP(B3100,'LEA List (2)'!$1:$1048576,2,0)</f>
        <v>420101060000</v>
      </c>
      <c r="B3100" t="str">
        <f>VLOOKUP(LEFT(C3100,6)&amp;"*",'LEA List'!$1:$1048576,3,FALSE)</f>
        <v>WEST GENESEE CENTRAL SCHOOL DISTRICT</v>
      </c>
      <c r="C3100" t="s">
        <v>9411</v>
      </c>
      <c r="D3100" t="s">
        <v>9412</v>
      </c>
    </row>
    <row r="3101" spans="1:4" x14ac:dyDescent="0.3">
      <c r="A3101" t="str">
        <f>VLOOKUP(B3101,'LEA List (2)'!$1:$1048576,2,0)</f>
        <v>420101060000</v>
      </c>
      <c r="B3101" t="str">
        <f>VLOOKUP(LEFT(C3101,6)&amp;"*",'LEA List'!$1:$1048576,3,FALSE)</f>
        <v>WEST GENESEE CENTRAL SCHOOL DISTRICT</v>
      </c>
      <c r="C3101" t="s">
        <v>9413</v>
      </c>
      <c r="D3101" t="s">
        <v>9414</v>
      </c>
    </row>
    <row r="3102" spans="1:4" x14ac:dyDescent="0.3">
      <c r="A3102" t="str">
        <f>VLOOKUP(B3102,'LEA List (2)'!$1:$1048576,2,0)</f>
        <v>420303060000</v>
      </c>
      <c r="B3102" t="str">
        <f>VLOOKUP(LEFT(C3102,6)&amp;"*",'LEA List'!$1:$1048576,3,FALSE)</f>
        <v>NORTH SYRACUSE CENTRAL SCHOOL DISTRICT</v>
      </c>
      <c r="C3102" t="s">
        <v>9424</v>
      </c>
      <c r="D3102" t="s">
        <v>9425</v>
      </c>
    </row>
    <row r="3103" spans="1:4" x14ac:dyDescent="0.3">
      <c r="A3103" t="str">
        <f>VLOOKUP(B3103,'LEA List (2)'!$1:$1048576,2,0)</f>
        <v>420303060000</v>
      </c>
      <c r="B3103" t="str">
        <f>VLOOKUP(LEFT(C3103,6)&amp;"*",'LEA List'!$1:$1048576,3,FALSE)</f>
        <v>NORTH SYRACUSE CENTRAL SCHOOL DISTRICT</v>
      </c>
      <c r="C3103" t="s">
        <v>9428</v>
      </c>
      <c r="D3103" t="s">
        <v>9429</v>
      </c>
    </row>
    <row r="3104" spans="1:4" x14ac:dyDescent="0.3">
      <c r="A3104" t="str">
        <f>VLOOKUP(B3104,'LEA List (2)'!$1:$1048576,2,0)</f>
        <v>420303060000</v>
      </c>
      <c r="B3104" t="str">
        <f>VLOOKUP(LEFT(C3104,6)&amp;"*",'LEA List'!$1:$1048576,3,FALSE)</f>
        <v>NORTH SYRACUSE CENTRAL SCHOOL DISTRICT</v>
      </c>
      <c r="C3104" t="s">
        <v>9442</v>
      </c>
      <c r="D3104" t="s">
        <v>9443</v>
      </c>
    </row>
    <row r="3105" spans="1:4" x14ac:dyDescent="0.3">
      <c r="A3105" t="str">
        <f>VLOOKUP(B3105,'LEA List (2)'!$1:$1048576,2,0)</f>
        <v>420303060000</v>
      </c>
      <c r="B3105" t="str">
        <f>VLOOKUP(LEFT(C3105,6)&amp;"*",'LEA List'!$1:$1048576,3,FALSE)</f>
        <v>NORTH SYRACUSE CENTRAL SCHOOL DISTRICT</v>
      </c>
      <c r="C3105" t="s">
        <v>9436</v>
      </c>
      <c r="D3105" t="s">
        <v>9437</v>
      </c>
    </row>
    <row r="3106" spans="1:4" x14ac:dyDescent="0.3">
      <c r="A3106" t="str">
        <f>VLOOKUP(B3106,'LEA List (2)'!$1:$1048576,2,0)</f>
        <v>420303060000</v>
      </c>
      <c r="B3106" t="str">
        <f>VLOOKUP(LEFT(C3106,6)&amp;"*",'LEA List'!$1:$1048576,3,FALSE)</f>
        <v>NORTH SYRACUSE CENTRAL SCHOOL DISTRICT</v>
      </c>
      <c r="C3106" t="s">
        <v>9426</v>
      </c>
      <c r="D3106" t="s">
        <v>9427</v>
      </c>
    </row>
    <row r="3107" spans="1:4" x14ac:dyDescent="0.3">
      <c r="A3107" t="str">
        <f>VLOOKUP(B3107,'LEA List (2)'!$1:$1048576,2,0)</f>
        <v>420303060000</v>
      </c>
      <c r="B3107" t="str">
        <f>VLOOKUP(LEFT(C3107,6)&amp;"*",'LEA List'!$1:$1048576,3,FALSE)</f>
        <v>NORTH SYRACUSE CENTRAL SCHOOL DISTRICT</v>
      </c>
      <c r="C3107" t="s">
        <v>9430</v>
      </c>
      <c r="D3107" t="s">
        <v>9431</v>
      </c>
    </row>
    <row r="3108" spans="1:4" x14ac:dyDescent="0.3">
      <c r="A3108" t="str">
        <f>VLOOKUP(B3108,'LEA List (2)'!$1:$1048576,2,0)</f>
        <v>420303060000</v>
      </c>
      <c r="B3108" t="str">
        <f>VLOOKUP(LEFT(C3108,6)&amp;"*",'LEA List'!$1:$1048576,3,FALSE)</f>
        <v>NORTH SYRACUSE CENTRAL SCHOOL DISTRICT</v>
      </c>
      <c r="C3108" t="s">
        <v>9444</v>
      </c>
      <c r="D3108" t="s">
        <v>9445</v>
      </c>
    </row>
    <row r="3109" spans="1:4" x14ac:dyDescent="0.3">
      <c r="A3109" t="str">
        <f>VLOOKUP(B3109,'LEA List (2)'!$1:$1048576,2,0)</f>
        <v>420303060000</v>
      </c>
      <c r="B3109" t="str">
        <f>VLOOKUP(LEFT(C3109,6)&amp;"*",'LEA List'!$1:$1048576,3,FALSE)</f>
        <v>NORTH SYRACUSE CENTRAL SCHOOL DISTRICT</v>
      </c>
      <c r="C3109" t="s">
        <v>9438</v>
      </c>
      <c r="D3109" t="s">
        <v>9439</v>
      </c>
    </row>
    <row r="3110" spans="1:4" x14ac:dyDescent="0.3">
      <c r="A3110" t="str">
        <f>VLOOKUP(B3110,'LEA List (2)'!$1:$1048576,2,0)</f>
        <v>420303060000</v>
      </c>
      <c r="B3110" t="str">
        <f>VLOOKUP(LEFT(C3110,6)&amp;"*",'LEA List'!$1:$1048576,3,FALSE)</f>
        <v>NORTH SYRACUSE CENTRAL SCHOOL DISTRICT</v>
      </c>
      <c r="C3110" t="s">
        <v>9432</v>
      </c>
      <c r="D3110" t="s">
        <v>9433</v>
      </c>
    </row>
    <row r="3111" spans="1:4" x14ac:dyDescent="0.3">
      <c r="A3111" t="str">
        <f>VLOOKUP(B3111,'LEA List (2)'!$1:$1048576,2,0)</f>
        <v>420303060000</v>
      </c>
      <c r="B3111" t="str">
        <f>VLOOKUP(LEFT(C3111,6)&amp;"*",'LEA List'!$1:$1048576,3,FALSE)</f>
        <v>NORTH SYRACUSE CENTRAL SCHOOL DISTRICT</v>
      </c>
      <c r="C3111" t="s">
        <v>9440</v>
      </c>
      <c r="D3111" t="s">
        <v>9441</v>
      </c>
    </row>
    <row r="3112" spans="1:4" x14ac:dyDescent="0.3">
      <c r="A3112" t="str">
        <f>VLOOKUP(B3112,'LEA List (2)'!$1:$1048576,2,0)</f>
        <v>420303060000</v>
      </c>
      <c r="B3112" t="str">
        <f>VLOOKUP(LEFT(C3112,6)&amp;"*",'LEA List'!$1:$1048576,3,FALSE)</f>
        <v>NORTH SYRACUSE CENTRAL SCHOOL DISTRICT</v>
      </c>
      <c r="C3112" t="s">
        <v>9434</v>
      </c>
      <c r="D3112" t="s">
        <v>9435</v>
      </c>
    </row>
    <row r="3113" spans="1:4" x14ac:dyDescent="0.3">
      <c r="A3113" t="str">
        <f>VLOOKUP(B3113,'LEA List (2)'!$1:$1048576,2,0)</f>
        <v>420401060000</v>
      </c>
      <c r="B3113" t="str">
        <f>VLOOKUP(LEFT(C3113,6)&amp;"*",'LEA List'!$1:$1048576,3,FALSE)</f>
        <v>EAST SYRACUSE MINOA CENTRAL SCHOOL DISTRICT</v>
      </c>
      <c r="C3113" t="s">
        <v>9455</v>
      </c>
      <c r="D3113" t="s">
        <v>9456</v>
      </c>
    </row>
    <row r="3114" spans="1:4" x14ac:dyDescent="0.3">
      <c r="A3114" t="str">
        <f>VLOOKUP(B3114,'LEA List (2)'!$1:$1048576,2,0)</f>
        <v>420401060000</v>
      </c>
      <c r="B3114" t="str">
        <f>VLOOKUP(LEFT(C3114,6)&amp;"*",'LEA List'!$1:$1048576,3,FALSE)</f>
        <v>EAST SYRACUSE MINOA CENTRAL SCHOOL DISTRICT</v>
      </c>
      <c r="C3114" t="s">
        <v>9459</v>
      </c>
      <c r="D3114" t="s">
        <v>9460</v>
      </c>
    </row>
    <row r="3115" spans="1:4" x14ac:dyDescent="0.3">
      <c r="A3115" t="str">
        <f>VLOOKUP(B3115,'LEA List (2)'!$1:$1048576,2,0)</f>
        <v>420401060000</v>
      </c>
      <c r="B3115" t="str">
        <f>VLOOKUP(LEFT(C3115,6)&amp;"*",'LEA List'!$1:$1048576,3,FALSE)</f>
        <v>EAST SYRACUSE MINOA CENTRAL SCHOOL DISTRICT</v>
      </c>
      <c r="C3115" t="s">
        <v>9453</v>
      </c>
      <c r="D3115" t="s">
        <v>9454</v>
      </c>
    </row>
    <row r="3116" spans="1:4" x14ac:dyDescent="0.3">
      <c r="A3116" t="str">
        <f>VLOOKUP(B3116,'LEA List (2)'!$1:$1048576,2,0)</f>
        <v>420401060000</v>
      </c>
      <c r="B3116" t="str">
        <f>VLOOKUP(LEFT(C3116,6)&amp;"*",'LEA List'!$1:$1048576,3,FALSE)</f>
        <v>EAST SYRACUSE MINOA CENTRAL SCHOOL DISTRICT</v>
      </c>
      <c r="C3116" t="s">
        <v>9461</v>
      </c>
      <c r="D3116" t="s">
        <v>9462</v>
      </c>
    </row>
    <row r="3117" spans="1:4" x14ac:dyDescent="0.3">
      <c r="A3117" t="str">
        <f>VLOOKUP(B3117,'LEA List (2)'!$1:$1048576,2,0)</f>
        <v>420401060000</v>
      </c>
      <c r="B3117" t="str">
        <f>VLOOKUP(LEFT(C3117,6)&amp;"*",'LEA List'!$1:$1048576,3,FALSE)</f>
        <v>EAST SYRACUSE MINOA CENTRAL SCHOOL DISTRICT</v>
      </c>
      <c r="C3117" t="s">
        <v>9451</v>
      </c>
      <c r="D3117" t="s">
        <v>9452</v>
      </c>
    </row>
    <row r="3118" spans="1:4" x14ac:dyDescent="0.3">
      <c r="A3118" t="str">
        <f>VLOOKUP(B3118,'LEA List (2)'!$1:$1048576,2,0)</f>
        <v>420401060000</v>
      </c>
      <c r="B3118" t="str">
        <f>VLOOKUP(LEFT(C3118,6)&amp;"*",'LEA List'!$1:$1048576,3,FALSE)</f>
        <v>EAST SYRACUSE MINOA CENTRAL SCHOOL DISTRICT</v>
      </c>
      <c r="C3118" t="s">
        <v>9463</v>
      </c>
      <c r="D3118" t="s">
        <v>9464</v>
      </c>
    </row>
    <row r="3119" spans="1:4" x14ac:dyDescent="0.3">
      <c r="A3119" t="str">
        <f>VLOOKUP(B3119,'LEA List (2)'!$1:$1048576,2,0)</f>
        <v>420401060000</v>
      </c>
      <c r="B3119" t="str">
        <f>VLOOKUP(LEFT(C3119,6)&amp;"*",'LEA List'!$1:$1048576,3,FALSE)</f>
        <v>EAST SYRACUSE MINOA CENTRAL SCHOOL DISTRICT</v>
      </c>
      <c r="C3119" t="s">
        <v>9457</v>
      </c>
      <c r="D3119" t="s">
        <v>9458</v>
      </c>
    </row>
    <row r="3120" spans="1:4" x14ac:dyDescent="0.3">
      <c r="A3120" t="str">
        <f>VLOOKUP(B3120,'LEA List (2)'!$1:$1048576,2,0)</f>
        <v>420411060000</v>
      </c>
      <c r="B3120" t="str">
        <f>VLOOKUP(LEFT(C3120,6)&amp;"*",'LEA List'!$1:$1048576,3,FALSE)</f>
        <v>JAMESVILLE-DEWITT CENTRAL SCHOOL DISTRICT</v>
      </c>
      <c r="C3120" t="s">
        <v>9471</v>
      </c>
      <c r="D3120" t="s">
        <v>9472</v>
      </c>
    </row>
    <row r="3121" spans="1:4" x14ac:dyDescent="0.3">
      <c r="A3121" t="str">
        <f>VLOOKUP(B3121,'LEA List (2)'!$1:$1048576,2,0)</f>
        <v>420411060000</v>
      </c>
      <c r="B3121" t="str">
        <f>VLOOKUP(LEFT(C3121,6)&amp;"*",'LEA List'!$1:$1048576,3,FALSE)</f>
        <v>JAMESVILLE-DEWITT CENTRAL SCHOOL DISTRICT</v>
      </c>
      <c r="C3121" t="s">
        <v>9479</v>
      </c>
      <c r="D3121" t="s">
        <v>9480</v>
      </c>
    </row>
    <row r="3122" spans="1:4" x14ac:dyDescent="0.3">
      <c r="A3122" t="str">
        <f>VLOOKUP(B3122,'LEA List (2)'!$1:$1048576,2,0)</f>
        <v>420411060000</v>
      </c>
      <c r="B3122" t="str">
        <f>VLOOKUP(LEFT(C3122,6)&amp;"*",'LEA List'!$1:$1048576,3,FALSE)</f>
        <v>JAMESVILLE-DEWITT CENTRAL SCHOOL DISTRICT</v>
      </c>
      <c r="C3122" t="s">
        <v>9477</v>
      </c>
      <c r="D3122" t="s">
        <v>9478</v>
      </c>
    </row>
    <row r="3123" spans="1:4" x14ac:dyDescent="0.3">
      <c r="A3123" t="str">
        <f>VLOOKUP(B3123,'LEA List (2)'!$1:$1048576,2,0)</f>
        <v>420411060000</v>
      </c>
      <c r="B3123" t="str">
        <f>VLOOKUP(LEFT(C3123,6)&amp;"*",'LEA List'!$1:$1048576,3,FALSE)</f>
        <v>JAMESVILLE-DEWITT CENTRAL SCHOOL DISTRICT</v>
      </c>
      <c r="C3123" t="s">
        <v>9473</v>
      </c>
      <c r="D3123" t="s">
        <v>9474</v>
      </c>
    </row>
    <row r="3124" spans="1:4" x14ac:dyDescent="0.3">
      <c r="A3124" t="str">
        <f>VLOOKUP(B3124,'LEA List (2)'!$1:$1048576,2,0)</f>
        <v>420411060000</v>
      </c>
      <c r="B3124" t="str">
        <f>VLOOKUP(LEFT(C3124,6)&amp;"*",'LEA List'!$1:$1048576,3,FALSE)</f>
        <v>JAMESVILLE-DEWITT CENTRAL SCHOOL DISTRICT</v>
      </c>
      <c r="C3124" t="s">
        <v>9475</v>
      </c>
      <c r="D3124" t="s">
        <v>9476</v>
      </c>
    </row>
    <row r="3125" spans="1:4" x14ac:dyDescent="0.3">
      <c r="A3125" t="str">
        <f>VLOOKUP(B3125,'LEA List (2)'!$1:$1048576,2,0)</f>
        <v>420501060000</v>
      </c>
      <c r="B3125" t="str">
        <f>VLOOKUP(LEFT(C3125,6)&amp;"*",'LEA List'!$1:$1048576,3,FALSE)</f>
        <v>JORDAN-ELBRIDGE CENTRAL SCHOOL DISTRICT</v>
      </c>
      <c r="C3125" t="s">
        <v>9495</v>
      </c>
      <c r="D3125" t="s">
        <v>9496</v>
      </c>
    </row>
    <row r="3126" spans="1:4" x14ac:dyDescent="0.3">
      <c r="A3126" t="str">
        <f>VLOOKUP(B3126,'LEA List (2)'!$1:$1048576,2,0)</f>
        <v>420501060000</v>
      </c>
      <c r="B3126" t="str">
        <f>VLOOKUP(LEFT(C3126,6)&amp;"*",'LEA List'!$1:$1048576,3,FALSE)</f>
        <v>JORDAN-ELBRIDGE CENTRAL SCHOOL DISTRICT</v>
      </c>
      <c r="C3126" t="s">
        <v>9497</v>
      </c>
      <c r="D3126" t="s">
        <v>9498</v>
      </c>
    </row>
    <row r="3127" spans="1:4" x14ac:dyDescent="0.3">
      <c r="A3127" t="str">
        <f>VLOOKUP(B3127,'LEA List (2)'!$1:$1048576,2,0)</f>
        <v>420501060000</v>
      </c>
      <c r="B3127" t="str">
        <f>VLOOKUP(LEFT(C3127,6)&amp;"*",'LEA List'!$1:$1048576,3,FALSE)</f>
        <v>JORDAN-ELBRIDGE CENTRAL SCHOOL DISTRICT</v>
      </c>
      <c r="C3127" t="s">
        <v>9499</v>
      </c>
      <c r="D3127" t="s">
        <v>9500</v>
      </c>
    </row>
    <row r="3128" spans="1:4" x14ac:dyDescent="0.3">
      <c r="A3128" t="str">
        <f>VLOOKUP(B3128,'LEA List (2)'!$1:$1048576,2,0)</f>
        <v>420601040000</v>
      </c>
      <c r="B3128" t="str">
        <f>VLOOKUP(LEFT(C3128,6)&amp;"*",'LEA List'!$1:$1048576,3,FALSE)</f>
        <v>FABIUS-POMPEY CENTRAL SCHOOL DISTRICT</v>
      </c>
      <c r="C3128" t="s">
        <v>9503</v>
      </c>
      <c r="D3128" t="s">
        <v>9504</v>
      </c>
    </row>
    <row r="3129" spans="1:4" x14ac:dyDescent="0.3">
      <c r="A3129" t="str">
        <f>VLOOKUP(B3129,'LEA List (2)'!$1:$1048576,2,0)</f>
        <v>420601040000</v>
      </c>
      <c r="B3129" t="str">
        <f>VLOOKUP(LEFT(C3129,6)&amp;"*",'LEA List'!$1:$1048576,3,FALSE)</f>
        <v>FABIUS-POMPEY CENTRAL SCHOOL DISTRICT</v>
      </c>
      <c r="C3129" t="s">
        <v>9505</v>
      </c>
      <c r="D3129" t="s">
        <v>9506</v>
      </c>
    </row>
    <row r="3130" spans="1:4" x14ac:dyDescent="0.3">
      <c r="A3130" t="str">
        <f>VLOOKUP(B3130,'LEA List (2)'!$1:$1048576,2,0)</f>
        <v>420701060000</v>
      </c>
      <c r="B3130" t="str">
        <f>VLOOKUP(LEFT(C3130,6)&amp;"*",'LEA List'!$1:$1048576,3,FALSE)</f>
        <v>WESTHILL CENTRAL SCHOOL DISTRICT</v>
      </c>
      <c r="C3130" t="s">
        <v>9511</v>
      </c>
      <c r="D3130" t="s">
        <v>9512</v>
      </c>
    </row>
    <row r="3131" spans="1:4" x14ac:dyDescent="0.3">
      <c r="A3131" t="str">
        <f>VLOOKUP(B3131,'LEA List (2)'!$1:$1048576,2,0)</f>
        <v>420701060000</v>
      </c>
      <c r="B3131" t="str">
        <f>VLOOKUP(LEFT(C3131,6)&amp;"*",'LEA List'!$1:$1048576,3,FALSE)</f>
        <v>WESTHILL CENTRAL SCHOOL DISTRICT</v>
      </c>
      <c r="C3131" t="s">
        <v>9515</v>
      </c>
      <c r="D3131" t="s">
        <v>9516</v>
      </c>
    </row>
    <row r="3132" spans="1:4" x14ac:dyDescent="0.3">
      <c r="A3132" t="str">
        <f>VLOOKUP(B3132,'LEA List (2)'!$1:$1048576,2,0)</f>
        <v>420701060000</v>
      </c>
      <c r="B3132" t="str">
        <f>VLOOKUP(LEFT(C3132,6)&amp;"*",'LEA List'!$1:$1048576,3,FALSE)</f>
        <v>WESTHILL CENTRAL SCHOOL DISTRICT</v>
      </c>
      <c r="C3132" t="s">
        <v>9513</v>
      </c>
      <c r="D3132" t="s">
        <v>9514</v>
      </c>
    </row>
    <row r="3133" spans="1:4" x14ac:dyDescent="0.3">
      <c r="A3133" t="str">
        <f>VLOOKUP(B3133,'LEA List (2)'!$1:$1048576,2,0)</f>
        <v>420701060000</v>
      </c>
      <c r="B3133" t="str">
        <f>VLOOKUP(LEFT(C3133,6)&amp;"*",'LEA List'!$1:$1048576,3,FALSE)</f>
        <v>WESTHILL CENTRAL SCHOOL DISTRICT</v>
      </c>
      <c r="C3133" t="s">
        <v>9509</v>
      </c>
      <c r="D3133" t="s">
        <v>9510</v>
      </c>
    </row>
    <row r="3134" spans="1:4" x14ac:dyDescent="0.3">
      <c r="A3134" t="str">
        <f>VLOOKUP(B3134,'LEA List (2)'!$1:$1048576,2,0)</f>
        <v>420702030000</v>
      </c>
      <c r="B3134" t="str">
        <f>VLOOKUP(LEFT(C3134,6)&amp;"*",'LEA List'!$1:$1048576,3,FALSE)</f>
        <v>SOLVAY UNION FREE SCHOOL DISTRICT</v>
      </c>
      <c r="C3134" t="s">
        <v>9521</v>
      </c>
      <c r="D3134" t="s">
        <v>9522</v>
      </c>
    </row>
    <row r="3135" spans="1:4" x14ac:dyDescent="0.3">
      <c r="A3135" t="str">
        <f>VLOOKUP(B3135,'LEA List (2)'!$1:$1048576,2,0)</f>
        <v>420702030000</v>
      </c>
      <c r="B3135" t="str">
        <f>VLOOKUP(LEFT(C3135,6)&amp;"*",'LEA List'!$1:$1048576,3,FALSE)</f>
        <v>SOLVAY UNION FREE SCHOOL DISTRICT</v>
      </c>
      <c r="C3135" t="s">
        <v>9523</v>
      </c>
      <c r="D3135" t="s">
        <v>9524</v>
      </c>
    </row>
    <row r="3136" spans="1:4" x14ac:dyDescent="0.3">
      <c r="A3136" t="str">
        <f>VLOOKUP(B3136,'LEA List (2)'!$1:$1048576,2,0)</f>
        <v>420702030000</v>
      </c>
      <c r="B3136" t="str">
        <f>VLOOKUP(LEFT(C3136,6)&amp;"*",'LEA List'!$1:$1048576,3,FALSE)</f>
        <v>SOLVAY UNION FREE SCHOOL DISTRICT</v>
      </c>
      <c r="C3136" t="s">
        <v>9525</v>
      </c>
      <c r="D3136" t="s">
        <v>9526</v>
      </c>
    </row>
    <row r="3137" spans="1:4" x14ac:dyDescent="0.3">
      <c r="A3137" t="str">
        <f>VLOOKUP(B3137,'LEA List (2)'!$1:$1048576,2,0)</f>
        <v>420807040000</v>
      </c>
      <c r="B3137" t="str">
        <f>VLOOKUP(LEFT(C3137,6)&amp;"*",'LEA List'!$1:$1048576,3,FALSE)</f>
        <v>LAFAYETTE CENTRAL SCHOOL DISTRICT</v>
      </c>
      <c r="C3137" t="s">
        <v>9533</v>
      </c>
      <c r="D3137" t="s">
        <v>9534</v>
      </c>
    </row>
    <row r="3138" spans="1:4" x14ac:dyDescent="0.3">
      <c r="A3138" t="str">
        <f>VLOOKUP(B3138,'LEA List (2)'!$1:$1048576,2,0)</f>
        <v>420807040000</v>
      </c>
      <c r="B3138" t="str">
        <f>VLOOKUP(LEFT(C3138,6)&amp;"*",'LEA List'!$1:$1048576,3,FALSE)</f>
        <v>LAFAYETTE CENTRAL SCHOOL DISTRICT</v>
      </c>
      <c r="C3138" t="s">
        <v>9531</v>
      </c>
      <c r="D3138" t="s">
        <v>9532</v>
      </c>
    </row>
    <row r="3139" spans="1:4" x14ac:dyDescent="0.3">
      <c r="A3139" t="str">
        <f>VLOOKUP(B3139,'LEA List (2)'!$1:$1048576,2,0)</f>
        <v>420807040000</v>
      </c>
      <c r="B3139" t="str">
        <f>VLOOKUP(LEFT(C3139,6)&amp;"*",'LEA List'!$1:$1048576,3,FALSE)</f>
        <v>LAFAYETTE CENTRAL SCHOOL DISTRICT</v>
      </c>
      <c r="C3139" t="s">
        <v>9529</v>
      </c>
      <c r="D3139" t="s">
        <v>9530</v>
      </c>
    </row>
    <row r="3140" spans="1:4" x14ac:dyDescent="0.3">
      <c r="A3140" t="str">
        <f>VLOOKUP(B3140,'LEA List (2)'!$1:$1048576,2,0)</f>
        <v>420901060000</v>
      </c>
      <c r="B3140" t="str">
        <f>VLOOKUP(LEFT(C3140,6)&amp;"*",'LEA List'!$1:$1048576,3,FALSE)</f>
        <v>BALDWINSVILLE CENTRAL SCHOOL DISTRICT</v>
      </c>
      <c r="C3140" t="s">
        <v>9539</v>
      </c>
      <c r="D3140" t="s">
        <v>9540</v>
      </c>
    </row>
    <row r="3141" spans="1:4" x14ac:dyDescent="0.3">
      <c r="A3141" t="str">
        <f>VLOOKUP(B3141,'LEA List (2)'!$1:$1048576,2,0)</f>
        <v>420901060000</v>
      </c>
      <c r="B3141" t="str">
        <f>VLOOKUP(LEFT(C3141,6)&amp;"*",'LEA List'!$1:$1048576,3,FALSE)</f>
        <v>BALDWINSVILLE CENTRAL SCHOOL DISTRICT</v>
      </c>
      <c r="C3141" t="s">
        <v>9547</v>
      </c>
      <c r="D3141" t="s">
        <v>9548</v>
      </c>
    </row>
    <row r="3142" spans="1:4" x14ac:dyDescent="0.3">
      <c r="A3142" t="str">
        <f>VLOOKUP(B3142,'LEA List (2)'!$1:$1048576,2,0)</f>
        <v>420901060000</v>
      </c>
      <c r="B3142" t="str">
        <f>VLOOKUP(LEFT(C3142,6)&amp;"*",'LEA List'!$1:$1048576,3,FALSE)</f>
        <v>BALDWINSVILLE CENTRAL SCHOOL DISTRICT</v>
      </c>
      <c r="C3142" t="s">
        <v>9551</v>
      </c>
      <c r="D3142" t="s">
        <v>9552</v>
      </c>
    </row>
    <row r="3143" spans="1:4" x14ac:dyDescent="0.3">
      <c r="A3143" t="str">
        <f>VLOOKUP(B3143,'LEA List (2)'!$1:$1048576,2,0)</f>
        <v>420901060000</v>
      </c>
      <c r="B3143" t="str">
        <f>VLOOKUP(LEFT(C3143,6)&amp;"*",'LEA List'!$1:$1048576,3,FALSE)</f>
        <v>BALDWINSVILLE CENTRAL SCHOOL DISTRICT</v>
      </c>
      <c r="C3143" t="s">
        <v>9537</v>
      </c>
      <c r="D3143" t="s">
        <v>9538</v>
      </c>
    </row>
    <row r="3144" spans="1:4" x14ac:dyDescent="0.3">
      <c r="A3144" t="str">
        <f>VLOOKUP(B3144,'LEA List (2)'!$1:$1048576,2,0)</f>
        <v>420901060000</v>
      </c>
      <c r="B3144" t="str">
        <f>VLOOKUP(LEFT(C3144,6)&amp;"*",'LEA List'!$1:$1048576,3,FALSE)</f>
        <v>BALDWINSVILLE CENTRAL SCHOOL DISTRICT</v>
      </c>
      <c r="C3144" t="s">
        <v>9541</v>
      </c>
      <c r="D3144" t="s">
        <v>9542</v>
      </c>
    </row>
    <row r="3145" spans="1:4" x14ac:dyDescent="0.3">
      <c r="A3145" t="str">
        <f>VLOOKUP(B3145,'LEA List (2)'!$1:$1048576,2,0)</f>
        <v>420901060000</v>
      </c>
      <c r="B3145" t="str">
        <f>VLOOKUP(LEFT(C3145,6)&amp;"*",'LEA List'!$1:$1048576,3,FALSE)</f>
        <v>BALDWINSVILLE CENTRAL SCHOOL DISTRICT</v>
      </c>
      <c r="C3145" t="s">
        <v>9549</v>
      </c>
      <c r="D3145" t="s">
        <v>9550</v>
      </c>
    </row>
    <row r="3146" spans="1:4" x14ac:dyDescent="0.3">
      <c r="A3146" t="str">
        <f>VLOOKUP(B3146,'LEA List (2)'!$1:$1048576,2,0)</f>
        <v>420901060000</v>
      </c>
      <c r="B3146" t="str">
        <f>VLOOKUP(LEFT(C3146,6)&amp;"*",'LEA List'!$1:$1048576,3,FALSE)</f>
        <v>BALDWINSVILLE CENTRAL SCHOOL DISTRICT</v>
      </c>
      <c r="C3146" t="s">
        <v>9545</v>
      </c>
      <c r="D3146" t="s">
        <v>9546</v>
      </c>
    </row>
    <row r="3147" spans="1:4" x14ac:dyDescent="0.3">
      <c r="A3147" t="str">
        <f>VLOOKUP(B3147,'LEA List (2)'!$1:$1048576,2,0)</f>
        <v>420901060000</v>
      </c>
      <c r="B3147" t="str">
        <f>VLOOKUP(LEFT(C3147,6)&amp;"*",'LEA List'!$1:$1048576,3,FALSE)</f>
        <v>BALDWINSVILLE CENTRAL SCHOOL DISTRICT</v>
      </c>
      <c r="C3147" t="s">
        <v>9543</v>
      </c>
      <c r="D3147" t="s">
        <v>9544</v>
      </c>
    </row>
    <row r="3148" spans="1:4" x14ac:dyDescent="0.3">
      <c r="A3148" t="str">
        <f>VLOOKUP(B3148,'LEA List (2)'!$1:$1048576,2,0)</f>
        <v>421001060000</v>
      </c>
      <c r="B3148" t="str">
        <f>VLOOKUP(LEFT(C3148,6)&amp;"*",'LEA List'!$1:$1048576,3,FALSE)</f>
        <v>FAYETTEVILLE-MANLIUS CENTRAL SCHOOL DISTRICT</v>
      </c>
      <c r="C3148" t="s">
        <v>9563</v>
      </c>
      <c r="D3148" t="s">
        <v>9564</v>
      </c>
    </row>
    <row r="3149" spans="1:4" x14ac:dyDescent="0.3">
      <c r="A3149" t="str">
        <f>VLOOKUP(B3149,'LEA List (2)'!$1:$1048576,2,0)</f>
        <v>421001060000</v>
      </c>
      <c r="B3149" t="str">
        <f>VLOOKUP(LEFT(C3149,6)&amp;"*",'LEA List'!$1:$1048576,3,FALSE)</f>
        <v>FAYETTEVILLE-MANLIUS CENTRAL SCHOOL DISTRICT</v>
      </c>
      <c r="C3149" t="s">
        <v>9569</v>
      </c>
      <c r="D3149" t="s">
        <v>9570</v>
      </c>
    </row>
    <row r="3150" spans="1:4" x14ac:dyDescent="0.3">
      <c r="A3150" t="str">
        <f>VLOOKUP(B3150,'LEA List (2)'!$1:$1048576,2,0)</f>
        <v>421001060000</v>
      </c>
      <c r="B3150" t="str">
        <f>VLOOKUP(LEFT(C3150,6)&amp;"*",'LEA List'!$1:$1048576,3,FALSE)</f>
        <v>FAYETTEVILLE-MANLIUS CENTRAL SCHOOL DISTRICT</v>
      </c>
      <c r="C3150" t="s">
        <v>9559</v>
      </c>
      <c r="D3150" t="s">
        <v>9560</v>
      </c>
    </row>
    <row r="3151" spans="1:4" x14ac:dyDescent="0.3">
      <c r="A3151" t="str">
        <f>VLOOKUP(B3151,'LEA List (2)'!$1:$1048576,2,0)</f>
        <v>421001060000</v>
      </c>
      <c r="B3151" t="str">
        <f>VLOOKUP(LEFT(C3151,6)&amp;"*",'LEA List'!$1:$1048576,3,FALSE)</f>
        <v>FAYETTEVILLE-MANLIUS CENTRAL SCHOOL DISTRICT</v>
      </c>
      <c r="C3151" t="s">
        <v>9561</v>
      </c>
      <c r="D3151" t="s">
        <v>9562</v>
      </c>
    </row>
    <row r="3152" spans="1:4" x14ac:dyDescent="0.3">
      <c r="A3152" t="str">
        <f>VLOOKUP(B3152,'LEA List (2)'!$1:$1048576,2,0)</f>
        <v>421001060000</v>
      </c>
      <c r="B3152" t="str">
        <f>VLOOKUP(LEFT(C3152,6)&amp;"*",'LEA List'!$1:$1048576,3,FALSE)</f>
        <v>FAYETTEVILLE-MANLIUS CENTRAL SCHOOL DISTRICT</v>
      </c>
      <c r="C3152" t="s">
        <v>9567</v>
      </c>
      <c r="D3152" t="s">
        <v>9568</v>
      </c>
    </row>
    <row r="3153" spans="1:4" x14ac:dyDescent="0.3">
      <c r="A3153" t="str">
        <f>VLOOKUP(B3153,'LEA List (2)'!$1:$1048576,2,0)</f>
        <v>421001060000</v>
      </c>
      <c r="B3153" t="str">
        <f>VLOOKUP(LEFT(C3153,6)&amp;"*",'LEA List'!$1:$1048576,3,FALSE)</f>
        <v>FAYETTEVILLE-MANLIUS CENTRAL SCHOOL DISTRICT</v>
      </c>
      <c r="C3153" t="s">
        <v>9565</v>
      </c>
      <c r="D3153" t="s">
        <v>9566</v>
      </c>
    </row>
    <row r="3154" spans="1:4" x14ac:dyDescent="0.3">
      <c r="A3154" t="str">
        <f>VLOOKUP(B3154,'LEA List (2)'!$1:$1048576,2,0)</f>
        <v>421101060000</v>
      </c>
      <c r="B3154" t="str">
        <f>VLOOKUP(LEFT(C3154,6)&amp;"*",'LEA List'!$1:$1048576,3,FALSE)</f>
        <v>MARCELLUS CENTRAL SCHOOL DISTRICT</v>
      </c>
      <c r="C3154" t="s">
        <v>9580</v>
      </c>
      <c r="D3154" t="s">
        <v>9581</v>
      </c>
    </row>
    <row r="3155" spans="1:4" x14ac:dyDescent="0.3">
      <c r="A3155" t="str">
        <f>VLOOKUP(B3155,'LEA List (2)'!$1:$1048576,2,0)</f>
        <v>421101060000</v>
      </c>
      <c r="B3155" t="str">
        <f>VLOOKUP(LEFT(C3155,6)&amp;"*",'LEA List'!$1:$1048576,3,FALSE)</f>
        <v>MARCELLUS CENTRAL SCHOOL DISTRICT</v>
      </c>
      <c r="C3155" t="s">
        <v>9576</v>
      </c>
      <c r="D3155" t="s">
        <v>9577</v>
      </c>
    </row>
    <row r="3156" spans="1:4" x14ac:dyDescent="0.3">
      <c r="A3156" t="str">
        <f>VLOOKUP(B3156,'LEA List (2)'!$1:$1048576,2,0)</f>
        <v>421101060000</v>
      </c>
      <c r="B3156" t="str">
        <f>VLOOKUP(LEFT(C3156,6)&amp;"*",'LEA List'!$1:$1048576,3,FALSE)</f>
        <v>MARCELLUS CENTRAL SCHOOL DISTRICT</v>
      </c>
      <c r="C3156" t="s">
        <v>9578</v>
      </c>
      <c r="D3156" t="s">
        <v>9579</v>
      </c>
    </row>
    <row r="3157" spans="1:4" x14ac:dyDescent="0.3">
      <c r="A3157" t="str">
        <f>VLOOKUP(B3157,'LEA List (2)'!$1:$1048576,2,0)</f>
        <v>421201040000</v>
      </c>
      <c r="B3157" t="str">
        <f>VLOOKUP(LEFT(C3157,6)&amp;"*",'LEA List'!$1:$1048576,3,FALSE)</f>
        <v>ONONDAGA CENTRAL SCHOOL DISTRICT</v>
      </c>
      <c r="C3157" t="s">
        <v>9588</v>
      </c>
      <c r="D3157" t="s">
        <v>9589</v>
      </c>
    </row>
    <row r="3158" spans="1:4" x14ac:dyDescent="0.3">
      <c r="A3158" t="str">
        <f>VLOOKUP(B3158,'LEA List (2)'!$1:$1048576,2,0)</f>
        <v>421201040000</v>
      </c>
      <c r="B3158" t="str">
        <f>VLOOKUP(LEFT(C3158,6)&amp;"*",'LEA List'!$1:$1048576,3,FALSE)</f>
        <v>ONONDAGA CENTRAL SCHOOL DISTRICT</v>
      </c>
      <c r="C3158" t="s">
        <v>9584</v>
      </c>
      <c r="D3158" t="s">
        <v>9585</v>
      </c>
    </row>
    <row r="3159" spans="1:4" x14ac:dyDescent="0.3">
      <c r="A3159" t="str">
        <f>VLOOKUP(B3159,'LEA List (2)'!$1:$1048576,2,0)</f>
        <v>421201040000</v>
      </c>
      <c r="B3159" t="str">
        <f>VLOOKUP(LEFT(C3159,6)&amp;"*",'LEA List'!$1:$1048576,3,FALSE)</f>
        <v>ONONDAGA CENTRAL SCHOOL DISTRICT</v>
      </c>
      <c r="C3159" t="s">
        <v>9586</v>
      </c>
      <c r="D3159" t="s">
        <v>9587</v>
      </c>
    </row>
    <row r="3160" spans="1:4" x14ac:dyDescent="0.3">
      <c r="A3160" t="str">
        <f>VLOOKUP(B3160,'LEA List (2)'!$1:$1048576,2,0)</f>
        <v>421501060000</v>
      </c>
      <c r="B3160" t="str">
        <f>VLOOKUP(LEFT(C3160,6)&amp;"*",'LEA List'!$1:$1048576,3,FALSE)</f>
        <v>LIVERPOOL CENTRAL SCHOOL DISTRICT</v>
      </c>
      <c r="C3160" t="s">
        <v>9600</v>
      </c>
      <c r="D3160" t="s">
        <v>9601</v>
      </c>
    </row>
    <row r="3161" spans="1:4" x14ac:dyDescent="0.3">
      <c r="A3161" t="str">
        <f>VLOOKUP(B3161,'LEA List (2)'!$1:$1048576,2,0)</f>
        <v>421501060000</v>
      </c>
      <c r="B3161" t="str">
        <f>VLOOKUP(LEFT(C3161,6)&amp;"*",'LEA List'!$1:$1048576,3,FALSE)</f>
        <v>LIVERPOOL CENTRAL SCHOOL DISTRICT</v>
      </c>
      <c r="C3161" t="s">
        <v>9594</v>
      </c>
      <c r="D3161" t="s">
        <v>9595</v>
      </c>
    </row>
    <row r="3162" spans="1:4" x14ac:dyDescent="0.3">
      <c r="A3162" t="str">
        <f>VLOOKUP(B3162,'LEA List (2)'!$1:$1048576,2,0)</f>
        <v>421501060000</v>
      </c>
      <c r="B3162" t="str">
        <f>VLOOKUP(LEFT(C3162,6)&amp;"*",'LEA List'!$1:$1048576,3,FALSE)</f>
        <v>LIVERPOOL CENTRAL SCHOOL DISTRICT</v>
      </c>
      <c r="C3162" t="s">
        <v>9614</v>
      </c>
      <c r="D3162" t="s">
        <v>9615</v>
      </c>
    </row>
    <row r="3163" spans="1:4" x14ac:dyDescent="0.3">
      <c r="A3163" t="str">
        <f>VLOOKUP(B3163,'LEA List (2)'!$1:$1048576,2,0)</f>
        <v>421501060000</v>
      </c>
      <c r="B3163" t="str">
        <f>VLOOKUP(LEFT(C3163,6)&amp;"*",'LEA List'!$1:$1048576,3,FALSE)</f>
        <v>LIVERPOOL CENTRAL SCHOOL DISTRICT</v>
      </c>
      <c r="C3163" t="s">
        <v>9596</v>
      </c>
      <c r="D3163" t="s">
        <v>9597</v>
      </c>
    </row>
    <row r="3164" spans="1:4" x14ac:dyDescent="0.3">
      <c r="A3164" t="str">
        <f>VLOOKUP(B3164,'LEA List (2)'!$1:$1048576,2,0)</f>
        <v>421501060000</v>
      </c>
      <c r="B3164" t="str">
        <f>VLOOKUP(LEFT(C3164,6)&amp;"*",'LEA List'!$1:$1048576,3,FALSE)</f>
        <v>LIVERPOOL CENTRAL SCHOOL DISTRICT</v>
      </c>
      <c r="C3164" t="s">
        <v>9602</v>
      </c>
      <c r="D3164" t="s">
        <v>9603</v>
      </c>
    </row>
    <row r="3165" spans="1:4" x14ac:dyDescent="0.3">
      <c r="A3165" t="str">
        <f>VLOOKUP(B3165,'LEA List (2)'!$1:$1048576,2,0)</f>
        <v>421501060000</v>
      </c>
      <c r="B3165" t="str">
        <f>VLOOKUP(LEFT(C3165,6)&amp;"*",'LEA List'!$1:$1048576,3,FALSE)</f>
        <v>LIVERPOOL CENTRAL SCHOOL DISTRICT</v>
      </c>
      <c r="C3165" t="s">
        <v>9604</v>
      </c>
      <c r="D3165" t="s">
        <v>9605</v>
      </c>
    </row>
    <row r="3166" spans="1:4" x14ac:dyDescent="0.3">
      <c r="A3166" t="str">
        <f>VLOOKUP(B3166,'LEA List (2)'!$1:$1048576,2,0)</f>
        <v>421501060000</v>
      </c>
      <c r="B3166" t="str">
        <f>VLOOKUP(LEFT(C3166,6)&amp;"*",'LEA List'!$1:$1048576,3,FALSE)</f>
        <v>LIVERPOOL CENTRAL SCHOOL DISTRICT</v>
      </c>
      <c r="C3166" t="s">
        <v>9598</v>
      </c>
      <c r="D3166" t="s">
        <v>9599</v>
      </c>
    </row>
    <row r="3167" spans="1:4" x14ac:dyDescent="0.3">
      <c r="A3167" t="str">
        <f>VLOOKUP(B3167,'LEA List (2)'!$1:$1048576,2,0)</f>
        <v>421501060000</v>
      </c>
      <c r="B3167" t="str">
        <f>VLOOKUP(LEFT(C3167,6)&amp;"*",'LEA List'!$1:$1048576,3,FALSE)</f>
        <v>LIVERPOOL CENTRAL SCHOOL DISTRICT</v>
      </c>
      <c r="C3167" t="s">
        <v>9612</v>
      </c>
      <c r="D3167" t="s">
        <v>9613</v>
      </c>
    </row>
    <row r="3168" spans="1:4" x14ac:dyDescent="0.3">
      <c r="A3168" t="str">
        <f>VLOOKUP(B3168,'LEA List (2)'!$1:$1048576,2,0)</f>
        <v>421501060000</v>
      </c>
      <c r="B3168" t="str">
        <f>VLOOKUP(LEFT(C3168,6)&amp;"*",'LEA List'!$1:$1048576,3,FALSE)</f>
        <v>LIVERPOOL CENTRAL SCHOOL DISTRICT</v>
      </c>
      <c r="C3168" t="s">
        <v>9606</v>
      </c>
      <c r="D3168" t="s">
        <v>9607</v>
      </c>
    </row>
    <row r="3169" spans="1:4" x14ac:dyDescent="0.3">
      <c r="A3169" t="str">
        <f>VLOOKUP(B3169,'LEA List (2)'!$1:$1048576,2,0)</f>
        <v>421501060000</v>
      </c>
      <c r="B3169" t="str">
        <f>VLOOKUP(LEFT(C3169,6)&amp;"*",'LEA List'!$1:$1048576,3,FALSE)</f>
        <v>LIVERPOOL CENTRAL SCHOOL DISTRICT</v>
      </c>
      <c r="C3169" t="s">
        <v>9592</v>
      </c>
      <c r="D3169" t="s">
        <v>9593</v>
      </c>
    </row>
    <row r="3170" spans="1:4" x14ac:dyDescent="0.3">
      <c r="A3170" t="str">
        <f>VLOOKUP(B3170,'LEA List (2)'!$1:$1048576,2,0)</f>
        <v>421501060000</v>
      </c>
      <c r="B3170" t="str">
        <f>VLOOKUP(LEFT(C3170,6)&amp;"*",'LEA List'!$1:$1048576,3,FALSE)</f>
        <v>LIVERPOOL CENTRAL SCHOOL DISTRICT</v>
      </c>
      <c r="C3170" t="s">
        <v>9608</v>
      </c>
      <c r="D3170" t="s">
        <v>9609</v>
      </c>
    </row>
    <row r="3171" spans="1:4" x14ac:dyDescent="0.3">
      <c r="A3171" t="str">
        <f>VLOOKUP(B3171,'LEA List (2)'!$1:$1048576,2,0)</f>
        <v>421501060000</v>
      </c>
      <c r="B3171" t="str">
        <f>VLOOKUP(LEFT(C3171,6)&amp;"*",'LEA List'!$1:$1048576,3,FALSE)</f>
        <v>LIVERPOOL CENTRAL SCHOOL DISTRICT</v>
      </c>
      <c r="C3171" t="s">
        <v>9610</v>
      </c>
      <c r="D3171" t="s">
        <v>9611</v>
      </c>
    </row>
    <row r="3172" spans="1:4" x14ac:dyDescent="0.3">
      <c r="A3172" t="str">
        <f>VLOOKUP(B3172,'LEA List (2)'!$1:$1048576,2,0)</f>
        <v>421501060000</v>
      </c>
      <c r="B3172" t="str">
        <f>VLOOKUP(LEFT(C3172,6)&amp;"*",'LEA List'!$1:$1048576,3,FALSE)</f>
        <v>LIVERPOOL CENTRAL SCHOOL DISTRICT</v>
      </c>
      <c r="C3172" t="s">
        <v>9616</v>
      </c>
      <c r="D3172" t="s">
        <v>9617</v>
      </c>
    </row>
    <row r="3173" spans="1:4" x14ac:dyDescent="0.3">
      <c r="A3173" t="str">
        <f>VLOOKUP(B3173,'LEA List (2)'!$1:$1048576,2,0)</f>
        <v>421504020000</v>
      </c>
      <c r="B3173" t="str">
        <f>VLOOKUP(LEFT(C3173,6)&amp;"*",'LEA List'!$1:$1048576,3,FALSE)</f>
        <v>LYNCOURT UNION FREE SCHOOL DISTRICT</v>
      </c>
      <c r="C3173" t="s">
        <v>9620</v>
      </c>
      <c r="D3173" t="s">
        <v>9621</v>
      </c>
    </row>
    <row r="3174" spans="1:4" x14ac:dyDescent="0.3">
      <c r="A3174" t="str">
        <f>VLOOKUP(B3174,'LEA List (2)'!$1:$1048576,2,0)</f>
        <v>421601060000</v>
      </c>
      <c r="B3174" t="str">
        <f>VLOOKUP(LEFT(C3174,6)&amp;"*",'LEA List'!$1:$1048576,3,FALSE)</f>
        <v>SKANEATELES CENTRAL SCHOOL DISTRICT</v>
      </c>
      <c r="C3174" t="s">
        <v>9630</v>
      </c>
      <c r="D3174" t="s">
        <v>9631</v>
      </c>
    </row>
    <row r="3175" spans="1:4" x14ac:dyDescent="0.3">
      <c r="A3175" t="str">
        <f>VLOOKUP(B3175,'LEA List (2)'!$1:$1048576,2,0)</f>
        <v>421601060000</v>
      </c>
      <c r="B3175" t="str">
        <f>VLOOKUP(LEFT(C3175,6)&amp;"*",'LEA List'!$1:$1048576,3,FALSE)</f>
        <v>SKANEATELES CENTRAL SCHOOL DISTRICT</v>
      </c>
      <c r="C3175" t="s">
        <v>9624</v>
      </c>
      <c r="D3175" t="s">
        <v>9625</v>
      </c>
    </row>
    <row r="3176" spans="1:4" x14ac:dyDescent="0.3">
      <c r="A3176" t="str">
        <f>VLOOKUP(B3176,'LEA List (2)'!$1:$1048576,2,0)</f>
        <v>421601060000</v>
      </c>
      <c r="B3176" t="str">
        <f>VLOOKUP(LEFT(C3176,6)&amp;"*",'LEA List'!$1:$1048576,3,FALSE)</f>
        <v>SKANEATELES CENTRAL SCHOOL DISTRICT</v>
      </c>
      <c r="C3176" t="s">
        <v>9628</v>
      </c>
      <c r="D3176" t="s">
        <v>9629</v>
      </c>
    </row>
    <row r="3177" spans="1:4" x14ac:dyDescent="0.3">
      <c r="A3177" t="str">
        <f>VLOOKUP(B3177,'LEA List (2)'!$1:$1048576,2,0)</f>
        <v>421601060000</v>
      </c>
      <c r="B3177" t="str">
        <f>VLOOKUP(LEFT(C3177,6)&amp;"*",'LEA List'!$1:$1048576,3,FALSE)</f>
        <v>SKANEATELES CENTRAL SCHOOL DISTRICT</v>
      </c>
      <c r="C3177" t="s">
        <v>9626</v>
      </c>
      <c r="D3177" t="s">
        <v>9627</v>
      </c>
    </row>
    <row r="3178" spans="1:4" x14ac:dyDescent="0.3">
      <c r="A3178" t="str">
        <f>VLOOKUP(B3178,'LEA List (2)'!$1:$1048576,2,0)</f>
        <v>421800010000</v>
      </c>
      <c r="B3178" t="str">
        <f>VLOOKUP(LEFT(C3178,6)&amp;"*",'LEA List'!$1:$1048576,3,FALSE)</f>
        <v>SYRACUSE CITY SCHOOL DISTRICT</v>
      </c>
      <c r="C3178" t="s">
        <v>9636</v>
      </c>
      <c r="D3178" t="s">
        <v>9637</v>
      </c>
    </row>
    <row r="3179" spans="1:4" x14ac:dyDescent="0.3">
      <c r="A3179" t="str">
        <f>VLOOKUP(B3179,'LEA List (2)'!$1:$1048576,2,0)</f>
        <v>421800010000</v>
      </c>
      <c r="B3179" t="str">
        <f>VLOOKUP(LEFT(C3179,6)&amp;"*",'LEA List'!$1:$1048576,3,FALSE)</f>
        <v>SYRACUSE CITY SCHOOL DISTRICT</v>
      </c>
      <c r="C3179" t="s">
        <v>9634</v>
      </c>
      <c r="D3179" t="s">
        <v>9635</v>
      </c>
    </row>
    <row r="3180" spans="1:4" x14ac:dyDescent="0.3">
      <c r="A3180" t="str">
        <f>VLOOKUP(B3180,'LEA List (2)'!$1:$1048576,2,0)</f>
        <v>421800010000</v>
      </c>
      <c r="B3180" t="str">
        <f>VLOOKUP(LEFT(C3180,6)&amp;"*",'LEA List'!$1:$1048576,3,FALSE)</f>
        <v>SYRACUSE CITY SCHOOL DISTRICT</v>
      </c>
      <c r="C3180" t="s">
        <v>9667</v>
      </c>
      <c r="D3180" t="s">
        <v>9668</v>
      </c>
    </row>
    <row r="3181" spans="1:4" x14ac:dyDescent="0.3">
      <c r="A3181" t="str">
        <f>VLOOKUP(B3181,'LEA List (2)'!$1:$1048576,2,0)</f>
        <v>421800010000</v>
      </c>
      <c r="B3181" t="str">
        <f>VLOOKUP(LEFT(C3181,6)&amp;"*",'LEA List'!$1:$1048576,3,FALSE)</f>
        <v>SYRACUSE CITY SCHOOL DISTRICT</v>
      </c>
      <c r="C3181" t="s">
        <v>9654</v>
      </c>
      <c r="D3181" t="s">
        <v>9655</v>
      </c>
    </row>
    <row r="3182" spans="1:4" x14ac:dyDescent="0.3">
      <c r="A3182" t="str">
        <f>VLOOKUP(B3182,'LEA List (2)'!$1:$1048576,2,0)</f>
        <v>421800010000</v>
      </c>
      <c r="B3182" t="str">
        <f>VLOOKUP(LEFT(C3182,6)&amp;"*",'LEA List'!$1:$1048576,3,FALSE)</f>
        <v>SYRACUSE CITY SCHOOL DISTRICT</v>
      </c>
      <c r="C3182" t="s">
        <v>9675</v>
      </c>
      <c r="D3182" t="s">
        <v>9676</v>
      </c>
    </row>
    <row r="3183" spans="1:4" x14ac:dyDescent="0.3">
      <c r="A3183" t="str">
        <f>VLOOKUP(B3183,'LEA List (2)'!$1:$1048576,2,0)</f>
        <v>421800010000</v>
      </c>
      <c r="B3183" t="str">
        <f>VLOOKUP(LEFT(C3183,6)&amp;"*",'LEA List'!$1:$1048576,3,FALSE)</f>
        <v>SYRACUSE CITY SCHOOL DISTRICT</v>
      </c>
      <c r="C3183" t="s">
        <v>9697</v>
      </c>
      <c r="D3183" t="s">
        <v>9698</v>
      </c>
    </row>
    <row r="3184" spans="1:4" x14ac:dyDescent="0.3">
      <c r="A3184" t="str">
        <f>VLOOKUP(B3184,'LEA List (2)'!$1:$1048576,2,0)</f>
        <v>421800010000</v>
      </c>
      <c r="B3184" t="str">
        <f>VLOOKUP(LEFT(C3184,6)&amp;"*",'LEA List'!$1:$1048576,3,FALSE)</f>
        <v>SYRACUSE CITY SCHOOL DISTRICT</v>
      </c>
      <c r="C3184" t="s">
        <v>9652</v>
      </c>
      <c r="D3184" t="s">
        <v>9653</v>
      </c>
    </row>
    <row r="3185" spans="1:4" x14ac:dyDescent="0.3">
      <c r="A3185" t="str">
        <f>VLOOKUP(B3185,'LEA List (2)'!$1:$1048576,2,0)</f>
        <v>421800010000</v>
      </c>
      <c r="B3185" t="str">
        <f>VLOOKUP(LEFT(C3185,6)&amp;"*",'LEA List'!$1:$1048576,3,FALSE)</f>
        <v>SYRACUSE CITY SCHOOL DISTRICT</v>
      </c>
      <c r="C3185" t="s">
        <v>9687</v>
      </c>
      <c r="D3185" t="s">
        <v>9688</v>
      </c>
    </row>
    <row r="3186" spans="1:4" x14ac:dyDescent="0.3">
      <c r="A3186" t="str">
        <f>VLOOKUP(B3186,'LEA List (2)'!$1:$1048576,2,0)</f>
        <v>421800010000</v>
      </c>
      <c r="B3186" t="str">
        <f>VLOOKUP(LEFT(C3186,6)&amp;"*",'LEA List'!$1:$1048576,3,FALSE)</f>
        <v>SYRACUSE CITY SCHOOL DISTRICT</v>
      </c>
      <c r="C3186" t="s">
        <v>9640</v>
      </c>
      <c r="D3186" t="s">
        <v>9641</v>
      </c>
    </row>
    <row r="3187" spans="1:4" x14ac:dyDescent="0.3">
      <c r="A3187" t="str">
        <f>VLOOKUP(B3187,'LEA List (2)'!$1:$1048576,2,0)</f>
        <v>421800010000</v>
      </c>
      <c r="B3187" t="str">
        <f>VLOOKUP(LEFT(C3187,6)&amp;"*",'LEA List'!$1:$1048576,3,FALSE)</f>
        <v>SYRACUSE CITY SCHOOL DISTRICT</v>
      </c>
      <c r="C3187" t="s">
        <v>9689</v>
      </c>
      <c r="D3187" t="s">
        <v>9690</v>
      </c>
    </row>
    <row r="3188" spans="1:4" x14ac:dyDescent="0.3">
      <c r="A3188" t="str">
        <f>VLOOKUP(B3188,'LEA List (2)'!$1:$1048576,2,0)</f>
        <v>421800010000</v>
      </c>
      <c r="B3188" t="str">
        <f>VLOOKUP(LEFT(C3188,6)&amp;"*",'LEA List'!$1:$1048576,3,FALSE)</f>
        <v>SYRACUSE CITY SCHOOL DISTRICT</v>
      </c>
      <c r="C3188" t="s">
        <v>9685</v>
      </c>
      <c r="D3188" t="s">
        <v>9686</v>
      </c>
    </row>
    <row r="3189" spans="1:4" x14ac:dyDescent="0.3">
      <c r="A3189" t="str">
        <f>VLOOKUP(B3189,'LEA List (2)'!$1:$1048576,2,0)</f>
        <v>421800010000</v>
      </c>
      <c r="B3189" t="str">
        <f>VLOOKUP(LEFT(C3189,6)&amp;"*",'LEA List'!$1:$1048576,3,FALSE)</f>
        <v>SYRACUSE CITY SCHOOL DISTRICT</v>
      </c>
      <c r="C3189" t="s">
        <v>9656</v>
      </c>
      <c r="D3189" t="s">
        <v>9657</v>
      </c>
    </row>
    <row r="3190" spans="1:4" x14ac:dyDescent="0.3">
      <c r="A3190" t="str">
        <f>VLOOKUP(B3190,'LEA List (2)'!$1:$1048576,2,0)</f>
        <v>421800010000</v>
      </c>
      <c r="B3190" t="str">
        <f>VLOOKUP(LEFT(C3190,6)&amp;"*",'LEA List'!$1:$1048576,3,FALSE)</f>
        <v>SYRACUSE CITY SCHOOL DISTRICT</v>
      </c>
      <c r="C3190" t="s">
        <v>9658</v>
      </c>
      <c r="D3190" t="s">
        <v>9659</v>
      </c>
    </row>
    <row r="3191" spans="1:4" x14ac:dyDescent="0.3">
      <c r="A3191" t="str">
        <f>VLOOKUP(B3191,'LEA List (2)'!$1:$1048576,2,0)</f>
        <v>421800010000</v>
      </c>
      <c r="B3191" t="str">
        <f>VLOOKUP(LEFT(C3191,6)&amp;"*",'LEA List'!$1:$1048576,3,FALSE)</f>
        <v>SYRACUSE CITY SCHOOL DISTRICT</v>
      </c>
      <c r="C3191" t="s">
        <v>9669</v>
      </c>
      <c r="D3191" t="s">
        <v>9670</v>
      </c>
    </row>
    <row r="3192" spans="1:4" x14ac:dyDescent="0.3">
      <c r="A3192" t="str">
        <f>VLOOKUP(B3192,'LEA List (2)'!$1:$1048576,2,0)</f>
        <v>421800010000</v>
      </c>
      <c r="B3192" t="str">
        <f>VLOOKUP(LEFT(C3192,6)&amp;"*",'LEA List'!$1:$1048576,3,FALSE)</f>
        <v>SYRACUSE CITY SCHOOL DISTRICT</v>
      </c>
      <c r="C3192" t="s">
        <v>9673</v>
      </c>
      <c r="D3192" t="s">
        <v>9674</v>
      </c>
    </row>
    <row r="3193" spans="1:4" x14ac:dyDescent="0.3">
      <c r="A3193" t="str">
        <f>VLOOKUP(B3193,'LEA List (2)'!$1:$1048576,2,0)</f>
        <v>421800010000</v>
      </c>
      <c r="B3193" t="str">
        <f>VLOOKUP(LEFT(C3193,6)&amp;"*",'LEA List'!$1:$1048576,3,FALSE)</f>
        <v>SYRACUSE CITY SCHOOL DISTRICT</v>
      </c>
      <c r="C3193" t="s">
        <v>9660</v>
      </c>
      <c r="D3193" t="s">
        <v>9253</v>
      </c>
    </row>
    <row r="3194" spans="1:4" x14ac:dyDescent="0.3">
      <c r="A3194" t="str">
        <f>VLOOKUP(B3194,'LEA List (2)'!$1:$1048576,2,0)</f>
        <v>421800010000</v>
      </c>
      <c r="B3194" t="str">
        <f>VLOOKUP(LEFT(C3194,6)&amp;"*",'LEA List'!$1:$1048576,3,FALSE)</f>
        <v>SYRACUSE CITY SCHOOL DISTRICT</v>
      </c>
      <c r="C3194" t="s">
        <v>9650</v>
      </c>
      <c r="D3194" t="s">
        <v>9651</v>
      </c>
    </row>
    <row r="3195" spans="1:4" x14ac:dyDescent="0.3">
      <c r="A3195" t="str">
        <f>VLOOKUP(B3195,'LEA List (2)'!$1:$1048576,2,0)</f>
        <v>421800010000</v>
      </c>
      <c r="B3195" t="str">
        <f>VLOOKUP(LEFT(C3195,6)&amp;"*",'LEA List'!$1:$1048576,3,FALSE)</f>
        <v>SYRACUSE CITY SCHOOL DISTRICT</v>
      </c>
      <c r="C3195" t="s">
        <v>9665</v>
      </c>
      <c r="D3195" t="s">
        <v>9666</v>
      </c>
    </row>
    <row r="3196" spans="1:4" x14ac:dyDescent="0.3">
      <c r="A3196" t="str">
        <f>VLOOKUP(B3196,'LEA List (2)'!$1:$1048576,2,0)</f>
        <v>421800010000</v>
      </c>
      <c r="B3196" t="str">
        <f>VLOOKUP(LEFT(C3196,6)&amp;"*",'LEA List'!$1:$1048576,3,FALSE)</f>
        <v>SYRACUSE CITY SCHOOL DISTRICT</v>
      </c>
      <c r="C3196" t="s">
        <v>9681</v>
      </c>
      <c r="D3196" t="s">
        <v>9682</v>
      </c>
    </row>
    <row r="3197" spans="1:4" x14ac:dyDescent="0.3">
      <c r="A3197" t="str">
        <f>VLOOKUP(B3197,'LEA List (2)'!$1:$1048576,2,0)</f>
        <v>421800010000</v>
      </c>
      <c r="B3197" t="str">
        <f>VLOOKUP(LEFT(C3197,6)&amp;"*",'LEA List'!$1:$1048576,3,FALSE)</f>
        <v>SYRACUSE CITY SCHOOL DISTRICT</v>
      </c>
      <c r="C3197" t="s">
        <v>9646</v>
      </c>
      <c r="D3197" t="s">
        <v>9647</v>
      </c>
    </row>
    <row r="3198" spans="1:4" x14ac:dyDescent="0.3">
      <c r="A3198" t="str">
        <f>VLOOKUP(B3198,'LEA List (2)'!$1:$1048576,2,0)</f>
        <v>421800010000</v>
      </c>
      <c r="B3198" t="str">
        <f>VLOOKUP(LEFT(C3198,6)&amp;"*",'LEA List'!$1:$1048576,3,FALSE)</f>
        <v>SYRACUSE CITY SCHOOL DISTRICT</v>
      </c>
      <c r="C3198" t="s">
        <v>9683</v>
      </c>
      <c r="D3198" t="s">
        <v>9684</v>
      </c>
    </row>
    <row r="3199" spans="1:4" x14ac:dyDescent="0.3">
      <c r="A3199" t="str">
        <f>VLOOKUP(B3199,'LEA List (2)'!$1:$1048576,2,0)</f>
        <v>421800010000</v>
      </c>
      <c r="B3199" t="str">
        <f>VLOOKUP(LEFT(C3199,6)&amp;"*",'LEA List'!$1:$1048576,3,FALSE)</f>
        <v>SYRACUSE CITY SCHOOL DISTRICT</v>
      </c>
      <c r="C3199" t="s">
        <v>9677</v>
      </c>
      <c r="D3199" t="s">
        <v>9678</v>
      </c>
    </row>
    <row r="3200" spans="1:4" x14ac:dyDescent="0.3">
      <c r="A3200" t="str">
        <f>VLOOKUP(B3200,'LEA List (2)'!$1:$1048576,2,0)</f>
        <v>421800010000</v>
      </c>
      <c r="B3200" t="str">
        <f>VLOOKUP(LEFT(C3200,6)&amp;"*",'LEA List'!$1:$1048576,3,FALSE)</f>
        <v>SYRACUSE CITY SCHOOL DISTRICT</v>
      </c>
      <c r="C3200" t="s">
        <v>9644</v>
      </c>
      <c r="D3200" t="s">
        <v>9645</v>
      </c>
    </row>
    <row r="3201" spans="1:4" x14ac:dyDescent="0.3">
      <c r="A3201" t="str">
        <f>VLOOKUP(B3201,'LEA List (2)'!$1:$1048576,2,0)</f>
        <v>421800010000</v>
      </c>
      <c r="B3201" t="str">
        <f>VLOOKUP(LEFT(C3201,6)&amp;"*",'LEA List'!$1:$1048576,3,FALSE)</f>
        <v>SYRACUSE CITY SCHOOL DISTRICT</v>
      </c>
      <c r="C3201" t="s">
        <v>9671</v>
      </c>
      <c r="D3201" t="s">
        <v>9672</v>
      </c>
    </row>
    <row r="3202" spans="1:4" x14ac:dyDescent="0.3">
      <c r="A3202" t="str">
        <f>VLOOKUP(B3202,'LEA List (2)'!$1:$1048576,2,0)</f>
        <v>421800010000</v>
      </c>
      <c r="B3202" t="str">
        <f>VLOOKUP(LEFT(C3202,6)&amp;"*",'LEA List'!$1:$1048576,3,FALSE)</f>
        <v>SYRACUSE CITY SCHOOL DISTRICT</v>
      </c>
      <c r="C3202" t="s">
        <v>9661</v>
      </c>
      <c r="D3202" t="s">
        <v>9662</v>
      </c>
    </row>
    <row r="3203" spans="1:4" x14ac:dyDescent="0.3">
      <c r="A3203" t="str">
        <f>VLOOKUP(B3203,'LEA List (2)'!$1:$1048576,2,0)</f>
        <v>421800010000</v>
      </c>
      <c r="B3203" t="str">
        <f>VLOOKUP(LEFT(C3203,6)&amp;"*",'LEA List'!$1:$1048576,3,FALSE)</f>
        <v>SYRACUSE CITY SCHOOL DISTRICT</v>
      </c>
      <c r="C3203" t="s">
        <v>9695</v>
      </c>
      <c r="D3203" t="s">
        <v>9696</v>
      </c>
    </row>
    <row r="3204" spans="1:4" x14ac:dyDescent="0.3">
      <c r="A3204" t="str">
        <f>VLOOKUP(B3204,'LEA List (2)'!$1:$1048576,2,0)</f>
        <v>421800010000</v>
      </c>
      <c r="B3204" t="str">
        <f>VLOOKUP(LEFT(C3204,6)&amp;"*",'LEA List'!$1:$1048576,3,FALSE)</f>
        <v>SYRACUSE CITY SCHOOL DISTRICT</v>
      </c>
      <c r="C3204" t="s">
        <v>9642</v>
      </c>
      <c r="D3204" t="s">
        <v>9643</v>
      </c>
    </row>
    <row r="3205" spans="1:4" x14ac:dyDescent="0.3">
      <c r="A3205" t="str">
        <f>VLOOKUP(B3205,'LEA List (2)'!$1:$1048576,2,0)</f>
        <v>421800010000</v>
      </c>
      <c r="B3205" t="str">
        <f>VLOOKUP(LEFT(C3205,6)&amp;"*",'LEA List'!$1:$1048576,3,FALSE)</f>
        <v>SYRACUSE CITY SCHOOL DISTRICT</v>
      </c>
      <c r="C3205" t="s">
        <v>9648</v>
      </c>
      <c r="D3205" t="s">
        <v>9649</v>
      </c>
    </row>
    <row r="3206" spans="1:4" x14ac:dyDescent="0.3">
      <c r="A3206" t="str">
        <f>VLOOKUP(B3206,'LEA List (2)'!$1:$1048576,2,0)</f>
        <v>421800010000</v>
      </c>
      <c r="B3206" t="str">
        <f>VLOOKUP(LEFT(C3206,6)&amp;"*",'LEA List'!$1:$1048576,3,FALSE)</f>
        <v>SYRACUSE CITY SCHOOL DISTRICT</v>
      </c>
      <c r="C3206" t="s">
        <v>9663</v>
      </c>
      <c r="D3206" t="s">
        <v>9664</v>
      </c>
    </row>
    <row r="3207" spans="1:4" x14ac:dyDescent="0.3">
      <c r="A3207" t="str">
        <f>VLOOKUP(B3207,'LEA List (2)'!$1:$1048576,2,0)</f>
        <v>421800010000</v>
      </c>
      <c r="B3207" t="str">
        <f>VLOOKUP(LEFT(C3207,6)&amp;"*",'LEA List'!$1:$1048576,3,FALSE)</f>
        <v>SYRACUSE CITY SCHOOL DISTRICT</v>
      </c>
      <c r="C3207" t="s">
        <v>9693</v>
      </c>
      <c r="D3207" t="s">
        <v>9694</v>
      </c>
    </row>
    <row r="3208" spans="1:4" x14ac:dyDescent="0.3">
      <c r="A3208" t="str">
        <f>VLOOKUP(B3208,'LEA List (2)'!$1:$1048576,2,0)</f>
        <v>421800010000</v>
      </c>
      <c r="B3208" t="str">
        <f>VLOOKUP(LEFT(C3208,6)&amp;"*",'LEA List'!$1:$1048576,3,FALSE)</f>
        <v>SYRACUSE CITY SCHOOL DISTRICT</v>
      </c>
      <c r="C3208" t="s">
        <v>9638</v>
      </c>
      <c r="D3208" t="s">
        <v>9639</v>
      </c>
    </row>
    <row r="3209" spans="1:4" x14ac:dyDescent="0.3">
      <c r="A3209" t="str">
        <f>VLOOKUP(B3209,'LEA List (2)'!$1:$1048576,2,0)</f>
        <v>421800010000</v>
      </c>
      <c r="B3209" t="str">
        <f>VLOOKUP(LEFT(C3209,6)&amp;"*",'LEA List'!$1:$1048576,3,FALSE)</f>
        <v>SYRACUSE CITY SCHOOL DISTRICT</v>
      </c>
      <c r="C3209" t="s">
        <v>9679</v>
      </c>
      <c r="D3209" t="s">
        <v>9680</v>
      </c>
    </row>
    <row r="3210" spans="1:4" x14ac:dyDescent="0.3">
      <c r="A3210" t="str">
        <f>VLOOKUP(B3210,'LEA List (2)'!$1:$1048576,2,0)</f>
        <v>421800010000</v>
      </c>
      <c r="B3210" t="str">
        <f>VLOOKUP(LEFT(C3210,6)&amp;"*",'LEA List'!$1:$1048576,3,FALSE)</f>
        <v>SYRACUSE CITY SCHOOL DISTRICT</v>
      </c>
      <c r="C3210" t="s">
        <v>9691</v>
      </c>
      <c r="D3210" t="s">
        <v>9692</v>
      </c>
    </row>
    <row r="3211" spans="1:4" x14ac:dyDescent="0.3">
      <c r="A3211" t="str">
        <f>VLOOKUP(B3211,'LEA List (2)'!$1:$1048576,2,0)</f>
        <v>421902040000</v>
      </c>
      <c r="B3211" t="str">
        <f>VLOOKUP(LEFT(C3211,6)&amp;"*",'LEA List'!$1:$1048576,3,FALSE)</f>
        <v>TULLY CENTRAL SCHOOL DISTRICT</v>
      </c>
      <c r="C3211" t="s">
        <v>9720</v>
      </c>
      <c r="D3211" t="s">
        <v>9721</v>
      </c>
    </row>
    <row r="3212" spans="1:4" x14ac:dyDescent="0.3">
      <c r="A3212" t="str">
        <f>VLOOKUP(B3212,'LEA List (2)'!$1:$1048576,2,0)</f>
        <v>421902040000</v>
      </c>
      <c r="B3212" t="str">
        <f>VLOOKUP(LEFT(C3212,6)&amp;"*",'LEA List'!$1:$1048576,3,FALSE)</f>
        <v>TULLY CENTRAL SCHOOL DISTRICT</v>
      </c>
      <c r="C3212" t="s">
        <v>9718</v>
      </c>
      <c r="D3212" t="s">
        <v>9719</v>
      </c>
    </row>
    <row r="3213" spans="1:4" x14ac:dyDescent="0.3">
      <c r="A3213" t="str">
        <f>VLOOKUP(B3213,'LEA List (2)'!$1:$1048576,2,0)</f>
        <v>430300050000</v>
      </c>
      <c r="B3213" t="str">
        <f>VLOOKUP(LEFT(C3213,6)&amp;"*",'LEA List'!$1:$1048576,3,FALSE)</f>
        <v>CANANDAIGUA CITY SCHOOL DISTRICT</v>
      </c>
      <c r="C3213" t="s">
        <v>9726</v>
      </c>
      <c r="D3213" t="s">
        <v>9727</v>
      </c>
    </row>
    <row r="3214" spans="1:4" x14ac:dyDescent="0.3">
      <c r="A3214" t="str">
        <f>VLOOKUP(B3214,'LEA List (2)'!$1:$1048576,2,0)</f>
        <v>430300050000</v>
      </c>
      <c r="B3214" t="str">
        <f>VLOOKUP(LEFT(C3214,6)&amp;"*",'LEA List'!$1:$1048576,3,FALSE)</f>
        <v>CANANDAIGUA CITY SCHOOL DISTRICT</v>
      </c>
      <c r="C3214" t="s">
        <v>9728</v>
      </c>
      <c r="D3214" t="s">
        <v>9729</v>
      </c>
    </row>
    <row r="3215" spans="1:4" x14ac:dyDescent="0.3">
      <c r="A3215" t="str">
        <f>VLOOKUP(B3215,'LEA List (2)'!$1:$1048576,2,0)</f>
        <v>430300050000</v>
      </c>
      <c r="B3215" t="str">
        <f>VLOOKUP(LEFT(C3215,6)&amp;"*",'LEA List'!$1:$1048576,3,FALSE)</f>
        <v>CANANDAIGUA CITY SCHOOL DISTRICT</v>
      </c>
      <c r="C3215" t="s">
        <v>9724</v>
      </c>
      <c r="D3215" t="s">
        <v>9725</v>
      </c>
    </row>
    <row r="3216" spans="1:4" x14ac:dyDescent="0.3">
      <c r="A3216" t="str">
        <f>VLOOKUP(B3216,'LEA List (2)'!$1:$1048576,2,0)</f>
        <v>430501040000</v>
      </c>
      <c r="B3216" t="str">
        <f>VLOOKUP(LEFT(C3216,6)&amp;"*",'LEA List'!$1:$1048576,3,FALSE)</f>
        <v>EAST BLOOMFIELD CENTRAL SCHOOL DISTRICT</v>
      </c>
      <c r="C3216" t="s">
        <v>9739</v>
      </c>
      <c r="D3216" t="s">
        <v>9740</v>
      </c>
    </row>
    <row r="3217" spans="1:4" x14ac:dyDescent="0.3">
      <c r="A3217" t="str">
        <f>VLOOKUP(B3217,'LEA List (2)'!$1:$1048576,2,0)</f>
        <v>430501040000</v>
      </c>
      <c r="B3217" t="str">
        <f>VLOOKUP(LEFT(C3217,6)&amp;"*",'LEA List'!$1:$1048576,3,FALSE)</f>
        <v>EAST BLOOMFIELD CENTRAL SCHOOL DISTRICT</v>
      </c>
      <c r="C3217" t="s">
        <v>9735</v>
      </c>
      <c r="D3217" t="s">
        <v>9736</v>
      </c>
    </row>
    <row r="3218" spans="1:4" x14ac:dyDescent="0.3">
      <c r="A3218" t="str">
        <f>VLOOKUP(B3218,'LEA List (2)'!$1:$1048576,2,0)</f>
        <v>430501040000</v>
      </c>
      <c r="B3218" t="str">
        <f>VLOOKUP(LEFT(C3218,6)&amp;"*",'LEA List'!$1:$1048576,3,FALSE)</f>
        <v>EAST BLOOMFIELD CENTRAL SCHOOL DISTRICT</v>
      </c>
      <c r="C3218" t="s">
        <v>9737</v>
      </c>
      <c r="D3218" t="s">
        <v>9738</v>
      </c>
    </row>
    <row r="3219" spans="1:4" x14ac:dyDescent="0.3">
      <c r="A3219" t="str">
        <f>VLOOKUP(B3219,'LEA List (2)'!$1:$1048576,2,0)</f>
        <v>430700010000</v>
      </c>
      <c r="B3219" t="str">
        <f>VLOOKUP(LEFT(C3219,6)&amp;"*",'LEA List'!$1:$1048576,3,FALSE)</f>
        <v>GENEVA CITY SCHOOL DISTRICT</v>
      </c>
      <c r="C3219" t="s">
        <v>9748</v>
      </c>
      <c r="D3219" t="s">
        <v>9749</v>
      </c>
    </row>
    <row r="3220" spans="1:4" x14ac:dyDescent="0.3">
      <c r="A3220" t="str">
        <f>VLOOKUP(B3220,'LEA List (2)'!$1:$1048576,2,0)</f>
        <v>430700010000</v>
      </c>
      <c r="B3220" t="str">
        <f>VLOOKUP(LEFT(C3220,6)&amp;"*",'LEA List'!$1:$1048576,3,FALSE)</f>
        <v>GENEVA CITY SCHOOL DISTRICT</v>
      </c>
      <c r="C3220" t="s">
        <v>9746</v>
      </c>
      <c r="D3220" t="s">
        <v>9747</v>
      </c>
    </row>
    <row r="3221" spans="1:4" x14ac:dyDescent="0.3">
      <c r="A3221" t="str">
        <f>VLOOKUP(B3221,'LEA List (2)'!$1:$1048576,2,0)</f>
        <v>430700010000</v>
      </c>
      <c r="B3221" t="str">
        <f>VLOOKUP(LEFT(C3221,6)&amp;"*",'LEA List'!$1:$1048576,3,FALSE)</f>
        <v>GENEVA CITY SCHOOL DISTRICT</v>
      </c>
      <c r="C3221" t="s">
        <v>9744</v>
      </c>
      <c r="D3221" t="s">
        <v>9745</v>
      </c>
    </row>
    <row r="3222" spans="1:4" x14ac:dyDescent="0.3">
      <c r="A3222" t="str">
        <f>VLOOKUP(B3222,'LEA List (2)'!$1:$1048576,2,0)</f>
        <v>430700010000</v>
      </c>
      <c r="B3222" t="str">
        <f>VLOOKUP(LEFT(C3222,6)&amp;"*",'LEA List'!$1:$1048576,3,FALSE)</f>
        <v>GENEVA CITY SCHOOL DISTRICT</v>
      </c>
      <c r="C3222" t="s">
        <v>9743</v>
      </c>
      <c r="D3222" t="s">
        <v>9124</v>
      </c>
    </row>
    <row r="3223" spans="1:4" x14ac:dyDescent="0.3">
      <c r="A3223" t="str">
        <f>VLOOKUP(B3223,'LEA List (2)'!$1:$1048576,2,0)</f>
        <v>430901060000</v>
      </c>
      <c r="B3223" t="str">
        <f>VLOOKUP(LEFT(C3223,6)&amp;"*",'LEA List'!$1:$1048576,3,FALSE)</f>
        <v>GORHAM-MIDDLESEX CENTRAL SCHOOL DISTRICT (MARCUS WHITMAN)</v>
      </c>
      <c r="C3223" t="s">
        <v>9758</v>
      </c>
      <c r="D3223" t="s">
        <v>9759</v>
      </c>
    </row>
    <row r="3224" spans="1:4" x14ac:dyDescent="0.3">
      <c r="A3224" t="str">
        <f>VLOOKUP(B3224,'LEA List (2)'!$1:$1048576,2,0)</f>
        <v>430901060000</v>
      </c>
      <c r="B3224" t="str">
        <f>VLOOKUP(LEFT(C3224,6)&amp;"*",'LEA List'!$1:$1048576,3,FALSE)</f>
        <v>GORHAM-MIDDLESEX CENTRAL SCHOOL DISTRICT (MARCUS WHITMAN)</v>
      </c>
      <c r="C3224" t="s">
        <v>9756</v>
      </c>
      <c r="D3224" t="s">
        <v>9757</v>
      </c>
    </row>
    <row r="3225" spans="1:4" x14ac:dyDescent="0.3">
      <c r="A3225" t="str">
        <f>VLOOKUP(B3225,'LEA List (2)'!$1:$1048576,2,0)</f>
        <v>430901060000</v>
      </c>
      <c r="B3225" t="str">
        <f>VLOOKUP(LEFT(C3225,6)&amp;"*",'LEA List'!$1:$1048576,3,FALSE)</f>
        <v>GORHAM-MIDDLESEX CENTRAL SCHOOL DISTRICT (MARCUS WHITMAN)</v>
      </c>
      <c r="C3225" t="s">
        <v>9760</v>
      </c>
      <c r="D3225" t="s">
        <v>9761</v>
      </c>
    </row>
    <row r="3226" spans="1:4" x14ac:dyDescent="0.3">
      <c r="A3226" t="str">
        <f>VLOOKUP(B3226,'LEA List (2)'!$1:$1048576,2,0)</f>
        <v>430901060000</v>
      </c>
      <c r="B3226" t="str">
        <f>VLOOKUP(LEFT(C3226,6)&amp;"*",'LEA List'!$1:$1048576,3,FALSE)</f>
        <v>GORHAM-MIDDLESEX CENTRAL SCHOOL DISTRICT (MARCUS WHITMAN)</v>
      </c>
      <c r="C3226" t="s">
        <v>9762</v>
      </c>
      <c r="D3226" t="s">
        <v>9763</v>
      </c>
    </row>
    <row r="3227" spans="1:4" x14ac:dyDescent="0.3">
      <c r="A3227" t="str">
        <f>VLOOKUP(B3227,'LEA List (2)'!$1:$1048576,2,0)</f>
        <v>431101040000</v>
      </c>
      <c r="B3227" t="str">
        <f>VLOOKUP(LEFT(C3227,6)&amp;"*",'LEA List'!$1:$1048576,3,FALSE)</f>
        <v>MANCHESTER-SHORTSVILLE CENTRAL SCHOOL DISTRICT (RED JACKET)</v>
      </c>
      <c r="C3227" t="s">
        <v>9766</v>
      </c>
      <c r="D3227" t="s">
        <v>9767</v>
      </c>
    </row>
    <row r="3228" spans="1:4" x14ac:dyDescent="0.3">
      <c r="A3228" t="str">
        <f>VLOOKUP(B3228,'LEA List (2)'!$1:$1048576,2,0)</f>
        <v>431101040000</v>
      </c>
      <c r="B3228" t="str">
        <f>VLOOKUP(LEFT(C3228,6)&amp;"*",'LEA List'!$1:$1048576,3,FALSE)</f>
        <v>MANCHESTER-SHORTSVILLE CENTRAL SCHOOL DISTRICT (RED JACKET)</v>
      </c>
      <c r="C3228" t="s">
        <v>9768</v>
      </c>
      <c r="D3228" t="s">
        <v>9769</v>
      </c>
    </row>
    <row r="3229" spans="1:4" x14ac:dyDescent="0.3">
      <c r="A3229" t="str">
        <f>VLOOKUP(B3229,'LEA List (2)'!$1:$1048576,2,0)</f>
        <v>431101040000</v>
      </c>
      <c r="B3229" t="str">
        <f>VLOOKUP(LEFT(C3229,6)&amp;"*",'LEA List'!$1:$1048576,3,FALSE)</f>
        <v>MANCHESTER-SHORTSVILLE CENTRAL SCHOOL DISTRICT (RED JACKET)</v>
      </c>
      <c r="C3229" t="s">
        <v>9770</v>
      </c>
      <c r="D3229" t="s">
        <v>9771</v>
      </c>
    </row>
    <row r="3230" spans="1:4" x14ac:dyDescent="0.3">
      <c r="A3230" t="str">
        <f>VLOOKUP(B3230,'LEA List (2)'!$1:$1048576,2,0)</f>
        <v>431201040000</v>
      </c>
      <c r="B3230" t="str">
        <f>VLOOKUP(LEFT(C3230,6)&amp;"*",'LEA List'!$1:$1048576,3,FALSE)</f>
        <v>NAPLES CENTRAL SCHOOL DISTRICT</v>
      </c>
      <c r="C3230" t="s">
        <v>9776</v>
      </c>
      <c r="D3230" t="s">
        <v>9777</v>
      </c>
    </row>
    <row r="3231" spans="1:4" x14ac:dyDescent="0.3">
      <c r="A3231" t="str">
        <f>VLOOKUP(B3231,'LEA List (2)'!$1:$1048576,2,0)</f>
        <v>431201040000</v>
      </c>
      <c r="B3231" t="str">
        <f>VLOOKUP(LEFT(C3231,6)&amp;"*",'LEA List'!$1:$1048576,3,FALSE)</f>
        <v>NAPLES CENTRAL SCHOOL DISTRICT</v>
      </c>
      <c r="C3231" t="s">
        <v>9774</v>
      </c>
      <c r="D3231" t="s">
        <v>9775</v>
      </c>
    </row>
    <row r="3232" spans="1:4" x14ac:dyDescent="0.3">
      <c r="A3232" t="str">
        <f>VLOOKUP(B3232,'LEA List (2)'!$1:$1048576,2,0)</f>
        <v>431301060000</v>
      </c>
      <c r="B3232" t="str">
        <f>VLOOKUP(LEFT(C3232,6)&amp;"*",'LEA List'!$1:$1048576,3,FALSE)</f>
        <v>PHELPS-CLIFTON SPRINGS CENTRAL SCHOOL DISTRICT</v>
      </c>
      <c r="C3232" t="s">
        <v>9786</v>
      </c>
      <c r="D3232" t="s">
        <v>9787</v>
      </c>
    </row>
    <row r="3233" spans="1:4" x14ac:dyDescent="0.3">
      <c r="A3233" t="str">
        <f>VLOOKUP(B3233,'LEA List (2)'!$1:$1048576,2,0)</f>
        <v>431301060000</v>
      </c>
      <c r="B3233" t="str">
        <f>VLOOKUP(LEFT(C3233,6)&amp;"*",'LEA List'!$1:$1048576,3,FALSE)</f>
        <v>PHELPS-CLIFTON SPRINGS CENTRAL SCHOOL DISTRICT</v>
      </c>
      <c r="C3233" t="s">
        <v>9784</v>
      </c>
      <c r="D3233" t="s">
        <v>9785</v>
      </c>
    </row>
    <row r="3234" spans="1:4" x14ac:dyDescent="0.3">
      <c r="A3234" t="str">
        <f>VLOOKUP(B3234,'LEA List (2)'!$1:$1048576,2,0)</f>
        <v>431301060000</v>
      </c>
      <c r="B3234" t="str">
        <f>VLOOKUP(LEFT(C3234,6)&amp;"*",'LEA List'!$1:$1048576,3,FALSE)</f>
        <v>PHELPS-CLIFTON SPRINGS CENTRAL SCHOOL DISTRICT</v>
      </c>
      <c r="C3234" t="s">
        <v>9782</v>
      </c>
      <c r="D3234" t="s">
        <v>9783</v>
      </c>
    </row>
    <row r="3235" spans="1:4" x14ac:dyDescent="0.3">
      <c r="A3235" t="str">
        <f>VLOOKUP(B3235,'LEA List (2)'!$1:$1048576,2,0)</f>
        <v>431301060000</v>
      </c>
      <c r="B3235" t="str">
        <f>VLOOKUP(LEFT(C3235,6)&amp;"*",'LEA List'!$1:$1048576,3,FALSE)</f>
        <v>PHELPS-CLIFTON SPRINGS CENTRAL SCHOOL DISTRICT</v>
      </c>
      <c r="C3235" t="s">
        <v>9780</v>
      </c>
      <c r="D3235" t="s">
        <v>9781</v>
      </c>
    </row>
    <row r="3236" spans="1:4" x14ac:dyDescent="0.3">
      <c r="A3236" t="str">
        <f>VLOOKUP(B3236,'LEA List (2)'!$1:$1048576,2,0)</f>
        <v>431401040000</v>
      </c>
      <c r="B3236" t="str">
        <f>VLOOKUP(LEFT(C3236,6)&amp;"*",'LEA List'!$1:$1048576,3,FALSE)</f>
        <v>HONEOYE CENTRAL SCHOOL DISTRICT</v>
      </c>
      <c r="C3236" t="s">
        <v>9790</v>
      </c>
      <c r="D3236" t="s">
        <v>9791</v>
      </c>
    </row>
    <row r="3237" spans="1:4" x14ac:dyDescent="0.3">
      <c r="A3237" t="str">
        <f>VLOOKUP(B3237,'LEA List (2)'!$1:$1048576,2,0)</f>
        <v>431401040000</v>
      </c>
      <c r="B3237" t="str">
        <f>VLOOKUP(LEFT(C3237,6)&amp;"*",'LEA List'!$1:$1048576,3,FALSE)</f>
        <v>HONEOYE CENTRAL SCHOOL DISTRICT</v>
      </c>
      <c r="C3237" t="s">
        <v>9792</v>
      </c>
      <c r="D3237" t="s">
        <v>9793</v>
      </c>
    </row>
    <row r="3238" spans="1:4" x14ac:dyDescent="0.3">
      <c r="A3238" t="str">
        <f>VLOOKUP(B3238,'LEA List (2)'!$1:$1048576,2,0)</f>
        <v>431701060000</v>
      </c>
      <c r="B3238" t="str">
        <f>VLOOKUP(LEFT(C3238,6)&amp;"*",'LEA List'!$1:$1048576,3,FALSE)</f>
        <v>VICTOR CENTRAL SCHOOL DISTRICT</v>
      </c>
      <c r="C3238" t="s">
        <v>9804</v>
      </c>
      <c r="D3238" t="s">
        <v>9805</v>
      </c>
    </row>
    <row r="3239" spans="1:4" x14ac:dyDescent="0.3">
      <c r="A3239" t="str">
        <f>VLOOKUP(B3239,'LEA List (2)'!$1:$1048576,2,0)</f>
        <v>431701060000</v>
      </c>
      <c r="B3239" t="str">
        <f>VLOOKUP(LEFT(C3239,6)&amp;"*",'LEA List'!$1:$1048576,3,FALSE)</f>
        <v>VICTOR CENTRAL SCHOOL DISTRICT</v>
      </c>
      <c r="C3239" t="s">
        <v>9796</v>
      </c>
      <c r="D3239" t="s">
        <v>9797</v>
      </c>
    </row>
    <row r="3240" spans="1:4" x14ac:dyDescent="0.3">
      <c r="A3240" t="str">
        <f>VLOOKUP(B3240,'LEA List (2)'!$1:$1048576,2,0)</f>
        <v>431701060000</v>
      </c>
      <c r="B3240" t="str">
        <f>VLOOKUP(LEFT(C3240,6)&amp;"*",'LEA List'!$1:$1048576,3,FALSE)</f>
        <v>VICTOR CENTRAL SCHOOL DISTRICT</v>
      </c>
      <c r="C3240" t="s">
        <v>9798</v>
      </c>
      <c r="D3240" t="s">
        <v>9799</v>
      </c>
    </row>
    <row r="3241" spans="1:4" x14ac:dyDescent="0.3">
      <c r="A3241" t="str">
        <f>VLOOKUP(B3241,'LEA List (2)'!$1:$1048576,2,0)</f>
        <v>431701060000</v>
      </c>
      <c r="B3241" t="str">
        <f>VLOOKUP(LEFT(C3241,6)&amp;"*",'LEA List'!$1:$1048576,3,FALSE)</f>
        <v>VICTOR CENTRAL SCHOOL DISTRICT</v>
      </c>
      <c r="C3241" t="s">
        <v>9800</v>
      </c>
      <c r="D3241" t="s">
        <v>9801</v>
      </c>
    </row>
    <row r="3242" spans="1:4" x14ac:dyDescent="0.3">
      <c r="A3242" t="str">
        <f>VLOOKUP(B3242,'LEA List (2)'!$1:$1048576,2,0)</f>
        <v>431701060000</v>
      </c>
      <c r="B3242" t="str">
        <f>VLOOKUP(LEFT(C3242,6)&amp;"*",'LEA List'!$1:$1048576,3,FALSE)</f>
        <v>VICTOR CENTRAL SCHOOL DISTRICT</v>
      </c>
      <c r="C3242" t="s">
        <v>9802</v>
      </c>
      <c r="D3242" t="s">
        <v>9803</v>
      </c>
    </row>
    <row r="3243" spans="1:4" x14ac:dyDescent="0.3">
      <c r="A3243" t="str">
        <f>VLOOKUP(B3243,'LEA List (2)'!$1:$1048576,2,0)</f>
        <v>440102060000</v>
      </c>
      <c r="B3243" t="str">
        <f>VLOOKUP(LEFT(C3243,6)&amp;"*",'LEA List'!$1:$1048576,3,FALSE)</f>
        <v>WASHINGTONVILLE CENTRAL SCHOOL DISTRICT</v>
      </c>
      <c r="C3243" t="s">
        <v>9808</v>
      </c>
      <c r="D3243" t="s">
        <v>9809</v>
      </c>
    </row>
    <row r="3244" spans="1:4" x14ac:dyDescent="0.3">
      <c r="A3244" t="str">
        <f>VLOOKUP(B3244,'LEA List (2)'!$1:$1048576,2,0)</f>
        <v>440102060000</v>
      </c>
      <c r="B3244" t="str">
        <f>VLOOKUP(LEFT(C3244,6)&amp;"*",'LEA List'!$1:$1048576,3,FALSE)</f>
        <v>WASHINGTONVILLE CENTRAL SCHOOL DISTRICT</v>
      </c>
      <c r="C3244" t="s">
        <v>9816</v>
      </c>
      <c r="D3244" t="s">
        <v>9817</v>
      </c>
    </row>
    <row r="3245" spans="1:4" x14ac:dyDescent="0.3">
      <c r="A3245" t="str">
        <f>VLOOKUP(B3245,'LEA List (2)'!$1:$1048576,2,0)</f>
        <v>440102060000</v>
      </c>
      <c r="B3245" t="str">
        <f>VLOOKUP(LEFT(C3245,6)&amp;"*",'LEA List'!$1:$1048576,3,FALSE)</f>
        <v>WASHINGTONVILLE CENTRAL SCHOOL DISTRICT</v>
      </c>
      <c r="C3245" t="s">
        <v>9810</v>
      </c>
      <c r="D3245" t="s">
        <v>9811</v>
      </c>
    </row>
    <row r="3246" spans="1:4" x14ac:dyDescent="0.3">
      <c r="A3246" t="str">
        <f>VLOOKUP(B3246,'LEA List (2)'!$1:$1048576,2,0)</f>
        <v>440102060000</v>
      </c>
      <c r="B3246" t="str">
        <f>VLOOKUP(LEFT(C3246,6)&amp;"*",'LEA List'!$1:$1048576,3,FALSE)</f>
        <v>WASHINGTONVILLE CENTRAL SCHOOL DISTRICT</v>
      </c>
      <c r="C3246" t="s">
        <v>9814</v>
      </c>
      <c r="D3246" t="s">
        <v>9815</v>
      </c>
    </row>
    <row r="3247" spans="1:4" x14ac:dyDescent="0.3">
      <c r="A3247" t="str">
        <f>VLOOKUP(B3247,'LEA List (2)'!$1:$1048576,2,0)</f>
        <v>440102060000</v>
      </c>
      <c r="B3247" t="str">
        <f>VLOOKUP(LEFT(C3247,6)&amp;"*",'LEA List'!$1:$1048576,3,FALSE)</f>
        <v>WASHINGTONVILLE CENTRAL SCHOOL DISTRICT</v>
      </c>
      <c r="C3247" t="s">
        <v>9812</v>
      </c>
      <c r="D3247" t="s">
        <v>9813</v>
      </c>
    </row>
    <row r="3248" spans="1:4" x14ac:dyDescent="0.3">
      <c r="A3248" t="str">
        <f>VLOOKUP(B3248,'LEA List (2)'!$1:$1048576,2,0)</f>
        <v>440201020000</v>
      </c>
      <c r="B3248" t="str">
        <f>VLOOKUP(LEFT(C3248,6)&amp;"*",'LEA List'!$1:$1048576,3,FALSE)</f>
        <v>CHESTER UNION FREE SCHOOL DISTRICT</v>
      </c>
      <c r="C3248" t="s">
        <v>9822</v>
      </c>
      <c r="D3248" t="s">
        <v>9823</v>
      </c>
    </row>
    <row r="3249" spans="1:4" x14ac:dyDescent="0.3">
      <c r="A3249" t="str">
        <f>VLOOKUP(B3249,'LEA List (2)'!$1:$1048576,2,0)</f>
        <v>440201020000</v>
      </c>
      <c r="B3249" t="str">
        <f>VLOOKUP(LEFT(C3249,6)&amp;"*",'LEA List'!$1:$1048576,3,FALSE)</f>
        <v>CHESTER UNION FREE SCHOOL DISTRICT</v>
      </c>
      <c r="C3249" t="s">
        <v>9824</v>
      </c>
      <c r="D3249" t="s">
        <v>9825</v>
      </c>
    </row>
    <row r="3250" spans="1:4" x14ac:dyDescent="0.3">
      <c r="A3250" t="str">
        <f>VLOOKUP(B3250,'LEA List (2)'!$1:$1048576,2,0)</f>
        <v>440301060000</v>
      </c>
      <c r="B3250" t="str">
        <f>VLOOKUP(LEFT(C3250,6)&amp;"*",'LEA List'!$1:$1048576,3,FALSE)</f>
        <v>CORNWALL CENTRAL SCHOOL DISTRICT</v>
      </c>
      <c r="C3250" t="s">
        <v>9832</v>
      </c>
      <c r="D3250" t="s">
        <v>9833</v>
      </c>
    </row>
    <row r="3251" spans="1:4" x14ac:dyDescent="0.3">
      <c r="A3251" t="str">
        <f>VLOOKUP(B3251,'LEA List (2)'!$1:$1048576,2,0)</f>
        <v>440301060000</v>
      </c>
      <c r="B3251" t="str">
        <f>VLOOKUP(LEFT(C3251,6)&amp;"*",'LEA List'!$1:$1048576,3,FALSE)</f>
        <v>CORNWALL CENTRAL SCHOOL DISTRICT</v>
      </c>
      <c r="C3251" t="s">
        <v>9834</v>
      </c>
      <c r="D3251" t="s">
        <v>9835</v>
      </c>
    </row>
    <row r="3252" spans="1:4" x14ac:dyDescent="0.3">
      <c r="A3252" t="str">
        <f>VLOOKUP(B3252,'LEA List (2)'!$1:$1048576,2,0)</f>
        <v>440301060000</v>
      </c>
      <c r="B3252" t="str">
        <f>VLOOKUP(LEFT(C3252,6)&amp;"*",'LEA List'!$1:$1048576,3,FALSE)</f>
        <v>CORNWALL CENTRAL SCHOOL DISTRICT</v>
      </c>
      <c r="C3252" t="s">
        <v>9836</v>
      </c>
      <c r="D3252" t="s">
        <v>9837</v>
      </c>
    </row>
    <row r="3253" spans="1:4" x14ac:dyDescent="0.3">
      <c r="A3253" t="str">
        <f>VLOOKUP(B3253,'LEA List (2)'!$1:$1048576,2,0)</f>
        <v>440301060000</v>
      </c>
      <c r="B3253" t="str">
        <f>VLOOKUP(LEFT(C3253,6)&amp;"*",'LEA List'!$1:$1048576,3,FALSE)</f>
        <v>CORNWALL CENTRAL SCHOOL DISTRICT</v>
      </c>
      <c r="C3253" t="s">
        <v>9830</v>
      </c>
      <c r="D3253" t="s">
        <v>9831</v>
      </c>
    </row>
    <row r="3254" spans="1:4" x14ac:dyDescent="0.3">
      <c r="A3254" t="str">
        <f>VLOOKUP(B3254,'LEA List (2)'!$1:$1048576,2,0)</f>
        <v>440301060000</v>
      </c>
      <c r="B3254" t="str">
        <f>VLOOKUP(LEFT(C3254,6)&amp;"*",'LEA List'!$1:$1048576,3,FALSE)</f>
        <v>CORNWALL CENTRAL SCHOOL DISTRICT</v>
      </c>
      <c r="C3254" t="s">
        <v>9828</v>
      </c>
      <c r="D3254" t="s">
        <v>9829</v>
      </c>
    </row>
    <row r="3255" spans="1:4" x14ac:dyDescent="0.3">
      <c r="A3255" t="str">
        <f>VLOOKUP(B3255,'LEA List (2)'!$1:$1048576,2,0)</f>
        <v>440401060000</v>
      </c>
      <c r="B3255" t="str">
        <f>VLOOKUP(LEFT(C3255,6)&amp;"*",'LEA List'!$1:$1048576,3,FALSE)</f>
        <v>PINE BUSH CENTRAL SCHOOL DISTRICT</v>
      </c>
      <c r="C3255" t="s">
        <v>9850</v>
      </c>
      <c r="D3255" t="s">
        <v>9851</v>
      </c>
    </row>
    <row r="3256" spans="1:4" x14ac:dyDescent="0.3">
      <c r="A3256" t="str">
        <f>VLOOKUP(B3256,'LEA List (2)'!$1:$1048576,2,0)</f>
        <v>440401060000</v>
      </c>
      <c r="B3256" t="str">
        <f>VLOOKUP(LEFT(C3256,6)&amp;"*",'LEA List'!$1:$1048576,3,FALSE)</f>
        <v>PINE BUSH CENTRAL SCHOOL DISTRICT</v>
      </c>
      <c r="C3256" t="s">
        <v>9852</v>
      </c>
      <c r="D3256" t="s">
        <v>9853</v>
      </c>
    </row>
    <row r="3257" spans="1:4" x14ac:dyDescent="0.3">
      <c r="A3257" t="str">
        <f>VLOOKUP(B3257,'LEA List (2)'!$1:$1048576,2,0)</f>
        <v>440401060000</v>
      </c>
      <c r="B3257" t="str">
        <f>VLOOKUP(LEFT(C3257,6)&amp;"*",'LEA List'!$1:$1048576,3,FALSE)</f>
        <v>PINE BUSH CENTRAL SCHOOL DISTRICT</v>
      </c>
      <c r="C3257" t="s">
        <v>9846</v>
      </c>
      <c r="D3257" t="s">
        <v>9847</v>
      </c>
    </row>
    <row r="3258" spans="1:4" x14ac:dyDescent="0.3">
      <c r="A3258" t="str">
        <f>VLOOKUP(B3258,'LEA List (2)'!$1:$1048576,2,0)</f>
        <v>440401060000</v>
      </c>
      <c r="B3258" t="str">
        <f>VLOOKUP(LEFT(C3258,6)&amp;"*",'LEA List'!$1:$1048576,3,FALSE)</f>
        <v>PINE BUSH CENTRAL SCHOOL DISTRICT</v>
      </c>
      <c r="C3258" t="s">
        <v>9844</v>
      </c>
      <c r="D3258" t="s">
        <v>9845</v>
      </c>
    </row>
    <row r="3259" spans="1:4" x14ac:dyDescent="0.3">
      <c r="A3259" t="str">
        <f>VLOOKUP(B3259,'LEA List (2)'!$1:$1048576,2,0)</f>
        <v>440401060000</v>
      </c>
      <c r="B3259" t="str">
        <f>VLOOKUP(LEFT(C3259,6)&amp;"*",'LEA List'!$1:$1048576,3,FALSE)</f>
        <v>PINE BUSH CENTRAL SCHOOL DISTRICT</v>
      </c>
      <c r="C3259" t="s">
        <v>9854</v>
      </c>
      <c r="D3259" t="s">
        <v>9855</v>
      </c>
    </row>
    <row r="3260" spans="1:4" x14ac:dyDescent="0.3">
      <c r="A3260" t="str">
        <f>VLOOKUP(B3260,'LEA List (2)'!$1:$1048576,2,0)</f>
        <v>440401060000</v>
      </c>
      <c r="B3260" t="str">
        <f>VLOOKUP(LEFT(C3260,6)&amp;"*",'LEA List'!$1:$1048576,3,FALSE)</f>
        <v>PINE BUSH CENTRAL SCHOOL DISTRICT</v>
      </c>
      <c r="C3260" t="s">
        <v>9856</v>
      </c>
      <c r="D3260" t="s">
        <v>201</v>
      </c>
    </row>
    <row r="3261" spans="1:4" x14ac:dyDescent="0.3">
      <c r="A3261" t="str">
        <f>VLOOKUP(B3261,'LEA List (2)'!$1:$1048576,2,0)</f>
        <v>440401060000</v>
      </c>
      <c r="B3261" t="str">
        <f>VLOOKUP(LEFT(C3261,6)&amp;"*",'LEA List'!$1:$1048576,3,FALSE)</f>
        <v>PINE BUSH CENTRAL SCHOOL DISTRICT</v>
      </c>
      <c r="C3261" t="s">
        <v>9848</v>
      </c>
      <c r="D3261" t="s">
        <v>9849</v>
      </c>
    </row>
    <row r="3262" spans="1:4" x14ac:dyDescent="0.3">
      <c r="A3262" t="str">
        <f>VLOOKUP(B3262,'LEA List (2)'!$1:$1048576,2,0)</f>
        <v>440601040000</v>
      </c>
      <c r="B3262" t="str">
        <f>VLOOKUP(LEFT(C3262,6)&amp;"*",'LEA List'!$1:$1048576,3,FALSE)</f>
        <v>GOSHEN CENTRAL SCHOOL DISTRICT</v>
      </c>
      <c r="C3262" t="s">
        <v>9865</v>
      </c>
      <c r="D3262" t="s">
        <v>9866</v>
      </c>
    </row>
    <row r="3263" spans="1:4" x14ac:dyDescent="0.3">
      <c r="A3263" t="str">
        <f>VLOOKUP(B3263,'LEA List (2)'!$1:$1048576,2,0)</f>
        <v>440601040000</v>
      </c>
      <c r="B3263" t="str">
        <f>VLOOKUP(LEFT(C3263,6)&amp;"*",'LEA List'!$1:$1048576,3,FALSE)</f>
        <v>GOSHEN CENTRAL SCHOOL DISTRICT</v>
      </c>
      <c r="C3263" t="s">
        <v>9861</v>
      </c>
      <c r="D3263" t="s">
        <v>9862</v>
      </c>
    </row>
    <row r="3264" spans="1:4" x14ac:dyDescent="0.3">
      <c r="A3264" t="str">
        <f>VLOOKUP(B3264,'LEA List (2)'!$1:$1048576,2,0)</f>
        <v>440601040000</v>
      </c>
      <c r="B3264" t="str">
        <f>VLOOKUP(LEFT(C3264,6)&amp;"*",'LEA List'!$1:$1048576,3,FALSE)</f>
        <v>GOSHEN CENTRAL SCHOOL DISTRICT</v>
      </c>
      <c r="C3264" t="s">
        <v>9867</v>
      </c>
      <c r="D3264" t="s">
        <v>9868</v>
      </c>
    </row>
    <row r="3265" spans="1:4" x14ac:dyDescent="0.3">
      <c r="A3265" t="str">
        <f>VLOOKUP(B3265,'LEA List (2)'!$1:$1048576,2,0)</f>
        <v>440601040000</v>
      </c>
      <c r="B3265" t="str">
        <f>VLOOKUP(LEFT(C3265,6)&amp;"*",'LEA List'!$1:$1048576,3,FALSE)</f>
        <v>GOSHEN CENTRAL SCHOOL DISTRICT</v>
      </c>
      <c r="C3265" t="s">
        <v>9863</v>
      </c>
      <c r="D3265" t="s">
        <v>9864</v>
      </c>
    </row>
    <row r="3266" spans="1:4" x14ac:dyDescent="0.3">
      <c r="A3266" t="str">
        <f>VLOOKUP(B3266,'LEA List (2)'!$1:$1048576,2,0)</f>
        <v>440901040000</v>
      </c>
      <c r="B3266" t="str">
        <f>VLOOKUP(LEFT(C3266,6)&amp;"*",'LEA List'!$1:$1048576,3,FALSE)</f>
        <v>HIGHLAND FALLS CENTRAL SCHOOL DISTRICT</v>
      </c>
      <c r="C3266" t="s">
        <v>9875</v>
      </c>
      <c r="D3266" t="s">
        <v>9876</v>
      </c>
    </row>
    <row r="3267" spans="1:4" x14ac:dyDescent="0.3">
      <c r="A3267" t="str">
        <f>VLOOKUP(B3267,'LEA List (2)'!$1:$1048576,2,0)</f>
        <v>440901040000</v>
      </c>
      <c r="B3267" t="str">
        <f>VLOOKUP(LEFT(C3267,6)&amp;"*",'LEA List'!$1:$1048576,3,FALSE)</f>
        <v>HIGHLAND FALLS CENTRAL SCHOOL DISTRICT</v>
      </c>
      <c r="C3267" t="s">
        <v>9879</v>
      </c>
      <c r="D3267" t="s">
        <v>9880</v>
      </c>
    </row>
    <row r="3268" spans="1:4" x14ac:dyDescent="0.3">
      <c r="A3268" t="str">
        <f>VLOOKUP(B3268,'LEA List (2)'!$1:$1048576,2,0)</f>
        <v>440901040000</v>
      </c>
      <c r="B3268" t="str">
        <f>VLOOKUP(LEFT(C3268,6)&amp;"*",'LEA List'!$1:$1048576,3,FALSE)</f>
        <v>HIGHLAND FALLS CENTRAL SCHOOL DISTRICT</v>
      </c>
      <c r="C3268" t="s">
        <v>9877</v>
      </c>
      <c r="D3268" t="s">
        <v>9878</v>
      </c>
    </row>
    <row r="3269" spans="1:4" x14ac:dyDescent="0.3">
      <c r="A3269" t="str">
        <f>VLOOKUP(B3269,'LEA List (2)'!$1:$1048576,2,0)</f>
        <v>441000010000</v>
      </c>
      <c r="B3269" t="str">
        <f>VLOOKUP(LEFT(C3269,6)&amp;"*",'LEA List'!$1:$1048576,3,FALSE)</f>
        <v>MIDDLETOWN CITY SCHOOL DISTRICT</v>
      </c>
      <c r="C3269" t="s">
        <v>9895</v>
      </c>
      <c r="D3269" t="s">
        <v>9896</v>
      </c>
    </row>
    <row r="3270" spans="1:4" x14ac:dyDescent="0.3">
      <c r="A3270" t="str">
        <f>VLOOKUP(B3270,'LEA List (2)'!$1:$1048576,2,0)</f>
        <v>441000010000</v>
      </c>
      <c r="B3270" t="str">
        <f>VLOOKUP(LEFT(C3270,6)&amp;"*",'LEA List'!$1:$1048576,3,FALSE)</f>
        <v>MIDDLETOWN CITY SCHOOL DISTRICT</v>
      </c>
      <c r="C3270" t="s">
        <v>9889</v>
      </c>
      <c r="D3270" t="s">
        <v>9890</v>
      </c>
    </row>
    <row r="3271" spans="1:4" x14ac:dyDescent="0.3">
      <c r="A3271" t="str">
        <f>VLOOKUP(B3271,'LEA List (2)'!$1:$1048576,2,0)</f>
        <v>441000010000</v>
      </c>
      <c r="B3271" t="str">
        <f>VLOOKUP(LEFT(C3271,6)&amp;"*",'LEA List'!$1:$1048576,3,FALSE)</f>
        <v>MIDDLETOWN CITY SCHOOL DISTRICT</v>
      </c>
      <c r="C3271" t="s">
        <v>9891</v>
      </c>
      <c r="D3271" t="s">
        <v>9892</v>
      </c>
    </row>
    <row r="3272" spans="1:4" x14ac:dyDescent="0.3">
      <c r="A3272" t="str">
        <f>VLOOKUP(B3272,'LEA List (2)'!$1:$1048576,2,0)</f>
        <v>441000010000</v>
      </c>
      <c r="B3272" t="str">
        <f>VLOOKUP(LEFT(C3272,6)&amp;"*",'LEA List'!$1:$1048576,3,FALSE)</f>
        <v>MIDDLETOWN CITY SCHOOL DISTRICT</v>
      </c>
      <c r="C3272" t="s">
        <v>9893</v>
      </c>
      <c r="D3272" t="s">
        <v>9894</v>
      </c>
    </row>
    <row r="3273" spans="1:4" x14ac:dyDescent="0.3">
      <c r="A3273" t="str">
        <f>VLOOKUP(B3273,'LEA List (2)'!$1:$1048576,2,0)</f>
        <v>441000010000</v>
      </c>
      <c r="B3273" t="str">
        <f>VLOOKUP(LEFT(C3273,6)&amp;"*",'LEA List'!$1:$1048576,3,FALSE)</f>
        <v>MIDDLETOWN CITY SCHOOL DISTRICT</v>
      </c>
      <c r="C3273" t="s">
        <v>9897</v>
      </c>
      <c r="D3273" t="s">
        <v>9898</v>
      </c>
    </row>
    <row r="3274" spans="1:4" x14ac:dyDescent="0.3">
      <c r="A3274" t="str">
        <f>VLOOKUP(B3274,'LEA List (2)'!$1:$1048576,2,0)</f>
        <v>441000010000</v>
      </c>
      <c r="B3274" t="str">
        <f>VLOOKUP(LEFT(C3274,6)&amp;"*",'LEA List'!$1:$1048576,3,FALSE)</f>
        <v>MIDDLETOWN CITY SCHOOL DISTRICT</v>
      </c>
      <c r="C3274" t="s">
        <v>9887</v>
      </c>
      <c r="D3274" t="s">
        <v>9888</v>
      </c>
    </row>
    <row r="3275" spans="1:4" x14ac:dyDescent="0.3">
      <c r="A3275" t="str">
        <f>VLOOKUP(B3275,'LEA List (2)'!$1:$1048576,2,0)</f>
        <v>441101040000</v>
      </c>
      <c r="B3275" t="str">
        <f>VLOOKUP(LEFT(C3275,6)&amp;"*",'LEA List'!$1:$1048576,3,FALSE)</f>
        <v>MINISINK VALLEY CENTRAL SCHOOL DISTRICT</v>
      </c>
      <c r="C3275" t="s">
        <v>9910</v>
      </c>
      <c r="D3275" t="s">
        <v>9911</v>
      </c>
    </row>
    <row r="3276" spans="1:4" x14ac:dyDescent="0.3">
      <c r="A3276" t="str">
        <f>VLOOKUP(B3276,'LEA List (2)'!$1:$1048576,2,0)</f>
        <v>441101040000</v>
      </c>
      <c r="B3276" t="str">
        <f>VLOOKUP(LEFT(C3276,6)&amp;"*",'LEA List'!$1:$1048576,3,FALSE)</f>
        <v>MINISINK VALLEY CENTRAL SCHOOL DISTRICT</v>
      </c>
      <c r="C3276" t="s">
        <v>9908</v>
      </c>
      <c r="D3276" t="s">
        <v>9909</v>
      </c>
    </row>
    <row r="3277" spans="1:4" x14ac:dyDescent="0.3">
      <c r="A3277" t="str">
        <f>VLOOKUP(B3277,'LEA List (2)'!$1:$1048576,2,0)</f>
        <v>441101040000</v>
      </c>
      <c r="B3277" t="str">
        <f>VLOOKUP(LEFT(C3277,6)&amp;"*",'LEA List'!$1:$1048576,3,FALSE)</f>
        <v>MINISINK VALLEY CENTRAL SCHOOL DISTRICT</v>
      </c>
      <c r="C3277" t="s">
        <v>9916</v>
      </c>
      <c r="D3277" t="s">
        <v>9917</v>
      </c>
    </row>
    <row r="3278" spans="1:4" x14ac:dyDescent="0.3">
      <c r="A3278" t="str">
        <f>VLOOKUP(B3278,'LEA List (2)'!$1:$1048576,2,0)</f>
        <v>441101040000</v>
      </c>
      <c r="B3278" t="str">
        <f>VLOOKUP(LEFT(C3278,6)&amp;"*",'LEA List'!$1:$1048576,3,FALSE)</f>
        <v>MINISINK VALLEY CENTRAL SCHOOL DISTRICT</v>
      </c>
      <c r="C3278" t="s">
        <v>9912</v>
      </c>
      <c r="D3278" t="s">
        <v>9913</v>
      </c>
    </row>
    <row r="3279" spans="1:4" x14ac:dyDescent="0.3">
      <c r="A3279" t="str">
        <f>VLOOKUP(B3279,'LEA List (2)'!$1:$1048576,2,0)</f>
        <v>441101040000</v>
      </c>
      <c r="B3279" t="str">
        <f>VLOOKUP(LEFT(C3279,6)&amp;"*",'LEA List'!$1:$1048576,3,FALSE)</f>
        <v>MINISINK VALLEY CENTRAL SCHOOL DISTRICT</v>
      </c>
      <c r="C3279" t="s">
        <v>9914</v>
      </c>
      <c r="D3279" t="s">
        <v>9915</v>
      </c>
    </row>
    <row r="3280" spans="1:4" x14ac:dyDescent="0.3">
      <c r="A3280" t="str">
        <f>VLOOKUP(B3280,'LEA List (2)'!$1:$1048576,2,0)</f>
        <v>441201060000</v>
      </c>
      <c r="B3280" t="str">
        <f>VLOOKUP(LEFT(C3280,6)&amp;"*",'LEA List'!$1:$1048576,3,FALSE)</f>
        <v>MONROE-WOODBURY CENTRAL SCHOOL DISTRICT</v>
      </c>
      <c r="C3280" t="s">
        <v>9922</v>
      </c>
      <c r="D3280" t="s">
        <v>9923</v>
      </c>
    </row>
    <row r="3281" spans="1:4" x14ac:dyDescent="0.3">
      <c r="A3281" t="str">
        <f>VLOOKUP(B3281,'LEA List (2)'!$1:$1048576,2,0)</f>
        <v>441201060000</v>
      </c>
      <c r="B3281" t="str">
        <f>VLOOKUP(LEFT(C3281,6)&amp;"*",'LEA List'!$1:$1048576,3,FALSE)</f>
        <v>MONROE-WOODBURY CENTRAL SCHOOL DISTRICT</v>
      </c>
      <c r="C3281" t="s">
        <v>9928</v>
      </c>
      <c r="D3281" t="s">
        <v>9929</v>
      </c>
    </row>
    <row r="3282" spans="1:4" x14ac:dyDescent="0.3">
      <c r="A3282" t="str">
        <f>VLOOKUP(B3282,'LEA List (2)'!$1:$1048576,2,0)</f>
        <v>441201060000</v>
      </c>
      <c r="B3282" t="str">
        <f>VLOOKUP(LEFT(C3282,6)&amp;"*",'LEA List'!$1:$1048576,3,FALSE)</f>
        <v>MONROE-WOODBURY CENTRAL SCHOOL DISTRICT</v>
      </c>
      <c r="C3282" t="s">
        <v>9930</v>
      </c>
      <c r="D3282" t="s">
        <v>9931</v>
      </c>
    </row>
    <row r="3283" spans="1:4" x14ac:dyDescent="0.3">
      <c r="A3283" t="str">
        <f>VLOOKUP(B3283,'LEA List (2)'!$1:$1048576,2,0)</f>
        <v>441201060000</v>
      </c>
      <c r="B3283" t="str">
        <f>VLOOKUP(LEFT(C3283,6)&amp;"*",'LEA List'!$1:$1048576,3,FALSE)</f>
        <v>MONROE-WOODBURY CENTRAL SCHOOL DISTRICT</v>
      </c>
      <c r="C3283" t="s">
        <v>9924</v>
      </c>
      <c r="D3283" t="s">
        <v>9925</v>
      </c>
    </row>
    <row r="3284" spans="1:4" x14ac:dyDescent="0.3">
      <c r="A3284" t="str">
        <f>VLOOKUP(B3284,'LEA List (2)'!$1:$1048576,2,0)</f>
        <v>441201060000</v>
      </c>
      <c r="B3284" t="str">
        <f>VLOOKUP(LEFT(C3284,6)&amp;"*",'LEA List'!$1:$1048576,3,FALSE)</f>
        <v>MONROE-WOODBURY CENTRAL SCHOOL DISTRICT</v>
      </c>
      <c r="C3284" t="s">
        <v>9920</v>
      </c>
      <c r="D3284" t="s">
        <v>9921</v>
      </c>
    </row>
    <row r="3285" spans="1:4" x14ac:dyDescent="0.3">
      <c r="A3285" t="str">
        <f>VLOOKUP(B3285,'LEA List (2)'!$1:$1048576,2,0)</f>
        <v>441201060000</v>
      </c>
      <c r="B3285" t="str">
        <f>VLOOKUP(LEFT(C3285,6)&amp;"*",'LEA List'!$1:$1048576,3,FALSE)</f>
        <v>MONROE-WOODBURY CENTRAL SCHOOL DISTRICT</v>
      </c>
      <c r="C3285" t="s">
        <v>9932</v>
      </c>
      <c r="D3285" t="s">
        <v>9933</v>
      </c>
    </row>
    <row r="3286" spans="1:4" x14ac:dyDescent="0.3">
      <c r="A3286" t="str">
        <f>VLOOKUP(B3286,'LEA List (2)'!$1:$1048576,2,0)</f>
        <v>441201060000</v>
      </c>
      <c r="B3286" t="str">
        <f>VLOOKUP(LEFT(C3286,6)&amp;"*",'LEA List'!$1:$1048576,3,FALSE)</f>
        <v>MONROE-WOODBURY CENTRAL SCHOOL DISTRICT</v>
      </c>
      <c r="C3286" t="s">
        <v>9926</v>
      </c>
      <c r="D3286" t="s">
        <v>9927</v>
      </c>
    </row>
    <row r="3287" spans="1:4" x14ac:dyDescent="0.3">
      <c r="A3287" t="str">
        <f>VLOOKUP(B3287,'LEA List (2)'!$1:$1048576,2,0)</f>
        <v>441202020000</v>
      </c>
      <c r="B3287" t="str">
        <f>VLOOKUP(LEFT(C3287,6)&amp;"*",'LEA List'!$1:$1048576,3,FALSE)</f>
        <v>KIRYAS JOEL VILLAGE UNION FREE SCHOOL DISTRICT</v>
      </c>
      <c r="C3287" t="s">
        <v>9945</v>
      </c>
      <c r="D3287" t="s">
        <v>9946</v>
      </c>
    </row>
    <row r="3288" spans="1:4" x14ac:dyDescent="0.3">
      <c r="A3288" t="str">
        <f>VLOOKUP(B3288,'LEA List (2)'!$1:$1048576,2,0)</f>
        <v>441301060000</v>
      </c>
      <c r="B3288" t="str">
        <f>VLOOKUP(LEFT(C3288,6)&amp;"*",'LEA List'!$1:$1048576,3,FALSE)</f>
        <v>VALLEY CENTRAL SCHOOL DISTRICT (MONTGOMERY)</v>
      </c>
      <c r="C3288" t="s">
        <v>9975</v>
      </c>
      <c r="D3288" t="s">
        <v>9976</v>
      </c>
    </row>
    <row r="3289" spans="1:4" x14ac:dyDescent="0.3">
      <c r="A3289" t="str">
        <f>VLOOKUP(B3289,'LEA List (2)'!$1:$1048576,2,0)</f>
        <v>441301060000</v>
      </c>
      <c r="B3289" t="str">
        <f>VLOOKUP(LEFT(C3289,6)&amp;"*",'LEA List'!$1:$1048576,3,FALSE)</f>
        <v>VALLEY CENTRAL SCHOOL DISTRICT (MONTGOMERY)</v>
      </c>
      <c r="C3289" t="s">
        <v>9965</v>
      </c>
      <c r="D3289" t="s">
        <v>9966</v>
      </c>
    </row>
    <row r="3290" spans="1:4" x14ac:dyDescent="0.3">
      <c r="A3290" t="str">
        <f>VLOOKUP(B3290,'LEA List (2)'!$1:$1048576,2,0)</f>
        <v>441301060000</v>
      </c>
      <c r="B3290" t="str">
        <f>VLOOKUP(LEFT(C3290,6)&amp;"*",'LEA List'!$1:$1048576,3,FALSE)</f>
        <v>VALLEY CENTRAL SCHOOL DISTRICT (MONTGOMERY)</v>
      </c>
      <c r="C3290" t="s">
        <v>9967</v>
      </c>
      <c r="D3290" t="s">
        <v>9968</v>
      </c>
    </row>
    <row r="3291" spans="1:4" x14ac:dyDescent="0.3">
      <c r="A3291" t="str">
        <f>VLOOKUP(B3291,'LEA List (2)'!$1:$1048576,2,0)</f>
        <v>441301060000</v>
      </c>
      <c r="B3291" t="str">
        <f>VLOOKUP(LEFT(C3291,6)&amp;"*",'LEA List'!$1:$1048576,3,FALSE)</f>
        <v>VALLEY CENTRAL SCHOOL DISTRICT (MONTGOMERY)</v>
      </c>
      <c r="C3291" t="s">
        <v>9971</v>
      </c>
      <c r="D3291" t="s">
        <v>9972</v>
      </c>
    </row>
    <row r="3292" spans="1:4" x14ac:dyDescent="0.3">
      <c r="A3292" t="str">
        <f>VLOOKUP(B3292,'LEA List (2)'!$1:$1048576,2,0)</f>
        <v>441301060000</v>
      </c>
      <c r="B3292" t="str">
        <f>VLOOKUP(LEFT(C3292,6)&amp;"*",'LEA List'!$1:$1048576,3,FALSE)</f>
        <v>VALLEY CENTRAL SCHOOL DISTRICT (MONTGOMERY)</v>
      </c>
      <c r="C3292" t="s">
        <v>9973</v>
      </c>
      <c r="D3292" t="s">
        <v>9974</v>
      </c>
    </row>
    <row r="3293" spans="1:4" x14ac:dyDescent="0.3">
      <c r="A3293" t="str">
        <f>VLOOKUP(B3293,'LEA List (2)'!$1:$1048576,2,0)</f>
        <v>441301060000</v>
      </c>
      <c r="B3293" t="str">
        <f>VLOOKUP(LEFT(C3293,6)&amp;"*",'LEA List'!$1:$1048576,3,FALSE)</f>
        <v>VALLEY CENTRAL SCHOOL DISTRICT (MONTGOMERY)</v>
      </c>
      <c r="C3293" t="s">
        <v>9969</v>
      </c>
      <c r="D3293" t="s">
        <v>9970</v>
      </c>
    </row>
    <row r="3294" spans="1:4" x14ac:dyDescent="0.3">
      <c r="A3294" t="str">
        <f>VLOOKUP(B3294,'LEA List (2)'!$1:$1048576,2,0)</f>
        <v>441600010000</v>
      </c>
      <c r="B3294" t="str">
        <f>VLOOKUP(LEFT(C3294,6)&amp;"*",'LEA List'!$1:$1048576,3,FALSE)</f>
        <v>NEWBURGH CITY SCHOOL DISTRICT</v>
      </c>
      <c r="C3294" t="s">
        <v>9991</v>
      </c>
      <c r="D3294" t="s">
        <v>9992</v>
      </c>
    </row>
    <row r="3295" spans="1:4" x14ac:dyDescent="0.3">
      <c r="A3295" t="str">
        <f>VLOOKUP(B3295,'LEA List (2)'!$1:$1048576,2,0)</f>
        <v>441600010000</v>
      </c>
      <c r="B3295" t="str">
        <f>VLOOKUP(LEFT(C3295,6)&amp;"*",'LEA List'!$1:$1048576,3,FALSE)</f>
        <v>NEWBURGH CITY SCHOOL DISTRICT</v>
      </c>
      <c r="C3295" t="s">
        <v>9995</v>
      </c>
      <c r="D3295" t="s">
        <v>9996</v>
      </c>
    </row>
    <row r="3296" spans="1:4" x14ac:dyDescent="0.3">
      <c r="A3296" t="str">
        <f>VLOOKUP(B3296,'LEA List (2)'!$1:$1048576,2,0)</f>
        <v>441600010000</v>
      </c>
      <c r="B3296" t="str">
        <f>VLOOKUP(LEFT(C3296,6)&amp;"*",'LEA List'!$1:$1048576,3,FALSE)</f>
        <v>NEWBURGH CITY SCHOOL DISTRICT</v>
      </c>
      <c r="C3296" t="s">
        <v>9999</v>
      </c>
      <c r="D3296" t="s">
        <v>10000</v>
      </c>
    </row>
    <row r="3297" spans="1:4" x14ac:dyDescent="0.3">
      <c r="A3297" t="str">
        <f>VLOOKUP(B3297,'LEA List (2)'!$1:$1048576,2,0)</f>
        <v>441600010000</v>
      </c>
      <c r="B3297" t="str">
        <f>VLOOKUP(LEFT(C3297,6)&amp;"*",'LEA List'!$1:$1048576,3,FALSE)</f>
        <v>NEWBURGH CITY SCHOOL DISTRICT</v>
      </c>
      <c r="C3297" t="s">
        <v>9997</v>
      </c>
      <c r="D3297" t="s">
        <v>9998</v>
      </c>
    </row>
    <row r="3298" spans="1:4" x14ac:dyDescent="0.3">
      <c r="A3298" t="str">
        <f>VLOOKUP(B3298,'LEA List (2)'!$1:$1048576,2,0)</f>
        <v>441600010000</v>
      </c>
      <c r="B3298" t="str">
        <f>VLOOKUP(LEFT(C3298,6)&amp;"*",'LEA List'!$1:$1048576,3,FALSE)</f>
        <v>NEWBURGH CITY SCHOOL DISTRICT</v>
      </c>
      <c r="C3298" t="s">
        <v>9993</v>
      </c>
      <c r="D3298" t="s">
        <v>9994</v>
      </c>
    </row>
    <row r="3299" spans="1:4" x14ac:dyDescent="0.3">
      <c r="A3299" t="str">
        <f>VLOOKUP(B3299,'LEA List (2)'!$1:$1048576,2,0)</f>
        <v>441600010000</v>
      </c>
      <c r="B3299" t="str">
        <f>VLOOKUP(LEFT(C3299,6)&amp;"*",'LEA List'!$1:$1048576,3,FALSE)</f>
        <v>NEWBURGH CITY SCHOOL DISTRICT</v>
      </c>
      <c r="C3299" t="s">
        <v>10001</v>
      </c>
      <c r="D3299" t="s">
        <v>10002</v>
      </c>
    </row>
    <row r="3300" spans="1:4" x14ac:dyDescent="0.3">
      <c r="A3300" t="str">
        <f>VLOOKUP(B3300,'LEA List (2)'!$1:$1048576,2,0)</f>
        <v>441600010000</v>
      </c>
      <c r="B3300" t="str">
        <f>VLOOKUP(LEFT(C3300,6)&amp;"*",'LEA List'!$1:$1048576,3,FALSE)</f>
        <v>NEWBURGH CITY SCHOOL DISTRICT</v>
      </c>
      <c r="C3300" t="s">
        <v>10013</v>
      </c>
      <c r="D3300" t="s">
        <v>10014</v>
      </c>
    </row>
    <row r="3301" spans="1:4" x14ac:dyDescent="0.3">
      <c r="A3301" t="str">
        <f>VLOOKUP(B3301,'LEA List (2)'!$1:$1048576,2,0)</f>
        <v>441600010000</v>
      </c>
      <c r="B3301" t="str">
        <f>VLOOKUP(LEFT(C3301,6)&amp;"*",'LEA List'!$1:$1048576,3,FALSE)</f>
        <v>NEWBURGH CITY SCHOOL DISTRICT</v>
      </c>
      <c r="C3301" t="s">
        <v>10003</v>
      </c>
      <c r="D3301" t="s">
        <v>10004</v>
      </c>
    </row>
    <row r="3302" spans="1:4" x14ac:dyDescent="0.3">
      <c r="A3302" t="str">
        <f>VLOOKUP(B3302,'LEA List (2)'!$1:$1048576,2,0)</f>
        <v>441600010000</v>
      </c>
      <c r="B3302" t="str">
        <f>VLOOKUP(LEFT(C3302,6)&amp;"*",'LEA List'!$1:$1048576,3,FALSE)</f>
        <v>NEWBURGH CITY SCHOOL DISTRICT</v>
      </c>
      <c r="C3302" t="s">
        <v>10009</v>
      </c>
      <c r="D3302" t="s">
        <v>10010</v>
      </c>
    </row>
    <row r="3303" spans="1:4" x14ac:dyDescent="0.3">
      <c r="A3303" t="str">
        <f>VLOOKUP(B3303,'LEA List (2)'!$1:$1048576,2,0)</f>
        <v>441600010000</v>
      </c>
      <c r="B3303" t="str">
        <f>VLOOKUP(LEFT(C3303,6)&amp;"*",'LEA List'!$1:$1048576,3,FALSE)</f>
        <v>NEWBURGH CITY SCHOOL DISTRICT</v>
      </c>
      <c r="C3303" t="s">
        <v>10007</v>
      </c>
      <c r="D3303" t="s">
        <v>10008</v>
      </c>
    </row>
    <row r="3304" spans="1:4" x14ac:dyDescent="0.3">
      <c r="A3304" t="str">
        <f>VLOOKUP(B3304,'LEA List (2)'!$1:$1048576,2,0)</f>
        <v>441600010000</v>
      </c>
      <c r="B3304" t="str">
        <f>VLOOKUP(LEFT(C3304,6)&amp;"*",'LEA List'!$1:$1048576,3,FALSE)</f>
        <v>NEWBURGH CITY SCHOOL DISTRICT</v>
      </c>
      <c r="C3304" t="s">
        <v>10011</v>
      </c>
      <c r="D3304" t="s">
        <v>10012</v>
      </c>
    </row>
    <row r="3305" spans="1:4" x14ac:dyDescent="0.3">
      <c r="A3305" t="str">
        <f>VLOOKUP(B3305,'LEA List (2)'!$1:$1048576,2,0)</f>
        <v>441600010000</v>
      </c>
      <c r="B3305" t="str">
        <f>VLOOKUP(LEFT(C3305,6)&amp;"*",'LEA List'!$1:$1048576,3,FALSE)</f>
        <v>NEWBURGH CITY SCHOOL DISTRICT</v>
      </c>
      <c r="C3305" t="s">
        <v>10005</v>
      </c>
      <c r="D3305" t="s">
        <v>10006</v>
      </c>
    </row>
    <row r="3306" spans="1:4" x14ac:dyDescent="0.3">
      <c r="A3306" t="str">
        <f>VLOOKUP(B3306,'LEA List (2)'!$1:$1048576,2,0)</f>
        <v>441800050000</v>
      </c>
      <c r="B3306" t="str">
        <f>VLOOKUP(LEFT(C3306,6)&amp;"*",'LEA List'!$1:$1048576,3,FALSE)</f>
        <v>PORT JERVIS CITY SCHOOL DISTRICT</v>
      </c>
      <c r="C3306" t="s">
        <v>10028</v>
      </c>
      <c r="D3306" t="s">
        <v>10029</v>
      </c>
    </row>
    <row r="3307" spans="1:4" x14ac:dyDescent="0.3">
      <c r="A3307" t="str">
        <f>VLOOKUP(B3307,'LEA List (2)'!$1:$1048576,2,0)</f>
        <v>441800050000</v>
      </c>
      <c r="B3307" t="str">
        <f>VLOOKUP(LEFT(C3307,6)&amp;"*",'LEA List'!$1:$1048576,3,FALSE)</f>
        <v>PORT JERVIS CITY SCHOOL DISTRICT</v>
      </c>
      <c r="C3307" t="s">
        <v>10030</v>
      </c>
      <c r="D3307" t="s">
        <v>10031</v>
      </c>
    </row>
    <row r="3308" spans="1:4" x14ac:dyDescent="0.3">
      <c r="A3308" t="str">
        <f>VLOOKUP(B3308,'LEA List (2)'!$1:$1048576,2,0)</f>
        <v>441800050000</v>
      </c>
      <c r="B3308" t="str">
        <f>VLOOKUP(LEFT(C3308,6)&amp;"*",'LEA List'!$1:$1048576,3,FALSE)</f>
        <v>PORT JERVIS CITY SCHOOL DISTRICT</v>
      </c>
      <c r="C3308" t="s">
        <v>10032</v>
      </c>
      <c r="D3308" t="s">
        <v>10033</v>
      </c>
    </row>
    <row r="3309" spans="1:4" x14ac:dyDescent="0.3">
      <c r="A3309" t="str">
        <f>VLOOKUP(B3309,'LEA List (2)'!$1:$1048576,2,0)</f>
        <v>441800050000</v>
      </c>
      <c r="B3309" t="str">
        <f>VLOOKUP(LEFT(C3309,6)&amp;"*",'LEA List'!$1:$1048576,3,FALSE)</f>
        <v>PORT JERVIS CITY SCHOOL DISTRICT</v>
      </c>
      <c r="C3309" t="s">
        <v>10034</v>
      </c>
      <c r="D3309" t="s">
        <v>10035</v>
      </c>
    </row>
    <row r="3310" spans="1:4" x14ac:dyDescent="0.3">
      <c r="A3310" t="str">
        <f>VLOOKUP(B3310,'LEA List (2)'!$1:$1048576,2,0)</f>
        <v>441903020000</v>
      </c>
      <c r="B3310" t="str">
        <f>VLOOKUP(LEFT(C3310,6)&amp;"*",'LEA List'!$1:$1048576,3,FALSE)</f>
        <v>TUXEDO UNION FREE SCHOOL DISTRICT</v>
      </c>
      <c r="C3310" t="s">
        <v>10042</v>
      </c>
      <c r="D3310" t="s">
        <v>10043</v>
      </c>
    </row>
    <row r="3311" spans="1:4" x14ac:dyDescent="0.3">
      <c r="A3311" t="str">
        <f>VLOOKUP(B3311,'LEA List (2)'!$1:$1048576,2,0)</f>
        <v>441903020000</v>
      </c>
      <c r="B3311" t="str">
        <f>VLOOKUP(LEFT(C3311,6)&amp;"*",'LEA List'!$1:$1048576,3,FALSE)</f>
        <v>TUXEDO UNION FREE SCHOOL DISTRICT</v>
      </c>
      <c r="C3311" t="s">
        <v>10044</v>
      </c>
      <c r="D3311" t="s">
        <v>10045</v>
      </c>
    </row>
    <row r="3312" spans="1:4" x14ac:dyDescent="0.3">
      <c r="A3312" t="str">
        <f>VLOOKUP(B3312,'LEA List (2)'!$1:$1048576,2,0)</f>
        <v>442101060000</v>
      </c>
      <c r="B3312" t="str">
        <f>VLOOKUP(LEFT(C3312,6)&amp;"*",'LEA List'!$1:$1048576,3,FALSE)</f>
        <v>WARWICK VALLEY CENTRAL SCHOOL DISTRICT</v>
      </c>
      <c r="C3312" t="s">
        <v>10054</v>
      </c>
      <c r="D3312" t="s">
        <v>10055</v>
      </c>
    </row>
    <row r="3313" spans="1:4" x14ac:dyDescent="0.3">
      <c r="A3313" t="str">
        <f>VLOOKUP(B3313,'LEA List (2)'!$1:$1048576,2,0)</f>
        <v>442101060000</v>
      </c>
      <c r="B3313" t="str">
        <f>VLOOKUP(LEFT(C3313,6)&amp;"*",'LEA List'!$1:$1048576,3,FALSE)</f>
        <v>WARWICK VALLEY CENTRAL SCHOOL DISTRICT</v>
      </c>
      <c r="C3313" t="s">
        <v>10056</v>
      </c>
      <c r="D3313" t="s">
        <v>10057</v>
      </c>
    </row>
    <row r="3314" spans="1:4" x14ac:dyDescent="0.3">
      <c r="A3314" t="str">
        <f>VLOOKUP(B3314,'LEA List (2)'!$1:$1048576,2,0)</f>
        <v>442101060000</v>
      </c>
      <c r="B3314" t="str">
        <f>VLOOKUP(LEFT(C3314,6)&amp;"*",'LEA List'!$1:$1048576,3,FALSE)</f>
        <v>WARWICK VALLEY CENTRAL SCHOOL DISTRICT</v>
      </c>
      <c r="C3314" t="s">
        <v>10050</v>
      </c>
      <c r="D3314" t="s">
        <v>10051</v>
      </c>
    </row>
    <row r="3315" spans="1:4" x14ac:dyDescent="0.3">
      <c r="A3315" t="str">
        <f>VLOOKUP(B3315,'LEA List (2)'!$1:$1048576,2,0)</f>
        <v>442101060000</v>
      </c>
      <c r="B3315" t="str">
        <f>VLOOKUP(LEFT(C3315,6)&amp;"*",'LEA List'!$1:$1048576,3,FALSE)</f>
        <v>WARWICK VALLEY CENTRAL SCHOOL DISTRICT</v>
      </c>
      <c r="C3315" t="s">
        <v>10052</v>
      </c>
      <c r="D3315" t="s">
        <v>10053</v>
      </c>
    </row>
    <row r="3316" spans="1:4" x14ac:dyDescent="0.3">
      <c r="A3316" t="str">
        <f>VLOOKUP(B3316,'LEA List (2)'!$1:$1048576,2,0)</f>
        <v>442111020000</v>
      </c>
      <c r="B3316" t="str">
        <f>VLOOKUP(LEFT(C3316,6)&amp;"*",'LEA List'!$1:$1048576,3,FALSE)</f>
        <v>GREENWOOD LAKE UNION FREE SCHOOL DISTRICT</v>
      </c>
      <c r="C3316" t="s">
        <v>10066</v>
      </c>
      <c r="D3316" t="s">
        <v>10067</v>
      </c>
    </row>
    <row r="3317" spans="1:4" x14ac:dyDescent="0.3">
      <c r="A3317" t="str">
        <f>VLOOKUP(B3317,'LEA List (2)'!$1:$1048576,2,0)</f>
        <v>442111020000</v>
      </c>
      <c r="B3317" t="str">
        <f>VLOOKUP(LEFT(C3317,6)&amp;"*",'LEA List'!$1:$1048576,3,FALSE)</f>
        <v>GREENWOOD LAKE UNION FREE SCHOOL DISTRICT</v>
      </c>
      <c r="C3317" t="s">
        <v>10064</v>
      </c>
      <c r="D3317" t="s">
        <v>10065</v>
      </c>
    </row>
    <row r="3318" spans="1:4" x14ac:dyDescent="0.3">
      <c r="A3318" t="str">
        <f>VLOOKUP(B3318,'LEA List (2)'!$1:$1048576,2,0)</f>
        <v>442115020000</v>
      </c>
      <c r="B3318" t="str">
        <f>VLOOKUP(LEFT(C3318,6)&amp;"*",'LEA List'!$1:$1048576,3,FALSE)</f>
        <v>FLORIDA UNION FREE SCHOOL DISTRICT</v>
      </c>
      <c r="C3318" t="s">
        <v>10072</v>
      </c>
      <c r="D3318" t="s">
        <v>10073</v>
      </c>
    </row>
    <row r="3319" spans="1:4" x14ac:dyDescent="0.3">
      <c r="A3319" t="str">
        <f>VLOOKUP(B3319,'LEA List (2)'!$1:$1048576,2,0)</f>
        <v>442115020000</v>
      </c>
      <c r="B3319" t="str">
        <f>VLOOKUP(LEFT(C3319,6)&amp;"*",'LEA List'!$1:$1048576,3,FALSE)</f>
        <v>FLORIDA UNION FREE SCHOOL DISTRICT</v>
      </c>
      <c r="C3319" t="s">
        <v>10070</v>
      </c>
      <c r="D3319" t="s">
        <v>10071</v>
      </c>
    </row>
    <row r="3320" spans="1:4" x14ac:dyDescent="0.3">
      <c r="A3320" t="str">
        <f>VLOOKUP(B3320,'LEA List (2)'!$1:$1048576,2,0)</f>
        <v>450101060000</v>
      </c>
      <c r="B3320" t="str">
        <f>VLOOKUP(LEFT(C3320,6)&amp;"*",'LEA List'!$1:$1048576,3,FALSE)</f>
        <v>ALBION CENTRAL SCHOOL DISTRICT</v>
      </c>
      <c r="C3320" t="s">
        <v>10080</v>
      </c>
      <c r="D3320" t="s">
        <v>10081</v>
      </c>
    </row>
    <row r="3321" spans="1:4" x14ac:dyDescent="0.3">
      <c r="A3321" t="str">
        <f>VLOOKUP(B3321,'LEA List (2)'!$1:$1048576,2,0)</f>
        <v>450101060000</v>
      </c>
      <c r="B3321" t="str">
        <f>VLOOKUP(LEFT(C3321,6)&amp;"*",'LEA List'!$1:$1048576,3,FALSE)</f>
        <v>ALBION CENTRAL SCHOOL DISTRICT</v>
      </c>
      <c r="C3321" t="s">
        <v>10078</v>
      </c>
      <c r="D3321" t="s">
        <v>10079</v>
      </c>
    </row>
    <row r="3322" spans="1:4" x14ac:dyDescent="0.3">
      <c r="A3322" t="str">
        <f>VLOOKUP(B3322,'LEA List (2)'!$1:$1048576,2,0)</f>
        <v>450101060000</v>
      </c>
      <c r="B3322" t="str">
        <f>VLOOKUP(LEFT(C3322,6)&amp;"*",'LEA List'!$1:$1048576,3,FALSE)</f>
        <v>ALBION CENTRAL SCHOOL DISTRICT</v>
      </c>
      <c r="C3322" t="s">
        <v>10076</v>
      </c>
      <c r="D3322" t="s">
        <v>10077</v>
      </c>
    </row>
    <row r="3323" spans="1:4" x14ac:dyDescent="0.3">
      <c r="A3323" t="str">
        <f>VLOOKUP(B3323,'LEA List (2)'!$1:$1048576,2,0)</f>
        <v>450607040000</v>
      </c>
      <c r="B3323" t="str">
        <f>VLOOKUP(LEFT(C3323,6)&amp;"*",'LEA List'!$1:$1048576,3,FALSE)</f>
        <v>KENDALL CENTRAL SCHOOL DISTRICT</v>
      </c>
      <c r="C3323" t="s">
        <v>10086</v>
      </c>
      <c r="D3323" t="s">
        <v>10087</v>
      </c>
    </row>
    <row r="3324" spans="1:4" x14ac:dyDescent="0.3">
      <c r="A3324" t="str">
        <f>VLOOKUP(B3324,'LEA List (2)'!$1:$1048576,2,0)</f>
        <v>450607040000</v>
      </c>
      <c r="B3324" t="str">
        <f>VLOOKUP(LEFT(C3324,6)&amp;"*",'LEA List'!$1:$1048576,3,FALSE)</f>
        <v>KENDALL CENTRAL SCHOOL DISTRICT</v>
      </c>
      <c r="C3324" t="s">
        <v>10084</v>
      </c>
      <c r="D3324" t="s">
        <v>10085</v>
      </c>
    </row>
    <row r="3325" spans="1:4" x14ac:dyDescent="0.3">
      <c r="A3325" t="str">
        <f>VLOOKUP(B3325,'LEA List (2)'!$1:$1048576,2,0)</f>
        <v>450704040000</v>
      </c>
      <c r="B3325" t="str">
        <f>VLOOKUP(LEFT(C3325,6)&amp;"*",'LEA List'!$1:$1048576,3,FALSE)</f>
        <v>HOLLEY CENTRAL SCHOOL DISTRICT</v>
      </c>
      <c r="C3325" t="s">
        <v>10092</v>
      </c>
      <c r="D3325" t="s">
        <v>10093</v>
      </c>
    </row>
    <row r="3326" spans="1:4" x14ac:dyDescent="0.3">
      <c r="A3326" t="str">
        <f>VLOOKUP(B3326,'LEA List (2)'!$1:$1048576,2,0)</f>
        <v>450704040000</v>
      </c>
      <c r="B3326" t="str">
        <f>VLOOKUP(LEFT(C3326,6)&amp;"*",'LEA List'!$1:$1048576,3,FALSE)</f>
        <v>HOLLEY CENTRAL SCHOOL DISTRICT</v>
      </c>
      <c r="C3326" t="s">
        <v>10090</v>
      </c>
      <c r="D3326" t="s">
        <v>10091</v>
      </c>
    </row>
    <row r="3327" spans="1:4" x14ac:dyDescent="0.3">
      <c r="A3327" t="str">
        <f>VLOOKUP(B3327,'LEA List (2)'!$1:$1048576,2,0)</f>
        <v>450801060000</v>
      </c>
      <c r="B3327" t="str">
        <f>VLOOKUP(LEFT(C3327,6)&amp;"*",'LEA List'!$1:$1048576,3,FALSE)</f>
        <v>MEDINA CENTRAL SCHOOL DISTRICT</v>
      </c>
      <c r="C3327" t="s">
        <v>10098</v>
      </c>
      <c r="D3327" t="s">
        <v>10099</v>
      </c>
    </row>
    <row r="3328" spans="1:4" x14ac:dyDescent="0.3">
      <c r="A3328" t="str">
        <f>VLOOKUP(B3328,'LEA List (2)'!$1:$1048576,2,0)</f>
        <v>450801060000</v>
      </c>
      <c r="B3328" t="str">
        <f>VLOOKUP(LEFT(C3328,6)&amp;"*",'LEA List'!$1:$1048576,3,FALSE)</f>
        <v>MEDINA CENTRAL SCHOOL DISTRICT</v>
      </c>
      <c r="C3328" t="s">
        <v>10100</v>
      </c>
      <c r="D3328" t="s">
        <v>10101</v>
      </c>
    </row>
    <row r="3329" spans="1:4" x14ac:dyDescent="0.3">
      <c r="A3329" t="str">
        <f>VLOOKUP(B3329,'LEA List (2)'!$1:$1048576,2,0)</f>
        <v>450801060000</v>
      </c>
      <c r="B3329" t="str">
        <f>VLOOKUP(LEFT(C3329,6)&amp;"*",'LEA List'!$1:$1048576,3,FALSE)</f>
        <v>MEDINA CENTRAL SCHOOL DISTRICT</v>
      </c>
      <c r="C3329" t="s">
        <v>10096</v>
      </c>
      <c r="D3329" t="s">
        <v>10097</v>
      </c>
    </row>
    <row r="3330" spans="1:4" x14ac:dyDescent="0.3">
      <c r="A3330" t="str">
        <f>VLOOKUP(B3330,'LEA List (2)'!$1:$1048576,2,0)</f>
        <v>451001040000</v>
      </c>
      <c r="B3330" t="str">
        <f>VLOOKUP(LEFT(C3330,6)&amp;"*",'LEA List'!$1:$1048576,3,FALSE)</f>
        <v>LYNDONVILLE CENTRAL SCHOOL DISTRICT</v>
      </c>
      <c r="C3330" t="s">
        <v>10108</v>
      </c>
      <c r="D3330" t="s">
        <v>10109</v>
      </c>
    </row>
    <row r="3331" spans="1:4" x14ac:dyDescent="0.3">
      <c r="A3331" t="str">
        <f>VLOOKUP(B3331,'LEA List (2)'!$1:$1048576,2,0)</f>
        <v>451001040000</v>
      </c>
      <c r="B3331" t="str">
        <f>VLOOKUP(LEFT(C3331,6)&amp;"*",'LEA List'!$1:$1048576,3,FALSE)</f>
        <v>LYNDONVILLE CENTRAL SCHOOL DISTRICT</v>
      </c>
      <c r="C3331" t="s">
        <v>10106</v>
      </c>
      <c r="D3331" t="s">
        <v>10107</v>
      </c>
    </row>
    <row r="3332" spans="1:4" x14ac:dyDescent="0.3">
      <c r="A3332" t="str">
        <f>VLOOKUP(B3332,'LEA List (2)'!$1:$1048576,2,0)</f>
        <v>460102040000</v>
      </c>
      <c r="B3332" t="str">
        <f>VLOOKUP(LEFT(C3332,6)&amp;"*",'LEA List'!$1:$1048576,3,FALSE)</f>
        <v>ALTMAR-PARISH-WILLIAMSTOWN CENTRAL SCHOOL DISTRICT</v>
      </c>
      <c r="C3332" t="s">
        <v>10114</v>
      </c>
      <c r="D3332" t="s">
        <v>10115</v>
      </c>
    </row>
    <row r="3333" spans="1:4" x14ac:dyDescent="0.3">
      <c r="A3333" t="str">
        <f>VLOOKUP(B3333,'LEA List (2)'!$1:$1048576,2,0)</f>
        <v>460102040000</v>
      </c>
      <c r="B3333" t="str">
        <f>VLOOKUP(LEFT(C3333,6)&amp;"*",'LEA List'!$1:$1048576,3,FALSE)</f>
        <v>ALTMAR-PARISH-WILLIAMSTOWN CENTRAL SCHOOL DISTRICT</v>
      </c>
      <c r="C3333" t="s">
        <v>10112</v>
      </c>
      <c r="D3333" t="s">
        <v>10113</v>
      </c>
    </row>
    <row r="3334" spans="1:4" x14ac:dyDescent="0.3">
      <c r="A3334" t="str">
        <f>VLOOKUP(B3334,'LEA List (2)'!$1:$1048576,2,0)</f>
        <v>460500010000</v>
      </c>
      <c r="B3334" t="str">
        <f>VLOOKUP(LEFT(C3334,6)&amp;"*",'LEA List'!$1:$1048576,3,FALSE)</f>
        <v>FULTON CITY SCHOOL DISTRICT</v>
      </c>
      <c r="C3334" t="s">
        <v>10118</v>
      </c>
      <c r="D3334" t="s">
        <v>10119</v>
      </c>
    </row>
    <row r="3335" spans="1:4" x14ac:dyDescent="0.3">
      <c r="A3335" t="str">
        <f>VLOOKUP(B3335,'LEA List (2)'!$1:$1048576,2,0)</f>
        <v>460500010000</v>
      </c>
      <c r="B3335" t="str">
        <f>VLOOKUP(LEFT(C3335,6)&amp;"*",'LEA List'!$1:$1048576,3,FALSE)</f>
        <v>FULTON CITY SCHOOL DISTRICT</v>
      </c>
      <c r="C3335" t="s">
        <v>10122</v>
      </c>
      <c r="D3335" t="s">
        <v>10123</v>
      </c>
    </row>
    <row r="3336" spans="1:4" x14ac:dyDescent="0.3">
      <c r="A3336" t="str">
        <f>VLOOKUP(B3336,'LEA List (2)'!$1:$1048576,2,0)</f>
        <v>460500010000</v>
      </c>
      <c r="B3336" t="str">
        <f>VLOOKUP(LEFT(C3336,6)&amp;"*",'LEA List'!$1:$1048576,3,FALSE)</f>
        <v>FULTON CITY SCHOOL DISTRICT</v>
      </c>
      <c r="C3336" t="s">
        <v>10120</v>
      </c>
      <c r="D3336" t="s">
        <v>10121</v>
      </c>
    </row>
    <row r="3337" spans="1:4" x14ac:dyDescent="0.3">
      <c r="A3337" t="str">
        <f>VLOOKUP(B3337,'LEA List (2)'!$1:$1048576,2,0)</f>
        <v>460500010000</v>
      </c>
      <c r="B3337" t="str">
        <f>VLOOKUP(LEFT(C3337,6)&amp;"*",'LEA List'!$1:$1048576,3,FALSE)</f>
        <v>FULTON CITY SCHOOL DISTRICT</v>
      </c>
      <c r="C3337" t="s">
        <v>10124</v>
      </c>
      <c r="D3337" t="s">
        <v>10125</v>
      </c>
    </row>
    <row r="3338" spans="1:4" x14ac:dyDescent="0.3">
      <c r="A3338" t="str">
        <f>VLOOKUP(B3338,'LEA List (2)'!$1:$1048576,2,0)</f>
        <v>460500010000</v>
      </c>
      <c r="B3338" t="str">
        <f>VLOOKUP(LEFT(C3338,6)&amp;"*",'LEA List'!$1:$1048576,3,FALSE)</f>
        <v>FULTON CITY SCHOOL DISTRICT</v>
      </c>
      <c r="C3338" t="s">
        <v>10126</v>
      </c>
      <c r="D3338" t="s">
        <v>10127</v>
      </c>
    </row>
    <row r="3339" spans="1:4" x14ac:dyDescent="0.3">
      <c r="A3339" t="str">
        <f>VLOOKUP(B3339,'LEA List (2)'!$1:$1048576,2,0)</f>
        <v>460500010000</v>
      </c>
      <c r="B3339" t="str">
        <f>VLOOKUP(LEFT(C3339,6)&amp;"*",'LEA List'!$1:$1048576,3,FALSE)</f>
        <v>FULTON CITY SCHOOL DISTRICT</v>
      </c>
      <c r="C3339" t="s">
        <v>10128</v>
      </c>
      <c r="D3339" t="s">
        <v>10129</v>
      </c>
    </row>
    <row r="3340" spans="1:4" x14ac:dyDescent="0.3">
      <c r="A3340" t="str">
        <f>VLOOKUP(B3340,'LEA List (2)'!$1:$1048576,2,0)</f>
        <v>460701040000</v>
      </c>
      <c r="B3340" t="str">
        <f>VLOOKUP(LEFT(C3340,6)&amp;"*",'LEA List'!$1:$1048576,3,FALSE)</f>
        <v>HANNIBAL CENTRAL SCHOOL DISTRICT</v>
      </c>
      <c r="C3340" t="s">
        <v>10136</v>
      </c>
      <c r="D3340" t="s">
        <v>10137</v>
      </c>
    </row>
    <row r="3341" spans="1:4" x14ac:dyDescent="0.3">
      <c r="A3341" t="str">
        <f>VLOOKUP(B3341,'LEA List (2)'!$1:$1048576,2,0)</f>
        <v>460701040000</v>
      </c>
      <c r="B3341" t="str">
        <f>VLOOKUP(LEFT(C3341,6)&amp;"*",'LEA List'!$1:$1048576,3,FALSE)</f>
        <v>HANNIBAL CENTRAL SCHOOL DISTRICT</v>
      </c>
      <c r="C3341" t="s">
        <v>10134</v>
      </c>
      <c r="D3341" t="s">
        <v>10135</v>
      </c>
    </row>
    <row r="3342" spans="1:4" x14ac:dyDescent="0.3">
      <c r="A3342" t="str">
        <f>VLOOKUP(B3342,'LEA List (2)'!$1:$1048576,2,0)</f>
        <v>460701040000</v>
      </c>
      <c r="B3342" t="str">
        <f>VLOOKUP(LEFT(C3342,6)&amp;"*",'LEA List'!$1:$1048576,3,FALSE)</f>
        <v>HANNIBAL CENTRAL SCHOOL DISTRICT</v>
      </c>
      <c r="C3342" t="s">
        <v>10132</v>
      </c>
      <c r="D3342" t="s">
        <v>10133</v>
      </c>
    </row>
    <row r="3343" spans="1:4" x14ac:dyDescent="0.3">
      <c r="A3343" t="str">
        <f>VLOOKUP(B3343,'LEA List (2)'!$1:$1048576,2,0)</f>
        <v>460801060000</v>
      </c>
      <c r="B3343" t="str">
        <f>VLOOKUP(LEFT(C3343,6)&amp;"*",'LEA List'!$1:$1048576,3,FALSE)</f>
        <v>CENTRAL SQUARE CENTRAL SCHOOL DISTRICT</v>
      </c>
      <c r="C3343" t="s">
        <v>10142</v>
      </c>
      <c r="D3343" t="s">
        <v>10143</v>
      </c>
    </row>
    <row r="3344" spans="1:4" x14ac:dyDescent="0.3">
      <c r="A3344" t="str">
        <f>VLOOKUP(B3344,'LEA List (2)'!$1:$1048576,2,0)</f>
        <v>460801060000</v>
      </c>
      <c r="B3344" t="str">
        <f>VLOOKUP(LEFT(C3344,6)&amp;"*",'LEA List'!$1:$1048576,3,FALSE)</f>
        <v>CENTRAL SQUARE CENTRAL SCHOOL DISTRICT</v>
      </c>
      <c r="C3344" t="s">
        <v>10144</v>
      </c>
      <c r="D3344" t="s">
        <v>10145</v>
      </c>
    </row>
    <row r="3345" spans="1:4" x14ac:dyDescent="0.3">
      <c r="A3345" t="str">
        <f>VLOOKUP(B3345,'LEA List (2)'!$1:$1048576,2,0)</f>
        <v>460801060000</v>
      </c>
      <c r="B3345" t="str">
        <f>VLOOKUP(LEFT(C3345,6)&amp;"*",'LEA List'!$1:$1048576,3,FALSE)</f>
        <v>CENTRAL SQUARE CENTRAL SCHOOL DISTRICT</v>
      </c>
      <c r="C3345" t="s">
        <v>10146</v>
      </c>
      <c r="D3345" t="s">
        <v>10147</v>
      </c>
    </row>
    <row r="3346" spans="1:4" x14ac:dyDescent="0.3">
      <c r="A3346" t="str">
        <f>VLOOKUP(B3346,'LEA List (2)'!$1:$1048576,2,0)</f>
        <v>460801060000</v>
      </c>
      <c r="B3346" t="str">
        <f>VLOOKUP(LEFT(C3346,6)&amp;"*",'LEA List'!$1:$1048576,3,FALSE)</f>
        <v>CENTRAL SQUARE CENTRAL SCHOOL DISTRICT</v>
      </c>
      <c r="C3346" t="s">
        <v>10154</v>
      </c>
      <c r="D3346" t="s">
        <v>10155</v>
      </c>
    </row>
    <row r="3347" spans="1:4" x14ac:dyDescent="0.3">
      <c r="A3347" t="str">
        <f>VLOOKUP(B3347,'LEA List (2)'!$1:$1048576,2,0)</f>
        <v>460801060000</v>
      </c>
      <c r="B3347" t="str">
        <f>VLOOKUP(LEFT(C3347,6)&amp;"*",'LEA List'!$1:$1048576,3,FALSE)</f>
        <v>CENTRAL SQUARE CENTRAL SCHOOL DISTRICT</v>
      </c>
      <c r="C3347" t="s">
        <v>10152</v>
      </c>
      <c r="D3347" t="s">
        <v>10153</v>
      </c>
    </row>
    <row r="3348" spans="1:4" x14ac:dyDescent="0.3">
      <c r="A3348" t="str">
        <f>VLOOKUP(B3348,'LEA List (2)'!$1:$1048576,2,0)</f>
        <v>460801060000</v>
      </c>
      <c r="B3348" t="str">
        <f>VLOOKUP(LEFT(C3348,6)&amp;"*",'LEA List'!$1:$1048576,3,FALSE)</f>
        <v>CENTRAL SQUARE CENTRAL SCHOOL DISTRICT</v>
      </c>
      <c r="C3348" t="s">
        <v>10150</v>
      </c>
      <c r="D3348" t="s">
        <v>10151</v>
      </c>
    </row>
    <row r="3349" spans="1:4" x14ac:dyDescent="0.3">
      <c r="A3349" t="str">
        <f>VLOOKUP(B3349,'LEA List (2)'!$1:$1048576,2,0)</f>
        <v>460801060000</v>
      </c>
      <c r="B3349" t="str">
        <f>VLOOKUP(LEFT(C3349,6)&amp;"*",'LEA List'!$1:$1048576,3,FALSE)</f>
        <v>CENTRAL SQUARE CENTRAL SCHOOL DISTRICT</v>
      </c>
      <c r="C3349" t="s">
        <v>10148</v>
      </c>
      <c r="D3349" t="s">
        <v>10149</v>
      </c>
    </row>
    <row r="3350" spans="1:4" x14ac:dyDescent="0.3">
      <c r="A3350" t="str">
        <f>VLOOKUP(B3350,'LEA List (2)'!$1:$1048576,2,0)</f>
        <v>460901060000</v>
      </c>
      <c r="B3350" t="str">
        <f>VLOOKUP(LEFT(C3350,6)&amp;"*",'LEA List'!$1:$1048576,3,FALSE)</f>
        <v>MEXICO CENTRAL SCHOOL DISTRICT</v>
      </c>
      <c r="C3350" t="s">
        <v>10158</v>
      </c>
      <c r="D3350" t="s">
        <v>10159</v>
      </c>
    </row>
    <row r="3351" spans="1:4" x14ac:dyDescent="0.3">
      <c r="A3351" t="str">
        <f>VLOOKUP(B3351,'LEA List (2)'!$1:$1048576,2,0)</f>
        <v>460901060000</v>
      </c>
      <c r="B3351" t="str">
        <f>VLOOKUP(LEFT(C3351,6)&amp;"*",'LEA List'!$1:$1048576,3,FALSE)</f>
        <v>MEXICO CENTRAL SCHOOL DISTRICT</v>
      </c>
      <c r="C3351" t="s">
        <v>10162</v>
      </c>
      <c r="D3351" t="s">
        <v>10163</v>
      </c>
    </row>
    <row r="3352" spans="1:4" x14ac:dyDescent="0.3">
      <c r="A3352" t="str">
        <f>VLOOKUP(B3352,'LEA List (2)'!$1:$1048576,2,0)</f>
        <v>460901060000</v>
      </c>
      <c r="B3352" t="str">
        <f>VLOOKUP(LEFT(C3352,6)&amp;"*",'LEA List'!$1:$1048576,3,FALSE)</f>
        <v>MEXICO CENTRAL SCHOOL DISTRICT</v>
      </c>
      <c r="C3352" t="s">
        <v>10166</v>
      </c>
      <c r="D3352" t="s">
        <v>10167</v>
      </c>
    </row>
    <row r="3353" spans="1:4" x14ac:dyDescent="0.3">
      <c r="A3353" t="str">
        <f>VLOOKUP(B3353,'LEA List (2)'!$1:$1048576,2,0)</f>
        <v>460901060000</v>
      </c>
      <c r="B3353" t="str">
        <f>VLOOKUP(LEFT(C3353,6)&amp;"*",'LEA List'!$1:$1048576,3,FALSE)</f>
        <v>MEXICO CENTRAL SCHOOL DISTRICT</v>
      </c>
      <c r="C3353" t="s">
        <v>10164</v>
      </c>
      <c r="D3353" t="s">
        <v>10165</v>
      </c>
    </row>
    <row r="3354" spans="1:4" x14ac:dyDescent="0.3">
      <c r="A3354" t="str">
        <f>VLOOKUP(B3354,'LEA List (2)'!$1:$1048576,2,0)</f>
        <v>460901060000</v>
      </c>
      <c r="B3354" t="str">
        <f>VLOOKUP(LEFT(C3354,6)&amp;"*",'LEA List'!$1:$1048576,3,FALSE)</f>
        <v>MEXICO CENTRAL SCHOOL DISTRICT</v>
      </c>
      <c r="C3354" t="s">
        <v>10160</v>
      </c>
      <c r="D3354" t="s">
        <v>10161</v>
      </c>
    </row>
    <row r="3355" spans="1:4" x14ac:dyDescent="0.3">
      <c r="A3355" t="str">
        <f>VLOOKUP(B3355,'LEA List (2)'!$1:$1048576,2,0)</f>
        <v>461300010000</v>
      </c>
      <c r="B3355" t="str">
        <f>VLOOKUP(LEFT(C3355,6)&amp;"*",'LEA List'!$1:$1048576,3,FALSE)</f>
        <v>OSWEGO CITY SCHOOL DISTRICT</v>
      </c>
      <c r="C3355" t="s">
        <v>10170</v>
      </c>
      <c r="D3355" t="s">
        <v>10171</v>
      </c>
    </row>
    <row r="3356" spans="1:4" x14ac:dyDescent="0.3">
      <c r="A3356" t="str">
        <f>VLOOKUP(B3356,'LEA List (2)'!$1:$1048576,2,0)</f>
        <v>461300010000</v>
      </c>
      <c r="B3356" t="str">
        <f>VLOOKUP(LEFT(C3356,6)&amp;"*",'LEA List'!$1:$1048576,3,FALSE)</f>
        <v>OSWEGO CITY SCHOOL DISTRICT</v>
      </c>
      <c r="C3356" t="s">
        <v>10174</v>
      </c>
      <c r="D3356" t="s">
        <v>10175</v>
      </c>
    </row>
    <row r="3357" spans="1:4" x14ac:dyDescent="0.3">
      <c r="A3357" t="str">
        <f>VLOOKUP(B3357,'LEA List (2)'!$1:$1048576,2,0)</f>
        <v>461300010000</v>
      </c>
      <c r="B3357" t="str">
        <f>VLOOKUP(LEFT(C3357,6)&amp;"*",'LEA List'!$1:$1048576,3,FALSE)</f>
        <v>OSWEGO CITY SCHOOL DISTRICT</v>
      </c>
      <c r="C3357" t="s">
        <v>10176</v>
      </c>
      <c r="D3357" t="s">
        <v>10177</v>
      </c>
    </row>
    <row r="3358" spans="1:4" x14ac:dyDescent="0.3">
      <c r="A3358" t="str">
        <f>VLOOKUP(B3358,'LEA List (2)'!$1:$1048576,2,0)</f>
        <v>461300010000</v>
      </c>
      <c r="B3358" t="str">
        <f>VLOOKUP(LEFT(C3358,6)&amp;"*",'LEA List'!$1:$1048576,3,FALSE)</f>
        <v>OSWEGO CITY SCHOOL DISTRICT</v>
      </c>
      <c r="C3358" t="s">
        <v>10172</v>
      </c>
      <c r="D3358" t="s">
        <v>10173</v>
      </c>
    </row>
    <row r="3359" spans="1:4" x14ac:dyDescent="0.3">
      <c r="A3359" t="str">
        <f>VLOOKUP(B3359,'LEA List (2)'!$1:$1048576,2,0)</f>
        <v>461300010000</v>
      </c>
      <c r="B3359" t="str">
        <f>VLOOKUP(LEFT(C3359,6)&amp;"*",'LEA List'!$1:$1048576,3,FALSE)</f>
        <v>OSWEGO CITY SCHOOL DISTRICT</v>
      </c>
      <c r="C3359" t="s">
        <v>10178</v>
      </c>
      <c r="D3359" t="s">
        <v>10179</v>
      </c>
    </row>
    <row r="3360" spans="1:4" x14ac:dyDescent="0.3">
      <c r="A3360" t="str">
        <f>VLOOKUP(B3360,'LEA List (2)'!$1:$1048576,2,0)</f>
        <v>461300010000</v>
      </c>
      <c r="B3360" t="str">
        <f>VLOOKUP(LEFT(C3360,6)&amp;"*",'LEA List'!$1:$1048576,3,FALSE)</f>
        <v>OSWEGO CITY SCHOOL DISTRICT</v>
      </c>
      <c r="C3360" t="s">
        <v>10182</v>
      </c>
      <c r="D3360" t="s">
        <v>10183</v>
      </c>
    </row>
    <row r="3361" spans="1:4" x14ac:dyDescent="0.3">
      <c r="A3361" t="str">
        <f>VLOOKUP(B3361,'LEA List (2)'!$1:$1048576,2,0)</f>
        <v>461300010000</v>
      </c>
      <c r="B3361" t="str">
        <f>VLOOKUP(LEFT(C3361,6)&amp;"*",'LEA List'!$1:$1048576,3,FALSE)</f>
        <v>OSWEGO CITY SCHOOL DISTRICT</v>
      </c>
      <c r="C3361" t="s">
        <v>10180</v>
      </c>
      <c r="D3361" t="s">
        <v>10181</v>
      </c>
    </row>
    <row r="3362" spans="1:4" x14ac:dyDescent="0.3">
      <c r="A3362" t="str">
        <f>VLOOKUP(B3362,'LEA List (2)'!$1:$1048576,2,0)</f>
        <v>461801040000</v>
      </c>
      <c r="B3362" t="str">
        <f>VLOOKUP(LEFT(C3362,6)&amp;"*",'LEA List'!$1:$1048576,3,FALSE)</f>
        <v>PULASKI CENTRAL SCHOOL DISTRICT</v>
      </c>
      <c r="C3362" t="s">
        <v>10192</v>
      </c>
      <c r="D3362" t="s">
        <v>10193</v>
      </c>
    </row>
    <row r="3363" spans="1:4" x14ac:dyDescent="0.3">
      <c r="A3363" t="str">
        <f>VLOOKUP(B3363,'LEA List (2)'!$1:$1048576,2,0)</f>
        <v>461801040000</v>
      </c>
      <c r="B3363" t="str">
        <f>VLOOKUP(LEFT(C3363,6)&amp;"*",'LEA List'!$1:$1048576,3,FALSE)</f>
        <v>PULASKI CENTRAL SCHOOL DISTRICT</v>
      </c>
      <c r="C3363" t="s">
        <v>10190</v>
      </c>
      <c r="D3363" t="s">
        <v>10191</v>
      </c>
    </row>
    <row r="3364" spans="1:4" x14ac:dyDescent="0.3">
      <c r="A3364" t="str">
        <f>VLOOKUP(B3364,'LEA List (2)'!$1:$1048576,2,0)</f>
        <v>461801040000</v>
      </c>
      <c r="B3364" t="str">
        <f>VLOOKUP(LEFT(C3364,6)&amp;"*",'LEA List'!$1:$1048576,3,FALSE)</f>
        <v>PULASKI CENTRAL SCHOOL DISTRICT</v>
      </c>
      <c r="C3364" t="s">
        <v>10194</v>
      </c>
      <c r="D3364" t="s">
        <v>10195</v>
      </c>
    </row>
    <row r="3365" spans="1:4" x14ac:dyDescent="0.3">
      <c r="A3365" t="str">
        <f>VLOOKUP(B3365,'LEA List (2)'!$1:$1048576,2,0)</f>
        <v>461901040000</v>
      </c>
      <c r="B3365" t="str">
        <f>VLOOKUP(LEFT(C3365,6)&amp;"*",'LEA List'!$1:$1048576,3,FALSE)</f>
        <v>SANDY CREEK CENTRAL SCHOOL DISTRICT</v>
      </c>
      <c r="C3365" t="s">
        <v>10200</v>
      </c>
      <c r="D3365" t="s">
        <v>10201</v>
      </c>
    </row>
    <row r="3366" spans="1:4" x14ac:dyDescent="0.3">
      <c r="A3366" t="str">
        <f>VLOOKUP(B3366,'LEA List (2)'!$1:$1048576,2,0)</f>
        <v>461901040000</v>
      </c>
      <c r="B3366" t="str">
        <f>VLOOKUP(LEFT(C3366,6)&amp;"*",'LEA List'!$1:$1048576,3,FALSE)</f>
        <v>SANDY CREEK CENTRAL SCHOOL DISTRICT</v>
      </c>
      <c r="C3366" t="s">
        <v>10198</v>
      </c>
      <c r="D3366" t="s">
        <v>10199</v>
      </c>
    </row>
    <row r="3367" spans="1:4" x14ac:dyDescent="0.3">
      <c r="A3367" t="str">
        <f>VLOOKUP(B3367,'LEA List (2)'!$1:$1048576,2,0)</f>
        <v>461901040000</v>
      </c>
      <c r="B3367" t="str">
        <f>VLOOKUP(LEFT(C3367,6)&amp;"*",'LEA List'!$1:$1048576,3,FALSE)</f>
        <v>SANDY CREEK CENTRAL SCHOOL DISTRICT</v>
      </c>
      <c r="C3367" t="s">
        <v>10202</v>
      </c>
      <c r="D3367" t="s">
        <v>10203</v>
      </c>
    </row>
    <row r="3368" spans="1:4" x14ac:dyDescent="0.3">
      <c r="A3368" t="str">
        <f>VLOOKUP(B3368,'LEA List (2)'!$1:$1048576,2,0)</f>
        <v>462001060000</v>
      </c>
      <c r="B3368" t="str">
        <f>VLOOKUP(LEFT(C3368,6)&amp;"*",'LEA List'!$1:$1048576,3,FALSE)</f>
        <v>PHOENIX CENTRAL SCHOOL DISTRICT</v>
      </c>
      <c r="C3368" t="s">
        <v>10208</v>
      </c>
      <c r="D3368" t="s">
        <v>10209</v>
      </c>
    </row>
    <row r="3369" spans="1:4" x14ac:dyDescent="0.3">
      <c r="A3369" t="str">
        <f>VLOOKUP(B3369,'LEA List (2)'!$1:$1048576,2,0)</f>
        <v>462001060000</v>
      </c>
      <c r="B3369" t="str">
        <f>VLOOKUP(LEFT(C3369,6)&amp;"*",'LEA List'!$1:$1048576,3,FALSE)</f>
        <v>PHOENIX CENTRAL SCHOOL DISTRICT</v>
      </c>
      <c r="C3369" t="s">
        <v>10210</v>
      </c>
      <c r="D3369" t="s">
        <v>10211</v>
      </c>
    </row>
    <row r="3370" spans="1:4" x14ac:dyDescent="0.3">
      <c r="A3370" t="str">
        <f>VLOOKUP(B3370,'LEA List (2)'!$1:$1048576,2,0)</f>
        <v>462001060000</v>
      </c>
      <c r="B3370" t="str">
        <f>VLOOKUP(LEFT(C3370,6)&amp;"*",'LEA List'!$1:$1048576,3,FALSE)</f>
        <v>PHOENIX CENTRAL SCHOOL DISTRICT</v>
      </c>
      <c r="C3370" t="s">
        <v>10206</v>
      </c>
      <c r="D3370" t="s">
        <v>10207</v>
      </c>
    </row>
    <row r="3371" spans="1:4" x14ac:dyDescent="0.3">
      <c r="A3371" t="str">
        <f>VLOOKUP(B3371,'LEA List (2)'!$1:$1048576,2,0)</f>
        <v>470202040000</v>
      </c>
      <c r="B3371" t="str">
        <f>VLOOKUP(LEFT(C3371,6)&amp;"*",'LEA List'!$1:$1048576,3,FALSE)</f>
        <v>GILBERTSVILLE-MOUNT UPTON CENTRAL SCHOOL DISTRICT</v>
      </c>
      <c r="C3371" t="s">
        <v>10214</v>
      </c>
      <c r="D3371" t="s">
        <v>10215</v>
      </c>
    </row>
    <row r="3372" spans="1:4" x14ac:dyDescent="0.3">
      <c r="A3372" t="str">
        <f>VLOOKUP(B3372,'LEA List (2)'!$1:$1048576,2,0)</f>
        <v>470202040000</v>
      </c>
      <c r="B3372" t="str">
        <f>VLOOKUP(LEFT(C3372,6)&amp;"*",'LEA List'!$1:$1048576,3,FALSE)</f>
        <v>GILBERTSVILLE-MOUNT UPTON CENTRAL SCHOOL DISTRICT</v>
      </c>
      <c r="C3372" t="s">
        <v>10216</v>
      </c>
      <c r="D3372" t="s">
        <v>10217</v>
      </c>
    </row>
    <row r="3373" spans="1:4" x14ac:dyDescent="0.3">
      <c r="A3373" t="str">
        <f>VLOOKUP(B3373,'LEA List (2)'!$1:$1048576,2,0)</f>
        <v>470501040000</v>
      </c>
      <c r="B3373" t="str">
        <f>VLOOKUP(LEFT(C3373,6)&amp;"*",'LEA List'!$1:$1048576,3,FALSE)</f>
        <v>EDMESTON CENTRAL SCHOOL DISTRICT</v>
      </c>
      <c r="C3373" t="s">
        <v>10220</v>
      </c>
      <c r="D3373" t="s">
        <v>10221</v>
      </c>
    </row>
    <row r="3374" spans="1:4" x14ac:dyDescent="0.3">
      <c r="A3374" t="str">
        <f>VLOOKUP(B3374,'LEA List (2)'!$1:$1048576,2,0)</f>
        <v>470801040000</v>
      </c>
      <c r="B3374" t="str">
        <f>VLOOKUP(LEFT(C3374,6)&amp;"*",'LEA List'!$1:$1048576,3,FALSE)</f>
        <v>LAURENS CENTRAL SCHOOL DISTRICT</v>
      </c>
      <c r="C3374" t="s">
        <v>10226</v>
      </c>
      <c r="D3374" t="s">
        <v>10227</v>
      </c>
    </row>
    <row r="3375" spans="1:4" x14ac:dyDescent="0.3">
      <c r="A3375" t="str">
        <f>VLOOKUP(B3375,'LEA List (2)'!$1:$1048576,2,0)</f>
        <v>470901040000</v>
      </c>
      <c r="B3375" t="str">
        <f>VLOOKUP(LEFT(C3375,6)&amp;"*",'LEA List'!$1:$1048576,3,FALSE)</f>
        <v>SCHENEVUS CENTRAL SCHOOL DISTRICT</v>
      </c>
      <c r="C3375" t="s">
        <v>10230</v>
      </c>
      <c r="D3375" t="s">
        <v>10231</v>
      </c>
    </row>
    <row r="3376" spans="1:4" x14ac:dyDescent="0.3">
      <c r="A3376" t="str">
        <f>VLOOKUP(B3376,'LEA List (2)'!$1:$1048576,2,0)</f>
        <v>471101040000</v>
      </c>
      <c r="B3376" t="str">
        <f>VLOOKUP(LEFT(C3376,6)&amp;"*",'LEA List'!$1:$1048576,3,FALSE)</f>
        <v>MILFORD CENTRAL SCHOOL DISTRICT</v>
      </c>
      <c r="C3376" t="s">
        <v>10234</v>
      </c>
      <c r="D3376" t="s">
        <v>10235</v>
      </c>
    </row>
    <row r="3377" spans="1:4" x14ac:dyDescent="0.3">
      <c r="A3377" t="str">
        <f>VLOOKUP(B3377,'LEA List (2)'!$1:$1048576,2,0)</f>
        <v>471201040000</v>
      </c>
      <c r="B3377" t="str">
        <f>VLOOKUP(LEFT(C3377,6)&amp;"*",'LEA List'!$1:$1048576,3,FALSE)</f>
        <v>MORRIS CENTRAL SCHOOL DISTRICT</v>
      </c>
      <c r="C3377" t="s">
        <v>10240</v>
      </c>
      <c r="D3377" t="s">
        <v>10241</v>
      </c>
    </row>
    <row r="3378" spans="1:4" x14ac:dyDescent="0.3">
      <c r="A3378" t="str">
        <f>VLOOKUP(B3378,'LEA List (2)'!$1:$1048576,2,0)</f>
        <v>471400010000</v>
      </c>
      <c r="B3378" t="str">
        <f>VLOOKUP(LEFT(C3378,6)&amp;"*",'LEA List'!$1:$1048576,3,FALSE)</f>
        <v>ONEONTA CITY SCHOOL DISTRICT</v>
      </c>
      <c r="C3378" t="s">
        <v>10248</v>
      </c>
      <c r="D3378" t="s">
        <v>10249</v>
      </c>
    </row>
    <row r="3379" spans="1:4" x14ac:dyDescent="0.3">
      <c r="A3379" t="str">
        <f>VLOOKUP(B3379,'LEA List (2)'!$1:$1048576,2,0)</f>
        <v>471400010000</v>
      </c>
      <c r="B3379" t="str">
        <f>VLOOKUP(LEFT(C3379,6)&amp;"*",'LEA List'!$1:$1048576,3,FALSE)</f>
        <v>ONEONTA CITY SCHOOL DISTRICT</v>
      </c>
      <c r="C3379" t="s">
        <v>10250</v>
      </c>
      <c r="D3379" t="s">
        <v>10251</v>
      </c>
    </row>
    <row r="3380" spans="1:4" x14ac:dyDescent="0.3">
      <c r="A3380" t="str">
        <f>VLOOKUP(B3380,'LEA List (2)'!$1:$1048576,2,0)</f>
        <v>471400010000</v>
      </c>
      <c r="B3380" t="str">
        <f>VLOOKUP(LEFT(C3380,6)&amp;"*",'LEA List'!$1:$1048576,3,FALSE)</f>
        <v>ONEONTA CITY SCHOOL DISTRICT</v>
      </c>
      <c r="C3380" t="s">
        <v>10244</v>
      </c>
      <c r="D3380" t="s">
        <v>10245</v>
      </c>
    </row>
    <row r="3381" spans="1:4" x14ac:dyDescent="0.3">
      <c r="A3381" t="str">
        <f>VLOOKUP(B3381,'LEA List (2)'!$1:$1048576,2,0)</f>
        <v>471400010000</v>
      </c>
      <c r="B3381" t="str">
        <f>VLOOKUP(LEFT(C3381,6)&amp;"*",'LEA List'!$1:$1048576,3,FALSE)</f>
        <v>ONEONTA CITY SCHOOL DISTRICT</v>
      </c>
      <c r="C3381" t="s">
        <v>10252</v>
      </c>
      <c r="D3381" t="s">
        <v>10253</v>
      </c>
    </row>
    <row r="3382" spans="1:4" x14ac:dyDescent="0.3">
      <c r="A3382" t="str">
        <f>VLOOKUP(B3382,'LEA List (2)'!$1:$1048576,2,0)</f>
        <v>471400010000</v>
      </c>
      <c r="B3382" t="str">
        <f>VLOOKUP(LEFT(C3382,6)&amp;"*",'LEA List'!$1:$1048576,3,FALSE)</f>
        <v>ONEONTA CITY SCHOOL DISTRICT</v>
      </c>
      <c r="C3382" t="s">
        <v>10246</v>
      </c>
      <c r="D3382" t="s">
        <v>10247</v>
      </c>
    </row>
    <row r="3383" spans="1:4" x14ac:dyDescent="0.3">
      <c r="A3383" t="str">
        <f>VLOOKUP(B3383,'LEA List (2)'!$1:$1048576,2,0)</f>
        <v>471601040000</v>
      </c>
      <c r="B3383" t="str">
        <f>VLOOKUP(LEFT(C3383,6)&amp;"*",'LEA List'!$1:$1048576,3,FALSE)</f>
        <v>OTEGO-UNADILLA CENTRAL SCHOOL DISTRICT</v>
      </c>
      <c r="C3383" t="s">
        <v>10258</v>
      </c>
      <c r="D3383" t="s">
        <v>10259</v>
      </c>
    </row>
    <row r="3384" spans="1:4" x14ac:dyDescent="0.3">
      <c r="A3384" t="str">
        <f>VLOOKUP(B3384,'LEA List (2)'!$1:$1048576,2,0)</f>
        <v>471601040000</v>
      </c>
      <c r="B3384" t="str">
        <f>VLOOKUP(LEFT(C3384,6)&amp;"*",'LEA List'!$1:$1048576,3,FALSE)</f>
        <v>OTEGO-UNADILLA CENTRAL SCHOOL DISTRICT</v>
      </c>
      <c r="C3384" t="s">
        <v>10260</v>
      </c>
      <c r="D3384" t="s">
        <v>10261</v>
      </c>
    </row>
    <row r="3385" spans="1:4" x14ac:dyDescent="0.3">
      <c r="A3385" t="str">
        <f>VLOOKUP(B3385,'LEA List (2)'!$1:$1048576,2,0)</f>
        <v>471601040000</v>
      </c>
      <c r="B3385" t="str">
        <f>VLOOKUP(LEFT(C3385,6)&amp;"*",'LEA List'!$1:$1048576,3,FALSE)</f>
        <v>OTEGO-UNADILLA CENTRAL SCHOOL DISTRICT</v>
      </c>
      <c r="C3385" t="s">
        <v>10262</v>
      </c>
      <c r="D3385" t="s">
        <v>10263</v>
      </c>
    </row>
    <row r="3386" spans="1:4" x14ac:dyDescent="0.3">
      <c r="A3386" t="str">
        <f>VLOOKUP(B3386,'LEA List (2)'!$1:$1048576,2,0)</f>
        <v>471601040000</v>
      </c>
      <c r="B3386" t="str">
        <f>VLOOKUP(LEFT(C3386,6)&amp;"*",'LEA List'!$1:$1048576,3,FALSE)</f>
        <v>OTEGO-UNADILLA CENTRAL SCHOOL DISTRICT</v>
      </c>
      <c r="C3386" t="s">
        <v>10264</v>
      </c>
      <c r="D3386" t="s">
        <v>10265</v>
      </c>
    </row>
    <row r="3387" spans="1:4" x14ac:dyDescent="0.3">
      <c r="A3387" t="str">
        <f>VLOOKUP(B3387,'LEA List (2)'!$1:$1048576,2,0)</f>
        <v>471701040000</v>
      </c>
      <c r="B3387" t="str">
        <f>VLOOKUP(LEFT(C3387,6)&amp;"*",'LEA List'!$1:$1048576,3,FALSE)</f>
        <v>COOPERSTOWN CENTRAL SCHOOL DISTRICT</v>
      </c>
      <c r="C3387" t="s">
        <v>10268</v>
      </c>
      <c r="D3387" t="s">
        <v>10269</v>
      </c>
    </row>
    <row r="3388" spans="1:4" x14ac:dyDescent="0.3">
      <c r="A3388" t="str">
        <f>VLOOKUP(B3388,'LEA List (2)'!$1:$1048576,2,0)</f>
        <v>471701040000</v>
      </c>
      <c r="B3388" t="str">
        <f>VLOOKUP(LEFT(C3388,6)&amp;"*",'LEA List'!$1:$1048576,3,FALSE)</f>
        <v>COOPERSTOWN CENTRAL SCHOOL DISTRICT</v>
      </c>
      <c r="C3388" t="s">
        <v>10270</v>
      </c>
      <c r="D3388" t="s">
        <v>10271</v>
      </c>
    </row>
    <row r="3389" spans="1:4" x14ac:dyDescent="0.3">
      <c r="A3389" t="str">
        <f>VLOOKUP(B3389,'LEA List (2)'!$1:$1048576,2,0)</f>
        <v>472001040000</v>
      </c>
      <c r="B3389" t="str">
        <f>VLOOKUP(LEFT(C3389,6)&amp;"*",'LEA List'!$1:$1048576,3,FALSE)</f>
        <v>RICHFIELD SPRINGS CENTRAL SCHOOL DISTRICT</v>
      </c>
      <c r="C3389" t="s">
        <v>10276</v>
      </c>
      <c r="D3389" t="s">
        <v>10277</v>
      </c>
    </row>
    <row r="3390" spans="1:4" x14ac:dyDescent="0.3">
      <c r="A3390" t="str">
        <f>VLOOKUP(B3390,'LEA List (2)'!$1:$1048576,2,0)</f>
        <v>472001040000</v>
      </c>
      <c r="B3390" t="str">
        <f>VLOOKUP(LEFT(C3390,6)&amp;"*",'LEA List'!$1:$1048576,3,FALSE)</f>
        <v>RICHFIELD SPRINGS CENTRAL SCHOOL DISTRICT</v>
      </c>
      <c r="C3390" t="s">
        <v>10278</v>
      </c>
      <c r="D3390" t="s">
        <v>10279</v>
      </c>
    </row>
    <row r="3391" spans="1:4" x14ac:dyDescent="0.3">
      <c r="A3391" t="str">
        <f>VLOOKUP(B3391,'LEA List (2)'!$1:$1048576,2,0)</f>
        <v>472202040000</v>
      </c>
      <c r="B3391" t="str">
        <f>VLOOKUP(LEFT(C3391,6)&amp;"*",'LEA List'!$1:$1048576,3,FALSE)</f>
        <v>CHERRY VALLEY-SPRINGFIELD CENTRAL SCHOOL DISTRICT</v>
      </c>
      <c r="C3391" t="s">
        <v>10282</v>
      </c>
      <c r="D3391" t="s">
        <v>10283</v>
      </c>
    </row>
    <row r="3392" spans="1:4" x14ac:dyDescent="0.3">
      <c r="A3392" t="str">
        <f>VLOOKUP(B3392,'LEA List (2)'!$1:$1048576,2,0)</f>
        <v>472506040000</v>
      </c>
      <c r="B3392" t="str">
        <f>VLOOKUP(LEFT(C3392,6)&amp;"*",'LEA List'!$1:$1048576,3,FALSE)</f>
        <v>WORCESTER CENTRAL SCHOOL DISTRICT</v>
      </c>
      <c r="C3392" t="s">
        <v>10286</v>
      </c>
      <c r="D3392" t="s">
        <v>10287</v>
      </c>
    </row>
    <row r="3393" spans="1:4" x14ac:dyDescent="0.3">
      <c r="A3393" t="str">
        <f>VLOOKUP(B3393,'LEA List (2)'!$1:$1048576,2,0)</f>
        <v>480101060000</v>
      </c>
      <c r="B3393" t="str">
        <f>VLOOKUP(LEFT(C3393,6)&amp;"*",'LEA List'!$1:$1048576,3,FALSE)</f>
        <v>MAHOPAC CENTRAL SCHOOL DISTRICT</v>
      </c>
      <c r="C3393" t="s">
        <v>10292</v>
      </c>
      <c r="D3393" t="s">
        <v>10293</v>
      </c>
    </row>
    <row r="3394" spans="1:4" x14ac:dyDescent="0.3">
      <c r="A3394" t="str">
        <f>VLOOKUP(B3394,'LEA List (2)'!$1:$1048576,2,0)</f>
        <v>480101060000</v>
      </c>
      <c r="B3394" t="str">
        <f>VLOOKUP(LEFT(C3394,6)&amp;"*",'LEA List'!$1:$1048576,3,FALSE)</f>
        <v>MAHOPAC CENTRAL SCHOOL DISTRICT</v>
      </c>
      <c r="C3394" t="s">
        <v>10298</v>
      </c>
      <c r="D3394" t="s">
        <v>10299</v>
      </c>
    </row>
    <row r="3395" spans="1:4" x14ac:dyDescent="0.3">
      <c r="A3395" t="str">
        <f>VLOOKUP(B3395,'LEA List (2)'!$1:$1048576,2,0)</f>
        <v>480101060000</v>
      </c>
      <c r="B3395" t="str">
        <f>VLOOKUP(LEFT(C3395,6)&amp;"*",'LEA List'!$1:$1048576,3,FALSE)</f>
        <v>MAHOPAC CENTRAL SCHOOL DISTRICT</v>
      </c>
      <c r="C3395" t="s">
        <v>10296</v>
      </c>
      <c r="D3395" t="s">
        <v>10297</v>
      </c>
    </row>
    <row r="3396" spans="1:4" x14ac:dyDescent="0.3">
      <c r="A3396" t="str">
        <f>VLOOKUP(B3396,'LEA List (2)'!$1:$1048576,2,0)</f>
        <v>480101060000</v>
      </c>
      <c r="B3396" t="str">
        <f>VLOOKUP(LEFT(C3396,6)&amp;"*",'LEA List'!$1:$1048576,3,FALSE)</f>
        <v>MAHOPAC CENTRAL SCHOOL DISTRICT</v>
      </c>
      <c r="C3396" t="s">
        <v>10290</v>
      </c>
      <c r="D3396" t="s">
        <v>10291</v>
      </c>
    </row>
    <row r="3397" spans="1:4" x14ac:dyDescent="0.3">
      <c r="A3397" t="str">
        <f>VLOOKUP(B3397,'LEA List (2)'!$1:$1048576,2,0)</f>
        <v>480101060000</v>
      </c>
      <c r="B3397" t="str">
        <f>VLOOKUP(LEFT(C3397,6)&amp;"*",'LEA List'!$1:$1048576,3,FALSE)</f>
        <v>MAHOPAC CENTRAL SCHOOL DISTRICT</v>
      </c>
      <c r="C3397" t="s">
        <v>10294</v>
      </c>
      <c r="D3397" t="s">
        <v>10295</v>
      </c>
    </row>
    <row r="3398" spans="1:4" x14ac:dyDescent="0.3">
      <c r="A3398" t="str">
        <f>VLOOKUP(B3398,'LEA List (2)'!$1:$1048576,2,0)</f>
        <v>480102060000</v>
      </c>
      <c r="B3398" t="str">
        <f>VLOOKUP(LEFT(C3398,6)&amp;"*",'LEA List'!$1:$1048576,3,FALSE)</f>
        <v>CARMEL CENTRAL SCHOOL DISTRICT</v>
      </c>
      <c r="C3398" t="s">
        <v>10310</v>
      </c>
      <c r="D3398" t="s">
        <v>10311</v>
      </c>
    </row>
    <row r="3399" spans="1:4" x14ac:dyDescent="0.3">
      <c r="A3399" t="str">
        <f>VLOOKUP(B3399,'LEA List (2)'!$1:$1048576,2,0)</f>
        <v>480102060000</v>
      </c>
      <c r="B3399" t="str">
        <f>VLOOKUP(LEFT(C3399,6)&amp;"*",'LEA List'!$1:$1048576,3,FALSE)</f>
        <v>CARMEL CENTRAL SCHOOL DISTRICT</v>
      </c>
      <c r="C3399" t="s">
        <v>10312</v>
      </c>
      <c r="D3399" t="s">
        <v>10313</v>
      </c>
    </row>
    <row r="3400" spans="1:4" x14ac:dyDescent="0.3">
      <c r="A3400" t="str">
        <f>VLOOKUP(B3400,'LEA List (2)'!$1:$1048576,2,0)</f>
        <v>480102060000</v>
      </c>
      <c r="B3400" t="str">
        <f>VLOOKUP(LEFT(C3400,6)&amp;"*",'LEA List'!$1:$1048576,3,FALSE)</f>
        <v>CARMEL CENTRAL SCHOOL DISTRICT</v>
      </c>
      <c r="C3400" t="s">
        <v>10306</v>
      </c>
      <c r="D3400" t="s">
        <v>10307</v>
      </c>
    </row>
    <row r="3401" spans="1:4" x14ac:dyDescent="0.3">
      <c r="A3401" t="str">
        <f>VLOOKUP(B3401,'LEA List (2)'!$1:$1048576,2,0)</f>
        <v>480102060000</v>
      </c>
      <c r="B3401" t="str">
        <f>VLOOKUP(LEFT(C3401,6)&amp;"*",'LEA List'!$1:$1048576,3,FALSE)</f>
        <v>CARMEL CENTRAL SCHOOL DISTRICT</v>
      </c>
      <c r="C3401" t="s">
        <v>10304</v>
      </c>
      <c r="D3401" t="s">
        <v>10305</v>
      </c>
    </row>
    <row r="3402" spans="1:4" x14ac:dyDescent="0.3">
      <c r="A3402" t="str">
        <f>VLOOKUP(B3402,'LEA List (2)'!$1:$1048576,2,0)</f>
        <v>480102060000</v>
      </c>
      <c r="B3402" t="str">
        <f>VLOOKUP(LEFT(C3402,6)&amp;"*",'LEA List'!$1:$1048576,3,FALSE)</f>
        <v>CARMEL CENTRAL SCHOOL DISTRICT</v>
      </c>
      <c r="C3402" t="s">
        <v>10308</v>
      </c>
      <c r="D3402" t="s">
        <v>10309</v>
      </c>
    </row>
    <row r="3403" spans="1:4" x14ac:dyDescent="0.3">
      <c r="A3403" t="str">
        <f>VLOOKUP(B3403,'LEA List (2)'!$1:$1048576,2,0)</f>
        <v>480401040000</v>
      </c>
      <c r="B3403" t="str">
        <f>VLOOKUP(LEFT(C3403,6)&amp;"*",'LEA List'!$1:$1048576,3,FALSE)</f>
        <v>HALDANE CENTRAL SCHOOL DISTRICT</v>
      </c>
      <c r="C3403" t="s">
        <v>10320</v>
      </c>
      <c r="D3403" t="s">
        <v>10321</v>
      </c>
    </row>
    <row r="3404" spans="1:4" x14ac:dyDescent="0.3">
      <c r="A3404" t="str">
        <f>VLOOKUP(B3404,'LEA List (2)'!$1:$1048576,2,0)</f>
        <v>480401040000</v>
      </c>
      <c r="B3404" t="str">
        <f>VLOOKUP(LEFT(C3404,6)&amp;"*",'LEA List'!$1:$1048576,3,FALSE)</f>
        <v>HALDANE CENTRAL SCHOOL DISTRICT</v>
      </c>
      <c r="C3404" t="s">
        <v>10322</v>
      </c>
      <c r="D3404" t="s">
        <v>10323</v>
      </c>
    </row>
    <row r="3405" spans="1:4" x14ac:dyDescent="0.3">
      <c r="A3405" t="str">
        <f>VLOOKUP(B3405,'LEA List (2)'!$1:$1048576,2,0)</f>
        <v>480404020000</v>
      </c>
      <c r="B3405" t="str">
        <f>VLOOKUP(LEFT(C3405,6)&amp;"*",'LEA List'!$1:$1048576,3,FALSE)</f>
        <v>GARRISON UNION FREE SCHOOL DISTRICT</v>
      </c>
      <c r="C3405" t="s">
        <v>10328</v>
      </c>
      <c r="D3405" t="s">
        <v>10329</v>
      </c>
    </row>
    <row r="3406" spans="1:4" x14ac:dyDescent="0.3">
      <c r="A3406" t="str">
        <f>VLOOKUP(B3406,'LEA List (2)'!$1:$1048576,2,0)</f>
        <v>480503040000</v>
      </c>
      <c r="B3406" t="str">
        <f>VLOOKUP(LEFT(C3406,6)&amp;"*",'LEA List'!$1:$1048576,3,FALSE)</f>
        <v>PUTNAM VALLEY CENTRAL SCHOOL DISTRICT</v>
      </c>
      <c r="C3406" t="s">
        <v>10336</v>
      </c>
      <c r="D3406" t="s">
        <v>10337</v>
      </c>
    </row>
    <row r="3407" spans="1:4" x14ac:dyDescent="0.3">
      <c r="A3407" t="str">
        <f>VLOOKUP(B3407,'LEA List (2)'!$1:$1048576,2,0)</f>
        <v>480503040000</v>
      </c>
      <c r="B3407" t="str">
        <f>VLOOKUP(LEFT(C3407,6)&amp;"*",'LEA List'!$1:$1048576,3,FALSE)</f>
        <v>PUTNAM VALLEY CENTRAL SCHOOL DISTRICT</v>
      </c>
      <c r="C3407" t="s">
        <v>10332</v>
      </c>
      <c r="D3407" t="s">
        <v>10333</v>
      </c>
    </row>
    <row r="3408" spans="1:4" x14ac:dyDescent="0.3">
      <c r="A3408" t="str">
        <f>VLOOKUP(B3408,'LEA List (2)'!$1:$1048576,2,0)</f>
        <v>480503040000</v>
      </c>
      <c r="B3408" t="str">
        <f>VLOOKUP(LEFT(C3408,6)&amp;"*",'LEA List'!$1:$1048576,3,FALSE)</f>
        <v>PUTNAM VALLEY CENTRAL SCHOOL DISTRICT</v>
      </c>
      <c r="C3408" t="s">
        <v>10334</v>
      </c>
      <c r="D3408" t="s">
        <v>10335</v>
      </c>
    </row>
    <row r="3409" spans="1:4" x14ac:dyDescent="0.3">
      <c r="A3409" t="str">
        <f>VLOOKUP(B3409,'LEA List (2)'!$1:$1048576,2,0)</f>
        <v>480601060000</v>
      </c>
      <c r="B3409" t="str">
        <f>VLOOKUP(LEFT(C3409,6)&amp;"*",'LEA List'!$1:$1048576,3,FALSE)</f>
        <v>BREWSTER CENTRAL SCHOOL DISTRICT</v>
      </c>
      <c r="C3409" t="s">
        <v>10342</v>
      </c>
      <c r="D3409" t="s">
        <v>10343</v>
      </c>
    </row>
    <row r="3410" spans="1:4" x14ac:dyDescent="0.3">
      <c r="A3410" t="str">
        <f>VLOOKUP(B3410,'LEA List (2)'!$1:$1048576,2,0)</f>
        <v>480601060000</v>
      </c>
      <c r="B3410" t="str">
        <f>VLOOKUP(LEFT(C3410,6)&amp;"*",'LEA List'!$1:$1048576,3,FALSE)</f>
        <v>BREWSTER CENTRAL SCHOOL DISTRICT</v>
      </c>
      <c r="C3410" t="s">
        <v>10340</v>
      </c>
      <c r="D3410" t="s">
        <v>10341</v>
      </c>
    </row>
    <row r="3411" spans="1:4" x14ac:dyDescent="0.3">
      <c r="A3411" t="str">
        <f>VLOOKUP(B3411,'LEA List (2)'!$1:$1048576,2,0)</f>
        <v>480601060000</v>
      </c>
      <c r="B3411" t="str">
        <f>VLOOKUP(LEFT(C3411,6)&amp;"*",'LEA List'!$1:$1048576,3,FALSE)</f>
        <v>BREWSTER CENTRAL SCHOOL DISTRICT</v>
      </c>
      <c r="C3411" t="s">
        <v>10346</v>
      </c>
      <c r="D3411" t="s">
        <v>10347</v>
      </c>
    </row>
    <row r="3412" spans="1:4" x14ac:dyDescent="0.3">
      <c r="A3412" t="str">
        <f>VLOOKUP(B3412,'LEA List (2)'!$1:$1048576,2,0)</f>
        <v>480601060000</v>
      </c>
      <c r="B3412" t="str">
        <f>VLOOKUP(LEFT(C3412,6)&amp;"*",'LEA List'!$1:$1048576,3,FALSE)</f>
        <v>BREWSTER CENTRAL SCHOOL DISTRICT</v>
      </c>
      <c r="C3412" t="s">
        <v>10344</v>
      </c>
      <c r="D3412" t="s">
        <v>10345</v>
      </c>
    </row>
    <row r="3413" spans="1:4" x14ac:dyDescent="0.3">
      <c r="A3413" t="str">
        <f>VLOOKUP(B3413,'LEA List (2)'!$1:$1048576,2,0)</f>
        <v>490101040000</v>
      </c>
      <c r="B3413" t="str">
        <f>VLOOKUP(LEFT(C3413,6)&amp;"*",'LEA List'!$1:$1048576,3,FALSE)</f>
        <v>BERLIN CENTRAL SCHOOL DISTRICT</v>
      </c>
      <c r="C3413" t="s">
        <v>10354</v>
      </c>
      <c r="D3413" t="s">
        <v>10355</v>
      </c>
    </row>
    <row r="3414" spans="1:4" x14ac:dyDescent="0.3">
      <c r="A3414" t="str">
        <f>VLOOKUP(B3414,'LEA List (2)'!$1:$1048576,2,0)</f>
        <v>490101040000</v>
      </c>
      <c r="B3414" t="str">
        <f>VLOOKUP(LEFT(C3414,6)&amp;"*",'LEA List'!$1:$1048576,3,FALSE)</f>
        <v>BERLIN CENTRAL SCHOOL DISTRICT</v>
      </c>
      <c r="C3414" t="s">
        <v>10356</v>
      </c>
      <c r="D3414" t="s">
        <v>10357</v>
      </c>
    </row>
    <row r="3415" spans="1:4" x14ac:dyDescent="0.3">
      <c r="A3415" t="str">
        <f>VLOOKUP(B3415,'LEA List (2)'!$1:$1048576,2,0)</f>
        <v>490202040000</v>
      </c>
      <c r="B3415" t="str">
        <f>VLOOKUP(LEFT(C3415,6)&amp;"*",'LEA List'!$1:$1048576,3,FALSE)</f>
        <v>BRUNSWICK CENTRAL SCHOOL DISTRICT (BRITTONKILL)</v>
      </c>
      <c r="C3415" t="s">
        <v>10362</v>
      </c>
      <c r="D3415" t="s">
        <v>10363</v>
      </c>
    </row>
    <row r="3416" spans="1:4" x14ac:dyDescent="0.3">
      <c r="A3416" t="str">
        <f>VLOOKUP(B3416,'LEA List (2)'!$1:$1048576,2,0)</f>
        <v>490202040000</v>
      </c>
      <c r="B3416" t="str">
        <f>VLOOKUP(LEFT(C3416,6)&amp;"*",'LEA List'!$1:$1048576,3,FALSE)</f>
        <v>BRUNSWICK CENTRAL SCHOOL DISTRICT (BRITTONKILL)</v>
      </c>
      <c r="C3416" t="s">
        <v>10360</v>
      </c>
      <c r="D3416" t="s">
        <v>10361</v>
      </c>
    </row>
    <row r="3417" spans="1:4" x14ac:dyDescent="0.3">
      <c r="A3417" t="str">
        <f>VLOOKUP(B3417,'LEA List (2)'!$1:$1048576,2,0)</f>
        <v>490301060000</v>
      </c>
      <c r="B3417" t="str">
        <f>VLOOKUP(LEFT(C3417,6)&amp;"*",'LEA List'!$1:$1048576,3,FALSE)</f>
        <v>EAST GREENBUSH CENTRAL SCHOOL DISTRICT</v>
      </c>
      <c r="C3417" t="s">
        <v>10368</v>
      </c>
      <c r="D3417" t="s">
        <v>10369</v>
      </c>
    </row>
    <row r="3418" spans="1:4" x14ac:dyDescent="0.3">
      <c r="A3418" t="str">
        <f>VLOOKUP(B3418,'LEA List (2)'!$1:$1048576,2,0)</f>
        <v>490301060000</v>
      </c>
      <c r="B3418" t="str">
        <f>VLOOKUP(LEFT(C3418,6)&amp;"*",'LEA List'!$1:$1048576,3,FALSE)</f>
        <v>EAST GREENBUSH CENTRAL SCHOOL DISTRICT</v>
      </c>
      <c r="C3418" t="s">
        <v>10372</v>
      </c>
      <c r="D3418" t="s">
        <v>10373</v>
      </c>
    </row>
    <row r="3419" spans="1:4" x14ac:dyDescent="0.3">
      <c r="A3419" t="str">
        <f>VLOOKUP(B3419,'LEA List (2)'!$1:$1048576,2,0)</f>
        <v>490301060000</v>
      </c>
      <c r="B3419" t="str">
        <f>VLOOKUP(LEFT(C3419,6)&amp;"*",'LEA List'!$1:$1048576,3,FALSE)</f>
        <v>EAST GREENBUSH CENTRAL SCHOOL DISTRICT</v>
      </c>
      <c r="C3419" t="s">
        <v>10376</v>
      </c>
      <c r="D3419" t="s">
        <v>10377</v>
      </c>
    </row>
    <row r="3420" spans="1:4" x14ac:dyDescent="0.3">
      <c r="A3420" t="str">
        <f>VLOOKUP(B3420,'LEA List (2)'!$1:$1048576,2,0)</f>
        <v>490301060000</v>
      </c>
      <c r="B3420" t="str">
        <f>VLOOKUP(LEFT(C3420,6)&amp;"*",'LEA List'!$1:$1048576,3,FALSE)</f>
        <v>EAST GREENBUSH CENTRAL SCHOOL DISTRICT</v>
      </c>
      <c r="C3420" t="s">
        <v>10366</v>
      </c>
      <c r="D3420" t="s">
        <v>10367</v>
      </c>
    </row>
    <row r="3421" spans="1:4" x14ac:dyDescent="0.3">
      <c r="A3421" t="str">
        <f>VLOOKUP(B3421,'LEA List (2)'!$1:$1048576,2,0)</f>
        <v>490301060000</v>
      </c>
      <c r="B3421" t="str">
        <f>VLOOKUP(LEFT(C3421,6)&amp;"*",'LEA List'!$1:$1048576,3,FALSE)</f>
        <v>EAST GREENBUSH CENTRAL SCHOOL DISTRICT</v>
      </c>
      <c r="C3421" t="s">
        <v>10370</v>
      </c>
      <c r="D3421" t="s">
        <v>10371</v>
      </c>
    </row>
    <row r="3422" spans="1:4" x14ac:dyDescent="0.3">
      <c r="A3422" t="str">
        <f>VLOOKUP(B3422,'LEA List (2)'!$1:$1048576,2,0)</f>
        <v>490301060000</v>
      </c>
      <c r="B3422" t="str">
        <f>VLOOKUP(LEFT(C3422,6)&amp;"*",'LEA List'!$1:$1048576,3,FALSE)</f>
        <v>EAST GREENBUSH CENTRAL SCHOOL DISTRICT</v>
      </c>
      <c r="C3422" t="s">
        <v>10378</v>
      </c>
      <c r="D3422" t="s">
        <v>10379</v>
      </c>
    </row>
    <row r="3423" spans="1:4" x14ac:dyDescent="0.3">
      <c r="A3423" t="str">
        <f>VLOOKUP(B3423,'LEA List (2)'!$1:$1048576,2,0)</f>
        <v>490301060000</v>
      </c>
      <c r="B3423" t="str">
        <f>VLOOKUP(LEFT(C3423,6)&amp;"*",'LEA List'!$1:$1048576,3,FALSE)</f>
        <v>EAST GREENBUSH CENTRAL SCHOOL DISTRICT</v>
      </c>
      <c r="C3423" t="s">
        <v>10374</v>
      </c>
      <c r="D3423" t="s">
        <v>10375</v>
      </c>
    </row>
    <row r="3424" spans="1:4" x14ac:dyDescent="0.3">
      <c r="A3424" t="str">
        <f>VLOOKUP(B3424,'LEA List (2)'!$1:$1048576,2,0)</f>
        <v>490501060000</v>
      </c>
      <c r="B3424" t="str">
        <f>VLOOKUP(LEFT(C3424,6)&amp;"*",'LEA List'!$1:$1048576,3,FALSE)</f>
        <v>HOOSICK FALLS CENTRAL SCHOOL DISTRICT</v>
      </c>
      <c r="C3424" t="s">
        <v>10386</v>
      </c>
      <c r="D3424" t="s">
        <v>10387</v>
      </c>
    </row>
    <row r="3425" spans="1:4" x14ac:dyDescent="0.3">
      <c r="A3425" t="str">
        <f>VLOOKUP(B3425,'LEA List (2)'!$1:$1048576,2,0)</f>
        <v>490501060000</v>
      </c>
      <c r="B3425" t="str">
        <f>VLOOKUP(LEFT(C3425,6)&amp;"*",'LEA List'!$1:$1048576,3,FALSE)</f>
        <v>HOOSICK FALLS CENTRAL SCHOOL DISTRICT</v>
      </c>
      <c r="C3425" t="s">
        <v>10388</v>
      </c>
      <c r="D3425" t="s">
        <v>10389</v>
      </c>
    </row>
    <row r="3426" spans="1:4" x14ac:dyDescent="0.3">
      <c r="A3426" t="str">
        <f>VLOOKUP(B3426,'LEA List (2)'!$1:$1048576,2,0)</f>
        <v>490601060000</v>
      </c>
      <c r="B3426" t="str">
        <f>VLOOKUP(LEFT(C3426,6)&amp;"*",'LEA List'!$1:$1048576,3,FALSE)</f>
        <v>LANSINGBURGH CENTRAL SCHOOL DISTRICT</v>
      </c>
      <c r="C3426" t="s">
        <v>10396</v>
      </c>
      <c r="D3426" t="s">
        <v>10397</v>
      </c>
    </row>
    <row r="3427" spans="1:4" x14ac:dyDescent="0.3">
      <c r="A3427" t="str">
        <f>VLOOKUP(B3427,'LEA List (2)'!$1:$1048576,2,0)</f>
        <v>490601060000</v>
      </c>
      <c r="B3427" t="str">
        <f>VLOOKUP(LEFT(C3427,6)&amp;"*",'LEA List'!$1:$1048576,3,FALSE)</f>
        <v>LANSINGBURGH CENTRAL SCHOOL DISTRICT</v>
      </c>
      <c r="C3427" t="s">
        <v>10398</v>
      </c>
      <c r="D3427" t="s">
        <v>10399</v>
      </c>
    </row>
    <row r="3428" spans="1:4" x14ac:dyDescent="0.3">
      <c r="A3428" t="str">
        <f>VLOOKUP(B3428,'LEA List (2)'!$1:$1048576,2,0)</f>
        <v>490601060000</v>
      </c>
      <c r="B3428" t="str">
        <f>VLOOKUP(LEFT(C3428,6)&amp;"*",'LEA List'!$1:$1048576,3,FALSE)</f>
        <v>LANSINGBURGH CENTRAL SCHOOL DISTRICT</v>
      </c>
      <c r="C3428" t="s">
        <v>10402</v>
      </c>
      <c r="D3428" t="s">
        <v>10403</v>
      </c>
    </row>
    <row r="3429" spans="1:4" x14ac:dyDescent="0.3">
      <c r="A3429" t="str">
        <f>VLOOKUP(B3429,'LEA List (2)'!$1:$1048576,2,0)</f>
        <v>490601060000</v>
      </c>
      <c r="B3429" t="str">
        <f>VLOOKUP(LEFT(C3429,6)&amp;"*",'LEA List'!$1:$1048576,3,FALSE)</f>
        <v>LANSINGBURGH CENTRAL SCHOOL DISTRICT</v>
      </c>
      <c r="C3429" t="s">
        <v>10400</v>
      </c>
      <c r="D3429" t="s">
        <v>10401</v>
      </c>
    </row>
    <row r="3430" spans="1:4" x14ac:dyDescent="0.3">
      <c r="A3430" t="str">
        <f>VLOOKUP(B3430,'LEA List (2)'!$1:$1048576,2,0)</f>
        <v>490801080000</v>
      </c>
      <c r="B3430" t="str">
        <f>VLOOKUP(LEFT(C3430,6)&amp;"*",'LEA List'!$1:$1048576,3,FALSE)</f>
        <v>NORTH GREENBUSH COMMON SCHOOL DISTRICT (WILLIAMS)</v>
      </c>
      <c r="C3430" t="s">
        <v>10410</v>
      </c>
      <c r="D3430" t="s">
        <v>10411</v>
      </c>
    </row>
    <row r="3431" spans="1:4" x14ac:dyDescent="0.3">
      <c r="A3431" t="str">
        <f>VLOOKUP(B3431,'LEA List (2)'!$1:$1048576,2,0)</f>
        <v>490804020000</v>
      </c>
      <c r="B3431" t="str">
        <f>VLOOKUP(LEFT(C3431,6)&amp;"*",'LEA List'!$1:$1048576,3,FALSE)</f>
        <v>WYNANTSKILL UNION FREE SCHOOL DISTRICT</v>
      </c>
      <c r="C3431" t="s">
        <v>10416</v>
      </c>
      <c r="D3431" t="s">
        <v>10417</v>
      </c>
    </row>
    <row r="3432" spans="1:4" x14ac:dyDescent="0.3">
      <c r="A3432" t="str">
        <f>VLOOKUP(B3432,'LEA List (2)'!$1:$1048576,2,0)</f>
        <v>491200010000</v>
      </c>
      <c r="B3432" t="str">
        <f>VLOOKUP(LEFT(C3432,6)&amp;"*",'LEA List'!$1:$1048576,3,FALSE)</f>
        <v>RENSSELAER CITY SCHOOL DISTRICT</v>
      </c>
      <c r="C3432" t="s">
        <v>10426</v>
      </c>
      <c r="D3432" t="s">
        <v>10427</v>
      </c>
    </row>
    <row r="3433" spans="1:4" x14ac:dyDescent="0.3">
      <c r="A3433" t="str">
        <f>VLOOKUP(B3433,'LEA List (2)'!$1:$1048576,2,0)</f>
        <v>491200010000</v>
      </c>
      <c r="B3433" t="str">
        <f>VLOOKUP(LEFT(C3433,6)&amp;"*",'LEA List'!$1:$1048576,3,FALSE)</f>
        <v>RENSSELAER CITY SCHOOL DISTRICT</v>
      </c>
      <c r="C3433" t="s">
        <v>10424</v>
      </c>
      <c r="D3433" t="s">
        <v>10425</v>
      </c>
    </row>
    <row r="3434" spans="1:4" x14ac:dyDescent="0.3">
      <c r="A3434" t="str">
        <f>VLOOKUP(B3434,'LEA List (2)'!$1:$1048576,2,0)</f>
        <v>491302060000</v>
      </c>
      <c r="B3434" t="str">
        <f>VLOOKUP(LEFT(C3434,6)&amp;"*",'LEA List'!$1:$1048576,3,FALSE)</f>
        <v>AVERILL PARK CENTRAL SCHOOL DISTRICT</v>
      </c>
      <c r="C3434" t="s">
        <v>10440</v>
      </c>
      <c r="D3434" t="s">
        <v>10441</v>
      </c>
    </row>
    <row r="3435" spans="1:4" x14ac:dyDescent="0.3">
      <c r="A3435" t="str">
        <f>VLOOKUP(B3435,'LEA List (2)'!$1:$1048576,2,0)</f>
        <v>491302060000</v>
      </c>
      <c r="B3435" t="str">
        <f>VLOOKUP(LEFT(C3435,6)&amp;"*",'LEA List'!$1:$1048576,3,FALSE)</f>
        <v>AVERILL PARK CENTRAL SCHOOL DISTRICT</v>
      </c>
      <c r="C3435" t="s">
        <v>10434</v>
      </c>
      <c r="D3435" t="s">
        <v>10435</v>
      </c>
    </row>
    <row r="3436" spans="1:4" x14ac:dyDescent="0.3">
      <c r="A3436" t="str">
        <f>VLOOKUP(B3436,'LEA List (2)'!$1:$1048576,2,0)</f>
        <v>491302060000</v>
      </c>
      <c r="B3436" t="str">
        <f>VLOOKUP(LEFT(C3436,6)&amp;"*",'LEA List'!$1:$1048576,3,FALSE)</f>
        <v>AVERILL PARK CENTRAL SCHOOL DISTRICT</v>
      </c>
      <c r="C3436" t="s">
        <v>10436</v>
      </c>
      <c r="D3436" t="s">
        <v>10437</v>
      </c>
    </row>
    <row r="3437" spans="1:4" x14ac:dyDescent="0.3">
      <c r="A3437" t="str">
        <f>VLOOKUP(B3437,'LEA List (2)'!$1:$1048576,2,0)</f>
        <v>491302060000</v>
      </c>
      <c r="B3437" t="str">
        <f>VLOOKUP(LEFT(C3437,6)&amp;"*",'LEA List'!$1:$1048576,3,FALSE)</f>
        <v>AVERILL PARK CENTRAL SCHOOL DISTRICT</v>
      </c>
      <c r="C3437" t="s">
        <v>10432</v>
      </c>
      <c r="D3437" t="s">
        <v>10433</v>
      </c>
    </row>
    <row r="3438" spans="1:4" x14ac:dyDescent="0.3">
      <c r="A3438" t="str">
        <f>VLOOKUP(B3438,'LEA List (2)'!$1:$1048576,2,0)</f>
        <v>491302060000</v>
      </c>
      <c r="B3438" t="str">
        <f>VLOOKUP(LEFT(C3438,6)&amp;"*",'LEA List'!$1:$1048576,3,FALSE)</f>
        <v>AVERILL PARK CENTRAL SCHOOL DISTRICT</v>
      </c>
      <c r="C3438" t="s">
        <v>10438</v>
      </c>
      <c r="D3438" t="s">
        <v>10439</v>
      </c>
    </row>
    <row r="3439" spans="1:4" x14ac:dyDescent="0.3">
      <c r="A3439" t="str">
        <f>VLOOKUP(B3439,'LEA List (2)'!$1:$1048576,2,0)</f>
        <v>491401040000</v>
      </c>
      <c r="B3439" t="str">
        <f>VLOOKUP(LEFT(C3439,6)&amp;"*",'LEA List'!$1:$1048576,3,FALSE)</f>
        <v>HOOSIC VALLEY CENTRAL SCHOOL DISTRICT</v>
      </c>
      <c r="C3439" t="s">
        <v>10446</v>
      </c>
      <c r="D3439" t="s">
        <v>10447</v>
      </c>
    </row>
    <row r="3440" spans="1:4" x14ac:dyDescent="0.3">
      <c r="A3440" t="str">
        <f>VLOOKUP(B3440,'LEA List (2)'!$1:$1048576,2,0)</f>
        <v>491401040000</v>
      </c>
      <c r="B3440" t="str">
        <f>VLOOKUP(LEFT(C3440,6)&amp;"*",'LEA List'!$1:$1048576,3,FALSE)</f>
        <v>HOOSIC VALLEY CENTRAL SCHOOL DISTRICT</v>
      </c>
      <c r="C3440" t="s">
        <v>10448</v>
      </c>
      <c r="D3440" t="s">
        <v>10449</v>
      </c>
    </row>
    <row r="3441" spans="1:4" x14ac:dyDescent="0.3">
      <c r="A3441" t="str">
        <f>VLOOKUP(B3441,'LEA List (2)'!$1:$1048576,2,0)</f>
        <v>491501040000</v>
      </c>
      <c r="B3441" t="str">
        <f>VLOOKUP(LEFT(C3441,6)&amp;"*",'LEA List'!$1:$1048576,3,FALSE)</f>
        <v>SCHODACK CENTRAL SCHOOL DISTRICT</v>
      </c>
      <c r="C3441" t="s">
        <v>10454</v>
      </c>
      <c r="D3441" t="s">
        <v>10455</v>
      </c>
    </row>
    <row r="3442" spans="1:4" x14ac:dyDescent="0.3">
      <c r="A3442" t="str">
        <f>VLOOKUP(B3442,'LEA List (2)'!$1:$1048576,2,0)</f>
        <v>491501040000</v>
      </c>
      <c r="B3442" t="str">
        <f>VLOOKUP(LEFT(C3442,6)&amp;"*",'LEA List'!$1:$1048576,3,FALSE)</f>
        <v>SCHODACK CENTRAL SCHOOL DISTRICT</v>
      </c>
      <c r="C3442" t="s">
        <v>10452</v>
      </c>
      <c r="D3442" t="s">
        <v>10453</v>
      </c>
    </row>
    <row r="3443" spans="1:4" x14ac:dyDescent="0.3">
      <c r="A3443" t="str">
        <f>VLOOKUP(B3443,'LEA List (2)'!$1:$1048576,2,0)</f>
        <v>491501040000</v>
      </c>
      <c r="B3443" t="str">
        <f>VLOOKUP(LEFT(C3443,6)&amp;"*",'LEA List'!$1:$1048576,3,FALSE)</f>
        <v>SCHODACK CENTRAL SCHOOL DISTRICT</v>
      </c>
      <c r="C3443" t="s">
        <v>10456</v>
      </c>
      <c r="D3443" t="s">
        <v>10457</v>
      </c>
    </row>
    <row r="3444" spans="1:4" x14ac:dyDescent="0.3">
      <c r="A3444" t="str">
        <f>VLOOKUP(B3444,'LEA List (2)'!$1:$1048576,2,0)</f>
        <v>491700010000</v>
      </c>
      <c r="B3444" t="str">
        <f>VLOOKUP(LEFT(C3444,6)&amp;"*",'LEA List'!$1:$1048576,3,FALSE)</f>
        <v>TROY CITY SCHOOL DISTRICT</v>
      </c>
      <c r="C3444" t="s">
        <v>10470</v>
      </c>
      <c r="D3444" t="s">
        <v>10471</v>
      </c>
    </row>
    <row r="3445" spans="1:4" x14ac:dyDescent="0.3">
      <c r="A3445" t="str">
        <f>VLOOKUP(B3445,'LEA List (2)'!$1:$1048576,2,0)</f>
        <v>491700010000</v>
      </c>
      <c r="B3445" t="str">
        <f>VLOOKUP(LEFT(C3445,6)&amp;"*",'LEA List'!$1:$1048576,3,FALSE)</f>
        <v>TROY CITY SCHOOL DISTRICT</v>
      </c>
      <c r="C3445" t="s">
        <v>10462</v>
      </c>
      <c r="D3445" t="s">
        <v>10463</v>
      </c>
    </row>
    <row r="3446" spans="1:4" x14ac:dyDescent="0.3">
      <c r="A3446" t="str">
        <f>VLOOKUP(B3446,'LEA List (2)'!$1:$1048576,2,0)</f>
        <v>491700010000</v>
      </c>
      <c r="B3446" t="str">
        <f>VLOOKUP(LEFT(C3446,6)&amp;"*",'LEA List'!$1:$1048576,3,FALSE)</f>
        <v>TROY CITY SCHOOL DISTRICT</v>
      </c>
      <c r="C3446" t="s">
        <v>10464</v>
      </c>
      <c r="D3446" t="s">
        <v>10465</v>
      </c>
    </row>
    <row r="3447" spans="1:4" x14ac:dyDescent="0.3">
      <c r="A3447" t="str">
        <f>VLOOKUP(B3447,'LEA List (2)'!$1:$1048576,2,0)</f>
        <v>491700010000</v>
      </c>
      <c r="B3447" t="str">
        <f>VLOOKUP(LEFT(C3447,6)&amp;"*",'LEA List'!$1:$1048576,3,FALSE)</f>
        <v>TROY CITY SCHOOL DISTRICT</v>
      </c>
      <c r="C3447" t="s">
        <v>10466</v>
      </c>
      <c r="D3447" t="s">
        <v>10467</v>
      </c>
    </row>
    <row r="3448" spans="1:4" x14ac:dyDescent="0.3">
      <c r="A3448" t="str">
        <f>VLOOKUP(B3448,'LEA List (2)'!$1:$1048576,2,0)</f>
        <v>491700010000</v>
      </c>
      <c r="B3448" t="str">
        <f>VLOOKUP(LEFT(C3448,6)&amp;"*",'LEA List'!$1:$1048576,3,FALSE)</f>
        <v>TROY CITY SCHOOL DISTRICT</v>
      </c>
      <c r="C3448" t="s">
        <v>10460</v>
      </c>
      <c r="D3448" t="s">
        <v>10461</v>
      </c>
    </row>
    <row r="3449" spans="1:4" x14ac:dyDescent="0.3">
      <c r="A3449" t="str">
        <f>VLOOKUP(B3449,'LEA List (2)'!$1:$1048576,2,0)</f>
        <v>491700010000</v>
      </c>
      <c r="B3449" t="str">
        <f>VLOOKUP(LEFT(C3449,6)&amp;"*",'LEA List'!$1:$1048576,3,FALSE)</f>
        <v>TROY CITY SCHOOL DISTRICT</v>
      </c>
      <c r="C3449" t="s">
        <v>10468</v>
      </c>
      <c r="D3449" t="s">
        <v>10469</v>
      </c>
    </row>
    <row r="3450" spans="1:4" x14ac:dyDescent="0.3">
      <c r="A3450" t="str">
        <f>VLOOKUP(B3450,'LEA List (2)'!$1:$1048576,2,0)</f>
        <v>491700010000</v>
      </c>
      <c r="B3450" t="str">
        <f>VLOOKUP(LEFT(C3450,6)&amp;"*",'LEA List'!$1:$1048576,3,FALSE)</f>
        <v>TROY CITY SCHOOL DISTRICT</v>
      </c>
      <c r="C3450" t="s">
        <v>10472</v>
      </c>
      <c r="D3450" t="s">
        <v>10473</v>
      </c>
    </row>
    <row r="3451" spans="1:4" x14ac:dyDescent="0.3">
      <c r="A3451" t="str">
        <f>VLOOKUP(B3451,'LEA List (2)'!$1:$1048576,2,0)</f>
        <v>500101060000</v>
      </c>
      <c r="B3451" t="str">
        <f>VLOOKUP(LEFT(C3451,6)&amp;"*",'LEA List'!$1:$1048576,3,FALSE)</f>
        <v>CLARKSTOWN CENTRAL SCHOOL DISTRICT</v>
      </c>
      <c r="C3451" t="s">
        <v>10485</v>
      </c>
      <c r="D3451" t="s">
        <v>10486</v>
      </c>
    </row>
    <row r="3452" spans="1:4" x14ac:dyDescent="0.3">
      <c r="A3452" t="str">
        <f>VLOOKUP(B3452,'LEA List (2)'!$1:$1048576,2,0)</f>
        <v>500101060000</v>
      </c>
      <c r="B3452" t="str">
        <f>VLOOKUP(LEFT(C3452,6)&amp;"*",'LEA List'!$1:$1048576,3,FALSE)</f>
        <v>CLARKSTOWN CENTRAL SCHOOL DISTRICT</v>
      </c>
      <c r="C3452" t="s">
        <v>10505</v>
      </c>
      <c r="D3452" t="s">
        <v>10506</v>
      </c>
    </row>
    <row r="3453" spans="1:4" x14ac:dyDescent="0.3">
      <c r="A3453" t="str">
        <f>VLOOKUP(B3453,'LEA List (2)'!$1:$1048576,2,0)</f>
        <v>500101060000</v>
      </c>
      <c r="B3453" t="str">
        <f>VLOOKUP(LEFT(C3453,6)&amp;"*",'LEA List'!$1:$1048576,3,FALSE)</f>
        <v>CLARKSTOWN CENTRAL SCHOOL DISTRICT</v>
      </c>
      <c r="C3453" t="s">
        <v>10495</v>
      </c>
      <c r="D3453" t="s">
        <v>10496</v>
      </c>
    </row>
    <row r="3454" spans="1:4" x14ac:dyDescent="0.3">
      <c r="A3454" t="str">
        <f>VLOOKUP(B3454,'LEA List (2)'!$1:$1048576,2,0)</f>
        <v>500101060000</v>
      </c>
      <c r="B3454" t="str">
        <f>VLOOKUP(LEFT(C3454,6)&amp;"*",'LEA List'!$1:$1048576,3,FALSE)</f>
        <v>CLARKSTOWN CENTRAL SCHOOL DISTRICT</v>
      </c>
      <c r="C3454" t="s">
        <v>10503</v>
      </c>
      <c r="D3454" t="s">
        <v>10504</v>
      </c>
    </row>
    <row r="3455" spans="1:4" x14ac:dyDescent="0.3">
      <c r="A3455" t="str">
        <f>VLOOKUP(B3455,'LEA List (2)'!$1:$1048576,2,0)</f>
        <v>500101060000</v>
      </c>
      <c r="B3455" t="str">
        <f>VLOOKUP(LEFT(C3455,6)&amp;"*",'LEA List'!$1:$1048576,3,FALSE)</f>
        <v>CLARKSTOWN CENTRAL SCHOOL DISTRICT</v>
      </c>
      <c r="C3455" t="s">
        <v>10511</v>
      </c>
      <c r="D3455" t="s">
        <v>10512</v>
      </c>
    </row>
    <row r="3456" spans="1:4" x14ac:dyDescent="0.3">
      <c r="A3456" t="str">
        <f>VLOOKUP(B3456,'LEA List (2)'!$1:$1048576,2,0)</f>
        <v>500101060000</v>
      </c>
      <c r="B3456" t="str">
        <f>VLOOKUP(LEFT(C3456,6)&amp;"*",'LEA List'!$1:$1048576,3,FALSE)</f>
        <v>CLARKSTOWN CENTRAL SCHOOL DISTRICT</v>
      </c>
      <c r="C3456" t="s">
        <v>10509</v>
      </c>
      <c r="D3456" t="s">
        <v>10510</v>
      </c>
    </row>
    <row r="3457" spans="1:4" x14ac:dyDescent="0.3">
      <c r="A3457" t="str">
        <f>VLOOKUP(B3457,'LEA List (2)'!$1:$1048576,2,0)</f>
        <v>500101060000</v>
      </c>
      <c r="B3457" t="str">
        <f>VLOOKUP(LEFT(C3457,6)&amp;"*",'LEA List'!$1:$1048576,3,FALSE)</f>
        <v>CLARKSTOWN CENTRAL SCHOOL DISTRICT</v>
      </c>
      <c r="C3457" t="s">
        <v>10507</v>
      </c>
      <c r="D3457" t="s">
        <v>10508</v>
      </c>
    </row>
    <row r="3458" spans="1:4" x14ac:dyDescent="0.3">
      <c r="A3458" t="str">
        <f>VLOOKUP(B3458,'LEA List (2)'!$1:$1048576,2,0)</f>
        <v>500101060000</v>
      </c>
      <c r="B3458" t="str">
        <f>VLOOKUP(LEFT(C3458,6)&amp;"*",'LEA List'!$1:$1048576,3,FALSE)</f>
        <v>CLARKSTOWN CENTRAL SCHOOL DISTRICT</v>
      </c>
      <c r="C3458" t="s">
        <v>10497</v>
      </c>
      <c r="D3458" t="s">
        <v>10498</v>
      </c>
    </row>
    <row r="3459" spans="1:4" x14ac:dyDescent="0.3">
      <c r="A3459" t="str">
        <f>VLOOKUP(B3459,'LEA List (2)'!$1:$1048576,2,0)</f>
        <v>500101060000</v>
      </c>
      <c r="B3459" t="str">
        <f>VLOOKUP(LEFT(C3459,6)&amp;"*",'LEA List'!$1:$1048576,3,FALSE)</f>
        <v>CLARKSTOWN CENTRAL SCHOOL DISTRICT</v>
      </c>
      <c r="C3459" t="s">
        <v>10487</v>
      </c>
      <c r="D3459" t="s">
        <v>10488</v>
      </c>
    </row>
    <row r="3460" spans="1:4" x14ac:dyDescent="0.3">
      <c r="A3460" t="str">
        <f>VLOOKUP(B3460,'LEA List (2)'!$1:$1048576,2,0)</f>
        <v>500101060000</v>
      </c>
      <c r="B3460" t="str">
        <f>VLOOKUP(LEFT(C3460,6)&amp;"*",'LEA List'!$1:$1048576,3,FALSE)</f>
        <v>CLARKSTOWN CENTRAL SCHOOL DISTRICT</v>
      </c>
      <c r="C3460" t="s">
        <v>10489</v>
      </c>
      <c r="D3460" t="s">
        <v>10490</v>
      </c>
    </row>
    <row r="3461" spans="1:4" x14ac:dyDescent="0.3">
      <c r="A3461" t="str">
        <f>VLOOKUP(B3461,'LEA List (2)'!$1:$1048576,2,0)</f>
        <v>500101060000</v>
      </c>
      <c r="B3461" t="str">
        <f>VLOOKUP(LEFT(C3461,6)&amp;"*",'LEA List'!$1:$1048576,3,FALSE)</f>
        <v>CLARKSTOWN CENTRAL SCHOOL DISTRICT</v>
      </c>
      <c r="C3461" t="s">
        <v>10483</v>
      </c>
      <c r="D3461" t="s">
        <v>10484</v>
      </c>
    </row>
    <row r="3462" spans="1:4" x14ac:dyDescent="0.3">
      <c r="A3462" t="str">
        <f>VLOOKUP(B3462,'LEA List (2)'!$1:$1048576,2,0)</f>
        <v>500101060000</v>
      </c>
      <c r="B3462" t="str">
        <f>VLOOKUP(LEFT(C3462,6)&amp;"*",'LEA List'!$1:$1048576,3,FALSE)</f>
        <v>CLARKSTOWN CENTRAL SCHOOL DISTRICT</v>
      </c>
      <c r="C3462" t="s">
        <v>10491</v>
      </c>
      <c r="D3462" t="s">
        <v>10492</v>
      </c>
    </row>
    <row r="3463" spans="1:4" x14ac:dyDescent="0.3">
      <c r="A3463" t="str">
        <f>VLOOKUP(B3463,'LEA List (2)'!$1:$1048576,2,0)</f>
        <v>500101060000</v>
      </c>
      <c r="B3463" t="str">
        <f>VLOOKUP(LEFT(C3463,6)&amp;"*",'LEA List'!$1:$1048576,3,FALSE)</f>
        <v>CLARKSTOWN CENTRAL SCHOOL DISTRICT</v>
      </c>
      <c r="C3463" t="s">
        <v>10501</v>
      </c>
      <c r="D3463" t="s">
        <v>10502</v>
      </c>
    </row>
    <row r="3464" spans="1:4" x14ac:dyDescent="0.3">
      <c r="A3464" t="str">
        <f>VLOOKUP(B3464,'LEA List (2)'!$1:$1048576,2,0)</f>
        <v>500101060000</v>
      </c>
      <c r="B3464" t="str">
        <f>VLOOKUP(LEFT(C3464,6)&amp;"*",'LEA List'!$1:$1048576,3,FALSE)</f>
        <v>CLARKSTOWN CENTRAL SCHOOL DISTRICT</v>
      </c>
      <c r="C3464" t="s">
        <v>10493</v>
      </c>
      <c r="D3464" t="s">
        <v>10494</v>
      </c>
    </row>
    <row r="3465" spans="1:4" x14ac:dyDescent="0.3">
      <c r="A3465" t="str">
        <f>VLOOKUP(B3465,'LEA List (2)'!$1:$1048576,2,0)</f>
        <v>500101060000</v>
      </c>
      <c r="B3465" t="str">
        <f>VLOOKUP(LEFT(C3465,6)&amp;"*",'LEA List'!$1:$1048576,3,FALSE)</f>
        <v>CLARKSTOWN CENTRAL SCHOOL DISTRICT</v>
      </c>
      <c r="C3465" t="s">
        <v>10499</v>
      </c>
      <c r="D3465" t="s">
        <v>10500</v>
      </c>
    </row>
    <row r="3466" spans="1:4" x14ac:dyDescent="0.3">
      <c r="A3466" t="str">
        <f>VLOOKUP(B3466,'LEA List (2)'!$1:$1048576,2,0)</f>
        <v>500108030000</v>
      </c>
      <c r="B3466" t="str">
        <f>VLOOKUP(LEFT(C3466,6)&amp;"*",'LEA List'!$1:$1048576,3,FALSE)</f>
        <v>NANUET UNION FREE SCHOOL DISTRICT</v>
      </c>
      <c r="C3466" t="s">
        <v>10529</v>
      </c>
      <c r="D3466" t="s">
        <v>10530</v>
      </c>
    </row>
    <row r="3467" spans="1:4" x14ac:dyDescent="0.3">
      <c r="A3467" t="str">
        <f>VLOOKUP(B3467,'LEA List (2)'!$1:$1048576,2,0)</f>
        <v>500108030000</v>
      </c>
      <c r="B3467" t="str">
        <f>VLOOKUP(LEFT(C3467,6)&amp;"*",'LEA List'!$1:$1048576,3,FALSE)</f>
        <v>NANUET UNION FREE SCHOOL DISTRICT</v>
      </c>
      <c r="C3467" t="s">
        <v>10533</v>
      </c>
      <c r="D3467" t="s">
        <v>10534</v>
      </c>
    </row>
    <row r="3468" spans="1:4" x14ac:dyDescent="0.3">
      <c r="A3468" t="str">
        <f>VLOOKUP(B3468,'LEA List (2)'!$1:$1048576,2,0)</f>
        <v>500108030000</v>
      </c>
      <c r="B3468" t="str">
        <f>VLOOKUP(LEFT(C3468,6)&amp;"*",'LEA List'!$1:$1048576,3,FALSE)</f>
        <v>NANUET UNION FREE SCHOOL DISTRICT</v>
      </c>
      <c r="C3468" t="s">
        <v>10527</v>
      </c>
      <c r="D3468" t="s">
        <v>10528</v>
      </c>
    </row>
    <row r="3469" spans="1:4" x14ac:dyDescent="0.3">
      <c r="A3469" t="str">
        <f>VLOOKUP(B3469,'LEA List (2)'!$1:$1048576,2,0)</f>
        <v>500108030000</v>
      </c>
      <c r="B3469" t="str">
        <f>VLOOKUP(LEFT(C3469,6)&amp;"*",'LEA List'!$1:$1048576,3,FALSE)</f>
        <v>NANUET UNION FREE SCHOOL DISTRICT</v>
      </c>
      <c r="C3469" t="s">
        <v>10525</v>
      </c>
      <c r="D3469" t="s">
        <v>10526</v>
      </c>
    </row>
    <row r="3470" spans="1:4" x14ac:dyDescent="0.3">
      <c r="A3470" t="str">
        <f>VLOOKUP(B3470,'LEA List (2)'!$1:$1048576,2,0)</f>
        <v>500108030000</v>
      </c>
      <c r="B3470" t="str">
        <f>VLOOKUP(LEFT(C3470,6)&amp;"*",'LEA List'!$1:$1048576,3,FALSE)</f>
        <v>NANUET UNION FREE SCHOOL DISTRICT</v>
      </c>
      <c r="C3470" t="s">
        <v>10531</v>
      </c>
      <c r="D3470" t="s">
        <v>10532</v>
      </c>
    </row>
    <row r="3471" spans="1:4" x14ac:dyDescent="0.3">
      <c r="A3471" t="str">
        <f>VLOOKUP(B3471,'LEA List (2)'!$1:$1048576,2,0)</f>
        <v>500201060000</v>
      </c>
      <c r="B3471" t="str">
        <f>VLOOKUP(LEFT(C3471,6)&amp;"*",'LEA List'!$1:$1048576,3,FALSE)</f>
        <v>HAVERSTRAW-STONY POINT CSD (NORTH ROCKLAND)</v>
      </c>
      <c r="C3471" t="s">
        <v>10553</v>
      </c>
      <c r="D3471" t="s">
        <v>10554</v>
      </c>
    </row>
    <row r="3472" spans="1:4" x14ac:dyDescent="0.3">
      <c r="A3472" t="str">
        <f>VLOOKUP(B3472,'LEA List (2)'!$1:$1048576,2,0)</f>
        <v>500201060000</v>
      </c>
      <c r="B3472" t="str">
        <f>VLOOKUP(LEFT(C3472,6)&amp;"*",'LEA List'!$1:$1048576,3,FALSE)</f>
        <v>HAVERSTRAW-STONY POINT CSD (NORTH ROCKLAND)</v>
      </c>
      <c r="C3472" t="s">
        <v>10547</v>
      </c>
      <c r="D3472" t="s">
        <v>10548</v>
      </c>
    </row>
    <row r="3473" spans="1:4" x14ac:dyDescent="0.3">
      <c r="A3473" t="str">
        <f>VLOOKUP(B3473,'LEA List (2)'!$1:$1048576,2,0)</f>
        <v>500201060000</v>
      </c>
      <c r="B3473" t="str">
        <f>VLOOKUP(LEFT(C3473,6)&amp;"*",'LEA List'!$1:$1048576,3,FALSE)</f>
        <v>HAVERSTRAW-STONY POINT CSD (NORTH ROCKLAND)</v>
      </c>
      <c r="C3473" t="s">
        <v>10543</v>
      </c>
      <c r="D3473" t="s">
        <v>10544</v>
      </c>
    </row>
    <row r="3474" spans="1:4" x14ac:dyDescent="0.3">
      <c r="A3474" t="str">
        <f>VLOOKUP(B3474,'LEA List (2)'!$1:$1048576,2,0)</f>
        <v>500201060000</v>
      </c>
      <c r="B3474" t="str">
        <f>VLOOKUP(LEFT(C3474,6)&amp;"*",'LEA List'!$1:$1048576,3,FALSE)</f>
        <v>HAVERSTRAW-STONY POINT CSD (NORTH ROCKLAND)</v>
      </c>
      <c r="C3474" t="s">
        <v>10545</v>
      </c>
      <c r="D3474" t="s">
        <v>10546</v>
      </c>
    </row>
    <row r="3475" spans="1:4" x14ac:dyDescent="0.3">
      <c r="A3475" t="str">
        <f>VLOOKUP(B3475,'LEA List (2)'!$1:$1048576,2,0)</f>
        <v>500201060000</v>
      </c>
      <c r="B3475" t="str">
        <f>VLOOKUP(LEFT(C3475,6)&amp;"*",'LEA List'!$1:$1048576,3,FALSE)</f>
        <v>HAVERSTRAW-STONY POINT CSD (NORTH ROCKLAND)</v>
      </c>
      <c r="C3475" t="s">
        <v>10541</v>
      </c>
      <c r="D3475" t="s">
        <v>10542</v>
      </c>
    </row>
    <row r="3476" spans="1:4" x14ac:dyDescent="0.3">
      <c r="A3476" t="str">
        <f>VLOOKUP(B3476,'LEA List (2)'!$1:$1048576,2,0)</f>
        <v>500201060000</v>
      </c>
      <c r="B3476" t="str">
        <f>VLOOKUP(LEFT(C3476,6)&amp;"*",'LEA List'!$1:$1048576,3,FALSE)</f>
        <v>HAVERSTRAW-STONY POINT CSD (NORTH ROCKLAND)</v>
      </c>
      <c r="C3476" t="s">
        <v>10549</v>
      </c>
      <c r="D3476" t="s">
        <v>10550</v>
      </c>
    </row>
    <row r="3477" spans="1:4" x14ac:dyDescent="0.3">
      <c r="A3477" t="str">
        <f>VLOOKUP(B3477,'LEA List (2)'!$1:$1048576,2,0)</f>
        <v>500201060000</v>
      </c>
      <c r="B3477" t="str">
        <f>VLOOKUP(LEFT(C3477,6)&amp;"*",'LEA List'!$1:$1048576,3,FALSE)</f>
        <v>HAVERSTRAW-STONY POINT CSD (NORTH ROCKLAND)</v>
      </c>
      <c r="C3477" t="s">
        <v>10551</v>
      </c>
      <c r="D3477" t="s">
        <v>10552</v>
      </c>
    </row>
    <row r="3478" spans="1:4" x14ac:dyDescent="0.3">
      <c r="A3478" t="str">
        <f>VLOOKUP(B3478,'LEA List (2)'!$1:$1048576,2,0)</f>
        <v>500201060000</v>
      </c>
      <c r="B3478" t="str">
        <f>VLOOKUP(LEFT(C3478,6)&amp;"*",'LEA List'!$1:$1048576,3,FALSE)</f>
        <v>HAVERSTRAW-STONY POINT CSD (NORTH ROCKLAND)</v>
      </c>
      <c r="C3478" t="s">
        <v>10539</v>
      </c>
      <c r="D3478" t="s">
        <v>10540</v>
      </c>
    </row>
    <row r="3479" spans="1:4" x14ac:dyDescent="0.3">
      <c r="A3479" t="str">
        <f>VLOOKUP(B3479,'LEA List (2)'!$1:$1048576,2,0)</f>
        <v>500301060000</v>
      </c>
      <c r="B3479" t="str">
        <f>VLOOKUP(LEFT(C3479,6)&amp;"*",'LEA List'!$1:$1048576,3,FALSE)</f>
        <v>SOUTH ORANGETOWN CENTRAL SCHOOL DISTRICT</v>
      </c>
      <c r="C3479" t="s">
        <v>10567</v>
      </c>
      <c r="D3479" t="s">
        <v>10568</v>
      </c>
    </row>
    <row r="3480" spans="1:4" x14ac:dyDescent="0.3">
      <c r="A3480" t="str">
        <f>VLOOKUP(B3480,'LEA List (2)'!$1:$1048576,2,0)</f>
        <v>500301060000</v>
      </c>
      <c r="B3480" t="str">
        <f>VLOOKUP(LEFT(C3480,6)&amp;"*",'LEA List'!$1:$1048576,3,FALSE)</f>
        <v>SOUTH ORANGETOWN CENTRAL SCHOOL DISTRICT</v>
      </c>
      <c r="C3480" t="s">
        <v>10565</v>
      </c>
      <c r="D3480" t="s">
        <v>10566</v>
      </c>
    </row>
    <row r="3481" spans="1:4" x14ac:dyDescent="0.3">
      <c r="A3481" t="str">
        <f>VLOOKUP(B3481,'LEA List (2)'!$1:$1048576,2,0)</f>
        <v>500301060000</v>
      </c>
      <c r="B3481" t="str">
        <f>VLOOKUP(LEFT(C3481,6)&amp;"*",'LEA List'!$1:$1048576,3,FALSE)</f>
        <v>SOUTH ORANGETOWN CENTRAL SCHOOL DISTRICT</v>
      </c>
      <c r="C3481" t="s">
        <v>10563</v>
      </c>
      <c r="D3481" t="s">
        <v>10564</v>
      </c>
    </row>
    <row r="3482" spans="1:4" x14ac:dyDescent="0.3">
      <c r="A3482" t="str">
        <f>VLOOKUP(B3482,'LEA List (2)'!$1:$1048576,2,0)</f>
        <v>500301060000</v>
      </c>
      <c r="B3482" t="str">
        <f>VLOOKUP(LEFT(C3482,6)&amp;"*",'LEA List'!$1:$1048576,3,FALSE)</f>
        <v>SOUTH ORANGETOWN CENTRAL SCHOOL DISTRICT</v>
      </c>
      <c r="C3482" t="s">
        <v>10561</v>
      </c>
      <c r="D3482" t="s">
        <v>10562</v>
      </c>
    </row>
    <row r="3483" spans="1:4" x14ac:dyDescent="0.3">
      <c r="A3483" t="str">
        <f>VLOOKUP(B3483,'LEA List (2)'!$1:$1048576,2,0)</f>
        <v>500304030000</v>
      </c>
      <c r="B3483" t="str">
        <f>VLOOKUP(LEFT(C3483,6)&amp;"*",'LEA List'!$1:$1048576,3,FALSE)</f>
        <v>NYACK UNION FREE SCHOOL DISTRICT</v>
      </c>
      <c r="C3483" t="s">
        <v>10575</v>
      </c>
      <c r="D3483" t="s">
        <v>10576</v>
      </c>
    </row>
    <row r="3484" spans="1:4" x14ac:dyDescent="0.3">
      <c r="A3484" t="str">
        <f>VLOOKUP(B3484,'LEA List (2)'!$1:$1048576,2,0)</f>
        <v>500304030000</v>
      </c>
      <c r="B3484" t="str">
        <f>VLOOKUP(LEFT(C3484,6)&amp;"*",'LEA List'!$1:$1048576,3,FALSE)</f>
        <v>NYACK UNION FREE SCHOOL DISTRICT</v>
      </c>
      <c r="C3484" t="s">
        <v>10583</v>
      </c>
      <c r="D3484" t="s">
        <v>10584</v>
      </c>
    </row>
    <row r="3485" spans="1:4" x14ac:dyDescent="0.3">
      <c r="A3485" t="str">
        <f>VLOOKUP(B3485,'LEA List (2)'!$1:$1048576,2,0)</f>
        <v>500304030000</v>
      </c>
      <c r="B3485" t="str">
        <f>VLOOKUP(LEFT(C3485,6)&amp;"*",'LEA List'!$1:$1048576,3,FALSE)</f>
        <v>NYACK UNION FREE SCHOOL DISTRICT</v>
      </c>
      <c r="C3485" t="s">
        <v>10581</v>
      </c>
      <c r="D3485" t="s">
        <v>10582</v>
      </c>
    </row>
    <row r="3486" spans="1:4" x14ac:dyDescent="0.3">
      <c r="A3486" t="str">
        <f>VLOOKUP(B3486,'LEA List (2)'!$1:$1048576,2,0)</f>
        <v>500304030000</v>
      </c>
      <c r="B3486" t="str">
        <f>VLOOKUP(LEFT(C3486,6)&amp;"*",'LEA List'!$1:$1048576,3,FALSE)</f>
        <v>NYACK UNION FREE SCHOOL DISTRICT</v>
      </c>
      <c r="C3486" t="s">
        <v>10577</v>
      </c>
      <c r="D3486" t="s">
        <v>10578</v>
      </c>
    </row>
    <row r="3487" spans="1:4" x14ac:dyDescent="0.3">
      <c r="A3487" t="str">
        <f>VLOOKUP(B3487,'LEA List (2)'!$1:$1048576,2,0)</f>
        <v>500304030000</v>
      </c>
      <c r="B3487" t="str">
        <f>VLOOKUP(LEFT(C3487,6)&amp;"*",'LEA List'!$1:$1048576,3,FALSE)</f>
        <v>NYACK UNION FREE SCHOOL DISTRICT</v>
      </c>
      <c r="C3487" t="s">
        <v>10579</v>
      </c>
      <c r="D3487" t="s">
        <v>10580</v>
      </c>
    </row>
    <row r="3488" spans="1:4" x14ac:dyDescent="0.3">
      <c r="A3488" t="str">
        <f>VLOOKUP(B3488,'LEA List (2)'!$1:$1048576,2,0)</f>
        <v>500308030000</v>
      </c>
      <c r="B3488" t="str">
        <f>VLOOKUP(LEFT(C3488,6)&amp;"*",'LEA List'!$1:$1048576,3,FALSE)</f>
        <v>PEARL RIVER UNION FREE SCHOOL DISTRICT</v>
      </c>
      <c r="C3488" t="s">
        <v>10589</v>
      </c>
      <c r="D3488" t="s">
        <v>10590</v>
      </c>
    </row>
    <row r="3489" spans="1:4" x14ac:dyDescent="0.3">
      <c r="A3489" t="str">
        <f>VLOOKUP(B3489,'LEA List (2)'!$1:$1048576,2,0)</f>
        <v>500308030000</v>
      </c>
      <c r="B3489" t="str">
        <f>VLOOKUP(LEFT(C3489,6)&amp;"*",'LEA List'!$1:$1048576,3,FALSE)</f>
        <v>PEARL RIVER UNION FREE SCHOOL DISTRICT</v>
      </c>
      <c r="C3489" t="s">
        <v>10595</v>
      </c>
      <c r="D3489" t="s">
        <v>10596</v>
      </c>
    </row>
    <row r="3490" spans="1:4" x14ac:dyDescent="0.3">
      <c r="A3490" t="str">
        <f>VLOOKUP(B3490,'LEA List (2)'!$1:$1048576,2,0)</f>
        <v>500308030000</v>
      </c>
      <c r="B3490" t="str">
        <f>VLOOKUP(LEFT(C3490,6)&amp;"*",'LEA List'!$1:$1048576,3,FALSE)</f>
        <v>PEARL RIVER UNION FREE SCHOOL DISTRICT</v>
      </c>
      <c r="C3490" t="s">
        <v>10597</v>
      </c>
      <c r="D3490" t="s">
        <v>10598</v>
      </c>
    </row>
    <row r="3491" spans="1:4" x14ac:dyDescent="0.3">
      <c r="A3491" t="str">
        <f>VLOOKUP(B3491,'LEA List (2)'!$1:$1048576,2,0)</f>
        <v>500308030000</v>
      </c>
      <c r="B3491" t="str">
        <f>VLOOKUP(LEFT(C3491,6)&amp;"*",'LEA List'!$1:$1048576,3,FALSE)</f>
        <v>PEARL RIVER UNION FREE SCHOOL DISTRICT</v>
      </c>
      <c r="C3491" t="s">
        <v>10591</v>
      </c>
      <c r="D3491" t="s">
        <v>10592</v>
      </c>
    </row>
    <row r="3492" spans="1:4" x14ac:dyDescent="0.3">
      <c r="A3492" t="str">
        <f>VLOOKUP(B3492,'LEA List (2)'!$1:$1048576,2,0)</f>
        <v>500308030000</v>
      </c>
      <c r="B3492" t="str">
        <f>VLOOKUP(LEFT(C3492,6)&amp;"*",'LEA List'!$1:$1048576,3,FALSE)</f>
        <v>PEARL RIVER UNION FREE SCHOOL DISTRICT</v>
      </c>
      <c r="C3492" t="s">
        <v>10593</v>
      </c>
      <c r="D3492" t="s">
        <v>10594</v>
      </c>
    </row>
    <row r="3493" spans="1:4" x14ac:dyDescent="0.3">
      <c r="A3493" t="str">
        <f>VLOOKUP(B3493,'LEA List (2)'!$1:$1048576,2,0)</f>
        <v>500401060000</v>
      </c>
      <c r="B3493" t="str">
        <f>VLOOKUP(LEFT(C3493,6)&amp;"*",'LEA List'!$1:$1048576,3,FALSE)</f>
        <v>RAMAPO CENTRAL SCHOOL DISTRICT (SUFFERN)</v>
      </c>
      <c r="C3493" t="s">
        <v>10602</v>
      </c>
      <c r="D3493" t="s">
        <v>10603</v>
      </c>
    </row>
    <row r="3494" spans="1:4" x14ac:dyDescent="0.3">
      <c r="A3494" t="str">
        <f>VLOOKUP(B3494,'LEA List (2)'!$1:$1048576,2,0)</f>
        <v>500401060000</v>
      </c>
      <c r="B3494" t="str">
        <f>VLOOKUP(LEFT(C3494,6)&amp;"*",'LEA List'!$1:$1048576,3,FALSE)</f>
        <v>RAMAPO CENTRAL SCHOOL DISTRICT (SUFFERN)</v>
      </c>
      <c r="C3494" t="s">
        <v>10610</v>
      </c>
      <c r="D3494" t="s">
        <v>10611</v>
      </c>
    </row>
    <row r="3495" spans="1:4" x14ac:dyDescent="0.3">
      <c r="A3495" t="str">
        <f>VLOOKUP(B3495,'LEA List (2)'!$1:$1048576,2,0)</f>
        <v>500401060000</v>
      </c>
      <c r="B3495" t="str">
        <f>VLOOKUP(LEFT(C3495,6)&amp;"*",'LEA List'!$1:$1048576,3,FALSE)</f>
        <v>RAMAPO CENTRAL SCHOOL DISTRICT (SUFFERN)</v>
      </c>
      <c r="C3495" t="s">
        <v>10604</v>
      </c>
      <c r="D3495" t="s">
        <v>10605</v>
      </c>
    </row>
    <row r="3496" spans="1:4" x14ac:dyDescent="0.3">
      <c r="A3496" t="str">
        <f>VLOOKUP(B3496,'LEA List (2)'!$1:$1048576,2,0)</f>
        <v>500401060000</v>
      </c>
      <c r="B3496" t="str">
        <f>VLOOKUP(LEFT(C3496,6)&amp;"*",'LEA List'!$1:$1048576,3,FALSE)</f>
        <v>RAMAPO CENTRAL SCHOOL DISTRICT (SUFFERN)</v>
      </c>
      <c r="C3496" t="s">
        <v>10606</v>
      </c>
      <c r="D3496" t="s">
        <v>10607</v>
      </c>
    </row>
    <row r="3497" spans="1:4" x14ac:dyDescent="0.3">
      <c r="A3497" t="str">
        <f>VLOOKUP(B3497,'LEA List (2)'!$1:$1048576,2,0)</f>
        <v>500401060000</v>
      </c>
      <c r="B3497" t="str">
        <f>VLOOKUP(LEFT(C3497,6)&amp;"*",'LEA List'!$1:$1048576,3,FALSE)</f>
        <v>RAMAPO CENTRAL SCHOOL DISTRICT (SUFFERN)</v>
      </c>
      <c r="C3497" t="s">
        <v>10612</v>
      </c>
      <c r="D3497" t="s">
        <v>10613</v>
      </c>
    </row>
    <row r="3498" spans="1:4" x14ac:dyDescent="0.3">
      <c r="A3498" t="str">
        <f>VLOOKUP(B3498,'LEA List (2)'!$1:$1048576,2,0)</f>
        <v>500401060000</v>
      </c>
      <c r="B3498" t="str">
        <f>VLOOKUP(LEFT(C3498,6)&amp;"*",'LEA List'!$1:$1048576,3,FALSE)</f>
        <v>RAMAPO CENTRAL SCHOOL DISTRICT (SUFFERN)</v>
      </c>
      <c r="C3498" t="s">
        <v>10608</v>
      </c>
      <c r="D3498" t="s">
        <v>10609</v>
      </c>
    </row>
    <row r="3499" spans="1:4" x14ac:dyDescent="0.3">
      <c r="A3499" t="str">
        <f>VLOOKUP(B3499,'LEA List (2)'!$1:$1048576,2,0)</f>
        <v>500401060000</v>
      </c>
      <c r="B3499" t="str">
        <f>VLOOKUP(LEFT(C3499,6)&amp;"*",'LEA List'!$1:$1048576,3,FALSE)</f>
        <v>RAMAPO CENTRAL SCHOOL DISTRICT (SUFFERN)</v>
      </c>
      <c r="C3499" t="s">
        <v>10614</v>
      </c>
      <c r="D3499" t="s">
        <v>10615</v>
      </c>
    </row>
    <row r="3500" spans="1:4" x14ac:dyDescent="0.3">
      <c r="A3500" t="str">
        <f>VLOOKUP(B3500,'LEA List (2)'!$1:$1048576,2,0)</f>
        <v>500402060000</v>
      </c>
      <c r="B3500" t="str">
        <f>VLOOKUP(LEFT(C3500,6)&amp;"*",'LEA List'!$1:$1048576,3,FALSE)</f>
        <v>EAST RAMAPO CENTRAL SCHOOL DISTRICT (SPRING VALLEY)</v>
      </c>
      <c r="C3500" t="s">
        <v>10649</v>
      </c>
      <c r="D3500" t="s">
        <v>10650</v>
      </c>
    </row>
    <row r="3501" spans="1:4" x14ac:dyDescent="0.3">
      <c r="A3501" t="str">
        <f>VLOOKUP(B3501,'LEA List (2)'!$1:$1048576,2,0)</f>
        <v>500402060000</v>
      </c>
      <c r="B3501" t="str">
        <f>VLOOKUP(LEFT(C3501,6)&amp;"*",'LEA List'!$1:$1048576,3,FALSE)</f>
        <v>EAST RAMAPO CENTRAL SCHOOL DISTRICT (SPRING VALLEY)</v>
      </c>
      <c r="C3501" t="s">
        <v>10645</v>
      </c>
      <c r="D3501" t="s">
        <v>10646</v>
      </c>
    </row>
    <row r="3502" spans="1:4" x14ac:dyDescent="0.3">
      <c r="A3502" t="str">
        <f>VLOOKUP(B3502,'LEA List (2)'!$1:$1048576,2,0)</f>
        <v>500402060000</v>
      </c>
      <c r="B3502" t="str">
        <f>VLOOKUP(LEFT(C3502,6)&amp;"*",'LEA List'!$1:$1048576,3,FALSE)</f>
        <v>EAST RAMAPO CENTRAL SCHOOL DISTRICT (SPRING VALLEY)</v>
      </c>
      <c r="C3502" t="s">
        <v>10661</v>
      </c>
      <c r="D3502" t="s">
        <v>10662</v>
      </c>
    </row>
    <row r="3503" spans="1:4" x14ac:dyDescent="0.3">
      <c r="A3503" t="str">
        <f>VLOOKUP(B3503,'LEA List (2)'!$1:$1048576,2,0)</f>
        <v>500402060000</v>
      </c>
      <c r="B3503" t="str">
        <f>VLOOKUP(LEFT(C3503,6)&amp;"*",'LEA List'!$1:$1048576,3,FALSE)</f>
        <v>EAST RAMAPO CENTRAL SCHOOL DISTRICT (SPRING VALLEY)</v>
      </c>
      <c r="C3503" t="s">
        <v>10655</v>
      </c>
      <c r="D3503" t="s">
        <v>10656</v>
      </c>
    </row>
    <row r="3504" spans="1:4" x14ac:dyDescent="0.3">
      <c r="A3504" t="str">
        <f>VLOOKUP(B3504,'LEA List (2)'!$1:$1048576,2,0)</f>
        <v>500402060000</v>
      </c>
      <c r="B3504" t="str">
        <f>VLOOKUP(LEFT(C3504,6)&amp;"*",'LEA List'!$1:$1048576,3,FALSE)</f>
        <v>EAST RAMAPO CENTRAL SCHOOL DISTRICT (SPRING VALLEY)</v>
      </c>
      <c r="C3504" t="s">
        <v>10635</v>
      </c>
      <c r="D3504" t="s">
        <v>10636</v>
      </c>
    </row>
    <row r="3505" spans="1:4" x14ac:dyDescent="0.3">
      <c r="A3505" t="str">
        <f>VLOOKUP(B3505,'LEA List (2)'!$1:$1048576,2,0)</f>
        <v>500402060000</v>
      </c>
      <c r="B3505" t="str">
        <f>VLOOKUP(LEFT(C3505,6)&amp;"*",'LEA List'!$1:$1048576,3,FALSE)</f>
        <v>EAST RAMAPO CENTRAL SCHOOL DISTRICT (SPRING VALLEY)</v>
      </c>
      <c r="C3505" t="s">
        <v>10637</v>
      </c>
      <c r="D3505" t="s">
        <v>10638</v>
      </c>
    </row>
    <row r="3506" spans="1:4" x14ac:dyDescent="0.3">
      <c r="A3506" t="str">
        <f>VLOOKUP(B3506,'LEA List (2)'!$1:$1048576,2,0)</f>
        <v>500402060000</v>
      </c>
      <c r="B3506" t="str">
        <f>VLOOKUP(LEFT(C3506,6)&amp;"*",'LEA List'!$1:$1048576,3,FALSE)</f>
        <v>EAST RAMAPO CENTRAL SCHOOL DISTRICT (SPRING VALLEY)</v>
      </c>
      <c r="C3506" t="s">
        <v>10639</v>
      </c>
      <c r="D3506" t="s">
        <v>10640</v>
      </c>
    </row>
    <row r="3507" spans="1:4" x14ac:dyDescent="0.3">
      <c r="A3507" t="str">
        <f>VLOOKUP(B3507,'LEA List (2)'!$1:$1048576,2,0)</f>
        <v>500402060000</v>
      </c>
      <c r="B3507" t="str">
        <f>VLOOKUP(LEFT(C3507,6)&amp;"*",'LEA List'!$1:$1048576,3,FALSE)</f>
        <v>EAST RAMAPO CENTRAL SCHOOL DISTRICT (SPRING VALLEY)</v>
      </c>
      <c r="C3507" t="s">
        <v>10641</v>
      </c>
      <c r="D3507" t="s">
        <v>10642</v>
      </c>
    </row>
    <row r="3508" spans="1:4" x14ac:dyDescent="0.3">
      <c r="A3508" t="str">
        <f>VLOOKUP(B3508,'LEA List (2)'!$1:$1048576,2,0)</f>
        <v>500402060000</v>
      </c>
      <c r="B3508" t="str">
        <f>VLOOKUP(LEFT(C3508,6)&amp;"*",'LEA List'!$1:$1048576,3,FALSE)</f>
        <v>EAST RAMAPO CENTRAL SCHOOL DISTRICT (SPRING VALLEY)</v>
      </c>
      <c r="C3508" t="s">
        <v>10659</v>
      </c>
      <c r="D3508" t="s">
        <v>10660</v>
      </c>
    </row>
    <row r="3509" spans="1:4" x14ac:dyDescent="0.3">
      <c r="A3509" t="str">
        <f>VLOOKUP(B3509,'LEA List (2)'!$1:$1048576,2,0)</f>
        <v>500402060000</v>
      </c>
      <c r="B3509" t="str">
        <f>VLOOKUP(LEFT(C3509,6)&amp;"*",'LEA List'!$1:$1048576,3,FALSE)</f>
        <v>EAST RAMAPO CENTRAL SCHOOL DISTRICT (SPRING VALLEY)</v>
      </c>
      <c r="C3509" t="s">
        <v>10643</v>
      </c>
      <c r="D3509" t="s">
        <v>10644</v>
      </c>
    </row>
    <row r="3510" spans="1:4" x14ac:dyDescent="0.3">
      <c r="A3510" t="str">
        <f>VLOOKUP(B3510,'LEA List (2)'!$1:$1048576,2,0)</f>
        <v>500402060000</v>
      </c>
      <c r="B3510" t="str">
        <f>VLOOKUP(LEFT(C3510,6)&amp;"*",'LEA List'!$1:$1048576,3,FALSE)</f>
        <v>EAST RAMAPO CENTRAL SCHOOL DISTRICT (SPRING VALLEY)</v>
      </c>
      <c r="C3510" t="s">
        <v>10653</v>
      </c>
      <c r="D3510" t="s">
        <v>10654</v>
      </c>
    </row>
    <row r="3511" spans="1:4" x14ac:dyDescent="0.3">
      <c r="A3511" t="str">
        <f>VLOOKUP(B3511,'LEA List (2)'!$1:$1048576,2,0)</f>
        <v>500402060000</v>
      </c>
      <c r="B3511" t="str">
        <f>VLOOKUP(LEFT(C3511,6)&amp;"*",'LEA List'!$1:$1048576,3,FALSE)</f>
        <v>EAST RAMAPO CENTRAL SCHOOL DISTRICT (SPRING VALLEY)</v>
      </c>
      <c r="C3511" t="s">
        <v>10657</v>
      </c>
      <c r="D3511" t="s">
        <v>10658</v>
      </c>
    </row>
    <row r="3512" spans="1:4" x14ac:dyDescent="0.3">
      <c r="A3512" t="str">
        <f>VLOOKUP(B3512,'LEA List (2)'!$1:$1048576,2,0)</f>
        <v>500402060000</v>
      </c>
      <c r="B3512" t="str">
        <f>VLOOKUP(LEFT(C3512,6)&amp;"*",'LEA List'!$1:$1048576,3,FALSE)</f>
        <v>EAST RAMAPO CENTRAL SCHOOL DISTRICT (SPRING VALLEY)</v>
      </c>
      <c r="C3512" t="s">
        <v>10651</v>
      </c>
      <c r="D3512" t="s">
        <v>10652</v>
      </c>
    </row>
    <row r="3513" spans="1:4" x14ac:dyDescent="0.3">
      <c r="A3513" t="str">
        <f>VLOOKUP(B3513,'LEA List (2)'!$1:$1048576,2,0)</f>
        <v>500402060000</v>
      </c>
      <c r="B3513" t="str">
        <f>VLOOKUP(LEFT(C3513,6)&amp;"*",'LEA List'!$1:$1048576,3,FALSE)</f>
        <v>EAST RAMAPO CENTRAL SCHOOL DISTRICT (SPRING VALLEY)</v>
      </c>
      <c r="C3513" t="s">
        <v>10647</v>
      </c>
      <c r="D3513" t="s">
        <v>10648</v>
      </c>
    </row>
    <row r="3514" spans="1:4" x14ac:dyDescent="0.3">
      <c r="A3514" t="str">
        <f>VLOOKUP(B3514,'LEA List (2)'!$1:$1048576,2,0)</f>
        <v>510101040000</v>
      </c>
      <c r="B3514" t="str">
        <f>VLOOKUP(LEFT(C3514,6)&amp;"*",'LEA List'!$1:$1048576,3,FALSE)</f>
        <v>BRASHER FALLS CENTRAL SCHOOL DISTRICT</v>
      </c>
      <c r="C3514" t="s">
        <v>10804</v>
      </c>
      <c r="D3514" t="s">
        <v>10805</v>
      </c>
    </row>
    <row r="3515" spans="1:4" x14ac:dyDescent="0.3">
      <c r="A3515" t="str">
        <f>VLOOKUP(B3515,'LEA List (2)'!$1:$1048576,2,0)</f>
        <v>510101040000</v>
      </c>
      <c r="B3515" t="str">
        <f>VLOOKUP(LEFT(C3515,6)&amp;"*",'LEA List'!$1:$1048576,3,FALSE)</f>
        <v>BRASHER FALLS CENTRAL SCHOOL DISTRICT</v>
      </c>
      <c r="C3515" t="s">
        <v>10806</v>
      </c>
      <c r="D3515" t="s">
        <v>10807</v>
      </c>
    </row>
    <row r="3516" spans="1:4" x14ac:dyDescent="0.3">
      <c r="A3516" t="str">
        <f>VLOOKUP(B3516,'LEA List (2)'!$1:$1048576,2,0)</f>
        <v>510101040000</v>
      </c>
      <c r="B3516" t="str">
        <f>VLOOKUP(LEFT(C3516,6)&amp;"*",'LEA List'!$1:$1048576,3,FALSE)</f>
        <v>BRASHER FALLS CENTRAL SCHOOL DISTRICT</v>
      </c>
      <c r="C3516" t="s">
        <v>10802</v>
      </c>
      <c r="D3516" t="s">
        <v>10803</v>
      </c>
    </row>
    <row r="3517" spans="1:4" x14ac:dyDescent="0.3">
      <c r="A3517" t="str">
        <f>VLOOKUP(B3517,'LEA List (2)'!$1:$1048576,2,0)</f>
        <v>510201060000</v>
      </c>
      <c r="B3517" t="str">
        <f>VLOOKUP(LEFT(C3517,6)&amp;"*",'LEA List'!$1:$1048576,3,FALSE)</f>
        <v>CANTON CENTRAL SCHOOL DISTRICT</v>
      </c>
      <c r="C3517" t="s">
        <v>10810</v>
      </c>
      <c r="D3517" t="s">
        <v>10811</v>
      </c>
    </row>
    <row r="3518" spans="1:4" x14ac:dyDescent="0.3">
      <c r="A3518" t="str">
        <f>VLOOKUP(B3518,'LEA List (2)'!$1:$1048576,2,0)</f>
        <v>510201060000</v>
      </c>
      <c r="B3518" t="str">
        <f>VLOOKUP(LEFT(C3518,6)&amp;"*",'LEA List'!$1:$1048576,3,FALSE)</f>
        <v>CANTON CENTRAL SCHOOL DISTRICT</v>
      </c>
      <c r="C3518" t="s">
        <v>10812</v>
      </c>
      <c r="D3518" t="s">
        <v>10813</v>
      </c>
    </row>
    <row r="3519" spans="1:4" x14ac:dyDescent="0.3">
      <c r="A3519" t="str">
        <f>VLOOKUP(B3519,'LEA List (2)'!$1:$1048576,2,0)</f>
        <v>510201060000</v>
      </c>
      <c r="B3519" t="str">
        <f>VLOOKUP(LEFT(C3519,6)&amp;"*",'LEA List'!$1:$1048576,3,FALSE)</f>
        <v>CANTON CENTRAL SCHOOL DISTRICT</v>
      </c>
      <c r="C3519" t="s">
        <v>10814</v>
      </c>
      <c r="D3519" t="s">
        <v>10815</v>
      </c>
    </row>
    <row r="3520" spans="1:4" x14ac:dyDescent="0.3">
      <c r="A3520" t="str">
        <f>VLOOKUP(B3520,'LEA List (2)'!$1:$1048576,2,0)</f>
        <v>510401040000</v>
      </c>
      <c r="B3520" t="str">
        <f>VLOOKUP(LEFT(C3520,6)&amp;"*",'LEA List'!$1:$1048576,3,FALSE)</f>
        <v>CLIFTON-FINE CENTRAL SCHOOL DISTRICT</v>
      </c>
      <c r="C3520" t="s">
        <v>10823</v>
      </c>
      <c r="D3520" t="s">
        <v>10824</v>
      </c>
    </row>
    <row r="3521" spans="1:4" x14ac:dyDescent="0.3">
      <c r="A3521" t="str">
        <f>VLOOKUP(B3521,'LEA List (2)'!$1:$1048576,2,0)</f>
        <v>510401040000</v>
      </c>
      <c r="B3521" t="str">
        <f>VLOOKUP(LEFT(C3521,6)&amp;"*",'LEA List'!$1:$1048576,3,FALSE)</f>
        <v>CLIFTON-FINE CENTRAL SCHOOL DISTRICT</v>
      </c>
      <c r="C3521" t="s">
        <v>10821</v>
      </c>
      <c r="D3521" t="s">
        <v>10822</v>
      </c>
    </row>
    <row r="3522" spans="1:4" x14ac:dyDescent="0.3">
      <c r="A3522" t="str">
        <f>VLOOKUP(B3522,'LEA List (2)'!$1:$1048576,2,0)</f>
        <v>510501040000</v>
      </c>
      <c r="B3522" t="str">
        <f>VLOOKUP(LEFT(C3522,6)&amp;"*",'LEA List'!$1:$1048576,3,FALSE)</f>
        <v>COLTON-PIERREPONT CENTRAL SCHOOL DISTRICT</v>
      </c>
      <c r="C3522" t="s">
        <v>10827</v>
      </c>
      <c r="D3522" t="s">
        <v>10828</v>
      </c>
    </row>
    <row r="3523" spans="1:4" x14ac:dyDescent="0.3">
      <c r="A3523" t="str">
        <f>VLOOKUP(B3523,'LEA List (2)'!$1:$1048576,2,0)</f>
        <v>511101060000</v>
      </c>
      <c r="B3523" t="str">
        <f>VLOOKUP(LEFT(C3523,6)&amp;"*",'LEA List'!$1:$1048576,3,FALSE)</f>
        <v>GOUVERNEUR CENTRAL SCHOOL DISTRICT</v>
      </c>
      <c r="C3523" t="s">
        <v>10833</v>
      </c>
      <c r="D3523" t="s">
        <v>10834</v>
      </c>
    </row>
    <row r="3524" spans="1:4" x14ac:dyDescent="0.3">
      <c r="A3524" t="str">
        <f>VLOOKUP(B3524,'LEA List (2)'!$1:$1048576,2,0)</f>
        <v>511101060000</v>
      </c>
      <c r="B3524" t="str">
        <f>VLOOKUP(LEFT(C3524,6)&amp;"*",'LEA List'!$1:$1048576,3,FALSE)</f>
        <v>GOUVERNEUR CENTRAL SCHOOL DISTRICT</v>
      </c>
      <c r="C3524" t="s">
        <v>10831</v>
      </c>
      <c r="D3524" t="s">
        <v>10832</v>
      </c>
    </row>
    <row r="3525" spans="1:4" x14ac:dyDescent="0.3">
      <c r="A3525" t="str">
        <f>VLOOKUP(B3525,'LEA List (2)'!$1:$1048576,2,0)</f>
        <v>511101060000</v>
      </c>
      <c r="B3525" t="str">
        <f>VLOOKUP(LEFT(C3525,6)&amp;"*",'LEA List'!$1:$1048576,3,FALSE)</f>
        <v>GOUVERNEUR CENTRAL SCHOOL DISTRICT</v>
      </c>
      <c r="C3525" t="s">
        <v>10835</v>
      </c>
      <c r="D3525" t="s">
        <v>10836</v>
      </c>
    </row>
    <row r="3526" spans="1:4" x14ac:dyDescent="0.3">
      <c r="A3526" t="str">
        <f>VLOOKUP(B3526,'LEA List (2)'!$1:$1048576,2,0)</f>
        <v>511201040000</v>
      </c>
      <c r="B3526" t="str">
        <f>VLOOKUP(LEFT(C3526,6)&amp;"*",'LEA List'!$1:$1048576,3,FALSE)</f>
        <v>HAMMOND CENTRAL SCHOOL DISTRICT</v>
      </c>
      <c r="C3526" t="s">
        <v>10840</v>
      </c>
      <c r="D3526" t="s">
        <v>10841</v>
      </c>
    </row>
    <row r="3527" spans="1:4" x14ac:dyDescent="0.3">
      <c r="A3527" t="str">
        <f>VLOOKUP(B3527,'LEA List (2)'!$1:$1048576,2,0)</f>
        <v>511301040000</v>
      </c>
      <c r="B3527" t="str">
        <f>VLOOKUP(LEFT(C3527,6)&amp;"*",'LEA List'!$1:$1048576,3,FALSE)</f>
        <v>HERMON-DEKALB CENTRAL SCHOOL DISTRICT</v>
      </c>
      <c r="C3527" t="s">
        <v>10844</v>
      </c>
      <c r="D3527" t="s">
        <v>10845</v>
      </c>
    </row>
    <row r="3528" spans="1:4" x14ac:dyDescent="0.3">
      <c r="A3528" t="str">
        <f>VLOOKUP(B3528,'LEA List (2)'!$1:$1048576,2,0)</f>
        <v>511602040000</v>
      </c>
      <c r="B3528" t="str">
        <f>VLOOKUP(LEFT(C3528,6)&amp;"*",'LEA List'!$1:$1048576,3,FALSE)</f>
        <v>LISBON CENTRAL SCHOOL DISTRICT</v>
      </c>
      <c r="C3528" t="s">
        <v>10848</v>
      </c>
      <c r="D3528" t="s">
        <v>10849</v>
      </c>
    </row>
    <row r="3529" spans="1:4" x14ac:dyDescent="0.3">
      <c r="A3529" t="str">
        <f>VLOOKUP(B3529,'LEA List (2)'!$1:$1048576,2,0)</f>
        <v>511901040000</v>
      </c>
      <c r="B3529" t="str">
        <f>VLOOKUP(LEFT(C3529,6)&amp;"*",'LEA List'!$1:$1048576,3,FALSE)</f>
        <v>MADRID-WADDINGTON CENTRAL SCHOOL DISTRICT</v>
      </c>
      <c r="C3529" t="s">
        <v>10854</v>
      </c>
      <c r="D3529" t="s">
        <v>10855</v>
      </c>
    </row>
    <row r="3530" spans="1:4" x14ac:dyDescent="0.3">
      <c r="A3530" t="str">
        <f>VLOOKUP(B3530,'LEA List (2)'!$1:$1048576,2,0)</f>
        <v>511901040000</v>
      </c>
      <c r="B3530" t="str">
        <f>VLOOKUP(LEFT(C3530,6)&amp;"*",'LEA List'!$1:$1048576,3,FALSE)</f>
        <v>MADRID-WADDINGTON CENTRAL SCHOOL DISTRICT</v>
      </c>
      <c r="C3530" t="s">
        <v>10852</v>
      </c>
      <c r="D3530" t="s">
        <v>10853</v>
      </c>
    </row>
    <row r="3531" spans="1:4" x14ac:dyDescent="0.3">
      <c r="A3531" t="str">
        <f>VLOOKUP(B3531,'LEA List (2)'!$1:$1048576,2,0)</f>
        <v>512001060000</v>
      </c>
      <c r="B3531" t="str">
        <f>VLOOKUP(LEFT(C3531,6)&amp;"*",'LEA List'!$1:$1048576,3,FALSE)</f>
        <v>MASSENA CENTRAL SCHOOL DISTRICT</v>
      </c>
      <c r="C3531" t="s">
        <v>10866</v>
      </c>
      <c r="D3531" t="s">
        <v>10867</v>
      </c>
    </row>
    <row r="3532" spans="1:4" x14ac:dyDescent="0.3">
      <c r="A3532" t="str">
        <f>VLOOKUP(B3532,'LEA List (2)'!$1:$1048576,2,0)</f>
        <v>512001060000</v>
      </c>
      <c r="B3532" t="str">
        <f>VLOOKUP(LEFT(C3532,6)&amp;"*",'LEA List'!$1:$1048576,3,FALSE)</f>
        <v>MASSENA CENTRAL SCHOOL DISTRICT</v>
      </c>
      <c r="C3532" t="s">
        <v>10858</v>
      </c>
      <c r="D3532" t="s">
        <v>10859</v>
      </c>
    </row>
    <row r="3533" spans="1:4" x14ac:dyDescent="0.3">
      <c r="A3533" t="str">
        <f>VLOOKUP(B3533,'LEA List (2)'!$1:$1048576,2,0)</f>
        <v>512001060000</v>
      </c>
      <c r="B3533" t="str">
        <f>VLOOKUP(LEFT(C3533,6)&amp;"*",'LEA List'!$1:$1048576,3,FALSE)</f>
        <v>MASSENA CENTRAL SCHOOL DISTRICT</v>
      </c>
      <c r="C3533" t="s">
        <v>10860</v>
      </c>
      <c r="D3533" t="s">
        <v>10861</v>
      </c>
    </row>
    <row r="3534" spans="1:4" x14ac:dyDescent="0.3">
      <c r="A3534" t="str">
        <f>VLOOKUP(B3534,'LEA List (2)'!$1:$1048576,2,0)</f>
        <v>512001060000</v>
      </c>
      <c r="B3534" t="str">
        <f>VLOOKUP(LEFT(C3534,6)&amp;"*",'LEA List'!$1:$1048576,3,FALSE)</f>
        <v>MASSENA CENTRAL SCHOOL DISTRICT</v>
      </c>
      <c r="C3534" t="s">
        <v>10864</v>
      </c>
      <c r="D3534" t="s">
        <v>10865</v>
      </c>
    </row>
    <row r="3535" spans="1:4" x14ac:dyDescent="0.3">
      <c r="A3535" t="str">
        <f>VLOOKUP(B3535,'LEA List (2)'!$1:$1048576,2,0)</f>
        <v>512001060000</v>
      </c>
      <c r="B3535" t="str">
        <f>VLOOKUP(LEFT(C3535,6)&amp;"*",'LEA List'!$1:$1048576,3,FALSE)</f>
        <v>MASSENA CENTRAL SCHOOL DISTRICT</v>
      </c>
      <c r="C3535" t="s">
        <v>10862</v>
      </c>
      <c r="D3535" t="s">
        <v>10863</v>
      </c>
    </row>
    <row r="3536" spans="1:4" x14ac:dyDescent="0.3">
      <c r="A3536" t="str">
        <f>VLOOKUP(B3536,'LEA List (2)'!$1:$1048576,2,0)</f>
        <v>512101040000</v>
      </c>
      <c r="B3536" t="str">
        <f>VLOOKUP(LEFT(C3536,6)&amp;"*",'LEA List'!$1:$1048576,3,FALSE)</f>
        <v>MORRISTOWN CENTRAL SCHOOL DISTRICT</v>
      </c>
      <c r="C3536" t="s">
        <v>10873</v>
      </c>
      <c r="D3536" t="s">
        <v>10874</v>
      </c>
    </row>
    <row r="3537" spans="1:4" x14ac:dyDescent="0.3">
      <c r="A3537" t="str">
        <f>VLOOKUP(B3537,'LEA List (2)'!$1:$1048576,2,0)</f>
        <v>512201040000</v>
      </c>
      <c r="B3537" t="str">
        <f>VLOOKUP(LEFT(C3537,6)&amp;"*",'LEA List'!$1:$1048576,3,FALSE)</f>
        <v>NORWOOD-NORFOLK CENTRAL SCHOOL DISTRICT</v>
      </c>
      <c r="C3537" t="s">
        <v>10879</v>
      </c>
      <c r="D3537" t="s">
        <v>10880</v>
      </c>
    </row>
    <row r="3538" spans="1:4" x14ac:dyDescent="0.3">
      <c r="A3538" t="str">
        <f>VLOOKUP(B3538,'LEA List (2)'!$1:$1048576,2,0)</f>
        <v>512201040000</v>
      </c>
      <c r="B3538" t="str">
        <f>VLOOKUP(LEFT(C3538,6)&amp;"*",'LEA List'!$1:$1048576,3,FALSE)</f>
        <v>NORWOOD-NORFOLK CENTRAL SCHOOL DISTRICT</v>
      </c>
      <c r="C3538" t="s">
        <v>10881</v>
      </c>
      <c r="D3538" t="s">
        <v>10882</v>
      </c>
    </row>
    <row r="3539" spans="1:4" x14ac:dyDescent="0.3">
      <c r="A3539" t="str">
        <f>VLOOKUP(B3539,'LEA List (2)'!$1:$1048576,2,0)</f>
        <v>512201040000</v>
      </c>
      <c r="B3539" t="str">
        <f>VLOOKUP(LEFT(C3539,6)&amp;"*",'LEA List'!$1:$1048576,3,FALSE)</f>
        <v>NORWOOD-NORFOLK CENTRAL SCHOOL DISTRICT</v>
      </c>
      <c r="C3539" t="s">
        <v>10877</v>
      </c>
      <c r="D3539" t="s">
        <v>10878</v>
      </c>
    </row>
    <row r="3540" spans="1:4" x14ac:dyDescent="0.3">
      <c r="A3540" t="str">
        <f>VLOOKUP(B3540,'LEA List (2)'!$1:$1048576,2,0)</f>
        <v>512300010000</v>
      </c>
      <c r="B3540" t="str">
        <f>VLOOKUP(LEFT(C3540,6)&amp;"*",'LEA List'!$1:$1048576,3,FALSE)</f>
        <v>OGDENSBURG CITY SCHOOL DISTRICT</v>
      </c>
      <c r="C3540" t="s">
        <v>10887</v>
      </c>
      <c r="D3540" t="s">
        <v>3872</v>
      </c>
    </row>
    <row r="3541" spans="1:4" x14ac:dyDescent="0.3">
      <c r="A3541" t="str">
        <f>VLOOKUP(B3541,'LEA List (2)'!$1:$1048576,2,0)</f>
        <v>512300010000</v>
      </c>
      <c r="B3541" t="str">
        <f>VLOOKUP(LEFT(C3541,6)&amp;"*",'LEA List'!$1:$1048576,3,FALSE)</f>
        <v>OGDENSBURG CITY SCHOOL DISTRICT</v>
      </c>
      <c r="C3541" t="s">
        <v>10888</v>
      </c>
      <c r="D3541" t="s">
        <v>10889</v>
      </c>
    </row>
    <row r="3542" spans="1:4" x14ac:dyDescent="0.3">
      <c r="A3542" t="str">
        <f>VLOOKUP(B3542,'LEA List (2)'!$1:$1048576,2,0)</f>
        <v>512300010000</v>
      </c>
      <c r="B3542" t="str">
        <f>VLOOKUP(LEFT(C3542,6)&amp;"*",'LEA List'!$1:$1048576,3,FALSE)</f>
        <v>OGDENSBURG CITY SCHOOL DISTRICT</v>
      </c>
      <c r="C3542" t="s">
        <v>10890</v>
      </c>
      <c r="D3542" t="s">
        <v>10891</v>
      </c>
    </row>
    <row r="3543" spans="1:4" x14ac:dyDescent="0.3">
      <c r="A3543" t="str">
        <f>VLOOKUP(B3543,'LEA List (2)'!$1:$1048576,2,0)</f>
        <v>512404040000</v>
      </c>
      <c r="B3543" t="str">
        <f>VLOOKUP(LEFT(C3543,6)&amp;"*",'LEA List'!$1:$1048576,3,FALSE)</f>
        <v>HEUVELTON CENTRAL SCHOOL DISTRICT</v>
      </c>
      <c r="C3543" t="s">
        <v>10894</v>
      </c>
      <c r="D3543" t="s">
        <v>10895</v>
      </c>
    </row>
    <row r="3544" spans="1:4" x14ac:dyDescent="0.3">
      <c r="A3544" t="str">
        <f>VLOOKUP(B3544,'LEA List (2)'!$1:$1048576,2,0)</f>
        <v>512501040000</v>
      </c>
      <c r="B3544" t="str">
        <f>VLOOKUP(LEFT(C3544,6)&amp;"*",'LEA List'!$1:$1048576,3,FALSE)</f>
        <v>PARISHVILLE-HOPKINTON CENTRAL SCHOOL DISTRICT</v>
      </c>
      <c r="C3544" t="s">
        <v>10916</v>
      </c>
      <c r="D3544" t="s">
        <v>10917</v>
      </c>
    </row>
    <row r="3545" spans="1:4" x14ac:dyDescent="0.3">
      <c r="A3545" t="str">
        <f>VLOOKUP(B3545,'LEA List (2)'!$1:$1048576,2,0)</f>
        <v>512501040000</v>
      </c>
      <c r="B3545" t="str">
        <f>VLOOKUP(LEFT(C3545,6)&amp;"*",'LEA List'!$1:$1048576,3,FALSE)</f>
        <v>PARISHVILLE-HOPKINTON CENTRAL SCHOOL DISTRICT</v>
      </c>
      <c r="C3545" t="s">
        <v>10918</v>
      </c>
      <c r="D3545" t="s">
        <v>10919</v>
      </c>
    </row>
    <row r="3546" spans="1:4" x14ac:dyDescent="0.3">
      <c r="A3546" t="str">
        <f>VLOOKUP(B3546,'LEA List (2)'!$1:$1048576,2,0)</f>
        <v>512902060000</v>
      </c>
      <c r="B3546" t="str">
        <f>VLOOKUP(LEFT(C3546,6)&amp;"*",'LEA List'!$1:$1048576,3,FALSE)</f>
        <v>POTSDAM CENTRAL SCHOOL DISTRICT</v>
      </c>
      <c r="C3546" t="s">
        <v>10926</v>
      </c>
      <c r="D3546" t="s">
        <v>10927</v>
      </c>
    </row>
    <row r="3547" spans="1:4" x14ac:dyDescent="0.3">
      <c r="A3547" t="str">
        <f>VLOOKUP(B3547,'LEA List (2)'!$1:$1048576,2,0)</f>
        <v>512902060000</v>
      </c>
      <c r="B3547" t="str">
        <f>VLOOKUP(LEFT(C3547,6)&amp;"*",'LEA List'!$1:$1048576,3,FALSE)</f>
        <v>POTSDAM CENTRAL SCHOOL DISTRICT</v>
      </c>
      <c r="C3547" t="s">
        <v>10922</v>
      </c>
      <c r="D3547" t="s">
        <v>10923</v>
      </c>
    </row>
    <row r="3548" spans="1:4" x14ac:dyDescent="0.3">
      <c r="A3548" t="str">
        <f>VLOOKUP(B3548,'LEA List (2)'!$1:$1048576,2,0)</f>
        <v>512902060000</v>
      </c>
      <c r="B3548" t="str">
        <f>VLOOKUP(LEFT(C3548,6)&amp;"*",'LEA List'!$1:$1048576,3,FALSE)</f>
        <v>POTSDAM CENTRAL SCHOOL DISTRICT</v>
      </c>
      <c r="C3548" t="s">
        <v>10924</v>
      </c>
      <c r="D3548" t="s">
        <v>10925</v>
      </c>
    </row>
    <row r="3549" spans="1:4" x14ac:dyDescent="0.3">
      <c r="A3549" t="str">
        <f>VLOOKUP(B3549,'LEA List (2)'!$1:$1048576,2,0)</f>
        <v>513102040000</v>
      </c>
      <c r="B3549" t="str">
        <f>VLOOKUP(LEFT(C3549,6)&amp;"*",'LEA List'!$1:$1048576,3,FALSE)</f>
        <v>EDWARDS-KNOX CENTRAL SCHOOL DISTRICT</v>
      </c>
      <c r="C3549" t="s">
        <v>10930</v>
      </c>
      <c r="D3549" t="s">
        <v>10931</v>
      </c>
    </row>
    <row r="3550" spans="1:4" x14ac:dyDescent="0.3">
      <c r="A3550" t="str">
        <f>VLOOKUP(B3550,'LEA List (2)'!$1:$1048576,2,0)</f>
        <v>513102040000</v>
      </c>
      <c r="B3550" t="str">
        <f>VLOOKUP(LEFT(C3550,6)&amp;"*",'LEA List'!$1:$1048576,3,FALSE)</f>
        <v>EDWARDS-KNOX CENTRAL SCHOOL DISTRICT</v>
      </c>
      <c r="C3550" t="s">
        <v>10932</v>
      </c>
      <c r="D3550" t="s">
        <v>10933</v>
      </c>
    </row>
    <row r="3551" spans="1:4" x14ac:dyDescent="0.3">
      <c r="A3551" t="str">
        <f>VLOOKUP(B3551,'LEA List (2)'!$1:$1048576,2,0)</f>
        <v>520101060000</v>
      </c>
      <c r="B3551" t="str">
        <f>VLOOKUP(LEFT(C3551,6)&amp;"*",'LEA List'!$1:$1048576,3,FALSE)</f>
        <v>BURNT HILLS-BALLSTON LAKE CENTRAL SCHOOL DISTRICT</v>
      </c>
      <c r="C3551" t="s">
        <v>10944</v>
      </c>
      <c r="D3551" t="s">
        <v>10945</v>
      </c>
    </row>
    <row r="3552" spans="1:4" x14ac:dyDescent="0.3">
      <c r="A3552" t="str">
        <f>VLOOKUP(B3552,'LEA List (2)'!$1:$1048576,2,0)</f>
        <v>520101060000</v>
      </c>
      <c r="B3552" t="str">
        <f>VLOOKUP(LEFT(C3552,6)&amp;"*",'LEA List'!$1:$1048576,3,FALSE)</f>
        <v>BURNT HILLS-BALLSTON LAKE CENTRAL SCHOOL DISTRICT</v>
      </c>
      <c r="C3552" t="s">
        <v>10938</v>
      </c>
      <c r="D3552" t="s">
        <v>10939</v>
      </c>
    </row>
    <row r="3553" spans="1:4" x14ac:dyDescent="0.3">
      <c r="A3553" t="str">
        <f>VLOOKUP(B3553,'LEA List (2)'!$1:$1048576,2,0)</f>
        <v>520101060000</v>
      </c>
      <c r="B3553" t="str">
        <f>VLOOKUP(LEFT(C3553,6)&amp;"*",'LEA List'!$1:$1048576,3,FALSE)</f>
        <v>BURNT HILLS-BALLSTON LAKE CENTRAL SCHOOL DISTRICT</v>
      </c>
      <c r="C3553" t="s">
        <v>10936</v>
      </c>
      <c r="D3553" t="s">
        <v>10937</v>
      </c>
    </row>
    <row r="3554" spans="1:4" x14ac:dyDescent="0.3">
      <c r="A3554" t="str">
        <f>VLOOKUP(B3554,'LEA List (2)'!$1:$1048576,2,0)</f>
        <v>520101060000</v>
      </c>
      <c r="B3554" t="str">
        <f>VLOOKUP(LEFT(C3554,6)&amp;"*",'LEA List'!$1:$1048576,3,FALSE)</f>
        <v>BURNT HILLS-BALLSTON LAKE CENTRAL SCHOOL DISTRICT</v>
      </c>
      <c r="C3554" t="s">
        <v>10940</v>
      </c>
      <c r="D3554" t="s">
        <v>10941</v>
      </c>
    </row>
    <row r="3555" spans="1:4" x14ac:dyDescent="0.3">
      <c r="A3555" t="str">
        <f>VLOOKUP(B3555,'LEA List (2)'!$1:$1048576,2,0)</f>
        <v>520101060000</v>
      </c>
      <c r="B3555" t="str">
        <f>VLOOKUP(LEFT(C3555,6)&amp;"*",'LEA List'!$1:$1048576,3,FALSE)</f>
        <v>BURNT HILLS-BALLSTON LAKE CENTRAL SCHOOL DISTRICT</v>
      </c>
      <c r="C3555" t="s">
        <v>10942</v>
      </c>
      <c r="D3555" t="s">
        <v>10943</v>
      </c>
    </row>
    <row r="3556" spans="1:4" x14ac:dyDescent="0.3">
      <c r="A3556" t="str">
        <f>VLOOKUP(B3556,'LEA List (2)'!$1:$1048576,2,0)</f>
        <v>520302060000</v>
      </c>
      <c r="B3556" t="str">
        <f>VLOOKUP(LEFT(C3556,6)&amp;"*",'LEA List'!$1:$1048576,3,FALSE)</f>
        <v>SHENENDEHOWA CENTRAL SCHOOL DISTRICT</v>
      </c>
      <c r="C3556" t="s">
        <v>10972</v>
      </c>
      <c r="D3556" t="s">
        <v>10973</v>
      </c>
    </row>
    <row r="3557" spans="1:4" x14ac:dyDescent="0.3">
      <c r="A3557" t="str">
        <f>VLOOKUP(B3557,'LEA List (2)'!$1:$1048576,2,0)</f>
        <v>520302060000</v>
      </c>
      <c r="B3557" t="str">
        <f>VLOOKUP(LEFT(C3557,6)&amp;"*",'LEA List'!$1:$1048576,3,FALSE)</f>
        <v>SHENENDEHOWA CENTRAL SCHOOL DISTRICT</v>
      </c>
      <c r="C3557" t="s">
        <v>10956</v>
      </c>
      <c r="D3557" t="s">
        <v>10957</v>
      </c>
    </row>
    <row r="3558" spans="1:4" x14ac:dyDescent="0.3">
      <c r="A3558" t="str">
        <f>VLOOKUP(B3558,'LEA List (2)'!$1:$1048576,2,0)</f>
        <v>520302060000</v>
      </c>
      <c r="B3558" t="str">
        <f>VLOOKUP(LEFT(C3558,6)&amp;"*",'LEA List'!$1:$1048576,3,FALSE)</f>
        <v>SHENENDEHOWA CENTRAL SCHOOL DISTRICT</v>
      </c>
      <c r="C3558" t="s">
        <v>10970</v>
      </c>
      <c r="D3558" t="s">
        <v>10971</v>
      </c>
    </row>
    <row r="3559" spans="1:4" x14ac:dyDescent="0.3">
      <c r="A3559" t="str">
        <f>VLOOKUP(B3559,'LEA List (2)'!$1:$1048576,2,0)</f>
        <v>520302060000</v>
      </c>
      <c r="B3559" t="str">
        <f>VLOOKUP(LEFT(C3559,6)&amp;"*",'LEA List'!$1:$1048576,3,FALSE)</f>
        <v>SHENENDEHOWA CENTRAL SCHOOL DISTRICT</v>
      </c>
      <c r="C3559" t="s">
        <v>10968</v>
      </c>
      <c r="D3559" t="s">
        <v>10969</v>
      </c>
    </row>
    <row r="3560" spans="1:4" x14ac:dyDescent="0.3">
      <c r="A3560" t="str">
        <f>VLOOKUP(B3560,'LEA List (2)'!$1:$1048576,2,0)</f>
        <v>520302060000</v>
      </c>
      <c r="B3560" t="str">
        <f>VLOOKUP(LEFT(C3560,6)&amp;"*",'LEA List'!$1:$1048576,3,FALSE)</f>
        <v>SHENENDEHOWA CENTRAL SCHOOL DISTRICT</v>
      </c>
      <c r="C3560" t="s">
        <v>10964</v>
      </c>
      <c r="D3560" t="s">
        <v>10965</v>
      </c>
    </row>
    <row r="3561" spans="1:4" x14ac:dyDescent="0.3">
      <c r="A3561" t="str">
        <f>VLOOKUP(B3561,'LEA List (2)'!$1:$1048576,2,0)</f>
        <v>520302060000</v>
      </c>
      <c r="B3561" t="str">
        <f>VLOOKUP(LEFT(C3561,6)&amp;"*",'LEA List'!$1:$1048576,3,FALSE)</f>
        <v>SHENENDEHOWA CENTRAL SCHOOL DISTRICT</v>
      </c>
      <c r="C3561" t="s">
        <v>10966</v>
      </c>
      <c r="D3561" t="s">
        <v>10967</v>
      </c>
    </row>
    <row r="3562" spans="1:4" x14ac:dyDescent="0.3">
      <c r="A3562" t="str">
        <f>VLOOKUP(B3562,'LEA List (2)'!$1:$1048576,2,0)</f>
        <v>520302060000</v>
      </c>
      <c r="B3562" t="str">
        <f>VLOOKUP(LEFT(C3562,6)&amp;"*",'LEA List'!$1:$1048576,3,FALSE)</f>
        <v>SHENENDEHOWA CENTRAL SCHOOL DISTRICT</v>
      </c>
      <c r="C3562" t="s">
        <v>10958</v>
      </c>
      <c r="D3562" t="s">
        <v>10959</v>
      </c>
    </row>
    <row r="3563" spans="1:4" x14ac:dyDescent="0.3">
      <c r="A3563" t="str">
        <f>VLOOKUP(B3563,'LEA List (2)'!$1:$1048576,2,0)</f>
        <v>520302060000</v>
      </c>
      <c r="B3563" t="str">
        <f>VLOOKUP(LEFT(C3563,6)&amp;"*",'LEA List'!$1:$1048576,3,FALSE)</f>
        <v>SHENENDEHOWA CENTRAL SCHOOL DISTRICT</v>
      </c>
      <c r="C3563" t="s">
        <v>10962</v>
      </c>
      <c r="D3563" t="s">
        <v>10963</v>
      </c>
    </row>
    <row r="3564" spans="1:4" x14ac:dyDescent="0.3">
      <c r="A3564" t="str">
        <f>VLOOKUP(B3564,'LEA List (2)'!$1:$1048576,2,0)</f>
        <v>520302060000</v>
      </c>
      <c r="B3564" t="str">
        <f>VLOOKUP(LEFT(C3564,6)&amp;"*",'LEA List'!$1:$1048576,3,FALSE)</f>
        <v>SHENENDEHOWA CENTRAL SCHOOL DISTRICT</v>
      </c>
      <c r="C3564" t="s">
        <v>10974</v>
      </c>
      <c r="D3564" t="s">
        <v>10975</v>
      </c>
    </row>
    <row r="3565" spans="1:4" x14ac:dyDescent="0.3">
      <c r="A3565" t="str">
        <f>VLOOKUP(B3565,'LEA List (2)'!$1:$1048576,2,0)</f>
        <v>520302060000</v>
      </c>
      <c r="B3565" t="str">
        <f>VLOOKUP(LEFT(C3565,6)&amp;"*",'LEA List'!$1:$1048576,3,FALSE)</f>
        <v>SHENENDEHOWA CENTRAL SCHOOL DISTRICT</v>
      </c>
      <c r="C3565" t="s">
        <v>10952</v>
      </c>
      <c r="D3565" t="s">
        <v>10953</v>
      </c>
    </row>
    <row r="3566" spans="1:4" x14ac:dyDescent="0.3">
      <c r="A3566" t="str">
        <f>VLOOKUP(B3566,'LEA List (2)'!$1:$1048576,2,0)</f>
        <v>520302060000</v>
      </c>
      <c r="B3566" t="str">
        <f>VLOOKUP(LEFT(C3566,6)&amp;"*",'LEA List'!$1:$1048576,3,FALSE)</f>
        <v>SHENENDEHOWA CENTRAL SCHOOL DISTRICT</v>
      </c>
      <c r="C3566" t="s">
        <v>10954</v>
      </c>
      <c r="D3566" t="s">
        <v>10955</v>
      </c>
    </row>
    <row r="3567" spans="1:4" x14ac:dyDescent="0.3">
      <c r="A3567" t="str">
        <f>VLOOKUP(B3567,'LEA List (2)'!$1:$1048576,2,0)</f>
        <v>520302060000</v>
      </c>
      <c r="B3567" t="str">
        <f>VLOOKUP(LEFT(C3567,6)&amp;"*",'LEA List'!$1:$1048576,3,FALSE)</f>
        <v>SHENENDEHOWA CENTRAL SCHOOL DISTRICT</v>
      </c>
      <c r="C3567" t="s">
        <v>10960</v>
      </c>
      <c r="D3567" t="s">
        <v>10961</v>
      </c>
    </row>
    <row r="3568" spans="1:4" x14ac:dyDescent="0.3">
      <c r="A3568" t="str">
        <f>VLOOKUP(B3568,'LEA List (2)'!$1:$1048576,2,0)</f>
        <v>520401040000</v>
      </c>
      <c r="B3568" t="str">
        <f>VLOOKUP(LEFT(C3568,6)&amp;"*",'LEA List'!$1:$1048576,3,FALSE)</f>
        <v>CORINTH CENTRAL SCHOOL DISTRICT</v>
      </c>
      <c r="C3568" t="s">
        <v>10990</v>
      </c>
      <c r="D3568" t="s">
        <v>10991</v>
      </c>
    </row>
    <row r="3569" spans="1:4" x14ac:dyDescent="0.3">
      <c r="A3569" t="str">
        <f>VLOOKUP(B3569,'LEA List (2)'!$1:$1048576,2,0)</f>
        <v>520401040000</v>
      </c>
      <c r="B3569" t="str">
        <f>VLOOKUP(LEFT(C3569,6)&amp;"*",'LEA List'!$1:$1048576,3,FALSE)</f>
        <v>CORINTH CENTRAL SCHOOL DISTRICT</v>
      </c>
      <c r="C3569" t="s">
        <v>10986</v>
      </c>
      <c r="D3569" t="s">
        <v>10987</v>
      </c>
    </row>
    <row r="3570" spans="1:4" x14ac:dyDescent="0.3">
      <c r="A3570" t="str">
        <f>VLOOKUP(B3570,'LEA List (2)'!$1:$1048576,2,0)</f>
        <v>520401040000</v>
      </c>
      <c r="B3570" t="str">
        <f>VLOOKUP(LEFT(C3570,6)&amp;"*",'LEA List'!$1:$1048576,3,FALSE)</f>
        <v>CORINTH CENTRAL SCHOOL DISTRICT</v>
      </c>
      <c r="C3570" t="s">
        <v>10988</v>
      </c>
      <c r="D3570" t="s">
        <v>10989</v>
      </c>
    </row>
    <row r="3571" spans="1:4" x14ac:dyDescent="0.3">
      <c r="A3571" t="str">
        <f>VLOOKUP(B3571,'LEA List (2)'!$1:$1048576,2,0)</f>
        <v>520601080000</v>
      </c>
      <c r="B3571" t="str">
        <f>VLOOKUP(LEFT(C3571,6)&amp;"*",'LEA List'!$1:$1048576,3,FALSE)</f>
        <v>EDINBURG COMMON SCHOOL DISTRICT</v>
      </c>
      <c r="C3571" t="s">
        <v>10998</v>
      </c>
      <c r="D3571" t="s">
        <v>10999</v>
      </c>
    </row>
    <row r="3572" spans="1:4" x14ac:dyDescent="0.3">
      <c r="A3572" t="str">
        <f>VLOOKUP(B3572,'LEA List (2)'!$1:$1048576,2,0)</f>
        <v>520701040000</v>
      </c>
      <c r="B3572" t="str">
        <f>VLOOKUP(LEFT(C3572,6)&amp;"*",'LEA List'!$1:$1048576,3,FALSE)</f>
        <v>GALWAY CENTRAL SCHOOL DISTRICT</v>
      </c>
      <c r="C3572" t="s">
        <v>11004</v>
      </c>
      <c r="D3572" t="s">
        <v>11005</v>
      </c>
    </row>
    <row r="3573" spans="1:4" x14ac:dyDescent="0.3">
      <c r="A3573" t="str">
        <f>VLOOKUP(B3573,'LEA List (2)'!$1:$1048576,2,0)</f>
        <v>520701040000</v>
      </c>
      <c r="B3573" t="str">
        <f>VLOOKUP(LEFT(C3573,6)&amp;"*",'LEA List'!$1:$1048576,3,FALSE)</f>
        <v>GALWAY CENTRAL SCHOOL DISTRICT</v>
      </c>
      <c r="C3573" t="s">
        <v>11002</v>
      </c>
      <c r="D3573" t="s">
        <v>11003</v>
      </c>
    </row>
    <row r="3574" spans="1:4" x14ac:dyDescent="0.3">
      <c r="A3574" t="str">
        <f>VLOOKUP(B3574,'LEA List (2)'!$1:$1048576,2,0)</f>
        <v>521200050000</v>
      </c>
      <c r="B3574" t="str">
        <f>VLOOKUP(LEFT(C3574,6)&amp;"*",'LEA List'!$1:$1048576,3,FALSE)</f>
        <v>MECHANICVILLE CITY SCHOOL DISTRICT</v>
      </c>
      <c r="C3574" t="s">
        <v>11008</v>
      </c>
      <c r="D3574" t="s">
        <v>11009</v>
      </c>
    </row>
    <row r="3575" spans="1:4" x14ac:dyDescent="0.3">
      <c r="A3575" t="str">
        <f>VLOOKUP(B3575,'LEA List (2)'!$1:$1048576,2,0)</f>
        <v>521200050000</v>
      </c>
      <c r="B3575" t="str">
        <f>VLOOKUP(LEFT(C3575,6)&amp;"*",'LEA List'!$1:$1048576,3,FALSE)</f>
        <v>MECHANICVILLE CITY SCHOOL DISTRICT</v>
      </c>
      <c r="C3575" t="s">
        <v>11010</v>
      </c>
      <c r="D3575" t="s">
        <v>11011</v>
      </c>
    </row>
    <row r="3576" spans="1:4" x14ac:dyDescent="0.3">
      <c r="A3576" t="str">
        <f>VLOOKUP(B3576,'LEA List (2)'!$1:$1048576,2,0)</f>
        <v>521301060000</v>
      </c>
      <c r="B3576" t="str">
        <f>VLOOKUP(LEFT(C3576,6)&amp;"*",'LEA List'!$1:$1048576,3,FALSE)</f>
        <v>BALLSTON SPA CENTRAL SCHOOL DISTRICT</v>
      </c>
      <c r="C3576" t="s">
        <v>11020</v>
      </c>
      <c r="D3576" t="s">
        <v>11021</v>
      </c>
    </row>
    <row r="3577" spans="1:4" x14ac:dyDescent="0.3">
      <c r="A3577" t="str">
        <f>VLOOKUP(B3577,'LEA List (2)'!$1:$1048576,2,0)</f>
        <v>521301060000</v>
      </c>
      <c r="B3577" t="str">
        <f>VLOOKUP(LEFT(C3577,6)&amp;"*",'LEA List'!$1:$1048576,3,FALSE)</f>
        <v>BALLSTON SPA CENTRAL SCHOOL DISTRICT</v>
      </c>
      <c r="C3577" t="s">
        <v>11014</v>
      </c>
      <c r="D3577" t="s">
        <v>11015</v>
      </c>
    </row>
    <row r="3578" spans="1:4" x14ac:dyDescent="0.3">
      <c r="A3578" t="str">
        <f>VLOOKUP(B3578,'LEA List (2)'!$1:$1048576,2,0)</f>
        <v>521301060000</v>
      </c>
      <c r="B3578" t="str">
        <f>VLOOKUP(LEFT(C3578,6)&amp;"*",'LEA List'!$1:$1048576,3,FALSE)</f>
        <v>BALLSTON SPA CENTRAL SCHOOL DISTRICT</v>
      </c>
      <c r="C3578" t="s">
        <v>11018</v>
      </c>
      <c r="D3578" t="s">
        <v>11019</v>
      </c>
    </row>
    <row r="3579" spans="1:4" x14ac:dyDescent="0.3">
      <c r="A3579" t="str">
        <f>VLOOKUP(B3579,'LEA List (2)'!$1:$1048576,2,0)</f>
        <v>521301060000</v>
      </c>
      <c r="B3579" t="str">
        <f>VLOOKUP(LEFT(C3579,6)&amp;"*",'LEA List'!$1:$1048576,3,FALSE)</f>
        <v>BALLSTON SPA CENTRAL SCHOOL DISTRICT</v>
      </c>
      <c r="C3579" t="s">
        <v>11016</v>
      </c>
      <c r="D3579" t="s">
        <v>11017</v>
      </c>
    </row>
    <row r="3580" spans="1:4" x14ac:dyDescent="0.3">
      <c r="A3580" t="str">
        <f>VLOOKUP(B3580,'LEA List (2)'!$1:$1048576,2,0)</f>
        <v>521301060000</v>
      </c>
      <c r="B3580" t="str">
        <f>VLOOKUP(LEFT(C3580,6)&amp;"*",'LEA List'!$1:$1048576,3,FALSE)</f>
        <v>BALLSTON SPA CENTRAL SCHOOL DISTRICT</v>
      </c>
      <c r="C3580" t="s">
        <v>11024</v>
      </c>
      <c r="D3580" t="s">
        <v>11025</v>
      </c>
    </row>
    <row r="3581" spans="1:4" x14ac:dyDescent="0.3">
      <c r="A3581" t="str">
        <f>VLOOKUP(B3581,'LEA List (2)'!$1:$1048576,2,0)</f>
        <v>521301060000</v>
      </c>
      <c r="B3581" t="str">
        <f>VLOOKUP(LEFT(C3581,6)&amp;"*",'LEA List'!$1:$1048576,3,FALSE)</f>
        <v>BALLSTON SPA CENTRAL SCHOOL DISTRICT</v>
      </c>
      <c r="C3581" t="s">
        <v>11022</v>
      </c>
      <c r="D3581" t="s">
        <v>11023</v>
      </c>
    </row>
    <row r="3582" spans="1:4" x14ac:dyDescent="0.3">
      <c r="A3582" t="str">
        <f>VLOOKUP(B3582,'LEA List (2)'!$1:$1048576,2,0)</f>
        <v>521401040000</v>
      </c>
      <c r="B3582" t="str">
        <f>VLOOKUP(LEFT(C3582,6)&amp;"*",'LEA List'!$1:$1048576,3,FALSE)</f>
        <v>SOUTH GLENS FALLS CENTRAL SCHOOL DISTRICT</v>
      </c>
      <c r="C3582" t="s">
        <v>11041</v>
      </c>
      <c r="D3582" t="s">
        <v>11042</v>
      </c>
    </row>
    <row r="3583" spans="1:4" x14ac:dyDescent="0.3">
      <c r="A3583" t="str">
        <f>VLOOKUP(B3583,'LEA List (2)'!$1:$1048576,2,0)</f>
        <v>521401040000</v>
      </c>
      <c r="B3583" t="str">
        <f>VLOOKUP(LEFT(C3583,6)&amp;"*",'LEA List'!$1:$1048576,3,FALSE)</f>
        <v>SOUTH GLENS FALLS CENTRAL SCHOOL DISTRICT</v>
      </c>
      <c r="C3583" t="s">
        <v>11035</v>
      </c>
      <c r="D3583" t="s">
        <v>11036</v>
      </c>
    </row>
    <row r="3584" spans="1:4" x14ac:dyDescent="0.3">
      <c r="A3584" t="str">
        <f>VLOOKUP(B3584,'LEA List (2)'!$1:$1048576,2,0)</f>
        <v>521401040000</v>
      </c>
      <c r="B3584" t="str">
        <f>VLOOKUP(LEFT(C3584,6)&amp;"*",'LEA List'!$1:$1048576,3,FALSE)</f>
        <v>SOUTH GLENS FALLS CENTRAL SCHOOL DISTRICT</v>
      </c>
      <c r="C3584" t="s">
        <v>11039</v>
      </c>
      <c r="D3584" t="s">
        <v>11040</v>
      </c>
    </row>
    <row r="3585" spans="1:4" x14ac:dyDescent="0.3">
      <c r="A3585" t="str">
        <f>VLOOKUP(B3585,'LEA List (2)'!$1:$1048576,2,0)</f>
        <v>521401040000</v>
      </c>
      <c r="B3585" t="str">
        <f>VLOOKUP(LEFT(C3585,6)&amp;"*",'LEA List'!$1:$1048576,3,FALSE)</f>
        <v>SOUTH GLENS FALLS CENTRAL SCHOOL DISTRICT</v>
      </c>
      <c r="C3585" t="s">
        <v>11033</v>
      </c>
      <c r="D3585" t="s">
        <v>11034</v>
      </c>
    </row>
    <row r="3586" spans="1:4" x14ac:dyDescent="0.3">
      <c r="A3586" t="str">
        <f>VLOOKUP(B3586,'LEA List (2)'!$1:$1048576,2,0)</f>
        <v>521401040000</v>
      </c>
      <c r="B3586" t="str">
        <f>VLOOKUP(LEFT(C3586,6)&amp;"*",'LEA List'!$1:$1048576,3,FALSE)</f>
        <v>SOUTH GLENS FALLS CENTRAL SCHOOL DISTRICT</v>
      </c>
      <c r="C3586" t="s">
        <v>11037</v>
      </c>
      <c r="D3586" t="s">
        <v>11038</v>
      </c>
    </row>
    <row r="3587" spans="1:4" x14ac:dyDescent="0.3">
      <c r="A3587" t="str">
        <f>VLOOKUP(B3587,'LEA List (2)'!$1:$1048576,2,0)</f>
        <v>521401040000</v>
      </c>
      <c r="B3587" t="str">
        <f>VLOOKUP(LEFT(C3587,6)&amp;"*",'LEA List'!$1:$1048576,3,FALSE)</f>
        <v>SOUTH GLENS FALLS CENTRAL SCHOOL DISTRICT</v>
      </c>
      <c r="C3587" t="s">
        <v>11043</v>
      </c>
      <c r="D3587" t="s">
        <v>11044</v>
      </c>
    </row>
    <row r="3588" spans="1:4" x14ac:dyDescent="0.3">
      <c r="A3588" t="str">
        <f>VLOOKUP(B3588,'LEA List (2)'!$1:$1048576,2,0)</f>
        <v>521701040000</v>
      </c>
      <c r="B3588" t="str">
        <f>VLOOKUP(LEFT(C3588,6)&amp;"*",'LEA List'!$1:$1048576,3,FALSE)</f>
        <v>SCHUYLERVILLE CENTRAL SCHOOL DISTRICT</v>
      </c>
      <c r="C3588" t="s">
        <v>11049</v>
      </c>
      <c r="D3588" t="s">
        <v>11050</v>
      </c>
    </row>
    <row r="3589" spans="1:4" x14ac:dyDescent="0.3">
      <c r="A3589" t="str">
        <f>VLOOKUP(B3589,'LEA List (2)'!$1:$1048576,2,0)</f>
        <v>521701040000</v>
      </c>
      <c r="B3589" t="str">
        <f>VLOOKUP(LEFT(C3589,6)&amp;"*",'LEA List'!$1:$1048576,3,FALSE)</f>
        <v>SCHUYLERVILLE CENTRAL SCHOOL DISTRICT</v>
      </c>
      <c r="C3589" t="s">
        <v>11047</v>
      </c>
      <c r="D3589" t="s">
        <v>11048</v>
      </c>
    </row>
    <row r="3590" spans="1:4" x14ac:dyDescent="0.3">
      <c r="A3590" t="str">
        <f>VLOOKUP(B3590,'LEA List (2)'!$1:$1048576,2,0)</f>
        <v>521701040000</v>
      </c>
      <c r="B3590" t="str">
        <f>VLOOKUP(LEFT(C3590,6)&amp;"*",'LEA List'!$1:$1048576,3,FALSE)</f>
        <v>SCHUYLERVILLE CENTRAL SCHOOL DISTRICT</v>
      </c>
      <c r="C3590" t="s">
        <v>11051</v>
      </c>
      <c r="D3590" t="s">
        <v>11052</v>
      </c>
    </row>
    <row r="3591" spans="1:4" x14ac:dyDescent="0.3">
      <c r="A3591" t="str">
        <f>VLOOKUP(B3591,'LEA List (2)'!$1:$1048576,2,0)</f>
        <v>521800010000</v>
      </c>
      <c r="B3591" t="str">
        <f>VLOOKUP(LEFT(C3591,6)&amp;"*",'LEA List'!$1:$1048576,3,FALSE)</f>
        <v>THE ENLARGED CITY SCHOOL DISTRICT OF THE CITY OF SARATOGA SPRINGS</v>
      </c>
      <c r="C3591" t="s">
        <v>11059</v>
      </c>
      <c r="D3591" t="s">
        <v>11060</v>
      </c>
    </row>
    <row r="3592" spans="1:4" x14ac:dyDescent="0.3">
      <c r="A3592" t="str">
        <f>VLOOKUP(B3592,'LEA List (2)'!$1:$1048576,2,0)</f>
        <v>521800010000</v>
      </c>
      <c r="B3592" t="str">
        <f>VLOOKUP(LEFT(C3592,6)&amp;"*",'LEA List'!$1:$1048576,3,FALSE)</f>
        <v>THE ENLARGED CITY SCHOOL DISTRICT OF THE CITY OF SARATOGA SPRINGS</v>
      </c>
      <c r="C3592" t="s">
        <v>11061</v>
      </c>
      <c r="D3592" t="s">
        <v>11062</v>
      </c>
    </row>
    <row r="3593" spans="1:4" x14ac:dyDescent="0.3">
      <c r="A3593" t="str">
        <f>VLOOKUP(B3593,'LEA List (2)'!$1:$1048576,2,0)</f>
        <v>521800010000</v>
      </c>
      <c r="B3593" t="str">
        <f>VLOOKUP(LEFT(C3593,6)&amp;"*",'LEA List'!$1:$1048576,3,FALSE)</f>
        <v>THE ENLARGED CITY SCHOOL DISTRICT OF THE CITY OF SARATOGA SPRINGS</v>
      </c>
      <c r="C3593" t="s">
        <v>11055</v>
      </c>
      <c r="D3593" t="s">
        <v>11056</v>
      </c>
    </row>
    <row r="3594" spans="1:4" x14ac:dyDescent="0.3">
      <c r="A3594" t="str">
        <f>VLOOKUP(B3594,'LEA List (2)'!$1:$1048576,2,0)</f>
        <v>521800010000</v>
      </c>
      <c r="B3594" t="str">
        <f>VLOOKUP(LEFT(C3594,6)&amp;"*",'LEA List'!$1:$1048576,3,FALSE)</f>
        <v>THE ENLARGED CITY SCHOOL DISTRICT OF THE CITY OF SARATOGA SPRINGS</v>
      </c>
      <c r="C3594" t="s">
        <v>11067</v>
      </c>
      <c r="D3594" t="s">
        <v>11068</v>
      </c>
    </row>
    <row r="3595" spans="1:4" x14ac:dyDescent="0.3">
      <c r="A3595" t="str">
        <f>VLOOKUP(B3595,'LEA List (2)'!$1:$1048576,2,0)</f>
        <v>521800010000</v>
      </c>
      <c r="B3595" t="str">
        <f>VLOOKUP(LEFT(C3595,6)&amp;"*",'LEA List'!$1:$1048576,3,FALSE)</f>
        <v>THE ENLARGED CITY SCHOOL DISTRICT OF THE CITY OF SARATOGA SPRINGS</v>
      </c>
      <c r="C3595" t="s">
        <v>11057</v>
      </c>
      <c r="D3595" t="s">
        <v>11058</v>
      </c>
    </row>
    <row r="3596" spans="1:4" x14ac:dyDescent="0.3">
      <c r="A3596" t="str">
        <f>VLOOKUP(B3596,'LEA List (2)'!$1:$1048576,2,0)</f>
        <v>521800010000</v>
      </c>
      <c r="B3596" t="str">
        <f>VLOOKUP(LEFT(C3596,6)&amp;"*",'LEA List'!$1:$1048576,3,FALSE)</f>
        <v>THE ENLARGED CITY SCHOOL DISTRICT OF THE CITY OF SARATOGA SPRINGS</v>
      </c>
      <c r="C3596" t="s">
        <v>11065</v>
      </c>
      <c r="D3596" t="s">
        <v>11066</v>
      </c>
    </row>
    <row r="3597" spans="1:4" x14ac:dyDescent="0.3">
      <c r="A3597" t="str">
        <f>VLOOKUP(B3597,'LEA List (2)'!$1:$1048576,2,0)</f>
        <v>521800010000</v>
      </c>
      <c r="B3597" t="str">
        <f>VLOOKUP(LEFT(C3597,6)&amp;"*",'LEA List'!$1:$1048576,3,FALSE)</f>
        <v>THE ENLARGED CITY SCHOOL DISTRICT OF THE CITY OF SARATOGA SPRINGS</v>
      </c>
      <c r="C3597" t="s">
        <v>11069</v>
      </c>
      <c r="D3597" t="s">
        <v>11070</v>
      </c>
    </row>
    <row r="3598" spans="1:4" x14ac:dyDescent="0.3">
      <c r="A3598" t="str">
        <f>VLOOKUP(B3598,'LEA List (2)'!$1:$1048576,2,0)</f>
        <v>521800010000</v>
      </c>
      <c r="B3598" t="str">
        <f>VLOOKUP(LEFT(C3598,6)&amp;"*",'LEA List'!$1:$1048576,3,FALSE)</f>
        <v>THE ENLARGED CITY SCHOOL DISTRICT OF THE CITY OF SARATOGA SPRINGS</v>
      </c>
      <c r="C3598" t="s">
        <v>11063</v>
      </c>
      <c r="D3598" t="s">
        <v>11064</v>
      </c>
    </row>
    <row r="3599" spans="1:4" x14ac:dyDescent="0.3">
      <c r="A3599" t="str">
        <f>VLOOKUP(B3599,'LEA List (2)'!$1:$1048576,2,0)</f>
        <v>522001040000</v>
      </c>
      <c r="B3599" t="str">
        <f>VLOOKUP(LEFT(C3599,6)&amp;"*",'LEA List'!$1:$1048576,3,FALSE)</f>
        <v>STILLWATER CENTRAL SCHOOL DISTRICT</v>
      </c>
      <c r="C3599" t="s">
        <v>11083</v>
      </c>
      <c r="D3599" t="s">
        <v>11084</v>
      </c>
    </row>
    <row r="3600" spans="1:4" x14ac:dyDescent="0.3">
      <c r="A3600" t="str">
        <f>VLOOKUP(B3600,'LEA List (2)'!$1:$1048576,2,0)</f>
        <v>522001040000</v>
      </c>
      <c r="B3600" t="str">
        <f>VLOOKUP(LEFT(C3600,6)&amp;"*",'LEA List'!$1:$1048576,3,FALSE)</f>
        <v>STILLWATER CENTRAL SCHOOL DISTRICT</v>
      </c>
      <c r="C3600" t="s">
        <v>11085</v>
      </c>
      <c r="D3600" t="s">
        <v>11086</v>
      </c>
    </row>
    <row r="3601" spans="1:4" x14ac:dyDescent="0.3">
      <c r="A3601" t="str">
        <f>VLOOKUP(B3601,'LEA List (2)'!$1:$1048576,2,0)</f>
        <v>522101030000</v>
      </c>
      <c r="B3601" t="str">
        <f>VLOOKUP(LEFT(C3601,6)&amp;"*",'LEA List'!$1:$1048576,3,FALSE)</f>
        <v>WATERFORD-HALFMOON UNION FREE SCHOOL DISTRICT</v>
      </c>
      <c r="C3601" t="s">
        <v>11091</v>
      </c>
      <c r="D3601" t="s">
        <v>11092</v>
      </c>
    </row>
    <row r="3602" spans="1:4" x14ac:dyDescent="0.3">
      <c r="A3602" t="str">
        <f>VLOOKUP(B3602,'LEA List (2)'!$1:$1048576,2,0)</f>
        <v>522101030000</v>
      </c>
      <c r="B3602" t="str">
        <f>VLOOKUP(LEFT(C3602,6)&amp;"*",'LEA List'!$1:$1048576,3,FALSE)</f>
        <v>WATERFORD-HALFMOON UNION FREE SCHOOL DISTRICT</v>
      </c>
      <c r="C3602" t="s">
        <v>11089</v>
      </c>
      <c r="D3602" t="s">
        <v>11090</v>
      </c>
    </row>
    <row r="3603" spans="1:4" x14ac:dyDescent="0.3">
      <c r="A3603" t="str">
        <f>VLOOKUP(B3603,'LEA List (2)'!$1:$1048576,2,0)</f>
        <v>530101040000</v>
      </c>
      <c r="B3603" t="str">
        <f>VLOOKUP(LEFT(C3603,6)&amp;"*",'LEA List'!$1:$1048576,3,FALSE)</f>
        <v>DUANESBURG CENTRAL SCHOOL DISTRICT</v>
      </c>
      <c r="C3603" t="s">
        <v>11099</v>
      </c>
      <c r="D3603" t="s">
        <v>11100</v>
      </c>
    </row>
    <row r="3604" spans="1:4" x14ac:dyDescent="0.3">
      <c r="A3604" t="str">
        <f>VLOOKUP(B3604,'LEA List (2)'!$1:$1048576,2,0)</f>
        <v>530101040000</v>
      </c>
      <c r="B3604" t="str">
        <f>VLOOKUP(LEFT(C3604,6)&amp;"*",'LEA List'!$1:$1048576,3,FALSE)</f>
        <v>DUANESBURG CENTRAL SCHOOL DISTRICT</v>
      </c>
      <c r="C3604" t="s">
        <v>11097</v>
      </c>
      <c r="D3604" t="s">
        <v>11098</v>
      </c>
    </row>
    <row r="3605" spans="1:4" x14ac:dyDescent="0.3">
      <c r="A3605" t="str">
        <f>VLOOKUP(B3605,'LEA List (2)'!$1:$1048576,2,0)</f>
        <v>530202060000</v>
      </c>
      <c r="B3605" t="str">
        <f>VLOOKUP(LEFT(C3605,6)&amp;"*",'LEA List'!$1:$1048576,3,FALSE)</f>
        <v>SCOTIA-GLENVILLE CENTRAL SCHOOL DISTRICT</v>
      </c>
      <c r="C3605" t="s">
        <v>11105</v>
      </c>
      <c r="D3605" t="s">
        <v>11106</v>
      </c>
    </row>
    <row r="3606" spans="1:4" x14ac:dyDescent="0.3">
      <c r="A3606" t="str">
        <f>VLOOKUP(B3606,'LEA List (2)'!$1:$1048576,2,0)</f>
        <v>530202060000</v>
      </c>
      <c r="B3606" t="str">
        <f>VLOOKUP(LEFT(C3606,6)&amp;"*",'LEA List'!$1:$1048576,3,FALSE)</f>
        <v>SCOTIA-GLENVILLE CENTRAL SCHOOL DISTRICT</v>
      </c>
      <c r="C3606" t="s">
        <v>11103</v>
      </c>
      <c r="D3606" t="s">
        <v>11104</v>
      </c>
    </row>
    <row r="3607" spans="1:4" x14ac:dyDescent="0.3">
      <c r="A3607" t="str">
        <f>VLOOKUP(B3607,'LEA List (2)'!$1:$1048576,2,0)</f>
        <v>530202060000</v>
      </c>
      <c r="B3607" t="str">
        <f>VLOOKUP(LEFT(C3607,6)&amp;"*",'LEA List'!$1:$1048576,3,FALSE)</f>
        <v>SCOTIA-GLENVILLE CENTRAL SCHOOL DISTRICT</v>
      </c>
      <c r="C3607" t="s">
        <v>11107</v>
      </c>
      <c r="D3607" t="s">
        <v>11108</v>
      </c>
    </row>
    <row r="3608" spans="1:4" x14ac:dyDescent="0.3">
      <c r="A3608" t="str">
        <f>VLOOKUP(B3608,'LEA List (2)'!$1:$1048576,2,0)</f>
        <v>530202060000</v>
      </c>
      <c r="B3608" t="str">
        <f>VLOOKUP(LEFT(C3608,6)&amp;"*",'LEA List'!$1:$1048576,3,FALSE)</f>
        <v>SCOTIA-GLENVILLE CENTRAL SCHOOL DISTRICT</v>
      </c>
      <c r="C3608" t="s">
        <v>11109</v>
      </c>
      <c r="D3608" t="s">
        <v>11110</v>
      </c>
    </row>
    <row r="3609" spans="1:4" x14ac:dyDescent="0.3">
      <c r="A3609" t="str">
        <f>VLOOKUP(B3609,'LEA List (2)'!$1:$1048576,2,0)</f>
        <v>530202060000</v>
      </c>
      <c r="B3609" t="str">
        <f>VLOOKUP(LEFT(C3609,6)&amp;"*",'LEA List'!$1:$1048576,3,FALSE)</f>
        <v>SCOTIA-GLENVILLE CENTRAL SCHOOL DISTRICT</v>
      </c>
      <c r="C3609" t="s">
        <v>11113</v>
      </c>
      <c r="D3609" t="s">
        <v>11114</v>
      </c>
    </row>
    <row r="3610" spans="1:4" x14ac:dyDescent="0.3">
      <c r="A3610" t="str">
        <f>VLOOKUP(B3610,'LEA List (2)'!$1:$1048576,2,0)</f>
        <v>530202060000</v>
      </c>
      <c r="B3610" t="str">
        <f>VLOOKUP(LEFT(C3610,6)&amp;"*",'LEA List'!$1:$1048576,3,FALSE)</f>
        <v>SCOTIA-GLENVILLE CENTRAL SCHOOL DISTRICT</v>
      </c>
      <c r="C3610" t="s">
        <v>11111</v>
      </c>
      <c r="D3610" t="s">
        <v>11112</v>
      </c>
    </row>
    <row r="3611" spans="1:4" x14ac:dyDescent="0.3">
      <c r="A3611" t="str">
        <f>VLOOKUP(B3611,'LEA List (2)'!$1:$1048576,2,0)</f>
        <v>530301060000</v>
      </c>
      <c r="B3611" t="str">
        <f>VLOOKUP(LEFT(C3611,6)&amp;"*",'LEA List'!$1:$1048576,3,FALSE)</f>
        <v>NISKAYUNA CENTRAL SCHOOL DISTRICT</v>
      </c>
      <c r="C3611" t="s">
        <v>11119</v>
      </c>
      <c r="D3611" t="s">
        <v>11120</v>
      </c>
    </row>
    <row r="3612" spans="1:4" x14ac:dyDescent="0.3">
      <c r="A3612" t="str">
        <f>VLOOKUP(B3612,'LEA List (2)'!$1:$1048576,2,0)</f>
        <v>530301060000</v>
      </c>
      <c r="B3612" t="str">
        <f>VLOOKUP(LEFT(C3612,6)&amp;"*",'LEA List'!$1:$1048576,3,FALSE)</f>
        <v>NISKAYUNA CENTRAL SCHOOL DISTRICT</v>
      </c>
      <c r="C3612" t="s">
        <v>11121</v>
      </c>
      <c r="D3612" t="s">
        <v>11122</v>
      </c>
    </row>
    <row r="3613" spans="1:4" x14ac:dyDescent="0.3">
      <c r="A3613" t="str">
        <f>VLOOKUP(B3613,'LEA List (2)'!$1:$1048576,2,0)</f>
        <v>530301060000</v>
      </c>
      <c r="B3613" t="str">
        <f>VLOOKUP(LEFT(C3613,6)&amp;"*",'LEA List'!$1:$1048576,3,FALSE)</f>
        <v>NISKAYUNA CENTRAL SCHOOL DISTRICT</v>
      </c>
      <c r="C3613" t="s">
        <v>11123</v>
      </c>
      <c r="D3613" t="s">
        <v>11124</v>
      </c>
    </row>
    <row r="3614" spans="1:4" x14ac:dyDescent="0.3">
      <c r="A3614" t="str">
        <f>VLOOKUP(B3614,'LEA List (2)'!$1:$1048576,2,0)</f>
        <v>530301060000</v>
      </c>
      <c r="B3614" t="str">
        <f>VLOOKUP(LEFT(C3614,6)&amp;"*",'LEA List'!$1:$1048576,3,FALSE)</f>
        <v>NISKAYUNA CENTRAL SCHOOL DISTRICT</v>
      </c>
      <c r="C3614" t="s">
        <v>11125</v>
      </c>
      <c r="D3614" t="s">
        <v>11126</v>
      </c>
    </row>
    <row r="3615" spans="1:4" x14ac:dyDescent="0.3">
      <c r="A3615" t="str">
        <f>VLOOKUP(B3615,'LEA List (2)'!$1:$1048576,2,0)</f>
        <v>530301060000</v>
      </c>
      <c r="B3615" t="str">
        <f>VLOOKUP(LEFT(C3615,6)&amp;"*",'LEA List'!$1:$1048576,3,FALSE)</f>
        <v>NISKAYUNA CENTRAL SCHOOL DISTRICT</v>
      </c>
      <c r="C3615" t="s">
        <v>11133</v>
      </c>
      <c r="D3615" t="s">
        <v>1786</v>
      </c>
    </row>
    <row r="3616" spans="1:4" x14ac:dyDescent="0.3">
      <c r="A3616" t="str">
        <f>VLOOKUP(B3616,'LEA List (2)'!$1:$1048576,2,0)</f>
        <v>530301060000</v>
      </c>
      <c r="B3616" t="str">
        <f>VLOOKUP(LEFT(C3616,6)&amp;"*",'LEA List'!$1:$1048576,3,FALSE)</f>
        <v>NISKAYUNA CENTRAL SCHOOL DISTRICT</v>
      </c>
      <c r="C3616" t="s">
        <v>11131</v>
      </c>
      <c r="D3616" t="s">
        <v>11132</v>
      </c>
    </row>
    <row r="3617" spans="1:4" x14ac:dyDescent="0.3">
      <c r="A3617" t="str">
        <f>VLOOKUP(B3617,'LEA List (2)'!$1:$1048576,2,0)</f>
        <v>530301060000</v>
      </c>
      <c r="B3617" t="str">
        <f>VLOOKUP(LEFT(C3617,6)&amp;"*",'LEA List'!$1:$1048576,3,FALSE)</f>
        <v>NISKAYUNA CENTRAL SCHOOL DISTRICT</v>
      </c>
      <c r="C3617" t="s">
        <v>11127</v>
      </c>
      <c r="D3617" t="s">
        <v>11128</v>
      </c>
    </row>
    <row r="3618" spans="1:4" x14ac:dyDescent="0.3">
      <c r="A3618" t="str">
        <f>VLOOKUP(B3618,'LEA List (2)'!$1:$1048576,2,0)</f>
        <v>530301060000</v>
      </c>
      <c r="B3618" t="str">
        <f>VLOOKUP(LEFT(C3618,6)&amp;"*",'LEA List'!$1:$1048576,3,FALSE)</f>
        <v>NISKAYUNA CENTRAL SCHOOL DISTRICT</v>
      </c>
      <c r="C3618" t="s">
        <v>11129</v>
      </c>
      <c r="D3618" t="s">
        <v>11130</v>
      </c>
    </row>
    <row r="3619" spans="1:4" x14ac:dyDescent="0.3">
      <c r="A3619" t="str">
        <f>VLOOKUP(B3619,'LEA List (2)'!$1:$1048576,2,0)</f>
        <v>530501060000</v>
      </c>
      <c r="B3619" t="str">
        <f>VLOOKUP(LEFT(C3619,6)&amp;"*",'LEA List'!$1:$1048576,3,FALSE)</f>
        <v>SCHALMONT CENTRAL SCHOOL DISTRICT</v>
      </c>
      <c r="C3619" t="s">
        <v>11140</v>
      </c>
      <c r="D3619" t="s">
        <v>10859</v>
      </c>
    </row>
    <row r="3620" spans="1:4" x14ac:dyDescent="0.3">
      <c r="A3620" t="str">
        <f>VLOOKUP(B3620,'LEA List (2)'!$1:$1048576,2,0)</f>
        <v>530501060000</v>
      </c>
      <c r="B3620" t="str">
        <f>VLOOKUP(LEFT(C3620,6)&amp;"*",'LEA List'!$1:$1048576,3,FALSE)</f>
        <v>SCHALMONT CENTRAL SCHOOL DISTRICT</v>
      </c>
      <c r="C3620" t="s">
        <v>11143</v>
      </c>
      <c r="D3620" t="s">
        <v>11144</v>
      </c>
    </row>
    <row r="3621" spans="1:4" x14ac:dyDescent="0.3">
      <c r="A3621" t="str">
        <f>VLOOKUP(B3621,'LEA List (2)'!$1:$1048576,2,0)</f>
        <v>530501060000</v>
      </c>
      <c r="B3621" t="str">
        <f>VLOOKUP(LEFT(C3621,6)&amp;"*",'LEA List'!$1:$1048576,3,FALSE)</f>
        <v>SCHALMONT CENTRAL SCHOOL DISTRICT</v>
      </c>
      <c r="C3621" t="s">
        <v>11141</v>
      </c>
      <c r="D3621" t="s">
        <v>11142</v>
      </c>
    </row>
    <row r="3622" spans="1:4" x14ac:dyDescent="0.3">
      <c r="A3622" t="str">
        <f>VLOOKUP(B3622,'LEA List (2)'!$1:$1048576,2,0)</f>
        <v>530515060000</v>
      </c>
      <c r="B3622" t="str">
        <f>VLOOKUP(LEFT(C3622,6)&amp;"*",'LEA List'!$1:$1048576,3,FALSE)</f>
        <v>ROTTERDAM-MOHONASEN CENTRAL SCHOOL DISTRICT</v>
      </c>
      <c r="C3622" t="s">
        <v>11149</v>
      </c>
      <c r="D3622" t="s">
        <v>11150</v>
      </c>
    </row>
    <row r="3623" spans="1:4" x14ac:dyDescent="0.3">
      <c r="A3623" t="str">
        <f>VLOOKUP(B3623,'LEA List (2)'!$1:$1048576,2,0)</f>
        <v>530515060000</v>
      </c>
      <c r="B3623" t="str">
        <f>VLOOKUP(LEFT(C3623,6)&amp;"*",'LEA List'!$1:$1048576,3,FALSE)</f>
        <v>ROTTERDAM-MOHONASEN CENTRAL SCHOOL DISTRICT</v>
      </c>
      <c r="C3623" t="s">
        <v>11147</v>
      </c>
      <c r="D3623" t="s">
        <v>11148</v>
      </c>
    </row>
    <row r="3624" spans="1:4" x14ac:dyDescent="0.3">
      <c r="A3624" t="str">
        <f>VLOOKUP(B3624,'LEA List (2)'!$1:$1048576,2,0)</f>
        <v>530515060000</v>
      </c>
      <c r="B3624" t="str">
        <f>VLOOKUP(LEFT(C3624,6)&amp;"*",'LEA List'!$1:$1048576,3,FALSE)</f>
        <v>ROTTERDAM-MOHONASEN CENTRAL SCHOOL DISTRICT</v>
      </c>
      <c r="C3624" t="s">
        <v>11151</v>
      </c>
      <c r="D3624" t="s">
        <v>11152</v>
      </c>
    </row>
    <row r="3625" spans="1:4" x14ac:dyDescent="0.3">
      <c r="A3625" t="str">
        <f>VLOOKUP(B3625,'LEA List (2)'!$1:$1048576,2,0)</f>
        <v>530515060000</v>
      </c>
      <c r="B3625" t="str">
        <f>VLOOKUP(LEFT(C3625,6)&amp;"*",'LEA List'!$1:$1048576,3,FALSE)</f>
        <v>ROTTERDAM-MOHONASEN CENTRAL SCHOOL DISTRICT</v>
      </c>
      <c r="C3625" t="s">
        <v>11153</v>
      </c>
      <c r="D3625" t="s">
        <v>11154</v>
      </c>
    </row>
    <row r="3626" spans="1:4" x14ac:dyDescent="0.3">
      <c r="A3626" t="str">
        <f>VLOOKUP(B3626,'LEA List (2)'!$1:$1048576,2,0)</f>
        <v>530600010000</v>
      </c>
      <c r="B3626" t="str">
        <f>VLOOKUP(LEFT(C3626,6)&amp;"*",'LEA List'!$1:$1048576,3,FALSE)</f>
        <v>SCHENECTADY CITY SCHOOL DISTRICT</v>
      </c>
      <c r="C3626" t="s">
        <v>11184</v>
      </c>
      <c r="D3626" t="s">
        <v>11185</v>
      </c>
    </row>
    <row r="3627" spans="1:4" x14ac:dyDescent="0.3">
      <c r="A3627" t="str">
        <f>VLOOKUP(B3627,'LEA List (2)'!$1:$1048576,2,0)</f>
        <v>530600010000</v>
      </c>
      <c r="B3627" t="str">
        <f>VLOOKUP(LEFT(C3627,6)&amp;"*",'LEA List'!$1:$1048576,3,FALSE)</f>
        <v>SCHENECTADY CITY SCHOOL DISTRICT</v>
      </c>
      <c r="C3627" t="s">
        <v>11159</v>
      </c>
      <c r="D3627" t="s">
        <v>11160</v>
      </c>
    </row>
    <row r="3628" spans="1:4" x14ac:dyDescent="0.3">
      <c r="A3628" t="str">
        <f>VLOOKUP(B3628,'LEA List (2)'!$1:$1048576,2,0)</f>
        <v>530600010000</v>
      </c>
      <c r="B3628" t="str">
        <f>VLOOKUP(LEFT(C3628,6)&amp;"*",'LEA List'!$1:$1048576,3,FALSE)</f>
        <v>SCHENECTADY CITY SCHOOL DISTRICT</v>
      </c>
      <c r="C3628" t="s">
        <v>11161</v>
      </c>
      <c r="D3628" t="s">
        <v>2634</v>
      </c>
    </row>
    <row r="3629" spans="1:4" x14ac:dyDescent="0.3">
      <c r="A3629" t="str">
        <f>VLOOKUP(B3629,'LEA List (2)'!$1:$1048576,2,0)</f>
        <v>530600010000</v>
      </c>
      <c r="B3629" t="str">
        <f>VLOOKUP(LEFT(C3629,6)&amp;"*",'LEA List'!$1:$1048576,3,FALSE)</f>
        <v>SCHENECTADY CITY SCHOOL DISTRICT</v>
      </c>
      <c r="C3629" t="s">
        <v>11162</v>
      </c>
      <c r="D3629" t="s">
        <v>11163</v>
      </c>
    </row>
    <row r="3630" spans="1:4" x14ac:dyDescent="0.3">
      <c r="A3630" t="str">
        <f>VLOOKUP(B3630,'LEA List (2)'!$1:$1048576,2,0)</f>
        <v>530600010000</v>
      </c>
      <c r="B3630" t="str">
        <f>VLOOKUP(LEFT(C3630,6)&amp;"*",'LEA List'!$1:$1048576,3,FALSE)</f>
        <v>SCHENECTADY CITY SCHOOL DISTRICT</v>
      </c>
      <c r="C3630" t="s">
        <v>11172</v>
      </c>
      <c r="D3630" t="s">
        <v>11173</v>
      </c>
    </row>
    <row r="3631" spans="1:4" x14ac:dyDescent="0.3">
      <c r="A3631" t="str">
        <f>VLOOKUP(B3631,'LEA List (2)'!$1:$1048576,2,0)</f>
        <v>530600010000</v>
      </c>
      <c r="B3631" t="str">
        <f>VLOOKUP(LEFT(C3631,6)&amp;"*",'LEA List'!$1:$1048576,3,FALSE)</f>
        <v>SCHENECTADY CITY SCHOOL DISTRICT</v>
      </c>
      <c r="C3631" t="s">
        <v>11164</v>
      </c>
      <c r="D3631" t="s">
        <v>11165</v>
      </c>
    </row>
    <row r="3632" spans="1:4" x14ac:dyDescent="0.3">
      <c r="A3632" t="str">
        <f>VLOOKUP(B3632,'LEA List (2)'!$1:$1048576,2,0)</f>
        <v>530600010000</v>
      </c>
      <c r="B3632" t="str">
        <f>VLOOKUP(LEFT(C3632,6)&amp;"*",'LEA List'!$1:$1048576,3,FALSE)</f>
        <v>SCHENECTADY CITY SCHOOL DISTRICT</v>
      </c>
      <c r="C3632" t="s">
        <v>11174</v>
      </c>
      <c r="D3632" t="s">
        <v>11175</v>
      </c>
    </row>
    <row r="3633" spans="1:4" x14ac:dyDescent="0.3">
      <c r="A3633" t="str">
        <f>VLOOKUP(B3633,'LEA List (2)'!$1:$1048576,2,0)</f>
        <v>530600010000</v>
      </c>
      <c r="B3633" t="str">
        <f>VLOOKUP(LEFT(C3633,6)&amp;"*",'LEA List'!$1:$1048576,3,FALSE)</f>
        <v>SCHENECTADY CITY SCHOOL DISTRICT</v>
      </c>
      <c r="C3633" t="s">
        <v>11166</v>
      </c>
      <c r="D3633" t="s">
        <v>11167</v>
      </c>
    </row>
    <row r="3634" spans="1:4" x14ac:dyDescent="0.3">
      <c r="A3634" t="str">
        <f>VLOOKUP(B3634,'LEA List (2)'!$1:$1048576,2,0)</f>
        <v>530600010000</v>
      </c>
      <c r="B3634" t="str">
        <f>VLOOKUP(LEFT(C3634,6)&amp;"*",'LEA List'!$1:$1048576,3,FALSE)</f>
        <v>SCHENECTADY CITY SCHOOL DISTRICT</v>
      </c>
      <c r="C3634" t="s">
        <v>11168</v>
      </c>
      <c r="D3634" t="s">
        <v>11169</v>
      </c>
    </row>
    <row r="3635" spans="1:4" x14ac:dyDescent="0.3">
      <c r="A3635" t="str">
        <f>VLOOKUP(B3635,'LEA List (2)'!$1:$1048576,2,0)</f>
        <v>530600010000</v>
      </c>
      <c r="B3635" t="str">
        <f>VLOOKUP(LEFT(C3635,6)&amp;"*",'LEA List'!$1:$1048576,3,FALSE)</f>
        <v>SCHENECTADY CITY SCHOOL DISTRICT</v>
      </c>
      <c r="C3635" t="s">
        <v>11176</v>
      </c>
      <c r="D3635" t="s">
        <v>11177</v>
      </c>
    </row>
    <row r="3636" spans="1:4" x14ac:dyDescent="0.3">
      <c r="A3636" t="str">
        <f>VLOOKUP(B3636,'LEA List (2)'!$1:$1048576,2,0)</f>
        <v>530600010000</v>
      </c>
      <c r="B3636" t="str">
        <f>VLOOKUP(LEFT(C3636,6)&amp;"*",'LEA List'!$1:$1048576,3,FALSE)</f>
        <v>SCHENECTADY CITY SCHOOL DISTRICT</v>
      </c>
      <c r="C3636" t="s">
        <v>11178</v>
      </c>
      <c r="D3636" t="s">
        <v>11179</v>
      </c>
    </row>
    <row r="3637" spans="1:4" x14ac:dyDescent="0.3">
      <c r="A3637" t="str">
        <f>VLOOKUP(B3637,'LEA List (2)'!$1:$1048576,2,0)</f>
        <v>530600010000</v>
      </c>
      <c r="B3637" t="str">
        <f>VLOOKUP(LEFT(C3637,6)&amp;"*",'LEA List'!$1:$1048576,3,FALSE)</f>
        <v>SCHENECTADY CITY SCHOOL DISTRICT</v>
      </c>
      <c r="C3637" t="s">
        <v>11182</v>
      </c>
      <c r="D3637" t="s">
        <v>11183</v>
      </c>
    </row>
    <row r="3638" spans="1:4" x14ac:dyDescent="0.3">
      <c r="A3638" t="str">
        <f>VLOOKUP(B3638,'LEA List (2)'!$1:$1048576,2,0)</f>
        <v>530600010000</v>
      </c>
      <c r="B3638" t="str">
        <f>VLOOKUP(LEFT(C3638,6)&amp;"*",'LEA List'!$1:$1048576,3,FALSE)</f>
        <v>SCHENECTADY CITY SCHOOL DISTRICT</v>
      </c>
      <c r="C3638" t="s">
        <v>11180</v>
      </c>
      <c r="D3638" t="s">
        <v>11181</v>
      </c>
    </row>
    <row r="3639" spans="1:4" x14ac:dyDescent="0.3">
      <c r="A3639" t="str">
        <f>VLOOKUP(B3639,'LEA List (2)'!$1:$1048576,2,0)</f>
        <v>530600010000</v>
      </c>
      <c r="B3639" t="str">
        <f>VLOOKUP(LEFT(C3639,6)&amp;"*",'LEA List'!$1:$1048576,3,FALSE)</f>
        <v>SCHENECTADY CITY SCHOOL DISTRICT</v>
      </c>
      <c r="C3639" t="s">
        <v>11170</v>
      </c>
      <c r="D3639" t="s">
        <v>11171</v>
      </c>
    </row>
    <row r="3640" spans="1:4" x14ac:dyDescent="0.3">
      <c r="A3640" t="str">
        <f>VLOOKUP(B3640,'LEA List (2)'!$1:$1048576,2,0)</f>
        <v>540801040000</v>
      </c>
      <c r="B3640" t="str">
        <f>VLOOKUP(LEFT(C3640,6)&amp;"*",'LEA List'!$1:$1048576,3,FALSE)</f>
        <v>GILBOA-CONESVILLE CENTRAL SCHOOL DISTRICT</v>
      </c>
      <c r="C3640" t="s">
        <v>11194</v>
      </c>
      <c r="D3640" t="s">
        <v>11195</v>
      </c>
    </row>
    <row r="3641" spans="1:4" x14ac:dyDescent="0.3">
      <c r="A3641" t="str">
        <f>VLOOKUP(B3641,'LEA List (2)'!$1:$1048576,2,0)</f>
        <v>540901040000</v>
      </c>
      <c r="B3641" t="str">
        <f>VLOOKUP(LEFT(C3641,6)&amp;"*",'LEA List'!$1:$1048576,3,FALSE)</f>
        <v>JEFFERSON CENTRAL SCHOOL DISTRICT</v>
      </c>
      <c r="C3641" t="s">
        <v>11198</v>
      </c>
      <c r="D3641" t="s">
        <v>11199</v>
      </c>
    </row>
    <row r="3642" spans="1:4" x14ac:dyDescent="0.3">
      <c r="A3642" t="str">
        <f>VLOOKUP(B3642,'LEA List (2)'!$1:$1048576,2,0)</f>
        <v>541001040000</v>
      </c>
      <c r="B3642" t="str">
        <f>VLOOKUP(LEFT(C3642,6)&amp;"*",'LEA List'!$1:$1048576,3,FALSE)</f>
        <v>MIDDLEBURGH CENTRAL SCHOOL DISTRICT</v>
      </c>
      <c r="C3642" t="s">
        <v>11204</v>
      </c>
      <c r="D3642" t="s">
        <v>11205</v>
      </c>
    </row>
    <row r="3643" spans="1:4" x14ac:dyDescent="0.3">
      <c r="A3643" t="str">
        <f>VLOOKUP(B3643,'LEA List (2)'!$1:$1048576,2,0)</f>
        <v>541001040000</v>
      </c>
      <c r="B3643" t="str">
        <f>VLOOKUP(LEFT(C3643,6)&amp;"*",'LEA List'!$1:$1048576,3,FALSE)</f>
        <v>MIDDLEBURGH CENTRAL SCHOOL DISTRICT</v>
      </c>
      <c r="C3643" t="s">
        <v>11202</v>
      </c>
      <c r="D3643" t="s">
        <v>11203</v>
      </c>
    </row>
    <row r="3644" spans="1:4" x14ac:dyDescent="0.3">
      <c r="A3644" t="str">
        <f>VLOOKUP(B3644,'LEA List (2)'!$1:$1048576,2,0)</f>
        <v>541102060000</v>
      </c>
      <c r="B3644" t="str">
        <f>VLOOKUP(LEFT(C3644,6)&amp;"*",'LEA List'!$1:$1048576,3,FALSE)</f>
        <v>COBLESKILL-RICHMONDVILLE CENTRAL SCHOOL DISTRICT</v>
      </c>
      <c r="C3644" t="s">
        <v>11212</v>
      </c>
      <c r="D3644" t="s">
        <v>11213</v>
      </c>
    </row>
    <row r="3645" spans="1:4" x14ac:dyDescent="0.3">
      <c r="A3645" t="str">
        <f>VLOOKUP(B3645,'LEA List (2)'!$1:$1048576,2,0)</f>
        <v>541102060000</v>
      </c>
      <c r="B3645" t="str">
        <f>VLOOKUP(LEFT(C3645,6)&amp;"*",'LEA List'!$1:$1048576,3,FALSE)</f>
        <v>COBLESKILL-RICHMONDVILLE CENTRAL SCHOOL DISTRICT</v>
      </c>
      <c r="C3645" t="s">
        <v>11210</v>
      </c>
      <c r="D3645" t="s">
        <v>11211</v>
      </c>
    </row>
    <row r="3646" spans="1:4" x14ac:dyDescent="0.3">
      <c r="A3646" t="str">
        <f>VLOOKUP(B3646,'LEA List (2)'!$1:$1048576,2,0)</f>
        <v>541102060000</v>
      </c>
      <c r="B3646" t="str">
        <f>VLOOKUP(LEFT(C3646,6)&amp;"*",'LEA List'!$1:$1048576,3,FALSE)</f>
        <v>COBLESKILL-RICHMONDVILLE CENTRAL SCHOOL DISTRICT</v>
      </c>
      <c r="C3646" t="s">
        <v>11216</v>
      </c>
      <c r="D3646" t="s">
        <v>11217</v>
      </c>
    </row>
    <row r="3647" spans="1:4" x14ac:dyDescent="0.3">
      <c r="A3647" t="str">
        <f>VLOOKUP(B3647,'LEA List (2)'!$1:$1048576,2,0)</f>
        <v>541102060000</v>
      </c>
      <c r="B3647" t="str">
        <f>VLOOKUP(LEFT(C3647,6)&amp;"*",'LEA List'!$1:$1048576,3,FALSE)</f>
        <v>COBLESKILL-RICHMONDVILLE CENTRAL SCHOOL DISTRICT</v>
      </c>
      <c r="C3647" t="s">
        <v>11214</v>
      </c>
      <c r="D3647" t="s">
        <v>11215</v>
      </c>
    </row>
    <row r="3648" spans="1:4" x14ac:dyDescent="0.3">
      <c r="A3648" t="str">
        <f>VLOOKUP(B3648,'LEA List (2)'!$1:$1048576,2,0)</f>
        <v>541201040000</v>
      </c>
      <c r="B3648" t="str">
        <f>VLOOKUP(LEFT(C3648,6)&amp;"*",'LEA List'!$1:$1048576,3,FALSE)</f>
        <v>SCHOHARIE CENTRAL SCHOOL DISTRICT</v>
      </c>
      <c r="C3648" t="s">
        <v>11221</v>
      </c>
      <c r="D3648" t="s">
        <v>11222</v>
      </c>
    </row>
    <row r="3649" spans="1:4" x14ac:dyDescent="0.3">
      <c r="A3649" t="str">
        <f>VLOOKUP(B3649,'LEA List (2)'!$1:$1048576,2,0)</f>
        <v>541201040000</v>
      </c>
      <c r="B3649" t="str">
        <f>VLOOKUP(LEFT(C3649,6)&amp;"*",'LEA List'!$1:$1048576,3,FALSE)</f>
        <v>SCHOHARIE CENTRAL SCHOOL DISTRICT</v>
      </c>
      <c r="C3649" t="s">
        <v>11223</v>
      </c>
      <c r="D3649" t="s">
        <v>11224</v>
      </c>
    </row>
    <row r="3650" spans="1:4" x14ac:dyDescent="0.3">
      <c r="A3650" t="str">
        <f>VLOOKUP(B3650,'LEA List (2)'!$1:$1048576,2,0)</f>
        <v>541401040000</v>
      </c>
      <c r="B3650" t="str">
        <f>VLOOKUP(LEFT(C3650,6)&amp;"*",'LEA List'!$1:$1048576,3,FALSE)</f>
        <v>SHARON SPRINGS CENTRAL SCHOOL DISTRICT</v>
      </c>
      <c r="C3650" t="s">
        <v>11227</v>
      </c>
      <c r="D3650" t="s">
        <v>11228</v>
      </c>
    </row>
    <row r="3651" spans="1:4" x14ac:dyDescent="0.3">
      <c r="A3651" t="str">
        <f>VLOOKUP(B3651,'LEA List (2)'!$1:$1048576,2,0)</f>
        <v>550101040000</v>
      </c>
      <c r="B3651" t="str">
        <f>VLOOKUP(LEFT(C3651,6)&amp;"*",'LEA List'!$1:$1048576,3,FALSE)</f>
        <v>ODESSA-MONTOUR CENTRAL SCHOOL DISTRICT</v>
      </c>
      <c r="C3651" t="s">
        <v>11231</v>
      </c>
      <c r="D3651" t="s">
        <v>11232</v>
      </c>
    </row>
    <row r="3652" spans="1:4" x14ac:dyDescent="0.3">
      <c r="A3652" t="str">
        <f>VLOOKUP(B3652,'LEA List (2)'!$1:$1048576,2,0)</f>
        <v>550101040000</v>
      </c>
      <c r="B3652" t="str">
        <f>VLOOKUP(LEFT(C3652,6)&amp;"*",'LEA List'!$1:$1048576,3,FALSE)</f>
        <v>ODESSA-MONTOUR CENTRAL SCHOOL DISTRICT</v>
      </c>
      <c r="C3652" t="s">
        <v>11233</v>
      </c>
      <c r="D3652" t="s">
        <v>11234</v>
      </c>
    </row>
    <row r="3653" spans="1:4" x14ac:dyDescent="0.3">
      <c r="A3653" t="str">
        <f>VLOOKUP(B3653,'LEA List (2)'!$1:$1048576,2,0)</f>
        <v>550101040000</v>
      </c>
      <c r="B3653" t="str">
        <f>VLOOKUP(LEFT(C3653,6)&amp;"*",'LEA List'!$1:$1048576,3,FALSE)</f>
        <v>ODESSA-MONTOUR CENTRAL SCHOOL DISTRICT</v>
      </c>
      <c r="C3653" t="s">
        <v>11235</v>
      </c>
      <c r="D3653" t="s">
        <v>11236</v>
      </c>
    </row>
    <row r="3654" spans="1:4" x14ac:dyDescent="0.3">
      <c r="A3654" t="str">
        <f>VLOOKUP(B3654,'LEA List (2)'!$1:$1048576,2,0)</f>
        <v>550301060000</v>
      </c>
      <c r="B3654" t="str">
        <f>VLOOKUP(LEFT(C3654,6)&amp;"*",'LEA List'!$1:$1048576,3,FALSE)</f>
        <v>WATKINS GLEN CENTRAL SCHOOL DISTRICT</v>
      </c>
      <c r="C3654" t="s">
        <v>11241</v>
      </c>
      <c r="D3654" t="s">
        <v>11242</v>
      </c>
    </row>
    <row r="3655" spans="1:4" x14ac:dyDescent="0.3">
      <c r="A3655" t="str">
        <f>VLOOKUP(B3655,'LEA List (2)'!$1:$1048576,2,0)</f>
        <v>550301060000</v>
      </c>
      <c r="B3655" t="str">
        <f>VLOOKUP(LEFT(C3655,6)&amp;"*",'LEA List'!$1:$1048576,3,FALSE)</f>
        <v>WATKINS GLEN CENTRAL SCHOOL DISTRICT</v>
      </c>
      <c r="C3655" t="s">
        <v>11239</v>
      </c>
      <c r="D3655" t="s">
        <v>11240</v>
      </c>
    </row>
    <row r="3656" spans="1:4" x14ac:dyDescent="0.3">
      <c r="A3656" t="str">
        <f>VLOOKUP(B3656,'LEA List (2)'!$1:$1048576,2,0)</f>
        <v>560501040000</v>
      </c>
      <c r="B3656" t="str">
        <f>VLOOKUP(LEFT(C3656,6)&amp;"*",'LEA List'!$1:$1048576,3,FALSE)</f>
        <v>SOUTH SENECA CENTRAL SCHOOL DISTRICT</v>
      </c>
      <c r="C3656" t="s">
        <v>11245</v>
      </c>
      <c r="D3656" t="s">
        <v>11246</v>
      </c>
    </row>
    <row r="3657" spans="1:4" x14ac:dyDescent="0.3">
      <c r="A3657" t="str">
        <f>VLOOKUP(B3657,'LEA List (2)'!$1:$1048576,2,0)</f>
        <v>560501040000</v>
      </c>
      <c r="B3657" t="str">
        <f>VLOOKUP(LEFT(C3657,6)&amp;"*",'LEA List'!$1:$1048576,3,FALSE)</f>
        <v>SOUTH SENECA CENTRAL SCHOOL DISTRICT</v>
      </c>
      <c r="C3657" t="s">
        <v>11247</v>
      </c>
      <c r="D3657" t="s">
        <v>11248</v>
      </c>
    </row>
    <row r="3658" spans="1:4" x14ac:dyDescent="0.3">
      <c r="A3658" t="str">
        <f>VLOOKUP(B3658,'LEA List (2)'!$1:$1048576,2,0)</f>
        <v>560603040000</v>
      </c>
      <c r="B3658" t="str">
        <f>VLOOKUP(LEFT(C3658,6)&amp;"*",'LEA List'!$1:$1048576,3,FALSE)</f>
        <v>ROMULUS CENTRAL SCHOOL DISTRICT</v>
      </c>
      <c r="C3658" t="s">
        <v>11254</v>
      </c>
      <c r="D3658" t="s">
        <v>11255</v>
      </c>
    </row>
    <row r="3659" spans="1:4" x14ac:dyDescent="0.3">
      <c r="A3659" t="str">
        <f>VLOOKUP(B3659,'LEA List (2)'!$1:$1048576,2,0)</f>
        <v>560701060000</v>
      </c>
      <c r="B3659" t="str">
        <f>VLOOKUP(LEFT(C3659,6)&amp;"*",'LEA List'!$1:$1048576,3,FALSE)</f>
        <v>SENECA FALLS CENTRAL SCHOOL DISTRICT</v>
      </c>
      <c r="C3659" t="s">
        <v>11268</v>
      </c>
      <c r="D3659" t="s">
        <v>11269</v>
      </c>
    </row>
    <row r="3660" spans="1:4" x14ac:dyDescent="0.3">
      <c r="A3660" t="str">
        <f>VLOOKUP(B3660,'LEA List (2)'!$1:$1048576,2,0)</f>
        <v>560701060000</v>
      </c>
      <c r="B3660" t="str">
        <f>VLOOKUP(LEFT(C3660,6)&amp;"*",'LEA List'!$1:$1048576,3,FALSE)</f>
        <v>SENECA FALLS CENTRAL SCHOOL DISTRICT</v>
      </c>
      <c r="C3660" t="s">
        <v>11264</v>
      </c>
      <c r="D3660" t="s">
        <v>11265</v>
      </c>
    </row>
    <row r="3661" spans="1:4" x14ac:dyDescent="0.3">
      <c r="A3661" t="str">
        <f>VLOOKUP(B3661,'LEA List (2)'!$1:$1048576,2,0)</f>
        <v>560701060000</v>
      </c>
      <c r="B3661" t="str">
        <f>VLOOKUP(LEFT(C3661,6)&amp;"*",'LEA List'!$1:$1048576,3,FALSE)</f>
        <v>SENECA FALLS CENTRAL SCHOOL DISTRICT</v>
      </c>
      <c r="C3661" t="s">
        <v>11266</v>
      </c>
      <c r="D3661" t="s">
        <v>11267</v>
      </c>
    </row>
    <row r="3662" spans="1:4" x14ac:dyDescent="0.3">
      <c r="A3662" t="str">
        <f>VLOOKUP(B3662,'LEA List (2)'!$1:$1048576,2,0)</f>
        <v>560701060000</v>
      </c>
      <c r="B3662" t="str">
        <f>VLOOKUP(LEFT(C3662,6)&amp;"*",'LEA List'!$1:$1048576,3,FALSE)</f>
        <v>SENECA FALLS CENTRAL SCHOOL DISTRICT</v>
      </c>
      <c r="C3662" t="s">
        <v>11270</v>
      </c>
      <c r="D3662" t="s">
        <v>11271</v>
      </c>
    </row>
    <row r="3663" spans="1:4" x14ac:dyDescent="0.3">
      <c r="A3663" t="str">
        <f>VLOOKUP(B3663,'LEA List (2)'!$1:$1048576,2,0)</f>
        <v>561006060000</v>
      </c>
      <c r="B3663" t="str">
        <f>VLOOKUP(LEFT(C3663,6)&amp;"*",'LEA List'!$1:$1048576,3,FALSE)</f>
        <v>WATERLOO CENTRAL SCHOOL DISTRICT</v>
      </c>
      <c r="C3663" t="s">
        <v>11282</v>
      </c>
      <c r="D3663" t="s">
        <v>11283</v>
      </c>
    </row>
    <row r="3664" spans="1:4" x14ac:dyDescent="0.3">
      <c r="A3664" t="str">
        <f>VLOOKUP(B3664,'LEA List (2)'!$1:$1048576,2,0)</f>
        <v>561006060000</v>
      </c>
      <c r="B3664" t="str">
        <f>VLOOKUP(LEFT(C3664,6)&amp;"*",'LEA List'!$1:$1048576,3,FALSE)</f>
        <v>WATERLOO CENTRAL SCHOOL DISTRICT</v>
      </c>
      <c r="C3664" t="s">
        <v>11286</v>
      </c>
      <c r="D3664" t="s">
        <v>11287</v>
      </c>
    </row>
    <row r="3665" spans="1:4" x14ac:dyDescent="0.3">
      <c r="A3665" t="str">
        <f>VLOOKUP(B3665,'LEA List (2)'!$1:$1048576,2,0)</f>
        <v>561006060000</v>
      </c>
      <c r="B3665" t="str">
        <f>VLOOKUP(LEFT(C3665,6)&amp;"*",'LEA List'!$1:$1048576,3,FALSE)</f>
        <v>WATERLOO CENTRAL SCHOOL DISTRICT</v>
      </c>
      <c r="C3665" t="s">
        <v>11280</v>
      </c>
      <c r="D3665" t="s">
        <v>11281</v>
      </c>
    </row>
    <row r="3666" spans="1:4" x14ac:dyDescent="0.3">
      <c r="A3666" t="str">
        <f>VLOOKUP(B3666,'LEA List (2)'!$1:$1048576,2,0)</f>
        <v>561006060000</v>
      </c>
      <c r="B3666" t="str">
        <f>VLOOKUP(LEFT(C3666,6)&amp;"*",'LEA List'!$1:$1048576,3,FALSE)</f>
        <v>WATERLOO CENTRAL SCHOOL DISTRICT</v>
      </c>
      <c r="C3666" t="s">
        <v>11284</v>
      </c>
      <c r="D3666" t="s">
        <v>11285</v>
      </c>
    </row>
    <row r="3667" spans="1:4" x14ac:dyDescent="0.3">
      <c r="A3667" t="str">
        <f>VLOOKUP(B3667,'LEA List (2)'!$1:$1048576,2,0)</f>
        <v>570101040000</v>
      </c>
      <c r="B3667" t="str">
        <f>VLOOKUP(LEFT(C3667,6)&amp;"*",'LEA List'!$1:$1048576,3,FALSE)</f>
        <v>ADDISON CENTRAL SCHOOL DISTRICT</v>
      </c>
      <c r="C3667" t="s">
        <v>11293</v>
      </c>
      <c r="D3667" t="s">
        <v>11294</v>
      </c>
    </row>
    <row r="3668" spans="1:4" x14ac:dyDescent="0.3">
      <c r="A3668" t="str">
        <f>VLOOKUP(B3668,'LEA List (2)'!$1:$1048576,2,0)</f>
        <v>570101040000</v>
      </c>
      <c r="B3668" t="str">
        <f>VLOOKUP(LEFT(C3668,6)&amp;"*",'LEA List'!$1:$1048576,3,FALSE)</f>
        <v>ADDISON CENTRAL SCHOOL DISTRICT</v>
      </c>
      <c r="C3668" t="s">
        <v>11292</v>
      </c>
      <c r="D3668" t="s">
        <v>9126</v>
      </c>
    </row>
    <row r="3669" spans="1:4" x14ac:dyDescent="0.3">
      <c r="A3669" t="str">
        <f>VLOOKUP(B3669,'LEA List (2)'!$1:$1048576,2,0)</f>
        <v>570101040000</v>
      </c>
      <c r="B3669" t="str">
        <f>VLOOKUP(LEFT(C3669,6)&amp;"*",'LEA List'!$1:$1048576,3,FALSE)</f>
        <v>ADDISON CENTRAL SCHOOL DISTRICT</v>
      </c>
      <c r="C3669" t="s">
        <v>11295</v>
      </c>
      <c r="D3669" t="s">
        <v>11296</v>
      </c>
    </row>
    <row r="3670" spans="1:4" x14ac:dyDescent="0.3">
      <c r="A3670" t="str">
        <f>VLOOKUP(B3670,'LEA List (2)'!$1:$1048576,2,0)</f>
        <v>570201040000</v>
      </c>
      <c r="B3670" t="str">
        <f>VLOOKUP(LEFT(C3670,6)&amp;"*",'LEA List'!$1:$1048576,3,FALSE)</f>
        <v>AVOCA CENTRAL SCHOOL DISTRICT</v>
      </c>
      <c r="C3670" t="s">
        <v>11299</v>
      </c>
      <c r="D3670" t="s">
        <v>11300</v>
      </c>
    </row>
    <row r="3671" spans="1:4" x14ac:dyDescent="0.3">
      <c r="A3671" t="str">
        <f>VLOOKUP(B3671,'LEA List (2)'!$1:$1048576,2,0)</f>
        <v>570302060000</v>
      </c>
      <c r="B3671" t="str">
        <f>VLOOKUP(LEFT(C3671,6)&amp;"*",'LEA List'!$1:$1048576,3,FALSE)</f>
        <v>BATH CENTRAL SCHOOL DISTRICT</v>
      </c>
      <c r="C3671" t="s">
        <v>11307</v>
      </c>
      <c r="D3671" t="s">
        <v>11308</v>
      </c>
    </row>
    <row r="3672" spans="1:4" x14ac:dyDescent="0.3">
      <c r="A3672" t="str">
        <f>VLOOKUP(B3672,'LEA List (2)'!$1:$1048576,2,0)</f>
        <v>570302060000</v>
      </c>
      <c r="B3672" t="str">
        <f>VLOOKUP(LEFT(C3672,6)&amp;"*",'LEA List'!$1:$1048576,3,FALSE)</f>
        <v>BATH CENTRAL SCHOOL DISTRICT</v>
      </c>
      <c r="C3672" t="s">
        <v>11305</v>
      </c>
      <c r="D3672" t="s">
        <v>11306</v>
      </c>
    </row>
    <row r="3673" spans="1:4" x14ac:dyDescent="0.3">
      <c r="A3673" t="str">
        <f>VLOOKUP(B3673,'LEA List (2)'!$1:$1048576,2,0)</f>
        <v>570302060000</v>
      </c>
      <c r="B3673" t="str">
        <f>VLOOKUP(LEFT(C3673,6)&amp;"*",'LEA List'!$1:$1048576,3,FALSE)</f>
        <v>BATH CENTRAL SCHOOL DISTRICT</v>
      </c>
      <c r="C3673" t="s">
        <v>11303</v>
      </c>
      <c r="D3673" t="s">
        <v>11304</v>
      </c>
    </row>
    <row r="3674" spans="1:4" x14ac:dyDescent="0.3">
      <c r="A3674" t="str">
        <f>VLOOKUP(B3674,'LEA List (2)'!$1:$1048576,2,0)</f>
        <v>570401040000</v>
      </c>
      <c r="B3674" t="str">
        <f>VLOOKUP(LEFT(C3674,6)&amp;"*",'LEA List'!$1:$1048576,3,FALSE)</f>
        <v>BRADFORD CENTRAL SCHOOL DISTRICT</v>
      </c>
      <c r="C3674" t="s">
        <v>11315</v>
      </c>
      <c r="D3674" t="s">
        <v>11316</v>
      </c>
    </row>
    <row r="3675" spans="1:4" x14ac:dyDescent="0.3">
      <c r="A3675" t="str">
        <f>VLOOKUP(B3675,'LEA List (2)'!$1:$1048576,2,0)</f>
        <v>570603040000</v>
      </c>
      <c r="B3675" t="str">
        <f>VLOOKUP(LEFT(C3675,6)&amp;"*",'LEA List'!$1:$1048576,3,FALSE)</f>
        <v>CAMPBELL-SAVONA CENTRAL SCHOOL DISTRICT</v>
      </c>
      <c r="C3675" t="s">
        <v>11319</v>
      </c>
      <c r="D3675" t="s">
        <v>11320</v>
      </c>
    </row>
    <row r="3676" spans="1:4" x14ac:dyDescent="0.3">
      <c r="A3676" t="str">
        <f>VLOOKUP(B3676,'LEA List (2)'!$1:$1048576,2,0)</f>
        <v>570603040000</v>
      </c>
      <c r="B3676" t="str">
        <f>VLOOKUP(LEFT(C3676,6)&amp;"*",'LEA List'!$1:$1048576,3,FALSE)</f>
        <v>CAMPBELL-SAVONA CENTRAL SCHOOL DISTRICT</v>
      </c>
      <c r="C3676" t="s">
        <v>11321</v>
      </c>
      <c r="D3676" t="s">
        <v>11322</v>
      </c>
    </row>
    <row r="3677" spans="1:4" x14ac:dyDescent="0.3">
      <c r="A3677" t="str">
        <f>VLOOKUP(B3677,'LEA List (2)'!$1:$1048576,2,0)</f>
        <v>571000010000</v>
      </c>
      <c r="B3677" t="str">
        <f>VLOOKUP(LEFT(C3677,6)&amp;"*",'LEA List'!$1:$1048576,3,FALSE)</f>
        <v>CORNING CITY SCHOOL DISTRICT</v>
      </c>
      <c r="C3677" t="s">
        <v>11325</v>
      </c>
      <c r="D3677" t="s">
        <v>11326</v>
      </c>
    </row>
    <row r="3678" spans="1:4" x14ac:dyDescent="0.3">
      <c r="A3678" t="str">
        <f>VLOOKUP(B3678,'LEA List (2)'!$1:$1048576,2,0)</f>
        <v>571000010000</v>
      </c>
      <c r="B3678" t="str">
        <f>VLOOKUP(LEFT(C3678,6)&amp;"*",'LEA List'!$1:$1048576,3,FALSE)</f>
        <v>CORNING CITY SCHOOL DISTRICT</v>
      </c>
      <c r="C3678" t="s">
        <v>11339</v>
      </c>
      <c r="D3678" t="s">
        <v>11340</v>
      </c>
    </row>
    <row r="3679" spans="1:4" x14ac:dyDescent="0.3">
      <c r="A3679" t="str">
        <f>VLOOKUP(B3679,'LEA List (2)'!$1:$1048576,2,0)</f>
        <v>571000010000</v>
      </c>
      <c r="B3679" t="str">
        <f>VLOOKUP(LEFT(C3679,6)&amp;"*",'LEA List'!$1:$1048576,3,FALSE)</f>
        <v>CORNING CITY SCHOOL DISTRICT</v>
      </c>
      <c r="C3679" t="s">
        <v>11337</v>
      </c>
      <c r="D3679" t="s">
        <v>11338</v>
      </c>
    </row>
    <row r="3680" spans="1:4" x14ac:dyDescent="0.3">
      <c r="A3680" t="str">
        <f>VLOOKUP(B3680,'LEA List (2)'!$1:$1048576,2,0)</f>
        <v>571000010000</v>
      </c>
      <c r="B3680" t="str">
        <f>VLOOKUP(LEFT(C3680,6)&amp;"*",'LEA List'!$1:$1048576,3,FALSE)</f>
        <v>CORNING CITY SCHOOL DISTRICT</v>
      </c>
      <c r="C3680" t="s">
        <v>11341</v>
      </c>
      <c r="D3680" t="s">
        <v>11342</v>
      </c>
    </row>
    <row r="3681" spans="1:4" x14ac:dyDescent="0.3">
      <c r="A3681" t="str">
        <f>VLOOKUP(B3681,'LEA List (2)'!$1:$1048576,2,0)</f>
        <v>571000010000</v>
      </c>
      <c r="B3681" t="str">
        <f>VLOOKUP(LEFT(C3681,6)&amp;"*",'LEA List'!$1:$1048576,3,FALSE)</f>
        <v>CORNING CITY SCHOOL DISTRICT</v>
      </c>
      <c r="C3681" t="s">
        <v>11327</v>
      </c>
      <c r="D3681" t="s">
        <v>11328</v>
      </c>
    </row>
    <row r="3682" spans="1:4" x14ac:dyDescent="0.3">
      <c r="A3682" t="str">
        <f>VLOOKUP(B3682,'LEA List (2)'!$1:$1048576,2,0)</f>
        <v>571000010000</v>
      </c>
      <c r="B3682" t="str">
        <f>VLOOKUP(LEFT(C3682,6)&amp;"*",'LEA List'!$1:$1048576,3,FALSE)</f>
        <v>CORNING CITY SCHOOL DISTRICT</v>
      </c>
      <c r="C3682" t="s">
        <v>11329</v>
      </c>
      <c r="D3682" t="s">
        <v>11330</v>
      </c>
    </row>
    <row r="3683" spans="1:4" x14ac:dyDescent="0.3">
      <c r="A3683" t="str">
        <f>VLOOKUP(B3683,'LEA List (2)'!$1:$1048576,2,0)</f>
        <v>571000010000</v>
      </c>
      <c r="B3683" t="str">
        <f>VLOOKUP(LEFT(C3683,6)&amp;"*",'LEA List'!$1:$1048576,3,FALSE)</f>
        <v>CORNING CITY SCHOOL DISTRICT</v>
      </c>
      <c r="C3683" t="s">
        <v>11331</v>
      </c>
      <c r="D3683" t="s">
        <v>11332</v>
      </c>
    </row>
    <row r="3684" spans="1:4" x14ac:dyDescent="0.3">
      <c r="A3684" t="str">
        <f>VLOOKUP(B3684,'LEA List (2)'!$1:$1048576,2,0)</f>
        <v>571000010000</v>
      </c>
      <c r="B3684" t="str">
        <f>VLOOKUP(LEFT(C3684,6)&amp;"*",'LEA List'!$1:$1048576,3,FALSE)</f>
        <v>CORNING CITY SCHOOL DISTRICT</v>
      </c>
      <c r="C3684" t="s">
        <v>11333</v>
      </c>
      <c r="D3684" t="s">
        <v>11334</v>
      </c>
    </row>
    <row r="3685" spans="1:4" x14ac:dyDescent="0.3">
      <c r="A3685" t="str">
        <f>VLOOKUP(B3685,'LEA List (2)'!$1:$1048576,2,0)</f>
        <v>571000010000</v>
      </c>
      <c r="B3685" t="str">
        <f>VLOOKUP(LEFT(C3685,6)&amp;"*",'LEA List'!$1:$1048576,3,FALSE)</f>
        <v>CORNING CITY SCHOOL DISTRICT</v>
      </c>
      <c r="C3685" t="s">
        <v>11335</v>
      </c>
      <c r="D3685" t="s">
        <v>11336</v>
      </c>
    </row>
    <row r="3686" spans="1:4" x14ac:dyDescent="0.3">
      <c r="A3686" t="str">
        <f>VLOOKUP(B3686,'LEA List (2)'!$1:$1048576,2,0)</f>
        <v>571502060000</v>
      </c>
      <c r="B3686" t="str">
        <f>VLOOKUP(LEFT(C3686,6)&amp;"*",'LEA List'!$1:$1048576,3,FALSE)</f>
        <v>CANISTEO-GREENWOOD CSD</v>
      </c>
      <c r="C3686" t="s">
        <v>11357</v>
      </c>
      <c r="D3686" t="s">
        <v>11358</v>
      </c>
    </row>
    <row r="3687" spans="1:4" x14ac:dyDescent="0.3">
      <c r="A3687" t="str">
        <f>VLOOKUP(B3687,'LEA List (2)'!$1:$1048576,2,0)</f>
        <v>571502060000</v>
      </c>
      <c r="B3687" t="str">
        <f>VLOOKUP(LEFT(C3687,6)&amp;"*",'LEA List'!$1:$1048576,3,FALSE)</f>
        <v>CANISTEO-GREENWOOD CSD</v>
      </c>
      <c r="C3687" t="s">
        <v>11355</v>
      </c>
      <c r="D3687" t="s">
        <v>11356</v>
      </c>
    </row>
    <row r="3688" spans="1:4" x14ac:dyDescent="0.3">
      <c r="A3688" t="str">
        <f>VLOOKUP(B3688,'LEA List (2)'!$1:$1048576,2,0)</f>
        <v>571800010000</v>
      </c>
      <c r="B3688" t="str">
        <f>VLOOKUP(LEFT(C3688,6)&amp;"*",'LEA List'!$1:$1048576,3,FALSE)</f>
        <v>HORNELL CITY SCHOOL DISTRICT</v>
      </c>
      <c r="C3688" t="s">
        <v>11363</v>
      </c>
      <c r="D3688" t="s">
        <v>11364</v>
      </c>
    </row>
    <row r="3689" spans="1:4" x14ac:dyDescent="0.3">
      <c r="A3689" t="str">
        <f>VLOOKUP(B3689,'LEA List (2)'!$1:$1048576,2,0)</f>
        <v>571800010000</v>
      </c>
      <c r="B3689" t="str">
        <f>VLOOKUP(LEFT(C3689,6)&amp;"*",'LEA List'!$1:$1048576,3,FALSE)</f>
        <v>HORNELL CITY SCHOOL DISTRICT</v>
      </c>
      <c r="C3689" t="s">
        <v>11361</v>
      </c>
      <c r="D3689" t="s">
        <v>11362</v>
      </c>
    </row>
    <row r="3690" spans="1:4" x14ac:dyDescent="0.3">
      <c r="A3690" t="str">
        <f>VLOOKUP(B3690,'LEA List (2)'!$1:$1048576,2,0)</f>
        <v>571800010000</v>
      </c>
      <c r="B3690" t="str">
        <f>VLOOKUP(LEFT(C3690,6)&amp;"*",'LEA List'!$1:$1048576,3,FALSE)</f>
        <v>HORNELL CITY SCHOOL DISTRICT</v>
      </c>
      <c r="C3690" t="s">
        <v>11369</v>
      </c>
      <c r="D3690" t="s">
        <v>11370</v>
      </c>
    </row>
    <row r="3691" spans="1:4" x14ac:dyDescent="0.3">
      <c r="A3691" t="str">
        <f>VLOOKUP(B3691,'LEA List (2)'!$1:$1048576,2,0)</f>
        <v>571800010000</v>
      </c>
      <c r="B3691" t="str">
        <f>VLOOKUP(LEFT(C3691,6)&amp;"*",'LEA List'!$1:$1048576,3,FALSE)</f>
        <v>HORNELL CITY SCHOOL DISTRICT</v>
      </c>
      <c r="C3691" t="s">
        <v>11365</v>
      </c>
      <c r="D3691" t="s">
        <v>11366</v>
      </c>
    </row>
    <row r="3692" spans="1:4" x14ac:dyDescent="0.3">
      <c r="A3692" t="str">
        <f>VLOOKUP(B3692,'LEA List (2)'!$1:$1048576,2,0)</f>
        <v>571800010000</v>
      </c>
      <c r="B3692" t="str">
        <f>VLOOKUP(LEFT(C3692,6)&amp;"*",'LEA List'!$1:$1048576,3,FALSE)</f>
        <v>HORNELL CITY SCHOOL DISTRICT</v>
      </c>
      <c r="C3692" t="s">
        <v>11367</v>
      </c>
      <c r="D3692" t="s">
        <v>11368</v>
      </c>
    </row>
    <row r="3693" spans="1:4" x14ac:dyDescent="0.3">
      <c r="A3693" t="str">
        <f>VLOOKUP(B3693,'LEA List (2)'!$1:$1048576,2,0)</f>
        <v>571901040000</v>
      </c>
      <c r="B3693" t="str">
        <f>VLOOKUP(LEFT(C3693,6)&amp;"*",'LEA List'!$1:$1048576,3,FALSE)</f>
        <v>ARKPORT CENTRAL SCHOOL DISTRICT</v>
      </c>
      <c r="C3693" t="s">
        <v>11375</v>
      </c>
      <c r="D3693" t="s">
        <v>11376</v>
      </c>
    </row>
    <row r="3694" spans="1:4" x14ac:dyDescent="0.3">
      <c r="A3694" t="str">
        <f>VLOOKUP(B3694,'LEA List (2)'!$1:$1048576,2,0)</f>
        <v>572301040000</v>
      </c>
      <c r="B3694" t="str">
        <f>VLOOKUP(LEFT(C3694,6)&amp;"*",'LEA List'!$1:$1048576,3,FALSE)</f>
        <v>PRATTSBURGH CENTRAL SCHOOL DISTRICT</v>
      </c>
      <c r="C3694" t="s">
        <v>11379</v>
      </c>
      <c r="D3694" t="s">
        <v>11380</v>
      </c>
    </row>
    <row r="3695" spans="1:4" x14ac:dyDescent="0.3">
      <c r="A3695" t="str">
        <f>VLOOKUP(B3695,'LEA List (2)'!$1:$1048576,2,0)</f>
        <v>572702040000</v>
      </c>
      <c r="B3695" t="str">
        <f>VLOOKUP(LEFT(C3695,6)&amp;"*",'LEA List'!$1:$1048576,3,FALSE)</f>
        <v>JASPER-TROUPSBURG CENTRAL SCHOOL DISTRICT</v>
      </c>
      <c r="C3695" t="s">
        <v>11383</v>
      </c>
      <c r="D3695" t="s">
        <v>11384</v>
      </c>
    </row>
    <row r="3696" spans="1:4" x14ac:dyDescent="0.3">
      <c r="A3696" t="str">
        <f>VLOOKUP(B3696,'LEA List (2)'!$1:$1048576,2,0)</f>
        <v>572702040000</v>
      </c>
      <c r="B3696" t="str">
        <f>VLOOKUP(LEFT(C3696,6)&amp;"*",'LEA List'!$1:$1048576,3,FALSE)</f>
        <v>JASPER-TROUPSBURG CENTRAL SCHOOL DISTRICT</v>
      </c>
      <c r="C3696" t="s">
        <v>11385</v>
      </c>
      <c r="D3696" t="s">
        <v>11386</v>
      </c>
    </row>
    <row r="3697" spans="1:4" x14ac:dyDescent="0.3">
      <c r="A3697" t="str">
        <f>VLOOKUP(B3697,'LEA List (2)'!$1:$1048576,2,0)</f>
        <v>572901040000</v>
      </c>
      <c r="B3697" t="str">
        <f>VLOOKUP(LEFT(C3697,6)&amp;"*",'LEA List'!$1:$1048576,3,FALSE)</f>
        <v>HAMMONDSPORT CENTRAL SCHOOL DISTRICT</v>
      </c>
      <c r="C3697" t="s">
        <v>11389</v>
      </c>
      <c r="D3697" t="s">
        <v>11390</v>
      </c>
    </row>
    <row r="3698" spans="1:4" x14ac:dyDescent="0.3">
      <c r="A3698" t="str">
        <f>VLOOKUP(B3698,'LEA List (2)'!$1:$1048576,2,0)</f>
        <v>572901040000</v>
      </c>
      <c r="B3698" t="str">
        <f>VLOOKUP(LEFT(C3698,6)&amp;"*",'LEA List'!$1:$1048576,3,FALSE)</f>
        <v>HAMMONDSPORT CENTRAL SCHOOL DISTRICT</v>
      </c>
      <c r="C3698" t="s">
        <v>11391</v>
      </c>
      <c r="D3698" t="s">
        <v>11392</v>
      </c>
    </row>
    <row r="3699" spans="1:4" x14ac:dyDescent="0.3">
      <c r="A3699" t="str">
        <f>VLOOKUP(B3699,'LEA List (2)'!$1:$1048576,2,0)</f>
        <v>573002040000</v>
      </c>
      <c r="B3699" t="str">
        <f>VLOOKUP(LEFT(C3699,6)&amp;"*",'LEA List'!$1:$1048576,3,FALSE)</f>
        <v>WAYLAND-COHOCTON CENTRAL SCHOOL DISTRICT</v>
      </c>
      <c r="C3699" t="s">
        <v>11401</v>
      </c>
      <c r="D3699" t="s">
        <v>11402</v>
      </c>
    </row>
    <row r="3700" spans="1:4" x14ac:dyDescent="0.3">
      <c r="A3700" t="str">
        <f>VLOOKUP(B3700,'LEA List (2)'!$1:$1048576,2,0)</f>
        <v>573002040000</v>
      </c>
      <c r="B3700" t="str">
        <f>VLOOKUP(LEFT(C3700,6)&amp;"*",'LEA List'!$1:$1048576,3,FALSE)</f>
        <v>WAYLAND-COHOCTON CENTRAL SCHOOL DISTRICT</v>
      </c>
      <c r="C3700" t="s">
        <v>11397</v>
      </c>
      <c r="D3700" t="s">
        <v>11398</v>
      </c>
    </row>
    <row r="3701" spans="1:4" x14ac:dyDescent="0.3">
      <c r="A3701" t="str">
        <f>VLOOKUP(B3701,'LEA List (2)'!$1:$1048576,2,0)</f>
        <v>573002040000</v>
      </c>
      <c r="B3701" t="str">
        <f>VLOOKUP(LEFT(C3701,6)&amp;"*",'LEA List'!$1:$1048576,3,FALSE)</f>
        <v>WAYLAND-COHOCTON CENTRAL SCHOOL DISTRICT</v>
      </c>
      <c r="C3701" t="s">
        <v>11395</v>
      </c>
      <c r="D3701" t="s">
        <v>11396</v>
      </c>
    </row>
    <row r="3702" spans="1:4" x14ac:dyDescent="0.3">
      <c r="A3702" t="str">
        <f>VLOOKUP(B3702,'LEA List (2)'!$1:$1048576,2,0)</f>
        <v>573002040000</v>
      </c>
      <c r="B3702" t="str">
        <f>VLOOKUP(LEFT(C3702,6)&amp;"*",'LEA List'!$1:$1048576,3,FALSE)</f>
        <v>WAYLAND-COHOCTON CENTRAL SCHOOL DISTRICT</v>
      </c>
      <c r="C3702" t="s">
        <v>11399</v>
      </c>
      <c r="D3702" t="s">
        <v>11400</v>
      </c>
    </row>
    <row r="3703" spans="1:4" x14ac:dyDescent="0.3">
      <c r="A3703" t="str">
        <f>VLOOKUP(B3703,'LEA List (2)'!$1:$1048576,2,0)</f>
        <v>580101030000</v>
      </c>
      <c r="B3703" t="str">
        <f>VLOOKUP(LEFT(C3703,6)&amp;"*",'LEA List'!$1:$1048576,3,FALSE)</f>
        <v>BABYLON UNION FREE SCHOOL DISTRICT</v>
      </c>
      <c r="C3703" t="s">
        <v>11409</v>
      </c>
      <c r="D3703" t="s">
        <v>11410</v>
      </c>
    </row>
    <row r="3704" spans="1:4" x14ac:dyDescent="0.3">
      <c r="A3704" t="str">
        <f>VLOOKUP(B3704,'LEA List (2)'!$1:$1048576,2,0)</f>
        <v>580101030000</v>
      </c>
      <c r="B3704" t="str">
        <f>VLOOKUP(LEFT(C3704,6)&amp;"*",'LEA List'!$1:$1048576,3,FALSE)</f>
        <v>BABYLON UNION FREE SCHOOL DISTRICT</v>
      </c>
      <c r="C3704" t="s">
        <v>11407</v>
      </c>
      <c r="D3704" t="s">
        <v>11408</v>
      </c>
    </row>
    <row r="3705" spans="1:4" x14ac:dyDescent="0.3">
      <c r="A3705" t="str">
        <f>VLOOKUP(B3705,'LEA List (2)'!$1:$1048576,2,0)</f>
        <v>580101030000</v>
      </c>
      <c r="B3705" t="str">
        <f>VLOOKUP(LEFT(C3705,6)&amp;"*",'LEA List'!$1:$1048576,3,FALSE)</f>
        <v>BABYLON UNION FREE SCHOOL DISTRICT</v>
      </c>
      <c r="C3705" t="s">
        <v>11405</v>
      </c>
      <c r="D3705" t="s">
        <v>11406</v>
      </c>
    </row>
    <row r="3706" spans="1:4" x14ac:dyDescent="0.3">
      <c r="A3706" t="str">
        <f>VLOOKUP(B3706,'LEA List (2)'!$1:$1048576,2,0)</f>
        <v>580102030000</v>
      </c>
      <c r="B3706" t="str">
        <f>VLOOKUP(LEFT(C3706,6)&amp;"*",'LEA List'!$1:$1048576,3,FALSE)</f>
        <v>WEST BABYLON UNION FREE SCHOOL DISTRICT</v>
      </c>
      <c r="C3706" t="s">
        <v>11415</v>
      </c>
      <c r="D3706" t="s">
        <v>11416</v>
      </c>
    </row>
    <row r="3707" spans="1:4" x14ac:dyDescent="0.3">
      <c r="A3707" t="str">
        <f>VLOOKUP(B3707,'LEA List (2)'!$1:$1048576,2,0)</f>
        <v>580102030000</v>
      </c>
      <c r="B3707" t="str">
        <f>VLOOKUP(LEFT(C3707,6)&amp;"*",'LEA List'!$1:$1048576,3,FALSE)</f>
        <v>WEST BABYLON UNION FREE SCHOOL DISTRICT</v>
      </c>
      <c r="C3707" t="s">
        <v>11417</v>
      </c>
      <c r="D3707" t="s">
        <v>3872</v>
      </c>
    </row>
    <row r="3708" spans="1:4" x14ac:dyDescent="0.3">
      <c r="A3708" t="str">
        <f>VLOOKUP(B3708,'LEA List (2)'!$1:$1048576,2,0)</f>
        <v>580102030000</v>
      </c>
      <c r="B3708" t="str">
        <f>VLOOKUP(LEFT(C3708,6)&amp;"*",'LEA List'!$1:$1048576,3,FALSE)</f>
        <v>WEST BABYLON UNION FREE SCHOOL DISTRICT</v>
      </c>
      <c r="C3708" t="s">
        <v>11418</v>
      </c>
      <c r="D3708" t="s">
        <v>11419</v>
      </c>
    </row>
    <row r="3709" spans="1:4" x14ac:dyDescent="0.3">
      <c r="A3709" t="str">
        <f>VLOOKUP(B3709,'LEA List (2)'!$1:$1048576,2,0)</f>
        <v>580102030000</v>
      </c>
      <c r="B3709" t="str">
        <f>VLOOKUP(LEFT(C3709,6)&amp;"*",'LEA List'!$1:$1048576,3,FALSE)</f>
        <v>WEST BABYLON UNION FREE SCHOOL DISTRICT</v>
      </c>
      <c r="C3709" t="s">
        <v>11420</v>
      </c>
      <c r="D3709" t="s">
        <v>11421</v>
      </c>
    </row>
    <row r="3710" spans="1:4" x14ac:dyDescent="0.3">
      <c r="A3710" t="str">
        <f>VLOOKUP(B3710,'LEA List (2)'!$1:$1048576,2,0)</f>
        <v>580102030000</v>
      </c>
      <c r="B3710" t="str">
        <f>VLOOKUP(LEFT(C3710,6)&amp;"*",'LEA List'!$1:$1048576,3,FALSE)</f>
        <v>WEST BABYLON UNION FREE SCHOOL DISTRICT</v>
      </c>
      <c r="C3710" t="s">
        <v>11422</v>
      </c>
      <c r="D3710" t="s">
        <v>11423</v>
      </c>
    </row>
    <row r="3711" spans="1:4" x14ac:dyDescent="0.3">
      <c r="A3711" t="str">
        <f>VLOOKUP(B3711,'LEA List (2)'!$1:$1048576,2,0)</f>
        <v>580102030000</v>
      </c>
      <c r="B3711" t="str">
        <f>VLOOKUP(LEFT(C3711,6)&amp;"*",'LEA List'!$1:$1048576,3,FALSE)</f>
        <v>WEST BABYLON UNION FREE SCHOOL DISTRICT</v>
      </c>
      <c r="C3711" t="s">
        <v>11424</v>
      </c>
      <c r="D3711" t="s">
        <v>11425</v>
      </c>
    </row>
    <row r="3712" spans="1:4" x14ac:dyDescent="0.3">
      <c r="A3712" t="str">
        <f>VLOOKUP(B3712,'LEA List (2)'!$1:$1048576,2,0)</f>
        <v>580102030000</v>
      </c>
      <c r="B3712" t="str">
        <f>VLOOKUP(LEFT(C3712,6)&amp;"*",'LEA List'!$1:$1048576,3,FALSE)</f>
        <v>WEST BABYLON UNION FREE SCHOOL DISTRICT</v>
      </c>
      <c r="C3712" t="s">
        <v>11426</v>
      </c>
      <c r="D3712" t="s">
        <v>11427</v>
      </c>
    </row>
    <row r="3713" spans="1:4" x14ac:dyDescent="0.3">
      <c r="A3713" t="str">
        <f>VLOOKUP(B3713,'LEA List (2)'!$1:$1048576,2,0)</f>
        <v>580103030000</v>
      </c>
      <c r="B3713" t="str">
        <f>VLOOKUP(LEFT(C3713,6)&amp;"*",'LEA List'!$1:$1048576,3,FALSE)</f>
        <v>NORTH BABYLON UNION FREE SCHOOL DISTRICT</v>
      </c>
      <c r="C3713" t="s">
        <v>11430</v>
      </c>
      <c r="D3713" t="s">
        <v>11431</v>
      </c>
    </row>
    <row r="3714" spans="1:4" x14ac:dyDescent="0.3">
      <c r="A3714" t="str">
        <f>VLOOKUP(B3714,'LEA List (2)'!$1:$1048576,2,0)</f>
        <v>580103030000</v>
      </c>
      <c r="B3714" t="str">
        <f>VLOOKUP(LEFT(C3714,6)&amp;"*",'LEA List'!$1:$1048576,3,FALSE)</f>
        <v>NORTH BABYLON UNION FREE SCHOOL DISTRICT</v>
      </c>
      <c r="C3714" t="s">
        <v>11440</v>
      </c>
      <c r="D3714" t="s">
        <v>11441</v>
      </c>
    </row>
    <row r="3715" spans="1:4" x14ac:dyDescent="0.3">
      <c r="A3715" t="str">
        <f>VLOOKUP(B3715,'LEA List (2)'!$1:$1048576,2,0)</f>
        <v>580103030000</v>
      </c>
      <c r="B3715" t="str">
        <f>VLOOKUP(LEFT(C3715,6)&amp;"*",'LEA List'!$1:$1048576,3,FALSE)</f>
        <v>NORTH BABYLON UNION FREE SCHOOL DISTRICT</v>
      </c>
      <c r="C3715" t="s">
        <v>11438</v>
      </c>
      <c r="D3715" t="s">
        <v>11439</v>
      </c>
    </row>
    <row r="3716" spans="1:4" x14ac:dyDescent="0.3">
      <c r="A3716" t="str">
        <f>VLOOKUP(B3716,'LEA List (2)'!$1:$1048576,2,0)</f>
        <v>580103030000</v>
      </c>
      <c r="B3716" t="str">
        <f>VLOOKUP(LEFT(C3716,6)&amp;"*",'LEA List'!$1:$1048576,3,FALSE)</f>
        <v>NORTH BABYLON UNION FREE SCHOOL DISTRICT</v>
      </c>
      <c r="C3716" t="s">
        <v>11434</v>
      </c>
      <c r="D3716" t="s">
        <v>11435</v>
      </c>
    </row>
    <row r="3717" spans="1:4" x14ac:dyDescent="0.3">
      <c r="A3717" t="str">
        <f>VLOOKUP(B3717,'LEA List (2)'!$1:$1048576,2,0)</f>
        <v>580103030000</v>
      </c>
      <c r="B3717" t="str">
        <f>VLOOKUP(LEFT(C3717,6)&amp;"*",'LEA List'!$1:$1048576,3,FALSE)</f>
        <v>NORTH BABYLON UNION FREE SCHOOL DISTRICT</v>
      </c>
      <c r="C3717" t="s">
        <v>11432</v>
      </c>
      <c r="D3717" t="s">
        <v>11433</v>
      </c>
    </row>
    <row r="3718" spans="1:4" x14ac:dyDescent="0.3">
      <c r="A3718" t="str">
        <f>VLOOKUP(B3718,'LEA List (2)'!$1:$1048576,2,0)</f>
        <v>580103030000</v>
      </c>
      <c r="B3718" t="str">
        <f>VLOOKUP(LEFT(C3718,6)&amp;"*",'LEA List'!$1:$1048576,3,FALSE)</f>
        <v>NORTH BABYLON UNION FREE SCHOOL DISTRICT</v>
      </c>
      <c r="C3718" t="s">
        <v>11442</v>
      </c>
      <c r="D3718" t="s">
        <v>11443</v>
      </c>
    </row>
    <row r="3719" spans="1:4" x14ac:dyDescent="0.3">
      <c r="A3719" t="str">
        <f>VLOOKUP(B3719,'LEA List (2)'!$1:$1048576,2,0)</f>
        <v>580103030000</v>
      </c>
      <c r="B3719" t="str">
        <f>VLOOKUP(LEFT(C3719,6)&amp;"*",'LEA List'!$1:$1048576,3,FALSE)</f>
        <v>NORTH BABYLON UNION FREE SCHOOL DISTRICT</v>
      </c>
      <c r="C3719" t="s">
        <v>11436</v>
      </c>
      <c r="D3719" t="s">
        <v>11437</v>
      </c>
    </row>
    <row r="3720" spans="1:4" x14ac:dyDescent="0.3">
      <c r="A3720" t="str">
        <f>VLOOKUP(B3720,'LEA List (2)'!$1:$1048576,2,0)</f>
        <v>580104030000</v>
      </c>
      <c r="B3720" t="str">
        <f>VLOOKUP(LEFT(C3720,6)&amp;"*",'LEA List'!$1:$1048576,3,FALSE)</f>
        <v>LINDENHURST UNION FREE SCHOOL DISTRICT</v>
      </c>
      <c r="C3720" t="s">
        <v>11446</v>
      </c>
      <c r="D3720" t="s">
        <v>11447</v>
      </c>
    </row>
    <row r="3721" spans="1:4" x14ac:dyDescent="0.3">
      <c r="A3721" t="str">
        <f>VLOOKUP(B3721,'LEA List (2)'!$1:$1048576,2,0)</f>
        <v>580104030000</v>
      </c>
      <c r="B3721" t="str">
        <f>VLOOKUP(LEFT(C3721,6)&amp;"*",'LEA List'!$1:$1048576,3,FALSE)</f>
        <v>LINDENHURST UNION FREE SCHOOL DISTRICT</v>
      </c>
      <c r="C3721" t="s">
        <v>11448</v>
      </c>
      <c r="D3721" t="s">
        <v>11449</v>
      </c>
    </row>
    <row r="3722" spans="1:4" x14ac:dyDescent="0.3">
      <c r="A3722" t="str">
        <f>VLOOKUP(B3722,'LEA List (2)'!$1:$1048576,2,0)</f>
        <v>580104030000</v>
      </c>
      <c r="B3722" t="str">
        <f>VLOOKUP(LEFT(C3722,6)&amp;"*",'LEA List'!$1:$1048576,3,FALSE)</f>
        <v>LINDENHURST UNION FREE SCHOOL DISTRICT</v>
      </c>
      <c r="C3722" t="s">
        <v>11450</v>
      </c>
      <c r="D3722" t="s">
        <v>11451</v>
      </c>
    </row>
    <row r="3723" spans="1:4" x14ac:dyDescent="0.3">
      <c r="A3723" t="str">
        <f>VLOOKUP(B3723,'LEA List (2)'!$1:$1048576,2,0)</f>
        <v>580104030000</v>
      </c>
      <c r="B3723" t="str">
        <f>VLOOKUP(LEFT(C3723,6)&amp;"*",'LEA List'!$1:$1048576,3,FALSE)</f>
        <v>LINDENHURST UNION FREE SCHOOL DISTRICT</v>
      </c>
      <c r="C3723" t="s">
        <v>11452</v>
      </c>
      <c r="D3723" t="s">
        <v>11453</v>
      </c>
    </row>
    <row r="3724" spans="1:4" x14ac:dyDescent="0.3">
      <c r="A3724" t="str">
        <f>VLOOKUP(B3724,'LEA List (2)'!$1:$1048576,2,0)</f>
        <v>580104030000</v>
      </c>
      <c r="B3724" t="str">
        <f>VLOOKUP(LEFT(C3724,6)&amp;"*",'LEA List'!$1:$1048576,3,FALSE)</f>
        <v>LINDENHURST UNION FREE SCHOOL DISTRICT</v>
      </c>
      <c r="C3724" t="s">
        <v>11460</v>
      </c>
      <c r="D3724" t="s">
        <v>11461</v>
      </c>
    </row>
    <row r="3725" spans="1:4" x14ac:dyDescent="0.3">
      <c r="A3725" t="str">
        <f>VLOOKUP(B3725,'LEA List (2)'!$1:$1048576,2,0)</f>
        <v>580104030000</v>
      </c>
      <c r="B3725" t="str">
        <f>VLOOKUP(LEFT(C3725,6)&amp;"*",'LEA List'!$1:$1048576,3,FALSE)</f>
        <v>LINDENHURST UNION FREE SCHOOL DISTRICT</v>
      </c>
      <c r="C3725" t="s">
        <v>11458</v>
      </c>
      <c r="D3725" t="s">
        <v>11459</v>
      </c>
    </row>
    <row r="3726" spans="1:4" x14ac:dyDescent="0.3">
      <c r="A3726" t="str">
        <f>VLOOKUP(B3726,'LEA List (2)'!$1:$1048576,2,0)</f>
        <v>580104030000</v>
      </c>
      <c r="B3726" t="str">
        <f>VLOOKUP(LEFT(C3726,6)&amp;"*",'LEA List'!$1:$1048576,3,FALSE)</f>
        <v>LINDENHURST UNION FREE SCHOOL DISTRICT</v>
      </c>
      <c r="C3726" t="s">
        <v>11456</v>
      </c>
      <c r="D3726" t="s">
        <v>11457</v>
      </c>
    </row>
    <row r="3727" spans="1:4" x14ac:dyDescent="0.3">
      <c r="A3727" t="str">
        <f>VLOOKUP(B3727,'LEA List (2)'!$1:$1048576,2,0)</f>
        <v>580104030000</v>
      </c>
      <c r="B3727" t="str">
        <f>VLOOKUP(LEFT(C3727,6)&amp;"*",'LEA List'!$1:$1048576,3,FALSE)</f>
        <v>LINDENHURST UNION FREE SCHOOL DISTRICT</v>
      </c>
      <c r="C3727" t="s">
        <v>11454</v>
      </c>
      <c r="D3727" t="s">
        <v>11455</v>
      </c>
    </row>
    <row r="3728" spans="1:4" x14ac:dyDescent="0.3">
      <c r="A3728" t="str">
        <f>VLOOKUP(B3728,'LEA List (2)'!$1:$1048576,2,0)</f>
        <v>580105030000</v>
      </c>
      <c r="B3728" t="str">
        <f>VLOOKUP(LEFT(C3728,6)&amp;"*",'LEA List'!$1:$1048576,3,FALSE)</f>
        <v>COPIAGUE UNION FREE SCHOOL DISTRICT</v>
      </c>
      <c r="C3728" t="s">
        <v>11474</v>
      </c>
      <c r="D3728" t="s">
        <v>11475</v>
      </c>
    </row>
    <row r="3729" spans="1:4" x14ac:dyDescent="0.3">
      <c r="A3729" t="str">
        <f>VLOOKUP(B3729,'LEA List (2)'!$1:$1048576,2,0)</f>
        <v>580105030000</v>
      </c>
      <c r="B3729" t="str">
        <f>VLOOKUP(LEFT(C3729,6)&amp;"*",'LEA List'!$1:$1048576,3,FALSE)</f>
        <v>COPIAGUE UNION FREE SCHOOL DISTRICT</v>
      </c>
      <c r="C3729" t="s">
        <v>11466</v>
      </c>
      <c r="D3729" t="s">
        <v>11467</v>
      </c>
    </row>
    <row r="3730" spans="1:4" x14ac:dyDescent="0.3">
      <c r="A3730" t="str">
        <f>VLOOKUP(B3730,'LEA List (2)'!$1:$1048576,2,0)</f>
        <v>580105030000</v>
      </c>
      <c r="B3730" t="str">
        <f>VLOOKUP(LEFT(C3730,6)&amp;"*",'LEA List'!$1:$1048576,3,FALSE)</f>
        <v>COPIAGUE UNION FREE SCHOOL DISTRICT</v>
      </c>
      <c r="C3730" t="s">
        <v>11476</v>
      </c>
      <c r="D3730" t="s">
        <v>11477</v>
      </c>
    </row>
    <row r="3731" spans="1:4" x14ac:dyDescent="0.3">
      <c r="A3731" t="str">
        <f>VLOOKUP(B3731,'LEA List (2)'!$1:$1048576,2,0)</f>
        <v>580105030000</v>
      </c>
      <c r="B3731" t="str">
        <f>VLOOKUP(LEFT(C3731,6)&amp;"*",'LEA List'!$1:$1048576,3,FALSE)</f>
        <v>COPIAGUE UNION FREE SCHOOL DISTRICT</v>
      </c>
      <c r="C3731" t="s">
        <v>11468</v>
      </c>
      <c r="D3731" t="s">
        <v>11469</v>
      </c>
    </row>
    <row r="3732" spans="1:4" x14ac:dyDescent="0.3">
      <c r="A3732" t="str">
        <f>VLOOKUP(B3732,'LEA List (2)'!$1:$1048576,2,0)</f>
        <v>580105030000</v>
      </c>
      <c r="B3732" t="str">
        <f>VLOOKUP(LEFT(C3732,6)&amp;"*",'LEA List'!$1:$1048576,3,FALSE)</f>
        <v>COPIAGUE UNION FREE SCHOOL DISTRICT</v>
      </c>
      <c r="C3732" t="s">
        <v>11470</v>
      </c>
      <c r="D3732" t="s">
        <v>11471</v>
      </c>
    </row>
    <row r="3733" spans="1:4" x14ac:dyDescent="0.3">
      <c r="A3733" t="str">
        <f>VLOOKUP(B3733,'LEA List (2)'!$1:$1048576,2,0)</f>
        <v>580105030000</v>
      </c>
      <c r="B3733" t="str">
        <f>VLOOKUP(LEFT(C3733,6)&amp;"*",'LEA List'!$1:$1048576,3,FALSE)</f>
        <v>COPIAGUE UNION FREE SCHOOL DISTRICT</v>
      </c>
      <c r="C3733" t="s">
        <v>11472</v>
      </c>
      <c r="D3733" t="s">
        <v>11473</v>
      </c>
    </row>
    <row r="3734" spans="1:4" x14ac:dyDescent="0.3">
      <c r="A3734" t="str">
        <f>VLOOKUP(B3734,'LEA List (2)'!$1:$1048576,2,0)</f>
        <v>580106030000</v>
      </c>
      <c r="B3734" t="str">
        <f>VLOOKUP(LEFT(C3734,6)&amp;"*",'LEA List'!$1:$1048576,3,FALSE)</f>
        <v>AMITYVILLE UNION FREE SCHOOL DISTRICT</v>
      </c>
      <c r="C3734" t="s">
        <v>11489</v>
      </c>
      <c r="D3734" t="s">
        <v>11490</v>
      </c>
    </row>
    <row r="3735" spans="1:4" x14ac:dyDescent="0.3">
      <c r="A3735" t="str">
        <f>VLOOKUP(B3735,'LEA List (2)'!$1:$1048576,2,0)</f>
        <v>580106030000</v>
      </c>
      <c r="B3735" t="str">
        <f>VLOOKUP(LEFT(C3735,6)&amp;"*",'LEA List'!$1:$1048576,3,FALSE)</f>
        <v>AMITYVILLE UNION FREE SCHOOL DISTRICT</v>
      </c>
      <c r="C3735" t="s">
        <v>11487</v>
      </c>
      <c r="D3735" t="s">
        <v>11488</v>
      </c>
    </row>
    <row r="3736" spans="1:4" x14ac:dyDescent="0.3">
      <c r="A3736" t="str">
        <f>VLOOKUP(B3736,'LEA List (2)'!$1:$1048576,2,0)</f>
        <v>580106030000</v>
      </c>
      <c r="B3736" t="str">
        <f>VLOOKUP(LEFT(C3736,6)&amp;"*",'LEA List'!$1:$1048576,3,FALSE)</f>
        <v>AMITYVILLE UNION FREE SCHOOL DISTRICT</v>
      </c>
      <c r="C3736" t="s">
        <v>11482</v>
      </c>
      <c r="D3736" t="s">
        <v>11483</v>
      </c>
    </row>
    <row r="3737" spans="1:4" x14ac:dyDescent="0.3">
      <c r="A3737" t="str">
        <f>VLOOKUP(B3737,'LEA List (2)'!$1:$1048576,2,0)</f>
        <v>580106030000</v>
      </c>
      <c r="B3737" t="str">
        <f>VLOOKUP(LEFT(C3737,6)&amp;"*",'LEA List'!$1:$1048576,3,FALSE)</f>
        <v>AMITYVILLE UNION FREE SCHOOL DISTRICT</v>
      </c>
      <c r="C3737" t="s">
        <v>11484</v>
      </c>
      <c r="D3737" t="s">
        <v>11485</v>
      </c>
    </row>
    <row r="3738" spans="1:4" x14ac:dyDescent="0.3">
      <c r="A3738" t="str">
        <f>VLOOKUP(B3738,'LEA List (2)'!$1:$1048576,2,0)</f>
        <v>580106030000</v>
      </c>
      <c r="B3738" t="str">
        <f>VLOOKUP(LEFT(C3738,6)&amp;"*",'LEA List'!$1:$1048576,3,FALSE)</f>
        <v>AMITYVILLE UNION FREE SCHOOL DISTRICT</v>
      </c>
      <c r="C3738" t="s">
        <v>11486</v>
      </c>
      <c r="D3738" t="s">
        <v>3305</v>
      </c>
    </row>
    <row r="3739" spans="1:4" x14ac:dyDescent="0.3">
      <c r="A3739" t="str">
        <f>VLOOKUP(B3739,'LEA List (2)'!$1:$1048576,2,0)</f>
        <v>580107030000</v>
      </c>
      <c r="B3739" t="str">
        <f>VLOOKUP(LEFT(C3739,6)&amp;"*",'LEA List'!$1:$1048576,3,FALSE)</f>
        <v>DEER PARK UNION FREE SCHOOL DISTRICT</v>
      </c>
      <c r="C3739" t="s">
        <v>11499</v>
      </c>
      <c r="D3739" t="s">
        <v>11500</v>
      </c>
    </row>
    <row r="3740" spans="1:4" x14ac:dyDescent="0.3">
      <c r="A3740" t="str">
        <f>VLOOKUP(B3740,'LEA List (2)'!$1:$1048576,2,0)</f>
        <v>580107030000</v>
      </c>
      <c r="B3740" t="str">
        <f>VLOOKUP(LEFT(C3740,6)&amp;"*",'LEA List'!$1:$1048576,3,FALSE)</f>
        <v>DEER PARK UNION FREE SCHOOL DISTRICT</v>
      </c>
      <c r="C3740" t="s">
        <v>11501</v>
      </c>
      <c r="D3740" t="s">
        <v>11502</v>
      </c>
    </row>
    <row r="3741" spans="1:4" x14ac:dyDescent="0.3">
      <c r="A3741" t="str">
        <f>VLOOKUP(B3741,'LEA List (2)'!$1:$1048576,2,0)</f>
        <v>580107030000</v>
      </c>
      <c r="B3741" t="str">
        <f>VLOOKUP(LEFT(C3741,6)&amp;"*",'LEA List'!$1:$1048576,3,FALSE)</f>
        <v>DEER PARK UNION FREE SCHOOL DISTRICT</v>
      </c>
      <c r="C3741" t="s">
        <v>11497</v>
      </c>
      <c r="D3741" t="s">
        <v>11498</v>
      </c>
    </row>
    <row r="3742" spans="1:4" x14ac:dyDescent="0.3">
      <c r="A3742" t="str">
        <f>VLOOKUP(B3742,'LEA List (2)'!$1:$1048576,2,0)</f>
        <v>580107030000</v>
      </c>
      <c r="B3742" t="str">
        <f>VLOOKUP(LEFT(C3742,6)&amp;"*",'LEA List'!$1:$1048576,3,FALSE)</f>
        <v>DEER PARK UNION FREE SCHOOL DISTRICT</v>
      </c>
      <c r="C3742" t="s">
        <v>11495</v>
      </c>
      <c r="D3742" t="s">
        <v>11496</v>
      </c>
    </row>
    <row r="3743" spans="1:4" x14ac:dyDescent="0.3">
      <c r="A3743" t="str">
        <f>VLOOKUP(B3743,'LEA List (2)'!$1:$1048576,2,0)</f>
        <v>580107030000</v>
      </c>
      <c r="B3743" t="str">
        <f>VLOOKUP(LEFT(C3743,6)&amp;"*",'LEA List'!$1:$1048576,3,FALSE)</f>
        <v>DEER PARK UNION FREE SCHOOL DISTRICT</v>
      </c>
      <c r="C3743" t="s">
        <v>11503</v>
      </c>
      <c r="D3743" t="s">
        <v>11504</v>
      </c>
    </row>
    <row r="3744" spans="1:4" x14ac:dyDescent="0.3">
      <c r="A3744" t="str">
        <f>VLOOKUP(B3744,'LEA List (2)'!$1:$1048576,2,0)</f>
        <v>580109020000</v>
      </c>
      <c r="B3744" t="str">
        <f>VLOOKUP(LEFT(C3744,6)&amp;"*",'LEA List'!$1:$1048576,3,FALSE)</f>
        <v>WYANDANCH UNION FREE SCHOOL DISTRICT</v>
      </c>
      <c r="C3744" t="s">
        <v>11517</v>
      </c>
      <c r="D3744" t="s">
        <v>11518</v>
      </c>
    </row>
    <row r="3745" spans="1:4" x14ac:dyDescent="0.3">
      <c r="A3745" t="str">
        <f>VLOOKUP(B3745,'LEA List (2)'!$1:$1048576,2,0)</f>
        <v>580109020000</v>
      </c>
      <c r="B3745" t="str">
        <f>VLOOKUP(LEFT(C3745,6)&amp;"*",'LEA List'!$1:$1048576,3,FALSE)</f>
        <v>WYANDANCH UNION FREE SCHOOL DISTRICT</v>
      </c>
      <c r="C3745" t="s">
        <v>11511</v>
      </c>
      <c r="D3745" t="s">
        <v>11512</v>
      </c>
    </row>
    <row r="3746" spans="1:4" x14ac:dyDescent="0.3">
      <c r="A3746" t="str">
        <f>VLOOKUP(B3746,'LEA List (2)'!$1:$1048576,2,0)</f>
        <v>580109020000</v>
      </c>
      <c r="B3746" t="str">
        <f>VLOOKUP(LEFT(C3746,6)&amp;"*",'LEA List'!$1:$1048576,3,FALSE)</f>
        <v>WYANDANCH UNION FREE SCHOOL DISTRICT</v>
      </c>
      <c r="C3746" t="s">
        <v>11515</v>
      </c>
      <c r="D3746" t="s">
        <v>11516</v>
      </c>
    </row>
    <row r="3747" spans="1:4" x14ac:dyDescent="0.3">
      <c r="A3747" t="str">
        <f>VLOOKUP(B3747,'LEA List (2)'!$1:$1048576,2,0)</f>
        <v>580109020000</v>
      </c>
      <c r="B3747" t="str">
        <f>VLOOKUP(LEFT(C3747,6)&amp;"*",'LEA List'!$1:$1048576,3,FALSE)</f>
        <v>WYANDANCH UNION FREE SCHOOL DISTRICT</v>
      </c>
      <c r="C3747" t="s">
        <v>11513</v>
      </c>
      <c r="D3747" t="s">
        <v>11514</v>
      </c>
    </row>
    <row r="3748" spans="1:4" x14ac:dyDescent="0.3">
      <c r="A3748" t="str">
        <f>VLOOKUP(B3748,'LEA List (2)'!$1:$1048576,2,0)</f>
        <v>580201060000</v>
      </c>
      <c r="B3748" t="str">
        <f>VLOOKUP(LEFT(C3748,6)&amp;"*",'LEA List'!$1:$1048576,3,FALSE)</f>
        <v>THREE VILLAGE CENTRAL SCHOOL DISTRICT</v>
      </c>
      <c r="C3748" t="s">
        <v>11521</v>
      </c>
      <c r="D3748" t="s">
        <v>11522</v>
      </c>
    </row>
    <row r="3749" spans="1:4" x14ac:dyDescent="0.3">
      <c r="A3749" t="str">
        <f>VLOOKUP(B3749,'LEA List (2)'!$1:$1048576,2,0)</f>
        <v>580201060000</v>
      </c>
      <c r="B3749" t="str">
        <f>VLOOKUP(LEFT(C3749,6)&amp;"*",'LEA List'!$1:$1048576,3,FALSE)</f>
        <v>THREE VILLAGE CENTRAL SCHOOL DISTRICT</v>
      </c>
      <c r="C3749" t="s">
        <v>11531</v>
      </c>
      <c r="D3749" t="s">
        <v>11532</v>
      </c>
    </row>
    <row r="3750" spans="1:4" x14ac:dyDescent="0.3">
      <c r="A3750" t="str">
        <f>VLOOKUP(B3750,'LEA List (2)'!$1:$1048576,2,0)</f>
        <v>580201060000</v>
      </c>
      <c r="B3750" t="str">
        <f>VLOOKUP(LEFT(C3750,6)&amp;"*",'LEA List'!$1:$1048576,3,FALSE)</f>
        <v>THREE VILLAGE CENTRAL SCHOOL DISTRICT</v>
      </c>
      <c r="C3750" t="s">
        <v>11523</v>
      </c>
      <c r="D3750" t="s">
        <v>11524</v>
      </c>
    </row>
    <row r="3751" spans="1:4" x14ac:dyDescent="0.3">
      <c r="A3751" t="str">
        <f>VLOOKUP(B3751,'LEA List (2)'!$1:$1048576,2,0)</f>
        <v>580201060000</v>
      </c>
      <c r="B3751" t="str">
        <f>VLOOKUP(LEFT(C3751,6)&amp;"*",'LEA List'!$1:$1048576,3,FALSE)</f>
        <v>THREE VILLAGE CENTRAL SCHOOL DISTRICT</v>
      </c>
      <c r="C3751" t="s">
        <v>11533</v>
      </c>
      <c r="D3751" t="s">
        <v>11534</v>
      </c>
    </row>
    <row r="3752" spans="1:4" x14ac:dyDescent="0.3">
      <c r="A3752" t="str">
        <f>VLOOKUP(B3752,'LEA List (2)'!$1:$1048576,2,0)</f>
        <v>580201060000</v>
      </c>
      <c r="B3752" t="str">
        <f>VLOOKUP(LEFT(C3752,6)&amp;"*",'LEA List'!$1:$1048576,3,FALSE)</f>
        <v>THREE VILLAGE CENTRAL SCHOOL DISTRICT</v>
      </c>
      <c r="C3752" t="s">
        <v>11535</v>
      </c>
      <c r="D3752" t="s">
        <v>11536</v>
      </c>
    </row>
    <row r="3753" spans="1:4" x14ac:dyDescent="0.3">
      <c r="A3753" t="str">
        <f>VLOOKUP(B3753,'LEA List (2)'!$1:$1048576,2,0)</f>
        <v>580201060000</v>
      </c>
      <c r="B3753" t="str">
        <f>VLOOKUP(LEFT(C3753,6)&amp;"*",'LEA List'!$1:$1048576,3,FALSE)</f>
        <v>THREE VILLAGE CENTRAL SCHOOL DISTRICT</v>
      </c>
      <c r="C3753" t="s">
        <v>11529</v>
      </c>
      <c r="D3753" t="s">
        <v>11530</v>
      </c>
    </row>
    <row r="3754" spans="1:4" x14ac:dyDescent="0.3">
      <c r="A3754" t="str">
        <f>VLOOKUP(B3754,'LEA List (2)'!$1:$1048576,2,0)</f>
        <v>580201060000</v>
      </c>
      <c r="B3754" t="str">
        <f>VLOOKUP(LEFT(C3754,6)&amp;"*",'LEA List'!$1:$1048576,3,FALSE)</f>
        <v>THREE VILLAGE CENTRAL SCHOOL DISTRICT</v>
      </c>
      <c r="C3754" t="s">
        <v>11525</v>
      </c>
      <c r="D3754" t="s">
        <v>11526</v>
      </c>
    </row>
    <row r="3755" spans="1:4" x14ac:dyDescent="0.3">
      <c r="A3755" t="str">
        <f>VLOOKUP(B3755,'LEA List (2)'!$1:$1048576,2,0)</f>
        <v>580201060000</v>
      </c>
      <c r="B3755" t="str">
        <f>VLOOKUP(LEFT(C3755,6)&amp;"*",'LEA List'!$1:$1048576,3,FALSE)</f>
        <v>THREE VILLAGE CENTRAL SCHOOL DISTRICT</v>
      </c>
      <c r="C3755" t="s">
        <v>11527</v>
      </c>
      <c r="D3755" t="s">
        <v>11528</v>
      </c>
    </row>
    <row r="3756" spans="1:4" x14ac:dyDescent="0.3">
      <c r="A3756" t="str">
        <f>VLOOKUP(B3756,'LEA List (2)'!$1:$1048576,2,0)</f>
        <v>580203020000</v>
      </c>
      <c r="B3756" t="str">
        <f>VLOOKUP(LEFT(C3756,6)&amp;"*",'LEA List'!$1:$1048576,3,FALSE)</f>
        <v>BROOKHAVEN-COMSEWOGUE UNION FREE SCHOOL DISTRICT</v>
      </c>
      <c r="C3756" t="s">
        <v>11552</v>
      </c>
      <c r="D3756" t="s">
        <v>11553</v>
      </c>
    </row>
    <row r="3757" spans="1:4" x14ac:dyDescent="0.3">
      <c r="A3757" t="str">
        <f>VLOOKUP(B3757,'LEA List (2)'!$1:$1048576,2,0)</f>
        <v>580203020000</v>
      </c>
      <c r="B3757" t="str">
        <f>VLOOKUP(LEFT(C3757,6)&amp;"*",'LEA List'!$1:$1048576,3,FALSE)</f>
        <v>BROOKHAVEN-COMSEWOGUE UNION FREE SCHOOL DISTRICT</v>
      </c>
      <c r="C3757" t="s">
        <v>11550</v>
      </c>
      <c r="D3757" t="s">
        <v>11551</v>
      </c>
    </row>
    <row r="3758" spans="1:4" x14ac:dyDescent="0.3">
      <c r="A3758" t="str">
        <f>VLOOKUP(B3758,'LEA List (2)'!$1:$1048576,2,0)</f>
        <v>580203020000</v>
      </c>
      <c r="B3758" t="str">
        <f>VLOOKUP(LEFT(C3758,6)&amp;"*",'LEA List'!$1:$1048576,3,FALSE)</f>
        <v>BROOKHAVEN-COMSEWOGUE UNION FREE SCHOOL DISTRICT</v>
      </c>
      <c r="C3758" t="s">
        <v>11554</v>
      </c>
      <c r="D3758" t="s">
        <v>11555</v>
      </c>
    </row>
    <row r="3759" spans="1:4" x14ac:dyDescent="0.3">
      <c r="A3759" t="str">
        <f>VLOOKUP(B3759,'LEA List (2)'!$1:$1048576,2,0)</f>
        <v>580203020000</v>
      </c>
      <c r="B3759" t="str">
        <f>VLOOKUP(LEFT(C3759,6)&amp;"*",'LEA List'!$1:$1048576,3,FALSE)</f>
        <v>BROOKHAVEN-COMSEWOGUE UNION FREE SCHOOL DISTRICT</v>
      </c>
      <c r="C3759" t="s">
        <v>11549</v>
      </c>
      <c r="D3759" t="s">
        <v>1734</v>
      </c>
    </row>
    <row r="3760" spans="1:4" x14ac:dyDescent="0.3">
      <c r="A3760" t="str">
        <f>VLOOKUP(B3760,'LEA List (2)'!$1:$1048576,2,0)</f>
        <v>580203020000</v>
      </c>
      <c r="B3760" t="str">
        <f>VLOOKUP(LEFT(C3760,6)&amp;"*",'LEA List'!$1:$1048576,3,FALSE)</f>
        <v>BROOKHAVEN-COMSEWOGUE UNION FREE SCHOOL DISTRICT</v>
      </c>
      <c r="C3760" t="s">
        <v>11547</v>
      </c>
      <c r="D3760" t="s">
        <v>11548</v>
      </c>
    </row>
    <row r="3761" spans="1:4" x14ac:dyDescent="0.3">
      <c r="A3761" t="str">
        <f>VLOOKUP(B3761,'LEA List (2)'!$1:$1048576,2,0)</f>
        <v>580203020000</v>
      </c>
      <c r="B3761" t="str">
        <f>VLOOKUP(LEFT(C3761,6)&amp;"*",'LEA List'!$1:$1048576,3,FALSE)</f>
        <v>BROOKHAVEN-COMSEWOGUE UNION FREE SCHOOL DISTRICT</v>
      </c>
      <c r="C3761" t="s">
        <v>11545</v>
      </c>
      <c r="D3761" t="s">
        <v>11546</v>
      </c>
    </row>
    <row r="3762" spans="1:4" x14ac:dyDescent="0.3">
      <c r="A3762" t="str">
        <f>VLOOKUP(B3762,'LEA List (2)'!$1:$1048576,2,0)</f>
        <v>580205060000</v>
      </c>
      <c r="B3762" t="str">
        <f>VLOOKUP(LEFT(C3762,6)&amp;"*",'LEA List'!$1:$1048576,3,FALSE)</f>
        <v>SACHEM CENTRAL SCHOOL DISTRICT</v>
      </c>
      <c r="C3762" t="s">
        <v>11578</v>
      </c>
      <c r="D3762" t="s">
        <v>11579</v>
      </c>
    </row>
    <row r="3763" spans="1:4" x14ac:dyDescent="0.3">
      <c r="A3763" t="str">
        <f>VLOOKUP(B3763,'LEA List (2)'!$1:$1048576,2,0)</f>
        <v>580205060000</v>
      </c>
      <c r="B3763" t="str">
        <f>VLOOKUP(LEFT(C3763,6)&amp;"*",'LEA List'!$1:$1048576,3,FALSE)</f>
        <v>SACHEM CENTRAL SCHOOL DISTRICT</v>
      </c>
      <c r="C3763" t="s">
        <v>11582</v>
      </c>
      <c r="D3763" t="s">
        <v>11583</v>
      </c>
    </row>
    <row r="3764" spans="1:4" x14ac:dyDescent="0.3">
      <c r="A3764" t="str">
        <f>VLOOKUP(B3764,'LEA List (2)'!$1:$1048576,2,0)</f>
        <v>580205060000</v>
      </c>
      <c r="B3764" t="str">
        <f>VLOOKUP(LEFT(C3764,6)&amp;"*",'LEA List'!$1:$1048576,3,FALSE)</f>
        <v>SACHEM CENTRAL SCHOOL DISTRICT</v>
      </c>
      <c r="C3764" t="s">
        <v>11560</v>
      </c>
      <c r="D3764" t="s">
        <v>11561</v>
      </c>
    </row>
    <row r="3765" spans="1:4" x14ac:dyDescent="0.3">
      <c r="A3765" t="str">
        <f>VLOOKUP(B3765,'LEA List (2)'!$1:$1048576,2,0)</f>
        <v>580205060000</v>
      </c>
      <c r="B3765" t="str">
        <f>VLOOKUP(LEFT(C3765,6)&amp;"*",'LEA List'!$1:$1048576,3,FALSE)</f>
        <v>SACHEM CENTRAL SCHOOL DISTRICT</v>
      </c>
      <c r="C3765" t="s">
        <v>11562</v>
      </c>
      <c r="D3765" t="s">
        <v>11563</v>
      </c>
    </row>
    <row r="3766" spans="1:4" x14ac:dyDescent="0.3">
      <c r="A3766" t="str">
        <f>VLOOKUP(B3766,'LEA List (2)'!$1:$1048576,2,0)</f>
        <v>580205060000</v>
      </c>
      <c r="B3766" t="str">
        <f>VLOOKUP(LEFT(C3766,6)&amp;"*",'LEA List'!$1:$1048576,3,FALSE)</f>
        <v>SACHEM CENTRAL SCHOOL DISTRICT</v>
      </c>
      <c r="C3766" t="s">
        <v>11564</v>
      </c>
      <c r="D3766" t="s">
        <v>11565</v>
      </c>
    </row>
    <row r="3767" spans="1:4" x14ac:dyDescent="0.3">
      <c r="A3767" t="str">
        <f>VLOOKUP(B3767,'LEA List (2)'!$1:$1048576,2,0)</f>
        <v>580205060000</v>
      </c>
      <c r="B3767" t="str">
        <f>VLOOKUP(LEFT(C3767,6)&amp;"*",'LEA List'!$1:$1048576,3,FALSE)</f>
        <v>SACHEM CENTRAL SCHOOL DISTRICT</v>
      </c>
      <c r="C3767" t="s">
        <v>11566</v>
      </c>
      <c r="D3767" t="s">
        <v>11567</v>
      </c>
    </row>
    <row r="3768" spans="1:4" x14ac:dyDescent="0.3">
      <c r="A3768" t="str">
        <f>VLOOKUP(B3768,'LEA List (2)'!$1:$1048576,2,0)</f>
        <v>580205060000</v>
      </c>
      <c r="B3768" t="str">
        <f>VLOOKUP(LEFT(C3768,6)&amp;"*",'LEA List'!$1:$1048576,3,FALSE)</f>
        <v>SACHEM CENTRAL SCHOOL DISTRICT</v>
      </c>
      <c r="C3768" t="s">
        <v>11580</v>
      </c>
      <c r="D3768" t="s">
        <v>11581</v>
      </c>
    </row>
    <row r="3769" spans="1:4" x14ac:dyDescent="0.3">
      <c r="A3769" t="str">
        <f>VLOOKUP(B3769,'LEA List (2)'!$1:$1048576,2,0)</f>
        <v>580205060000</v>
      </c>
      <c r="B3769" t="str">
        <f>VLOOKUP(LEFT(C3769,6)&amp;"*",'LEA List'!$1:$1048576,3,FALSE)</f>
        <v>SACHEM CENTRAL SCHOOL DISTRICT</v>
      </c>
      <c r="C3769" t="s">
        <v>11568</v>
      </c>
      <c r="D3769" t="s">
        <v>11569</v>
      </c>
    </row>
    <row r="3770" spans="1:4" x14ac:dyDescent="0.3">
      <c r="A3770" t="str">
        <f>VLOOKUP(B3770,'LEA List (2)'!$1:$1048576,2,0)</f>
        <v>580205060000</v>
      </c>
      <c r="B3770" t="str">
        <f>VLOOKUP(LEFT(C3770,6)&amp;"*",'LEA List'!$1:$1048576,3,FALSE)</f>
        <v>SACHEM CENTRAL SCHOOL DISTRICT</v>
      </c>
      <c r="C3770" t="s">
        <v>11588</v>
      </c>
      <c r="D3770" t="s">
        <v>11589</v>
      </c>
    </row>
    <row r="3771" spans="1:4" x14ac:dyDescent="0.3">
      <c r="A3771" t="str">
        <f>VLOOKUP(B3771,'LEA List (2)'!$1:$1048576,2,0)</f>
        <v>580205060000</v>
      </c>
      <c r="B3771" t="str">
        <f>VLOOKUP(LEFT(C3771,6)&amp;"*",'LEA List'!$1:$1048576,3,FALSE)</f>
        <v>SACHEM CENTRAL SCHOOL DISTRICT</v>
      </c>
      <c r="C3771" t="s">
        <v>11586</v>
      </c>
      <c r="D3771" t="s">
        <v>11587</v>
      </c>
    </row>
    <row r="3772" spans="1:4" x14ac:dyDescent="0.3">
      <c r="A3772" t="str">
        <f>VLOOKUP(B3772,'LEA List (2)'!$1:$1048576,2,0)</f>
        <v>580205060000</v>
      </c>
      <c r="B3772" t="str">
        <f>VLOOKUP(LEFT(C3772,6)&amp;"*",'LEA List'!$1:$1048576,3,FALSE)</f>
        <v>SACHEM CENTRAL SCHOOL DISTRICT</v>
      </c>
      <c r="C3772" t="s">
        <v>11572</v>
      </c>
      <c r="D3772" t="s">
        <v>11573</v>
      </c>
    </row>
    <row r="3773" spans="1:4" x14ac:dyDescent="0.3">
      <c r="A3773" t="str">
        <f>VLOOKUP(B3773,'LEA List (2)'!$1:$1048576,2,0)</f>
        <v>580205060000</v>
      </c>
      <c r="B3773" t="str">
        <f>VLOOKUP(LEFT(C3773,6)&amp;"*",'LEA List'!$1:$1048576,3,FALSE)</f>
        <v>SACHEM CENTRAL SCHOOL DISTRICT</v>
      </c>
      <c r="C3773" t="s">
        <v>11592</v>
      </c>
      <c r="D3773" t="s">
        <v>11593</v>
      </c>
    </row>
    <row r="3774" spans="1:4" x14ac:dyDescent="0.3">
      <c r="A3774" t="str">
        <f>VLOOKUP(B3774,'LEA List (2)'!$1:$1048576,2,0)</f>
        <v>580205060000</v>
      </c>
      <c r="B3774" t="str">
        <f>VLOOKUP(LEFT(C3774,6)&amp;"*",'LEA List'!$1:$1048576,3,FALSE)</f>
        <v>SACHEM CENTRAL SCHOOL DISTRICT</v>
      </c>
      <c r="C3774" t="s">
        <v>11574</v>
      </c>
      <c r="D3774" t="s">
        <v>11575</v>
      </c>
    </row>
    <row r="3775" spans="1:4" x14ac:dyDescent="0.3">
      <c r="A3775" t="str">
        <f>VLOOKUP(B3775,'LEA List (2)'!$1:$1048576,2,0)</f>
        <v>580205060000</v>
      </c>
      <c r="B3775" t="str">
        <f>VLOOKUP(LEFT(C3775,6)&amp;"*",'LEA List'!$1:$1048576,3,FALSE)</f>
        <v>SACHEM CENTRAL SCHOOL DISTRICT</v>
      </c>
      <c r="C3775" t="s">
        <v>11590</v>
      </c>
      <c r="D3775" t="s">
        <v>11591</v>
      </c>
    </row>
    <row r="3776" spans="1:4" x14ac:dyDescent="0.3">
      <c r="A3776" t="str">
        <f>VLOOKUP(B3776,'LEA List (2)'!$1:$1048576,2,0)</f>
        <v>580205060000</v>
      </c>
      <c r="B3776" t="str">
        <f>VLOOKUP(LEFT(C3776,6)&amp;"*",'LEA List'!$1:$1048576,3,FALSE)</f>
        <v>SACHEM CENTRAL SCHOOL DISTRICT</v>
      </c>
      <c r="C3776" t="s">
        <v>11585</v>
      </c>
      <c r="D3776" t="s">
        <v>10363</v>
      </c>
    </row>
    <row r="3777" spans="1:4" x14ac:dyDescent="0.3">
      <c r="A3777" t="str">
        <f>VLOOKUP(B3777,'LEA List (2)'!$1:$1048576,2,0)</f>
        <v>580205060000</v>
      </c>
      <c r="B3777" t="str">
        <f>VLOOKUP(LEFT(C3777,6)&amp;"*",'LEA List'!$1:$1048576,3,FALSE)</f>
        <v>SACHEM CENTRAL SCHOOL DISTRICT</v>
      </c>
      <c r="C3777" t="s">
        <v>11584</v>
      </c>
      <c r="D3777" t="s">
        <v>9476</v>
      </c>
    </row>
    <row r="3778" spans="1:4" x14ac:dyDescent="0.3">
      <c r="A3778" t="str">
        <f>VLOOKUP(B3778,'LEA List (2)'!$1:$1048576,2,0)</f>
        <v>580205060000</v>
      </c>
      <c r="B3778" t="str">
        <f>VLOOKUP(LEFT(C3778,6)&amp;"*",'LEA List'!$1:$1048576,3,FALSE)</f>
        <v>SACHEM CENTRAL SCHOOL DISTRICT</v>
      </c>
      <c r="C3778" t="s">
        <v>11570</v>
      </c>
      <c r="D3778" t="s">
        <v>11571</v>
      </c>
    </row>
    <row r="3779" spans="1:4" x14ac:dyDescent="0.3">
      <c r="A3779" t="str">
        <f>VLOOKUP(B3779,'LEA List (2)'!$1:$1048576,2,0)</f>
        <v>580205060000</v>
      </c>
      <c r="B3779" t="str">
        <f>VLOOKUP(LEFT(C3779,6)&amp;"*",'LEA List'!$1:$1048576,3,FALSE)</f>
        <v>SACHEM CENTRAL SCHOOL DISTRICT</v>
      </c>
      <c r="C3779" t="s">
        <v>11576</v>
      </c>
      <c r="D3779" t="s">
        <v>11577</v>
      </c>
    </row>
    <row r="3780" spans="1:4" x14ac:dyDescent="0.3">
      <c r="A3780" t="str">
        <f>VLOOKUP(B3780,'LEA List (2)'!$1:$1048576,2,0)</f>
        <v>580206020000</v>
      </c>
      <c r="B3780" t="str">
        <f>VLOOKUP(LEFT(C3780,6)&amp;"*",'LEA List'!$1:$1048576,3,FALSE)</f>
        <v>PORT JEFFERSON UNION FREE SCHOOL DISTRICT</v>
      </c>
      <c r="C3780" t="s">
        <v>11605</v>
      </c>
      <c r="D3780" t="s">
        <v>11606</v>
      </c>
    </row>
    <row r="3781" spans="1:4" x14ac:dyDescent="0.3">
      <c r="A3781" t="str">
        <f>VLOOKUP(B3781,'LEA List (2)'!$1:$1048576,2,0)</f>
        <v>580206020000</v>
      </c>
      <c r="B3781" t="str">
        <f>VLOOKUP(LEFT(C3781,6)&amp;"*",'LEA List'!$1:$1048576,3,FALSE)</f>
        <v>PORT JEFFERSON UNION FREE SCHOOL DISTRICT</v>
      </c>
      <c r="C3781" t="s">
        <v>11607</v>
      </c>
      <c r="D3781" t="s">
        <v>11608</v>
      </c>
    </row>
    <row r="3782" spans="1:4" x14ac:dyDescent="0.3">
      <c r="A3782" t="str">
        <f>VLOOKUP(B3782,'LEA List (2)'!$1:$1048576,2,0)</f>
        <v>580206020000</v>
      </c>
      <c r="B3782" t="str">
        <f>VLOOKUP(LEFT(C3782,6)&amp;"*",'LEA List'!$1:$1048576,3,FALSE)</f>
        <v>PORT JEFFERSON UNION FREE SCHOOL DISTRICT</v>
      </c>
      <c r="C3782" t="s">
        <v>11603</v>
      </c>
      <c r="D3782" t="s">
        <v>11604</v>
      </c>
    </row>
    <row r="3783" spans="1:4" x14ac:dyDescent="0.3">
      <c r="A3783" t="str">
        <f>VLOOKUP(B3783,'LEA List (2)'!$1:$1048576,2,0)</f>
        <v>580207020000</v>
      </c>
      <c r="B3783" t="str">
        <f>VLOOKUP(LEFT(C3783,6)&amp;"*",'LEA List'!$1:$1048576,3,FALSE)</f>
        <v>MOUNT SINAI UNION FREE SCHOOL DISTRICT</v>
      </c>
      <c r="C3783" t="s">
        <v>11615</v>
      </c>
      <c r="D3783" t="s">
        <v>11616</v>
      </c>
    </row>
    <row r="3784" spans="1:4" x14ac:dyDescent="0.3">
      <c r="A3784" t="str">
        <f>VLOOKUP(B3784,'LEA List (2)'!$1:$1048576,2,0)</f>
        <v>580207020000</v>
      </c>
      <c r="B3784" t="str">
        <f>VLOOKUP(LEFT(C3784,6)&amp;"*",'LEA List'!$1:$1048576,3,FALSE)</f>
        <v>MOUNT SINAI UNION FREE SCHOOL DISTRICT</v>
      </c>
      <c r="C3784" t="s">
        <v>11619</v>
      </c>
      <c r="D3784" t="s">
        <v>11620</v>
      </c>
    </row>
    <row r="3785" spans="1:4" x14ac:dyDescent="0.3">
      <c r="A3785" t="str">
        <f>VLOOKUP(B3785,'LEA List (2)'!$1:$1048576,2,0)</f>
        <v>580207020000</v>
      </c>
      <c r="B3785" t="str">
        <f>VLOOKUP(LEFT(C3785,6)&amp;"*",'LEA List'!$1:$1048576,3,FALSE)</f>
        <v>MOUNT SINAI UNION FREE SCHOOL DISTRICT</v>
      </c>
      <c r="C3785" t="s">
        <v>11617</v>
      </c>
      <c r="D3785" t="s">
        <v>11618</v>
      </c>
    </row>
    <row r="3786" spans="1:4" x14ac:dyDescent="0.3">
      <c r="A3786" t="str">
        <f>VLOOKUP(B3786,'LEA List (2)'!$1:$1048576,2,0)</f>
        <v>580208020000</v>
      </c>
      <c r="B3786" t="str">
        <f>VLOOKUP(LEFT(C3786,6)&amp;"*",'LEA List'!$1:$1048576,3,FALSE)</f>
        <v>MILLER PLACE UNION FREE SCHOOL DISTRICT</v>
      </c>
      <c r="C3786" t="s">
        <v>11627</v>
      </c>
      <c r="D3786" t="s">
        <v>11628</v>
      </c>
    </row>
    <row r="3787" spans="1:4" x14ac:dyDescent="0.3">
      <c r="A3787" t="str">
        <f>VLOOKUP(B3787,'LEA List (2)'!$1:$1048576,2,0)</f>
        <v>580208020000</v>
      </c>
      <c r="B3787" t="str">
        <f>VLOOKUP(LEFT(C3787,6)&amp;"*",'LEA List'!$1:$1048576,3,FALSE)</f>
        <v>MILLER PLACE UNION FREE SCHOOL DISTRICT</v>
      </c>
      <c r="C3787" t="s">
        <v>11629</v>
      </c>
      <c r="D3787" t="s">
        <v>11630</v>
      </c>
    </row>
    <row r="3788" spans="1:4" x14ac:dyDescent="0.3">
      <c r="A3788" t="str">
        <f>VLOOKUP(B3788,'LEA List (2)'!$1:$1048576,2,0)</f>
        <v>580208020000</v>
      </c>
      <c r="B3788" t="str">
        <f>VLOOKUP(LEFT(C3788,6)&amp;"*",'LEA List'!$1:$1048576,3,FALSE)</f>
        <v>MILLER PLACE UNION FREE SCHOOL DISTRICT</v>
      </c>
      <c r="C3788" t="s">
        <v>11625</v>
      </c>
      <c r="D3788" t="s">
        <v>11626</v>
      </c>
    </row>
    <row r="3789" spans="1:4" x14ac:dyDescent="0.3">
      <c r="A3789" t="str">
        <f>VLOOKUP(B3789,'LEA List (2)'!$1:$1048576,2,0)</f>
        <v>580208020000</v>
      </c>
      <c r="B3789" t="str">
        <f>VLOOKUP(LEFT(C3789,6)&amp;"*",'LEA List'!$1:$1048576,3,FALSE)</f>
        <v>MILLER PLACE UNION FREE SCHOOL DISTRICT</v>
      </c>
      <c r="C3789" t="s">
        <v>11631</v>
      </c>
      <c r="D3789" t="s">
        <v>11632</v>
      </c>
    </row>
    <row r="3790" spans="1:4" x14ac:dyDescent="0.3">
      <c r="A3790" t="str">
        <f>VLOOKUP(B3790,'LEA List (2)'!$1:$1048576,2,0)</f>
        <v>580209020000</v>
      </c>
      <c r="B3790" t="str">
        <f>VLOOKUP(LEFT(C3790,6)&amp;"*",'LEA List'!$1:$1048576,3,FALSE)</f>
        <v>ROCKY POINT UNION FREE SCHOOL DISTRICT</v>
      </c>
      <c r="C3790" t="s">
        <v>11639</v>
      </c>
      <c r="D3790" t="s">
        <v>11640</v>
      </c>
    </row>
    <row r="3791" spans="1:4" x14ac:dyDescent="0.3">
      <c r="A3791" t="str">
        <f>VLOOKUP(B3791,'LEA List (2)'!$1:$1048576,2,0)</f>
        <v>580209020000</v>
      </c>
      <c r="B3791" t="str">
        <f>VLOOKUP(LEFT(C3791,6)&amp;"*",'LEA List'!$1:$1048576,3,FALSE)</f>
        <v>ROCKY POINT UNION FREE SCHOOL DISTRICT</v>
      </c>
      <c r="C3791" t="s">
        <v>11635</v>
      </c>
      <c r="D3791" t="s">
        <v>11636</v>
      </c>
    </row>
    <row r="3792" spans="1:4" x14ac:dyDescent="0.3">
      <c r="A3792" t="str">
        <f>VLOOKUP(B3792,'LEA List (2)'!$1:$1048576,2,0)</f>
        <v>580209020000</v>
      </c>
      <c r="B3792" t="str">
        <f>VLOOKUP(LEFT(C3792,6)&amp;"*",'LEA List'!$1:$1048576,3,FALSE)</f>
        <v>ROCKY POINT UNION FREE SCHOOL DISTRICT</v>
      </c>
      <c r="C3792" t="s">
        <v>11637</v>
      </c>
      <c r="D3792" t="s">
        <v>11638</v>
      </c>
    </row>
    <row r="3793" spans="1:4" x14ac:dyDescent="0.3">
      <c r="A3793" t="str">
        <f>VLOOKUP(B3793,'LEA List (2)'!$1:$1048576,2,0)</f>
        <v>580209020000</v>
      </c>
      <c r="B3793" t="str">
        <f>VLOOKUP(LEFT(C3793,6)&amp;"*",'LEA List'!$1:$1048576,3,FALSE)</f>
        <v>ROCKY POINT UNION FREE SCHOOL DISTRICT</v>
      </c>
      <c r="C3793" t="s">
        <v>11641</v>
      </c>
      <c r="D3793" t="s">
        <v>11642</v>
      </c>
    </row>
    <row r="3794" spans="1:4" x14ac:dyDescent="0.3">
      <c r="A3794" t="str">
        <f>VLOOKUP(B3794,'LEA List (2)'!$1:$1048576,2,0)</f>
        <v>580211060000</v>
      </c>
      <c r="B3794" t="str">
        <f>VLOOKUP(LEFT(C3794,6)&amp;"*",'LEA List'!$1:$1048576,3,FALSE)</f>
        <v>MIDDLE COUNTRY CENTRAL SCHOOL DISTRICT</v>
      </c>
      <c r="C3794" t="s">
        <v>11655</v>
      </c>
      <c r="D3794" t="s">
        <v>11656</v>
      </c>
    </row>
    <row r="3795" spans="1:4" x14ac:dyDescent="0.3">
      <c r="A3795" t="str">
        <f>VLOOKUP(B3795,'LEA List (2)'!$1:$1048576,2,0)</f>
        <v>580211060000</v>
      </c>
      <c r="B3795" t="str">
        <f>VLOOKUP(LEFT(C3795,6)&amp;"*",'LEA List'!$1:$1048576,3,FALSE)</f>
        <v>MIDDLE COUNTRY CENTRAL SCHOOL DISTRICT</v>
      </c>
      <c r="C3795" t="s">
        <v>11669</v>
      </c>
      <c r="D3795" t="s">
        <v>11670</v>
      </c>
    </row>
    <row r="3796" spans="1:4" x14ac:dyDescent="0.3">
      <c r="A3796" t="str">
        <f>VLOOKUP(B3796,'LEA List (2)'!$1:$1048576,2,0)</f>
        <v>580211060000</v>
      </c>
      <c r="B3796" t="str">
        <f>VLOOKUP(LEFT(C3796,6)&amp;"*",'LEA List'!$1:$1048576,3,FALSE)</f>
        <v>MIDDLE COUNTRY CENTRAL SCHOOL DISTRICT</v>
      </c>
      <c r="C3796" t="s">
        <v>11659</v>
      </c>
      <c r="D3796" t="s">
        <v>11660</v>
      </c>
    </row>
    <row r="3797" spans="1:4" x14ac:dyDescent="0.3">
      <c r="A3797" t="str">
        <f>VLOOKUP(B3797,'LEA List (2)'!$1:$1048576,2,0)</f>
        <v>580211060000</v>
      </c>
      <c r="B3797" t="str">
        <f>VLOOKUP(LEFT(C3797,6)&amp;"*",'LEA List'!$1:$1048576,3,FALSE)</f>
        <v>MIDDLE COUNTRY CENTRAL SCHOOL DISTRICT</v>
      </c>
      <c r="C3797" t="s">
        <v>11657</v>
      </c>
      <c r="D3797" t="s">
        <v>11658</v>
      </c>
    </row>
    <row r="3798" spans="1:4" x14ac:dyDescent="0.3">
      <c r="A3798" t="str">
        <f>VLOOKUP(B3798,'LEA List (2)'!$1:$1048576,2,0)</f>
        <v>580211060000</v>
      </c>
      <c r="B3798" t="str">
        <f>VLOOKUP(LEFT(C3798,6)&amp;"*",'LEA List'!$1:$1048576,3,FALSE)</f>
        <v>MIDDLE COUNTRY CENTRAL SCHOOL DISTRICT</v>
      </c>
      <c r="C3798" t="s">
        <v>11647</v>
      </c>
      <c r="D3798" t="s">
        <v>11648</v>
      </c>
    </row>
    <row r="3799" spans="1:4" x14ac:dyDescent="0.3">
      <c r="A3799" t="str">
        <f>VLOOKUP(B3799,'LEA List (2)'!$1:$1048576,2,0)</f>
        <v>580211060000</v>
      </c>
      <c r="B3799" t="str">
        <f>VLOOKUP(LEFT(C3799,6)&amp;"*",'LEA List'!$1:$1048576,3,FALSE)</f>
        <v>MIDDLE COUNTRY CENTRAL SCHOOL DISTRICT</v>
      </c>
      <c r="C3799" t="s">
        <v>11649</v>
      </c>
      <c r="D3799" t="s">
        <v>11650</v>
      </c>
    </row>
    <row r="3800" spans="1:4" x14ac:dyDescent="0.3">
      <c r="A3800" t="str">
        <f>VLOOKUP(B3800,'LEA List (2)'!$1:$1048576,2,0)</f>
        <v>580211060000</v>
      </c>
      <c r="B3800" t="str">
        <f>VLOOKUP(LEFT(C3800,6)&amp;"*",'LEA List'!$1:$1048576,3,FALSE)</f>
        <v>MIDDLE COUNTRY CENTRAL SCHOOL DISTRICT</v>
      </c>
      <c r="C3800" t="s">
        <v>11667</v>
      </c>
      <c r="D3800" t="s">
        <v>11668</v>
      </c>
    </row>
    <row r="3801" spans="1:4" x14ac:dyDescent="0.3">
      <c r="A3801" t="str">
        <f>VLOOKUP(B3801,'LEA List (2)'!$1:$1048576,2,0)</f>
        <v>580211060000</v>
      </c>
      <c r="B3801" t="str">
        <f>VLOOKUP(LEFT(C3801,6)&amp;"*",'LEA List'!$1:$1048576,3,FALSE)</f>
        <v>MIDDLE COUNTRY CENTRAL SCHOOL DISTRICT</v>
      </c>
      <c r="C3801" t="s">
        <v>11671</v>
      </c>
      <c r="D3801" t="s">
        <v>11672</v>
      </c>
    </row>
    <row r="3802" spans="1:4" x14ac:dyDescent="0.3">
      <c r="A3802" t="str">
        <f>VLOOKUP(B3802,'LEA List (2)'!$1:$1048576,2,0)</f>
        <v>580211060000</v>
      </c>
      <c r="B3802" t="str">
        <f>VLOOKUP(LEFT(C3802,6)&amp;"*",'LEA List'!$1:$1048576,3,FALSE)</f>
        <v>MIDDLE COUNTRY CENTRAL SCHOOL DISTRICT</v>
      </c>
      <c r="C3802" t="s">
        <v>11661</v>
      </c>
      <c r="D3802" t="s">
        <v>11662</v>
      </c>
    </row>
    <row r="3803" spans="1:4" x14ac:dyDescent="0.3">
      <c r="A3803" t="str">
        <f>VLOOKUP(B3803,'LEA List (2)'!$1:$1048576,2,0)</f>
        <v>580211060000</v>
      </c>
      <c r="B3803" t="str">
        <f>VLOOKUP(LEFT(C3803,6)&amp;"*",'LEA List'!$1:$1048576,3,FALSE)</f>
        <v>MIDDLE COUNTRY CENTRAL SCHOOL DISTRICT</v>
      </c>
      <c r="C3803" t="s">
        <v>11651</v>
      </c>
      <c r="D3803" t="s">
        <v>11652</v>
      </c>
    </row>
    <row r="3804" spans="1:4" x14ac:dyDescent="0.3">
      <c r="A3804" t="str">
        <f>VLOOKUP(B3804,'LEA List (2)'!$1:$1048576,2,0)</f>
        <v>580211060000</v>
      </c>
      <c r="B3804" t="str">
        <f>VLOOKUP(LEFT(C3804,6)&amp;"*",'LEA List'!$1:$1048576,3,FALSE)</f>
        <v>MIDDLE COUNTRY CENTRAL SCHOOL DISTRICT</v>
      </c>
      <c r="C3804" t="s">
        <v>11653</v>
      </c>
      <c r="D3804" t="s">
        <v>11654</v>
      </c>
    </row>
    <row r="3805" spans="1:4" x14ac:dyDescent="0.3">
      <c r="A3805" t="str">
        <f>VLOOKUP(B3805,'LEA List (2)'!$1:$1048576,2,0)</f>
        <v>580211060000</v>
      </c>
      <c r="B3805" t="str">
        <f>VLOOKUP(LEFT(C3805,6)&amp;"*",'LEA List'!$1:$1048576,3,FALSE)</f>
        <v>MIDDLE COUNTRY CENTRAL SCHOOL DISTRICT</v>
      </c>
      <c r="C3805" t="s">
        <v>11663</v>
      </c>
      <c r="D3805" t="s">
        <v>11664</v>
      </c>
    </row>
    <row r="3806" spans="1:4" x14ac:dyDescent="0.3">
      <c r="A3806" t="str">
        <f>VLOOKUP(B3806,'LEA List (2)'!$1:$1048576,2,0)</f>
        <v>580211060000</v>
      </c>
      <c r="B3806" t="str">
        <f>VLOOKUP(LEFT(C3806,6)&amp;"*",'LEA List'!$1:$1048576,3,FALSE)</f>
        <v>MIDDLE COUNTRY CENTRAL SCHOOL DISTRICT</v>
      </c>
      <c r="C3806" t="s">
        <v>11665</v>
      </c>
      <c r="D3806" t="s">
        <v>11666</v>
      </c>
    </row>
    <row r="3807" spans="1:4" x14ac:dyDescent="0.3">
      <c r="A3807" t="str">
        <f>VLOOKUP(B3807,'LEA List (2)'!$1:$1048576,2,0)</f>
        <v>580211060000</v>
      </c>
      <c r="B3807" t="str">
        <f>VLOOKUP(LEFT(C3807,6)&amp;"*",'LEA List'!$1:$1048576,3,FALSE)</f>
        <v>MIDDLE COUNTRY CENTRAL SCHOOL DISTRICT</v>
      </c>
      <c r="C3807" t="s">
        <v>11673</v>
      </c>
      <c r="D3807" t="s">
        <v>11674</v>
      </c>
    </row>
    <row r="3808" spans="1:4" x14ac:dyDescent="0.3">
      <c r="A3808" t="str">
        <f>VLOOKUP(B3808,'LEA List (2)'!$1:$1048576,2,0)</f>
        <v>580212060000</v>
      </c>
      <c r="B3808" t="str">
        <f>VLOOKUP(LEFT(C3808,6)&amp;"*",'LEA List'!$1:$1048576,3,FALSE)</f>
        <v>LONGWOOD CENTRAL SCHOOL DISTRICT</v>
      </c>
      <c r="C3808" t="s">
        <v>11679</v>
      </c>
      <c r="D3808" t="s">
        <v>11680</v>
      </c>
    </row>
    <row r="3809" spans="1:4" x14ac:dyDescent="0.3">
      <c r="A3809" t="str">
        <f>VLOOKUP(B3809,'LEA List (2)'!$1:$1048576,2,0)</f>
        <v>580212060000</v>
      </c>
      <c r="B3809" t="str">
        <f>VLOOKUP(LEFT(C3809,6)&amp;"*",'LEA List'!$1:$1048576,3,FALSE)</f>
        <v>LONGWOOD CENTRAL SCHOOL DISTRICT</v>
      </c>
      <c r="C3809" t="s">
        <v>11681</v>
      </c>
      <c r="D3809" t="s">
        <v>11682</v>
      </c>
    </row>
    <row r="3810" spans="1:4" x14ac:dyDescent="0.3">
      <c r="A3810" t="str">
        <f>VLOOKUP(B3810,'LEA List (2)'!$1:$1048576,2,0)</f>
        <v>580212060000</v>
      </c>
      <c r="B3810" t="str">
        <f>VLOOKUP(LEFT(C3810,6)&amp;"*",'LEA List'!$1:$1048576,3,FALSE)</f>
        <v>LONGWOOD CENTRAL SCHOOL DISTRICT</v>
      </c>
      <c r="C3810" t="s">
        <v>11687</v>
      </c>
      <c r="D3810" t="s">
        <v>11688</v>
      </c>
    </row>
    <row r="3811" spans="1:4" x14ac:dyDescent="0.3">
      <c r="A3811" t="str">
        <f>VLOOKUP(B3811,'LEA List (2)'!$1:$1048576,2,0)</f>
        <v>580212060000</v>
      </c>
      <c r="B3811" t="str">
        <f>VLOOKUP(LEFT(C3811,6)&amp;"*",'LEA List'!$1:$1048576,3,FALSE)</f>
        <v>LONGWOOD CENTRAL SCHOOL DISTRICT</v>
      </c>
      <c r="C3811" t="s">
        <v>11689</v>
      </c>
      <c r="D3811" t="s">
        <v>11690</v>
      </c>
    </row>
    <row r="3812" spans="1:4" x14ac:dyDescent="0.3">
      <c r="A3812" t="str">
        <f>VLOOKUP(B3812,'LEA List (2)'!$1:$1048576,2,0)</f>
        <v>580212060000</v>
      </c>
      <c r="B3812" t="str">
        <f>VLOOKUP(LEFT(C3812,6)&amp;"*",'LEA List'!$1:$1048576,3,FALSE)</f>
        <v>LONGWOOD CENTRAL SCHOOL DISTRICT</v>
      </c>
      <c r="C3812" t="s">
        <v>11691</v>
      </c>
      <c r="D3812" t="s">
        <v>11692</v>
      </c>
    </row>
    <row r="3813" spans="1:4" x14ac:dyDescent="0.3">
      <c r="A3813" t="str">
        <f>VLOOKUP(B3813,'LEA List (2)'!$1:$1048576,2,0)</f>
        <v>580212060000</v>
      </c>
      <c r="B3813" t="str">
        <f>VLOOKUP(LEFT(C3813,6)&amp;"*",'LEA List'!$1:$1048576,3,FALSE)</f>
        <v>LONGWOOD CENTRAL SCHOOL DISTRICT</v>
      </c>
      <c r="C3813" t="s">
        <v>11683</v>
      </c>
      <c r="D3813" t="s">
        <v>11684</v>
      </c>
    </row>
    <row r="3814" spans="1:4" x14ac:dyDescent="0.3">
      <c r="A3814" t="str">
        <f>VLOOKUP(B3814,'LEA List (2)'!$1:$1048576,2,0)</f>
        <v>580212060000</v>
      </c>
      <c r="B3814" t="str">
        <f>VLOOKUP(LEFT(C3814,6)&amp;"*",'LEA List'!$1:$1048576,3,FALSE)</f>
        <v>LONGWOOD CENTRAL SCHOOL DISTRICT</v>
      </c>
      <c r="C3814" t="s">
        <v>11685</v>
      </c>
      <c r="D3814" t="s">
        <v>11686</v>
      </c>
    </row>
    <row r="3815" spans="1:4" x14ac:dyDescent="0.3">
      <c r="A3815" t="str">
        <f>VLOOKUP(B3815,'LEA List (2)'!$1:$1048576,2,0)</f>
        <v>580224030000</v>
      </c>
      <c r="B3815" t="str">
        <f>VLOOKUP(LEFT(C3815,6)&amp;"*",'LEA List'!$1:$1048576,3,FALSE)</f>
        <v>PATCHOGUE-MEDFORD UNION FREE SCHOOL DISTRICT</v>
      </c>
      <c r="C3815" t="s">
        <v>11695</v>
      </c>
      <c r="D3815" t="s">
        <v>11696</v>
      </c>
    </row>
    <row r="3816" spans="1:4" x14ac:dyDescent="0.3">
      <c r="A3816" t="str">
        <f>VLOOKUP(B3816,'LEA List (2)'!$1:$1048576,2,0)</f>
        <v>580224030000</v>
      </c>
      <c r="B3816" t="str">
        <f>VLOOKUP(LEFT(C3816,6)&amp;"*",'LEA List'!$1:$1048576,3,FALSE)</f>
        <v>PATCHOGUE-MEDFORD UNION FREE SCHOOL DISTRICT</v>
      </c>
      <c r="C3816" t="s">
        <v>11699</v>
      </c>
      <c r="D3816" t="s">
        <v>11700</v>
      </c>
    </row>
    <row r="3817" spans="1:4" x14ac:dyDescent="0.3">
      <c r="A3817" t="str">
        <f>VLOOKUP(B3817,'LEA List (2)'!$1:$1048576,2,0)</f>
        <v>580224030000</v>
      </c>
      <c r="B3817" t="str">
        <f>VLOOKUP(LEFT(C3817,6)&amp;"*",'LEA List'!$1:$1048576,3,FALSE)</f>
        <v>PATCHOGUE-MEDFORD UNION FREE SCHOOL DISTRICT</v>
      </c>
      <c r="C3817" t="s">
        <v>11712</v>
      </c>
      <c r="D3817" t="s">
        <v>11713</v>
      </c>
    </row>
    <row r="3818" spans="1:4" x14ac:dyDescent="0.3">
      <c r="A3818" t="str">
        <f>VLOOKUP(B3818,'LEA List (2)'!$1:$1048576,2,0)</f>
        <v>580224030000</v>
      </c>
      <c r="B3818" t="str">
        <f>VLOOKUP(LEFT(C3818,6)&amp;"*",'LEA List'!$1:$1048576,3,FALSE)</f>
        <v>PATCHOGUE-MEDFORD UNION FREE SCHOOL DISTRICT</v>
      </c>
      <c r="C3818" t="s">
        <v>11711</v>
      </c>
      <c r="D3818" t="s">
        <v>93</v>
      </c>
    </row>
    <row r="3819" spans="1:4" x14ac:dyDescent="0.3">
      <c r="A3819" t="str">
        <f>VLOOKUP(B3819,'LEA List (2)'!$1:$1048576,2,0)</f>
        <v>580224030000</v>
      </c>
      <c r="B3819" t="str">
        <f>VLOOKUP(LEFT(C3819,6)&amp;"*",'LEA List'!$1:$1048576,3,FALSE)</f>
        <v>PATCHOGUE-MEDFORD UNION FREE SCHOOL DISTRICT</v>
      </c>
      <c r="C3819" t="s">
        <v>11701</v>
      </c>
      <c r="D3819" t="s">
        <v>11702</v>
      </c>
    </row>
    <row r="3820" spans="1:4" x14ac:dyDescent="0.3">
      <c r="A3820" t="str">
        <f>VLOOKUP(B3820,'LEA List (2)'!$1:$1048576,2,0)</f>
        <v>580224030000</v>
      </c>
      <c r="B3820" t="str">
        <f>VLOOKUP(LEFT(C3820,6)&amp;"*",'LEA List'!$1:$1048576,3,FALSE)</f>
        <v>PATCHOGUE-MEDFORD UNION FREE SCHOOL DISTRICT</v>
      </c>
      <c r="C3820" t="s">
        <v>11705</v>
      </c>
      <c r="D3820" t="s">
        <v>11706</v>
      </c>
    </row>
    <row r="3821" spans="1:4" x14ac:dyDescent="0.3">
      <c r="A3821" t="str">
        <f>VLOOKUP(B3821,'LEA List (2)'!$1:$1048576,2,0)</f>
        <v>580224030000</v>
      </c>
      <c r="B3821" t="str">
        <f>VLOOKUP(LEFT(C3821,6)&amp;"*",'LEA List'!$1:$1048576,3,FALSE)</f>
        <v>PATCHOGUE-MEDFORD UNION FREE SCHOOL DISTRICT</v>
      </c>
      <c r="C3821" t="s">
        <v>11709</v>
      </c>
      <c r="D3821" t="s">
        <v>11710</v>
      </c>
    </row>
    <row r="3822" spans="1:4" x14ac:dyDescent="0.3">
      <c r="A3822" t="str">
        <f>VLOOKUP(B3822,'LEA List (2)'!$1:$1048576,2,0)</f>
        <v>580224030000</v>
      </c>
      <c r="B3822" t="str">
        <f>VLOOKUP(LEFT(C3822,6)&amp;"*",'LEA List'!$1:$1048576,3,FALSE)</f>
        <v>PATCHOGUE-MEDFORD UNION FREE SCHOOL DISTRICT</v>
      </c>
      <c r="C3822" t="s">
        <v>11703</v>
      </c>
      <c r="D3822" t="s">
        <v>11704</v>
      </c>
    </row>
    <row r="3823" spans="1:4" x14ac:dyDescent="0.3">
      <c r="A3823" t="str">
        <f>VLOOKUP(B3823,'LEA List (2)'!$1:$1048576,2,0)</f>
        <v>580224030000</v>
      </c>
      <c r="B3823" t="str">
        <f>VLOOKUP(LEFT(C3823,6)&amp;"*",'LEA List'!$1:$1048576,3,FALSE)</f>
        <v>PATCHOGUE-MEDFORD UNION FREE SCHOOL DISTRICT</v>
      </c>
      <c r="C3823" t="s">
        <v>11714</v>
      </c>
      <c r="D3823" t="s">
        <v>11715</v>
      </c>
    </row>
    <row r="3824" spans="1:4" x14ac:dyDescent="0.3">
      <c r="A3824" t="str">
        <f>VLOOKUP(B3824,'LEA List (2)'!$1:$1048576,2,0)</f>
        <v>580224030000</v>
      </c>
      <c r="B3824" t="str">
        <f>VLOOKUP(LEFT(C3824,6)&amp;"*",'LEA List'!$1:$1048576,3,FALSE)</f>
        <v>PATCHOGUE-MEDFORD UNION FREE SCHOOL DISTRICT</v>
      </c>
      <c r="C3824" t="s">
        <v>11707</v>
      </c>
      <c r="D3824" t="s">
        <v>11708</v>
      </c>
    </row>
    <row r="3825" spans="1:4" x14ac:dyDescent="0.3">
      <c r="A3825" t="str">
        <f>VLOOKUP(B3825,'LEA List (2)'!$1:$1048576,2,0)</f>
        <v>580224030000</v>
      </c>
      <c r="B3825" t="str">
        <f>VLOOKUP(LEFT(C3825,6)&amp;"*",'LEA List'!$1:$1048576,3,FALSE)</f>
        <v>PATCHOGUE-MEDFORD UNION FREE SCHOOL DISTRICT</v>
      </c>
      <c r="C3825" t="s">
        <v>11697</v>
      </c>
      <c r="D3825" t="s">
        <v>11698</v>
      </c>
    </row>
    <row r="3826" spans="1:4" x14ac:dyDescent="0.3">
      <c r="A3826" t="str">
        <f>VLOOKUP(B3826,'LEA List (2)'!$1:$1048576,2,0)</f>
        <v>580232030000</v>
      </c>
      <c r="B3826" t="str">
        <f>VLOOKUP(LEFT(C3826,6)&amp;"*",'LEA List'!$1:$1048576,3,FALSE)</f>
        <v>WILLIAM FLOYD UNION FREE SCHOOL DISTRICT</v>
      </c>
      <c r="C3826" t="s">
        <v>11730</v>
      </c>
      <c r="D3826" t="s">
        <v>11731</v>
      </c>
    </row>
    <row r="3827" spans="1:4" x14ac:dyDescent="0.3">
      <c r="A3827" t="str">
        <f>VLOOKUP(B3827,'LEA List (2)'!$1:$1048576,2,0)</f>
        <v>580232030000</v>
      </c>
      <c r="B3827" t="str">
        <f>VLOOKUP(LEFT(C3827,6)&amp;"*",'LEA List'!$1:$1048576,3,FALSE)</f>
        <v>WILLIAM FLOYD UNION FREE SCHOOL DISTRICT</v>
      </c>
      <c r="C3827" t="s">
        <v>11728</v>
      </c>
      <c r="D3827" t="s">
        <v>11729</v>
      </c>
    </row>
    <row r="3828" spans="1:4" x14ac:dyDescent="0.3">
      <c r="A3828" t="str">
        <f>VLOOKUP(B3828,'LEA List (2)'!$1:$1048576,2,0)</f>
        <v>580232030000</v>
      </c>
      <c r="B3828" t="str">
        <f>VLOOKUP(LEFT(C3828,6)&amp;"*",'LEA List'!$1:$1048576,3,FALSE)</f>
        <v>WILLIAM FLOYD UNION FREE SCHOOL DISTRICT</v>
      </c>
      <c r="C3828" t="s">
        <v>11734</v>
      </c>
      <c r="D3828" t="s">
        <v>11735</v>
      </c>
    </row>
    <row r="3829" spans="1:4" x14ac:dyDescent="0.3">
      <c r="A3829" t="str">
        <f>VLOOKUP(B3829,'LEA List (2)'!$1:$1048576,2,0)</f>
        <v>580232030000</v>
      </c>
      <c r="B3829" t="str">
        <f>VLOOKUP(LEFT(C3829,6)&amp;"*",'LEA List'!$1:$1048576,3,FALSE)</f>
        <v>WILLIAM FLOYD UNION FREE SCHOOL DISTRICT</v>
      </c>
      <c r="C3829" t="s">
        <v>11726</v>
      </c>
      <c r="D3829" t="s">
        <v>11727</v>
      </c>
    </row>
    <row r="3830" spans="1:4" x14ac:dyDescent="0.3">
      <c r="A3830" t="str">
        <f>VLOOKUP(B3830,'LEA List (2)'!$1:$1048576,2,0)</f>
        <v>580232030000</v>
      </c>
      <c r="B3830" t="str">
        <f>VLOOKUP(LEFT(C3830,6)&amp;"*",'LEA List'!$1:$1048576,3,FALSE)</f>
        <v>WILLIAM FLOYD UNION FREE SCHOOL DISTRICT</v>
      </c>
      <c r="C3830" t="s">
        <v>11724</v>
      </c>
      <c r="D3830" t="s">
        <v>11725</v>
      </c>
    </row>
    <row r="3831" spans="1:4" x14ac:dyDescent="0.3">
      <c r="A3831" t="str">
        <f>VLOOKUP(B3831,'LEA List (2)'!$1:$1048576,2,0)</f>
        <v>580232030000</v>
      </c>
      <c r="B3831" t="str">
        <f>VLOOKUP(LEFT(C3831,6)&amp;"*",'LEA List'!$1:$1048576,3,FALSE)</f>
        <v>WILLIAM FLOYD UNION FREE SCHOOL DISTRICT</v>
      </c>
      <c r="C3831" t="s">
        <v>11722</v>
      </c>
      <c r="D3831" t="s">
        <v>11723</v>
      </c>
    </row>
    <row r="3832" spans="1:4" x14ac:dyDescent="0.3">
      <c r="A3832" t="str">
        <f>VLOOKUP(B3832,'LEA List (2)'!$1:$1048576,2,0)</f>
        <v>580232030000</v>
      </c>
      <c r="B3832" t="str">
        <f>VLOOKUP(LEFT(C3832,6)&amp;"*",'LEA List'!$1:$1048576,3,FALSE)</f>
        <v>WILLIAM FLOYD UNION FREE SCHOOL DISTRICT</v>
      </c>
      <c r="C3832" t="s">
        <v>11732</v>
      </c>
      <c r="D3832" t="s">
        <v>11733</v>
      </c>
    </row>
    <row r="3833" spans="1:4" x14ac:dyDescent="0.3">
      <c r="A3833" t="str">
        <f>VLOOKUP(B3833,'LEA List (2)'!$1:$1048576,2,0)</f>
        <v>580232030000</v>
      </c>
      <c r="B3833" t="str">
        <f>VLOOKUP(LEFT(C3833,6)&amp;"*",'LEA List'!$1:$1048576,3,FALSE)</f>
        <v>WILLIAM FLOYD UNION FREE SCHOOL DISTRICT</v>
      </c>
      <c r="C3833" t="s">
        <v>11736</v>
      </c>
      <c r="D3833" t="s">
        <v>11737</v>
      </c>
    </row>
    <row r="3834" spans="1:4" x14ac:dyDescent="0.3">
      <c r="A3834" t="str">
        <f>VLOOKUP(B3834,'LEA List (2)'!$1:$1048576,2,0)</f>
        <v>580233020000</v>
      </c>
      <c r="B3834" t="str">
        <f>VLOOKUP(LEFT(C3834,6)&amp;"*",'LEA List'!$1:$1048576,3,FALSE)</f>
        <v>CENTER MORICHES UNION FREE SCHOOL DISTRICT</v>
      </c>
      <c r="C3834" t="s">
        <v>11740</v>
      </c>
      <c r="D3834" t="s">
        <v>11741</v>
      </c>
    </row>
    <row r="3835" spans="1:4" x14ac:dyDescent="0.3">
      <c r="A3835" t="str">
        <f>VLOOKUP(B3835,'LEA List (2)'!$1:$1048576,2,0)</f>
        <v>580233020000</v>
      </c>
      <c r="B3835" t="str">
        <f>VLOOKUP(LEFT(C3835,6)&amp;"*",'LEA List'!$1:$1048576,3,FALSE)</f>
        <v>CENTER MORICHES UNION FREE SCHOOL DISTRICT</v>
      </c>
      <c r="C3835" t="s">
        <v>11742</v>
      </c>
      <c r="D3835" t="s">
        <v>11743</v>
      </c>
    </row>
    <row r="3836" spans="1:4" x14ac:dyDescent="0.3">
      <c r="A3836" t="str">
        <f>VLOOKUP(B3836,'LEA List (2)'!$1:$1048576,2,0)</f>
        <v>580233020000</v>
      </c>
      <c r="B3836" t="str">
        <f>VLOOKUP(LEFT(C3836,6)&amp;"*",'LEA List'!$1:$1048576,3,FALSE)</f>
        <v>CENTER MORICHES UNION FREE SCHOOL DISTRICT</v>
      </c>
      <c r="C3836" t="s">
        <v>11744</v>
      </c>
      <c r="D3836" t="s">
        <v>11745</v>
      </c>
    </row>
    <row r="3837" spans="1:4" x14ac:dyDescent="0.3">
      <c r="A3837" t="str">
        <f>VLOOKUP(B3837,'LEA List (2)'!$1:$1048576,2,0)</f>
        <v>580234020000</v>
      </c>
      <c r="B3837" t="str">
        <f>VLOOKUP(LEFT(C3837,6)&amp;"*",'LEA List'!$1:$1048576,3,FALSE)</f>
        <v>EAST MORICHES UNION FREE SCHOOL DISTRICT</v>
      </c>
      <c r="C3837" t="s">
        <v>11754</v>
      </c>
      <c r="D3837" t="s">
        <v>11755</v>
      </c>
    </row>
    <row r="3838" spans="1:4" x14ac:dyDescent="0.3">
      <c r="A3838" t="str">
        <f>VLOOKUP(B3838,'LEA List (2)'!$1:$1048576,2,0)</f>
        <v>580234020000</v>
      </c>
      <c r="B3838" t="str">
        <f>VLOOKUP(LEFT(C3838,6)&amp;"*",'LEA List'!$1:$1048576,3,FALSE)</f>
        <v>EAST MORICHES UNION FREE SCHOOL DISTRICT</v>
      </c>
      <c r="C3838" t="s">
        <v>11752</v>
      </c>
      <c r="D3838" t="s">
        <v>11753</v>
      </c>
    </row>
    <row r="3839" spans="1:4" x14ac:dyDescent="0.3">
      <c r="A3839" t="str">
        <f>VLOOKUP(B3839,'LEA List (2)'!$1:$1048576,2,0)</f>
        <v>580235060000</v>
      </c>
      <c r="B3839" t="str">
        <f>VLOOKUP(LEFT(C3839,6)&amp;"*",'LEA List'!$1:$1048576,3,FALSE)</f>
        <v>SOUTH COUNTRY CENTRAL SCHOOL DISTRICT</v>
      </c>
      <c r="C3839" t="s">
        <v>11762</v>
      </c>
      <c r="D3839" t="s">
        <v>11763</v>
      </c>
    </row>
    <row r="3840" spans="1:4" x14ac:dyDescent="0.3">
      <c r="A3840" t="str">
        <f>VLOOKUP(B3840,'LEA List (2)'!$1:$1048576,2,0)</f>
        <v>580235060000</v>
      </c>
      <c r="B3840" t="str">
        <f>VLOOKUP(LEFT(C3840,6)&amp;"*",'LEA List'!$1:$1048576,3,FALSE)</f>
        <v>SOUTH COUNTRY CENTRAL SCHOOL DISTRICT</v>
      </c>
      <c r="C3840" t="s">
        <v>11766</v>
      </c>
      <c r="D3840" t="s">
        <v>11767</v>
      </c>
    </row>
    <row r="3841" spans="1:4" x14ac:dyDescent="0.3">
      <c r="A3841" t="str">
        <f>VLOOKUP(B3841,'LEA List (2)'!$1:$1048576,2,0)</f>
        <v>580235060000</v>
      </c>
      <c r="B3841" t="str">
        <f>VLOOKUP(LEFT(C3841,6)&amp;"*",'LEA List'!$1:$1048576,3,FALSE)</f>
        <v>SOUTH COUNTRY CENTRAL SCHOOL DISTRICT</v>
      </c>
      <c r="C3841" t="s">
        <v>11760</v>
      </c>
      <c r="D3841" t="s">
        <v>11761</v>
      </c>
    </row>
    <row r="3842" spans="1:4" x14ac:dyDescent="0.3">
      <c r="A3842" t="str">
        <f>VLOOKUP(B3842,'LEA List (2)'!$1:$1048576,2,0)</f>
        <v>580235060000</v>
      </c>
      <c r="B3842" t="str">
        <f>VLOOKUP(LEFT(C3842,6)&amp;"*",'LEA List'!$1:$1048576,3,FALSE)</f>
        <v>SOUTH COUNTRY CENTRAL SCHOOL DISTRICT</v>
      </c>
      <c r="C3842" t="s">
        <v>11764</v>
      </c>
      <c r="D3842" t="s">
        <v>11765</v>
      </c>
    </row>
    <row r="3843" spans="1:4" x14ac:dyDescent="0.3">
      <c r="A3843" t="str">
        <f>VLOOKUP(B3843,'LEA List (2)'!$1:$1048576,2,0)</f>
        <v>580235060000</v>
      </c>
      <c r="B3843" t="str">
        <f>VLOOKUP(LEFT(C3843,6)&amp;"*",'LEA List'!$1:$1048576,3,FALSE)</f>
        <v>SOUTH COUNTRY CENTRAL SCHOOL DISTRICT</v>
      </c>
      <c r="C3843" t="s">
        <v>11758</v>
      </c>
      <c r="D3843" t="s">
        <v>11759</v>
      </c>
    </row>
    <row r="3844" spans="1:4" x14ac:dyDescent="0.3">
      <c r="A3844" t="str">
        <f>VLOOKUP(B3844,'LEA List (2)'!$1:$1048576,2,0)</f>
        <v>580235060000</v>
      </c>
      <c r="B3844" t="str">
        <f>VLOOKUP(LEFT(C3844,6)&amp;"*",'LEA List'!$1:$1048576,3,FALSE)</f>
        <v>SOUTH COUNTRY CENTRAL SCHOOL DISTRICT</v>
      </c>
      <c r="C3844" t="s">
        <v>11768</v>
      </c>
      <c r="D3844" t="s">
        <v>11769</v>
      </c>
    </row>
    <row r="3845" spans="1:4" x14ac:dyDescent="0.3">
      <c r="A3845" t="str">
        <f>VLOOKUP(B3845,'LEA List (2)'!$1:$1048576,2,0)</f>
        <v>580301020000</v>
      </c>
      <c r="B3845" t="str">
        <f>VLOOKUP(LEFT(C3845,6)&amp;"*",'LEA List'!$1:$1048576,3,FALSE)</f>
        <v>EAST HAMPTON UNION FREE SCHOOL DISTRICT</v>
      </c>
      <c r="C3845" t="s">
        <v>11775</v>
      </c>
      <c r="D3845" t="s">
        <v>11776</v>
      </c>
    </row>
    <row r="3846" spans="1:4" x14ac:dyDescent="0.3">
      <c r="A3846" t="str">
        <f>VLOOKUP(B3846,'LEA List (2)'!$1:$1048576,2,0)</f>
        <v>580301020000</v>
      </c>
      <c r="B3846" t="str">
        <f>VLOOKUP(LEFT(C3846,6)&amp;"*",'LEA List'!$1:$1048576,3,FALSE)</f>
        <v>EAST HAMPTON UNION FREE SCHOOL DISTRICT</v>
      </c>
      <c r="C3846" t="s">
        <v>11777</v>
      </c>
      <c r="D3846" t="s">
        <v>11778</v>
      </c>
    </row>
    <row r="3847" spans="1:4" x14ac:dyDescent="0.3">
      <c r="A3847" t="str">
        <f>VLOOKUP(B3847,'LEA List (2)'!$1:$1048576,2,0)</f>
        <v>580301020000</v>
      </c>
      <c r="B3847" t="str">
        <f>VLOOKUP(LEFT(C3847,6)&amp;"*",'LEA List'!$1:$1048576,3,FALSE)</f>
        <v>EAST HAMPTON UNION FREE SCHOOL DISTRICT</v>
      </c>
      <c r="C3847" t="s">
        <v>11773</v>
      </c>
      <c r="D3847" t="s">
        <v>11774</v>
      </c>
    </row>
    <row r="3848" spans="1:4" x14ac:dyDescent="0.3">
      <c r="A3848" t="str">
        <f>VLOOKUP(B3848,'LEA List (2)'!$1:$1048576,2,0)</f>
        <v>580302080000</v>
      </c>
      <c r="B3848" t="str">
        <f>VLOOKUP(LEFT(C3848,6)&amp;"*",'LEA List'!$1:$1048576,3,FALSE)</f>
        <v>WAINSCOTT COMMON SCHOOL DISTRICT</v>
      </c>
      <c r="C3848" t="s">
        <v>11781</v>
      </c>
      <c r="D3848" t="s">
        <v>11782</v>
      </c>
    </row>
    <row r="3849" spans="1:4" x14ac:dyDescent="0.3">
      <c r="A3849" t="str">
        <f>VLOOKUP(B3849,'LEA List (2)'!$1:$1048576,2,0)</f>
        <v>580303020000</v>
      </c>
      <c r="B3849" t="str">
        <f>VLOOKUP(LEFT(C3849,6)&amp;"*",'LEA List'!$1:$1048576,3,FALSE)</f>
        <v>AMAGANSETT UNION FREE SCHOOL DISTRICT</v>
      </c>
      <c r="C3849" t="s">
        <v>11787</v>
      </c>
      <c r="D3849" t="s">
        <v>11788</v>
      </c>
    </row>
    <row r="3850" spans="1:4" x14ac:dyDescent="0.3">
      <c r="A3850" t="str">
        <f>VLOOKUP(B3850,'LEA List (2)'!$1:$1048576,2,0)</f>
        <v>580304020000</v>
      </c>
      <c r="B3850" t="str">
        <f>VLOOKUP(LEFT(C3850,6)&amp;"*",'LEA List'!$1:$1048576,3,FALSE)</f>
        <v>SPRINGS UNION FREE SCHOOL DISTRICT</v>
      </c>
      <c r="C3850" t="s">
        <v>11791</v>
      </c>
      <c r="D3850" t="s">
        <v>11792</v>
      </c>
    </row>
    <row r="3851" spans="1:4" x14ac:dyDescent="0.3">
      <c r="A3851" t="str">
        <f>VLOOKUP(B3851,'LEA List (2)'!$1:$1048576,2,0)</f>
        <v>580305020000</v>
      </c>
      <c r="B3851" t="str">
        <f>VLOOKUP(LEFT(C3851,6)&amp;"*",'LEA List'!$1:$1048576,3,FALSE)</f>
        <v>SAG HARBOR UNION FREE SCHOOL DISTRICT</v>
      </c>
      <c r="C3851" t="s">
        <v>11797</v>
      </c>
      <c r="D3851" t="s">
        <v>11798</v>
      </c>
    </row>
    <row r="3852" spans="1:4" x14ac:dyDescent="0.3">
      <c r="A3852" t="str">
        <f>VLOOKUP(B3852,'LEA List (2)'!$1:$1048576,2,0)</f>
        <v>580305020000</v>
      </c>
      <c r="B3852" t="str">
        <f>VLOOKUP(LEFT(C3852,6)&amp;"*",'LEA List'!$1:$1048576,3,FALSE)</f>
        <v>SAG HARBOR UNION FREE SCHOOL DISTRICT</v>
      </c>
      <c r="C3852" t="s">
        <v>11795</v>
      </c>
      <c r="D3852" t="s">
        <v>11796</v>
      </c>
    </row>
    <row r="3853" spans="1:4" x14ac:dyDescent="0.3">
      <c r="A3853" t="str">
        <f>VLOOKUP(B3853,'LEA List (2)'!$1:$1048576,2,0)</f>
        <v>580306020000</v>
      </c>
      <c r="B3853" t="str">
        <f>VLOOKUP(LEFT(C3853,6)&amp;"*",'LEA List'!$1:$1048576,3,FALSE)</f>
        <v>MONTAUK UNION FREE SCHOOL DISTRICT</v>
      </c>
      <c r="C3853" t="s">
        <v>11803</v>
      </c>
      <c r="D3853" t="s">
        <v>11804</v>
      </c>
    </row>
    <row r="3854" spans="1:4" x14ac:dyDescent="0.3">
      <c r="A3854" t="str">
        <f>VLOOKUP(B3854,'LEA List (2)'!$1:$1048576,2,0)</f>
        <v>580401020000</v>
      </c>
      <c r="B3854" t="str">
        <f>VLOOKUP(LEFT(C3854,6)&amp;"*",'LEA List'!$1:$1048576,3,FALSE)</f>
        <v>ELWOOD UNION FREE SCHOOL DISTRICT</v>
      </c>
      <c r="C3854" t="s">
        <v>11813</v>
      </c>
      <c r="D3854" t="s">
        <v>11814</v>
      </c>
    </row>
    <row r="3855" spans="1:4" x14ac:dyDescent="0.3">
      <c r="A3855" t="str">
        <f>VLOOKUP(B3855,'LEA List (2)'!$1:$1048576,2,0)</f>
        <v>580401020000</v>
      </c>
      <c r="B3855" t="str">
        <f>VLOOKUP(LEFT(C3855,6)&amp;"*",'LEA List'!$1:$1048576,3,FALSE)</f>
        <v>ELWOOD UNION FREE SCHOOL DISTRICT</v>
      </c>
      <c r="C3855" t="s">
        <v>11809</v>
      </c>
      <c r="D3855" t="s">
        <v>11810</v>
      </c>
    </row>
    <row r="3856" spans="1:4" x14ac:dyDescent="0.3">
      <c r="A3856" t="str">
        <f>VLOOKUP(B3856,'LEA List (2)'!$1:$1048576,2,0)</f>
        <v>580401020000</v>
      </c>
      <c r="B3856" t="str">
        <f>VLOOKUP(LEFT(C3856,6)&amp;"*",'LEA List'!$1:$1048576,3,FALSE)</f>
        <v>ELWOOD UNION FREE SCHOOL DISTRICT</v>
      </c>
      <c r="C3856" t="s">
        <v>11811</v>
      </c>
      <c r="D3856" t="s">
        <v>11812</v>
      </c>
    </row>
    <row r="3857" spans="1:4" x14ac:dyDescent="0.3">
      <c r="A3857" t="str">
        <f>VLOOKUP(B3857,'LEA List (2)'!$1:$1048576,2,0)</f>
        <v>580401020000</v>
      </c>
      <c r="B3857" t="str">
        <f>VLOOKUP(LEFT(C3857,6)&amp;"*",'LEA List'!$1:$1048576,3,FALSE)</f>
        <v>ELWOOD UNION FREE SCHOOL DISTRICT</v>
      </c>
      <c r="C3857" t="s">
        <v>11807</v>
      </c>
      <c r="D3857" t="s">
        <v>11808</v>
      </c>
    </row>
    <row r="3858" spans="1:4" x14ac:dyDescent="0.3">
      <c r="A3858" t="str">
        <f>VLOOKUP(B3858,'LEA List (2)'!$1:$1048576,2,0)</f>
        <v>580402060000</v>
      </c>
      <c r="B3858" t="str">
        <f>VLOOKUP(LEFT(C3858,6)&amp;"*",'LEA List'!$1:$1048576,3,FALSE)</f>
        <v>COLD SPRING HARBOR CENTRAL SCHOOL DISTRICT</v>
      </c>
      <c r="C3858" t="s">
        <v>11821</v>
      </c>
      <c r="D3858" t="s">
        <v>11822</v>
      </c>
    </row>
    <row r="3859" spans="1:4" x14ac:dyDescent="0.3">
      <c r="A3859" t="str">
        <f>VLOOKUP(B3859,'LEA List (2)'!$1:$1048576,2,0)</f>
        <v>580402060000</v>
      </c>
      <c r="B3859" t="str">
        <f>VLOOKUP(LEFT(C3859,6)&amp;"*",'LEA List'!$1:$1048576,3,FALSE)</f>
        <v>COLD SPRING HARBOR CENTRAL SCHOOL DISTRICT</v>
      </c>
      <c r="C3859" t="s">
        <v>11823</v>
      </c>
      <c r="D3859" t="s">
        <v>11824</v>
      </c>
    </row>
    <row r="3860" spans="1:4" x14ac:dyDescent="0.3">
      <c r="A3860" t="str">
        <f>VLOOKUP(B3860,'LEA List (2)'!$1:$1048576,2,0)</f>
        <v>580402060000</v>
      </c>
      <c r="B3860" t="str">
        <f>VLOOKUP(LEFT(C3860,6)&amp;"*",'LEA List'!$1:$1048576,3,FALSE)</f>
        <v>COLD SPRING HARBOR CENTRAL SCHOOL DISTRICT</v>
      </c>
      <c r="C3860" t="s">
        <v>11817</v>
      </c>
      <c r="D3860" t="s">
        <v>11818</v>
      </c>
    </row>
    <row r="3861" spans="1:4" x14ac:dyDescent="0.3">
      <c r="A3861" t="str">
        <f>VLOOKUP(B3861,'LEA List (2)'!$1:$1048576,2,0)</f>
        <v>580402060000</v>
      </c>
      <c r="B3861" t="str">
        <f>VLOOKUP(LEFT(C3861,6)&amp;"*",'LEA List'!$1:$1048576,3,FALSE)</f>
        <v>COLD SPRING HARBOR CENTRAL SCHOOL DISTRICT</v>
      </c>
      <c r="C3861" t="s">
        <v>11819</v>
      </c>
      <c r="D3861" t="s">
        <v>11820</v>
      </c>
    </row>
    <row r="3862" spans="1:4" x14ac:dyDescent="0.3">
      <c r="A3862" t="str">
        <f>VLOOKUP(B3862,'LEA List (2)'!$1:$1048576,2,0)</f>
        <v>580403030000</v>
      </c>
      <c r="B3862" t="str">
        <f>VLOOKUP(LEFT(C3862,6)&amp;"*",'LEA List'!$1:$1048576,3,FALSE)</f>
        <v>HUNTINGTON UNION FREE SCHOOL DISTRICT</v>
      </c>
      <c r="C3862" t="s">
        <v>11829</v>
      </c>
      <c r="D3862" t="s">
        <v>11830</v>
      </c>
    </row>
    <row r="3863" spans="1:4" x14ac:dyDescent="0.3">
      <c r="A3863" t="str">
        <f>VLOOKUP(B3863,'LEA List (2)'!$1:$1048576,2,0)</f>
        <v>580403030000</v>
      </c>
      <c r="B3863" t="str">
        <f>VLOOKUP(LEFT(C3863,6)&amp;"*",'LEA List'!$1:$1048576,3,FALSE)</f>
        <v>HUNTINGTON UNION FREE SCHOOL DISTRICT</v>
      </c>
      <c r="C3863" t="s">
        <v>11837</v>
      </c>
      <c r="D3863" t="s">
        <v>11838</v>
      </c>
    </row>
    <row r="3864" spans="1:4" x14ac:dyDescent="0.3">
      <c r="A3864" t="str">
        <f>VLOOKUP(B3864,'LEA List (2)'!$1:$1048576,2,0)</f>
        <v>580403030000</v>
      </c>
      <c r="B3864" t="str">
        <f>VLOOKUP(LEFT(C3864,6)&amp;"*",'LEA List'!$1:$1048576,3,FALSE)</f>
        <v>HUNTINGTON UNION FREE SCHOOL DISTRICT</v>
      </c>
      <c r="C3864" t="s">
        <v>11839</v>
      </c>
      <c r="D3864" t="s">
        <v>11840</v>
      </c>
    </row>
    <row r="3865" spans="1:4" x14ac:dyDescent="0.3">
      <c r="A3865" t="str">
        <f>VLOOKUP(B3865,'LEA List (2)'!$1:$1048576,2,0)</f>
        <v>580403030000</v>
      </c>
      <c r="B3865" t="str">
        <f>VLOOKUP(LEFT(C3865,6)&amp;"*",'LEA List'!$1:$1048576,3,FALSE)</f>
        <v>HUNTINGTON UNION FREE SCHOOL DISTRICT</v>
      </c>
      <c r="C3865" t="s">
        <v>11835</v>
      </c>
      <c r="D3865" t="s">
        <v>11836</v>
      </c>
    </row>
    <row r="3866" spans="1:4" x14ac:dyDescent="0.3">
      <c r="A3866" t="str">
        <f>VLOOKUP(B3866,'LEA List (2)'!$1:$1048576,2,0)</f>
        <v>580403030000</v>
      </c>
      <c r="B3866" t="str">
        <f>VLOOKUP(LEFT(C3866,6)&amp;"*",'LEA List'!$1:$1048576,3,FALSE)</f>
        <v>HUNTINGTON UNION FREE SCHOOL DISTRICT</v>
      </c>
      <c r="C3866" t="s">
        <v>11831</v>
      </c>
      <c r="D3866" t="s">
        <v>11832</v>
      </c>
    </row>
    <row r="3867" spans="1:4" x14ac:dyDescent="0.3">
      <c r="A3867" t="str">
        <f>VLOOKUP(B3867,'LEA List (2)'!$1:$1048576,2,0)</f>
        <v>580403030000</v>
      </c>
      <c r="B3867" t="str">
        <f>VLOOKUP(LEFT(C3867,6)&amp;"*",'LEA List'!$1:$1048576,3,FALSE)</f>
        <v>HUNTINGTON UNION FREE SCHOOL DISTRICT</v>
      </c>
      <c r="C3867" t="s">
        <v>11827</v>
      </c>
      <c r="D3867" t="s">
        <v>11828</v>
      </c>
    </row>
    <row r="3868" spans="1:4" x14ac:dyDescent="0.3">
      <c r="A3868" t="str">
        <f>VLOOKUP(B3868,'LEA List (2)'!$1:$1048576,2,0)</f>
        <v>580403030000</v>
      </c>
      <c r="B3868" t="str">
        <f>VLOOKUP(LEFT(C3868,6)&amp;"*",'LEA List'!$1:$1048576,3,FALSE)</f>
        <v>HUNTINGTON UNION FREE SCHOOL DISTRICT</v>
      </c>
      <c r="C3868" t="s">
        <v>11833</v>
      </c>
      <c r="D3868" t="s">
        <v>11834</v>
      </c>
    </row>
    <row r="3869" spans="1:4" x14ac:dyDescent="0.3">
      <c r="A3869" t="str">
        <f>VLOOKUP(B3869,'LEA List (2)'!$1:$1048576,2,0)</f>
        <v>580403030000</v>
      </c>
      <c r="B3869" t="str">
        <f>VLOOKUP(LEFT(C3869,6)&amp;"*",'LEA List'!$1:$1048576,3,FALSE)</f>
        <v>HUNTINGTON UNION FREE SCHOOL DISTRICT</v>
      </c>
      <c r="C3869" t="s">
        <v>11841</v>
      </c>
      <c r="D3869" t="s">
        <v>11842</v>
      </c>
    </row>
    <row r="3870" spans="1:4" x14ac:dyDescent="0.3">
      <c r="A3870" t="str">
        <f>VLOOKUP(B3870,'LEA List (2)'!$1:$1048576,2,0)</f>
        <v>580404030000</v>
      </c>
      <c r="B3870" t="str">
        <f>VLOOKUP(LEFT(C3870,6)&amp;"*",'LEA List'!$1:$1048576,3,FALSE)</f>
        <v>NORTHPORT-EAST NORTHPORT UNION FREE SCHOOL DISTRICT</v>
      </c>
      <c r="C3870" t="s">
        <v>11861</v>
      </c>
      <c r="D3870" t="s">
        <v>11862</v>
      </c>
    </row>
    <row r="3871" spans="1:4" x14ac:dyDescent="0.3">
      <c r="A3871" t="str">
        <f>VLOOKUP(B3871,'LEA List (2)'!$1:$1048576,2,0)</f>
        <v>580404030000</v>
      </c>
      <c r="B3871" t="str">
        <f>VLOOKUP(LEFT(C3871,6)&amp;"*",'LEA List'!$1:$1048576,3,FALSE)</f>
        <v>NORTHPORT-EAST NORTHPORT UNION FREE SCHOOL DISTRICT</v>
      </c>
      <c r="C3871" t="s">
        <v>11846</v>
      </c>
      <c r="D3871" t="s">
        <v>11847</v>
      </c>
    </row>
    <row r="3872" spans="1:4" x14ac:dyDescent="0.3">
      <c r="A3872" t="str">
        <f>VLOOKUP(B3872,'LEA List (2)'!$1:$1048576,2,0)</f>
        <v>580404030000</v>
      </c>
      <c r="B3872" t="str">
        <f>VLOOKUP(LEFT(C3872,6)&amp;"*",'LEA List'!$1:$1048576,3,FALSE)</f>
        <v>NORTHPORT-EAST NORTHPORT UNION FREE SCHOOL DISTRICT</v>
      </c>
      <c r="C3872" t="s">
        <v>11855</v>
      </c>
      <c r="D3872" t="s">
        <v>11856</v>
      </c>
    </row>
    <row r="3873" spans="1:4" x14ac:dyDescent="0.3">
      <c r="A3873" t="str">
        <f>VLOOKUP(B3873,'LEA List (2)'!$1:$1048576,2,0)</f>
        <v>580404030000</v>
      </c>
      <c r="B3873" t="str">
        <f>VLOOKUP(LEFT(C3873,6)&amp;"*",'LEA List'!$1:$1048576,3,FALSE)</f>
        <v>NORTHPORT-EAST NORTHPORT UNION FREE SCHOOL DISTRICT</v>
      </c>
      <c r="C3873" t="s">
        <v>11848</v>
      </c>
      <c r="D3873" t="s">
        <v>11849</v>
      </c>
    </row>
    <row r="3874" spans="1:4" x14ac:dyDescent="0.3">
      <c r="A3874" t="str">
        <f>VLOOKUP(B3874,'LEA List (2)'!$1:$1048576,2,0)</f>
        <v>580404030000</v>
      </c>
      <c r="B3874" t="str">
        <f>VLOOKUP(LEFT(C3874,6)&amp;"*",'LEA List'!$1:$1048576,3,FALSE)</f>
        <v>NORTHPORT-EAST NORTHPORT UNION FREE SCHOOL DISTRICT</v>
      </c>
      <c r="C3874" t="s">
        <v>11857</v>
      </c>
      <c r="D3874" t="s">
        <v>11858</v>
      </c>
    </row>
    <row r="3875" spans="1:4" x14ac:dyDescent="0.3">
      <c r="A3875" t="str">
        <f>VLOOKUP(B3875,'LEA List (2)'!$1:$1048576,2,0)</f>
        <v>580404030000</v>
      </c>
      <c r="B3875" t="str">
        <f>VLOOKUP(LEFT(C3875,6)&amp;"*",'LEA List'!$1:$1048576,3,FALSE)</f>
        <v>NORTHPORT-EAST NORTHPORT UNION FREE SCHOOL DISTRICT</v>
      </c>
      <c r="C3875" t="s">
        <v>11859</v>
      </c>
      <c r="D3875" t="s">
        <v>11860</v>
      </c>
    </row>
    <row r="3876" spans="1:4" x14ac:dyDescent="0.3">
      <c r="A3876" t="str">
        <f>VLOOKUP(B3876,'LEA List (2)'!$1:$1048576,2,0)</f>
        <v>580404030000</v>
      </c>
      <c r="B3876" t="str">
        <f>VLOOKUP(LEFT(C3876,6)&amp;"*",'LEA List'!$1:$1048576,3,FALSE)</f>
        <v>NORTHPORT-EAST NORTHPORT UNION FREE SCHOOL DISTRICT</v>
      </c>
      <c r="C3876" t="s">
        <v>11850</v>
      </c>
      <c r="D3876" t="s">
        <v>11548</v>
      </c>
    </row>
    <row r="3877" spans="1:4" x14ac:dyDescent="0.3">
      <c r="A3877" t="str">
        <f>VLOOKUP(B3877,'LEA List (2)'!$1:$1048576,2,0)</f>
        <v>580404030000</v>
      </c>
      <c r="B3877" t="str">
        <f>VLOOKUP(LEFT(C3877,6)&amp;"*",'LEA List'!$1:$1048576,3,FALSE)</f>
        <v>NORTHPORT-EAST NORTHPORT UNION FREE SCHOOL DISTRICT</v>
      </c>
      <c r="C3877" t="s">
        <v>11851</v>
      </c>
      <c r="D3877" t="s">
        <v>11852</v>
      </c>
    </row>
    <row r="3878" spans="1:4" x14ac:dyDescent="0.3">
      <c r="A3878" t="str">
        <f>VLOOKUP(B3878,'LEA List (2)'!$1:$1048576,2,0)</f>
        <v>580404030000</v>
      </c>
      <c r="B3878" t="str">
        <f>VLOOKUP(LEFT(C3878,6)&amp;"*",'LEA List'!$1:$1048576,3,FALSE)</f>
        <v>NORTHPORT-EAST NORTHPORT UNION FREE SCHOOL DISTRICT</v>
      </c>
      <c r="C3878" t="s">
        <v>11853</v>
      </c>
      <c r="D3878" t="s">
        <v>11854</v>
      </c>
    </row>
    <row r="3879" spans="1:4" x14ac:dyDescent="0.3">
      <c r="A3879" t="str">
        <f>VLOOKUP(B3879,'LEA List (2)'!$1:$1048576,2,0)</f>
        <v>580405060000</v>
      </c>
      <c r="B3879" t="str">
        <f>VLOOKUP(LEFT(C3879,6)&amp;"*",'LEA List'!$1:$1048576,3,FALSE)</f>
        <v>HALF HOLLOW HILLS CENTRAL SCHOOL DISTRICT</v>
      </c>
      <c r="C3879" t="s">
        <v>11873</v>
      </c>
      <c r="D3879" t="s">
        <v>11874</v>
      </c>
    </row>
    <row r="3880" spans="1:4" x14ac:dyDescent="0.3">
      <c r="A3880" t="str">
        <f>VLOOKUP(B3880,'LEA List (2)'!$1:$1048576,2,0)</f>
        <v>580405060000</v>
      </c>
      <c r="B3880" t="str">
        <f>VLOOKUP(LEFT(C3880,6)&amp;"*",'LEA List'!$1:$1048576,3,FALSE)</f>
        <v>HALF HOLLOW HILLS CENTRAL SCHOOL DISTRICT</v>
      </c>
      <c r="C3880" t="s">
        <v>11875</v>
      </c>
      <c r="D3880" t="s">
        <v>11876</v>
      </c>
    </row>
    <row r="3881" spans="1:4" x14ac:dyDescent="0.3">
      <c r="A3881" t="str">
        <f>VLOOKUP(B3881,'LEA List (2)'!$1:$1048576,2,0)</f>
        <v>580405060000</v>
      </c>
      <c r="B3881" t="str">
        <f>VLOOKUP(LEFT(C3881,6)&amp;"*",'LEA List'!$1:$1048576,3,FALSE)</f>
        <v>HALF HOLLOW HILLS CENTRAL SCHOOL DISTRICT</v>
      </c>
      <c r="C3881" t="s">
        <v>11885</v>
      </c>
      <c r="D3881" t="s">
        <v>11886</v>
      </c>
    </row>
    <row r="3882" spans="1:4" x14ac:dyDescent="0.3">
      <c r="A3882" t="str">
        <f>VLOOKUP(B3882,'LEA List (2)'!$1:$1048576,2,0)</f>
        <v>580405060000</v>
      </c>
      <c r="B3882" t="str">
        <f>VLOOKUP(LEFT(C3882,6)&amp;"*",'LEA List'!$1:$1048576,3,FALSE)</f>
        <v>HALF HOLLOW HILLS CENTRAL SCHOOL DISTRICT</v>
      </c>
      <c r="C3882" t="s">
        <v>11869</v>
      </c>
      <c r="D3882" t="s">
        <v>11870</v>
      </c>
    </row>
    <row r="3883" spans="1:4" x14ac:dyDescent="0.3">
      <c r="A3883" t="str">
        <f>VLOOKUP(B3883,'LEA List (2)'!$1:$1048576,2,0)</f>
        <v>580405060000</v>
      </c>
      <c r="B3883" t="str">
        <f>VLOOKUP(LEFT(C3883,6)&amp;"*",'LEA List'!$1:$1048576,3,FALSE)</f>
        <v>HALF HOLLOW HILLS CENTRAL SCHOOL DISTRICT</v>
      </c>
      <c r="C3883" t="s">
        <v>11879</v>
      </c>
      <c r="D3883" t="s">
        <v>11880</v>
      </c>
    </row>
    <row r="3884" spans="1:4" x14ac:dyDescent="0.3">
      <c r="A3884" t="str">
        <f>VLOOKUP(B3884,'LEA List (2)'!$1:$1048576,2,0)</f>
        <v>580405060000</v>
      </c>
      <c r="B3884" t="str">
        <f>VLOOKUP(LEFT(C3884,6)&amp;"*",'LEA List'!$1:$1048576,3,FALSE)</f>
        <v>HALF HOLLOW HILLS CENTRAL SCHOOL DISTRICT</v>
      </c>
      <c r="C3884" t="s">
        <v>11881</v>
      </c>
      <c r="D3884" t="s">
        <v>11882</v>
      </c>
    </row>
    <row r="3885" spans="1:4" x14ac:dyDescent="0.3">
      <c r="A3885" t="str">
        <f>VLOOKUP(B3885,'LEA List (2)'!$1:$1048576,2,0)</f>
        <v>580405060000</v>
      </c>
      <c r="B3885" t="str">
        <f>VLOOKUP(LEFT(C3885,6)&amp;"*",'LEA List'!$1:$1048576,3,FALSE)</f>
        <v>HALF HOLLOW HILLS CENTRAL SCHOOL DISTRICT</v>
      </c>
      <c r="C3885" t="s">
        <v>11871</v>
      </c>
      <c r="D3885" t="s">
        <v>11872</v>
      </c>
    </row>
    <row r="3886" spans="1:4" x14ac:dyDescent="0.3">
      <c r="A3886" t="str">
        <f>VLOOKUP(B3886,'LEA List (2)'!$1:$1048576,2,0)</f>
        <v>580405060000</v>
      </c>
      <c r="B3886" t="str">
        <f>VLOOKUP(LEFT(C3886,6)&amp;"*",'LEA List'!$1:$1048576,3,FALSE)</f>
        <v>HALF HOLLOW HILLS CENTRAL SCHOOL DISTRICT</v>
      </c>
      <c r="C3886" t="s">
        <v>11877</v>
      </c>
      <c r="D3886" t="s">
        <v>11878</v>
      </c>
    </row>
    <row r="3887" spans="1:4" x14ac:dyDescent="0.3">
      <c r="A3887" t="str">
        <f>VLOOKUP(B3887,'LEA List (2)'!$1:$1048576,2,0)</f>
        <v>580405060000</v>
      </c>
      <c r="B3887" t="str">
        <f>VLOOKUP(LEFT(C3887,6)&amp;"*",'LEA List'!$1:$1048576,3,FALSE)</f>
        <v>HALF HOLLOW HILLS CENTRAL SCHOOL DISTRICT</v>
      </c>
      <c r="C3887" t="s">
        <v>11883</v>
      </c>
      <c r="D3887" t="s">
        <v>11884</v>
      </c>
    </row>
    <row r="3888" spans="1:4" x14ac:dyDescent="0.3">
      <c r="A3888" t="str">
        <f>VLOOKUP(B3888,'LEA List (2)'!$1:$1048576,2,0)</f>
        <v>580406060000</v>
      </c>
      <c r="B3888" t="str">
        <f>VLOOKUP(LEFT(C3888,6)&amp;"*",'LEA List'!$1:$1048576,3,FALSE)</f>
        <v>HARBORFIELDS CENTRAL SCHOOL DISTRICT</v>
      </c>
      <c r="C3888" t="s">
        <v>11899</v>
      </c>
      <c r="D3888" t="s">
        <v>11900</v>
      </c>
    </row>
    <row r="3889" spans="1:4" x14ac:dyDescent="0.3">
      <c r="A3889" t="str">
        <f>VLOOKUP(B3889,'LEA List (2)'!$1:$1048576,2,0)</f>
        <v>580406060000</v>
      </c>
      <c r="B3889" t="str">
        <f>VLOOKUP(LEFT(C3889,6)&amp;"*",'LEA List'!$1:$1048576,3,FALSE)</f>
        <v>HARBORFIELDS CENTRAL SCHOOL DISTRICT</v>
      </c>
      <c r="C3889" t="s">
        <v>11897</v>
      </c>
      <c r="D3889" t="s">
        <v>11898</v>
      </c>
    </row>
    <row r="3890" spans="1:4" x14ac:dyDescent="0.3">
      <c r="A3890" t="str">
        <f>VLOOKUP(B3890,'LEA List (2)'!$1:$1048576,2,0)</f>
        <v>580406060000</v>
      </c>
      <c r="B3890" t="str">
        <f>VLOOKUP(LEFT(C3890,6)&amp;"*",'LEA List'!$1:$1048576,3,FALSE)</f>
        <v>HARBORFIELDS CENTRAL SCHOOL DISTRICT</v>
      </c>
      <c r="C3890" t="s">
        <v>11901</v>
      </c>
      <c r="D3890" t="s">
        <v>11902</v>
      </c>
    </row>
    <row r="3891" spans="1:4" x14ac:dyDescent="0.3">
      <c r="A3891" t="str">
        <f>VLOOKUP(B3891,'LEA List (2)'!$1:$1048576,2,0)</f>
        <v>580406060000</v>
      </c>
      <c r="B3891" t="str">
        <f>VLOOKUP(LEFT(C3891,6)&amp;"*",'LEA List'!$1:$1048576,3,FALSE)</f>
        <v>HARBORFIELDS CENTRAL SCHOOL DISTRICT</v>
      </c>
      <c r="C3891" t="s">
        <v>11895</v>
      </c>
      <c r="D3891" t="s">
        <v>11896</v>
      </c>
    </row>
    <row r="3892" spans="1:4" x14ac:dyDescent="0.3">
      <c r="A3892" t="str">
        <f>VLOOKUP(B3892,'LEA List (2)'!$1:$1048576,2,0)</f>
        <v>580410030000</v>
      </c>
      <c r="B3892" t="str">
        <f>VLOOKUP(LEFT(C3892,6)&amp;"*",'LEA List'!$1:$1048576,3,FALSE)</f>
        <v>COMMACK UNION FREE SCHOOL DISTRICT</v>
      </c>
      <c r="C3892" t="s">
        <v>11919</v>
      </c>
      <c r="D3892" t="s">
        <v>11920</v>
      </c>
    </row>
    <row r="3893" spans="1:4" x14ac:dyDescent="0.3">
      <c r="A3893" t="str">
        <f>VLOOKUP(B3893,'LEA List (2)'!$1:$1048576,2,0)</f>
        <v>580410030000</v>
      </c>
      <c r="B3893" t="str">
        <f>VLOOKUP(LEFT(C3893,6)&amp;"*",'LEA List'!$1:$1048576,3,FALSE)</f>
        <v>COMMACK UNION FREE SCHOOL DISTRICT</v>
      </c>
      <c r="C3893" t="s">
        <v>11913</v>
      </c>
      <c r="D3893" t="s">
        <v>11914</v>
      </c>
    </row>
    <row r="3894" spans="1:4" x14ac:dyDescent="0.3">
      <c r="A3894" t="str">
        <f>VLOOKUP(B3894,'LEA List (2)'!$1:$1048576,2,0)</f>
        <v>580410030000</v>
      </c>
      <c r="B3894" t="str">
        <f>VLOOKUP(LEFT(C3894,6)&amp;"*",'LEA List'!$1:$1048576,3,FALSE)</f>
        <v>COMMACK UNION FREE SCHOOL DISTRICT</v>
      </c>
      <c r="C3894" t="s">
        <v>11917</v>
      </c>
      <c r="D3894" t="s">
        <v>11918</v>
      </c>
    </row>
    <row r="3895" spans="1:4" x14ac:dyDescent="0.3">
      <c r="A3895" t="str">
        <f>VLOOKUP(B3895,'LEA List (2)'!$1:$1048576,2,0)</f>
        <v>580410030000</v>
      </c>
      <c r="B3895" t="str">
        <f>VLOOKUP(LEFT(C3895,6)&amp;"*",'LEA List'!$1:$1048576,3,FALSE)</f>
        <v>COMMACK UNION FREE SCHOOL DISTRICT</v>
      </c>
      <c r="C3895" t="s">
        <v>11907</v>
      </c>
      <c r="D3895" t="s">
        <v>11908</v>
      </c>
    </row>
    <row r="3896" spans="1:4" x14ac:dyDescent="0.3">
      <c r="A3896" t="str">
        <f>VLOOKUP(B3896,'LEA List (2)'!$1:$1048576,2,0)</f>
        <v>580410030000</v>
      </c>
      <c r="B3896" t="str">
        <f>VLOOKUP(LEFT(C3896,6)&amp;"*",'LEA List'!$1:$1048576,3,FALSE)</f>
        <v>COMMACK UNION FREE SCHOOL DISTRICT</v>
      </c>
      <c r="C3896" t="s">
        <v>11909</v>
      </c>
      <c r="D3896" t="s">
        <v>11910</v>
      </c>
    </row>
    <row r="3897" spans="1:4" x14ac:dyDescent="0.3">
      <c r="A3897" t="str">
        <f>VLOOKUP(B3897,'LEA List (2)'!$1:$1048576,2,0)</f>
        <v>580410030000</v>
      </c>
      <c r="B3897" t="str">
        <f>VLOOKUP(LEFT(C3897,6)&amp;"*",'LEA List'!$1:$1048576,3,FALSE)</f>
        <v>COMMACK UNION FREE SCHOOL DISTRICT</v>
      </c>
      <c r="C3897" t="s">
        <v>11915</v>
      </c>
      <c r="D3897" t="s">
        <v>11916</v>
      </c>
    </row>
    <row r="3898" spans="1:4" x14ac:dyDescent="0.3">
      <c r="A3898" t="str">
        <f>VLOOKUP(B3898,'LEA List (2)'!$1:$1048576,2,0)</f>
        <v>580410030000</v>
      </c>
      <c r="B3898" t="str">
        <f>VLOOKUP(LEFT(C3898,6)&amp;"*",'LEA List'!$1:$1048576,3,FALSE)</f>
        <v>COMMACK UNION FREE SCHOOL DISTRICT</v>
      </c>
      <c r="C3898" t="s">
        <v>11921</v>
      </c>
      <c r="D3898" t="s">
        <v>11922</v>
      </c>
    </row>
    <row r="3899" spans="1:4" x14ac:dyDescent="0.3">
      <c r="A3899" t="str">
        <f>VLOOKUP(B3899,'LEA List (2)'!$1:$1048576,2,0)</f>
        <v>580410030000</v>
      </c>
      <c r="B3899" t="str">
        <f>VLOOKUP(LEFT(C3899,6)&amp;"*",'LEA List'!$1:$1048576,3,FALSE)</f>
        <v>COMMACK UNION FREE SCHOOL DISTRICT</v>
      </c>
      <c r="C3899" t="s">
        <v>11911</v>
      </c>
      <c r="D3899" t="s">
        <v>11912</v>
      </c>
    </row>
    <row r="3900" spans="1:4" x14ac:dyDescent="0.3">
      <c r="A3900" t="str">
        <f>VLOOKUP(B3900,'LEA List (2)'!$1:$1048576,2,0)</f>
        <v>580413030000</v>
      </c>
      <c r="B3900" t="str">
        <f>VLOOKUP(LEFT(C3900,6)&amp;"*",'LEA List'!$1:$1048576,3,FALSE)</f>
        <v>SOUTH HUNTINGTON UNION FREE SCHOOL DISTRICT</v>
      </c>
      <c r="C3900" t="s">
        <v>11939</v>
      </c>
      <c r="D3900" t="s">
        <v>11940</v>
      </c>
    </row>
    <row r="3901" spans="1:4" x14ac:dyDescent="0.3">
      <c r="A3901" t="str">
        <f>VLOOKUP(B3901,'LEA List (2)'!$1:$1048576,2,0)</f>
        <v>580413030000</v>
      </c>
      <c r="B3901" t="str">
        <f>VLOOKUP(LEFT(C3901,6)&amp;"*",'LEA List'!$1:$1048576,3,FALSE)</f>
        <v>SOUTH HUNTINGTON UNION FREE SCHOOL DISTRICT</v>
      </c>
      <c r="C3901" t="s">
        <v>11941</v>
      </c>
      <c r="D3901" t="s">
        <v>11942</v>
      </c>
    </row>
    <row r="3902" spans="1:4" x14ac:dyDescent="0.3">
      <c r="A3902" t="str">
        <f>VLOOKUP(B3902,'LEA List (2)'!$1:$1048576,2,0)</f>
        <v>580413030000</v>
      </c>
      <c r="B3902" t="str">
        <f>VLOOKUP(LEFT(C3902,6)&amp;"*",'LEA List'!$1:$1048576,3,FALSE)</f>
        <v>SOUTH HUNTINGTON UNION FREE SCHOOL DISTRICT</v>
      </c>
      <c r="C3902" t="s">
        <v>11947</v>
      </c>
      <c r="D3902" t="s">
        <v>11948</v>
      </c>
    </row>
    <row r="3903" spans="1:4" x14ac:dyDescent="0.3">
      <c r="A3903" t="str">
        <f>VLOOKUP(B3903,'LEA List (2)'!$1:$1048576,2,0)</f>
        <v>580413030000</v>
      </c>
      <c r="B3903" t="str">
        <f>VLOOKUP(LEFT(C3903,6)&amp;"*",'LEA List'!$1:$1048576,3,FALSE)</f>
        <v>SOUTH HUNTINGTON UNION FREE SCHOOL DISTRICT</v>
      </c>
      <c r="C3903" t="s">
        <v>11945</v>
      </c>
      <c r="D3903" t="s">
        <v>11946</v>
      </c>
    </row>
    <row r="3904" spans="1:4" x14ac:dyDescent="0.3">
      <c r="A3904" t="str">
        <f>VLOOKUP(B3904,'LEA List (2)'!$1:$1048576,2,0)</f>
        <v>580413030000</v>
      </c>
      <c r="B3904" t="str">
        <f>VLOOKUP(LEFT(C3904,6)&amp;"*",'LEA List'!$1:$1048576,3,FALSE)</f>
        <v>SOUTH HUNTINGTON UNION FREE SCHOOL DISTRICT</v>
      </c>
      <c r="C3904" t="s">
        <v>11935</v>
      </c>
      <c r="D3904" t="s">
        <v>11936</v>
      </c>
    </row>
    <row r="3905" spans="1:4" x14ac:dyDescent="0.3">
      <c r="A3905" t="str">
        <f>VLOOKUP(B3905,'LEA List (2)'!$1:$1048576,2,0)</f>
        <v>580413030000</v>
      </c>
      <c r="B3905" t="str">
        <f>VLOOKUP(LEFT(C3905,6)&amp;"*",'LEA List'!$1:$1048576,3,FALSE)</f>
        <v>SOUTH HUNTINGTON UNION FREE SCHOOL DISTRICT</v>
      </c>
      <c r="C3905" t="s">
        <v>11937</v>
      </c>
      <c r="D3905" t="s">
        <v>11938</v>
      </c>
    </row>
    <row r="3906" spans="1:4" x14ac:dyDescent="0.3">
      <c r="A3906" t="str">
        <f>VLOOKUP(B3906,'LEA List (2)'!$1:$1048576,2,0)</f>
        <v>580413030000</v>
      </c>
      <c r="B3906" t="str">
        <f>VLOOKUP(LEFT(C3906,6)&amp;"*",'LEA List'!$1:$1048576,3,FALSE)</f>
        <v>SOUTH HUNTINGTON UNION FREE SCHOOL DISTRICT</v>
      </c>
      <c r="C3906" t="s">
        <v>11943</v>
      </c>
      <c r="D3906" t="s">
        <v>11944</v>
      </c>
    </row>
    <row r="3907" spans="1:4" x14ac:dyDescent="0.3">
      <c r="A3907" t="str">
        <f>VLOOKUP(B3907,'LEA List (2)'!$1:$1048576,2,0)</f>
        <v>580501030000</v>
      </c>
      <c r="B3907" t="str">
        <f>VLOOKUP(LEFT(C3907,6)&amp;"*",'LEA List'!$1:$1048576,3,FALSE)</f>
        <v>BAY SHORE UNION FREE SCHOOL DISTRICT</v>
      </c>
      <c r="C3907" t="s">
        <v>11973</v>
      </c>
      <c r="D3907" t="s">
        <v>11974</v>
      </c>
    </row>
    <row r="3908" spans="1:4" x14ac:dyDescent="0.3">
      <c r="A3908" t="str">
        <f>VLOOKUP(B3908,'LEA List (2)'!$1:$1048576,2,0)</f>
        <v>580501030000</v>
      </c>
      <c r="B3908" t="str">
        <f>VLOOKUP(LEFT(C3908,6)&amp;"*",'LEA List'!$1:$1048576,3,FALSE)</f>
        <v>BAY SHORE UNION FREE SCHOOL DISTRICT</v>
      </c>
      <c r="C3908" t="s">
        <v>11971</v>
      </c>
      <c r="D3908" t="s">
        <v>11972</v>
      </c>
    </row>
    <row r="3909" spans="1:4" x14ac:dyDescent="0.3">
      <c r="A3909" t="str">
        <f>VLOOKUP(B3909,'LEA List (2)'!$1:$1048576,2,0)</f>
        <v>580501030000</v>
      </c>
      <c r="B3909" t="str">
        <f>VLOOKUP(LEFT(C3909,6)&amp;"*",'LEA List'!$1:$1048576,3,FALSE)</f>
        <v>BAY SHORE UNION FREE SCHOOL DISTRICT</v>
      </c>
      <c r="C3909" t="s">
        <v>11961</v>
      </c>
      <c r="D3909" t="s">
        <v>11962</v>
      </c>
    </row>
    <row r="3910" spans="1:4" x14ac:dyDescent="0.3">
      <c r="A3910" t="str">
        <f>VLOOKUP(B3910,'LEA List (2)'!$1:$1048576,2,0)</f>
        <v>580501030000</v>
      </c>
      <c r="B3910" t="str">
        <f>VLOOKUP(LEFT(C3910,6)&amp;"*",'LEA List'!$1:$1048576,3,FALSE)</f>
        <v>BAY SHORE UNION FREE SCHOOL DISTRICT</v>
      </c>
      <c r="C3910" t="s">
        <v>11967</v>
      </c>
      <c r="D3910" t="s">
        <v>11968</v>
      </c>
    </row>
    <row r="3911" spans="1:4" x14ac:dyDescent="0.3">
      <c r="A3911" t="str">
        <f>VLOOKUP(B3911,'LEA List (2)'!$1:$1048576,2,0)</f>
        <v>580501030000</v>
      </c>
      <c r="B3911" t="str">
        <f>VLOOKUP(LEFT(C3911,6)&amp;"*",'LEA List'!$1:$1048576,3,FALSE)</f>
        <v>BAY SHORE UNION FREE SCHOOL DISTRICT</v>
      </c>
      <c r="C3911" t="s">
        <v>11963</v>
      </c>
      <c r="D3911" t="s">
        <v>11964</v>
      </c>
    </row>
    <row r="3912" spans="1:4" x14ac:dyDescent="0.3">
      <c r="A3912" t="str">
        <f>VLOOKUP(B3912,'LEA List (2)'!$1:$1048576,2,0)</f>
        <v>580501030000</v>
      </c>
      <c r="B3912" t="str">
        <f>VLOOKUP(LEFT(C3912,6)&amp;"*",'LEA List'!$1:$1048576,3,FALSE)</f>
        <v>BAY SHORE UNION FREE SCHOOL DISTRICT</v>
      </c>
      <c r="C3912" t="s">
        <v>11965</v>
      </c>
      <c r="D3912" t="s">
        <v>11966</v>
      </c>
    </row>
    <row r="3913" spans="1:4" x14ac:dyDescent="0.3">
      <c r="A3913" t="str">
        <f>VLOOKUP(B3913,'LEA List (2)'!$1:$1048576,2,0)</f>
        <v>580501030000</v>
      </c>
      <c r="B3913" t="str">
        <f>VLOOKUP(LEFT(C3913,6)&amp;"*",'LEA List'!$1:$1048576,3,FALSE)</f>
        <v>BAY SHORE UNION FREE SCHOOL DISTRICT</v>
      </c>
      <c r="C3913" t="s">
        <v>11969</v>
      </c>
      <c r="D3913" t="s">
        <v>11970</v>
      </c>
    </row>
    <row r="3914" spans="1:4" x14ac:dyDescent="0.3">
      <c r="A3914" t="str">
        <f>VLOOKUP(B3914,'LEA List (2)'!$1:$1048576,2,0)</f>
        <v>580502020000</v>
      </c>
      <c r="B3914" t="str">
        <f>VLOOKUP(LEFT(C3914,6)&amp;"*",'LEA List'!$1:$1048576,3,FALSE)</f>
        <v>ISLIP UNION FREE SCHOOL DISTRICT</v>
      </c>
      <c r="C3914" t="s">
        <v>11984</v>
      </c>
      <c r="D3914" t="s">
        <v>11985</v>
      </c>
    </row>
    <row r="3915" spans="1:4" x14ac:dyDescent="0.3">
      <c r="A3915" t="str">
        <f>VLOOKUP(B3915,'LEA List (2)'!$1:$1048576,2,0)</f>
        <v>580502020000</v>
      </c>
      <c r="B3915" t="str">
        <f>VLOOKUP(LEFT(C3915,6)&amp;"*",'LEA List'!$1:$1048576,3,FALSE)</f>
        <v>ISLIP UNION FREE SCHOOL DISTRICT</v>
      </c>
      <c r="C3915" t="s">
        <v>11982</v>
      </c>
      <c r="D3915" t="s">
        <v>11983</v>
      </c>
    </row>
    <row r="3916" spans="1:4" x14ac:dyDescent="0.3">
      <c r="A3916" t="str">
        <f>VLOOKUP(B3916,'LEA List (2)'!$1:$1048576,2,0)</f>
        <v>580502020000</v>
      </c>
      <c r="B3916" t="str">
        <f>VLOOKUP(LEFT(C3916,6)&amp;"*",'LEA List'!$1:$1048576,3,FALSE)</f>
        <v>ISLIP UNION FREE SCHOOL DISTRICT</v>
      </c>
      <c r="C3916" t="s">
        <v>11986</v>
      </c>
      <c r="D3916" t="s">
        <v>11987</v>
      </c>
    </row>
    <row r="3917" spans="1:4" x14ac:dyDescent="0.3">
      <c r="A3917" t="str">
        <f>VLOOKUP(B3917,'LEA List (2)'!$1:$1048576,2,0)</f>
        <v>580502020000</v>
      </c>
      <c r="B3917" t="str">
        <f>VLOOKUP(LEFT(C3917,6)&amp;"*",'LEA List'!$1:$1048576,3,FALSE)</f>
        <v>ISLIP UNION FREE SCHOOL DISTRICT</v>
      </c>
      <c r="C3917" t="s">
        <v>11988</v>
      </c>
      <c r="D3917" t="s">
        <v>11989</v>
      </c>
    </row>
    <row r="3918" spans="1:4" x14ac:dyDescent="0.3">
      <c r="A3918" t="str">
        <f>VLOOKUP(B3918,'LEA List (2)'!$1:$1048576,2,0)</f>
        <v>580502020000</v>
      </c>
      <c r="B3918" t="str">
        <f>VLOOKUP(LEFT(C3918,6)&amp;"*",'LEA List'!$1:$1048576,3,FALSE)</f>
        <v>ISLIP UNION FREE SCHOOL DISTRICT</v>
      </c>
      <c r="C3918" t="s">
        <v>11990</v>
      </c>
      <c r="D3918" t="s">
        <v>11991</v>
      </c>
    </row>
    <row r="3919" spans="1:4" x14ac:dyDescent="0.3">
      <c r="A3919" t="str">
        <f>VLOOKUP(B3919,'LEA List (2)'!$1:$1048576,2,0)</f>
        <v>580503030000</v>
      </c>
      <c r="B3919" t="str">
        <f>VLOOKUP(LEFT(C3919,6)&amp;"*",'LEA List'!$1:$1048576,3,FALSE)</f>
        <v>EAST ISLIP UNION FREE SCHOOL DISTRICT</v>
      </c>
      <c r="C3919" t="s">
        <v>11994</v>
      </c>
      <c r="D3919" t="s">
        <v>11995</v>
      </c>
    </row>
    <row r="3920" spans="1:4" x14ac:dyDescent="0.3">
      <c r="A3920" t="str">
        <f>VLOOKUP(B3920,'LEA List (2)'!$1:$1048576,2,0)</f>
        <v>580503030000</v>
      </c>
      <c r="B3920" t="str">
        <f>VLOOKUP(LEFT(C3920,6)&amp;"*",'LEA List'!$1:$1048576,3,FALSE)</f>
        <v>EAST ISLIP UNION FREE SCHOOL DISTRICT</v>
      </c>
      <c r="C3920" t="s">
        <v>11999</v>
      </c>
      <c r="D3920" t="s">
        <v>12000</v>
      </c>
    </row>
    <row r="3921" spans="1:4" x14ac:dyDescent="0.3">
      <c r="A3921" t="str">
        <f>VLOOKUP(B3921,'LEA List (2)'!$1:$1048576,2,0)</f>
        <v>580503030000</v>
      </c>
      <c r="B3921" t="str">
        <f>VLOOKUP(LEFT(C3921,6)&amp;"*",'LEA List'!$1:$1048576,3,FALSE)</f>
        <v>EAST ISLIP UNION FREE SCHOOL DISTRICT</v>
      </c>
      <c r="C3921" t="s">
        <v>12003</v>
      </c>
      <c r="D3921" t="s">
        <v>12004</v>
      </c>
    </row>
    <row r="3922" spans="1:4" x14ac:dyDescent="0.3">
      <c r="A3922" t="str">
        <f>VLOOKUP(B3922,'LEA List (2)'!$1:$1048576,2,0)</f>
        <v>580503030000</v>
      </c>
      <c r="B3922" t="str">
        <f>VLOOKUP(LEFT(C3922,6)&amp;"*",'LEA List'!$1:$1048576,3,FALSE)</f>
        <v>EAST ISLIP UNION FREE SCHOOL DISTRICT</v>
      </c>
      <c r="C3922" t="s">
        <v>11996</v>
      </c>
      <c r="D3922" t="s">
        <v>10345</v>
      </c>
    </row>
    <row r="3923" spans="1:4" x14ac:dyDescent="0.3">
      <c r="A3923" t="str">
        <f>VLOOKUP(B3923,'LEA List (2)'!$1:$1048576,2,0)</f>
        <v>580503030000</v>
      </c>
      <c r="B3923" t="str">
        <f>VLOOKUP(LEFT(C3923,6)&amp;"*",'LEA List'!$1:$1048576,3,FALSE)</f>
        <v>EAST ISLIP UNION FREE SCHOOL DISTRICT</v>
      </c>
      <c r="C3923" t="s">
        <v>12001</v>
      </c>
      <c r="D3923" t="s">
        <v>12002</v>
      </c>
    </row>
    <row r="3924" spans="1:4" x14ac:dyDescent="0.3">
      <c r="A3924" t="str">
        <f>VLOOKUP(B3924,'LEA List (2)'!$1:$1048576,2,0)</f>
        <v>580503030000</v>
      </c>
      <c r="B3924" t="str">
        <f>VLOOKUP(LEFT(C3924,6)&amp;"*",'LEA List'!$1:$1048576,3,FALSE)</f>
        <v>EAST ISLIP UNION FREE SCHOOL DISTRICT</v>
      </c>
      <c r="C3924" t="s">
        <v>11997</v>
      </c>
      <c r="D3924" t="s">
        <v>11998</v>
      </c>
    </row>
    <row r="3925" spans="1:4" x14ac:dyDescent="0.3">
      <c r="A3925" t="str">
        <f>VLOOKUP(B3925,'LEA List (2)'!$1:$1048576,2,0)</f>
        <v>580504030000</v>
      </c>
      <c r="B3925" t="str">
        <f>VLOOKUP(LEFT(C3925,6)&amp;"*",'LEA List'!$1:$1048576,3,FALSE)</f>
        <v>SAYVILLE UNION FREE SCHOOL DISTRICT</v>
      </c>
      <c r="C3925" t="s">
        <v>12010</v>
      </c>
      <c r="D3925" t="s">
        <v>12011</v>
      </c>
    </row>
    <row r="3926" spans="1:4" x14ac:dyDescent="0.3">
      <c r="A3926" t="str">
        <f>VLOOKUP(B3926,'LEA List (2)'!$1:$1048576,2,0)</f>
        <v>580504030000</v>
      </c>
      <c r="B3926" t="str">
        <f>VLOOKUP(LEFT(C3926,6)&amp;"*",'LEA List'!$1:$1048576,3,FALSE)</f>
        <v>SAYVILLE UNION FREE SCHOOL DISTRICT</v>
      </c>
      <c r="C3926" t="s">
        <v>12018</v>
      </c>
      <c r="D3926" t="s">
        <v>12019</v>
      </c>
    </row>
    <row r="3927" spans="1:4" x14ac:dyDescent="0.3">
      <c r="A3927" t="str">
        <f>VLOOKUP(B3927,'LEA List (2)'!$1:$1048576,2,0)</f>
        <v>580504030000</v>
      </c>
      <c r="B3927" t="str">
        <f>VLOOKUP(LEFT(C3927,6)&amp;"*",'LEA List'!$1:$1048576,3,FALSE)</f>
        <v>SAYVILLE UNION FREE SCHOOL DISTRICT</v>
      </c>
      <c r="C3927" t="s">
        <v>12014</v>
      </c>
      <c r="D3927" t="s">
        <v>12015</v>
      </c>
    </row>
    <row r="3928" spans="1:4" x14ac:dyDescent="0.3">
      <c r="A3928" t="str">
        <f>VLOOKUP(B3928,'LEA List (2)'!$1:$1048576,2,0)</f>
        <v>580504030000</v>
      </c>
      <c r="B3928" t="str">
        <f>VLOOKUP(LEFT(C3928,6)&amp;"*",'LEA List'!$1:$1048576,3,FALSE)</f>
        <v>SAYVILLE UNION FREE SCHOOL DISTRICT</v>
      </c>
      <c r="C3928" t="s">
        <v>12016</v>
      </c>
      <c r="D3928" t="s">
        <v>12017</v>
      </c>
    </row>
    <row r="3929" spans="1:4" x14ac:dyDescent="0.3">
      <c r="A3929" t="str">
        <f>VLOOKUP(B3929,'LEA List (2)'!$1:$1048576,2,0)</f>
        <v>580504030000</v>
      </c>
      <c r="B3929" t="str">
        <f>VLOOKUP(LEFT(C3929,6)&amp;"*",'LEA List'!$1:$1048576,3,FALSE)</f>
        <v>SAYVILLE UNION FREE SCHOOL DISTRICT</v>
      </c>
      <c r="C3929" t="s">
        <v>12012</v>
      </c>
      <c r="D3929" t="s">
        <v>12013</v>
      </c>
    </row>
    <row r="3930" spans="1:4" x14ac:dyDescent="0.3">
      <c r="A3930" t="str">
        <f>VLOOKUP(B3930,'LEA List (2)'!$1:$1048576,2,0)</f>
        <v>580505020000</v>
      </c>
      <c r="B3930" t="str">
        <f>VLOOKUP(LEFT(C3930,6)&amp;"*",'LEA List'!$1:$1048576,3,FALSE)</f>
        <v>BAYPORT-BLUE POINT UNION FREE SCHOOL DISTRICT</v>
      </c>
      <c r="C3930" t="s">
        <v>12030</v>
      </c>
      <c r="D3930" t="s">
        <v>12031</v>
      </c>
    </row>
    <row r="3931" spans="1:4" x14ac:dyDescent="0.3">
      <c r="A3931" t="str">
        <f>VLOOKUP(B3931,'LEA List (2)'!$1:$1048576,2,0)</f>
        <v>580505020000</v>
      </c>
      <c r="B3931" t="str">
        <f>VLOOKUP(LEFT(C3931,6)&amp;"*",'LEA List'!$1:$1048576,3,FALSE)</f>
        <v>BAYPORT-BLUE POINT UNION FREE SCHOOL DISTRICT</v>
      </c>
      <c r="C3931" t="s">
        <v>12028</v>
      </c>
      <c r="D3931" t="s">
        <v>12029</v>
      </c>
    </row>
    <row r="3932" spans="1:4" x14ac:dyDescent="0.3">
      <c r="A3932" t="str">
        <f>VLOOKUP(B3932,'LEA List (2)'!$1:$1048576,2,0)</f>
        <v>580505020000</v>
      </c>
      <c r="B3932" t="str">
        <f>VLOOKUP(LEFT(C3932,6)&amp;"*",'LEA List'!$1:$1048576,3,FALSE)</f>
        <v>BAYPORT-BLUE POINT UNION FREE SCHOOL DISTRICT</v>
      </c>
      <c r="C3932" t="s">
        <v>12024</v>
      </c>
      <c r="D3932" t="s">
        <v>12025</v>
      </c>
    </row>
    <row r="3933" spans="1:4" x14ac:dyDescent="0.3">
      <c r="A3933" t="str">
        <f>VLOOKUP(B3933,'LEA List (2)'!$1:$1048576,2,0)</f>
        <v>580505020000</v>
      </c>
      <c r="B3933" t="str">
        <f>VLOOKUP(LEFT(C3933,6)&amp;"*",'LEA List'!$1:$1048576,3,FALSE)</f>
        <v>BAYPORT-BLUE POINT UNION FREE SCHOOL DISTRICT</v>
      </c>
      <c r="C3933" t="s">
        <v>12032</v>
      </c>
      <c r="D3933" t="s">
        <v>12033</v>
      </c>
    </row>
    <row r="3934" spans="1:4" x14ac:dyDescent="0.3">
      <c r="A3934" t="str">
        <f>VLOOKUP(B3934,'LEA List (2)'!$1:$1048576,2,0)</f>
        <v>580505020000</v>
      </c>
      <c r="B3934" t="str">
        <f>VLOOKUP(LEFT(C3934,6)&amp;"*",'LEA List'!$1:$1048576,3,FALSE)</f>
        <v>BAYPORT-BLUE POINT UNION FREE SCHOOL DISTRICT</v>
      </c>
      <c r="C3934" t="s">
        <v>12026</v>
      </c>
      <c r="D3934" t="s">
        <v>12027</v>
      </c>
    </row>
    <row r="3935" spans="1:4" x14ac:dyDescent="0.3">
      <c r="A3935" t="str">
        <f>VLOOKUP(B3935,'LEA List (2)'!$1:$1048576,2,0)</f>
        <v>580506030000</v>
      </c>
      <c r="B3935" t="str">
        <f>VLOOKUP(LEFT(C3935,6)&amp;"*",'LEA List'!$1:$1048576,3,FALSE)</f>
        <v>HAUPPAUGE UNION FREE SCHOOL DISTRICT</v>
      </c>
      <c r="C3935" t="s">
        <v>12038</v>
      </c>
      <c r="D3935" t="s">
        <v>12039</v>
      </c>
    </row>
    <row r="3936" spans="1:4" x14ac:dyDescent="0.3">
      <c r="A3936" t="str">
        <f>VLOOKUP(B3936,'LEA List (2)'!$1:$1048576,2,0)</f>
        <v>580506030000</v>
      </c>
      <c r="B3936" t="str">
        <f>VLOOKUP(LEFT(C3936,6)&amp;"*",'LEA List'!$1:$1048576,3,FALSE)</f>
        <v>HAUPPAUGE UNION FREE SCHOOL DISTRICT</v>
      </c>
      <c r="C3936" t="s">
        <v>12044</v>
      </c>
      <c r="D3936" t="s">
        <v>12045</v>
      </c>
    </row>
    <row r="3937" spans="1:4" x14ac:dyDescent="0.3">
      <c r="A3937" t="str">
        <f>VLOOKUP(B3937,'LEA List (2)'!$1:$1048576,2,0)</f>
        <v>580506030000</v>
      </c>
      <c r="B3937" t="str">
        <f>VLOOKUP(LEFT(C3937,6)&amp;"*",'LEA List'!$1:$1048576,3,FALSE)</f>
        <v>HAUPPAUGE UNION FREE SCHOOL DISTRICT</v>
      </c>
      <c r="C3937" t="s">
        <v>12042</v>
      </c>
      <c r="D3937" t="s">
        <v>12043</v>
      </c>
    </row>
    <row r="3938" spans="1:4" x14ac:dyDescent="0.3">
      <c r="A3938" t="str">
        <f>VLOOKUP(B3938,'LEA List (2)'!$1:$1048576,2,0)</f>
        <v>580506030000</v>
      </c>
      <c r="B3938" t="str">
        <f>VLOOKUP(LEFT(C3938,6)&amp;"*",'LEA List'!$1:$1048576,3,FALSE)</f>
        <v>HAUPPAUGE UNION FREE SCHOOL DISTRICT</v>
      </c>
      <c r="C3938" t="s">
        <v>12040</v>
      </c>
      <c r="D3938" t="s">
        <v>12041</v>
      </c>
    </row>
    <row r="3939" spans="1:4" x14ac:dyDescent="0.3">
      <c r="A3939" t="str">
        <f>VLOOKUP(B3939,'LEA List (2)'!$1:$1048576,2,0)</f>
        <v>580506030000</v>
      </c>
      <c r="B3939" t="str">
        <f>VLOOKUP(LEFT(C3939,6)&amp;"*",'LEA List'!$1:$1048576,3,FALSE)</f>
        <v>HAUPPAUGE UNION FREE SCHOOL DISTRICT</v>
      </c>
      <c r="C3939" t="s">
        <v>12036</v>
      </c>
      <c r="D3939" t="s">
        <v>12037</v>
      </c>
    </row>
    <row r="3940" spans="1:4" x14ac:dyDescent="0.3">
      <c r="A3940" t="str">
        <f>VLOOKUP(B3940,'LEA List (2)'!$1:$1048576,2,0)</f>
        <v>580507060000</v>
      </c>
      <c r="B3940" t="str">
        <f>VLOOKUP(LEFT(C3940,6)&amp;"*",'LEA List'!$1:$1048576,3,FALSE)</f>
        <v>CONNETQUOT CENTRAL SCHOOL DISTRICT</v>
      </c>
      <c r="C3940" t="s">
        <v>12061</v>
      </c>
      <c r="D3940" t="s">
        <v>12062</v>
      </c>
    </row>
    <row r="3941" spans="1:4" x14ac:dyDescent="0.3">
      <c r="A3941" t="str">
        <f>VLOOKUP(B3941,'LEA List (2)'!$1:$1048576,2,0)</f>
        <v>580507060000</v>
      </c>
      <c r="B3941" t="str">
        <f>VLOOKUP(LEFT(C3941,6)&amp;"*",'LEA List'!$1:$1048576,3,FALSE)</f>
        <v>CONNETQUOT CENTRAL SCHOOL DISTRICT</v>
      </c>
      <c r="C3941" t="s">
        <v>12071</v>
      </c>
      <c r="D3941" t="s">
        <v>12072</v>
      </c>
    </row>
    <row r="3942" spans="1:4" x14ac:dyDescent="0.3">
      <c r="A3942" t="str">
        <f>VLOOKUP(B3942,'LEA List (2)'!$1:$1048576,2,0)</f>
        <v>580507060000</v>
      </c>
      <c r="B3942" t="str">
        <f>VLOOKUP(LEFT(C3942,6)&amp;"*",'LEA List'!$1:$1048576,3,FALSE)</f>
        <v>CONNETQUOT CENTRAL SCHOOL DISTRICT</v>
      </c>
      <c r="C3942" t="s">
        <v>12059</v>
      </c>
      <c r="D3942" t="s">
        <v>12060</v>
      </c>
    </row>
    <row r="3943" spans="1:4" x14ac:dyDescent="0.3">
      <c r="A3943" t="str">
        <f>VLOOKUP(B3943,'LEA List (2)'!$1:$1048576,2,0)</f>
        <v>580507060000</v>
      </c>
      <c r="B3943" t="str">
        <f>VLOOKUP(LEFT(C3943,6)&amp;"*",'LEA List'!$1:$1048576,3,FALSE)</f>
        <v>CONNETQUOT CENTRAL SCHOOL DISTRICT</v>
      </c>
      <c r="C3943" t="s">
        <v>12055</v>
      </c>
      <c r="D3943" t="s">
        <v>12056</v>
      </c>
    </row>
    <row r="3944" spans="1:4" x14ac:dyDescent="0.3">
      <c r="A3944" t="str">
        <f>VLOOKUP(B3944,'LEA List (2)'!$1:$1048576,2,0)</f>
        <v>580507060000</v>
      </c>
      <c r="B3944" t="str">
        <f>VLOOKUP(LEFT(C3944,6)&amp;"*",'LEA List'!$1:$1048576,3,FALSE)</f>
        <v>CONNETQUOT CENTRAL SCHOOL DISTRICT</v>
      </c>
      <c r="C3944" t="s">
        <v>12065</v>
      </c>
      <c r="D3944" t="s">
        <v>12066</v>
      </c>
    </row>
    <row r="3945" spans="1:4" x14ac:dyDescent="0.3">
      <c r="A3945" t="str">
        <f>VLOOKUP(B3945,'LEA List (2)'!$1:$1048576,2,0)</f>
        <v>580507060000</v>
      </c>
      <c r="B3945" t="str">
        <f>VLOOKUP(LEFT(C3945,6)&amp;"*",'LEA List'!$1:$1048576,3,FALSE)</f>
        <v>CONNETQUOT CENTRAL SCHOOL DISTRICT</v>
      </c>
      <c r="C3945" t="s">
        <v>12051</v>
      </c>
      <c r="D3945" t="s">
        <v>12052</v>
      </c>
    </row>
    <row r="3946" spans="1:4" x14ac:dyDescent="0.3">
      <c r="A3946" t="str">
        <f>VLOOKUP(B3946,'LEA List (2)'!$1:$1048576,2,0)</f>
        <v>580507060000</v>
      </c>
      <c r="B3946" t="str">
        <f>VLOOKUP(LEFT(C3946,6)&amp;"*",'LEA List'!$1:$1048576,3,FALSE)</f>
        <v>CONNETQUOT CENTRAL SCHOOL DISTRICT</v>
      </c>
      <c r="C3946" t="s">
        <v>12063</v>
      </c>
      <c r="D3946" t="s">
        <v>12064</v>
      </c>
    </row>
    <row r="3947" spans="1:4" x14ac:dyDescent="0.3">
      <c r="A3947" t="str">
        <f>VLOOKUP(B3947,'LEA List (2)'!$1:$1048576,2,0)</f>
        <v>580507060000</v>
      </c>
      <c r="B3947" t="str">
        <f>VLOOKUP(LEFT(C3947,6)&amp;"*",'LEA List'!$1:$1048576,3,FALSE)</f>
        <v>CONNETQUOT CENTRAL SCHOOL DISTRICT</v>
      </c>
      <c r="C3947" t="s">
        <v>12053</v>
      </c>
      <c r="D3947" t="s">
        <v>12054</v>
      </c>
    </row>
    <row r="3948" spans="1:4" x14ac:dyDescent="0.3">
      <c r="A3948" t="str">
        <f>VLOOKUP(B3948,'LEA List (2)'!$1:$1048576,2,0)</f>
        <v>580507060000</v>
      </c>
      <c r="B3948" t="str">
        <f>VLOOKUP(LEFT(C3948,6)&amp;"*",'LEA List'!$1:$1048576,3,FALSE)</f>
        <v>CONNETQUOT CENTRAL SCHOOL DISTRICT</v>
      </c>
      <c r="C3948" t="s">
        <v>12069</v>
      </c>
      <c r="D3948" t="s">
        <v>12070</v>
      </c>
    </row>
    <row r="3949" spans="1:4" x14ac:dyDescent="0.3">
      <c r="A3949" t="str">
        <f>VLOOKUP(B3949,'LEA List (2)'!$1:$1048576,2,0)</f>
        <v>580507060000</v>
      </c>
      <c r="B3949" t="str">
        <f>VLOOKUP(LEFT(C3949,6)&amp;"*",'LEA List'!$1:$1048576,3,FALSE)</f>
        <v>CONNETQUOT CENTRAL SCHOOL DISTRICT</v>
      </c>
      <c r="C3949" t="s">
        <v>12067</v>
      </c>
      <c r="D3949" t="s">
        <v>12068</v>
      </c>
    </row>
    <row r="3950" spans="1:4" x14ac:dyDescent="0.3">
      <c r="A3950" t="str">
        <f>VLOOKUP(B3950,'LEA List (2)'!$1:$1048576,2,0)</f>
        <v>580507060000</v>
      </c>
      <c r="B3950" t="str">
        <f>VLOOKUP(LEFT(C3950,6)&amp;"*",'LEA List'!$1:$1048576,3,FALSE)</f>
        <v>CONNETQUOT CENTRAL SCHOOL DISTRICT</v>
      </c>
      <c r="C3950" t="s">
        <v>12057</v>
      </c>
      <c r="D3950" t="s">
        <v>12058</v>
      </c>
    </row>
    <row r="3951" spans="1:4" x14ac:dyDescent="0.3">
      <c r="A3951" t="str">
        <f>VLOOKUP(B3951,'LEA List (2)'!$1:$1048576,2,0)</f>
        <v>580509030000</v>
      </c>
      <c r="B3951" t="str">
        <f>VLOOKUP(LEFT(C3951,6)&amp;"*",'LEA List'!$1:$1048576,3,FALSE)</f>
        <v>WEST ISLIP UNION FREE SCHOOL DISTRICT</v>
      </c>
      <c r="C3951" t="s">
        <v>12077</v>
      </c>
      <c r="D3951" t="s">
        <v>12078</v>
      </c>
    </row>
    <row r="3952" spans="1:4" x14ac:dyDescent="0.3">
      <c r="A3952" t="str">
        <f>VLOOKUP(B3952,'LEA List (2)'!$1:$1048576,2,0)</f>
        <v>580509030000</v>
      </c>
      <c r="B3952" t="str">
        <f>VLOOKUP(LEFT(C3952,6)&amp;"*",'LEA List'!$1:$1048576,3,FALSE)</f>
        <v>WEST ISLIP UNION FREE SCHOOL DISTRICT</v>
      </c>
      <c r="C3952" t="s">
        <v>12085</v>
      </c>
      <c r="D3952" t="s">
        <v>12086</v>
      </c>
    </row>
    <row r="3953" spans="1:4" x14ac:dyDescent="0.3">
      <c r="A3953" t="str">
        <f>VLOOKUP(B3953,'LEA List (2)'!$1:$1048576,2,0)</f>
        <v>580509030000</v>
      </c>
      <c r="B3953" t="str">
        <f>VLOOKUP(LEFT(C3953,6)&amp;"*",'LEA List'!$1:$1048576,3,FALSE)</f>
        <v>WEST ISLIP UNION FREE SCHOOL DISTRICT</v>
      </c>
      <c r="C3953" t="s">
        <v>12079</v>
      </c>
      <c r="D3953" t="s">
        <v>12080</v>
      </c>
    </row>
    <row r="3954" spans="1:4" x14ac:dyDescent="0.3">
      <c r="A3954" t="str">
        <f>VLOOKUP(B3954,'LEA List (2)'!$1:$1048576,2,0)</f>
        <v>580509030000</v>
      </c>
      <c r="B3954" t="str">
        <f>VLOOKUP(LEFT(C3954,6)&amp;"*",'LEA List'!$1:$1048576,3,FALSE)</f>
        <v>WEST ISLIP UNION FREE SCHOOL DISTRICT</v>
      </c>
      <c r="C3954" t="s">
        <v>12081</v>
      </c>
      <c r="D3954" t="s">
        <v>12082</v>
      </c>
    </row>
    <row r="3955" spans="1:4" x14ac:dyDescent="0.3">
      <c r="A3955" t="str">
        <f>VLOOKUP(B3955,'LEA List (2)'!$1:$1048576,2,0)</f>
        <v>580509030000</v>
      </c>
      <c r="B3955" t="str">
        <f>VLOOKUP(LEFT(C3955,6)&amp;"*",'LEA List'!$1:$1048576,3,FALSE)</f>
        <v>WEST ISLIP UNION FREE SCHOOL DISTRICT</v>
      </c>
      <c r="C3955" t="s">
        <v>12083</v>
      </c>
      <c r="D3955" t="s">
        <v>12084</v>
      </c>
    </row>
    <row r="3956" spans="1:4" x14ac:dyDescent="0.3">
      <c r="A3956" t="str">
        <f>VLOOKUP(B3956,'LEA List (2)'!$1:$1048576,2,0)</f>
        <v>580509030000</v>
      </c>
      <c r="B3956" t="str">
        <f>VLOOKUP(LEFT(C3956,6)&amp;"*",'LEA List'!$1:$1048576,3,FALSE)</f>
        <v>WEST ISLIP UNION FREE SCHOOL DISTRICT</v>
      </c>
      <c r="C3956" t="s">
        <v>12087</v>
      </c>
      <c r="D3956" t="s">
        <v>12088</v>
      </c>
    </row>
    <row r="3957" spans="1:4" x14ac:dyDescent="0.3">
      <c r="A3957" t="str">
        <f>VLOOKUP(B3957,'LEA List (2)'!$1:$1048576,2,0)</f>
        <v>580509030000</v>
      </c>
      <c r="B3957" t="str">
        <f>VLOOKUP(LEFT(C3957,6)&amp;"*",'LEA List'!$1:$1048576,3,FALSE)</f>
        <v>WEST ISLIP UNION FREE SCHOOL DISTRICT</v>
      </c>
      <c r="C3957" t="s">
        <v>12089</v>
      </c>
      <c r="D3957" t="s">
        <v>12090</v>
      </c>
    </row>
    <row r="3958" spans="1:4" x14ac:dyDescent="0.3">
      <c r="A3958" t="str">
        <f>VLOOKUP(B3958,'LEA List (2)'!$1:$1048576,2,0)</f>
        <v>580512030000</v>
      </c>
      <c r="B3958" t="str">
        <f>VLOOKUP(LEFT(C3958,6)&amp;"*",'LEA List'!$1:$1048576,3,FALSE)</f>
        <v>BRENTWOOD UNION FREE SCHOOL DISTRICT</v>
      </c>
      <c r="C3958" t="s">
        <v>12121</v>
      </c>
      <c r="D3958" t="s">
        <v>12122</v>
      </c>
    </row>
    <row r="3959" spans="1:4" x14ac:dyDescent="0.3">
      <c r="A3959" t="str">
        <f>VLOOKUP(B3959,'LEA List (2)'!$1:$1048576,2,0)</f>
        <v>580512030000</v>
      </c>
      <c r="B3959" t="str">
        <f>VLOOKUP(LEFT(C3959,6)&amp;"*",'LEA List'!$1:$1048576,3,FALSE)</f>
        <v>BRENTWOOD UNION FREE SCHOOL DISTRICT</v>
      </c>
      <c r="C3959" t="s">
        <v>12100</v>
      </c>
      <c r="D3959" t="s">
        <v>3754</v>
      </c>
    </row>
    <row r="3960" spans="1:4" x14ac:dyDescent="0.3">
      <c r="A3960" t="str">
        <f>VLOOKUP(B3960,'LEA List (2)'!$1:$1048576,2,0)</f>
        <v>580512030000</v>
      </c>
      <c r="B3960" t="str">
        <f>VLOOKUP(LEFT(C3960,6)&amp;"*",'LEA List'!$1:$1048576,3,FALSE)</f>
        <v>BRENTWOOD UNION FREE SCHOOL DISTRICT</v>
      </c>
      <c r="C3960" t="s">
        <v>12123</v>
      </c>
      <c r="D3960" t="s">
        <v>309</v>
      </c>
    </row>
    <row r="3961" spans="1:4" x14ac:dyDescent="0.3">
      <c r="A3961" t="str">
        <f>VLOOKUP(B3961,'LEA List (2)'!$1:$1048576,2,0)</f>
        <v>580512030000</v>
      </c>
      <c r="B3961" t="str">
        <f>VLOOKUP(LEFT(C3961,6)&amp;"*",'LEA List'!$1:$1048576,3,FALSE)</f>
        <v>BRENTWOOD UNION FREE SCHOOL DISTRICT</v>
      </c>
      <c r="C3961" t="s">
        <v>12125</v>
      </c>
      <c r="D3961" t="s">
        <v>12126</v>
      </c>
    </row>
    <row r="3962" spans="1:4" x14ac:dyDescent="0.3">
      <c r="A3962" t="str">
        <f>VLOOKUP(B3962,'LEA List (2)'!$1:$1048576,2,0)</f>
        <v>580512030000</v>
      </c>
      <c r="B3962" t="str">
        <f>VLOOKUP(LEFT(C3962,6)&amp;"*",'LEA List'!$1:$1048576,3,FALSE)</f>
        <v>BRENTWOOD UNION FREE SCHOOL DISTRICT</v>
      </c>
      <c r="C3962" t="s">
        <v>12101</v>
      </c>
      <c r="D3962" t="s">
        <v>12102</v>
      </c>
    </row>
    <row r="3963" spans="1:4" x14ac:dyDescent="0.3">
      <c r="A3963" t="str">
        <f>VLOOKUP(B3963,'LEA List (2)'!$1:$1048576,2,0)</f>
        <v>580512030000</v>
      </c>
      <c r="B3963" t="str">
        <f>VLOOKUP(LEFT(C3963,6)&amp;"*",'LEA List'!$1:$1048576,3,FALSE)</f>
        <v>BRENTWOOD UNION FREE SCHOOL DISTRICT</v>
      </c>
      <c r="C3963" t="s">
        <v>12103</v>
      </c>
      <c r="D3963" t="s">
        <v>12104</v>
      </c>
    </row>
    <row r="3964" spans="1:4" x14ac:dyDescent="0.3">
      <c r="A3964" t="str">
        <f>VLOOKUP(B3964,'LEA List (2)'!$1:$1048576,2,0)</f>
        <v>580512030000</v>
      </c>
      <c r="B3964" t="str">
        <f>VLOOKUP(LEFT(C3964,6)&amp;"*",'LEA List'!$1:$1048576,3,FALSE)</f>
        <v>BRENTWOOD UNION FREE SCHOOL DISTRICT</v>
      </c>
      <c r="C3964" t="s">
        <v>12105</v>
      </c>
      <c r="D3964" t="s">
        <v>12106</v>
      </c>
    </row>
    <row r="3965" spans="1:4" x14ac:dyDescent="0.3">
      <c r="A3965" t="str">
        <f>VLOOKUP(B3965,'LEA List (2)'!$1:$1048576,2,0)</f>
        <v>580512030000</v>
      </c>
      <c r="B3965" t="str">
        <f>VLOOKUP(LEFT(C3965,6)&amp;"*",'LEA List'!$1:$1048576,3,FALSE)</f>
        <v>BRENTWOOD UNION FREE SCHOOL DISTRICT</v>
      </c>
      <c r="C3965" t="s">
        <v>12107</v>
      </c>
      <c r="D3965" t="s">
        <v>2471</v>
      </c>
    </row>
    <row r="3966" spans="1:4" x14ac:dyDescent="0.3">
      <c r="A3966" t="str">
        <f>VLOOKUP(B3966,'LEA List (2)'!$1:$1048576,2,0)</f>
        <v>580512030000</v>
      </c>
      <c r="B3966" t="str">
        <f>VLOOKUP(LEFT(C3966,6)&amp;"*",'LEA List'!$1:$1048576,3,FALSE)</f>
        <v>BRENTWOOD UNION FREE SCHOOL DISTRICT</v>
      </c>
      <c r="C3966" t="s">
        <v>12119</v>
      </c>
      <c r="D3966" t="s">
        <v>12120</v>
      </c>
    </row>
    <row r="3967" spans="1:4" x14ac:dyDescent="0.3">
      <c r="A3967" t="str">
        <f>VLOOKUP(B3967,'LEA List (2)'!$1:$1048576,2,0)</f>
        <v>580512030000</v>
      </c>
      <c r="B3967" t="str">
        <f>VLOOKUP(LEFT(C3967,6)&amp;"*",'LEA List'!$1:$1048576,3,FALSE)</f>
        <v>BRENTWOOD UNION FREE SCHOOL DISTRICT</v>
      </c>
      <c r="C3967" t="s">
        <v>12108</v>
      </c>
      <c r="D3967" t="s">
        <v>12109</v>
      </c>
    </row>
    <row r="3968" spans="1:4" x14ac:dyDescent="0.3">
      <c r="A3968" t="str">
        <f>VLOOKUP(B3968,'LEA List (2)'!$1:$1048576,2,0)</f>
        <v>580512030000</v>
      </c>
      <c r="B3968" t="str">
        <f>VLOOKUP(LEFT(C3968,6)&amp;"*",'LEA List'!$1:$1048576,3,FALSE)</f>
        <v>BRENTWOOD UNION FREE SCHOOL DISTRICT</v>
      </c>
      <c r="C3968" t="s">
        <v>12110</v>
      </c>
      <c r="D3968" t="s">
        <v>12111</v>
      </c>
    </row>
    <row r="3969" spans="1:4" x14ac:dyDescent="0.3">
      <c r="A3969" t="str">
        <f>VLOOKUP(B3969,'LEA List (2)'!$1:$1048576,2,0)</f>
        <v>580512030000</v>
      </c>
      <c r="B3969" t="str">
        <f>VLOOKUP(LEFT(C3969,6)&amp;"*",'LEA List'!$1:$1048576,3,FALSE)</f>
        <v>BRENTWOOD UNION FREE SCHOOL DISTRICT</v>
      </c>
      <c r="C3969" t="s">
        <v>12112</v>
      </c>
      <c r="D3969" t="s">
        <v>12113</v>
      </c>
    </row>
    <row r="3970" spans="1:4" x14ac:dyDescent="0.3">
      <c r="A3970" t="str">
        <f>VLOOKUP(B3970,'LEA List (2)'!$1:$1048576,2,0)</f>
        <v>580512030000</v>
      </c>
      <c r="B3970" t="str">
        <f>VLOOKUP(LEFT(C3970,6)&amp;"*",'LEA List'!$1:$1048576,3,FALSE)</f>
        <v>BRENTWOOD UNION FREE SCHOOL DISTRICT</v>
      </c>
      <c r="C3970" t="s">
        <v>12124</v>
      </c>
      <c r="D3970" t="s">
        <v>10008</v>
      </c>
    </row>
    <row r="3971" spans="1:4" x14ac:dyDescent="0.3">
      <c r="A3971" t="str">
        <f>VLOOKUP(B3971,'LEA List (2)'!$1:$1048576,2,0)</f>
        <v>580512030000</v>
      </c>
      <c r="B3971" t="str">
        <f>VLOOKUP(LEFT(C3971,6)&amp;"*",'LEA List'!$1:$1048576,3,FALSE)</f>
        <v>BRENTWOOD UNION FREE SCHOOL DISTRICT</v>
      </c>
      <c r="C3971" t="s">
        <v>12114</v>
      </c>
      <c r="D3971" t="s">
        <v>12115</v>
      </c>
    </row>
    <row r="3972" spans="1:4" x14ac:dyDescent="0.3">
      <c r="A3972" t="str">
        <f>VLOOKUP(B3972,'LEA List (2)'!$1:$1048576,2,0)</f>
        <v>580512030000</v>
      </c>
      <c r="B3972" t="str">
        <f>VLOOKUP(LEFT(C3972,6)&amp;"*",'LEA List'!$1:$1048576,3,FALSE)</f>
        <v>BRENTWOOD UNION FREE SCHOOL DISTRICT</v>
      </c>
      <c r="C3972" t="s">
        <v>12098</v>
      </c>
      <c r="D3972" t="s">
        <v>12099</v>
      </c>
    </row>
    <row r="3973" spans="1:4" x14ac:dyDescent="0.3">
      <c r="A3973" t="str">
        <f>VLOOKUP(B3973,'LEA List (2)'!$1:$1048576,2,0)</f>
        <v>580512030000</v>
      </c>
      <c r="B3973" t="str">
        <f>VLOOKUP(LEFT(C3973,6)&amp;"*",'LEA List'!$1:$1048576,3,FALSE)</f>
        <v>BRENTWOOD UNION FREE SCHOOL DISTRICT</v>
      </c>
      <c r="C3973" t="s">
        <v>12116</v>
      </c>
      <c r="D3973" t="s">
        <v>12117</v>
      </c>
    </row>
    <row r="3974" spans="1:4" x14ac:dyDescent="0.3">
      <c r="A3974" t="str">
        <f>VLOOKUP(B3974,'LEA List (2)'!$1:$1048576,2,0)</f>
        <v>580512030000</v>
      </c>
      <c r="B3974" t="str">
        <f>VLOOKUP(LEFT(C3974,6)&amp;"*",'LEA List'!$1:$1048576,3,FALSE)</f>
        <v>BRENTWOOD UNION FREE SCHOOL DISTRICT</v>
      </c>
      <c r="C3974" t="s">
        <v>12118</v>
      </c>
      <c r="D3974" t="s">
        <v>311</v>
      </c>
    </row>
    <row r="3975" spans="1:4" x14ac:dyDescent="0.3">
      <c r="A3975" t="str">
        <f>VLOOKUP(B3975,'LEA List (2)'!$1:$1048576,2,0)</f>
        <v>580513030000</v>
      </c>
      <c r="B3975" t="str">
        <f>VLOOKUP(LEFT(C3975,6)&amp;"*",'LEA List'!$1:$1048576,3,FALSE)</f>
        <v>CENTRAL ISLIP UNION FREE SCHOOL DISTRICT</v>
      </c>
      <c r="C3975" t="s">
        <v>12141</v>
      </c>
      <c r="D3975" t="s">
        <v>12142</v>
      </c>
    </row>
    <row r="3976" spans="1:4" x14ac:dyDescent="0.3">
      <c r="A3976" t="str">
        <f>VLOOKUP(B3976,'LEA List (2)'!$1:$1048576,2,0)</f>
        <v>580513030000</v>
      </c>
      <c r="B3976" t="str">
        <f>VLOOKUP(LEFT(C3976,6)&amp;"*",'LEA List'!$1:$1048576,3,FALSE)</f>
        <v>CENTRAL ISLIP UNION FREE SCHOOL DISTRICT</v>
      </c>
      <c r="C3976" t="s">
        <v>12145</v>
      </c>
      <c r="D3976" t="s">
        <v>12146</v>
      </c>
    </row>
    <row r="3977" spans="1:4" x14ac:dyDescent="0.3">
      <c r="A3977" t="str">
        <f>VLOOKUP(B3977,'LEA List (2)'!$1:$1048576,2,0)</f>
        <v>580513030000</v>
      </c>
      <c r="B3977" t="str">
        <f>VLOOKUP(LEFT(C3977,6)&amp;"*",'LEA List'!$1:$1048576,3,FALSE)</f>
        <v>CENTRAL ISLIP UNION FREE SCHOOL DISTRICT</v>
      </c>
      <c r="C3977" t="s">
        <v>12139</v>
      </c>
      <c r="D3977" t="s">
        <v>12140</v>
      </c>
    </row>
    <row r="3978" spans="1:4" x14ac:dyDescent="0.3">
      <c r="A3978" t="str">
        <f>VLOOKUP(B3978,'LEA List (2)'!$1:$1048576,2,0)</f>
        <v>580513030000</v>
      </c>
      <c r="B3978" t="str">
        <f>VLOOKUP(LEFT(C3978,6)&amp;"*",'LEA List'!$1:$1048576,3,FALSE)</f>
        <v>CENTRAL ISLIP UNION FREE SCHOOL DISTRICT</v>
      </c>
      <c r="C3978" t="s">
        <v>12137</v>
      </c>
      <c r="D3978" t="s">
        <v>12138</v>
      </c>
    </row>
    <row r="3979" spans="1:4" x14ac:dyDescent="0.3">
      <c r="A3979" t="str">
        <f>VLOOKUP(B3979,'LEA List (2)'!$1:$1048576,2,0)</f>
        <v>580513030000</v>
      </c>
      <c r="B3979" t="str">
        <f>VLOOKUP(LEFT(C3979,6)&amp;"*",'LEA List'!$1:$1048576,3,FALSE)</f>
        <v>CENTRAL ISLIP UNION FREE SCHOOL DISTRICT</v>
      </c>
      <c r="C3979" t="s">
        <v>12131</v>
      </c>
      <c r="D3979" t="s">
        <v>12132</v>
      </c>
    </row>
    <row r="3980" spans="1:4" x14ac:dyDescent="0.3">
      <c r="A3980" t="str">
        <f>VLOOKUP(B3980,'LEA List (2)'!$1:$1048576,2,0)</f>
        <v>580513030000</v>
      </c>
      <c r="B3980" t="str">
        <f>VLOOKUP(LEFT(C3980,6)&amp;"*",'LEA List'!$1:$1048576,3,FALSE)</f>
        <v>CENTRAL ISLIP UNION FREE SCHOOL DISTRICT</v>
      </c>
      <c r="C3980" t="s">
        <v>12133</v>
      </c>
      <c r="D3980" t="s">
        <v>12134</v>
      </c>
    </row>
    <row r="3981" spans="1:4" x14ac:dyDescent="0.3">
      <c r="A3981" t="str">
        <f>VLOOKUP(B3981,'LEA List (2)'!$1:$1048576,2,0)</f>
        <v>580513030000</v>
      </c>
      <c r="B3981" t="str">
        <f>VLOOKUP(LEFT(C3981,6)&amp;"*",'LEA List'!$1:$1048576,3,FALSE)</f>
        <v>CENTRAL ISLIP UNION FREE SCHOOL DISTRICT</v>
      </c>
      <c r="C3981" t="s">
        <v>12135</v>
      </c>
      <c r="D3981" t="s">
        <v>12136</v>
      </c>
    </row>
    <row r="3982" spans="1:4" x14ac:dyDescent="0.3">
      <c r="A3982" t="str">
        <f>VLOOKUP(B3982,'LEA List (2)'!$1:$1048576,2,0)</f>
        <v>580513030000</v>
      </c>
      <c r="B3982" t="str">
        <f>VLOOKUP(LEFT(C3982,6)&amp;"*",'LEA List'!$1:$1048576,3,FALSE)</f>
        <v>CENTRAL ISLIP UNION FREE SCHOOL DISTRICT</v>
      </c>
      <c r="C3982" t="s">
        <v>12143</v>
      </c>
      <c r="D3982" t="s">
        <v>12144</v>
      </c>
    </row>
    <row r="3983" spans="1:4" x14ac:dyDescent="0.3">
      <c r="A3983" t="str">
        <f>VLOOKUP(B3983,'LEA List (2)'!$1:$1048576,2,0)</f>
        <v>580514020000</v>
      </c>
      <c r="B3983" t="str">
        <f>VLOOKUP(LEFT(C3983,6)&amp;"*",'LEA List'!$1:$1048576,3,FALSE)</f>
        <v>FIRE ISLAND UNION FREE SCHOOL DISTRICT</v>
      </c>
      <c r="C3983" t="s">
        <v>12153</v>
      </c>
      <c r="D3983" t="s">
        <v>12154</v>
      </c>
    </row>
    <row r="3984" spans="1:4" x14ac:dyDescent="0.3">
      <c r="A3984" t="str">
        <f>VLOOKUP(B3984,'LEA List (2)'!$1:$1048576,2,0)</f>
        <v>580601040000</v>
      </c>
      <c r="B3984" t="str">
        <f>VLOOKUP(LEFT(C3984,6)&amp;"*",'LEA List'!$1:$1048576,3,FALSE)</f>
        <v>SHOREHAM-WADING RIVER CENTRAL SCHOOL DISTRICT</v>
      </c>
      <c r="C3984" t="s">
        <v>12161</v>
      </c>
      <c r="D3984" t="s">
        <v>12162</v>
      </c>
    </row>
    <row r="3985" spans="1:4" x14ac:dyDescent="0.3">
      <c r="A3985" t="str">
        <f>VLOOKUP(B3985,'LEA List (2)'!$1:$1048576,2,0)</f>
        <v>580601040000</v>
      </c>
      <c r="B3985" t="str">
        <f>VLOOKUP(LEFT(C3985,6)&amp;"*",'LEA List'!$1:$1048576,3,FALSE)</f>
        <v>SHOREHAM-WADING RIVER CENTRAL SCHOOL DISTRICT</v>
      </c>
      <c r="C3985" t="s">
        <v>12157</v>
      </c>
      <c r="D3985" t="s">
        <v>12158</v>
      </c>
    </row>
    <row r="3986" spans="1:4" x14ac:dyDescent="0.3">
      <c r="A3986" t="str">
        <f>VLOOKUP(B3986,'LEA List (2)'!$1:$1048576,2,0)</f>
        <v>580601040000</v>
      </c>
      <c r="B3986" t="str">
        <f>VLOOKUP(LEFT(C3986,6)&amp;"*",'LEA List'!$1:$1048576,3,FALSE)</f>
        <v>SHOREHAM-WADING RIVER CENTRAL SCHOOL DISTRICT</v>
      </c>
      <c r="C3986" t="s">
        <v>12163</v>
      </c>
      <c r="D3986" t="s">
        <v>12164</v>
      </c>
    </row>
    <row r="3987" spans="1:4" x14ac:dyDescent="0.3">
      <c r="A3987" t="str">
        <f>VLOOKUP(B3987,'LEA List (2)'!$1:$1048576,2,0)</f>
        <v>580601040000</v>
      </c>
      <c r="B3987" t="str">
        <f>VLOOKUP(LEFT(C3987,6)&amp;"*",'LEA List'!$1:$1048576,3,FALSE)</f>
        <v>SHOREHAM-WADING RIVER CENTRAL SCHOOL DISTRICT</v>
      </c>
      <c r="C3987" t="s">
        <v>12159</v>
      </c>
      <c r="D3987" t="s">
        <v>12160</v>
      </c>
    </row>
    <row r="3988" spans="1:4" x14ac:dyDescent="0.3">
      <c r="A3988" t="str">
        <f>VLOOKUP(B3988,'LEA List (2)'!$1:$1048576,2,0)</f>
        <v>580602040000</v>
      </c>
      <c r="B3988" t="str">
        <f>VLOOKUP(LEFT(C3988,6)&amp;"*",'LEA List'!$1:$1048576,3,FALSE)</f>
        <v>RIVERHEAD CENTRAL SCHOOL DISTRICT</v>
      </c>
      <c r="C3988" t="s">
        <v>12169</v>
      </c>
      <c r="D3988" t="s">
        <v>12170</v>
      </c>
    </row>
    <row r="3989" spans="1:4" x14ac:dyDescent="0.3">
      <c r="A3989" t="str">
        <f>VLOOKUP(B3989,'LEA List (2)'!$1:$1048576,2,0)</f>
        <v>580602040000</v>
      </c>
      <c r="B3989" t="str">
        <f>VLOOKUP(LEFT(C3989,6)&amp;"*",'LEA List'!$1:$1048576,3,FALSE)</f>
        <v>RIVERHEAD CENTRAL SCHOOL DISTRICT</v>
      </c>
      <c r="C3989" t="s">
        <v>12171</v>
      </c>
      <c r="D3989" t="s">
        <v>12172</v>
      </c>
    </row>
    <row r="3990" spans="1:4" x14ac:dyDescent="0.3">
      <c r="A3990" t="str">
        <f>VLOOKUP(B3990,'LEA List (2)'!$1:$1048576,2,0)</f>
        <v>580602040000</v>
      </c>
      <c r="B3990" t="str">
        <f>VLOOKUP(LEFT(C3990,6)&amp;"*",'LEA List'!$1:$1048576,3,FALSE)</f>
        <v>RIVERHEAD CENTRAL SCHOOL DISTRICT</v>
      </c>
      <c r="C3990" t="s">
        <v>12179</v>
      </c>
      <c r="D3990" t="s">
        <v>12180</v>
      </c>
    </row>
    <row r="3991" spans="1:4" x14ac:dyDescent="0.3">
      <c r="A3991" t="str">
        <f>VLOOKUP(B3991,'LEA List (2)'!$1:$1048576,2,0)</f>
        <v>580602040000</v>
      </c>
      <c r="B3991" t="str">
        <f>VLOOKUP(LEFT(C3991,6)&amp;"*",'LEA List'!$1:$1048576,3,FALSE)</f>
        <v>RIVERHEAD CENTRAL SCHOOL DISTRICT</v>
      </c>
      <c r="C3991" t="s">
        <v>12175</v>
      </c>
      <c r="D3991" t="s">
        <v>12176</v>
      </c>
    </row>
    <row r="3992" spans="1:4" x14ac:dyDescent="0.3">
      <c r="A3992" t="str">
        <f>VLOOKUP(B3992,'LEA List (2)'!$1:$1048576,2,0)</f>
        <v>580602040000</v>
      </c>
      <c r="B3992" t="str">
        <f>VLOOKUP(LEFT(C3992,6)&amp;"*",'LEA List'!$1:$1048576,3,FALSE)</f>
        <v>RIVERHEAD CENTRAL SCHOOL DISTRICT</v>
      </c>
      <c r="C3992" t="s">
        <v>12173</v>
      </c>
      <c r="D3992" t="s">
        <v>12174</v>
      </c>
    </row>
    <row r="3993" spans="1:4" x14ac:dyDescent="0.3">
      <c r="A3993" t="str">
        <f>VLOOKUP(B3993,'LEA List (2)'!$1:$1048576,2,0)</f>
        <v>580602040000</v>
      </c>
      <c r="B3993" t="str">
        <f>VLOOKUP(LEFT(C3993,6)&amp;"*",'LEA List'!$1:$1048576,3,FALSE)</f>
        <v>RIVERHEAD CENTRAL SCHOOL DISTRICT</v>
      </c>
      <c r="C3993" t="s">
        <v>12177</v>
      </c>
      <c r="D3993" t="s">
        <v>12178</v>
      </c>
    </row>
    <row r="3994" spans="1:4" x14ac:dyDescent="0.3">
      <c r="A3994" t="str">
        <f>VLOOKUP(B3994,'LEA List (2)'!$1:$1048576,2,0)</f>
        <v>580602040000</v>
      </c>
      <c r="B3994" t="str">
        <f>VLOOKUP(LEFT(C3994,6)&amp;"*",'LEA List'!$1:$1048576,3,FALSE)</f>
        <v>RIVERHEAD CENTRAL SCHOOL DISTRICT</v>
      </c>
      <c r="C3994" t="s">
        <v>12167</v>
      </c>
      <c r="D3994" t="s">
        <v>12168</v>
      </c>
    </row>
    <row r="3995" spans="1:4" x14ac:dyDescent="0.3">
      <c r="A3995" t="str">
        <f>VLOOKUP(B3995,'LEA List (2)'!$1:$1048576,2,0)</f>
        <v>580603020000</v>
      </c>
      <c r="B3995" t="str">
        <f>VLOOKUP(LEFT(C3995,6)&amp;"*",'LEA List'!$1:$1048576,3,FALSE)</f>
        <v>LITTLE FLOWER UNION FREE SCHOOL DISTRICT</v>
      </c>
      <c r="C3995" t="s">
        <v>12189</v>
      </c>
      <c r="D3995" t="s">
        <v>12190</v>
      </c>
    </row>
    <row r="3996" spans="1:4" x14ac:dyDescent="0.3">
      <c r="A3996" t="str">
        <f>VLOOKUP(B3996,'LEA List (2)'!$1:$1048576,2,0)</f>
        <v>580701020000</v>
      </c>
      <c r="B3996" t="str">
        <f>VLOOKUP(LEFT(C3996,6)&amp;"*",'LEA List'!$1:$1048576,3,FALSE)</f>
        <v>SHELTER ISLAND UNION FREE SCHOOL DISTRICT</v>
      </c>
      <c r="C3996" t="s">
        <v>12193</v>
      </c>
      <c r="D3996" t="s">
        <v>12194</v>
      </c>
    </row>
    <row r="3997" spans="1:4" x14ac:dyDescent="0.3">
      <c r="A3997" t="str">
        <f>VLOOKUP(B3997,'LEA List (2)'!$1:$1048576,2,0)</f>
        <v>580801060000</v>
      </c>
      <c r="B3997" t="str">
        <f>VLOOKUP(LEFT(C3997,6)&amp;"*",'LEA List'!$1:$1048576,3,FALSE)</f>
        <v>SMITHTOWN CENTRAL SCHOOL DISTRICT</v>
      </c>
      <c r="C3997" t="s">
        <v>12207</v>
      </c>
      <c r="D3997" t="s">
        <v>12208</v>
      </c>
    </row>
    <row r="3998" spans="1:4" x14ac:dyDescent="0.3">
      <c r="A3998" t="str">
        <f>VLOOKUP(B3998,'LEA List (2)'!$1:$1048576,2,0)</f>
        <v>580801060000</v>
      </c>
      <c r="B3998" t="str">
        <f>VLOOKUP(LEFT(C3998,6)&amp;"*",'LEA List'!$1:$1048576,3,FALSE)</f>
        <v>SMITHTOWN CENTRAL SCHOOL DISTRICT</v>
      </c>
      <c r="C3998" t="s">
        <v>12217</v>
      </c>
      <c r="D3998" t="s">
        <v>12218</v>
      </c>
    </row>
    <row r="3999" spans="1:4" x14ac:dyDescent="0.3">
      <c r="A3999" t="str">
        <f>VLOOKUP(B3999,'LEA List (2)'!$1:$1048576,2,0)</f>
        <v>580801060000</v>
      </c>
      <c r="B3999" t="str">
        <f>VLOOKUP(LEFT(C3999,6)&amp;"*",'LEA List'!$1:$1048576,3,FALSE)</f>
        <v>SMITHTOWN CENTRAL SCHOOL DISTRICT</v>
      </c>
      <c r="C3999" t="s">
        <v>12211</v>
      </c>
      <c r="D3999" t="s">
        <v>12212</v>
      </c>
    </row>
    <row r="4000" spans="1:4" x14ac:dyDescent="0.3">
      <c r="A4000" t="str">
        <f>VLOOKUP(B4000,'LEA List (2)'!$1:$1048576,2,0)</f>
        <v>580801060000</v>
      </c>
      <c r="B4000" t="str">
        <f>VLOOKUP(LEFT(C4000,6)&amp;"*",'LEA List'!$1:$1048576,3,FALSE)</f>
        <v>SMITHTOWN CENTRAL SCHOOL DISTRICT</v>
      </c>
      <c r="C4000" t="s">
        <v>12197</v>
      </c>
      <c r="D4000" t="s">
        <v>12198</v>
      </c>
    </row>
    <row r="4001" spans="1:4" x14ac:dyDescent="0.3">
      <c r="A4001" t="str">
        <f>VLOOKUP(B4001,'LEA List (2)'!$1:$1048576,2,0)</f>
        <v>580801060000</v>
      </c>
      <c r="B4001" t="str">
        <f>VLOOKUP(LEFT(C4001,6)&amp;"*",'LEA List'!$1:$1048576,3,FALSE)</f>
        <v>SMITHTOWN CENTRAL SCHOOL DISTRICT</v>
      </c>
      <c r="C4001" t="s">
        <v>12221</v>
      </c>
      <c r="D4001" t="s">
        <v>12222</v>
      </c>
    </row>
    <row r="4002" spans="1:4" x14ac:dyDescent="0.3">
      <c r="A4002" t="str">
        <f>VLOOKUP(B4002,'LEA List (2)'!$1:$1048576,2,0)</f>
        <v>580801060000</v>
      </c>
      <c r="B4002" t="str">
        <f>VLOOKUP(LEFT(C4002,6)&amp;"*",'LEA List'!$1:$1048576,3,FALSE)</f>
        <v>SMITHTOWN CENTRAL SCHOOL DISTRICT</v>
      </c>
      <c r="C4002" t="s">
        <v>12199</v>
      </c>
      <c r="D4002" t="s">
        <v>12200</v>
      </c>
    </row>
    <row r="4003" spans="1:4" x14ac:dyDescent="0.3">
      <c r="A4003" t="str">
        <f>VLOOKUP(B4003,'LEA List (2)'!$1:$1048576,2,0)</f>
        <v>580801060000</v>
      </c>
      <c r="B4003" t="str">
        <f>VLOOKUP(LEFT(C4003,6)&amp;"*",'LEA List'!$1:$1048576,3,FALSE)</f>
        <v>SMITHTOWN CENTRAL SCHOOL DISTRICT</v>
      </c>
      <c r="C4003" t="s">
        <v>12201</v>
      </c>
      <c r="D4003" t="s">
        <v>12202</v>
      </c>
    </row>
    <row r="4004" spans="1:4" x14ac:dyDescent="0.3">
      <c r="A4004" t="str">
        <f>VLOOKUP(B4004,'LEA List (2)'!$1:$1048576,2,0)</f>
        <v>580801060000</v>
      </c>
      <c r="B4004" t="str">
        <f>VLOOKUP(LEFT(C4004,6)&amp;"*",'LEA List'!$1:$1048576,3,FALSE)</f>
        <v>SMITHTOWN CENTRAL SCHOOL DISTRICT</v>
      </c>
      <c r="C4004" t="s">
        <v>12213</v>
      </c>
      <c r="D4004" t="s">
        <v>12214</v>
      </c>
    </row>
    <row r="4005" spans="1:4" x14ac:dyDescent="0.3">
      <c r="A4005" t="str">
        <f>VLOOKUP(B4005,'LEA List (2)'!$1:$1048576,2,0)</f>
        <v>580801060000</v>
      </c>
      <c r="B4005" t="str">
        <f>VLOOKUP(LEFT(C4005,6)&amp;"*",'LEA List'!$1:$1048576,3,FALSE)</f>
        <v>SMITHTOWN CENTRAL SCHOOL DISTRICT</v>
      </c>
      <c r="C4005" t="s">
        <v>12203</v>
      </c>
      <c r="D4005" t="s">
        <v>12204</v>
      </c>
    </row>
    <row r="4006" spans="1:4" x14ac:dyDescent="0.3">
      <c r="A4006" t="str">
        <f>VLOOKUP(B4006,'LEA List (2)'!$1:$1048576,2,0)</f>
        <v>580801060000</v>
      </c>
      <c r="B4006" t="str">
        <f>VLOOKUP(LEFT(C4006,6)&amp;"*",'LEA List'!$1:$1048576,3,FALSE)</f>
        <v>SMITHTOWN CENTRAL SCHOOL DISTRICT</v>
      </c>
      <c r="C4006" t="s">
        <v>12205</v>
      </c>
      <c r="D4006" t="s">
        <v>12206</v>
      </c>
    </row>
    <row r="4007" spans="1:4" x14ac:dyDescent="0.3">
      <c r="A4007" t="str">
        <f>VLOOKUP(B4007,'LEA List (2)'!$1:$1048576,2,0)</f>
        <v>580801060000</v>
      </c>
      <c r="B4007" t="str">
        <f>VLOOKUP(LEFT(C4007,6)&amp;"*",'LEA List'!$1:$1048576,3,FALSE)</f>
        <v>SMITHTOWN CENTRAL SCHOOL DISTRICT</v>
      </c>
      <c r="C4007" t="s">
        <v>12209</v>
      </c>
      <c r="D4007" t="s">
        <v>12210</v>
      </c>
    </row>
    <row r="4008" spans="1:4" x14ac:dyDescent="0.3">
      <c r="A4008" t="str">
        <f>VLOOKUP(B4008,'LEA List (2)'!$1:$1048576,2,0)</f>
        <v>580801060000</v>
      </c>
      <c r="B4008" t="str">
        <f>VLOOKUP(LEFT(C4008,6)&amp;"*",'LEA List'!$1:$1048576,3,FALSE)</f>
        <v>SMITHTOWN CENTRAL SCHOOL DISTRICT</v>
      </c>
      <c r="C4008" t="s">
        <v>12219</v>
      </c>
      <c r="D4008" t="s">
        <v>12220</v>
      </c>
    </row>
    <row r="4009" spans="1:4" x14ac:dyDescent="0.3">
      <c r="A4009" t="str">
        <f>VLOOKUP(B4009,'LEA List (2)'!$1:$1048576,2,0)</f>
        <v>580801060000</v>
      </c>
      <c r="B4009" t="str">
        <f>VLOOKUP(LEFT(C4009,6)&amp;"*",'LEA List'!$1:$1048576,3,FALSE)</f>
        <v>SMITHTOWN CENTRAL SCHOOL DISTRICT</v>
      </c>
      <c r="C4009" t="s">
        <v>12215</v>
      </c>
      <c r="D4009" t="s">
        <v>12216</v>
      </c>
    </row>
    <row r="4010" spans="1:4" x14ac:dyDescent="0.3">
      <c r="A4010" t="str">
        <f>VLOOKUP(B4010,'LEA List (2)'!$1:$1048576,2,0)</f>
        <v>580805060000</v>
      </c>
      <c r="B4010" t="str">
        <f>VLOOKUP(LEFT(C4010,6)&amp;"*",'LEA List'!$1:$1048576,3,FALSE)</f>
        <v>KINGS PARK CENTRAL SCHOOL DISTRICT</v>
      </c>
      <c r="C4010" t="s">
        <v>12245</v>
      </c>
      <c r="D4010" t="s">
        <v>12246</v>
      </c>
    </row>
    <row r="4011" spans="1:4" x14ac:dyDescent="0.3">
      <c r="A4011" t="str">
        <f>VLOOKUP(B4011,'LEA List (2)'!$1:$1048576,2,0)</f>
        <v>580805060000</v>
      </c>
      <c r="B4011" t="str">
        <f>VLOOKUP(LEFT(C4011,6)&amp;"*",'LEA List'!$1:$1048576,3,FALSE)</f>
        <v>KINGS PARK CENTRAL SCHOOL DISTRICT</v>
      </c>
      <c r="C4011" t="s">
        <v>12241</v>
      </c>
      <c r="D4011" t="s">
        <v>12242</v>
      </c>
    </row>
    <row r="4012" spans="1:4" x14ac:dyDescent="0.3">
      <c r="A4012" t="str">
        <f>VLOOKUP(B4012,'LEA List (2)'!$1:$1048576,2,0)</f>
        <v>580805060000</v>
      </c>
      <c r="B4012" t="str">
        <f>VLOOKUP(LEFT(C4012,6)&amp;"*",'LEA List'!$1:$1048576,3,FALSE)</f>
        <v>KINGS PARK CENTRAL SCHOOL DISTRICT</v>
      </c>
      <c r="C4012" t="s">
        <v>12243</v>
      </c>
      <c r="D4012" t="s">
        <v>12244</v>
      </c>
    </row>
    <row r="4013" spans="1:4" x14ac:dyDescent="0.3">
      <c r="A4013" t="str">
        <f>VLOOKUP(B4013,'LEA List (2)'!$1:$1048576,2,0)</f>
        <v>580805060000</v>
      </c>
      <c r="B4013" t="str">
        <f>VLOOKUP(LEFT(C4013,6)&amp;"*",'LEA List'!$1:$1048576,3,FALSE)</f>
        <v>KINGS PARK CENTRAL SCHOOL DISTRICT</v>
      </c>
      <c r="C4013" t="s">
        <v>12239</v>
      </c>
      <c r="D4013" t="s">
        <v>12240</v>
      </c>
    </row>
    <row r="4014" spans="1:4" x14ac:dyDescent="0.3">
      <c r="A4014" t="str">
        <f>VLOOKUP(B4014,'LEA List (2)'!$1:$1048576,2,0)</f>
        <v>580805060000</v>
      </c>
      <c r="B4014" t="str">
        <f>VLOOKUP(LEFT(C4014,6)&amp;"*",'LEA List'!$1:$1048576,3,FALSE)</f>
        <v>KINGS PARK CENTRAL SCHOOL DISTRICT</v>
      </c>
      <c r="C4014" t="s">
        <v>12247</v>
      </c>
      <c r="D4014" t="s">
        <v>12248</v>
      </c>
    </row>
    <row r="4015" spans="1:4" x14ac:dyDescent="0.3">
      <c r="A4015" t="str">
        <f>VLOOKUP(B4015,'LEA List (2)'!$1:$1048576,2,0)</f>
        <v>580901020000</v>
      </c>
      <c r="B4015" t="str">
        <f>VLOOKUP(LEFT(C4015,6)&amp;"*",'LEA List'!$1:$1048576,3,FALSE)</f>
        <v>REMSENBURG-SPEONK UNION FREE SCHOOL DISTRICT</v>
      </c>
      <c r="C4015" t="s">
        <v>12251</v>
      </c>
      <c r="D4015" t="s">
        <v>12252</v>
      </c>
    </row>
    <row r="4016" spans="1:4" x14ac:dyDescent="0.3">
      <c r="A4016" t="str">
        <f>VLOOKUP(B4016,'LEA List (2)'!$1:$1048576,2,0)</f>
        <v>580902020000</v>
      </c>
      <c r="B4016" t="str">
        <f>VLOOKUP(LEFT(C4016,6)&amp;"*",'LEA List'!$1:$1048576,3,FALSE)</f>
        <v>WESTHAMPTON BEACH UNION FREE SCHOOL DISTRICT</v>
      </c>
      <c r="C4016" t="s">
        <v>12259</v>
      </c>
      <c r="D4016" t="s">
        <v>12260</v>
      </c>
    </row>
    <row r="4017" spans="1:4" x14ac:dyDescent="0.3">
      <c r="A4017" t="str">
        <f>VLOOKUP(B4017,'LEA List (2)'!$1:$1048576,2,0)</f>
        <v>580902020000</v>
      </c>
      <c r="B4017" t="str">
        <f>VLOOKUP(LEFT(C4017,6)&amp;"*",'LEA List'!$1:$1048576,3,FALSE)</f>
        <v>WESTHAMPTON BEACH UNION FREE SCHOOL DISTRICT</v>
      </c>
      <c r="C4017" t="s">
        <v>12257</v>
      </c>
      <c r="D4017" t="s">
        <v>12258</v>
      </c>
    </row>
    <row r="4018" spans="1:4" x14ac:dyDescent="0.3">
      <c r="A4018" t="str">
        <f>VLOOKUP(B4018,'LEA List (2)'!$1:$1048576,2,0)</f>
        <v>580902020000</v>
      </c>
      <c r="B4018" t="str">
        <f>VLOOKUP(LEFT(C4018,6)&amp;"*",'LEA List'!$1:$1048576,3,FALSE)</f>
        <v>WESTHAMPTON BEACH UNION FREE SCHOOL DISTRICT</v>
      </c>
      <c r="C4018" t="s">
        <v>12261</v>
      </c>
      <c r="D4018" t="s">
        <v>12262</v>
      </c>
    </row>
    <row r="4019" spans="1:4" x14ac:dyDescent="0.3">
      <c r="A4019" t="str">
        <f>VLOOKUP(B4019,'LEA List (2)'!$1:$1048576,2,0)</f>
        <v>580903020000</v>
      </c>
      <c r="B4019" t="str">
        <f>VLOOKUP(LEFT(C4019,6)&amp;"*",'LEA List'!$1:$1048576,3,FALSE)</f>
        <v>QUOGUE UNION FREE SCHOOL DISTRICT</v>
      </c>
      <c r="C4019" t="s">
        <v>12265</v>
      </c>
      <c r="D4019" t="s">
        <v>12266</v>
      </c>
    </row>
    <row r="4020" spans="1:4" x14ac:dyDescent="0.3">
      <c r="A4020" t="str">
        <f>VLOOKUP(B4020,'LEA List (2)'!$1:$1048576,2,0)</f>
        <v>580905020000</v>
      </c>
      <c r="B4020" t="str">
        <f>VLOOKUP(LEFT(C4020,6)&amp;"*",'LEA List'!$1:$1048576,3,FALSE)</f>
        <v>HAMPTON BAYS UNION FREE SCHOOL DISTRICT</v>
      </c>
      <c r="C4020" t="s">
        <v>12271</v>
      </c>
      <c r="D4020" t="s">
        <v>12272</v>
      </c>
    </row>
    <row r="4021" spans="1:4" x14ac:dyDescent="0.3">
      <c r="A4021" t="str">
        <f>VLOOKUP(B4021,'LEA List (2)'!$1:$1048576,2,0)</f>
        <v>580905020000</v>
      </c>
      <c r="B4021" t="str">
        <f>VLOOKUP(LEFT(C4021,6)&amp;"*",'LEA List'!$1:$1048576,3,FALSE)</f>
        <v>HAMPTON BAYS UNION FREE SCHOOL DISTRICT</v>
      </c>
      <c r="C4021" t="s">
        <v>12269</v>
      </c>
      <c r="D4021" t="s">
        <v>12270</v>
      </c>
    </row>
    <row r="4022" spans="1:4" x14ac:dyDescent="0.3">
      <c r="A4022" t="str">
        <f>VLOOKUP(B4022,'LEA List (2)'!$1:$1048576,2,0)</f>
        <v>580905020000</v>
      </c>
      <c r="B4022" t="str">
        <f>VLOOKUP(LEFT(C4022,6)&amp;"*",'LEA List'!$1:$1048576,3,FALSE)</f>
        <v>HAMPTON BAYS UNION FREE SCHOOL DISTRICT</v>
      </c>
      <c r="C4022" t="s">
        <v>12273</v>
      </c>
      <c r="D4022" t="s">
        <v>12274</v>
      </c>
    </row>
    <row r="4023" spans="1:4" x14ac:dyDescent="0.3">
      <c r="A4023" t="str">
        <f>VLOOKUP(B4023,'LEA List (2)'!$1:$1048576,2,0)</f>
        <v>580906030000</v>
      </c>
      <c r="B4023" t="str">
        <f>VLOOKUP(LEFT(C4023,6)&amp;"*",'LEA List'!$1:$1048576,3,FALSE)</f>
        <v>SOUTHAMPTON UNION FREE SCHOOL DISTRICT</v>
      </c>
      <c r="C4023" t="s">
        <v>12277</v>
      </c>
      <c r="D4023" t="s">
        <v>12278</v>
      </c>
    </row>
    <row r="4024" spans="1:4" x14ac:dyDescent="0.3">
      <c r="A4024" t="str">
        <f>VLOOKUP(B4024,'LEA List (2)'!$1:$1048576,2,0)</f>
        <v>580906030000</v>
      </c>
      <c r="B4024" t="str">
        <f>VLOOKUP(LEFT(C4024,6)&amp;"*",'LEA List'!$1:$1048576,3,FALSE)</f>
        <v>SOUTHAMPTON UNION FREE SCHOOL DISTRICT</v>
      </c>
      <c r="C4024" t="s">
        <v>12281</v>
      </c>
      <c r="D4024" t="s">
        <v>12282</v>
      </c>
    </row>
    <row r="4025" spans="1:4" x14ac:dyDescent="0.3">
      <c r="A4025" t="str">
        <f>VLOOKUP(B4025,'LEA List (2)'!$1:$1048576,2,0)</f>
        <v>580906030000</v>
      </c>
      <c r="B4025" t="str">
        <f>VLOOKUP(LEFT(C4025,6)&amp;"*",'LEA List'!$1:$1048576,3,FALSE)</f>
        <v>SOUTHAMPTON UNION FREE SCHOOL DISTRICT</v>
      </c>
      <c r="C4025" t="s">
        <v>12279</v>
      </c>
      <c r="D4025" t="s">
        <v>12280</v>
      </c>
    </row>
    <row r="4026" spans="1:4" x14ac:dyDescent="0.3">
      <c r="A4026" t="str">
        <f>VLOOKUP(B4026,'LEA List (2)'!$1:$1048576,2,0)</f>
        <v>580909020000</v>
      </c>
      <c r="B4026" t="str">
        <f>VLOOKUP(LEFT(C4026,6)&amp;"*",'LEA List'!$1:$1048576,3,FALSE)</f>
        <v>BRIDGEHAMPTON UNION FREE SCHOOL DISTRICT</v>
      </c>
      <c r="C4026" t="s">
        <v>12287</v>
      </c>
      <c r="D4026" t="s">
        <v>12288</v>
      </c>
    </row>
    <row r="4027" spans="1:4" x14ac:dyDescent="0.3">
      <c r="A4027" t="str">
        <f>VLOOKUP(B4027,'LEA List (2)'!$1:$1048576,2,0)</f>
        <v>580910080000</v>
      </c>
      <c r="B4027" t="str">
        <f>VLOOKUP(LEFT(C4027,6)&amp;"*",'LEA List'!$1:$1048576,3,FALSE)</f>
        <v>SAGAPONACK COMMON SCHOOL DISTRICT</v>
      </c>
      <c r="C4027" t="s">
        <v>12293</v>
      </c>
      <c r="D4027" t="s">
        <v>12294</v>
      </c>
    </row>
    <row r="4028" spans="1:4" x14ac:dyDescent="0.3">
      <c r="A4028" t="str">
        <f>VLOOKUP(B4028,'LEA List (2)'!$1:$1048576,2,0)</f>
        <v>580912060000</v>
      </c>
      <c r="B4028" t="str">
        <f>VLOOKUP(LEFT(C4028,6)&amp;"*",'LEA List'!$1:$1048576,3,FALSE)</f>
        <v>EASTPORT-SOUTH MANOR CSD</v>
      </c>
      <c r="C4028" t="s">
        <v>12303</v>
      </c>
      <c r="D4028" t="s">
        <v>12304</v>
      </c>
    </row>
    <row r="4029" spans="1:4" x14ac:dyDescent="0.3">
      <c r="A4029" t="str">
        <f>VLOOKUP(B4029,'LEA List (2)'!$1:$1048576,2,0)</f>
        <v>580912060000</v>
      </c>
      <c r="B4029" t="str">
        <f>VLOOKUP(LEFT(C4029,6)&amp;"*",'LEA List'!$1:$1048576,3,FALSE)</f>
        <v>EASTPORT-SOUTH MANOR CSD</v>
      </c>
      <c r="C4029" t="s">
        <v>12299</v>
      </c>
      <c r="D4029" t="s">
        <v>12300</v>
      </c>
    </row>
    <row r="4030" spans="1:4" x14ac:dyDescent="0.3">
      <c r="A4030" t="str">
        <f>VLOOKUP(B4030,'LEA List (2)'!$1:$1048576,2,0)</f>
        <v>580912060000</v>
      </c>
      <c r="B4030" t="str">
        <f>VLOOKUP(LEFT(C4030,6)&amp;"*",'LEA List'!$1:$1048576,3,FALSE)</f>
        <v>EASTPORT-SOUTH MANOR CSD</v>
      </c>
      <c r="C4030" t="s">
        <v>12297</v>
      </c>
      <c r="D4030" t="s">
        <v>12298</v>
      </c>
    </row>
    <row r="4031" spans="1:4" x14ac:dyDescent="0.3">
      <c r="A4031" t="str">
        <f>VLOOKUP(B4031,'LEA List (2)'!$1:$1048576,2,0)</f>
        <v>580912060000</v>
      </c>
      <c r="B4031" t="str">
        <f>VLOOKUP(LEFT(C4031,6)&amp;"*",'LEA List'!$1:$1048576,3,FALSE)</f>
        <v>EASTPORT-SOUTH MANOR CSD</v>
      </c>
      <c r="C4031" t="s">
        <v>12301</v>
      </c>
      <c r="D4031" t="s">
        <v>12302</v>
      </c>
    </row>
    <row r="4032" spans="1:4" x14ac:dyDescent="0.3">
      <c r="A4032" t="str">
        <f>VLOOKUP(B4032,'LEA List (2)'!$1:$1048576,2,0)</f>
        <v>580912060000</v>
      </c>
      <c r="B4032" t="str">
        <f>VLOOKUP(LEFT(C4032,6)&amp;"*",'LEA List'!$1:$1048576,3,FALSE)</f>
        <v>EASTPORT-SOUTH MANOR CSD</v>
      </c>
      <c r="C4032" t="s">
        <v>12305</v>
      </c>
      <c r="D4032" t="s">
        <v>12306</v>
      </c>
    </row>
    <row r="4033" spans="1:4" x14ac:dyDescent="0.3">
      <c r="A4033" t="str">
        <f>VLOOKUP(B4033,'LEA List (2)'!$1:$1048576,2,0)</f>
        <v>580913080000</v>
      </c>
      <c r="B4033" t="str">
        <f>VLOOKUP(LEFT(C4033,6)&amp;"*",'LEA List'!$1:$1048576,3,FALSE)</f>
        <v>TUCKAHOE COMMON SCHOOL DISTRICT</v>
      </c>
      <c r="C4033" t="s">
        <v>12309</v>
      </c>
      <c r="D4033" t="s">
        <v>12310</v>
      </c>
    </row>
    <row r="4034" spans="1:4" x14ac:dyDescent="0.3">
      <c r="A4034" t="str">
        <f>VLOOKUP(B4034,'LEA List (2)'!$1:$1048576,2,0)</f>
        <v>580917020000</v>
      </c>
      <c r="B4034" t="str">
        <f>VLOOKUP(LEFT(C4034,6)&amp;"*",'LEA List'!$1:$1048576,3,FALSE)</f>
        <v>EAST QUOGUE UNION FREE SCHOOL DISTRICT</v>
      </c>
      <c r="C4034" t="s">
        <v>12315</v>
      </c>
      <c r="D4034" t="s">
        <v>12316</v>
      </c>
    </row>
    <row r="4035" spans="1:4" x14ac:dyDescent="0.3">
      <c r="A4035" t="str">
        <f>VLOOKUP(B4035,'LEA List (2)'!$1:$1048576,2,0)</f>
        <v>581002020000</v>
      </c>
      <c r="B4035" t="str">
        <f>VLOOKUP(LEFT(C4035,6)&amp;"*",'LEA List'!$1:$1048576,3,FALSE)</f>
        <v>OYSTERPONDS UNION FREE SCHOOL DISTRICT</v>
      </c>
      <c r="C4035" t="s">
        <v>12319</v>
      </c>
      <c r="D4035" t="s">
        <v>12320</v>
      </c>
    </row>
    <row r="4036" spans="1:4" x14ac:dyDescent="0.3">
      <c r="A4036" t="str">
        <f>VLOOKUP(B4036,'LEA List (2)'!$1:$1048576,2,0)</f>
        <v>581004020000</v>
      </c>
      <c r="B4036" t="str">
        <f>VLOOKUP(LEFT(C4036,6)&amp;"*",'LEA List'!$1:$1048576,3,FALSE)</f>
        <v>FISHERS ISLAND UNION FREE SCHOOL DISTRICT</v>
      </c>
      <c r="C4036" t="s">
        <v>12323</v>
      </c>
      <c r="D4036" t="s">
        <v>12324</v>
      </c>
    </row>
    <row r="4037" spans="1:4" x14ac:dyDescent="0.3">
      <c r="A4037" t="str">
        <f>VLOOKUP(B4037,'LEA List (2)'!$1:$1048576,2,0)</f>
        <v>581005020000</v>
      </c>
      <c r="B4037" t="str">
        <f>VLOOKUP(LEFT(C4037,6)&amp;"*",'LEA List'!$1:$1048576,3,FALSE)</f>
        <v>SOUTHOLD UNION FREE SCHOOL DISTRICT</v>
      </c>
      <c r="C4037" t="s">
        <v>12327</v>
      </c>
      <c r="D4037" t="s">
        <v>12328</v>
      </c>
    </row>
    <row r="4038" spans="1:4" x14ac:dyDescent="0.3">
      <c r="A4038" t="str">
        <f>VLOOKUP(B4038,'LEA List (2)'!$1:$1048576,2,0)</f>
        <v>581005020000</v>
      </c>
      <c r="B4038" t="str">
        <f>VLOOKUP(LEFT(C4038,6)&amp;"*",'LEA List'!$1:$1048576,3,FALSE)</f>
        <v>SOUTHOLD UNION FREE SCHOOL DISTRICT</v>
      </c>
      <c r="C4038" t="s">
        <v>12329</v>
      </c>
      <c r="D4038" t="s">
        <v>12330</v>
      </c>
    </row>
    <row r="4039" spans="1:4" x14ac:dyDescent="0.3">
      <c r="A4039" t="str">
        <f>VLOOKUP(B4039,'LEA List (2)'!$1:$1048576,2,0)</f>
        <v>581010020000</v>
      </c>
      <c r="B4039" t="str">
        <f>VLOOKUP(LEFT(C4039,6)&amp;"*",'LEA List'!$1:$1048576,3,FALSE)</f>
        <v>GREENPORT UNION FREE SCHOOL DISTRICT</v>
      </c>
      <c r="C4039" t="s">
        <v>12335</v>
      </c>
      <c r="D4039" t="s">
        <v>12336</v>
      </c>
    </row>
    <row r="4040" spans="1:4" x14ac:dyDescent="0.3">
      <c r="A4040" t="str">
        <f>VLOOKUP(B4040,'LEA List (2)'!$1:$1048576,2,0)</f>
        <v>581010020000</v>
      </c>
      <c r="B4040" t="str">
        <f>VLOOKUP(LEFT(C4040,6)&amp;"*",'LEA List'!$1:$1048576,3,FALSE)</f>
        <v>GREENPORT UNION FREE SCHOOL DISTRICT</v>
      </c>
      <c r="C4040" t="s">
        <v>12333</v>
      </c>
      <c r="D4040" t="s">
        <v>12334</v>
      </c>
    </row>
    <row r="4041" spans="1:4" x14ac:dyDescent="0.3">
      <c r="A4041" t="str">
        <f>VLOOKUP(B4041,'LEA List (2)'!$1:$1048576,2,0)</f>
        <v>581012020000</v>
      </c>
      <c r="B4041" t="str">
        <f>VLOOKUP(LEFT(C4041,6)&amp;"*",'LEA List'!$1:$1048576,3,FALSE)</f>
        <v>MATTITUCK-CUTCHOGUE UNION FREE SCHOOL DISTRICT</v>
      </c>
      <c r="C4041" t="s">
        <v>12339</v>
      </c>
      <c r="D4041" t="s">
        <v>12340</v>
      </c>
    </row>
    <row r="4042" spans="1:4" x14ac:dyDescent="0.3">
      <c r="A4042" t="str">
        <f>VLOOKUP(B4042,'LEA List (2)'!$1:$1048576,2,0)</f>
        <v>581012020000</v>
      </c>
      <c r="B4042" t="str">
        <f>VLOOKUP(LEFT(C4042,6)&amp;"*",'LEA List'!$1:$1048576,3,FALSE)</f>
        <v>MATTITUCK-CUTCHOGUE UNION FREE SCHOOL DISTRICT</v>
      </c>
      <c r="C4042" t="s">
        <v>12341</v>
      </c>
      <c r="D4042" t="s">
        <v>12342</v>
      </c>
    </row>
    <row r="4043" spans="1:4" x14ac:dyDescent="0.3">
      <c r="A4043" t="str">
        <f>VLOOKUP(B4043,'LEA List (2)'!$1:$1048576,2,0)</f>
        <v>581015080000</v>
      </c>
      <c r="B4043" t="str">
        <f>VLOOKUP(LEFT(C4043,6)&amp;"*",'LEA List'!$1:$1048576,3,FALSE)</f>
        <v>NEW SUFFOLK COMMON SCHOOL DISTRICT</v>
      </c>
      <c r="C4043" t="s">
        <v>12347</v>
      </c>
      <c r="D4043" t="s">
        <v>12348</v>
      </c>
    </row>
    <row r="4044" spans="1:4" x14ac:dyDescent="0.3">
      <c r="A4044" t="str">
        <f>VLOOKUP(B4044,'LEA List (2)'!$1:$1048576,2,0)</f>
        <v>590501060000</v>
      </c>
      <c r="B4044" t="str">
        <f>VLOOKUP(LEFT(C4044,6)&amp;"*",'LEA List'!$1:$1048576,3,FALSE)</f>
        <v>FALLSBURG CENTRAL SCHOOL DISTRICT</v>
      </c>
      <c r="C4044" t="s">
        <v>12353</v>
      </c>
      <c r="D4044" t="s">
        <v>12354</v>
      </c>
    </row>
    <row r="4045" spans="1:4" x14ac:dyDescent="0.3">
      <c r="A4045" t="str">
        <f>VLOOKUP(B4045,'LEA List (2)'!$1:$1048576,2,0)</f>
        <v>590501060000</v>
      </c>
      <c r="B4045" t="str">
        <f>VLOOKUP(LEFT(C4045,6)&amp;"*",'LEA List'!$1:$1048576,3,FALSE)</f>
        <v>FALLSBURG CENTRAL SCHOOL DISTRICT</v>
      </c>
      <c r="C4045" t="s">
        <v>12351</v>
      </c>
      <c r="D4045" t="s">
        <v>12352</v>
      </c>
    </row>
    <row r="4046" spans="1:4" x14ac:dyDescent="0.3">
      <c r="A4046" t="str">
        <f>VLOOKUP(B4046,'LEA List (2)'!$1:$1048576,2,0)</f>
        <v>590801040000</v>
      </c>
      <c r="B4046" t="str">
        <f>VLOOKUP(LEFT(C4046,6)&amp;"*",'LEA List'!$1:$1048576,3,FALSE)</f>
        <v>ELDRED CENTRAL SCHOOL DISTRICT</v>
      </c>
      <c r="C4046" t="s">
        <v>12363</v>
      </c>
      <c r="D4046" t="s">
        <v>12364</v>
      </c>
    </row>
    <row r="4047" spans="1:4" x14ac:dyDescent="0.3">
      <c r="A4047" t="str">
        <f>VLOOKUP(B4047,'LEA List (2)'!$1:$1048576,2,0)</f>
        <v>590801040000</v>
      </c>
      <c r="B4047" t="str">
        <f>VLOOKUP(LEFT(C4047,6)&amp;"*",'LEA List'!$1:$1048576,3,FALSE)</f>
        <v>ELDRED CENTRAL SCHOOL DISTRICT</v>
      </c>
      <c r="C4047" t="s">
        <v>12365</v>
      </c>
      <c r="D4047" t="s">
        <v>12366</v>
      </c>
    </row>
    <row r="4048" spans="1:4" x14ac:dyDescent="0.3">
      <c r="A4048" t="str">
        <f>VLOOKUP(B4048,'LEA List (2)'!$1:$1048576,2,0)</f>
        <v>590901060000</v>
      </c>
      <c r="B4048" t="str">
        <f>VLOOKUP(LEFT(C4048,6)&amp;"*",'LEA List'!$1:$1048576,3,FALSE)</f>
        <v>LIBERTY CENTRAL SCHOOL DISTRICT</v>
      </c>
      <c r="C4048" t="s">
        <v>12373</v>
      </c>
      <c r="D4048" t="s">
        <v>10576</v>
      </c>
    </row>
    <row r="4049" spans="1:4" x14ac:dyDescent="0.3">
      <c r="A4049" t="str">
        <f>VLOOKUP(B4049,'LEA List (2)'!$1:$1048576,2,0)</f>
        <v>590901060000</v>
      </c>
      <c r="B4049" t="str">
        <f>VLOOKUP(LEFT(C4049,6)&amp;"*",'LEA List'!$1:$1048576,3,FALSE)</f>
        <v>LIBERTY CENTRAL SCHOOL DISTRICT</v>
      </c>
      <c r="C4049" t="s">
        <v>12374</v>
      </c>
      <c r="D4049" t="s">
        <v>12375</v>
      </c>
    </row>
    <row r="4050" spans="1:4" x14ac:dyDescent="0.3">
      <c r="A4050" t="str">
        <f>VLOOKUP(B4050,'LEA List (2)'!$1:$1048576,2,0)</f>
        <v>591201040000</v>
      </c>
      <c r="B4050" t="str">
        <f>VLOOKUP(LEFT(C4050,6)&amp;"*",'LEA List'!$1:$1048576,3,FALSE)</f>
        <v>TRI-VALLEY CENTRAL SCHOOL DISTRICT</v>
      </c>
      <c r="C4050" t="s">
        <v>12379</v>
      </c>
      <c r="D4050" t="s">
        <v>12380</v>
      </c>
    </row>
    <row r="4051" spans="1:4" x14ac:dyDescent="0.3">
      <c r="A4051" t="str">
        <f>VLOOKUP(B4051,'LEA List (2)'!$1:$1048576,2,0)</f>
        <v>591201040000</v>
      </c>
      <c r="B4051" t="str">
        <f>VLOOKUP(LEFT(C4051,6)&amp;"*",'LEA List'!$1:$1048576,3,FALSE)</f>
        <v>TRI-VALLEY CENTRAL SCHOOL DISTRICT</v>
      </c>
      <c r="C4051" t="s">
        <v>12381</v>
      </c>
      <c r="D4051" t="s">
        <v>12382</v>
      </c>
    </row>
    <row r="4052" spans="1:4" x14ac:dyDescent="0.3">
      <c r="A4052" t="str">
        <f>VLOOKUP(B4052,'LEA List (2)'!$1:$1048576,2,0)</f>
        <v>591301040000</v>
      </c>
      <c r="B4052" t="str">
        <f>VLOOKUP(LEFT(C4052,6)&amp;"*",'LEA List'!$1:$1048576,3,FALSE)</f>
        <v>ROSCOE CENTRAL SCHOOL DISTRICT</v>
      </c>
      <c r="C4052" t="s">
        <v>12385</v>
      </c>
      <c r="D4052" t="s">
        <v>12386</v>
      </c>
    </row>
    <row r="4053" spans="1:4" x14ac:dyDescent="0.3">
      <c r="A4053" t="str">
        <f>VLOOKUP(B4053,'LEA List (2)'!$1:$1048576,2,0)</f>
        <v>591302040000</v>
      </c>
      <c r="B4053" t="str">
        <f>VLOOKUP(LEFT(C4053,6)&amp;"*",'LEA List'!$1:$1048576,3,FALSE)</f>
        <v>LIVINGSTON MANOR CENTRAL SCHOOL DISTRICT</v>
      </c>
      <c r="C4053" t="s">
        <v>12389</v>
      </c>
      <c r="D4053" t="s">
        <v>12390</v>
      </c>
    </row>
    <row r="4054" spans="1:4" x14ac:dyDescent="0.3">
      <c r="A4054" t="str">
        <f>VLOOKUP(B4054,'LEA List (2)'!$1:$1048576,2,0)</f>
        <v>591302040000</v>
      </c>
      <c r="B4054" t="str">
        <f>VLOOKUP(LEFT(C4054,6)&amp;"*",'LEA List'!$1:$1048576,3,FALSE)</f>
        <v>LIVINGSTON MANOR CENTRAL SCHOOL DISTRICT</v>
      </c>
      <c r="C4054" t="s">
        <v>12391</v>
      </c>
      <c r="D4054" t="s">
        <v>12392</v>
      </c>
    </row>
    <row r="4055" spans="1:4" x14ac:dyDescent="0.3">
      <c r="A4055" t="str">
        <f>VLOOKUP(B4055,'LEA List (2)'!$1:$1048576,2,0)</f>
        <v>591401060000</v>
      </c>
      <c r="B4055" t="str">
        <f>VLOOKUP(LEFT(C4055,6)&amp;"*",'LEA List'!$1:$1048576,3,FALSE)</f>
        <v>MONTICELLO CENTRAL SCHOOL DISTRICT</v>
      </c>
      <c r="C4055" t="s">
        <v>12395</v>
      </c>
      <c r="D4055" t="s">
        <v>12396</v>
      </c>
    </row>
    <row r="4056" spans="1:4" x14ac:dyDescent="0.3">
      <c r="A4056" t="str">
        <f>VLOOKUP(B4056,'LEA List (2)'!$1:$1048576,2,0)</f>
        <v>591401060000</v>
      </c>
      <c r="B4056" t="str">
        <f>VLOOKUP(LEFT(C4056,6)&amp;"*",'LEA List'!$1:$1048576,3,FALSE)</f>
        <v>MONTICELLO CENTRAL SCHOOL DISTRICT</v>
      </c>
      <c r="C4056" t="s">
        <v>12397</v>
      </c>
      <c r="D4056" t="s">
        <v>12398</v>
      </c>
    </row>
    <row r="4057" spans="1:4" x14ac:dyDescent="0.3">
      <c r="A4057" t="str">
        <f>VLOOKUP(B4057,'LEA List (2)'!$1:$1048576,2,0)</f>
        <v>591401060000</v>
      </c>
      <c r="B4057" t="str">
        <f>VLOOKUP(LEFT(C4057,6)&amp;"*",'LEA List'!$1:$1048576,3,FALSE)</f>
        <v>MONTICELLO CENTRAL SCHOOL DISTRICT</v>
      </c>
      <c r="C4057" t="s">
        <v>12399</v>
      </c>
      <c r="D4057" t="s">
        <v>12400</v>
      </c>
    </row>
    <row r="4058" spans="1:4" x14ac:dyDescent="0.3">
      <c r="A4058" t="str">
        <f>VLOOKUP(B4058,'LEA List (2)'!$1:$1048576,2,0)</f>
        <v>591401060000</v>
      </c>
      <c r="B4058" t="str">
        <f>VLOOKUP(LEFT(C4058,6)&amp;"*",'LEA List'!$1:$1048576,3,FALSE)</f>
        <v>MONTICELLO CENTRAL SCHOOL DISTRICT</v>
      </c>
      <c r="C4058" t="s">
        <v>12401</v>
      </c>
      <c r="D4058" t="s">
        <v>12402</v>
      </c>
    </row>
    <row r="4059" spans="1:4" x14ac:dyDescent="0.3">
      <c r="A4059" t="str">
        <f>VLOOKUP(B4059,'LEA List (2)'!$1:$1048576,2,0)</f>
        <v>591401060000</v>
      </c>
      <c r="B4059" t="str">
        <f>VLOOKUP(LEFT(C4059,6)&amp;"*",'LEA List'!$1:$1048576,3,FALSE)</f>
        <v>MONTICELLO CENTRAL SCHOOL DISTRICT</v>
      </c>
      <c r="C4059" t="s">
        <v>12403</v>
      </c>
      <c r="D4059" t="s">
        <v>12404</v>
      </c>
    </row>
    <row r="4060" spans="1:4" x14ac:dyDescent="0.3">
      <c r="A4060" t="str">
        <f>VLOOKUP(B4060,'LEA List (2)'!$1:$1048576,2,0)</f>
        <v>591502040000</v>
      </c>
      <c r="B4060" t="str">
        <f>VLOOKUP(LEFT(C4060,6)&amp;"*",'LEA List'!$1:$1048576,3,FALSE)</f>
        <v>SULLIVAN WEST CENTRAL SCHOOL DISTRICT</v>
      </c>
      <c r="C4060" t="s">
        <v>12415</v>
      </c>
      <c r="D4060" t="s">
        <v>12416</v>
      </c>
    </row>
    <row r="4061" spans="1:4" x14ac:dyDescent="0.3">
      <c r="A4061" t="str">
        <f>VLOOKUP(B4061,'LEA List (2)'!$1:$1048576,2,0)</f>
        <v>591502040000</v>
      </c>
      <c r="B4061" t="str">
        <f>VLOOKUP(LEFT(C4061,6)&amp;"*",'LEA List'!$1:$1048576,3,FALSE)</f>
        <v>SULLIVAN WEST CENTRAL SCHOOL DISTRICT</v>
      </c>
      <c r="C4061" t="s">
        <v>12417</v>
      </c>
      <c r="D4061" t="s">
        <v>12418</v>
      </c>
    </row>
    <row r="4062" spans="1:4" x14ac:dyDescent="0.3">
      <c r="A4062" t="str">
        <f>VLOOKUP(B4062,'LEA List (2)'!$1:$1048576,2,0)</f>
        <v>600101060000</v>
      </c>
      <c r="B4062" t="str">
        <f>VLOOKUP(LEFT(C4062,6)&amp;"*",'LEA List'!$1:$1048576,3,FALSE)</f>
        <v>WAVERLY CENTRAL SCHOOL DISTRICT</v>
      </c>
      <c r="C4062" t="s">
        <v>12421</v>
      </c>
      <c r="D4062" t="s">
        <v>12422</v>
      </c>
    </row>
    <row r="4063" spans="1:4" x14ac:dyDescent="0.3">
      <c r="A4063" t="str">
        <f>VLOOKUP(B4063,'LEA List (2)'!$1:$1048576,2,0)</f>
        <v>600101060000</v>
      </c>
      <c r="B4063" t="str">
        <f>VLOOKUP(LEFT(C4063,6)&amp;"*",'LEA List'!$1:$1048576,3,FALSE)</f>
        <v>WAVERLY CENTRAL SCHOOL DISTRICT</v>
      </c>
      <c r="C4063" t="s">
        <v>12423</v>
      </c>
      <c r="D4063" t="s">
        <v>12424</v>
      </c>
    </row>
    <row r="4064" spans="1:4" x14ac:dyDescent="0.3">
      <c r="A4064" t="str">
        <f>VLOOKUP(B4064,'LEA List (2)'!$1:$1048576,2,0)</f>
        <v>600101060000</v>
      </c>
      <c r="B4064" t="str">
        <f>VLOOKUP(LEFT(C4064,6)&amp;"*",'LEA List'!$1:$1048576,3,FALSE)</f>
        <v>WAVERLY CENTRAL SCHOOL DISTRICT</v>
      </c>
      <c r="C4064" t="s">
        <v>12427</v>
      </c>
      <c r="D4064" t="s">
        <v>12428</v>
      </c>
    </row>
    <row r="4065" spans="1:4" x14ac:dyDescent="0.3">
      <c r="A4065" t="str">
        <f>VLOOKUP(B4065,'LEA List (2)'!$1:$1048576,2,0)</f>
        <v>600101060000</v>
      </c>
      <c r="B4065" t="str">
        <f>VLOOKUP(LEFT(C4065,6)&amp;"*",'LEA List'!$1:$1048576,3,FALSE)</f>
        <v>WAVERLY CENTRAL SCHOOL DISTRICT</v>
      </c>
      <c r="C4065" t="s">
        <v>12425</v>
      </c>
      <c r="D4065" t="s">
        <v>12426</v>
      </c>
    </row>
    <row r="4066" spans="1:4" x14ac:dyDescent="0.3">
      <c r="A4066" t="str">
        <f>VLOOKUP(B4066,'LEA List (2)'!$1:$1048576,2,0)</f>
        <v>600301040000</v>
      </c>
      <c r="B4066" t="str">
        <f>VLOOKUP(LEFT(C4066,6)&amp;"*",'LEA List'!$1:$1048576,3,FALSE)</f>
        <v>CANDOR CENTRAL SCHOOL DISTRICT</v>
      </c>
      <c r="C4066" t="s">
        <v>12433</v>
      </c>
      <c r="D4066" t="s">
        <v>12434</v>
      </c>
    </row>
    <row r="4067" spans="1:4" x14ac:dyDescent="0.3">
      <c r="A4067" t="str">
        <f>VLOOKUP(B4067,'LEA List (2)'!$1:$1048576,2,0)</f>
        <v>600301040000</v>
      </c>
      <c r="B4067" t="str">
        <f>VLOOKUP(LEFT(C4067,6)&amp;"*",'LEA List'!$1:$1048576,3,FALSE)</f>
        <v>CANDOR CENTRAL SCHOOL DISTRICT</v>
      </c>
      <c r="C4067" t="s">
        <v>12431</v>
      </c>
      <c r="D4067" t="s">
        <v>12432</v>
      </c>
    </row>
    <row r="4068" spans="1:4" x14ac:dyDescent="0.3">
      <c r="A4068" t="str">
        <f>VLOOKUP(B4068,'LEA List (2)'!$1:$1048576,2,0)</f>
        <v>600402040000</v>
      </c>
      <c r="B4068" t="str">
        <f>VLOOKUP(LEFT(C4068,6)&amp;"*",'LEA List'!$1:$1048576,3,FALSE)</f>
        <v>NEWARK VALLEY CENTRAL SCHOOL DISTRICT</v>
      </c>
      <c r="C4068" t="s">
        <v>12439</v>
      </c>
      <c r="D4068" t="s">
        <v>12440</v>
      </c>
    </row>
    <row r="4069" spans="1:4" x14ac:dyDescent="0.3">
      <c r="A4069" t="str">
        <f>VLOOKUP(B4069,'LEA List (2)'!$1:$1048576,2,0)</f>
        <v>600402040000</v>
      </c>
      <c r="B4069" t="str">
        <f>VLOOKUP(LEFT(C4069,6)&amp;"*",'LEA List'!$1:$1048576,3,FALSE)</f>
        <v>NEWARK VALLEY CENTRAL SCHOOL DISTRICT</v>
      </c>
      <c r="C4069" t="s">
        <v>12437</v>
      </c>
      <c r="D4069" t="s">
        <v>12438</v>
      </c>
    </row>
    <row r="4070" spans="1:4" x14ac:dyDescent="0.3">
      <c r="A4070" t="str">
        <f>VLOOKUP(B4070,'LEA List (2)'!$1:$1048576,2,0)</f>
        <v>600402040000</v>
      </c>
      <c r="B4070" t="str">
        <f>VLOOKUP(LEFT(C4070,6)&amp;"*",'LEA List'!$1:$1048576,3,FALSE)</f>
        <v>NEWARK VALLEY CENTRAL SCHOOL DISTRICT</v>
      </c>
      <c r="C4070" t="s">
        <v>12441</v>
      </c>
      <c r="D4070" t="s">
        <v>12442</v>
      </c>
    </row>
    <row r="4071" spans="1:4" x14ac:dyDescent="0.3">
      <c r="A4071" t="str">
        <f>VLOOKUP(B4071,'LEA List (2)'!$1:$1048576,2,0)</f>
        <v>600601060000</v>
      </c>
      <c r="B4071" t="str">
        <f>VLOOKUP(LEFT(C4071,6)&amp;"*",'LEA List'!$1:$1048576,3,FALSE)</f>
        <v>OWEGO-APALACHIN CENTRAL SCHOOL DISTRICT</v>
      </c>
      <c r="C4071" t="s">
        <v>12445</v>
      </c>
      <c r="D4071" t="s">
        <v>12446</v>
      </c>
    </row>
    <row r="4072" spans="1:4" x14ac:dyDescent="0.3">
      <c r="A4072" t="str">
        <f>VLOOKUP(B4072,'LEA List (2)'!$1:$1048576,2,0)</f>
        <v>600601060000</v>
      </c>
      <c r="B4072" t="str">
        <f>VLOOKUP(LEFT(C4072,6)&amp;"*",'LEA List'!$1:$1048576,3,FALSE)</f>
        <v>OWEGO-APALACHIN CENTRAL SCHOOL DISTRICT</v>
      </c>
      <c r="C4072" t="s">
        <v>12447</v>
      </c>
      <c r="D4072" t="s">
        <v>12448</v>
      </c>
    </row>
    <row r="4073" spans="1:4" x14ac:dyDescent="0.3">
      <c r="A4073" t="str">
        <f>VLOOKUP(B4073,'LEA List (2)'!$1:$1048576,2,0)</f>
        <v>600601060000</v>
      </c>
      <c r="B4073" t="str">
        <f>VLOOKUP(LEFT(C4073,6)&amp;"*",'LEA List'!$1:$1048576,3,FALSE)</f>
        <v>OWEGO-APALACHIN CENTRAL SCHOOL DISTRICT</v>
      </c>
      <c r="C4073" t="s">
        <v>12451</v>
      </c>
      <c r="D4073" t="s">
        <v>12452</v>
      </c>
    </row>
    <row r="4074" spans="1:4" x14ac:dyDescent="0.3">
      <c r="A4074" t="str">
        <f>VLOOKUP(B4074,'LEA List (2)'!$1:$1048576,2,0)</f>
        <v>600601060000</v>
      </c>
      <c r="B4074" t="str">
        <f>VLOOKUP(LEFT(C4074,6)&amp;"*",'LEA List'!$1:$1048576,3,FALSE)</f>
        <v>OWEGO-APALACHIN CENTRAL SCHOOL DISTRICT</v>
      </c>
      <c r="C4074" t="s">
        <v>12449</v>
      </c>
      <c r="D4074" t="s">
        <v>12450</v>
      </c>
    </row>
    <row r="4075" spans="1:4" x14ac:dyDescent="0.3">
      <c r="A4075" t="str">
        <f>VLOOKUP(B4075,'LEA List (2)'!$1:$1048576,2,0)</f>
        <v>600801040000</v>
      </c>
      <c r="B4075" t="str">
        <f>VLOOKUP(LEFT(C4075,6)&amp;"*",'LEA List'!$1:$1048576,3,FALSE)</f>
        <v>SPENCER-VAN ETTEN CENTRAL SCHOOL DISTRICT</v>
      </c>
      <c r="C4075" t="s">
        <v>12461</v>
      </c>
      <c r="D4075" t="s">
        <v>12462</v>
      </c>
    </row>
    <row r="4076" spans="1:4" x14ac:dyDescent="0.3">
      <c r="A4076" t="str">
        <f>VLOOKUP(B4076,'LEA List (2)'!$1:$1048576,2,0)</f>
        <v>600801040000</v>
      </c>
      <c r="B4076" t="str">
        <f>VLOOKUP(LEFT(C4076,6)&amp;"*",'LEA List'!$1:$1048576,3,FALSE)</f>
        <v>SPENCER-VAN ETTEN CENTRAL SCHOOL DISTRICT</v>
      </c>
      <c r="C4076" t="s">
        <v>12459</v>
      </c>
      <c r="D4076" t="s">
        <v>12460</v>
      </c>
    </row>
    <row r="4077" spans="1:4" x14ac:dyDescent="0.3">
      <c r="A4077" t="str">
        <f>VLOOKUP(B4077,'LEA List (2)'!$1:$1048576,2,0)</f>
        <v>600801040000</v>
      </c>
      <c r="B4077" t="str">
        <f>VLOOKUP(LEFT(C4077,6)&amp;"*",'LEA List'!$1:$1048576,3,FALSE)</f>
        <v>SPENCER-VAN ETTEN CENTRAL SCHOOL DISTRICT</v>
      </c>
      <c r="C4077" t="s">
        <v>12457</v>
      </c>
      <c r="D4077" t="s">
        <v>12458</v>
      </c>
    </row>
    <row r="4078" spans="1:4" x14ac:dyDescent="0.3">
      <c r="A4078" t="str">
        <f>VLOOKUP(B4078,'LEA List (2)'!$1:$1048576,2,0)</f>
        <v>600903040000</v>
      </c>
      <c r="B4078" t="str">
        <f>VLOOKUP(LEFT(C4078,6)&amp;"*",'LEA List'!$1:$1048576,3,FALSE)</f>
        <v>TIOGA CENTRAL SCHOOL DISTRICT</v>
      </c>
      <c r="C4078" t="s">
        <v>12469</v>
      </c>
      <c r="D4078" t="s">
        <v>12470</v>
      </c>
    </row>
    <row r="4079" spans="1:4" x14ac:dyDescent="0.3">
      <c r="A4079" t="str">
        <f>VLOOKUP(B4079,'LEA List (2)'!$1:$1048576,2,0)</f>
        <v>600903040000</v>
      </c>
      <c r="B4079" t="str">
        <f>VLOOKUP(LEFT(C4079,6)&amp;"*",'LEA List'!$1:$1048576,3,FALSE)</f>
        <v>TIOGA CENTRAL SCHOOL DISTRICT</v>
      </c>
      <c r="C4079" t="s">
        <v>12471</v>
      </c>
      <c r="D4079" t="s">
        <v>12472</v>
      </c>
    </row>
    <row r="4080" spans="1:4" x14ac:dyDescent="0.3">
      <c r="A4080" t="str">
        <f>VLOOKUP(B4080,'LEA List (2)'!$1:$1048576,2,0)</f>
        <v>600903040000</v>
      </c>
      <c r="B4080" t="str">
        <f>VLOOKUP(LEFT(C4080,6)&amp;"*",'LEA List'!$1:$1048576,3,FALSE)</f>
        <v>TIOGA CENTRAL SCHOOL DISTRICT</v>
      </c>
      <c r="C4080" t="s">
        <v>12467</v>
      </c>
      <c r="D4080" t="s">
        <v>12468</v>
      </c>
    </row>
    <row r="4081" spans="1:4" x14ac:dyDescent="0.3">
      <c r="A4081" t="str">
        <f>VLOOKUP(B4081,'LEA List (2)'!$1:$1048576,2,0)</f>
        <v>610301060000</v>
      </c>
      <c r="B4081" t="str">
        <f>VLOOKUP(LEFT(C4081,6)&amp;"*",'LEA List'!$1:$1048576,3,FALSE)</f>
        <v>DRYDEN CENTRAL SCHOOL DISTRICT</v>
      </c>
      <c r="C4081" t="s">
        <v>12479</v>
      </c>
      <c r="D4081" t="s">
        <v>12480</v>
      </c>
    </row>
    <row r="4082" spans="1:4" x14ac:dyDescent="0.3">
      <c r="A4082" t="str">
        <f>VLOOKUP(B4082,'LEA List (2)'!$1:$1048576,2,0)</f>
        <v>610301060000</v>
      </c>
      <c r="B4082" t="str">
        <f>VLOOKUP(LEFT(C4082,6)&amp;"*",'LEA List'!$1:$1048576,3,FALSE)</f>
        <v>DRYDEN CENTRAL SCHOOL DISTRICT</v>
      </c>
      <c r="C4082" t="s">
        <v>12475</v>
      </c>
      <c r="D4082" t="s">
        <v>12476</v>
      </c>
    </row>
    <row r="4083" spans="1:4" x14ac:dyDescent="0.3">
      <c r="A4083" t="str">
        <f>VLOOKUP(B4083,'LEA List (2)'!$1:$1048576,2,0)</f>
        <v>610301060000</v>
      </c>
      <c r="B4083" t="str">
        <f>VLOOKUP(LEFT(C4083,6)&amp;"*",'LEA List'!$1:$1048576,3,FALSE)</f>
        <v>DRYDEN CENTRAL SCHOOL DISTRICT</v>
      </c>
      <c r="C4083" t="s">
        <v>12477</v>
      </c>
      <c r="D4083" t="s">
        <v>12478</v>
      </c>
    </row>
    <row r="4084" spans="1:4" x14ac:dyDescent="0.3">
      <c r="A4084" t="str">
        <f>VLOOKUP(B4084,'LEA List (2)'!$1:$1048576,2,0)</f>
        <v>610301060000</v>
      </c>
      <c r="B4084" t="str">
        <f>VLOOKUP(LEFT(C4084,6)&amp;"*",'LEA List'!$1:$1048576,3,FALSE)</f>
        <v>DRYDEN CENTRAL SCHOOL DISTRICT</v>
      </c>
      <c r="C4084" t="s">
        <v>12483</v>
      </c>
      <c r="D4084" t="s">
        <v>12484</v>
      </c>
    </row>
    <row r="4085" spans="1:4" x14ac:dyDescent="0.3">
      <c r="A4085" t="str">
        <f>VLOOKUP(B4085,'LEA List (2)'!$1:$1048576,2,0)</f>
        <v>610301060000</v>
      </c>
      <c r="B4085" t="str">
        <f>VLOOKUP(LEFT(C4085,6)&amp;"*",'LEA List'!$1:$1048576,3,FALSE)</f>
        <v>DRYDEN CENTRAL SCHOOL DISTRICT</v>
      </c>
      <c r="C4085" t="s">
        <v>12481</v>
      </c>
      <c r="D4085" t="s">
        <v>12482</v>
      </c>
    </row>
    <row r="4086" spans="1:4" x14ac:dyDescent="0.3">
      <c r="A4086" t="str">
        <f>VLOOKUP(B4086,'LEA List (2)'!$1:$1048576,2,0)</f>
        <v>610327020000</v>
      </c>
      <c r="B4086" t="str">
        <f>VLOOKUP(LEFT(C4086,6)&amp;"*",'LEA List'!$1:$1048576,3,FALSE)</f>
        <v>GEORGE JUNIOR REPUBLIC UNION FREE SCHOOL DISTRICT</v>
      </c>
      <c r="C4086" t="s">
        <v>12489</v>
      </c>
      <c r="D4086" t="s">
        <v>12490</v>
      </c>
    </row>
    <row r="4087" spans="1:4" x14ac:dyDescent="0.3">
      <c r="A4087" t="str">
        <f>VLOOKUP(B4087,'LEA List (2)'!$1:$1048576,2,0)</f>
        <v>610501040000</v>
      </c>
      <c r="B4087" t="str">
        <f>VLOOKUP(LEFT(C4087,6)&amp;"*",'LEA List'!$1:$1048576,3,FALSE)</f>
        <v>GROTON CENTRAL SCHOOL DISTRICT</v>
      </c>
      <c r="C4087" t="s">
        <v>12495</v>
      </c>
      <c r="D4087" t="s">
        <v>12496</v>
      </c>
    </row>
    <row r="4088" spans="1:4" x14ac:dyDescent="0.3">
      <c r="A4088" t="str">
        <f>VLOOKUP(B4088,'LEA List (2)'!$1:$1048576,2,0)</f>
        <v>610501040000</v>
      </c>
      <c r="B4088" t="str">
        <f>VLOOKUP(LEFT(C4088,6)&amp;"*",'LEA List'!$1:$1048576,3,FALSE)</f>
        <v>GROTON CENTRAL SCHOOL DISTRICT</v>
      </c>
      <c r="C4088" t="s">
        <v>12493</v>
      </c>
      <c r="D4088" t="s">
        <v>12494</v>
      </c>
    </row>
    <row r="4089" spans="1:4" x14ac:dyDescent="0.3">
      <c r="A4089" t="str">
        <f>VLOOKUP(B4089,'LEA List (2)'!$1:$1048576,2,0)</f>
        <v>610600010000</v>
      </c>
      <c r="B4089" t="str">
        <f>VLOOKUP(LEFT(C4089,6)&amp;"*",'LEA List'!$1:$1048576,3,FALSE)</f>
        <v>ITHACA CITY SCHOOL DISTRICT</v>
      </c>
      <c r="C4089" t="s">
        <v>12499</v>
      </c>
      <c r="D4089" t="s">
        <v>12500</v>
      </c>
    </row>
    <row r="4090" spans="1:4" x14ac:dyDescent="0.3">
      <c r="A4090" t="str">
        <f>VLOOKUP(B4090,'LEA List (2)'!$1:$1048576,2,0)</f>
        <v>610600010000</v>
      </c>
      <c r="B4090" t="str">
        <f>VLOOKUP(LEFT(C4090,6)&amp;"*",'LEA List'!$1:$1048576,3,FALSE)</f>
        <v>ITHACA CITY SCHOOL DISTRICT</v>
      </c>
      <c r="C4090" t="s">
        <v>12504</v>
      </c>
      <c r="D4090" t="s">
        <v>12505</v>
      </c>
    </row>
    <row r="4091" spans="1:4" x14ac:dyDescent="0.3">
      <c r="A4091" t="str">
        <f>VLOOKUP(B4091,'LEA List (2)'!$1:$1048576,2,0)</f>
        <v>610600010000</v>
      </c>
      <c r="B4091" t="str">
        <f>VLOOKUP(LEFT(C4091,6)&amp;"*",'LEA List'!$1:$1048576,3,FALSE)</f>
        <v>ITHACA CITY SCHOOL DISTRICT</v>
      </c>
      <c r="C4091" t="s">
        <v>12513</v>
      </c>
      <c r="D4091" t="s">
        <v>12514</v>
      </c>
    </row>
    <row r="4092" spans="1:4" x14ac:dyDescent="0.3">
      <c r="A4092" t="str">
        <f>VLOOKUP(B4092,'LEA List (2)'!$1:$1048576,2,0)</f>
        <v>610600010000</v>
      </c>
      <c r="B4092" t="str">
        <f>VLOOKUP(LEFT(C4092,6)&amp;"*",'LEA List'!$1:$1048576,3,FALSE)</f>
        <v>ITHACA CITY SCHOOL DISTRICT</v>
      </c>
      <c r="C4092" t="s">
        <v>12501</v>
      </c>
      <c r="D4092" t="s">
        <v>12502</v>
      </c>
    </row>
    <row r="4093" spans="1:4" x14ac:dyDescent="0.3">
      <c r="A4093" t="str">
        <f>VLOOKUP(B4093,'LEA List (2)'!$1:$1048576,2,0)</f>
        <v>610600010000</v>
      </c>
      <c r="B4093" t="str">
        <f>VLOOKUP(LEFT(C4093,6)&amp;"*",'LEA List'!$1:$1048576,3,FALSE)</f>
        <v>ITHACA CITY SCHOOL DISTRICT</v>
      </c>
      <c r="C4093" t="s">
        <v>12503</v>
      </c>
      <c r="D4093" t="s">
        <v>1725</v>
      </c>
    </row>
    <row r="4094" spans="1:4" x14ac:dyDescent="0.3">
      <c r="A4094" t="str">
        <f>VLOOKUP(B4094,'LEA List (2)'!$1:$1048576,2,0)</f>
        <v>610600010000</v>
      </c>
      <c r="B4094" t="str">
        <f>VLOOKUP(LEFT(C4094,6)&amp;"*",'LEA List'!$1:$1048576,3,FALSE)</f>
        <v>ITHACA CITY SCHOOL DISTRICT</v>
      </c>
      <c r="C4094" t="s">
        <v>12515</v>
      </c>
      <c r="D4094" t="s">
        <v>12516</v>
      </c>
    </row>
    <row r="4095" spans="1:4" x14ac:dyDescent="0.3">
      <c r="A4095" t="str">
        <f>VLOOKUP(B4095,'LEA List (2)'!$1:$1048576,2,0)</f>
        <v>610600010000</v>
      </c>
      <c r="B4095" t="str">
        <f>VLOOKUP(LEFT(C4095,6)&amp;"*",'LEA List'!$1:$1048576,3,FALSE)</f>
        <v>ITHACA CITY SCHOOL DISTRICT</v>
      </c>
      <c r="C4095" t="s">
        <v>12506</v>
      </c>
      <c r="D4095" t="s">
        <v>12507</v>
      </c>
    </row>
    <row r="4096" spans="1:4" x14ac:dyDescent="0.3">
      <c r="A4096" t="str">
        <f>VLOOKUP(B4096,'LEA List (2)'!$1:$1048576,2,0)</f>
        <v>610600010000</v>
      </c>
      <c r="B4096" t="str">
        <f>VLOOKUP(LEFT(C4096,6)&amp;"*",'LEA List'!$1:$1048576,3,FALSE)</f>
        <v>ITHACA CITY SCHOOL DISTRICT</v>
      </c>
      <c r="C4096" t="s">
        <v>12508</v>
      </c>
      <c r="D4096" t="s">
        <v>12509</v>
      </c>
    </row>
    <row r="4097" spans="1:4" x14ac:dyDescent="0.3">
      <c r="A4097" t="str">
        <f>VLOOKUP(B4097,'LEA List (2)'!$1:$1048576,2,0)</f>
        <v>610600010000</v>
      </c>
      <c r="B4097" t="str">
        <f>VLOOKUP(LEFT(C4097,6)&amp;"*",'LEA List'!$1:$1048576,3,FALSE)</f>
        <v>ITHACA CITY SCHOOL DISTRICT</v>
      </c>
      <c r="C4097" t="s">
        <v>12517</v>
      </c>
      <c r="D4097" t="s">
        <v>12518</v>
      </c>
    </row>
    <row r="4098" spans="1:4" x14ac:dyDescent="0.3">
      <c r="A4098" t="str">
        <f>VLOOKUP(B4098,'LEA List (2)'!$1:$1048576,2,0)</f>
        <v>610600010000</v>
      </c>
      <c r="B4098" t="str">
        <f>VLOOKUP(LEFT(C4098,6)&amp;"*",'LEA List'!$1:$1048576,3,FALSE)</f>
        <v>ITHACA CITY SCHOOL DISTRICT</v>
      </c>
      <c r="C4098" t="s">
        <v>12519</v>
      </c>
      <c r="D4098" t="s">
        <v>12520</v>
      </c>
    </row>
    <row r="4099" spans="1:4" x14ac:dyDescent="0.3">
      <c r="A4099" t="str">
        <f>VLOOKUP(B4099,'LEA List (2)'!$1:$1048576,2,0)</f>
        <v>610600010000</v>
      </c>
      <c r="B4099" t="str">
        <f>VLOOKUP(LEFT(C4099,6)&amp;"*",'LEA List'!$1:$1048576,3,FALSE)</f>
        <v>ITHACA CITY SCHOOL DISTRICT</v>
      </c>
      <c r="C4099" t="s">
        <v>12510</v>
      </c>
      <c r="D4099" t="s">
        <v>11483</v>
      </c>
    </row>
    <row r="4100" spans="1:4" x14ac:dyDescent="0.3">
      <c r="A4100" t="str">
        <f>VLOOKUP(B4100,'LEA List (2)'!$1:$1048576,2,0)</f>
        <v>610600010000</v>
      </c>
      <c r="B4100" t="str">
        <f>VLOOKUP(LEFT(C4100,6)&amp;"*",'LEA List'!$1:$1048576,3,FALSE)</f>
        <v>ITHACA CITY SCHOOL DISTRICT</v>
      </c>
      <c r="C4100" t="s">
        <v>12511</v>
      </c>
      <c r="D4100" t="s">
        <v>12512</v>
      </c>
    </row>
    <row r="4101" spans="1:4" x14ac:dyDescent="0.3">
      <c r="A4101" t="str">
        <f>VLOOKUP(B4101,'LEA List (2)'!$1:$1048576,2,0)</f>
        <v>610801040000</v>
      </c>
      <c r="B4101" t="str">
        <f>VLOOKUP(LEFT(C4101,6)&amp;"*",'LEA List'!$1:$1048576,3,FALSE)</f>
        <v>LANSING CENTRAL SCHOOL DISTRICT</v>
      </c>
      <c r="C4101" t="s">
        <v>12532</v>
      </c>
      <c r="D4101" t="s">
        <v>12533</v>
      </c>
    </row>
    <row r="4102" spans="1:4" x14ac:dyDescent="0.3">
      <c r="A4102" t="str">
        <f>VLOOKUP(B4102,'LEA List (2)'!$1:$1048576,2,0)</f>
        <v>610801040000</v>
      </c>
      <c r="B4102" t="str">
        <f>VLOOKUP(LEFT(C4102,6)&amp;"*",'LEA List'!$1:$1048576,3,FALSE)</f>
        <v>LANSING CENTRAL SCHOOL DISTRICT</v>
      </c>
      <c r="C4102" t="s">
        <v>12534</v>
      </c>
      <c r="D4102" t="s">
        <v>12535</v>
      </c>
    </row>
    <row r="4103" spans="1:4" x14ac:dyDescent="0.3">
      <c r="A4103" t="str">
        <f>VLOOKUP(B4103,'LEA List (2)'!$1:$1048576,2,0)</f>
        <v>610801040000</v>
      </c>
      <c r="B4103" t="str">
        <f>VLOOKUP(LEFT(C4103,6)&amp;"*",'LEA List'!$1:$1048576,3,FALSE)</f>
        <v>LANSING CENTRAL SCHOOL DISTRICT</v>
      </c>
      <c r="C4103" t="s">
        <v>12530</v>
      </c>
      <c r="D4103" t="s">
        <v>12531</v>
      </c>
    </row>
    <row r="4104" spans="1:4" x14ac:dyDescent="0.3">
      <c r="A4104" t="str">
        <f>VLOOKUP(B4104,'LEA List (2)'!$1:$1048576,2,0)</f>
        <v>610901040000</v>
      </c>
      <c r="B4104" t="str">
        <f>VLOOKUP(LEFT(C4104,6)&amp;"*",'LEA List'!$1:$1048576,3,FALSE)</f>
        <v>NEWFIELD CENTRAL SCHOOL DISTRICT</v>
      </c>
      <c r="C4104" t="s">
        <v>12538</v>
      </c>
      <c r="D4104" t="s">
        <v>12539</v>
      </c>
    </row>
    <row r="4105" spans="1:4" x14ac:dyDescent="0.3">
      <c r="A4105" t="str">
        <f>VLOOKUP(B4105,'LEA List (2)'!$1:$1048576,2,0)</f>
        <v>610901040000</v>
      </c>
      <c r="B4105" t="str">
        <f>VLOOKUP(LEFT(C4105,6)&amp;"*",'LEA List'!$1:$1048576,3,FALSE)</f>
        <v>NEWFIELD CENTRAL SCHOOL DISTRICT</v>
      </c>
      <c r="C4105" t="s">
        <v>12542</v>
      </c>
      <c r="D4105" t="s">
        <v>12543</v>
      </c>
    </row>
    <row r="4106" spans="1:4" x14ac:dyDescent="0.3">
      <c r="A4106" t="str">
        <f>VLOOKUP(B4106,'LEA List (2)'!$1:$1048576,2,0)</f>
        <v>610901040000</v>
      </c>
      <c r="B4106" t="str">
        <f>VLOOKUP(LEFT(C4106,6)&amp;"*",'LEA List'!$1:$1048576,3,FALSE)</f>
        <v>NEWFIELD CENTRAL SCHOOL DISTRICT</v>
      </c>
      <c r="C4106" t="s">
        <v>12540</v>
      </c>
      <c r="D4106" t="s">
        <v>12541</v>
      </c>
    </row>
    <row r="4107" spans="1:4" x14ac:dyDescent="0.3">
      <c r="A4107" t="str">
        <f>VLOOKUP(B4107,'LEA List (2)'!$1:$1048576,2,0)</f>
        <v>611001040000</v>
      </c>
      <c r="B4107" t="str">
        <f>VLOOKUP(LEFT(C4107,6)&amp;"*",'LEA List'!$1:$1048576,3,FALSE)</f>
        <v>TRUMANSBURG CENTRAL SCHOOL DISTRICT</v>
      </c>
      <c r="C4107" t="s">
        <v>12548</v>
      </c>
      <c r="D4107" t="s">
        <v>12549</v>
      </c>
    </row>
    <row r="4108" spans="1:4" x14ac:dyDescent="0.3">
      <c r="A4108" t="str">
        <f>VLOOKUP(B4108,'LEA List (2)'!$1:$1048576,2,0)</f>
        <v>611001040000</v>
      </c>
      <c r="B4108" t="str">
        <f>VLOOKUP(LEFT(C4108,6)&amp;"*",'LEA List'!$1:$1048576,3,FALSE)</f>
        <v>TRUMANSBURG CENTRAL SCHOOL DISTRICT</v>
      </c>
      <c r="C4108" t="s">
        <v>12546</v>
      </c>
      <c r="D4108" t="s">
        <v>12547</v>
      </c>
    </row>
    <row r="4109" spans="1:4" x14ac:dyDescent="0.3">
      <c r="A4109" t="str">
        <f>VLOOKUP(B4109,'LEA List (2)'!$1:$1048576,2,0)</f>
        <v>611001040000</v>
      </c>
      <c r="B4109" t="str">
        <f>VLOOKUP(LEFT(C4109,6)&amp;"*",'LEA List'!$1:$1048576,3,FALSE)</f>
        <v>TRUMANSBURG CENTRAL SCHOOL DISTRICT</v>
      </c>
      <c r="C4109" t="s">
        <v>12550</v>
      </c>
      <c r="D4109" t="s">
        <v>12551</v>
      </c>
    </row>
    <row r="4110" spans="1:4" x14ac:dyDescent="0.3">
      <c r="A4110" t="str">
        <f>VLOOKUP(B4110,'LEA List (2)'!$1:$1048576,2,0)</f>
        <v>620202020000</v>
      </c>
      <c r="B4110" t="str">
        <f>VLOOKUP(LEFT(C4110,6)&amp;"*",'LEA List'!$1:$1048576,3,FALSE)</f>
        <v>WEST PARK UNION FREE SCHOOL DISTRICT</v>
      </c>
      <c r="C4110" t="s">
        <v>12554</v>
      </c>
      <c r="D4110" t="s">
        <v>12555</v>
      </c>
    </row>
    <row r="4111" spans="1:4" x14ac:dyDescent="0.3">
      <c r="A4111" t="str">
        <f>VLOOKUP(B4111,'LEA List (2)'!$1:$1048576,2,0)</f>
        <v>620600010000</v>
      </c>
      <c r="B4111" t="str">
        <f>VLOOKUP(LEFT(C4111,6)&amp;"*",'LEA List'!$1:$1048576,3,FALSE)</f>
        <v>KINGSTON CITY SCHOOL DISTRICT</v>
      </c>
      <c r="C4111" t="s">
        <v>12558</v>
      </c>
      <c r="D4111" t="s">
        <v>12559</v>
      </c>
    </row>
    <row r="4112" spans="1:4" x14ac:dyDescent="0.3">
      <c r="A4112" t="str">
        <f>VLOOKUP(B4112,'LEA List (2)'!$1:$1048576,2,0)</f>
        <v>620600010000</v>
      </c>
      <c r="B4112" t="str">
        <f>VLOOKUP(LEFT(C4112,6)&amp;"*",'LEA List'!$1:$1048576,3,FALSE)</f>
        <v>KINGSTON CITY SCHOOL DISTRICT</v>
      </c>
      <c r="C4112" t="s">
        <v>12564</v>
      </c>
      <c r="D4112" t="s">
        <v>12565</v>
      </c>
    </row>
    <row r="4113" spans="1:4" x14ac:dyDescent="0.3">
      <c r="A4113" t="str">
        <f>VLOOKUP(B4113,'LEA List (2)'!$1:$1048576,2,0)</f>
        <v>620600010000</v>
      </c>
      <c r="B4113" t="str">
        <f>VLOOKUP(LEFT(C4113,6)&amp;"*",'LEA List'!$1:$1048576,3,FALSE)</f>
        <v>KINGSTON CITY SCHOOL DISTRICT</v>
      </c>
      <c r="C4113" t="s">
        <v>12561</v>
      </c>
      <c r="D4113" t="s">
        <v>12562</v>
      </c>
    </row>
    <row r="4114" spans="1:4" x14ac:dyDescent="0.3">
      <c r="A4114" t="str">
        <f>VLOOKUP(B4114,'LEA List (2)'!$1:$1048576,2,0)</f>
        <v>620600010000</v>
      </c>
      <c r="B4114" t="str">
        <f>VLOOKUP(LEFT(C4114,6)&amp;"*",'LEA List'!$1:$1048576,3,FALSE)</f>
        <v>KINGSTON CITY SCHOOL DISTRICT</v>
      </c>
      <c r="C4114" t="s">
        <v>12560</v>
      </c>
      <c r="D4114" t="s">
        <v>3686</v>
      </c>
    </row>
    <row r="4115" spans="1:4" x14ac:dyDescent="0.3">
      <c r="A4115" t="str">
        <f>VLOOKUP(B4115,'LEA List (2)'!$1:$1048576,2,0)</f>
        <v>620600010000</v>
      </c>
      <c r="B4115" t="str">
        <f>VLOOKUP(LEFT(C4115,6)&amp;"*",'LEA List'!$1:$1048576,3,FALSE)</f>
        <v>KINGSTON CITY SCHOOL DISTRICT</v>
      </c>
      <c r="C4115" t="s">
        <v>12572</v>
      </c>
      <c r="D4115" t="s">
        <v>12573</v>
      </c>
    </row>
    <row r="4116" spans="1:4" x14ac:dyDescent="0.3">
      <c r="A4116" t="str">
        <f>VLOOKUP(B4116,'LEA List (2)'!$1:$1048576,2,0)</f>
        <v>620600010000</v>
      </c>
      <c r="B4116" t="str">
        <f>VLOOKUP(LEFT(C4116,6)&amp;"*",'LEA List'!$1:$1048576,3,FALSE)</f>
        <v>KINGSTON CITY SCHOOL DISTRICT</v>
      </c>
      <c r="C4116" t="s">
        <v>12568</v>
      </c>
      <c r="D4116" t="s">
        <v>12569</v>
      </c>
    </row>
    <row r="4117" spans="1:4" x14ac:dyDescent="0.3">
      <c r="A4117" t="str">
        <f>VLOOKUP(B4117,'LEA List (2)'!$1:$1048576,2,0)</f>
        <v>620600010000</v>
      </c>
      <c r="B4117" t="str">
        <f>VLOOKUP(LEFT(C4117,6)&amp;"*",'LEA List'!$1:$1048576,3,FALSE)</f>
        <v>KINGSTON CITY SCHOOL DISTRICT</v>
      </c>
      <c r="C4117" t="s">
        <v>12563</v>
      </c>
      <c r="D4117" t="s">
        <v>3872</v>
      </c>
    </row>
    <row r="4118" spans="1:4" x14ac:dyDescent="0.3">
      <c r="A4118" t="str">
        <f>VLOOKUP(B4118,'LEA List (2)'!$1:$1048576,2,0)</f>
        <v>620600010000</v>
      </c>
      <c r="B4118" t="str">
        <f>VLOOKUP(LEFT(C4118,6)&amp;"*",'LEA List'!$1:$1048576,3,FALSE)</f>
        <v>KINGSTON CITY SCHOOL DISTRICT</v>
      </c>
      <c r="C4118" t="s">
        <v>12570</v>
      </c>
      <c r="D4118" t="s">
        <v>12571</v>
      </c>
    </row>
    <row r="4119" spans="1:4" x14ac:dyDescent="0.3">
      <c r="A4119" t="str">
        <f>VLOOKUP(B4119,'LEA List (2)'!$1:$1048576,2,0)</f>
        <v>620600010000</v>
      </c>
      <c r="B4119" t="str">
        <f>VLOOKUP(LEFT(C4119,6)&amp;"*",'LEA List'!$1:$1048576,3,FALSE)</f>
        <v>KINGSTON CITY SCHOOL DISTRICT</v>
      </c>
      <c r="C4119" t="s">
        <v>12574</v>
      </c>
      <c r="D4119" t="s">
        <v>12575</v>
      </c>
    </row>
    <row r="4120" spans="1:4" x14ac:dyDescent="0.3">
      <c r="A4120" t="str">
        <f>VLOOKUP(B4120,'LEA List (2)'!$1:$1048576,2,0)</f>
        <v>620600010000</v>
      </c>
      <c r="B4120" t="str">
        <f>VLOOKUP(LEFT(C4120,6)&amp;"*",'LEA List'!$1:$1048576,3,FALSE)</f>
        <v>KINGSTON CITY SCHOOL DISTRICT</v>
      </c>
      <c r="C4120" t="s">
        <v>12566</v>
      </c>
      <c r="D4120" t="s">
        <v>12567</v>
      </c>
    </row>
    <row r="4121" spans="1:4" x14ac:dyDescent="0.3">
      <c r="A4121" t="str">
        <f>VLOOKUP(B4121,'LEA List (2)'!$1:$1048576,2,0)</f>
        <v>620803040000</v>
      </c>
      <c r="B4121" t="str">
        <f>VLOOKUP(LEFT(C4121,6)&amp;"*",'LEA List'!$1:$1048576,3,FALSE)</f>
        <v>HIGHLAND CENTRAL SCHOOL DISTRICT</v>
      </c>
      <c r="C4121" t="s">
        <v>12601</v>
      </c>
      <c r="D4121" t="s">
        <v>1794</v>
      </c>
    </row>
    <row r="4122" spans="1:4" x14ac:dyDescent="0.3">
      <c r="A4122" t="str">
        <f>VLOOKUP(B4122,'LEA List (2)'!$1:$1048576,2,0)</f>
        <v>620803040000</v>
      </c>
      <c r="B4122" t="str">
        <f>VLOOKUP(LEFT(C4122,6)&amp;"*",'LEA List'!$1:$1048576,3,FALSE)</f>
        <v>HIGHLAND CENTRAL SCHOOL DISTRICT</v>
      </c>
      <c r="C4122" t="s">
        <v>12602</v>
      </c>
      <c r="D4122" t="s">
        <v>12603</v>
      </c>
    </row>
    <row r="4123" spans="1:4" x14ac:dyDescent="0.3">
      <c r="A4123" t="str">
        <f>VLOOKUP(B4123,'LEA List (2)'!$1:$1048576,2,0)</f>
        <v>620803040000</v>
      </c>
      <c r="B4123" t="str">
        <f>VLOOKUP(LEFT(C4123,6)&amp;"*",'LEA List'!$1:$1048576,3,FALSE)</f>
        <v>HIGHLAND CENTRAL SCHOOL DISTRICT</v>
      </c>
      <c r="C4123" t="s">
        <v>12604</v>
      </c>
      <c r="D4123" t="s">
        <v>12605</v>
      </c>
    </row>
    <row r="4124" spans="1:4" x14ac:dyDescent="0.3">
      <c r="A4124" t="str">
        <f>VLOOKUP(B4124,'LEA List (2)'!$1:$1048576,2,0)</f>
        <v>620901060000</v>
      </c>
      <c r="B4124" t="str">
        <f>VLOOKUP(LEFT(C4124,6)&amp;"*",'LEA List'!$1:$1048576,3,FALSE)</f>
        <v>RONDOUT VALLEY CENTRAL SCHOOL DISTRICT</v>
      </c>
      <c r="C4124" t="s">
        <v>12612</v>
      </c>
      <c r="D4124" t="s">
        <v>12613</v>
      </c>
    </row>
    <row r="4125" spans="1:4" x14ac:dyDescent="0.3">
      <c r="A4125" t="str">
        <f>VLOOKUP(B4125,'LEA List (2)'!$1:$1048576,2,0)</f>
        <v>620901060000</v>
      </c>
      <c r="B4125" t="str">
        <f>VLOOKUP(LEFT(C4125,6)&amp;"*",'LEA List'!$1:$1048576,3,FALSE)</f>
        <v>RONDOUT VALLEY CENTRAL SCHOOL DISTRICT</v>
      </c>
      <c r="C4125" t="s">
        <v>12610</v>
      </c>
      <c r="D4125" t="s">
        <v>12611</v>
      </c>
    </row>
    <row r="4126" spans="1:4" x14ac:dyDescent="0.3">
      <c r="A4126" t="str">
        <f>VLOOKUP(B4126,'LEA List (2)'!$1:$1048576,2,0)</f>
        <v>620901060000</v>
      </c>
      <c r="B4126" t="str">
        <f>VLOOKUP(LEFT(C4126,6)&amp;"*",'LEA List'!$1:$1048576,3,FALSE)</f>
        <v>RONDOUT VALLEY CENTRAL SCHOOL DISTRICT</v>
      </c>
      <c r="C4126" t="s">
        <v>12608</v>
      </c>
      <c r="D4126" t="s">
        <v>12609</v>
      </c>
    </row>
    <row r="4127" spans="1:4" x14ac:dyDescent="0.3">
      <c r="A4127" t="str">
        <f>VLOOKUP(B4127,'LEA List (2)'!$1:$1048576,2,0)</f>
        <v>620901060000</v>
      </c>
      <c r="B4127" t="str">
        <f>VLOOKUP(LEFT(C4127,6)&amp;"*",'LEA List'!$1:$1048576,3,FALSE)</f>
        <v>RONDOUT VALLEY CENTRAL SCHOOL DISTRICT</v>
      </c>
      <c r="C4127" t="s">
        <v>12616</v>
      </c>
      <c r="D4127" t="s">
        <v>12617</v>
      </c>
    </row>
    <row r="4128" spans="1:4" x14ac:dyDescent="0.3">
      <c r="A4128" t="str">
        <f>VLOOKUP(B4128,'LEA List (2)'!$1:$1048576,2,0)</f>
        <v>620901060000</v>
      </c>
      <c r="B4128" t="str">
        <f>VLOOKUP(LEFT(C4128,6)&amp;"*",'LEA List'!$1:$1048576,3,FALSE)</f>
        <v>RONDOUT VALLEY CENTRAL SCHOOL DISTRICT</v>
      </c>
      <c r="C4128" t="s">
        <v>12614</v>
      </c>
      <c r="D4128" t="s">
        <v>12615</v>
      </c>
    </row>
    <row r="4129" spans="1:4" x14ac:dyDescent="0.3">
      <c r="A4129" t="str">
        <f>VLOOKUP(B4129,'LEA List (2)'!$1:$1048576,2,0)</f>
        <v>621001060000</v>
      </c>
      <c r="B4129" t="str">
        <f>VLOOKUP(LEFT(C4129,6)&amp;"*",'LEA List'!$1:$1048576,3,FALSE)</f>
        <v>MARLBORO CENTRAL SCHOOL DISTRICT</v>
      </c>
      <c r="C4129" t="s">
        <v>12626</v>
      </c>
      <c r="D4129" t="s">
        <v>12627</v>
      </c>
    </row>
    <row r="4130" spans="1:4" x14ac:dyDescent="0.3">
      <c r="A4130" t="str">
        <f>VLOOKUP(B4130,'LEA List (2)'!$1:$1048576,2,0)</f>
        <v>621001060000</v>
      </c>
      <c r="B4130" t="str">
        <f>VLOOKUP(LEFT(C4130,6)&amp;"*",'LEA List'!$1:$1048576,3,FALSE)</f>
        <v>MARLBORO CENTRAL SCHOOL DISTRICT</v>
      </c>
      <c r="C4130" t="s">
        <v>12628</v>
      </c>
      <c r="D4130" t="s">
        <v>12629</v>
      </c>
    </row>
    <row r="4131" spans="1:4" x14ac:dyDescent="0.3">
      <c r="A4131" t="str">
        <f>VLOOKUP(B4131,'LEA List (2)'!$1:$1048576,2,0)</f>
        <v>621001060000</v>
      </c>
      <c r="B4131" t="str">
        <f>VLOOKUP(LEFT(C4131,6)&amp;"*",'LEA List'!$1:$1048576,3,FALSE)</f>
        <v>MARLBORO CENTRAL SCHOOL DISTRICT</v>
      </c>
      <c r="C4131" t="s">
        <v>12624</v>
      </c>
      <c r="D4131" t="s">
        <v>12625</v>
      </c>
    </row>
    <row r="4132" spans="1:4" x14ac:dyDescent="0.3">
      <c r="A4132" t="str">
        <f>VLOOKUP(B4132,'LEA List (2)'!$1:$1048576,2,0)</f>
        <v>621101060000</v>
      </c>
      <c r="B4132" t="str">
        <f>VLOOKUP(LEFT(C4132,6)&amp;"*",'LEA List'!$1:$1048576,3,FALSE)</f>
        <v>NEW PALTZ CENTRAL SCHOOL DISTRICT</v>
      </c>
      <c r="C4132" t="s">
        <v>12634</v>
      </c>
      <c r="D4132" t="s">
        <v>12635</v>
      </c>
    </row>
    <row r="4133" spans="1:4" x14ac:dyDescent="0.3">
      <c r="A4133" t="str">
        <f>VLOOKUP(B4133,'LEA List (2)'!$1:$1048576,2,0)</f>
        <v>621101060000</v>
      </c>
      <c r="B4133" t="str">
        <f>VLOOKUP(LEFT(C4133,6)&amp;"*",'LEA List'!$1:$1048576,3,FALSE)</f>
        <v>NEW PALTZ CENTRAL SCHOOL DISTRICT</v>
      </c>
      <c r="C4133" t="s">
        <v>12636</v>
      </c>
      <c r="D4133" t="s">
        <v>12637</v>
      </c>
    </row>
    <row r="4134" spans="1:4" x14ac:dyDescent="0.3">
      <c r="A4134" t="str">
        <f>VLOOKUP(B4134,'LEA List (2)'!$1:$1048576,2,0)</f>
        <v>621101060000</v>
      </c>
      <c r="B4134" t="str">
        <f>VLOOKUP(LEFT(C4134,6)&amp;"*",'LEA List'!$1:$1048576,3,FALSE)</f>
        <v>NEW PALTZ CENTRAL SCHOOL DISTRICT</v>
      </c>
      <c r="C4134" t="s">
        <v>12638</v>
      </c>
      <c r="D4134" t="s">
        <v>12639</v>
      </c>
    </row>
    <row r="4135" spans="1:4" x14ac:dyDescent="0.3">
      <c r="A4135" t="str">
        <f>VLOOKUP(B4135,'LEA List (2)'!$1:$1048576,2,0)</f>
        <v>621101060000</v>
      </c>
      <c r="B4135" t="str">
        <f>VLOOKUP(LEFT(C4135,6)&amp;"*",'LEA List'!$1:$1048576,3,FALSE)</f>
        <v>NEW PALTZ CENTRAL SCHOOL DISTRICT</v>
      </c>
      <c r="C4135" t="s">
        <v>12640</v>
      </c>
      <c r="D4135" t="s">
        <v>12641</v>
      </c>
    </row>
    <row r="4136" spans="1:4" x14ac:dyDescent="0.3">
      <c r="A4136" t="str">
        <f>VLOOKUP(B4136,'LEA List (2)'!$1:$1048576,2,0)</f>
        <v>621201060000</v>
      </c>
      <c r="B4136" t="str">
        <f>VLOOKUP(LEFT(C4136,6)&amp;"*",'LEA List'!$1:$1048576,3,FALSE)</f>
        <v>ONTEORA CENTRAL SCHOOL DISTRICT</v>
      </c>
      <c r="C4136" t="s">
        <v>12652</v>
      </c>
      <c r="D4136" t="s">
        <v>12653</v>
      </c>
    </row>
    <row r="4137" spans="1:4" x14ac:dyDescent="0.3">
      <c r="A4137" t="str">
        <f>VLOOKUP(B4137,'LEA List (2)'!$1:$1048576,2,0)</f>
        <v>621201060000</v>
      </c>
      <c r="B4137" t="str">
        <f>VLOOKUP(LEFT(C4137,6)&amp;"*",'LEA List'!$1:$1048576,3,FALSE)</f>
        <v>ONTEORA CENTRAL SCHOOL DISTRICT</v>
      </c>
      <c r="C4137" t="s">
        <v>12654</v>
      </c>
      <c r="D4137" t="s">
        <v>12655</v>
      </c>
    </row>
    <row r="4138" spans="1:4" x14ac:dyDescent="0.3">
      <c r="A4138" t="str">
        <f>VLOOKUP(B4138,'LEA List (2)'!$1:$1048576,2,0)</f>
        <v>621201060000</v>
      </c>
      <c r="B4138" t="str">
        <f>VLOOKUP(LEFT(C4138,6)&amp;"*",'LEA List'!$1:$1048576,3,FALSE)</f>
        <v>ONTEORA CENTRAL SCHOOL DISTRICT</v>
      </c>
      <c r="C4138" t="s">
        <v>12648</v>
      </c>
      <c r="D4138" t="s">
        <v>12649</v>
      </c>
    </row>
    <row r="4139" spans="1:4" x14ac:dyDescent="0.3">
      <c r="A4139" t="str">
        <f>VLOOKUP(B4139,'LEA List (2)'!$1:$1048576,2,0)</f>
        <v>621201060000</v>
      </c>
      <c r="B4139" t="str">
        <f>VLOOKUP(LEFT(C4139,6)&amp;"*",'LEA List'!$1:$1048576,3,FALSE)</f>
        <v>ONTEORA CENTRAL SCHOOL DISTRICT</v>
      </c>
      <c r="C4139" t="s">
        <v>12646</v>
      </c>
      <c r="D4139" t="s">
        <v>12647</v>
      </c>
    </row>
    <row r="4140" spans="1:4" x14ac:dyDescent="0.3">
      <c r="A4140" t="str">
        <f>VLOOKUP(B4140,'LEA List (2)'!$1:$1048576,2,0)</f>
        <v>621201060000</v>
      </c>
      <c r="B4140" t="str">
        <f>VLOOKUP(LEFT(C4140,6)&amp;"*",'LEA List'!$1:$1048576,3,FALSE)</f>
        <v>ONTEORA CENTRAL SCHOOL DISTRICT</v>
      </c>
      <c r="C4140" t="s">
        <v>12650</v>
      </c>
      <c r="D4140" t="s">
        <v>12651</v>
      </c>
    </row>
    <row r="4141" spans="1:4" x14ac:dyDescent="0.3">
      <c r="A4141" t="str">
        <f>VLOOKUP(B4141,'LEA List (2)'!$1:$1048576,2,0)</f>
        <v>621601060000</v>
      </c>
      <c r="B4141" t="str">
        <f>VLOOKUP(LEFT(C4141,6)&amp;"*",'LEA List'!$1:$1048576,3,FALSE)</f>
        <v>SAUGERTIES CENTRAL SCHOOL DISTRICT</v>
      </c>
      <c r="C4141" t="s">
        <v>12662</v>
      </c>
      <c r="D4141" t="s">
        <v>12663</v>
      </c>
    </row>
    <row r="4142" spans="1:4" x14ac:dyDescent="0.3">
      <c r="A4142" t="str">
        <f>VLOOKUP(B4142,'LEA List (2)'!$1:$1048576,2,0)</f>
        <v>621601060000</v>
      </c>
      <c r="B4142" t="str">
        <f>VLOOKUP(LEFT(C4142,6)&amp;"*",'LEA List'!$1:$1048576,3,FALSE)</f>
        <v>SAUGERTIES CENTRAL SCHOOL DISTRICT</v>
      </c>
      <c r="C4142" t="s">
        <v>12660</v>
      </c>
      <c r="D4142" t="s">
        <v>12661</v>
      </c>
    </row>
    <row r="4143" spans="1:4" x14ac:dyDescent="0.3">
      <c r="A4143" t="str">
        <f>VLOOKUP(B4143,'LEA List (2)'!$1:$1048576,2,0)</f>
        <v>621601060000</v>
      </c>
      <c r="B4143" t="str">
        <f>VLOOKUP(LEFT(C4143,6)&amp;"*",'LEA List'!$1:$1048576,3,FALSE)</f>
        <v>SAUGERTIES CENTRAL SCHOOL DISTRICT</v>
      </c>
      <c r="C4143" t="s">
        <v>12664</v>
      </c>
      <c r="D4143" t="s">
        <v>12665</v>
      </c>
    </row>
    <row r="4144" spans="1:4" x14ac:dyDescent="0.3">
      <c r="A4144" t="str">
        <f>VLOOKUP(B4144,'LEA List (2)'!$1:$1048576,2,0)</f>
        <v>621601060000</v>
      </c>
      <c r="B4144" t="str">
        <f>VLOOKUP(LEFT(C4144,6)&amp;"*",'LEA List'!$1:$1048576,3,FALSE)</f>
        <v>SAUGERTIES CENTRAL SCHOOL DISTRICT</v>
      </c>
      <c r="C4144" t="s">
        <v>12658</v>
      </c>
      <c r="D4144" t="s">
        <v>12659</v>
      </c>
    </row>
    <row r="4145" spans="1:4" x14ac:dyDescent="0.3">
      <c r="A4145" t="str">
        <f>VLOOKUP(B4145,'LEA List (2)'!$1:$1048576,2,0)</f>
        <v>621601060000</v>
      </c>
      <c r="B4145" t="str">
        <f>VLOOKUP(LEFT(C4145,6)&amp;"*",'LEA List'!$1:$1048576,3,FALSE)</f>
        <v>SAUGERTIES CENTRAL SCHOOL DISTRICT</v>
      </c>
      <c r="C4145" t="s">
        <v>12666</v>
      </c>
      <c r="D4145" t="s">
        <v>12667</v>
      </c>
    </row>
    <row r="4146" spans="1:4" x14ac:dyDescent="0.3">
      <c r="A4146" t="str">
        <f>VLOOKUP(B4146,'LEA List (2)'!$1:$1048576,2,0)</f>
        <v>621601060000</v>
      </c>
      <c r="B4146" t="str">
        <f>VLOOKUP(LEFT(C4146,6)&amp;"*",'LEA List'!$1:$1048576,3,FALSE)</f>
        <v>SAUGERTIES CENTRAL SCHOOL DISTRICT</v>
      </c>
      <c r="C4146" t="s">
        <v>12668</v>
      </c>
      <c r="D4146" t="s">
        <v>12669</v>
      </c>
    </row>
    <row r="4147" spans="1:4" x14ac:dyDescent="0.3">
      <c r="A4147" t="str">
        <f>VLOOKUP(B4147,'LEA List (2)'!$1:$1048576,2,0)</f>
        <v>621801060000</v>
      </c>
      <c r="B4147" t="str">
        <f>VLOOKUP(LEFT(C4147,6)&amp;"*",'LEA List'!$1:$1048576,3,FALSE)</f>
        <v>WALLKILL CENTRAL SCHOOL DISTRICT</v>
      </c>
      <c r="C4147" t="s">
        <v>12682</v>
      </c>
      <c r="D4147" t="s">
        <v>12683</v>
      </c>
    </row>
    <row r="4148" spans="1:4" x14ac:dyDescent="0.3">
      <c r="A4148" t="str">
        <f>VLOOKUP(B4148,'LEA List (2)'!$1:$1048576,2,0)</f>
        <v>621801060000</v>
      </c>
      <c r="B4148" t="str">
        <f>VLOOKUP(LEFT(C4148,6)&amp;"*",'LEA List'!$1:$1048576,3,FALSE)</f>
        <v>WALLKILL CENTRAL SCHOOL DISTRICT</v>
      </c>
      <c r="C4148" t="s">
        <v>12674</v>
      </c>
      <c r="D4148" t="s">
        <v>12675</v>
      </c>
    </row>
    <row r="4149" spans="1:4" x14ac:dyDescent="0.3">
      <c r="A4149" t="str">
        <f>VLOOKUP(B4149,'LEA List (2)'!$1:$1048576,2,0)</f>
        <v>621801060000</v>
      </c>
      <c r="B4149" t="str">
        <f>VLOOKUP(LEFT(C4149,6)&amp;"*",'LEA List'!$1:$1048576,3,FALSE)</f>
        <v>WALLKILL CENTRAL SCHOOL DISTRICT</v>
      </c>
      <c r="C4149" t="s">
        <v>12676</v>
      </c>
      <c r="D4149" t="s">
        <v>12677</v>
      </c>
    </row>
    <row r="4150" spans="1:4" x14ac:dyDescent="0.3">
      <c r="A4150" t="str">
        <f>VLOOKUP(B4150,'LEA List (2)'!$1:$1048576,2,0)</f>
        <v>621801060000</v>
      </c>
      <c r="B4150" t="str">
        <f>VLOOKUP(LEFT(C4150,6)&amp;"*",'LEA List'!$1:$1048576,3,FALSE)</f>
        <v>WALLKILL CENTRAL SCHOOL DISTRICT</v>
      </c>
      <c r="C4150" t="s">
        <v>12678</v>
      </c>
      <c r="D4150" t="s">
        <v>12679</v>
      </c>
    </row>
    <row r="4151" spans="1:4" x14ac:dyDescent="0.3">
      <c r="A4151" t="str">
        <f>VLOOKUP(B4151,'LEA List (2)'!$1:$1048576,2,0)</f>
        <v>621801060000</v>
      </c>
      <c r="B4151" t="str">
        <f>VLOOKUP(LEFT(C4151,6)&amp;"*",'LEA List'!$1:$1048576,3,FALSE)</f>
        <v>WALLKILL CENTRAL SCHOOL DISTRICT</v>
      </c>
      <c r="C4151" t="s">
        <v>12680</v>
      </c>
      <c r="D4151" t="s">
        <v>12681</v>
      </c>
    </row>
    <row r="4152" spans="1:4" x14ac:dyDescent="0.3">
      <c r="A4152" t="str">
        <f>VLOOKUP(B4152,'LEA List (2)'!$1:$1048576,2,0)</f>
        <v>622002060000</v>
      </c>
      <c r="B4152" t="str">
        <f>VLOOKUP(LEFT(C4152,6)&amp;"*",'LEA List'!$1:$1048576,3,FALSE)</f>
        <v>ELLENVILLE CENTRAL SCHOOL DISTRICT</v>
      </c>
      <c r="C4152" t="s">
        <v>12686</v>
      </c>
      <c r="D4152" t="s">
        <v>12687</v>
      </c>
    </row>
    <row r="4153" spans="1:4" x14ac:dyDescent="0.3">
      <c r="A4153" t="str">
        <f>VLOOKUP(B4153,'LEA List (2)'!$1:$1048576,2,0)</f>
        <v>622002060000</v>
      </c>
      <c r="B4153" t="str">
        <f>VLOOKUP(LEFT(C4153,6)&amp;"*",'LEA List'!$1:$1048576,3,FALSE)</f>
        <v>ELLENVILLE CENTRAL SCHOOL DISTRICT</v>
      </c>
      <c r="C4153" t="s">
        <v>12688</v>
      </c>
      <c r="D4153" t="s">
        <v>12689</v>
      </c>
    </row>
    <row r="4154" spans="1:4" x14ac:dyDescent="0.3">
      <c r="A4154" t="str">
        <f>VLOOKUP(B4154,'LEA List (2)'!$1:$1048576,2,0)</f>
        <v>622002060000</v>
      </c>
      <c r="B4154" t="str">
        <f>VLOOKUP(LEFT(C4154,6)&amp;"*",'LEA List'!$1:$1048576,3,FALSE)</f>
        <v>ELLENVILLE CENTRAL SCHOOL DISTRICT</v>
      </c>
      <c r="C4154" t="s">
        <v>12690</v>
      </c>
      <c r="D4154" t="s">
        <v>12691</v>
      </c>
    </row>
    <row r="4155" spans="1:4" x14ac:dyDescent="0.3">
      <c r="A4155" t="str">
        <f>VLOOKUP(B4155,'LEA List (2)'!$1:$1048576,2,0)</f>
        <v>630101040000</v>
      </c>
      <c r="B4155" t="str">
        <f>VLOOKUP(LEFT(C4155,6)&amp;"*",'LEA List'!$1:$1048576,3,FALSE)</f>
        <v>BOLTON CENTRAL SCHOOL DISTRICT</v>
      </c>
      <c r="C4155" t="s">
        <v>12696</v>
      </c>
      <c r="D4155" t="s">
        <v>12697</v>
      </c>
    </row>
    <row r="4156" spans="1:4" x14ac:dyDescent="0.3">
      <c r="A4156" t="str">
        <f>VLOOKUP(B4156,'LEA List (2)'!$1:$1048576,2,0)</f>
        <v>630202040000</v>
      </c>
      <c r="B4156" t="str">
        <f>VLOOKUP(LEFT(C4156,6)&amp;"*",'LEA List'!$1:$1048576,3,FALSE)</f>
        <v>NORTH WARREN CENTRAL SCHOOL DISTRICT</v>
      </c>
      <c r="C4156" t="s">
        <v>12700</v>
      </c>
      <c r="D4156" t="s">
        <v>12701</v>
      </c>
    </row>
    <row r="4157" spans="1:4" x14ac:dyDescent="0.3">
      <c r="A4157" t="str">
        <f>VLOOKUP(B4157,'LEA List (2)'!$1:$1048576,2,0)</f>
        <v>630300010000</v>
      </c>
      <c r="B4157" t="str">
        <f>VLOOKUP(LEFT(C4157,6)&amp;"*",'LEA List'!$1:$1048576,3,FALSE)</f>
        <v>GLENS FALLS CITY SCHOOL DISTRICT</v>
      </c>
      <c r="C4157" t="s">
        <v>12704</v>
      </c>
      <c r="D4157" t="s">
        <v>12705</v>
      </c>
    </row>
    <row r="4158" spans="1:4" x14ac:dyDescent="0.3">
      <c r="A4158" t="str">
        <f>VLOOKUP(B4158,'LEA List (2)'!$1:$1048576,2,0)</f>
        <v>630300010000</v>
      </c>
      <c r="B4158" t="str">
        <f>VLOOKUP(LEFT(C4158,6)&amp;"*",'LEA List'!$1:$1048576,3,FALSE)</f>
        <v>GLENS FALLS CITY SCHOOL DISTRICT</v>
      </c>
      <c r="C4158" t="s">
        <v>12710</v>
      </c>
      <c r="D4158" t="s">
        <v>12711</v>
      </c>
    </row>
    <row r="4159" spans="1:4" x14ac:dyDescent="0.3">
      <c r="A4159" t="str">
        <f>VLOOKUP(B4159,'LEA List (2)'!$1:$1048576,2,0)</f>
        <v>630300010000</v>
      </c>
      <c r="B4159" t="str">
        <f>VLOOKUP(LEFT(C4159,6)&amp;"*",'LEA List'!$1:$1048576,3,FALSE)</f>
        <v>GLENS FALLS CITY SCHOOL DISTRICT</v>
      </c>
      <c r="C4159" t="s">
        <v>12712</v>
      </c>
      <c r="D4159" t="s">
        <v>12713</v>
      </c>
    </row>
    <row r="4160" spans="1:4" x14ac:dyDescent="0.3">
      <c r="A4160" t="str">
        <f>VLOOKUP(B4160,'LEA List (2)'!$1:$1048576,2,0)</f>
        <v>630300010000</v>
      </c>
      <c r="B4160" t="str">
        <f>VLOOKUP(LEFT(C4160,6)&amp;"*",'LEA List'!$1:$1048576,3,FALSE)</f>
        <v>GLENS FALLS CITY SCHOOL DISTRICT</v>
      </c>
      <c r="C4160" t="s">
        <v>12706</v>
      </c>
      <c r="D4160" t="s">
        <v>12707</v>
      </c>
    </row>
    <row r="4161" spans="1:4" x14ac:dyDescent="0.3">
      <c r="A4161" t="str">
        <f>VLOOKUP(B4161,'LEA List (2)'!$1:$1048576,2,0)</f>
        <v>630300010000</v>
      </c>
      <c r="B4161" t="str">
        <f>VLOOKUP(LEFT(C4161,6)&amp;"*",'LEA List'!$1:$1048576,3,FALSE)</f>
        <v>GLENS FALLS CITY SCHOOL DISTRICT</v>
      </c>
      <c r="C4161" t="s">
        <v>12708</v>
      </c>
      <c r="D4161" t="s">
        <v>12709</v>
      </c>
    </row>
    <row r="4162" spans="1:4" x14ac:dyDescent="0.3">
      <c r="A4162" t="str">
        <f>VLOOKUP(B4162,'LEA List (2)'!$1:$1048576,2,0)</f>
        <v>630601040000</v>
      </c>
      <c r="B4162" t="str">
        <f>VLOOKUP(LEFT(C4162,6)&amp;"*",'LEA List'!$1:$1048576,3,FALSE)</f>
        <v>JOHNSBURG CENTRAL SCHOOL DISTRICT</v>
      </c>
      <c r="C4162" t="s">
        <v>12718</v>
      </c>
      <c r="D4162" t="s">
        <v>12719</v>
      </c>
    </row>
    <row r="4163" spans="1:4" x14ac:dyDescent="0.3">
      <c r="A4163" t="str">
        <f>VLOOKUP(B4163,'LEA List (2)'!$1:$1048576,2,0)</f>
        <v>630701040000</v>
      </c>
      <c r="B4163" t="str">
        <f>VLOOKUP(LEFT(C4163,6)&amp;"*",'LEA List'!$1:$1048576,3,FALSE)</f>
        <v>LAKE GEORGE CENTRAL SCHOOL DISTRICT</v>
      </c>
      <c r="C4163" t="s">
        <v>12722</v>
      </c>
      <c r="D4163" t="s">
        <v>12723</v>
      </c>
    </row>
    <row r="4164" spans="1:4" x14ac:dyDescent="0.3">
      <c r="A4164" t="str">
        <f>VLOOKUP(B4164,'LEA List (2)'!$1:$1048576,2,0)</f>
        <v>630701040000</v>
      </c>
      <c r="B4164" t="str">
        <f>VLOOKUP(LEFT(C4164,6)&amp;"*",'LEA List'!$1:$1048576,3,FALSE)</f>
        <v>LAKE GEORGE CENTRAL SCHOOL DISTRICT</v>
      </c>
      <c r="C4164" t="s">
        <v>12724</v>
      </c>
      <c r="D4164" t="s">
        <v>12725</v>
      </c>
    </row>
    <row r="4165" spans="1:4" x14ac:dyDescent="0.3">
      <c r="A4165" t="str">
        <f>VLOOKUP(B4165,'LEA List (2)'!$1:$1048576,2,0)</f>
        <v>630801040000</v>
      </c>
      <c r="B4165" t="str">
        <f>VLOOKUP(LEFT(C4165,6)&amp;"*",'LEA List'!$1:$1048576,3,FALSE)</f>
        <v>HADLEY-LUZERNE CENTRAL SCHOOL DISTRICT</v>
      </c>
      <c r="C4165" t="s">
        <v>12728</v>
      </c>
      <c r="D4165" t="s">
        <v>12729</v>
      </c>
    </row>
    <row r="4166" spans="1:4" x14ac:dyDescent="0.3">
      <c r="A4166" t="str">
        <f>VLOOKUP(B4166,'LEA List (2)'!$1:$1048576,2,0)</f>
        <v>630801040000</v>
      </c>
      <c r="B4166" t="str">
        <f>VLOOKUP(LEFT(C4166,6)&amp;"*",'LEA List'!$1:$1048576,3,FALSE)</f>
        <v>HADLEY-LUZERNE CENTRAL SCHOOL DISTRICT</v>
      </c>
      <c r="C4166" t="s">
        <v>12730</v>
      </c>
      <c r="D4166" t="s">
        <v>12731</v>
      </c>
    </row>
    <row r="4167" spans="1:4" x14ac:dyDescent="0.3">
      <c r="A4167" t="str">
        <f>VLOOKUP(B4167,'LEA List (2)'!$1:$1048576,2,0)</f>
        <v>630902030000</v>
      </c>
      <c r="B4167" t="str">
        <f>VLOOKUP(LEFT(C4167,6)&amp;"*",'LEA List'!$1:$1048576,3,FALSE)</f>
        <v>QUEENSBURY UNION FREE SCHOOL DISTRICT</v>
      </c>
      <c r="C4167" t="s">
        <v>12734</v>
      </c>
      <c r="D4167" t="s">
        <v>12735</v>
      </c>
    </row>
    <row r="4168" spans="1:4" x14ac:dyDescent="0.3">
      <c r="A4168" t="str">
        <f>VLOOKUP(B4168,'LEA List (2)'!$1:$1048576,2,0)</f>
        <v>630902030000</v>
      </c>
      <c r="B4168" t="str">
        <f>VLOOKUP(LEFT(C4168,6)&amp;"*",'LEA List'!$1:$1048576,3,FALSE)</f>
        <v>QUEENSBURY UNION FREE SCHOOL DISTRICT</v>
      </c>
      <c r="C4168" t="s">
        <v>12738</v>
      </c>
      <c r="D4168" t="s">
        <v>12739</v>
      </c>
    </row>
    <row r="4169" spans="1:4" x14ac:dyDescent="0.3">
      <c r="A4169" t="str">
        <f>VLOOKUP(B4169,'LEA List (2)'!$1:$1048576,2,0)</f>
        <v>630902030000</v>
      </c>
      <c r="B4169" t="str">
        <f>VLOOKUP(LEFT(C4169,6)&amp;"*",'LEA List'!$1:$1048576,3,FALSE)</f>
        <v>QUEENSBURY UNION FREE SCHOOL DISTRICT</v>
      </c>
      <c r="C4169" t="s">
        <v>12736</v>
      </c>
      <c r="D4169" t="s">
        <v>12737</v>
      </c>
    </row>
    <row r="4170" spans="1:4" x14ac:dyDescent="0.3">
      <c r="A4170" t="str">
        <f>VLOOKUP(B4170,'LEA List (2)'!$1:$1048576,2,0)</f>
        <v>630902030000</v>
      </c>
      <c r="B4170" t="str">
        <f>VLOOKUP(LEFT(C4170,6)&amp;"*",'LEA List'!$1:$1048576,3,FALSE)</f>
        <v>QUEENSBURY UNION FREE SCHOOL DISTRICT</v>
      </c>
      <c r="C4170" t="s">
        <v>12740</v>
      </c>
      <c r="D4170" t="s">
        <v>12741</v>
      </c>
    </row>
    <row r="4171" spans="1:4" x14ac:dyDescent="0.3">
      <c r="A4171" t="str">
        <f>VLOOKUP(B4171,'LEA List (2)'!$1:$1048576,2,0)</f>
        <v>630918080000</v>
      </c>
      <c r="B4171" t="str">
        <f>VLOOKUP(LEFT(C4171,6)&amp;"*",'LEA List'!$1:$1048576,3,FALSE)</f>
        <v>GLENS FALLS COMMON SCHOOL DISTRICT</v>
      </c>
      <c r="C4171" t="s">
        <v>12744</v>
      </c>
      <c r="D4171" t="s">
        <v>12745</v>
      </c>
    </row>
    <row r="4172" spans="1:4" x14ac:dyDescent="0.3">
      <c r="A4172" t="str">
        <f>VLOOKUP(B4172,'LEA List (2)'!$1:$1048576,2,0)</f>
        <v>631201040000</v>
      </c>
      <c r="B4172" t="str">
        <f>VLOOKUP(LEFT(C4172,6)&amp;"*",'LEA List'!$1:$1048576,3,FALSE)</f>
        <v>WARRENSBURG CENTRAL SCHOOL DISTRICT</v>
      </c>
      <c r="C4172" t="s">
        <v>12750</v>
      </c>
      <c r="D4172" t="s">
        <v>12751</v>
      </c>
    </row>
    <row r="4173" spans="1:4" x14ac:dyDescent="0.3">
      <c r="A4173" t="str">
        <f>VLOOKUP(B4173,'LEA List (2)'!$1:$1048576,2,0)</f>
        <v>631201040000</v>
      </c>
      <c r="B4173" t="str">
        <f>VLOOKUP(LEFT(C4173,6)&amp;"*",'LEA List'!$1:$1048576,3,FALSE)</f>
        <v>WARRENSBURG CENTRAL SCHOOL DISTRICT</v>
      </c>
      <c r="C4173" t="s">
        <v>12748</v>
      </c>
      <c r="D4173" t="s">
        <v>12749</v>
      </c>
    </row>
    <row r="4174" spans="1:4" x14ac:dyDescent="0.3">
      <c r="A4174" t="str">
        <f>VLOOKUP(B4174,'LEA List (2)'!$1:$1048576,2,0)</f>
        <v>640101040000</v>
      </c>
      <c r="B4174" t="str">
        <f>VLOOKUP(LEFT(C4174,6)&amp;"*",'LEA List'!$1:$1048576,3,FALSE)</f>
        <v>ARGYLE CENTRAL SCHOOL DISTRICT</v>
      </c>
      <c r="C4174" t="s">
        <v>12756</v>
      </c>
      <c r="D4174" t="s">
        <v>12757</v>
      </c>
    </row>
    <row r="4175" spans="1:4" x14ac:dyDescent="0.3">
      <c r="A4175" t="str">
        <f>VLOOKUP(B4175,'LEA List (2)'!$1:$1048576,2,0)</f>
        <v>640101040000</v>
      </c>
      <c r="B4175" t="str">
        <f>VLOOKUP(LEFT(C4175,6)&amp;"*",'LEA List'!$1:$1048576,3,FALSE)</f>
        <v>ARGYLE CENTRAL SCHOOL DISTRICT</v>
      </c>
      <c r="C4175" t="s">
        <v>12754</v>
      </c>
      <c r="D4175" t="s">
        <v>12755</v>
      </c>
    </row>
    <row r="4176" spans="1:4" x14ac:dyDescent="0.3">
      <c r="A4176" t="str">
        <f>VLOOKUP(B4176,'LEA List (2)'!$1:$1048576,2,0)</f>
        <v>640502040000</v>
      </c>
      <c r="B4176" t="str">
        <f>VLOOKUP(LEFT(C4176,6)&amp;"*",'LEA List'!$1:$1048576,3,FALSE)</f>
        <v>FORT ANN CENTRAL SCHOOL DISTRICT</v>
      </c>
      <c r="C4176" t="s">
        <v>12762</v>
      </c>
      <c r="D4176" t="s">
        <v>12763</v>
      </c>
    </row>
    <row r="4177" spans="1:4" x14ac:dyDescent="0.3">
      <c r="A4177" t="str">
        <f>VLOOKUP(B4177,'LEA List (2)'!$1:$1048576,2,0)</f>
        <v>640502040000</v>
      </c>
      <c r="B4177" t="str">
        <f>VLOOKUP(LEFT(C4177,6)&amp;"*",'LEA List'!$1:$1048576,3,FALSE)</f>
        <v>FORT ANN CENTRAL SCHOOL DISTRICT</v>
      </c>
      <c r="C4177" t="s">
        <v>12760</v>
      </c>
      <c r="D4177" t="s">
        <v>12761</v>
      </c>
    </row>
    <row r="4178" spans="1:4" x14ac:dyDescent="0.3">
      <c r="A4178" t="str">
        <f>VLOOKUP(B4178,'LEA List (2)'!$1:$1048576,2,0)</f>
        <v>640601020000</v>
      </c>
      <c r="B4178" t="str">
        <f>VLOOKUP(LEFT(C4178,6)&amp;"*",'LEA List'!$1:$1048576,3,FALSE)</f>
        <v>FORT EDWARD UNION FREE SCHOOL DISTRICT</v>
      </c>
      <c r="C4178" t="s">
        <v>12766</v>
      </c>
      <c r="D4178" t="s">
        <v>12767</v>
      </c>
    </row>
    <row r="4179" spans="1:4" x14ac:dyDescent="0.3">
      <c r="A4179" t="str">
        <f>VLOOKUP(B4179,'LEA List (2)'!$1:$1048576,2,0)</f>
        <v>640701040000</v>
      </c>
      <c r="B4179" t="str">
        <f>VLOOKUP(LEFT(C4179,6)&amp;"*",'LEA List'!$1:$1048576,3,FALSE)</f>
        <v>GRANVILLE CENTRAL SCHOOL DISTRICT</v>
      </c>
      <c r="C4179" t="s">
        <v>12774</v>
      </c>
      <c r="D4179" t="s">
        <v>12775</v>
      </c>
    </row>
    <row r="4180" spans="1:4" x14ac:dyDescent="0.3">
      <c r="A4180" t="str">
        <f>VLOOKUP(B4180,'LEA List (2)'!$1:$1048576,2,0)</f>
        <v>640701040000</v>
      </c>
      <c r="B4180" t="str">
        <f>VLOOKUP(LEFT(C4180,6)&amp;"*",'LEA List'!$1:$1048576,3,FALSE)</f>
        <v>GRANVILLE CENTRAL SCHOOL DISTRICT</v>
      </c>
      <c r="C4180" t="s">
        <v>12772</v>
      </c>
      <c r="D4180" t="s">
        <v>12773</v>
      </c>
    </row>
    <row r="4181" spans="1:4" x14ac:dyDescent="0.3">
      <c r="A4181" t="str">
        <f>VLOOKUP(B4181,'LEA List (2)'!$1:$1048576,2,0)</f>
        <v>640701040000</v>
      </c>
      <c r="B4181" t="str">
        <f>VLOOKUP(LEFT(C4181,6)&amp;"*",'LEA List'!$1:$1048576,3,FALSE)</f>
        <v>GRANVILLE CENTRAL SCHOOL DISTRICT</v>
      </c>
      <c r="C4181" t="s">
        <v>12770</v>
      </c>
      <c r="D4181" t="s">
        <v>12771</v>
      </c>
    </row>
    <row r="4182" spans="1:4" x14ac:dyDescent="0.3">
      <c r="A4182" t="str">
        <f>VLOOKUP(B4182,'LEA List (2)'!$1:$1048576,2,0)</f>
        <v>640801040000</v>
      </c>
      <c r="B4182" t="str">
        <f>VLOOKUP(LEFT(C4182,6)&amp;"*",'LEA List'!$1:$1048576,3,FALSE)</f>
        <v>GREENWICH CENTRAL SCHOOL DISTRICT</v>
      </c>
      <c r="C4182" t="s">
        <v>12782</v>
      </c>
      <c r="D4182" t="s">
        <v>12783</v>
      </c>
    </row>
    <row r="4183" spans="1:4" x14ac:dyDescent="0.3">
      <c r="A4183" t="str">
        <f>VLOOKUP(B4183,'LEA List (2)'!$1:$1048576,2,0)</f>
        <v>640801040000</v>
      </c>
      <c r="B4183" t="str">
        <f>VLOOKUP(LEFT(C4183,6)&amp;"*",'LEA List'!$1:$1048576,3,FALSE)</f>
        <v>GREENWICH CENTRAL SCHOOL DISTRICT</v>
      </c>
      <c r="C4183" t="s">
        <v>12780</v>
      </c>
      <c r="D4183" t="s">
        <v>12781</v>
      </c>
    </row>
    <row r="4184" spans="1:4" x14ac:dyDescent="0.3">
      <c r="A4184" t="str">
        <f>VLOOKUP(B4184,'LEA List (2)'!$1:$1048576,2,0)</f>
        <v>641001040000</v>
      </c>
      <c r="B4184" t="str">
        <f>VLOOKUP(LEFT(C4184,6)&amp;"*",'LEA List'!$1:$1048576,3,FALSE)</f>
        <v>HARTFORD CENTRAL SCHOOL DISTRICT</v>
      </c>
      <c r="C4184" t="s">
        <v>12788</v>
      </c>
      <c r="D4184" t="s">
        <v>12789</v>
      </c>
    </row>
    <row r="4185" spans="1:4" x14ac:dyDescent="0.3">
      <c r="A4185" t="str">
        <f>VLOOKUP(B4185,'LEA List (2)'!$1:$1048576,2,0)</f>
        <v>641001040000</v>
      </c>
      <c r="B4185" t="str">
        <f>VLOOKUP(LEFT(C4185,6)&amp;"*",'LEA List'!$1:$1048576,3,FALSE)</f>
        <v>HARTFORD CENTRAL SCHOOL DISTRICT</v>
      </c>
      <c r="C4185" t="s">
        <v>12786</v>
      </c>
      <c r="D4185" t="s">
        <v>12787</v>
      </c>
    </row>
    <row r="4186" spans="1:4" x14ac:dyDescent="0.3">
      <c r="A4186" t="str">
        <f>VLOOKUP(B4186,'LEA List (2)'!$1:$1048576,2,0)</f>
        <v>641301060000</v>
      </c>
      <c r="B4186" t="str">
        <f>VLOOKUP(LEFT(C4186,6)&amp;"*",'LEA List'!$1:$1048576,3,FALSE)</f>
        <v>HUDSON FALLS CENTRAL SCHOOL DISTRICT</v>
      </c>
      <c r="C4186" t="s">
        <v>12792</v>
      </c>
      <c r="D4186" t="s">
        <v>12793</v>
      </c>
    </row>
    <row r="4187" spans="1:4" x14ac:dyDescent="0.3">
      <c r="A4187" t="str">
        <f>VLOOKUP(B4187,'LEA List (2)'!$1:$1048576,2,0)</f>
        <v>641301060000</v>
      </c>
      <c r="B4187" t="str">
        <f>VLOOKUP(LEFT(C4187,6)&amp;"*",'LEA List'!$1:$1048576,3,FALSE)</f>
        <v>HUDSON FALLS CENTRAL SCHOOL DISTRICT</v>
      </c>
      <c r="C4187" t="s">
        <v>12798</v>
      </c>
      <c r="D4187" t="s">
        <v>12799</v>
      </c>
    </row>
    <row r="4188" spans="1:4" x14ac:dyDescent="0.3">
      <c r="A4188" t="str">
        <f>VLOOKUP(B4188,'LEA List (2)'!$1:$1048576,2,0)</f>
        <v>641301060000</v>
      </c>
      <c r="B4188" t="str">
        <f>VLOOKUP(LEFT(C4188,6)&amp;"*",'LEA List'!$1:$1048576,3,FALSE)</f>
        <v>HUDSON FALLS CENTRAL SCHOOL DISTRICT</v>
      </c>
      <c r="C4188" t="s">
        <v>12794</v>
      </c>
      <c r="D4188" t="s">
        <v>12795</v>
      </c>
    </row>
    <row r="4189" spans="1:4" x14ac:dyDescent="0.3">
      <c r="A4189" t="str">
        <f>VLOOKUP(B4189,'LEA List (2)'!$1:$1048576,2,0)</f>
        <v>641301060000</v>
      </c>
      <c r="B4189" t="str">
        <f>VLOOKUP(LEFT(C4189,6)&amp;"*",'LEA List'!$1:$1048576,3,FALSE)</f>
        <v>HUDSON FALLS CENTRAL SCHOOL DISTRICT</v>
      </c>
      <c r="C4189" t="s">
        <v>12800</v>
      </c>
      <c r="D4189" t="s">
        <v>12801</v>
      </c>
    </row>
    <row r="4190" spans="1:4" x14ac:dyDescent="0.3">
      <c r="A4190" t="str">
        <f>VLOOKUP(B4190,'LEA List (2)'!$1:$1048576,2,0)</f>
        <v>641301060000</v>
      </c>
      <c r="B4190" t="str">
        <f>VLOOKUP(LEFT(C4190,6)&amp;"*",'LEA List'!$1:$1048576,3,FALSE)</f>
        <v>HUDSON FALLS CENTRAL SCHOOL DISTRICT</v>
      </c>
      <c r="C4190" t="s">
        <v>12796</v>
      </c>
      <c r="D4190" t="s">
        <v>12797</v>
      </c>
    </row>
    <row r="4191" spans="1:4" x14ac:dyDescent="0.3">
      <c r="A4191" t="str">
        <f>VLOOKUP(B4191,'LEA List (2)'!$1:$1048576,2,0)</f>
        <v>641401040000</v>
      </c>
      <c r="B4191" t="str">
        <f>VLOOKUP(LEFT(C4191,6)&amp;"*",'LEA List'!$1:$1048576,3,FALSE)</f>
        <v>PUTNAM CENTRAL SCHOOL DISTRICT</v>
      </c>
      <c r="C4191" t="s">
        <v>12806</v>
      </c>
      <c r="D4191" t="s">
        <v>12807</v>
      </c>
    </row>
    <row r="4192" spans="1:4" x14ac:dyDescent="0.3">
      <c r="A4192" t="str">
        <f>VLOOKUP(B4192,'LEA List (2)'!$1:$1048576,2,0)</f>
        <v>641501040000</v>
      </c>
      <c r="B4192" t="str">
        <f>VLOOKUP(LEFT(C4192,6)&amp;"*",'LEA List'!$1:$1048576,3,FALSE)</f>
        <v>SALEM CENTRAL SCHOOL DISTRICT</v>
      </c>
      <c r="C4192" t="s">
        <v>12812</v>
      </c>
      <c r="D4192" t="s">
        <v>12813</v>
      </c>
    </row>
    <row r="4193" spans="1:4" x14ac:dyDescent="0.3">
      <c r="A4193" t="str">
        <f>VLOOKUP(B4193,'LEA List (2)'!$1:$1048576,2,0)</f>
        <v>641501040000</v>
      </c>
      <c r="B4193" t="str">
        <f>VLOOKUP(LEFT(C4193,6)&amp;"*",'LEA List'!$1:$1048576,3,FALSE)</f>
        <v>SALEM CENTRAL SCHOOL DISTRICT</v>
      </c>
      <c r="C4193" t="s">
        <v>12810</v>
      </c>
      <c r="D4193" t="s">
        <v>12811</v>
      </c>
    </row>
    <row r="4194" spans="1:4" x14ac:dyDescent="0.3">
      <c r="A4194" t="str">
        <f>VLOOKUP(B4194,'LEA List (2)'!$1:$1048576,2,0)</f>
        <v>641610040000</v>
      </c>
      <c r="B4194" t="str">
        <f>VLOOKUP(LEFT(C4194,6)&amp;"*",'LEA List'!$1:$1048576,3,FALSE)</f>
        <v>CAMBRIDGE CENTRAL SCHOOL DISTRICT</v>
      </c>
      <c r="C4194" t="s">
        <v>12816</v>
      </c>
      <c r="D4194" t="s">
        <v>12817</v>
      </c>
    </row>
    <row r="4195" spans="1:4" x14ac:dyDescent="0.3">
      <c r="A4195" t="str">
        <f>VLOOKUP(B4195,'LEA List (2)'!$1:$1048576,2,0)</f>
        <v>641610040000</v>
      </c>
      <c r="B4195" t="str">
        <f>VLOOKUP(LEFT(C4195,6)&amp;"*",'LEA List'!$1:$1048576,3,FALSE)</f>
        <v>CAMBRIDGE CENTRAL SCHOOL DISTRICT</v>
      </c>
      <c r="C4195" t="s">
        <v>12818</v>
      </c>
      <c r="D4195" t="s">
        <v>12819</v>
      </c>
    </row>
    <row r="4196" spans="1:4" x14ac:dyDescent="0.3">
      <c r="A4196" t="str">
        <f>VLOOKUP(B4196,'LEA List (2)'!$1:$1048576,2,0)</f>
        <v>641701060000</v>
      </c>
      <c r="B4196" t="str">
        <f>VLOOKUP(LEFT(C4196,6)&amp;"*",'LEA List'!$1:$1048576,3,FALSE)</f>
        <v>WHITEHALL CENTRAL SCHOOL DISTRICT</v>
      </c>
      <c r="C4196" t="s">
        <v>12822</v>
      </c>
      <c r="D4196" t="s">
        <v>12823</v>
      </c>
    </row>
    <row r="4197" spans="1:4" x14ac:dyDescent="0.3">
      <c r="A4197" t="str">
        <f>VLOOKUP(B4197,'LEA List (2)'!$1:$1048576,2,0)</f>
        <v>641701060000</v>
      </c>
      <c r="B4197" t="str">
        <f>VLOOKUP(LEFT(C4197,6)&amp;"*",'LEA List'!$1:$1048576,3,FALSE)</f>
        <v>WHITEHALL CENTRAL SCHOOL DISTRICT</v>
      </c>
      <c r="C4197" t="s">
        <v>12824</v>
      </c>
      <c r="D4197" t="s">
        <v>12825</v>
      </c>
    </row>
    <row r="4198" spans="1:4" x14ac:dyDescent="0.3">
      <c r="A4198" t="str">
        <f>VLOOKUP(B4198,'LEA List (2)'!$1:$1048576,2,0)</f>
        <v>650101060000</v>
      </c>
      <c r="B4198" t="str">
        <f>VLOOKUP(LEFT(C4198,6)&amp;"*",'LEA List'!$1:$1048576,3,FALSE)</f>
        <v>NEWARK CENTRAL SCHOOL DISTRICT</v>
      </c>
      <c r="C4198" t="s">
        <v>12832</v>
      </c>
      <c r="D4198" t="s">
        <v>11165</v>
      </c>
    </row>
    <row r="4199" spans="1:4" x14ac:dyDescent="0.3">
      <c r="A4199" t="str">
        <f>VLOOKUP(B4199,'LEA List (2)'!$1:$1048576,2,0)</f>
        <v>650101060000</v>
      </c>
      <c r="B4199" t="str">
        <f>VLOOKUP(LEFT(C4199,6)&amp;"*",'LEA List'!$1:$1048576,3,FALSE)</f>
        <v>NEWARK CENTRAL SCHOOL DISTRICT</v>
      </c>
      <c r="C4199" t="s">
        <v>12833</v>
      </c>
      <c r="D4199" t="s">
        <v>12834</v>
      </c>
    </row>
    <row r="4200" spans="1:4" x14ac:dyDescent="0.3">
      <c r="A4200" t="str">
        <f>VLOOKUP(B4200,'LEA List (2)'!$1:$1048576,2,0)</f>
        <v>650101060000</v>
      </c>
      <c r="B4200" t="str">
        <f>VLOOKUP(LEFT(C4200,6)&amp;"*",'LEA List'!$1:$1048576,3,FALSE)</f>
        <v>NEWARK CENTRAL SCHOOL DISTRICT</v>
      </c>
      <c r="C4200" t="s">
        <v>12835</v>
      </c>
      <c r="D4200" t="s">
        <v>12836</v>
      </c>
    </row>
    <row r="4201" spans="1:4" x14ac:dyDescent="0.3">
      <c r="A4201" t="str">
        <f>VLOOKUP(B4201,'LEA List (2)'!$1:$1048576,2,0)</f>
        <v>650101060000</v>
      </c>
      <c r="B4201" t="str">
        <f>VLOOKUP(LEFT(C4201,6)&amp;"*",'LEA List'!$1:$1048576,3,FALSE)</f>
        <v>NEWARK CENTRAL SCHOOL DISTRICT</v>
      </c>
      <c r="C4201" t="s">
        <v>12830</v>
      </c>
      <c r="D4201" t="s">
        <v>12831</v>
      </c>
    </row>
    <row r="4202" spans="1:4" x14ac:dyDescent="0.3">
      <c r="A4202" t="str">
        <f>VLOOKUP(B4202,'LEA List (2)'!$1:$1048576,2,0)</f>
        <v>650101060000</v>
      </c>
      <c r="B4202" t="str">
        <f>VLOOKUP(LEFT(C4202,6)&amp;"*",'LEA List'!$1:$1048576,3,FALSE)</f>
        <v>NEWARK CENTRAL SCHOOL DISTRICT</v>
      </c>
      <c r="C4202" t="s">
        <v>12828</v>
      </c>
      <c r="D4202" t="s">
        <v>12829</v>
      </c>
    </row>
    <row r="4203" spans="1:4" x14ac:dyDescent="0.3">
      <c r="A4203" t="str">
        <f>VLOOKUP(B4203,'LEA List (2)'!$1:$1048576,2,0)</f>
        <v>650301040000</v>
      </c>
      <c r="B4203" t="str">
        <f>VLOOKUP(LEFT(C4203,6)&amp;"*",'LEA List'!$1:$1048576,3,FALSE)</f>
        <v>CLYDE-SAVANNAH CENTRAL SCHOOL DISTRICT</v>
      </c>
      <c r="C4203" t="s">
        <v>12841</v>
      </c>
      <c r="D4203" t="s">
        <v>12842</v>
      </c>
    </row>
    <row r="4204" spans="1:4" x14ac:dyDescent="0.3">
      <c r="A4204" t="str">
        <f>VLOOKUP(B4204,'LEA List (2)'!$1:$1048576,2,0)</f>
        <v>650301040000</v>
      </c>
      <c r="B4204" t="str">
        <f>VLOOKUP(LEFT(C4204,6)&amp;"*",'LEA List'!$1:$1048576,3,FALSE)</f>
        <v>CLYDE-SAVANNAH CENTRAL SCHOOL DISTRICT</v>
      </c>
      <c r="C4204" t="s">
        <v>12843</v>
      </c>
      <c r="D4204" t="s">
        <v>12844</v>
      </c>
    </row>
    <row r="4205" spans="1:4" x14ac:dyDescent="0.3">
      <c r="A4205" t="str">
        <f>VLOOKUP(B4205,'LEA List (2)'!$1:$1048576,2,0)</f>
        <v>650301040000</v>
      </c>
      <c r="B4205" t="str">
        <f>VLOOKUP(LEFT(C4205,6)&amp;"*",'LEA List'!$1:$1048576,3,FALSE)</f>
        <v>CLYDE-SAVANNAH CENTRAL SCHOOL DISTRICT</v>
      </c>
      <c r="C4205" t="s">
        <v>12845</v>
      </c>
      <c r="D4205" t="s">
        <v>12846</v>
      </c>
    </row>
    <row r="4206" spans="1:4" x14ac:dyDescent="0.3">
      <c r="A4206" t="str">
        <f>VLOOKUP(B4206,'LEA List (2)'!$1:$1048576,2,0)</f>
        <v>650501040000</v>
      </c>
      <c r="B4206" t="str">
        <f>VLOOKUP(LEFT(C4206,6)&amp;"*",'LEA List'!$1:$1048576,3,FALSE)</f>
        <v>LYONS CENTRAL SCHOOL DISTRICT</v>
      </c>
      <c r="C4206" t="s">
        <v>12849</v>
      </c>
      <c r="D4206" t="s">
        <v>12850</v>
      </c>
    </row>
    <row r="4207" spans="1:4" x14ac:dyDescent="0.3">
      <c r="A4207" t="str">
        <f>VLOOKUP(B4207,'LEA List (2)'!$1:$1048576,2,0)</f>
        <v>650501040000</v>
      </c>
      <c r="B4207" t="str">
        <f>VLOOKUP(LEFT(C4207,6)&amp;"*",'LEA List'!$1:$1048576,3,FALSE)</f>
        <v>LYONS CENTRAL SCHOOL DISTRICT</v>
      </c>
      <c r="C4207" t="s">
        <v>12853</v>
      </c>
      <c r="D4207" t="s">
        <v>12854</v>
      </c>
    </row>
    <row r="4208" spans="1:4" x14ac:dyDescent="0.3">
      <c r="A4208" t="str">
        <f>VLOOKUP(B4208,'LEA List (2)'!$1:$1048576,2,0)</f>
        <v>650501040000</v>
      </c>
      <c r="B4208" t="str">
        <f>VLOOKUP(LEFT(C4208,6)&amp;"*",'LEA List'!$1:$1048576,3,FALSE)</f>
        <v>LYONS CENTRAL SCHOOL DISTRICT</v>
      </c>
      <c r="C4208" t="s">
        <v>12851</v>
      </c>
      <c r="D4208" t="s">
        <v>12852</v>
      </c>
    </row>
    <row r="4209" spans="1:4" x14ac:dyDescent="0.3">
      <c r="A4209" t="str">
        <f>VLOOKUP(B4209,'LEA List (2)'!$1:$1048576,2,0)</f>
        <v>650701040000</v>
      </c>
      <c r="B4209" t="str">
        <f>VLOOKUP(LEFT(C4209,6)&amp;"*",'LEA List'!$1:$1048576,3,FALSE)</f>
        <v>MARION CENTRAL SCHOOL DISTRICT</v>
      </c>
      <c r="C4209" t="s">
        <v>12857</v>
      </c>
      <c r="D4209" t="s">
        <v>12858</v>
      </c>
    </row>
    <row r="4210" spans="1:4" x14ac:dyDescent="0.3">
      <c r="A4210" t="str">
        <f>VLOOKUP(B4210,'LEA List (2)'!$1:$1048576,2,0)</f>
        <v>650701040000</v>
      </c>
      <c r="B4210" t="str">
        <f>VLOOKUP(LEFT(C4210,6)&amp;"*",'LEA List'!$1:$1048576,3,FALSE)</f>
        <v>MARION CENTRAL SCHOOL DISTRICT</v>
      </c>
      <c r="C4210" t="s">
        <v>12859</v>
      </c>
      <c r="D4210" t="s">
        <v>12860</v>
      </c>
    </row>
    <row r="4211" spans="1:4" x14ac:dyDescent="0.3">
      <c r="A4211" t="str">
        <f>VLOOKUP(B4211,'LEA List (2)'!$1:$1048576,2,0)</f>
        <v>650801060000</v>
      </c>
      <c r="B4211" t="str">
        <f>VLOOKUP(LEFT(C4211,6)&amp;"*",'LEA List'!$1:$1048576,3,FALSE)</f>
        <v>WAYNE CENTRAL SCHOOL DISTRICT</v>
      </c>
      <c r="C4211" t="s">
        <v>12871</v>
      </c>
      <c r="D4211" t="s">
        <v>12872</v>
      </c>
    </row>
    <row r="4212" spans="1:4" x14ac:dyDescent="0.3">
      <c r="A4212" t="str">
        <f>VLOOKUP(B4212,'LEA List (2)'!$1:$1048576,2,0)</f>
        <v>650801060000</v>
      </c>
      <c r="B4212" t="str">
        <f>VLOOKUP(LEFT(C4212,6)&amp;"*",'LEA List'!$1:$1048576,3,FALSE)</f>
        <v>WAYNE CENTRAL SCHOOL DISTRICT</v>
      </c>
      <c r="C4212" t="s">
        <v>12863</v>
      </c>
      <c r="D4212" t="s">
        <v>12864</v>
      </c>
    </row>
    <row r="4213" spans="1:4" x14ac:dyDescent="0.3">
      <c r="A4213" t="str">
        <f>VLOOKUP(B4213,'LEA List (2)'!$1:$1048576,2,0)</f>
        <v>650801060000</v>
      </c>
      <c r="B4213" t="str">
        <f>VLOOKUP(LEFT(C4213,6)&amp;"*",'LEA List'!$1:$1048576,3,FALSE)</f>
        <v>WAYNE CENTRAL SCHOOL DISTRICT</v>
      </c>
      <c r="C4213" t="s">
        <v>12867</v>
      </c>
      <c r="D4213" t="s">
        <v>12868</v>
      </c>
    </row>
    <row r="4214" spans="1:4" x14ac:dyDescent="0.3">
      <c r="A4214" t="str">
        <f>VLOOKUP(B4214,'LEA List (2)'!$1:$1048576,2,0)</f>
        <v>650801060000</v>
      </c>
      <c r="B4214" t="str">
        <f>VLOOKUP(LEFT(C4214,6)&amp;"*",'LEA List'!$1:$1048576,3,FALSE)</f>
        <v>WAYNE CENTRAL SCHOOL DISTRICT</v>
      </c>
      <c r="C4214" t="s">
        <v>12869</v>
      </c>
      <c r="D4214" t="s">
        <v>12870</v>
      </c>
    </row>
    <row r="4215" spans="1:4" x14ac:dyDescent="0.3">
      <c r="A4215" t="str">
        <f>VLOOKUP(B4215,'LEA List (2)'!$1:$1048576,2,0)</f>
        <v>650801060000</v>
      </c>
      <c r="B4215" t="str">
        <f>VLOOKUP(LEFT(C4215,6)&amp;"*",'LEA List'!$1:$1048576,3,FALSE)</f>
        <v>WAYNE CENTRAL SCHOOL DISTRICT</v>
      </c>
      <c r="C4215" t="s">
        <v>12865</v>
      </c>
      <c r="D4215" t="s">
        <v>12866</v>
      </c>
    </row>
    <row r="4216" spans="1:4" x14ac:dyDescent="0.3">
      <c r="A4216" t="str">
        <f>VLOOKUP(B4216,'LEA List (2)'!$1:$1048576,2,0)</f>
        <v>650901060000</v>
      </c>
      <c r="B4216" t="str">
        <f>VLOOKUP(LEFT(C4216,6)&amp;"*",'LEA List'!$1:$1048576,3,FALSE)</f>
        <v>PALMYRA-MACEDON CENTRAL SCHOOL DISTRICT</v>
      </c>
      <c r="C4216" t="s">
        <v>12877</v>
      </c>
      <c r="D4216" t="s">
        <v>12878</v>
      </c>
    </row>
    <row r="4217" spans="1:4" x14ac:dyDescent="0.3">
      <c r="A4217" t="str">
        <f>VLOOKUP(B4217,'LEA List (2)'!$1:$1048576,2,0)</f>
        <v>650901060000</v>
      </c>
      <c r="B4217" t="str">
        <f>VLOOKUP(LEFT(C4217,6)&amp;"*",'LEA List'!$1:$1048576,3,FALSE)</f>
        <v>PALMYRA-MACEDON CENTRAL SCHOOL DISTRICT</v>
      </c>
      <c r="C4217" t="s">
        <v>12881</v>
      </c>
      <c r="D4217" t="s">
        <v>12882</v>
      </c>
    </row>
    <row r="4218" spans="1:4" x14ac:dyDescent="0.3">
      <c r="A4218" t="str">
        <f>VLOOKUP(B4218,'LEA List (2)'!$1:$1048576,2,0)</f>
        <v>650901060000</v>
      </c>
      <c r="B4218" t="str">
        <f>VLOOKUP(LEFT(C4218,6)&amp;"*",'LEA List'!$1:$1048576,3,FALSE)</f>
        <v>PALMYRA-MACEDON CENTRAL SCHOOL DISTRICT</v>
      </c>
      <c r="C4218" t="s">
        <v>12879</v>
      </c>
      <c r="D4218" t="s">
        <v>12880</v>
      </c>
    </row>
    <row r="4219" spans="1:4" x14ac:dyDescent="0.3">
      <c r="A4219" t="str">
        <f>VLOOKUP(B4219,'LEA List (2)'!$1:$1048576,2,0)</f>
        <v>650901060000</v>
      </c>
      <c r="B4219" t="str">
        <f>VLOOKUP(LEFT(C4219,6)&amp;"*",'LEA List'!$1:$1048576,3,FALSE)</f>
        <v>PALMYRA-MACEDON CENTRAL SCHOOL DISTRICT</v>
      </c>
      <c r="C4219" t="s">
        <v>12875</v>
      </c>
      <c r="D4219" t="s">
        <v>12876</v>
      </c>
    </row>
    <row r="4220" spans="1:4" x14ac:dyDescent="0.3">
      <c r="A4220" t="str">
        <f>VLOOKUP(B4220,'LEA List (2)'!$1:$1048576,2,0)</f>
        <v>650902040000</v>
      </c>
      <c r="B4220" t="str">
        <f>VLOOKUP(LEFT(C4220,6)&amp;"*",'LEA List'!$1:$1048576,3,FALSE)</f>
        <v>GANANDA CENTRAL SCHOOL DISTRICT</v>
      </c>
      <c r="C4220" t="s">
        <v>12889</v>
      </c>
      <c r="D4220" t="s">
        <v>12890</v>
      </c>
    </row>
    <row r="4221" spans="1:4" x14ac:dyDescent="0.3">
      <c r="A4221" t="str">
        <f>VLOOKUP(B4221,'LEA List (2)'!$1:$1048576,2,0)</f>
        <v>650902040000</v>
      </c>
      <c r="B4221" t="str">
        <f>VLOOKUP(LEFT(C4221,6)&amp;"*",'LEA List'!$1:$1048576,3,FALSE)</f>
        <v>GANANDA CENTRAL SCHOOL DISTRICT</v>
      </c>
      <c r="C4221" t="s">
        <v>12887</v>
      </c>
      <c r="D4221" t="s">
        <v>12888</v>
      </c>
    </row>
    <row r="4222" spans="1:4" x14ac:dyDescent="0.3">
      <c r="A4222" t="str">
        <f>VLOOKUP(B4222,'LEA List (2)'!$1:$1048576,2,0)</f>
        <v>650902040000</v>
      </c>
      <c r="B4222" t="str">
        <f>VLOOKUP(LEFT(C4222,6)&amp;"*",'LEA List'!$1:$1048576,3,FALSE)</f>
        <v>GANANDA CENTRAL SCHOOL DISTRICT</v>
      </c>
      <c r="C4222" t="s">
        <v>12885</v>
      </c>
      <c r="D4222" t="s">
        <v>12886</v>
      </c>
    </row>
    <row r="4223" spans="1:4" x14ac:dyDescent="0.3">
      <c r="A4223" t="str">
        <f>VLOOKUP(B4223,'LEA List (2)'!$1:$1048576,2,0)</f>
        <v>651201060000</v>
      </c>
      <c r="B4223" t="str">
        <f>VLOOKUP(LEFT(C4223,6)&amp;"*",'LEA List'!$1:$1048576,3,FALSE)</f>
        <v>SODUS CENTRAL SCHOOL DISTRICT</v>
      </c>
      <c r="C4223" t="s">
        <v>12893</v>
      </c>
      <c r="D4223" t="s">
        <v>12894</v>
      </c>
    </row>
    <row r="4224" spans="1:4" x14ac:dyDescent="0.3">
      <c r="A4224" t="str">
        <f>VLOOKUP(B4224,'LEA List (2)'!$1:$1048576,2,0)</f>
        <v>651201060000</v>
      </c>
      <c r="B4224" t="str">
        <f>VLOOKUP(LEFT(C4224,6)&amp;"*",'LEA List'!$1:$1048576,3,FALSE)</f>
        <v>SODUS CENTRAL SCHOOL DISTRICT</v>
      </c>
      <c r="C4224" t="s">
        <v>12897</v>
      </c>
      <c r="D4224" t="s">
        <v>12898</v>
      </c>
    </row>
    <row r="4225" spans="1:4" x14ac:dyDescent="0.3">
      <c r="A4225" t="str">
        <f>VLOOKUP(B4225,'LEA List (2)'!$1:$1048576,2,0)</f>
        <v>651201060000</v>
      </c>
      <c r="B4225" t="str">
        <f>VLOOKUP(LEFT(C4225,6)&amp;"*",'LEA List'!$1:$1048576,3,FALSE)</f>
        <v>SODUS CENTRAL SCHOOL DISTRICT</v>
      </c>
      <c r="C4225" t="s">
        <v>12895</v>
      </c>
      <c r="D4225" t="s">
        <v>12896</v>
      </c>
    </row>
    <row r="4226" spans="1:4" x14ac:dyDescent="0.3">
      <c r="A4226" t="str">
        <f>VLOOKUP(B4226,'LEA List (2)'!$1:$1048576,2,0)</f>
        <v>651402040000</v>
      </c>
      <c r="B4226" t="str">
        <f>VLOOKUP(LEFT(C4226,6)&amp;"*",'LEA List'!$1:$1048576,3,FALSE)</f>
        <v>WILLIAMSON CENTRAL SCHOOL DISTRICT</v>
      </c>
      <c r="C4226" t="s">
        <v>12905</v>
      </c>
      <c r="D4226" t="s">
        <v>12906</v>
      </c>
    </row>
    <row r="4227" spans="1:4" x14ac:dyDescent="0.3">
      <c r="A4227" t="str">
        <f>VLOOKUP(B4227,'LEA List (2)'!$1:$1048576,2,0)</f>
        <v>651402040000</v>
      </c>
      <c r="B4227" t="str">
        <f>VLOOKUP(LEFT(C4227,6)&amp;"*",'LEA List'!$1:$1048576,3,FALSE)</f>
        <v>WILLIAMSON CENTRAL SCHOOL DISTRICT</v>
      </c>
      <c r="C4227" t="s">
        <v>12901</v>
      </c>
      <c r="D4227" t="s">
        <v>12902</v>
      </c>
    </row>
    <row r="4228" spans="1:4" x14ac:dyDescent="0.3">
      <c r="A4228" t="str">
        <f>VLOOKUP(B4228,'LEA List (2)'!$1:$1048576,2,0)</f>
        <v>651402040000</v>
      </c>
      <c r="B4228" t="str">
        <f>VLOOKUP(LEFT(C4228,6)&amp;"*",'LEA List'!$1:$1048576,3,FALSE)</f>
        <v>WILLIAMSON CENTRAL SCHOOL DISTRICT</v>
      </c>
      <c r="C4228" t="s">
        <v>12903</v>
      </c>
      <c r="D4228" t="s">
        <v>12904</v>
      </c>
    </row>
    <row r="4229" spans="1:4" x14ac:dyDescent="0.3">
      <c r="A4229" t="str">
        <f>VLOOKUP(B4229,'LEA List (2)'!$1:$1048576,2,0)</f>
        <v>651501060000</v>
      </c>
      <c r="B4229" t="str">
        <f>VLOOKUP(LEFT(C4229,6)&amp;"*",'LEA List'!$1:$1048576,3,FALSE)</f>
        <v>NORTH ROSE-WOLCOTT CENTRAL SCHOOL DISTRICT</v>
      </c>
      <c r="C4229" t="s">
        <v>12909</v>
      </c>
      <c r="D4229" t="s">
        <v>12910</v>
      </c>
    </row>
    <row r="4230" spans="1:4" x14ac:dyDescent="0.3">
      <c r="A4230" t="str">
        <f>VLOOKUP(B4230,'LEA List (2)'!$1:$1048576,2,0)</f>
        <v>651501060000</v>
      </c>
      <c r="B4230" t="str">
        <f>VLOOKUP(LEFT(C4230,6)&amp;"*",'LEA List'!$1:$1048576,3,FALSE)</f>
        <v>NORTH ROSE-WOLCOTT CENTRAL SCHOOL DISTRICT</v>
      </c>
      <c r="C4230" t="s">
        <v>12913</v>
      </c>
      <c r="D4230" t="s">
        <v>12914</v>
      </c>
    </row>
    <row r="4231" spans="1:4" x14ac:dyDescent="0.3">
      <c r="A4231" t="str">
        <f>VLOOKUP(B4231,'LEA List (2)'!$1:$1048576,2,0)</f>
        <v>651501060000</v>
      </c>
      <c r="B4231" t="str">
        <f>VLOOKUP(LEFT(C4231,6)&amp;"*",'LEA List'!$1:$1048576,3,FALSE)</f>
        <v>NORTH ROSE-WOLCOTT CENTRAL SCHOOL DISTRICT</v>
      </c>
      <c r="C4231" t="s">
        <v>12911</v>
      </c>
      <c r="D4231" t="s">
        <v>12912</v>
      </c>
    </row>
    <row r="4232" spans="1:4" x14ac:dyDescent="0.3">
      <c r="A4232" t="str">
        <f>VLOOKUP(B4232,'LEA List (2)'!$1:$1048576,2,0)</f>
        <v>651503040000</v>
      </c>
      <c r="B4232" t="str">
        <f>VLOOKUP(LEFT(C4232,6)&amp;"*",'LEA List'!$1:$1048576,3,FALSE)</f>
        <v>RED CREEK CENTRAL SCHOOL DISTRICT</v>
      </c>
      <c r="C4232" t="s">
        <v>12917</v>
      </c>
      <c r="D4232" t="s">
        <v>12918</v>
      </c>
    </row>
    <row r="4233" spans="1:4" x14ac:dyDescent="0.3">
      <c r="A4233" t="str">
        <f>VLOOKUP(B4233,'LEA List (2)'!$1:$1048576,2,0)</f>
        <v>651503040000</v>
      </c>
      <c r="B4233" t="str">
        <f>VLOOKUP(LEFT(C4233,6)&amp;"*",'LEA List'!$1:$1048576,3,FALSE)</f>
        <v>RED CREEK CENTRAL SCHOOL DISTRICT</v>
      </c>
      <c r="C4233" t="s">
        <v>12919</v>
      </c>
      <c r="D4233" t="s">
        <v>12920</v>
      </c>
    </row>
    <row r="4234" spans="1:4" x14ac:dyDescent="0.3">
      <c r="A4234" t="str">
        <f>VLOOKUP(B4234,'LEA List (2)'!$1:$1048576,2,0)</f>
        <v>651503040000</v>
      </c>
      <c r="B4234" t="str">
        <f>VLOOKUP(LEFT(C4234,6)&amp;"*",'LEA List'!$1:$1048576,3,FALSE)</f>
        <v>RED CREEK CENTRAL SCHOOL DISTRICT</v>
      </c>
      <c r="C4234" t="s">
        <v>12921</v>
      </c>
      <c r="D4234" t="s">
        <v>12922</v>
      </c>
    </row>
    <row r="4235" spans="1:4" x14ac:dyDescent="0.3">
      <c r="A4235" t="str">
        <f>VLOOKUP(B4235,'LEA List (2)'!$1:$1048576,2,0)</f>
        <v>660101030000</v>
      </c>
      <c r="B4235" t="str">
        <f>VLOOKUP(LEFT(C4235,6)&amp;"*",'LEA List'!$1:$1048576,3,FALSE)</f>
        <v>KATONAH-LEWISBORO UNION FREE SCHOOL DISTRICT</v>
      </c>
      <c r="C4235" t="s">
        <v>12925</v>
      </c>
      <c r="D4235" t="s">
        <v>12926</v>
      </c>
    </row>
    <row r="4236" spans="1:4" x14ac:dyDescent="0.3">
      <c r="A4236" t="str">
        <f>VLOOKUP(B4236,'LEA List (2)'!$1:$1048576,2,0)</f>
        <v>660101030000</v>
      </c>
      <c r="B4236" t="str">
        <f>VLOOKUP(LEFT(C4236,6)&amp;"*",'LEA List'!$1:$1048576,3,FALSE)</f>
        <v>KATONAH-LEWISBORO UNION FREE SCHOOL DISTRICT</v>
      </c>
      <c r="C4236" t="s">
        <v>12929</v>
      </c>
      <c r="D4236" t="s">
        <v>12930</v>
      </c>
    </row>
    <row r="4237" spans="1:4" x14ac:dyDescent="0.3">
      <c r="A4237" t="str">
        <f>VLOOKUP(B4237,'LEA List (2)'!$1:$1048576,2,0)</f>
        <v>660101030000</v>
      </c>
      <c r="B4237" t="str">
        <f>VLOOKUP(LEFT(C4237,6)&amp;"*",'LEA List'!$1:$1048576,3,FALSE)</f>
        <v>KATONAH-LEWISBORO UNION FREE SCHOOL DISTRICT</v>
      </c>
      <c r="C4237" t="s">
        <v>12931</v>
      </c>
      <c r="D4237" t="s">
        <v>12932</v>
      </c>
    </row>
    <row r="4238" spans="1:4" x14ac:dyDescent="0.3">
      <c r="A4238" t="str">
        <f>VLOOKUP(B4238,'LEA List (2)'!$1:$1048576,2,0)</f>
        <v>660101030000</v>
      </c>
      <c r="B4238" t="str">
        <f>VLOOKUP(LEFT(C4238,6)&amp;"*",'LEA List'!$1:$1048576,3,FALSE)</f>
        <v>KATONAH-LEWISBORO UNION FREE SCHOOL DISTRICT</v>
      </c>
      <c r="C4238" t="s">
        <v>12927</v>
      </c>
      <c r="D4238" t="s">
        <v>12928</v>
      </c>
    </row>
    <row r="4239" spans="1:4" x14ac:dyDescent="0.3">
      <c r="A4239" t="str">
        <f>VLOOKUP(B4239,'LEA List (2)'!$1:$1048576,2,0)</f>
        <v>660101030000</v>
      </c>
      <c r="B4239" t="str">
        <f>VLOOKUP(LEFT(C4239,6)&amp;"*",'LEA List'!$1:$1048576,3,FALSE)</f>
        <v>KATONAH-LEWISBORO UNION FREE SCHOOL DISTRICT</v>
      </c>
      <c r="C4239" t="s">
        <v>12933</v>
      </c>
      <c r="D4239" t="s">
        <v>12934</v>
      </c>
    </row>
    <row r="4240" spans="1:4" x14ac:dyDescent="0.3">
      <c r="A4240" t="str">
        <f>VLOOKUP(B4240,'LEA List (2)'!$1:$1048576,2,0)</f>
        <v>660102060000</v>
      </c>
      <c r="B4240" t="str">
        <f>VLOOKUP(LEFT(C4240,6)&amp;"*",'LEA List'!$1:$1048576,3,FALSE)</f>
        <v>BEDFORD CENTRAL SCHOOL DISTRICT</v>
      </c>
      <c r="C4240" t="s">
        <v>12943</v>
      </c>
      <c r="D4240" t="s">
        <v>12944</v>
      </c>
    </row>
    <row r="4241" spans="1:4" x14ac:dyDescent="0.3">
      <c r="A4241" t="str">
        <f>VLOOKUP(B4241,'LEA List (2)'!$1:$1048576,2,0)</f>
        <v>660102060000</v>
      </c>
      <c r="B4241" t="str">
        <f>VLOOKUP(LEFT(C4241,6)&amp;"*",'LEA List'!$1:$1048576,3,FALSE)</f>
        <v>BEDFORD CENTRAL SCHOOL DISTRICT</v>
      </c>
      <c r="C4241" t="s">
        <v>12941</v>
      </c>
      <c r="D4241" t="s">
        <v>12942</v>
      </c>
    </row>
    <row r="4242" spans="1:4" x14ac:dyDescent="0.3">
      <c r="A4242" t="str">
        <f>VLOOKUP(B4242,'LEA List (2)'!$1:$1048576,2,0)</f>
        <v>660102060000</v>
      </c>
      <c r="B4242" t="str">
        <f>VLOOKUP(LEFT(C4242,6)&amp;"*",'LEA List'!$1:$1048576,3,FALSE)</f>
        <v>BEDFORD CENTRAL SCHOOL DISTRICT</v>
      </c>
      <c r="C4242" t="s">
        <v>12951</v>
      </c>
      <c r="D4242" t="s">
        <v>12952</v>
      </c>
    </row>
    <row r="4243" spans="1:4" x14ac:dyDescent="0.3">
      <c r="A4243" t="str">
        <f>VLOOKUP(B4243,'LEA List (2)'!$1:$1048576,2,0)</f>
        <v>660102060000</v>
      </c>
      <c r="B4243" t="str">
        <f>VLOOKUP(LEFT(C4243,6)&amp;"*",'LEA List'!$1:$1048576,3,FALSE)</f>
        <v>BEDFORD CENTRAL SCHOOL DISTRICT</v>
      </c>
      <c r="C4243" t="s">
        <v>12949</v>
      </c>
      <c r="D4243" t="s">
        <v>12950</v>
      </c>
    </row>
    <row r="4244" spans="1:4" x14ac:dyDescent="0.3">
      <c r="A4244" t="str">
        <f>VLOOKUP(B4244,'LEA List (2)'!$1:$1048576,2,0)</f>
        <v>660102060000</v>
      </c>
      <c r="B4244" t="str">
        <f>VLOOKUP(LEFT(C4244,6)&amp;"*",'LEA List'!$1:$1048576,3,FALSE)</f>
        <v>BEDFORD CENTRAL SCHOOL DISTRICT</v>
      </c>
      <c r="C4244" t="s">
        <v>12945</v>
      </c>
      <c r="D4244" t="s">
        <v>12946</v>
      </c>
    </row>
    <row r="4245" spans="1:4" x14ac:dyDescent="0.3">
      <c r="A4245" t="str">
        <f>VLOOKUP(B4245,'LEA List (2)'!$1:$1048576,2,0)</f>
        <v>660102060000</v>
      </c>
      <c r="B4245" t="str">
        <f>VLOOKUP(LEFT(C4245,6)&amp;"*",'LEA List'!$1:$1048576,3,FALSE)</f>
        <v>BEDFORD CENTRAL SCHOOL DISTRICT</v>
      </c>
      <c r="C4245" t="s">
        <v>12947</v>
      </c>
      <c r="D4245" t="s">
        <v>12948</v>
      </c>
    </row>
    <row r="4246" spans="1:4" x14ac:dyDescent="0.3">
      <c r="A4246" t="str">
        <f>VLOOKUP(B4246,'LEA List (2)'!$1:$1048576,2,0)</f>
        <v>660102060000</v>
      </c>
      <c r="B4246" t="str">
        <f>VLOOKUP(LEFT(C4246,6)&amp;"*",'LEA List'!$1:$1048576,3,FALSE)</f>
        <v>BEDFORD CENTRAL SCHOOL DISTRICT</v>
      </c>
      <c r="C4246" t="s">
        <v>12953</v>
      </c>
      <c r="D4246" t="s">
        <v>12954</v>
      </c>
    </row>
    <row r="4247" spans="1:4" x14ac:dyDescent="0.3">
      <c r="A4247" t="str">
        <f>VLOOKUP(B4247,'LEA List (2)'!$1:$1048576,2,0)</f>
        <v>660202030000</v>
      </c>
      <c r="B4247" t="str">
        <f>VLOOKUP(LEFT(C4247,6)&amp;"*",'LEA List'!$1:$1048576,3,FALSE)</f>
        <v>CROTON-HARMON UNION FREE SCHOOL DISTRICT</v>
      </c>
      <c r="C4247" t="s">
        <v>12962</v>
      </c>
      <c r="D4247" t="s">
        <v>12963</v>
      </c>
    </row>
    <row r="4248" spans="1:4" x14ac:dyDescent="0.3">
      <c r="A4248" t="str">
        <f>VLOOKUP(B4248,'LEA List (2)'!$1:$1048576,2,0)</f>
        <v>660202030000</v>
      </c>
      <c r="B4248" t="str">
        <f>VLOOKUP(LEFT(C4248,6)&amp;"*",'LEA List'!$1:$1048576,3,FALSE)</f>
        <v>CROTON-HARMON UNION FREE SCHOOL DISTRICT</v>
      </c>
      <c r="C4248" t="s">
        <v>12966</v>
      </c>
      <c r="D4248" t="s">
        <v>12967</v>
      </c>
    </row>
    <row r="4249" spans="1:4" x14ac:dyDescent="0.3">
      <c r="A4249" t="str">
        <f>VLOOKUP(B4249,'LEA List (2)'!$1:$1048576,2,0)</f>
        <v>660202030000</v>
      </c>
      <c r="B4249" t="str">
        <f>VLOOKUP(LEFT(C4249,6)&amp;"*",'LEA List'!$1:$1048576,3,FALSE)</f>
        <v>CROTON-HARMON UNION FREE SCHOOL DISTRICT</v>
      </c>
      <c r="C4249" t="s">
        <v>12964</v>
      </c>
      <c r="D4249" t="s">
        <v>12965</v>
      </c>
    </row>
    <row r="4250" spans="1:4" x14ac:dyDescent="0.3">
      <c r="A4250" t="str">
        <f>VLOOKUP(B4250,'LEA List (2)'!$1:$1048576,2,0)</f>
        <v>660203060000</v>
      </c>
      <c r="B4250" t="str">
        <f>VLOOKUP(LEFT(C4250,6)&amp;"*",'LEA List'!$1:$1048576,3,FALSE)</f>
        <v>HENDRICK HUDSON CENTRAL SCHOOL DISTRICT</v>
      </c>
      <c r="C4250" t="s">
        <v>12976</v>
      </c>
      <c r="D4250" t="s">
        <v>12977</v>
      </c>
    </row>
    <row r="4251" spans="1:4" x14ac:dyDescent="0.3">
      <c r="A4251" t="str">
        <f>VLOOKUP(B4251,'LEA List (2)'!$1:$1048576,2,0)</f>
        <v>660203060000</v>
      </c>
      <c r="B4251" t="str">
        <f>VLOOKUP(LEFT(C4251,6)&amp;"*",'LEA List'!$1:$1048576,3,FALSE)</f>
        <v>HENDRICK HUDSON CENTRAL SCHOOL DISTRICT</v>
      </c>
      <c r="C4251" t="s">
        <v>12978</v>
      </c>
      <c r="D4251" t="s">
        <v>12979</v>
      </c>
    </row>
    <row r="4252" spans="1:4" x14ac:dyDescent="0.3">
      <c r="A4252" t="str">
        <f>VLOOKUP(B4252,'LEA List (2)'!$1:$1048576,2,0)</f>
        <v>660203060000</v>
      </c>
      <c r="B4252" t="str">
        <f>VLOOKUP(LEFT(C4252,6)&amp;"*",'LEA List'!$1:$1048576,3,FALSE)</f>
        <v>HENDRICK HUDSON CENTRAL SCHOOL DISTRICT</v>
      </c>
      <c r="C4252" t="s">
        <v>12970</v>
      </c>
      <c r="D4252" t="s">
        <v>12971</v>
      </c>
    </row>
    <row r="4253" spans="1:4" x14ac:dyDescent="0.3">
      <c r="A4253" t="str">
        <f>VLOOKUP(B4253,'LEA List (2)'!$1:$1048576,2,0)</f>
        <v>660203060000</v>
      </c>
      <c r="B4253" t="str">
        <f>VLOOKUP(LEFT(C4253,6)&amp;"*",'LEA List'!$1:$1048576,3,FALSE)</f>
        <v>HENDRICK HUDSON CENTRAL SCHOOL DISTRICT</v>
      </c>
      <c r="C4253" t="s">
        <v>12974</v>
      </c>
      <c r="D4253" t="s">
        <v>12975</v>
      </c>
    </row>
    <row r="4254" spans="1:4" x14ac:dyDescent="0.3">
      <c r="A4254" t="str">
        <f>VLOOKUP(B4254,'LEA List (2)'!$1:$1048576,2,0)</f>
        <v>660203060000</v>
      </c>
      <c r="B4254" t="str">
        <f>VLOOKUP(LEFT(C4254,6)&amp;"*",'LEA List'!$1:$1048576,3,FALSE)</f>
        <v>HENDRICK HUDSON CENTRAL SCHOOL DISTRICT</v>
      </c>
      <c r="C4254" t="s">
        <v>12972</v>
      </c>
      <c r="D4254" t="s">
        <v>12973</v>
      </c>
    </row>
    <row r="4255" spans="1:4" x14ac:dyDescent="0.3">
      <c r="A4255" t="str">
        <f>VLOOKUP(B4255,'LEA List (2)'!$1:$1048576,2,0)</f>
        <v>660301030000</v>
      </c>
      <c r="B4255" t="str">
        <f>VLOOKUP(LEFT(C4255,6)&amp;"*",'LEA List'!$1:$1048576,3,FALSE)</f>
        <v>EASTCHESTER UNION FREE SCHOOL DISTRICT</v>
      </c>
      <c r="C4255" t="s">
        <v>12984</v>
      </c>
      <c r="D4255" t="s">
        <v>12985</v>
      </c>
    </row>
    <row r="4256" spans="1:4" x14ac:dyDescent="0.3">
      <c r="A4256" t="str">
        <f>VLOOKUP(B4256,'LEA List (2)'!$1:$1048576,2,0)</f>
        <v>660301030000</v>
      </c>
      <c r="B4256" t="str">
        <f>VLOOKUP(LEFT(C4256,6)&amp;"*",'LEA List'!$1:$1048576,3,FALSE)</f>
        <v>EASTCHESTER UNION FREE SCHOOL DISTRICT</v>
      </c>
      <c r="C4256" t="s">
        <v>12990</v>
      </c>
      <c r="D4256" t="s">
        <v>12991</v>
      </c>
    </row>
    <row r="4257" spans="1:4" x14ac:dyDescent="0.3">
      <c r="A4257" t="str">
        <f>VLOOKUP(B4257,'LEA List (2)'!$1:$1048576,2,0)</f>
        <v>660301030000</v>
      </c>
      <c r="B4257" t="str">
        <f>VLOOKUP(LEFT(C4257,6)&amp;"*",'LEA List'!$1:$1048576,3,FALSE)</f>
        <v>EASTCHESTER UNION FREE SCHOOL DISTRICT</v>
      </c>
      <c r="C4257" t="s">
        <v>12992</v>
      </c>
      <c r="D4257" t="s">
        <v>12993</v>
      </c>
    </row>
    <row r="4258" spans="1:4" x14ac:dyDescent="0.3">
      <c r="A4258" t="str">
        <f>VLOOKUP(B4258,'LEA List (2)'!$1:$1048576,2,0)</f>
        <v>660301030000</v>
      </c>
      <c r="B4258" t="str">
        <f>VLOOKUP(LEFT(C4258,6)&amp;"*",'LEA List'!$1:$1048576,3,FALSE)</f>
        <v>EASTCHESTER UNION FREE SCHOOL DISTRICT</v>
      </c>
      <c r="C4258" t="s">
        <v>12986</v>
      </c>
      <c r="D4258" t="s">
        <v>12987</v>
      </c>
    </row>
    <row r="4259" spans="1:4" x14ac:dyDescent="0.3">
      <c r="A4259" t="str">
        <f>VLOOKUP(B4259,'LEA List (2)'!$1:$1048576,2,0)</f>
        <v>660301030000</v>
      </c>
      <c r="B4259" t="str">
        <f>VLOOKUP(LEFT(C4259,6)&amp;"*",'LEA List'!$1:$1048576,3,FALSE)</f>
        <v>EASTCHESTER UNION FREE SCHOOL DISTRICT</v>
      </c>
      <c r="C4259" t="s">
        <v>12988</v>
      </c>
      <c r="D4259" t="s">
        <v>12989</v>
      </c>
    </row>
    <row r="4260" spans="1:4" x14ac:dyDescent="0.3">
      <c r="A4260" t="str">
        <f>VLOOKUP(B4260,'LEA List (2)'!$1:$1048576,2,0)</f>
        <v>660302030000</v>
      </c>
      <c r="B4260" t="str">
        <f>VLOOKUP(LEFT(C4260,6)&amp;"*",'LEA List'!$1:$1048576,3,FALSE)</f>
        <v>TUCKAHOE UNION FREE SCHOOL DISTRICT</v>
      </c>
      <c r="C4260" t="s">
        <v>12999</v>
      </c>
      <c r="D4260" t="s">
        <v>13000</v>
      </c>
    </row>
    <row r="4261" spans="1:4" x14ac:dyDescent="0.3">
      <c r="A4261" t="str">
        <f>VLOOKUP(B4261,'LEA List (2)'!$1:$1048576,2,0)</f>
        <v>660302030000</v>
      </c>
      <c r="B4261" t="str">
        <f>VLOOKUP(LEFT(C4261,6)&amp;"*",'LEA List'!$1:$1048576,3,FALSE)</f>
        <v>TUCKAHOE UNION FREE SCHOOL DISTRICT</v>
      </c>
      <c r="C4261" t="s">
        <v>13001</v>
      </c>
      <c r="D4261" t="s">
        <v>13002</v>
      </c>
    </row>
    <row r="4262" spans="1:4" x14ac:dyDescent="0.3">
      <c r="A4262" t="str">
        <f>VLOOKUP(B4262,'LEA List (2)'!$1:$1048576,2,0)</f>
        <v>660302030000</v>
      </c>
      <c r="B4262" t="str">
        <f>VLOOKUP(LEFT(C4262,6)&amp;"*",'LEA List'!$1:$1048576,3,FALSE)</f>
        <v>TUCKAHOE UNION FREE SCHOOL DISTRICT</v>
      </c>
      <c r="C4262" t="s">
        <v>12997</v>
      </c>
      <c r="D4262" t="s">
        <v>12998</v>
      </c>
    </row>
    <row r="4263" spans="1:4" x14ac:dyDescent="0.3">
      <c r="A4263" t="str">
        <f>VLOOKUP(B4263,'LEA List (2)'!$1:$1048576,2,0)</f>
        <v>660303030000</v>
      </c>
      <c r="B4263" t="str">
        <f>VLOOKUP(LEFT(C4263,6)&amp;"*",'LEA List'!$1:$1048576,3,FALSE)</f>
        <v>BRONXVILLE UNION FREE SCHOOL DISTRICT</v>
      </c>
      <c r="C4263" t="s">
        <v>13007</v>
      </c>
      <c r="D4263" t="s">
        <v>13008</v>
      </c>
    </row>
    <row r="4264" spans="1:4" x14ac:dyDescent="0.3">
      <c r="A4264" t="str">
        <f>VLOOKUP(B4264,'LEA List (2)'!$1:$1048576,2,0)</f>
        <v>660303030000</v>
      </c>
      <c r="B4264" t="str">
        <f>VLOOKUP(LEFT(C4264,6)&amp;"*",'LEA List'!$1:$1048576,3,FALSE)</f>
        <v>BRONXVILLE UNION FREE SCHOOL DISTRICT</v>
      </c>
      <c r="C4264" t="s">
        <v>13005</v>
      </c>
      <c r="D4264" t="s">
        <v>13006</v>
      </c>
    </row>
    <row r="4265" spans="1:4" x14ac:dyDescent="0.3">
      <c r="A4265" t="str">
        <f>VLOOKUP(B4265,'LEA List (2)'!$1:$1048576,2,0)</f>
        <v>660303030000</v>
      </c>
      <c r="B4265" t="str">
        <f>VLOOKUP(LEFT(C4265,6)&amp;"*",'LEA List'!$1:$1048576,3,FALSE)</f>
        <v>BRONXVILLE UNION FREE SCHOOL DISTRICT</v>
      </c>
      <c r="C4265" t="s">
        <v>13009</v>
      </c>
      <c r="D4265" t="s">
        <v>13010</v>
      </c>
    </row>
    <row r="4266" spans="1:4" x14ac:dyDescent="0.3">
      <c r="A4266" t="str">
        <f>VLOOKUP(B4266,'LEA List (2)'!$1:$1048576,2,0)</f>
        <v>660401030000</v>
      </c>
      <c r="B4266" t="str">
        <f>VLOOKUP(LEFT(C4266,6)&amp;"*",'LEA List'!$1:$1048576,3,FALSE)</f>
        <v>UNION FREE SCHOOL DISTRICT OF THE TARRYTOWNS</v>
      </c>
      <c r="C4266" t="s">
        <v>13016</v>
      </c>
      <c r="D4266" t="s">
        <v>13017</v>
      </c>
    </row>
    <row r="4267" spans="1:4" x14ac:dyDescent="0.3">
      <c r="A4267" t="str">
        <f>VLOOKUP(B4267,'LEA List (2)'!$1:$1048576,2,0)</f>
        <v>660401030000</v>
      </c>
      <c r="B4267" t="str">
        <f>VLOOKUP(LEFT(C4267,6)&amp;"*",'LEA List'!$1:$1048576,3,FALSE)</f>
        <v>UNION FREE SCHOOL DISTRICT OF THE TARRYTOWNS</v>
      </c>
      <c r="C4267" t="s">
        <v>13020</v>
      </c>
      <c r="D4267" t="s">
        <v>13021</v>
      </c>
    </row>
    <row r="4268" spans="1:4" x14ac:dyDescent="0.3">
      <c r="A4268" t="str">
        <f>VLOOKUP(B4268,'LEA List (2)'!$1:$1048576,2,0)</f>
        <v>660401030000</v>
      </c>
      <c r="B4268" t="str">
        <f>VLOOKUP(LEFT(C4268,6)&amp;"*",'LEA List'!$1:$1048576,3,FALSE)</f>
        <v>UNION FREE SCHOOL DISTRICT OF THE TARRYTOWNS</v>
      </c>
      <c r="C4268" t="s">
        <v>13024</v>
      </c>
      <c r="D4268" t="s">
        <v>13025</v>
      </c>
    </row>
    <row r="4269" spans="1:4" x14ac:dyDescent="0.3">
      <c r="A4269" t="str">
        <f>VLOOKUP(B4269,'LEA List (2)'!$1:$1048576,2,0)</f>
        <v>660401030000</v>
      </c>
      <c r="B4269" t="str">
        <f>VLOOKUP(LEFT(C4269,6)&amp;"*",'LEA List'!$1:$1048576,3,FALSE)</f>
        <v>UNION FREE SCHOOL DISTRICT OF THE TARRYTOWNS</v>
      </c>
      <c r="C4269" t="s">
        <v>13018</v>
      </c>
      <c r="D4269" t="s">
        <v>13019</v>
      </c>
    </row>
    <row r="4270" spans="1:4" x14ac:dyDescent="0.3">
      <c r="A4270" t="str">
        <f>VLOOKUP(B4270,'LEA List (2)'!$1:$1048576,2,0)</f>
        <v>660401030000</v>
      </c>
      <c r="B4270" t="str">
        <f>VLOOKUP(LEFT(C4270,6)&amp;"*",'LEA List'!$1:$1048576,3,FALSE)</f>
        <v>UNION FREE SCHOOL DISTRICT OF THE TARRYTOWNS</v>
      </c>
      <c r="C4270" t="s">
        <v>13022</v>
      </c>
      <c r="D4270" t="s">
        <v>13023</v>
      </c>
    </row>
    <row r="4271" spans="1:4" x14ac:dyDescent="0.3">
      <c r="A4271" t="str">
        <f>VLOOKUP(B4271,'LEA List (2)'!$1:$1048576,2,0)</f>
        <v>660402020000</v>
      </c>
      <c r="B4271" t="str">
        <f>VLOOKUP(LEFT(C4271,6)&amp;"*",'LEA List'!$1:$1048576,3,FALSE)</f>
        <v>IRVINGTON UNION FREE SCHOOL DISTRICT</v>
      </c>
      <c r="C4271" t="s">
        <v>13037</v>
      </c>
      <c r="D4271" t="s">
        <v>13038</v>
      </c>
    </row>
    <row r="4272" spans="1:4" x14ac:dyDescent="0.3">
      <c r="A4272" t="str">
        <f>VLOOKUP(B4272,'LEA List (2)'!$1:$1048576,2,0)</f>
        <v>660402020000</v>
      </c>
      <c r="B4272" t="str">
        <f>VLOOKUP(LEFT(C4272,6)&amp;"*",'LEA List'!$1:$1048576,3,FALSE)</f>
        <v>IRVINGTON UNION FREE SCHOOL DISTRICT</v>
      </c>
      <c r="C4272" t="s">
        <v>13031</v>
      </c>
      <c r="D4272" t="s">
        <v>13032</v>
      </c>
    </row>
    <row r="4273" spans="1:4" x14ac:dyDescent="0.3">
      <c r="A4273" t="str">
        <f>VLOOKUP(B4273,'LEA List (2)'!$1:$1048576,2,0)</f>
        <v>660402020000</v>
      </c>
      <c r="B4273" t="str">
        <f>VLOOKUP(LEFT(C4273,6)&amp;"*",'LEA List'!$1:$1048576,3,FALSE)</f>
        <v>IRVINGTON UNION FREE SCHOOL DISTRICT</v>
      </c>
      <c r="C4273" t="s">
        <v>13035</v>
      </c>
      <c r="D4273" t="s">
        <v>13036</v>
      </c>
    </row>
    <row r="4274" spans="1:4" x14ac:dyDescent="0.3">
      <c r="A4274" t="str">
        <f>VLOOKUP(B4274,'LEA List (2)'!$1:$1048576,2,0)</f>
        <v>660402020000</v>
      </c>
      <c r="B4274" t="str">
        <f>VLOOKUP(LEFT(C4274,6)&amp;"*",'LEA List'!$1:$1048576,3,FALSE)</f>
        <v>IRVINGTON UNION FREE SCHOOL DISTRICT</v>
      </c>
      <c r="C4274" t="s">
        <v>13033</v>
      </c>
      <c r="D4274" t="s">
        <v>13034</v>
      </c>
    </row>
    <row r="4275" spans="1:4" x14ac:dyDescent="0.3">
      <c r="A4275" t="str">
        <f>VLOOKUP(B4275,'LEA List (2)'!$1:$1048576,2,0)</f>
        <v>660403030000</v>
      </c>
      <c r="B4275" t="str">
        <f>VLOOKUP(LEFT(C4275,6)&amp;"*",'LEA List'!$1:$1048576,3,FALSE)</f>
        <v>DOBBS FERRY UNION FREE SCHOOL DISTRICT</v>
      </c>
      <c r="C4275" t="s">
        <v>13045</v>
      </c>
      <c r="D4275" t="s">
        <v>13046</v>
      </c>
    </row>
    <row r="4276" spans="1:4" x14ac:dyDescent="0.3">
      <c r="A4276" t="str">
        <f>VLOOKUP(B4276,'LEA List (2)'!$1:$1048576,2,0)</f>
        <v>660403030000</v>
      </c>
      <c r="B4276" t="str">
        <f>VLOOKUP(LEFT(C4276,6)&amp;"*",'LEA List'!$1:$1048576,3,FALSE)</f>
        <v>DOBBS FERRY UNION FREE SCHOOL DISTRICT</v>
      </c>
      <c r="C4276" t="s">
        <v>13047</v>
      </c>
      <c r="D4276" t="s">
        <v>13048</v>
      </c>
    </row>
    <row r="4277" spans="1:4" x14ac:dyDescent="0.3">
      <c r="A4277" t="str">
        <f>VLOOKUP(B4277,'LEA List (2)'!$1:$1048576,2,0)</f>
        <v>660403030000</v>
      </c>
      <c r="B4277" t="str">
        <f>VLOOKUP(LEFT(C4277,6)&amp;"*",'LEA List'!$1:$1048576,3,FALSE)</f>
        <v>DOBBS FERRY UNION FREE SCHOOL DISTRICT</v>
      </c>
      <c r="C4277" t="s">
        <v>13043</v>
      </c>
      <c r="D4277" t="s">
        <v>13044</v>
      </c>
    </row>
    <row r="4278" spans="1:4" x14ac:dyDescent="0.3">
      <c r="A4278" t="str">
        <f>VLOOKUP(B4278,'LEA List (2)'!$1:$1048576,2,0)</f>
        <v>660404030000</v>
      </c>
      <c r="B4278" t="str">
        <f>VLOOKUP(LEFT(C4278,6)&amp;"*",'LEA List'!$1:$1048576,3,FALSE)</f>
        <v>HASTINGS-ON-HUDSON UNION FREE SCHOOL DISTRICT</v>
      </c>
      <c r="C4278" t="s">
        <v>13055</v>
      </c>
      <c r="D4278" t="s">
        <v>13056</v>
      </c>
    </row>
    <row r="4279" spans="1:4" x14ac:dyDescent="0.3">
      <c r="A4279" t="str">
        <f>VLOOKUP(B4279,'LEA List (2)'!$1:$1048576,2,0)</f>
        <v>660404030000</v>
      </c>
      <c r="B4279" t="str">
        <f>VLOOKUP(LEFT(C4279,6)&amp;"*",'LEA List'!$1:$1048576,3,FALSE)</f>
        <v>HASTINGS-ON-HUDSON UNION FREE SCHOOL DISTRICT</v>
      </c>
      <c r="C4279" t="s">
        <v>13057</v>
      </c>
      <c r="D4279" t="s">
        <v>13058</v>
      </c>
    </row>
    <row r="4280" spans="1:4" x14ac:dyDescent="0.3">
      <c r="A4280" t="str">
        <f>VLOOKUP(B4280,'LEA List (2)'!$1:$1048576,2,0)</f>
        <v>660404030000</v>
      </c>
      <c r="B4280" t="str">
        <f>VLOOKUP(LEFT(C4280,6)&amp;"*",'LEA List'!$1:$1048576,3,FALSE)</f>
        <v>HASTINGS-ON-HUDSON UNION FREE SCHOOL DISTRICT</v>
      </c>
      <c r="C4280" t="s">
        <v>13053</v>
      </c>
      <c r="D4280" t="s">
        <v>13054</v>
      </c>
    </row>
    <row r="4281" spans="1:4" x14ac:dyDescent="0.3">
      <c r="A4281" t="str">
        <f>VLOOKUP(B4281,'LEA List (2)'!$1:$1048576,2,0)</f>
        <v>660405030000</v>
      </c>
      <c r="B4281" t="str">
        <f>VLOOKUP(LEFT(C4281,6)&amp;"*",'LEA List'!$1:$1048576,3,FALSE)</f>
        <v>ARDSLEY UNION FREE SCHOOL DISTRICT</v>
      </c>
      <c r="C4281" t="s">
        <v>13063</v>
      </c>
      <c r="D4281" t="s">
        <v>13064</v>
      </c>
    </row>
    <row r="4282" spans="1:4" x14ac:dyDescent="0.3">
      <c r="A4282" t="str">
        <f>VLOOKUP(B4282,'LEA List (2)'!$1:$1048576,2,0)</f>
        <v>660405030000</v>
      </c>
      <c r="B4282" t="str">
        <f>VLOOKUP(LEFT(C4282,6)&amp;"*",'LEA List'!$1:$1048576,3,FALSE)</f>
        <v>ARDSLEY UNION FREE SCHOOL DISTRICT</v>
      </c>
      <c r="C4282" t="s">
        <v>13065</v>
      </c>
      <c r="D4282" t="s">
        <v>13066</v>
      </c>
    </row>
    <row r="4283" spans="1:4" x14ac:dyDescent="0.3">
      <c r="A4283" t="str">
        <f>VLOOKUP(B4283,'LEA List (2)'!$1:$1048576,2,0)</f>
        <v>660405030000</v>
      </c>
      <c r="B4283" t="str">
        <f>VLOOKUP(LEFT(C4283,6)&amp;"*",'LEA List'!$1:$1048576,3,FALSE)</f>
        <v>ARDSLEY UNION FREE SCHOOL DISTRICT</v>
      </c>
      <c r="C4283" t="s">
        <v>13067</v>
      </c>
      <c r="D4283" t="s">
        <v>13068</v>
      </c>
    </row>
    <row r="4284" spans="1:4" x14ac:dyDescent="0.3">
      <c r="A4284" t="str">
        <f>VLOOKUP(B4284,'LEA List (2)'!$1:$1048576,2,0)</f>
        <v>660406030000</v>
      </c>
      <c r="B4284" t="str">
        <f>VLOOKUP(LEFT(C4284,6)&amp;"*",'LEA List'!$1:$1048576,3,FALSE)</f>
        <v>EDGEMONT UNION FREE SCHOOL DISTRICT</v>
      </c>
      <c r="C4284" t="s">
        <v>13075</v>
      </c>
      <c r="D4284" t="s">
        <v>13076</v>
      </c>
    </row>
    <row r="4285" spans="1:4" x14ac:dyDescent="0.3">
      <c r="A4285" t="str">
        <f>VLOOKUP(B4285,'LEA List (2)'!$1:$1048576,2,0)</f>
        <v>660406030000</v>
      </c>
      <c r="B4285" t="str">
        <f>VLOOKUP(LEFT(C4285,6)&amp;"*",'LEA List'!$1:$1048576,3,FALSE)</f>
        <v>EDGEMONT UNION FREE SCHOOL DISTRICT</v>
      </c>
      <c r="C4285" t="s">
        <v>13071</v>
      </c>
      <c r="D4285" t="s">
        <v>13072</v>
      </c>
    </row>
    <row r="4286" spans="1:4" x14ac:dyDescent="0.3">
      <c r="A4286" t="str">
        <f>VLOOKUP(B4286,'LEA List (2)'!$1:$1048576,2,0)</f>
        <v>660406030000</v>
      </c>
      <c r="B4286" t="str">
        <f>VLOOKUP(LEFT(C4286,6)&amp;"*",'LEA List'!$1:$1048576,3,FALSE)</f>
        <v>EDGEMONT UNION FREE SCHOOL DISTRICT</v>
      </c>
      <c r="C4286" t="s">
        <v>13073</v>
      </c>
      <c r="D4286" t="s">
        <v>13074</v>
      </c>
    </row>
    <row r="4287" spans="1:4" x14ac:dyDescent="0.3">
      <c r="A4287" t="str">
        <f>VLOOKUP(B4287,'LEA List (2)'!$1:$1048576,2,0)</f>
        <v>660407060000</v>
      </c>
      <c r="B4287" t="str">
        <f>VLOOKUP(LEFT(C4287,6)&amp;"*",'LEA List'!$1:$1048576,3,FALSE)</f>
        <v>GREENBURGH CENTRAL SCHOOL DISTRICT</v>
      </c>
      <c r="C4287" t="s">
        <v>13087</v>
      </c>
      <c r="D4287" t="s">
        <v>13088</v>
      </c>
    </row>
    <row r="4288" spans="1:4" x14ac:dyDescent="0.3">
      <c r="A4288" t="str">
        <f>VLOOKUP(B4288,'LEA List (2)'!$1:$1048576,2,0)</f>
        <v>660407060000</v>
      </c>
      <c r="B4288" t="str">
        <f>VLOOKUP(LEFT(C4288,6)&amp;"*",'LEA List'!$1:$1048576,3,FALSE)</f>
        <v>GREENBURGH CENTRAL SCHOOL DISTRICT</v>
      </c>
      <c r="C4288" t="s">
        <v>13089</v>
      </c>
      <c r="D4288" t="s">
        <v>13090</v>
      </c>
    </row>
    <row r="4289" spans="1:4" x14ac:dyDescent="0.3">
      <c r="A4289" t="str">
        <f>VLOOKUP(B4289,'LEA List (2)'!$1:$1048576,2,0)</f>
        <v>660407060000</v>
      </c>
      <c r="B4289" t="str">
        <f>VLOOKUP(LEFT(C4289,6)&amp;"*",'LEA List'!$1:$1048576,3,FALSE)</f>
        <v>GREENBURGH CENTRAL SCHOOL DISTRICT</v>
      </c>
      <c r="C4289" t="s">
        <v>13079</v>
      </c>
      <c r="D4289" t="s">
        <v>13080</v>
      </c>
    </row>
    <row r="4290" spans="1:4" x14ac:dyDescent="0.3">
      <c r="A4290" t="str">
        <f>VLOOKUP(B4290,'LEA List (2)'!$1:$1048576,2,0)</f>
        <v>660407060000</v>
      </c>
      <c r="B4290" t="str">
        <f>VLOOKUP(LEFT(C4290,6)&amp;"*",'LEA List'!$1:$1048576,3,FALSE)</f>
        <v>GREENBURGH CENTRAL SCHOOL DISTRICT</v>
      </c>
      <c r="C4290" t="s">
        <v>13081</v>
      </c>
      <c r="D4290" t="s">
        <v>13082</v>
      </c>
    </row>
    <row r="4291" spans="1:4" x14ac:dyDescent="0.3">
      <c r="A4291" t="str">
        <f>VLOOKUP(B4291,'LEA List (2)'!$1:$1048576,2,0)</f>
        <v>660407060000</v>
      </c>
      <c r="B4291" t="str">
        <f>VLOOKUP(LEFT(C4291,6)&amp;"*",'LEA List'!$1:$1048576,3,FALSE)</f>
        <v>GREENBURGH CENTRAL SCHOOL DISTRICT</v>
      </c>
      <c r="C4291" t="s">
        <v>13085</v>
      </c>
      <c r="D4291" t="s">
        <v>13086</v>
      </c>
    </row>
    <row r="4292" spans="1:4" x14ac:dyDescent="0.3">
      <c r="A4292" t="str">
        <f>VLOOKUP(B4292,'LEA List (2)'!$1:$1048576,2,0)</f>
        <v>660407060000</v>
      </c>
      <c r="B4292" t="str">
        <f>VLOOKUP(LEFT(C4292,6)&amp;"*",'LEA List'!$1:$1048576,3,FALSE)</f>
        <v>GREENBURGH CENTRAL SCHOOL DISTRICT</v>
      </c>
      <c r="C4292" t="s">
        <v>13083</v>
      </c>
      <c r="D4292" t="s">
        <v>13084</v>
      </c>
    </row>
    <row r="4293" spans="1:4" x14ac:dyDescent="0.3">
      <c r="A4293" t="str">
        <f>VLOOKUP(B4293,'LEA List (2)'!$1:$1048576,2,0)</f>
        <v>660409020000</v>
      </c>
      <c r="B4293" t="str">
        <f>VLOOKUP(LEFT(C4293,6)&amp;"*",'LEA List'!$1:$1048576,3,FALSE)</f>
        <v>ELMSFORD UNION FREE SCHOOL DISTRICT</v>
      </c>
      <c r="C4293" t="s">
        <v>13106</v>
      </c>
      <c r="D4293" t="s">
        <v>13107</v>
      </c>
    </row>
    <row r="4294" spans="1:4" x14ac:dyDescent="0.3">
      <c r="A4294" t="str">
        <f>VLOOKUP(B4294,'LEA List (2)'!$1:$1048576,2,0)</f>
        <v>660409020000</v>
      </c>
      <c r="B4294" t="str">
        <f>VLOOKUP(LEFT(C4294,6)&amp;"*",'LEA List'!$1:$1048576,3,FALSE)</f>
        <v>ELMSFORD UNION FREE SCHOOL DISTRICT</v>
      </c>
      <c r="C4294" t="s">
        <v>13104</v>
      </c>
      <c r="D4294" t="s">
        <v>13105</v>
      </c>
    </row>
    <row r="4295" spans="1:4" x14ac:dyDescent="0.3">
      <c r="A4295" t="str">
        <f>VLOOKUP(B4295,'LEA List (2)'!$1:$1048576,2,0)</f>
        <v>660409020000</v>
      </c>
      <c r="B4295" t="str">
        <f>VLOOKUP(LEFT(C4295,6)&amp;"*",'LEA List'!$1:$1048576,3,FALSE)</f>
        <v>ELMSFORD UNION FREE SCHOOL DISTRICT</v>
      </c>
      <c r="C4295" t="s">
        <v>13102</v>
      </c>
      <c r="D4295" t="s">
        <v>13103</v>
      </c>
    </row>
    <row r="4296" spans="1:4" x14ac:dyDescent="0.3">
      <c r="A4296" t="str">
        <f>VLOOKUP(B4296,'LEA List (2)'!$1:$1048576,2,0)</f>
        <v>660410020000</v>
      </c>
      <c r="B4296" t="str">
        <f>VLOOKUP(LEFT(C4296,6)&amp;"*",'LEA List'!$1:$1048576,3,FALSE)</f>
        <v>GREENBURGH-GRAHAM UNION FREE SCHOOL DISTRICT</v>
      </c>
      <c r="C4296" t="s">
        <v>13115</v>
      </c>
      <c r="D4296" t="s">
        <v>13116</v>
      </c>
    </row>
    <row r="4297" spans="1:4" x14ac:dyDescent="0.3">
      <c r="A4297" t="str">
        <f>VLOOKUP(B4297,'LEA List (2)'!$1:$1048576,2,0)</f>
        <v>660410020000</v>
      </c>
      <c r="B4297" t="str">
        <f>VLOOKUP(LEFT(C4297,6)&amp;"*",'LEA List'!$1:$1048576,3,FALSE)</f>
        <v>GREENBURGH-GRAHAM UNION FREE SCHOOL DISTRICT</v>
      </c>
      <c r="C4297" t="s">
        <v>13113</v>
      </c>
      <c r="D4297" t="s">
        <v>13114</v>
      </c>
    </row>
    <row r="4298" spans="1:4" x14ac:dyDescent="0.3">
      <c r="A4298" t="str">
        <f>VLOOKUP(B4298,'LEA List (2)'!$1:$1048576,2,0)</f>
        <v>660410020000</v>
      </c>
      <c r="B4298" t="str">
        <f>VLOOKUP(LEFT(C4298,6)&amp;"*",'LEA List'!$1:$1048576,3,FALSE)</f>
        <v>GREENBURGH-GRAHAM UNION FREE SCHOOL DISTRICT</v>
      </c>
      <c r="C4298" t="s">
        <v>13117</v>
      </c>
      <c r="D4298" t="s">
        <v>13118</v>
      </c>
    </row>
    <row r="4299" spans="1:4" x14ac:dyDescent="0.3">
      <c r="A4299" t="str">
        <f>VLOOKUP(B4299,'LEA List (2)'!$1:$1048576,2,0)</f>
        <v>660411020000</v>
      </c>
      <c r="B4299" t="str">
        <f>VLOOKUP(LEFT(C4299,6)&amp;"*",'LEA List'!$1:$1048576,3,FALSE)</f>
        <v>GREENBURGH ELEVEN UNION FREE SCHOOL DISTRICT</v>
      </c>
      <c r="C4299" t="s">
        <v>13121</v>
      </c>
      <c r="D4299" t="s">
        <v>13122</v>
      </c>
    </row>
    <row r="4300" spans="1:4" x14ac:dyDescent="0.3">
      <c r="A4300" t="str">
        <f>VLOOKUP(B4300,'LEA List (2)'!$1:$1048576,2,0)</f>
        <v>660411020000</v>
      </c>
      <c r="B4300" t="str">
        <f>VLOOKUP(LEFT(C4300,6)&amp;"*",'LEA List'!$1:$1048576,3,FALSE)</f>
        <v>GREENBURGH ELEVEN UNION FREE SCHOOL DISTRICT</v>
      </c>
      <c r="C4300" t="s">
        <v>13125</v>
      </c>
      <c r="D4300" t="s">
        <v>13126</v>
      </c>
    </row>
    <row r="4301" spans="1:4" x14ac:dyDescent="0.3">
      <c r="A4301" t="str">
        <f>VLOOKUP(B4301,'LEA List (2)'!$1:$1048576,2,0)</f>
        <v>660411020000</v>
      </c>
      <c r="B4301" t="str">
        <f>VLOOKUP(LEFT(C4301,6)&amp;"*",'LEA List'!$1:$1048576,3,FALSE)</f>
        <v>GREENBURGH ELEVEN UNION FREE SCHOOL DISTRICT</v>
      </c>
      <c r="C4301" t="s">
        <v>13123</v>
      </c>
      <c r="D4301" t="s">
        <v>13124</v>
      </c>
    </row>
    <row r="4302" spans="1:4" x14ac:dyDescent="0.3">
      <c r="A4302" t="str">
        <f>VLOOKUP(B4302,'LEA List (2)'!$1:$1048576,2,0)</f>
        <v>660412020000</v>
      </c>
      <c r="B4302" t="str">
        <f>VLOOKUP(LEFT(C4302,6)&amp;"*",'LEA List'!$1:$1048576,3,FALSE)</f>
        <v>GREENBURGH-NORTH CASTLE UNION FREE SCHOOL DISTRICT</v>
      </c>
      <c r="C4302" t="s">
        <v>13133</v>
      </c>
      <c r="D4302" t="s">
        <v>13134</v>
      </c>
    </row>
    <row r="4303" spans="1:4" x14ac:dyDescent="0.3">
      <c r="A4303" t="str">
        <f>VLOOKUP(B4303,'LEA List (2)'!$1:$1048576,2,0)</f>
        <v>660412020000</v>
      </c>
      <c r="B4303" t="str">
        <f>VLOOKUP(LEFT(C4303,6)&amp;"*",'LEA List'!$1:$1048576,3,FALSE)</f>
        <v>GREENBURGH-NORTH CASTLE UNION FREE SCHOOL DISTRICT</v>
      </c>
      <c r="C4303" t="s">
        <v>13129</v>
      </c>
      <c r="D4303" t="s">
        <v>13130</v>
      </c>
    </row>
    <row r="4304" spans="1:4" x14ac:dyDescent="0.3">
      <c r="A4304" t="str">
        <f>VLOOKUP(B4304,'LEA List (2)'!$1:$1048576,2,0)</f>
        <v>660412020000</v>
      </c>
      <c r="B4304" t="str">
        <f>VLOOKUP(LEFT(C4304,6)&amp;"*",'LEA List'!$1:$1048576,3,FALSE)</f>
        <v>GREENBURGH-NORTH CASTLE UNION FREE SCHOOL DISTRICT</v>
      </c>
      <c r="C4304" t="s">
        <v>13135</v>
      </c>
      <c r="D4304" t="s">
        <v>13136</v>
      </c>
    </row>
    <row r="4305" spans="1:4" x14ac:dyDescent="0.3">
      <c r="A4305" t="str">
        <f>VLOOKUP(B4305,'LEA List (2)'!$1:$1048576,2,0)</f>
        <v>660412020000</v>
      </c>
      <c r="B4305" t="str">
        <f>VLOOKUP(LEFT(C4305,6)&amp;"*",'LEA List'!$1:$1048576,3,FALSE)</f>
        <v>GREENBURGH-NORTH CASTLE UNION FREE SCHOOL DISTRICT</v>
      </c>
      <c r="C4305" t="s">
        <v>13131</v>
      </c>
      <c r="D4305" t="s">
        <v>13132</v>
      </c>
    </row>
    <row r="4306" spans="1:4" x14ac:dyDescent="0.3">
      <c r="A4306" t="str">
        <f>VLOOKUP(B4306,'LEA List (2)'!$1:$1048576,2,0)</f>
        <v>660413020000</v>
      </c>
      <c r="B4306" t="str">
        <f>VLOOKUP(LEFT(C4306,6)&amp;"*",'LEA List'!$1:$1048576,3,FALSE)</f>
        <v>ABBOTT UNION FREE SCHOOL DISTRICT</v>
      </c>
      <c r="C4306" t="s">
        <v>13139</v>
      </c>
      <c r="D4306" t="s">
        <v>13140</v>
      </c>
    </row>
    <row r="4307" spans="1:4" x14ac:dyDescent="0.3">
      <c r="A4307" t="str">
        <f>VLOOKUP(B4307,'LEA List (2)'!$1:$1048576,2,0)</f>
        <v>660501060000</v>
      </c>
      <c r="B4307" t="str">
        <f>VLOOKUP(LEFT(C4307,6)&amp;"*",'LEA List'!$1:$1048576,3,FALSE)</f>
        <v>HARRISON CENTRAL SCHOOL DISTRICT</v>
      </c>
      <c r="C4307" t="s">
        <v>13143</v>
      </c>
      <c r="D4307" t="s">
        <v>11036</v>
      </c>
    </row>
    <row r="4308" spans="1:4" x14ac:dyDescent="0.3">
      <c r="A4308" t="str">
        <f>VLOOKUP(B4308,'LEA List (2)'!$1:$1048576,2,0)</f>
        <v>660501060000</v>
      </c>
      <c r="B4308" t="str">
        <f>VLOOKUP(LEFT(C4308,6)&amp;"*",'LEA List'!$1:$1048576,3,FALSE)</f>
        <v>HARRISON CENTRAL SCHOOL DISTRICT</v>
      </c>
      <c r="C4308" t="s">
        <v>13146</v>
      </c>
      <c r="D4308" t="s">
        <v>13147</v>
      </c>
    </row>
    <row r="4309" spans="1:4" x14ac:dyDescent="0.3">
      <c r="A4309" t="str">
        <f>VLOOKUP(B4309,'LEA List (2)'!$1:$1048576,2,0)</f>
        <v>660501060000</v>
      </c>
      <c r="B4309" t="str">
        <f>VLOOKUP(LEFT(C4309,6)&amp;"*",'LEA List'!$1:$1048576,3,FALSE)</f>
        <v>HARRISON CENTRAL SCHOOL DISTRICT</v>
      </c>
      <c r="C4309" t="s">
        <v>13152</v>
      </c>
      <c r="D4309" t="s">
        <v>13153</v>
      </c>
    </row>
    <row r="4310" spans="1:4" x14ac:dyDescent="0.3">
      <c r="A4310" t="str">
        <f>VLOOKUP(B4310,'LEA List (2)'!$1:$1048576,2,0)</f>
        <v>660501060000</v>
      </c>
      <c r="B4310" t="str">
        <f>VLOOKUP(LEFT(C4310,6)&amp;"*",'LEA List'!$1:$1048576,3,FALSE)</f>
        <v>HARRISON CENTRAL SCHOOL DISTRICT</v>
      </c>
      <c r="C4310" t="s">
        <v>13144</v>
      </c>
      <c r="D4310" t="s">
        <v>13145</v>
      </c>
    </row>
    <row r="4311" spans="1:4" x14ac:dyDescent="0.3">
      <c r="A4311" t="str">
        <f>VLOOKUP(B4311,'LEA List (2)'!$1:$1048576,2,0)</f>
        <v>660501060000</v>
      </c>
      <c r="B4311" t="str">
        <f>VLOOKUP(LEFT(C4311,6)&amp;"*",'LEA List'!$1:$1048576,3,FALSE)</f>
        <v>HARRISON CENTRAL SCHOOL DISTRICT</v>
      </c>
      <c r="C4311" t="s">
        <v>13148</v>
      </c>
      <c r="D4311" t="s">
        <v>13149</v>
      </c>
    </row>
    <row r="4312" spans="1:4" x14ac:dyDescent="0.3">
      <c r="A4312" t="str">
        <f>VLOOKUP(B4312,'LEA List (2)'!$1:$1048576,2,0)</f>
        <v>660501060000</v>
      </c>
      <c r="B4312" t="str">
        <f>VLOOKUP(LEFT(C4312,6)&amp;"*",'LEA List'!$1:$1048576,3,FALSE)</f>
        <v>HARRISON CENTRAL SCHOOL DISTRICT</v>
      </c>
      <c r="C4312" t="s">
        <v>13150</v>
      </c>
      <c r="D4312" t="s">
        <v>13151</v>
      </c>
    </row>
    <row r="4313" spans="1:4" x14ac:dyDescent="0.3">
      <c r="A4313" t="str">
        <f>VLOOKUP(B4313,'LEA List (2)'!$1:$1048576,2,0)</f>
        <v>660701030000</v>
      </c>
      <c r="B4313" t="str">
        <f>VLOOKUP(LEFT(C4313,6)&amp;"*",'LEA List'!$1:$1048576,3,FALSE)</f>
        <v>MAMARONECK UNION FREE SCHOOL DISTRICT</v>
      </c>
      <c r="C4313" t="s">
        <v>13160</v>
      </c>
      <c r="D4313" t="s">
        <v>13161</v>
      </c>
    </row>
    <row r="4314" spans="1:4" x14ac:dyDescent="0.3">
      <c r="A4314" t="str">
        <f>VLOOKUP(B4314,'LEA List (2)'!$1:$1048576,2,0)</f>
        <v>660701030000</v>
      </c>
      <c r="B4314" t="str">
        <f>VLOOKUP(LEFT(C4314,6)&amp;"*",'LEA List'!$1:$1048576,3,FALSE)</f>
        <v>MAMARONECK UNION FREE SCHOOL DISTRICT</v>
      </c>
      <c r="C4314" t="s">
        <v>13162</v>
      </c>
      <c r="D4314" t="s">
        <v>13163</v>
      </c>
    </row>
    <row r="4315" spans="1:4" x14ac:dyDescent="0.3">
      <c r="A4315" t="str">
        <f>VLOOKUP(B4315,'LEA List (2)'!$1:$1048576,2,0)</f>
        <v>660701030000</v>
      </c>
      <c r="B4315" t="str">
        <f>VLOOKUP(LEFT(C4315,6)&amp;"*",'LEA List'!$1:$1048576,3,FALSE)</f>
        <v>MAMARONECK UNION FREE SCHOOL DISTRICT</v>
      </c>
      <c r="C4315" t="s">
        <v>13168</v>
      </c>
      <c r="D4315" t="s">
        <v>13169</v>
      </c>
    </row>
    <row r="4316" spans="1:4" x14ac:dyDescent="0.3">
      <c r="A4316" t="str">
        <f>VLOOKUP(B4316,'LEA List (2)'!$1:$1048576,2,0)</f>
        <v>660701030000</v>
      </c>
      <c r="B4316" t="str">
        <f>VLOOKUP(LEFT(C4316,6)&amp;"*",'LEA List'!$1:$1048576,3,FALSE)</f>
        <v>MAMARONECK UNION FREE SCHOOL DISTRICT</v>
      </c>
      <c r="C4316" t="s">
        <v>13164</v>
      </c>
      <c r="D4316" t="s">
        <v>13165</v>
      </c>
    </row>
    <row r="4317" spans="1:4" x14ac:dyDescent="0.3">
      <c r="A4317" t="str">
        <f>VLOOKUP(B4317,'LEA List (2)'!$1:$1048576,2,0)</f>
        <v>660701030000</v>
      </c>
      <c r="B4317" t="str">
        <f>VLOOKUP(LEFT(C4317,6)&amp;"*",'LEA List'!$1:$1048576,3,FALSE)</f>
        <v>MAMARONECK UNION FREE SCHOOL DISTRICT</v>
      </c>
      <c r="C4317" t="s">
        <v>13170</v>
      </c>
      <c r="D4317" t="s">
        <v>13171</v>
      </c>
    </row>
    <row r="4318" spans="1:4" x14ac:dyDescent="0.3">
      <c r="A4318" t="str">
        <f>VLOOKUP(B4318,'LEA List (2)'!$1:$1048576,2,0)</f>
        <v>660701030000</v>
      </c>
      <c r="B4318" t="str">
        <f>VLOOKUP(LEFT(C4318,6)&amp;"*",'LEA List'!$1:$1048576,3,FALSE)</f>
        <v>MAMARONECK UNION FREE SCHOOL DISTRICT</v>
      </c>
      <c r="C4318" t="s">
        <v>13166</v>
      </c>
      <c r="D4318" t="s">
        <v>13167</v>
      </c>
    </row>
    <row r="4319" spans="1:4" x14ac:dyDescent="0.3">
      <c r="A4319" t="str">
        <f>VLOOKUP(B4319,'LEA List (2)'!$1:$1048576,2,0)</f>
        <v>660801060000</v>
      </c>
      <c r="B4319" t="str">
        <f>VLOOKUP(LEFT(C4319,6)&amp;"*",'LEA List'!$1:$1048576,3,FALSE)</f>
        <v>MOUNT PLEASANT CENTRAL SCHOOL DISTRICT</v>
      </c>
      <c r="C4319" t="s">
        <v>13184</v>
      </c>
      <c r="D4319" t="s">
        <v>13185</v>
      </c>
    </row>
    <row r="4320" spans="1:4" x14ac:dyDescent="0.3">
      <c r="A4320" t="str">
        <f>VLOOKUP(B4320,'LEA List (2)'!$1:$1048576,2,0)</f>
        <v>660801060000</v>
      </c>
      <c r="B4320" t="str">
        <f>VLOOKUP(LEFT(C4320,6)&amp;"*",'LEA List'!$1:$1048576,3,FALSE)</f>
        <v>MOUNT PLEASANT CENTRAL SCHOOL DISTRICT</v>
      </c>
      <c r="C4320" t="s">
        <v>13182</v>
      </c>
      <c r="D4320" t="s">
        <v>13183</v>
      </c>
    </row>
    <row r="4321" spans="1:4" x14ac:dyDescent="0.3">
      <c r="A4321" t="str">
        <f>VLOOKUP(B4321,'LEA List (2)'!$1:$1048576,2,0)</f>
        <v>660801060000</v>
      </c>
      <c r="B4321" t="str">
        <f>VLOOKUP(LEFT(C4321,6)&amp;"*",'LEA List'!$1:$1048576,3,FALSE)</f>
        <v>MOUNT PLEASANT CENTRAL SCHOOL DISTRICT</v>
      </c>
      <c r="C4321" t="s">
        <v>13186</v>
      </c>
      <c r="D4321" t="s">
        <v>13187</v>
      </c>
    </row>
    <row r="4322" spans="1:4" x14ac:dyDescent="0.3">
      <c r="A4322" t="str">
        <f>VLOOKUP(B4322,'LEA List (2)'!$1:$1048576,2,0)</f>
        <v>660801060000</v>
      </c>
      <c r="B4322" t="str">
        <f>VLOOKUP(LEFT(C4322,6)&amp;"*",'LEA List'!$1:$1048576,3,FALSE)</f>
        <v>MOUNT PLEASANT CENTRAL SCHOOL DISTRICT</v>
      </c>
      <c r="C4322" t="s">
        <v>13188</v>
      </c>
      <c r="D4322" t="s">
        <v>13189</v>
      </c>
    </row>
    <row r="4323" spans="1:4" x14ac:dyDescent="0.3">
      <c r="A4323" t="str">
        <f>VLOOKUP(B4323,'LEA List (2)'!$1:$1048576,2,0)</f>
        <v>660802040000</v>
      </c>
      <c r="B4323" t="str">
        <f>VLOOKUP(LEFT(C4323,6)&amp;"*",'LEA List'!$1:$1048576,3,FALSE)</f>
        <v>POCANTICO HILLS CENTRAL SCHOOL DISTRICT</v>
      </c>
      <c r="C4323" t="s">
        <v>13194</v>
      </c>
      <c r="D4323" t="s">
        <v>13195</v>
      </c>
    </row>
    <row r="4324" spans="1:4" x14ac:dyDescent="0.3">
      <c r="A4324" t="str">
        <f>VLOOKUP(B4324,'LEA List (2)'!$1:$1048576,2,0)</f>
        <v>660803020000</v>
      </c>
      <c r="B4324" t="str">
        <f>VLOOKUP(LEFT(C4324,6)&amp;"*",'LEA List'!$1:$1048576,3,FALSE)</f>
        <v>HAWTHORNE-CEDAR KNOLLS UNION FREE SCHOOL DISTRICT</v>
      </c>
      <c r="C4324" t="s">
        <v>13206</v>
      </c>
      <c r="D4324" t="s">
        <v>13207</v>
      </c>
    </row>
    <row r="4325" spans="1:4" x14ac:dyDescent="0.3">
      <c r="A4325" t="str">
        <f>VLOOKUP(B4325,'LEA List (2)'!$1:$1048576,2,0)</f>
        <v>660803020000</v>
      </c>
      <c r="B4325" t="str">
        <f>VLOOKUP(LEFT(C4325,6)&amp;"*",'LEA List'!$1:$1048576,3,FALSE)</f>
        <v>HAWTHORNE-CEDAR KNOLLS UNION FREE SCHOOL DISTRICT</v>
      </c>
      <c r="C4325" t="s">
        <v>13200</v>
      </c>
      <c r="D4325" t="s">
        <v>13201</v>
      </c>
    </row>
    <row r="4326" spans="1:4" x14ac:dyDescent="0.3">
      <c r="A4326" t="str">
        <f>VLOOKUP(B4326,'LEA List (2)'!$1:$1048576,2,0)</f>
        <v>660803020000</v>
      </c>
      <c r="B4326" t="str">
        <f>VLOOKUP(LEFT(C4326,6)&amp;"*",'LEA List'!$1:$1048576,3,FALSE)</f>
        <v>HAWTHORNE-CEDAR KNOLLS UNION FREE SCHOOL DISTRICT</v>
      </c>
      <c r="C4326" t="s">
        <v>13204</v>
      </c>
      <c r="D4326" t="s">
        <v>13205</v>
      </c>
    </row>
    <row r="4327" spans="1:4" x14ac:dyDescent="0.3">
      <c r="A4327" t="str">
        <f>VLOOKUP(B4327,'LEA List (2)'!$1:$1048576,2,0)</f>
        <v>660803020000</v>
      </c>
      <c r="B4327" t="str">
        <f>VLOOKUP(LEFT(C4327,6)&amp;"*",'LEA List'!$1:$1048576,3,FALSE)</f>
        <v>HAWTHORNE-CEDAR KNOLLS UNION FREE SCHOOL DISTRICT</v>
      </c>
      <c r="C4327" t="s">
        <v>13202</v>
      </c>
      <c r="D4327" t="s">
        <v>13203</v>
      </c>
    </row>
    <row r="4328" spans="1:4" x14ac:dyDescent="0.3">
      <c r="A4328" t="str">
        <f>VLOOKUP(B4328,'LEA List (2)'!$1:$1048576,2,0)</f>
        <v>660804020000</v>
      </c>
      <c r="B4328" t="str">
        <f>VLOOKUP(LEFT(C4328,6)&amp;"*",'LEA List'!$1:$1048576,3,FALSE)</f>
        <v>MOUNT PLEASANT-COTTAGE UNION FREE SCHOOL DISTRICT</v>
      </c>
      <c r="C4328" t="s">
        <v>13212</v>
      </c>
      <c r="D4328" t="s">
        <v>13213</v>
      </c>
    </row>
    <row r="4329" spans="1:4" x14ac:dyDescent="0.3">
      <c r="A4329" t="str">
        <f>VLOOKUP(B4329,'LEA List (2)'!$1:$1048576,2,0)</f>
        <v>660804020000</v>
      </c>
      <c r="B4329" t="str">
        <f>VLOOKUP(LEFT(C4329,6)&amp;"*",'LEA List'!$1:$1048576,3,FALSE)</f>
        <v>MOUNT PLEASANT-COTTAGE UNION FREE SCHOOL DISTRICT</v>
      </c>
      <c r="C4329" t="s">
        <v>13210</v>
      </c>
      <c r="D4329" t="s">
        <v>13211</v>
      </c>
    </row>
    <row r="4330" spans="1:4" x14ac:dyDescent="0.3">
      <c r="A4330" t="str">
        <f>VLOOKUP(B4330,'LEA List (2)'!$1:$1048576,2,0)</f>
        <v>660805030000</v>
      </c>
      <c r="B4330" t="str">
        <f>VLOOKUP(LEFT(C4330,6)&amp;"*",'LEA List'!$1:$1048576,3,FALSE)</f>
        <v>VALHALLA UNION FREE SCHOOL DISTRICT</v>
      </c>
      <c r="C4330" t="s">
        <v>13216</v>
      </c>
      <c r="D4330" t="s">
        <v>13217</v>
      </c>
    </row>
    <row r="4331" spans="1:4" x14ac:dyDescent="0.3">
      <c r="A4331" t="str">
        <f>VLOOKUP(B4331,'LEA List (2)'!$1:$1048576,2,0)</f>
        <v>660805030000</v>
      </c>
      <c r="B4331" t="str">
        <f>VLOOKUP(LEFT(C4331,6)&amp;"*",'LEA List'!$1:$1048576,3,FALSE)</f>
        <v>VALHALLA UNION FREE SCHOOL DISTRICT</v>
      </c>
      <c r="C4331" t="s">
        <v>13220</v>
      </c>
      <c r="D4331" t="s">
        <v>13221</v>
      </c>
    </row>
    <row r="4332" spans="1:4" x14ac:dyDescent="0.3">
      <c r="A4332" t="str">
        <f>VLOOKUP(B4332,'LEA List (2)'!$1:$1048576,2,0)</f>
        <v>660805030000</v>
      </c>
      <c r="B4332" t="str">
        <f>VLOOKUP(LEFT(C4332,6)&amp;"*",'LEA List'!$1:$1048576,3,FALSE)</f>
        <v>VALHALLA UNION FREE SCHOOL DISTRICT</v>
      </c>
      <c r="C4332" t="s">
        <v>13222</v>
      </c>
      <c r="D4332" t="s">
        <v>13223</v>
      </c>
    </row>
    <row r="4333" spans="1:4" x14ac:dyDescent="0.3">
      <c r="A4333" t="str">
        <f>VLOOKUP(B4333,'LEA List (2)'!$1:$1048576,2,0)</f>
        <v>660805030000</v>
      </c>
      <c r="B4333" t="str">
        <f>VLOOKUP(LEFT(C4333,6)&amp;"*",'LEA List'!$1:$1048576,3,FALSE)</f>
        <v>VALHALLA UNION FREE SCHOOL DISTRICT</v>
      </c>
      <c r="C4333" t="s">
        <v>13218</v>
      </c>
      <c r="D4333" t="s">
        <v>13219</v>
      </c>
    </row>
    <row r="4334" spans="1:4" x14ac:dyDescent="0.3">
      <c r="A4334" t="str">
        <f>VLOOKUP(B4334,'LEA List (2)'!$1:$1048576,2,0)</f>
        <v>660806020000</v>
      </c>
      <c r="B4334" t="str">
        <f>VLOOKUP(LEFT(C4334,6)&amp;"*",'LEA List'!$1:$1048576,3,FALSE)</f>
        <v>MOUNT PLEASANT-BLYTHEDALE UNION FREE SCHOOL DISTRICT</v>
      </c>
      <c r="C4334" t="s">
        <v>13228</v>
      </c>
      <c r="D4334" t="s">
        <v>13229</v>
      </c>
    </row>
    <row r="4335" spans="1:4" x14ac:dyDescent="0.3">
      <c r="A4335" t="str">
        <f>VLOOKUP(B4335,'LEA List (2)'!$1:$1048576,2,0)</f>
        <v>660809030000</v>
      </c>
      <c r="B4335" t="str">
        <f>VLOOKUP(LEFT(C4335,6)&amp;"*",'LEA List'!$1:$1048576,3,FALSE)</f>
        <v>PLEASANTVILLE UNION FREE SCHOOL DISTRICT</v>
      </c>
      <c r="C4335" t="s">
        <v>13232</v>
      </c>
      <c r="D4335" t="s">
        <v>13233</v>
      </c>
    </row>
    <row r="4336" spans="1:4" x14ac:dyDescent="0.3">
      <c r="A4336" t="str">
        <f>VLOOKUP(B4336,'LEA List (2)'!$1:$1048576,2,0)</f>
        <v>660809030000</v>
      </c>
      <c r="B4336" t="str">
        <f>VLOOKUP(LEFT(C4336,6)&amp;"*",'LEA List'!$1:$1048576,3,FALSE)</f>
        <v>PLEASANTVILLE UNION FREE SCHOOL DISTRICT</v>
      </c>
      <c r="C4336" t="s">
        <v>13234</v>
      </c>
      <c r="D4336" t="s">
        <v>13235</v>
      </c>
    </row>
    <row r="4337" spans="1:4" x14ac:dyDescent="0.3">
      <c r="A4337" t="str">
        <f>VLOOKUP(B4337,'LEA List (2)'!$1:$1048576,2,0)</f>
        <v>660809030000</v>
      </c>
      <c r="B4337" t="str">
        <f>VLOOKUP(LEFT(C4337,6)&amp;"*",'LEA List'!$1:$1048576,3,FALSE)</f>
        <v>PLEASANTVILLE UNION FREE SCHOOL DISTRICT</v>
      </c>
      <c r="C4337" t="s">
        <v>13236</v>
      </c>
      <c r="D4337" t="s">
        <v>13237</v>
      </c>
    </row>
    <row r="4338" spans="1:4" x14ac:dyDescent="0.3">
      <c r="A4338" t="str">
        <f>VLOOKUP(B4338,'LEA List (2)'!$1:$1048576,2,0)</f>
        <v>660900010000</v>
      </c>
      <c r="B4338" t="str">
        <f>VLOOKUP(LEFT(C4338,6)&amp;"*",'LEA List'!$1:$1048576,3,FALSE)</f>
        <v>MOUNT VERNON SCHOOL DISTRICT</v>
      </c>
      <c r="C4338" t="s">
        <v>13265</v>
      </c>
      <c r="D4338" t="s">
        <v>13266</v>
      </c>
    </row>
    <row r="4339" spans="1:4" x14ac:dyDescent="0.3">
      <c r="A4339" t="str">
        <f>VLOOKUP(B4339,'LEA List (2)'!$1:$1048576,2,0)</f>
        <v>660900010000</v>
      </c>
      <c r="B4339" t="str">
        <f>VLOOKUP(LEFT(C4339,6)&amp;"*",'LEA List'!$1:$1048576,3,FALSE)</f>
        <v>MOUNT VERNON SCHOOL DISTRICT</v>
      </c>
      <c r="C4339" t="s">
        <v>13251</v>
      </c>
      <c r="D4339" t="s">
        <v>13252</v>
      </c>
    </row>
    <row r="4340" spans="1:4" x14ac:dyDescent="0.3">
      <c r="A4340" t="str">
        <f>VLOOKUP(B4340,'LEA List (2)'!$1:$1048576,2,0)</f>
        <v>660900010000</v>
      </c>
      <c r="B4340" t="str">
        <f>VLOOKUP(LEFT(C4340,6)&amp;"*",'LEA List'!$1:$1048576,3,FALSE)</f>
        <v>MOUNT VERNON SCHOOL DISTRICT</v>
      </c>
      <c r="C4340" t="s">
        <v>13240</v>
      </c>
      <c r="D4340" t="s">
        <v>13241</v>
      </c>
    </row>
    <row r="4341" spans="1:4" x14ac:dyDescent="0.3">
      <c r="A4341" t="str">
        <f>VLOOKUP(B4341,'LEA List (2)'!$1:$1048576,2,0)</f>
        <v>660900010000</v>
      </c>
      <c r="B4341" t="str">
        <f>VLOOKUP(LEFT(C4341,6)&amp;"*",'LEA List'!$1:$1048576,3,FALSE)</f>
        <v>MOUNT VERNON SCHOOL DISTRICT</v>
      </c>
      <c r="C4341" t="s">
        <v>13263</v>
      </c>
      <c r="D4341" t="s">
        <v>13264</v>
      </c>
    </row>
    <row r="4342" spans="1:4" x14ac:dyDescent="0.3">
      <c r="A4342" t="str">
        <f>VLOOKUP(B4342,'LEA List (2)'!$1:$1048576,2,0)</f>
        <v>660900010000</v>
      </c>
      <c r="B4342" t="str">
        <f>VLOOKUP(LEFT(C4342,6)&amp;"*",'LEA List'!$1:$1048576,3,FALSE)</f>
        <v>MOUNT VERNON SCHOOL DISTRICT</v>
      </c>
      <c r="C4342" t="s">
        <v>13242</v>
      </c>
      <c r="D4342" t="s">
        <v>13243</v>
      </c>
    </row>
    <row r="4343" spans="1:4" x14ac:dyDescent="0.3">
      <c r="A4343" t="str">
        <f>VLOOKUP(B4343,'LEA List (2)'!$1:$1048576,2,0)</f>
        <v>660900010000</v>
      </c>
      <c r="B4343" t="str">
        <f>VLOOKUP(LEFT(C4343,6)&amp;"*",'LEA List'!$1:$1048576,3,FALSE)</f>
        <v>MOUNT VERNON SCHOOL DISTRICT</v>
      </c>
      <c r="C4343" t="s">
        <v>13255</v>
      </c>
      <c r="D4343" t="s">
        <v>13256</v>
      </c>
    </row>
    <row r="4344" spans="1:4" x14ac:dyDescent="0.3">
      <c r="A4344" t="str">
        <f>VLOOKUP(B4344,'LEA List (2)'!$1:$1048576,2,0)</f>
        <v>660900010000</v>
      </c>
      <c r="B4344" t="str">
        <f>VLOOKUP(LEFT(C4344,6)&amp;"*",'LEA List'!$1:$1048576,3,FALSE)</f>
        <v>MOUNT VERNON SCHOOL DISTRICT</v>
      </c>
      <c r="C4344" t="s">
        <v>13261</v>
      </c>
      <c r="D4344" t="s">
        <v>13262</v>
      </c>
    </row>
    <row r="4345" spans="1:4" x14ac:dyDescent="0.3">
      <c r="A4345" t="str">
        <f>VLOOKUP(B4345,'LEA List (2)'!$1:$1048576,2,0)</f>
        <v>660900010000</v>
      </c>
      <c r="B4345" t="str">
        <f>VLOOKUP(LEFT(C4345,6)&amp;"*",'LEA List'!$1:$1048576,3,FALSE)</f>
        <v>MOUNT VERNON SCHOOL DISTRICT</v>
      </c>
      <c r="C4345" t="s">
        <v>13244</v>
      </c>
      <c r="D4345" t="s">
        <v>13245</v>
      </c>
    </row>
    <row r="4346" spans="1:4" x14ac:dyDescent="0.3">
      <c r="A4346" t="str">
        <f>VLOOKUP(B4346,'LEA List (2)'!$1:$1048576,2,0)</f>
        <v>660900010000</v>
      </c>
      <c r="B4346" t="str">
        <f>VLOOKUP(LEFT(C4346,6)&amp;"*",'LEA List'!$1:$1048576,3,FALSE)</f>
        <v>MOUNT VERNON SCHOOL DISTRICT</v>
      </c>
      <c r="C4346" t="s">
        <v>13246</v>
      </c>
      <c r="D4346" t="s">
        <v>13247</v>
      </c>
    </row>
    <row r="4347" spans="1:4" x14ac:dyDescent="0.3">
      <c r="A4347" t="str">
        <f>VLOOKUP(B4347,'LEA List (2)'!$1:$1048576,2,0)</f>
        <v>660900010000</v>
      </c>
      <c r="B4347" t="str">
        <f>VLOOKUP(LEFT(C4347,6)&amp;"*",'LEA List'!$1:$1048576,3,FALSE)</f>
        <v>MOUNT VERNON SCHOOL DISTRICT</v>
      </c>
      <c r="C4347" t="s">
        <v>13248</v>
      </c>
      <c r="D4347" t="s">
        <v>11108</v>
      </c>
    </row>
    <row r="4348" spans="1:4" x14ac:dyDescent="0.3">
      <c r="A4348" t="str">
        <f>VLOOKUP(B4348,'LEA List (2)'!$1:$1048576,2,0)</f>
        <v>660900010000</v>
      </c>
      <c r="B4348" t="str">
        <f>VLOOKUP(LEFT(C4348,6)&amp;"*",'LEA List'!$1:$1048576,3,FALSE)</f>
        <v>MOUNT VERNON SCHOOL DISTRICT</v>
      </c>
      <c r="C4348" t="s">
        <v>13259</v>
      </c>
      <c r="D4348" t="s">
        <v>13260</v>
      </c>
    </row>
    <row r="4349" spans="1:4" x14ac:dyDescent="0.3">
      <c r="A4349" t="str">
        <f>VLOOKUP(B4349,'LEA List (2)'!$1:$1048576,2,0)</f>
        <v>660900010000</v>
      </c>
      <c r="B4349" t="str">
        <f>VLOOKUP(LEFT(C4349,6)&amp;"*",'LEA List'!$1:$1048576,3,FALSE)</f>
        <v>MOUNT VERNON SCHOOL DISTRICT</v>
      </c>
      <c r="C4349" t="s">
        <v>13267</v>
      </c>
      <c r="D4349" t="s">
        <v>13268</v>
      </c>
    </row>
    <row r="4350" spans="1:4" x14ac:dyDescent="0.3">
      <c r="A4350" t="str">
        <f>VLOOKUP(B4350,'LEA List (2)'!$1:$1048576,2,0)</f>
        <v>660900010000</v>
      </c>
      <c r="B4350" t="str">
        <f>VLOOKUP(LEFT(C4350,6)&amp;"*",'LEA List'!$1:$1048576,3,FALSE)</f>
        <v>MOUNT VERNON SCHOOL DISTRICT</v>
      </c>
      <c r="C4350" t="s">
        <v>13253</v>
      </c>
      <c r="D4350" t="s">
        <v>13254</v>
      </c>
    </row>
    <row r="4351" spans="1:4" x14ac:dyDescent="0.3">
      <c r="A4351" t="str">
        <f>VLOOKUP(B4351,'LEA List (2)'!$1:$1048576,2,0)</f>
        <v>660900010000</v>
      </c>
      <c r="B4351" t="str">
        <f>VLOOKUP(LEFT(C4351,6)&amp;"*",'LEA List'!$1:$1048576,3,FALSE)</f>
        <v>MOUNT VERNON SCHOOL DISTRICT</v>
      </c>
      <c r="C4351" t="s">
        <v>13249</v>
      </c>
      <c r="D4351" t="s">
        <v>13250</v>
      </c>
    </row>
    <row r="4352" spans="1:4" x14ac:dyDescent="0.3">
      <c r="A4352" t="str">
        <f>VLOOKUP(B4352,'LEA List (2)'!$1:$1048576,2,0)</f>
        <v>660900010000</v>
      </c>
      <c r="B4352" t="str">
        <f>VLOOKUP(LEFT(C4352,6)&amp;"*",'LEA List'!$1:$1048576,3,FALSE)</f>
        <v>MOUNT VERNON SCHOOL DISTRICT</v>
      </c>
      <c r="C4352" t="s">
        <v>13269</v>
      </c>
      <c r="D4352" t="s">
        <v>13270</v>
      </c>
    </row>
    <row r="4353" spans="1:4" x14ac:dyDescent="0.3">
      <c r="A4353" t="str">
        <f>VLOOKUP(B4353,'LEA List (2)'!$1:$1048576,2,0)</f>
        <v>660900010000</v>
      </c>
      <c r="B4353" t="str">
        <f>VLOOKUP(LEFT(C4353,6)&amp;"*",'LEA List'!$1:$1048576,3,FALSE)</f>
        <v>MOUNT VERNON SCHOOL DISTRICT</v>
      </c>
      <c r="C4353" t="s">
        <v>13257</v>
      </c>
      <c r="D4353" t="s">
        <v>13258</v>
      </c>
    </row>
    <row r="4354" spans="1:4" x14ac:dyDescent="0.3">
      <c r="A4354" t="str">
        <f>VLOOKUP(B4354,'LEA List (2)'!$1:$1048576,2,0)</f>
        <v>661004060000</v>
      </c>
      <c r="B4354" t="str">
        <f>VLOOKUP(LEFT(C4354,6)&amp;"*",'LEA List'!$1:$1048576,3,FALSE)</f>
        <v>CHAPPAQUA CENTRAL SCHOOL DISTRICT</v>
      </c>
      <c r="C4354" t="s">
        <v>13280</v>
      </c>
      <c r="D4354" t="s">
        <v>13281</v>
      </c>
    </row>
    <row r="4355" spans="1:4" x14ac:dyDescent="0.3">
      <c r="A4355" t="str">
        <f>VLOOKUP(B4355,'LEA List (2)'!$1:$1048576,2,0)</f>
        <v>661004060000</v>
      </c>
      <c r="B4355" t="str">
        <f>VLOOKUP(LEFT(C4355,6)&amp;"*",'LEA List'!$1:$1048576,3,FALSE)</f>
        <v>CHAPPAQUA CENTRAL SCHOOL DISTRICT</v>
      </c>
      <c r="C4355" t="s">
        <v>13286</v>
      </c>
      <c r="D4355" t="s">
        <v>13287</v>
      </c>
    </row>
    <row r="4356" spans="1:4" x14ac:dyDescent="0.3">
      <c r="A4356" t="str">
        <f>VLOOKUP(B4356,'LEA List (2)'!$1:$1048576,2,0)</f>
        <v>661004060000</v>
      </c>
      <c r="B4356" t="str">
        <f>VLOOKUP(LEFT(C4356,6)&amp;"*",'LEA List'!$1:$1048576,3,FALSE)</f>
        <v>CHAPPAQUA CENTRAL SCHOOL DISTRICT</v>
      </c>
      <c r="C4356" t="s">
        <v>13282</v>
      </c>
      <c r="D4356" t="s">
        <v>13283</v>
      </c>
    </row>
    <row r="4357" spans="1:4" x14ac:dyDescent="0.3">
      <c r="A4357" t="str">
        <f>VLOOKUP(B4357,'LEA List (2)'!$1:$1048576,2,0)</f>
        <v>661004060000</v>
      </c>
      <c r="B4357" t="str">
        <f>VLOOKUP(LEFT(C4357,6)&amp;"*",'LEA List'!$1:$1048576,3,FALSE)</f>
        <v>CHAPPAQUA CENTRAL SCHOOL DISTRICT</v>
      </c>
      <c r="C4357" t="s">
        <v>13284</v>
      </c>
      <c r="D4357" t="s">
        <v>13285</v>
      </c>
    </row>
    <row r="4358" spans="1:4" x14ac:dyDescent="0.3">
      <c r="A4358" t="str">
        <f>VLOOKUP(B4358,'LEA List (2)'!$1:$1048576,2,0)</f>
        <v>661004060000</v>
      </c>
      <c r="B4358" t="str">
        <f>VLOOKUP(LEFT(C4358,6)&amp;"*",'LEA List'!$1:$1048576,3,FALSE)</f>
        <v>CHAPPAQUA CENTRAL SCHOOL DISTRICT</v>
      </c>
      <c r="C4358" t="s">
        <v>13290</v>
      </c>
      <c r="D4358" t="s">
        <v>13291</v>
      </c>
    </row>
    <row r="4359" spans="1:4" x14ac:dyDescent="0.3">
      <c r="A4359" t="str">
        <f>VLOOKUP(B4359,'LEA List (2)'!$1:$1048576,2,0)</f>
        <v>661004060000</v>
      </c>
      <c r="B4359" t="str">
        <f>VLOOKUP(LEFT(C4359,6)&amp;"*",'LEA List'!$1:$1048576,3,FALSE)</f>
        <v>CHAPPAQUA CENTRAL SCHOOL DISTRICT</v>
      </c>
      <c r="C4359" t="s">
        <v>13288</v>
      </c>
      <c r="D4359" t="s">
        <v>13289</v>
      </c>
    </row>
    <row r="4360" spans="1:4" x14ac:dyDescent="0.3">
      <c r="A4360" t="str">
        <f>VLOOKUP(B4360,'LEA List (2)'!$1:$1048576,2,0)</f>
        <v>661100010000</v>
      </c>
      <c r="B4360" t="str">
        <f>VLOOKUP(LEFT(C4360,6)&amp;"*",'LEA List'!$1:$1048576,3,FALSE)</f>
        <v>NEW ROCHELLE CITY SCHOOL DISTRICT</v>
      </c>
      <c r="C4360" t="s">
        <v>13306</v>
      </c>
      <c r="D4360" t="s">
        <v>13307</v>
      </c>
    </row>
    <row r="4361" spans="1:4" x14ac:dyDescent="0.3">
      <c r="A4361" t="str">
        <f>VLOOKUP(B4361,'LEA List (2)'!$1:$1048576,2,0)</f>
        <v>661100010000</v>
      </c>
      <c r="B4361" t="str">
        <f>VLOOKUP(LEFT(C4361,6)&amp;"*",'LEA List'!$1:$1048576,3,FALSE)</f>
        <v>NEW ROCHELLE CITY SCHOOL DISTRICT</v>
      </c>
      <c r="C4361" t="s">
        <v>13296</v>
      </c>
      <c r="D4361" t="s">
        <v>13185</v>
      </c>
    </row>
    <row r="4362" spans="1:4" x14ac:dyDescent="0.3">
      <c r="A4362" t="str">
        <f>VLOOKUP(B4362,'LEA List (2)'!$1:$1048576,2,0)</f>
        <v>661100010000</v>
      </c>
      <c r="B4362" t="str">
        <f>VLOOKUP(LEFT(C4362,6)&amp;"*",'LEA List'!$1:$1048576,3,FALSE)</f>
        <v>NEW ROCHELLE CITY SCHOOL DISTRICT</v>
      </c>
      <c r="C4362" t="s">
        <v>13304</v>
      </c>
      <c r="D4362" t="s">
        <v>13305</v>
      </c>
    </row>
    <row r="4363" spans="1:4" x14ac:dyDescent="0.3">
      <c r="A4363" t="str">
        <f>VLOOKUP(B4363,'LEA List (2)'!$1:$1048576,2,0)</f>
        <v>661100010000</v>
      </c>
      <c r="B4363" t="str">
        <f>VLOOKUP(LEFT(C4363,6)&amp;"*",'LEA List'!$1:$1048576,3,FALSE)</f>
        <v>NEW ROCHELLE CITY SCHOOL DISTRICT</v>
      </c>
      <c r="C4363" t="s">
        <v>13297</v>
      </c>
      <c r="D4363" t="s">
        <v>13298</v>
      </c>
    </row>
    <row r="4364" spans="1:4" x14ac:dyDescent="0.3">
      <c r="A4364" t="str">
        <f>VLOOKUP(B4364,'LEA List (2)'!$1:$1048576,2,0)</f>
        <v>661100010000</v>
      </c>
      <c r="B4364" t="str">
        <f>VLOOKUP(LEFT(C4364,6)&amp;"*",'LEA List'!$1:$1048576,3,FALSE)</f>
        <v>NEW ROCHELLE CITY SCHOOL DISTRICT</v>
      </c>
      <c r="C4364" t="s">
        <v>13294</v>
      </c>
      <c r="D4364" t="s">
        <v>13295</v>
      </c>
    </row>
    <row r="4365" spans="1:4" x14ac:dyDescent="0.3">
      <c r="A4365" t="str">
        <f>VLOOKUP(B4365,'LEA List (2)'!$1:$1048576,2,0)</f>
        <v>661100010000</v>
      </c>
      <c r="B4365" t="str">
        <f>VLOOKUP(LEFT(C4365,6)&amp;"*",'LEA List'!$1:$1048576,3,FALSE)</f>
        <v>NEW ROCHELLE CITY SCHOOL DISTRICT</v>
      </c>
      <c r="C4365" t="s">
        <v>13308</v>
      </c>
      <c r="D4365" t="s">
        <v>13309</v>
      </c>
    </row>
    <row r="4366" spans="1:4" x14ac:dyDescent="0.3">
      <c r="A4366" t="str">
        <f>VLOOKUP(B4366,'LEA List (2)'!$1:$1048576,2,0)</f>
        <v>661100010000</v>
      </c>
      <c r="B4366" t="str">
        <f>VLOOKUP(LEFT(C4366,6)&amp;"*",'LEA List'!$1:$1048576,3,FALSE)</f>
        <v>NEW ROCHELLE CITY SCHOOL DISTRICT</v>
      </c>
      <c r="C4366" t="s">
        <v>13299</v>
      </c>
      <c r="D4366" t="s">
        <v>10859</v>
      </c>
    </row>
    <row r="4367" spans="1:4" x14ac:dyDescent="0.3">
      <c r="A4367" t="str">
        <f>VLOOKUP(B4367,'LEA List (2)'!$1:$1048576,2,0)</f>
        <v>661100010000</v>
      </c>
      <c r="B4367" t="str">
        <f>VLOOKUP(LEFT(C4367,6)&amp;"*",'LEA List'!$1:$1048576,3,FALSE)</f>
        <v>NEW ROCHELLE CITY SCHOOL DISTRICT</v>
      </c>
      <c r="C4367" t="s">
        <v>13310</v>
      </c>
      <c r="D4367" t="s">
        <v>13311</v>
      </c>
    </row>
    <row r="4368" spans="1:4" x14ac:dyDescent="0.3">
      <c r="A4368" t="str">
        <f>VLOOKUP(B4368,'LEA List (2)'!$1:$1048576,2,0)</f>
        <v>661100010000</v>
      </c>
      <c r="B4368" t="str">
        <f>VLOOKUP(LEFT(C4368,6)&amp;"*",'LEA List'!$1:$1048576,3,FALSE)</f>
        <v>NEW ROCHELLE CITY SCHOOL DISTRICT</v>
      </c>
      <c r="C4368" t="s">
        <v>13300</v>
      </c>
      <c r="D4368" t="s">
        <v>13301</v>
      </c>
    </row>
    <row r="4369" spans="1:4" x14ac:dyDescent="0.3">
      <c r="A4369" t="str">
        <f>VLOOKUP(B4369,'LEA List (2)'!$1:$1048576,2,0)</f>
        <v>661100010000</v>
      </c>
      <c r="B4369" t="str">
        <f>VLOOKUP(LEFT(C4369,6)&amp;"*",'LEA List'!$1:$1048576,3,FALSE)</f>
        <v>NEW ROCHELLE CITY SCHOOL DISTRICT</v>
      </c>
      <c r="C4369" t="s">
        <v>13302</v>
      </c>
      <c r="D4369" t="s">
        <v>13303</v>
      </c>
    </row>
    <row r="4370" spans="1:4" x14ac:dyDescent="0.3">
      <c r="A4370" t="str">
        <f>VLOOKUP(B4370,'LEA List (2)'!$1:$1048576,2,0)</f>
        <v>661201060000</v>
      </c>
      <c r="B4370" t="str">
        <f>VLOOKUP(LEFT(C4370,6)&amp;"*",'LEA List'!$1:$1048576,3,FALSE)</f>
        <v>BYRAM HILLS CENTRAL SCHOOL DISTRICT</v>
      </c>
      <c r="C4370" t="s">
        <v>13338</v>
      </c>
      <c r="D4370" t="s">
        <v>13339</v>
      </c>
    </row>
    <row r="4371" spans="1:4" x14ac:dyDescent="0.3">
      <c r="A4371" t="str">
        <f>VLOOKUP(B4371,'LEA List (2)'!$1:$1048576,2,0)</f>
        <v>661201060000</v>
      </c>
      <c r="B4371" t="str">
        <f>VLOOKUP(LEFT(C4371,6)&amp;"*",'LEA List'!$1:$1048576,3,FALSE)</f>
        <v>BYRAM HILLS CENTRAL SCHOOL DISTRICT</v>
      </c>
      <c r="C4371" t="s">
        <v>13334</v>
      </c>
      <c r="D4371" t="s">
        <v>13335</v>
      </c>
    </row>
    <row r="4372" spans="1:4" x14ac:dyDescent="0.3">
      <c r="A4372" t="str">
        <f>VLOOKUP(B4372,'LEA List (2)'!$1:$1048576,2,0)</f>
        <v>661201060000</v>
      </c>
      <c r="B4372" t="str">
        <f>VLOOKUP(LEFT(C4372,6)&amp;"*",'LEA List'!$1:$1048576,3,FALSE)</f>
        <v>BYRAM HILLS CENTRAL SCHOOL DISTRICT</v>
      </c>
      <c r="C4372" t="s">
        <v>13340</v>
      </c>
      <c r="D4372" t="s">
        <v>13341</v>
      </c>
    </row>
    <row r="4373" spans="1:4" x14ac:dyDescent="0.3">
      <c r="A4373" t="str">
        <f>VLOOKUP(B4373,'LEA List (2)'!$1:$1048576,2,0)</f>
        <v>661201060000</v>
      </c>
      <c r="B4373" t="str">
        <f>VLOOKUP(LEFT(C4373,6)&amp;"*",'LEA List'!$1:$1048576,3,FALSE)</f>
        <v>BYRAM HILLS CENTRAL SCHOOL DISTRICT</v>
      </c>
      <c r="C4373" t="s">
        <v>13336</v>
      </c>
      <c r="D4373" t="s">
        <v>13337</v>
      </c>
    </row>
    <row r="4374" spans="1:4" x14ac:dyDescent="0.3">
      <c r="A4374" t="str">
        <f>VLOOKUP(B4374,'LEA List (2)'!$1:$1048576,2,0)</f>
        <v>661301040000</v>
      </c>
      <c r="B4374" t="str">
        <f>VLOOKUP(LEFT(C4374,6)&amp;"*",'LEA List'!$1:$1048576,3,FALSE)</f>
        <v>NORTH SALEM CENTRAL SCHOOL DISTRICT</v>
      </c>
      <c r="C4374" t="s">
        <v>13346</v>
      </c>
      <c r="D4374" t="s">
        <v>13347</v>
      </c>
    </row>
    <row r="4375" spans="1:4" x14ac:dyDescent="0.3">
      <c r="A4375" t="str">
        <f>VLOOKUP(B4375,'LEA List (2)'!$1:$1048576,2,0)</f>
        <v>661301040000</v>
      </c>
      <c r="B4375" t="str">
        <f>VLOOKUP(LEFT(C4375,6)&amp;"*",'LEA List'!$1:$1048576,3,FALSE)</f>
        <v>NORTH SALEM CENTRAL SCHOOL DISTRICT</v>
      </c>
      <c r="C4375" t="s">
        <v>13344</v>
      </c>
      <c r="D4375" t="s">
        <v>13345</v>
      </c>
    </row>
    <row r="4376" spans="1:4" x14ac:dyDescent="0.3">
      <c r="A4376" t="str">
        <f>VLOOKUP(B4376,'LEA List (2)'!$1:$1048576,2,0)</f>
        <v>661401030000</v>
      </c>
      <c r="B4376" t="str">
        <f>VLOOKUP(LEFT(C4376,6)&amp;"*",'LEA List'!$1:$1048576,3,FALSE)</f>
        <v>OSSINING UNION FREE SCHOOL DISTRICT</v>
      </c>
      <c r="C4376" t="s">
        <v>13360</v>
      </c>
      <c r="D4376" t="s">
        <v>13361</v>
      </c>
    </row>
    <row r="4377" spans="1:4" x14ac:dyDescent="0.3">
      <c r="A4377" t="str">
        <f>VLOOKUP(B4377,'LEA List (2)'!$1:$1048576,2,0)</f>
        <v>661401030000</v>
      </c>
      <c r="B4377" t="str">
        <f>VLOOKUP(LEFT(C4377,6)&amp;"*",'LEA List'!$1:$1048576,3,FALSE)</f>
        <v>OSSINING UNION FREE SCHOOL DISTRICT</v>
      </c>
      <c r="C4377" t="s">
        <v>13352</v>
      </c>
      <c r="D4377" t="s">
        <v>13353</v>
      </c>
    </row>
    <row r="4378" spans="1:4" x14ac:dyDescent="0.3">
      <c r="A4378" t="str">
        <f>VLOOKUP(B4378,'LEA List (2)'!$1:$1048576,2,0)</f>
        <v>661401030000</v>
      </c>
      <c r="B4378" t="str">
        <f>VLOOKUP(LEFT(C4378,6)&amp;"*",'LEA List'!$1:$1048576,3,FALSE)</f>
        <v>OSSINING UNION FREE SCHOOL DISTRICT</v>
      </c>
      <c r="C4378" t="s">
        <v>13354</v>
      </c>
      <c r="D4378" t="s">
        <v>13355</v>
      </c>
    </row>
    <row r="4379" spans="1:4" x14ac:dyDescent="0.3">
      <c r="A4379" t="str">
        <f>VLOOKUP(B4379,'LEA List (2)'!$1:$1048576,2,0)</f>
        <v>661401030000</v>
      </c>
      <c r="B4379" t="str">
        <f>VLOOKUP(LEFT(C4379,6)&amp;"*",'LEA List'!$1:$1048576,3,FALSE)</f>
        <v>OSSINING UNION FREE SCHOOL DISTRICT</v>
      </c>
      <c r="C4379" t="s">
        <v>13362</v>
      </c>
      <c r="D4379" t="s">
        <v>13363</v>
      </c>
    </row>
    <row r="4380" spans="1:4" x14ac:dyDescent="0.3">
      <c r="A4380" t="str">
        <f>VLOOKUP(B4380,'LEA List (2)'!$1:$1048576,2,0)</f>
        <v>661401030000</v>
      </c>
      <c r="B4380" t="str">
        <f>VLOOKUP(LEFT(C4380,6)&amp;"*",'LEA List'!$1:$1048576,3,FALSE)</f>
        <v>OSSINING UNION FREE SCHOOL DISTRICT</v>
      </c>
      <c r="C4380" t="s">
        <v>13356</v>
      </c>
      <c r="D4380" t="s">
        <v>13357</v>
      </c>
    </row>
    <row r="4381" spans="1:4" x14ac:dyDescent="0.3">
      <c r="A4381" t="str">
        <f>VLOOKUP(B4381,'LEA List (2)'!$1:$1048576,2,0)</f>
        <v>661401030000</v>
      </c>
      <c r="B4381" t="str">
        <f>VLOOKUP(LEFT(C4381,6)&amp;"*",'LEA List'!$1:$1048576,3,FALSE)</f>
        <v>OSSINING UNION FREE SCHOOL DISTRICT</v>
      </c>
      <c r="C4381" t="s">
        <v>13358</v>
      </c>
      <c r="D4381" t="s">
        <v>13359</v>
      </c>
    </row>
    <row r="4382" spans="1:4" x14ac:dyDescent="0.3">
      <c r="A4382" t="str">
        <f>VLOOKUP(B4382,'LEA List (2)'!$1:$1048576,2,0)</f>
        <v>661402020000</v>
      </c>
      <c r="B4382" t="str">
        <f>VLOOKUP(LEFT(C4382,6)&amp;"*",'LEA List'!$1:$1048576,3,FALSE)</f>
        <v>BRIARCLIFF MANOR UNION FREE SCHOOL DISTRICT</v>
      </c>
      <c r="C4382" t="s">
        <v>13374</v>
      </c>
      <c r="D4382" t="s">
        <v>13375</v>
      </c>
    </row>
    <row r="4383" spans="1:4" x14ac:dyDescent="0.3">
      <c r="A4383" t="str">
        <f>VLOOKUP(B4383,'LEA List (2)'!$1:$1048576,2,0)</f>
        <v>661402020000</v>
      </c>
      <c r="B4383" t="str">
        <f>VLOOKUP(LEFT(C4383,6)&amp;"*",'LEA List'!$1:$1048576,3,FALSE)</f>
        <v>BRIARCLIFF MANOR UNION FREE SCHOOL DISTRICT</v>
      </c>
      <c r="C4383" t="s">
        <v>13376</v>
      </c>
      <c r="D4383" t="s">
        <v>13377</v>
      </c>
    </row>
    <row r="4384" spans="1:4" x14ac:dyDescent="0.3">
      <c r="A4384" t="str">
        <f>VLOOKUP(B4384,'LEA List (2)'!$1:$1048576,2,0)</f>
        <v>661402020000</v>
      </c>
      <c r="B4384" t="str">
        <f>VLOOKUP(LEFT(C4384,6)&amp;"*",'LEA List'!$1:$1048576,3,FALSE)</f>
        <v>BRIARCLIFF MANOR UNION FREE SCHOOL DISTRICT</v>
      </c>
      <c r="C4384" t="s">
        <v>13372</v>
      </c>
      <c r="D4384" t="s">
        <v>13373</v>
      </c>
    </row>
    <row r="4385" spans="1:4" x14ac:dyDescent="0.3">
      <c r="A4385" t="str">
        <f>VLOOKUP(B4385,'LEA List (2)'!$1:$1048576,2,0)</f>
        <v>661500010000</v>
      </c>
      <c r="B4385" t="str">
        <f>VLOOKUP(LEFT(C4385,6)&amp;"*",'LEA List'!$1:$1048576,3,FALSE)</f>
        <v>PEEKSKILL CITY SCHOOL DISTRICT</v>
      </c>
      <c r="C4385" t="s">
        <v>13380</v>
      </c>
      <c r="D4385" t="s">
        <v>13381</v>
      </c>
    </row>
    <row r="4386" spans="1:4" x14ac:dyDescent="0.3">
      <c r="A4386" t="str">
        <f>VLOOKUP(B4386,'LEA List (2)'!$1:$1048576,2,0)</f>
        <v>661500010000</v>
      </c>
      <c r="B4386" t="str">
        <f>VLOOKUP(LEFT(C4386,6)&amp;"*",'LEA List'!$1:$1048576,3,FALSE)</f>
        <v>PEEKSKILL CITY SCHOOL DISTRICT</v>
      </c>
      <c r="C4386" t="s">
        <v>13382</v>
      </c>
      <c r="D4386" t="s">
        <v>13383</v>
      </c>
    </row>
    <row r="4387" spans="1:4" x14ac:dyDescent="0.3">
      <c r="A4387" t="str">
        <f>VLOOKUP(B4387,'LEA List (2)'!$1:$1048576,2,0)</f>
        <v>661500010000</v>
      </c>
      <c r="B4387" t="str">
        <f>VLOOKUP(LEFT(C4387,6)&amp;"*",'LEA List'!$1:$1048576,3,FALSE)</f>
        <v>PEEKSKILL CITY SCHOOL DISTRICT</v>
      </c>
      <c r="C4387" t="s">
        <v>13388</v>
      </c>
      <c r="D4387" t="s">
        <v>13389</v>
      </c>
    </row>
    <row r="4388" spans="1:4" x14ac:dyDescent="0.3">
      <c r="A4388" t="str">
        <f>VLOOKUP(B4388,'LEA List (2)'!$1:$1048576,2,0)</f>
        <v>661500010000</v>
      </c>
      <c r="B4388" t="str">
        <f>VLOOKUP(LEFT(C4388,6)&amp;"*",'LEA List'!$1:$1048576,3,FALSE)</f>
        <v>PEEKSKILL CITY SCHOOL DISTRICT</v>
      </c>
      <c r="C4388" t="s">
        <v>13390</v>
      </c>
      <c r="D4388" t="s">
        <v>13391</v>
      </c>
    </row>
    <row r="4389" spans="1:4" x14ac:dyDescent="0.3">
      <c r="A4389" t="str">
        <f>VLOOKUP(B4389,'LEA List (2)'!$1:$1048576,2,0)</f>
        <v>661500010000</v>
      </c>
      <c r="B4389" t="str">
        <f>VLOOKUP(LEFT(C4389,6)&amp;"*",'LEA List'!$1:$1048576,3,FALSE)</f>
        <v>PEEKSKILL CITY SCHOOL DISTRICT</v>
      </c>
      <c r="C4389" t="s">
        <v>13384</v>
      </c>
      <c r="D4389" t="s">
        <v>13385</v>
      </c>
    </row>
    <row r="4390" spans="1:4" x14ac:dyDescent="0.3">
      <c r="A4390" t="str">
        <f>VLOOKUP(B4390,'LEA List (2)'!$1:$1048576,2,0)</f>
        <v>661500010000</v>
      </c>
      <c r="B4390" t="str">
        <f>VLOOKUP(LEFT(C4390,6)&amp;"*",'LEA List'!$1:$1048576,3,FALSE)</f>
        <v>PEEKSKILL CITY SCHOOL DISTRICT</v>
      </c>
      <c r="C4390" t="s">
        <v>13386</v>
      </c>
      <c r="D4390" t="s">
        <v>13387</v>
      </c>
    </row>
    <row r="4391" spans="1:4" x14ac:dyDescent="0.3">
      <c r="A4391" t="str">
        <f>VLOOKUP(B4391,'LEA List (2)'!$1:$1048576,2,0)</f>
        <v>661601030000</v>
      </c>
      <c r="B4391" t="str">
        <f>VLOOKUP(LEFT(C4391,6)&amp;"*",'LEA List'!$1:$1048576,3,FALSE)</f>
        <v>PELHAM UNION FREE SCHOOL DISTRICT</v>
      </c>
      <c r="C4391" t="s">
        <v>13394</v>
      </c>
      <c r="D4391" t="s">
        <v>13395</v>
      </c>
    </row>
    <row r="4392" spans="1:4" x14ac:dyDescent="0.3">
      <c r="A4392" t="str">
        <f>VLOOKUP(B4392,'LEA List (2)'!$1:$1048576,2,0)</f>
        <v>661601030000</v>
      </c>
      <c r="B4392" t="str">
        <f>VLOOKUP(LEFT(C4392,6)&amp;"*",'LEA List'!$1:$1048576,3,FALSE)</f>
        <v>PELHAM UNION FREE SCHOOL DISTRICT</v>
      </c>
      <c r="C4392" t="s">
        <v>13396</v>
      </c>
      <c r="D4392" t="s">
        <v>13397</v>
      </c>
    </row>
    <row r="4393" spans="1:4" x14ac:dyDescent="0.3">
      <c r="A4393" t="str">
        <f>VLOOKUP(B4393,'LEA List (2)'!$1:$1048576,2,0)</f>
        <v>661601030000</v>
      </c>
      <c r="B4393" t="str">
        <f>VLOOKUP(LEFT(C4393,6)&amp;"*",'LEA List'!$1:$1048576,3,FALSE)</f>
        <v>PELHAM UNION FREE SCHOOL DISTRICT</v>
      </c>
      <c r="C4393" t="s">
        <v>13402</v>
      </c>
      <c r="D4393" t="s">
        <v>13403</v>
      </c>
    </row>
    <row r="4394" spans="1:4" x14ac:dyDescent="0.3">
      <c r="A4394" t="str">
        <f>VLOOKUP(B4394,'LEA List (2)'!$1:$1048576,2,0)</f>
        <v>661601030000</v>
      </c>
      <c r="B4394" t="str">
        <f>VLOOKUP(LEFT(C4394,6)&amp;"*",'LEA List'!$1:$1048576,3,FALSE)</f>
        <v>PELHAM UNION FREE SCHOOL DISTRICT</v>
      </c>
      <c r="C4394" t="s">
        <v>13404</v>
      </c>
      <c r="D4394" t="s">
        <v>13405</v>
      </c>
    </row>
    <row r="4395" spans="1:4" x14ac:dyDescent="0.3">
      <c r="A4395" t="str">
        <f>VLOOKUP(B4395,'LEA List (2)'!$1:$1048576,2,0)</f>
        <v>661601030000</v>
      </c>
      <c r="B4395" t="str">
        <f>VLOOKUP(LEFT(C4395,6)&amp;"*",'LEA List'!$1:$1048576,3,FALSE)</f>
        <v>PELHAM UNION FREE SCHOOL DISTRICT</v>
      </c>
      <c r="C4395" t="s">
        <v>13398</v>
      </c>
      <c r="D4395" t="s">
        <v>13399</v>
      </c>
    </row>
    <row r="4396" spans="1:4" x14ac:dyDescent="0.3">
      <c r="A4396" t="str">
        <f>VLOOKUP(B4396,'LEA List (2)'!$1:$1048576,2,0)</f>
        <v>661601030000</v>
      </c>
      <c r="B4396" t="str">
        <f>VLOOKUP(LEFT(C4396,6)&amp;"*",'LEA List'!$1:$1048576,3,FALSE)</f>
        <v>PELHAM UNION FREE SCHOOL DISTRICT</v>
      </c>
      <c r="C4396" t="s">
        <v>13400</v>
      </c>
      <c r="D4396" t="s">
        <v>13401</v>
      </c>
    </row>
    <row r="4397" spans="1:4" x14ac:dyDescent="0.3">
      <c r="A4397" t="str">
        <f>VLOOKUP(B4397,'LEA List (2)'!$1:$1048576,2,0)</f>
        <v>661800010000</v>
      </c>
      <c r="B4397" t="str">
        <f>VLOOKUP(LEFT(C4397,6)&amp;"*",'LEA List'!$1:$1048576,3,FALSE)</f>
        <v>RYE CITY SCHOOL DISTRICT</v>
      </c>
      <c r="C4397" t="s">
        <v>13410</v>
      </c>
      <c r="D4397" t="s">
        <v>13411</v>
      </c>
    </row>
    <row r="4398" spans="1:4" x14ac:dyDescent="0.3">
      <c r="A4398" t="str">
        <f>VLOOKUP(B4398,'LEA List (2)'!$1:$1048576,2,0)</f>
        <v>661800010000</v>
      </c>
      <c r="B4398" t="str">
        <f>VLOOKUP(LEFT(C4398,6)&amp;"*",'LEA List'!$1:$1048576,3,FALSE)</f>
        <v>RYE CITY SCHOOL DISTRICT</v>
      </c>
      <c r="C4398" t="s">
        <v>13412</v>
      </c>
      <c r="D4398" t="s">
        <v>13413</v>
      </c>
    </row>
    <row r="4399" spans="1:4" x14ac:dyDescent="0.3">
      <c r="A4399" t="str">
        <f>VLOOKUP(B4399,'LEA List (2)'!$1:$1048576,2,0)</f>
        <v>661800010000</v>
      </c>
      <c r="B4399" t="str">
        <f>VLOOKUP(LEFT(C4399,6)&amp;"*",'LEA List'!$1:$1048576,3,FALSE)</f>
        <v>RYE CITY SCHOOL DISTRICT</v>
      </c>
      <c r="C4399" t="s">
        <v>13414</v>
      </c>
      <c r="D4399" t="s">
        <v>13415</v>
      </c>
    </row>
    <row r="4400" spans="1:4" x14ac:dyDescent="0.3">
      <c r="A4400" t="str">
        <f>VLOOKUP(B4400,'LEA List (2)'!$1:$1048576,2,0)</f>
        <v>661800010000</v>
      </c>
      <c r="B4400" t="str">
        <f>VLOOKUP(LEFT(C4400,6)&amp;"*",'LEA List'!$1:$1048576,3,FALSE)</f>
        <v>RYE CITY SCHOOL DISTRICT</v>
      </c>
      <c r="C4400" t="s">
        <v>13416</v>
      </c>
      <c r="D4400" t="s">
        <v>13417</v>
      </c>
    </row>
    <row r="4401" spans="1:4" x14ac:dyDescent="0.3">
      <c r="A4401" t="str">
        <f>VLOOKUP(B4401,'LEA List (2)'!$1:$1048576,2,0)</f>
        <v>661800010000</v>
      </c>
      <c r="B4401" t="str">
        <f>VLOOKUP(LEFT(C4401,6)&amp;"*",'LEA List'!$1:$1048576,3,FALSE)</f>
        <v>RYE CITY SCHOOL DISTRICT</v>
      </c>
      <c r="C4401" t="s">
        <v>13418</v>
      </c>
      <c r="D4401" t="s">
        <v>13419</v>
      </c>
    </row>
    <row r="4402" spans="1:4" x14ac:dyDescent="0.3">
      <c r="A4402" t="str">
        <f>VLOOKUP(B4402,'LEA List (2)'!$1:$1048576,2,0)</f>
        <v>661901030000</v>
      </c>
      <c r="B4402" t="str">
        <f>VLOOKUP(LEFT(C4402,6)&amp;"*",'LEA List'!$1:$1048576,3,FALSE)</f>
        <v>RYE NECK UNION FREE SCHOOL DISTRICT</v>
      </c>
      <c r="C4402" t="s">
        <v>13434</v>
      </c>
      <c r="D4402" t="s">
        <v>13435</v>
      </c>
    </row>
    <row r="4403" spans="1:4" x14ac:dyDescent="0.3">
      <c r="A4403" t="str">
        <f>VLOOKUP(B4403,'LEA List (2)'!$1:$1048576,2,0)</f>
        <v>661901030000</v>
      </c>
      <c r="B4403" t="str">
        <f>VLOOKUP(LEFT(C4403,6)&amp;"*",'LEA List'!$1:$1048576,3,FALSE)</f>
        <v>RYE NECK UNION FREE SCHOOL DISTRICT</v>
      </c>
      <c r="C4403" t="s">
        <v>13428</v>
      </c>
      <c r="D4403" t="s">
        <v>13429</v>
      </c>
    </row>
    <row r="4404" spans="1:4" x14ac:dyDescent="0.3">
      <c r="A4404" t="str">
        <f>VLOOKUP(B4404,'LEA List (2)'!$1:$1048576,2,0)</f>
        <v>661901030000</v>
      </c>
      <c r="B4404" t="str">
        <f>VLOOKUP(LEFT(C4404,6)&amp;"*",'LEA List'!$1:$1048576,3,FALSE)</f>
        <v>RYE NECK UNION FREE SCHOOL DISTRICT</v>
      </c>
      <c r="C4404" t="s">
        <v>13432</v>
      </c>
      <c r="D4404" t="s">
        <v>13433</v>
      </c>
    </row>
    <row r="4405" spans="1:4" x14ac:dyDescent="0.3">
      <c r="A4405" t="str">
        <f>VLOOKUP(B4405,'LEA List (2)'!$1:$1048576,2,0)</f>
        <v>661901030000</v>
      </c>
      <c r="B4405" t="str">
        <f>VLOOKUP(LEFT(C4405,6)&amp;"*",'LEA List'!$1:$1048576,3,FALSE)</f>
        <v>RYE NECK UNION FREE SCHOOL DISTRICT</v>
      </c>
      <c r="C4405" t="s">
        <v>13430</v>
      </c>
      <c r="D4405" t="s">
        <v>13431</v>
      </c>
    </row>
    <row r="4406" spans="1:4" x14ac:dyDescent="0.3">
      <c r="A4406" t="str">
        <f>VLOOKUP(B4406,'LEA List (2)'!$1:$1048576,2,0)</f>
        <v>661904030000</v>
      </c>
      <c r="B4406" t="str">
        <f>VLOOKUP(LEFT(C4406,6)&amp;"*",'LEA List'!$1:$1048576,3,FALSE)</f>
        <v>PORT CHESTER-RYE UNION FREE SCHOOL DISTRICT</v>
      </c>
      <c r="C4406" t="s">
        <v>13438</v>
      </c>
      <c r="D4406" t="s">
        <v>13439</v>
      </c>
    </row>
    <row r="4407" spans="1:4" x14ac:dyDescent="0.3">
      <c r="A4407" t="str">
        <f>VLOOKUP(B4407,'LEA List (2)'!$1:$1048576,2,0)</f>
        <v>661904030000</v>
      </c>
      <c r="B4407" t="str">
        <f>VLOOKUP(LEFT(C4407,6)&amp;"*",'LEA List'!$1:$1048576,3,FALSE)</f>
        <v>PORT CHESTER-RYE UNION FREE SCHOOL DISTRICT</v>
      </c>
      <c r="C4407" t="s">
        <v>13440</v>
      </c>
      <c r="D4407" t="s">
        <v>13441</v>
      </c>
    </row>
    <row r="4408" spans="1:4" x14ac:dyDescent="0.3">
      <c r="A4408" t="str">
        <f>VLOOKUP(B4408,'LEA List (2)'!$1:$1048576,2,0)</f>
        <v>661904030000</v>
      </c>
      <c r="B4408" t="str">
        <f>VLOOKUP(LEFT(C4408,6)&amp;"*",'LEA List'!$1:$1048576,3,FALSE)</f>
        <v>PORT CHESTER-RYE UNION FREE SCHOOL DISTRICT</v>
      </c>
      <c r="C4408" t="s">
        <v>13442</v>
      </c>
      <c r="D4408" t="s">
        <v>3305</v>
      </c>
    </row>
    <row r="4409" spans="1:4" x14ac:dyDescent="0.3">
      <c r="A4409" t="str">
        <f>VLOOKUP(B4409,'LEA List (2)'!$1:$1048576,2,0)</f>
        <v>661904030000</v>
      </c>
      <c r="B4409" t="str">
        <f>VLOOKUP(LEFT(C4409,6)&amp;"*",'LEA List'!$1:$1048576,3,FALSE)</f>
        <v>PORT CHESTER-RYE UNION FREE SCHOOL DISTRICT</v>
      </c>
      <c r="C4409" t="s">
        <v>13447</v>
      </c>
      <c r="D4409" t="s">
        <v>13448</v>
      </c>
    </row>
    <row r="4410" spans="1:4" x14ac:dyDescent="0.3">
      <c r="A4410" t="str">
        <f>VLOOKUP(B4410,'LEA List (2)'!$1:$1048576,2,0)</f>
        <v>661904030000</v>
      </c>
      <c r="B4410" t="str">
        <f>VLOOKUP(LEFT(C4410,6)&amp;"*",'LEA List'!$1:$1048576,3,FALSE)</f>
        <v>PORT CHESTER-RYE UNION FREE SCHOOL DISTRICT</v>
      </c>
      <c r="C4410" t="s">
        <v>13445</v>
      </c>
      <c r="D4410" t="s">
        <v>13446</v>
      </c>
    </row>
    <row r="4411" spans="1:4" x14ac:dyDescent="0.3">
      <c r="A4411" t="str">
        <f>VLOOKUP(B4411,'LEA List (2)'!$1:$1048576,2,0)</f>
        <v>661904030000</v>
      </c>
      <c r="B4411" t="str">
        <f>VLOOKUP(LEFT(C4411,6)&amp;"*",'LEA List'!$1:$1048576,3,FALSE)</f>
        <v>PORT CHESTER-RYE UNION FREE SCHOOL DISTRICT</v>
      </c>
      <c r="C4411" t="s">
        <v>13443</v>
      </c>
      <c r="D4411" t="s">
        <v>13444</v>
      </c>
    </row>
    <row r="4412" spans="1:4" x14ac:dyDescent="0.3">
      <c r="A4412" t="str">
        <f>VLOOKUP(B4412,'LEA List (2)'!$1:$1048576,2,0)</f>
        <v>661905020000</v>
      </c>
      <c r="B4412" t="str">
        <f>VLOOKUP(LEFT(C4412,6)&amp;"*",'LEA List'!$1:$1048576,3,FALSE)</f>
        <v>BLIND BROOK-RYE UNION FREE SCHOOL DISTRICT</v>
      </c>
      <c r="C4412" t="s">
        <v>13455</v>
      </c>
      <c r="D4412" t="s">
        <v>13456</v>
      </c>
    </row>
    <row r="4413" spans="1:4" x14ac:dyDescent="0.3">
      <c r="A4413" t="str">
        <f>VLOOKUP(B4413,'LEA List (2)'!$1:$1048576,2,0)</f>
        <v>661905020000</v>
      </c>
      <c r="B4413" t="str">
        <f>VLOOKUP(LEFT(C4413,6)&amp;"*",'LEA List'!$1:$1048576,3,FALSE)</f>
        <v>BLIND BROOK-RYE UNION FREE SCHOOL DISTRICT</v>
      </c>
      <c r="C4413" t="s">
        <v>13457</v>
      </c>
      <c r="D4413" t="s">
        <v>13458</v>
      </c>
    </row>
    <row r="4414" spans="1:4" x14ac:dyDescent="0.3">
      <c r="A4414" t="str">
        <f>VLOOKUP(B4414,'LEA List (2)'!$1:$1048576,2,0)</f>
        <v>661905020000</v>
      </c>
      <c r="B4414" t="str">
        <f>VLOOKUP(LEFT(C4414,6)&amp;"*",'LEA List'!$1:$1048576,3,FALSE)</f>
        <v>BLIND BROOK-RYE UNION FREE SCHOOL DISTRICT</v>
      </c>
      <c r="C4414" t="s">
        <v>13453</v>
      </c>
      <c r="D4414" t="s">
        <v>13454</v>
      </c>
    </row>
    <row r="4415" spans="1:4" x14ac:dyDescent="0.3">
      <c r="A4415" t="str">
        <f>VLOOKUP(B4415,'LEA List (2)'!$1:$1048576,2,0)</f>
        <v>662001030000</v>
      </c>
      <c r="B4415" t="str">
        <f>VLOOKUP(LEFT(C4415,6)&amp;"*",'LEA List'!$1:$1048576,3,FALSE)</f>
        <v>SCARSDALE UNION FREE SCHOOL DISTRICT</v>
      </c>
      <c r="C4415" t="s">
        <v>13463</v>
      </c>
      <c r="D4415" t="s">
        <v>13464</v>
      </c>
    </row>
    <row r="4416" spans="1:4" x14ac:dyDescent="0.3">
      <c r="A4416" t="str">
        <f>VLOOKUP(B4416,'LEA List (2)'!$1:$1048576,2,0)</f>
        <v>662001030000</v>
      </c>
      <c r="B4416" t="str">
        <f>VLOOKUP(LEFT(C4416,6)&amp;"*",'LEA List'!$1:$1048576,3,FALSE)</f>
        <v>SCARSDALE UNION FREE SCHOOL DISTRICT</v>
      </c>
      <c r="C4416" t="s">
        <v>13465</v>
      </c>
      <c r="D4416" t="s">
        <v>13466</v>
      </c>
    </row>
    <row r="4417" spans="1:4" x14ac:dyDescent="0.3">
      <c r="A4417" t="str">
        <f>VLOOKUP(B4417,'LEA List (2)'!$1:$1048576,2,0)</f>
        <v>662001030000</v>
      </c>
      <c r="B4417" t="str">
        <f>VLOOKUP(LEFT(C4417,6)&amp;"*",'LEA List'!$1:$1048576,3,FALSE)</f>
        <v>SCARSDALE UNION FREE SCHOOL DISTRICT</v>
      </c>
      <c r="C4417" t="s">
        <v>13467</v>
      </c>
      <c r="D4417" t="s">
        <v>13468</v>
      </c>
    </row>
    <row r="4418" spans="1:4" x14ac:dyDescent="0.3">
      <c r="A4418" t="str">
        <f>VLOOKUP(B4418,'LEA List (2)'!$1:$1048576,2,0)</f>
        <v>662001030000</v>
      </c>
      <c r="B4418" t="str">
        <f>VLOOKUP(LEFT(C4418,6)&amp;"*",'LEA List'!$1:$1048576,3,FALSE)</f>
        <v>SCARSDALE UNION FREE SCHOOL DISTRICT</v>
      </c>
      <c r="C4418" t="s">
        <v>13469</v>
      </c>
      <c r="D4418" t="s">
        <v>13470</v>
      </c>
    </row>
    <row r="4419" spans="1:4" x14ac:dyDescent="0.3">
      <c r="A4419" t="str">
        <f>VLOOKUP(B4419,'LEA List (2)'!$1:$1048576,2,0)</f>
        <v>662001030000</v>
      </c>
      <c r="B4419" t="str">
        <f>VLOOKUP(LEFT(C4419,6)&amp;"*",'LEA List'!$1:$1048576,3,FALSE)</f>
        <v>SCARSDALE UNION FREE SCHOOL DISTRICT</v>
      </c>
      <c r="C4419" t="s">
        <v>13471</v>
      </c>
      <c r="D4419" t="s">
        <v>13472</v>
      </c>
    </row>
    <row r="4420" spans="1:4" x14ac:dyDescent="0.3">
      <c r="A4420" t="str">
        <f>VLOOKUP(B4420,'LEA List (2)'!$1:$1048576,2,0)</f>
        <v>662001030000</v>
      </c>
      <c r="B4420" t="str">
        <f>VLOOKUP(LEFT(C4420,6)&amp;"*",'LEA List'!$1:$1048576,3,FALSE)</f>
        <v>SCARSDALE UNION FREE SCHOOL DISTRICT</v>
      </c>
      <c r="C4420" t="s">
        <v>13475</v>
      </c>
      <c r="D4420" t="s">
        <v>13476</v>
      </c>
    </row>
    <row r="4421" spans="1:4" x14ac:dyDescent="0.3">
      <c r="A4421" t="str">
        <f>VLOOKUP(B4421,'LEA List (2)'!$1:$1048576,2,0)</f>
        <v>662001030000</v>
      </c>
      <c r="B4421" t="str">
        <f>VLOOKUP(LEFT(C4421,6)&amp;"*",'LEA List'!$1:$1048576,3,FALSE)</f>
        <v>SCARSDALE UNION FREE SCHOOL DISTRICT</v>
      </c>
      <c r="C4421" t="s">
        <v>13473</v>
      </c>
      <c r="D4421" t="s">
        <v>13474</v>
      </c>
    </row>
    <row r="4422" spans="1:4" x14ac:dyDescent="0.3">
      <c r="A4422" t="str">
        <f>VLOOKUP(B4422,'LEA List (2)'!$1:$1048576,2,0)</f>
        <v>662101060000</v>
      </c>
      <c r="B4422" t="str">
        <f>VLOOKUP(LEFT(C4422,6)&amp;"*",'LEA List'!$1:$1048576,3,FALSE)</f>
        <v>SOMERS CENTRAL SCHOOL DISTRICT</v>
      </c>
      <c r="C4422" t="s">
        <v>13485</v>
      </c>
      <c r="D4422" t="s">
        <v>13486</v>
      </c>
    </row>
    <row r="4423" spans="1:4" x14ac:dyDescent="0.3">
      <c r="A4423" t="str">
        <f>VLOOKUP(B4423,'LEA List (2)'!$1:$1048576,2,0)</f>
        <v>662101060000</v>
      </c>
      <c r="B4423" t="str">
        <f>VLOOKUP(LEFT(C4423,6)&amp;"*",'LEA List'!$1:$1048576,3,FALSE)</f>
        <v>SOMERS CENTRAL SCHOOL DISTRICT</v>
      </c>
      <c r="C4423" t="s">
        <v>13487</v>
      </c>
      <c r="D4423" t="s">
        <v>13488</v>
      </c>
    </row>
    <row r="4424" spans="1:4" x14ac:dyDescent="0.3">
      <c r="A4424" t="str">
        <f>VLOOKUP(B4424,'LEA List (2)'!$1:$1048576,2,0)</f>
        <v>662101060000</v>
      </c>
      <c r="B4424" t="str">
        <f>VLOOKUP(LEFT(C4424,6)&amp;"*",'LEA List'!$1:$1048576,3,FALSE)</f>
        <v>SOMERS CENTRAL SCHOOL DISTRICT</v>
      </c>
      <c r="C4424" t="s">
        <v>13489</v>
      </c>
      <c r="D4424" t="s">
        <v>13490</v>
      </c>
    </row>
    <row r="4425" spans="1:4" x14ac:dyDescent="0.3">
      <c r="A4425" t="str">
        <f>VLOOKUP(B4425,'LEA List (2)'!$1:$1048576,2,0)</f>
        <v>662101060000</v>
      </c>
      <c r="B4425" t="str">
        <f>VLOOKUP(LEFT(C4425,6)&amp;"*",'LEA List'!$1:$1048576,3,FALSE)</f>
        <v>SOMERS CENTRAL SCHOOL DISTRICT</v>
      </c>
      <c r="C4425" t="s">
        <v>13483</v>
      </c>
      <c r="D4425" t="s">
        <v>13484</v>
      </c>
    </row>
    <row r="4426" spans="1:4" x14ac:dyDescent="0.3">
      <c r="A4426" t="str">
        <f>VLOOKUP(B4426,'LEA List (2)'!$1:$1048576,2,0)</f>
        <v>662200010000</v>
      </c>
      <c r="B4426" t="str">
        <f>VLOOKUP(LEFT(C4426,6)&amp;"*",'LEA List'!$1:$1048576,3,FALSE)</f>
        <v>WHITE PLAINS CITY SCHOOL DISTRICT</v>
      </c>
      <c r="C4426" t="s">
        <v>13497</v>
      </c>
      <c r="D4426" t="s">
        <v>13498</v>
      </c>
    </row>
    <row r="4427" spans="1:4" x14ac:dyDescent="0.3">
      <c r="A4427" t="str">
        <f>VLOOKUP(B4427,'LEA List (2)'!$1:$1048576,2,0)</f>
        <v>662200010000</v>
      </c>
      <c r="B4427" t="str">
        <f>VLOOKUP(LEFT(C4427,6)&amp;"*",'LEA List'!$1:$1048576,3,FALSE)</f>
        <v>WHITE PLAINS CITY SCHOOL DISTRICT</v>
      </c>
      <c r="C4427" t="s">
        <v>13499</v>
      </c>
      <c r="D4427" t="s">
        <v>3686</v>
      </c>
    </row>
    <row r="4428" spans="1:4" x14ac:dyDescent="0.3">
      <c r="A4428" t="str">
        <f>VLOOKUP(B4428,'LEA List (2)'!$1:$1048576,2,0)</f>
        <v>662200010000</v>
      </c>
      <c r="B4428" t="str">
        <f>VLOOKUP(LEFT(C4428,6)&amp;"*",'LEA List'!$1:$1048576,3,FALSE)</f>
        <v>WHITE PLAINS CITY SCHOOL DISTRICT</v>
      </c>
      <c r="C4428" t="s">
        <v>13500</v>
      </c>
      <c r="D4428" t="s">
        <v>13165</v>
      </c>
    </row>
    <row r="4429" spans="1:4" x14ac:dyDescent="0.3">
      <c r="A4429" t="str">
        <f>VLOOKUP(B4429,'LEA List (2)'!$1:$1048576,2,0)</f>
        <v>662200010000</v>
      </c>
      <c r="B4429" t="str">
        <f>VLOOKUP(LEFT(C4429,6)&amp;"*",'LEA List'!$1:$1048576,3,FALSE)</f>
        <v>WHITE PLAINS CITY SCHOOL DISTRICT</v>
      </c>
      <c r="C4429" t="s">
        <v>13501</v>
      </c>
      <c r="D4429" t="s">
        <v>13502</v>
      </c>
    </row>
    <row r="4430" spans="1:4" x14ac:dyDescent="0.3">
      <c r="A4430" t="str">
        <f>VLOOKUP(B4430,'LEA List (2)'!$1:$1048576,2,0)</f>
        <v>662200010000</v>
      </c>
      <c r="B4430" t="str">
        <f>VLOOKUP(LEFT(C4430,6)&amp;"*",'LEA List'!$1:$1048576,3,FALSE)</f>
        <v>WHITE PLAINS CITY SCHOOL DISTRICT</v>
      </c>
      <c r="C4430" t="s">
        <v>13503</v>
      </c>
      <c r="D4430" t="s">
        <v>13504</v>
      </c>
    </row>
    <row r="4431" spans="1:4" x14ac:dyDescent="0.3">
      <c r="A4431" t="str">
        <f>VLOOKUP(B4431,'LEA List (2)'!$1:$1048576,2,0)</f>
        <v>662200010000</v>
      </c>
      <c r="B4431" t="str">
        <f>VLOOKUP(LEFT(C4431,6)&amp;"*",'LEA List'!$1:$1048576,3,FALSE)</f>
        <v>WHITE PLAINS CITY SCHOOL DISTRICT</v>
      </c>
      <c r="C4431" t="s">
        <v>13507</v>
      </c>
      <c r="D4431" t="s">
        <v>13508</v>
      </c>
    </row>
    <row r="4432" spans="1:4" x14ac:dyDescent="0.3">
      <c r="A4432" t="str">
        <f>VLOOKUP(B4432,'LEA List (2)'!$1:$1048576,2,0)</f>
        <v>662200010000</v>
      </c>
      <c r="B4432" t="str">
        <f>VLOOKUP(LEFT(C4432,6)&amp;"*",'LEA List'!$1:$1048576,3,FALSE)</f>
        <v>WHITE PLAINS CITY SCHOOL DISTRICT</v>
      </c>
      <c r="C4432" t="s">
        <v>13505</v>
      </c>
      <c r="D4432" t="s">
        <v>13506</v>
      </c>
    </row>
    <row r="4433" spans="1:4" x14ac:dyDescent="0.3">
      <c r="A4433" t="str">
        <f>VLOOKUP(B4433,'LEA List (2)'!$1:$1048576,2,0)</f>
        <v>662300010000</v>
      </c>
      <c r="B4433" t="str">
        <f>VLOOKUP(LEFT(C4433,6)&amp;"*",'LEA List'!$1:$1048576,3,FALSE)</f>
        <v>YONKERS CITY SCHOOL DISTRICT</v>
      </c>
      <c r="C4433" t="s">
        <v>13564</v>
      </c>
      <c r="D4433" t="s">
        <v>13565</v>
      </c>
    </row>
    <row r="4434" spans="1:4" x14ac:dyDescent="0.3">
      <c r="A4434" t="str">
        <f>VLOOKUP(B4434,'LEA List (2)'!$1:$1048576,2,0)</f>
        <v>662300010000</v>
      </c>
      <c r="B4434" t="str">
        <f>VLOOKUP(LEFT(C4434,6)&amp;"*",'LEA List'!$1:$1048576,3,FALSE)</f>
        <v>YONKERS CITY SCHOOL DISTRICT</v>
      </c>
      <c r="C4434" t="s">
        <v>13588</v>
      </c>
      <c r="D4434" t="s">
        <v>13589</v>
      </c>
    </row>
    <row r="4435" spans="1:4" x14ac:dyDescent="0.3">
      <c r="A4435" t="str">
        <f>VLOOKUP(B4435,'LEA List (2)'!$1:$1048576,2,0)</f>
        <v>662300010000</v>
      </c>
      <c r="B4435" t="str">
        <f>VLOOKUP(LEFT(C4435,6)&amp;"*",'LEA List'!$1:$1048576,3,FALSE)</f>
        <v>YONKERS CITY SCHOOL DISTRICT</v>
      </c>
      <c r="C4435" t="s">
        <v>13576</v>
      </c>
      <c r="D4435" t="s">
        <v>13577</v>
      </c>
    </row>
    <row r="4436" spans="1:4" x14ac:dyDescent="0.3">
      <c r="A4436" t="str">
        <f>VLOOKUP(B4436,'LEA List (2)'!$1:$1048576,2,0)</f>
        <v>662300010000</v>
      </c>
      <c r="B4436" t="str">
        <f>VLOOKUP(LEFT(C4436,6)&amp;"*",'LEA List'!$1:$1048576,3,FALSE)</f>
        <v>YONKERS CITY SCHOOL DISTRICT</v>
      </c>
      <c r="C4436" t="s">
        <v>13574</v>
      </c>
      <c r="D4436" t="s">
        <v>13575</v>
      </c>
    </row>
    <row r="4437" spans="1:4" x14ac:dyDescent="0.3">
      <c r="A4437" t="str">
        <f>VLOOKUP(B4437,'LEA List (2)'!$1:$1048576,2,0)</f>
        <v>662300010000</v>
      </c>
      <c r="B4437" t="str">
        <f>VLOOKUP(LEFT(C4437,6)&amp;"*",'LEA List'!$1:$1048576,3,FALSE)</f>
        <v>YONKERS CITY SCHOOL DISTRICT</v>
      </c>
      <c r="C4437" t="s">
        <v>13552</v>
      </c>
      <c r="D4437" t="s">
        <v>13553</v>
      </c>
    </row>
    <row r="4438" spans="1:4" x14ac:dyDescent="0.3">
      <c r="A4438" t="str">
        <f>VLOOKUP(B4438,'LEA List (2)'!$1:$1048576,2,0)</f>
        <v>662300010000</v>
      </c>
      <c r="B4438" t="str">
        <f>VLOOKUP(LEFT(C4438,6)&amp;"*",'LEA List'!$1:$1048576,3,FALSE)</f>
        <v>YONKERS CITY SCHOOL DISTRICT</v>
      </c>
      <c r="C4438" t="s">
        <v>13529</v>
      </c>
      <c r="D4438" t="s">
        <v>13530</v>
      </c>
    </row>
    <row r="4439" spans="1:4" x14ac:dyDescent="0.3">
      <c r="A4439" t="str">
        <f>VLOOKUP(B4439,'LEA List (2)'!$1:$1048576,2,0)</f>
        <v>662300010000</v>
      </c>
      <c r="B4439" t="str">
        <f>VLOOKUP(LEFT(C4439,6)&amp;"*",'LEA List'!$1:$1048576,3,FALSE)</f>
        <v>YONKERS CITY SCHOOL DISTRICT</v>
      </c>
      <c r="C4439" t="s">
        <v>13578</v>
      </c>
      <c r="D4439" t="s">
        <v>13579</v>
      </c>
    </row>
    <row r="4440" spans="1:4" x14ac:dyDescent="0.3">
      <c r="A4440" t="str">
        <f>VLOOKUP(B4440,'LEA List (2)'!$1:$1048576,2,0)</f>
        <v>662300010000</v>
      </c>
      <c r="B4440" t="str">
        <f>VLOOKUP(LEFT(C4440,6)&amp;"*",'LEA List'!$1:$1048576,3,FALSE)</f>
        <v>YONKERS CITY SCHOOL DISTRICT</v>
      </c>
      <c r="C4440" t="s">
        <v>13568</v>
      </c>
      <c r="D4440" t="s">
        <v>13569</v>
      </c>
    </row>
    <row r="4441" spans="1:4" x14ac:dyDescent="0.3">
      <c r="A4441" t="str">
        <f>VLOOKUP(B4441,'LEA List (2)'!$1:$1048576,2,0)</f>
        <v>662300010000</v>
      </c>
      <c r="B4441" t="str">
        <f>VLOOKUP(LEFT(C4441,6)&amp;"*",'LEA List'!$1:$1048576,3,FALSE)</f>
        <v>YONKERS CITY SCHOOL DISTRICT</v>
      </c>
      <c r="C4441" t="s">
        <v>13580</v>
      </c>
      <c r="D4441" t="s">
        <v>13581</v>
      </c>
    </row>
    <row r="4442" spans="1:4" x14ac:dyDescent="0.3">
      <c r="A4442" t="str">
        <f>VLOOKUP(B4442,'LEA List (2)'!$1:$1048576,2,0)</f>
        <v>662300010000</v>
      </c>
      <c r="B4442" t="str">
        <f>VLOOKUP(LEFT(C4442,6)&amp;"*",'LEA List'!$1:$1048576,3,FALSE)</f>
        <v>YONKERS CITY SCHOOL DISTRICT</v>
      </c>
      <c r="C4442" t="s">
        <v>13590</v>
      </c>
      <c r="D4442" t="s">
        <v>13591</v>
      </c>
    </row>
    <row r="4443" spans="1:4" x14ac:dyDescent="0.3">
      <c r="A4443" t="str">
        <f>VLOOKUP(B4443,'LEA List (2)'!$1:$1048576,2,0)</f>
        <v>662300010000</v>
      </c>
      <c r="B4443" t="str">
        <f>VLOOKUP(LEFT(C4443,6)&amp;"*",'LEA List'!$1:$1048576,3,FALSE)</f>
        <v>YONKERS CITY SCHOOL DISTRICT</v>
      </c>
      <c r="C4443" t="s">
        <v>13566</v>
      </c>
      <c r="D4443" t="s">
        <v>13567</v>
      </c>
    </row>
    <row r="4444" spans="1:4" x14ac:dyDescent="0.3">
      <c r="A4444" t="str">
        <f>VLOOKUP(B4444,'LEA List (2)'!$1:$1048576,2,0)</f>
        <v>662300010000</v>
      </c>
      <c r="B4444" t="str">
        <f>VLOOKUP(LEFT(C4444,6)&amp;"*",'LEA List'!$1:$1048576,3,FALSE)</f>
        <v>YONKERS CITY SCHOOL DISTRICT</v>
      </c>
      <c r="C4444" t="s">
        <v>13531</v>
      </c>
      <c r="D4444" t="s">
        <v>13532</v>
      </c>
    </row>
    <row r="4445" spans="1:4" x14ac:dyDescent="0.3">
      <c r="A4445" t="str">
        <f>VLOOKUP(B4445,'LEA List (2)'!$1:$1048576,2,0)</f>
        <v>662300010000</v>
      </c>
      <c r="B4445" t="str">
        <f>VLOOKUP(LEFT(C4445,6)&amp;"*",'LEA List'!$1:$1048576,3,FALSE)</f>
        <v>YONKERS CITY SCHOOL DISTRICT</v>
      </c>
      <c r="C4445" t="s">
        <v>13562</v>
      </c>
      <c r="D4445" t="s">
        <v>13563</v>
      </c>
    </row>
    <row r="4446" spans="1:4" x14ac:dyDescent="0.3">
      <c r="A4446" t="str">
        <f>VLOOKUP(B4446,'LEA List (2)'!$1:$1048576,2,0)</f>
        <v>662300010000</v>
      </c>
      <c r="B4446" t="str">
        <f>VLOOKUP(LEFT(C4446,6)&amp;"*",'LEA List'!$1:$1048576,3,FALSE)</f>
        <v>YONKERS CITY SCHOOL DISTRICT</v>
      </c>
      <c r="C4446" t="s">
        <v>13544</v>
      </c>
      <c r="D4446" t="s">
        <v>13545</v>
      </c>
    </row>
    <row r="4447" spans="1:4" x14ac:dyDescent="0.3">
      <c r="A4447" t="str">
        <f>VLOOKUP(B4447,'LEA List (2)'!$1:$1048576,2,0)</f>
        <v>662300010000</v>
      </c>
      <c r="B4447" t="str">
        <f>VLOOKUP(LEFT(C4447,6)&amp;"*",'LEA List'!$1:$1048576,3,FALSE)</f>
        <v>YONKERS CITY SCHOOL DISTRICT</v>
      </c>
      <c r="C4447" t="s">
        <v>13560</v>
      </c>
      <c r="D4447" t="s">
        <v>13561</v>
      </c>
    </row>
    <row r="4448" spans="1:4" x14ac:dyDescent="0.3">
      <c r="A4448" t="str">
        <f>VLOOKUP(B4448,'LEA List (2)'!$1:$1048576,2,0)</f>
        <v>662300010000</v>
      </c>
      <c r="B4448" t="str">
        <f>VLOOKUP(LEFT(C4448,6)&amp;"*",'LEA List'!$1:$1048576,3,FALSE)</f>
        <v>YONKERS CITY SCHOOL DISTRICT</v>
      </c>
      <c r="C4448" t="s">
        <v>13600</v>
      </c>
      <c r="D4448" t="s">
        <v>13601</v>
      </c>
    </row>
    <row r="4449" spans="1:4" x14ac:dyDescent="0.3">
      <c r="A4449" t="str">
        <f>VLOOKUP(B4449,'LEA List (2)'!$1:$1048576,2,0)</f>
        <v>662300010000</v>
      </c>
      <c r="B4449" t="str">
        <f>VLOOKUP(LEFT(C4449,6)&amp;"*",'LEA List'!$1:$1048576,3,FALSE)</f>
        <v>YONKERS CITY SCHOOL DISTRICT</v>
      </c>
      <c r="C4449" t="s">
        <v>13536</v>
      </c>
      <c r="D4449" t="s">
        <v>13537</v>
      </c>
    </row>
    <row r="4450" spans="1:4" x14ac:dyDescent="0.3">
      <c r="A4450" t="str">
        <f>VLOOKUP(B4450,'LEA List (2)'!$1:$1048576,2,0)</f>
        <v>662300010000</v>
      </c>
      <c r="B4450" t="str">
        <f>VLOOKUP(LEFT(C4450,6)&amp;"*",'LEA List'!$1:$1048576,3,FALSE)</f>
        <v>YONKERS CITY SCHOOL DISTRICT</v>
      </c>
      <c r="C4450" t="s">
        <v>13592</v>
      </c>
      <c r="D4450" t="s">
        <v>13593</v>
      </c>
    </row>
    <row r="4451" spans="1:4" x14ac:dyDescent="0.3">
      <c r="A4451" t="str">
        <f>VLOOKUP(B4451,'LEA List (2)'!$1:$1048576,2,0)</f>
        <v>662300010000</v>
      </c>
      <c r="B4451" t="str">
        <f>VLOOKUP(LEFT(C4451,6)&amp;"*",'LEA List'!$1:$1048576,3,FALSE)</f>
        <v>YONKERS CITY SCHOOL DISTRICT</v>
      </c>
      <c r="C4451" t="s">
        <v>13596</v>
      </c>
      <c r="D4451" t="s">
        <v>13597</v>
      </c>
    </row>
    <row r="4452" spans="1:4" x14ac:dyDescent="0.3">
      <c r="A4452" t="str">
        <f>VLOOKUP(B4452,'LEA List (2)'!$1:$1048576,2,0)</f>
        <v>662300010000</v>
      </c>
      <c r="B4452" t="str">
        <f>VLOOKUP(LEFT(C4452,6)&amp;"*",'LEA List'!$1:$1048576,3,FALSE)</f>
        <v>YONKERS CITY SCHOOL DISTRICT</v>
      </c>
      <c r="C4452" t="s">
        <v>13527</v>
      </c>
      <c r="D4452" t="s">
        <v>13528</v>
      </c>
    </row>
    <row r="4453" spans="1:4" x14ac:dyDescent="0.3">
      <c r="A4453" t="str">
        <f>VLOOKUP(B4453,'LEA List (2)'!$1:$1048576,2,0)</f>
        <v>662300010000</v>
      </c>
      <c r="B4453" t="str">
        <f>VLOOKUP(LEFT(C4453,6)&amp;"*",'LEA List'!$1:$1048576,3,FALSE)</f>
        <v>YONKERS CITY SCHOOL DISTRICT</v>
      </c>
      <c r="C4453" t="s">
        <v>13584</v>
      </c>
      <c r="D4453" t="s">
        <v>13585</v>
      </c>
    </row>
    <row r="4454" spans="1:4" x14ac:dyDescent="0.3">
      <c r="A4454" t="str">
        <f>VLOOKUP(B4454,'LEA List (2)'!$1:$1048576,2,0)</f>
        <v>662300010000</v>
      </c>
      <c r="B4454" t="str">
        <f>VLOOKUP(LEFT(C4454,6)&amp;"*",'LEA List'!$1:$1048576,3,FALSE)</f>
        <v>YONKERS CITY SCHOOL DISTRICT</v>
      </c>
      <c r="C4454" t="s">
        <v>13542</v>
      </c>
      <c r="D4454" t="s">
        <v>13543</v>
      </c>
    </row>
    <row r="4455" spans="1:4" x14ac:dyDescent="0.3">
      <c r="A4455" t="str">
        <f>VLOOKUP(B4455,'LEA List (2)'!$1:$1048576,2,0)</f>
        <v>662300010000</v>
      </c>
      <c r="B4455" t="str">
        <f>VLOOKUP(LEFT(C4455,6)&amp;"*",'LEA List'!$1:$1048576,3,FALSE)</f>
        <v>YONKERS CITY SCHOOL DISTRICT</v>
      </c>
      <c r="C4455" t="s">
        <v>13582</v>
      </c>
      <c r="D4455" t="s">
        <v>13583</v>
      </c>
    </row>
    <row r="4456" spans="1:4" x14ac:dyDescent="0.3">
      <c r="A4456" t="str">
        <f>VLOOKUP(B4456,'LEA List (2)'!$1:$1048576,2,0)</f>
        <v>662300010000</v>
      </c>
      <c r="B4456" t="str">
        <f>VLOOKUP(LEFT(C4456,6)&amp;"*",'LEA List'!$1:$1048576,3,FALSE)</f>
        <v>YONKERS CITY SCHOOL DISTRICT</v>
      </c>
      <c r="C4456" t="s">
        <v>13550</v>
      </c>
      <c r="D4456" t="s">
        <v>13551</v>
      </c>
    </row>
    <row r="4457" spans="1:4" x14ac:dyDescent="0.3">
      <c r="A4457" t="str">
        <f>VLOOKUP(B4457,'LEA List (2)'!$1:$1048576,2,0)</f>
        <v>662300010000</v>
      </c>
      <c r="B4457" t="str">
        <f>VLOOKUP(LEFT(C4457,6)&amp;"*",'LEA List'!$1:$1048576,3,FALSE)</f>
        <v>YONKERS CITY SCHOOL DISTRICT</v>
      </c>
      <c r="C4457" t="s">
        <v>13540</v>
      </c>
      <c r="D4457" t="s">
        <v>13541</v>
      </c>
    </row>
    <row r="4458" spans="1:4" x14ac:dyDescent="0.3">
      <c r="A4458" t="str">
        <f>VLOOKUP(B4458,'LEA List (2)'!$1:$1048576,2,0)</f>
        <v>662300010000</v>
      </c>
      <c r="B4458" t="str">
        <f>VLOOKUP(LEFT(C4458,6)&amp;"*",'LEA List'!$1:$1048576,3,FALSE)</f>
        <v>YONKERS CITY SCHOOL DISTRICT</v>
      </c>
      <c r="C4458" t="s">
        <v>13546</v>
      </c>
      <c r="D4458" t="s">
        <v>13547</v>
      </c>
    </row>
    <row r="4459" spans="1:4" x14ac:dyDescent="0.3">
      <c r="A4459" t="str">
        <f>VLOOKUP(B4459,'LEA List (2)'!$1:$1048576,2,0)</f>
        <v>662300010000</v>
      </c>
      <c r="B4459" t="str">
        <f>VLOOKUP(LEFT(C4459,6)&amp;"*",'LEA List'!$1:$1048576,3,FALSE)</f>
        <v>YONKERS CITY SCHOOL DISTRICT</v>
      </c>
      <c r="C4459" t="s">
        <v>13548</v>
      </c>
      <c r="D4459" t="s">
        <v>13549</v>
      </c>
    </row>
    <row r="4460" spans="1:4" x14ac:dyDescent="0.3">
      <c r="A4460" t="str">
        <f>VLOOKUP(B4460,'LEA List (2)'!$1:$1048576,2,0)</f>
        <v>662300010000</v>
      </c>
      <c r="B4460" t="str">
        <f>VLOOKUP(LEFT(C4460,6)&amp;"*",'LEA List'!$1:$1048576,3,FALSE)</f>
        <v>YONKERS CITY SCHOOL DISTRICT</v>
      </c>
      <c r="C4460" t="s">
        <v>13554</v>
      </c>
      <c r="D4460" t="s">
        <v>13555</v>
      </c>
    </row>
    <row r="4461" spans="1:4" x14ac:dyDescent="0.3">
      <c r="A4461" t="str">
        <f>VLOOKUP(B4461,'LEA List (2)'!$1:$1048576,2,0)</f>
        <v>662300010000</v>
      </c>
      <c r="B4461" t="str">
        <f>VLOOKUP(LEFT(C4461,6)&amp;"*",'LEA List'!$1:$1048576,3,FALSE)</f>
        <v>YONKERS CITY SCHOOL DISTRICT</v>
      </c>
      <c r="C4461" t="s">
        <v>13556</v>
      </c>
      <c r="D4461" t="s">
        <v>13557</v>
      </c>
    </row>
    <row r="4462" spans="1:4" x14ac:dyDescent="0.3">
      <c r="A4462" t="str">
        <f>VLOOKUP(B4462,'LEA List (2)'!$1:$1048576,2,0)</f>
        <v>662300010000</v>
      </c>
      <c r="B4462" t="str">
        <f>VLOOKUP(LEFT(C4462,6)&amp;"*",'LEA List'!$1:$1048576,3,FALSE)</f>
        <v>YONKERS CITY SCHOOL DISTRICT</v>
      </c>
      <c r="C4462" t="s">
        <v>13558</v>
      </c>
      <c r="D4462" t="s">
        <v>13559</v>
      </c>
    </row>
    <row r="4463" spans="1:4" x14ac:dyDescent="0.3">
      <c r="A4463" t="str">
        <f>VLOOKUP(B4463,'LEA List (2)'!$1:$1048576,2,0)</f>
        <v>662300010000</v>
      </c>
      <c r="B4463" t="str">
        <f>VLOOKUP(LEFT(C4463,6)&amp;"*",'LEA List'!$1:$1048576,3,FALSE)</f>
        <v>YONKERS CITY SCHOOL DISTRICT</v>
      </c>
      <c r="C4463" t="s">
        <v>13570</v>
      </c>
      <c r="D4463" t="s">
        <v>13571</v>
      </c>
    </row>
    <row r="4464" spans="1:4" x14ac:dyDescent="0.3">
      <c r="A4464" t="str">
        <f>VLOOKUP(B4464,'LEA List (2)'!$1:$1048576,2,0)</f>
        <v>662300010000</v>
      </c>
      <c r="B4464" t="str">
        <f>VLOOKUP(LEFT(C4464,6)&amp;"*",'LEA List'!$1:$1048576,3,FALSE)</f>
        <v>YONKERS CITY SCHOOL DISTRICT</v>
      </c>
      <c r="C4464" t="s">
        <v>13572</v>
      </c>
      <c r="D4464" t="s">
        <v>13573</v>
      </c>
    </row>
    <row r="4465" spans="1:4" x14ac:dyDescent="0.3">
      <c r="A4465" t="str">
        <f>VLOOKUP(B4465,'LEA List (2)'!$1:$1048576,2,0)</f>
        <v>662300010000</v>
      </c>
      <c r="B4465" t="str">
        <f>VLOOKUP(LEFT(C4465,6)&amp;"*",'LEA List'!$1:$1048576,3,FALSE)</f>
        <v>YONKERS CITY SCHOOL DISTRICT</v>
      </c>
      <c r="C4465" t="s">
        <v>13533</v>
      </c>
      <c r="D4465" t="s">
        <v>698</v>
      </c>
    </row>
    <row r="4466" spans="1:4" x14ac:dyDescent="0.3">
      <c r="A4466" t="str">
        <f>VLOOKUP(B4466,'LEA List (2)'!$1:$1048576,2,0)</f>
        <v>662300010000</v>
      </c>
      <c r="B4466" t="str">
        <f>VLOOKUP(LEFT(C4466,6)&amp;"*",'LEA List'!$1:$1048576,3,FALSE)</f>
        <v>YONKERS CITY SCHOOL DISTRICT</v>
      </c>
      <c r="C4466" t="s">
        <v>13538</v>
      </c>
      <c r="D4466" t="s">
        <v>13539</v>
      </c>
    </row>
    <row r="4467" spans="1:4" x14ac:dyDescent="0.3">
      <c r="A4467" t="str">
        <f>VLOOKUP(B4467,'LEA List (2)'!$1:$1048576,2,0)</f>
        <v>662300010000</v>
      </c>
      <c r="B4467" t="str">
        <f>VLOOKUP(LEFT(C4467,6)&amp;"*",'LEA List'!$1:$1048576,3,FALSE)</f>
        <v>YONKERS CITY SCHOOL DISTRICT</v>
      </c>
      <c r="C4467" t="s">
        <v>13602</v>
      </c>
      <c r="D4467" t="s">
        <v>13603</v>
      </c>
    </row>
    <row r="4468" spans="1:4" x14ac:dyDescent="0.3">
      <c r="A4468" t="str">
        <f>VLOOKUP(B4468,'LEA List (2)'!$1:$1048576,2,0)</f>
        <v>662300010000</v>
      </c>
      <c r="B4468" t="str">
        <f>VLOOKUP(LEFT(C4468,6)&amp;"*",'LEA List'!$1:$1048576,3,FALSE)</f>
        <v>YONKERS CITY SCHOOL DISTRICT</v>
      </c>
      <c r="C4468" t="s">
        <v>13534</v>
      </c>
      <c r="D4468" t="s">
        <v>13535</v>
      </c>
    </row>
    <row r="4469" spans="1:4" x14ac:dyDescent="0.3">
      <c r="A4469" t="str">
        <f>VLOOKUP(B4469,'LEA List (2)'!$1:$1048576,2,0)</f>
        <v>662300010000</v>
      </c>
      <c r="B4469" t="str">
        <f>VLOOKUP(LEFT(C4469,6)&amp;"*",'LEA List'!$1:$1048576,3,FALSE)</f>
        <v>YONKERS CITY SCHOOL DISTRICT</v>
      </c>
      <c r="C4469" t="s">
        <v>13604</v>
      </c>
      <c r="D4469" t="s">
        <v>13605</v>
      </c>
    </row>
    <row r="4470" spans="1:4" x14ac:dyDescent="0.3">
      <c r="A4470" t="str">
        <f>VLOOKUP(B4470,'LEA List (2)'!$1:$1048576,2,0)</f>
        <v>662300010000</v>
      </c>
      <c r="B4470" t="str">
        <f>VLOOKUP(LEFT(C4470,6)&amp;"*",'LEA List'!$1:$1048576,3,FALSE)</f>
        <v>YONKERS CITY SCHOOL DISTRICT</v>
      </c>
      <c r="C4470" t="s">
        <v>13594</v>
      </c>
      <c r="D4470" t="s">
        <v>13595</v>
      </c>
    </row>
    <row r="4471" spans="1:4" x14ac:dyDescent="0.3">
      <c r="A4471" t="str">
        <f>VLOOKUP(B4471,'LEA List (2)'!$1:$1048576,2,0)</f>
        <v>662300010000</v>
      </c>
      <c r="B4471" t="str">
        <f>VLOOKUP(LEFT(C4471,6)&amp;"*",'LEA List'!$1:$1048576,3,FALSE)</f>
        <v>YONKERS CITY SCHOOL DISTRICT</v>
      </c>
      <c r="C4471" t="s">
        <v>13598</v>
      </c>
      <c r="D4471" t="s">
        <v>13599</v>
      </c>
    </row>
    <row r="4472" spans="1:4" x14ac:dyDescent="0.3">
      <c r="A4472" t="str">
        <f>VLOOKUP(B4472,'LEA List (2)'!$1:$1048576,2,0)</f>
        <v>662300010000</v>
      </c>
      <c r="B4472" t="str">
        <f>VLOOKUP(LEFT(C4472,6)&amp;"*",'LEA List'!$1:$1048576,3,FALSE)</f>
        <v>YONKERS CITY SCHOOL DISTRICT</v>
      </c>
      <c r="C4472" t="s">
        <v>13586</v>
      </c>
      <c r="D4472" t="s">
        <v>13587</v>
      </c>
    </row>
    <row r="4473" spans="1:4" x14ac:dyDescent="0.3">
      <c r="A4473" t="str">
        <f>VLOOKUP(B4473,'LEA List (2)'!$1:$1048576,2,0)</f>
        <v>662401060000</v>
      </c>
      <c r="B4473" t="str">
        <f>VLOOKUP(LEFT(C4473,6)&amp;"*",'LEA List'!$1:$1048576,3,FALSE)</f>
        <v>LAKELAND CENTRAL SCHOOL DISTRICT</v>
      </c>
      <c r="C4473" t="s">
        <v>13655</v>
      </c>
      <c r="D4473" t="s">
        <v>299</v>
      </c>
    </row>
    <row r="4474" spans="1:4" x14ac:dyDescent="0.3">
      <c r="A4474" t="str">
        <f>VLOOKUP(B4474,'LEA List (2)'!$1:$1048576,2,0)</f>
        <v>662401060000</v>
      </c>
      <c r="B4474" t="str">
        <f>VLOOKUP(LEFT(C4474,6)&amp;"*",'LEA List'!$1:$1048576,3,FALSE)</f>
        <v>LAKELAND CENTRAL SCHOOL DISTRICT</v>
      </c>
      <c r="C4474" t="s">
        <v>13645</v>
      </c>
      <c r="D4474" t="s">
        <v>13646</v>
      </c>
    </row>
    <row r="4475" spans="1:4" x14ac:dyDescent="0.3">
      <c r="A4475" t="str">
        <f>VLOOKUP(B4475,'LEA List (2)'!$1:$1048576,2,0)</f>
        <v>662401060000</v>
      </c>
      <c r="B4475" t="str">
        <f>VLOOKUP(LEFT(C4475,6)&amp;"*",'LEA List'!$1:$1048576,3,FALSE)</f>
        <v>LAKELAND CENTRAL SCHOOL DISTRICT</v>
      </c>
      <c r="C4475" t="s">
        <v>13651</v>
      </c>
      <c r="D4475" t="s">
        <v>13652</v>
      </c>
    </row>
    <row r="4476" spans="1:4" x14ac:dyDescent="0.3">
      <c r="A4476" t="str">
        <f>VLOOKUP(B4476,'LEA List (2)'!$1:$1048576,2,0)</f>
        <v>662401060000</v>
      </c>
      <c r="B4476" t="str">
        <f>VLOOKUP(LEFT(C4476,6)&amp;"*",'LEA List'!$1:$1048576,3,FALSE)</f>
        <v>LAKELAND CENTRAL SCHOOL DISTRICT</v>
      </c>
      <c r="C4476" t="s">
        <v>13653</v>
      </c>
      <c r="D4476" t="s">
        <v>13654</v>
      </c>
    </row>
    <row r="4477" spans="1:4" x14ac:dyDescent="0.3">
      <c r="A4477" t="str">
        <f>VLOOKUP(B4477,'LEA List (2)'!$1:$1048576,2,0)</f>
        <v>662401060000</v>
      </c>
      <c r="B4477" t="str">
        <f>VLOOKUP(LEFT(C4477,6)&amp;"*",'LEA List'!$1:$1048576,3,FALSE)</f>
        <v>LAKELAND CENTRAL SCHOOL DISTRICT</v>
      </c>
      <c r="C4477" t="s">
        <v>13647</v>
      </c>
      <c r="D4477" t="s">
        <v>13648</v>
      </c>
    </row>
    <row r="4478" spans="1:4" x14ac:dyDescent="0.3">
      <c r="A4478" t="str">
        <f>VLOOKUP(B4478,'LEA List (2)'!$1:$1048576,2,0)</f>
        <v>662401060000</v>
      </c>
      <c r="B4478" t="str">
        <f>VLOOKUP(LEFT(C4478,6)&amp;"*",'LEA List'!$1:$1048576,3,FALSE)</f>
        <v>LAKELAND CENTRAL SCHOOL DISTRICT</v>
      </c>
      <c r="C4478" t="s">
        <v>13644</v>
      </c>
      <c r="D4478" t="s">
        <v>9349</v>
      </c>
    </row>
    <row r="4479" spans="1:4" x14ac:dyDescent="0.3">
      <c r="A4479" t="str">
        <f>VLOOKUP(B4479,'LEA List (2)'!$1:$1048576,2,0)</f>
        <v>662401060000</v>
      </c>
      <c r="B4479" t="str">
        <f>VLOOKUP(LEFT(C4479,6)&amp;"*",'LEA List'!$1:$1048576,3,FALSE)</f>
        <v>LAKELAND CENTRAL SCHOOL DISTRICT</v>
      </c>
      <c r="C4479" t="s">
        <v>13649</v>
      </c>
      <c r="D4479" t="s">
        <v>13650</v>
      </c>
    </row>
    <row r="4480" spans="1:4" x14ac:dyDescent="0.3">
      <c r="A4480" t="str">
        <f>VLOOKUP(B4480,'LEA List (2)'!$1:$1048576,2,0)</f>
        <v>662401060000</v>
      </c>
      <c r="B4480" t="str">
        <f>VLOOKUP(LEFT(C4480,6)&amp;"*",'LEA List'!$1:$1048576,3,FALSE)</f>
        <v>LAKELAND CENTRAL SCHOOL DISTRICT</v>
      </c>
      <c r="C4480" t="s">
        <v>13656</v>
      </c>
      <c r="D4480" t="s">
        <v>13657</v>
      </c>
    </row>
    <row r="4481" spans="1:4" x14ac:dyDescent="0.3">
      <c r="A4481" t="str">
        <f>VLOOKUP(B4481,'LEA List (2)'!$1:$1048576,2,0)</f>
        <v>662402060000</v>
      </c>
      <c r="B4481" t="str">
        <f>VLOOKUP(LEFT(C4481,6)&amp;"*",'LEA List'!$1:$1048576,3,FALSE)</f>
        <v>YORKTOWN CENTRAL SCHOOL DISTRICT</v>
      </c>
      <c r="C4481" t="s">
        <v>13668</v>
      </c>
      <c r="D4481" t="s">
        <v>13353</v>
      </c>
    </row>
    <row r="4482" spans="1:4" x14ac:dyDescent="0.3">
      <c r="A4482" t="str">
        <f>VLOOKUP(B4482,'LEA List (2)'!$1:$1048576,2,0)</f>
        <v>662402060000</v>
      </c>
      <c r="B4482" t="str">
        <f>VLOOKUP(LEFT(C4482,6)&amp;"*",'LEA List'!$1:$1048576,3,FALSE)</f>
        <v>YORKTOWN CENTRAL SCHOOL DISTRICT</v>
      </c>
      <c r="C4482" t="s">
        <v>13669</v>
      </c>
      <c r="D4482" t="s">
        <v>13670</v>
      </c>
    </row>
    <row r="4483" spans="1:4" x14ac:dyDescent="0.3">
      <c r="A4483" t="str">
        <f>VLOOKUP(B4483,'LEA List (2)'!$1:$1048576,2,0)</f>
        <v>662402060000</v>
      </c>
      <c r="B4483" t="str">
        <f>VLOOKUP(LEFT(C4483,6)&amp;"*",'LEA List'!$1:$1048576,3,FALSE)</f>
        <v>YORKTOWN CENTRAL SCHOOL DISTRICT</v>
      </c>
      <c r="C4483" t="s">
        <v>13666</v>
      </c>
      <c r="D4483" t="s">
        <v>13667</v>
      </c>
    </row>
    <row r="4484" spans="1:4" x14ac:dyDescent="0.3">
      <c r="A4484" t="str">
        <f>VLOOKUP(B4484,'LEA List (2)'!$1:$1048576,2,0)</f>
        <v>662402060000</v>
      </c>
      <c r="B4484" t="str">
        <f>VLOOKUP(LEFT(C4484,6)&amp;"*",'LEA List'!$1:$1048576,3,FALSE)</f>
        <v>YORKTOWN CENTRAL SCHOOL DISTRICT</v>
      </c>
      <c r="C4484" t="s">
        <v>13671</v>
      </c>
      <c r="D4484" t="s">
        <v>13672</v>
      </c>
    </row>
    <row r="4485" spans="1:4" x14ac:dyDescent="0.3">
      <c r="A4485" t="str">
        <f>VLOOKUP(B4485,'LEA List (2)'!$1:$1048576,2,0)</f>
        <v>662402060000</v>
      </c>
      <c r="B4485" t="str">
        <f>VLOOKUP(LEFT(C4485,6)&amp;"*",'LEA List'!$1:$1048576,3,FALSE)</f>
        <v>YORKTOWN CENTRAL SCHOOL DISTRICT</v>
      </c>
      <c r="C4485" t="s">
        <v>13664</v>
      </c>
      <c r="D4485" t="s">
        <v>13665</v>
      </c>
    </row>
    <row r="4486" spans="1:4" x14ac:dyDescent="0.3">
      <c r="A4486" t="str">
        <f>VLOOKUP(B4486,'LEA List (2)'!$1:$1048576,2,0)</f>
        <v>670201060000</v>
      </c>
      <c r="B4486" t="str">
        <f>VLOOKUP(LEFT(C4486,6)&amp;"*",'LEA List'!$1:$1048576,3,FALSE)</f>
        <v>ATTICA CENTRAL SCHOOL DISTRICT</v>
      </c>
      <c r="C4486" t="s">
        <v>13688</v>
      </c>
      <c r="D4486" t="s">
        <v>13689</v>
      </c>
    </row>
    <row r="4487" spans="1:4" x14ac:dyDescent="0.3">
      <c r="A4487" t="str">
        <f>VLOOKUP(B4487,'LEA List (2)'!$1:$1048576,2,0)</f>
        <v>670201060000</v>
      </c>
      <c r="B4487" t="str">
        <f>VLOOKUP(LEFT(C4487,6)&amp;"*",'LEA List'!$1:$1048576,3,FALSE)</f>
        <v>ATTICA CENTRAL SCHOOL DISTRICT</v>
      </c>
      <c r="C4487" t="s">
        <v>13690</v>
      </c>
      <c r="D4487" t="s">
        <v>13691</v>
      </c>
    </row>
    <row r="4488" spans="1:4" x14ac:dyDescent="0.3">
      <c r="A4488" t="str">
        <f>VLOOKUP(B4488,'LEA List (2)'!$1:$1048576,2,0)</f>
        <v>670201060000</v>
      </c>
      <c r="B4488" t="str">
        <f>VLOOKUP(LEFT(C4488,6)&amp;"*",'LEA List'!$1:$1048576,3,FALSE)</f>
        <v>ATTICA CENTRAL SCHOOL DISTRICT</v>
      </c>
      <c r="C4488" t="s">
        <v>13686</v>
      </c>
      <c r="D4488" t="s">
        <v>13687</v>
      </c>
    </row>
    <row r="4489" spans="1:4" x14ac:dyDescent="0.3">
      <c r="A4489" t="str">
        <f>VLOOKUP(B4489,'LEA List (2)'!$1:$1048576,2,0)</f>
        <v>670401040000</v>
      </c>
      <c r="B4489" t="str">
        <f>VLOOKUP(LEFT(C4489,6)&amp;"*",'LEA List'!$1:$1048576,3,FALSE)</f>
        <v>LETCHWORTH CENTRAL SCHOOL DISTRICT</v>
      </c>
      <c r="C4489" t="s">
        <v>13696</v>
      </c>
      <c r="D4489" t="s">
        <v>13697</v>
      </c>
    </row>
    <row r="4490" spans="1:4" x14ac:dyDescent="0.3">
      <c r="A4490" t="str">
        <f>VLOOKUP(B4490,'LEA List (2)'!$1:$1048576,2,0)</f>
        <v>670401040000</v>
      </c>
      <c r="B4490" t="str">
        <f>VLOOKUP(LEFT(C4490,6)&amp;"*",'LEA List'!$1:$1048576,3,FALSE)</f>
        <v>LETCHWORTH CENTRAL SCHOOL DISTRICT</v>
      </c>
      <c r="C4490" t="s">
        <v>13698</v>
      </c>
      <c r="D4490" t="s">
        <v>13699</v>
      </c>
    </row>
    <row r="4491" spans="1:4" x14ac:dyDescent="0.3">
      <c r="A4491" t="str">
        <f>VLOOKUP(B4491,'LEA List (2)'!$1:$1048576,2,0)</f>
        <v>670401040000</v>
      </c>
      <c r="B4491" t="str">
        <f>VLOOKUP(LEFT(C4491,6)&amp;"*",'LEA List'!$1:$1048576,3,FALSE)</f>
        <v>LETCHWORTH CENTRAL SCHOOL DISTRICT</v>
      </c>
      <c r="C4491" t="s">
        <v>13694</v>
      </c>
      <c r="D4491" t="s">
        <v>13695</v>
      </c>
    </row>
    <row r="4492" spans="1:4" x14ac:dyDescent="0.3">
      <c r="A4492" t="str">
        <f>VLOOKUP(B4492,'LEA List (2)'!$1:$1048576,2,0)</f>
        <v>671002040000</v>
      </c>
      <c r="B4492" t="str">
        <f>VLOOKUP(LEFT(C4492,6)&amp;"*",'LEA List'!$1:$1048576,3,FALSE)</f>
        <v>WYOMING CENTRAL SCHOOL DISTRICT</v>
      </c>
      <c r="C4492" t="s">
        <v>13704</v>
      </c>
      <c r="D4492" t="s">
        <v>13705</v>
      </c>
    </row>
    <row r="4493" spans="1:4" x14ac:dyDescent="0.3">
      <c r="A4493" t="str">
        <f>VLOOKUP(B4493,'LEA List (2)'!$1:$1048576,2,0)</f>
        <v>671201060000</v>
      </c>
      <c r="B4493" t="str">
        <f>VLOOKUP(LEFT(C4493,6)&amp;"*",'LEA List'!$1:$1048576,3,FALSE)</f>
        <v>PERRY CENTRAL SCHOOL DISTRICT</v>
      </c>
      <c r="C4493" t="s">
        <v>13708</v>
      </c>
      <c r="D4493" t="s">
        <v>13709</v>
      </c>
    </row>
    <row r="4494" spans="1:4" x14ac:dyDescent="0.3">
      <c r="A4494" t="str">
        <f>VLOOKUP(B4494,'LEA List (2)'!$1:$1048576,2,0)</f>
        <v>671201060000</v>
      </c>
      <c r="B4494" t="str">
        <f>VLOOKUP(LEFT(C4494,6)&amp;"*",'LEA List'!$1:$1048576,3,FALSE)</f>
        <v>PERRY CENTRAL SCHOOL DISTRICT</v>
      </c>
      <c r="C4494" t="s">
        <v>13710</v>
      </c>
      <c r="D4494" t="s">
        <v>13711</v>
      </c>
    </row>
    <row r="4495" spans="1:4" x14ac:dyDescent="0.3">
      <c r="A4495" t="str">
        <f>VLOOKUP(B4495,'LEA List (2)'!$1:$1048576,2,0)</f>
        <v>671501040000</v>
      </c>
      <c r="B4495" t="str">
        <f>VLOOKUP(LEFT(C4495,6)&amp;"*",'LEA List'!$1:$1048576,3,FALSE)</f>
        <v>WARSAW CENTRAL SCHOOL DISTRICT</v>
      </c>
      <c r="C4495" t="s">
        <v>13718</v>
      </c>
      <c r="D4495" t="s">
        <v>13719</v>
      </c>
    </row>
    <row r="4496" spans="1:4" x14ac:dyDescent="0.3">
      <c r="A4496" t="str">
        <f>VLOOKUP(B4496,'LEA List (2)'!$1:$1048576,2,0)</f>
        <v>671501040000</v>
      </c>
      <c r="B4496" t="str">
        <f>VLOOKUP(LEFT(C4496,6)&amp;"*",'LEA List'!$1:$1048576,3,FALSE)</f>
        <v>WARSAW CENTRAL SCHOOL DISTRICT</v>
      </c>
      <c r="C4496" t="s">
        <v>13720</v>
      </c>
      <c r="D4496" t="s">
        <v>13721</v>
      </c>
    </row>
    <row r="4497" spans="1:4" x14ac:dyDescent="0.3">
      <c r="A4497" t="str">
        <f>VLOOKUP(B4497,'LEA List (2)'!$1:$1048576,2,0)</f>
        <v>680601060000</v>
      </c>
      <c r="B4497" t="str">
        <f>VLOOKUP(LEFT(C4497,6)&amp;"*",'LEA List'!$1:$1048576,3,FALSE)</f>
        <v>PENN YAN CENTRAL SCHOOL DISTRICT</v>
      </c>
      <c r="C4497" t="s">
        <v>13724</v>
      </c>
      <c r="D4497" t="s">
        <v>13725</v>
      </c>
    </row>
    <row r="4498" spans="1:4" x14ac:dyDescent="0.3">
      <c r="A4498" t="str">
        <f>VLOOKUP(B4498,'LEA List (2)'!$1:$1048576,2,0)</f>
        <v>680601060000</v>
      </c>
      <c r="B4498" t="str">
        <f>VLOOKUP(LEFT(C4498,6)&amp;"*",'LEA List'!$1:$1048576,3,FALSE)</f>
        <v>PENN YAN CENTRAL SCHOOL DISTRICT</v>
      </c>
      <c r="C4498" t="s">
        <v>13728</v>
      </c>
      <c r="D4498" t="s">
        <v>13729</v>
      </c>
    </row>
    <row r="4499" spans="1:4" x14ac:dyDescent="0.3">
      <c r="A4499" t="str">
        <f>VLOOKUP(B4499,'LEA List (2)'!$1:$1048576,2,0)</f>
        <v>680601060000</v>
      </c>
      <c r="B4499" t="str">
        <f>VLOOKUP(LEFT(C4499,6)&amp;"*",'LEA List'!$1:$1048576,3,FALSE)</f>
        <v>PENN YAN CENTRAL SCHOOL DISTRICT</v>
      </c>
      <c r="C4499" t="s">
        <v>13726</v>
      </c>
      <c r="D4499" t="s">
        <v>13727</v>
      </c>
    </row>
    <row r="4500" spans="1:4" x14ac:dyDescent="0.3">
      <c r="A4500" t="str">
        <f>VLOOKUP(B4500,'LEA List (2)'!$1:$1048576,2,0)</f>
        <v>680801040000</v>
      </c>
      <c r="B4500" t="str">
        <f>VLOOKUP(LEFT(C4500,6)&amp;"*",'LEA List'!$1:$1048576,3,FALSE)</f>
        <v>DUNDEE CENTRAL SCHOOL DISTRICT</v>
      </c>
      <c r="C4500" t="s">
        <v>13758</v>
      </c>
      <c r="D4500" t="s">
        <v>13759</v>
      </c>
    </row>
    <row r="4501" spans="1:4" x14ac:dyDescent="0.3">
      <c r="A4501" t="str">
        <f>VLOOKUP(B4501,'LEA List (2)'!$1:$1048576,2,0)</f>
        <v>680801040000</v>
      </c>
      <c r="B4501" t="str">
        <f>VLOOKUP(LEFT(C4501,6)&amp;"*",'LEA List'!$1:$1048576,3,FALSE)</f>
        <v>DUNDEE CENTRAL SCHOOL DISTRICT</v>
      </c>
      <c r="C4501" t="s">
        <v>13756</v>
      </c>
      <c r="D4501" t="s">
        <v>13757</v>
      </c>
    </row>
  </sheetData>
  <autoFilter ref="A1:D1">
    <sortState ref="A2:D4501">
      <sortCondition ref="A1"/>
    </sortState>
  </autoFilter>
  <sortState ref="A2:D4501">
    <sortCondition ref="A2:A4501"/>
    <sortCondition ref="D2:D4501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15049"/>
  <sheetViews>
    <sheetView workbookViewId="0">
      <pane xSplit="4" ySplit="1" topLeftCell="E2" activePane="bottomRight" state="frozen"/>
      <selection activeCell="B2" sqref="B2:C2"/>
      <selection pane="topRight" activeCell="B2" sqref="B2:C2"/>
      <selection pane="bottomLeft" activeCell="B2" sqref="B2:C2"/>
      <selection pane="bottomRight" activeCell="B2" sqref="B2:C2"/>
    </sheetView>
  </sheetViews>
  <sheetFormatPr defaultRowHeight="14.4" x14ac:dyDescent="0.3"/>
  <cols>
    <col min="1" max="1" width="12.109375" customWidth="1"/>
    <col min="2" max="2" width="33.44140625" customWidth="1"/>
    <col min="3" max="3" width="20.5546875" customWidth="1"/>
    <col min="4" max="4" width="43.109375" customWidth="1"/>
    <col min="5" max="8" width="9.6640625" customWidth="1"/>
    <col min="257" max="257" width="12.109375" customWidth="1"/>
    <col min="258" max="258" width="33.44140625" customWidth="1"/>
    <col min="259" max="259" width="20.5546875" customWidth="1"/>
    <col min="260" max="260" width="43.109375" customWidth="1"/>
    <col min="261" max="261" width="11.6640625" customWidth="1"/>
    <col min="262" max="262" width="12.5546875" customWidth="1"/>
    <col min="263" max="263" width="13.5546875" customWidth="1"/>
    <col min="264" max="264" width="19.33203125" customWidth="1"/>
    <col min="513" max="513" width="12.109375" customWidth="1"/>
    <col min="514" max="514" width="33.44140625" customWidth="1"/>
    <col min="515" max="515" width="20.5546875" customWidth="1"/>
    <col min="516" max="516" width="43.109375" customWidth="1"/>
    <col min="517" max="517" width="11.6640625" customWidth="1"/>
    <col min="518" max="518" width="12.5546875" customWidth="1"/>
    <col min="519" max="519" width="13.5546875" customWidth="1"/>
    <col min="520" max="520" width="19.33203125" customWidth="1"/>
    <col min="769" max="769" width="12.109375" customWidth="1"/>
    <col min="770" max="770" width="33.44140625" customWidth="1"/>
    <col min="771" max="771" width="20.5546875" customWidth="1"/>
    <col min="772" max="772" width="43.109375" customWidth="1"/>
    <col min="773" max="773" width="11.6640625" customWidth="1"/>
    <col min="774" max="774" width="12.5546875" customWidth="1"/>
    <col min="775" max="775" width="13.5546875" customWidth="1"/>
    <col min="776" max="776" width="19.33203125" customWidth="1"/>
    <col min="1025" max="1025" width="12.109375" customWidth="1"/>
    <col min="1026" max="1026" width="33.44140625" customWidth="1"/>
    <col min="1027" max="1027" width="20.5546875" customWidth="1"/>
    <col min="1028" max="1028" width="43.109375" customWidth="1"/>
    <col min="1029" max="1029" width="11.6640625" customWidth="1"/>
    <col min="1030" max="1030" width="12.5546875" customWidth="1"/>
    <col min="1031" max="1031" width="13.5546875" customWidth="1"/>
    <col min="1032" max="1032" width="19.33203125" customWidth="1"/>
    <col min="1281" max="1281" width="12.109375" customWidth="1"/>
    <col min="1282" max="1282" width="33.44140625" customWidth="1"/>
    <col min="1283" max="1283" width="20.5546875" customWidth="1"/>
    <col min="1284" max="1284" width="43.109375" customWidth="1"/>
    <col min="1285" max="1285" width="11.6640625" customWidth="1"/>
    <col min="1286" max="1286" width="12.5546875" customWidth="1"/>
    <col min="1287" max="1287" width="13.5546875" customWidth="1"/>
    <col min="1288" max="1288" width="19.33203125" customWidth="1"/>
    <col min="1537" max="1537" width="12.109375" customWidth="1"/>
    <col min="1538" max="1538" width="33.44140625" customWidth="1"/>
    <col min="1539" max="1539" width="20.5546875" customWidth="1"/>
    <col min="1540" max="1540" width="43.109375" customWidth="1"/>
    <col min="1541" max="1541" width="11.6640625" customWidth="1"/>
    <col min="1542" max="1542" width="12.5546875" customWidth="1"/>
    <col min="1543" max="1543" width="13.5546875" customWidth="1"/>
    <col min="1544" max="1544" width="19.33203125" customWidth="1"/>
    <col min="1793" max="1793" width="12.109375" customWidth="1"/>
    <col min="1794" max="1794" width="33.44140625" customWidth="1"/>
    <col min="1795" max="1795" width="20.5546875" customWidth="1"/>
    <col min="1796" max="1796" width="43.109375" customWidth="1"/>
    <col min="1797" max="1797" width="11.6640625" customWidth="1"/>
    <col min="1798" max="1798" width="12.5546875" customWidth="1"/>
    <col min="1799" max="1799" width="13.5546875" customWidth="1"/>
    <col min="1800" max="1800" width="19.33203125" customWidth="1"/>
    <col min="2049" max="2049" width="12.109375" customWidth="1"/>
    <col min="2050" max="2050" width="33.44140625" customWidth="1"/>
    <col min="2051" max="2051" width="20.5546875" customWidth="1"/>
    <col min="2052" max="2052" width="43.109375" customWidth="1"/>
    <col min="2053" max="2053" width="11.6640625" customWidth="1"/>
    <col min="2054" max="2054" width="12.5546875" customWidth="1"/>
    <col min="2055" max="2055" width="13.5546875" customWidth="1"/>
    <col min="2056" max="2056" width="19.33203125" customWidth="1"/>
    <col min="2305" max="2305" width="12.109375" customWidth="1"/>
    <col min="2306" max="2306" width="33.44140625" customWidth="1"/>
    <col min="2307" max="2307" width="20.5546875" customWidth="1"/>
    <col min="2308" max="2308" width="43.109375" customWidth="1"/>
    <col min="2309" max="2309" width="11.6640625" customWidth="1"/>
    <col min="2310" max="2310" width="12.5546875" customWidth="1"/>
    <col min="2311" max="2311" width="13.5546875" customWidth="1"/>
    <col min="2312" max="2312" width="19.33203125" customWidth="1"/>
    <col min="2561" max="2561" width="12.109375" customWidth="1"/>
    <col min="2562" max="2562" width="33.44140625" customWidth="1"/>
    <col min="2563" max="2563" width="20.5546875" customWidth="1"/>
    <col min="2564" max="2564" width="43.109375" customWidth="1"/>
    <col min="2565" max="2565" width="11.6640625" customWidth="1"/>
    <col min="2566" max="2566" width="12.5546875" customWidth="1"/>
    <col min="2567" max="2567" width="13.5546875" customWidth="1"/>
    <col min="2568" max="2568" width="19.33203125" customWidth="1"/>
    <col min="2817" max="2817" width="12.109375" customWidth="1"/>
    <col min="2818" max="2818" width="33.44140625" customWidth="1"/>
    <col min="2819" max="2819" width="20.5546875" customWidth="1"/>
    <col min="2820" max="2820" width="43.109375" customWidth="1"/>
    <col min="2821" max="2821" width="11.6640625" customWidth="1"/>
    <col min="2822" max="2822" width="12.5546875" customWidth="1"/>
    <col min="2823" max="2823" width="13.5546875" customWidth="1"/>
    <col min="2824" max="2824" width="19.33203125" customWidth="1"/>
    <col min="3073" max="3073" width="12.109375" customWidth="1"/>
    <col min="3074" max="3074" width="33.44140625" customWidth="1"/>
    <col min="3075" max="3075" width="20.5546875" customWidth="1"/>
    <col min="3076" max="3076" width="43.109375" customWidth="1"/>
    <col min="3077" max="3077" width="11.6640625" customWidth="1"/>
    <col min="3078" max="3078" width="12.5546875" customWidth="1"/>
    <col min="3079" max="3079" width="13.5546875" customWidth="1"/>
    <col min="3080" max="3080" width="19.33203125" customWidth="1"/>
    <col min="3329" max="3329" width="12.109375" customWidth="1"/>
    <col min="3330" max="3330" width="33.44140625" customWidth="1"/>
    <col min="3331" max="3331" width="20.5546875" customWidth="1"/>
    <col min="3332" max="3332" width="43.109375" customWidth="1"/>
    <col min="3333" max="3333" width="11.6640625" customWidth="1"/>
    <col min="3334" max="3334" width="12.5546875" customWidth="1"/>
    <col min="3335" max="3335" width="13.5546875" customWidth="1"/>
    <col min="3336" max="3336" width="19.33203125" customWidth="1"/>
    <col min="3585" max="3585" width="12.109375" customWidth="1"/>
    <col min="3586" max="3586" width="33.44140625" customWidth="1"/>
    <col min="3587" max="3587" width="20.5546875" customWidth="1"/>
    <col min="3588" max="3588" width="43.109375" customWidth="1"/>
    <col min="3589" max="3589" width="11.6640625" customWidth="1"/>
    <col min="3590" max="3590" width="12.5546875" customWidth="1"/>
    <col min="3591" max="3591" width="13.5546875" customWidth="1"/>
    <col min="3592" max="3592" width="19.33203125" customWidth="1"/>
    <col min="3841" max="3841" width="12.109375" customWidth="1"/>
    <col min="3842" max="3842" width="33.44140625" customWidth="1"/>
    <col min="3843" max="3843" width="20.5546875" customWidth="1"/>
    <col min="3844" max="3844" width="43.109375" customWidth="1"/>
    <col min="3845" max="3845" width="11.6640625" customWidth="1"/>
    <col min="3846" max="3846" width="12.5546875" customWidth="1"/>
    <col min="3847" max="3847" width="13.5546875" customWidth="1"/>
    <col min="3848" max="3848" width="19.33203125" customWidth="1"/>
    <col min="4097" max="4097" width="12.109375" customWidth="1"/>
    <col min="4098" max="4098" width="33.44140625" customWidth="1"/>
    <col min="4099" max="4099" width="20.5546875" customWidth="1"/>
    <col min="4100" max="4100" width="43.109375" customWidth="1"/>
    <col min="4101" max="4101" width="11.6640625" customWidth="1"/>
    <col min="4102" max="4102" width="12.5546875" customWidth="1"/>
    <col min="4103" max="4103" width="13.5546875" customWidth="1"/>
    <col min="4104" max="4104" width="19.33203125" customWidth="1"/>
    <col min="4353" max="4353" width="12.109375" customWidth="1"/>
    <col min="4354" max="4354" width="33.44140625" customWidth="1"/>
    <col min="4355" max="4355" width="20.5546875" customWidth="1"/>
    <col min="4356" max="4356" width="43.109375" customWidth="1"/>
    <col min="4357" max="4357" width="11.6640625" customWidth="1"/>
    <col min="4358" max="4358" width="12.5546875" customWidth="1"/>
    <col min="4359" max="4359" width="13.5546875" customWidth="1"/>
    <col min="4360" max="4360" width="19.33203125" customWidth="1"/>
    <col min="4609" max="4609" width="12.109375" customWidth="1"/>
    <col min="4610" max="4610" width="33.44140625" customWidth="1"/>
    <col min="4611" max="4611" width="20.5546875" customWidth="1"/>
    <col min="4612" max="4612" width="43.109375" customWidth="1"/>
    <col min="4613" max="4613" width="11.6640625" customWidth="1"/>
    <col min="4614" max="4614" width="12.5546875" customWidth="1"/>
    <col min="4615" max="4615" width="13.5546875" customWidth="1"/>
    <col min="4616" max="4616" width="19.33203125" customWidth="1"/>
    <col min="4865" max="4865" width="12.109375" customWidth="1"/>
    <col min="4866" max="4866" width="33.44140625" customWidth="1"/>
    <col min="4867" max="4867" width="20.5546875" customWidth="1"/>
    <col min="4868" max="4868" width="43.109375" customWidth="1"/>
    <col min="4869" max="4869" width="11.6640625" customWidth="1"/>
    <col min="4870" max="4870" width="12.5546875" customWidth="1"/>
    <col min="4871" max="4871" width="13.5546875" customWidth="1"/>
    <col min="4872" max="4872" width="19.33203125" customWidth="1"/>
    <col min="5121" max="5121" width="12.109375" customWidth="1"/>
    <col min="5122" max="5122" width="33.44140625" customWidth="1"/>
    <col min="5123" max="5123" width="20.5546875" customWidth="1"/>
    <col min="5124" max="5124" width="43.109375" customWidth="1"/>
    <col min="5125" max="5125" width="11.6640625" customWidth="1"/>
    <col min="5126" max="5126" width="12.5546875" customWidth="1"/>
    <col min="5127" max="5127" width="13.5546875" customWidth="1"/>
    <col min="5128" max="5128" width="19.33203125" customWidth="1"/>
    <col min="5377" max="5377" width="12.109375" customWidth="1"/>
    <col min="5378" max="5378" width="33.44140625" customWidth="1"/>
    <col min="5379" max="5379" width="20.5546875" customWidth="1"/>
    <col min="5380" max="5380" width="43.109375" customWidth="1"/>
    <col min="5381" max="5381" width="11.6640625" customWidth="1"/>
    <col min="5382" max="5382" width="12.5546875" customWidth="1"/>
    <col min="5383" max="5383" width="13.5546875" customWidth="1"/>
    <col min="5384" max="5384" width="19.33203125" customWidth="1"/>
    <col min="5633" max="5633" width="12.109375" customWidth="1"/>
    <col min="5634" max="5634" width="33.44140625" customWidth="1"/>
    <col min="5635" max="5635" width="20.5546875" customWidth="1"/>
    <col min="5636" max="5636" width="43.109375" customWidth="1"/>
    <col min="5637" max="5637" width="11.6640625" customWidth="1"/>
    <col min="5638" max="5638" width="12.5546875" customWidth="1"/>
    <col min="5639" max="5639" width="13.5546875" customWidth="1"/>
    <col min="5640" max="5640" width="19.33203125" customWidth="1"/>
    <col min="5889" max="5889" width="12.109375" customWidth="1"/>
    <col min="5890" max="5890" width="33.44140625" customWidth="1"/>
    <col min="5891" max="5891" width="20.5546875" customWidth="1"/>
    <col min="5892" max="5892" width="43.109375" customWidth="1"/>
    <col min="5893" max="5893" width="11.6640625" customWidth="1"/>
    <col min="5894" max="5894" width="12.5546875" customWidth="1"/>
    <col min="5895" max="5895" width="13.5546875" customWidth="1"/>
    <col min="5896" max="5896" width="19.33203125" customWidth="1"/>
    <col min="6145" max="6145" width="12.109375" customWidth="1"/>
    <col min="6146" max="6146" width="33.44140625" customWidth="1"/>
    <col min="6147" max="6147" width="20.5546875" customWidth="1"/>
    <col min="6148" max="6148" width="43.109375" customWidth="1"/>
    <col min="6149" max="6149" width="11.6640625" customWidth="1"/>
    <col min="6150" max="6150" width="12.5546875" customWidth="1"/>
    <col min="6151" max="6151" width="13.5546875" customWidth="1"/>
    <col min="6152" max="6152" width="19.33203125" customWidth="1"/>
    <col min="6401" max="6401" width="12.109375" customWidth="1"/>
    <col min="6402" max="6402" width="33.44140625" customWidth="1"/>
    <col min="6403" max="6403" width="20.5546875" customWidth="1"/>
    <col min="6404" max="6404" width="43.109375" customWidth="1"/>
    <col min="6405" max="6405" width="11.6640625" customWidth="1"/>
    <col min="6406" max="6406" width="12.5546875" customWidth="1"/>
    <col min="6407" max="6407" width="13.5546875" customWidth="1"/>
    <col min="6408" max="6408" width="19.33203125" customWidth="1"/>
    <col min="6657" max="6657" width="12.109375" customWidth="1"/>
    <col min="6658" max="6658" width="33.44140625" customWidth="1"/>
    <col min="6659" max="6659" width="20.5546875" customWidth="1"/>
    <col min="6660" max="6660" width="43.109375" customWidth="1"/>
    <col min="6661" max="6661" width="11.6640625" customWidth="1"/>
    <col min="6662" max="6662" width="12.5546875" customWidth="1"/>
    <col min="6663" max="6663" width="13.5546875" customWidth="1"/>
    <col min="6664" max="6664" width="19.33203125" customWidth="1"/>
    <col min="6913" max="6913" width="12.109375" customWidth="1"/>
    <col min="6914" max="6914" width="33.44140625" customWidth="1"/>
    <col min="6915" max="6915" width="20.5546875" customWidth="1"/>
    <col min="6916" max="6916" width="43.109375" customWidth="1"/>
    <col min="6917" max="6917" width="11.6640625" customWidth="1"/>
    <col min="6918" max="6918" width="12.5546875" customWidth="1"/>
    <col min="6919" max="6919" width="13.5546875" customWidth="1"/>
    <col min="6920" max="6920" width="19.33203125" customWidth="1"/>
    <col min="7169" max="7169" width="12.109375" customWidth="1"/>
    <col min="7170" max="7170" width="33.44140625" customWidth="1"/>
    <col min="7171" max="7171" width="20.5546875" customWidth="1"/>
    <col min="7172" max="7172" width="43.109375" customWidth="1"/>
    <col min="7173" max="7173" width="11.6640625" customWidth="1"/>
    <col min="7174" max="7174" width="12.5546875" customWidth="1"/>
    <col min="7175" max="7175" width="13.5546875" customWidth="1"/>
    <col min="7176" max="7176" width="19.33203125" customWidth="1"/>
    <col min="7425" max="7425" width="12.109375" customWidth="1"/>
    <col min="7426" max="7426" width="33.44140625" customWidth="1"/>
    <col min="7427" max="7427" width="20.5546875" customWidth="1"/>
    <col min="7428" max="7428" width="43.109375" customWidth="1"/>
    <col min="7429" max="7429" width="11.6640625" customWidth="1"/>
    <col min="7430" max="7430" width="12.5546875" customWidth="1"/>
    <col min="7431" max="7431" width="13.5546875" customWidth="1"/>
    <col min="7432" max="7432" width="19.33203125" customWidth="1"/>
    <col min="7681" max="7681" width="12.109375" customWidth="1"/>
    <col min="7682" max="7682" width="33.44140625" customWidth="1"/>
    <col min="7683" max="7683" width="20.5546875" customWidth="1"/>
    <col min="7684" max="7684" width="43.109375" customWidth="1"/>
    <col min="7685" max="7685" width="11.6640625" customWidth="1"/>
    <col min="7686" max="7686" width="12.5546875" customWidth="1"/>
    <col min="7687" max="7687" width="13.5546875" customWidth="1"/>
    <col min="7688" max="7688" width="19.33203125" customWidth="1"/>
    <col min="7937" max="7937" width="12.109375" customWidth="1"/>
    <col min="7938" max="7938" width="33.44140625" customWidth="1"/>
    <col min="7939" max="7939" width="20.5546875" customWidth="1"/>
    <col min="7940" max="7940" width="43.109375" customWidth="1"/>
    <col min="7941" max="7941" width="11.6640625" customWidth="1"/>
    <col min="7942" max="7942" width="12.5546875" customWidth="1"/>
    <col min="7943" max="7943" width="13.5546875" customWidth="1"/>
    <col min="7944" max="7944" width="19.33203125" customWidth="1"/>
    <col min="8193" max="8193" width="12.109375" customWidth="1"/>
    <col min="8194" max="8194" width="33.44140625" customWidth="1"/>
    <col min="8195" max="8195" width="20.5546875" customWidth="1"/>
    <col min="8196" max="8196" width="43.109375" customWidth="1"/>
    <col min="8197" max="8197" width="11.6640625" customWidth="1"/>
    <col min="8198" max="8198" width="12.5546875" customWidth="1"/>
    <col min="8199" max="8199" width="13.5546875" customWidth="1"/>
    <col min="8200" max="8200" width="19.33203125" customWidth="1"/>
    <col min="8449" max="8449" width="12.109375" customWidth="1"/>
    <col min="8450" max="8450" width="33.44140625" customWidth="1"/>
    <col min="8451" max="8451" width="20.5546875" customWidth="1"/>
    <col min="8452" max="8452" width="43.109375" customWidth="1"/>
    <col min="8453" max="8453" width="11.6640625" customWidth="1"/>
    <col min="8454" max="8454" width="12.5546875" customWidth="1"/>
    <col min="8455" max="8455" width="13.5546875" customWidth="1"/>
    <col min="8456" max="8456" width="19.33203125" customWidth="1"/>
    <col min="8705" max="8705" width="12.109375" customWidth="1"/>
    <col min="8706" max="8706" width="33.44140625" customWidth="1"/>
    <col min="8707" max="8707" width="20.5546875" customWidth="1"/>
    <col min="8708" max="8708" width="43.109375" customWidth="1"/>
    <col min="8709" max="8709" width="11.6640625" customWidth="1"/>
    <col min="8710" max="8710" width="12.5546875" customWidth="1"/>
    <col min="8711" max="8711" width="13.5546875" customWidth="1"/>
    <col min="8712" max="8712" width="19.33203125" customWidth="1"/>
    <col min="8961" max="8961" width="12.109375" customWidth="1"/>
    <col min="8962" max="8962" width="33.44140625" customWidth="1"/>
    <col min="8963" max="8963" width="20.5546875" customWidth="1"/>
    <col min="8964" max="8964" width="43.109375" customWidth="1"/>
    <col min="8965" max="8965" width="11.6640625" customWidth="1"/>
    <col min="8966" max="8966" width="12.5546875" customWidth="1"/>
    <col min="8967" max="8967" width="13.5546875" customWidth="1"/>
    <col min="8968" max="8968" width="19.33203125" customWidth="1"/>
    <col min="9217" max="9217" width="12.109375" customWidth="1"/>
    <col min="9218" max="9218" width="33.44140625" customWidth="1"/>
    <col min="9219" max="9219" width="20.5546875" customWidth="1"/>
    <col min="9220" max="9220" width="43.109375" customWidth="1"/>
    <col min="9221" max="9221" width="11.6640625" customWidth="1"/>
    <col min="9222" max="9222" width="12.5546875" customWidth="1"/>
    <col min="9223" max="9223" width="13.5546875" customWidth="1"/>
    <col min="9224" max="9224" width="19.33203125" customWidth="1"/>
    <col min="9473" max="9473" width="12.109375" customWidth="1"/>
    <col min="9474" max="9474" width="33.44140625" customWidth="1"/>
    <col min="9475" max="9475" width="20.5546875" customWidth="1"/>
    <col min="9476" max="9476" width="43.109375" customWidth="1"/>
    <col min="9477" max="9477" width="11.6640625" customWidth="1"/>
    <col min="9478" max="9478" width="12.5546875" customWidth="1"/>
    <col min="9479" max="9479" width="13.5546875" customWidth="1"/>
    <col min="9480" max="9480" width="19.33203125" customWidth="1"/>
    <col min="9729" max="9729" width="12.109375" customWidth="1"/>
    <col min="9730" max="9730" width="33.44140625" customWidth="1"/>
    <col min="9731" max="9731" width="20.5546875" customWidth="1"/>
    <col min="9732" max="9732" width="43.109375" customWidth="1"/>
    <col min="9733" max="9733" width="11.6640625" customWidth="1"/>
    <col min="9734" max="9734" width="12.5546875" customWidth="1"/>
    <col min="9735" max="9735" width="13.5546875" customWidth="1"/>
    <col min="9736" max="9736" width="19.33203125" customWidth="1"/>
    <col min="9985" max="9985" width="12.109375" customWidth="1"/>
    <col min="9986" max="9986" width="33.44140625" customWidth="1"/>
    <col min="9987" max="9987" width="20.5546875" customWidth="1"/>
    <col min="9988" max="9988" width="43.109375" customWidth="1"/>
    <col min="9989" max="9989" width="11.6640625" customWidth="1"/>
    <col min="9990" max="9990" width="12.5546875" customWidth="1"/>
    <col min="9991" max="9991" width="13.5546875" customWidth="1"/>
    <col min="9992" max="9992" width="19.33203125" customWidth="1"/>
    <col min="10241" max="10241" width="12.109375" customWidth="1"/>
    <col min="10242" max="10242" width="33.44140625" customWidth="1"/>
    <col min="10243" max="10243" width="20.5546875" customWidth="1"/>
    <col min="10244" max="10244" width="43.109375" customWidth="1"/>
    <col min="10245" max="10245" width="11.6640625" customWidth="1"/>
    <col min="10246" max="10246" width="12.5546875" customWidth="1"/>
    <col min="10247" max="10247" width="13.5546875" customWidth="1"/>
    <col min="10248" max="10248" width="19.33203125" customWidth="1"/>
    <col min="10497" max="10497" width="12.109375" customWidth="1"/>
    <col min="10498" max="10498" width="33.44140625" customWidth="1"/>
    <col min="10499" max="10499" width="20.5546875" customWidth="1"/>
    <col min="10500" max="10500" width="43.109375" customWidth="1"/>
    <col min="10501" max="10501" width="11.6640625" customWidth="1"/>
    <col min="10502" max="10502" width="12.5546875" customWidth="1"/>
    <col min="10503" max="10503" width="13.5546875" customWidth="1"/>
    <col min="10504" max="10504" width="19.33203125" customWidth="1"/>
    <col min="10753" max="10753" width="12.109375" customWidth="1"/>
    <col min="10754" max="10754" width="33.44140625" customWidth="1"/>
    <col min="10755" max="10755" width="20.5546875" customWidth="1"/>
    <col min="10756" max="10756" width="43.109375" customWidth="1"/>
    <col min="10757" max="10757" width="11.6640625" customWidth="1"/>
    <col min="10758" max="10758" width="12.5546875" customWidth="1"/>
    <col min="10759" max="10759" width="13.5546875" customWidth="1"/>
    <col min="10760" max="10760" width="19.33203125" customWidth="1"/>
    <col min="11009" max="11009" width="12.109375" customWidth="1"/>
    <col min="11010" max="11010" width="33.44140625" customWidth="1"/>
    <col min="11011" max="11011" width="20.5546875" customWidth="1"/>
    <col min="11012" max="11012" width="43.109375" customWidth="1"/>
    <col min="11013" max="11013" width="11.6640625" customWidth="1"/>
    <col min="11014" max="11014" width="12.5546875" customWidth="1"/>
    <col min="11015" max="11015" width="13.5546875" customWidth="1"/>
    <col min="11016" max="11016" width="19.33203125" customWidth="1"/>
    <col min="11265" max="11265" width="12.109375" customWidth="1"/>
    <col min="11266" max="11266" width="33.44140625" customWidth="1"/>
    <col min="11267" max="11267" width="20.5546875" customWidth="1"/>
    <col min="11268" max="11268" width="43.109375" customWidth="1"/>
    <col min="11269" max="11269" width="11.6640625" customWidth="1"/>
    <col min="11270" max="11270" width="12.5546875" customWidth="1"/>
    <col min="11271" max="11271" width="13.5546875" customWidth="1"/>
    <col min="11272" max="11272" width="19.33203125" customWidth="1"/>
    <col min="11521" max="11521" width="12.109375" customWidth="1"/>
    <col min="11522" max="11522" width="33.44140625" customWidth="1"/>
    <col min="11523" max="11523" width="20.5546875" customWidth="1"/>
    <col min="11524" max="11524" width="43.109375" customWidth="1"/>
    <col min="11525" max="11525" width="11.6640625" customWidth="1"/>
    <col min="11526" max="11526" width="12.5546875" customWidth="1"/>
    <col min="11527" max="11527" width="13.5546875" customWidth="1"/>
    <col min="11528" max="11528" width="19.33203125" customWidth="1"/>
    <col min="11777" max="11777" width="12.109375" customWidth="1"/>
    <col min="11778" max="11778" width="33.44140625" customWidth="1"/>
    <col min="11779" max="11779" width="20.5546875" customWidth="1"/>
    <col min="11780" max="11780" width="43.109375" customWidth="1"/>
    <col min="11781" max="11781" width="11.6640625" customWidth="1"/>
    <col min="11782" max="11782" width="12.5546875" customWidth="1"/>
    <col min="11783" max="11783" width="13.5546875" customWidth="1"/>
    <col min="11784" max="11784" width="19.33203125" customWidth="1"/>
    <col min="12033" max="12033" width="12.109375" customWidth="1"/>
    <col min="12034" max="12034" width="33.44140625" customWidth="1"/>
    <col min="12035" max="12035" width="20.5546875" customWidth="1"/>
    <col min="12036" max="12036" width="43.109375" customWidth="1"/>
    <col min="12037" max="12037" width="11.6640625" customWidth="1"/>
    <col min="12038" max="12038" width="12.5546875" customWidth="1"/>
    <col min="12039" max="12039" width="13.5546875" customWidth="1"/>
    <col min="12040" max="12040" width="19.33203125" customWidth="1"/>
    <col min="12289" max="12289" width="12.109375" customWidth="1"/>
    <col min="12290" max="12290" width="33.44140625" customWidth="1"/>
    <col min="12291" max="12291" width="20.5546875" customWidth="1"/>
    <col min="12292" max="12292" width="43.109375" customWidth="1"/>
    <col min="12293" max="12293" width="11.6640625" customWidth="1"/>
    <col min="12294" max="12294" width="12.5546875" customWidth="1"/>
    <col min="12295" max="12295" width="13.5546875" customWidth="1"/>
    <col min="12296" max="12296" width="19.33203125" customWidth="1"/>
    <col min="12545" max="12545" width="12.109375" customWidth="1"/>
    <col min="12546" max="12546" width="33.44140625" customWidth="1"/>
    <col min="12547" max="12547" width="20.5546875" customWidth="1"/>
    <col min="12548" max="12548" width="43.109375" customWidth="1"/>
    <col min="12549" max="12549" width="11.6640625" customWidth="1"/>
    <col min="12550" max="12550" width="12.5546875" customWidth="1"/>
    <col min="12551" max="12551" width="13.5546875" customWidth="1"/>
    <col min="12552" max="12552" width="19.33203125" customWidth="1"/>
    <col min="12801" max="12801" width="12.109375" customWidth="1"/>
    <col min="12802" max="12802" width="33.44140625" customWidth="1"/>
    <col min="12803" max="12803" width="20.5546875" customWidth="1"/>
    <col min="12804" max="12804" width="43.109375" customWidth="1"/>
    <col min="12805" max="12805" width="11.6640625" customWidth="1"/>
    <col min="12806" max="12806" width="12.5546875" customWidth="1"/>
    <col min="12807" max="12807" width="13.5546875" customWidth="1"/>
    <col min="12808" max="12808" width="19.33203125" customWidth="1"/>
    <col min="13057" max="13057" width="12.109375" customWidth="1"/>
    <col min="13058" max="13058" width="33.44140625" customWidth="1"/>
    <col min="13059" max="13059" width="20.5546875" customWidth="1"/>
    <col min="13060" max="13060" width="43.109375" customWidth="1"/>
    <col min="13061" max="13061" width="11.6640625" customWidth="1"/>
    <col min="13062" max="13062" width="12.5546875" customWidth="1"/>
    <col min="13063" max="13063" width="13.5546875" customWidth="1"/>
    <col min="13064" max="13064" width="19.33203125" customWidth="1"/>
    <col min="13313" max="13313" width="12.109375" customWidth="1"/>
    <col min="13314" max="13314" width="33.44140625" customWidth="1"/>
    <col min="13315" max="13315" width="20.5546875" customWidth="1"/>
    <col min="13316" max="13316" width="43.109375" customWidth="1"/>
    <col min="13317" max="13317" width="11.6640625" customWidth="1"/>
    <col min="13318" max="13318" width="12.5546875" customWidth="1"/>
    <col min="13319" max="13319" width="13.5546875" customWidth="1"/>
    <col min="13320" max="13320" width="19.33203125" customWidth="1"/>
    <col min="13569" max="13569" width="12.109375" customWidth="1"/>
    <col min="13570" max="13570" width="33.44140625" customWidth="1"/>
    <col min="13571" max="13571" width="20.5546875" customWidth="1"/>
    <col min="13572" max="13572" width="43.109375" customWidth="1"/>
    <col min="13573" max="13573" width="11.6640625" customWidth="1"/>
    <col min="13574" max="13574" width="12.5546875" customWidth="1"/>
    <col min="13575" max="13575" width="13.5546875" customWidth="1"/>
    <col min="13576" max="13576" width="19.33203125" customWidth="1"/>
    <col min="13825" max="13825" width="12.109375" customWidth="1"/>
    <col min="13826" max="13826" width="33.44140625" customWidth="1"/>
    <col min="13827" max="13827" width="20.5546875" customWidth="1"/>
    <col min="13828" max="13828" width="43.109375" customWidth="1"/>
    <col min="13829" max="13829" width="11.6640625" customWidth="1"/>
    <col min="13830" max="13830" width="12.5546875" customWidth="1"/>
    <col min="13831" max="13831" width="13.5546875" customWidth="1"/>
    <col min="13832" max="13832" width="19.33203125" customWidth="1"/>
    <col min="14081" max="14081" width="12.109375" customWidth="1"/>
    <col min="14082" max="14082" width="33.44140625" customWidth="1"/>
    <col min="14083" max="14083" width="20.5546875" customWidth="1"/>
    <col min="14084" max="14084" width="43.109375" customWidth="1"/>
    <col min="14085" max="14085" width="11.6640625" customWidth="1"/>
    <col min="14086" max="14086" width="12.5546875" customWidth="1"/>
    <col min="14087" max="14087" width="13.5546875" customWidth="1"/>
    <col min="14088" max="14088" width="19.33203125" customWidth="1"/>
    <col min="14337" max="14337" width="12.109375" customWidth="1"/>
    <col min="14338" max="14338" width="33.44140625" customWidth="1"/>
    <col min="14339" max="14339" width="20.5546875" customWidth="1"/>
    <col min="14340" max="14340" width="43.109375" customWidth="1"/>
    <col min="14341" max="14341" width="11.6640625" customWidth="1"/>
    <col min="14342" max="14342" width="12.5546875" customWidth="1"/>
    <col min="14343" max="14343" width="13.5546875" customWidth="1"/>
    <col min="14344" max="14344" width="19.33203125" customWidth="1"/>
    <col min="14593" max="14593" width="12.109375" customWidth="1"/>
    <col min="14594" max="14594" width="33.44140625" customWidth="1"/>
    <col min="14595" max="14595" width="20.5546875" customWidth="1"/>
    <col min="14596" max="14596" width="43.109375" customWidth="1"/>
    <col min="14597" max="14597" width="11.6640625" customWidth="1"/>
    <col min="14598" max="14598" width="12.5546875" customWidth="1"/>
    <col min="14599" max="14599" width="13.5546875" customWidth="1"/>
    <col min="14600" max="14600" width="19.33203125" customWidth="1"/>
    <col min="14849" max="14849" width="12.109375" customWidth="1"/>
    <col min="14850" max="14850" width="33.44140625" customWidth="1"/>
    <col min="14851" max="14851" width="20.5546875" customWidth="1"/>
    <col min="14852" max="14852" width="43.109375" customWidth="1"/>
    <col min="14853" max="14853" width="11.6640625" customWidth="1"/>
    <col min="14854" max="14854" width="12.5546875" customWidth="1"/>
    <col min="14855" max="14855" width="13.5546875" customWidth="1"/>
    <col min="14856" max="14856" width="19.33203125" customWidth="1"/>
    <col min="15105" max="15105" width="12.109375" customWidth="1"/>
    <col min="15106" max="15106" width="33.44140625" customWidth="1"/>
    <col min="15107" max="15107" width="20.5546875" customWidth="1"/>
    <col min="15108" max="15108" width="43.109375" customWidth="1"/>
    <col min="15109" max="15109" width="11.6640625" customWidth="1"/>
    <col min="15110" max="15110" width="12.5546875" customWidth="1"/>
    <col min="15111" max="15111" width="13.5546875" customWidth="1"/>
    <col min="15112" max="15112" width="19.33203125" customWidth="1"/>
    <col min="15361" max="15361" width="12.109375" customWidth="1"/>
    <col min="15362" max="15362" width="33.44140625" customWidth="1"/>
    <col min="15363" max="15363" width="20.5546875" customWidth="1"/>
    <col min="15364" max="15364" width="43.109375" customWidth="1"/>
    <col min="15365" max="15365" width="11.6640625" customWidth="1"/>
    <col min="15366" max="15366" width="12.5546875" customWidth="1"/>
    <col min="15367" max="15367" width="13.5546875" customWidth="1"/>
    <col min="15368" max="15368" width="19.33203125" customWidth="1"/>
    <col min="15617" max="15617" width="12.109375" customWidth="1"/>
    <col min="15618" max="15618" width="33.44140625" customWidth="1"/>
    <col min="15619" max="15619" width="20.5546875" customWidth="1"/>
    <col min="15620" max="15620" width="43.109375" customWidth="1"/>
    <col min="15621" max="15621" width="11.6640625" customWidth="1"/>
    <col min="15622" max="15622" width="12.5546875" customWidth="1"/>
    <col min="15623" max="15623" width="13.5546875" customWidth="1"/>
    <col min="15624" max="15624" width="19.33203125" customWidth="1"/>
    <col min="15873" max="15873" width="12.109375" customWidth="1"/>
    <col min="15874" max="15874" width="33.44140625" customWidth="1"/>
    <col min="15875" max="15875" width="20.5546875" customWidth="1"/>
    <col min="15876" max="15876" width="43.109375" customWidth="1"/>
    <col min="15877" max="15877" width="11.6640625" customWidth="1"/>
    <col min="15878" max="15878" width="12.5546875" customWidth="1"/>
    <col min="15879" max="15879" width="13.5546875" customWidth="1"/>
    <col min="15880" max="15880" width="19.33203125" customWidth="1"/>
    <col min="16129" max="16129" width="12.109375" customWidth="1"/>
    <col min="16130" max="16130" width="33.44140625" customWidth="1"/>
    <col min="16131" max="16131" width="20.5546875" customWidth="1"/>
    <col min="16132" max="16132" width="43.109375" customWidth="1"/>
    <col min="16133" max="16133" width="11.6640625" customWidth="1"/>
    <col min="16134" max="16134" width="12.5546875" customWidth="1"/>
    <col min="16135" max="16135" width="13.5546875" customWidth="1"/>
    <col min="16136" max="16136" width="19.33203125" customWidth="1"/>
  </cols>
  <sheetData>
    <row r="1" spans="1:8" x14ac:dyDescent="0.3">
      <c r="A1" s="61" t="s">
        <v>13875</v>
      </c>
      <c r="B1" s="61" t="s">
        <v>13876</v>
      </c>
      <c r="C1" s="61" t="s">
        <v>13877</v>
      </c>
      <c r="D1" s="61" t="s">
        <v>13878</v>
      </c>
      <c r="E1" s="61" t="s">
        <v>13879</v>
      </c>
      <c r="F1" s="61" t="s">
        <v>13880</v>
      </c>
      <c r="G1" s="62" t="s">
        <v>13881</v>
      </c>
      <c r="H1" s="61" t="s">
        <v>13882</v>
      </c>
    </row>
    <row r="2" spans="1:8" x14ac:dyDescent="0.3">
      <c r="A2" s="63" t="s">
        <v>15397</v>
      </c>
      <c r="B2" s="63" t="s">
        <v>15398</v>
      </c>
      <c r="C2" s="63" t="s">
        <v>11343</v>
      </c>
      <c r="D2" s="63" t="s">
        <v>11344</v>
      </c>
      <c r="E2" s="64">
        <v>0</v>
      </c>
      <c r="F2" s="64">
        <v>1</v>
      </c>
      <c r="G2" s="64">
        <v>0</v>
      </c>
      <c r="H2" s="64">
        <v>1</v>
      </c>
    </row>
    <row r="3" spans="1:8" x14ac:dyDescent="0.3">
      <c r="A3" s="63" t="s">
        <v>15397</v>
      </c>
      <c r="B3" s="63" t="s">
        <v>15398</v>
      </c>
      <c r="C3" s="63" t="s">
        <v>11351</v>
      </c>
      <c r="D3" s="63" t="s">
        <v>14062</v>
      </c>
      <c r="E3" s="64">
        <v>0</v>
      </c>
      <c r="F3" s="64">
        <v>1</v>
      </c>
      <c r="G3" s="64">
        <v>2</v>
      </c>
      <c r="H3" s="64">
        <v>3</v>
      </c>
    </row>
    <row r="4" spans="1:8" x14ac:dyDescent="0.3">
      <c r="A4" s="63" t="s">
        <v>15397</v>
      </c>
      <c r="B4" s="63" t="s">
        <v>15398</v>
      </c>
      <c r="C4" s="63" t="s">
        <v>11345</v>
      </c>
      <c r="D4" s="63" t="s">
        <v>11346</v>
      </c>
      <c r="E4" s="64">
        <v>0</v>
      </c>
      <c r="F4" s="64">
        <v>11</v>
      </c>
      <c r="G4" s="64">
        <v>4</v>
      </c>
      <c r="H4" s="64">
        <v>15</v>
      </c>
    </row>
    <row r="5" spans="1:8" x14ac:dyDescent="0.3">
      <c r="A5" s="63" t="s">
        <v>15397</v>
      </c>
      <c r="B5" s="63" t="s">
        <v>15398</v>
      </c>
      <c r="C5" s="63" t="s">
        <v>11347</v>
      </c>
      <c r="D5" s="63" t="s">
        <v>11348</v>
      </c>
      <c r="E5" s="64">
        <v>0</v>
      </c>
      <c r="F5" s="64">
        <v>11</v>
      </c>
      <c r="G5" s="64">
        <v>1</v>
      </c>
      <c r="H5" s="64">
        <v>12</v>
      </c>
    </row>
    <row r="6" spans="1:8" x14ac:dyDescent="0.3">
      <c r="A6" s="63" t="s">
        <v>15397</v>
      </c>
      <c r="B6" s="63" t="s">
        <v>15398</v>
      </c>
      <c r="C6" s="63" t="s">
        <v>11349</v>
      </c>
      <c r="D6" s="63" t="s">
        <v>14069</v>
      </c>
      <c r="E6" s="64">
        <v>0</v>
      </c>
      <c r="F6" s="64">
        <v>2</v>
      </c>
      <c r="G6" s="64">
        <v>0</v>
      </c>
      <c r="H6" s="64">
        <v>2</v>
      </c>
    </row>
    <row r="7" spans="1:8" x14ac:dyDescent="0.3">
      <c r="A7" s="63" t="s">
        <v>15397</v>
      </c>
      <c r="B7" s="63" t="s">
        <v>15398</v>
      </c>
      <c r="C7" s="63" t="s">
        <v>11371</v>
      </c>
      <c r="D7" s="63" t="s">
        <v>11372</v>
      </c>
      <c r="E7" s="64">
        <v>0</v>
      </c>
      <c r="F7" s="64">
        <v>1</v>
      </c>
      <c r="G7" s="64">
        <v>0</v>
      </c>
      <c r="H7" s="64">
        <v>1</v>
      </c>
    </row>
    <row r="8" spans="1:8" x14ac:dyDescent="0.3">
      <c r="A8" s="63" t="s">
        <v>15397</v>
      </c>
      <c r="B8" s="63" t="s">
        <v>15398</v>
      </c>
      <c r="C8" s="63" t="s">
        <v>11309</v>
      </c>
      <c r="D8" s="63" t="s">
        <v>11310</v>
      </c>
      <c r="E8" s="64">
        <v>0</v>
      </c>
      <c r="F8" s="64">
        <v>1</v>
      </c>
      <c r="G8" s="64">
        <v>3</v>
      </c>
      <c r="H8" s="64">
        <v>4</v>
      </c>
    </row>
    <row r="9" spans="1:8" x14ac:dyDescent="0.3">
      <c r="A9" s="63" t="s">
        <v>15033</v>
      </c>
      <c r="B9" s="63" t="s">
        <v>15034</v>
      </c>
      <c r="C9" s="63" t="s">
        <v>9304</v>
      </c>
      <c r="D9" s="63" t="s">
        <v>9305</v>
      </c>
      <c r="E9" s="64">
        <v>0</v>
      </c>
      <c r="F9" s="64">
        <v>8</v>
      </c>
      <c r="G9" s="64">
        <v>0</v>
      </c>
      <c r="H9" s="64">
        <v>8</v>
      </c>
    </row>
    <row r="10" spans="1:8" x14ac:dyDescent="0.3">
      <c r="A10" s="63" t="s">
        <v>15033</v>
      </c>
      <c r="B10" s="63" t="s">
        <v>15034</v>
      </c>
      <c r="C10" s="63" t="s">
        <v>2664</v>
      </c>
      <c r="D10" s="63" t="s">
        <v>14448</v>
      </c>
      <c r="E10" s="64">
        <v>0</v>
      </c>
      <c r="F10" s="64">
        <v>1</v>
      </c>
      <c r="G10" s="64">
        <v>0</v>
      </c>
      <c r="H10" s="64">
        <v>1</v>
      </c>
    </row>
    <row r="11" spans="1:8" x14ac:dyDescent="0.3">
      <c r="A11" s="63" t="s">
        <v>14072</v>
      </c>
      <c r="B11" s="63" t="s">
        <v>14073</v>
      </c>
      <c r="C11" s="63" t="s">
        <v>905</v>
      </c>
      <c r="D11" s="63" t="s">
        <v>906</v>
      </c>
      <c r="E11" s="64">
        <v>0</v>
      </c>
      <c r="F11" s="64">
        <v>1</v>
      </c>
      <c r="G11" s="64">
        <v>0</v>
      </c>
      <c r="H11" s="64">
        <v>1</v>
      </c>
    </row>
    <row r="12" spans="1:8" x14ac:dyDescent="0.3">
      <c r="A12" s="63" t="s">
        <v>14072</v>
      </c>
      <c r="B12" s="63" t="s">
        <v>14073</v>
      </c>
      <c r="C12" s="63" t="s">
        <v>907</v>
      </c>
      <c r="D12" s="63" t="s">
        <v>908</v>
      </c>
      <c r="E12" s="64">
        <v>0</v>
      </c>
      <c r="F12" s="64">
        <v>1</v>
      </c>
      <c r="G12" s="64">
        <v>0</v>
      </c>
      <c r="H12" s="64">
        <v>1</v>
      </c>
    </row>
    <row r="13" spans="1:8" x14ac:dyDescent="0.3">
      <c r="A13" s="63" t="s">
        <v>14264</v>
      </c>
      <c r="B13" s="63" t="s">
        <v>14265</v>
      </c>
      <c r="C13" s="63" t="s">
        <v>1442</v>
      </c>
      <c r="D13" s="63" t="s">
        <v>1443</v>
      </c>
      <c r="E13" s="64">
        <v>0</v>
      </c>
      <c r="F13" s="64">
        <v>0</v>
      </c>
      <c r="G13" s="64">
        <v>2</v>
      </c>
      <c r="H13" s="64">
        <v>2</v>
      </c>
    </row>
    <row r="14" spans="1:8" x14ac:dyDescent="0.3">
      <c r="A14" s="63" t="s">
        <v>14264</v>
      </c>
      <c r="B14" s="63" t="s">
        <v>14265</v>
      </c>
      <c r="C14" s="63" t="s">
        <v>1487</v>
      </c>
      <c r="D14" s="63" t="s">
        <v>1488</v>
      </c>
      <c r="E14" s="64">
        <v>0</v>
      </c>
      <c r="F14" s="64">
        <v>5</v>
      </c>
      <c r="G14" s="64">
        <v>4</v>
      </c>
      <c r="H14" s="64">
        <v>9</v>
      </c>
    </row>
    <row r="15" spans="1:8" x14ac:dyDescent="0.3">
      <c r="A15" s="63" t="s">
        <v>14264</v>
      </c>
      <c r="B15" s="63" t="s">
        <v>14265</v>
      </c>
      <c r="C15" s="63" t="s">
        <v>9107</v>
      </c>
      <c r="D15" s="63" t="s">
        <v>9108</v>
      </c>
      <c r="E15" s="64">
        <v>0</v>
      </c>
      <c r="F15" s="64">
        <v>2</v>
      </c>
      <c r="G15" s="64">
        <v>0</v>
      </c>
      <c r="H15" s="64">
        <v>2</v>
      </c>
    </row>
    <row r="16" spans="1:8" x14ac:dyDescent="0.3">
      <c r="A16" s="63" t="s">
        <v>14264</v>
      </c>
      <c r="B16" s="63" t="s">
        <v>14265</v>
      </c>
      <c r="C16" s="63" t="s">
        <v>1751</v>
      </c>
      <c r="D16" s="63" t="s">
        <v>14203</v>
      </c>
      <c r="E16" s="64">
        <v>2</v>
      </c>
      <c r="F16" s="64">
        <v>10</v>
      </c>
      <c r="G16" s="64">
        <v>0</v>
      </c>
      <c r="H16" s="64">
        <v>10</v>
      </c>
    </row>
    <row r="17" spans="1:8" x14ac:dyDescent="0.3">
      <c r="A17" s="63" t="s">
        <v>14264</v>
      </c>
      <c r="B17" s="63" t="s">
        <v>14265</v>
      </c>
      <c r="C17" s="63" t="s">
        <v>1678</v>
      </c>
      <c r="D17" s="63" t="s">
        <v>1679</v>
      </c>
      <c r="E17" s="64">
        <v>0</v>
      </c>
      <c r="F17" s="64">
        <v>0</v>
      </c>
      <c r="G17" s="64">
        <v>1</v>
      </c>
      <c r="H17" s="64">
        <v>1</v>
      </c>
    </row>
    <row r="18" spans="1:8" x14ac:dyDescent="0.3">
      <c r="A18" s="63" t="s">
        <v>14264</v>
      </c>
      <c r="B18" s="63" t="s">
        <v>14265</v>
      </c>
      <c r="C18" s="63" t="s">
        <v>2203</v>
      </c>
      <c r="D18" s="63" t="s">
        <v>830</v>
      </c>
      <c r="E18" s="64">
        <v>0</v>
      </c>
      <c r="F18" s="64">
        <v>0</v>
      </c>
      <c r="G18" s="64">
        <v>2</v>
      </c>
      <c r="H18" s="64">
        <v>2</v>
      </c>
    </row>
    <row r="19" spans="1:8" x14ac:dyDescent="0.3">
      <c r="A19" s="63" t="s">
        <v>14264</v>
      </c>
      <c r="B19" s="63" t="s">
        <v>14265</v>
      </c>
      <c r="C19" s="63" t="s">
        <v>1450</v>
      </c>
      <c r="D19" s="63" t="s">
        <v>1451</v>
      </c>
      <c r="E19" s="64">
        <v>1</v>
      </c>
      <c r="F19" s="64">
        <v>1</v>
      </c>
      <c r="G19" s="64">
        <v>2</v>
      </c>
      <c r="H19" s="64">
        <v>3</v>
      </c>
    </row>
    <row r="20" spans="1:8" x14ac:dyDescent="0.3">
      <c r="A20" s="63" t="s">
        <v>14264</v>
      </c>
      <c r="B20" s="63" t="s">
        <v>14265</v>
      </c>
      <c r="C20" s="63" t="s">
        <v>1511</v>
      </c>
      <c r="D20" s="63" t="s">
        <v>14212</v>
      </c>
      <c r="E20" s="64">
        <v>0</v>
      </c>
      <c r="F20" s="64">
        <v>1</v>
      </c>
      <c r="G20" s="64">
        <v>0</v>
      </c>
      <c r="H20" s="64">
        <v>1</v>
      </c>
    </row>
    <row r="21" spans="1:8" x14ac:dyDescent="0.3">
      <c r="A21" s="63" t="s">
        <v>14264</v>
      </c>
      <c r="B21" s="63" t="s">
        <v>14265</v>
      </c>
      <c r="C21" s="63" t="s">
        <v>1853</v>
      </c>
      <c r="D21" s="63" t="s">
        <v>13973</v>
      </c>
      <c r="E21" s="64">
        <v>0</v>
      </c>
      <c r="F21" s="64">
        <v>0</v>
      </c>
      <c r="G21" s="64">
        <v>2</v>
      </c>
      <c r="H21" s="64">
        <v>2</v>
      </c>
    </row>
    <row r="22" spans="1:8" x14ac:dyDescent="0.3">
      <c r="A22" s="63" t="s">
        <v>14264</v>
      </c>
      <c r="B22" s="63" t="s">
        <v>14265</v>
      </c>
      <c r="C22" s="63" t="s">
        <v>1481</v>
      </c>
      <c r="D22" s="63" t="s">
        <v>14213</v>
      </c>
      <c r="E22" s="64">
        <v>0</v>
      </c>
      <c r="F22" s="64">
        <v>21</v>
      </c>
      <c r="G22" s="64">
        <v>5</v>
      </c>
      <c r="H22" s="64">
        <v>26</v>
      </c>
    </row>
    <row r="23" spans="1:8" x14ac:dyDescent="0.3">
      <c r="A23" s="63" t="s">
        <v>14264</v>
      </c>
      <c r="B23" s="63" t="s">
        <v>14265</v>
      </c>
      <c r="C23" s="63" t="s">
        <v>1430</v>
      </c>
      <c r="D23" s="63" t="s">
        <v>14204</v>
      </c>
      <c r="E23" s="64">
        <v>0</v>
      </c>
      <c r="F23" s="64">
        <v>2</v>
      </c>
      <c r="G23" s="64">
        <v>1</v>
      </c>
      <c r="H23" s="64">
        <v>3</v>
      </c>
    </row>
    <row r="24" spans="1:8" x14ac:dyDescent="0.3">
      <c r="A24" s="63" t="s">
        <v>14264</v>
      </c>
      <c r="B24" s="63" t="s">
        <v>14265</v>
      </c>
      <c r="C24" s="63" t="s">
        <v>2201</v>
      </c>
      <c r="D24" s="63" t="s">
        <v>565</v>
      </c>
      <c r="E24" s="64">
        <v>1</v>
      </c>
      <c r="F24" s="64">
        <v>1</v>
      </c>
      <c r="G24" s="64">
        <v>0</v>
      </c>
      <c r="H24" s="64">
        <v>1</v>
      </c>
    </row>
    <row r="25" spans="1:8" x14ac:dyDescent="0.3">
      <c r="A25" s="63" t="s">
        <v>14264</v>
      </c>
      <c r="B25" s="63" t="s">
        <v>14265</v>
      </c>
      <c r="C25" s="63" t="s">
        <v>1644</v>
      </c>
      <c r="D25" s="63" t="s">
        <v>14214</v>
      </c>
      <c r="E25" s="64">
        <v>0</v>
      </c>
      <c r="F25" s="64">
        <v>0</v>
      </c>
      <c r="G25" s="64">
        <v>1</v>
      </c>
      <c r="H25" s="64">
        <v>1</v>
      </c>
    </row>
    <row r="26" spans="1:8" x14ac:dyDescent="0.3">
      <c r="A26" s="63" t="s">
        <v>14264</v>
      </c>
      <c r="B26" s="63" t="s">
        <v>14265</v>
      </c>
      <c r="C26" s="63" t="s">
        <v>1480</v>
      </c>
      <c r="D26" s="63" t="s">
        <v>11094</v>
      </c>
      <c r="E26" s="64">
        <v>0</v>
      </c>
      <c r="F26" s="64">
        <v>1</v>
      </c>
      <c r="G26" s="64">
        <v>2</v>
      </c>
      <c r="H26" s="64">
        <v>3</v>
      </c>
    </row>
    <row r="27" spans="1:8" x14ac:dyDescent="0.3">
      <c r="A27" s="63" t="s">
        <v>14264</v>
      </c>
      <c r="B27" s="63" t="s">
        <v>14265</v>
      </c>
      <c r="C27" s="63" t="s">
        <v>1483</v>
      </c>
      <c r="D27" s="63" t="s">
        <v>13974</v>
      </c>
      <c r="E27" s="64">
        <v>0</v>
      </c>
      <c r="F27" s="64">
        <v>3</v>
      </c>
      <c r="G27" s="64">
        <v>0</v>
      </c>
      <c r="H27" s="64">
        <v>3</v>
      </c>
    </row>
    <row r="28" spans="1:8" x14ac:dyDescent="0.3">
      <c r="A28" s="63" t="s">
        <v>13883</v>
      </c>
      <c r="B28" s="63" t="s">
        <v>13884</v>
      </c>
      <c r="C28" s="63" t="s">
        <v>48</v>
      </c>
      <c r="D28" s="63" t="s">
        <v>49</v>
      </c>
      <c r="E28" s="64">
        <v>0</v>
      </c>
      <c r="F28" s="64">
        <v>2</v>
      </c>
      <c r="G28" s="64">
        <v>29</v>
      </c>
      <c r="H28" s="64">
        <v>31</v>
      </c>
    </row>
    <row r="29" spans="1:8" x14ac:dyDescent="0.3">
      <c r="A29" s="63" t="s">
        <v>13883</v>
      </c>
      <c r="B29" s="63" t="s">
        <v>13884</v>
      </c>
      <c r="C29" s="63" t="s">
        <v>60</v>
      </c>
      <c r="D29" s="63" t="s">
        <v>61</v>
      </c>
      <c r="E29" s="64">
        <v>4</v>
      </c>
      <c r="F29" s="64">
        <v>40</v>
      </c>
      <c r="G29" s="64">
        <v>101</v>
      </c>
      <c r="H29" s="64">
        <v>141</v>
      </c>
    </row>
    <row r="30" spans="1:8" x14ac:dyDescent="0.3">
      <c r="A30" s="63" t="s">
        <v>13883</v>
      </c>
      <c r="B30" s="63" t="s">
        <v>13884</v>
      </c>
      <c r="C30" s="63" t="s">
        <v>44</v>
      </c>
      <c r="D30" s="63" t="s">
        <v>45</v>
      </c>
      <c r="E30" s="64">
        <v>14</v>
      </c>
      <c r="F30" s="64">
        <v>73</v>
      </c>
      <c r="G30" s="64">
        <v>31</v>
      </c>
      <c r="H30" s="64">
        <v>104</v>
      </c>
    </row>
    <row r="31" spans="1:8" x14ac:dyDescent="0.3">
      <c r="A31" s="63" t="s">
        <v>13883</v>
      </c>
      <c r="B31" s="63" t="s">
        <v>13884</v>
      </c>
      <c r="C31" s="63" t="s">
        <v>148</v>
      </c>
      <c r="D31" s="63" t="s">
        <v>149</v>
      </c>
      <c r="E31" s="64">
        <v>2</v>
      </c>
      <c r="F31" s="64">
        <v>9</v>
      </c>
      <c r="G31" s="64">
        <v>3</v>
      </c>
      <c r="H31" s="64">
        <v>12</v>
      </c>
    </row>
    <row r="32" spans="1:8" x14ac:dyDescent="0.3">
      <c r="A32" s="63" t="s">
        <v>13883</v>
      </c>
      <c r="B32" s="63" t="s">
        <v>13884</v>
      </c>
      <c r="C32" s="63" t="s">
        <v>50</v>
      </c>
      <c r="D32" s="63" t="s">
        <v>51</v>
      </c>
      <c r="E32" s="64">
        <v>0</v>
      </c>
      <c r="F32" s="64">
        <v>0</v>
      </c>
      <c r="G32" s="64">
        <v>76</v>
      </c>
      <c r="H32" s="64">
        <v>76</v>
      </c>
    </row>
    <row r="33" spans="1:8" x14ac:dyDescent="0.3">
      <c r="A33" s="63" t="s">
        <v>13883</v>
      </c>
      <c r="B33" s="63" t="s">
        <v>13884</v>
      </c>
      <c r="C33" s="63" t="s">
        <v>40</v>
      </c>
      <c r="D33" s="63" t="s">
        <v>41</v>
      </c>
      <c r="E33" s="64">
        <v>9</v>
      </c>
      <c r="F33" s="64">
        <v>81</v>
      </c>
      <c r="G33" s="64">
        <v>25</v>
      </c>
      <c r="H33" s="64">
        <v>106</v>
      </c>
    </row>
    <row r="34" spans="1:8" x14ac:dyDescent="0.3">
      <c r="A34" s="63" t="s">
        <v>13883</v>
      </c>
      <c r="B34" s="63" t="s">
        <v>13884</v>
      </c>
      <c r="C34" s="63" t="s">
        <v>11190</v>
      </c>
      <c r="D34" s="63" t="s">
        <v>11191</v>
      </c>
      <c r="E34" s="64">
        <v>0</v>
      </c>
      <c r="F34" s="64">
        <v>1</v>
      </c>
      <c r="G34" s="64">
        <v>0</v>
      </c>
      <c r="H34" s="64">
        <v>1</v>
      </c>
    </row>
    <row r="35" spans="1:8" x14ac:dyDescent="0.3">
      <c r="A35" s="63" t="s">
        <v>13883</v>
      </c>
      <c r="B35" s="63" t="s">
        <v>13884</v>
      </c>
      <c r="C35" s="63" t="s">
        <v>58</v>
      </c>
      <c r="D35" s="63" t="s">
        <v>59</v>
      </c>
      <c r="E35" s="64">
        <v>7</v>
      </c>
      <c r="F35" s="64">
        <v>5</v>
      </c>
      <c r="G35" s="64">
        <v>0</v>
      </c>
      <c r="H35" s="64">
        <v>5</v>
      </c>
    </row>
    <row r="36" spans="1:8" x14ac:dyDescent="0.3">
      <c r="A36" s="63" t="s">
        <v>13883</v>
      </c>
      <c r="B36" s="63" t="s">
        <v>13884</v>
      </c>
      <c r="C36" s="63" t="s">
        <v>10404</v>
      </c>
      <c r="D36" s="63" t="s">
        <v>10405</v>
      </c>
      <c r="E36" s="64">
        <v>0</v>
      </c>
      <c r="F36" s="64">
        <v>0</v>
      </c>
      <c r="G36" s="64">
        <v>35</v>
      </c>
      <c r="H36" s="64">
        <v>35</v>
      </c>
    </row>
    <row r="37" spans="1:8" x14ac:dyDescent="0.3">
      <c r="A37" s="63" t="s">
        <v>13883</v>
      </c>
      <c r="B37" s="63" t="s">
        <v>13884</v>
      </c>
      <c r="C37" s="63" t="s">
        <v>142</v>
      </c>
      <c r="D37" s="63" t="s">
        <v>143</v>
      </c>
      <c r="E37" s="64">
        <v>0</v>
      </c>
      <c r="F37" s="64">
        <v>2</v>
      </c>
      <c r="G37" s="64">
        <v>37</v>
      </c>
      <c r="H37" s="64">
        <v>39</v>
      </c>
    </row>
    <row r="38" spans="1:8" x14ac:dyDescent="0.3">
      <c r="A38" s="63" t="s">
        <v>13883</v>
      </c>
      <c r="B38" s="63" t="s">
        <v>13884</v>
      </c>
      <c r="C38" s="63" t="s">
        <v>1059</v>
      </c>
      <c r="D38" s="63" t="s">
        <v>1060</v>
      </c>
      <c r="E38" s="64">
        <v>0</v>
      </c>
      <c r="F38" s="64">
        <v>0</v>
      </c>
      <c r="G38" s="64">
        <v>2</v>
      </c>
      <c r="H38" s="64">
        <v>2</v>
      </c>
    </row>
    <row r="39" spans="1:8" x14ac:dyDescent="0.3">
      <c r="A39" s="63" t="s">
        <v>13883</v>
      </c>
      <c r="B39" s="63" t="s">
        <v>13884</v>
      </c>
      <c r="C39" s="63" t="s">
        <v>10428</v>
      </c>
      <c r="D39" s="63" t="s">
        <v>10429</v>
      </c>
      <c r="E39" s="64">
        <v>2</v>
      </c>
      <c r="F39" s="64">
        <v>13</v>
      </c>
      <c r="G39" s="64">
        <v>26</v>
      </c>
      <c r="H39" s="64">
        <v>39</v>
      </c>
    </row>
    <row r="40" spans="1:8" x14ac:dyDescent="0.3">
      <c r="A40" s="63" t="s">
        <v>13883</v>
      </c>
      <c r="B40" s="63" t="s">
        <v>13884</v>
      </c>
      <c r="C40" s="63" t="s">
        <v>10477</v>
      </c>
      <c r="D40" s="63" t="s">
        <v>10478</v>
      </c>
      <c r="E40" s="64">
        <v>0</v>
      </c>
      <c r="F40" s="64">
        <v>0</v>
      </c>
      <c r="G40" s="64">
        <v>2</v>
      </c>
      <c r="H40" s="64">
        <v>2</v>
      </c>
    </row>
    <row r="41" spans="1:8" x14ac:dyDescent="0.3">
      <c r="A41" s="63" t="s">
        <v>13883</v>
      </c>
      <c r="B41" s="63" t="s">
        <v>13884</v>
      </c>
      <c r="C41" s="63" t="s">
        <v>64</v>
      </c>
      <c r="D41" s="63" t="s">
        <v>65</v>
      </c>
      <c r="E41" s="64">
        <v>8</v>
      </c>
      <c r="F41" s="64">
        <v>19</v>
      </c>
      <c r="G41" s="64">
        <v>3</v>
      </c>
      <c r="H41" s="64">
        <v>22</v>
      </c>
    </row>
    <row r="42" spans="1:8" x14ac:dyDescent="0.3">
      <c r="A42" s="63" t="s">
        <v>13883</v>
      </c>
      <c r="B42" s="63" t="s">
        <v>13884</v>
      </c>
      <c r="C42" s="63" t="s">
        <v>4753</v>
      </c>
      <c r="D42" s="63" t="s">
        <v>4754</v>
      </c>
      <c r="E42" s="64">
        <v>0</v>
      </c>
      <c r="F42" s="64">
        <v>0</v>
      </c>
      <c r="G42" s="64">
        <v>1</v>
      </c>
      <c r="H42" s="64">
        <v>1</v>
      </c>
    </row>
    <row r="43" spans="1:8" x14ac:dyDescent="0.3">
      <c r="A43" s="63" t="s">
        <v>13883</v>
      </c>
      <c r="B43" s="63" t="s">
        <v>13884</v>
      </c>
      <c r="C43" s="63" t="s">
        <v>56</v>
      </c>
      <c r="D43" s="63" t="s">
        <v>13885</v>
      </c>
      <c r="E43" s="64">
        <v>0</v>
      </c>
      <c r="F43" s="64">
        <v>0</v>
      </c>
      <c r="G43" s="64">
        <v>2</v>
      </c>
      <c r="H43" s="64">
        <v>2</v>
      </c>
    </row>
    <row r="44" spans="1:8" x14ac:dyDescent="0.3">
      <c r="A44" s="63" t="s">
        <v>13883</v>
      </c>
      <c r="B44" s="63" t="s">
        <v>13884</v>
      </c>
      <c r="C44" s="63" t="s">
        <v>144</v>
      </c>
      <c r="D44" s="63" t="s">
        <v>13886</v>
      </c>
      <c r="E44" s="64">
        <v>0</v>
      </c>
      <c r="F44" s="64">
        <v>25</v>
      </c>
      <c r="G44" s="64">
        <v>6</v>
      </c>
      <c r="H44" s="64">
        <v>31</v>
      </c>
    </row>
    <row r="45" spans="1:8" x14ac:dyDescent="0.3">
      <c r="A45" s="63" t="s">
        <v>13883</v>
      </c>
      <c r="B45" s="63" t="s">
        <v>13884</v>
      </c>
      <c r="C45" s="63" t="s">
        <v>10412</v>
      </c>
      <c r="D45" s="63" t="s">
        <v>10413</v>
      </c>
      <c r="E45" s="64">
        <v>0</v>
      </c>
      <c r="F45" s="64">
        <v>0</v>
      </c>
      <c r="G45" s="64">
        <v>11</v>
      </c>
      <c r="H45" s="64">
        <v>11</v>
      </c>
    </row>
    <row r="46" spans="1:8" x14ac:dyDescent="0.3">
      <c r="A46" s="63" t="s">
        <v>13883</v>
      </c>
      <c r="B46" s="63" t="s">
        <v>13884</v>
      </c>
      <c r="C46" s="63" t="s">
        <v>178</v>
      </c>
      <c r="D46" s="63" t="s">
        <v>179</v>
      </c>
      <c r="E46" s="64">
        <v>0</v>
      </c>
      <c r="F46" s="64">
        <v>8</v>
      </c>
      <c r="G46" s="64">
        <v>6</v>
      </c>
      <c r="H46" s="64">
        <v>14</v>
      </c>
    </row>
    <row r="47" spans="1:8" x14ac:dyDescent="0.3">
      <c r="A47" s="63" t="s">
        <v>13883</v>
      </c>
      <c r="B47" s="63" t="s">
        <v>13884</v>
      </c>
      <c r="C47" s="63" t="s">
        <v>52</v>
      </c>
      <c r="D47" s="63" t="s">
        <v>53</v>
      </c>
      <c r="E47" s="64">
        <v>6</v>
      </c>
      <c r="F47" s="64">
        <v>25</v>
      </c>
      <c r="G47" s="64">
        <v>9</v>
      </c>
      <c r="H47" s="64">
        <v>34</v>
      </c>
    </row>
    <row r="48" spans="1:8" x14ac:dyDescent="0.3">
      <c r="A48" s="63" t="s">
        <v>13883</v>
      </c>
      <c r="B48" s="63" t="s">
        <v>13884</v>
      </c>
      <c r="C48" s="63" t="s">
        <v>42</v>
      </c>
      <c r="D48" s="63" t="s">
        <v>43</v>
      </c>
      <c r="E48" s="64">
        <v>22</v>
      </c>
      <c r="F48" s="64">
        <v>133</v>
      </c>
      <c r="G48" s="64">
        <v>36</v>
      </c>
      <c r="H48" s="64">
        <v>169</v>
      </c>
    </row>
    <row r="49" spans="1:8" x14ac:dyDescent="0.3">
      <c r="A49" s="63" t="s">
        <v>13883</v>
      </c>
      <c r="B49" s="63" t="s">
        <v>13884</v>
      </c>
      <c r="C49" s="63" t="s">
        <v>1239</v>
      </c>
      <c r="D49" s="63" t="s">
        <v>1240</v>
      </c>
      <c r="E49" s="64">
        <v>0</v>
      </c>
      <c r="F49" s="64">
        <v>0</v>
      </c>
      <c r="G49" s="64">
        <v>1</v>
      </c>
      <c r="H49" s="64">
        <v>1</v>
      </c>
    </row>
    <row r="50" spans="1:8" x14ac:dyDescent="0.3">
      <c r="A50" s="63" t="s">
        <v>13883</v>
      </c>
      <c r="B50" s="63" t="s">
        <v>13884</v>
      </c>
      <c r="C50" s="63" t="s">
        <v>96</v>
      </c>
      <c r="D50" s="63" t="s">
        <v>97</v>
      </c>
      <c r="E50" s="64">
        <v>0</v>
      </c>
      <c r="F50" s="64">
        <v>5</v>
      </c>
      <c r="G50" s="64">
        <v>6</v>
      </c>
      <c r="H50" s="64">
        <v>11</v>
      </c>
    </row>
    <row r="51" spans="1:8" x14ac:dyDescent="0.3">
      <c r="A51" s="63" t="s">
        <v>13883</v>
      </c>
      <c r="B51" s="63" t="s">
        <v>13884</v>
      </c>
      <c r="C51" s="63" t="s">
        <v>11186</v>
      </c>
      <c r="D51" s="63" t="s">
        <v>11187</v>
      </c>
      <c r="E51" s="64">
        <v>0</v>
      </c>
      <c r="F51" s="64">
        <v>1</v>
      </c>
      <c r="G51" s="64">
        <v>11</v>
      </c>
      <c r="H51" s="64">
        <v>12</v>
      </c>
    </row>
    <row r="52" spans="1:8" x14ac:dyDescent="0.3">
      <c r="A52" s="63" t="s">
        <v>13883</v>
      </c>
      <c r="B52" s="63" t="s">
        <v>13884</v>
      </c>
      <c r="C52" s="63" t="s">
        <v>146</v>
      </c>
      <c r="D52" s="63" t="s">
        <v>147</v>
      </c>
      <c r="E52" s="64">
        <v>5</v>
      </c>
      <c r="F52" s="64">
        <v>10</v>
      </c>
      <c r="G52" s="64">
        <v>1</v>
      </c>
      <c r="H52" s="64">
        <v>11</v>
      </c>
    </row>
    <row r="53" spans="1:8" x14ac:dyDescent="0.3">
      <c r="A53" s="63" t="s">
        <v>13883</v>
      </c>
      <c r="B53" s="63" t="s">
        <v>13884</v>
      </c>
      <c r="C53" s="63" t="s">
        <v>11136</v>
      </c>
      <c r="D53" s="63" t="s">
        <v>11137</v>
      </c>
      <c r="E53" s="64">
        <v>0</v>
      </c>
      <c r="F53" s="64">
        <v>8</v>
      </c>
      <c r="G53" s="64">
        <v>0</v>
      </c>
      <c r="H53" s="64">
        <v>8</v>
      </c>
    </row>
    <row r="54" spans="1:8" x14ac:dyDescent="0.3">
      <c r="A54" s="63" t="s">
        <v>13883</v>
      </c>
      <c r="B54" s="63" t="s">
        <v>13884</v>
      </c>
      <c r="C54" s="63" t="s">
        <v>10442</v>
      </c>
      <c r="D54" s="63" t="s">
        <v>10443</v>
      </c>
      <c r="E54" s="64">
        <v>2</v>
      </c>
      <c r="F54" s="64">
        <v>11</v>
      </c>
      <c r="G54" s="64">
        <v>3</v>
      </c>
      <c r="H54" s="64">
        <v>14</v>
      </c>
    </row>
    <row r="55" spans="1:8" x14ac:dyDescent="0.3">
      <c r="A55" s="63" t="s">
        <v>13883</v>
      </c>
      <c r="B55" s="63" t="s">
        <v>13884</v>
      </c>
      <c r="C55" s="63" t="s">
        <v>176</v>
      </c>
      <c r="D55" s="63" t="s">
        <v>177</v>
      </c>
      <c r="E55" s="64">
        <v>2</v>
      </c>
      <c r="F55" s="64">
        <v>5</v>
      </c>
      <c r="G55" s="64">
        <v>2</v>
      </c>
      <c r="H55" s="64">
        <v>7</v>
      </c>
    </row>
    <row r="56" spans="1:8" x14ac:dyDescent="0.3">
      <c r="A56" s="63" t="s">
        <v>13883</v>
      </c>
      <c r="B56" s="63" t="s">
        <v>13884</v>
      </c>
      <c r="C56" s="63" t="s">
        <v>11071</v>
      </c>
      <c r="D56" s="63" t="s">
        <v>13887</v>
      </c>
      <c r="E56" s="64">
        <v>0</v>
      </c>
      <c r="F56" s="64">
        <v>0</v>
      </c>
      <c r="G56" s="64">
        <v>1</v>
      </c>
      <c r="H56" s="64">
        <v>1</v>
      </c>
    </row>
    <row r="57" spans="1:8" x14ac:dyDescent="0.3">
      <c r="A57" s="63" t="s">
        <v>13883</v>
      </c>
      <c r="B57" s="63" t="s">
        <v>13884</v>
      </c>
      <c r="C57" s="63" t="s">
        <v>202</v>
      </c>
      <c r="D57" s="63" t="s">
        <v>13888</v>
      </c>
      <c r="E57" s="64">
        <v>0</v>
      </c>
      <c r="F57" s="64">
        <v>2</v>
      </c>
      <c r="G57" s="64">
        <v>0</v>
      </c>
      <c r="H57" s="64">
        <v>2</v>
      </c>
    </row>
    <row r="58" spans="1:8" x14ac:dyDescent="0.3">
      <c r="A58" s="63" t="s">
        <v>13883</v>
      </c>
      <c r="B58" s="63" t="s">
        <v>13884</v>
      </c>
      <c r="C58" s="63" t="s">
        <v>174</v>
      </c>
      <c r="D58" s="63" t="s">
        <v>13889</v>
      </c>
      <c r="E58" s="64">
        <v>5</v>
      </c>
      <c r="F58" s="64">
        <v>45</v>
      </c>
      <c r="G58" s="64">
        <v>4</v>
      </c>
      <c r="H58" s="64">
        <v>49</v>
      </c>
    </row>
    <row r="59" spans="1:8" x14ac:dyDescent="0.3">
      <c r="A59" s="63" t="s">
        <v>13883</v>
      </c>
      <c r="B59" s="63" t="s">
        <v>13884</v>
      </c>
      <c r="C59" s="63" t="s">
        <v>94</v>
      </c>
      <c r="D59" s="63" t="s">
        <v>13890</v>
      </c>
      <c r="E59" s="64">
        <v>2</v>
      </c>
      <c r="F59" s="64">
        <v>14</v>
      </c>
      <c r="G59" s="64">
        <v>2</v>
      </c>
      <c r="H59" s="64">
        <v>16</v>
      </c>
    </row>
    <row r="60" spans="1:8" x14ac:dyDescent="0.3">
      <c r="A60" s="63" t="s">
        <v>13883</v>
      </c>
      <c r="B60" s="63" t="s">
        <v>13884</v>
      </c>
      <c r="C60" s="63" t="s">
        <v>10479</v>
      </c>
      <c r="D60" s="63" t="s">
        <v>10480</v>
      </c>
      <c r="E60" s="64">
        <v>1</v>
      </c>
      <c r="F60" s="64">
        <v>3</v>
      </c>
      <c r="G60" s="64">
        <v>0</v>
      </c>
      <c r="H60" s="64">
        <v>3</v>
      </c>
    </row>
    <row r="61" spans="1:8" x14ac:dyDescent="0.3">
      <c r="A61" s="63" t="s">
        <v>13883</v>
      </c>
      <c r="B61" s="63" t="s">
        <v>13884</v>
      </c>
      <c r="C61" s="63" t="s">
        <v>10382</v>
      </c>
      <c r="D61" s="63" t="s">
        <v>10383</v>
      </c>
      <c r="E61" s="64">
        <v>10</v>
      </c>
      <c r="F61" s="64">
        <v>17</v>
      </c>
      <c r="G61" s="64">
        <v>5</v>
      </c>
      <c r="H61" s="64">
        <v>22</v>
      </c>
    </row>
    <row r="62" spans="1:8" x14ac:dyDescent="0.3">
      <c r="A62" s="63" t="s">
        <v>15177</v>
      </c>
      <c r="B62" s="63" t="s">
        <v>15178</v>
      </c>
      <c r="C62" s="63" t="s">
        <v>2203</v>
      </c>
      <c r="D62" s="63" t="s">
        <v>830</v>
      </c>
      <c r="E62" s="64">
        <v>0</v>
      </c>
      <c r="F62" s="64">
        <v>0</v>
      </c>
      <c r="G62" s="64">
        <v>9</v>
      </c>
      <c r="H62" s="64">
        <v>9</v>
      </c>
    </row>
    <row r="63" spans="1:8" x14ac:dyDescent="0.3">
      <c r="A63" s="63" t="s">
        <v>15177</v>
      </c>
      <c r="B63" s="63" t="s">
        <v>15178</v>
      </c>
      <c r="C63" s="63" t="s">
        <v>10102</v>
      </c>
      <c r="D63" s="63" t="s">
        <v>10103</v>
      </c>
      <c r="E63" s="64">
        <v>0</v>
      </c>
      <c r="F63" s="64">
        <v>0</v>
      </c>
      <c r="G63" s="64">
        <v>1</v>
      </c>
      <c r="H63" s="64">
        <v>1</v>
      </c>
    </row>
    <row r="64" spans="1:8" x14ac:dyDescent="0.3">
      <c r="A64" s="63" t="s">
        <v>15177</v>
      </c>
      <c r="B64" s="63" t="s">
        <v>15178</v>
      </c>
      <c r="C64" s="63" t="s">
        <v>3096</v>
      </c>
      <c r="D64" s="63" t="s">
        <v>3097</v>
      </c>
      <c r="E64" s="64">
        <v>1</v>
      </c>
      <c r="F64" s="64">
        <v>1</v>
      </c>
      <c r="G64" s="64">
        <v>0</v>
      </c>
      <c r="H64" s="64">
        <v>1</v>
      </c>
    </row>
    <row r="65" spans="1:8" x14ac:dyDescent="0.3">
      <c r="A65" s="63" t="s">
        <v>15177</v>
      </c>
      <c r="B65" s="63" t="s">
        <v>15178</v>
      </c>
      <c r="C65" s="63" t="s">
        <v>2201</v>
      </c>
      <c r="D65" s="63" t="s">
        <v>565</v>
      </c>
      <c r="E65" s="64">
        <v>0</v>
      </c>
      <c r="F65" s="64">
        <v>12</v>
      </c>
      <c r="G65" s="64">
        <v>3</v>
      </c>
      <c r="H65" s="64">
        <v>15</v>
      </c>
    </row>
    <row r="66" spans="1:8" x14ac:dyDescent="0.3">
      <c r="A66" s="63" t="s">
        <v>15177</v>
      </c>
      <c r="B66" s="63" t="s">
        <v>15178</v>
      </c>
      <c r="C66" s="63" t="s">
        <v>378</v>
      </c>
      <c r="D66" s="63" t="s">
        <v>13944</v>
      </c>
      <c r="E66" s="64">
        <v>0</v>
      </c>
      <c r="F66" s="64">
        <v>1</v>
      </c>
      <c r="G66" s="64">
        <v>0</v>
      </c>
      <c r="H66" s="64">
        <v>1</v>
      </c>
    </row>
    <row r="67" spans="1:8" x14ac:dyDescent="0.3">
      <c r="A67" s="63" t="s">
        <v>14201</v>
      </c>
      <c r="B67" s="63" t="s">
        <v>14202</v>
      </c>
      <c r="C67" s="63" t="s">
        <v>1442</v>
      </c>
      <c r="D67" s="63" t="s">
        <v>1443</v>
      </c>
      <c r="E67" s="64">
        <v>0</v>
      </c>
      <c r="F67" s="64">
        <v>0</v>
      </c>
      <c r="G67" s="64">
        <v>2</v>
      </c>
      <c r="H67" s="64">
        <v>2</v>
      </c>
    </row>
    <row r="68" spans="1:8" x14ac:dyDescent="0.3">
      <c r="A68" s="63" t="s">
        <v>14201</v>
      </c>
      <c r="B68" s="63" t="s">
        <v>14202</v>
      </c>
      <c r="C68" s="63" t="s">
        <v>1656</v>
      </c>
      <c r="D68" s="63" t="s">
        <v>1657</v>
      </c>
      <c r="E68" s="64">
        <v>0</v>
      </c>
      <c r="F68" s="64">
        <v>0</v>
      </c>
      <c r="G68" s="64">
        <v>5</v>
      </c>
      <c r="H68" s="64">
        <v>5</v>
      </c>
    </row>
    <row r="69" spans="1:8" x14ac:dyDescent="0.3">
      <c r="A69" s="63" t="s">
        <v>14201</v>
      </c>
      <c r="B69" s="63" t="s">
        <v>14202</v>
      </c>
      <c r="C69" s="63" t="s">
        <v>2001</v>
      </c>
      <c r="D69" s="63" t="s">
        <v>2002</v>
      </c>
      <c r="E69" s="64">
        <v>0</v>
      </c>
      <c r="F69" s="64">
        <v>1</v>
      </c>
      <c r="G69" s="64">
        <v>0</v>
      </c>
      <c r="H69" s="64">
        <v>1</v>
      </c>
    </row>
    <row r="70" spans="1:8" x14ac:dyDescent="0.3">
      <c r="A70" s="63" t="s">
        <v>14201</v>
      </c>
      <c r="B70" s="63" t="s">
        <v>14202</v>
      </c>
      <c r="C70" s="63" t="s">
        <v>1487</v>
      </c>
      <c r="D70" s="63" t="s">
        <v>1488</v>
      </c>
      <c r="E70" s="64">
        <v>0</v>
      </c>
      <c r="F70" s="64">
        <v>6</v>
      </c>
      <c r="G70" s="64">
        <v>9</v>
      </c>
      <c r="H70" s="64">
        <v>15</v>
      </c>
    </row>
    <row r="71" spans="1:8" x14ac:dyDescent="0.3">
      <c r="A71" s="63" t="s">
        <v>14201</v>
      </c>
      <c r="B71" s="63" t="s">
        <v>14202</v>
      </c>
      <c r="C71" s="63" t="s">
        <v>1751</v>
      </c>
      <c r="D71" s="63" t="s">
        <v>14203</v>
      </c>
      <c r="E71" s="64">
        <v>0</v>
      </c>
      <c r="F71" s="64">
        <v>5</v>
      </c>
      <c r="G71" s="64">
        <v>2</v>
      </c>
      <c r="H71" s="64">
        <v>7</v>
      </c>
    </row>
    <row r="72" spans="1:8" x14ac:dyDescent="0.3">
      <c r="A72" s="63" t="s">
        <v>14201</v>
      </c>
      <c r="B72" s="63" t="s">
        <v>14202</v>
      </c>
      <c r="C72" s="63" t="s">
        <v>1450</v>
      </c>
      <c r="D72" s="63" t="s">
        <v>1451</v>
      </c>
      <c r="E72" s="64">
        <v>1</v>
      </c>
      <c r="F72" s="64">
        <v>0</v>
      </c>
      <c r="G72" s="64">
        <v>1</v>
      </c>
      <c r="H72" s="64">
        <v>1</v>
      </c>
    </row>
    <row r="73" spans="1:8" x14ac:dyDescent="0.3">
      <c r="A73" s="63" t="s">
        <v>14201</v>
      </c>
      <c r="B73" s="63" t="s">
        <v>14202</v>
      </c>
      <c r="C73" s="63" t="s">
        <v>1430</v>
      </c>
      <c r="D73" s="63" t="s">
        <v>14204</v>
      </c>
      <c r="E73" s="64">
        <v>16</v>
      </c>
      <c r="F73" s="64">
        <v>44</v>
      </c>
      <c r="G73" s="64">
        <v>8</v>
      </c>
      <c r="H73" s="64">
        <v>52</v>
      </c>
    </row>
    <row r="74" spans="1:8" x14ac:dyDescent="0.3">
      <c r="A74" s="63" t="s">
        <v>14201</v>
      </c>
      <c r="B74" s="63" t="s">
        <v>14202</v>
      </c>
      <c r="C74" s="63" t="s">
        <v>1966</v>
      </c>
      <c r="D74" s="63" t="s">
        <v>14205</v>
      </c>
      <c r="E74" s="64">
        <v>0</v>
      </c>
      <c r="F74" s="64">
        <v>0</v>
      </c>
      <c r="G74" s="64">
        <v>1</v>
      </c>
      <c r="H74" s="64">
        <v>1</v>
      </c>
    </row>
    <row r="75" spans="1:8" x14ac:dyDescent="0.3">
      <c r="A75" s="63" t="s">
        <v>14201</v>
      </c>
      <c r="B75" s="63" t="s">
        <v>14202</v>
      </c>
      <c r="C75" s="63" t="s">
        <v>1893</v>
      </c>
      <c r="D75" s="63" t="s">
        <v>14206</v>
      </c>
      <c r="E75" s="64">
        <v>0</v>
      </c>
      <c r="F75" s="64">
        <v>3</v>
      </c>
      <c r="G75" s="64">
        <v>1</v>
      </c>
      <c r="H75" s="64">
        <v>4</v>
      </c>
    </row>
    <row r="76" spans="1:8" x14ac:dyDescent="0.3">
      <c r="A76" s="63" t="s">
        <v>14201</v>
      </c>
      <c r="B76" s="63" t="s">
        <v>14202</v>
      </c>
      <c r="C76" s="63" t="s">
        <v>1895</v>
      </c>
      <c r="D76" s="63" t="s">
        <v>13990</v>
      </c>
      <c r="E76" s="64">
        <v>0</v>
      </c>
      <c r="F76" s="64">
        <v>0</v>
      </c>
      <c r="G76" s="64">
        <v>8</v>
      </c>
      <c r="H76" s="64">
        <v>8</v>
      </c>
    </row>
    <row r="77" spans="1:8" x14ac:dyDescent="0.3">
      <c r="A77" s="63" t="s">
        <v>14201</v>
      </c>
      <c r="B77" s="63" t="s">
        <v>14202</v>
      </c>
      <c r="C77" s="63" t="s">
        <v>1999</v>
      </c>
      <c r="D77" s="63" t="s">
        <v>2000</v>
      </c>
      <c r="E77" s="64">
        <v>0</v>
      </c>
      <c r="F77" s="64">
        <v>0</v>
      </c>
      <c r="G77" s="64">
        <v>1</v>
      </c>
      <c r="H77" s="64">
        <v>1</v>
      </c>
    </row>
    <row r="78" spans="1:8" x14ac:dyDescent="0.3">
      <c r="A78" s="63" t="s">
        <v>14330</v>
      </c>
      <c r="B78" s="63" t="s">
        <v>14331</v>
      </c>
      <c r="C78" s="63" t="s">
        <v>13700</v>
      </c>
      <c r="D78" s="63" t="s">
        <v>13701</v>
      </c>
      <c r="E78" s="64">
        <v>0</v>
      </c>
      <c r="F78" s="64">
        <v>6</v>
      </c>
      <c r="G78" s="64">
        <v>1</v>
      </c>
      <c r="H78" s="64">
        <v>7</v>
      </c>
    </row>
    <row r="79" spans="1:8" x14ac:dyDescent="0.3">
      <c r="A79" s="63" t="s">
        <v>14330</v>
      </c>
      <c r="B79" s="63" t="s">
        <v>14331</v>
      </c>
      <c r="C79" s="63" t="s">
        <v>2203</v>
      </c>
      <c r="D79" s="63" t="s">
        <v>830</v>
      </c>
      <c r="E79" s="64">
        <v>0</v>
      </c>
      <c r="F79" s="64">
        <v>0</v>
      </c>
      <c r="G79" s="64">
        <v>8</v>
      </c>
      <c r="H79" s="64">
        <v>8</v>
      </c>
    </row>
    <row r="80" spans="1:8" x14ac:dyDescent="0.3">
      <c r="A80" s="63" t="s">
        <v>14330</v>
      </c>
      <c r="B80" s="63" t="s">
        <v>14331</v>
      </c>
      <c r="C80" s="63" t="s">
        <v>1430</v>
      </c>
      <c r="D80" s="63" t="s">
        <v>14204</v>
      </c>
      <c r="E80" s="64">
        <v>3</v>
      </c>
      <c r="F80" s="64">
        <v>2</v>
      </c>
      <c r="G80" s="64">
        <v>3</v>
      </c>
      <c r="H80" s="64">
        <v>5</v>
      </c>
    </row>
    <row r="81" spans="1:8" x14ac:dyDescent="0.3">
      <c r="A81" s="63" t="s">
        <v>14330</v>
      </c>
      <c r="B81" s="63" t="s">
        <v>14331</v>
      </c>
      <c r="C81" s="63" t="s">
        <v>2201</v>
      </c>
      <c r="D81" s="63" t="s">
        <v>565</v>
      </c>
      <c r="E81" s="64">
        <v>0</v>
      </c>
      <c r="F81" s="64">
        <v>6</v>
      </c>
      <c r="G81" s="64">
        <v>3</v>
      </c>
      <c r="H81" s="64">
        <v>9</v>
      </c>
    </row>
    <row r="82" spans="1:8" x14ac:dyDescent="0.3">
      <c r="A82" s="63" t="s">
        <v>14330</v>
      </c>
      <c r="B82" s="63" t="s">
        <v>14331</v>
      </c>
      <c r="C82" s="63" t="s">
        <v>1895</v>
      </c>
      <c r="D82" s="63" t="s">
        <v>13990</v>
      </c>
      <c r="E82" s="64">
        <v>0</v>
      </c>
      <c r="F82" s="64">
        <v>0</v>
      </c>
      <c r="G82" s="64">
        <v>1</v>
      </c>
      <c r="H82" s="64">
        <v>1</v>
      </c>
    </row>
    <row r="83" spans="1:8" x14ac:dyDescent="0.3">
      <c r="A83" s="63" t="s">
        <v>14330</v>
      </c>
      <c r="B83" s="63" t="s">
        <v>14331</v>
      </c>
      <c r="C83" s="63" t="s">
        <v>2204</v>
      </c>
      <c r="D83" s="63" t="s">
        <v>2205</v>
      </c>
      <c r="E83" s="64">
        <v>3</v>
      </c>
      <c r="F83" s="64">
        <v>3</v>
      </c>
      <c r="G83" s="64">
        <v>0</v>
      </c>
      <c r="H83" s="64">
        <v>3</v>
      </c>
    </row>
    <row r="84" spans="1:8" x14ac:dyDescent="0.3">
      <c r="A84" s="63" t="s">
        <v>14397</v>
      </c>
      <c r="B84" s="63" t="s">
        <v>14398</v>
      </c>
      <c r="C84" s="63" t="s">
        <v>13714</v>
      </c>
      <c r="D84" s="63" t="s">
        <v>13715</v>
      </c>
      <c r="E84" s="64">
        <v>0</v>
      </c>
      <c r="F84" s="64">
        <v>0</v>
      </c>
      <c r="G84" s="64">
        <v>1</v>
      </c>
      <c r="H84" s="64">
        <v>1</v>
      </c>
    </row>
    <row r="85" spans="1:8" x14ac:dyDescent="0.3">
      <c r="A85" s="63" t="s">
        <v>13916</v>
      </c>
      <c r="B85" s="63" t="s">
        <v>13917</v>
      </c>
      <c r="C85" s="63" t="s">
        <v>276</v>
      </c>
      <c r="D85" s="63" t="s">
        <v>277</v>
      </c>
      <c r="E85" s="64">
        <v>0</v>
      </c>
      <c r="F85" s="64">
        <v>5</v>
      </c>
      <c r="G85" s="64">
        <v>0</v>
      </c>
      <c r="H85" s="64">
        <v>5</v>
      </c>
    </row>
    <row r="86" spans="1:8" x14ac:dyDescent="0.3">
      <c r="A86" s="63" t="s">
        <v>13916</v>
      </c>
      <c r="B86" s="63" t="s">
        <v>13917</v>
      </c>
      <c r="C86" s="63" t="s">
        <v>11371</v>
      </c>
      <c r="D86" s="63" t="s">
        <v>11372</v>
      </c>
      <c r="E86" s="64">
        <v>2</v>
      </c>
      <c r="F86" s="64">
        <v>2</v>
      </c>
      <c r="G86" s="64">
        <v>0</v>
      </c>
      <c r="H86" s="64">
        <v>2</v>
      </c>
    </row>
    <row r="87" spans="1:8" x14ac:dyDescent="0.3">
      <c r="A87" s="63" t="s">
        <v>13975</v>
      </c>
      <c r="B87" s="63" t="s">
        <v>13976</v>
      </c>
      <c r="C87" s="63" t="s">
        <v>482</v>
      </c>
      <c r="D87" s="63" t="s">
        <v>483</v>
      </c>
      <c r="E87" s="64">
        <v>0</v>
      </c>
      <c r="F87" s="64">
        <v>0</v>
      </c>
      <c r="G87" s="64">
        <v>8</v>
      </c>
      <c r="H87" s="64">
        <v>8</v>
      </c>
    </row>
    <row r="88" spans="1:8" x14ac:dyDescent="0.3">
      <c r="A88" s="63" t="s">
        <v>13975</v>
      </c>
      <c r="B88" s="63" t="s">
        <v>13976</v>
      </c>
      <c r="C88" s="63" t="s">
        <v>1522</v>
      </c>
      <c r="D88" s="63" t="s">
        <v>1523</v>
      </c>
      <c r="E88" s="64">
        <v>0</v>
      </c>
      <c r="F88" s="64">
        <v>1</v>
      </c>
      <c r="G88" s="64">
        <v>3</v>
      </c>
      <c r="H88" s="64">
        <v>4</v>
      </c>
    </row>
    <row r="89" spans="1:8" x14ac:dyDescent="0.3">
      <c r="A89" s="63" t="s">
        <v>13975</v>
      </c>
      <c r="B89" s="63" t="s">
        <v>13976</v>
      </c>
      <c r="C89" s="63" t="s">
        <v>486</v>
      </c>
      <c r="D89" s="63" t="s">
        <v>487</v>
      </c>
      <c r="E89" s="64">
        <v>0</v>
      </c>
      <c r="F89" s="64">
        <v>4</v>
      </c>
      <c r="G89" s="64">
        <v>2</v>
      </c>
      <c r="H89" s="64">
        <v>6</v>
      </c>
    </row>
    <row r="90" spans="1:8" x14ac:dyDescent="0.3">
      <c r="A90" s="63" t="s">
        <v>13975</v>
      </c>
      <c r="B90" s="63" t="s">
        <v>13976</v>
      </c>
      <c r="C90" s="63" t="s">
        <v>484</v>
      </c>
      <c r="D90" s="63" t="s">
        <v>485</v>
      </c>
      <c r="E90" s="64">
        <v>1</v>
      </c>
      <c r="F90" s="64">
        <v>12</v>
      </c>
      <c r="G90" s="64">
        <v>1</v>
      </c>
      <c r="H90" s="64">
        <v>13</v>
      </c>
    </row>
    <row r="91" spans="1:8" x14ac:dyDescent="0.3">
      <c r="A91" s="63" t="s">
        <v>15187</v>
      </c>
      <c r="B91" s="63" t="s">
        <v>15188</v>
      </c>
      <c r="C91" s="63" t="s">
        <v>2482</v>
      </c>
      <c r="D91" s="63" t="s">
        <v>2483</v>
      </c>
      <c r="E91" s="64">
        <v>0</v>
      </c>
      <c r="F91" s="64">
        <v>0</v>
      </c>
      <c r="G91" s="64">
        <v>1</v>
      </c>
      <c r="H91" s="64">
        <v>1</v>
      </c>
    </row>
    <row r="92" spans="1:8" x14ac:dyDescent="0.3">
      <c r="A92" s="63" t="s">
        <v>15187</v>
      </c>
      <c r="B92" s="63" t="s">
        <v>15188</v>
      </c>
      <c r="C92" s="63" t="s">
        <v>10186</v>
      </c>
      <c r="D92" s="63" t="s">
        <v>10187</v>
      </c>
      <c r="E92" s="64">
        <v>0</v>
      </c>
      <c r="F92" s="64">
        <v>1</v>
      </c>
      <c r="G92" s="64">
        <v>0</v>
      </c>
      <c r="H92" s="64">
        <v>1</v>
      </c>
    </row>
    <row r="93" spans="1:8" x14ac:dyDescent="0.3">
      <c r="A93" s="63" t="s">
        <v>15187</v>
      </c>
      <c r="B93" s="63" t="s">
        <v>15188</v>
      </c>
      <c r="C93" s="63" t="s">
        <v>2664</v>
      </c>
      <c r="D93" s="63" t="s">
        <v>14448</v>
      </c>
      <c r="E93" s="64">
        <v>0</v>
      </c>
      <c r="F93" s="64">
        <v>1</v>
      </c>
      <c r="G93" s="64">
        <v>0</v>
      </c>
      <c r="H93" s="64">
        <v>1</v>
      </c>
    </row>
    <row r="94" spans="1:8" x14ac:dyDescent="0.3">
      <c r="A94" s="63" t="s">
        <v>15187</v>
      </c>
      <c r="B94" s="63" t="s">
        <v>15188</v>
      </c>
      <c r="C94" s="63" t="s">
        <v>9448</v>
      </c>
      <c r="D94" s="63" t="s">
        <v>14567</v>
      </c>
      <c r="E94" s="64">
        <v>2</v>
      </c>
      <c r="F94" s="64">
        <v>1</v>
      </c>
      <c r="G94" s="64">
        <v>0</v>
      </c>
      <c r="H94" s="64">
        <v>1</v>
      </c>
    </row>
    <row r="95" spans="1:8" x14ac:dyDescent="0.3">
      <c r="A95" s="63" t="s">
        <v>15481</v>
      </c>
      <c r="B95" s="63" t="s">
        <v>15482</v>
      </c>
      <c r="C95" s="63" t="s">
        <v>12289</v>
      </c>
      <c r="D95" s="63" t="s">
        <v>12290</v>
      </c>
      <c r="E95" s="64">
        <v>0</v>
      </c>
      <c r="F95" s="64">
        <v>2</v>
      </c>
      <c r="G95" s="64">
        <v>0</v>
      </c>
      <c r="H95" s="64">
        <v>2</v>
      </c>
    </row>
    <row r="96" spans="1:8" x14ac:dyDescent="0.3">
      <c r="A96" s="63" t="s">
        <v>15481</v>
      </c>
      <c r="B96" s="63" t="s">
        <v>15482</v>
      </c>
      <c r="C96" s="63" t="s">
        <v>11783</v>
      </c>
      <c r="D96" s="63" t="s">
        <v>11784</v>
      </c>
      <c r="E96" s="64">
        <v>1</v>
      </c>
      <c r="F96" s="64">
        <v>1</v>
      </c>
      <c r="G96" s="64">
        <v>4</v>
      </c>
      <c r="H96" s="64">
        <v>5</v>
      </c>
    </row>
    <row r="97" spans="1:8" x14ac:dyDescent="0.3">
      <c r="A97" s="63" t="s">
        <v>15481</v>
      </c>
      <c r="B97" s="63" t="s">
        <v>15482</v>
      </c>
      <c r="C97" s="63" t="s">
        <v>12092</v>
      </c>
      <c r="D97" s="63" t="s">
        <v>14566</v>
      </c>
      <c r="E97" s="64">
        <v>0</v>
      </c>
      <c r="F97" s="64">
        <v>0</v>
      </c>
      <c r="G97" s="64">
        <v>1</v>
      </c>
      <c r="H97" s="64">
        <v>1</v>
      </c>
    </row>
    <row r="98" spans="1:8" x14ac:dyDescent="0.3">
      <c r="A98" s="63" t="s">
        <v>14207</v>
      </c>
      <c r="B98" s="63" t="s">
        <v>14208</v>
      </c>
      <c r="C98" s="63" t="s">
        <v>1875</v>
      </c>
      <c r="D98" s="63" t="s">
        <v>1876</v>
      </c>
      <c r="E98" s="64">
        <v>0</v>
      </c>
      <c r="F98" s="64">
        <v>1</v>
      </c>
      <c r="G98" s="64">
        <v>0</v>
      </c>
      <c r="H98" s="64">
        <v>1</v>
      </c>
    </row>
    <row r="99" spans="1:8" x14ac:dyDescent="0.3">
      <c r="A99" s="63" t="s">
        <v>14207</v>
      </c>
      <c r="B99" s="63" t="s">
        <v>14208</v>
      </c>
      <c r="C99" s="63" t="s">
        <v>1489</v>
      </c>
      <c r="D99" s="63" t="s">
        <v>1490</v>
      </c>
      <c r="E99" s="64">
        <v>0</v>
      </c>
      <c r="F99" s="64">
        <v>1</v>
      </c>
      <c r="G99" s="64">
        <v>1</v>
      </c>
      <c r="H99" s="64">
        <v>2</v>
      </c>
    </row>
    <row r="100" spans="1:8" x14ac:dyDescent="0.3">
      <c r="A100" s="63" t="s">
        <v>14207</v>
      </c>
      <c r="B100" s="63" t="s">
        <v>14208</v>
      </c>
      <c r="C100" s="63" t="s">
        <v>1526</v>
      </c>
      <c r="D100" s="63" t="s">
        <v>1527</v>
      </c>
      <c r="E100" s="64">
        <v>1</v>
      </c>
      <c r="F100" s="64">
        <v>3</v>
      </c>
      <c r="G100" s="64">
        <v>1</v>
      </c>
      <c r="H100" s="64">
        <v>4</v>
      </c>
    </row>
    <row r="101" spans="1:8" x14ac:dyDescent="0.3">
      <c r="A101" s="63" t="s">
        <v>14207</v>
      </c>
      <c r="B101" s="63" t="s">
        <v>14208</v>
      </c>
      <c r="C101" s="63" t="s">
        <v>1650</v>
      </c>
      <c r="D101" s="63" t="s">
        <v>1651</v>
      </c>
      <c r="E101" s="64">
        <v>0</v>
      </c>
      <c r="F101" s="64">
        <v>0</v>
      </c>
      <c r="G101" s="64">
        <v>1</v>
      </c>
      <c r="H101" s="64">
        <v>1</v>
      </c>
    </row>
    <row r="102" spans="1:8" x14ac:dyDescent="0.3">
      <c r="A102" s="63" t="s">
        <v>14207</v>
      </c>
      <c r="B102" s="63" t="s">
        <v>14208</v>
      </c>
      <c r="C102" s="63" t="s">
        <v>1442</v>
      </c>
      <c r="D102" s="63" t="s">
        <v>1443</v>
      </c>
      <c r="E102" s="64">
        <v>0</v>
      </c>
      <c r="F102" s="64">
        <v>0</v>
      </c>
      <c r="G102" s="64">
        <v>57</v>
      </c>
      <c r="H102" s="64">
        <v>57</v>
      </c>
    </row>
    <row r="103" spans="1:8" x14ac:dyDescent="0.3">
      <c r="A103" s="63" t="s">
        <v>14207</v>
      </c>
      <c r="B103" s="63" t="s">
        <v>14208</v>
      </c>
      <c r="C103" s="63" t="s">
        <v>1672</v>
      </c>
      <c r="D103" s="63" t="s">
        <v>1673</v>
      </c>
      <c r="E103" s="64">
        <v>0</v>
      </c>
      <c r="F103" s="64">
        <v>0</v>
      </c>
      <c r="G103" s="64">
        <v>13</v>
      </c>
      <c r="H103" s="64">
        <v>13</v>
      </c>
    </row>
    <row r="104" spans="1:8" x14ac:dyDescent="0.3">
      <c r="A104" s="63" t="s">
        <v>14207</v>
      </c>
      <c r="B104" s="63" t="s">
        <v>14208</v>
      </c>
      <c r="C104" s="63" t="s">
        <v>1656</v>
      </c>
      <c r="D104" s="63" t="s">
        <v>1657</v>
      </c>
      <c r="E104" s="64">
        <v>0</v>
      </c>
      <c r="F104" s="64">
        <v>0</v>
      </c>
      <c r="G104" s="64">
        <v>50</v>
      </c>
      <c r="H104" s="64">
        <v>50</v>
      </c>
    </row>
    <row r="105" spans="1:8" x14ac:dyDescent="0.3">
      <c r="A105" s="63" t="s">
        <v>14207</v>
      </c>
      <c r="B105" s="63" t="s">
        <v>14208</v>
      </c>
      <c r="C105" s="63" t="s">
        <v>1971</v>
      </c>
      <c r="D105" s="63" t="s">
        <v>1972</v>
      </c>
      <c r="E105" s="64">
        <v>0</v>
      </c>
      <c r="F105" s="64">
        <v>0</v>
      </c>
      <c r="G105" s="64">
        <v>4</v>
      </c>
      <c r="H105" s="64">
        <v>4</v>
      </c>
    </row>
    <row r="106" spans="1:8" x14ac:dyDescent="0.3">
      <c r="A106" s="63" t="s">
        <v>14207</v>
      </c>
      <c r="B106" s="63" t="s">
        <v>14208</v>
      </c>
      <c r="C106" s="63" t="s">
        <v>1446</v>
      </c>
      <c r="D106" s="63" t="s">
        <v>1447</v>
      </c>
      <c r="E106" s="64">
        <v>19</v>
      </c>
      <c r="F106" s="64">
        <v>81</v>
      </c>
      <c r="G106" s="64">
        <v>18</v>
      </c>
      <c r="H106" s="64">
        <v>99</v>
      </c>
    </row>
    <row r="107" spans="1:8" x14ac:dyDescent="0.3">
      <c r="A107" s="63" t="s">
        <v>14207</v>
      </c>
      <c r="B107" s="63" t="s">
        <v>14208</v>
      </c>
      <c r="C107" s="63" t="s">
        <v>1487</v>
      </c>
      <c r="D107" s="63" t="s">
        <v>1488</v>
      </c>
      <c r="E107" s="64">
        <v>0</v>
      </c>
      <c r="F107" s="64">
        <v>4</v>
      </c>
      <c r="G107" s="64">
        <v>6</v>
      </c>
      <c r="H107" s="64">
        <v>10</v>
      </c>
    </row>
    <row r="108" spans="1:8" x14ac:dyDescent="0.3">
      <c r="A108" s="63" t="s">
        <v>14207</v>
      </c>
      <c r="B108" s="63" t="s">
        <v>14208</v>
      </c>
      <c r="C108" s="63" t="s">
        <v>1664</v>
      </c>
      <c r="D108" s="63" t="s">
        <v>1665</v>
      </c>
      <c r="E108" s="64">
        <v>0</v>
      </c>
      <c r="F108" s="64">
        <v>1</v>
      </c>
      <c r="G108" s="64">
        <v>1</v>
      </c>
      <c r="H108" s="64">
        <v>2</v>
      </c>
    </row>
    <row r="109" spans="1:8" x14ac:dyDescent="0.3">
      <c r="A109" s="63" t="s">
        <v>14207</v>
      </c>
      <c r="B109" s="63" t="s">
        <v>14208</v>
      </c>
      <c r="C109" s="63" t="s">
        <v>1674</v>
      </c>
      <c r="D109" s="63" t="s">
        <v>1675</v>
      </c>
      <c r="E109" s="64">
        <v>1</v>
      </c>
      <c r="F109" s="64">
        <v>35</v>
      </c>
      <c r="G109" s="64">
        <v>7</v>
      </c>
      <c r="H109" s="64">
        <v>42</v>
      </c>
    </row>
    <row r="110" spans="1:8" x14ac:dyDescent="0.3">
      <c r="A110" s="63" t="s">
        <v>14207</v>
      </c>
      <c r="B110" s="63" t="s">
        <v>14208</v>
      </c>
      <c r="C110" s="63" t="s">
        <v>10392</v>
      </c>
      <c r="D110" s="63" t="s">
        <v>10393</v>
      </c>
      <c r="E110" s="64">
        <v>0</v>
      </c>
      <c r="F110" s="64">
        <v>0</v>
      </c>
      <c r="G110" s="64">
        <v>1</v>
      </c>
      <c r="H110" s="64">
        <v>1</v>
      </c>
    </row>
    <row r="111" spans="1:8" x14ac:dyDescent="0.3">
      <c r="A111" s="63" t="s">
        <v>14207</v>
      </c>
      <c r="B111" s="63" t="s">
        <v>14208</v>
      </c>
      <c r="C111" s="63" t="s">
        <v>1448</v>
      </c>
      <c r="D111" s="63" t="s">
        <v>1449</v>
      </c>
      <c r="E111" s="64">
        <v>1</v>
      </c>
      <c r="F111" s="64">
        <v>8</v>
      </c>
      <c r="G111" s="64">
        <v>2</v>
      </c>
      <c r="H111" s="64">
        <v>10</v>
      </c>
    </row>
    <row r="112" spans="1:8" x14ac:dyDescent="0.3">
      <c r="A112" s="63" t="s">
        <v>14207</v>
      </c>
      <c r="B112" s="63" t="s">
        <v>14208</v>
      </c>
      <c r="C112" s="63" t="s">
        <v>1968</v>
      </c>
      <c r="D112" s="63" t="s">
        <v>13989</v>
      </c>
      <c r="E112" s="64">
        <v>0</v>
      </c>
      <c r="F112" s="64">
        <v>0</v>
      </c>
      <c r="G112" s="64">
        <v>3</v>
      </c>
      <c r="H112" s="64">
        <v>3</v>
      </c>
    </row>
    <row r="113" spans="1:8" x14ac:dyDescent="0.3">
      <c r="A113" s="63" t="s">
        <v>14207</v>
      </c>
      <c r="B113" s="63" t="s">
        <v>14208</v>
      </c>
      <c r="C113" s="63" t="s">
        <v>1648</v>
      </c>
      <c r="D113" s="63" t="s">
        <v>1649</v>
      </c>
      <c r="E113" s="64">
        <v>0</v>
      </c>
      <c r="F113" s="64">
        <v>0</v>
      </c>
      <c r="G113" s="64">
        <v>24</v>
      </c>
      <c r="H113" s="64">
        <v>24</v>
      </c>
    </row>
    <row r="114" spans="1:8" x14ac:dyDescent="0.3">
      <c r="A114" s="63" t="s">
        <v>14207</v>
      </c>
      <c r="B114" s="63" t="s">
        <v>14208</v>
      </c>
      <c r="C114" s="63" t="s">
        <v>1658</v>
      </c>
      <c r="D114" s="63" t="s">
        <v>1659</v>
      </c>
      <c r="E114" s="64">
        <v>0</v>
      </c>
      <c r="F114" s="64">
        <v>16</v>
      </c>
      <c r="G114" s="64">
        <v>9</v>
      </c>
      <c r="H114" s="64">
        <v>25</v>
      </c>
    </row>
    <row r="115" spans="1:8" x14ac:dyDescent="0.3">
      <c r="A115" s="63" t="s">
        <v>14207</v>
      </c>
      <c r="B115" s="63" t="s">
        <v>14208</v>
      </c>
      <c r="C115" s="63" t="s">
        <v>1706</v>
      </c>
      <c r="D115" s="63" t="s">
        <v>1707</v>
      </c>
      <c r="E115" s="64">
        <v>1</v>
      </c>
      <c r="F115" s="64">
        <v>0</v>
      </c>
      <c r="G115" s="64">
        <v>2</v>
      </c>
      <c r="H115" s="64">
        <v>2</v>
      </c>
    </row>
    <row r="116" spans="1:8" x14ac:dyDescent="0.3">
      <c r="A116" s="63" t="s">
        <v>14207</v>
      </c>
      <c r="B116" s="63" t="s">
        <v>14208</v>
      </c>
      <c r="C116" s="63" t="s">
        <v>1943</v>
      </c>
      <c r="D116" s="63" t="s">
        <v>487</v>
      </c>
      <c r="E116" s="64">
        <v>1</v>
      </c>
      <c r="F116" s="64">
        <v>1</v>
      </c>
      <c r="G116" s="64">
        <v>1</v>
      </c>
      <c r="H116" s="64">
        <v>2</v>
      </c>
    </row>
    <row r="117" spans="1:8" x14ac:dyDescent="0.3">
      <c r="A117" s="63" t="s">
        <v>14207</v>
      </c>
      <c r="B117" s="63" t="s">
        <v>14208</v>
      </c>
      <c r="C117" s="63" t="s">
        <v>1678</v>
      </c>
      <c r="D117" s="63" t="s">
        <v>1679</v>
      </c>
      <c r="E117" s="64">
        <v>0</v>
      </c>
      <c r="F117" s="64">
        <v>4</v>
      </c>
      <c r="G117" s="64">
        <v>39</v>
      </c>
      <c r="H117" s="64">
        <v>43</v>
      </c>
    </row>
    <row r="118" spans="1:8" x14ac:dyDescent="0.3">
      <c r="A118" s="63" t="s">
        <v>14207</v>
      </c>
      <c r="B118" s="63" t="s">
        <v>14208</v>
      </c>
      <c r="C118" s="63" t="s">
        <v>1450</v>
      </c>
      <c r="D118" s="63" t="s">
        <v>1451</v>
      </c>
      <c r="E118" s="64">
        <v>4</v>
      </c>
      <c r="F118" s="64">
        <v>21</v>
      </c>
      <c r="G118" s="64">
        <v>14</v>
      </c>
      <c r="H118" s="64">
        <v>35</v>
      </c>
    </row>
    <row r="119" spans="1:8" x14ac:dyDescent="0.3">
      <c r="A119" s="63" t="s">
        <v>14207</v>
      </c>
      <c r="B119" s="63" t="s">
        <v>14208</v>
      </c>
      <c r="C119" s="63" t="s">
        <v>1964</v>
      </c>
      <c r="D119" s="63" t="s">
        <v>14209</v>
      </c>
      <c r="E119" s="64">
        <v>1</v>
      </c>
      <c r="F119" s="64">
        <v>8</v>
      </c>
      <c r="G119" s="64">
        <v>3</v>
      </c>
      <c r="H119" s="64">
        <v>11</v>
      </c>
    </row>
    <row r="120" spans="1:8" x14ac:dyDescent="0.3">
      <c r="A120" s="63" t="s">
        <v>14207</v>
      </c>
      <c r="B120" s="63" t="s">
        <v>14208</v>
      </c>
      <c r="C120" s="63" t="s">
        <v>1973</v>
      </c>
      <c r="D120" s="63" t="s">
        <v>14210</v>
      </c>
      <c r="E120" s="64">
        <v>0</v>
      </c>
      <c r="F120" s="64">
        <v>1</v>
      </c>
      <c r="G120" s="64">
        <v>1</v>
      </c>
      <c r="H120" s="64">
        <v>2</v>
      </c>
    </row>
    <row r="121" spans="1:8" x14ac:dyDescent="0.3">
      <c r="A121" s="63" t="s">
        <v>14207</v>
      </c>
      <c r="B121" s="63" t="s">
        <v>14208</v>
      </c>
      <c r="C121" s="63" t="s">
        <v>1444</v>
      </c>
      <c r="D121" s="63" t="s">
        <v>14211</v>
      </c>
      <c r="E121" s="64">
        <v>19</v>
      </c>
      <c r="F121" s="64">
        <v>76</v>
      </c>
      <c r="G121" s="64">
        <v>19</v>
      </c>
      <c r="H121" s="64">
        <v>95</v>
      </c>
    </row>
    <row r="122" spans="1:8" x14ac:dyDescent="0.3">
      <c r="A122" s="63" t="s">
        <v>14207</v>
      </c>
      <c r="B122" s="63" t="s">
        <v>14208</v>
      </c>
      <c r="C122" s="63" t="s">
        <v>1511</v>
      </c>
      <c r="D122" s="63" t="s">
        <v>14212</v>
      </c>
      <c r="E122" s="64">
        <v>1</v>
      </c>
      <c r="F122" s="64">
        <v>2</v>
      </c>
      <c r="G122" s="64">
        <v>0</v>
      </c>
      <c r="H122" s="64">
        <v>2</v>
      </c>
    </row>
    <row r="123" spans="1:8" x14ac:dyDescent="0.3">
      <c r="A123" s="63" t="s">
        <v>14207</v>
      </c>
      <c r="B123" s="63" t="s">
        <v>14208</v>
      </c>
      <c r="C123" s="63" t="s">
        <v>1481</v>
      </c>
      <c r="D123" s="63" t="s">
        <v>14213</v>
      </c>
      <c r="E123" s="64">
        <v>0</v>
      </c>
      <c r="F123" s="64">
        <v>1</v>
      </c>
      <c r="G123" s="64">
        <v>0</v>
      </c>
      <c r="H123" s="64">
        <v>1</v>
      </c>
    </row>
    <row r="124" spans="1:8" x14ac:dyDescent="0.3">
      <c r="A124" s="63" t="s">
        <v>14207</v>
      </c>
      <c r="B124" s="63" t="s">
        <v>14208</v>
      </c>
      <c r="C124" s="63" t="s">
        <v>1970</v>
      </c>
      <c r="D124" s="63" t="s">
        <v>14204</v>
      </c>
      <c r="E124" s="64">
        <v>2</v>
      </c>
      <c r="F124" s="64">
        <v>2</v>
      </c>
      <c r="G124" s="64">
        <v>1</v>
      </c>
      <c r="H124" s="64">
        <v>3</v>
      </c>
    </row>
    <row r="125" spans="1:8" x14ac:dyDescent="0.3">
      <c r="A125" s="63" t="s">
        <v>14207</v>
      </c>
      <c r="B125" s="63" t="s">
        <v>14208</v>
      </c>
      <c r="C125" s="63" t="s">
        <v>1644</v>
      </c>
      <c r="D125" s="63" t="s">
        <v>14214</v>
      </c>
      <c r="E125" s="64">
        <v>0</v>
      </c>
      <c r="F125" s="64">
        <v>2</v>
      </c>
      <c r="G125" s="64">
        <v>0</v>
      </c>
      <c r="H125" s="64">
        <v>2</v>
      </c>
    </row>
    <row r="126" spans="1:8" x14ac:dyDescent="0.3">
      <c r="A126" s="63" t="s">
        <v>14207</v>
      </c>
      <c r="B126" s="63" t="s">
        <v>14208</v>
      </c>
      <c r="C126" s="63" t="s">
        <v>1966</v>
      </c>
      <c r="D126" s="63" t="s">
        <v>14205</v>
      </c>
      <c r="E126" s="64">
        <v>0</v>
      </c>
      <c r="F126" s="64">
        <v>0</v>
      </c>
      <c r="G126" s="64">
        <v>62</v>
      </c>
      <c r="H126" s="64">
        <v>62</v>
      </c>
    </row>
    <row r="127" spans="1:8" x14ac:dyDescent="0.3">
      <c r="A127" s="63" t="s">
        <v>14207</v>
      </c>
      <c r="B127" s="63" t="s">
        <v>14208</v>
      </c>
      <c r="C127" s="63" t="s">
        <v>1654</v>
      </c>
      <c r="D127" s="63" t="s">
        <v>14215</v>
      </c>
      <c r="E127" s="64">
        <v>0</v>
      </c>
      <c r="F127" s="64">
        <v>6</v>
      </c>
      <c r="G127" s="64">
        <v>0</v>
      </c>
      <c r="H127" s="64">
        <v>6</v>
      </c>
    </row>
    <row r="128" spans="1:8" x14ac:dyDescent="0.3">
      <c r="A128" s="63" t="s">
        <v>14207</v>
      </c>
      <c r="B128" s="63" t="s">
        <v>14208</v>
      </c>
      <c r="C128" s="63" t="s">
        <v>1895</v>
      </c>
      <c r="D128" s="63" t="s">
        <v>13990</v>
      </c>
      <c r="E128" s="64">
        <v>0</v>
      </c>
      <c r="F128" s="64">
        <v>0</v>
      </c>
      <c r="G128" s="64">
        <v>1</v>
      </c>
      <c r="H128" s="64">
        <v>1</v>
      </c>
    </row>
    <row r="129" spans="1:8" x14ac:dyDescent="0.3">
      <c r="A129" s="63" t="s">
        <v>14207</v>
      </c>
      <c r="B129" s="63" t="s">
        <v>14208</v>
      </c>
      <c r="C129" s="63" t="s">
        <v>1480</v>
      </c>
      <c r="D129" s="63" t="s">
        <v>11094</v>
      </c>
      <c r="E129" s="64">
        <v>2</v>
      </c>
      <c r="F129" s="64">
        <v>2</v>
      </c>
      <c r="G129" s="64">
        <v>1</v>
      </c>
      <c r="H129" s="64">
        <v>3</v>
      </c>
    </row>
    <row r="130" spans="1:8" x14ac:dyDescent="0.3">
      <c r="A130" s="63" t="s">
        <v>14207</v>
      </c>
      <c r="B130" s="63" t="s">
        <v>14208</v>
      </c>
      <c r="C130" s="63" t="s">
        <v>1483</v>
      </c>
      <c r="D130" s="63" t="s">
        <v>13974</v>
      </c>
      <c r="E130" s="64">
        <v>9</v>
      </c>
      <c r="F130" s="64">
        <v>21</v>
      </c>
      <c r="G130" s="64">
        <v>4</v>
      </c>
      <c r="H130" s="64">
        <v>25</v>
      </c>
    </row>
    <row r="131" spans="1:8" x14ac:dyDescent="0.3">
      <c r="A131" s="63" t="s">
        <v>14207</v>
      </c>
      <c r="B131" s="63" t="s">
        <v>14208</v>
      </c>
      <c r="C131" s="63" t="s">
        <v>1682</v>
      </c>
      <c r="D131" s="63" t="s">
        <v>1683</v>
      </c>
      <c r="E131" s="64">
        <v>0</v>
      </c>
      <c r="F131" s="64">
        <v>1</v>
      </c>
      <c r="G131" s="64">
        <v>0</v>
      </c>
      <c r="H131" s="64">
        <v>1</v>
      </c>
    </row>
    <row r="132" spans="1:8" x14ac:dyDescent="0.3">
      <c r="A132" s="63" t="s">
        <v>15434</v>
      </c>
      <c r="B132" s="63" t="s">
        <v>15435</v>
      </c>
      <c r="C132" s="63" t="s">
        <v>11976</v>
      </c>
      <c r="D132" s="63" t="s">
        <v>11977</v>
      </c>
      <c r="E132" s="64">
        <v>0</v>
      </c>
      <c r="F132" s="64">
        <v>3</v>
      </c>
      <c r="G132" s="64">
        <v>0</v>
      </c>
      <c r="H132" s="64">
        <v>3</v>
      </c>
    </row>
    <row r="133" spans="1:8" x14ac:dyDescent="0.3">
      <c r="A133" s="63" t="s">
        <v>15434</v>
      </c>
      <c r="B133" s="63" t="s">
        <v>15435</v>
      </c>
      <c r="C133" s="63" t="s">
        <v>4130</v>
      </c>
      <c r="D133" s="63" t="s">
        <v>4131</v>
      </c>
      <c r="E133" s="64">
        <v>1</v>
      </c>
      <c r="F133" s="64">
        <v>8</v>
      </c>
      <c r="G133" s="64">
        <v>3</v>
      </c>
      <c r="H133" s="64">
        <v>11</v>
      </c>
    </row>
    <row r="134" spans="1:8" x14ac:dyDescent="0.3">
      <c r="A134" s="63" t="s">
        <v>15434</v>
      </c>
      <c r="B134" s="63" t="s">
        <v>15435</v>
      </c>
      <c r="C134" s="63" t="s">
        <v>12094</v>
      </c>
      <c r="D134" s="63" t="s">
        <v>12095</v>
      </c>
      <c r="E134" s="64">
        <v>2</v>
      </c>
      <c r="F134" s="64">
        <v>19</v>
      </c>
      <c r="G134" s="64">
        <v>3</v>
      </c>
      <c r="H134" s="64">
        <v>22</v>
      </c>
    </row>
    <row r="135" spans="1:8" x14ac:dyDescent="0.3">
      <c r="A135" s="63" t="s">
        <v>15434</v>
      </c>
      <c r="B135" s="63" t="s">
        <v>15435</v>
      </c>
      <c r="C135" s="63" t="s">
        <v>3930</v>
      </c>
      <c r="D135" s="63" t="s">
        <v>3931</v>
      </c>
      <c r="E135" s="64">
        <v>0</v>
      </c>
      <c r="F135" s="64">
        <v>0</v>
      </c>
      <c r="G135" s="64">
        <v>7</v>
      </c>
      <c r="H135" s="64">
        <v>7</v>
      </c>
    </row>
    <row r="136" spans="1:8" x14ac:dyDescent="0.3">
      <c r="A136" s="63" t="s">
        <v>15434</v>
      </c>
      <c r="B136" s="63" t="s">
        <v>15435</v>
      </c>
      <c r="C136" s="63" t="s">
        <v>11478</v>
      </c>
      <c r="D136" s="63" t="s">
        <v>11479</v>
      </c>
      <c r="E136" s="64">
        <v>8</v>
      </c>
      <c r="F136" s="64">
        <v>4</v>
      </c>
      <c r="G136" s="64">
        <v>0</v>
      </c>
      <c r="H136" s="64">
        <v>4</v>
      </c>
    </row>
    <row r="137" spans="1:8" x14ac:dyDescent="0.3">
      <c r="A137" s="63" t="s">
        <v>15434</v>
      </c>
      <c r="B137" s="63" t="s">
        <v>15435</v>
      </c>
      <c r="C137" s="63" t="s">
        <v>4037</v>
      </c>
      <c r="D137" s="63" t="s">
        <v>4038</v>
      </c>
      <c r="E137" s="64">
        <v>0</v>
      </c>
      <c r="F137" s="64">
        <v>1</v>
      </c>
      <c r="G137" s="64">
        <v>0</v>
      </c>
      <c r="H137" s="64">
        <v>1</v>
      </c>
    </row>
    <row r="138" spans="1:8" x14ac:dyDescent="0.3">
      <c r="A138" s="63" t="s">
        <v>15434</v>
      </c>
      <c r="B138" s="63" t="s">
        <v>15435</v>
      </c>
      <c r="C138" s="63" t="s">
        <v>10477</v>
      </c>
      <c r="D138" s="63" t="s">
        <v>10478</v>
      </c>
      <c r="E138" s="64">
        <v>0</v>
      </c>
      <c r="F138" s="64">
        <v>0</v>
      </c>
      <c r="G138" s="64">
        <v>1</v>
      </c>
      <c r="H138" s="64">
        <v>1</v>
      </c>
    </row>
    <row r="139" spans="1:8" x14ac:dyDescent="0.3">
      <c r="A139" s="63" t="s">
        <v>15434</v>
      </c>
      <c r="B139" s="63" t="s">
        <v>15435</v>
      </c>
      <c r="C139" s="63" t="s">
        <v>3399</v>
      </c>
      <c r="D139" s="63" t="s">
        <v>3400</v>
      </c>
      <c r="E139" s="64">
        <v>0</v>
      </c>
      <c r="F139" s="64">
        <v>1</v>
      </c>
      <c r="G139" s="64">
        <v>0</v>
      </c>
      <c r="H139" s="64">
        <v>1</v>
      </c>
    </row>
    <row r="140" spans="1:8" x14ac:dyDescent="0.3">
      <c r="A140" s="63" t="s">
        <v>15434</v>
      </c>
      <c r="B140" s="63" t="s">
        <v>15435</v>
      </c>
      <c r="C140" s="63" t="s">
        <v>3222</v>
      </c>
      <c r="D140" s="63" t="s">
        <v>3223</v>
      </c>
      <c r="E140" s="64">
        <v>0</v>
      </c>
      <c r="F140" s="64">
        <v>0</v>
      </c>
      <c r="G140" s="64">
        <v>1</v>
      </c>
      <c r="H140" s="64">
        <v>1</v>
      </c>
    </row>
    <row r="141" spans="1:8" x14ac:dyDescent="0.3">
      <c r="A141" s="63" t="s">
        <v>15434</v>
      </c>
      <c r="B141" s="63" t="s">
        <v>15435</v>
      </c>
      <c r="C141" s="63" t="s">
        <v>3661</v>
      </c>
      <c r="D141" s="63" t="s">
        <v>3662</v>
      </c>
      <c r="E141" s="64">
        <v>0</v>
      </c>
      <c r="F141" s="64">
        <v>3</v>
      </c>
      <c r="G141" s="64">
        <v>0</v>
      </c>
      <c r="H141" s="64">
        <v>3</v>
      </c>
    </row>
    <row r="142" spans="1:8" x14ac:dyDescent="0.3">
      <c r="A142" s="63" t="s">
        <v>15434</v>
      </c>
      <c r="B142" s="63" t="s">
        <v>15435</v>
      </c>
      <c r="C142" s="63" t="s">
        <v>8818</v>
      </c>
      <c r="D142" s="63" t="s">
        <v>8819</v>
      </c>
      <c r="E142" s="64">
        <v>0</v>
      </c>
      <c r="F142" s="64">
        <v>0</v>
      </c>
      <c r="G142" s="64">
        <v>1</v>
      </c>
      <c r="H142" s="64">
        <v>1</v>
      </c>
    </row>
    <row r="143" spans="1:8" x14ac:dyDescent="0.3">
      <c r="A143" s="63" t="s">
        <v>15434</v>
      </c>
      <c r="B143" s="63" t="s">
        <v>15435</v>
      </c>
      <c r="C143" s="63" t="s">
        <v>11978</v>
      </c>
      <c r="D143" s="63" t="s">
        <v>11979</v>
      </c>
      <c r="E143" s="64">
        <v>0</v>
      </c>
      <c r="F143" s="64">
        <v>2</v>
      </c>
      <c r="G143" s="64">
        <v>0</v>
      </c>
      <c r="H143" s="64">
        <v>2</v>
      </c>
    </row>
    <row r="144" spans="1:8" x14ac:dyDescent="0.3">
      <c r="A144" s="63" t="s">
        <v>15434</v>
      </c>
      <c r="B144" s="63" t="s">
        <v>15435</v>
      </c>
      <c r="C144" s="63" t="s">
        <v>3787</v>
      </c>
      <c r="D144" s="63" t="s">
        <v>3788</v>
      </c>
      <c r="E144" s="64">
        <v>0</v>
      </c>
      <c r="F144" s="64">
        <v>1</v>
      </c>
      <c r="G144" s="64">
        <v>0</v>
      </c>
      <c r="H144" s="64">
        <v>1</v>
      </c>
    </row>
    <row r="145" spans="1:8" x14ac:dyDescent="0.3">
      <c r="A145" s="63" t="s">
        <v>15434</v>
      </c>
      <c r="B145" s="63" t="s">
        <v>15435</v>
      </c>
      <c r="C145" s="63" t="s">
        <v>4079</v>
      </c>
      <c r="D145" s="63" t="s">
        <v>906</v>
      </c>
      <c r="E145" s="64">
        <v>0</v>
      </c>
      <c r="F145" s="64">
        <v>0</v>
      </c>
      <c r="G145" s="64">
        <v>1</v>
      </c>
      <c r="H145" s="64">
        <v>1</v>
      </c>
    </row>
    <row r="146" spans="1:8" x14ac:dyDescent="0.3">
      <c r="A146" s="63" t="s">
        <v>15434</v>
      </c>
      <c r="B146" s="63" t="s">
        <v>15435</v>
      </c>
      <c r="C146" s="63" t="s">
        <v>3647</v>
      </c>
      <c r="D146" s="63" t="s">
        <v>3648</v>
      </c>
      <c r="E146" s="64">
        <v>1</v>
      </c>
      <c r="F146" s="64">
        <v>1</v>
      </c>
      <c r="G146" s="64">
        <v>0</v>
      </c>
      <c r="H146" s="64">
        <v>1</v>
      </c>
    </row>
    <row r="147" spans="1:8" x14ac:dyDescent="0.3">
      <c r="A147" s="63" t="s">
        <v>15434</v>
      </c>
      <c r="B147" s="63" t="s">
        <v>15435</v>
      </c>
      <c r="C147" s="63" t="s">
        <v>4082</v>
      </c>
      <c r="D147" s="63" t="s">
        <v>4083</v>
      </c>
      <c r="E147" s="64">
        <v>0</v>
      </c>
      <c r="F147" s="64">
        <v>0</v>
      </c>
      <c r="G147" s="64">
        <v>33</v>
      </c>
      <c r="H147" s="64">
        <v>33</v>
      </c>
    </row>
    <row r="148" spans="1:8" x14ac:dyDescent="0.3">
      <c r="A148" s="63" t="s">
        <v>15434</v>
      </c>
      <c r="B148" s="63" t="s">
        <v>15435</v>
      </c>
      <c r="C148" s="63" t="s">
        <v>3269</v>
      </c>
      <c r="D148" s="63" t="s">
        <v>3270</v>
      </c>
      <c r="E148" s="64">
        <v>0</v>
      </c>
      <c r="F148" s="64">
        <v>2</v>
      </c>
      <c r="G148" s="64">
        <v>32</v>
      </c>
      <c r="H148" s="64">
        <v>34</v>
      </c>
    </row>
    <row r="149" spans="1:8" x14ac:dyDescent="0.3">
      <c r="A149" s="63" t="s">
        <v>15434</v>
      </c>
      <c r="B149" s="63" t="s">
        <v>15435</v>
      </c>
      <c r="C149" s="63" t="s">
        <v>11462</v>
      </c>
      <c r="D149" s="63" t="s">
        <v>14716</v>
      </c>
      <c r="E149" s="64">
        <v>4</v>
      </c>
      <c r="F149" s="64">
        <v>7</v>
      </c>
      <c r="G149" s="64">
        <v>0</v>
      </c>
      <c r="H149" s="64">
        <v>7</v>
      </c>
    </row>
    <row r="150" spans="1:8" x14ac:dyDescent="0.3">
      <c r="A150" s="63" t="s">
        <v>15434</v>
      </c>
      <c r="B150" s="63" t="s">
        <v>15435</v>
      </c>
      <c r="C150" s="63" t="s">
        <v>4055</v>
      </c>
      <c r="D150" s="63" t="s">
        <v>14522</v>
      </c>
      <c r="E150" s="64">
        <v>0</v>
      </c>
      <c r="F150" s="64">
        <v>3</v>
      </c>
      <c r="G150" s="64">
        <v>9</v>
      </c>
      <c r="H150" s="64">
        <v>12</v>
      </c>
    </row>
    <row r="151" spans="1:8" x14ac:dyDescent="0.3">
      <c r="A151" s="63" t="s">
        <v>15434</v>
      </c>
      <c r="B151" s="63" t="s">
        <v>15435</v>
      </c>
      <c r="C151" s="63" t="s">
        <v>11955</v>
      </c>
      <c r="D151" s="63" t="s">
        <v>11956</v>
      </c>
      <c r="E151" s="64">
        <v>0</v>
      </c>
      <c r="F151" s="64">
        <v>1</v>
      </c>
      <c r="G151" s="64">
        <v>0</v>
      </c>
      <c r="H151" s="64">
        <v>1</v>
      </c>
    </row>
    <row r="152" spans="1:8" x14ac:dyDescent="0.3">
      <c r="A152" s="63" t="s">
        <v>15434</v>
      </c>
      <c r="B152" s="63" t="s">
        <v>15435</v>
      </c>
      <c r="C152" s="63" t="s">
        <v>4099</v>
      </c>
      <c r="D152" s="63" t="s">
        <v>4100</v>
      </c>
      <c r="E152" s="64">
        <v>3</v>
      </c>
      <c r="F152" s="64">
        <v>24</v>
      </c>
      <c r="G152" s="64">
        <v>8</v>
      </c>
      <c r="H152" s="64">
        <v>32</v>
      </c>
    </row>
    <row r="153" spans="1:8" x14ac:dyDescent="0.3">
      <c r="A153" s="63" t="s">
        <v>15434</v>
      </c>
      <c r="B153" s="63" t="s">
        <v>15435</v>
      </c>
      <c r="C153" s="63" t="s">
        <v>12091</v>
      </c>
      <c r="D153" s="63" t="s">
        <v>3453</v>
      </c>
      <c r="E153" s="64">
        <v>1</v>
      </c>
      <c r="F153" s="64">
        <v>5</v>
      </c>
      <c r="G153" s="64">
        <v>1</v>
      </c>
      <c r="H153" s="64">
        <v>6</v>
      </c>
    </row>
    <row r="154" spans="1:8" x14ac:dyDescent="0.3">
      <c r="A154" s="63" t="s">
        <v>15434</v>
      </c>
      <c r="B154" s="63" t="s">
        <v>15435</v>
      </c>
      <c r="C154" s="63" t="s">
        <v>3979</v>
      </c>
      <c r="D154" s="63" t="s">
        <v>3980</v>
      </c>
      <c r="E154" s="64">
        <v>0</v>
      </c>
      <c r="F154" s="64">
        <v>0</v>
      </c>
      <c r="G154" s="64">
        <v>17</v>
      </c>
      <c r="H154" s="64">
        <v>17</v>
      </c>
    </row>
    <row r="155" spans="1:8" x14ac:dyDescent="0.3">
      <c r="A155" s="63" t="s">
        <v>15434</v>
      </c>
      <c r="B155" s="63" t="s">
        <v>15435</v>
      </c>
      <c r="C155" s="63" t="s">
        <v>3701</v>
      </c>
      <c r="D155" s="63" t="s">
        <v>3702</v>
      </c>
      <c r="E155" s="64">
        <v>0</v>
      </c>
      <c r="F155" s="64">
        <v>2</v>
      </c>
      <c r="G155" s="64">
        <v>0</v>
      </c>
      <c r="H155" s="64">
        <v>2</v>
      </c>
    </row>
    <row r="156" spans="1:8" x14ac:dyDescent="0.3">
      <c r="A156" s="63" t="s">
        <v>15434</v>
      </c>
      <c r="B156" s="63" t="s">
        <v>15435</v>
      </c>
      <c r="C156" s="63" t="s">
        <v>3247</v>
      </c>
      <c r="D156" s="63" t="s">
        <v>3248</v>
      </c>
      <c r="E156" s="64">
        <v>0</v>
      </c>
      <c r="F156" s="64">
        <v>0</v>
      </c>
      <c r="G156" s="64">
        <v>2</v>
      </c>
      <c r="H156" s="64">
        <v>2</v>
      </c>
    </row>
    <row r="157" spans="1:8" x14ac:dyDescent="0.3">
      <c r="A157" s="63" t="s">
        <v>15434</v>
      </c>
      <c r="B157" s="63" t="s">
        <v>15435</v>
      </c>
      <c r="C157" s="63" t="s">
        <v>7968</v>
      </c>
      <c r="D157" s="63" t="s">
        <v>7969</v>
      </c>
      <c r="E157" s="64">
        <v>0</v>
      </c>
      <c r="F157" s="64">
        <v>2</v>
      </c>
      <c r="G157" s="64">
        <v>0</v>
      </c>
      <c r="H157" s="64">
        <v>2</v>
      </c>
    </row>
    <row r="158" spans="1:8" x14ac:dyDescent="0.3">
      <c r="A158" s="63" t="s">
        <v>15434</v>
      </c>
      <c r="B158" s="63" t="s">
        <v>15435</v>
      </c>
      <c r="C158" s="63" t="s">
        <v>11411</v>
      </c>
      <c r="D158" s="63" t="s">
        <v>14717</v>
      </c>
      <c r="E158" s="64">
        <v>0</v>
      </c>
      <c r="F158" s="64">
        <v>1</v>
      </c>
      <c r="G158" s="64">
        <v>0</v>
      </c>
      <c r="H158" s="64">
        <v>1</v>
      </c>
    </row>
    <row r="159" spans="1:8" x14ac:dyDescent="0.3">
      <c r="A159" s="63" t="s">
        <v>15434</v>
      </c>
      <c r="B159" s="63" t="s">
        <v>15435</v>
      </c>
      <c r="C159" s="63" t="s">
        <v>3312</v>
      </c>
      <c r="D159" s="63" t="s">
        <v>3313</v>
      </c>
      <c r="E159" s="64">
        <v>0</v>
      </c>
      <c r="F159" s="64">
        <v>1</v>
      </c>
      <c r="G159" s="64">
        <v>0</v>
      </c>
      <c r="H159" s="64">
        <v>1</v>
      </c>
    </row>
    <row r="160" spans="1:8" x14ac:dyDescent="0.3">
      <c r="A160" s="63" t="s">
        <v>15434</v>
      </c>
      <c r="B160" s="63" t="s">
        <v>15435</v>
      </c>
      <c r="C160" s="63" t="s">
        <v>11949</v>
      </c>
      <c r="D160" s="63" t="s">
        <v>14526</v>
      </c>
      <c r="E160" s="64">
        <v>0</v>
      </c>
      <c r="F160" s="64">
        <v>0</v>
      </c>
      <c r="G160" s="64">
        <v>47</v>
      </c>
      <c r="H160" s="64">
        <v>47</v>
      </c>
    </row>
    <row r="161" spans="1:8" x14ac:dyDescent="0.3">
      <c r="A161" s="63" t="s">
        <v>15434</v>
      </c>
      <c r="B161" s="63" t="s">
        <v>15435</v>
      </c>
      <c r="C161" s="63" t="s">
        <v>3785</v>
      </c>
      <c r="D161" s="63" t="s">
        <v>14527</v>
      </c>
      <c r="E161" s="64">
        <v>0</v>
      </c>
      <c r="F161" s="64">
        <v>1</v>
      </c>
      <c r="G161" s="64">
        <v>0</v>
      </c>
      <c r="H161" s="64">
        <v>1</v>
      </c>
    </row>
    <row r="162" spans="1:8" x14ac:dyDescent="0.3">
      <c r="A162" s="63" t="s">
        <v>15434</v>
      </c>
      <c r="B162" s="63" t="s">
        <v>15435</v>
      </c>
      <c r="C162" s="63" t="s">
        <v>4033</v>
      </c>
      <c r="D162" s="63" t="s">
        <v>14529</v>
      </c>
      <c r="E162" s="64">
        <v>0</v>
      </c>
      <c r="F162" s="64">
        <v>0</v>
      </c>
      <c r="G162" s="64">
        <v>5</v>
      </c>
      <c r="H162" s="64">
        <v>5</v>
      </c>
    </row>
    <row r="163" spans="1:8" x14ac:dyDescent="0.3">
      <c r="A163" s="63" t="s">
        <v>15434</v>
      </c>
      <c r="B163" s="63" t="s">
        <v>15435</v>
      </c>
      <c r="C163" s="63" t="s">
        <v>3977</v>
      </c>
      <c r="D163" s="63" t="s">
        <v>14530</v>
      </c>
      <c r="E163" s="64">
        <v>0</v>
      </c>
      <c r="F163" s="64">
        <v>3</v>
      </c>
      <c r="G163" s="64">
        <v>1</v>
      </c>
      <c r="H163" s="64">
        <v>4</v>
      </c>
    </row>
    <row r="164" spans="1:8" x14ac:dyDescent="0.3">
      <c r="A164" s="63" t="s">
        <v>15434</v>
      </c>
      <c r="B164" s="63" t="s">
        <v>15435</v>
      </c>
      <c r="C164" s="63" t="s">
        <v>3359</v>
      </c>
      <c r="D164" s="63" t="s">
        <v>14531</v>
      </c>
      <c r="E164" s="64">
        <v>0</v>
      </c>
      <c r="F164" s="64">
        <v>4</v>
      </c>
      <c r="G164" s="64">
        <v>1</v>
      </c>
      <c r="H164" s="64">
        <v>5</v>
      </c>
    </row>
    <row r="165" spans="1:8" x14ac:dyDescent="0.3">
      <c r="A165" s="63" t="s">
        <v>15434</v>
      </c>
      <c r="B165" s="63" t="s">
        <v>15435</v>
      </c>
      <c r="C165" s="63" t="s">
        <v>8210</v>
      </c>
      <c r="D165" s="63" t="s">
        <v>14532</v>
      </c>
      <c r="E165" s="64">
        <v>0</v>
      </c>
      <c r="F165" s="64">
        <v>0</v>
      </c>
      <c r="G165" s="64">
        <v>1</v>
      </c>
      <c r="H165" s="64">
        <v>1</v>
      </c>
    </row>
    <row r="166" spans="1:8" x14ac:dyDescent="0.3">
      <c r="A166" s="63" t="s">
        <v>15434</v>
      </c>
      <c r="B166" s="63" t="s">
        <v>15435</v>
      </c>
      <c r="C166" s="63" t="s">
        <v>12092</v>
      </c>
      <c r="D166" s="63" t="s">
        <v>14566</v>
      </c>
      <c r="E166" s="64">
        <v>0</v>
      </c>
      <c r="F166" s="64">
        <v>0</v>
      </c>
      <c r="G166" s="64">
        <v>95</v>
      </c>
      <c r="H166" s="64">
        <v>95</v>
      </c>
    </row>
    <row r="167" spans="1:8" x14ac:dyDescent="0.3">
      <c r="A167" s="63" t="s">
        <v>15434</v>
      </c>
      <c r="B167" s="63" t="s">
        <v>15435</v>
      </c>
      <c r="C167" s="63" t="s">
        <v>3271</v>
      </c>
      <c r="D167" s="63" t="s">
        <v>14548</v>
      </c>
      <c r="E167" s="64">
        <v>0</v>
      </c>
      <c r="F167" s="64">
        <v>1</v>
      </c>
      <c r="G167" s="64">
        <v>2</v>
      </c>
      <c r="H167" s="64">
        <v>3</v>
      </c>
    </row>
    <row r="168" spans="1:8" x14ac:dyDescent="0.3">
      <c r="A168" s="63" t="s">
        <v>15434</v>
      </c>
      <c r="B168" s="63" t="s">
        <v>15435</v>
      </c>
      <c r="C168" s="63" t="s">
        <v>11491</v>
      </c>
      <c r="D168" s="63" t="s">
        <v>14711</v>
      </c>
      <c r="E168" s="64">
        <v>16</v>
      </c>
      <c r="F168" s="64">
        <v>159</v>
      </c>
      <c r="G168" s="64">
        <v>41</v>
      </c>
      <c r="H168" s="64">
        <v>200</v>
      </c>
    </row>
    <row r="169" spans="1:8" x14ac:dyDescent="0.3">
      <c r="A169" s="63" t="s">
        <v>15434</v>
      </c>
      <c r="B169" s="63" t="s">
        <v>15435</v>
      </c>
      <c r="C169" s="63" t="s">
        <v>3864</v>
      </c>
      <c r="D169" s="63" t="s">
        <v>13990</v>
      </c>
      <c r="E169" s="64">
        <v>0</v>
      </c>
      <c r="F169" s="64">
        <v>0</v>
      </c>
      <c r="G169" s="64">
        <v>2</v>
      </c>
      <c r="H169" s="64">
        <v>2</v>
      </c>
    </row>
    <row r="170" spans="1:8" x14ac:dyDescent="0.3">
      <c r="A170" s="63" t="s">
        <v>15434</v>
      </c>
      <c r="B170" s="63" t="s">
        <v>15435</v>
      </c>
      <c r="C170" s="63" t="s">
        <v>11975</v>
      </c>
      <c r="D170" s="63" t="s">
        <v>14448</v>
      </c>
      <c r="E170" s="64">
        <v>0</v>
      </c>
      <c r="F170" s="64">
        <v>2</v>
      </c>
      <c r="G170" s="64">
        <v>0</v>
      </c>
      <c r="H170" s="64">
        <v>2</v>
      </c>
    </row>
    <row r="171" spans="1:8" x14ac:dyDescent="0.3">
      <c r="A171" s="63" t="s">
        <v>15434</v>
      </c>
      <c r="B171" s="63" t="s">
        <v>15435</v>
      </c>
      <c r="C171" s="63" t="s">
        <v>4152</v>
      </c>
      <c r="D171" s="63" t="s">
        <v>14567</v>
      </c>
      <c r="E171" s="64">
        <v>7</v>
      </c>
      <c r="F171" s="64">
        <v>70</v>
      </c>
      <c r="G171" s="64">
        <v>20</v>
      </c>
      <c r="H171" s="64">
        <v>90</v>
      </c>
    </row>
    <row r="172" spans="1:8" x14ac:dyDescent="0.3">
      <c r="A172" s="63" t="s">
        <v>15434</v>
      </c>
      <c r="B172" s="63" t="s">
        <v>15435</v>
      </c>
      <c r="C172" s="63" t="s">
        <v>3349</v>
      </c>
      <c r="D172" s="63" t="s">
        <v>14559</v>
      </c>
      <c r="E172" s="64">
        <v>2</v>
      </c>
      <c r="F172" s="64">
        <v>82</v>
      </c>
      <c r="G172" s="64">
        <v>25</v>
      </c>
      <c r="H172" s="64">
        <v>107</v>
      </c>
    </row>
    <row r="173" spans="1:8" x14ac:dyDescent="0.3">
      <c r="A173" s="63" t="s">
        <v>15434</v>
      </c>
      <c r="B173" s="63" t="s">
        <v>15435</v>
      </c>
      <c r="C173" s="63" t="s">
        <v>4084</v>
      </c>
      <c r="D173" s="63" t="s">
        <v>1998</v>
      </c>
      <c r="E173" s="64">
        <v>1</v>
      </c>
      <c r="F173" s="64">
        <v>5</v>
      </c>
      <c r="G173" s="64">
        <v>4</v>
      </c>
      <c r="H173" s="64">
        <v>9</v>
      </c>
    </row>
    <row r="174" spans="1:8" x14ac:dyDescent="0.3">
      <c r="A174" s="63" t="s">
        <v>15434</v>
      </c>
      <c r="B174" s="63" t="s">
        <v>15435</v>
      </c>
      <c r="C174" s="63" t="s">
        <v>4962</v>
      </c>
      <c r="D174" s="63" t="s">
        <v>4963</v>
      </c>
      <c r="E174" s="64">
        <v>0</v>
      </c>
      <c r="F174" s="64">
        <v>0</v>
      </c>
      <c r="G174" s="64">
        <v>1</v>
      </c>
      <c r="H174" s="64">
        <v>1</v>
      </c>
    </row>
    <row r="175" spans="1:8" x14ac:dyDescent="0.3">
      <c r="A175" s="63" t="s">
        <v>15434</v>
      </c>
      <c r="B175" s="63" t="s">
        <v>15435</v>
      </c>
      <c r="C175" s="63" t="s">
        <v>11889</v>
      </c>
      <c r="D175" s="63" t="s">
        <v>11890</v>
      </c>
      <c r="E175" s="64">
        <v>0</v>
      </c>
      <c r="F175" s="64">
        <v>8</v>
      </c>
      <c r="G175" s="64">
        <v>8</v>
      </c>
      <c r="H175" s="64">
        <v>16</v>
      </c>
    </row>
    <row r="176" spans="1:8" x14ac:dyDescent="0.3">
      <c r="A176" s="63" t="s">
        <v>15434</v>
      </c>
      <c r="B176" s="63" t="s">
        <v>15435</v>
      </c>
      <c r="C176" s="63" t="s">
        <v>3566</v>
      </c>
      <c r="D176" s="63" t="s">
        <v>3567</v>
      </c>
      <c r="E176" s="64">
        <v>1</v>
      </c>
      <c r="F176" s="64">
        <v>1</v>
      </c>
      <c r="G176" s="64">
        <v>0</v>
      </c>
      <c r="H176" s="64">
        <v>1</v>
      </c>
    </row>
    <row r="177" spans="1:8" x14ac:dyDescent="0.3">
      <c r="A177" s="63" t="s">
        <v>15434</v>
      </c>
      <c r="B177" s="63" t="s">
        <v>15435</v>
      </c>
      <c r="C177" s="63" t="s">
        <v>3789</v>
      </c>
      <c r="D177" s="63" t="s">
        <v>3790</v>
      </c>
      <c r="E177" s="64">
        <v>0</v>
      </c>
      <c r="F177" s="64">
        <v>1</v>
      </c>
      <c r="G177" s="64">
        <v>0</v>
      </c>
      <c r="H177" s="64">
        <v>1</v>
      </c>
    </row>
    <row r="178" spans="1:8" x14ac:dyDescent="0.3">
      <c r="A178" s="63" t="s">
        <v>15434</v>
      </c>
      <c r="B178" s="63" t="s">
        <v>15435</v>
      </c>
      <c r="C178" s="63" t="s">
        <v>3421</v>
      </c>
      <c r="D178" s="63" t="s">
        <v>3422</v>
      </c>
      <c r="E178" s="64">
        <v>0</v>
      </c>
      <c r="F178" s="64">
        <v>2</v>
      </c>
      <c r="G178" s="64">
        <v>0</v>
      </c>
      <c r="H178" s="64">
        <v>2</v>
      </c>
    </row>
    <row r="179" spans="1:8" x14ac:dyDescent="0.3">
      <c r="A179" s="63" t="s">
        <v>14507</v>
      </c>
      <c r="B179" s="63" t="s">
        <v>14508</v>
      </c>
      <c r="C179" s="63" t="s">
        <v>60</v>
      </c>
      <c r="D179" s="63" t="s">
        <v>61</v>
      </c>
      <c r="E179" s="64">
        <v>0</v>
      </c>
      <c r="F179" s="64">
        <v>1</v>
      </c>
      <c r="G179" s="64">
        <v>5</v>
      </c>
      <c r="H179" s="64">
        <v>6</v>
      </c>
    </row>
    <row r="180" spans="1:8" x14ac:dyDescent="0.3">
      <c r="A180" s="63" t="s">
        <v>14507</v>
      </c>
      <c r="B180" s="63" t="s">
        <v>14508</v>
      </c>
      <c r="C180" s="63" t="s">
        <v>40</v>
      </c>
      <c r="D180" s="63" t="s">
        <v>41</v>
      </c>
      <c r="E180" s="64">
        <v>0</v>
      </c>
      <c r="F180" s="64">
        <v>1</v>
      </c>
      <c r="G180" s="64">
        <v>0</v>
      </c>
      <c r="H180" s="64">
        <v>1</v>
      </c>
    </row>
    <row r="181" spans="1:8" x14ac:dyDescent="0.3">
      <c r="A181" s="63" t="s">
        <v>14507</v>
      </c>
      <c r="B181" s="63" t="s">
        <v>14508</v>
      </c>
      <c r="C181" s="63" t="s">
        <v>11190</v>
      </c>
      <c r="D181" s="63" t="s">
        <v>11191</v>
      </c>
      <c r="E181" s="64">
        <v>0</v>
      </c>
      <c r="F181" s="64">
        <v>1</v>
      </c>
      <c r="G181" s="64">
        <v>0</v>
      </c>
      <c r="H181" s="64">
        <v>1</v>
      </c>
    </row>
    <row r="182" spans="1:8" x14ac:dyDescent="0.3">
      <c r="A182" s="63" t="s">
        <v>14507</v>
      </c>
      <c r="B182" s="63" t="s">
        <v>14508</v>
      </c>
      <c r="C182" s="63" t="s">
        <v>10404</v>
      </c>
      <c r="D182" s="63" t="s">
        <v>10405</v>
      </c>
      <c r="E182" s="64">
        <v>0</v>
      </c>
      <c r="F182" s="64">
        <v>0</v>
      </c>
      <c r="G182" s="64">
        <v>1</v>
      </c>
      <c r="H182" s="64">
        <v>1</v>
      </c>
    </row>
    <row r="183" spans="1:8" x14ac:dyDescent="0.3">
      <c r="A183" s="63" t="s">
        <v>14507</v>
      </c>
      <c r="B183" s="63" t="s">
        <v>14508</v>
      </c>
      <c r="C183" s="63" t="s">
        <v>142</v>
      </c>
      <c r="D183" s="63" t="s">
        <v>143</v>
      </c>
      <c r="E183" s="64">
        <v>0</v>
      </c>
      <c r="F183" s="64">
        <v>0</v>
      </c>
      <c r="G183" s="64">
        <v>3</v>
      </c>
      <c r="H183" s="64">
        <v>3</v>
      </c>
    </row>
    <row r="184" spans="1:8" x14ac:dyDescent="0.3">
      <c r="A184" s="63" t="s">
        <v>14507</v>
      </c>
      <c r="B184" s="63" t="s">
        <v>14508</v>
      </c>
      <c r="C184" s="63" t="s">
        <v>10477</v>
      </c>
      <c r="D184" s="63" t="s">
        <v>10478</v>
      </c>
      <c r="E184" s="64">
        <v>0</v>
      </c>
      <c r="F184" s="64">
        <v>0</v>
      </c>
      <c r="G184" s="64">
        <v>2</v>
      </c>
      <c r="H184" s="64">
        <v>2</v>
      </c>
    </row>
    <row r="185" spans="1:8" x14ac:dyDescent="0.3">
      <c r="A185" s="63" t="s">
        <v>14507</v>
      </c>
      <c r="B185" s="63" t="s">
        <v>14508</v>
      </c>
      <c r="C185" s="63" t="s">
        <v>64</v>
      </c>
      <c r="D185" s="63" t="s">
        <v>65</v>
      </c>
      <c r="E185" s="64">
        <v>0</v>
      </c>
      <c r="F185" s="64">
        <v>2</v>
      </c>
      <c r="G185" s="64">
        <v>0</v>
      </c>
      <c r="H185" s="64">
        <v>2</v>
      </c>
    </row>
    <row r="186" spans="1:8" x14ac:dyDescent="0.3">
      <c r="A186" s="63" t="s">
        <v>14507</v>
      </c>
      <c r="B186" s="63" t="s">
        <v>14508</v>
      </c>
      <c r="C186" s="63" t="s">
        <v>10392</v>
      </c>
      <c r="D186" s="63" t="s">
        <v>10393</v>
      </c>
      <c r="E186" s="64">
        <v>0</v>
      </c>
      <c r="F186" s="64">
        <v>0</v>
      </c>
      <c r="G186" s="64">
        <v>1</v>
      </c>
      <c r="H186" s="64">
        <v>1</v>
      </c>
    </row>
    <row r="187" spans="1:8" x14ac:dyDescent="0.3">
      <c r="A187" s="63" t="s">
        <v>14507</v>
      </c>
      <c r="B187" s="63" t="s">
        <v>14508</v>
      </c>
      <c r="C187" s="63" t="s">
        <v>42</v>
      </c>
      <c r="D187" s="63" t="s">
        <v>43</v>
      </c>
      <c r="E187" s="64">
        <v>0</v>
      </c>
      <c r="F187" s="64">
        <v>2</v>
      </c>
      <c r="G187" s="64">
        <v>0</v>
      </c>
      <c r="H187" s="64">
        <v>2</v>
      </c>
    </row>
    <row r="188" spans="1:8" x14ac:dyDescent="0.3">
      <c r="A188" s="63" t="s">
        <v>14507</v>
      </c>
      <c r="B188" s="63" t="s">
        <v>14508</v>
      </c>
      <c r="C188" s="63" t="s">
        <v>11115</v>
      </c>
      <c r="D188" s="63" t="s">
        <v>11116</v>
      </c>
      <c r="E188" s="64">
        <v>0</v>
      </c>
      <c r="F188" s="64">
        <v>8</v>
      </c>
      <c r="G188" s="64">
        <v>3</v>
      </c>
      <c r="H188" s="64">
        <v>11</v>
      </c>
    </row>
    <row r="189" spans="1:8" x14ac:dyDescent="0.3">
      <c r="A189" s="63" t="s">
        <v>14507</v>
      </c>
      <c r="B189" s="63" t="s">
        <v>14508</v>
      </c>
      <c r="C189" s="63" t="s">
        <v>11186</v>
      </c>
      <c r="D189" s="63" t="s">
        <v>11187</v>
      </c>
      <c r="E189" s="64">
        <v>0</v>
      </c>
      <c r="F189" s="64">
        <v>1</v>
      </c>
      <c r="G189" s="64">
        <v>12</v>
      </c>
      <c r="H189" s="64">
        <v>13</v>
      </c>
    </row>
    <row r="190" spans="1:8" x14ac:dyDescent="0.3">
      <c r="A190" s="63" t="s">
        <v>14507</v>
      </c>
      <c r="B190" s="63" t="s">
        <v>14508</v>
      </c>
      <c r="C190" s="63" t="s">
        <v>2183</v>
      </c>
      <c r="D190" s="63" t="s">
        <v>2184</v>
      </c>
      <c r="E190" s="64">
        <v>2</v>
      </c>
      <c r="F190" s="64">
        <v>11</v>
      </c>
      <c r="G190" s="64">
        <v>9</v>
      </c>
      <c r="H190" s="64">
        <v>20</v>
      </c>
    </row>
    <row r="191" spans="1:8" x14ac:dyDescent="0.3">
      <c r="A191" s="63" t="s">
        <v>14507</v>
      </c>
      <c r="B191" s="63" t="s">
        <v>14508</v>
      </c>
      <c r="C191" s="63" t="s">
        <v>11071</v>
      </c>
      <c r="D191" s="63" t="s">
        <v>13887</v>
      </c>
      <c r="E191" s="64">
        <v>0</v>
      </c>
      <c r="F191" s="64">
        <v>0</v>
      </c>
      <c r="G191" s="64">
        <v>1</v>
      </c>
      <c r="H191" s="64">
        <v>1</v>
      </c>
    </row>
    <row r="192" spans="1:8" x14ac:dyDescent="0.3">
      <c r="A192" s="63" t="s">
        <v>14507</v>
      </c>
      <c r="B192" s="63" t="s">
        <v>14508</v>
      </c>
      <c r="C192" s="63" t="s">
        <v>11079</v>
      </c>
      <c r="D192" s="63" t="s">
        <v>11080</v>
      </c>
      <c r="E192" s="64">
        <v>0</v>
      </c>
      <c r="F192" s="64">
        <v>1</v>
      </c>
      <c r="G192" s="64">
        <v>0</v>
      </c>
      <c r="H192" s="64">
        <v>1</v>
      </c>
    </row>
    <row r="193" spans="1:8" x14ac:dyDescent="0.3">
      <c r="A193" s="63" t="s">
        <v>14507</v>
      </c>
      <c r="B193" s="63" t="s">
        <v>14508</v>
      </c>
      <c r="C193" s="63" t="s">
        <v>11134</v>
      </c>
      <c r="D193" s="63" t="s">
        <v>13901</v>
      </c>
      <c r="E193" s="64">
        <v>0</v>
      </c>
      <c r="F193" s="64">
        <v>1</v>
      </c>
      <c r="G193" s="64">
        <v>0</v>
      </c>
      <c r="H193" s="64">
        <v>1</v>
      </c>
    </row>
    <row r="194" spans="1:8" x14ac:dyDescent="0.3">
      <c r="A194" s="63" t="s">
        <v>14507</v>
      </c>
      <c r="B194" s="63" t="s">
        <v>14508</v>
      </c>
      <c r="C194" s="63" t="s">
        <v>3170</v>
      </c>
      <c r="D194" s="63" t="s">
        <v>14319</v>
      </c>
      <c r="E194" s="64">
        <v>19</v>
      </c>
      <c r="F194" s="64">
        <v>91</v>
      </c>
      <c r="G194" s="64">
        <v>28</v>
      </c>
      <c r="H194" s="64">
        <v>119</v>
      </c>
    </row>
    <row r="195" spans="1:8" x14ac:dyDescent="0.3">
      <c r="A195" s="63" t="s">
        <v>14507</v>
      </c>
      <c r="B195" s="63" t="s">
        <v>14508</v>
      </c>
      <c r="C195" s="63" t="s">
        <v>94</v>
      </c>
      <c r="D195" s="63" t="s">
        <v>13890</v>
      </c>
      <c r="E195" s="64">
        <v>0</v>
      </c>
      <c r="F195" s="64">
        <v>1</v>
      </c>
      <c r="G195" s="64">
        <v>0</v>
      </c>
      <c r="H195" s="64">
        <v>1</v>
      </c>
    </row>
    <row r="196" spans="1:8" x14ac:dyDescent="0.3">
      <c r="A196" s="63" t="s">
        <v>14131</v>
      </c>
      <c r="B196" s="63" t="s">
        <v>14132</v>
      </c>
      <c r="C196" s="63" t="s">
        <v>13843</v>
      </c>
      <c r="D196" s="63" t="s">
        <v>13843</v>
      </c>
      <c r="E196" s="68"/>
      <c r="F196" s="68"/>
      <c r="G196" s="68"/>
      <c r="H196" s="68"/>
    </row>
    <row r="197" spans="1:8" x14ac:dyDescent="0.3">
      <c r="A197" s="63" t="s">
        <v>13918</v>
      </c>
      <c r="B197" s="63" t="s">
        <v>13919</v>
      </c>
      <c r="C197" s="63" t="s">
        <v>276</v>
      </c>
      <c r="D197" s="63" t="s">
        <v>277</v>
      </c>
      <c r="E197" s="64">
        <v>0</v>
      </c>
      <c r="F197" s="64">
        <v>6</v>
      </c>
      <c r="G197" s="64">
        <v>2</v>
      </c>
      <c r="H197" s="64">
        <v>8</v>
      </c>
    </row>
    <row r="198" spans="1:8" x14ac:dyDescent="0.3">
      <c r="A198" s="63" t="s">
        <v>15720</v>
      </c>
      <c r="B198" s="63" t="s">
        <v>15721</v>
      </c>
      <c r="C198" s="63" t="s">
        <v>13511</v>
      </c>
      <c r="D198" s="63" t="s">
        <v>13512</v>
      </c>
      <c r="E198" s="64">
        <v>0</v>
      </c>
      <c r="F198" s="64">
        <v>0</v>
      </c>
      <c r="G198" s="64">
        <v>1</v>
      </c>
      <c r="H198" s="64">
        <v>1</v>
      </c>
    </row>
    <row r="199" spans="1:8" x14ac:dyDescent="0.3">
      <c r="A199" s="63" t="s">
        <v>15720</v>
      </c>
      <c r="B199" s="63" t="s">
        <v>15721</v>
      </c>
      <c r="C199" s="63" t="s">
        <v>13109</v>
      </c>
      <c r="D199" s="63" t="s">
        <v>13110</v>
      </c>
      <c r="E199" s="64">
        <v>28</v>
      </c>
      <c r="F199" s="64">
        <v>1</v>
      </c>
      <c r="G199" s="64">
        <v>0</v>
      </c>
      <c r="H199" s="64">
        <v>1</v>
      </c>
    </row>
    <row r="200" spans="1:8" x14ac:dyDescent="0.3">
      <c r="A200" s="63" t="s">
        <v>15720</v>
      </c>
      <c r="B200" s="63" t="s">
        <v>15721</v>
      </c>
      <c r="C200" s="63" t="s">
        <v>5861</v>
      </c>
      <c r="D200" s="63" t="s">
        <v>5862</v>
      </c>
      <c r="E200" s="64">
        <v>0</v>
      </c>
      <c r="F200" s="64">
        <v>0</v>
      </c>
      <c r="G200" s="64">
        <v>2</v>
      </c>
      <c r="H200" s="64">
        <v>2</v>
      </c>
    </row>
    <row r="201" spans="1:8" x14ac:dyDescent="0.3">
      <c r="A201" s="63" t="s">
        <v>15720</v>
      </c>
      <c r="B201" s="63" t="s">
        <v>15721</v>
      </c>
      <c r="C201" s="63" t="s">
        <v>13517</v>
      </c>
      <c r="D201" s="63" t="s">
        <v>13518</v>
      </c>
      <c r="E201" s="64">
        <v>0</v>
      </c>
      <c r="F201" s="64">
        <v>0</v>
      </c>
      <c r="G201" s="64">
        <v>1</v>
      </c>
      <c r="H201" s="64">
        <v>1</v>
      </c>
    </row>
    <row r="202" spans="1:8" x14ac:dyDescent="0.3">
      <c r="A202" s="63" t="s">
        <v>15720</v>
      </c>
      <c r="B202" s="63" t="s">
        <v>15721</v>
      </c>
      <c r="C202" s="63" t="s">
        <v>13521</v>
      </c>
      <c r="D202" s="63" t="s">
        <v>14752</v>
      </c>
      <c r="E202" s="64">
        <v>0</v>
      </c>
      <c r="F202" s="64">
        <v>3</v>
      </c>
      <c r="G202" s="64">
        <v>0</v>
      </c>
      <c r="H202" s="64">
        <v>3</v>
      </c>
    </row>
    <row r="203" spans="1:8" x14ac:dyDescent="0.3">
      <c r="A203" s="63" t="s">
        <v>15720</v>
      </c>
      <c r="B203" s="63" t="s">
        <v>15721</v>
      </c>
      <c r="C203" s="63" t="s">
        <v>13027</v>
      </c>
      <c r="D203" s="63" t="s">
        <v>13028</v>
      </c>
      <c r="E203" s="64">
        <v>0</v>
      </c>
      <c r="F203" s="64">
        <v>4</v>
      </c>
      <c r="G203" s="64">
        <v>1</v>
      </c>
      <c r="H203" s="64">
        <v>5</v>
      </c>
    </row>
    <row r="204" spans="1:8" x14ac:dyDescent="0.3">
      <c r="A204" s="63" t="s">
        <v>15720</v>
      </c>
      <c r="B204" s="63" t="s">
        <v>15721</v>
      </c>
      <c r="C204" s="63" t="s">
        <v>12937</v>
      </c>
      <c r="D204" s="63" t="s">
        <v>12938</v>
      </c>
      <c r="E204" s="64">
        <v>0</v>
      </c>
      <c r="F204" s="64">
        <v>0</v>
      </c>
      <c r="G204" s="64">
        <v>2</v>
      </c>
      <c r="H204" s="64">
        <v>2</v>
      </c>
    </row>
    <row r="205" spans="1:8" x14ac:dyDescent="0.3">
      <c r="A205" s="63" t="s">
        <v>15720</v>
      </c>
      <c r="B205" s="63" t="s">
        <v>15721</v>
      </c>
      <c r="C205" s="63" t="s">
        <v>5898</v>
      </c>
      <c r="D205" s="63" t="s">
        <v>5899</v>
      </c>
      <c r="E205" s="64">
        <v>0</v>
      </c>
      <c r="F205" s="64">
        <v>0</v>
      </c>
      <c r="G205" s="64">
        <v>1</v>
      </c>
      <c r="H205" s="64">
        <v>1</v>
      </c>
    </row>
    <row r="206" spans="1:8" x14ac:dyDescent="0.3">
      <c r="A206" s="63" t="s">
        <v>15720</v>
      </c>
      <c r="B206" s="63" t="s">
        <v>15721</v>
      </c>
      <c r="C206" s="63" t="s">
        <v>13314</v>
      </c>
      <c r="D206" s="63" t="s">
        <v>14755</v>
      </c>
      <c r="E206" s="64">
        <v>0</v>
      </c>
      <c r="F206" s="64">
        <v>0</v>
      </c>
      <c r="G206" s="64">
        <v>3</v>
      </c>
      <c r="H206" s="64">
        <v>3</v>
      </c>
    </row>
    <row r="207" spans="1:8" x14ac:dyDescent="0.3">
      <c r="A207" s="63" t="s">
        <v>15720</v>
      </c>
      <c r="B207" s="63" t="s">
        <v>15721</v>
      </c>
      <c r="C207" s="63" t="s">
        <v>13092</v>
      </c>
      <c r="D207" s="63" t="s">
        <v>13093</v>
      </c>
      <c r="E207" s="64">
        <v>0</v>
      </c>
      <c r="F207" s="64">
        <v>0</v>
      </c>
      <c r="G207" s="64">
        <v>1</v>
      </c>
      <c r="H207" s="64">
        <v>1</v>
      </c>
    </row>
    <row r="208" spans="1:8" x14ac:dyDescent="0.3">
      <c r="A208" s="63" t="s">
        <v>15720</v>
      </c>
      <c r="B208" s="63" t="s">
        <v>15721</v>
      </c>
      <c r="C208" s="63" t="s">
        <v>13049</v>
      </c>
      <c r="D208" s="63" t="s">
        <v>13050</v>
      </c>
      <c r="E208" s="64">
        <v>0</v>
      </c>
      <c r="F208" s="64">
        <v>0</v>
      </c>
      <c r="G208" s="64">
        <v>8</v>
      </c>
      <c r="H208" s="64">
        <v>8</v>
      </c>
    </row>
    <row r="209" spans="1:8" x14ac:dyDescent="0.3">
      <c r="A209" s="63" t="s">
        <v>15720</v>
      </c>
      <c r="B209" s="63" t="s">
        <v>15721</v>
      </c>
      <c r="C209" s="63" t="s">
        <v>13108</v>
      </c>
      <c r="D209" s="63" t="s">
        <v>14167</v>
      </c>
      <c r="E209" s="64">
        <v>0</v>
      </c>
      <c r="F209" s="64">
        <v>3</v>
      </c>
      <c r="G209" s="64">
        <v>1</v>
      </c>
      <c r="H209" s="64">
        <v>4</v>
      </c>
    </row>
    <row r="210" spans="1:8" x14ac:dyDescent="0.3">
      <c r="A210" s="63" t="s">
        <v>15720</v>
      </c>
      <c r="B210" s="63" t="s">
        <v>15721</v>
      </c>
      <c r="C210" s="63" t="s">
        <v>12956</v>
      </c>
      <c r="D210" s="63" t="s">
        <v>12957</v>
      </c>
      <c r="E210" s="64">
        <v>0</v>
      </c>
      <c r="F210" s="64">
        <v>3</v>
      </c>
      <c r="G210" s="64">
        <v>0</v>
      </c>
      <c r="H210" s="64">
        <v>3</v>
      </c>
    </row>
    <row r="211" spans="1:8" x14ac:dyDescent="0.3">
      <c r="A211" s="63" t="s">
        <v>15720</v>
      </c>
      <c r="B211" s="63" t="s">
        <v>15721</v>
      </c>
      <c r="C211" s="63" t="s">
        <v>5901</v>
      </c>
      <c r="D211" s="63" t="s">
        <v>5902</v>
      </c>
      <c r="E211" s="64">
        <v>0</v>
      </c>
      <c r="F211" s="64">
        <v>0</v>
      </c>
      <c r="G211" s="64">
        <v>1</v>
      </c>
      <c r="H211" s="64">
        <v>1</v>
      </c>
    </row>
    <row r="212" spans="1:8" x14ac:dyDescent="0.3">
      <c r="A212" s="63" t="s">
        <v>15720</v>
      </c>
      <c r="B212" s="63" t="s">
        <v>15721</v>
      </c>
      <c r="C212" s="63" t="s">
        <v>13616</v>
      </c>
      <c r="D212" s="63" t="s">
        <v>13617</v>
      </c>
      <c r="E212" s="64">
        <v>0</v>
      </c>
      <c r="F212" s="64">
        <v>1</v>
      </c>
      <c r="G212" s="64">
        <v>0</v>
      </c>
      <c r="H212" s="64">
        <v>1</v>
      </c>
    </row>
    <row r="213" spans="1:8" x14ac:dyDescent="0.3">
      <c r="A213" s="63" t="s">
        <v>15720</v>
      </c>
      <c r="B213" s="63" t="s">
        <v>15721</v>
      </c>
      <c r="C213" s="63" t="s">
        <v>13154</v>
      </c>
      <c r="D213" s="63" t="s">
        <v>14196</v>
      </c>
      <c r="E213" s="64">
        <v>0</v>
      </c>
      <c r="F213" s="64">
        <v>0</v>
      </c>
      <c r="G213" s="64">
        <v>1</v>
      </c>
      <c r="H213" s="64">
        <v>1</v>
      </c>
    </row>
    <row r="214" spans="1:8" x14ac:dyDescent="0.3">
      <c r="A214" s="63" t="s">
        <v>15720</v>
      </c>
      <c r="B214" s="63" t="s">
        <v>15721</v>
      </c>
      <c r="C214" s="63" t="s">
        <v>13513</v>
      </c>
      <c r="D214" s="63" t="s">
        <v>14768</v>
      </c>
      <c r="E214" s="64">
        <v>0</v>
      </c>
      <c r="F214" s="64">
        <v>1</v>
      </c>
      <c r="G214" s="64">
        <v>0</v>
      </c>
      <c r="H214" s="64">
        <v>1</v>
      </c>
    </row>
    <row r="215" spans="1:8" x14ac:dyDescent="0.3">
      <c r="A215" s="63" t="s">
        <v>15720</v>
      </c>
      <c r="B215" s="63" t="s">
        <v>15721</v>
      </c>
      <c r="C215" s="63" t="s">
        <v>13094</v>
      </c>
      <c r="D215" s="63" t="s">
        <v>14769</v>
      </c>
      <c r="E215" s="64">
        <v>0</v>
      </c>
      <c r="F215" s="64">
        <v>1</v>
      </c>
      <c r="G215" s="64">
        <v>4</v>
      </c>
      <c r="H215" s="64">
        <v>5</v>
      </c>
    </row>
    <row r="216" spans="1:8" x14ac:dyDescent="0.3">
      <c r="A216" s="63" t="s">
        <v>15720</v>
      </c>
      <c r="B216" s="63" t="s">
        <v>15721</v>
      </c>
      <c r="C216" s="63" t="s">
        <v>13678</v>
      </c>
      <c r="D216" s="63" t="s">
        <v>14123</v>
      </c>
      <c r="E216" s="64">
        <v>0</v>
      </c>
      <c r="F216" s="64">
        <v>0</v>
      </c>
      <c r="G216" s="64">
        <v>1</v>
      </c>
      <c r="H216" s="64">
        <v>1</v>
      </c>
    </row>
    <row r="217" spans="1:8" x14ac:dyDescent="0.3">
      <c r="A217" s="63" t="s">
        <v>15720</v>
      </c>
      <c r="B217" s="63" t="s">
        <v>15721</v>
      </c>
      <c r="C217" s="63" t="s">
        <v>13026</v>
      </c>
      <c r="D217" s="63" t="s">
        <v>4694</v>
      </c>
      <c r="E217" s="64">
        <v>0</v>
      </c>
      <c r="F217" s="64">
        <v>1</v>
      </c>
      <c r="G217" s="64">
        <v>1</v>
      </c>
      <c r="H217" s="64">
        <v>2</v>
      </c>
    </row>
    <row r="218" spans="1:8" x14ac:dyDescent="0.3">
      <c r="A218" s="63" t="s">
        <v>15720</v>
      </c>
      <c r="B218" s="63" t="s">
        <v>15721</v>
      </c>
      <c r="C218" s="63" t="s">
        <v>13318</v>
      </c>
      <c r="D218" s="63" t="s">
        <v>13319</v>
      </c>
      <c r="E218" s="64">
        <v>0</v>
      </c>
      <c r="F218" s="64">
        <v>0</v>
      </c>
      <c r="G218" s="64">
        <v>2</v>
      </c>
      <c r="H218" s="64">
        <v>2</v>
      </c>
    </row>
    <row r="219" spans="1:8" x14ac:dyDescent="0.3">
      <c r="A219" s="63" t="s">
        <v>15720</v>
      </c>
      <c r="B219" s="63" t="s">
        <v>15721</v>
      </c>
      <c r="C219" s="63" t="s">
        <v>13519</v>
      </c>
      <c r="D219" s="63" t="s">
        <v>13520</v>
      </c>
      <c r="E219" s="64">
        <v>0</v>
      </c>
      <c r="F219" s="64">
        <v>2</v>
      </c>
      <c r="G219" s="64">
        <v>0</v>
      </c>
      <c r="H219" s="64">
        <v>2</v>
      </c>
    </row>
    <row r="220" spans="1:8" x14ac:dyDescent="0.3">
      <c r="A220" s="63" t="s">
        <v>15720</v>
      </c>
      <c r="B220" s="63" t="s">
        <v>15721</v>
      </c>
      <c r="C220" s="63" t="s">
        <v>14609</v>
      </c>
      <c r="D220" s="63" t="s">
        <v>14610</v>
      </c>
      <c r="E220" s="64">
        <v>0</v>
      </c>
      <c r="F220" s="64">
        <v>1</v>
      </c>
      <c r="G220" s="64">
        <v>2</v>
      </c>
      <c r="H220" s="64">
        <v>3</v>
      </c>
    </row>
    <row r="221" spans="1:8" x14ac:dyDescent="0.3">
      <c r="A221" s="63" t="s">
        <v>15653</v>
      </c>
      <c r="B221" s="63" t="s">
        <v>15654</v>
      </c>
      <c r="C221" s="63" t="s">
        <v>12802</v>
      </c>
      <c r="D221" s="63" t="s">
        <v>12803</v>
      </c>
      <c r="E221" s="64">
        <v>0</v>
      </c>
      <c r="F221" s="64">
        <v>1</v>
      </c>
      <c r="G221" s="64">
        <v>0</v>
      </c>
      <c r="H221" s="64">
        <v>1</v>
      </c>
    </row>
    <row r="222" spans="1:8" x14ac:dyDescent="0.3">
      <c r="A222" s="63" t="s">
        <v>15653</v>
      </c>
      <c r="B222" s="63" t="s">
        <v>15654</v>
      </c>
      <c r="C222" s="63" t="s">
        <v>11079</v>
      </c>
      <c r="D222" s="63" t="s">
        <v>11080</v>
      </c>
      <c r="E222" s="64">
        <v>0</v>
      </c>
      <c r="F222" s="64">
        <v>1</v>
      </c>
      <c r="G222" s="64">
        <v>0</v>
      </c>
      <c r="H222" s="64">
        <v>1</v>
      </c>
    </row>
    <row r="223" spans="1:8" x14ac:dyDescent="0.3">
      <c r="A223" s="63" t="s">
        <v>15653</v>
      </c>
      <c r="B223" s="63" t="s">
        <v>15654</v>
      </c>
      <c r="C223" s="63" t="s">
        <v>12776</v>
      </c>
      <c r="D223" s="63" t="s">
        <v>15655</v>
      </c>
      <c r="E223" s="64">
        <v>0</v>
      </c>
      <c r="F223" s="64">
        <v>1</v>
      </c>
      <c r="G223" s="64">
        <v>0</v>
      </c>
      <c r="H223" s="64">
        <v>1</v>
      </c>
    </row>
    <row r="224" spans="1:8" x14ac:dyDescent="0.3">
      <c r="A224" s="63" t="s">
        <v>15653</v>
      </c>
      <c r="B224" s="63" t="s">
        <v>15654</v>
      </c>
      <c r="C224" s="63" t="s">
        <v>11077</v>
      </c>
      <c r="D224" s="63" t="s">
        <v>14322</v>
      </c>
      <c r="E224" s="64">
        <v>0</v>
      </c>
      <c r="F224" s="64">
        <v>1</v>
      </c>
      <c r="G224" s="64">
        <v>0</v>
      </c>
      <c r="H224" s="64">
        <v>1</v>
      </c>
    </row>
    <row r="225" spans="1:8" x14ac:dyDescent="0.3">
      <c r="A225" s="63" t="s">
        <v>15412</v>
      </c>
      <c r="B225" s="63" t="s">
        <v>15413</v>
      </c>
      <c r="C225" s="63" t="s">
        <v>2567</v>
      </c>
      <c r="D225" s="63" t="s">
        <v>2568</v>
      </c>
      <c r="E225" s="64">
        <v>0</v>
      </c>
      <c r="F225" s="64">
        <v>2</v>
      </c>
      <c r="G225" s="64">
        <v>0</v>
      </c>
      <c r="H225" s="64">
        <v>2</v>
      </c>
    </row>
    <row r="226" spans="1:8" x14ac:dyDescent="0.3">
      <c r="A226" s="63" t="s">
        <v>15412</v>
      </c>
      <c r="B226" s="63" t="s">
        <v>15413</v>
      </c>
      <c r="C226" s="63" t="s">
        <v>1522</v>
      </c>
      <c r="D226" s="63" t="s">
        <v>1523</v>
      </c>
      <c r="E226" s="64">
        <v>0</v>
      </c>
      <c r="F226" s="64">
        <v>0</v>
      </c>
      <c r="G226" s="64">
        <v>1</v>
      </c>
      <c r="H226" s="64">
        <v>1</v>
      </c>
    </row>
    <row r="227" spans="1:8" x14ac:dyDescent="0.3">
      <c r="A227" s="63" t="s">
        <v>15412</v>
      </c>
      <c r="B227" s="63" t="s">
        <v>15413</v>
      </c>
      <c r="C227" s="63" t="s">
        <v>829</v>
      </c>
      <c r="D227" s="63" t="s">
        <v>830</v>
      </c>
      <c r="E227" s="64">
        <v>0</v>
      </c>
      <c r="F227" s="64">
        <v>0</v>
      </c>
      <c r="G227" s="64">
        <v>1</v>
      </c>
      <c r="H227" s="64">
        <v>1</v>
      </c>
    </row>
    <row r="228" spans="1:8" x14ac:dyDescent="0.3">
      <c r="A228" s="63" t="s">
        <v>14184</v>
      </c>
      <c r="B228" s="63" t="s">
        <v>14185</v>
      </c>
      <c r="C228" s="63" t="s">
        <v>1255</v>
      </c>
      <c r="D228" s="63" t="s">
        <v>1256</v>
      </c>
      <c r="E228" s="64">
        <v>0</v>
      </c>
      <c r="F228" s="64">
        <v>1</v>
      </c>
      <c r="G228" s="64">
        <v>1</v>
      </c>
      <c r="H228" s="64">
        <v>2</v>
      </c>
    </row>
    <row r="229" spans="1:8" x14ac:dyDescent="0.3">
      <c r="A229" s="63" t="s">
        <v>14184</v>
      </c>
      <c r="B229" s="63" t="s">
        <v>14185</v>
      </c>
      <c r="C229" s="63" t="s">
        <v>1418</v>
      </c>
      <c r="D229" s="63" t="s">
        <v>1419</v>
      </c>
      <c r="E229" s="64">
        <v>1</v>
      </c>
      <c r="F229" s="64">
        <v>22</v>
      </c>
      <c r="G229" s="64">
        <v>10</v>
      </c>
      <c r="H229" s="64">
        <v>32</v>
      </c>
    </row>
    <row r="230" spans="1:8" x14ac:dyDescent="0.3">
      <c r="A230" s="63" t="s">
        <v>14184</v>
      </c>
      <c r="B230" s="63" t="s">
        <v>14185</v>
      </c>
      <c r="C230" s="63" t="s">
        <v>1402</v>
      </c>
      <c r="D230" s="63" t="s">
        <v>1403</v>
      </c>
      <c r="E230" s="64">
        <v>0</v>
      </c>
      <c r="F230" s="64">
        <v>9</v>
      </c>
      <c r="G230" s="64">
        <v>12</v>
      </c>
      <c r="H230" s="64">
        <v>21</v>
      </c>
    </row>
    <row r="231" spans="1:8" x14ac:dyDescent="0.3">
      <c r="A231" s="63" t="s">
        <v>14184</v>
      </c>
      <c r="B231" s="63" t="s">
        <v>14185</v>
      </c>
      <c r="C231" s="63" t="s">
        <v>5861</v>
      </c>
      <c r="D231" s="63" t="s">
        <v>5862</v>
      </c>
      <c r="E231" s="64">
        <v>0</v>
      </c>
      <c r="F231" s="64">
        <v>0</v>
      </c>
      <c r="G231" s="64">
        <v>1</v>
      </c>
      <c r="H231" s="64">
        <v>1</v>
      </c>
    </row>
    <row r="232" spans="1:8" x14ac:dyDescent="0.3">
      <c r="A232" s="63" t="s">
        <v>14184</v>
      </c>
      <c r="B232" s="63" t="s">
        <v>14185</v>
      </c>
      <c r="C232" s="63" t="s">
        <v>1327</v>
      </c>
      <c r="D232" s="63" t="s">
        <v>1328</v>
      </c>
      <c r="E232" s="64">
        <v>11</v>
      </c>
      <c r="F232" s="64">
        <v>14</v>
      </c>
      <c r="G232" s="64">
        <v>1</v>
      </c>
      <c r="H232" s="64">
        <v>15</v>
      </c>
    </row>
    <row r="233" spans="1:8" x14ac:dyDescent="0.3">
      <c r="A233" s="63" t="s">
        <v>14184</v>
      </c>
      <c r="B233" s="63" t="s">
        <v>14185</v>
      </c>
      <c r="C233" s="63" t="s">
        <v>1319</v>
      </c>
      <c r="D233" s="63" t="s">
        <v>1320</v>
      </c>
      <c r="E233" s="64">
        <v>30</v>
      </c>
      <c r="F233" s="64">
        <v>48</v>
      </c>
      <c r="G233" s="64">
        <v>15</v>
      </c>
      <c r="H233" s="64">
        <v>63</v>
      </c>
    </row>
    <row r="234" spans="1:8" x14ac:dyDescent="0.3">
      <c r="A234" s="63" t="s">
        <v>14184</v>
      </c>
      <c r="B234" s="63" t="s">
        <v>14185</v>
      </c>
      <c r="C234" s="63" t="s">
        <v>10300</v>
      </c>
      <c r="D234" s="63" t="s">
        <v>10301</v>
      </c>
      <c r="E234" s="64">
        <v>0</v>
      </c>
      <c r="F234" s="64">
        <v>1</v>
      </c>
      <c r="G234" s="64">
        <v>0</v>
      </c>
      <c r="H234" s="64">
        <v>1</v>
      </c>
    </row>
    <row r="235" spans="1:8" x14ac:dyDescent="0.3">
      <c r="A235" s="63" t="s">
        <v>14184</v>
      </c>
      <c r="B235" s="63" t="s">
        <v>14185</v>
      </c>
      <c r="C235" s="63" t="s">
        <v>12584</v>
      </c>
      <c r="D235" s="63" t="s">
        <v>12585</v>
      </c>
      <c r="E235" s="64">
        <v>0</v>
      </c>
      <c r="F235" s="64">
        <v>0</v>
      </c>
      <c r="G235" s="64">
        <v>1</v>
      </c>
      <c r="H235" s="64">
        <v>1</v>
      </c>
    </row>
    <row r="236" spans="1:8" x14ac:dyDescent="0.3">
      <c r="A236" s="63" t="s">
        <v>14184</v>
      </c>
      <c r="B236" s="63" t="s">
        <v>14185</v>
      </c>
      <c r="C236" s="63" t="s">
        <v>13491</v>
      </c>
      <c r="D236" s="63" t="s">
        <v>13492</v>
      </c>
      <c r="E236" s="64">
        <v>0</v>
      </c>
      <c r="F236" s="64">
        <v>0</v>
      </c>
      <c r="G236" s="64">
        <v>15</v>
      </c>
      <c r="H236" s="64">
        <v>15</v>
      </c>
    </row>
    <row r="237" spans="1:8" x14ac:dyDescent="0.3">
      <c r="A237" s="63" t="s">
        <v>14184</v>
      </c>
      <c r="B237" s="63" t="s">
        <v>14185</v>
      </c>
      <c r="C237" s="63" t="s">
        <v>10348</v>
      </c>
      <c r="D237" s="63" t="s">
        <v>10349</v>
      </c>
      <c r="E237" s="64">
        <v>0</v>
      </c>
      <c r="F237" s="64">
        <v>0</v>
      </c>
      <c r="G237" s="64">
        <v>2</v>
      </c>
      <c r="H237" s="64">
        <v>2</v>
      </c>
    </row>
    <row r="238" spans="1:8" x14ac:dyDescent="0.3">
      <c r="A238" s="63" t="s">
        <v>14184</v>
      </c>
      <c r="B238" s="63" t="s">
        <v>14185</v>
      </c>
      <c r="C238" s="63" t="s">
        <v>1239</v>
      </c>
      <c r="D238" s="63" t="s">
        <v>1240</v>
      </c>
      <c r="E238" s="64">
        <v>0</v>
      </c>
      <c r="F238" s="64">
        <v>0</v>
      </c>
      <c r="G238" s="64">
        <v>6</v>
      </c>
      <c r="H238" s="64">
        <v>6</v>
      </c>
    </row>
    <row r="239" spans="1:8" x14ac:dyDescent="0.3">
      <c r="A239" s="63" t="s">
        <v>14184</v>
      </c>
      <c r="B239" s="63" t="s">
        <v>14185</v>
      </c>
      <c r="C239" s="63" t="s">
        <v>1257</v>
      </c>
      <c r="D239" s="63" t="s">
        <v>1258</v>
      </c>
      <c r="E239" s="64">
        <v>1</v>
      </c>
      <c r="F239" s="64">
        <v>3</v>
      </c>
      <c r="G239" s="64">
        <v>0</v>
      </c>
      <c r="H239" s="64">
        <v>3</v>
      </c>
    </row>
    <row r="240" spans="1:8" x14ac:dyDescent="0.3">
      <c r="A240" s="63" t="s">
        <v>14184</v>
      </c>
      <c r="B240" s="63" t="s">
        <v>14185</v>
      </c>
      <c r="C240" s="63" t="s">
        <v>12935</v>
      </c>
      <c r="D240" s="63" t="s">
        <v>12936</v>
      </c>
      <c r="E240" s="64">
        <v>0</v>
      </c>
      <c r="F240" s="64">
        <v>0</v>
      </c>
      <c r="G240" s="64">
        <v>1</v>
      </c>
      <c r="H240" s="64">
        <v>1</v>
      </c>
    </row>
    <row r="241" spans="1:8" x14ac:dyDescent="0.3">
      <c r="A241" s="63" t="s">
        <v>14184</v>
      </c>
      <c r="B241" s="63" t="s">
        <v>14185</v>
      </c>
      <c r="C241" s="63" t="s">
        <v>1339</v>
      </c>
      <c r="D241" s="63" t="s">
        <v>1340</v>
      </c>
      <c r="E241" s="64">
        <v>0</v>
      </c>
      <c r="F241" s="64">
        <v>0</v>
      </c>
      <c r="G241" s="64">
        <v>3</v>
      </c>
      <c r="H241" s="64">
        <v>3</v>
      </c>
    </row>
    <row r="242" spans="1:8" x14ac:dyDescent="0.3">
      <c r="A242" s="63" t="s">
        <v>14184</v>
      </c>
      <c r="B242" s="63" t="s">
        <v>14185</v>
      </c>
      <c r="C242" s="63" t="s">
        <v>1323</v>
      </c>
      <c r="D242" s="63" t="s">
        <v>1324</v>
      </c>
      <c r="E242" s="64">
        <v>0</v>
      </c>
      <c r="F242" s="64">
        <v>0</v>
      </c>
      <c r="G242" s="64">
        <v>138</v>
      </c>
      <c r="H242" s="64">
        <v>138</v>
      </c>
    </row>
    <row r="243" spans="1:8" x14ac:dyDescent="0.3">
      <c r="A243" s="63" t="s">
        <v>14184</v>
      </c>
      <c r="B243" s="63" t="s">
        <v>14185</v>
      </c>
      <c r="C243" s="63" t="s">
        <v>1325</v>
      </c>
      <c r="D243" s="63" t="s">
        <v>1326</v>
      </c>
      <c r="E243" s="64">
        <v>1</v>
      </c>
      <c r="F243" s="64">
        <v>25</v>
      </c>
      <c r="G243" s="64">
        <v>24</v>
      </c>
      <c r="H243" s="64">
        <v>49</v>
      </c>
    </row>
    <row r="244" spans="1:8" x14ac:dyDescent="0.3">
      <c r="A244" s="63" t="s">
        <v>14184</v>
      </c>
      <c r="B244" s="63" t="s">
        <v>14185</v>
      </c>
      <c r="C244" s="63" t="s">
        <v>1287</v>
      </c>
      <c r="D244" s="63" t="s">
        <v>1288</v>
      </c>
      <c r="E244" s="64">
        <v>3</v>
      </c>
      <c r="F244" s="64">
        <v>4</v>
      </c>
      <c r="G244" s="64">
        <v>0</v>
      </c>
      <c r="H244" s="64">
        <v>4</v>
      </c>
    </row>
    <row r="245" spans="1:8" x14ac:dyDescent="0.3">
      <c r="A245" s="63" t="s">
        <v>14184</v>
      </c>
      <c r="B245" s="63" t="s">
        <v>14185</v>
      </c>
      <c r="C245" s="63" t="s">
        <v>1404</v>
      </c>
      <c r="D245" s="63" t="s">
        <v>1405</v>
      </c>
      <c r="E245" s="64">
        <v>0</v>
      </c>
      <c r="F245" s="64">
        <v>2</v>
      </c>
      <c r="G245" s="64">
        <v>0</v>
      </c>
      <c r="H245" s="64">
        <v>2</v>
      </c>
    </row>
    <row r="246" spans="1:8" x14ac:dyDescent="0.3">
      <c r="A246" s="63" t="s">
        <v>14184</v>
      </c>
      <c r="B246" s="63" t="s">
        <v>14185</v>
      </c>
      <c r="C246" s="63" t="s">
        <v>1397</v>
      </c>
      <c r="D246" s="63" t="s">
        <v>14160</v>
      </c>
      <c r="E246" s="64">
        <v>0</v>
      </c>
      <c r="F246" s="64">
        <v>39</v>
      </c>
      <c r="G246" s="64">
        <v>14</v>
      </c>
      <c r="H246" s="64">
        <v>53</v>
      </c>
    </row>
    <row r="247" spans="1:8" x14ac:dyDescent="0.3">
      <c r="A247" s="63" t="s">
        <v>14184</v>
      </c>
      <c r="B247" s="63" t="s">
        <v>14185</v>
      </c>
      <c r="C247" s="63" t="s">
        <v>13660</v>
      </c>
      <c r="D247" s="63" t="s">
        <v>14186</v>
      </c>
      <c r="E247" s="64">
        <v>0</v>
      </c>
      <c r="F247" s="64">
        <v>2</v>
      </c>
      <c r="G247" s="64">
        <v>0</v>
      </c>
      <c r="H247" s="64">
        <v>2</v>
      </c>
    </row>
    <row r="248" spans="1:8" x14ac:dyDescent="0.3">
      <c r="A248" s="63" t="s">
        <v>14184</v>
      </c>
      <c r="B248" s="63" t="s">
        <v>14185</v>
      </c>
      <c r="C248" s="63" t="s">
        <v>10314</v>
      </c>
      <c r="D248" s="63" t="s">
        <v>14177</v>
      </c>
      <c r="E248" s="64">
        <v>0</v>
      </c>
      <c r="F248" s="64">
        <v>0</v>
      </c>
      <c r="G248" s="64">
        <v>1</v>
      </c>
      <c r="H248" s="64">
        <v>1</v>
      </c>
    </row>
    <row r="249" spans="1:8" x14ac:dyDescent="0.3">
      <c r="A249" s="63" t="s">
        <v>14184</v>
      </c>
      <c r="B249" s="63" t="s">
        <v>14185</v>
      </c>
      <c r="C249" s="63" t="s">
        <v>5680</v>
      </c>
      <c r="D249" s="63" t="s">
        <v>565</v>
      </c>
      <c r="E249" s="64">
        <v>0</v>
      </c>
      <c r="F249" s="64">
        <v>0</v>
      </c>
      <c r="G249" s="64">
        <v>2</v>
      </c>
      <c r="H249" s="64">
        <v>2</v>
      </c>
    </row>
    <row r="250" spans="1:8" x14ac:dyDescent="0.3">
      <c r="A250" s="63" t="s">
        <v>14184</v>
      </c>
      <c r="B250" s="63" t="s">
        <v>14185</v>
      </c>
      <c r="C250" s="63" t="s">
        <v>1321</v>
      </c>
      <c r="D250" s="63" t="s">
        <v>14161</v>
      </c>
      <c r="E250" s="64">
        <v>20</v>
      </c>
      <c r="F250" s="64">
        <v>64</v>
      </c>
      <c r="G250" s="64">
        <v>25</v>
      </c>
      <c r="H250" s="64">
        <v>89</v>
      </c>
    </row>
    <row r="251" spans="1:8" x14ac:dyDescent="0.3">
      <c r="A251" s="63" t="s">
        <v>14184</v>
      </c>
      <c r="B251" s="63" t="s">
        <v>14185</v>
      </c>
      <c r="C251" s="63" t="s">
        <v>1399</v>
      </c>
      <c r="D251" s="63" t="s">
        <v>14162</v>
      </c>
      <c r="E251" s="64">
        <v>2</v>
      </c>
      <c r="F251" s="64">
        <v>2</v>
      </c>
      <c r="G251" s="64">
        <v>1</v>
      </c>
      <c r="H251" s="64">
        <v>3</v>
      </c>
    </row>
    <row r="252" spans="1:8" x14ac:dyDescent="0.3">
      <c r="A252" s="63" t="s">
        <v>14184</v>
      </c>
      <c r="B252" s="63" t="s">
        <v>14185</v>
      </c>
      <c r="C252" s="63" t="s">
        <v>1401</v>
      </c>
      <c r="D252" s="63" t="s">
        <v>14162</v>
      </c>
      <c r="E252" s="64">
        <v>0</v>
      </c>
      <c r="F252" s="64">
        <v>12</v>
      </c>
      <c r="G252" s="64">
        <v>4</v>
      </c>
      <c r="H252" s="64">
        <v>16</v>
      </c>
    </row>
    <row r="253" spans="1:8" x14ac:dyDescent="0.3">
      <c r="A253" s="63" t="s">
        <v>14184</v>
      </c>
      <c r="B253" s="63" t="s">
        <v>14185</v>
      </c>
      <c r="C253" s="63" t="s">
        <v>1221</v>
      </c>
      <c r="D253" s="63" t="s">
        <v>14172</v>
      </c>
      <c r="E253" s="64">
        <v>5</v>
      </c>
      <c r="F253" s="64">
        <v>15</v>
      </c>
      <c r="G253" s="64">
        <v>1</v>
      </c>
      <c r="H253" s="64">
        <v>16</v>
      </c>
    </row>
    <row r="254" spans="1:8" x14ac:dyDescent="0.3">
      <c r="A254" s="63" t="s">
        <v>14184</v>
      </c>
      <c r="B254" s="63" t="s">
        <v>14185</v>
      </c>
      <c r="C254" s="63" t="s">
        <v>1289</v>
      </c>
      <c r="D254" s="63" t="s">
        <v>1290</v>
      </c>
      <c r="E254" s="64">
        <v>0</v>
      </c>
      <c r="F254" s="64">
        <v>12</v>
      </c>
      <c r="G254" s="64">
        <v>8</v>
      </c>
      <c r="H254" s="64">
        <v>20</v>
      </c>
    </row>
    <row r="255" spans="1:8" x14ac:dyDescent="0.3">
      <c r="A255" s="63" t="s">
        <v>14184</v>
      </c>
      <c r="B255" s="63" t="s">
        <v>14185</v>
      </c>
      <c r="C255" s="63" t="s">
        <v>1253</v>
      </c>
      <c r="D255" s="63" t="s">
        <v>1254</v>
      </c>
      <c r="E255" s="64">
        <v>0</v>
      </c>
      <c r="F255" s="64">
        <v>0</v>
      </c>
      <c r="G255" s="64">
        <v>6</v>
      </c>
      <c r="H255" s="64">
        <v>6</v>
      </c>
    </row>
    <row r="256" spans="1:8" x14ac:dyDescent="0.3">
      <c r="A256" s="63" t="s">
        <v>14184</v>
      </c>
      <c r="B256" s="63" t="s">
        <v>14185</v>
      </c>
      <c r="C256" s="63" t="s">
        <v>1416</v>
      </c>
      <c r="D256" s="63" t="s">
        <v>1417</v>
      </c>
      <c r="E256" s="64">
        <v>0</v>
      </c>
      <c r="F256" s="64">
        <v>3</v>
      </c>
      <c r="G256" s="64">
        <v>8</v>
      </c>
      <c r="H256" s="64">
        <v>11</v>
      </c>
    </row>
    <row r="257" spans="1:8" x14ac:dyDescent="0.3">
      <c r="A257" s="63" t="s">
        <v>14184</v>
      </c>
      <c r="B257" s="63" t="s">
        <v>14185</v>
      </c>
      <c r="C257" s="63" t="s">
        <v>1291</v>
      </c>
      <c r="D257" s="63" t="s">
        <v>1292</v>
      </c>
      <c r="E257" s="64">
        <v>11</v>
      </c>
      <c r="F257" s="64">
        <v>2</v>
      </c>
      <c r="G257" s="64">
        <v>0</v>
      </c>
      <c r="H257" s="64">
        <v>2</v>
      </c>
    </row>
    <row r="258" spans="1:8" x14ac:dyDescent="0.3">
      <c r="A258" s="63" t="s">
        <v>15791</v>
      </c>
      <c r="B258" s="63" t="s">
        <v>15792</v>
      </c>
      <c r="C258" s="63" t="s">
        <v>1526</v>
      </c>
      <c r="D258" s="63" t="s">
        <v>1527</v>
      </c>
      <c r="E258" s="64">
        <v>0</v>
      </c>
      <c r="F258" s="64">
        <v>1</v>
      </c>
      <c r="G258" s="64">
        <v>0</v>
      </c>
      <c r="H258" s="64">
        <v>1</v>
      </c>
    </row>
    <row r="259" spans="1:8" x14ac:dyDescent="0.3">
      <c r="A259" s="63" t="s">
        <v>15791</v>
      </c>
      <c r="B259" s="63" t="s">
        <v>15792</v>
      </c>
      <c r="C259" s="63" t="s">
        <v>1656</v>
      </c>
      <c r="D259" s="63" t="s">
        <v>1657</v>
      </c>
      <c r="E259" s="64">
        <v>0</v>
      </c>
      <c r="F259" s="64">
        <v>0</v>
      </c>
      <c r="G259" s="64">
        <v>1</v>
      </c>
      <c r="H259" s="64">
        <v>1</v>
      </c>
    </row>
    <row r="260" spans="1:8" x14ac:dyDescent="0.3">
      <c r="A260" s="63" t="s">
        <v>15791</v>
      </c>
      <c r="B260" s="63" t="s">
        <v>15792</v>
      </c>
      <c r="C260" s="63" t="s">
        <v>1674</v>
      </c>
      <c r="D260" s="63" t="s">
        <v>1675</v>
      </c>
      <c r="E260" s="64">
        <v>1</v>
      </c>
      <c r="F260" s="64">
        <v>1</v>
      </c>
      <c r="G260" s="64">
        <v>0</v>
      </c>
      <c r="H260" s="64">
        <v>1</v>
      </c>
    </row>
    <row r="261" spans="1:8" x14ac:dyDescent="0.3">
      <c r="A261" s="63" t="s">
        <v>15791</v>
      </c>
      <c r="B261" s="63" t="s">
        <v>15792</v>
      </c>
      <c r="C261" s="63" t="s">
        <v>1521</v>
      </c>
      <c r="D261" s="63" t="s">
        <v>277</v>
      </c>
      <c r="E261" s="64">
        <v>0</v>
      </c>
      <c r="F261" s="64">
        <v>12</v>
      </c>
      <c r="G261" s="64">
        <v>1</v>
      </c>
      <c r="H261" s="64">
        <v>13</v>
      </c>
    </row>
    <row r="262" spans="1:8" x14ac:dyDescent="0.3">
      <c r="A262" s="63" t="s">
        <v>15791</v>
      </c>
      <c r="B262" s="63" t="s">
        <v>15792</v>
      </c>
      <c r="C262" s="63" t="s">
        <v>2203</v>
      </c>
      <c r="D262" s="63" t="s">
        <v>830</v>
      </c>
      <c r="E262" s="69">
        <v>0</v>
      </c>
      <c r="F262" s="69">
        <v>0</v>
      </c>
      <c r="G262" s="69">
        <v>2</v>
      </c>
      <c r="H262" s="69">
        <v>2</v>
      </c>
    </row>
    <row r="263" spans="1:8" x14ac:dyDescent="0.3">
      <c r="A263" s="63" t="s">
        <v>15791</v>
      </c>
      <c r="B263" s="63" t="s">
        <v>15792</v>
      </c>
      <c r="C263" s="63" t="s">
        <v>1430</v>
      </c>
      <c r="D263" s="63" t="s">
        <v>14204</v>
      </c>
      <c r="E263" s="64">
        <v>0</v>
      </c>
      <c r="F263" s="64">
        <v>16</v>
      </c>
      <c r="G263" s="64">
        <v>4</v>
      </c>
      <c r="H263" s="64">
        <v>20</v>
      </c>
    </row>
    <row r="264" spans="1:8" x14ac:dyDescent="0.3">
      <c r="A264" s="63" t="s">
        <v>15791</v>
      </c>
      <c r="B264" s="63" t="s">
        <v>15792</v>
      </c>
      <c r="C264" s="63" t="s">
        <v>1929</v>
      </c>
      <c r="D264" s="63" t="s">
        <v>14225</v>
      </c>
      <c r="E264" s="64">
        <v>0</v>
      </c>
      <c r="F264" s="64">
        <v>1</v>
      </c>
      <c r="G264" s="64">
        <v>0</v>
      </c>
      <c r="H264" s="64">
        <v>1</v>
      </c>
    </row>
    <row r="265" spans="1:8" x14ac:dyDescent="0.3">
      <c r="A265" s="63" t="s">
        <v>15791</v>
      </c>
      <c r="B265" s="63" t="s">
        <v>15792</v>
      </c>
      <c r="C265" s="63" t="s">
        <v>2201</v>
      </c>
      <c r="D265" s="63" t="s">
        <v>565</v>
      </c>
      <c r="E265" s="64">
        <v>0</v>
      </c>
      <c r="F265" s="64">
        <v>3</v>
      </c>
      <c r="G265" s="64">
        <v>0</v>
      </c>
      <c r="H265" s="64">
        <v>3</v>
      </c>
    </row>
    <row r="266" spans="1:8" x14ac:dyDescent="0.3">
      <c r="A266" s="63" t="s">
        <v>15791</v>
      </c>
      <c r="B266" s="63" t="s">
        <v>15792</v>
      </c>
      <c r="C266" s="63" t="s">
        <v>1893</v>
      </c>
      <c r="D266" s="63" t="s">
        <v>14206</v>
      </c>
      <c r="E266" s="64">
        <v>0</v>
      </c>
      <c r="F266" s="64">
        <v>1</v>
      </c>
      <c r="G266" s="64">
        <v>0</v>
      </c>
      <c r="H266" s="64">
        <v>1</v>
      </c>
    </row>
    <row r="267" spans="1:8" x14ac:dyDescent="0.3">
      <c r="A267" s="63" t="s">
        <v>15791</v>
      </c>
      <c r="B267" s="63" t="s">
        <v>15792</v>
      </c>
      <c r="C267" s="63" t="s">
        <v>1895</v>
      </c>
      <c r="D267" s="63" t="s">
        <v>13990</v>
      </c>
      <c r="E267" s="64">
        <v>0</v>
      </c>
      <c r="F267" s="64">
        <v>0</v>
      </c>
      <c r="G267" s="64">
        <v>6</v>
      </c>
      <c r="H267" s="64">
        <v>6</v>
      </c>
    </row>
    <row r="268" spans="1:8" x14ac:dyDescent="0.3">
      <c r="A268" s="63" t="s">
        <v>14001</v>
      </c>
      <c r="B268" s="63" t="s">
        <v>14002</v>
      </c>
      <c r="C268" s="63" t="s">
        <v>9420</v>
      </c>
      <c r="D268" s="63" t="s">
        <v>14003</v>
      </c>
      <c r="E268" s="64">
        <v>0</v>
      </c>
      <c r="F268" s="64">
        <v>0</v>
      </c>
      <c r="G268" s="64">
        <v>1</v>
      </c>
      <c r="H268" s="64">
        <v>1</v>
      </c>
    </row>
    <row r="269" spans="1:8" x14ac:dyDescent="0.3">
      <c r="A269" s="63" t="s">
        <v>14001</v>
      </c>
      <c r="B269" s="63" t="s">
        <v>14002</v>
      </c>
      <c r="C269" s="63" t="s">
        <v>9481</v>
      </c>
      <c r="D269" s="63" t="s">
        <v>143</v>
      </c>
      <c r="E269" s="64">
        <v>0</v>
      </c>
      <c r="F269" s="64">
        <v>0</v>
      </c>
      <c r="G269" s="64">
        <v>3</v>
      </c>
      <c r="H269" s="64">
        <v>3</v>
      </c>
    </row>
    <row r="270" spans="1:8" x14ac:dyDescent="0.3">
      <c r="A270" s="63" t="s">
        <v>14001</v>
      </c>
      <c r="B270" s="63" t="s">
        <v>14002</v>
      </c>
      <c r="C270" s="63" t="s">
        <v>566</v>
      </c>
      <c r="D270" s="63" t="s">
        <v>567</v>
      </c>
      <c r="E270" s="64">
        <v>5</v>
      </c>
      <c r="F270" s="64">
        <v>7</v>
      </c>
      <c r="G270" s="64">
        <v>0</v>
      </c>
      <c r="H270" s="64">
        <v>7</v>
      </c>
    </row>
    <row r="271" spans="1:8" x14ac:dyDescent="0.3">
      <c r="A271" s="63" t="s">
        <v>14001</v>
      </c>
      <c r="B271" s="63" t="s">
        <v>14002</v>
      </c>
      <c r="C271" s="63" t="s">
        <v>11276</v>
      </c>
      <c r="D271" s="63" t="s">
        <v>11277</v>
      </c>
      <c r="E271" s="64">
        <v>0</v>
      </c>
      <c r="F271" s="64">
        <v>6</v>
      </c>
      <c r="G271" s="64">
        <v>7</v>
      </c>
      <c r="H271" s="64">
        <v>13</v>
      </c>
    </row>
    <row r="272" spans="1:8" x14ac:dyDescent="0.3">
      <c r="A272" s="63" t="s">
        <v>14001</v>
      </c>
      <c r="B272" s="63" t="s">
        <v>14002</v>
      </c>
      <c r="C272" s="63" t="s">
        <v>624</v>
      </c>
      <c r="D272" s="63" t="s">
        <v>625</v>
      </c>
      <c r="E272" s="64">
        <v>0</v>
      </c>
      <c r="F272" s="64">
        <v>1</v>
      </c>
      <c r="G272" s="64">
        <v>0</v>
      </c>
      <c r="H272" s="64">
        <v>1</v>
      </c>
    </row>
    <row r="273" spans="1:8" x14ac:dyDescent="0.3">
      <c r="A273" s="63" t="s">
        <v>14001</v>
      </c>
      <c r="B273" s="63" t="s">
        <v>14002</v>
      </c>
      <c r="C273" s="63" t="s">
        <v>568</v>
      </c>
      <c r="D273" s="63" t="s">
        <v>569</v>
      </c>
      <c r="E273" s="64">
        <v>2</v>
      </c>
      <c r="F273" s="64">
        <v>7</v>
      </c>
      <c r="G273" s="64">
        <v>0</v>
      </c>
      <c r="H273" s="64">
        <v>7</v>
      </c>
    </row>
    <row r="274" spans="1:8" x14ac:dyDescent="0.3">
      <c r="A274" s="63" t="s">
        <v>14001</v>
      </c>
      <c r="B274" s="63" t="s">
        <v>14002</v>
      </c>
      <c r="C274" s="63" t="s">
        <v>9489</v>
      </c>
      <c r="D274" s="63" t="s">
        <v>9490</v>
      </c>
      <c r="E274" s="64">
        <v>0</v>
      </c>
      <c r="F274" s="64">
        <v>0</v>
      </c>
      <c r="G274" s="64">
        <v>3</v>
      </c>
      <c r="H274" s="64">
        <v>3</v>
      </c>
    </row>
    <row r="275" spans="1:8" x14ac:dyDescent="0.3">
      <c r="A275" s="63" t="s">
        <v>14001</v>
      </c>
      <c r="B275" s="63" t="s">
        <v>14002</v>
      </c>
      <c r="C275" s="63" t="s">
        <v>572</v>
      </c>
      <c r="D275" s="63" t="s">
        <v>14004</v>
      </c>
      <c r="E275" s="64">
        <v>14</v>
      </c>
      <c r="F275" s="64">
        <v>12</v>
      </c>
      <c r="G275" s="64">
        <v>0</v>
      </c>
      <c r="H275" s="64">
        <v>12</v>
      </c>
    </row>
    <row r="276" spans="1:8" x14ac:dyDescent="0.3">
      <c r="A276" s="63" t="s">
        <v>14001</v>
      </c>
      <c r="B276" s="63" t="s">
        <v>14002</v>
      </c>
      <c r="C276" s="63" t="s">
        <v>9517</v>
      </c>
      <c r="D276" s="63" t="s">
        <v>9518</v>
      </c>
      <c r="E276" s="64">
        <v>0</v>
      </c>
      <c r="F276" s="64">
        <v>0</v>
      </c>
      <c r="G276" s="64">
        <v>1</v>
      </c>
      <c r="H276" s="64">
        <v>1</v>
      </c>
    </row>
    <row r="277" spans="1:8" x14ac:dyDescent="0.3">
      <c r="A277" s="63" t="s">
        <v>14001</v>
      </c>
      <c r="B277" s="63" t="s">
        <v>14002</v>
      </c>
      <c r="C277" s="63" t="s">
        <v>596</v>
      </c>
      <c r="D277" s="63" t="s">
        <v>597</v>
      </c>
      <c r="E277" s="64">
        <v>0</v>
      </c>
      <c r="F277" s="64">
        <v>2</v>
      </c>
      <c r="G277" s="64">
        <v>0</v>
      </c>
      <c r="H277" s="64">
        <v>2</v>
      </c>
    </row>
    <row r="278" spans="1:8" x14ac:dyDescent="0.3">
      <c r="A278" s="63" t="s">
        <v>14001</v>
      </c>
      <c r="B278" s="63" t="s">
        <v>14002</v>
      </c>
      <c r="C278" s="63" t="s">
        <v>11274</v>
      </c>
      <c r="D278" s="63" t="s">
        <v>11275</v>
      </c>
      <c r="E278" s="64">
        <v>0</v>
      </c>
      <c r="F278" s="64">
        <v>2</v>
      </c>
      <c r="G278" s="64">
        <v>0</v>
      </c>
      <c r="H278" s="64">
        <v>2</v>
      </c>
    </row>
    <row r="279" spans="1:8" x14ac:dyDescent="0.3">
      <c r="A279" s="63" t="s">
        <v>14001</v>
      </c>
      <c r="B279" s="63" t="s">
        <v>14002</v>
      </c>
      <c r="C279" s="63" t="s">
        <v>564</v>
      </c>
      <c r="D279" s="63" t="s">
        <v>565</v>
      </c>
      <c r="E279" s="64">
        <v>19</v>
      </c>
      <c r="F279" s="64">
        <v>78</v>
      </c>
      <c r="G279" s="64">
        <v>25</v>
      </c>
      <c r="H279" s="64">
        <v>103</v>
      </c>
    </row>
    <row r="280" spans="1:8" x14ac:dyDescent="0.3">
      <c r="A280" s="63" t="s">
        <v>14001</v>
      </c>
      <c r="B280" s="63" t="s">
        <v>14002</v>
      </c>
      <c r="C280" s="63" t="s">
        <v>1253</v>
      </c>
      <c r="D280" s="63" t="s">
        <v>1254</v>
      </c>
      <c r="E280" s="64">
        <v>0</v>
      </c>
      <c r="F280" s="64">
        <v>0</v>
      </c>
      <c r="G280" s="64">
        <v>1</v>
      </c>
      <c r="H280" s="64">
        <v>1</v>
      </c>
    </row>
    <row r="281" spans="1:8" x14ac:dyDescent="0.3">
      <c r="A281" s="63" t="s">
        <v>14001</v>
      </c>
      <c r="B281" s="63" t="s">
        <v>14002</v>
      </c>
      <c r="C281" s="63" t="s">
        <v>570</v>
      </c>
      <c r="D281" s="63" t="s">
        <v>14005</v>
      </c>
      <c r="E281" s="64">
        <v>0</v>
      </c>
      <c r="F281" s="64">
        <v>0</v>
      </c>
      <c r="G281" s="64">
        <v>28</v>
      </c>
      <c r="H281" s="64">
        <v>28</v>
      </c>
    </row>
    <row r="282" spans="1:8" x14ac:dyDescent="0.3">
      <c r="A282" s="63" t="s">
        <v>14088</v>
      </c>
      <c r="B282" s="63" t="s">
        <v>14089</v>
      </c>
      <c r="C282" s="63" t="s">
        <v>939</v>
      </c>
      <c r="D282" s="63" t="s">
        <v>940</v>
      </c>
      <c r="E282" s="64">
        <v>2</v>
      </c>
      <c r="F282" s="64">
        <v>11</v>
      </c>
      <c r="G282" s="64">
        <v>6</v>
      </c>
      <c r="H282" s="64">
        <v>17</v>
      </c>
    </row>
    <row r="283" spans="1:8" x14ac:dyDescent="0.3">
      <c r="A283" s="63" t="s">
        <v>14088</v>
      </c>
      <c r="B283" s="63" t="s">
        <v>14089</v>
      </c>
      <c r="C283" s="63" t="s">
        <v>2039</v>
      </c>
      <c r="D283" s="63" t="s">
        <v>2040</v>
      </c>
      <c r="E283" s="64">
        <v>0</v>
      </c>
      <c r="F283" s="64">
        <v>0</v>
      </c>
      <c r="G283" s="64">
        <v>1</v>
      </c>
      <c r="H283" s="64">
        <v>1</v>
      </c>
    </row>
    <row r="284" spans="1:8" x14ac:dyDescent="0.3">
      <c r="A284" s="63" t="s">
        <v>14088</v>
      </c>
      <c r="B284" s="63" t="s">
        <v>14089</v>
      </c>
      <c r="C284" s="63" t="s">
        <v>995</v>
      </c>
      <c r="D284" s="63" t="s">
        <v>996</v>
      </c>
      <c r="E284" s="64">
        <v>0</v>
      </c>
      <c r="F284" s="64">
        <v>2</v>
      </c>
      <c r="G284" s="64">
        <v>0</v>
      </c>
      <c r="H284" s="64">
        <v>2</v>
      </c>
    </row>
    <row r="285" spans="1:8" x14ac:dyDescent="0.3">
      <c r="A285" s="63" t="s">
        <v>14088</v>
      </c>
      <c r="B285" s="63" t="s">
        <v>14089</v>
      </c>
      <c r="C285" s="63" t="s">
        <v>979</v>
      </c>
      <c r="D285" s="63" t="s">
        <v>980</v>
      </c>
      <c r="E285" s="69">
        <v>0</v>
      </c>
      <c r="F285" s="69">
        <v>2</v>
      </c>
      <c r="G285" s="69">
        <v>7</v>
      </c>
      <c r="H285" s="69">
        <v>9</v>
      </c>
    </row>
    <row r="286" spans="1:8" x14ac:dyDescent="0.3">
      <c r="A286" s="63" t="s">
        <v>15259</v>
      </c>
      <c r="B286" s="63" t="s">
        <v>15260</v>
      </c>
      <c r="C286" s="63" t="s">
        <v>48</v>
      </c>
      <c r="D286" s="63" t="s">
        <v>49</v>
      </c>
      <c r="E286" s="64">
        <v>0</v>
      </c>
      <c r="F286" s="64">
        <v>2</v>
      </c>
      <c r="G286" s="64">
        <v>7</v>
      </c>
      <c r="H286" s="64">
        <v>9</v>
      </c>
    </row>
    <row r="287" spans="1:8" x14ac:dyDescent="0.3">
      <c r="A287" s="63" t="s">
        <v>15259</v>
      </c>
      <c r="B287" s="63" t="s">
        <v>15260</v>
      </c>
      <c r="C287" s="63" t="s">
        <v>60</v>
      </c>
      <c r="D287" s="63" t="s">
        <v>61</v>
      </c>
      <c r="E287" s="64">
        <v>0</v>
      </c>
      <c r="F287" s="64">
        <v>2</v>
      </c>
      <c r="G287" s="64">
        <v>16</v>
      </c>
      <c r="H287" s="64">
        <v>18</v>
      </c>
    </row>
    <row r="288" spans="1:8" x14ac:dyDescent="0.3">
      <c r="A288" s="63" t="s">
        <v>15259</v>
      </c>
      <c r="B288" s="63" t="s">
        <v>15260</v>
      </c>
      <c r="C288" s="63" t="s">
        <v>11190</v>
      </c>
      <c r="D288" s="63" t="s">
        <v>11191</v>
      </c>
      <c r="E288" s="64">
        <v>0</v>
      </c>
      <c r="F288" s="64">
        <v>1</v>
      </c>
      <c r="G288" s="64">
        <v>0</v>
      </c>
      <c r="H288" s="64">
        <v>1</v>
      </c>
    </row>
    <row r="289" spans="1:8" x14ac:dyDescent="0.3">
      <c r="A289" s="63" t="s">
        <v>15259</v>
      </c>
      <c r="B289" s="63" t="s">
        <v>15260</v>
      </c>
      <c r="C289" s="63" t="s">
        <v>10404</v>
      </c>
      <c r="D289" s="63" t="s">
        <v>10405</v>
      </c>
      <c r="E289" s="64">
        <v>0</v>
      </c>
      <c r="F289" s="64">
        <v>0</v>
      </c>
      <c r="G289" s="64">
        <v>8</v>
      </c>
      <c r="H289" s="64">
        <v>8</v>
      </c>
    </row>
    <row r="290" spans="1:8" x14ac:dyDescent="0.3">
      <c r="A290" s="63" t="s">
        <v>15259</v>
      </c>
      <c r="B290" s="63" t="s">
        <v>15260</v>
      </c>
      <c r="C290" s="63" t="s">
        <v>142</v>
      </c>
      <c r="D290" s="63" t="s">
        <v>143</v>
      </c>
      <c r="E290" s="64">
        <v>0</v>
      </c>
      <c r="F290" s="64">
        <v>0</v>
      </c>
      <c r="G290" s="64">
        <v>1</v>
      </c>
      <c r="H290" s="64">
        <v>1</v>
      </c>
    </row>
    <row r="291" spans="1:8" x14ac:dyDescent="0.3">
      <c r="A291" s="63" t="s">
        <v>15259</v>
      </c>
      <c r="B291" s="63" t="s">
        <v>15260</v>
      </c>
      <c r="C291" s="63" t="s">
        <v>1059</v>
      </c>
      <c r="D291" s="63" t="s">
        <v>1060</v>
      </c>
      <c r="E291" s="64">
        <v>0</v>
      </c>
      <c r="F291" s="64">
        <v>0</v>
      </c>
      <c r="G291" s="64">
        <v>2</v>
      </c>
      <c r="H291" s="64">
        <v>2</v>
      </c>
    </row>
    <row r="292" spans="1:8" x14ac:dyDescent="0.3">
      <c r="A292" s="63" t="s">
        <v>15259</v>
      </c>
      <c r="B292" s="63" t="s">
        <v>15260</v>
      </c>
      <c r="C292" s="63" t="s">
        <v>10428</v>
      </c>
      <c r="D292" s="63" t="s">
        <v>10429</v>
      </c>
      <c r="E292" s="64">
        <v>0</v>
      </c>
      <c r="F292" s="64">
        <v>1</v>
      </c>
      <c r="G292" s="64">
        <v>5</v>
      </c>
      <c r="H292" s="64">
        <v>6</v>
      </c>
    </row>
    <row r="293" spans="1:8" x14ac:dyDescent="0.3">
      <c r="A293" s="63" t="s">
        <v>15259</v>
      </c>
      <c r="B293" s="63" t="s">
        <v>15260</v>
      </c>
      <c r="C293" s="63" t="s">
        <v>10477</v>
      </c>
      <c r="D293" s="63" t="s">
        <v>10478</v>
      </c>
      <c r="E293" s="64">
        <v>0</v>
      </c>
      <c r="F293" s="64">
        <v>0</v>
      </c>
      <c r="G293" s="64">
        <v>10</v>
      </c>
      <c r="H293" s="64">
        <v>10</v>
      </c>
    </row>
    <row r="294" spans="1:8" x14ac:dyDescent="0.3">
      <c r="A294" s="63" t="s">
        <v>15259</v>
      </c>
      <c r="B294" s="63" t="s">
        <v>15260</v>
      </c>
      <c r="C294" s="63" t="s">
        <v>144</v>
      </c>
      <c r="D294" s="63" t="s">
        <v>13886</v>
      </c>
      <c r="E294" s="64">
        <v>0</v>
      </c>
      <c r="F294" s="64">
        <v>2</v>
      </c>
      <c r="G294" s="64">
        <v>0</v>
      </c>
      <c r="H294" s="64">
        <v>2</v>
      </c>
    </row>
    <row r="295" spans="1:8" x14ac:dyDescent="0.3">
      <c r="A295" s="63" t="s">
        <v>15259</v>
      </c>
      <c r="B295" s="63" t="s">
        <v>15260</v>
      </c>
      <c r="C295" s="63" t="s">
        <v>10380</v>
      </c>
      <c r="D295" s="63" t="s">
        <v>10381</v>
      </c>
      <c r="E295" s="64">
        <v>3</v>
      </c>
      <c r="F295" s="64">
        <v>1</v>
      </c>
      <c r="G295" s="64">
        <v>0</v>
      </c>
      <c r="H295" s="64">
        <v>1</v>
      </c>
    </row>
    <row r="296" spans="1:8" x14ac:dyDescent="0.3">
      <c r="A296" s="63" t="s">
        <v>15259</v>
      </c>
      <c r="B296" s="63" t="s">
        <v>15260</v>
      </c>
      <c r="C296" s="63" t="s">
        <v>10392</v>
      </c>
      <c r="D296" s="63" t="s">
        <v>10393</v>
      </c>
      <c r="E296" s="64">
        <v>0</v>
      </c>
      <c r="F296" s="64">
        <v>0</v>
      </c>
      <c r="G296" s="64">
        <v>1</v>
      </c>
      <c r="H296" s="64">
        <v>1</v>
      </c>
    </row>
    <row r="297" spans="1:8" x14ac:dyDescent="0.3">
      <c r="A297" s="63" t="s">
        <v>15259</v>
      </c>
      <c r="B297" s="63" t="s">
        <v>15260</v>
      </c>
      <c r="C297" s="63" t="s">
        <v>10412</v>
      </c>
      <c r="D297" s="63" t="s">
        <v>10413</v>
      </c>
      <c r="E297" s="64">
        <v>0</v>
      </c>
      <c r="F297" s="64">
        <v>0</v>
      </c>
      <c r="G297" s="64">
        <v>41</v>
      </c>
      <c r="H297" s="64">
        <v>41</v>
      </c>
    </row>
    <row r="298" spans="1:8" x14ac:dyDescent="0.3">
      <c r="A298" s="63" t="s">
        <v>15259</v>
      </c>
      <c r="B298" s="63" t="s">
        <v>15260</v>
      </c>
      <c r="C298" s="63" t="s">
        <v>178</v>
      </c>
      <c r="D298" s="63" t="s">
        <v>179</v>
      </c>
      <c r="E298" s="64">
        <v>1</v>
      </c>
      <c r="F298" s="64">
        <v>9</v>
      </c>
      <c r="G298" s="64">
        <v>10</v>
      </c>
      <c r="H298" s="64">
        <v>19</v>
      </c>
    </row>
    <row r="299" spans="1:8" x14ac:dyDescent="0.3">
      <c r="A299" s="63" t="s">
        <v>15259</v>
      </c>
      <c r="B299" s="63" t="s">
        <v>15260</v>
      </c>
      <c r="C299" s="63" t="s">
        <v>1061</v>
      </c>
      <c r="D299" s="63" t="s">
        <v>1062</v>
      </c>
      <c r="E299" s="64">
        <v>0</v>
      </c>
      <c r="F299" s="64">
        <v>1</v>
      </c>
      <c r="G299" s="64">
        <v>1</v>
      </c>
      <c r="H299" s="64">
        <v>2</v>
      </c>
    </row>
    <row r="300" spans="1:8" x14ac:dyDescent="0.3">
      <c r="A300" s="63" t="s">
        <v>15259</v>
      </c>
      <c r="B300" s="63" t="s">
        <v>15260</v>
      </c>
      <c r="C300" s="63" t="s">
        <v>10406</v>
      </c>
      <c r="D300" s="63" t="s">
        <v>10407</v>
      </c>
      <c r="E300" s="64">
        <v>1</v>
      </c>
      <c r="F300" s="64">
        <v>1</v>
      </c>
      <c r="G300" s="64">
        <v>0</v>
      </c>
      <c r="H300" s="64">
        <v>1</v>
      </c>
    </row>
    <row r="301" spans="1:8" x14ac:dyDescent="0.3">
      <c r="A301" s="63" t="s">
        <v>15259</v>
      </c>
      <c r="B301" s="63" t="s">
        <v>15260</v>
      </c>
      <c r="C301" s="63" t="s">
        <v>146</v>
      </c>
      <c r="D301" s="63" t="s">
        <v>147</v>
      </c>
      <c r="E301" s="64">
        <v>1</v>
      </c>
      <c r="F301" s="64">
        <v>3</v>
      </c>
      <c r="G301" s="64">
        <v>1</v>
      </c>
      <c r="H301" s="64">
        <v>4</v>
      </c>
    </row>
    <row r="302" spans="1:8" x14ac:dyDescent="0.3">
      <c r="A302" s="63" t="s">
        <v>15259</v>
      </c>
      <c r="B302" s="63" t="s">
        <v>15260</v>
      </c>
      <c r="C302" s="63" t="s">
        <v>10442</v>
      </c>
      <c r="D302" s="63" t="s">
        <v>10443</v>
      </c>
      <c r="E302" s="64">
        <v>3</v>
      </c>
      <c r="F302" s="64">
        <v>21</v>
      </c>
      <c r="G302" s="64">
        <v>2</v>
      </c>
      <c r="H302" s="64">
        <v>23</v>
      </c>
    </row>
    <row r="303" spans="1:8" x14ac:dyDescent="0.3">
      <c r="A303" s="63" t="s">
        <v>15259</v>
      </c>
      <c r="B303" s="63" t="s">
        <v>15260</v>
      </c>
      <c r="C303" s="63" t="s">
        <v>10474</v>
      </c>
      <c r="D303" s="63" t="s">
        <v>5684</v>
      </c>
      <c r="E303" s="64">
        <v>3</v>
      </c>
      <c r="F303" s="64">
        <v>12</v>
      </c>
      <c r="G303" s="64">
        <v>0</v>
      </c>
      <c r="H303" s="64">
        <v>12</v>
      </c>
    </row>
    <row r="304" spans="1:8" x14ac:dyDescent="0.3">
      <c r="A304" s="63" t="s">
        <v>15259</v>
      </c>
      <c r="B304" s="63" t="s">
        <v>15260</v>
      </c>
      <c r="C304" s="63" t="s">
        <v>176</v>
      </c>
      <c r="D304" s="63" t="s">
        <v>177</v>
      </c>
      <c r="E304" s="64">
        <v>0</v>
      </c>
      <c r="F304" s="64">
        <v>1</v>
      </c>
      <c r="G304" s="64">
        <v>0</v>
      </c>
      <c r="H304" s="64">
        <v>1</v>
      </c>
    </row>
    <row r="305" spans="1:8" x14ac:dyDescent="0.3">
      <c r="A305" s="63" t="s">
        <v>15259</v>
      </c>
      <c r="B305" s="63" t="s">
        <v>15260</v>
      </c>
      <c r="C305" s="63" t="s">
        <v>10418</v>
      </c>
      <c r="D305" s="63" t="s">
        <v>13900</v>
      </c>
      <c r="E305" s="64">
        <v>33</v>
      </c>
      <c r="F305" s="64">
        <v>23</v>
      </c>
      <c r="G305" s="64">
        <v>0</v>
      </c>
      <c r="H305" s="64">
        <v>23</v>
      </c>
    </row>
    <row r="306" spans="1:8" x14ac:dyDescent="0.3">
      <c r="A306" s="63" t="s">
        <v>15259</v>
      </c>
      <c r="B306" s="63" t="s">
        <v>15260</v>
      </c>
      <c r="C306" s="63" t="s">
        <v>174</v>
      </c>
      <c r="D306" s="63" t="s">
        <v>13889</v>
      </c>
      <c r="E306" s="64">
        <v>0</v>
      </c>
      <c r="F306" s="64">
        <v>10</v>
      </c>
      <c r="G306" s="64">
        <v>1</v>
      </c>
      <c r="H306" s="64">
        <v>11</v>
      </c>
    </row>
    <row r="307" spans="1:8" x14ac:dyDescent="0.3">
      <c r="A307" s="63" t="s">
        <v>15259</v>
      </c>
      <c r="B307" s="63" t="s">
        <v>15260</v>
      </c>
      <c r="C307" s="63" t="s">
        <v>10479</v>
      </c>
      <c r="D307" s="63" t="s">
        <v>10480</v>
      </c>
      <c r="E307" s="64">
        <v>3</v>
      </c>
      <c r="F307" s="64">
        <v>3</v>
      </c>
      <c r="G307" s="64">
        <v>2</v>
      </c>
      <c r="H307" s="64">
        <v>5</v>
      </c>
    </row>
    <row r="308" spans="1:8" x14ac:dyDescent="0.3">
      <c r="A308" s="63" t="s">
        <v>15259</v>
      </c>
      <c r="B308" s="63" t="s">
        <v>15260</v>
      </c>
      <c r="C308" s="63" t="s">
        <v>10382</v>
      </c>
      <c r="D308" s="63" t="s">
        <v>10383</v>
      </c>
      <c r="E308" s="64">
        <v>4</v>
      </c>
      <c r="F308" s="64">
        <v>13</v>
      </c>
      <c r="G308" s="64">
        <v>2</v>
      </c>
      <c r="H308" s="64">
        <v>15</v>
      </c>
    </row>
    <row r="309" spans="1:8" x14ac:dyDescent="0.3">
      <c r="A309" s="63" t="s">
        <v>15399</v>
      </c>
      <c r="B309" s="63" t="s">
        <v>15400</v>
      </c>
      <c r="C309" s="63" t="s">
        <v>11351</v>
      </c>
      <c r="D309" s="63" t="s">
        <v>14062</v>
      </c>
      <c r="E309" s="64">
        <v>0</v>
      </c>
      <c r="F309" s="64">
        <v>0</v>
      </c>
      <c r="G309" s="64">
        <v>1</v>
      </c>
      <c r="H309" s="64">
        <v>1</v>
      </c>
    </row>
    <row r="310" spans="1:8" x14ac:dyDescent="0.3">
      <c r="A310" s="63" t="s">
        <v>15399</v>
      </c>
      <c r="B310" s="63" t="s">
        <v>15400</v>
      </c>
      <c r="C310" s="63" t="s">
        <v>11309</v>
      </c>
      <c r="D310" s="63" t="s">
        <v>11310</v>
      </c>
      <c r="E310" s="64">
        <v>0</v>
      </c>
      <c r="F310" s="64">
        <v>1</v>
      </c>
      <c r="G310" s="64">
        <v>3</v>
      </c>
      <c r="H310" s="64">
        <v>4</v>
      </c>
    </row>
    <row r="311" spans="1:8" x14ac:dyDescent="0.3">
      <c r="A311" s="63" t="s">
        <v>14428</v>
      </c>
      <c r="B311" s="63" t="s">
        <v>14429</v>
      </c>
      <c r="C311" s="63" t="s">
        <v>2930</v>
      </c>
      <c r="D311" s="63" t="s">
        <v>2931</v>
      </c>
      <c r="E311" s="64">
        <v>0</v>
      </c>
      <c r="F311" s="64">
        <v>2</v>
      </c>
      <c r="G311" s="64">
        <v>0</v>
      </c>
      <c r="H311" s="64">
        <v>2</v>
      </c>
    </row>
    <row r="312" spans="1:8" x14ac:dyDescent="0.3">
      <c r="A312" s="63" t="s">
        <v>14428</v>
      </c>
      <c r="B312" s="63" t="s">
        <v>14429</v>
      </c>
      <c r="C312" s="63" t="s">
        <v>2829</v>
      </c>
      <c r="D312" s="63" t="s">
        <v>2830</v>
      </c>
      <c r="E312" s="64">
        <v>0</v>
      </c>
      <c r="F312" s="64">
        <v>5</v>
      </c>
      <c r="G312" s="64">
        <v>1</v>
      </c>
      <c r="H312" s="64">
        <v>6</v>
      </c>
    </row>
    <row r="313" spans="1:8" x14ac:dyDescent="0.3">
      <c r="A313" s="63" t="s">
        <v>14428</v>
      </c>
      <c r="B313" s="63" t="s">
        <v>14429</v>
      </c>
      <c r="C313" s="63" t="s">
        <v>2696</v>
      </c>
      <c r="D313" s="63" t="s">
        <v>2697</v>
      </c>
      <c r="E313" s="64">
        <v>0</v>
      </c>
      <c r="F313" s="64">
        <v>2</v>
      </c>
      <c r="G313" s="64">
        <v>1</v>
      </c>
      <c r="H313" s="64">
        <v>3</v>
      </c>
    </row>
    <row r="314" spans="1:8" x14ac:dyDescent="0.3">
      <c r="A314" s="63" t="s">
        <v>14428</v>
      </c>
      <c r="B314" s="63" t="s">
        <v>14429</v>
      </c>
      <c r="C314" s="63" t="s">
        <v>2872</v>
      </c>
      <c r="D314" s="63" t="s">
        <v>2873</v>
      </c>
      <c r="E314" s="64">
        <v>0</v>
      </c>
      <c r="F314" s="64">
        <v>0</v>
      </c>
      <c r="G314" s="64">
        <v>3</v>
      </c>
      <c r="H314" s="64">
        <v>3</v>
      </c>
    </row>
    <row r="315" spans="1:8" x14ac:dyDescent="0.3">
      <c r="A315" s="63" t="s">
        <v>14428</v>
      </c>
      <c r="B315" s="63" t="s">
        <v>14429</v>
      </c>
      <c r="C315" s="63" t="s">
        <v>2694</v>
      </c>
      <c r="D315" s="63" t="s">
        <v>2695</v>
      </c>
      <c r="E315" s="64">
        <v>0</v>
      </c>
      <c r="F315" s="64">
        <v>1</v>
      </c>
      <c r="G315" s="64">
        <v>0</v>
      </c>
      <c r="H315" s="64">
        <v>1</v>
      </c>
    </row>
    <row r="316" spans="1:8" x14ac:dyDescent="0.3">
      <c r="A316" s="63" t="s">
        <v>14428</v>
      </c>
      <c r="B316" s="63" t="s">
        <v>14429</v>
      </c>
      <c r="C316" s="63" t="s">
        <v>2552</v>
      </c>
      <c r="D316" s="63" t="s">
        <v>14282</v>
      </c>
      <c r="E316" s="64">
        <v>16</v>
      </c>
      <c r="F316" s="64">
        <v>24</v>
      </c>
      <c r="G316" s="64">
        <v>0</v>
      </c>
      <c r="H316" s="64">
        <v>24</v>
      </c>
    </row>
    <row r="317" spans="1:8" x14ac:dyDescent="0.3">
      <c r="A317" s="63" t="s">
        <v>15422</v>
      </c>
      <c r="B317" s="63" t="s">
        <v>15423</v>
      </c>
      <c r="C317" s="63" t="s">
        <v>12094</v>
      </c>
      <c r="D317" s="63" t="s">
        <v>12095</v>
      </c>
      <c r="E317" s="64">
        <v>3</v>
      </c>
      <c r="F317" s="64">
        <v>2</v>
      </c>
      <c r="G317" s="64">
        <v>0</v>
      </c>
      <c r="H317" s="64">
        <v>2</v>
      </c>
    </row>
    <row r="318" spans="1:8" x14ac:dyDescent="0.3">
      <c r="A318" s="63" t="s">
        <v>15422</v>
      </c>
      <c r="B318" s="63" t="s">
        <v>15423</v>
      </c>
      <c r="C318" s="63" t="s">
        <v>3930</v>
      </c>
      <c r="D318" s="63" t="s">
        <v>3931</v>
      </c>
      <c r="E318" s="64">
        <v>0</v>
      </c>
      <c r="F318" s="64">
        <v>0</v>
      </c>
      <c r="G318" s="64">
        <v>2</v>
      </c>
      <c r="H318" s="64">
        <v>2</v>
      </c>
    </row>
    <row r="319" spans="1:8" x14ac:dyDescent="0.3">
      <c r="A319" s="63" t="s">
        <v>15422</v>
      </c>
      <c r="B319" s="63" t="s">
        <v>15423</v>
      </c>
      <c r="C319" s="63" t="s">
        <v>3981</v>
      </c>
      <c r="D319" s="63" t="s">
        <v>3982</v>
      </c>
      <c r="E319" s="64">
        <v>0</v>
      </c>
      <c r="F319" s="64">
        <v>0</v>
      </c>
      <c r="G319" s="64">
        <v>1</v>
      </c>
      <c r="H319" s="64">
        <v>1</v>
      </c>
    </row>
    <row r="320" spans="1:8" x14ac:dyDescent="0.3">
      <c r="A320" s="63" t="s">
        <v>15422</v>
      </c>
      <c r="B320" s="63" t="s">
        <v>15423</v>
      </c>
      <c r="C320" s="63" t="s">
        <v>4082</v>
      </c>
      <c r="D320" s="63" t="s">
        <v>4083</v>
      </c>
      <c r="E320" s="64">
        <v>0</v>
      </c>
      <c r="F320" s="64">
        <v>0</v>
      </c>
      <c r="G320" s="64">
        <v>3</v>
      </c>
      <c r="H320" s="64">
        <v>3</v>
      </c>
    </row>
    <row r="321" spans="1:8" x14ac:dyDescent="0.3">
      <c r="A321" s="63" t="s">
        <v>15422</v>
      </c>
      <c r="B321" s="63" t="s">
        <v>15423</v>
      </c>
      <c r="C321" s="63" t="s">
        <v>3269</v>
      </c>
      <c r="D321" s="63" t="s">
        <v>3270</v>
      </c>
      <c r="E321" s="64">
        <v>0</v>
      </c>
      <c r="F321" s="64">
        <v>0</v>
      </c>
      <c r="G321" s="64">
        <v>8</v>
      </c>
      <c r="H321" s="64">
        <v>8</v>
      </c>
    </row>
    <row r="322" spans="1:8" x14ac:dyDescent="0.3">
      <c r="A322" s="63" t="s">
        <v>15422</v>
      </c>
      <c r="B322" s="63" t="s">
        <v>15423</v>
      </c>
      <c r="C322" s="63" t="s">
        <v>11462</v>
      </c>
      <c r="D322" s="63" t="s">
        <v>14716</v>
      </c>
      <c r="E322" s="64">
        <v>3</v>
      </c>
      <c r="F322" s="64">
        <v>2</v>
      </c>
      <c r="G322" s="64">
        <v>0</v>
      </c>
      <c r="H322" s="64">
        <v>2</v>
      </c>
    </row>
    <row r="323" spans="1:8" x14ac:dyDescent="0.3">
      <c r="A323" s="63" t="s">
        <v>15422</v>
      </c>
      <c r="B323" s="63" t="s">
        <v>15423</v>
      </c>
      <c r="C323" s="63" t="s">
        <v>4055</v>
      </c>
      <c r="D323" s="63" t="s">
        <v>14522</v>
      </c>
      <c r="E323" s="64">
        <v>0</v>
      </c>
      <c r="F323" s="64">
        <v>1</v>
      </c>
      <c r="G323" s="64">
        <v>2</v>
      </c>
      <c r="H323" s="64">
        <v>3</v>
      </c>
    </row>
    <row r="324" spans="1:8" x14ac:dyDescent="0.3">
      <c r="A324" s="63" t="s">
        <v>15422</v>
      </c>
      <c r="B324" s="63" t="s">
        <v>15423</v>
      </c>
      <c r="C324" s="63" t="s">
        <v>12091</v>
      </c>
      <c r="D324" s="63" t="s">
        <v>3453</v>
      </c>
      <c r="E324" s="64">
        <v>0</v>
      </c>
      <c r="F324" s="64">
        <v>3</v>
      </c>
      <c r="G324" s="64">
        <v>4</v>
      </c>
      <c r="H324" s="64">
        <v>7</v>
      </c>
    </row>
    <row r="325" spans="1:8" x14ac:dyDescent="0.3">
      <c r="A325" s="63" t="s">
        <v>15422</v>
      </c>
      <c r="B325" s="63" t="s">
        <v>15423</v>
      </c>
      <c r="C325" s="63" t="s">
        <v>4001</v>
      </c>
      <c r="D325" s="63" t="s">
        <v>4002</v>
      </c>
      <c r="E325" s="64">
        <v>0</v>
      </c>
      <c r="F325" s="64">
        <v>1</v>
      </c>
      <c r="G325" s="64">
        <v>0</v>
      </c>
      <c r="H325" s="64">
        <v>1</v>
      </c>
    </row>
    <row r="326" spans="1:8" x14ac:dyDescent="0.3">
      <c r="A326" s="63" t="s">
        <v>15422</v>
      </c>
      <c r="B326" s="63" t="s">
        <v>15423</v>
      </c>
      <c r="C326" s="63" t="s">
        <v>4687</v>
      </c>
      <c r="D326" s="63" t="s">
        <v>4688</v>
      </c>
      <c r="E326" s="64">
        <v>0</v>
      </c>
      <c r="F326" s="64">
        <v>0</v>
      </c>
      <c r="G326" s="64">
        <v>1</v>
      </c>
      <c r="H326" s="64">
        <v>1</v>
      </c>
    </row>
    <row r="327" spans="1:8" x14ac:dyDescent="0.3">
      <c r="A327" s="63" t="s">
        <v>15422</v>
      </c>
      <c r="B327" s="63" t="s">
        <v>15423</v>
      </c>
      <c r="C327" s="63" t="s">
        <v>12227</v>
      </c>
      <c r="D327" s="63" t="s">
        <v>12228</v>
      </c>
      <c r="E327" s="64">
        <v>0</v>
      </c>
      <c r="F327" s="64">
        <v>0</v>
      </c>
      <c r="G327" s="64">
        <v>2</v>
      </c>
      <c r="H327" s="64">
        <v>2</v>
      </c>
    </row>
    <row r="328" spans="1:8" x14ac:dyDescent="0.3">
      <c r="A328" s="63" t="s">
        <v>15422</v>
      </c>
      <c r="B328" s="63" t="s">
        <v>15423</v>
      </c>
      <c r="C328" s="63" t="s">
        <v>11411</v>
      </c>
      <c r="D328" s="63" t="s">
        <v>14717</v>
      </c>
      <c r="E328" s="64">
        <v>0</v>
      </c>
      <c r="F328" s="64">
        <v>1</v>
      </c>
      <c r="G328" s="64">
        <v>1</v>
      </c>
      <c r="H328" s="64">
        <v>2</v>
      </c>
    </row>
    <row r="329" spans="1:8" x14ac:dyDescent="0.3">
      <c r="A329" s="63" t="s">
        <v>15422</v>
      </c>
      <c r="B329" s="63" t="s">
        <v>15423</v>
      </c>
      <c r="C329" s="63" t="s">
        <v>11949</v>
      </c>
      <c r="D329" s="63" t="s">
        <v>14526</v>
      </c>
      <c r="E329" s="64">
        <v>0</v>
      </c>
      <c r="F329" s="64">
        <v>0</v>
      </c>
      <c r="G329" s="64">
        <v>21</v>
      </c>
      <c r="H329" s="64">
        <v>21</v>
      </c>
    </row>
    <row r="330" spans="1:8" x14ac:dyDescent="0.3">
      <c r="A330" s="63" t="s">
        <v>15422</v>
      </c>
      <c r="B330" s="63" t="s">
        <v>15423</v>
      </c>
      <c r="C330" s="63" t="s">
        <v>3359</v>
      </c>
      <c r="D330" s="63" t="s">
        <v>14531</v>
      </c>
      <c r="E330" s="64">
        <v>0</v>
      </c>
      <c r="F330" s="64">
        <v>2</v>
      </c>
      <c r="G330" s="64">
        <v>1</v>
      </c>
      <c r="H330" s="64">
        <v>3</v>
      </c>
    </row>
    <row r="331" spans="1:8" x14ac:dyDescent="0.3">
      <c r="A331" s="63" t="s">
        <v>15422</v>
      </c>
      <c r="B331" s="63" t="s">
        <v>15423</v>
      </c>
      <c r="C331" s="63" t="s">
        <v>12092</v>
      </c>
      <c r="D331" s="63" t="s">
        <v>14566</v>
      </c>
      <c r="E331" s="64">
        <v>0</v>
      </c>
      <c r="F331" s="64">
        <v>0</v>
      </c>
      <c r="G331" s="64">
        <v>29</v>
      </c>
      <c r="H331" s="64">
        <v>29</v>
      </c>
    </row>
    <row r="332" spans="1:8" x14ac:dyDescent="0.3">
      <c r="A332" s="63" t="s">
        <v>15422</v>
      </c>
      <c r="B332" s="63" t="s">
        <v>15423</v>
      </c>
      <c r="C332" s="63" t="s">
        <v>11594</v>
      </c>
      <c r="D332" s="63" t="s">
        <v>565</v>
      </c>
      <c r="E332" s="64">
        <v>0</v>
      </c>
      <c r="F332" s="64">
        <v>0</v>
      </c>
      <c r="G332" s="64">
        <v>1</v>
      </c>
      <c r="H332" s="64">
        <v>1</v>
      </c>
    </row>
    <row r="333" spans="1:8" x14ac:dyDescent="0.3">
      <c r="A333" s="63" t="s">
        <v>15422</v>
      </c>
      <c r="B333" s="63" t="s">
        <v>15423</v>
      </c>
      <c r="C333" s="63" t="s">
        <v>12005</v>
      </c>
      <c r="D333" s="63" t="s">
        <v>14162</v>
      </c>
      <c r="E333" s="64">
        <v>0</v>
      </c>
      <c r="F333" s="64">
        <v>4</v>
      </c>
      <c r="G333" s="64">
        <v>3</v>
      </c>
      <c r="H333" s="64">
        <v>7</v>
      </c>
    </row>
    <row r="334" spans="1:8" x14ac:dyDescent="0.3">
      <c r="A334" s="63" t="s">
        <v>15422</v>
      </c>
      <c r="B334" s="63" t="s">
        <v>15423</v>
      </c>
      <c r="C334" s="63" t="s">
        <v>11975</v>
      </c>
      <c r="D334" s="63" t="s">
        <v>14448</v>
      </c>
      <c r="E334" s="64">
        <v>1</v>
      </c>
      <c r="F334" s="64">
        <v>6</v>
      </c>
      <c r="G334" s="64">
        <v>0</v>
      </c>
      <c r="H334" s="64">
        <v>6</v>
      </c>
    </row>
    <row r="335" spans="1:8" x14ac:dyDescent="0.3">
      <c r="A335" s="63" t="s">
        <v>15422</v>
      </c>
      <c r="B335" s="63" t="s">
        <v>15423</v>
      </c>
      <c r="C335" s="63" t="s">
        <v>4152</v>
      </c>
      <c r="D335" s="63" t="s">
        <v>14567</v>
      </c>
      <c r="E335" s="64">
        <v>0</v>
      </c>
      <c r="F335" s="64">
        <v>1</v>
      </c>
      <c r="G335" s="64">
        <v>0</v>
      </c>
      <c r="H335" s="64">
        <v>1</v>
      </c>
    </row>
    <row r="336" spans="1:8" x14ac:dyDescent="0.3">
      <c r="A336" s="63" t="s">
        <v>14074</v>
      </c>
      <c r="B336" s="63" t="s">
        <v>14075</v>
      </c>
      <c r="C336" s="63" t="s">
        <v>907</v>
      </c>
      <c r="D336" s="63" t="s">
        <v>908</v>
      </c>
      <c r="E336" s="64">
        <v>0</v>
      </c>
      <c r="F336" s="64">
        <v>1</v>
      </c>
      <c r="G336" s="64">
        <v>2</v>
      </c>
      <c r="H336" s="64">
        <v>3</v>
      </c>
    </row>
    <row r="337" spans="1:8" x14ac:dyDescent="0.3">
      <c r="A337" s="63" t="s">
        <v>14579</v>
      </c>
      <c r="B337" s="63" t="s">
        <v>14580</v>
      </c>
      <c r="C337" s="63" t="s">
        <v>8669</v>
      </c>
      <c r="D337" s="63" t="s">
        <v>8670</v>
      </c>
      <c r="E337" s="64">
        <v>0</v>
      </c>
      <c r="F337" s="64">
        <v>0</v>
      </c>
      <c r="G337" s="64">
        <v>2</v>
      </c>
      <c r="H337" s="64">
        <v>2</v>
      </c>
    </row>
    <row r="338" spans="1:8" x14ac:dyDescent="0.3">
      <c r="A338" s="63" t="s">
        <v>14579</v>
      </c>
      <c r="B338" s="63" t="s">
        <v>14580</v>
      </c>
      <c r="C338" s="63" t="s">
        <v>8684</v>
      </c>
      <c r="D338" s="63" t="s">
        <v>8685</v>
      </c>
      <c r="E338" s="64">
        <v>0</v>
      </c>
      <c r="F338" s="64">
        <v>0</v>
      </c>
      <c r="G338" s="64">
        <v>1</v>
      </c>
      <c r="H338" s="64">
        <v>1</v>
      </c>
    </row>
    <row r="339" spans="1:8" x14ac:dyDescent="0.3">
      <c r="A339" s="63" t="s">
        <v>14579</v>
      </c>
      <c r="B339" s="63" t="s">
        <v>14580</v>
      </c>
      <c r="C339" s="63" t="s">
        <v>4130</v>
      </c>
      <c r="D339" s="63" t="s">
        <v>4131</v>
      </c>
      <c r="E339" s="64">
        <v>0</v>
      </c>
      <c r="F339" s="64">
        <v>2</v>
      </c>
      <c r="G339" s="64">
        <v>0</v>
      </c>
      <c r="H339" s="64">
        <v>2</v>
      </c>
    </row>
    <row r="340" spans="1:8" x14ac:dyDescent="0.3">
      <c r="A340" s="63" t="s">
        <v>14579</v>
      </c>
      <c r="B340" s="63" t="s">
        <v>14580</v>
      </c>
      <c r="C340" s="63" t="s">
        <v>3912</v>
      </c>
      <c r="D340" s="63" t="s">
        <v>3913</v>
      </c>
      <c r="E340" s="64">
        <v>0</v>
      </c>
      <c r="F340" s="64">
        <v>4</v>
      </c>
      <c r="G340" s="64">
        <v>4</v>
      </c>
      <c r="H340" s="64">
        <v>8</v>
      </c>
    </row>
    <row r="341" spans="1:8" x14ac:dyDescent="0.3">
      <c r="A341" s="63" t="s">
        <v>14579</v>
      </c>
      <c r="B341" s="63" t="s">
        <v>14580</v>
      </c>
      <c r="C341" s="63" t="s">
        <v>8700</v>
      </c>
      <c r="D341" s="63" t="s">
        <v>14537</v>
      </c>
      <c r="E341" s="64">
        <v>2</v>
      </c>
      <c r="F341" s="64">
        <v>1</v>
      </c>
      <c r="G341" s="64">
        <v>0</v>
      </c>
      <c r="H341" s="64">
        <v>1</v>
      </c>
    </row>
    <row r="342" spans="1:8" x14ac:dyDescent="0.3">
      <c r="A342" s="63" t="s">
        <v>14579</v>
      </c>
      <c r="B342" s="63" t="s">
        <v>14580</v>
      </c>
      <c r="C342" s="63" t="s">
        <v>3930</v>
      </c>
      <c r="D342" s="63" t="s">
        <v>3931</v>
      </c>
      <c r="E342" s="64">
        <v>0</v>
      </c>
      <c r="F342" s="64">
        <v>0</v>
      </c>
      <c r="G342" s="64">
        <v>29</v>
      </c>
      <c r="H342" s="64">
        <v>29</v>
      </c>
    </row>
    <row r="343" spans="1:8" x14ac:dyDescent="0.3">
      <c r="A343" s="63" t="s">
        <v>14579</v>
      </c>
      <c r="B343" s="63" t="s">
        <v>14580</v>
      </c>
      <c r="C343" s="63" t="s">
        <v>3377</v>
      </c>
      <c r="D343" s="63" t="s">
        <v>3378</v>
      </c>
      <c r="E343" s="64">
        <v>0</v>
      </c>
      <c r="F343" s="64">
        <v>1</v>
      </c>
      <c r="G343" s="64">
        <v>1</v>
      </c>
      <c r="H343" s="64">
        <v>2</v>
      </c>
    </row>
    <row r="344" spans="1:8" x14ac:dyDescent="0.3">
      <c r="A344" s="63" t="s">
        <v>14579</v>
      </c>
      <c r="B344" s="63" t="s">
        <v>14580</v>
      </c>
      <c r="C344" s="63" t="s">
        <v>11478</v>
      </c>
      <c r="D344" s="63" t="s">
        <v>11479</v>
      </c>
      <c r="E344" s="64">
        <v>0</v>
      </c>
      <c r="F344" s="64">
        <v>1</v>
      </c>
      <c r="G344" s="64">
        <v>0</v>
      </c>
      <c r="H344" s="64">
        <v>1</v>
      </c>
    </row>
    <row r="345" spans="1:8" x14ac:dyDescent="0.3">
      <c r="A345" s="63" t="s">
        <v>14579</v>
      </c>
      <c r="B345" s="63" t="s">
        <v>14580</v>
      </c>
      <c r="C345" s="63" t="s">
        <v>3249</v>
      </c>
      <c r="D345" s="63" t="s">
        <v>3250</v>
      </c>
      <c r="E345" s="64">
        <v>0</v>
      </c>
      <c r="F345" s="64">
        <v>1</v>
      </c>
      <c r="G345" s="64">
        <v>0</v>
      </c>
      <c r="H345" s="64">
        <v>1</v>
      </c>
    </row>
    <row r="346" spans="1:8" x14ac:dyDescent="0.3">
      <c r="A346" s="63" t="s">
        <v>14579</v>
      </c>
      <c r="B346" s="63" t="s">
        <v>14580</v>
      </c>
      <c r="C346" s="63" t="s">
        <v>4805</v>
      </c>
      <c r="D346" s="63" t="s">
        <v>4806</v>
      </c>
      <c r="E346" s="64">
        <v>0</v>
      </c>
      <c r="F346" s="64">
        <v>0</v>
      </c>
      <c r="G346" s="64">
        <v>1</v>
      </c>
      <c r="H346" s="64">
        <v>1</v>
      </c>
    </row>
    <row r="347" spans="1:8" x14ac:dyDescent="0.3">
      <c r="A347" s="63" t="s">
        <v>14579</v>
      </c>
      <c r="B347" s="63" t="s">
        <v>14580</v>
      </c>
      <c r="C347" s="63" t="s">
        <v>3397</v>
      </c>
      <c r="D347" s="63" t="s">
        <v>3398</v>
      </c>
      <c r="E347" s="64">
        <v>0</v>
      </c>
      <c r="F347" s="64">
        <v>1</v>
      </c>
      <c r="G347" s="64">
        <v>1</v>
      </c>
      <c r="H347" s="64">
        <v>2</v>
      </c>
    </row>
    <row r="348" spans="1:8" x14ac:dyDescent="0.3">
      <c r="A348" s="63" t="s">
        <v>14579</v>
      </c>
      <c r="B348" s="63" t="s">
        <v>14580</v>
      </c>
      <c r="C348" s="63" t="s">
        <v>4037</v>
      </c>
      <c r="D348" s="63" t="s">
        <v>4038</v>
      </c>
      <c r="E348" s="64">
        <v>0</v>
      </c>
      <c r="F348" s="64">
        <v>1</v>
      </c>
      <c r="G348" s="64">
        <v>0</v>
      </c>
      <c r="H348" s="64">
        <v>1</v>
      </c>
    </row>
    <row r="349" spans="1:8" x14ac:dyDescent="0.3">
      <c r="A349" s="63" t="s">
        <v>14579</v>
      </c>
      <c r="B349" s="63" t="s">
        <v>14580</v>
      </c>
      <c r="C349" s="63" t="s">
        <v>8828</v>
      </c>
      <c r="D349" s="63" t="s">
        <v>8829</v>
      </c>
      <c r="E349" s="64">
        <v>0</v>
      </c>
      <c r="F349" s="64">
        <v>0</v>
      </c>
      <c r="G349" s="64">
        <v>1</v>
      </c>
      <c r="H349" s="64">
        <v>1</v>
      </c>
    </row>
    <row r="350" spans="1:8" x14ac:dyDescent="0.3">
      <c r="A350" s="63" t="s">
        <v>14579</v>
      </c>
      <c r="B350" s="63" t="s">
        <v>14580</v>
      </c>
      <c r="C350" s="63" t="s">
        <v>3399</v>
      </c>
      <c r="D350" s="63" t="s">
        <v>3400</v>
      </c>
      <c r="E350" s="64">
        <v>0</v>
      </c>
      <c r="F350" s="64">
        <v>4</v>
      </c>
      <c r="G350" s="64">
        <v>0</v>
      </c>
      <c r="H350" s="64">
        <v>4</v>
      </c>
    </row>
    <row r="351" spans="1:8" x14ac:dyDescent="0.3">
      <c r="A351" s="63" t="s">
        <v>14579</v>
      </c>
      <c r="B351" s="63" t="s">
        <v>14580</v>
      </c>
      <c r="C351" s="63" t="s">
        <v>3222</v>
      </c>
      <c r="D351" s="63" t="s">
        <v>3223</v>
      </c>
      <c r="E351" s="64">
        <v>0</v>
      </c>
      <c r="F351" s="64">
        <v>1</v>
      </c>
      <c r="G351" s="64">
        <v>3</v>
      </c>
      <c r="H351" s="64">
        <v>4</v>
      </c>
    </row>
    <row r="352" spans="1:8" x14ac:dyDescent="0.3">
      <c r="A352" s="63" t="s">
        <v>14579</v>
      </c>
      <c r="B352" s="63" t="s">
        <v>14580</v>
      </c>
      <c r="C352" s="63" t="s">
        <v>3661</v>
      </c>
      <c r="D352" s="63" t="s">
        <v>3662</v>
      </c>
      <c r="E352" s="64">
        <v>0</v>
      </c>
      <c r="F352" s="64">
        <v>7</v>
      </c>
      <c r="G352" s="64">
        <v>7</v>
      </c>
      <c r="H352" s="64">
        <v>14</v>
      </c>
    </row>
    <row r="353" spans="1:8" x14ac:dyDescent="0.3">
      <c r="A353" s="63" t="s">
        <v>14579</v>
      </c>
      <c r="B353" s="63" t="s">
        <v>14580</v>
      </c>
      <c r="C353" s="63" t="s">
        <v>3454</v>
      </c>
      <c r="D353" s="63" t="s">
        <v>3455</v>
      </c>
      <c r="E353" s="64">
        <v>5</v>
      </c>
      <c r="F353" s="64">
        <v>8</v>
      </c>
      <c r="G353" s="64">
        <v>0</v>
      </c>
      <c r="H353" s="64">
        <v>8</v>
      </c>
    </row>
    <row r="354" spans="1:8" x14ac:dyDescent="0.3">
      <c r="A354" s="63" t="s">
        <v>14579</v>
      </c>
      <c r="B354" s="63" t="s">
        <v>14580</v>
      </c>
      <c r="C354" s="63" t="s">
        <v>8818</v>
      </c>
      <c r="D354" s="63" t="s">
        <v>8819</v>
      </c>
      <c r="E354" s="64">
        <v>0</v>
      </c>
      <c r="F354" s="64">
        <v>0</v>
      </c>
      <c r="G354" s="64">
        <v>3</v>
      </c>
      <c r="H354" s="64">
        <v>3</v>
      </c>
    </row>
    <row r="355" spans="1:8" x14ac:dyDescent="0.3">
      <c r="A355" s="63" t="s">
        <v>14579</v>
      </c>
      <c r="B355" s="63" t="s">
        <v>14580</v>
      </c>
      <c r="C355" s="63" t="s">
        <v>3954</v>
      </c>
      <c r="D355" s="63" t="s">
        <v>3955</v>
      </c>
      <c r="E355" s="64">
        <v>0</v>
      </c>
      <c r="F355" s="64">
        <v>2</v>
      </c>
      <c r="G355" s="64">
        <v>0</v>
      </c>
      <c r="H355" s="64">
        <v>2</v>
      </c>
    </row>
    <row r="356" spans="1:8" x14ac:dyDescent="0.3">
      <c r="A356" s="63" t="s">
        <v>14579</v>
      </c>
      <c r="B356" s="63" t="s">
        <v>14580</v>
      </c>
      <c r="C356" s="63" t="s">
        <v>3535</v>
      </c>
      <c r="D356" s="63" t="s">
        <v>3536</v>
      </c>
      <c r="E356" s="64">
        <v>0</v>
      </c>
      <c r="F356" s="64">
        <v>2</v>
      </c>
      <c r="G356" s="64">
        <v>0</v>
      </c>
      <c r="H356" s="64">
        <v>2</v>
      </c>
    </row>
    <row r="357" spans="1:8" x14ac:dyDescent="0.3">
      <c r="A357" s="63" t="s">
        <v>14579</v>
      </c>
      <c r="B357" s="63" t="s">
        <v>14580</v>
      </c>
      <c r="C357" s="63" t="s">
        <v>3770</v>
      </c>
      <c r="D357" s="63" t="s">
        <v>14538</v>
      </c>
      <c r="E357" s="64">
        <v>0</v>
      </c>
      <c r="F357" s="64">
        <v>0</v>
      </c>
      <c r="G357" s="64">
        <v>6</v>
      </c>
      <c r="H357" s="64">
        <v>6</v>
      </c>
    </row>
    <row r="358" spans="1:8" x14ac:dyDescent="0.3">
      <c r="A358" s="63" t="s">
        <v>14579</v>
      </c>
      <c r="B358" s="63" t="s">
        <v>14580</v>
      </c>
      <c r="C358" s="63" t="s">
        <v>3688</v>
      </c>
      <c r="D358" s="63" t="s">
        <v>3274</v>
      </c>
      <c r="E358" s="64">
        <v>0</v>
      </c>
      <c r="F358" s="64">
        <v>2</v>
      </c>
      <c r="G358" s="64">
        <v>0</v>
      </c>
      <c r="H358" s="64">
        <v>2</v>
      </c>
    </row>
    <row r="359" spans="1:8" x14ac:dyDescent="0.3">
      <c r="A359" s="63" t="s">
        <v>14579</v>
      </c>
      <c r="B359" s="63" t="s">
        <v>14580</v>
      </c>
      <c r="C359" s="63" t="s">
        <v>3273</v>
      </c>
      <c r="D359" s="63" t="s">
        <v>3274</v>
      </c>
      <c r="E359" s="64">
        <v>0</v>
      </c>
      <c r="F359" s="64">
        <v>0</v>
      </c>
      <c r="G359" s="64">
        <v>1</v>
      </c>
      <c r="H359" s="64">
        <v>1</v>
      </c>
    </row>
    <row r="360" spans="1:8" x14ac:dyDescent="0.3">
      <c r="A360" s="63" t="s">
        <v>14579</v>
      </c>
      <c r="B360" s="63" t="s">
        <v>14580</v>
      </c>
      <c r="C360" s="63" t="s">
        <v>3787</v>
      </c>
      <c r="D360" s="63" t="s">
        <v>3788</v>
      </c>
      <c r="E360" s="64">
        <v>1</v>
      </c>
      <c r="F360" s="64">
        <v>4</v>
      </c>
      <c r="G360" s="64">
        <v>2</v>
      </c>
      <c r="H360" s="64">
        <v>6</v>
      </c>
    </row>
    <row r="361" spans="1:8" x14ac:dyDescent="0.3">
      <c r="A361" s="63" t="s">
        <v>14579</v>
      </c>
      <c r="B361" s="63" t="s">
        <v>14580</v>
      </c>
      <c r="C361" s="63" t="s">
        <v>4079</v>
      </c>
      <c r="D361" s="63" t="s">
        <v>906</v>
      </c>
      <c r="E361" s="64">
        <v>0</v>
      </c>
      <c r="F361" s="64">
        <v>0</v>
      </c>
      <c r="G361" s="64">
        <v>1</v>
      </c>
      <c r="H361" s="64">
        <v>1</v>
      </c>
    </row>
    <row r="362" spans="1:8" x14ac:dyDescent="0.3">
      <c r="A362" s="63" t="s">
        <v>14579</v>
      </c>
      <c r="B362" s="63" t="s">
        <v>14580</v>
      </c>
      <c r="C362" s="63" t="s">
        <v>3647</v>
      </c>
      <c r="D362" s="63" t="s">
        <v>3648</v>
      </c>
      <c r="E362" s="64">
        <v>0</v>
      </c>
      <c r="F362" s="64">
        <v>1</v>
      </c>
      <c r="G362" s="64">
        <v>0</v>
      </c>
      <c r="H362" s="64">
        <v>1</v>
      </c>
    </row>
    <row r="363" spans="1:8" x14ac:dyDescent="0.3">
      <c r="A363" s="63" t="s">
        <v>14579</v>
      </c>
      <c r="B363" s="63" t="s">
        <v>14580</v>
      </c>
      <c r="C363" s="63" t="s">
        <v>4082</v>
      </c>
      <c r="D363" s="63" t="s">
        <v>4083</v>
      </c>
      <c r="E363" s="64">
        <v>0</v>
      </c>
      <c r="F363" s="64">
        <v>0</v>
      </c>
      <c r="G363" s="64">
        <v>53</v>
      </c>
      <c r="H363" s="64">
        <v>53</v>
      </c>
    </row>
    <row r="364" spans="1:8" x14ac:dyDescent="0.3">
      <c r="A364" s="63" t="s">
        <v>14579</v>
      </c>
      <c r="B364" s="63" t="s">
        <v>14580</v>
      </c>
      <c r="C364" s="63" t="s">
        <v>8661</v>
      </c>
      <c r="D364" s="63" t="s">
        <v>14539</v>
      </c>
      <c r="E364" s="64">
        <v>0</v>
      </c>
      <c r="F364" s="64">
        <v>2</v>
      </c>
      <c r="G364" s="64">
        <v>0</v>
      </c>
      <c r="H364" s="64">
        <v>2</v>
      </c>
    </row>
    <row r="365" spans="1:8" x14ac:dyDescent="0.3">
      <c r="A365" s="63" t="s">
        <v>14579</v>
      </c>
      <c r="B365" s="63" t="s">
        <v>14580</v>
      </c>
      <c r="C365" s="63" t="s">
        <v>3269</v>
      </c>
      <c r="D365" s="63" t="s">
        <v>3270</v>
      </c>
      <c r="E365" s="64">
        <v>0</v>
      </c>
      <c r="F365" s="64">
        <v>1</v>
      </c>
      <c r="G365" s="64">
        <v>95</v>
      </c>
      <c r="H365" s="64">
        <v>96</v>
      </c>
    </row>
    <row r="366" spans="1:8" x14ac:dyDescent="0.3">
      <c r="A366" s="63" t="s">
        <v>14579</v>
      </c>
      <c r="B366" s="63" t="s">
        <v>14580</v>
      </c>
      <c r="C366" s="63" t="s">
        <v>3486</v>
      </c>
      <c r="D366" s="63" t="s">
        <v>3487</v>
      </c>
      <c r="E366" s="64">
        <v>1</v>
      </c>
      <c r="F366" s="64">
        <v>6</v>
      </c>
      <c r="G366" s="64">
        <v>8</v>
      </c>
      <c r="H366" s="64">
        <v>14</v>
      </c>
    </row>
    <row r="367" spans="1:8" x14ac:dyDescent="0.3">
      <c r="A367" s="63" t="s">
        <v>14579</v>
      </c>
      <c r="B367" s="63" t="s">
        <v>14580</v>
      </c>
      <c r="C367" s="63" t="s">
        <v>3764</v>
      </c>
      <c r="D367" s="63" t="s">
        <v>14551</v>
      </c>
      <c r="E367" s="64">
        <v>0</v>
      </c>
      <c r="F367" s="64">
        <v>4</v>
      </c>
      <c r="G367" s="64">
        <v>0</v>
      </c>
      <c r="H367" s="64">
        <v>4</v>
      </c>
    </row>
    <row r="368" spans="1:8" x14ac:dyDescent="0.3">
      <c r="A368" s="63" t="s">
        <v>14579</v>
      </c>
      <c r="B368" s="63" t="s">
        <v>14580</v>
      </c>
      <c r="C368" s="63" t="s">
        <v>4055</v>
      </c>
      <c r="D368" s="63" t="s">
        <v>14522</v>
      </c>
      <c r="E368" s="64">
        <v>0</v>
      </c>
      <c r="F368" s="64">
        <v>6</v>
      </c>
      <c r="G368" s="64">
        <v>44</v>
      </c>
      <c r="H368" s="64">
        <v>50</v>
      </c>
    </row>
    <row r="369" spans="1:8" x14ac:dyDescent="0.3">
      <c r="A369" s="63" t="s">
        <v>14579</v>
      </c>
      <c r="B369" s="63" t="s">
        <v>14580</v>
      </c>
      <c r="C369" s="63" t="s">
        <v>11955</v>
      </c>
      <c r="D369" s="63" t="s">
        <v>11956</v>
      </c>
      <c r="E369" s="64">
        <v>0</v>
      </c>
      <c r="F369" s="64">
        <v>1</v>
      </c>
      <c r="G369" s="64">
        <v>0</v>
      </c>
      <c r="H369" s="64">
        <v>1</v>
      </c>
    </row>
    <row r="370" spans="1:8" x14ac:dyDescent="0.3">
      <c r="A370" s="63" t="s">
        <v>14579</v>
      </c>
      <c r="B370" s="63" t="s">
        <v>14580</v>
      </c>
      <c r="C370" s="63" t="s">
        <v>8129</v>
      </c>
      <c r="D370" s="63" t="s">
        <v>8130</v>
      </c>
      <c r="E370" s="69">
        <v>0</v>
      </c>
      <c r="F370" s="69">
        <v>0</v>
      </c>
      <c r="G370" s="69">
        <v>2</v>
      </c>
      <c r="H370" s="69">
        <v>2</v>
      </c>
    </row>
    <row r="371" spans="1:8" x14ac:dyDescent="0.3">
      <c r="A371" s="63" t="s">
        <v>14579</v>
      </c>
      <c r="B371" s="63" t="s">
        <v>14580</v>
      </c>
      <c r="C371" s="63" t="s">
        <v>4099</v>
      </c>
      <c r="D371" s="63" t="s">
        <v>4100</v>
      </c>
      <c r="E371" s="64">
        <v>0</v>
      </c>
      <c r="F371" s="64">
        <v>1</v>
      </c>
      <c r="G371" s="64">
        <v>0</v>
      </c>
      <c r="H371" s="64">
        <v>1</v>
      </c>
    </row>
    <row r="372" spans="1:8" x14ac:dyDescent="0.3">
      <c r="A372" s="63" t="s">
        <v>14579</v>
      </c>
      <c r="B372" s="63" t="s">
        <v>14580</v>
      </c>
      <c r="C372" s="63" t="s">
        <v>6939</v>
      </c>
      <c r="D372" s="63" t="s">
        <v>6940</v>
      </c>
      <c r="E372" s="64">
        <v>0</v>
      </c>
      <c r="F372" s="64">
        <v>0</v>
      </c>
      <c r="G372" s="64">
        <v>1</v>
      </c>
      <c r="H372" s="64">
        <v>1</v>
      </c>
    </row>
    <row r="373" spans="1:8" x14ac:dyDescent="0.3">
      <c r="A373" s="63" t="s">
        <v>14579</v>
      </c>
      <c r="B373" s="63" t="s">
        <v>14580</v>
      </c>
      <c r="C373" s="63" t="s">
        <v>8671</v>
      </c>
      <c r="D373" s="63" t="s">
        <v>8672</v>
      </c>
      <c r="E373" s="64">
        <v>0</v>
      </c>
      <c r="F373" s="64">
        <v>0</v>
      </c>
      <c r="G373" s="64">
        <v>1</v>
      </c>
      <c r="H373" s="64">
        <v>1</v>
      </c>
    </row>
    <row r="374" spans="1:8" x14ac:dyDescent="0.3">
      <c r="A374" s="63" t="s">
        <v>14579</v>
      </c>
      <c r="B374" s="63" t="s">
        <v>14580</v>
      </c>
      <c r="C374" s="63" t="s">
        <v>3452</v>
      </c>
      <c r="D374" s="63" t="s">
        <v>3453</v>
      </c>
      <c r="E374" s="64">
        <v>0</v>
      </c>
      <c r="F374" s="64">
        <v>3</v>
      </c>
      <c r="G374" s="64">
        <v>0</v>
      </c>
      <c r="H374" s="64">
        <v>3</v>
      </c>
    </row>
    <row r="375" spans="1:8" x14ac:dyDescent="0.3">
      <c r="A375" s="63" t="s">
        <v>14579</v>
      </c>
      <c r="B375" s="63" t="s">
        <v>14580</v>
      </c>
      <c r="C375" s="63" t="s">
        <v>3979</v>
      </c>
      <c r="D375" s="63" t="s">
        <v>3980</v>
      </c>
      <c r="E375" s="64">
        <v>0</v>
      </c>
      <c r="F375" s="64">
        <v>0</v>
      </c>
      <c r="G375" s="64">
        <v>2</v>
      </c>
      <c r="H375" s="64">
        <v>2</v>
      </c>
    </row>
    <row r="376" spans="1:8" x14ac:dyDescent="0.3">
      <c r="A376" s="63" t="s">
        <v>14579</v>
      </c>
      <c r="B376" s="63" t="s">
        <v>14580</v>
      </c>
      <c r="C376" s="63" t="s">
        <v>4080</v>
      </c>
      <c r="D376" s="63" t="s">
        <v>4081</v>
      </c>
      <c r="E376" s="64">
        <v>0</v>
      </c>
      <c r="F376" s="64">
        <v>1</v>
      </c>
      <c r="G376" s="64">
        <v>0</v>
      </c>
      <c r="H376" s="64">
        <v>1</v>
      </c>
    </row>
    <row r="377" spans="1:8" x14ac:dyDescent="0.3">
      <c r="A377" s="63" t="s">
        <v>14579</v>
      </c>
      <c r="B377" s="63" t="s">
        <v>14580</v>
      </c>
      <c r="C377" s="63" t="s">
        <v>3277</v>
      </c>
      <c r="D377" s="63" t="s">
        <v>14544</v>
      </c>
      <c r="E377" s="64">
        <v>2</v>
      </c>
      <c r="F377" s="64">
        <v>3</v>
      </c>
      <c r="G377" s="64">
        <v>0</v>
      </c>
      <c r="H377" s="64">
        <v>3</v>
      </c>
    </row>
    <row r="378" spans="1:8" x14ac:dyDescent="0.3">
      <c r="A378" s="63" t="s">
        <v>14579</v>
      </c>
      <c r="B378" s="63" t="s">
        <v>14580</v>
      </c>
      <c r="C378" s="63" t="s">
        <v>6857</v>
      </c>
      <c r="D378" s="63" t="s">
        <v>14581</v>
      </c>
      <c r="E378" s="64">
        <v>0</v>
      </c>
      <c r="F378" s="64">
        <v>1</v>
      </c>
      <c r="G378" s="64">
        <v>0</v>
      </c>
      <c r="H378" s="64">
        <v>1</v>
      </c>
    </row>
    <row r="379" spans="1:8" x14ac:dyDescent="0.3">
      <c r="A379" s="63" t="s">
        <v>14579</v>
      </c>
      <c r="B379" s="63" t="s">
        <v>14580</v>
      </c>
      <c r="C379" s="63" t="s">
        <v>4001</v>
      </c>
      <c r="D379" s="63" t="s">
        <v>4002</v>
      </c>
      <c r="E379" s="64">
        <v>0</v>
      </c>
      <c r="F379" s="64">
        <v>0</v>
      </c>
      <c r="G379" s="64">
        <v>3</v>
      </c>
      <c r="H379" s="64">
        <v>3</v>
      </c>
    </row>
    <row r="380" spans="1:8" x14ac:dyDescent="0.3">
      <c r="A380" s="63" t="s">
        <v>14579</v>
      </c>
      <c r="B380" s="63" t="s">
        <v>14580</v>
      </c>
      <c r="C380" s="63" t="s">
        <v>3701</v>
      </c>
      <c r="D380" s="63" t="s">
        <v>3702</v>
      </c>
      <c r="E380" s="64">
        <v>0</v>
      </c>
      <c r="F380" s="64">
        <v>5</v>
      </c>
      <c r="G380" s="64">
        <v>4</v>
      </c>
      <c r="H380" s="64">
        <v>9</v>
      </c>
    </row>
    <row r="381" spans="1:8" x14ac:dyDescent="0.3">
      <c r="A381" s="63" t="s">
        <v>14579</v>
      </c>
      <c r="B381" s="63" t="s">
        <v>14580</v>
      </c>
      <c r="C381" s="63" t="s">
        <v>4687</v>
      </c>
      <c r="D381" s="63" t="s">
        <v>4688</v>
      </c>
      <c r="E381" s="64">
        <v>0</v>
      </c>
      <c r="F381" s="64">
        <v>0</v>
      </c>
      <c r="G381" s="64">
        <v>1</v>
      </c>
      <c r="H381" s="64">
        <v>1</v>
      </c>
    </row>
    <row r="382" spans="1:8" x14ac:dyDescent="0.3">
      <c r="A382" s="63" t="s">
        <v>14579</v>
      </c>
      <c r="B382" s="63" t="s">
        <v>14580</v>
      </c>
      <c r="C382" s="63" t="s">
        <v>3247</v>
      </c>
      <c r="D382" s="63" t="s">
        <v>3248</v>
      </c>
      <c r="E382" s="64">
        <v>0</v>
      </c>
      <c r="F382" s="64">
        <v>0</v>
      </c>
      <c r="G382" s="64">
        <v>36</v>
      </c>
      <c r="H382" s="64">
        <v>36</v>
      </c>
    </row>
    <row r="383" spans="1:8" x14ac:dyDescent="0.3">
      <c r="A383" s="63" t="s">
        <v>14579</v>
      </c>
      <c r="B383" s="63" t="s">
        <v>14580</v>
      </c>
      <c r="C383" s="63" t="s">
        <v>8673</v>
      </c>
      <c r="D383" s="63" t="s">
        <v>8209</v>
      </c>
      <c r="E383" s="64">
        <v>0</v>
      </c>
      <c r="F383" s="64">
        <v>4</v>
      </c>
      <c r="G383" s="64">
        <v>1</v>
      </c>
      <c r="H383" s="64">
        <v>5</v>
      </c>
    </row>
    <row r="384" spans="1:8" x14ac:dyDescent="0.3">
      <c r="A384" s="63" t="s">
        <v>14579</v>
      </c>
      <c r="B384" s="63" t="s">
        <v>14580</v>
      </c>
      <c r="C384" s="63" t="s">
        <v>11931</v>
      </c>
      <c r="D384" s="63" t="s">
        <v>14570</v>
      </c>
      <c r="E384" s="64">
        <v>0</v>
      </c>
      <c r="F384" s="64">
        <v>1</v>
      </c>
      <c r="G384" s="64">
        <v>0</v>
      </c>
      <c r="H384" s="64">
        <v>1</v>
      </c>
    </row>
    <row r="385" spans="1:8" x14ac:dyDescent="0.3">
      <c r="A385" s="63" t="s">
        <v>14579</v>
      </c>
      <c r="B385" s="63" t="s">
        <v>14580</v>
      </c>
      <c r="C385" s="63" t="s">
        <v>12227</v>
      </c>
      <c r="D385" s="63" t="s">
        <v>12228</v>
      </c>
      <c r="E385" s="64">
        <v>0</v>
      </c>
      <c r="F385" s="64">
        <v>1</v>
      </c>
      <c r="G385" s="64">
        <v>0</v>
      </c>
      <c r="H385" s="64">
        <v>1</v>
      </c>
    </row>
    <row r="386" spans="1:8" x14ac:dyDescent="0.3">
      <c r="A386" s="63" t="s">
        <v>14579</v>
      </c>
      <c r="B386" s="63" t="s">
        <v>14580</v>
      </c>
      <c r="C386" s="63" t="s">
        <v>3932</v>
      </c>
      <c r="D386" s="63" t="s">
        <v>14523</v>
      </c>
      <c r="E386" s="64">
        <v>0</v>
      </c>
      <c r="F386" s="64">
        <v>2</v>
      </c>
      <c r="G386" s="64">
        <v>0</v>
      </c>
      <c r="H386" s="64">
        <v>2</v>
      </c>
    </row>
    <row r="387" spans="1:8" x14ac:dyDescent="0.3">
      <c r="A387" s="63" t="s">
        <v>14579</v>
      </c>
      <c r="B387" s="63" t="s">
        <v>14580</v>
      </c>
      <c r="C387" s="63" t="s">
        <v>13678</v>
      </c>
      <c r="D387" s="63" t="s">
        <v>14123</v>
      </c>
      <c r="E387" s="64">
        <v>0</v>
      </c>
      <c r="F387" s="64">
        <v>0</v>
      </c>
      <c r="G387" s="64">
        <v>5</v>
      </c>
      <c r="H387" s="64">
        <v>5</v>
      </c>
    </row>
    <row r="388" spans="1:8" x14ac:dyDescent="0.3">
      <c r="A388" s="63" t="s">
        <v>14579</v>
      </c>
      <c r="B388" s="63" t="s">
        <v>14580</v>
      </c>
      <c r="C388" s="63" t="s">
        <v>8665</v>
      </c>
      <c r="D388" s="63" t="s">
        <v>8666</v>
      </c>
      <c r="E388" s="64">
        <v>0</v>
      </c>
      <c r="F388" s="64">
        <v>0</v>
      </c>
      <c r="G388" s="64">
        <v>1</v>
      </c>
      <c r="H388" s="64">
        <v>1</v>
      </c>
    </row>
    <row r="389" spans="1:8" x14ac:dyDescent="0.3">
      <c r="A389" s="63" t="s">
        <v>14579</v>
      </c>
      <c r="B389" s="63" t="s">
        <v>14580</v>
      </c>
      <c r="C389" s="63" t="s">
        <v>3612</v>
      </c>
      <c r="D389" s="63" t="s">
        <v>14545</v>
      </c>
      <c r="E389" s="64">
        <v>0</v>
      </c>
      <c r="F389" s="64">
        <v>72</v>
      </c>
      <c r="G389" s="64">
        <v>17</v>
      </c>
      <c r="H389" s="64">
        <v>89</v>
      </c>
    </row>
    <row r="390" spans="1:8" x14ac:dyDescent="0.3">
      <c r="A390" s="63" t="s">
        <v>14579</v>
      </c>
      <c r="B390" s="63" t="s">
        <v>14580</v>
      </c>
      <c r="C390" s="63" t="s">
        <v>3563</v>
      </c>
      <c r="D390" s="63" t="s">
        <v>14546</v>
      </c>
      <c r="E390" s="64">
        <v>0</v>
      </c>
      <c r="F390" s="64">
        <v>6</v>
      </c>
      <c r="G390" s="64">
        <v>1</v>
      </c>
      <c r="H390" s="64">
        <v>7</v>
      </c>
    </row>
    <row r="391" spans="1:8" x14ac:dyDescent="0.3">
      <c r="A391" s="63" t="s">
        <v>14579</v>
      </c>
      <c r="B391" s="63" t="s">
        <v>14580</v>
      </c>
      <c r="C391" s="63" t="s">
        <v>11949</v>
      </c>
      <c r="D391" s="63" t="s">
        <v>14526</v>
      </c>
      <c r="E391" s="64">
        <v>0</v>
      </c>
      <c r="F391" s="64">
        <v>0</v>
      </c>
      <c r="G391" s="64">
        <v>8</v>
      </c>
      <c r="H391" s="64">
        <v>8</v>
      </c>
    </row>
    <row r="392" spans="1:8" x14ac:dyDescent="0.3">
      <c r="A392" s="63" t="s">
        <v>14579</v>
      </c>
      <c r="B392" s="63" t="s">
        <v>14580</v>
      </c>
      <c r="C392" s="63" t="s">
        <v>3785</v>
      </c>
      <c r="D392" s="63" t="s">
        <v>14527</v>
      </c>
      <c r="E392" s="64">
        <v>0</v>
      </c>
      <c r="F392" s="64">
        <v>6</v>
      </c>
      <c r="G392" s="64">
        <v>2</v>
      </c>
      <c r="H392" s="64">
        <v>8</v>
      </c>
    </row>
    <row r="393" spans="1:8" x14ac:dyDescent="0.3">
      <c r="A393" s="63" t="s">
        <v>14579</v>
      </c>
      <c r="B393" s="63" t="s">
        <v>14580</v>
      </c>
      <c r="C393" s="63" t="s">
        <v>3420</v>
      </c>
      <c r="D393" s="63" t="s">
        <v>14212</v>
      </c>
      <c r="E393" s="64">
        <v>16</v>
      </c>
      <c r="F393" s="64">
        <v>97</v>
      </c>
      <c r="G393" s="64">
        <v>43</v>
      </c>
      <c r="H393" s="64">
        <v>140</v>
      </c>
    </row>
    <row r="394" spans="1:8" x14ac:dyDescent="0.3">
      <c r="A394" s="63" t="s">
        <v>14579</v>
      </c>
      <c r="B394" s="63" t="s">
        <v>14580</v>
      </c>
      <c r="C394" s="63" t="s">
        <v>4033</v>
      </c>
      <c r="D394" s="63" t="s">
        <v>14529</v>
      </c>
      <c r="E394" s="64">
        <v>0</v>
      </c>
      <c r="F394" s="64">
        <v>0</v>
      </c>
      <c r="G394" s="64">
        <v>1</v>
      </c>
      <c r="H394" s="64">
        <v>1</v>
      </c>
    </row>
    <row r="395" spans="1:8" x14ac:dyDescent="0.3">
      <c r="A395" s="63" t="s">
        <v>14579</v>
      </c>
      <c r="B395" s="63" t="s">
        <v>14580</v>
      </c>
      <c r="C395" s="63" t="s">
        <v>3359</v>
      </c>
      <c r="D395" s="63" t="s">
        <v>14531</v>
      </c>
      <c r="E395" s="64">
        <v>0</v>
      </c>
      <c r="F395" s="64">
        <v>6</v>
      </c>
      <c r="G395" s="64">
        <v>2</v>
      </c>
      <c r="H395" s="64">
        <v>8</v>
      </c>
    </row>
    <row r="396" spans="1:8" x14ac:dyDescent="0.3">
      <c r="A396" s="63" t="s">
        <v>14579</v>
      </c>
      <c r="B396" s="63" t="s">
        <v>14580</v>
      </c>
      <c r="C396" s="63" t="s">
        <v>8210</v>
      </c>
      <c r="D396" s="63" t="s">
        <v>14532</v>
      </c>
      <c r="E396" s="64">
        <v>0</v>
      </c>
      <c r="F396" s="64">
        <v>0</v>
      </c>
      <c r="G396" s="64">
        <v>4</v>
      </c>
      <c r="H396" s="64">
        <v>4</v>
      </c>
    </row>
    <row r="397" spans="1:8" x14ac:dyDescent="0.3">
      <c r="A397" s="63" t="s">
        <v>14579</v>
      </c>
      <c r="B397" s="63" t="s">
        <v>14580</v>
      </c>
      <c r="C397" s="63" t="s">
        <v>8808</v>
      </c>
      <c r="D397" s="63" t="s">
        <v>14582</v>
      </c>
      <c r="E397" s="64">
        <v>0</v>
      </c>
      <c r="F397" s="64">
        <v>0</v>
      </c>
      <c r="G397" s="64">
        <v>1</v>
      </c>
      <c r="H397" s="64">
        <v>1</v>
      </c>
    </row>
    <row r="398" spans="1:8" x14ac:dyDescent="0.3">
      <c r="A398" s="63" t="s">
        <v>14579</v>
      </c>
      <c r="B398" s="63" t="s">
        <v>14580</v>
      </c>
      <c r="C398" s="63" t="s">
        <v>6293</v>
      </c>
      <c r="D398" s="63" t="s">
        <v>14583</v>
      </c>
      <c r="E398" s="64">
        <v>0</v>
      </c>
      <c r="F398" s="64">
        <v>0</v>
      </c>
      <c r="G398" s="64">
        <v>1</v>
      </c>
      <c r="H398" s="64">
        <v>1</v>
      </c>
    </row>
    <row r="399" spans="1:8" x14ac:dyDescent="0.3">
      <c r="A399" s="63" t="s">
        <v>14579</v>
      </c>
      <c r="B399" s="63" t="s">
        <v>14580</v>
      </c>
      <c r="C399" s="63" t="s">
        <v>3565</v>
      </c>
      <c r="D399" s="63" t="s">
        <v>565</v>
      </c>
      <c r="E399" s="64">
        <v>1</v>
      </c>
      <c r="F399" s="64">
        <v>13</v>
      </c>
      <c r="G399" s="64">
        <v>2</v>
      </c>
      <c r="H399" s="64">
        <v>15</v>
      </c>
    </row>
    <row r="400" spans="1:8" x14ac:dyDescent="0.3">
      <c r="A400" s="63" t="s">
        <v>14579</v>
      </c>
      <c r="B400" s="63" t="s">
        <v>14580</v>
      </c>
      <c r="C400" s="63" t="s">
        <v>6598</v>
      </c>
      <c r="D400" s="63" t="s">
        <v>14584</v>
      </c>
      <c r="E400" s="64">
        <v>0</v>
      </c>
      <c r="F400" s="64">
        <v>2</v>
      </c>
      <c r="G400" s="64">
        <v>0</v>
      </c>
      <c r="H400" s="64">
        <v>2</v>
      </c>
    </row>
    <row r="401" spans="1:8" x14ac:dyDescent="0.3">
      <c r="A401" s="63" t="s">
        <v>14579</v>
      </c>
      <c r="B401" s="63" t="s">
        <v>14580</v>
      </c>
      <c r="C401" s="63" t="s">
        <v>3271</v>
      </c>
      <c r="D401" s="63" t="s">
        <v>14548</v>
      </c>
      <c r="E401" s="64">
        <v>5</v>
      </c>
      <c r="F401" s="64">
        <v>12</v>
      </c>
      <c r="G401" s="64">
        <v>10</v>
      </c>
      <c r="H401" s="64">
        <v>22</v>
      </c>
    </row>
    <row r="402" spans="1:8" x14ac:dyDescent="0.3">
      <c r="A402" s="63" t="s">
        <v>14579</v>
      </c>
      <c r="B402" s="63" t="s">
        <v>14580</v>
      </c>
      <c r="C402" s="63" t="s">
        <v>3863</v>
      </c>
      <c r="D402" s="63" t="s">
        <v>14206</v>
      </c>
      <c r="E402" s="64">
        <v>0</v>
      </c>
      <c r="F402" s="64">
        <v>2</v>
      </c>
      <c r="G402" s="64">
        <v>3</v>
      </c>
      <c r="H402" s="64">
        <v>5</v>
      </c>
    </row>
    <row r="403" spans="1:8" x14ac:dyDescent="0.3">
      <c r="A403" s="63" t="s">
        <v>14579</v>
      </c>
      <c r="B403" s="63" t="s">
        <v>14580</v>
      </c>
      <c r="C403" s="63" t="s">
        <v>3864</v>
      </c>
      <c r="D403" s="63" t="s">
        <v>13990</v>
      </c>
      <c r="E403" s="64">
        <v>0</v>
      </c>
      <c r="F403" s="64">
        <v>0</v>
      </c>
      <c r="G403" s="64">
        <v>23</v>
      </c>
      <c r="H403" s="64">
        <v>23</v>
      </c>
    </row>
    <row r="404" spans="1:8" x14ac:dyDescent="0.3">
      <c r="A404" s="63" t="s">
        <v>14579</v>
      </c>
      <c r="B404" s="63" t="s">
        <v>14580</v>
      </c>
      <c r="C404" s="63" t="s">
        <v>3576</v>
      </c>
      <c r="D404" s="63" t="s">
        <v>14563</v>
      </c>
      <c r="E404" s="64">
        <v>0</v>
      </c>
      <c r="F404" s="64">
        <v>3</v>
      </c>
      <c r="G404" s="64">
        <v>0</v>
      </c>
      <c r="H404" s="64">
        <v>3</v>
      </c>
    </row>
    <row r="405" spans="1:8" x14ac:dyDescent="0.3">
      <c r="A405" s="63" t="s">
        <v>14579</v>
      </c>
      <c r="B405" s="63" t="s">
        <v>14580</v>
      </c>
      <c r="C405" s="63" t="s">
        <v>3687</v>
      </c>
      <c r="D405" s="63" t="s">
        <v>13890</v>
      </c>
      <c r="E405" s="64">
        <v>0</v>
      </c>
      <c r="F405" s="64">
        <v>8</v>
      </c>
      <c r="G405" s="64">
        <v>3</v>
      </c>
      <c r="H405" s="64">
        <v>11</v>
      </c>
    </row>
    <row r="406" spans="1:8" x14ac:dyDescent="0.3">
      <c r="A406" s="63" t="s">
        <v>14579</v>
      </c>
      <c r="B406" s="63" t="s">
        <v>14580</v>
      </c>
      <c r="C406" s="63" t="s">
        <v>11537</v>
      </c>
      <c r="D406" s="63" t="s">
        <v>11538</v>
      </c>
      <c r="E406" s="64">
        <v>0</v>
      </c>
      <c r="F406" s="64">
        <v>0</v>
      </c>
      <c r="G406" s="64">
        <v>1</v>
      </c>
      <c r="H406" s="64">
        <v>1</v>
      </c>
    </row>
    <row r="407" spans="1:8" x14ac:dyDescent="0.3">
      <c r="A407" s="63" t="s">
        <v>14579</v>
      </c>
      <c r="B407" s="63" t="s">
        <v>14580</v>
      </c>
      <c r="C407" s="63" t="s">
        <v>4084</v>
      </c>
      <c r="D407" s="63" t="s">
        <v>1998</v>
      </c>
      <c r="E407" s="64">
        <v>0</v>
      </c>
      <c r="F407" s="64">
        <v>0</v>
      </c>
      <c r="G407" s="64">
        <v>2</v>
      </c>
      <c r="H407" s="64">
        <v>2</v>
      </c>
    </row>
    <row r="408" spans="1:8" x14ac:dyDescent="0.3">
      <c r="A408" s="63" t="s">
        <v>14579</v>
      </c>
      <c r="B408" s="63" t="s">
        <v>14580</v>
      </c>
      <c r="C408" s="63" t="s">
        <v>3651</v>
      </c>
      <c r="D408" s="63" t="s">
        <v>3652</v>
      </c>
      <c r="E408" s="64">
        <v>0</v>
      </c>
      <c r="F408" s="64">
        <v>2</v>
      </c>
      <c r="G408" s="64">
        <v>3</v>
      </c>
      <c r="H408" s="64">
        <v>5</v>
      </c>
    </row>
    <row r="409" spans="1:8" x14ac:dyDescent="0.3">
      <c r="A409" s="63" t="s">
        <v>14579</v>
      </c>
      <c r="B409" s="63" t="s">
        <v>14580</v>
      </c>
      <c r="C409" s="63" t="s">
        <v>3566</v>
      </c>
      <c r="D409" s="63" t="s">
        <v>3567</v>
      </c>
      <c r="E409" s="64">
        <v>2</v>
      </c>
      <c r="F409" s="64">
        <v>5</v>
      </c>
      <c r="G409" s="64">
        <v>10</v>
      </c>
      <c r="H409" s="64">
        <v>15</v>
      </c>
    </row>
    <row r="410" spans="1:8" x14ac:dyDescent="0.3">
      <c r="A410" s="63" t="s">
        <v>14579</v>
      </c>
      <c r="B410" s="63" t="s">
        <v>14580</v>
      </c>
      <c r="C410" s="63" t="s">
        <v>3791</v>
      </c>
      <c r="D410" s="63" t="s">
        <v>3792</v>
      </c>
      <c r="E410" s="64">
        <v>1</v>
      </c>
      <c r="F410" s="64">
        <v>1</v>
      </c>
      <c r="G410" s="64">
        <v>0</v>
      </c>
      <c r="H410" s="64">
        <v>1</v>
      </c>
    </row>
    <row r="411" spans="1:8" x14ac:dyDescent="0.3">
      <c r="A411" s="63" t="s">
        <v>14579</v>
      </c>
      <c r="B411" s="63" t="s">
        <v>14580</v>
      </c>
      <c r="C411" s="63" t="s">
        <v>3789</v>
      </c>
      <c r="D411" s="63" t="s">
        <v>3790</v>
      </c>
      <c r="E411" s="64">
        <v>3</v>
      </c>
      <c r="F411" s="64">
        <v>3</v>
      </c>
      <c r="G411" s="64">
        <v>0</v>
      </c>
      <c r="H411" s="64">
        <v>3</v>
      </c>
    </row>
    <row r="412" spans="1:8" x14ac:dyDescent="0.3">
      <c r="A412" s="63" t="s">
        <v>14579</v>
      </c>
      <c r="B412" s="63" t="s">
        <v>14580</v>
      </c>
      <c r="C412" s="63" t="s">
        <v>4938</v>
      </c>
      <c r="D412" s="63" t="s">
        <v>4939</v>
      </c>
      <c r="E412" s="64">
        <v>0</v>
      </c>
      <c r="F412" s="64">
        <v>0</v>
      </c>
      <c r="G412" s="64">
        <v>1</v>
      </c>
      <c r="H412" s="64">
        <v>1</v>
      </c>
    </row>
    <row r="413" spans="1:8" x14ac:dyDescent="0.3">
      <c r="A413" s="63" t="s">
        <v>14579</v>
      </c>
      <c r="B413" s="63" t="s">
        <v>14580</v>
      </c>
      <c r="C413" s="63" t="s">
        <v>3421</v>
      </c>
      <c r="D413" s="63" t="s">
        <v>3422</v>
      </c>
      <c r="E413" s="64">
        <v>4</v>
      </c>
      <c r="F413" s="64">
        <v>3</v>
      </c>
      <c r="G413" s="64">
        <v>0</v>
      </c>
      <c r="H413" s="64">
        <v>3</v>
      </c>
    </row>
    <row r="414" spans="1:8" x14ac:dyDescent="0.3">
      <c r="A414" s="63" t="s">
        <v>15085</v>
      </c>
      <c r="B414" s="63" t="s">
        <v>15086</v>
      </c>
      <c r="C414" s="63" t="s">
        <v>9700</v>
      </c>
      <c r="D414" s="63" t="s">
        <v>15067</v>
      </c>
      <c r="E414" s="64">
        <v>1</v>
      </c>
      <c r="F414" s="64">
        <v>2</v>
      </c>
      <c r="G414" s="64">
        <v>0</v>
      </c>
      <c r="H414" s="64">
        <v>2</v>
      </c>
    </row>
    <row r="415" spans="1:8" x14ac:dyDescent="0.3">
      <c r="A415" s="63" t="s">
        <v>15085</v>
      </c>
      <c r="B415" s="63" t="s">
        <v>15086</v>
      </c>
      <c r="C415" s="63" t="s">
        <v>14010</v>
      </c>
      <c r="D415" s="63" t="s">
        <v>14011</v>
      </c>
      <c r="E415" s="64">
        <v>0</v>
      </c>
      <c r="F415" s="64">
        <v>11</v>
      </c>
      <c r="G415" s="64">
        <v>19</v>
      </c>
      <c r="H415" s="64">
        <v>30</v>
      </c>
    </row>
    <row r="416" spans="1:8" x14ac:dyDescent="0.3">
      <c r="A416" s="63" t="s">
        <v>15085</v>
      </c>
      <c r="B416" s="63" t="s">
        <v>15086</v>
      </c>
      <c r="C416" s="63" t="s">
        <v>9465</v>
      </c>
      <c r="D416" s="63" t="s">
        <v>14012</v>
      </c>
      <c r="E416" s="64">
        <v>0</v>
      </c>
      <c r="F416" s="64">
        <v>0</v>
      </c>
      <c r="G416" s="64">
        <v>6</v>
      </c>
      <c r="H416" s="64">
        <v>6</v>
      </c>
    </row>
    <row r="417" spans="1:8" x14ac:dyDescent="0.3">
      <c r="A417" s="63" t="s">
        <v>15085</v>
      </c>
      <c r="B417" s="63" t="s">
        <v>15086</v>
      </c>
      <c r="C417" s="63" t="s">
        <v>9420</v>
      </c>
      <c r="D417" s="63" t="s">
        <v>14003</v>
      </c>
      <c r="E417" s="64">
        <v>0</v>
      </c>
      <c r="F417" s="64">
        <v>0</v>
      </c>
      <c r="G417" s="64">
        <v>16</v>
      </c>
      <c r="H417" s="64">
        <v>16</v>
      </c>
    </row>
    <row r="418" spans="1:8" x14ac:dyDescent="0.3">
      <c r="A418" s="63" t="s">
        <v>15085</v>
      </c>
      <c r="B418" s="63" t="s">
        <v>15086</v>
      </c>
      <c r="C418" s="63" t="s">
        <v>9699</v>
      </c>
      <c r="D418" s="63" t="s">
        <v>41</v>
      </c>
      <c r="E418" s="64">
        <v>2</v>
      </c>
      <c r="F418" s="64">
        <v>2</v>
      </c>
      <c r="G418" s="64">
        <v>0</v>
      </c>
      <c r="H418" s="64">
        <v>2</v>
      </c>
    </row>
    <row r="419" spans="1:8" x14ac:dyDescent="0.3">
      <c r="A419" s="63" t="s">
        <v>15085</v>
      </c>
      <c r="B419" s="63" t="s">
        <v>15086</v>
      </c>
      <c r="C419" s="63" t="s">
        <v>9418</v>
      </c>
      <c r="D419" s="63" t="s">
        <v>14028</v>
      </c>
      <c r="E419" s="64">
        <v>0</v>
      </c>
      <c r="F419" s="64">
        <v>18</v>
      </c>
      <c r="G419" s="64">
        <v>12</v>
      </c>
      <c r="H419" s="64">
        <v>30</v>
      </c>
    </row>
    <row r="420" spans="1:8" x14ac:dyDescent="0.3">
      <c r="A420" s="63" t="s">
        <v>15085</v>
      </c>
      <c r="B420" s="63" t="s">
        <v>15086</v>
      </c>
      <c r="C420" s="63" t="s">
        <v>9481</v>
      </c>
      <c r="D420" s="63" t="s">
        <v>143</v>
      </c>
      <c r="E420" s="64">
        <v>0</v>
      </c>
      <c r="F420" s="64">
        <v>0</v>
      </c>
      <c r="G420" s="64">
        <v>61</v>
      </c>
      <c r="H420" s="64">
        <v>61</v>
      </c>
    </row>
    <row r="421" spans="1:8" x14ac:dyDescent="0.3">
      <c r="A421" s="63" t="s">
        <v>15085</v>
      </c>
      <c r="B421" s="63" t="s">
        <v>15086</v>
      </c>
      <c r="C421" s="63" t="s">
        <v>9710</v>
      </c>
      <c r="D421" s="63" t="s">
        <v>9711</v>
      </c>
      <c r="E421" s="64">
        <v>0</v>
      </c>
      <c r="F421" s="64">
        <v>7</v>
      </c>
      <c r="G421" s="64">
        <v>13</v>
      </c>
      <c r="H421" s="64">
        <v>20</v>
      </c>
    </row>
    <row r="422" spans="1:8" x14ac:dyDescent="0.3">
      <c r="A422" s="63" t="s">
        <v>15085</v>
      </c>
      <c r="B422" s="63" t="s">
        <v>15086</v>
      </c>
      <c r="C422" s="63" t="s">
        <v>9482</v>
      </c>
      <c r="D422" s="63" t="s">
        <v>3055</v>
      </c>
      <c r="E422" s="64">
        <v>0</v>
      </c>
      <c r="F422" s="64">
        <v>4</v>
      </c>
      <c r="G422" s="64">
        <v>0</v>
      </c>
      <c r="H422" s="64">
        <v>4</v>
      </c>
    </row>
    <row r="423" spans="1:8" x14ac:dyDescent="0.3">
      <c r="A423" s="63" t="s">
        <v>15085</v>
      </c>
      <c r="B423" s="63" t="s">
        <v>15086</v>
      </c>
      <c r="C423" s="63" t="s">
        <v>9417</v>
      </c>
      <c r="D423" s="63" t="s">
        <v>906</v>
      </c>
      <c r="E423" s="64">
        <v>2</v>
      </c>
      <c r="F423" s="64">
        <v>5</v>
      </c>
      <c r="G423" s="64">
        <v>0</v>
      </c>
      <c r="H423" s="64">
        <v>5</v>
      </c>
    </row>
    <row r="424" spans="1:8" x14ac:dyDescent="0.3">
      <c r="A424" s="63" t="s">
        <v>15085</v>
      </c>
      <c r="B424" s="63" t="s">
        <v>15086</v>
      </c>
      <c r="C424" s="63" t="s">
        <v>9706</v>
      </c>
      <c r="D424" s="63" t="s">
        <v>9707</v>
      </c>
      <c r="E424" s="64">
        <v>0</v>
      </c>
      <c r="F424" s="64">
        <v>3</v>
      </c>
      <c r="G424" s="64">
        <v>1</v>
      </c>
      <c r="H424" s="64">
        <v>4</v>
      </c>
    </row>
    <row r="425" spans="1:8" x14ac:dyDescent="0.3">
      <c r="A425" s="63" t="s">
        <v>15085</v>
      </c>
      <c r="B425" s="63" t="s">
        <v>15086</v>
      </c>
      <c r="C425" s="63" t="s">
        <v>9467</v>
      </c>
      <c r="D425" s="63" t="s">
        <v>9468</v>
      </c>
      <c r="E425" s="64">
        <v>1</v>
      </c>
      <c r="F425" s="64">
        <v>8</v>
      </c>
      <c r="G425" s="64">
        <v>2</v>
      </c>
      <c r="H425" s="64">
        <v>10</v>
      </c>
    </row>
    <row r="426" spans="1:8" x14ac:dyDescent="0.3">
      <c r="A426" s="63" t="s">
        <v>15085</v>
      </c>
      <c r="B426" s="63" t="s">
        <v>15086</v>
      </c>
      <c r="C426" s="63" t="s">
        <v>9489</v>
      </c>
      <c r="D426" s="63" t="s">
        <v>9490</v>
      </c>
      <c r="E426" s="64">
        <v>0</v>
      </c>
      <c r="F426" s="64">
        <v>3</v>
      </c>
      <c r="G426" s="64">
        <v>3</v>
      </c>
      <c r="H426" s="64">
        <v>6</v>
      </c>
    </row>
    <row r="427" spans="1:8" x14ac:dyDescent="0.3">
      <c r="A427" s="63" t="s">
        <v>15085</v>
      </c>
      <c r="B427" s="63" t="s">
        <v>15086</v>
      </c>
      <c r="C427" s="63" t="s">
        <v>9491</v>
      </c>
      <c r="D427" s="63" t="s">
        <v>9492</v>
      </c>
      <c r="E427" s="64">
        <v>0</v>
      </c>
      <c r="F427" s="64">
        <v>3</v>
      </c>
      <c r="G427" s="64">
        <v>0</v>
      </c>
      <c r="H427" s="64">
        <v>3</v>
      </c>
    </row>
    <row r="428" spans="1:8" x14ac:dyDescent="0.3">
      <c r="A428" s="63" t="s">
        <v>15085</v>
      </c>
      <c r="B428" s="63" t="s">
        <v>15086</v>
      </c>
      <c r="C428" s="63" t="s">
        <v>572</v>
      </c>
      <c r="D428" s="63" t="s">
        <v>14004</v>
      </c>
      <c r="E428" s="64">
        <v>0</v>
      </c>
      <c r="F428" s="64">
        <v>1</v>
      </c>
      <c r="G428" s="64">
        <v>0</v>
      </c>
      <c r="H428" s="64">
        <v>1</v>
      </c>
    </row>
    <row r="429" spans="1:8" x14ac:dyDescent="0.3">
      <c r="A429" s="63" t="s">
        <v>15085</v>
      </c>
      <c r="B429" s="63" t="s">
        <v>15086</v>
      </c>
      <c r="C429" s="63" t="s">
        <v>9517</v>
      </c>
      <c r="D429" s="63" t="s">
        <v>9518</v>
      </c>
      <c r="E429" s="64">
        <v>0</v>
      </c>
      <c r="F429" s="64">
        <v>1</v>
      </c>
      <c r="G429" s="64">
        <v>1</v>
      </c>
      <c r="H429" s="64">
        <v>2</v>
      </c>
    </row>
    <row r="430" spans="1:8" x14ac:dyDescent="0.3">
      <c r="A430" s="63" t="s">
        <v>15085</v>
      </c>
      <c r="B430" s="63" t="s">
        <v>15086</v>
      </c>
      <c r="C430" s="63" t="s">
        <v>9446</v>
      </c>
      <c r="D430" s="63" t="s">
        <v>14013</v>
      </c>
      <c r="E430" s="64">
        <v>3</v>
      </c>
      <c r="F430" s="64">
        <v>7</v>
      </c>
      <c r="G430" s="64">
        <v>0</v>
      </c>
      <c r="H430" s="64">
        <v>7</v>
      </c>
    </row>
    <row r="431" spans="1:8" x14ac:dyDescent="0.3">
      <c r="A431" s="63" t="s">
        <v>15085</v>
      </c>
      <c r="B431" s="63" t="s">
        <v>15086</v>
      </c>
      <c r="C431" s="63" t="s">
        <v>9553</v>
      </c>
      <c r="D431" s="63" t="s">
        <v>15076</v>
      </c>
      <c r="E431" s="64">
        <v>19</v>
      </c>
      <c r="F431" s="64">
        <v>58</v>
      </c>
      <c r="G431" s="64">
        <v>0</v>
      </c>
      <c r="H431" s="64">
        <v>58</v>
      </c>
    </row>
    <row r="432" spans="1:8" x14ac:dyDescent="0.3">
      <c r="A432" s="63" t="s">
        <v>15085</v>
      </c>
      <c r="B432" s="63" t="s">
        <v>15086</v>
      </c>
      <c r="C432" s="63" t="s">
        <v>622</v>
      </c>
      <c r="D432" s="63" t="s">
        <v>623</v>
      </c>
      <c r="E432" s="64">
        <v>0</v>
      </c>
      <c r="F432" s="64">
        <v>0</v>
      </c>
      <c r="G432" s="64">
        <v>1</v>
      </c>
      <c r="H432" s="64">
        <v>1</v>
      </c>
    </row>
    <row r="433" spans="1:8" x14ac:dyDescent="0.3">
      <c r="A433" s="63" t="s">
        <v>15085</v>
      </c>
      <c r="B433" s="63" t="s">
        <v>15086</v>
      </c>
      <c r="C433" s="63" t="s">
        <v>9555</v>
      </c>
      <c r="D433" s="63" t="s">
        <v>9556</v>
      </c>
      <c r="E433" s="64">
        <v>28</v>
      </c>
      <c r="F433" s="64">
        <v>47</v>
      </c>
      <c r="G433" s="64">
        <v>0</v>
      </c>
      <c r="H433" s="64">
        <v>47</v>
      </c>
    </row>
    <row r="434" spans="1:8" x14ac:dyDescent="0.3">
      <c r="A434" s="63" t="s">
        <v>15349</v>
      </c>
      <c r="B434" s="63" t="s">
        <v>15350</v>
      </c>
      <c r="C434" s="63" t="s">
        <v>48</v>
      </c>
      <c r="D434" s="63" t="s">
        <v>49</v>
      </c>
      <c r="E434" s="64">
        <v>0</v>
      </c>
      <c r="F434" s="64">
        <v>0</v>
      </c>
      <c r="G434" s="64">
        <v>1</v>
      </c>
      <c r="H434" s="64">
        <v>1</v>
      </c>
    </row>
    <row r="435" spans="1:8" x14ac:dyDescent="0.3">
      <c r="A435" s="63" t="s">
        <v>15349</v>
      </c>
      <c r="B435" s="63" t="s">
        <v>15350</v>
      </c>
      <c r="C435" s="63" t="s">
        <v>60</v>
      </c>
      <c r="D435" s="63" t="s">
        <v>61</v>
      </c>
      <c r="E435" s="64">
        <v>1</v>
      </c>
      <c r="F435" s="64">
        <v>0</v>
      </c>
      <c r="G435" s="64">
        <v>5</v>
      </c>
      <c r="H435" s="64">
        <v>5</v>
      </c>
    </row>
    <row r="436" spans="1:8" x14ac:dyDescent="0.3">
      <c r="A436" s="63" t="s">
        <v>15349</v>
      </c>
      <c r="B436" s="63" t="s">
        <v>15350</v>
      </c>
      <c r="C436" s="63" t="s">
        <v>11190</v>
      </c>
      <c r="D436" s="63" t="s">
        <v>11191</v>
      </c>
      <c r="E436" s="64">
        <v>0</v>
      </c>
      <c r="F436" s="64">
        <v>1</v>
      </c>
      <c r="G436" s="64">
        <v>1</v>
      </c>
      <c r="H436" s="64">
        <v>2</v>
      </c>
    </row>
    <row r="437" spans="1:8" x14ac:dyDescent="0.3">
      <c r="A437" s="63" t="s">
        <v>15349</v>
      </c>
      <c r="B437" s="63" t="s">
        <v>15350</v>
      </c>
      <c r="C437" s="63" t="s">
        <v>142</v>
      </c>
      <c r="D437" s="63" t="s">
        <v>143</v>
      </c>
      <c r="E437" s="64">
        <v>0</v>
      </c>
      <c r="F437" s="64">
        <v>1</v>
      </c>
      <c r="G437" s="64">
        <v>10</v>
      </c>
      <c r="H437" s="64">
        <v>11</v>
      </c>
    </row>
    <row r="438" spans="1:8" x14ac:dyDescent="0.3">
      <c r="A438" s="63" t="s">
        <v>15349</v>
      </c>
      <c r="B438" s="63" t="s">
        <v>15350</v>
      </c>
      <c r="C438" s="63" t="s">
        <v>10428</v>
      </c>
      <c r="D438" s="63" t="s">
        <v>10429</v>
      </c>
      <c r="E438" s="64">
        <v>0</v>
      </c>
      <c r="F438" s="64">
        <v>0</v>
      </c>
      <c r="G438" s="64">
        <v>1</v>
      </c>
      <c r="H438" s="64">
        <v>1</v>
      </c>
    </row>
    <row r="439" spans="1:8" x14ac:dyDescent="0.3">
      <c r="A439" s="63" t="s">
        <v>15349</v>
      </c>
      <c r="B439" s="63" t="s">
        <v>15350</v>
      </c>
      <c r="C439" s="63" t="s">
        <v>178</v>
      </c>
      <c r="D439" s="63" t="s">
        <v>179</v>
      </c>
      <c r="E439" s="64">
        <v>1</v>
      </c>
      <c r="F439" s="64">
        <v>1</v>
      </c>
      <c r="G439" s="64">
        <v>1</v>
      </c>
      <c r="H439" s="64">
        <v>2</v>
      </c>
    </row>
    <row r="440" spans="1:8" x14ac:dyDescent="0.3">
      <c r="A440" s="63" t="s">
        <v>15349</v>
      </c>
      <c r="B440" s="63" t="s">
        <v>15350</v>
      </c>
      <c r="C440" s="63" t="s">
        <v>11029</v>
      </c>
      <c r="D440" s="63" t="s">
        <v>11030</v>
      </c>
      <c r="E440" s="64">
        <v>5</v>
      </c>
      <c r="F440" s="64">
        <v>8</v>
      </c>
      <c r="G440" s="64">
        <v>0</v>
      </c>
      <c r="H440" s="64">
        <v>8</v>
      </c>
    </row>
    <row r="441" spans="1:8" x14ac:dyDescent="0.3">
      <c r="A441" s="63" t="s">
        <v>15349</v>
      </c>
      <c r="B441" s="63" t="s">
        <v>15350</v>
      </c>
      <c r="C441" s="63" t="s">
        <v>11115</v>
      </c>
      <c r="D441" s="63" t="s">
        <v>11116</v>
      </c>
      <c r="E441" s="64">
        <v>0</v>
      </c>
      <c r="F441" s="64">
        <v>6</v>
      </c>
      <c r="G441" s="64">
        <v>4</v>
      </c>
      <c r="H441" s="64">
        <v>10</v>
      </c>
    </row>
    <row r="442" spans="1:8" x14ac:dyDescent="0.3">
      <c r="A442" s="63" t="s">
        <v>15349</v>
      </c>
      <c r="B442" s="63" t="s">
        <v>15350</v>
      </c>
      <c r="C442" s="63" t="s">
        <v>11136</v>
      </c>
      <c r="D442" s="63" t="s">
        <v>11137</v>
      </c>
      <c r="E442" s="64">
        <v>0</v>
      </c>
      <c r="F442" s="64">
        <v>2</v>
      </c>
      <c r="G442" s="64">
        <v>0</v>
      </c>
      <c r="H442" s="64">
        <v>2</v>
      </c>
    </row>
    <row r="443" spans="1:8" x14ac:dyDescent="0.3">
      <c r="A443" s="63" t="s">
        <v>15349</v>
      </c>
      <c r="B443" s="63" t="s">
        <v>15350</v>
      </c>
      <c r="C443" s="63" t="s">
        <v>10442</v>
      </c>
      <c r="D443" s="63" t="s">
        <v>10443</v>
      </c>
      <c r="E443" s="64">
        <v>0</v>
      </c>
      <c r="F443" s="64">
        <v>2</v>
      </c>
      <c r="G443" s="64">
        <v>0</v>
      </c>
      <c r="H443" s="64">
        <v>2</v>
      </c>
    </row>
    <row r="444" spans="1:8" x14ac:dyDescent="0.3">
      <c r="A444" s="63" t="s">
        <v>15349</v>
      </c>
      <c r="B444" s="63" t="s">
        <v>15350</v>
      </c>
      <c r="C444" s="63" t="s">
        <v>10980</v>
      </c>
      <c r="D444" s="63" t="s">
        <v>15339</v>
      </c>
      <c r="E444" s="64">
        <v>0</v>
      </c>
      <c r="F444" s="64">
        <v>2</v>
      </c>
      <c r="G444" s="64">
        <v>0</v>
      </c>
      <c r="H444" s="64">
        <v>2</v>
      </c>
    </row>
    <row r="445" spans="1:8" x14ac:dyDescent="0.3">
      <c r="A445" s="63" t="s">
        <v>15349</v>
      </c>
      <c r="B445" s="63" t="s">
        <v>15350</v>
      </c>
      <c r="C445" s="63" t="s">
        <v>11071</v>
      </c>
      <c r="D445" s="63" t="s">
        <v>13887</v>
      </c>
      <c r="E445" s="64">
        <v>0</v>
      </c>
      <c r="F445" s="64">
        <v>6</v>
      </c>
      <c r="G445" s="64">
        <v>33</v>
      </c>
      <c r="H445" s="64">
        <v>39</v>
      </c>
    </row>
    <row r="446" spans="1:8" x14ac:dyDescent="0.3">
      <c r="A446" s="63" t="s">
        <v>15349</v>
      </c>
      <c r="B446" s="63" t="s">
        <v>15350</v>
      </c>
      <c r="C446" s="63" t="s">
        <v>11079</v>
      </c>
      <c r="D446" s="63" t="s">
        <v>11080</v>
      </c>
      <c r="E446" s="64">
        <v>3</v>
      </c>
      <c r="F446" s="64">
        <v>5</v>
      </c>
      <c r="G446" s="64">
        <v>0</v>
      </c>
      <c r="H446" s="64">
        <v>5</v>
      </c>
    </row>
    <row r="447" spans="1:8" x14ac:dyDescent="0.3">
      <c r="A447" s="63" t="s">
        <v>15349</v>
      </c>
      <c r="B447" s="63" t="s">
        <v>15350</v>
      </c>
      <c r="C447" s="63" t="s">
        <v>11027</v>
      </c>
      <c r="D447" s="63" t="s">
        <v>11028</v>
      </c>
      <c r="E447" s="64">
        <v>5</v>
      </c>
      <c r="F447" s="64">
        <v>22</v>
      </c>
      <c r="G447" s="64">
        <v>2</v>
      </c>
      <c r="H447" s="64">
        <v>24</v>
      </c>
    </row>
    <row r="448" spans="1:8" x14ac:dyDescent="0.3">
      <c r="A448" s="63" t="s">
        <v>15349</v>
      </c>
      <c r="B448" s="63" t="s">
        <v>15350</v>
      </c>
      <c r="C448" s="63" t="s">
        <v>172</v>
      </c>
      <c r="D448" s="63" t="s">
        <v>13899</v>
      </c>
      <c r="E448" s="64">
        <v>4</v>
      </c>
      <c r="F448" s="64">
        <v>2</v>
      </c>
      <c r="G448" s="64">
        <v>0</v>
      </c>
      <c r="H448" s="64">
        <v>2</v>
      </c>
    </row>
    <row r="449" spans="1:8" x14ac:dyDescent="0.3">
      <c r="A449" s="63" t="s">
        <v>15349</v>
      </c>
      <c r="B449" s="63" t="s">
        <v>15350</v>
      </c>
      <c r="C449" s="63" t="s">
        <v>11073</v>
      </c>
      <c r="D449" s="63" t="s">
        <v>14327</v>
      </c>
      <c r="E449" s="64">
        <v>4</v>
      </c>
      <c r="F449" s="64">
        <v>4</v>
      </c>
      <c r="G449" s="64">
        <v>0</v>
      </c>
      <c r="H449" s="64">
        <v>4</v>
      </c>
    </row>
    <row r="450" spans="1:8" x14ac:dyDescent="0.3">
      <c r="A450" s="63" t="s">
        <v>15349</v>
      </c>
      <c r="B450" s="63" t="s">
        <v>15350</v>
      </c>
      <c r="C450" s="63" t="s">
        <v>11093</v>
      </c>
      <c r="D450" s="63" t="s">
        <v>11094</v>
      </c>
      <c r="E450" s="64">
        <v>0</v>
      </c>
      <c r="F450" s="64">
        <v>3</v>
      </c>
      <c r="G450" s="64">
        <v>1</v>
      </c>
      <c r="H450" s="64">
        <v>4</v>
      </c>
    </row>
    <row r="451" spans="1:8" x14ac:dyDescent="0.3">
      <c r="A451" s="63" t="s">
        <v>15349</v>
      </c>
      <c r="B451" s="63" t="s">
        <v>15350</v>
      </c>
      <c r="C451" s="63" t="s">
        <v>11026</v>
      </c>
      <c r="D451" s="63" t="s">
        <v>11094</v>
      </c>
      <c r="E451" s="64">
        <v>11</v>
      </c>
      <c r="F451" s="64">
        <v>55</v>
      </c>
      <c r="G451" s="64">
        <v>0</v>
      </c>
      <c r="H451" s="64">
        <v>55</v>
      </c>
    </row>
    <row r="452" spans="1:8" x14ac:dyDescent="0.3">
      <c r="A452" s="63" t="s">
        <v>15349</v>
      </c>
      <c r="B452" s="63" t="s">
        <v>15350</v>
      </c>
      <c r="C452" s="63" t="s">
        <v>174</v>
      </c>
      <c r="D452" s="63" t="s">
        <v>13889</v>
      </c>
      <c r="E452" s="64">
        <v>0</v>
      </c>
      <c r="F452" s="64">
        <v>1</v>
      </c>
      <c r="G452" s="64">
        <v>0</v>
      </c>
      <c r="H452" s="64">
        <v>1</v>
      </c>
    </row>
    <row r="453" spans="1:8" x14ac:dyDescent="0.3">
      <c r="A453" s="63" t="s">
        <v>15349</v>
      </c>
      <c r="B453" s="63" t="s">
        <v>15350</v>
      </c>
      <c r="C453" s="63" t="s">
        <v>94</v>
      </c>
      <c r="D453" s="63" t="s">
        <v>13890</v>
      </c>
      <c r="E453" s="64">
        <v>0</v>
      </c>
      <c r="F453" s="64">
        <v>1</v>
      </c>
      <c r="G453" s="64">
        <v>0</v>
      </c>
      <c r="H453" s="64">
        <v>1</v>
      </c>
    </row>
    <row r="454" spans="1:8" x14ac:dyDescent="0.3">
      <c r="A454" s="63" t="s">
        <v>15349</v>
      </c>
      <c r="B454" s="63" t="s">
        <v>15350</v>
      </c>
      <c r="C454" s="63" t="s">
        <v>11077</v>
      </c>
      <c r="D454" s="63" t="s">
        <v>14322</v>
      </c>
      <c r="E454" s="64">
        <v>3</v>
      </c>
      <c r="F454" s="64">
        <v>12</v>
      </c>
      <c r="G454" s="64">
        <v>3</v>
      </c>
      <c r="H454" s="64">
        <v>15</v>
      </c>
    </row>
    <row r="455" spans="1:8" x14ac:dyDescent="0.3">
      <c r="A455" s="63" t="s">
        <v>15349</v>
      </c>
      <c r="B455" s="63" t="s">
        <v>15350</v>
      </c>
      <c r="C455" s="63" t="s">
        <v>11075</v>
      </c>
      <c r="D455" s="63" t="s">
        <v>11076</v>
      </c>
      <c r="E455" s="64">
        <v>0</v>
      </c>
      <c r="F455" s="64">
        <v>3</v>
      </c>
      <c r="G455" s="64">
        <v>0</v>
      </c>
      <c r="H455" s="64">
        <v>3</v>
      </c>
    </row>
    <row r="456" spans="1:8" x14ac:dyDescent="0.3">
      <c r="A456" s="63" t="s">
        <v>15349</v>
      </c>
      <c r="B456" s="63" t="s">
        <v>15350</v>
      </c>
      <c r="C456" s="63" t="s">
        <v>10382</v>
      </c>
      <c r="D456" s="63" t="s">
        <v>10383</v>
      </c>
      <c r="E456" s="64">
        <v>0</v>
      </c>
      <c r="F456" s="64">
        <v>1</v>
      </c>
      <c r="G456" s="64">
        <v>0</v>
      </c>
      <c r="H456" s="64">
        <v>1</v>
      </c>
    </row>
    <row r="457" spans="1:8" x14ac:dyDescent="0.3">
      <c r="A457" s="63" t="s">
        <v>15029</v>
      </c>
      <c r="B457" s="63" t="s">
        <v>15030</v>
      </c>
      <c r="C457" s="63" t="s">
        <v>9185</v>
      </c>
      <c r="D457" s="63" t="s">
        <v>14219</v>
      </c>
      <c r="E457" s="64">
        <v>0</v>
      </c>
      <c r="F457" s="64">
        <v>1</v>
      </c>
      <c r="G457" s="64">
        <v>4</v>
      </c>
      <c r="H457" s="64">
        <v>5</v>
      </c>
    </row>
    <row r="458" spans="1:8" x14ac:dyDescent="0.3">
      <c r="A458" s="63" t="s">
        <v>15029</v>
      </c>
      <c r="B458" s="63" t="s">
        <v>15030</v>
      </c>
      <c r="C458" s="63" t="s">
        <v>9107</v>
      </c>
      <c r="D458" s="63" t="s">
        <v>9108</v>
      </c>
      <c r="E458" s="64">
        <v>0</v>
      </c>
      <c r="F458" s="64">
        <v>1</v>
      </c>
      <c r="G458" s="64">
        <v>1</v>
      </c>
      <c r="H458" s="64">
        <v>2</v>
      </c>
    </row>
    <row r="459" spans="1:8" x14ac:dyDescent="0.3">
      <c r="A459" s="63" t="s">
        <v>14332</v>
      </c>
      <c r="B459" s="63" t="s">
        <v>14333</v>
      </c>
      <c r="C459" s="63" t="s">
        <v>2723</v>
      </c>
      <c r="D459" s="63" t="s">
        <v>2724</v>
      </c>
      <c r="E459" s="64">
        <v>0</v>
      </c>
      <c r="F459" s="64">
        <v>1</v>
      </c>
      <c r="G459" s="64">
        <v>1</v>
      </c>
      <c r="H459" s="64">
        <v>2</v>
      </c>
    </row>
    <row r="460" spans="1:8" x14ac:dyDescent="0.3">
      <c r="A460" s="63" t="s">
        <v>14332</v>
      </c>
      <c r="B460" s="63" t="s">
        <v>14333</v>
      </c>
      <c r="C460" s="63" t="s">
        <v>2203</v>
      </c>
      <c r="D460" s="63" t="s">
        <v>830</v>
      </c>
      <c r="E460" s="64">
        <v>0</v>
      </c>
      <c r="F460" s="64">
        <v>0</v>
      </c>
      <c r="G460" s="64">
        <v>64</v>
      </c>
      <c r="H460" s="64">
        <v>64</v>
      </c>
    </row>
    <row r="461" spans="1:8" x14ac:dyDescent="0.3">
      <c r="A461" s="63" t="s">
        <v>14332</v>
      </c>
      <c r="B461" s="63" t="s">
        <v>14333</v>
      </c>
      <c r="C461" s="63" t="s">
        <v>2872</v>
      </c>
      <c r="D461" s="63" t="s">
        <v>2873</v>
      </c>
      <c r="E461" s="64">
        <v>0</v>
      </c>
      <c r="F461" s="64">
        <v>0</v>
      </c>
      <c r="G461" s="64">
        <v>1</v>
      </c>
      <c r="H461" s="64">
        <v>1</v>
      </c>
    </row>
    <row r="462" spans="1:8" x14ac:dyDescent="0.3">
      <c r="A462" s="63" t="s">
        <v>14332</v>
      </c>
      <c r="B462" s="63" t="s">
        <v>14333</v>
      </c>
      <c r="C462" s="63" t="s">
        <v>2201</v>
      </c>
      <c r="D462" s="63" t="s">
        <v>565</v>
      </c>
      <c r="E462" s="64">
        <v>10</v>
      </c>
      <c r="F462" s="64">
        <v>85</v>
      </c>
      <c r="G462" s="64">
        <v>28</v>
      </c>
      <c r="H462" s="64">
        <v>113</v>
      </c>
    </row>
    <row r="463" spans="1:8" x14ac:dyDescent="0.3">
      <c r="A463" s="63" t="s">
        <v>14332</v>
      </c>
      <c r="B463" s="63" t="s">
        <v>14333</v>
      </c>
      <c r="C463" s="63" t="s">
        <v>2204</v>
      </c>
      <c r="D463" s="63" t="s">
        <v>2205</v>
      </c>
      <c r="E463" s="64">
        <v>7</v>
      </c>
      <c r="F463" s="64">
        <v>21</v>
      </c>
      <c r="G463" s="64">
        <v>0</v>
      </c>
      <c r="H463" s="64">
        <v>21</v>
      </c>
    </row>
    <row r="464" spans="1:8" x14ac:dyDescent="0.3">
      <c r="A464" s="63" t="s">
        <v>15401</v>
      </c>
      <c r="B464" s="63" t="s">
        <v>15402</v>
      </c>
      <c r="C464" s="63" t="s">
        <v>11351</v>
      </c>
      <c r="D464" s="63" t="s">
        <v>14062</v>
      </c>
      <c r="E464" s="64">
        <v>0</v>
      </c>
      <c r="F464" s="64">
        <v>0</v>
      </c>
      <c r="G464" s="64">
        <v>1</v>
      </c>
      <c r="H464" s="64">
        <v>1</v>
      </c>
    </row>
    <row r="465" spans="1:8" x14ac:dyDescent="0.3">
      <c r="A465" s="63" t="s">
        <v>15401</v>
      </c>
      <c r="B465" s="63" t="s">
        <v>15402</v>
      </c>
      <c r="C465" s="63" t="s">
        <v>11345</v>
      </c>
      <c r="D465" s="63" t="s">
        <v>11346</v>
      </c>
      <c r="E465" s="64">
        <v>1</v>
      </c>
      <c r="F465" s="64">
        <v>1</v>
      </c>
      <c r="G465" s="64">
        <v>0</v>
      </c>
      <c r="H465" s="64">
        <v>1</v>
      </c>
    </row>
    <row r="466" spans="1:8" x14ac:dyDescent="0.3">
      <c r="A466" s="63" t="s">
        <v>15401</v>
      </c>
      <c r="B466" s="63" t="s">
        <v>15402</v>
      </c>
      <c r="C466" s="63" t="s">
        <v>11309</v>
      </c>
      <c r="D466" s="63" t="s">
        <v>11310</v>
      </c>
      <c r="E466" s="64">
        <v>0</v>
      </c>
      <c r="F466" s="64">
        <v>4</v>
      </c>
      <c r="G466" s="64">
        <v>3</v>
      </c>
      <c r="H466" s="64">
        <v>7</v>
      </c>
    </row>
    <row r="467" spans="1:8" x14ac:dyDescent="0.3">
      <c r="A467" s="63" t="s">
        <v>15505</v>
      </c>
      <c r="B467" s="63" t="s">
        <v>15506</v>
      </c>
      <c r="C467" s="63" t="s">
        <v>11976</v>
      </c>
      <c r="D467" s="63" t="s">
        <v>11977</v>
      </c>
      <c r="E467" s="64">
        <v>0</v>
      </c>
      <c r="F467" s="64">
        <v>13</v>
      </c>
      <c r="G467" s="64">
        <v>0</v>
      </c>
      <c r="H467" s="64">
        <v>13</v>
      </c>
    </row>
    <row r="468" spans="1:8" x14ac:dyDescent="0.3">
      <c r="A468" s="63" t="s">
        <v>15505</v>
      </c>
      <c r="B468" s="63" t="s">
        <v>15506</v>
      </c>
      <c r="C468" s="63" t="s">
        <v>12094</v>
      </c>
      <c r="D468" s="63" t="s">
        <v>12095</v>
      </c>
      <c r="E468" s="64">
        <v>4</v>
      </c>
      <c r="F468" s="64">
        <v>29</v>
      </c>
      <c r="G468" s="64">
        <v>3</v>
      </c>
      <c r="H468" s="64">
        <v>32</v>
      </c>
    </row>
    <row r="469" spans="1:8" x14ac:dyDescent="0.3">
      <c r="A469" s="63" t="s">
        <v>15505</v>
      </c>
      <c r="B469" s="63" t="s">
        <v>15506</v>
      </c>
      <c r="C469" s="63" t="s">
        <v>3930</v>
      </c>
      <c r="D469" s="63" t="s">
        <v>3931</v>
      </c>
      <c r="E469" s="64">
        <v>0</v>
      </c>
      <c r="F469" s="64">
        <v>0</v>
      </c>
      <c r="G469" s="64">
        <v>19</v>
      </c>
      <c r="H469" s="64">
        <v>19</v>
      </c>
    </row>
    <row r="470" spans="1:8" x14ac:dyDescent="0.3">
      <c r="A470" s="63" t="s">
        <v>15505</v>
      </c>
      <c r="B470" s="63" t="s">
        <v>15506</v>
      </c>
      <c r="C470" s="63" t="s">
        <v>3222</v>
      </c>
      <c r="D470" s="63" t="s">
        <v>3223</v>
      </c>
      <c r="E470" s="64">
        <v>0</v>
      </c>
      <c r="F470" s="64">
        <v>1</v>
      </c>
      <c r="G470" s="64">
        <v>0</v>
      </c>
      <c r="H470" s="64">
        <v>1</v>
      </c>
    </row>
    <row r="471" spans="1:8" x14ac:dyDescent="0.3">
      <c r="A471" s="63" t="s">
        <v>15505</v>
      </c>
      <c r="B471" s="63" t="s">
        <v>15506</v>
      </c>
      <c r="C471" s="63" t="s">
        <v>3689</v>
      </c>
      <c r="D471" s="63" t="s">
        <v>3690</v>
      </c>
      <c r="E471" s="64">
        <v>0</v>
      </c>
      <c r="F471" s="64">
        <v>0</v>
      </c>
      <c r="G471" s="64">
        <v>2</v>
      </c>
      <c r="H471" s="64">
        <v>2</v>
      </c>
    </row>
    <row r="472" spans="1:8" x14ac:dyDescent="0.3">
      <c r="A472" s="63" t="s">
        <v>15505</v>
      </c>
      <c r="B472" s="63" t="s">
        <v>15506</v>
      </c>
      <c r="C472" s="63" t="s">
        <v>3661</v>
      </c>
      <c r="D472" s="63" t="s">
        <v>3662</v>
      </c>
      <c r="E472" s="64">
        <v>0</v>
      </c>
      <c r="F472" s="64">
        <v>1</v>
      </c>
      <c r="G472" s="64">
        <v>4</v>
      </c>
      <c r="H472" s="64">
        <v>5</v>
      </c>
    </row>
    <row r="473" spans="1:8" x14ac:dyDescent="0.3">
      <c r="A473" s="63" t="s">
        <v>15505</v>
      </c>
      <c r="B473" s="63" t="s">
        <v>15506</v>
      </c>
      <c r="C473" s="63" t="s">
        <v>3954</v>
      </c>
      <c r="D473" s="63" t="s">
        <v>3955</v>
      </c>
      <c r="E473" s="64">
        <v>0</v>
      </c>
      <c r="F473" s="64">
        <v>2</v>
      </c>
      <c r="G473" s="64">
        <v>0</v>
      </c>
      <c r="H473" s="64">
        <v>2</v>
      </c>
    </row>
    <row r="474" spans="1:8" x14ac:dyDescent="0.3">
      <c r="A474" s="63" t="s">
        <v>15505</v>
      </c>
      <c r="B474" s="63" t="s">
        <v>15506</v>
      </c>
      <c r="C474" s="63" t="s">
        <v>12229</v>
      </c>
      <c r="D474" s="63" t="s">
        <v>12230</v>
      </c>
      <c r="E474" s="64">
        <v>0</v>
      </c>
      <c r="F474" s="64">
        <v>1</v>
      </c>
      <c r="G474" s="64">
        <v>0</v>
      </c>
      <c r="H474" s="64">
        <v>1</v>
      </c>
    </row>
    <row r="475" spans="1:8" x14ac:dyDescent="0.3">
      <c r="A475" s="63" t="s">
        <v>15505</v>
      </c>
      <c r="B475" s="63" t="s">
        <v>15506</v>
      </c>
      <c r="C475" s="63" t="s">
        <v>11978</v>
      </c>
      <c r="D475" s="63" t="s">
        <v>11979</v>
      </c>
      <c r="E475" s="64">
        <v>1</v>
      </c>
      <c r="F475" s="64">
        <v>12</v>
      </c>
      <c r="G475" s="64">
        <v>0</v>
      </c>
      <c r="H475" s="64">
        <v>12</v>
      </c>
    </row>
    <row r="476" spans="1:8" x14ac:dyDescent="0.3">
      <c r="A476" s="63" t="s">
        <v>15505</v>
      </c>
      <c r="B476" s="63" t="s">
        <v>15506</v>
      </c>
      <c r="C476" s="63" t="s">
        <v>11716</v>
      </c>
      <c r="D476" s="63" t="s">
        <v>11717</v>
      </c>
      <c r="E476" s="64">
        <v>0</v>
      </c>
      <c r="F476" s="64">
        <v>1</v>
      </c>
      <c r="G476" s="64">
        <v>0</v>
      </c>
      <c r="H476" s="64">
        <v>1</v>
      </c>
    </row>
    <row r="477" spans="1:8" x14ac:dyDescent="0.3">
      <c r="A477" s="63" t="s">
        <v>15505</v>
      </c>
      <c r="B477" s="63" t="s">
        <v>15506</v>
      </c>
      <c r="C477" s="63" t="s">
        <v>11923</v>
      </c>
      <c r="D477" s="63" t="s">
        <v>11924</v>
      </c>
      <c r="E477" s="64">
        <v>1</v>
      </c>
      <c r="F477" s="64">
        <v>2</v>
      </c>
      <c r="G477" s="64">
        <v>0</v>
      </c>
      <c r="H477" s="64">
        <v>2</v>
      </c>
    </row>
    <row r="478" spans="1:8" x14ac:dyDescent="0.3">
      <c r="A478" s="63" t="s">
        <v>15505</v>
      </c>
      <c r="B478" s="63" t="s">
        <v>15506</v>
      </c>
      <c r="C478" s="63" t="s">
        <v>12047</v>
      </c>
      <c r="D478" s="63" t="s">
        <v>12048</v>
      </c>
      <c r="E478" s="64">
        <v>0</v>
      </c>
      <c r="F478" s="64">
        <v>1</v>
      </c>
      <c r="G478" s="64">
        <v>0</v>
      </c>
      <c r="H478" s="64">
        <v>1</v>
      </c>
    </row>
    <row r="479" spans="1:8" x14ac:dyDescent="0.3">
      <c r="A479" s="63" t="s">
        <v>15505</v>
      </c>
      <c r="B479" s="63" t="s">
        <v>15506</v>
      </c>
      <c r="C479" s="63" t="s">
        <v>3269</v>
      </c>
      <c r="D479" s="63" t="s">
        <v>3270</v>
      </c>
      <c r="E479" s="64">
        <v>0</v>
      </c>
      <c r="F479" s="64">
        <v>3</v>
      </c>
      <c r="G479" s="64">
        <v>13</v>
      </c>
      <c r="H479" s="64">
        <v>16</v>
      </c>
    </row>
    <row r="480" spans="1:8" x14ac:dyDescent="0.3">
      <c r="A480" s="63" t="s">
        <v>15505</v>
      </c>
      <c r="B480" s="63" t="s">
        <v>15506</v>
      </c>
      <c r="C480" s="63" t="s">
        <v>8564</v>
      </c>
      <c r="D480" s="63" t="s">
        <v>8565</v>
      </c>
      <c r="E480" s="64">
        <v>0</v>
      </c>
      <c r="F480" s="64">
        <v>0</v>
      </c>
      <c r="G480" s="64">
        <v>2</v>
      </c>
      <c r="H480" s="64">
        <v>2</v>
      </c>
    </row>
    <row r="481" spans="1:8" x14ac:dyDescent="0.3">
      <c r="A481" s="63" t="s">
        <v>15505</v>
      </c>
      <c r="B481" s="63" t="s">
        <v>15506</v>
      </c>
      <c r="C481" s="63" t="s">
        <v>11462</v>
      </c>
      <c r="D481" s="63" t="s">
        <v>14716</v>
      </c>
      <c r="E481" s="64">
        <v>1</v>
      </c>
      <c r="F481" s="64">
        <v>1</v>
      </c>
      <c r="G481" s="64">
        <v>0</v>
      </c>
      <c r="H481" s="64">
        <v>1</v>
      </c>
    </row>
    <row r="482" spans="1:8" x14ac:dyDescent="0.3">
      <c r="A482" s="63" t="s">
        <v>15505</v>
      </c>
      <c r="B482" s="63" t="s">
        <v>15506</v>
      </c>
      <c r="C482" s="63" t="s">
        <v>12235</v>
      </c>
      <c r="D482" s="63" t="s">
        <v>12236</v>
      </c>
      <c r="E482" s="64">
        <v>0</v>
      </c>
      <c r="F482" s="64">
        <v>0</v>
      </c>
      <c r="G482" s="64">
        <v>1</v>
      </c>
      <c r="H482" s="64">
        <v>1</v>
      </c>
    </row>
    <row r="483" spans="1:8" x14ac:dyDescent="0.3">
      <c r="A483" s="63" t="s">
        <v>15505</v>
      </c>
      <c r="B483" s="63" t="s">
        <v>15506</v>
      </c>
      <c r="C483" s="63" t="s">
        <v>11865</v>
      </c>
      <c r="D483" s="63" t="s">
        <v>14706</v>
      </c>
      <c r="E483" s="69">
        <v>0</v>
      </c>
      <c r="F483" s="69">
        <v>1</v>
      </c>
      <c r="G483" s="69">
        <v>0</v>
      </c>
      <c r="H483" s="69">
        <v>1</v>
      </c>
    </row>
    <row r="484" spans="1:8" x14ac:dyDescent="0.3">
      <c r="A484" s="63" t="s">
        <v>15505</v>
      </c>
      <c r="B484" s="63" t="s">
        <v>15506</v>
      </c>
      <c r="C484" s="63" t="s">
        <v>11955</v>
      </c>
      <c r="D484" s="63" t="s">
        <v>11956</v>
      </c>
      <c r="E484" s="64">
        <v>0</v>
      </c>
      <c r="F484" s="64">
        <v>2</v>
      </c>
      <c r="G484" s="64">
        <v>2</v>
      </c>
      <c r="H484" s="64">
        <v>4</v>
      </c>
    </row>
    <row r="485" spans="1:8" x14ac:dyDescent="0.3">
      <c r="A485" s="63" t="s">
        <v>15505</v>
      </c>
      <c r="B485" s="63" t="s">
        <v>15506</v>
      </c>
      <c r="C485" s="63" t="s">
        <v>4099</v>
      </c>
      <c r="D485" s="63" t="s">
        <v>4100</v>
      </c>
      <c r="E485" s="64">
        <v>0</v>
      </c>
      <c r="F485" s="64">
        <v>1</v>
      </c>
      <c r="G485" s="64">
        <v>0</v>
      </c>
      <c r="H485" s="64">
        <v>1</v>
      </c>
    </row>
    <row r="486" spans="1:8" x14ac:dyDescent="0.3">
      <c r="A486" s="63" t="s">
        <v>15505</v>
      </c>
      <c r="B486" s="63" t="s">
        <v>15506</v>
      </c>
      <c r="C486" s="63" t="s">
        <v>12127</v>
      </c>
      <c r="D486" s="63" t="s">
        <v>12128</v>
      </c>
      <c r="E486" s="64">
        <v>3</v>
      </c>
      <c r="F486" s="64">
        <v>19</v>
      </c>
      <c r="G486" s="64">
        <v>0</v>
      </c>
      <c r="H486" s="64">
        <v>19</v>
      </c>
    </row>
    <row r="487" spans="1:8" x14ac:dyDescent="0.3">
      <c r="A487" s="63" t="s">
        <v>15505</v>
      </c>
      <c r="B487" s="63" t="s">
        <v>15506</v>
      </c>
      <c r="C487" s="63" t="s">
        <v>3649</v>
      </c>
      <c r="D487" s="63" t="s">
        <v>14540</v>
      </c>
      <c r="E487" s="64">
        <v>0</v>
      </c>
      <c r="F487" s="64">
        <v>0</v>
      </c>
      <c r="G487" s="64">
        <v>1</v>
      </c>
      <c r="H487" s="64">
        <v>1</v>
      </c>
    </row>
    <row r="488" spans="1:8" x14ac:dyDescent="0.3">
      <c r="A488" s="63" t="s">
        <v>15505</v>
      </c>
      <c r="B488" s="63" t="s">
        <v>15506</v>
      </c>
      <c r="C488" s="63" t="s">
        <v>6939</v>
      </c>
      <c r="D488" s="63" t="s">
        <v>6940</v>
      </c>
      <c r="E488" s="64">
        <v>0</v>
      </c>
      <c r="F488" s="64">
        <v>0</v>
      </c>
      <c r="G488" s="64">
        <v>1</v>
      </c>
      <c r="H488" s="64">
        <v>1</v>
      </c>
    </row>
    <row r="489" spans="1:8" x14ac:dyDescent="0.3">
      <c r="A489" s="63" t="s">
        <v>15505</v>
      </c>
      <c r="B489" s="63" t="s">
        <v>15506</v>
      </c>
      <c r="C489" s="63" t="s">
        <v>12091</v>
      </c>
      <c r="D489" s="63" t="s">
        <v>3453</v>
      </c>
      <c r="E489" s="64">
        <v>3</v>
      </c>
      <c r="F489" s="64">
        <v>9</v>
      </c>
      <c r="G489" s="64">
        <v>3</v>
      </c>
      <c r="H489" s="64">
        <v>12</v>
      </c>
    </row>
    <row r="490" spans="1:8" x14ac:dyDescent="0.3">
      <c r="A490" s="63" t="s">
        <v>15505</v>
      </c>
      <c r="B490" s="63" t="s">
        <v>15506</v>
      </c>
      <c r="C490" s="63" t="s">
        <v>3979</v>
      </c>
      <c r="D490" s="63" t="s">
        <v>3980</v>
      </c>
      <c r="E490" s="64">
        <v>0</v>
      </c>
      <c r="F490" s="64">
        <v>0</v>
      </c>
      <c r="G490" s="64">
        <v>1</v>
      </c>
      <c r="H490" s="64">
        <v>1</v>
      </c>
    </row>
    <row r="491" spans="1:8" x14ac:dyDescent="0.3">
      <c r="A491" s="63" t="s">
        <v>15505</v>
      </c>
      <c r="B491" s="63" t="s">
        <v>15506</v>
      </c>
      <c r="C491" s="63" t="s">
        <v>4080</v>
      </c>
      <c r="D491" s="63" t="s">
        <v>4081</v>
      </c>
      <c r="E491" s="64">
        <v>0</v>
      </c>
      <c r="F491" s="64">
        <v>1</v>
      </c>
      <c r="G491" s="64">
        <v>0</v>
      </c>
      <c r="H491" s="64">
        <v>1</v>
      </c>
    </row>
    <row r="492" spans="1:8" x14ac:dyDescent="0.3">
      <c r="A492" s="63" t="s">
        <v>15505</v>
      </c>
      <c r="B492" s="63" t="s">
        <v>15506</v>
      </c>
      <c r="C492" s="63" t="s">
        <v>12147</v>
      </c>
      <c r="D492" s="63" t="s">
        <v>15430</v>
      </c>
      <c r="E492" s="64">
        <v>1</v>
      </c>
      <c r="F492" s="64">
        <v>3</v>
      </c>
      <c r="G492" s="64">
        <v>0</v>
      </c>
      <c r="H492" s="64">
        <v>3</v>
      </c>
    </row>
    <row r="493" spans="1:8" x14ac:dyDescent="0.3">
      <c r="A493" s="63" t="s">
        <v>15505</v>
      </c>
      <c r="B493" s="63" t="s">
        <v>15506</v>
      </c>
      <c r="C493" s="63" t="s">
        <v>11675</v>
      </c>
      <c r="D493" s="63" t="s">
        <v>11676</v>
      </c>
      <c r="E493" s="64">
        <v>0</v>
      </c>
      <c r="F493" s="64">
        <v>0</v>
      </c>
      <c r="G493" s="64">
        <v>1</v>
      </c>
      <c r="H493" s="64">
        <v>1</v>
      </c>
    </row>
    <row r="494" spans="1:8" x14ac:dyDescent="0.3">
      <c r="A494" s="63" t="s">
        <v>15505</v>
      </c>
      <c r="B494" s="63" t="s">
        <v>15506</v>
      </c>
      <c r="C494" s="63" t="s">
        <v>3701</v>
      </c>
      <c r="D494" s="63" t="s">
        <v>3702</v>
      </c>
      <c r="E494" s="64">
        <v>0</v>
      </c>
      <c r="F494" s="64">
        <v>0</v>
      </c>
      <c r="G494" s="64">
        <v>1</v>
      </c>
      <c r="H494" s="64">
        <v>1</v>
      </c>
    </row>
    <row r="495" spans="1:8" x14ac:dyDescent="0.3">
      <c r="A495" s="63" t="s">
        <v>15505</v>
      </c>
      <c r="B495" s="63" t="s">
        <v>15506</v>
      </c>
      <c r="C495" s="63" t="s">
        <v>12227</v>
      </c>
      <c r="D495" s="63" t="s">
        <v>12228</v>
      </c>
      <c r="E495" s="64">
        <v>0</v>
      </c>
      <c r="F495" s="64">
        <v>2</v>
      </c>
      <c r="G495" s="64">
        <v>3</v>
      </c>
      <c r="H495" s="64">
        <v>5</v>
      </c>
    </row>
    <row r="496" spans="1:8" x14ac:dyDescent="0.3">
      <c r="A496" s="63" t="s">
        <v>15505</v>
      </c>
      <c r="B496" s="63" t="s">
        <v>15506</v>
      </c>
      <c r="C496" s="63" t="s">
        <v>11411</v>
      </c>
      <c r="D496" s="63" t="s">
        <v>14717</v>
      </c>
      <c r="E496" s="64">
        <v>1</v>
      </c>
      <c r="F496" s="64">
        <v>5</v>
      </c>
      <c r="G496" s="64">
        <v>0</v>
      </c>
      <c r="H496" s="64">
        <v>5</v>
      </c>
    </row>
    <row r="497" spans="1:8" x14ac:dyDescent="0.3">
      <c r="A497" s="63" t="s">
        <v>15505</v>
      </c>
      <c r="B497" s="63" t="s">
        <v>15506</v>
      </c>
      <c r="C497" s="63" t="s">
        <v>11949</v>
      </c>
      <c r="D497" s="63" t="s">
        <v>14526</v>
      </c>
      <c r="E497" s="64">
        <v>0</v>
      </c>
      <c r="F497" s="64">
        <v>0</v>
      </c>
      <c r="G497" s="64">
        <v>36</v>
      </c>
      <c r="H497" s="64">
        <v>36</v>
      </c>
    </row>
    <row r="498" spans="1:8" x14ac:dyDescent="0.3">
      <c r="A498" s="63" t="s">
        <v>15505</v>
      </c>
      <c r="B498" s="63" t="s">
        <v>15506</v>
      </c>
      <c r="C498" s="63" t="s">
        <v>11505</v>
      </c>
      <c r="D498" s="63" t="s">
        <v>14977</v>
      </c>
      <c r="E498" s="64">
        <v>1</v>
      </c>
      <c r="F498" s="64">
        <v>3</v>
      </c>
      <c r="G498" s="64">
        <v>0</v>
      </c>
      <c r="H498" s="64">
        <v>3</v>
      </c>
    </row>
    <row r="499" spans="1:8" x14ac:dyDescent="0.3">
      <c r="A499" s="63" t="s">
        <v>15505</v>
      </c>
      <c r="B499" s="63" t="s">
        <v>15506</v>
      </c>
      <c r="C499" s="63" t="s">
        <v>12092</v>
      </c>
      <c r="D499" s="63" t="s">
        <v>14566</v>
      </c>
      <c r="E499" s="64">
        <v>0</v>
      </c>
      <c r="F499" s="64">
        <v>0</v>
      </c>
      <c r="G499" s="64">
        <v>75</v>
      </c>
      <c r="H499" s="64">
        <v>75</v>
      </c>
    </row>
    <row r="500" spans="1:8" x14ac:dyDescent="0.3">
      <c r="A500" s="63" t="s">
        <v>15505</v>
      </c>
      <c r="B500" s="63" t="s">
        <v>15506</v>
      </c>
      <c r="C500" s="63" t="s">
        <v>3271</v>
      </c>
      <c r="D500" s="63" t="s">
        <v>14548</v>
      </c>
      <c r="E500" s="64">
        <v>0</v>
      </c>
      <c r="F500" s="64">
        <v>1</v>
      </c>
      <c r="G500" s="64">
        <v>0</v>
      </c>
      <c r="H500" s="64">
        <v>1</v>
      </c>
    </row>
    <row r="501" spans="1:8" x14ac:dyDescent="0.3">
      <c r="A501" s="63" t="s">
        <v>15505</v>
      </c>
      <c r="B501" s="63" t="s">
        <v>15506</v>
      </c>
      <c r="C501" s="63" t="s">
        <v>11491</v>
      </c>
      <c r="D501" s="63" t="s">
        <v>14711</v>
      </c>
      <c r="E501" s="64">
        <v>0</v>
      </c>
      <c r="F501" s="64">
        <v>1</v>
      </c>
      <c r="G501" s="64">
        <v>0</v>
      </c>
      <c r="H501" s="64">
        <v>1</v>
      </c>
    </row>
    <row r="502" spans="1:8" x14ac:dyDescent="0.3">
      <c r="A502" s="63" t="s">
        <v>15505</v>
      </c>
      <c r="B502" s="63" t="s">
        <v>15506</v>
      </c>
      <c r="C502" s="63" t="s">
        <v>12005</v>
      </c>
      <c r="D502" s="63" t="s">
        <v>14162</v>
      </c>
      <c r="E502" s="64">
        <v>3</v>
      </c>
      <c r="F502" s="64">
        <v>20</v>
      </c>
      <c r="G502" s="64">
        <v>3</v>
      </c>
      <c r="H502" s="64">
        <v>23</v>
      </c>
    </row>
    <row r="503" spans="1:8" x14ac:dyDescent="0.3">
      <c r="A503" s="63" t="s">
        <v>15505</v>
      </c>
      <c r="B503" s="63" t="s">
        <v>15506</v>
      </c>
      <c r="C503" s="63" t="s">
        <v>11975</v>
      </c>
      <c r="D503" s="63" t="s">
        <v>14448</v>
      </c>
      <c r="E503" s="64">
        <v>15</v>
      </c>
      <c r="F503" s="64">
        <v>111</v>
      </c>
      <c r="G503" s="64">
        <v>26</v>
      </c>
      <c r="H503" s="64">
        <v>137</v>
      </c>
    </row>
    <row r="504" spans="1:8" x14ac:dyDescent="0.3">
      <c r="A504" s="63" t="s">
        <v>15505</v>
      </c>
      <c r="B504" s="63" t="s">
        <v>15506</v>
      </c>
      <c r="C504" s="63" t="s">
        <v>11537</v>
      </c>
      <c r="D504" s="63" t="s">
        <v>11538</v>
      </c>
      <c r="E504" s="64">
        <v>0</v>
      </c>
      <c r="F504" s="64">
        <v>0</v>
      </c>
      <c r="G504" s="64">
        <v>1</v>
      </c>
      <c r="H504" s="64">
        <v>1</v>
      </c>
    </row>
    <row r="505" spans="1:8" x14ac:dyDescent="0.3">
      <c r="A505" s="63" t="s">
        <v>15505</v>
      </c>
      <c r="B505" s="63" t="s">
        <v>15506</v>
      </c>
      <c r="C505" s="63" t="s">
        <v>11889</v>
      </c>
      <c r="D505" s="63" t="s">
        <v>11890</v>
      </c>
      <c r="E505" s="64">
        <v>0</v>
      </c>
      <c r="F505" s="64">
        <v>3</v>
      </c>
      <c r="G505" s="64">
        <v>5</v>
      </c>
      <c r="H505" s="64">
        <v>8</v>
      </c>
    </row>
    <row r="506" spans="1:8" x14ac:dyDescent="0.3">
      <c r="A506" s="63" t="s">
        <v>15505</v>
      </c>
      <c r="B506" s="63" t="s">
        <v>15506</v>
      </c>
      <c r="C506" s="63" t="s">
        <v>3566</v>
      </c>
      <c r="D506" s="63" t="s">
        <v>3567</v>
      </c>
      <c r="E506" s="64">
        <v>1</v>
      </c>
      <c r="F506" s="64">
        <v>1</v>
      </c>
      <c r="G506" s="64">
        <v>0</v>
      </c>
      <c r="H506" s="64">
        <v>1</v>
      </c>
    </row>
    <row r="507" spans="1:8" x14ac:dyDescent="0.3">
      <c r="A507" s="63" t="s">
        <v>15505</v>
      </c>
      <c r="B507" s="63" t="s">
        <v>15506</v>
      </c>
      <c r="C507" s="63" t="s">
        <v>12020</v>
      </c>
      <c r="D507" s="63" t="s">
        <v>12021</v>
      </c>
      <c r="E507" s="64">
        <v>0</v>
      </c>
      <c r="F507" s="64">
        <v>1</v>
      </c>
      <c r="G507" s="64">
        <v>0</v>
      </c>
      <c r="H507" s="64">
        <v>1</v>
      </c>
    </row>
    <row r="508" spans="1:8" x14ac:dyDescent="0.3">
      <c r="A508" s="63" t="s">
        <v>15505</v>
      </c>
      <c r="B508" s="63" t="s">
        <v>15506</v>
      </c>
      <c r="C508" s="63" t="s">
        <v>3789</v>
      </c>
      <c r="D508" s="63" t="s">
        <v>3790</v>
      </c>
      <c r="E508" s="64">
        <v>0</v>
      </c>
      <c r="F508" s="64">
        <v>2</v>
      </c>
      <c r="G508" s="64">
        <v>0</v>
      </c>
      <c r="H508" s="64">
        <v>2</v>
      </c>
    </row>
    <row r="509" spans="1:8" x14ac:dyDescent="0.3">
      <c r="A509" s="63" t="s">
        <v>15513</v>
      </c>
      <c r="B509" s="63" t="s">
        <v>15514</v>
      </c>
      <c r="C509" s="63" t="s">
        <v>3930</v>
      </c>
      <c r="D509" s="63" t="s">
        <v>3931</v>
      </c>
      <c r="E509" s="64">
        <v>0</v>
      </c>
      <c r="F509" s="64">
        <v>0</v>
      </c>
      <c r="G509" s="64">
        <v>5</v>
      </c>
      <c r="H509" s="64">
        <v>5</v>
      </c>
    </row>
    <row r="510" spans="1:8" x14ac:dyDescent="0.3">
      <c r="A510" s="63" t="s">
        <v>15513</v>
      </c>
      <c r="B510" s="63" t="s">
        <v>15514</v>
      </c>
      <c r="C510" s="63" t="s">
        <v>12229</v>
      </c>
      <c r="D510" s="63" t="s">
        <v>12230</v>
      </c>
      <c r="E510" s="64">
        <v>0</v>
      </c>
      <c r="F510" s="64">
        <v>1</v>
      </c>
      <c r="G510" s="64">
        <v>1</v>
      </c>
      <c r="H510" s="64">
        <v>2</v>
      </c>
    </row>
    <row r="511" spans="1:8" x14ac:dyDescent="0.3">
      <c r="A511" s="63" t="s">
        <v>15513</v>
      </c>
      <c r="B511" s="63" t="s">
        <v>15514</v>
      </c>
      <c r="C511" s="63" t="s">
        <v>11716</v>
      </c>
      <c r="D511" s="63" t="s">
        <v>11717</v>
      </c>
      <c r="E511" s="64">
        <v>0</v>
      </c>
      <c r="F511" s="64">
        <v>1</v>
      </c>
      <c r="G511" s="64">
        <v>0</v>
      </c>
      <c r="H511" s="64">
        <v>1</v>
      </c>
    </row>
    <row r="512" spans="1:8" x14ac:dyDescent="0.3">
      <c r="A512" s="63" t="s">
        <v>15513</v>
      </c>
      <c r="B512" s="63" t="s">
        <v>15514</v>
      </c>
      <c r="C512" s="63" t="s">
        <v>3787</v>
      </c>
      <c r="D512" s="63" t="s">
        <v>3788</v>
      </c>
      <c r="E512" s="64">
        <v>0</v>
      </c>
      <c r="F512" s="64">
        <v>1</v>
      </c>
      <c r="G512" s="64">
        <v>0</v>
      </c>
      <c r="H512" s="64">
        <v>1</v>
      </c>
    </row>
    <row r="513" spans="1:8" x14ac:dyDescent="0.3">
      <c r="A513" s="63" t="s">
        <v>15513</v>
      </c>
      <c r="B513" s="63" t="s">
        <v>15514</v>
      </c>
      <c r="C513" s="63" t="s">
        <v>12047</v>
      </c>
      <c r="D513" s="63" t="s">
        <v>12048</v>
      </c>
      <c r="E513" s="64">
        <v>0</v>
      </c>
      <c r="F513" s="64">
        <v>1</v>
      </c>
      <c r="G513" s="64">
        <v>1</v>
      </c>
      <c r="H513" s="64">
        <v>2</v>
      </c>
    </row>
    <row r="514" spans="1:8" x14ac:dyDescent="0.3">
      <c r="A514" s="63" t="s">
        <v>15513</v>
      </c>
      <c r="B514" s="63" t="s">
        <v>15514</v>
      </c>
      <c r="C514" s="63" t="s">
        <v>11541</v>
      </c>
      <c r="D514" s="63" t="s">
        <v>11542</v>
      </c>
      <c r="E514" s="64">
        <v>1</v>
      </c>
      <c r="F514" s="64">
        <v>4</v>
      </c>
      <c r="G514" s="64">
        <v>0</v>
      </c>
      <c r="H514" s="64">
        <v>4</v>
      </c>
    </row>
    <row r="515" spans="1:8" x14ac:dyDescent="0.3">
      <c r="A515" s="63" t="s">
        <v>15513</v>
      </c>
      <c r="B515" s="63" t="s">
        <v>15514</v>
      </c>
      <c r="C515" s="63" t="s">
        <v>11597</v>
      </c>
      <c r="D515" s="63" t="s">
        <v>11598</v>
      </c>
      <c r="E515" s="64">
        <v>0</v>
      </c>
      <c r="F515" s="64">
        <v>0</v>
      </c>
      <c r="G515" s="64">
        <v>1</v>
      </c>
      <c r="H515" s="64">
        <v>1</v>
      </c>
    </row>
    <row r="516" spans="1:8" x14ac:dyDescent="0.3">
      <c r="A516" s="63" t="s">
        <v>15513</v>
      </c>
      <c r="B516" s="63" t="s">
        <v>15514</v>
      </c>
      <c r="C516" s="63" t="s">
        <v>11865</v>
      </c>
      <c r="D516" s="63" t="s">
        <v>14706</v>
      </c>
      <c r="E516" s="64">
        <v>5</v>
      </c>
      <c r="F516" s="64">
        <v>3</v>
      </c>
      <c r="G516" s="64">
        <v>0</v>
      </c>
      <c r="H516" s="64">
        <v>3</v>
      </c>
    </row>
    <row r="517" spans="1:8" x14ac:dyDescent="0.3">
      <c r="A517" s="63" t="s">
        <v>15513</v>
      </c>
      <c r="B517" s="63" t="s">
        <v>15514</v>
      </c>
      <c r="C517" s="63" t="s">
        <v>12127</v>
      </c>
      <c r="D517" s="63" t="s">
        <v>12128</v>
      </c>
      <c r="E517" s="64">
        <v>0</v>
      </c>
      <c r="F517" s="64">
        <v>1</v>
      </c>
      <c r="G517" s="64">
        <v>0</v>
      </c>
      <c r="H517" s="64">
        <v>1</v>
      </c>
    </row>
    <row r="518" spans="1:8" x14ac:dyDescent="0.3">
      <c r="A518" s="63" t="s">
        <v>15513</v>
      </c>
      <c r="B518" s="63" t="s">
        <v>15514</v>
      </c>
      <c r="C518" s="63" t="s">
        <v>12227</v>
      </c>
      <c r="D518" s="63" t="s">
        <v>12228</v>
      </c>
      <c r="E518" s="64">
        <v>0</v>
      </c>
      <c r="F518" s="64">
        <v>3</v>
      </c>
      <c r="G518" s="64">
        <v>2</v>
      </c>
      <c r="H518" s="64">
        <v>5</v>
      </c>
    </row>
    <row r="519" spans="1:8" x14ac:dyDescent="0.3">
      <c r="A519" s="63" t="s">
        <v>15513</v>
      </c>
      <c r="B519" s="63" t="s">
        <v>15514</v>
      </c>
      <c r="C519" s="63" t="s">
        <v>11949</v>
      </c>
      <c r="D519" s="63" t="s">
        <v>14526</v>
      </c>
      <c r="E519" s="64">
        <v>0</v>
      </c>
      <c r="F519" s="64">
        <v>0</v>
      </c>
      <c r="G519" s="64">
        <v>16</v>
      </c>
      <c r="H519" s="64">
        <v>16</v>
      </c>
    </row>
    <row r="520" spans="1:8" x14ac:dyDescent="0.3">
      <c r="A520" s="63" t="s">
        <v>15513</v>
      </c>
      <c r="B520" s="63" t="s">
        <v>15514</v>
      </c>
      <c r="C520" s="63" t="s">
        <v>12092</v>
      </c>
      <c r="D520" s="63" t="s">
        <v>14566</v>
      </c>
      <c r="E520" s="64">
        <v>0</v>
      </c>
      <c r="F520" s="64">
        <v>0</v>
      </c>
      <c r="G520" s="64">
        <v>16</v>
      </c>
      <c r="H520" s="64">
        <v>16</v>
      </c>
    </row>
    <row r="521" spans="1:8" x14ac:dyDescent="0.3">
      <c r="A521" s="63" t="s">
        <v>15513</v>
      </c>
      <c r="B521" s="63" t="s">
        <v>15514</v>
      </c>
      <c r="C521" s="63" t="s">
        <v>12005</v>
      </c>
      <c r="D521" s="63" t="s">
        <v>14162</v>
      </c>
      <c r="E521" s="64">
        <v>0</v>
      </c>
      <c r="F521" s="64">
        <v>5</v>
      </c>
      <c r="G521" s="64">
        <v>3</v>
      </c>
      <c r="H521" s="64">
        <v>8</v>
      </c>
    </row>
    <row r="522" spans="1:8" x14ac:dyDescent="0.3">
      <c r="A522" s="63" t="s">
        <v>15513</v>
      </c>
      <c r="B522" s="63" t="s">
        <v>15514</v>
      </c>
      <c r="C522" s="63" t="s">
        <v>11975</v>
      </c>
      <c r="D522" s="63" t="s">
        <v>14448</v>
      </c>
      <c r="E522" s="64">
        <v>0</v>
      </c>
      <c r="F522" s="64">
        <v>0</v>
      </c>
      <c r="G522" s="64">
        <v>2</v>
      </c>
      <c r="H522" s="64">
        <v>2</v>
      </c>
    </row>
    <row r="523" spans="1:8" x14ac:dyDescent="0.3">
      <c r="A523" s="63" t="s">
        <v>15513</v>
      </c>
      <c r="B523" s="63" t="s">
        <v>15514</v>
      </c>
      <c r="C523" s="63" t="s">
        <v>12225</v>
      </c>
      <c r="D523" s="63" t="s">
        <v>15433</v>
      </c>
      <c r="E523" s="64">
        <v>0</v>
      </c>
      <c r="F523" s="64">
        <v>2</v>
      </c>
      <c r="G523" s="64">
        <v>0</v>
      </c>
      <c r="H523" s="64">
        <v>2</v>
      </c>
    </row>
    <row r="524" spans="1:8" x14ac:dyDescent="0.3">
      <c r="A524" s="63" t="s">
        <v>15513</v>
      </c>
      <c r="B524" s="63" t="s">
        <v>15514</v>
      </c>
      <c r="C524" s="63" t="s">
        <v>11537</v>
      </c>
      <c r="D524" s="63" t="s">
        <v>11538</v>
      </c>
      <c r="E524" s="64">
        <v>0</v>
      </c>
      <c r="F524" s="64">
        <v>0</v>
      </c>
      <c r="G524" s="64">
        <v>1</v>
      </c>
      <c r="H524" s="64">
        <v>1</v>
      </c>
    </row>
    <row r="525" spans="1:8" x14ac:dyDescent="0.3">
      <c r="A525" s="63" t="s">
        <v>15513</v>
      </c>
      <c r="B525" s="63" t="s">
        <v>15514</v>
      </c>
      <c r="C525" s="63" t="s">
        <v>12020</v>
      </c>
      <c r="D525" s="63" t="s">
        <v>12021</v>
      </c>
      <c r="E525" s="64">
        <v>0</v>
      </c>
      <c r="F525" s="64">
        <v>4</v>
      </c>
      <c r="G525" s="64">
        <v>0</v>
      </c>
      <c r="H525" s="64">
        <v>4</v>
      </c>
    </row>
    <row r="526" spans="1:8" x14ac:dyDescent="0.3">
      <c r="A526" s="63" t="s">
        <v>14156</v>
      </c>
      <c r="B526" s="63" t="s">
        <v>14157</v>
      </c>
      <c r="C526" s="63" t="s">
        <v>9818</v>
      </c>
      <c r="D526" s="63" t="s">
        <v>9819</v>
      </c>
      <c r="E526" s="64">
        <v>0</v>
      </c>
      <c r="F526" s="64">
        <v>1</v>
      </c>
      <c r="G526" s="64">
        <v>0</v>
      </c>
      <c r="H526" s="64">
        <v>1</v>
      </c>
    </row>
    <row r="527" spans="1:8" x14ac:dyDescent="0.3">
      <c r="A527" s="63" t="s">
        <v>14156</v>
      </c>
      <c r="B527" s="63" t="s">
        <v>14157</v>
      </c>
      <c r="C527" s="63" t="s">
        <v>5387</v>
      </c>
      <c r="D527" s="63" t="s">
        <v>5388</v>
      </c>
      <c r="E527" s="64">
        <v>0</v>
      </c>
      <c r="F527" s="64">
        <v>0</v>
      </c>
      <c r="G527" s="64">
        <v>1</v>
      </c>
      <c r="H527" s="64">
        <v>1</v>
      </c>
    </row>
    <row r="528" spans="1:8" x14ac:dyDescent="0.3">
      <c r="A528" s="63" t="s">
        <v>14156</v>
      </c>
      <c r="B528" s="63" t="s">
        <v>14157</v>
      </c>
      <c r="C528" s="63" t="s">
        <v>6070</v>
      </c>
      <c r="D528" s="63" t="s">
        <v>6071</v>
      </c>
      <c r="E528" s="64">
        <v>0</v>
      </c>
      <c r="F528" s="64">
        <v>0</v>
      </c>
      <c r="G528" s="64">
        <v>1</v>
      </c>
      <c r="H528" s="64">
        <v>1</v>
      </c>
    </row>
    <row r="529" spans="1:8" x14ac:dyDescent="0.3">
      <c r="A529" s="63" t="s">
        <v>14156</v>
      </c>
      <c r="B529" s="63" t="s">
        <v>14157</v>
      </c>
      <c r="C529" s="63" t="s">
        <v>1402</v>
      </c>
      <c r="D529" s="63" t="s">
        <v>1403</v>
      </c>
      <c r="E529" s="64">
        <v>1</v>
      </c>
      <c r="F529" s="64">
        <v>17</v>
      </c>
      <c r="G529" s="64">
        <v>16</v>
      </c>
      <c r="H529" s="64">
        <v>33</v>
      </c>
    </row>
    <row r="530" spans="1:8" x14ac:dyDescent="0.3">
      <c r="A530" s="63" t="s">
        <v>14156</v>
      </c>
      <c r="B530" s="63" t="s">
        <v>14157</v>
      </c>
      <c r="C530" s="63" t="s">
        <v>1327</v>
      </c>
      <c r="D530" s="63" t="s">
        <v>1328</v>
      </c>
      <c r="E530" s="64">
        <v>1</v>
      </c>
      <c r="F530" s="64">
        <v>2</v>
      </c>
      <c r="G530" s="64">
        <v>1</v>
      </c>
      <c r="H530" s="64">
        <v>3</v>
      </c>
    </row>
    <row r="531" spans="1:8" x14ac:dyDescent="0.3">
      <c r="A531" s="63" t="s">
        <v>14156</v>
      </c>
      <c r="B531" s="63" t="s">
        <v>14157</v>
      </c>
      <c r="C531" s="63" t="s">
        <v>12584</v>
      </c>
      <c r="D531" s="63" t="s">
        <v>12585</v>
      </c>
      <c r="E531" s="64">
        <v>0</v>
      </c>
      <c r="F531" s="64">
        <v>0</v>
      </c>
      <c r="G531" s="64">
        <v>1</v>
      </c>
      <c r="H531" s="64">
        <v>1</v>
      </c>
    </row>
    <row r="532" spans="1:8" x14ac:dyDescent="0.3">
      <c r="A532" s="63" t="s">
        <v>14156</v>
      </c>
      <c r="B532" s="63" t="s">
        <v>14157</v>
      </c>
      <c r="C532" s="63" t="s">
        <v>13491</v>
      </c>
      <c r="D532" s="63" t="s">
        <v>13492</v>
      </c>
      <c r="E532" s="64">
        <v>0</v>
      </c>
      <c r="F532" s="64">
        <v>0</v>
      </c>
      <c r="G532" s="64">
        <v>10</v>
      </c>
      <c r="H532" s="64">
        <v>10</v>
      </c>
    </row>
    <row r="533" spans="1:8" x14ac:dyDescent="0.3">
      <c r="A533" s="63" t="s">
        <v>14156</v>
      </c>
      <c r="B533" s="63" t="s">
        <v>14157</v>
      </c>
      <c r="C533" s="63" t="s">
        <v>9869</v>
      </c>
      <c r="D533" s="63" t="s">
        <v>9870</v>
      </c>
      <c r="E533" s="64">
        <v>0</v>
      </c>
      <c r="F533" s="64">
        <v>0</v>
      </c>
      <c r="G533" s="64">
        <v>1</v>
      </c>
      <c r="H533" s="64">
        <v>1</v>
      </c>
    </row>
    <row r="534" spans="1:8" x14ac:dyDescent="0.3">
      <c r="A534" s="63" t="s">
        <v>14156</v>
      </c>
      <c r="B534" s="63" t="s">
        <v>14157</v>
      </c>
      <c r="C534" s="63" t="s">
        <v>10324</v>
      </c>
      <c r="D534" s="63" t="s">
        <v>10325</v>
      </c>
      <c r="E534" s="64">
        <v>5</v>
      </c>
      <c r="F534" s="64">
        <v>5</v>
      </c>
      <c r="G534" s="64">
        <v>0</v>
      </c>
      <c r="H534" s="64">
        <v>5</v>
      </c>
    </row>
    <row r="535" spans="1:8" x14ac:dyDescent="0.3">
      <c r="A535" s="63" t="s">
        <v>14156</v>
      </c>
      <c r="B535" s="63" t="s">
        <v>14157</v>
      </c>
      <c r="C535" s="63" t="s">
        <v>6056</v>
      </c>
      <c r="D535" s="63" t="s">
        <v>6057</v>
      </c>
      <c r="E535" s="64">
        <v>0</v>
      </c>
      <c r="F535" s="64">
        <v>1</v>
      </c>
      <c r="G535" s="64">
        <v>0</v>
      </c>
      <c r="H535" s="64">
        <v>1</v>
      </c>
    </row>
    <row r="536" spans="1:8" x14ac:dyDescent="0.3">
      <c r="A536" s="63" t="s">
        <v>14156</v>
      </c>
      <c r="B536" s="63" t="s">
        <v>14157</v>
      </c>
      <c r="C536" s="63" t="s">
        <v>1193</v>
      </c>
      <c r="D536" s="63" t="s">
        <v>1194</v>
      </c>
      <c r="E536" s="64">
        <v>3</v>
      </c>
      <c r="F536" s="64">
        <v>14</v>
      </c>
      <c r="G536" s="64">
        <v>0</v>
      </c>
      <c r="H536" s="64">
        <v>14</v>
      </c>
    </row>
    <row r="537" spans="1:8" x14ac:dyDescent="0.3">
      <c r="A537" s="63" t="s">
        <v>14156</v>
      </c>
      <c r="B537" s="63" t="s">
        <v>14157</v>
      </c>
      <c r="C537" s="63" t="s">
        <v>1339</v>
      </c>
      <c r="D537" s="63" t="s">
        <v>1340</v>
      </c>
      <c r="E537" s="64">
        <v>0</v>
      </c>
      <c r="F537" s="64">
        <v>4</v>
      </c>
      <c r="G537" s="64">
        <v>7</v>
      </c>
      <c r="H537" s="64">
        <v>11</v>
      </c>
    </row>
    <row r="538" spans="1:8" x14ac:dyDescent="0.3">
      <c r="A538" s="63" t="s">
        <v>14156</v>
      </c>
      <c r="B538" s="63" t="s">
        <v>14157</v>
      </c>
      <c r="C538" s="63" t="s">
        <v>1323</v>
      </c>
      <c r="D538" s="63" t="s">
        <v>1324</v>
      </c>
      <c r="E538" s="64">
        <v>0</v>
      </c>
      <c r="F538" s="64">
        <v>0</v>
      </c>
      <c r="G538" s="64">
        <v>36</v>
      </c>
      <c r="H538" s="64">
        <v>36</v>
      </c>
    </row>
    <row r="539" spans="1:8" x14ac:dyDescent="0.3">
      <c r="A539" s="63" t="s">
        <v>14156</v>
      </c>
      <c r="B539" s="63" t="s">
        <v>14157</v>
      </c>
      <c r="C539" s="63" t="s">
        <v>1325</v>
      </c>
      <c r="D539" s="63" t="s">
        <v>1326</v>
      </c>
      <c r="E539" s="64">
        <v>0</v>
      </c>
      <c r="F539" s="64">
        <v>4</v>
      </c>
      <c r="G539" s="64">
        <v>9</v>
      </c>
      <c r="H539" s="64">
        <v>13</v>
      </c>
    </row>
    <row r="540" spans="1:8" x14ac:dyDescent="0.3">
      <c r="A540" s="63" t="s">
        <v>14156</v>
      </c>
      <c r="B540" s="63" t="s">
        <v>14157</v>
      </c>
      <c r="C540" s="63" t="s">
        <v>1404</v>
      </c>
      <c r="D540" s="63" t="s">
        <v>1405</v>
      </c>
      <c r="E540" s="64">
        <v>18</v>
      </c>
      <c r="F540" s="64">
        <v>24</v>
      </c>
      <c r="G540" s="64">
        <v>0</v>
      </c>
      <c r="H540" s="64">
        <v>24</v>
      </c>
    </row>
    <row r="541" spans="1:8" x14ac:dyDescent="0.3">
      <c r="A541" s="63" t="s">
        <v>14156</v>
      </c>
      <c r="B541" s="63" t="s">
        <v>14157</v>
      </c>
      <c r="C541" s="63" t="s">
        <v>10021</v>
      </c>
      <c r="D541" s="63" t="s">
        <v>5684</v>
      </c>
      <c r="E541" s="64">
        <v>0</v>
      </c>
      <c r="F541" s="64">
        <v>0</v>
      </c>
      <c r="G541" s="64">
        <v>1</v>
      </c>
      <c r="H541" s="64">
        <v>1</v>
      </c>
    </row>
    <row r="542" spans="1:8" x14ac:dyDescent="0.3">
      <c r="A542" s="63" t="s">
        <v>14156</v>
      </c>
      <c r="B542" s="63" t="s">
        <v>14157</v>
      </c>
      <c r="C542" s="63" t="s">
        <v>13609</v>
      </c>
      <c r="D542" s="63" t="s">
        <v>14158</v>
      </c>
      <c r="E542" s="64">
        <v>0</v>
      </c>
      <c r="F542" s="64">
        <v>0</v>
      </c>
      <c r="G542" s="64">
        <v>1</v>
      </c>
      <c r="H542" s="64">
        <v>1</v>
      </c>
    </row>
    <row r="543" spans="1:8" x14ac:dyDescent="0.3">
      <c r="A543" s="63" t="s">
        <v>14156</v>
      </c>
      <c r="B543" s="63" t="s">
        <v>14157</v>
      </c>
      <c r="C543" s="63" t="s">
        <v>13364</v>
      </c>
      <c r="D543" s="63" t="s">
        <v>14159</v>
      </c>
      <c r="E543" s="64">
        <v>0</v>
      </c>
      <c r="F543" s="64">
        <v>1</v>
      </c>
      <c r="G543" s="64">
        <v>0</v>
      </c>
      <c r="H543" s="64">
        <v>1</v>
      </c>
    </row>
    <row r="544" spans="1:8" x14ac:dyDescent="0.3">
      <c r="A544" s="63" t="s">
        <v>14156</v>
      </c>
      <c r="B544" s="63" t="s">
        <v>14157</v>
      </c>
      <c r="C544" s="63" t="s">
        <v>1397</v>
      </c>
      <c r="D544" s="63" t="s">
        <v>14160</v>
      </c>
      <c r="E544" s="64">
        <v>0</v>
      </c>
      <c r="F544" s="64">
        <v>6</v>
      </c>
      <c r="G544" s="64">
        <v>2</v>
      </c>
      <c r="H544" s="64">
        <v>8</v>
      </c>
    </row>
    <row r="545" spans="1:8" x14ac:dyDescent="0.3">
      <c r="A545" s="63" t="s">
        <v>14156</v>
      </c>
      <c r="B545" s="63" t="s">
        <v>14157</v>
      </c>
      <c r="C545" s="63" t="s">
        <v>1321</v>
      </c>
      <c r="D545" s="63" t="s">
        <v>14161</v>
      </c>
      <c r="E545" s="64">
        <v>2</v>
      </c>
      <c r="F545" s="64">
        <v>11</v>
      </c>
      <c r="G545" s="64">
        <v>4</v>
      </c>
      <c r="H545" s="64">
        <v>15</v>
      </c>
    </row>
    <row r="546" spans="1:8" x14ac:dyDescent="0.3">
      <c r="A546" s="63" t="s">
        <v>14156</v>
      </c>
      <c r="B546" s="63" t="s">
        <v>14157</v>
      </c>
      <c r="C546" s="63" t="s">
        <v>1399</v>
      </c>
      <c r="D546" s="63" t="s">
        <v>14162</v>
      </c>
      <c r="E546" s="64">
        <v>1</v>
      </c>
      <c r="F546" s="64">
        <v>7</v>
      </c>
      <c r="G546" s="64">
        <v>3</v>
      </c>
      <c r="H546" s="64">
        <v>10</v>
      </c>
    </row>
    <row r="547" spans="1:8" x14ac:dyDescent="0.3">
      <c r="A547" s="63" t="s">
        <v>14156</v>
      </c>
      <c r="B547" s="63" t="s">
        <v>14157</v>
      </c>
      <c r="C547" s="63" t="s">
        <v>1401</v>
      </c>
      <c r="D547" s="63" t="s">
        <v>14162</v>
      </c>
      <c r="E547" s="64">
        <v>0</v>
      </c>
      <c r="F547" s="64">
        <v>51</v>
      </c>
      <c r="G547" s="64">
        <v>18</v>
      </c>
      <c r="H547" s="64">
        <v>69</v>
      </c>
    </row>
    <row r="548" spans="1:8" x14ac:dyDescent="0.3">
      <c r="A548" s="63" t="s">
        <v>14156</v>
      </c>
      <c r="B548" s="63" t="s">
        <v>14157</v>
      </c>
      <c r="C548" s="63" t="s">
        <v>9840</v>
      </c>
      <c r="D548" s="63" t="s">
        <v>9841</v>
      </c>
      <c r="E548" s="64">
        <v>0</v>
      </c>
      <c r="F548" s="64">
        <v>0</v>
      </c>
      <c r="G548" s="64">
        <v>1</v>
      </c>
      <c r="H548" s="64">
        <v>1</v>
      </c>
    </row>
    <row r="549" spans="1:8" x14ac:dyDescent="0.3">
      <c r="A549" s="63" t="s">
        <v>14156</v>
      </c>
      <c r="B549" s="63" t="s">
        <v>14157</v>
      </c>
      <c r="C549" s="63" t="s">
        <v>1289</v>
      </c>
      <c r="D549" s="63" t="s">
        <v>1290</v>
      </c>
      <c r="E549" s="64">
        <v>0</v>
      </c>
      <c r="F549" s="64">
        <v>1</v>
      </c>
      <c r="G549" s="64">
        <v>2</v>
      </c>
      <c r="H549" s="64">
        <v>3</v>
      </c>
    </row>
    <row r="550" spans="1:8" x14ac:dyDescent="0.3">
      <c r="A550" s="63" t="s">
        <v>14156</v>
      </c>
      <c r="B550" s="63" t="s">
        <v>14157</v>
      </c>
      <c r="C550" s="63" t="s">
        <v>1253</v>
      </c>
      <c r="D550" s="63" t="s">
        <v>1254</v>
      </c>
      <c r="E550" s="64">
        <v>0</v>
      </c>
      <c r="F550" s="64">
        <v>0</v>
      </c>
      <c r="G550" s="64">
        <v>2</v>
      </c>
      <c r="H550" s="64">
        <v>2</v>
      </c>
    </row>
    <row r="551" spans="1:8" x14ac:dyDescent="0.3">
      <c r="A551" s="63" t="s">
        <v>14426</v>
      </c>
      <c r="B551" s="63" t="s">
        <v>14427</v>
      </c>
      <c r="C551" s="63" t="s">
        <v>2496</v>
      </c>
      <c r="D551" s="63" t="s">
        <v>2497</v>
      </c>
      <c r="E551" s="64">
        <v>0</v>
      </c>
      <c r="F551" s="64">
        <v>8</v>
      </c>
      <c r="G551" s="64">
        <v>1</v>
      </c>
      <c r="H551" s="64">
        <v>9</v>
      </c>
    </row>
    <row r="552" spans="1:8" x14ac:dyDescent="0.3">
      <c r="A552" s="63" t="s">
        <v>14426</v>
      </c>
      <c r="B552" s="63" t="s">
        <v>14427</v>
      </c>
      <c r="C552" s="63" t="s">
        <v>2520</v>
      </c>
      <c r="D552" s="63" t="s">
        <v>2521</v>
      </c>
      <c r="E552" s="64">
        <v>0</v>
      </c>
      <c r="F552" s="64">
        <v>8</v>
      </c>
      <c r="G552" s="64">
        <v>8</v>
      </c>
      <c r="H552" s="64">
        <v>16</v>
      </c>
    </row>
    <row r="553" spans="1:8" x14ac:dyDescent="0.3">
      <c r="A553" s="63" t="s">
        <v>14426</v>
      </c>
      <c r="B553" s="63" t="s">
        <v>14427</v>
      </c>
      <c r="C553" s="63" t="s">
        <v>2522</v>
      </c>
      <c r="D553" s="63" t="s">
        <v>2523</v>
      </c>
      <c r="E553" s="64">
        <v>0</v>
      </c>
      <c r="F553" s="64">
        <v>1</v>
      </c>
      <c r="G553" s="64">
        <v>2</v>
      </c>
      <c r="H553" s="64">
        <v>3</v>
      </c>
    </row>
    <row r="554" spans="1:8" x14ac:dyDescent="0.3">
      <c r="A554" s="63" t="s">
        <v>14426</v>
      </c>
      <c r="B554" s="63" t="s">
        <v>14427</v>
      </c>
      <c r="C554" s="63" t="s">
        <v>2542</v>
      </c>
      <c r="D554" s="63" t="s">
        <v>2543</v>
      </c>
      <c r="E554" s="64">
        <v>0</v>
      </c>
      <c r="F554" s="64">
        <v>28</v>
      </c>
      <c r="G554" s="64">
        <v>20</v>
      </c>
      <c r="H554" s="64">
        <v>48</v>
      </c>
    </row>
    <row r="555" spans="1:8" x14ac:dyDescent="0.3">
      <c r="A555" s="63" t="s">
        <v>15700</v>
      </c>
      <c r="B555" s="63" t="s">
        <v>15701</v>
      </c>
      <c r="C555" s="63" t="s">
        <v>13511</v>
      </c>
      <c r="D555" s="63" t="s">
        <v>13512</v>
      </c>
      <c r="E555" s="64">
        <v>0</v>
      </c>
      <c r="F555" s="64">
        <v>0</v>
      </c>
      <c r="G555" s="64">
        <v>2</v>
      </c>
      <c r="H555" s="64">
        <v>2</v>
      </c>
    </row>
    <row r="556" spans="1:8" x14ac:dyDescent="0.3">
      <c r="A556" s="63" t="s">
        <v>15700</v>
      </c>
      <c r="B556" s="63" t="s">
        <v>15701</v>
      </c>
      <c r="C556" s="63" t="s">
        <v>10733</v>
      </c>
      <c r="D556" s="63" t="s">
        <v>10734</v>
      </c>
      <c r="E556" s="64">
        <v>0</v>
      </c>
      <c r="F556" s="64">
        <v>0</v>
      </c>
      <c r="G556" s="64">
        <v>1</v>
      </c>
      <c r="H556" s="64">
        <v>1</v>
      </c>
    </row>
    <row r="557" spans="1:8" x14ac:dyDescent="0.3">
      <c r="A557" s="63" t="s">
        <v>15700</v>
      </c>
      <c r="B557" s="63" t="s">
        <v>15701</v>
      </c>
      <c r="C557" s="63" t="s">
        <v>10709</v>
      </c>
      <c r="D557" s="63" t="s">
        <v>10710</v>
      </c>
      <c r="E557" s="64">
        <v>0</v>
      </c>
      <c r="F557" s="64">
        <v>0</v>
      </c>
      <c r="G557" s="64">
        <v>8</v>
      </c>
      <c r="H557" s="64">
        <v>8</v>
      </c>
    </row>
    <row r="558" spans="1:8" x14ac:dyDescent="0.3">
      <c r="A558" s="63" t="s">
        <v>15700</v>
      </c>
      <c r="B558" s="63" t="s">
        <v>15701</v>
      </c>
      <c r="C558" s="63" t="s">
        <v>10617</v>
      </c>
      <c r="D558" s="63" t="s">
        <v>10618</v>
      </c>
      <c r="E558" s="64">
        <v>0</v>
      </c>
      <c r="F558" s="64">
        <v>1</v>
      </c>
      <c r="G558" s="64">
        <v>5</v>
      </c>
      <c r="H558" s="64">
        <v>6</v>
      </c>
    </row>
    <row r="559" spans="1:8" x14ac:dyDescent="0.3">
      <c r="A559" s="63" t="s">
        <v>15700</v>
      </c>
      <c r="B559" s="63" t="s">
        <v>15701</v>
      </c>
      <c r="C559" s="63" t="s">
        <v>10687</v>
      </c>
      <c r="D559" s="63" t="s">
        <v>10688</v>
      </c>
      <c r="E559" s="64">
        <v>0</v>
      </c>
      <c r="F559" s="64">
        <v>0</v>
      </c>
      <c r="G559" s="64">
        <v>3</v>
      </c>
      <c r="H559" s="64">
        <v>3</v>
      </c>
    </row>
    <row r="560" spans="1:8" x14ac:dyDescent="0.3">
      <c r="A560" s="63" t="s">
        <v>15700</v>
      </c>
      <c r="B560" s="63" t="s">
        <v>15701</v>
      </c>
      <c r="C560" s="63" t="s">
        <v>5861</v>
      </c>
      <c r="D560" s="63" t="s">
        <v>5862</v>
      </c>
      <c r="E560" s="64">
        <v>0</v>
      </c>
      <c r="F560" s="64">
        <v>0</v>
      </c>
      <c r="G560" s="64">
        <v>10</v>
      </c>
      <c r="H560" s="64">
        <v>10</v>
      </c>
    </row>
    <row r="561" spans="1:8" x14ac:dyDescent="0.3">
      <c r="A561" s="63" t="s">
        <v>15700</v>
      </c>
      <c r="B561" s="63" t="s">
        <v>15701</v>
      </c>
      <c r="C561" s="63" t="s">
        <v>13517</v>
      </c>
      <c r="D561" s="63" t="s">
        <v>13518</v>
      </c>
      <c r="E561" s="64">
        <v>0</v>
      </c>
      <c r="F561" s="64">
        <v>0</v>
      </c>
      <c r="G561" s="64">
        <v>2</v>
      </c>
      <c r="H561" s="64">
        <v>2</v>
      </c>
    </row>
    <row r="562" spans="1:8" x14ac:dyDescent="0.3">
      <c r="A562" s="63" t="s">
        <v>15700</v>
      </c>
      <c r="B562" s="63" t="s">
        <v>15701</v>
      </c>
      <c r="C562" s="63" t="s">
        <v>13521</v>
      </c>
      <c r="D562" s="63" t="s">
        <v>14752</v>
      </c>
      <c r="E562" s="64">
        <v>0</v>
      </c>
      <c r="F562" s="64">
        <v>3</v>
      </c>
      <c r="G562" s="64">
        <v>2</v>
      </c>
      <c r="H562" s="64">
        <v>5</v>
      </c>
    </row>
    <row r="563" spans="1:8" x14ac:dyDescent="0.3">
      <c r="A563" s="63" t="s">
        <v>15700</v>
      </c>
      <c r="B563" s="63" t="s">
        <v>15701</v>
      </c>
      <c r="C563" s="63" t="s">
        <v>13027</v>
      </c>
      <c r="D563" s="63" t="s">
        <v>13028</v>
      </c>
      <c r="E563" s="64">
        <v>0</v>
      </c>
      <c r="F563" s="64">
        <v>12</v>
      </c>
      <c r="G563" s="64">
        <v>25</v>
      </c>
      <c r="H563" s="64">
        <v>37</v>
      </c>
    </row>
    <row r="564" spans="1:8" x14ac:dyDescent="0.3">
      <c r="A564" s="63" t="s">
        <v>15700</v>
      </c>
      <c r="B564" s="63" t="s">
        <v>15701</v>
      </c>
      <c r="C564" s="63" t="s">
        <v>12937</v>
      </c>
      <c r="D564" s="63" t="s">
        <v>12938</v>
      </c>
      <c r="E564" s="64">
        <v>0</v>
      </c>
      <c r="F564" s="64">
        <v>2</v>
      </c>
      <c r="G564" s="64">
        <v>34</v>
      </c>
      <c r="H564" s="64">
        <v>36</v>
      </c>
    </row>
    <row r="565" spans="1:8" x14ac:dyDescent="0.3">
      <c r="A565" s="63" t="s">
        <v>15700</v>
      </c>
      <c r="B565" s="63" t="s">
        <v>15701</v>
      </c>
      <c r="C565" s="63" t="s">
        <v>13312</v>
      </c>
      <c r="D565" s="63" t="s">
        <v>13313</v>
      </c>
      <c r="E565" s="64">
        <v>0</v>
      </c>
      <c r="F565" s="64">
        <v>1</v>
      </c>
      <c r="G565" s="64">
        <v>0</v>
      </c>
      <c r="H565" s="64">
        <v>1</v>
      </c>
    </row>
    <row r="566" spans="1:8" x14ac:dyDescent="0.3">
      <c r="A566" s="63" t="s">
        <v>15700</v>
      </c>
      <c r="B566" s="63" t="s">
        <v>15701</v>
      </c>
      <c r="C566" s="63" t="s">
        <v>5900</v>
      </c>
      <c r="D566" s="63" t="s">
        <v>315</v>
      </c>
      <c r="E566" s="64">
        <v>0</v>
      </c>
      <c r="F566" s="64">
        <v>1</v>
      </c>
      <c r="G566" s="64">
        <v>0</v>
      </c>
      <c r="H566" s="64">
        <v>1</v>
      </c>
    </row>
    <row r="567" spans="1:8" x14ac:dyDescent="0.3">
      <c r="A567" s="63" t="s">
        <v>15700</v>
      </c>
      <c r="B567" s="63" t="s">
        <v>15701</v>
      </c>
      <c r="C567" s="63" t="s">
        <v>5898</v>
      </c>
      <c r="D567" s="63" t="s">
        <v>5899</v>
      </c>
      <c r="E567" s="64">
        <v>0</v>
      </c>
      <c r="F567" s="64">
        <v>0</v>
      </c>
      <c r="G567" s="64">
        <v>1</v>
      </c>
      <c r="H567" s="64">
        <v>1</v>
      </c>
    </row>
    <row r="568" spans="1:8" x14ac:dyDescent="0.3">
      <c r="A568" s="63" t="s">
        <v>15700</v>
      </c>
      <c r="B568" s="63" t="s">
        <v>15701</v>
      </c>
      <c r="C568" s="63" t="s">
        <v>10300</v>
      </c>
      <c r="D568" s="63" t="s">
        <v>10301</v>
      </c>
      <c r="E568" s="64">
        <v>0</v>
      </c>
      <c r="F568" s="64">
        <v>1</v>
      </c>
      <c r="G568" s="64">
        <v>0</v>
      </c>
      <c r="H568" s="64">
        <v>1</v>
      </c>
    </row>
    <row r="569" spans="1:8" x14ac:dyDescent="0.3">
      <c r="A569" s="63" t="s">
        <v>15700</v>
      </c>
      <c r="B569" s="63" t="s">
        <v>15701</v>
      </c>
      <c r="C569" s="63" t="s">
        <v>13314</v>
      </c>
      <c r="D569" s="63" t="s">
        <v>14755</v>
      </c>
      <c r="E569" s="64">
        <v>0</v>
      </c>
      <c r="F569" s="64">
        <v>2</v>
      </c>
      <c r="G569" s="64">
        <v>17</v>
      </c>
      <c r="H569" s="64">
        <v>19</v>
      </c>
    </row>
    <row r="570" spans="1:8" x14ac:dyDescent="0.3">
      <c r="A570" s="63" t="s">
        <v>15700</v>
      </c>
      <c r="B570" s="63" t="s">
        <v>15701</v>
      </c>
      <c r="C570" s="63" t="s">
        <v>13491</v>
      </c>
      <c r="D570" s="63" t="s">
        <v>13492</v>
      </c>
      <c r="E570" s="64">
        <v>0</v>
      </c>
      <c r="F570" s="64">
        <v>0</v>
      </c>
      <c r="G570" s="64">
        <v>16</v>
      </c>
      <c r="H570" s="64">
        <v>16</v>
      </c>
    </row>
    <row r="571" spans="1:8" x14ac:dyDescent="0.3">
      <c r="A571" s="63" t="s">
        <v>15700</v>
      </c>
      <c r="B571" s="63" t="s">
        <v>15701</v>
      </c>
      <c r="C571" s="63" t="s">
        <v>1241</v>
      </c>
      <c r="D571" s="63" t="s">
        <v>1242</v>
      </c>
      <c r="E571" s="64">
        <v>0</v>
      </c>
      <c r="F571" s="64">
        <v>0</v>
      </c>
      <c r="G571" s="64">
        <v>1</v>
      </c>
      <c r="H571" s="64">
        <v>1</v>
      </c>
    </row>
    <row r="572" spans="1:8" x14ac:dyDescent="0.3">
      <c r="A572" s="63" t="s">
        <v>15700</v>
      </c>
      <c r="B572" s="63" t="s">
        <v>15701</v>
      </c>
      <c r="C572" s="63" t="s">
        <v>13049</v>
      </c>
      <c r="D572" s="63" t="s">
        <v>13050</v>
      </c>
      <c r="E572" s="64">
        <v>0</v>
      </c>
      <c r="F572" s="64">
        <v>3</v>
      </c>
      <c r="G572" s="64">
        <v>14</v>
      </c>
      <c r="H572" s="64">
        <v>17</v>
      </c>
    </row>
    <row r="573" spans="1:8" x14ac:dyDescent="0.3">
      <c r="A573" s="63" t="s">
        <v>15700</v>
      </c>
      <c r="B573" s="63" t="s">
        <v>15701</v>
      </c>
      <c r="C573" s="63" t="s">
        <v>1239</v>
      </c>
      <c r="D573" s="63" t="s">
        <v>1240</v>
      </c>
      <c r="E573" s="64">
        <v>0</v>
      </c>
      <c r="F573" s="64">
        <v>0</v>
      </c>
      <c r="G573" s="64">
        <v>3</v>
      </c>
      <c r="H573" s="64">
        <v>3</v>
      </c>
    </row>
    <row r="574" spans="1:8" x14ac:dyDescent="0.3">
      <c r="A574" s="63" t="s">
        <v>15700</v>
      </c>
      <c r="B574" s="63" t="s">
        <v>15701</v>
      </c>
      <c r="C574" s="63" t="s">
        <v>2039</v>
      </c>
      <c r="D574" s="63" t="s">
        <v>2040</v>
      </c>
      <c r="E574" s="69">
        <v>0</v>
      </c>
      <c r="F574" s="69">
        <v>0</v>
      </c>
      <c r="G574" s="69">
        <v>1</v>
      </c>
      <c r="H574" s="69">
        <v>1</v>
      </c>
    </row>
    <row r="575" spans="1:8" x14ac:dyDescent="0.3">
      <c r="A575" s="63" t="s">
        <v>15700</v>
      </c>
      <c r="B575" s="63" t="s">
        <v>15701</v>
      </c>
      <c r="C575" s="63" t="s">
        <v>13676</v>
      </c>
      <c r="D575" s="63" t="s">
        <v>13677</v>
      </c>
      <c r="E575" s="64">
        <v>0</v>
      </c>
      <c r="F575" s="64">
        <v>1</v>
      </c>
      <c r="G575" s="64">
        <v>0</v>
      </c>
      <c r="H575" s="64">
        <v>1</v>
      </c>
    </row>
    <row r="576" spans="1:8" x14ac:dyDescent="0.3">
      <c r="A576" s="63" t="s">
        <v>15700</v>
      </c>
      <c r="B576" s="63" t="s">
        <v>15701</v>
      </c>
      <c r="C576" s="63" t="s">
        <v>4687</v>
      </c>
      <c r="D576" s="63" t="s">
        <v>4688</v>
      </c>
      <c r="E576" s="64">
        <v>0</v>
      </c>
      <c r="F576" s="64">
        <v>0</v>
      </c>
      <c r="G576" s="64">
        <v>3</v>
      </c>
      <c r="H576" s="64">
        <v>3</v>
      </c>
    </row>
    <row r="577" spans="1:8" x14ac:dyDescent="0.3">
      <c r="A577" s="63" t="s">
        <v>15700</v>
      </c>
      <c r="B577" s="63" t="s">
        <v>15701</v>
      </c>
      <c r="C577" s="63" t="s">
        <v>12956</v>
      </c>
      <c r="D577" s="63" t="s">
        <v>12957</v>
      </c>
      <c r="E577" s="64">
        <v>25</v>
      </c>
      <c r="F577" s="64">
        <v>141</v>
      </c>
      <c r="G577" s="64">
        <v>54</v>
      </c>
      <c r="H577" s="64">
        <v>195</v>
      </c>
    </row>
    <row r="578" spans="1:8" x14ac:dyDescent="0.3">
      <c r="A578" s="63" t="s">
        <v>15700</v>
      </c>
      <c r="B578" s="63" t="s">
        <v>15701</v>
      </c>
      <c r="C578" s="63" t="s">
        <v>5901</v>
      </c>
      <c r="D578" s="63" t="s">
        <v>5902</v>
      </c>
      <c r="E578" s="64">
        <v>0</v>
      </c>
      <c r="F578" s="64">
        <v>2</v>
      </c>
      <c r="G578" s="64">
        <v>0</v>
      </c>
      <c r="H578" s="64">
        <v>2</v>
      </c>
    </row>
    <row r="579" spans="1:8" x14ac:dyDescent="0.3">
      <c r="A579" s="63" t="s">
        <v>15700</v>
      </c>
      <c r="B579" s="63" t="s">
        <v>15701</v>
      </c>
      <c r="C579" s="63" t="s">
        <v>13422</v>
      </c>
      <c r="D579" s="63" t="s">
        <v>13423</v>
      </c>
      <c r="E579" s="64">
        <v>0</v>
      </c>
      <c r="F579" s="64">
        <v>2</v>
      </c>
      <c r="G579" s="64">
        <v>13</v>
      </c>
      <c r="H579" s="64">
        <v>15</v>
      </c>
    </row>
    <row r="580" spans="1:8" x14ac:dyDescent="0.3">
      <c r="A580" s="63" t="s">
        <v>15700</v>
      </c>
      <c r="B580" s="63" t="s">
        <v>15701</v>
      </c>
      <c r="C580" s="63" t="s">
        <v>13154</v>
      </c>
      <c r="D580" s="63" t="s">
        <v>14196</v>
      </c>
      <c r="E580" s="64">
        <v>0</v>
      </c>
      <c r="F580" s="64">
        <v>0</v>
      </c>
      <c r="G580" s="64">
        <v>3</v>
      </c>
      <c r="H580" s="64">
        <v>3</v>
      </c>
    </row>
    <row r="581" spans="1:8" x14ac:dyDescent="0.3">
      <c r="A581" s="63" t="s">
        <v>15700</v>
      </c>
      <c r="B581" s="63" t="s">
        <v>15701</v>
      </c>
      <c r="C581" s="63" t="s">
        <v>13513</v>
      </c>
      <c r="D581" s="63" t="s">
        <v>14768</v>
      </c>
      <c r="E581" s="64">
        <v>0</v>
      </c>
      <c r="F581" s="64">
        <v>1</v>
      </c>
      <c r="G581" s="64">
        <v>0</v>
      </c>
      <c r="H581" s="64">
        <v>1</v>
      </c>
    </row>
    <row r="582" spans="1:8" x14ac:dyDescent="0.3">
      <c r="A582" s="63" t="s">
        <v>15700</v>
      </c>
      <c r="B582" s="63" t="s">
        <v>15701</v>
      </c>
      <c r="C582" s="63" t="s">
        <v>13094</v>
      </c>
      <c r="D582" s="63" t="s">
        <v>14769</v>
      </c>
      <c r="E582" s="64">
        <v>0</v>
      </c>
      <c r="F582" s="64">
        <v>2</v>
      </c>
      <c r="G582" s="64">
        <v>4</v>
      </c>
      <c r="H582" s="64">
        <v>6</v>
      </c>
    </row>
    <row r="583" spans="1:8" x14ac:dyDescent="0.3">
      <c r="A583" s="63" t="s">
        <v>15700</v>
      </c>
      <c r="B583" s="63" t="s">
        <v>15701</v>
      </c>
      <c r="C583" s="63" t="s">
        <v>13678</v>
      </c>
      <c r="D583" s="63" t="s">
        <v>14123</v>
      </c>
      <c r="E583" s="64">
        <v>0</v>
      </c>
      <c r="F583" s="64">
        <v>0</v>
      </c>
      <c r="G583" s="64">
        <v>6</v>
      </c>
      <c r="H583" s="64">
        <v>6</v>
      </c>
    </row>
    <row r="584" spans="1:8" x14ac:dyDescent="0.3">
      <c r="A584" s="63" t="s">
        <v>15700</v>
      </c>
      <c r="B584" s="63" t="s">
        <v>15701</v>
      </c>
      <c r="C584" s="63" t="s">
        <v>13673</v>
      </c>
      <c r="D584" s="63" t="s">
        <v>14448</v>
      </c>
      <c r="E584" s="64">
        <v>0</v>
      </c>
      <c r="F584" s="64">
        <v>1</v>
      </c>
      <c r="G584" s="64">
        <v>0</v>
      </c>
      <c r="H584" s="64">
        <v>1</v>
      </c>
    </row>
    <row r="585" spans="1:8" x14ac:dyDescent="0.3">
      <c r="A585" s="63" t="s">
        <v>15700</v>
      </c>
      <c r="B585" s="63" t="s">
        <v>15701</v>
      </c>
      <c r="C585" s="63" t="s">
        <v>12955</v>
      </c>
      <c r="D585" s="63" t="s">
        <v>14448</v>
      </c>
      <c r="E585" s="64">
        <v>9</v>
      </c>
      <c r="F585" s="64">
        <v>44</v>
      </c>
      <c r="G585" s="64">
        <v>9</v>
      </c>
      <c r="H585" s="64">
        <v>53</v>
      </c>
    </row>
    <row r="586" spans="1:8" x14ac:dyDescent="0.3">
      <c r="A586" s="63" t="s">
        <v>15700</v>
      </c>
      <c r="B586" s="63" t="s">
        <v>15701</v>
      </c>
      <c r="C586" s="63" t="s">
        <v>11537</v>
      </c>
      <c r="D586" s="63" t="s">
        <v>11538</v>
      </c>
      <c r="E586" s="64">
        <v>0</v>
      </c>
      <c r="F586" s="64">
        <v>0</v>
      </c>
      <c r="G586" s="64">
        <v>1</v>
      </c>
      <c r="H586" s="64">
        <v>1</v>
      </c>
    </row>
    <row r="587" spans="1:8" x14ac:dyDescent="0.3">
      <c r="A587" s="63" t="s">
        <v>15700</v>
      </c>
      <c r="B587" s="63" t="s">
        <v>15701</v>
      </c>
      <c r="C587" s="63" t="s">
        <v>10671</v>
      </c>
      <c r="D587" s="63" t="s">
        <v>14871</v>
      </c>
      <c r="E587" s="64">
        <v>0</v>
      </c>
      <c r="F587" s="64">
        <v>2</v>
      </c>
      <c r="G587" s="64">
        <v>2</v>
      </c>
      <c r="H587" s="64">
        <v>4</v>
      </c>
    </row>
    <row r="588" spans="1:8" x14ac:dyDescent="0.3">
      <c r="A588" s="63" t="s">
        <v>15700</v>
      </c>
      <c r="B588" s="63" t="s">
        <v>15701</v>
      </c>
      <c r="C588" s="63" t="s">
        <v>13326</v>
      </c>
      <c r="D588" s="63" t="s">
        <v>13327</v>
      </c>
      <c r="E588" s="64">
        <v>0</v>
      </c>
      <c r="F588" s="64">
        <v>0</v>
      </c>
      <c r="G588" s="64">
        <v>2</v>
      </c>
      <c r="H588" s="64">
        <v>2</v>
      </c>
    </row>
    <row r="589" spans="1:8" x14ac:dyDescent="0.3">
      <c r="A589" s="63" t="s">
        <v>15700</v>
      </c>
      <c r="B589" s="63" t="s">
        <v>15701</v>
      </c>
      <c r="C589" s="63" t="s">
        <v>13026</v>
      </c>
      <c r="D589" s="63" t="s">
        <v>4694</v>
      </c>
      <c r="E589" s="64">
        <v>0</v>
      </c>
      <c r="F589" s="64">
        <v>2</v>
      </c>
      <c r="G589" s="64">
        <v>0</v>
      </c>
      <c r="H589" s="64">
        <v>2</v>
      </c>
    </row>
    <row r="590" spans="1:8" x14ac:dyDescent="0.3">
      <c r="A590" s="63" t="s">
        <v>15700</v>
      </c>
      <c r="B590" s="63" t="s">
        <v>15701</v>
      </c>
      <c r="C590" s="63" t="s">
        <v>1253</v>
      </c>
      <c r="D590" s="63" t="s">
        <v>1254</v>
      </c>
      <c r="E590" s="64">
        <v>0</v>
      </c>
      <c r="F590" s="64">
        <v>0</v>
      </c>
      <c r="G590" s="64">
        <v>3</v>
      </c>
      <c r="H590" s="64">
        <v>3</v>
      </c>
    </row>
    <row r="591" spans="1:8" x14ac:dyDescent="0.3">
      <c r="A591" s="63" t="s">
        <v>15700</v>
      </c>
      <c r="B591" s="63" t="s">
        <v>15701</v>
      </c>
      <c r="C591" s="63" t="s">
        <v>13176</v>
      </c>
      <c r="D591" s="63" t="s">
        <v>13177</v>
      </c>
      <c r="E591" s="64">
        <v>0</v>
      </c>
      <c r="F591" s="64">
        <v>0</v>
      </c>
      <c r="G591" s="64">
        <v>1</v>
      </c>
      <c r="H591" s="64">
        <v>1</v>
      </c>
    </row>
    <row r="592" spans="1:8" x14ac:dyDescent="0.3">
      <c r="A592" s="63" t="s">
        <v>15700</v>
      </c>
      <c r="B592" s="63" t="s">
        <v>15701</v>
      </c>
      <c r="C592" s="63" t="s">
        <v>13424</v>
      </c>
      <c r="D592" s="63" t="s">
        <v>13425</v>
      </c>
      <c r="E592" s="64">
        <v>0</v>
      </c>
      <c r="F592" s="64">
        <v>0</v>
      </c>
      <c r="G592" s="64">
        <v>1</v>
      </c>
      <c r="H592" s="64">
        <v>1</v>
      </c>
    </row>
    <row r="593" spans="1:8" x14ac:dyDescent="0.3">
      <c r="A593" s="63" t="s">
        <v>15700</v>
      </c>
      <c r="B593" s="63" t="s">
        <v>15701</v>
      </c>
      <c r="C593" s="63" t="s">
        <v>13519</v>
      </c>
      <c r="D593" s="63" t="s">
        <v>13520</v>
      </c>
      <c r="E593" s="64">
        <v>0</v>
      </c>
      <c r="F593" s="64">
        <v>6</v>
      </c>
      <c r="G593" s="64">
        <v>0</v>
      </c>
      <c r="H593" s="64">
        <v>6</v>
      </c>
    </row>
    <row r="594" spans="1:8" x14ac:dyDescent="0.3">
      <c r="A594" s="63" t="s">
        <v>15700</v>
      </c>
      <c r="B594" s="63" t="s">
        <v>15701</v>
      </c>
      <c r="C594" s="63" t="s">
        <v>14609</v>
      </c>
      <c r="D594" s="63" t="s">
        <v>14610</v>
      </c>
      <c r="E594" s="64">
        <v>0</v>
      </c>
      <c r="F594" s="64">
        <v>10</v>
      </c>
      <c r="G594" s="64">
        <v>5</v>
      </c>
      <c r="H594" s="64">
        <v>15</v>
      </c>
    </row>
    <row r="595" spans="1:8" x14ac:dyDescent="0.3">
      <c r="A595" s="63" t="s">
        <v>15700</v>
      </c>
      <c r="B595" s="63" t="s">
        <v>15701</v>
      </c>
      <c r="C595" s="63" t="s">
        <v>10739</v>
      </c>
      <c r="D595" s="63" t="s">
        <v>10740</v>
      </c>
      <c r="E595" s="64">
        <v>1</v>
      </c>
      <c r="F595" s="64">
        <v>2</v>
      </c>
      <c r="G595" s="64">
        <v>4</v>
      </c>
      <c r="H595" s="64">
        <v>6</v>
      </c>
    </row>
    <row r="596" spans="1:8" x14ac:dyDescent="0.3">
      <c r="A596" s="63" t="s">
        <v>15700</v>
      </c>
      <c r="B596" s="63" t="s">
        <v>15701</v>
      </c>
      <c r="C596" s="63" t="s">
        <v>13674</v>
      </c>
      <c r="D596" s="63" t="s">
        <v>13675</v>
      </c>
      <c r="E596" s="64">
        <v>0</v>
      </c>
      <c r="F596" s="64">
        <v>175</v>
      </c>
      <c r="G596" s="64">
        <v>51</v>
      </c>
      <c r="H596" s="64">
        <v>226</v>
      </c>
    </row>
    <row r="597" spans="1:8" x14ac:dyDescent="0.3">
      <c r="A597" s="63" t="s">
        <v>14090</v>
      </c>
      <c r="B597" s="63" t="s">
        <v>14091</v>
      </c>
      <c r="C597" s="63" t="s">
        <v>981</v>
      </c>
      <c r="D597" s="63" t="s">
        <v>982</v>
      </c>
      <c r="E597" s="64">
        <v>1</v>
      </c>
      <c r="F597" s="64">
        <v>3</v>
      </c>
      <c r="G597" s="64">
        <v>1</v>
      </c>
      <c r="H597" s="64">
        <v>4</v>
      </c>
    </row>
    <row r="598" spans="1:8" x14ac:dyDescent="0.3">
      <c r="A598" s="63" t="s">
        <v>14090</v>
      </c>
      <c r="B598" s="63" t="s">
        <v>14091</v>
      </c>
      <c r="C598" s="63" t="s">
        <v>995</v>
      </c>
      <c r="D598" s="63" t="s">
        <v>996</v>
      </c>
      <c r="E598" s="64">
        <v>4</v>
      </c>
      <c r="F598" s="64">
        <v>41</v>
      </c>
      <c r="G598" s="64">
        <v>0</v>
      </c>
      <c r="H598" s="64">
        <v>41</v>
      </c>
    </row>
    <row r="599" spans="1:8" x14ac:dyDescent="0.3">
      <c r="A599" s="63" t="s">
        <v>14090</v>
      </c>
      <c r="B599" s="63" t="s">
        <v>14091</v>
      </c>
      <c r="C599" s="63" t="s">
        <v>979</v>
      </c>
      <c r="D599" s="63" t="s">
        <v>980</v>
      </c>
      <c r="E599" s="64">
        <v>0</v>
      </c>
      <c r="F599" s="64">
        <v>6</v>
      </c>
      <c r="G599" s="64">
        <v>24</v>
      </c>
      <c r="H599" s="64">
        <v>30</v>
      </c>
    </row>
    <row r="600" spans="1:8" x14ac:dyDescent="0.3">
      <c r="A600" s="63" t="s">
        <v>13922</v>
      </c>
      <c r="B600" s="63" t="s">
        <v>13923</v>
      </c>
      <c r="C600" s="63" t="s">
        <v>276</v>
      </c>
      <c r="D600" s="63" t="s">
        <v>277</v>
      </c>
      <c r="E600" s="64">
        <v>0</v>
      </c>
      <c r="F600" s="64">
        <v>1</v>
      </c>
      <c r="G600" s="64">
        <v>0</v>
      </c>
      <c r="H600" s="64">
        <v>1</v>
      </c>
    </row>
    <row r="601" spans="1:8" x14ac:dyDescent="0.3">
      <c r="A601" s="63" t="s">
        <v>13922</v>
      </c>
      <c r="B601" s="63" t="s">
        <v>13923</v>
      </c>
      <c r="C601" s="63" t="s">
        <v>236</v>
      </c>
      <c r="D601" s="63" t="s">
        <v>237</v>
      </c>
      <c r="E601" s="64">
        <v>0</v>
      </c>
      <c r="F601" s="64">
        <v>17</v>
      </c>
      <c r="G601" s="64">
        <v>6</v>
      </c>
      <c r="H601" s="64">
        <v>23</v>
      </c>
    </row>
    <row r="602" spans="1:8" x14ac:dyDescent="0.3">
      <c r="A602" s="63" t="s">
        <v>14406</v>
      </c>
      <c r="B602" s="63" t="s">
        <v>14407</v>
      </c>
      <c r="C602" s="63" t="s">
        <v>2480</v>
      </c>
      <c r="D602" s="63" t="s">
        <v>14396</v>
      </c>
      <c r="E602" s="64">
        <v>0</v>
      </c>
      <c r="F602" s="64">
        <v>0</v>
      </c>
      <c r="G602" s="64">
        <v>6</v>
      </c>
      <c r="H602" s="64">
        <v>6</v>
      </c>
    </row>
    <row r="603" spans="1:8" x14ac:dyDescent="0.3">
      <c r="A603" s="63" t="s">
        <v>14406</v>
      </c>
      <c r="B603" s="63" t="s">
        <v>14407</v>
      </c>
      <c r="C603" s="63" t="s">
        <v>2478</v>
      </c>
      <c r="D603" s="63" t="s">
        <v>2479</v>
      </c>
      <c r="E603" s="64">
        <v>0</v>
      </c>
      <c r="F603" s="64">
        <v>3</v>
      </c>
      <c r="G603" s="64">
        <v>0</v>
      </c>
      <c r="H603" s="64">
        <v>3</v>
      </c>
    </row>
    <row r="604" spans="1:8" x14ac:dyDescent="0.3">
      <c r="A604" s="63" t="s">
        <v>14571</v>
      </c>
      <c r="B604" s="63" t="s">
        <v>14572</v>
      </c>
      <c r="C604" s="63" t="s">
        <v>3912</v>
      </c>
      <c r="D604" s="63" t="s">
        <v>3913</v>
      </c>
      <c r="E604" s="64">
        <v>0</v>
      </c>
      <c r="F604" s="64">
        <v>1</v>
      </c>
      <c r="G604" s="64">
        <v>0</v>
      </c>
      <c r="H604" s="64">
        <v>1</v>
      </c>
    </row>
    <row r="605" spans="1:8" x14ac:dyDescent="0.3">
      <c r="A605" s="63" t="s">
        <v>14571</v>
      </c>
      <c r="B605" s="63" t="s">
        <v>14572</v>
      </c>
      <c r="C605" s="63" t="s">
        <v>3399</v>
      </c>
      <c r="D605" s="63" t="s">
        <v>3400</v>
      </c>
      <c r="E605" s="64">
        <v>0</v>
      </c>
      <c r="F605" s="64">
        <v>1</v>
      </c>
      <c r="G605" s="64">
        <v>0</v>
      </c>
      <c r="H605" s="64">
        <v>1</v>
      </c>
    </row>
    <row r="606" spans="1:8" x14ac:dyDescent="0.3">
      <c r="A606" s="63" t="s">
        <v>14571</v>
      </c>
      <c r="B606" s="63" t="s">
        <v>14572</v>
      </c>
      <c r="C606" s="63" t="s">
        <v>3661</v>
      </c>
      <c r="D606" s="63" t="s">
        <v>3662</v>
      </c>
      <c r="E606" s="64">
        <v>0</v>
      </c>
      <c r="F606" s="64">
        <v>2</v>
      </c>
      <c r="G606" s="64">
        <v>0</v>
      </c>
      <c r="H606" s="64">
        <v>2</v>
      </c>
    </row>
    <row r="607" spans="1:8" x14ac:dyDescent="0.3">
      <c r="A607" s="63" t="s">
        <v>14571</v>
      </c>
      <c r="B607" s="63" t="s">
        <v>14572</v>
      </c>
      <c r="C607" s="63" t="s">
        <v>4020</v>
      </c>
      <c r="D607" s="63" t="s">
        <v>14556</v>
      </c>
      <c r="E607" s="64">
        <v>0</v>
      </c>
      <c r="F607" s="64">
        <v>2</v>
      </c>
      <c r="G607" s="64">
        <v>0</v>
      </c>
      <c r="H607" s="64">
        <v>2</v>
      </c>
    </row>
    <row r="608" spans="1:8" x14ac:dyDescent="0.3">
      <c r="A608" s="63" t="s">
        <v>14571</v>
      </c>
      <c r="B608" s="63" t="s">
        <v>14572</v>
      </c>
      <c r="C608" s="63" t="s">
        <v>3486</v>
      </c>
      <c r="D608" s="63" t="s">
        <v>3487</v>
      </c>
      <c r="E608" s="64">
        <v>0</v>
      </c>
      <c r="F608" s="64">
        <v>1</v>
      </c>
      <c r="G608" s="64">
        <v>0</v>
      </c>
      <c r="H608" s="64">
        <v>1</v>
      </c>
    </row>
    <row r="609" spans="1:8" x14ac:dyDescent="0.3">
      <c r="A609" s="63" t="s">
        <v>14571</v>
      </c>
      <c r="B609" s="63" t="s">
        <v>14572</v>
      </c>
      <c r="C609" s="63" t="s">
        <v>4055</v>
      </c>
      <c r="D609" s="63" t="s">
        <v>14522</v>
      </c>
      <c r="E609" s="64">
        <v>0</v>
      </c>
      <c r="F609" s="64">
        <v>3</v>
      </c>
      <c r="G609" s="64">
        <v>0</v>
      </c>
      <c r="H609" s="64">
        <v>3</v>
      </c>
    </row>
    <row r="610" spans="1:8" x14ac:dyDescent="0.3">
      <c r="A610" s="63" t="s">
        <v>14571</v>
      </c>
      <c r="B610" s="63" t="s">
        <v>14572</v>
      </c>
      <c r="C610" s="63" t="s">
        <v>3637</v>
      </c>
      <c r="D610" s="63" t="s">
        <v>3638</v>
      </c>
      <c r="E610" s="64">
        <v>15</v>
      </c>
      <c r="F610" s="64">
        <v>1</v>
      </c>
      <c r="G610" s="64">
        <v>0</v>
      </c>
      <c r="H610" s="64">
        <v>1</v>
      </c>
    </row>
    <row r="611" spans="1:8" x14ac:dyDescent="0.3">
      <c r="A611" s="63" t="s">
        <v>14571</v>
      </c>
      <c r="B611" s="63" t="s">
        <v>14572</v>
      </c>
      <c r="C611" s="63" t="s">
        <v>4099</v>
      </c>
      <c r="D611" s="63" t="s">
        <v>4100</v>
      </c>
      <c r="E611" s="64">
        <v>0</v>
      </c>
      <c r="F611" s="64">
        <v>2</v>
      </c>
      <c r="G611" s="64">
        <v>0</v>
      </c>
      <c r="H611" s="64">
        <v>2</v>
      </c>
    </row>
    <row r="612" spans="1:8" x14ac:dyDescent="0.3">
      <c r="A612" s="63" t="s">
        <v>14571</v>
      </c>
      <c r="B612" s="63" t="s">
        <v>14572</v>
      </c>
      <c r="C612" s="63" t="s">
        <v>4101</v>
      </c>
      <c r="D612" s="63" t="s">
        <v>4102</v>
      </c>
      <c r="E612" s="64">
        <v>6</v>
      </c>
      <c r="F612" s="64">
        <v>1</v>
      </c>
      <c r="G612" s="64">
        <v>0</v>
      </c>
      <c r="H612" s="64">
        <v>1</v>
      </c>
    </row>
    <row r="613" spans="1:8" x14ac:dyDescent="0.3">
      <c r="A613" s="63" t="s">
        <v>14571</v>
      </c>
      <c r="B613" s="63" t="s">
        <v>14572</v>
      </c>
      <c r="C613" s="63" t="s">
        <v>3701</v>
      </c>
      <c r="D613" s="63" t="s">
        <v>3702</v>
      </c>
      <c r="E613" s="64">
        <v>0</v>
      </c>
      <c r="F613" s="64">
        <v>5</v>
      </c>
      <c r="G613" s="64">
        <v>0</v>
      </c>
      <c r="H613" s="64">
        <v>5</v>
      </c>
    </row>
    <row r="614" spans="1:8" x14ac:dyDescent="0.3">
      <c r="A614" s="63" t="s">
        <v>14571</v>
      </c>
      <c r="B614" s="63" t="s">
        <v>14572</v>
      </c>
      <c r="C614" s="63" t="s">
        <v>3312</v>
      </c>
      <c r="D614" s="63" t="s">
        <v>3313</v>
      </c>
      <c r="E614" s="64">
        <v>18</v>
      </c>
      <c r="F614" s="64">
        <v>3</v>
      </c>
      <c r="G614" s="64">
        <v>0</v>
      </c>
      <c r="H614" s="64">
        <v>3</v>
      </c>
    </row>
    <row r="615" spans="1:8" x14ac:dyDescent="0.3">
      <c r="A615" s="63" t="s">
        <v>14571</v>
      </c>
      <c r="B615" s="63" t="s">
        <v>14572</v>
      </c>
      <c r="C615" s="63" t="s">
        <v>3612</v>
      </c>
      <c r="D615" s="63" t="s">
        <v>14545</v>
      </c>
      <c r="E615" s="64">
        <v>0</v>
      </c>
      <c r="F615" s="64">
        <v>2</v>
      </c>
      <c r="G615" s="64">
        <v>0</v>
      </c>
      <c r="H615" s="64">
        <v>2</v>
      </c>
    </row>
    <row r="616" spans="1:8" x14ac:dyDescent="0.3">
      <c r="A616" s="63" t="s">
        <v>14571</v>
      </c>
      <c r="B616" s="63" t="s">
        <v>14572</v>
      </c>
      <c r="C616" s="63" t="s">
        <v>3420</v>
      </c>
      <c r="D616" s="63" t="s">
        <v>14212</v>
      </c>
      <c r="E616" s="64">
        <v>0</v>
      </c>
      <c r="F616" s="64">
        <v>1</v>
      </c>
      <c r="G616" s="64">
        <v>0</v>
      </c>
      <c r="H616" s="64">
        <v>1</v>
      </c>
    </row>
    <row r="617" spans="1:8" x14ac:dyDescent="0.3">
      <c r="A617" s="63" t="s">
        <v>14571</v>
      </c>
      <c r="B617" s="63" t="s">
        <v>14572</v>
      </c>
      <c r="C617" s="63" t="s">
        <v>3359</v>
      </c>
      <c r="D617" s="63" t="s">
        <v>14531</v>
      </c>
      <c r="E617" s="64">
        <v>8</v>
      </c>
      <c r="F617" s="64">
        <v>19</v>
      </c>
      <c r="G617" s="64">
        <v>0</v>
      </c>
      <c r="H617" s="64">
        <v>19</v>
      </c>
    </row>
    <row r="618" spans="1:8" x14ac:dyDescent="0.3">
      <c r="A618" s="63" t="s">
        <v>14571</v>
      </c>
      <c r="B618" s="63" t="s">
        <v>14572</v>
      </c>
      <c r="C618" s="63" t="s">
        <v>3271</v>
      </c>
      <c r="D618" s="63" t="s">
        <v>14548</v>
      </c>
      <c r="E618" s="64">
        <v>0</v>
      </c>
      <c r="F618" s="64">
        <v>1</v>
      </c>
      <c r="G618" s="64">
        <v>0</v>
      </c>
      <c r="H618" s="64">
        <v>1</v>
      </c>
    </row>
    <row r="619" spans="1:8" x14ac:dyDescent="0.3">
      <c r="A619" s="63" t="s">
        <v>14571</v>
      </c>
      <c r="B619" s="63" t="s">
        <v>14572</v>
      </c>
      <c r="C619" s="63" t="s">
        <v>3403</v>
      </c>
      <c r="D619" s="63" t="s">
        <v>3404</v>
      </c>
      <c r="E619" s="64">
        <v>18</v>
      </c>
      <c r="F619" s="64">
        <v>2</v>
      </c>
      <c r="G619" s="64">
        <v>0</v>
      </c>
      <c r="H619" s="64">
        <v>2</v>
      </c>
    </row>
    <row r="620" spans="1:8" x14ac:dyDescent="0.3">
      <c r="A620" s="63" t="s">
        <v>14659</v>
      </c>
      <c r="B620" s="63" t="s">
        <v>14660</v>
      </c>
      <c r="C620" s="63" t="s">
        <v>8669</v>
      </c>
      <c r="D620" s="63" t="s">
        <v>8670</v>
      </c>
      <c r="E620" s="64">
        <v>0</v>
      </c>
      <c r="F620" s="64">
        <v>0</v>
      </c>
      <c r="G620" s="64">
        <v>5</v>
      </c>
      <c r="H620" s="64">
        <v>5</v>
      </c>
    </row>
    <row r="621" spans="1:8" x14ac:dyDescent="0.3">
      <c r="A621" s="63" t="s">
        <v>14659</v>
      </c>
      <c r="B621" s="63" t="s">
        <v>14660</v>
      </c>
      <c r="C621" s="63" t="s">
        <v>3912</v>
      </c>
      <c r="D621" s="63" t="s">
        <v>3913</v>
      </c>
      <c r="E621" s="64">
        <v>0</v>
      </c>
      <c r="F621" s="64">
        <v>0</v>
      </c>
      <c r="G621" s="64">
        <v>1</v>
      </c>
      <c r="H621" s="64">
        <v>1</v>
      </c>
    </row>
    <row r="622" spans="1:8" x14ac:dyDescent="0.3">
      <c r="A622" s="63" t="s">
        <v>14659</v>
      </c>
      <c r="B622" s="63" t="s">
        <v>14660</v>
      </c>
      <c r="C622" s="63" t="s">
        <v>3930</v>
      </c>
      <c r="D622" s="63" t="s">
        <v>3931</v>
      </c>
      <c r="E622" s="64">
        <v>0</v>
      </c>
      <c r="F622" s="64">
        <v>0</v>
      </c>
      <c r="G622" s="64">
        <v>50</v>
      </c>
      <c r="H622" s="64">
        <v>50</v>
      </c>
    </row>
    <row r="623" spans="1:8" x14ac:dyDescent="0.3">
      <c r="A623" s="63" t="s">
        <v>14659</v>
      </c>
      <c r="B623" s="63" t="s">
        <v>14660</v>
      </c>
      <c r="C623" s="63" t="s">
        <v>3466</v>
      </c>
      <c r="D623" s="63" t="s">
        <v>3467</v>
      </c>
      <c r="E623" s="64">
        <v>0</v>
      </c>
      <c r="F623" s="64">
        <v>0</v>
      </c>
      <c r="G623" s="64">
        <v>1</v>
      </c>
      <c r="H623" s="64">
        <v>1</v>
      </c>
    </row>
    <row r="624" spans="1:8" x14ac:dyDescent="0.3">
      <c r="A624" s="63" t="s">
        <v>14659</v>
      </c>
      <c r="B624" s="63" t="s">
        <v>14660</v>
      </c>
      <c r="C624" s="63" t="s">
        <v>3397</v>
      </c>
      <c r="D624" s="63" t="s">
        <v>3398</v>
      </c>
      <c r="E624" s="64">
        <v>0</v>
      </c>
      <c r="F624" s="64">
        <v>0</v>
      </c>
      <c r="G624" s="64">
        <v>1</v>
      </c>
      <c r="H624" s="64">
        <v>1</v>
      </c>
    </row>
    <row r="625" spans="1:8" x14ac:dyDescent="0.3">
      <c r="A625" s="63" t="s">
        <v>14659</v>
      </c>
      <c r="B625" s="63" t="s">
        <v>14660</v>
      </c>
      <c r="C625" s="63" t="s">
        <v>3335</v>
      </c>
      <c r="D625" s="63" t="s">
        <v>3336</v>
      </c>
      <c r="E625" s="64">
        <v>0</v>
      </c>
      <c r="F625" s="64">
        <v>0</v>
      </c>
      <c r="G625" s="64">
        <v>1</v>
      </c>
      <c r="H625" s="64">
        <v>1</v>
      </c>
    </row>
    <row r="626" spans="1:8" x14ac:dyDescent="0.3">
      <c r="A626" s="63" t="s">
        <v>14659</v>
      </c>
      <c r="B626" s="63" t="s">
        <v>14660</v>
      </c>
      <c r="C626" s="63" t="s">
        <v>3222</v>
      </c>
      <c r="D626" s="63" t="s">
        <v>3223</v>
      </c>
      <c r="E626" s="64">
        <v>0</v>
      </c>
      <c r="F626" s="64">
        <v>0</v>
      </c>
      <c r="G626" s="64">
        <v>4</v>
      </c>
      <c r="H626" s="64">
        <v>4</v>
      </c>
    </row>
    <row r="627" spans="1:8" x14ac:dyDescent="0.3">
      <c r="A627" s="63" t="s">
        <v>14659</v>
      </c>
      <c r="B627" s="63" t="s">
        <v>14660</v>
      </c>
      <c r="C627" s="63" t="s">
        <v>3981</v>
      </c>
      <c r="D627" s="63" t="s">
        <v>3982</v>
      </c>
      <c r="E627" s="64">
        <v>0</v>
      </c>
      <c r="F627" s="64">
        <v>0</v>
      </c>
      <c r="G627" s="64">
        <v>3</v>
      </c>
      <c r="H627" s="64">
        <v>3</v>
      </c>
    </row>
    <row r="628" spans="1:8" x14ac:dyDescent="0.3">
      <c r="A628" s="63" t="s">
        <v>14659</v>
      </c>
      <c r="B628" s="63" t="s">
        <v>14660</v>
      </c>
      <c r="C628" s="63" t="s">
        <v>3689</v>
      </c>
      <c r="D628" s="63" t="s">
        <v>3690</v>
      </c>
      <c r="E628" s="64">
        <v>0</v>
      </c>
      <c r="F628" s="64">
        <v>0</v>
      </c>
      <c r="G628" s="64">
        <v>1</v>
      </c>
      <c r="H628" s="64">
        <v>1</v>
      </c>
    </row>
    <row r="629" spans="1:8" x14ac:dyDescent="0.3">
      <c r="A629" s="63" t="s">
        <v>14659</v>
      </c>
      <c r="B629" s="63" t="s">
        <v>14660</v>
      </c>
      <c r="C629" s="63" t="s">
        <v>3511</v>
      </c>
      <c r="D629" s="63" t="s">
        <v>14601</v>
      </c>
      <c r="E629" s="64">
        <v>0</v>
      </c>
      <c r="F629" s="64">
        <v>0</v>
      </c>
      <c r="G629" s="64">
        <v>2</v>
      </c>
      <c r="H629" s="64">
        <v>2</v>
      </c>
    </row>
    <row r="630" spans="1:8" x14ac:dyDescent="0.3">
      <c r="A630" s="63" t="s">
        <v>14659</v>
      </c>
      <c r="B630" s="63" t="s">
        <v>14660</v>
      </c>
      <c r="C630" s="63" t="s">
        <v>3519</v>
      </c>
      <c r="D630" s="63" t="s">
        <v>3520</v>
      </c>
      <c r="E630" s="64">
        <v>0</v>
      </c>
      <c r="F630" s="64">
        <v>0</v>
      </c>
      <c r="G630" s="64">
        <v>1</v>
      </c>
      <c r="H630" s="64">
        <v>1</v>
      </c>
    </row>
    <row r="631" spans="1:8" x14ac:dyDescent="0.3">
      <c r="A631" s="63" t="s">
        <v>14659</v>
      </c>
      <c r="B631" s="63" t="s">
        <v>14660</v>
      </c>
      <c r="C631" s="63" t="s">
        <v>3770</v>
      </c>
      <c r="D631" s="63" t="s">
        <v>14538</v>
      </c>
      <c r="E631" s="64">
        <v>0</v>
      </c>
      <c r="F631" s="64">
        <v>0</v>
      </c>
      <c r="G631" s="64">
        <v>2</v>
      </c>
      <c r="H631" s="64">
        <v>2</v>
      </c>
    </row>
    <row r="632" spans="1:8" x14ac:dyDescent="0.3">
      <c r="A632" s="63" t="s">
        <v>14659</v>
      </c>
      <c r="B632" s="63" t="s">
        <v>14660</v>
      </c>
      <c r="C632" s="63" t="s">
        <v>3273</v>
      </c>
      <c r="D632" s="63" t="s">
        <v>3274</v>
      </c>
      <c r="E632" s="64">
        <v>0</v>
      </c>
      <c r="F632" s="64">
        <v>0</v>
      </c>
      <c r="G632" s="64">
        <v>13</v>
      </c>
      <c r="H632" s="64">
        <v>13</v>
      </c>
    </row>
    <row r="633" spans="1:8" x14ac:dyDescent="0.3">
      <c r="A633" s="63" t="s">
        <v>14659</v>
      </c>
      <c r="B633" s="63" t="s">
        <v>14660</v>
      </c>
      <c r="C633" s="63" t="s">
        <v>4079</v>
      </c>
      <c r="D633" s="63" t="s">
        <v>906</v>
      </c>
      <c r="E633" s="64">
        <v>0</v>
      </c>
      <c r="F633" s="64">
        <v>0</v>
      </c>
      <c r="G633" s="64">
        <v>3</v>
      </c>
      <c r="H633" s="64">
        <v>3</v>
      </c>
    </row>
    <row r="634" spans="1:8" x14ac:dyDescent="0.3">
      <c r="A634" s="63" t="s">
        <v>14659</v>
      </c>
      <c r="B634" s="63" t="s">
        <v>14660</v>
      </c>
      <c r="C634" s="63" t="s">
        <v>4082</v>
      </c>
      <c r="D634" s="63" t="s">
        <v>4083</v>
      </c>
      <c r="E634" s="64">
        <v>0</v>
      </c>
      <c r="F634" s="64">
        <v>0</v>
      </c>
      <c r="G634" s="64">
        <v>41</v>
      </c>
      <c r="H634" s="64">
        <v>41</v>
      </c>
    </row>
    <row r="635" spans="1:8" x14ac:dyDescent="0.3">
      <c r="A635" s="63" t="s">
        <v>14659</v>
      </c>
      <c r="B635" s="63" t="s">
        <v>14660</v>
      </c>
      <c r="C635" s="63" t="s">
        <v>3269</v>
      </c>
      <c r="D635" s="63" t="s">
        <v>3270</v>
      </c>
      <c r="E635" s="64">
        <v>0</v>
      </c>
      <c r="F635" s="64">
        <v>0</v>
      </c>
      <c r="G635" s="64">
        <v>178</v>
      </c>
      <c r="H635" s="64">
        <v>178</v>
      </c>
    </row>
    <row r="636" spans="1:8" x14ac:dyDescent="0.3">
      <c r="A636" s="63" t="s">
        <v>14659</v>
      </c>
      <c r="B636" s="63" t="s">
        <v>14660</v>
      </c>
      <c r="C636" s="63" t="s">
        <v>3486</v>
      </c>
      <c r="D636" s="63" t="s">
        <v>3487</v>
      </c>
      <c r="E636" s="64">
        <v>0</v>
      </c>
      <c r="F636" s="64">
        <v>0</v>
      </c>
      <c r="G636" s="64">
        <v>3</v>
      </c>
      <c r="H636" s="64">
        <v>3</v>
      </c>
    </row>
    <row r="637" spans="1:8" x14ac:dyDescent="0.3">
      <c r="A637" s="63" t="s">
        <v>14659</v>
      </c>
      <c r="B637" s="63" t="s">
        <v>14660</v>
      </c>
      <c r="C637" s="63" t="s">
        <v>4055</v>
      </c>
      <c r="D637" s="63" t="s">
        <v>14522</v>
      </c>
      <c r="E637" s="64">
        <v>0</v>
      </c>
      <c r="F637" s="64">
        <v>0</v>
      </c>
      <c r="G637" s="64">
        <v>12</v>
      </c>
      <c r="H637" s="64">
        <v>12</v>
      </c>
    </row>
    <row r="638" spans="1:8" x14ac:dyDescent="0.3">
      <c r="A638" s="63" t="s">
        <v>14659</v>
      </c>
      <c r="B638" s="63" t="s">
        <v>14660</v>
      </c>
      <c r="C638" s="63" t="s">
        <v>11955</v>
      </c>
      <c r="D638" s="63" t="s">
        <v>11956</v>
      </c>
      <c r="E638" s="64">
        <v>0</v>
      </c>
      <c r="F638" s="64">
        <v>0</v>
      </c>
      <c r="G638" s="64">
        <v>1</v>
      </c>
      <c r="H638" s="64">
        <v>1</v>
      </c>
    </row>
    <row r="639" spans="1:8" x14ac:dyDescent="0.3">
      <c r="A639" s="63" t="s">
        <v>14659</v>
      </c>
      <c r="B639" s="63" t="s">
        <v>14660</v>
      </c>
      <c r="C639" s="63" t="s">
        <v>4099</v>
      </c>
      <c r="D639" s="63" t="s">
        <v>4100</v>
      </c>
      <c r="E639" s="64">
        <v>0</v>
      </c>
      <c r="F639" s="64">
        <v>0</v>
      </c>
      <c r="G639" s="64">
        <v>3</v>
      </c>
      <c r="H639" s="64">
        <v>3</v>
      </c>
    </row>
    <row r="640" spans="1:8" x14ac:dyDescent="0.3">
      <c r="A640" s="63" t="s">
        <v>14659</v>
      </c>
      <c r="B640" s="63" t="s">
        <v>14660</v>
      </c>
      <c r="C640" s="63" t="s">
        <v>12127</v>
      </c>
      <c r="D640" s="63" t="s">
        <v>12128</v>
      </c>
      <c r="E640" s="64">
        <v>0</v>
      </c>
      <c r="F640" s="64">
        <v>0</v>
      </c>
      <c r="G640" s="64">
        <v>4</v>
      </c>
      <c r="H640" s="64">
        <v>4</v>
      </c>
    </row>
    <row r="641" spans="1:8" x14ac:dyDescent="0.3">
      <c r="A641" s="63" t="s">
        <v>14659</v>
      </c>
      <c r="B641" s="63" t="s">
        <v>14660</v>
      </c>
      <c r="C641" s="63" t="s">
        <v>9838</v>
      </c>
      <c r="D641" s="63" t="s">
        <v>9839</v>
      </c>
      <c r="E641" s="64">
        <v>0</v>
      </c>
      <c r="F641" s="64">
        <v>0</v>
      </c>
      <c r="G641" s="64">
        <v>1</v>
      </c>
      <c r="H641" s="64">
        <v>1</v>
      </c>
    </row>
    <row r="642" spans="1:8" x14ac:dyDescent="0.3">
      <c r="A642" s="63" t="s">
        <v>14659</v>
      </c>
      <c r="B642" s="63" t="s">
        <v>14660</v>
      </c>
      <c r="C642" s="63" t="s">
        <v>3893</v>
      </c>
      <c r="D642" s="63" t="s">
        <v>14589</v>
      </c>
      <c r="E642" s="64">
        <v>0</v>
      </c>
      <c r="F642" s="64">
        <v>0</v>
      </c>
      <c r="G642" s="64">
        <v>6</v>
      </c>
      <c r="H642" s="64">
        <v>6</v>
      </c>
    </row>
    <row r="643" spans="1:8" x14ac:dyDescent="0.3">
      <c r="A643" s="63" t="s">
        <v>14659</v>
      </c>
      <c r="B643" s="63" t="s">
        <v>14660</v>
      </c>
      <c r="C643" s="63" t="s">
        <v>3979</v>
      </c>
      <c r="D643" s="63" t="s">
        <v>3980</v>
      </c>
      <c r="E643" s="64">
        <v>0</v>
      </c>
      <c r="F643" s="64">
        <v>0</v>
      </c>
      <c r="G643" s="64">
        <v>11</v>
      </c>
      <c r="H643" s="64">
        <v>11</v>
      </c>
    </row>
    <row r="644" spans="1:8" x14ac:dyDescent="0.3">
      <c r="A644" s="63" t="s">
        <v>14659</v>
      </c>
      <c r="B644" s="63" t="s">
        <v>14660</v>
      </c>
      <c r="C644" s="63" t="s">
        <v>4001</v>
      </c>
      <c r="D644" s="63" t="s">
        <v>4002</v>
      </c>
      <c r="E644" s="64">
        <v>0</v>
      </c>
      <c r="F644" s="64">
        <v>0</v>
      </c>
      <c r="G644" s="64">
        <v>4</v>
      </c>
      <c r="H644" s="64">
        <v>4</v>
      </c>
    </row>
    <row r="645" spans="1:8" x14ac:dyDescent="0.3">
      <c r="A645" s="63" t="s">
        <v>14659</v>
      </c>
      <c r="B645" s="63" t="s">
        <v>14660</v>
      </c>
      <c r="C645" s="63" t="s">
        <v>3701</v>
      </c>
      <c r="D645" s="63" t="s">
        <v>3702</v>
      </c>
      <c r="E645" s="64">
        <v>0</v>
      </c>
      <c r="F645" s="64">
        <v>0</v>
      </c>
      <c r="G645" s="64">
        <v>4</v>
      </c>
      <c r="H645" s="64">
        <v>4</v>
      </c>
    </row>
    <row r="646" spans="1:8" x14ac:dyDescent="0.3">
      <c r="A646" s="63" t="s">
        <v>14659</v>
      </c>
      <c r="B646" s="63" t="s">
        <v>14660</v>
      </c>
      <c r="C646" s="63" t="s">
        <v>4687</v>
      </c>
      <c r="D646" s="63" t="s">
        <v>4688</v>
      </c>
      <c r="E646" s="64">
        <v>0</v>
      </c>
      <c r="F646" s="64">
        <v>0</v>
      </c>
      <c r="G646" s="64">
        <v>1</v>
      </c>
      <c r="H646" s="64">
        <v>1</v>
      </c>
    </row>
    <row r="647" spans="1:8" x14ac:dyDescent="0.3">
      <c r="A647" s="63" t="s">
        <v>14659</v>
      </c>
      <c r="B647" s="63" t="s">
        <v>14660</v>
      </c>
      <c r="C647" s="63" t="s">
        <v>3247</v>
      </c>
      <c r="D647" s="63" t="s">
        <v>3248</v>
      </c>
      <c r="E647" s="64">
        <v>0</v>
      </c>
      <c r="F647" s="64">
        <v>0</v>
      </c>
      <c r="G647" s="64">
        <v>14</v>
      </c>
      <c r="H647" s="64">
        <v>14</v>
      </c>
    </row>
    <row r="648" spans="1:8" x14ac:dyDescent="0.3">
      <c r="A648" s="63" t="s">
        <v>14659</v>
      </c>
      <c r="B648" s="63" t="s">
        <v>14660</v>
      </c>
      <c r="C648" s="63" t="s">
        <v>3932</v>
      </c>
      <c r="D648" s="63" t="s">
        <v>14523</v>
      </c>
      <c r="E648" s="64">
        <v>0</v>
      </c>
      <c r="F648" s="64">
        <v>0</v>
      </c>
      <c r="G648" s="64">
        <v>15</v>
      </c>
      <c r="H648" s="64">
        <v>15</v>
      </c>
    </row>
    <row r="649" spans="1:8" x14ac:dyDescent="0.3">
      <c r="A649" s="63" t="s">
        <v>14659</v>
      </c>
      <c r="B649" s="63" t="s">
        <v>14660</v>
      </c>
      <c r="C649" s="63" t="s">
        <v>3612</v>
      </c>
      <c r="D649" s="63" t="s">
        <v>14545</v>
      </c>
      <c r="E649" s="64">
        <v>0</v>
      </c>
      <c r="F649" s="64">
        <v>0</v>
      </c>
      <c r="G649" s="64">
        <v>1</v>
      </c>
      <c r="H649" s="64">
        <v>1</v>
      </c>
    </row>
    <row r="650" spans="1:8" x14ac:dyDescent="0.3">
      <c r="A650" s="63" t="s">
        <v>14659</v>
      </c>
      <c r="B650" s="63" t="s">
        <v>14660</v>
      </c>
      <c r="C650" s="63" t="s">
        <v>11949</v>
      </c>
      <c r="D650" s="63" t="s">
        <v>14526</v>
      </c>
      <c r="E650" s="64">
        <v>0</v>
      </c>
      <c r="F650" s="64">
        <v>0</v>
      </c>
      <c r="G650" s="64">
        <v>14</v>
      </c>
      <c r="H650" s="64">
        <v>14</v>
      </c>
    </row>
    <row r="651" spans="1:8" x14ac:dyDescent="0.3">
      <c r="A651" s="63" t="s">
        <v>14659</v>
      </c>
      <c r="B651" s="63" t="s">
        <v>14660</v>
      </c>
      <c r="C651" s="63" t="s">
        <v>3420</v>
      </c>
      <c r="D651" s="63" t="s">
        <v>14212</v>
      </c>
      <c r="E651" s="64">
        <v>0</v>
      </c>
      <c r="F651" s="64">
        <v>0</v>
      </c>
      <c r="G651" s="64">
        <v>1</v>
      </c>
      <c r="H651" s="64">
        <v>1</v>
      </c>
    </row>
    <row r="652" spans="1:8" x14ac:dyDescent="0.3">
      <c r="A652" s="63" t="s">
        <v>14659</v>
      </c>
      <c r="B652" s="63" t="s">
        <v>14660</v>
      </c>
      <c r="C652" s="63" t="s">
        <v>4033</v>
      </c>
      <c r="D652" s="63" t="s">
        <v>14529</v>
      </c>
      <c r="E652" s="64">
        <v>0</v>
      </c>
      <c r="F652" s="64">
        <v>0</v>
      </c>
      <c r="G652" s="64">
        <v>11</v>
      </c>
      <c r="H652" s="64">
        <v>11</v>
      </c>
    </row>
    <row r="653" spans="1:8" x14ac:dyDescent="0.3">
      <c r="A653" s="63" t="s">
        <v>14659</v>
      </c>
      <c r="B653" s="63" t="s">
        <v>14660</v>
      </c>
      <c r="C653" s="63" t="s">
        <v>3977</v>
      </c>
      <c r="D653" s="63" t="s">
        <v>14530</v>
      </c>
      <c r="E653" s="64">
        <v>0</v>
      </c>
      <c r="F653" s="64">
        <v>0</v>
      </c>
      <c r="G653" s="64">
        <v>1</v>
      </c>
      <c r="H653" s="64">
        <v>1</v>
      </c>
    </row>
    <row r="654" spans="1:8" x14ac:dyDescent="0.3">
      <c r="A654" s="63" t="s">
        <v>14659</v>
      </c>
      <c r="B654" s="63" t="s">
        <v>14660</v>
      </c>
      <c r="C654" s="63" t="s">
        <v>3359</v>
      </c>
      <c r="D654" s="63" t="s">
        <v>14531</v>
      </c>
      <c r="E654" s="64">
        <v>0</v>
      </c>
      <c r="F654" s="64">
        <v>0</v>
      </c>
      <c r="G654" s="64">
        <v>12</v>
      </c>
      <c r="H654" s="64">
        <v>12</v>
      </c>
    </row>
    <row r="655" spans="1:8" x14ac:dyDescent="0.3">
      <c r="A655" s="63" t="s">
        <v>14659</v>
      </c>
      <c r="B655" s="63" t="s">
        <v>14660</v>
      </c>
      <c r="C655" s="63" t="s">
        <v>8210</v>
      </c>
      <c r="D655" s="63" t="s">
        <v>14532</v>
      </c>
      <c r="E655" s="64">
        <v>0</v>
      </c>
      <c r="F655" s="64">
        <v>0</v>
      </c>
      <c r="G655" s="64">
        <v>1</v>
      </c>
      <c r="H655" s="64">
        <v>1</v>
      </c>
    </row>
    <row r="656" spans="1:8" x14ac:dyDescent="0.3">
      <c r="A656" s="63" t="s">
        <v>14659</v>
      </c>
      <c r="B656" s="63" t="s">
        <v>14660</v>
      </c>
      <c r="C656" s="63" t="s">
        <v>12092</v>
      </c>
      <c r="D656" s="63" t="s">
        <v>14566</v>
      </c>
      <c r="E656" s="64">
        <v>0</v>
      </c>
      <c r="F656" s="64">
        <v>0</v>
      </c>
      <c r="G656" s="64">
        <v>9</v>
      </c>
      <c r="H656" s="64">
        <v>9</v>
      </c>
    </row>
    <row r="657" spans="1:8" x14ac:dyDescent="0.3">
      <c r="A657" s="63" t="s">
        <v>14659</v>
      </c>
      <c r="B657" s="63" t="s">
        <v>14660</v>
      </c>
      <c r="C657" s="63" t="s">
        <v>3864</v>
      </c>
      <c r="D657" s="63" t="s">
        <v>13990</v>
      </c>
      <c r="E657" s="64">
        <v>0</v>
      </c>
      <c r="F657" s="64">
        <v>0</v>
      </c>
      <c r="G657" s="64">
        <v>3</v>
      </c>
      <c r="H657" s="64">
        <v>3</v>
      </c>
    </row>
    <row r="658" spans="1:8" x14ac:dyDescent="0.3">
      <c r="A658" s="63" t="s">
        <v>14659</v>
      </c>
      <c r="B658" s="63" t="s">
        <v>14660</v>
      </c>
      <c r="C658" s="63" t="s">
        <v>8371</v>
      </c>
      <c r="D658" s="63" t="s">
        <v>14591</v>
      </c>
      <c r="E658" s="64">
        <v>0</v>
      </c>
      <c r="F658" s="64">
        <v>0</v>
      </c>
      <c r="G658" s="64">
        <v>1</v>
      </c>
      <c r="H658" s="64">
        <v>1</v>
      </c>
    </row>
    <row r="659" spans="1:8" x14ac:dyDescent="0.3">
      <c r="A659" s="63" t="s">
        <v>14659</v>
      </c>
      <c r="B659" s="63" t="s">
        <v>14660</v>
      </c>
      <c r="C659" s="63" t="s">
        <v>3349</v>
      </c>
      <c r="D659" s="63" t="s">
        <v>14559</v>
      </c>
      <c r="E659" s="64">
        <v>0</v>
      </c>
      <c r="F659" s="64">
        <v>0</v>
      </c>
      <c r="G659" s="64">
        <v>4</v>
      </c>
      <c r="H659" s="64">
        <v>4</v>
      </c>
    </row>
    <row r="660" spans="1:8" x14ac:dyDescent="0.3">
      <c r="A660" s="63" t="s">
        <v>14659</v>
      </c>
      <c r="B660" s="63" t="s">
        <v>14660</v>
      </c>
      <c r="C660" s="63" t="s">
        <v>3482</v>
      </c>
      <c r="D660" s="63" t="s">
        <v>3483</v>
      </c>
      <c r="E660" s="64">
        <v>0</v>
      </c>
      <c r="F660" s="64">
        <v>0</v>
      </c>
      <c r="G660" s="64">
        <v>1</v>
      </c>
      <c r="H660" s="64">
        <v>1</v>
      </c>
    </row>
    <row r="661" spans="1:8" x14ac:dyDescent="0.3">
      <c r="A661" s="63" t="s">
        <v>14659</v>
      </c>
      <c r="B661" s="63" t="s">
        <v>14660</v>
      </c>
      <c r="C661" s="63" t="s">
        <v>4084</v>
      </c>
      <c r="D661" s="63" t="s">
        <v>1998</v>
      </c>
      <c r="E661" s="64">
        <v>0</v>
      </c>
      <c r="F661" s="64">
        <v>0</v>
      </c>
      <c r="G661" s="64">
        <v>1</v>
      </c>
      <c r="H661" s="64">
        <v>1</v>
      </c>
    </row>
    <row r="662" spans="1:8" x14ac:dyDescent="0.3">
      <c r="A662" s="63" t="s">
        <v>14659</v>
      </c>
      <c r="B662" s="63" t="s">
        <v>14660</v>
      </c>
      <c r="C662" s="63" t="s">
        <v>3566</v>
      </c>
      <c r="D662" s="63" t="s">
        <v>3567</v>
      </c>
      <c r="E662" s="69">
        <v>0</v>
      </c>
      <c r="F662" s="69">
        <v>0</v>
      </c>
      <c r="G662" s="69">
        <v>4</v>
      </c>
      <c r="H662" s="69">
        <v>4</v>
      </c>
    </row>
    <row r="663" spans="1:8" x14ac:dyDescent="0.3">
      <c r="A663" s="63" t="s">
        <v>14659</v>
      </c>
      <c r="B663" s="63" t="s">
        <v>14660</v>
      </c>
      <c r="C663" s="63" t="s">
        <v>8676</v>
      </c>
      <c r="D663" s="63" t="s">
        <v>14606</v>
      </c>
      <c r="E663" s="69">
        <v>0</v>
      </c>
      <c r="F663" s="69">
        <v>0</v>
      </c>
      <c r="G663" s="69">
        <v>3</v>
      </c>
      <c r="H663" s="69">
        <v>3</v>
      </c>
    </row>
    <row r="664" spans="1:8" x14ac:dyDescent="0.3">
      <c r="A664" s="63" t="s">
        <v>14038</v>
      </c>
      <c r="B664" s="63" t="s">
        <v>14039</v>
      </c>
      <c r="C664" s="63" t="s">
        <v>634</v>
      </c>
      <c r="D664" s="63" t="s">
        <v>635</v>
      </c>
      <c r="E664" s="64">
        <v>0</v>
      </c>
      <c r="F664" s="64">
        <v>3</v>
      </c>
      <c r="G664" s="64">
        <v>3</v>
      </c>
      <c r="H664" s="64">
        <v>6</v>
      </c>
    </row>
    <row r="665" spans="1:8" x14ac:dyDescent="0.3">
      <c r="A665" s="63" t="s">
        <v>14104</v>
      </c>
      <c r="B665" s="63" t="s">
        <v>14105</v>
      </c>
      <c r="C665" s="63" t="s">
        <v>13843</v>
      </c>
      <c r="D665" s="63" t="s">
        <v>13843</v>
      </c>
      <c r="E665" s="68"/>
      <c r="F665" s="68"/>
      <c r="G665" s="68"/>
      <c r="H665" s="68"/>
    </row>
    <row r="666" spans="1:8" x14ac:dyDescent="0.3">
      <c r="A666" s="63" t="s">
        <v>15242</v>
      </c>
      <c r="B666" s="63" t="s">
        <v>15243</v>
      </c>
      <c r="C666" s="63" t="s">
        <v>98</v>
      </c>
      <c r="D666" s="63" t="s">
        <v>99</v>
      </c>
      <c r="E666" s="64">
        <v>0</v>
      </c>
      <c r="F666" s="64">
        <v>1</v>
      </c>
      <c r="G666" s="64">
        <v>0</v>
      </c>
      <c r="H666" s="64">
        <v>1</v>
      </c>
    </row>
    <row r="667" spans="1:8" x14ac:dyDescent="0.3">
      <c r="A667" s="63" t="s">
        <v>15242</v>
      </c>
      <c r="B667" s="63" t="s">
        <v>15243</v>
      </c>
      <c r="C667" s="63" t="s">
        <v>10404</v>
      </c>
      <c r="D667" s="63" t="s">
        <v>10405</v>
      </c>
      <c r="E667" s="64">
        <v>0</v>
      </c>
      <c r="F667" s="64">
        <v>0</v>
      </c>
      <c r="G667" s="64">
        <v>6</v>
      </c>
      <c r="H667" s="64">
        <v>6</v>
      </c>
    </row>
    <row r="668" spans="1:8" x14ac:dyDescent="0.3">
      <c r="A668" s="63" t="s">
        <v>15242</v>
      </c>
      <c r="B668" s="63" t="s">
        <v>15243</v>
      </c>
      <c r="C668" s="63" t="s">
        <v>1059</v>
      </c>
      <c r="D668" s="63" t="s">
        <v>1060</v>
      </c>
      <c r="E668" s="64">
        <v>0</v>
      </c>
      <c r="F668" s="64">
        <v>0</v>
      </c>
      <c r="G668" s="64">
        <v>2</v>
      </c>
      <c r="H668" s="64">
        <v>2</v>
      </c>
    </row>
    <row r="669" spans="1:8" x14ac:dyDescent="0.3">
      <c r="A669" s="63" t="s">
        <v>15242</v>
      </c>
      <c r="B669" s="63" t="s">
        <v>15243</v>
      </c>
      <c r="C669" s="63" t="s">
        <v>10428</v>
      </c>
      <c r="D669" s="63" t="s">
        <v>10429</v>
      </c>
      <c r="E669" s="69">
        <v>0</v>
      </c>
      <c r="F669" s="69">
        <v>0</v>
      </c>
      <c r="G669" s="69">
        <v>3</v>
      </c>
      <c r="H669" s="69">
        <v>3</v>
      </c>
    </row>
    <row r="670" spans="1:8" x14ac:dyDescent="0.3">
      <c r="A670" s="63" t="s">
        <v>15242</v>
      </c>
      <c r="B670" s="63" t="s">
        <v>15243</v>
      </c>
      <c r="C670" s="63" t="s">
        <v>10477</v>
      </c>
      <c r="D670" s="63" t="s">
        <v>10478</v>
      </c>
      <c r="E670" s="64">
        <v>0</v>
      </c>
      <c r="F670" s="64">
        <v>0</v>
      </c>
      <c r="G670" s="64">
        <v>1</v>
      </c>
      <c r="H670" s="64">
        <v>1</v>
      </c>
    </row>
    <row r="671" spans="1:8" x14ac:dyDescent="0.3">
      <c r="A671" s="63" t="s">
        <v>15242</v>
      </c>
      <c r="B671" s="63" t="s">
        <v>15243</v>
      </c>
      <c r="C671" s="63" t="s">
        <v>10380</v>
      </c>
      <c r="D671" s="63" t="s">
        <v>10381</v>
      </c>
      <c r="E671" s="64">
        <v>0</v>
      </c>
      <c r="F671" s="64">
        <v>1</v>
      </c>
      <c r="G671" s="64">
        <v>0</v>
      </c>
      <c r="H671" s="64">
        <v>1</v>
      </c>
    </row>
    <row r="672" spans="1:8" x14ac:dyDescent="0.3">
      <c r="A672" s="63" t="s">
        <v>15242</v>
      </c>
      <c r="B672" s="63" t="s">
        <v>15243</v>
      </c>
      <c r="C672" s="63" t="s">
        <v>10392</v>
      </c>
      <c r="D672" s="63" t="s">
        <v>10393</v>
      </c>
      <c r="E672" s="64">
        <v>0</v>
      </c>
      <c r="F672" s="64">
        <v>0</v>
      </c>
      <c r="G672" s="64">
        <v>5</v>
      </c>
      <c r="H672" s="64">
        <v>5</v>
      </c>
    </row>
    <row r="673" spans="1:8" x14ac:dyDescent="0.3">
      <c r="A673" s="63" t="s">
        <v>15242</v>
      </c>
      <c r="B673" s="63" t="s">
        <v>15243</v>
      </c>
      <c r="C673" s="63" t="s">
        <v>10412</v>
      </c>
      <c r="D673" s="63" t="s">
        <v>10413</v>
      </c>
      <c r="E673" s="64">
        <v>0</v>
      </c>
      <c r="F673" s="64">
        <v>0</v>
      </c>
      <c r="G673" s="64">
        <v>11</v>
      </c>
      <c r="H673" s="64">
        <v>11</v>
      </c>
    </row>
    <row r="674" spans="1:8" x14ac:dyDescent="0.3">
      <c r="A674" s="63" t="s">
        <v>15242</v>
      </c>
      <c r="B674" s="63" t="s">
        <v>15243</v>
      </c>
      <c r="C674" s="63" t="s">
        <v>178</v>
      </c>
      <c r="D674" s="63" t="s">
        <v>179</v>
      </c>
      <c r="E674" s="64">
        <v>0</v>
      </c>
      <c r="F674" s="64">
        <v>3</v>
      </c>
      <c r="G674" s="64">
        <v>0</v>
      </c>
      <c r="H674" s="64">
        <v>3</v>
      </c>
    </row>
    <row r="675" spans="1:8" x14ac:dyDescent="0.3">
      <c r="A675" s="63" t="s">
        <v>15242</v>
      </c>
      <c r="B675" s="63" t="s">
        <v>15243</v>
      </c>
      <c r="C675" s="63" t="s">
        <v>10406</v>
      </c>
      <c r="D675" s="63" t="s">
        <v>10407</v>
      </c>
      <c r="E675" s="64">
        <v>0</v>
      </c>
      <c r="F675" s="64">
        <v>2</v>
      </c>
      <c r="G675" s="64">
        <v>0</v>
      </c>
      <c r="H675" s="64">
        <v>2</v>
      </c>
    </row>
    <row r="676" spans="1:8" x14ac:dyDescent="0.3">
      <c r="A676" s="63" t="s">
        <v>15242</v>
      </c>
      <c r="B676" s="63" t="s">
        <v>15243</v>
      </c>
      <c r="C676" s="63" t="s">
        <v>10442</v>
      </c>
      <c r="D676" s="63" t="s">
        <v>10443</v>
      </c>
      <c r="E676" s="69">
        <v>0</v>
      </c>
      <c r="F676" s="69">
        <v>1</v>
      </c>
      <c r="G676" s="69">
        <v>0</v>
      </c>
      <c r="H676" s="69">
        <v>1</v>
      </c>
    </row>
    <row r="677" spans="1:8" x14ac:dyDescent="0.3">
      <c r="A677" s="63" t="s">
        <v>15242</v>
      </c>
      <c r="B677" s="63" t="s">
        <v>15243</v>
      </c>
      <c r="C677" s="63" t="s">
        <v>10474</v>
      </c>
      <c r="D677" s="63" t="s">
        <v>5684</v>
      </c>
      <c r="E677" s="64">
        <v>0</v>
      </c>
      <c r="F677" s="64">
        <v>1</v>
      </c>
      <c r="G677" s="64">
        <v>0</v>
      </c>
      <c r="H677" s="64">
        <v>1</v>
      </c>
    </row>
    <row r="678" spans="1:8" x14ac:dyDescent="0.3">
      <c r="A678" s="63" t="s">
        <v>15242</v>
      </c>
      <c r="B678" s="63" t="s">
        <v>15243</v>
      </c>
      <c r="C678" s="63" t="s">
        <v>172</v>
      </c>
      <c r="D678" s="63" t="s">
        <v>13899</v>
      </c>
      <c r="E678" s="64">
        <v>0</v>
      </c>
      <c r="F678" s="64">
        <v>1</v>
      </c>
      <c r="G678" s="64">
        <v>0</v>
      </c>
      <c r="H678" s="64">
        <v>1</v>
      </c>
    </row>
    <row r="679" spans="1:8" x14ac:dyDescent="0.3">
      <c r="A679" s="63" t="s">
        <v>15242</v>
      </c>
      <c r="B679" s="63" t="s">
        <v>15243</v>
      </c>
      <c r="C679" s="63" t="s">
        <v>10418</v>
      </c>
      <c r="D679" s="63" t="s">
        <v>13900</v>
      </c>
      <c r="E679" s="64">
        <v>1</v>
      </c>
      <c r="F679" s="64">
        <v>5</v>
      </c>
      <c r="G679" s="64">
        <v>0</v>
      </c>
      <c r="H679" s="64">
        <v>5</v>
      </c>
    </row>
    <row r="680" spans="1:8" x14ac:dyDescent="0.3">
      <c r="A680" s="63" t="s">
        <v>15242</v>
      </c>
      <c r="B680" s="63" t="s">
        <v>15243</v>
      </c>
      <c r="C680" s="63" t="s">
        <v>10390</v>
      </c>
      <c r="D680" s="63" t="s">
        <v>15244</v>
      </c>
      <c r="E680" s="64">
        <v>1</v>
      </c>
      <c r="F680" s="64">
        <v>8</v>
      </c>
      <c r="G680" s="64">
        <v>3</v>
      </c>
      <c r="H680" s="64">
        <v>11</v>
      </c>
    </row>
    <row r="681" spans="1:8" x14ac:dyDescent="0.3">
      <c r="A681" s="63" t="s">
        <v>15242</v>
      </c>
      <c r="B681" s="63" t="s">
        <v>15243</v>
      </c>
      <c r="C681" s="63" t="s">
        <v>174</v>
      </c>
      <c r="D681" s="63" t="s">
        <v>13889</v>
      </c>
      <c r="E681" s="64">
        <v>0</v>
      </c>
      <c r="F681" s="64">
        <v>1</v>
      </c>
      <c r="G681" s="64">
        <v>0</v>
      </c>
      <c r="H681" s="64">
        <v>1</v>
      </c>
    </row>
    <row r="682" spans="1:8" x14ac:dyDescent="0.3">
      <c r="A682" s="63" t="s">
        <v>15242</v>
      </c>
      <c r="B682" s="63" t="s">
        <v>15243</v>
      </c>
      <c r="C682" s="63" t="s">
        <v>10479</v>
      </c>
      <c r="D682" s="63" t="s">
        <v>10480</v>
      </c>
      <c r="E682" s="64">
        <v>0</v>
      </c>
      <c r="F682" s="64">
        <v>2</v>
      </c>
      <c r="G682" s="64">
        <v>0</v>
      </c>
      <c r="H682" s="64">
        <v>2</v>
      </c>
    </row>
    <row r="683" spans="1:8" x14ac:dyDescent="0.3">
      <c r="A683" s="63" t="s">
        <v>15242</v>
      </c>
      <c r="B683" s="63" t="s">
        <v>15243</v>
      </c>
      <c r="C683" s="63" t="s">
        <v>1253</v>
      </c>
      <c r="D683" s="63" t="s">
        <v>1254</v>
      </c>
      <c r="E683" s="64">
        <v>0</v>
      </c>
      <c r="F683" s="64">
        <v>0</v>
      </c>
      <c r="G683" s="64">
        <v>1</v>
      </c>
      <c r="H683" s="64">
        <v>1</v>
      </c>
    </row>
    <row r="684" spans="1:8" x14ac:dyDescent="0.3">
      <c r="A684" s="63" t="s">
        <v>15242</v>
      </c>
      <c r="B684" s="63" t="s">
        <v>15243</v>
      </c>
      <c r="C684" s="63" t="s">
        <v>10382</v>
      </c>
      <c r="D684" s="63" t="s">
        <v>10383</v>
      </c>
      <c r="E684" s="64">
        <v>0</v>
      </c>
      <c r="F684" s="64">
        <v>1</v>
      </c>
      <c r="G684" s="64">
        <v>1</v>
      </c>
      <c r="H684" s="64">
        <v>2</v>
      </c>
    </row>
    <row r="685" spans="1:8" x14ac:dyDescent="0.3">
      <c r="A685" s="63" t="s">
        <v>13891</v>
      </c>
      <c r="B685" s="63" t="s">
        <v>13892</v>
      </c>
      <c r="C685" s="63" t="s">
        <v>60</v>
      </c>
      <c r="D685" s="63" t="s">
        <v>61</v>
      </c>
      <c r="E685" s="64">
        <v>0</v>
      </c>
      <c r="F685" s="64">
        <v>1</v>
      </c>
      <c r="G685" s="64">
        <v>2</v>
      </c>
      <c r="H685" s="64">
        <v>3</v>
      </c>
    </row>
    <row r="686" spans="1:8" x14ac:dyDescent="0.3">
      <c r="A686" s="63" t="s">
        <v>13891</v>
      </c>
      <c r="B686" s="63" t="s">
        <v>13892</v>
      </c>
      <c r="C686" s="63" t="s">
        <v>142</v>
      </c>
      <c r="D686" s="63" t="s">
        <v>143</v>
      </c>
      <c r="E686" s="64">
        <v>0</v>
      </c>
      <c r="F686" s="64">
        <v>0</v>
      </c>
      <c r="G686" s="64">
        <v>1</v>
      </c>
      <c r="H686" s="64">
        <v>1</v>
      </c>
    </row>
    <row r="687" spans="1:8" x14ac:dyDescent="0.3">
      <c r="A687" s="63" t="s">
        <v>13891</v>
      </c>
      <c r="B687" s="63" t="s">
        <v>13892</v>
      </c>
      <c r="C687" s="63" t="s">
        <v>11206</v>
      </c>
      <c r="D687" s="63" t="s">
        <v>11207</v>
      </c>
      <c r="E687" s="64">
        <v>0</v>
      </c>
      <c r="F687" s="64">
        <v>3</v>
      </c>
      <c r="G687" s="64">
        <v>0</v>
      </c>
      <c r="H687" s="64">
        <v>3</v>
      </c>
    </row>
    <row r="688" spans="1:8" x14ac:dyDescent="0.3">
      <c r="A688" s="63" t="s">
        <v>13891</v>
      </c>
      <c r="B688" s="63" t="s">
        <v>13892</v>
      </c>
      <c r="C688" s="63" t="s">
        <v>2278</v>
      </c>
      <c r="D688" s="63" t="s">
        <v>2279</v>
      </c>
      <c r="E688" s="64">
        <v>0</v>
      </c>
      <c r="F688" s="64">
        <v>1</v>
      </c>
      <c r="G688" s="64">
        <v>3</v>
      </c>
      <c r="H688" s="64">
        <v>4</v>
      </c>
    </row>
    <row r="689" spans="1:8" x14ac:dyDescent="0.3">
      <c r="A689" s="63" t="s">
        <v>13891</v>
      </c>
      <c r="B689" s="63" t="s">
        <v>13892</v>
      </c>
      <c r="C689" s="63" t="s">
        <v>76</v>
      </c>
      <c r="D689" s="63" t="s">
        <v>77</v>
      </c>
      <c r="E689" s="64">
        <v>0</v>
      </c>
      <c r="F689" s="64">
        <v>12</v>
      </c>
      <c r="G689" s="64">
        <v>8</v>
      </c>
      <c r="H689" s="64">
        <v>20</v>
      </c>
    </row>
    <row r="690" spans="1:8" x14ac:dyDescent="0.3">
      <c r="A690" s="63" t="s">
        <v>13891</v>
      </c>
      <c r="B690" s="63" t="s">
        <v>13892</v>
      </c>
      <c r="C690" s="63" t="s">
        <v>10412</v>
      </c>
      <c r="D690" s="63" t="s">
        <v>10413</v>
      </c>
      <c r="E690" s="64">
        <v>0</v>
      </c>
      <c r="F690" s="64">
        <v>0</v>
      </c>
      <c r="G690" s="64">
        <v>2</v>
      </c>
      <c r="H690" s="64">
        <v>2</v>
      </c>
    </row>
    <row r="691" spans="1:8" x14ac:dyDescent="0.3">
      <c r="A691" s="63" t="s">
        <v>13891</v>
      </c>
      <c r="B691" s="63" t="s">
        <v>13892</v>
      </c>
      <c r="C691" s="63" t="s">
        <v>11115</v>
      </c>
      <c r="D691" s="63" t="s">
        <v>11116</v>
      </c>
      <c r="E691" s="64">
        <v>0</v>
      </c>
      <c r="F691" s="64">
        <v>0</v>
      </c>
      <c r="G691" s="64">
        <v>1</v>
      </c>
      <c r="H691" s="64">
        <v>1</v>
      </c>
    </row>
    <row r="692" spans="1:8" x14ac:dyDescent="0.3">
      <c r="A692" s="63" t="s">
        <v>13891</v>
      </c>
      <c r="B692" s="63" t="s">
        <v>13892</v>
      </c>
      <c r="C692" s="63" t="s">
        <v>11186</v>
      </c>
      <c r="D692" s="63" t="s">
        <v>11187</v>
      </c>
      <c r="E692" s="64">
        <v>0</v>
      </c>
      <c r="F692" s="64">
        <v>0</v>
      </c>
      <c r="G692" s="64">
        <v>2</v>
      </c>
      <c r="H692" s="64">
        <v>2</v>
      </c>
    </row>
    <row r="693" spans="1:8" x14ac:dyDescent="0.3">
      <c r="A693" s="63" t="s">
        <v>13891</v>
      </c>
      <c r="B693" s="63" t="s">
        <v>13892</v>
      </c>
      <c r="C693" s="63" t="s">
        <v>94</v>
      </c>
      <c r="D693" s="63" t="s">
        <v>13890</v>
      </c>
      <c r="E693" s="64">
        <v>0</v>
      </c>
      <c r="F693" s="64">
        <v>4</v>
      </c>
      <c r="G693" s="64">
        <v>1</v>
      </c>
      <c r="H693" s="64">
        <v>5</v>
      </c>
    </row>
    <row r="694" spans="1:8" x14ac:dyDescent="0.3">
      <c r="A694" s="63" t="s">
        <v>13893</v>
      </c>
      <c r="B694" s="63" t="s">
        <v>13894</v>
      </c>
      <c r="C694" s="63" t="s">
        <v>48</v>
      </c>
      <c r="D694" s="63" t="s">
        <v>49</v>
      </c>
      <c r="E694" s="64">
        <v>0</v>
      </c>
      <c r="F694" s="64">
        <v>1</v>
      </c>
      <c r="G694" s="64">
        <v>30</v>
      </c>
      <c r="H694" s="64">
        <v>31</v>
      </c>
    </row>
    <row r="695" spans="1:8" x14ac:dyDescent="0.3">
      <c r="A695" s="63" t="s">
        <v>13893</v>
      </c>
      <c r="B695" s="63" t="s">
        <v>13894</v>
      </c>
      <c r="C695" s="63" t="s">
        <v>60</v>
      </c>
      <c r="D695" s="63" t="s">
        <v>61</v>
      </c>
      <c r="E695" s="64">
        <v>3</v>
      </c>
      <c r="F695" s="64">
        <v>30</v>
      </c>
      <c r="G695" s="64">
        <v>62</v>
      </c>
      <c r="H695" s="64">
        <v>92</v>
      </c>
    </row>
    <row r="696" spans="1:8" x14ac:dyDescent="0.3">
      <c r="A696" s="63" t="s">
        <v>13893</v>
      </c>
      <c r="B696" s="63" t="s">
        <v>13894</v>
      </c>
      <c r="C696" s="63" t="s">
        <v>98</v>
      </c>
      <c r="D696" s="63" t="s">
        <v>99</v>
      </c>
      <c r="E696" s="64">
        <v>23</v>
      </c>
      <c r="F696" s="64">
        <v>3</v>
      </c>
      <c r="G696" s="64">
        <v>1</v>
      </c>
      <c r="H696" s="64">
        <v>4</v>
      </c>
    </row>
    <row r="697" spans="1:8" x14ac:dyDescent="0.3">
      <c r="A697" s="63" t="s">
        <v>13893</v>
      </c>
      <c r="B697" s="63" t="s">
        <v>13894</v>
      </c>
      <c r="C697" s="63" t="s">
        <v>50</v>
      </c>
      <c r="D697" s="63" t="s">
        <v>51</v>
      </c>
      <c r="E697" s="64">
        <v>0</v>
      </c>
      <c r="F697" s="64">
        <v>0</v>
      </c>
      <c r="G697" s="64">
        <v>2</v>
      </c>
      <c r="H697" s="64">
        <v>2</v>
      </c>
    </row>
    <row r="698" spans="1:8" x14ac:dyDescent="0.3">
      <c r="A698" s="63" t="s">
        <v>13893</v>
      </c>
      <c r="B698" s="63" t="s">
        <v>13894</v>
      </c>
      <c r="C698" s="63" t="s">
        <v>11190</v>
      </c>
      <c r="D698" s="63" t="s">
        <v>11191</v>
      </c>
      <c r="E698" s="64">
        <v>0</v>
      </c>
      <c r="F698" s="64">
        <v>2</v>
      </c>
      <c r="G698" s="64">
        <v>1</v>
      </c>
      <c r="H698" s="64">
        <v>3</v>
      </c>
    </row>
    <row r="699" spans="1:8" x14ac:dyDescent="0.3">
      <c r="A699" s="63" t="s">
        <v>13893</v>
      </c>
      <c r="B699" s="63" t="s">
        <v>13894</v>
      </c>
      <c r="C699" s="63" t="s">
        <v>10404</v>
      </c>
      <c r="D699" s="63" t="s">
        <v>10405</v>
      </c>
      <c r="E699" s="64">
        <v>0</v>
      </c>
      <c r="F699" s="64">
        <v>0</v>
      </c>
      <c r="G699" s="64">
        <v>3</v>
      </c>
      <c r="H699" s="64">
        <v>3</v>
      </c>
    </row>
    <row r="700" spans="1:8" x14ac:dyDescent="0.3">
      <c r="A700" s="63" t="s">
        <v>13893</v>
      </c>
      <c r="B700" s="63" t="s">
        <v>13894</v>
      </c>
      <c r="C700" s="63" t="s">
        <v>142</v>
      </c>
      <c r="D700" s="63" t="s">
        <v>143</v>
      </c>
      <c r="E700" s="64">
        <v>0</v>
      </c>
      <c r="F700" s="64">
        <v>2</v>
      </c>
      <c r="G700" s="64">
        <v>28</v>
      </c>
      <c r="H700" s="64">
        <v>30</v>
      </c>
    </row>
    <row r="701" spans="1:8" x14ac:dyDescent="0.3">
      <c r="A701" s="63" t="s">
        <v>13893</v>
      </c>
      <c r="B701" s="63" t="s">
        <v>13894</v>
      </c>
      <c r="C701" s="63" t="s">
        <v>1059</v>
      </c>
      <c r="D701" s="63" t="s">
        <v>1060</v>
      </c>
      <c r="E701" s="64">
        <v>0</v>
      </c>
      <c r="F701" s="64">
        <v>0</v>
      </c>
      <c r="G701" s="64">
        <v>1</v>
      </c>
      <c r="H701" s="64">
        <v>1</v>
      </c>
    </row>
    <row r="702" spans="1:8" x14ac:dyDescent="0.3">
      <c r="A702" s="63" t="s">
        <v>13893</v>
      </c>
      <c r="B702" s="63" t="s">
        <v>13894</v>
      </c>
      <c r="C702" s="63" t="s">
        <v>10428</v>
      </c>
      <c r="D702" s="63" t="s">
        <v>10429</v>
      </c>
      <c r="E702" s="64">
        <v>0</v>
      </c>
      <c r="F702" s="64">
        <v>2</v>
      </c>
      <c r="G702" s="64">
        <v>15</v>
      </c>
      <c r="H702" s="64">
        <v>17</v>
      </c>
    </row>
    <row r="703" spans="1:8" x14ac:dyDescent="0.3">
      <c r="A703" s="63" t="s">
        <v>13893</v>
      </c>
      <c r="B703" s="63" t="s">
        <v>13894</v>
      </c>
      <c r="C703" s="63" t="s">
        <v>10477</v>
      </c>
      <c r="D703" s="63" t="s">
        <v>10478</v>
      </c>
      <c r="E703" s="64">
        <v>0</v>
      </c>
      <c r="F703" s="64">
        <v>0</v>
      </c>
      <c r="G703" s="64">
        <v>8</v>
      </c>
      <c r="H703" s="64">
        <v>8</v>
      </c>
    </row>
    <row r="704" spans="1:8" x14ac:dyDescent="0.3">
      <c r="A704" s="63" t="s">
        <v>13893</v>
      </c>
      <c r="B704" s="63" t="s">
        <v>13894</v>
      </c>
      <c r="C704" s="63" t="s">
        <v>56</v>
      </c>
      <c r="D704" s="63" t="s">
        <v>13885</v>
      </c>
      <c r="E704" s="64">
        <v>0</v>
      </c>
      <c r="F704" s="64">
        <v>0</v>
      </c>
      <c r="G704" s="64">
        <v>1</v>
      </c>
      <c r="H704" s="64">
        <v>1</v>
      </c>
    </row>
    <row r="705" spans="1:8" x14ac:dyDescent="0.3">
      <c r="A705" s="63" t="s">
        <v>13893</v>
      </c>
      <c r="B705" s="63" t="s">
        <v>13894</v>
      </c>
      <c r="C705" s="63" t="s">
        <v>144</v>
      </c>
      <c r="D705" s="63" t="s">
        <v>13886</v>
      </c>
      <c r="E705" s="64">
        <v>0</v>
      </c>
      <c r="F705" s="64">
        <v>5</v>
      </c>
      <c r="G705" s="64">
        <v>0</v>
      </c>
      <c r="H705" s="64">
        <v>5</v>
      </c>
    </row>
    <row r="706" spans="1:8" x14ac:dyDescent="0.3">
      <c r="A706" s="63" t="s">
        <v>13893</v>
      </c>
      <c r="B706" s="63" t="s">
        <v>13894</v>
      </c>
      <c r="C706" s="63" t="s">
        <v>76</v>
      </c>
      <c r="D706" s="63" t="s">
        <v>77</v>
      </c>
      <c r="E706" s="64">
        <v>0</v>
      </c>
      <c r="F706" s="64">
        <v>1</v>
      </c>
      <c r="G706" s="64">
        <v>0</v>
      </c>
      <c r="H706" s="64">
        <v>1</v>
      </c>
    </row>
    <row r="707" spans="1:8" x14ac:dyDescent="0.3">
      <c r="A707" s="63" t="s">
        <v>13893</v>
      </c>
      <c r="B707" s="63" t="s">
        <v>13894</v>
      </c>
      <c r="C707" s="63" t="s">
        <v>12584</v>
      </c>
      <c r="D707" s="63" t="s">
        <v>12585</v>
      </c>
      <c r="E707" s="64">
        <v>0</v>
      </c>
      <c r="F707" s="64">
        <v>0</v>
      </c>
      <c r="G707" s="64">
        <v>1</v>
      </c>
      <c r="H707" s="64">
        <v>1</v>
      </c>
    </row>
    <row r="708" spans="1:8" x14ac:dyDescent="0.3">
      <c r="A708" s="63" t="s">
        <v>13893</v>
      </c>
      <c r="B708" s="63" t="s">
        <v>13894</v>
      </c>
      <c r="C708" s="63" t="s">
        <v>10412</v>
      </c>
      <c r="D708" s="63" t="s">
        <v>10413</v>
      </c>
      <c r="E708" s="64">
        <v>0</v>
      </c>
      <c r="F708" s="64">
        <v>0</v>
      </c>
      <c r="G708" s="64">
        <v>20</v>
      </c>
      <c r="H708" s="64">
        <v>20</v>
      </c>
    </row>
    <row r="709" spans="1:8" x14ac:dyDescent="0.3">
      <c r="A709" s="63" t="s">
        <v>13893</v>
      </c>
      <c r="B709" s="63" t="s">
        <v>13894</v>
      </c>
      <c r="C709" s="63" t="s">
        <v>178</v>
      </c>
      <c r="D709" s="63" t="s">
        <v>179</v>
      </c>
      <c r="E709" s="64">
        <v>0</v>
      </c>
      <c r="F709" s="64">
        <v>6</v>
      </c>
      <c r="G709" s="64">
        <v>10</v>
      </c>
      <c r="H709" s="64">
        <v>16</v>
      </c>
    </row>
    <row r="710" spans="1:8" x14ac:dyDescent="0.3">
      <c r="A710" s="63" t="s">
        <v>13893</v>
      </c>
      <c r="B710" s="63" t="s">
        <v>13894</v>
      </c>
      <c r="C710" s="63" t="s">
        <v>52</v>
      </c>
      <c r="D710" s="63" t="s">
        <v>53</v>
      </c>
      <c r="E710" s="64">
        <v>1</v>
      </c>
      <c r="F710" s="64">
        <v>3</v>
      </c>
      <c r="G710" s="64">
        <v>0</v>
      </c>
      <c r="H710" s="64">
        <v>3</v>
      </c>
    </row>
    <row r="711" spans="1:8" x14ac:dyDescent="0.3">
      <c r="A711" s="63" t="s">
        <v>13893</v>
      </c>
      <c r="B711" s="63" t="s">
        <v>13894</v>
      </c>
      <c r="C711" s="63" t="s">
        <v>42</v>
      </c>
      <c r="D711" s="63" t="s">
        <v>43</v>
      </c>
      <c r="E711" s="64">
        <v>11</v>
      </c>
      <c r="F711" s="64">
        <v>4</v>
      </c>
      <c r="G711" s="64">
        <v>3</v>
      </c>
      <c r="H711" s="64">
        <v>7</v>
      </c>
    </row>
    <row r="712" spans="1:8" x14ac:dyDescent="0.3">
      <c r="A712" s="63" t="s">
        <v>13893</v>
      </c>
      <c r="B712" s="63" t="s">
        <v>13894</v>
      </c>
      <c r="C712" s="63" t="s">
        <v>1239</v>
      </c>
      <c r="D712" s="63" t="s">
        <v>1240</v>
      </c>
      <c r="E712" s="64">
        <v>0</v>
      </c>
      <c r="F712" s="64">
        <v>0</v>
      </c>
      <c r="G712" s="64">
        <v>1</v>
      </c>
      <c r="H712" s="64">
        <v>1</v>
      </c>
    </row>
    <row r="713" spans="1:8" x14ac:dyDescent="0.3">
      <c r="A713" s="63" t="s">
        <v>13893</v>
      </c>
      <c r="B713" s="63" t="s">
        <v>13894</v>
      </c>
      <c r="C713" s="63" t="s">
        <v>96</v>
      </c>
      <c r="D713" s="63" t="s">
        <v>97</v>
      </c>
      <c r="E713" s="64">
        <v>1</v>
      </c>
      <c r="F713" s="64">
        <v>1</v>
      </c>
      <c r="G713" s="64">
        <v>1</v>
      </c>
      <c r="H713" s="64">
        <v>2</v>
      </c>
    </row>
    <row r="714" spans="1:8" x14ac:dyDescent="0.3">
      <c r="A714" s="63" t="s">
        <v>13893</v>
      </c>
      <c r="B714" s="63" t="s">
        <v>13894</v>
      </c>
      <c r="C714" s="63" t="s">
        <v>11186</v>
      </c>
      <c r="D714" s="63" t="s">
        <v>11187</v>
      </c>
      <c r="E714" s="64">
        <v>0</v>
      </c>
      <c r="F714" s="64">
        <v>0</v>
      </c>
      <c r="G714" s="64">
        <v>1</v>
      </c>
      <c r="H714" s="64">
        <v>1</v>
      </c>
    </row>
    <row r="715" spans="1:8" x14ac:dyDescent="0.3">
      <c r="A715" s="63" t="s">
        <v>13893</v>
      </c>
      <c r="B715" s="63" t="s">
        <v>13894</v>
      </c>
      <c r="C715" s="63" t="s">
        <v>146</v>
      </c>
      <c r="D715" s="63" t="s">
        <v>147</v>
      </c>
      <c r="E715" s="64">
        <v>1</v>
      </c>
      <c r="F715" s="64">
        <v>1</v>
      </c>
      <c r="G715" s="64">
        <v>1</v>
      </c>
      <c r="H715" s="64">
        <v>2</v>
      </c>
    </row>
    <row r="716" spans="1:8" x14ac:dyDescent="0.3">
      <c r="A716" s="63" t="s">
        <v>13893</v>
      </c>
      <c r="B716" s="63" t="s">
        <v>13894</v>
      </c>
      <c r="C716" s="63" t="s">
        <v>10442</v>
      </c>
      <c r="D716" s="63" t="s">
        <v>10443</v>
      </c>
      <c r="E716" s="64">
        <v>2</v>
      </c>
      <c r="F716" s="64">
        <v>3</v>
      </c>
      <c r="G716" s="64">
        <v>2</v>
      </c>
      <c r="H716" s="64">
        <v>5</v>
      </c>
    </row>
    <row r="717" spans="1:8" x14ac:dyDescent="0.3">
      <c r="A717" s="63" t="s">
        <v>13893</v>
      </c>
      <c r="B717" s="63" t="s">
        <v>13894</v>
      </c>
      <c r="C717" s="63" t="s">
        <v>176</v>
      </c>
      <c r="D717" s="63" t="s">
        <v>177</v>
      </c>
      <c r="E717" s="64">
        <v>0</v>
      </c>
      <c r="F717" s="64">
        <v>3</v>
      </c>
      <c r="G717" s="64">
        <v>0</v>
      </c>
      <c r="H717" s="64">
        <v>3</v>
      </c>
    </row>
    <row r="718" spans="1:8" x14ac:dyDescent="0.3">
      <c r="A718" s="63" t="s">
        <v>13893</v>
      </c>
      <c r="B718" s="63" t="s">
        <v>13894</v>
      </c>
      <c r="C718" s="63" t="s">
        <v>174</v>
      </c>
      <c r="D718" s="63" t="s">
        <v>13889</v>
      </c>
      <c r="E718" s="64">
        <v>2</v>
      </c>
      <c r="F718" s="64">
        <v>10</v>
      </c>
      <c r="G718" s="64">
        <v>2</v>
      </c>
      <c r="H718" s="64">
        <v>12</v>
      </c>
    </row>
    <row r="719" spans="1:8" x14ac:dyDescent="0.3">
      <c r="A719" s="63" t="s">
        <v>13893</v>
      </c>
      <c r="B719" s="63" t="s">
        <v>13894</v>
      </c>
      <c r="C719" s="63" t="s">
        <v>94</v>
      </c>
      <c r="D719" s="63" t="s">
        <v>13890</v>
      </c>
      <c r="E719" s="64">
        <v>24</v>
      </c>
      <c r="F719" s="64">
        <v>59</v>
      </c>
      <c r="G719" s="64">
        <v>17</v>
      </c>
      <c r="H719" s="64">
        <v>76</v>
      </c>
    </row>
    <row r="720" spans="1:8" x14ac:dyDescent="0.3">
      <c r="A720" s="63" t="s">
        <v>13893</v>
      </c>
      <c r="B720" s="63" t="s">
        <v>13894</v>
      </c>
      <c r="C720" s="63" t="s">
        <v>10382</v>
      </c>
      <c r="D720" s="63" t="s">
        <v>10383</v>
      </c>
      <c r="E720" s="64">
        <v>8</v>
      </c>
      <c r="F720" s="64">
        <v>15</v>
      </c>
      <c r="G720" s="64">
        <v>4</v>
      </c>
      <c r="H720" s="64">
        <v>19</v>
      </c>
    </row>
    <row r="721" spans="1:8" x14ac:dyDescent="0.3">
      <c r="A721" s="63" t="s">
        <v>14712</v>
      </c>
      <c r="B721" s="63" t="s">
        <v>14713</v>
      </c>
      <c r="C721" s="63" t="s">
        <v>4057</v>
      </c>
      <c r="D721" s="63" t="s">
        <v>14521</v>
      </c>
      <c r="E721" s="64">
        <v>0</v>
      </c>
      <c r="F721" s="64">
        <v>1</v>
      </c>
      <c r="G721" s="64">
        <v>0</v>
      </c>
      <c r="H721" s="64">
        <v>1</v>
      </c>
    </row>
    <row r="722" spans="1:8" x14ac:dyDescent="0.3">
      <c r="A722" s="63" t="s">
        <v>14712</v>
      </c>
      <c r="B722" s="63" t="s">
        <v>14713</v>
      </c>
      <c r="C722" s="63" t="s">
        <v>3930</v>
      </c>
      <c r="D722" s="63" t="s">
        <v>3931</v>
      </c>
      <c r="E722" s="64">
        <v>0</v>
      </c>
      <c r="F722" s="64">
        <v>0</v>
      </c>
      <c r="G722" s="64">
        <v>10</v>
      </c>
      <c r="H722" s="64">
        <v>10</v>
      </c>
    </row>
    <row r="723" spans="1:8" x14ac:dyDescent="0.3">
      <c r="A723" s="63" t="s">
        <v>14712</v>
      </c>
      <c r="B723" s="63" t="s">
        <v>14713</v>
      </c>
      <c r="C723" s="63" t="s">
        <v>3249</v>
      </c>
      <c r="D723" s="63" t="s">
        <v>3250</v>
      </c>
      <c r="E723" s="64">
        <v>0</v>
      </c>
      <c r="F723" s="64">
        <v>4</v>
      </c>
      <c r="G723" s="64">
        <v>3</v>
      </c>
      <c r="H723" s="64">
        <v>7</v>
      </c>
    </row>
    <row r="724" spans="1:8" x14ac:dyDescent="0.3">
      <c r="A724" s="63" t="s">
        <v>14712</v>
      </c>
      <c r="B724" s="63" t="s">
        <v>14713</v>
      </c>
      <c r="C724" s="63" t="s">
        <v>3335</v>
      </c>
      <c r="D724" s="63" t="s">
        <v>3336</v>
      </c>
      <c r="E724" s="64">
        <v>0</v>
      </c>
      <c r="F724" s="64">
        <v>1</v>
      </c>
      <c r="G724" s="64">
        <v>0</v>
      </c>
      <c r="H724" s="64">
        <v>1</v>
      </c>
    </row>
    <row r="725" spans="1:8" x14ac:dyDescent="0.3">
      <c r="A725" s="63" t="s">
        <v>14712</v>
      </c>
      <c r="B725" s="63" t="s">
        <v>14713</v>
      </c>
      <c r="C725" s="63" t="s">
        <v>3222</v>
      </c>
      <c r="D725" s="63" t="s">
        <v>3223</v>
      </c>
      <c r="E725" s="64">
        <v>0</v>
      </c>
      <c r="F725" s="64">
        <v>0</v>
      </c>
      <c r="G725" s="64">
        <v>2</v>
      </c>
      <c r="H725" s="64">
        <v>2</v>
      </c>
    </row>
    <row r="726" spans="1:8" x14ac:dyDescent="0.3">
      <c r="A726" s="63" t="s">
        <v>14712</v>
      </c>
      <c r="B726" s="63" t="s">
        <v>14713</v>
      </c>
      <c r="C726" s="63" t="s">
        <v>3689</v>
      </c>
      <c r="D726" s="63" t="s">
        <v>3690</v>
      </c>
      <c r="E726" s="64">
        <v>0</v>
      </c>
      <c r="F726" s="64">
        <v>0</v>
      </c>
      <c r="G726" s="64">
        <v>1</v>
      </c>
      <c r="H726" s="64">
        <v>1</v>
      </c>
    </row>
    <row r="727" spans="1:8" x14ac:dyDescent="0.3">
      <c r="A727" s="63" t="s">
        <v>14712</v>
      </c>
      <c r="B727" s="63" t="s">
        <v>14713</v>
      </c>
      <c r="C727" s="63" t="s">
        <v>3661</v>
      </c>
      <c r="D727" s="63" t="s">
        <v>3662</v>
      </c>
      <c r="E727" s="64">
        <v>0</v>
      </c>
      <c r="F727" s="64">
        <v>0</v>
      </c>
      <c r="G727" s="64">
        <v>1</v>
      </c>
      <c r="H727" s="64">
        <v>1</v>
      </c>
    </row>
    <row r="728" spans="1:8" x14ac:dyDescent="0.3">
      <c r="A728" s="63" t="s">
        <v>14712</v>
      </c>
      <c r="B728" s="63" t="s">
        <v>14713</v>
      </c>
      <c r="C728" s="63" t="s">
        <v>4079</v>
      </c>
      <c r="D728" s="63" t="s">
        <v>906</v>
      </c>
      <c r="E728" s="64">
        <v>4</v>
      </c>
      <c r="F728" s="64">
        <v>1</v>
      </c>
      <c r="G728" s="64">
        <v>2</v>
      </c>
      <c r="H728" s="64">
        <v>3</v>
      </c>
    </row>
    <row r="729" spans="1:8" x14ac:dyDescent="0.3">
      <c r="A729" s="63" t="s">
        <v>14712</v>
      </c>
      <c r="B729" s="63" t="s">
        <v>14713</v>
      </c>
      <c r="C729" s="63" t="s">
        <v>4082</v>
      </c>
      <c r="D729" s="63" t="s">
        <v>4083</v>
      </c>
      <c r="E729" s="64">
        <v>0</v>
      </c>
      <c r="F729" s="64">
        <v>0</v>
      </c>
      <c r="G729" s="64">
        <v>11</v>
      </c>
      <c r="H729" s="64">
        <v>11</v>
      </c>
    </row>
    <row r="730" spans="1:8" x14ac:dyDescent="0.3">
      <c r="A730" s="63" t="s">
        <v>14712</v>
      </c>
      <c r="B730" s="63" t="s">
        <v>14713</v>
      </c>
      <c r="C730" s="63" t="s">
        <v>3269</v>
      </c>
      <c r="D730" s="63" t="s">
        <v>3270</v>
      </c>
      <c r="E730" s="64">
        <v>0</v>
      </c>
      <c r="F730" s="64">
        <v>0</v>
      </c>
      <c r="G730" s="64">
        <v>19</v>
      </c>
      <c r="H730" s="64">
        <v>19</v>
      </c>
    </row>
    <row r="731" spans="1:8" x14ac:dyDescent="0.3">
      <c r="A731" s="63" t="s">
        <v>14712</v>
      </c>
      <c r="B731" s="63" t="s">
        <v>14713</v>
      </c>
      <c r="C731" s="63" t="s">
        <v>12235</v>
      </c>
      <c r="D731" s="63" t="s">
        <v>12236</v>
      </c>
      <c r="E731" s="64">
        <v>0</v>
      </c>
      <c r="F731" s="64">
        <v>0</v>
      </c>
      <c r="G731" s="64">
        <v>1</v>
      </c>
      <c r="H731" s="64">
        <v>1</v>
      </c>
    </row>
    <row r="732" spans="1:8" x14ac:dyDescent="0.3">
      <c r="A732" s="63" t="s">
        <v>14712</v>
      </c>
      <c r="B732" s="63" t="s">
        <v>14713</v>
      </c>
      <c r="C732" s="63" t="s">
        <v>4055</v>
      </c>
      <c r="D732" s="63" t="s">
        <v>14522</v>
      </c>
      <c r="E732" s="64">
        <v>0</v>
      </c>
      <c r="F732" s="64">
        <v>0</v>
      </c>
      <c r="G732" s="64">
        <v>3</v>
      </c>
      <c r="H732" s="64">
        <v>3</v>
      </c>
    </row>
    <row r="733" spans="1:8" x14ac:dyDescent="0.3">
      <c r="A733" s="63" t="s">
        <v>14712</v>
      </c>
      <c r="B733" s="63" t="s">
        <v>14713</v>
      </c>
      <c r="C733" s="63" t="s">
        <v>11955</v>
      </c>
      <c r="D733" s="63" t="s">
        <v>11956</v>
      </c>
      <c r="E733" s="64">
        <v>0</v>
      </c>
      <c r="F733" s="64">
        <v>1</v>
      </c>
      <c r="G733" s="64">
        <v>0</v>
      </c>
      <c r="H733" s="64">
        <v>1</v>
      </c>
    </row>
    <row r="734" spans="1:8" x14ac:dyDescent="0.3">
      <c r="A734" s="63" t="s">
        <v>14712</v>
      </c>
      <c r="B734" s="63" t="s">
        <v>14713</v>
      </c>
      <c r="C734" s="63" t="s">
        <v>3337</v>
      </c>
      <c r="D734" s="63" t="s">
        <v>3338</v>
      </c>
      <c r="E734" s="64">
        <v>1</v>
      </c>
      <c r="F734" s="64">
        <v>2</v>
      </c>
      <c r="G734" s="64">
        <v>0</v>
      </c>
      <c r="H734" s="64">
        <v>2</v>
      </c>
    </row>
    <row r="735" spans="1:8" x14ac:dyDescent="0.3">
      <c r="A735" s="63" t="s">
        <v>14712</v>
      </c>
      <c r="B735" s="63" t="s">
        <v>14713</v>
      </c>
      <c r="C735" s="63" t="s">
        <v>12127</v>
      </c>
      <c r="D735" s="63" t="s">
        <v>12128</v>
      </c>
      <c r="E735" s="64">
        <v>0</v>
      </c>
      <c r="F735" s="64">
        <v>2</v>
      </c>
      <c r="G735" s="64">
        <v>3</v>
      </c>
      <c r="H735" s="64">
        <v>5</v>
      </c>
    </row>
    <row r="736" spans="1:8" x14ac:dyDescent="0.3">
      <c r="A736" s="63" t="s">
        <v>14712</v>
      </c>
      <c r="B736" s="63" t="s">
        <v>14713</v>
      </c>
      <c r="C736" s="63" t="s">
        <v>3893</v>
      </c>
      <c r="D736" s="63" t="s">
        <v>14589</v>
      </c>
      <c r="E736" s="64">
        <v>0</v>
      </c>
      <c r="F736" s="64">
        <v>0</v>
      </c>
      <c r="G736" s="64">
        <v>2</v>
      </c>
      <c r="H736" s="64">
        <v>2</v>
      </c>
    </row>
    <row r="737" spans="1:8" x14ac:dyDescent="0.3">
      <c r="A737" s="63" t="s">
        <v>14712</v>
      </c>
      <c r="B737" s="63" t="s">
        <v>14713</v>
      </c>
      <c r="C737" s="63" t="s">
        <v>3979</v>
      </c>
      <c r="D737" s="63" t="s">
        <v>3980</v>
      </c>
      <c r="E737" s="64">
        <v>0</v>
      </c>
      <c r="F737" s="64">
        <v>0</v>
      </c>
      <c r="G737" s="64">
        <v>3</v>
      </c>
      <c r="H737" s="64">
        <v>3</v>
      </c>
    </row>
    <row r="738" spans="1:8" x14ac:dyDescent="0.3">
      <c r="A738" s="63" t="s">
        <v>14712</v>
      </c>
      <c r="B738" s="63" t="s">
        <v>14713</v>
      </c>
      <c r="C738" s="63" t="s">
        <v>4080</v>
      </c>
      <c r="D738" s="63" t="s">
        <v>4081</v>
      </c>
      <c r="E738" s="64">
        <v>7</v>
      </c>
      <c r="F738" s="64">
        <v>9</v>
      </c>
      <c r="G738" s="64">
        <v>7</v>
      </c>
      <c r="H738" s="64">
        <v>16</v>
      </c>
    </row>
    <row r="739" spans="1:8" x14ac:dyDescent="0.3">
      <c r="A739" s="63" t="s">
        <v>14712</v>
      </c>
      <c r="B739" s="63" t="s">
        <v>14713</v>
      </c>
      <c r="C739" s="63" t="s">
        <v>11949</v>
      </c>
      <c r="D739" s="63" t="s">
        <v>14526</v>
      </c>
      <c r="E739" s="64">
        <v>0</v>
      </c>
      <c r="F739" s="64">
        <v>0</v>
      </c>
      <c r="G739" s="64">
        <v>15</v>
      </c>
      <c r="H739" s="64">
        <v>15</v>
      </c>
    </row>
    <row r="740" spans="1:8" x14ac:dyDescent="0.3">
      <c r="A740" s="63" t="s">
        <v>14712</v>
      </c>
      <c r="B740" s="63" t="s">
        <v>14713</v>
      </c>
      <c r="C740" s="63" t="s">
        <v>4033</v>
      </c>
      <c r="D740" s="63" t="s">
        <v>14529</v>
      </c>
      <c r="E740" s="64">
        <v>0</v>
      </c>
      <c r="F740" s="64">
        <v>0</v>
      </c>
      <c r="G740" s="64">
        <v>11</v>
      </c>
      <c r="H740" s="64">
        <v>11</v>
      </c>
    </row>
    <row r="741" spans="1:8" x14ac:dyDescent="0.3">
      <c r="A741" s="63" t="s">
        <v>14712</v>
      </c>
      <c r="B741" s="63" t="s">
        <v>14713</v>
      </c>
      <c r="C741" s="63" t="s">
        <v>3977</v>
      </c>
      <c r="D741" s="63" t="s">
        <v>14530</v>
      </c>
      <c r="E741" s="64">
        <v>0</v>
      </c>
      <c r="F741" s="64">
        <v>3</v>
      </c>
      <c r="G741" s="64">
        <v>0</v>
      </c>
      <c r="H741" s="64">
        <v>3</v>
      </c>
    </row>
    <row r="742" spans="1:8" x14ac:dyDescent="0.3">
      <c r="A742" s="63" t="s">
        <v>14712</v>
      </c>
      <c r="B742" s="63" t="s">
        <v>14713</v>
      </c>
      <c r="C742" s="63" t="s">
        <v>3359</v>
      </c>
      <c r="D742" s="63" t="s">
        <v>14531</v>
      </c>
      <c r="E742" s="64">
        <v>0</v>
      </c>
      <c r="F742" s="64">
        <v>1</v>
      </c>
      <c r="G742" s="64">
        <v>0</v>
      </c>
      <c r="H742" s="64">
        <v>1</v>
      </c>
    </row>
    <row r="743" spans="1:8" x14ac:dyDescent="0.3">
      <c r="A743" s="63" t="s">
        <v>14712</v>
      </c>
      <c r="B743" s="63" t="s">
        <v>14713</v>
      </c>
      <c r="C743" s="63" t="s">
        <v>12092</v>
      </c>
      <c r="D743" s="63" t="s">
        <v>14566</v>
      </c>
      <c r="E743" s="64">
        <v>0</v>
      </c>
      <c r="F743" s="64">
        <v>0</v>
      </c>
      <c r="G743" s="64">
        <v>1</v>
      </c>
      <c r="H743" s="64">
        <v>1</v>
      </c>
    </row>
    <row r="744" spans="1:8" x14ac:dyDescent="0.3">
      <c r="A744" s="63" t="s">
        <v>14712</v>
      </c>
      <c r="B744" s="63" t="s">
        <v>14713</v>
      </c>
      <c r="C744" s="63" t="s">
        <v>3271</v>
      </c>
      <c r="D744" s="63" t="s">
        <v>14548</v>
      </c>
      <c r="E744" s="64">
        <v>0</v>
      </c>
      <c r="F744" s="64">
        <v>0</v>
      </c>
      <c r="G744" s="64">
        <v>1</v>
      </c>
      <c r="H744" s="64">
        <v>1</v>
      </c>
    </row>
    <row r="745" spans="1:8" x14ac:dyDescent="0.3">
      <c r="A745" s="63" t="s">
        <v>14712</v>
      </c>
      <c r="B745" s="63" t="s">
        <v>14713</v>
      </c>
      <c r="C745" s="63" t="s">
        <v>3793</v>
      </c>
      <c r="D745" s="63" t="s">
        <v>3794</v>
      </c>
      <c r="E745" s="64">
        <v>0</v>
      </c>
      <c r="F745" s="64">
        <v>0</v>
      </c>
      <c r="G745" s="64">
        <v>1</v>
      </c>
      <c r="H745" s="64">
        <v>1</v>
      </c>
    </row>
    <row r="746" spans="1:8" x14ac:dyDescent="0.3">
      <c r="A746" s="63" t="s">
        <v>14712</v>
      </c>
      <c r="B746" s="63" t="s">
        <v>14713</v>
      </c>
      <c r="C746" s="63" t="s">
        <v>3566</v>
      </c>
      <c r="D746" s="63" t="s">
        <v>3567</v>
      </c>
      <c r="E746" s="64">
        <v>1</v>
      </c>
      <c r="F746" s="64">
        <v>2</v>
      </c>
      <c r="G746" s="64">
        <v>1</v>
      </c>
      <c r="H746" s="64">
        <v>3</v>
      </c>
    </row>
    <row r="747" spans="1:8" x14ac:dyDescent="0.3">
      <c r="A747" s="63" t="s">
        <v>13945</v>
      </c>
      <c r="B747" s="63" t="s">
        <v>13946</v>
      </c>
      <c r="C747" s="63" t="s">
        <v>394</v>
      </c>
      <c r="D747" s="63" t="s">
        <v>395</v>
      </c>
      <c r="E747" s="64">
        <v>3</v>
      </c>
      <c r="F747" s="64">
        <v>9</v>
      </c>
      <c r="G747" s="64">
        <v>0</v>
      </c>
      <c r="H747" s="64">
        <v>9</v>
      </c>
    </row>
    <row r="748" spans="1:8" x14ac:dyDescent="0.3">
      <c r="A748" s="63" t="s">
        <v>13945</v>
      </c>
      <c r="B748" s="63" t="s">
        <v>13946</v>
      </c>
      <c r="C748" s="63" t="s">
        <v>408</v>
      </c>
      <c r="D748" s="63" t="s">
        <v>409</v>
      </c>
      <c r="E748" s="64">
        <v>4</v>
      </c>
      <c r="F748" s="64">
        <v>14</v>
      </c>
      <c r="G748" s="64">
        <v>0</v>
      </c>
      <c r="H748" s="64">
        <v>14</v>
      </c>
    </row>
    <row r="749" spans="1:8" x14ac:dyDescent="0.3">
      <c r="A749" s="63" t="s">
        <v>13945</v>
      </c>
      <c r="B749" s="63" t="s">
        <v>13946</v>
      </c>
      <c r="C749" s="63" t="s">
        <v>320</v>
      </c>
      <c r="D749" s="63" t="s">
        <v>321</v>
      </c>
      <c r="E749" s="64">
        <v>2</v>
      </c>
      <c r="F749" s="64">
        <v>7</v>
      </c>
      <c r="G749" s="64">
        <v>0</v>
      </c>
      <c r="H749" s="64">
        <v>7</v>
      </c>
    </row>
    <row r="750" spans="1:8" x14ac:dyDescent="0.3">
      <c r="A750" s="63" t="s">
        <v>13945</v>
      </c>
      <c r="B750" s="63" t="s">
        <v>13946</v>
      </c>
      <c r="C750" s="63" t="s">
        <v>12522</v>
      </c>
      <c r="D750" s="63" t="s">
        <v>12523</v>
      </c>
      <c r="E750" s="64">
        <v>0</v>
      </c>
      <c r="F750" s="64">
        <v>1</v>
      </c>
      <c r="G750" s="64">
        <v>0</v>
      </c>
      <c r="H750" s="64">
        <v>1</v>
      </c>
    </row>
    <row r="751" spans="1:8" x14ac:dyDescent="0.3">
      <c r="A751" s="63" t="s">
        <v>13945</v>
      </c>
      <c r="B751" s="63" t="s">
        <v>13946</v>
      </c>
      <c r="C751" s="63" t="s">
        <v>1239</v>
      </c>
      <c r="D751" s="63" t="s">
        <v>1240</v>
      </c>
      <c r="E751" s="64">
        <v>0</v>
      </c>
      <c r="F751" s="64">
        <v>0</v>
      </c>
      <c r="G751" s="64">
        <v>1</v>
      </c>
      <c r="H751" s="64">
        <v>1</v>
      </c>
    </row>
    <row r="752" spans="1:8" x14ac:dyDescent="0.3">
      <c r="A752" s="63" t="s">
        <v>13945</v>
      </c>
      <c r="B752" s="63" t="s">
        <v>13946</v>
      </c>
      <c r="C752" s="63" t="s">
        <v>426</v>
      </c>
      <c r="D752" s="63" t="s">
        <v>427</v>
      </c>
      <c r="E752" s="64">
        <v>2</v>
      </c>
      <c r="F752" s="64">
        <v>0</v>
      </c>
      <c r="G752" s="64">
        <v>3</v>
      </c>
      <c r="H752" s="64">
        <v>3</v>
      </c>
    </row>
    <row r="753" spans="1:8" x14ac:dyDescent="0.3">
      <c r="A753" s="63" t="s">
        <v>13945</v>
      </c>
      <c r="B753" s="63" t="s">
        <v>13946</v>
      </c>
      <c r="C753" s="63" t="s">
        <v>316</v>
      </c>
      <c r="D753" s="63" t="s">
        <v>13942</v>
      </c>
      <c r="E753" s="64">
        <v>0</v>
      </c>
      <c r="F753" s="64">
        <v>0</v>
      </c>
      <c r="G753" s="64">
        <v>123</v>
      </c>
      <c r="H753" s="64">
        <v>123</v>
      </c>
    </row>
    <row r="754" spans="1:8" x14ac:dyDescent="0.3">
      <c r="A754" s="63" t="s">
        <v>13945</v>
      </c>
      <c r="B754" s="63" t="s">
        <v>13946</v>
      </c>
      <c r="C754" s="63" t="s">
        <v>406</v>
      </c>
      <c r="D754" s="63" t="s">
        <v>13947</v>
      </c>
      <c r="E754" s="64">
        <v>30</v>
      </c>
      <c r="F754" s="64">
        <v>50</v>
      </c>
      <c r="G754" s="64">
        <v>0</v>
      </c>
      <c r="H754" s="64">
        <v>50</v>
      </c>
    </row>
    <row r="755" spans="1:8" x14ac:dyDescent="0.3">
      <c r="A755" s="63" t="s">
        <v>13945</v>
      </c>
      <c r="B755" s="63" t="s">
        <v>13946</v>
      </c>
      <c r="C755" s="63" t="s">
        <v>318</v>
      </c>
      <c r="D755" s="63" t="s">
        <v>13943</v>
      </c>
      <c r="E755" s="64">
        <v>33</v>
      </c>
      <c r="F755" s="64">
        <v>70</v>
      </c>
      <c r="G755" s="64">
        <v>0</v>
      </c>
      <c r="H755" s="64">
        <v>70</v>
      </c>
    </row>
    <row r="756" spans="1:8" x14ac:dyDescent="0.3">
      <c r="A756" s="63" t="s">
        <v>15777</v>
      </c>
      <c r="B756" s="63" t="s">
        <v>15778</v>
      </c>
      <c r="C756" s="63" t="s">
        <v>13511</v>
      </c>
      <c r="D756" s="63" t="s">
        <v>13512</v>
      </c>
      <c r="E756" s="64">
        <v>0</v>
      </c>
      <c r="F756" s="64">
        <v>0</v>
      </c>
      <c r="G756" s="64">
        <v>2</v>
      </c>
      <c r="H756" s="64">
        <v>2</v>
      </c>
    </row>
    <row r="757" spans="1:8" x14ac:dyDescent="0.3">
      <c r="A757" s="63" t="s">
        <v>15777</v>
      </c>
      <c r="B757" s="63" t="s">
        <v>15778</v>
      </c>
      <c r="C757" s="63" t="s">
        <v>5016</v>
      </c>
      <c r="D757" s="63" t="s">
        <v>5017</v>
      </c>
      <c r="E757" s="64">
        <v>0</v>
      </c>
      <c r="F757" s="64">
        <v>0</v>
      </c>
      <c r="G757" s="64">
        <v>1</v>
      </c>
      <c r="H757" s="64">
        <v>1</v>
      </c>
    </row>
    <row r="758" spans="1:8" x14ac:dyDescent="0.3">
      <c r="A758" s="63" t="s">
        <v>15777</v>
      </c>
      <c r="B758" s="63" t="s">
        <v>15778</v>
      </c>
      <c r="C758" s="63" t="s">
        <v>5861</v>
      </c>
      <c r="D758" s="63" t="s">
        <v>5862</v>
      </c>
      <c r="E758" s="64">
        <v>0</v>
      </c>
      <c r="F758" s="64">
        <v>0</v>
      </c>
      <c r="G758" s="64">
        <v>2</v>
      </c>
      <c r="H758" s="64">
        <v>2</v>
      </c>
    </row>
    <row r="759" spans="1:8" x14ac:dyDescent="0.3">
      <c r="A759" s="63" t="s">
        <v>15777</v>
      </c>
      <c r="B759" s="63" t="s">
        <v>15778</v>
      </c>
      <c r="C759" s="63" t="s">
        <v>13521</v>
      </c>
      <c r="D759" s="63" t="s">
        <v>14752</v>
      </c>
      <c r="E759" s="64">
        <v>0</v>
      </c>
      <c r="F759" s="64">
        <v>4</v>
      </c>
      <c r="G759" s="64">
        <v>0</v>
      </c>
      <c r="H759" s="64">
        <v>4</v>
      </c>
    </row>
    <row r="760" spans="1:8" x14ac:dyDescent="0.3">
      <c r="A760" s="63" t="s">
        <v>15777</v>
      </c>
      <c r="B760" s="63" t="s">
        <v>15778</v>
      </c>
      <c r="C760" s="63" t="s">
        <v>1522</v>
      </c>
      <c r="D760" s="63" t="s">
        <v>1523</v>
      </c>
      <c r="E760" s="64">
        <v>0</v>
      </c>
      <c r="F760" s="64">
        <v>0</v>
      </c>
      <c r="G760" s="64">
        <v>1</v>
      </c>
      <c r="H760" s="64">
        <v>1</v>
      </c>
    </row>
    <row r="761" spans="1:8" x14ac:dyDescent="0.3">
      <c r="A761" s="63" t="s">
        <v>15777</v>
      </c>
      <c r="B761" s="63" t="s">
        <v>15778</v>
      </c>
      <c r="C761" s="63" t="s">
        <v>13027</v>
      </c>
      <c r="D761" s="63" t="s">
        <v>13028</v>
      </c>
      <c r="E761" s="64">
        <v>0</v>
      </c>
      <c r="F761" s="64">
        <v>0</v>
      </c>
      <c r="G761" s="64">
        <v>6</v>
      </c>
      <c r="H761" s="64">
        <v>6</v>
      </c>
    </row>
    <row r="762" spans="1:8" x14ac:dyDescent="0.3">
      <c r="A762" s="63" t="s">
        <v>15777</v>
      </c>
      <c r="B762" s="63" t="s">
        <v>15778</v>
      </c>
      <c r="C762" s="63" t="s">
        <v>12937</v>
      </c>
      <c r="D762" s="63" t="s">
        <v>12938</v>
      </c>
      <c r="E762" s="64">
        <v>0</v>
      </c>
      <c r="F762" s="64">
        <v>0</v>
      </c>
      <c r="G762" s="64">
        <v>3</v>
      </c>
      <c r="H762" s="64">
        <v>3</v>
      </c>
    </row>
    <row r="763" spans="1:8" x14ac:dyDescent="0.3">
      <c r="A763" s="63" t="s">
        <v>15777</v>
      </c>
      <c r="B763" s="63" t="s">
        <v>15778</v>
      </c>
      <c r="C763" s="63" t="s">
        <v>5898</v>
      </c>
      <c r="D763" s="63" t="s">
        <v>5899</v>
      </c>
      <c r="E763" s="64">
        <v>0</v>
      </c>
      <c r="F763" s="64">
        <v>0</v>
      </c>
      <c r="G763" s="64">
        <v>1</v>
      </c>
      <c r="H763" s="64">
        <v>1</v>
      </c>
    </row>
    <row r="764" spans="1:8" x14ac:dyDescent="0.3">
      <c r="A764" s="63" t="s">
        <v>15777</v>
      </c>
      <c r="B764" s="63" t="s">
        <v>15778</v>
      </c>
      <c r="C764" s="63" t="s">
        <v>13314</v>
      </c>
      <c r="D764" s="63" t="s">
        <v>14755</v>
      </c>
      <c r="E764" s="64">
        <v>0</v>
      </c>
      <c r="F764" s="64">
        <v>0</v>
      </c>
      <c r="G764" s="64">
        <v>5</v>
      </c>
      <c r="H764" s="64">
        <v>5</v>
      </c>
    </row>
    <row r="765" spans="1:8" x14ac:dyDescent="0.3">
      <c r="A765" s="63" t="s">
        <v>15777</v>
      </c>
      <c r="B765" s="63" t="s">
        <v>15778</v>
      </c>
      <c r="C765" s="63" t="s">
        <v>13092</v>
      </c>
      <c r="D765" s="63" t="s">
        <v>13093</v>
      </c>
      <c r="E765" s="64">
        <v>0</v>
      </c>
      <c r="F765" s="64">
        <v>0</v>
      </c>
      <c r="G765" s="64">
        <v>2</v>
      </c>
      <c r="H765" s="64">
        <v>2</v>
      </c>
    </row>
    <row r="766" spans="1:8" x14ac:dyDescent="0.3">
      <c r="A766" s="63" t="s">
        <v>15777</v>
      </c>
      <c r="B766" s="63" t="s">
        <v>15778</v>
      </c>
      <c r="C766" s="63" t="s">
        <v>13049</v>
      </c>
      <c r="D766" s="63" t="s">
        <v>13050</v>
      </c>
      <c r="E766" s="64">
        <v>0</v>
      </c>
      <c r="F766" s="64">
        <v>0</v>
      </c>
      <c r="G766" s="64">
        <v>1</v>
      </c>
      <c r="H766" s="64">
        <v>1</v>
      </c>
    </row>
    <row r="767" spans="1:8" x14ac:dyDescent="0.3">
      <c r="A767" s="63" t="s">
        <v>15777</v>
      </c>
      <c r="B767" s="63" t="s">
        <v>15778</v>
      </c>
      <c r="C767" s="63" t="s">
        <v>13420</v>
      </c>
      <c r="D767" s="63" t="s">
        <v>13421</v>
      </c>
      <c r="E767" s="64">
        <v>0</v>
      </c>
      <c r="F767" s="64">
        <v>1</v>
      </c>
      <c r="G767" s="64">
        <v>2</v>
      </c>
      <c r="H767" s="64">
        <v>3</v>
      </c>
    </row>
    <row r="768" spans="1:8" x14ac:dyDescent="0.3">
      <c r="A768" s="63" t="s">
        <v>15777</v>
      </c>
      <c r="B768" s="63" t="s">
        <v>15778</v>
      </c>
      <c r="C768" s="63" t="s">
        <v>13422</v>
      </c>
      <c r="D768" s="63" t="s">
        <v>13423</v>
      </c>
      <c r="E768" s="64">
        <v>0</v>
      </c>
      <c r="F768" s="64">
        <v>1</v>
      </c>
      <c r="G768" s="64">
        <v>4</v>
      </c>
      <c r="H768" s="64">
        <v>5</v>
      </c>
    </row>
    <row r="769" spans="1:8" x14ac:dyDescent="0.3">
      <c r="A769" s="63" t="s">
        <v>15777</v>
      </c>
      <c r="B769" s="63" t="s">
        <v>15778</v>
      </c>
      <c r="C769" s="63" t="s">
        <v>13154</v>
      </c>
      <c r="D769" s="63" t="s">
        <v>14196</v>
      </c>
      <c r="E769" s="64">
        <v>0</v>
      </c>
      <c r="F769" s="64">
        <v>0</v>
      </c>
      <c r="G769" s="64">
        <v>3</v>
      </c>
      <c r="H769" s="64">
        <v>3</v>
      </c>
    </row>
    <row r="770" spans="1:8" x14ac:dyDescent="0.3">
      <c r="A770" s="63" t="s">
        <v>15777</v>
      </c>
      <c r="B770" s="63" t="s">
        <v>15778</v>
      </c>
      <c r="C770" s="63" t="s">
        <v>13513</v>
      </c>
      <c r="D770" s="63" t="s">
        <v>14768</v>
      </c>
      <c r="E770" s="64">
        <v>0</v>
      </c>
      <c r="F770" s="64">
        <v>5</v>
      </c>
      <c r="G770" s="64">
        <v>0</v>
      </c>
      <c r="H770" s="64">
        <v>5</v>
      </c>
    </row>
    <row r="771" spans="1:8" x14ac:dyDescent="0.3">
      <c r="A771" s="63" t="s">
        <v>15777</v>
      </c>
      <c r="B771" s="63" t="s">
        <v>15778</v>
      </c>
      <c r="C771" s="63" t="s">
        <v>13094</v>
      </c>
      <c r="D771" s="63" t="s">
        <v>14769</v>
      </c>
      <c r="E771" s="64">
        <v>0</v>
      </c>
      <c r="F771" s="64">
        <v>2</v>
      </c>
      <c r="G771" s="64">
        <v>7</v>
      </c>
      <c r="H771" s="64">
        <v>9</v>
      </c>
    </row>
    <row r="772" spans="1:8" x14ac:dyDescent="0.3">
      <c r="A772" s="63" t="s">
        <v>15777</v>
      </c>
      <c r="B772" s="63" t="s">
        <v>15778</v>
      </c>
      <c r="C772" s="63" t="s">
        <v>6042</v>
      </c>
      <c r="D772" s="63" t="s">
        <v>14796</v>
      </c>
      <c r="E772" s="64">
        <v>0</v>
      </c>
      <c r="F772" s="64">
        <v>1</v>
      </c>
      <c r="G772" s="64">
        <v>0</v>
      </c>
      <c r="H772" s="64">
        <v>1</v>
      </c>
    </row>
    <row r="773" spans="1:8" x14ac:dyDescent="0.3">
      <c r="A773" s="63" t="s">
        <v>15777</v>
      </c>
      <c r="B773" s="63" t="s">
        <v>15778</v>
      </c>
      <c r="C773" s="63" t="s">
        <v>13318</v>
      </c>
      <c r="D773" s="63" t="s">
        <v>13319</v>
      </c>
      <c r="E773" s="64">
        <v>0</v>
      </c>
      <c r="F773" s="64">
        <v>0</v>
      </c>
      <c r="G773" s="64">
        <v>5</v>
      </c>
      <c r="H773" s="64">
        <v>5</v>
      </c>
    </row>
    <row r="774" spans="1:8" x14ac:dyDescent="0.3">
      <c r="A774" s="63" t="s">
        <v>15777</v>
      </c>
      <c r="B774" s="63" t="s">
        <v>15778</v>
      </c>
      <c r="C774" s="63" t="s">
        <v>13519</v>
      </c>
      <c r="D774" s="63" t="s">
        <v>13520</v>
      </c>
      <c r="E774" s="64">
        <v>0</v>
      </c>
      <c r="F774" s="64">
        <v>1</v>
      </c>
      <c r="G774" s="64">
        <v>0</v>
      </c>
      <c r="H774" s="64">
        <v>1</v>
      </c>
    </row>
    <row r="775" spans="1:8" x14ac:dyDescent="0.3">
      <c r="A775" s="63" t="s">
        <v>15777</v>
      </c>
      <c r="B775" s="63" t="s">
        <v>15778</v>
      </c>
      <c r="C775" s="63" t="s">
        <v>14609</v>
      </c>
      <c r="D775" s="63" t="s">
        <v>14610</v>
      </c>
      <c r="E775" s="64">
        <v>0</v>
      </c>
      <c r="F775" s="64">
        <v>3</v>
      </c>
      <c r="G775" s="64">
        <v>0</v>
      </c>
      <c r="H775" s="64">
        <v>3</v>
      </c>
    </row>
    <row r="776" spans="1:8" x14ac:dyDescent="0.3">
      <c r="A776" s="63" t="s">
        <v>13938</v>
      </c>
      <c r="B776" s="63" t="s">
        <v>13939</v>
      </c>
      <c r="C776" s="63" t="s">
        <v>486</v>
      </c>
      <c r="D776" s="63" t="s">
        <v>487</v>
      </c>
      <c r="E776" s="64">
        <v>0</v>
      </c>
      <c r="F776" s="64">
        <v>1</v>
      </c>
      <c r="G776" s="64">
        <v>1</v>
      </c>
      <c r="H776" s="64">
        <v>2</v>
      </c>
    </row>
    <row r="777" spans="1:8" x14ac:dyDescent="0.3">
      <c r="A777" s="63" t="s">
        <v>15635</v>
      </c>
      <c r="B777" s="63" t="s">
        <v>15636</v>
      </c>
      <c r="C777" s="63" t="s">
        <v>9840</v>
      </c>
      <c r="D777" s="63" t="s">
        <v>9841</v>
      </c>
      <c r="E777" s="64">
        <v>0</v>
      </c>
      <c r="F777" s="64">
        <v>0</v>
      </c>
      <c r="G777" s="64">
        <v>1</v>
      </c>
      <c r="H777" s="64">
        <v>1</v>
      </c>
    </row>
    <row r="778" spans="1:8" x14ac:dyDescent="0.3">
      <c r="A778" s="63" t="s">
        <v>15403</v>
      </c>
      <c r="B778" s="63" t="s">
        <v>15404</v>
      </c>
      <c r="C778" s="63" t="s">
        <v>13752</v>
      </c>
      <c r="D778" s="63" t="s">
        <v>13753</v>
      </c>
      <c r="E778" s="64">
        <v>0</v>
      </c>
      <c r="F778" s="64">
        <v>1</v>
      </c>
      <c r="G778" s="64">
        <v>2</v>
      </c>
      <c r="H778" s="64">
        <v>3</v>
      </c>
    </row>
    <row r="779" spans="1:8" x14ac:dyDescent="0.3">
      <c r="A779" s="63" t="s">
        <v>15301</v>
      </c>
      <c r="B779" s="63" t="s">
        <v>15302</v>
      </c>
      <c r="C779" s="63" t="s">
        <v>9418</v>
      </c>
      <c r="D779" s="63" t="s">
        <v>14028</v>
      </c>
      <c r="E779" s="64">
        <v>0</v>
      </c>
      <c r="F779" s="64">
        <v>0</v>
      </c>
      <c r="G779" s="64">
        <v>4</v>
      </c>
      <c r="H779" s="64">
        <v>4</v>
      </c>
    </row>
    <row r="780" spans="1:8" x14ac:dyDescent="0.3">
      <c r="A780" s="63" t="s">
        <v>15301</v>
      </c>
      <c r="B780" s="63" t="s">
        <v>15302</v>
      </c>
      <c r="C780" s="63" t="s">
        <v>1059</v>
      </c>
      <c r="D780" s="63" t="s">
        <v>1060</v>
      </c>
      <c r="E780" s="64">
        <v>0</v>
      </c>
      <c r="F780" s="64">
        <v>0</v>
      </c>
      <c r="G780" s="64">
        <v>1</v>
      </c>
      <c r="H780" s="64">
        <v>1</v>
      </c>
    </row>
    <row r="781" spans="1:8" x14ac:dyDescent="0.3">
      <c r="A781" s="63" t="s">
        <v>15301</v>
      </c>
      <c r="B781" s="63" t="s">
        <v>15302</v>
      </c>
      <c r="C781" s="63" t="s">
        <v>10869</v>
      </c>
      <c r="D781" s="63" t="s">
        <v>10870</v>
      </c>
      <c r="E781" s="64">
        <v>2</v>
      </c>
      <c r="F781" s="64">
        <v>4</v>
      </c>
      <c r="G781" s="64">
        <v>2</v>
      </c>
      <c r="H781" s="64">
        <v>6</v>
      </c>
    </row>
    <row r="782" spans="1:8" x14ac:dyDescent="0.3">
      <c r="A782" s="63" t="s">
        <v>15301</v>
      </c>
      <c r="B782" s="63" t="s">
        <v>15302</v>
      </c>
      <c r="C782" s="63" t="s">
        <v>2039</v>
      </c>
      <c r="D782" s="63" t="s">
        <v>2040</v>
      </c>
      <c r="E782" s="64">
        <v>0</v>
      </c>
      <c r="F782" s="64">
        <v>0</v>
      </c>
      <c r="G782" s="64">
        <v>1</v>
      </c>
      <c r="H782" s="64">
        <v>1</v>
      </c>
    </row>
    <row r="783" spans="1:8" x14ac:dyDescent="0.3">
      <c r="A783" s="63" t="s">
        <v>15301</v>
      </c>
      <c r="B783" s="63" t="s">
        <v>15302</v>
      </c>
      <c r="C783" s="63" t="s">
        <v>2127</v>
      </c>
      <c r="D783" s="63" t="s">
        <v>14314</v>
      </c>
      <c r="E783" s="64">
        <v>0</v>
      </c>
      <c r="F783" s="64">
        <v>7</v>
      </c>
      <c r="G783" s="64">
        <v>0</v>
      </c>
      <c r="H783" s="64">
        <v>7</v>
      </c>
    </row>
    <row r="784" spans="1:8" x14ac:dyDescent="0.3">
      <c r="A784" s="63" t="s">
        <v>15301</v>
      </c>
      <c r="B784" s="63" t="s">
        <v>15302</v>
      </c>
      <c r="C784" s="63" t="s">
        <v>10868</v>
      </c>
      <c r="D784" s="63" t="s">
        <v>10185</v>
      </c>
      <c r="E784" s="64">
        <v>4</v>
      </c>
      <c r="F784" s="64">
        <v>13</v>
      </c>
      <c r="G784" s="64">
        <v>0</v>
      </c>
      <c r="H784" s="64">
        <v>13</v>
      </c>
    </row>
    <row r="785" spans="1:8" x14ac:dyDescent="0.3">
      <c r="A785" s="63" t="s">
        <v>15521</v>
      </c>
      <c r="B785" s="63" t="s">
        <v>15522</v>
      </c>
      <c r="C785" s="63" t="s">
        <v>11976</v>
      </c>
      <c r="D785" s="63" t="s">
        <v>11977</v>
      </c>
      <c r="E785" s="64">
        <v>0</v>
      </c>
      <c r="F785" s="64">
        <v>12</v>
      </c>
      <c r="G785" s="64">
        <v>0</v>
      </c>
      <c r="H785" s="64">
        <v>12</v>
      </c>
    </row>
    <row r="786" spans="1:8" x14ac:dyDescent="0.3">
      <c r="A786" s="63" t="s">
        <v>15521</v>
      </c>
      <c r="B786" s="63" t="s">
        <v>15522</v>
      </c>
      <c r="C786" s="63" t="s">
        <v>4130</v>
      </c>
      <c r="D786" s="63" t="s">
        <v>4131</v>
      </c>
      <c r="E786" s="64">
        <v>0</v>
      </c>
      <c r="F786" s="64">
        <v>0</v>
      </c>
      <c r="G786" s="64">
        <v>1</v>
      </c>
      <c r="H786" s="64">
        <v>1</v>
      </c>
    </row>
    <row r="787" spans="1:8" x14ac:dyDescent="0.3">
      <c r="A787" s="63" t="s">
        <v>15521</v>
      </c>
      <c r="B787" s="63" t="s">
        <v>15522</v>
      </c>
      <c r="C787" s="63" t="s">
        <v>12094</v>
      </c>
      <c r="D787" s="63" t="s">
        <v>12095</v>
      </c>
      <c r="E787" s="64">
        <v>3</v>
      </c>
      <c r="F787" s="64">
        <v>8</v>
      </c>
      <c r="G787" s="64">
        <v>1</v>
      </c>
      <c r="H787" s="64">
        <v>9</v>
      </c>
    </row>
    <row r="788" spans="1:8" x14ac:dyDescent="0.3">
      <c r="A788" s="63" t="s">
        <v>15521</v>
      </c>
      <c r="B788" s="63" t="s">
        <v>15522</v>
      </c>
      <c r="C788" s="63" t="s">
        <v>3930</v>
      </c>
      <c r="D788" s="63" t="s">
        <v>3931</v>
      </c>
      <c r="E788" s="64">
        <v>0</v>
      </c>
      <c r="F788" s="64">
        <v>0</v>
      </c>
      <c r="G788" s="64">
        <v>1</v>
      </c>
      <c r="H788" s="64">
        <v>1</v>
      </c>
    </row>
    <row r="789" spans="1:8" x14ac:dyDescent="0.3">
      <c r="A789" s="63" t="s">
        <v>15521</v>
      </c>
      <c r="B789" s="63" t="s">
        <v>15522</v>
      </c>
      <c r="C789" s="63" t="s">
        <v>12006</v>
      </c>
      <c r="D789" s="63" t="s">
        <v>12007</v>
      </c>
      <c r="E789" s="64">
        <v>0</v>
      </c>
      <c r="F789" s="64">
        <v>1</v>
      </c>
      <c r="G789" s="64">
        <v>0</v>
      </c>
      <c r="H789" s="64">
        <v>1</v>
      </c>
    </row>
    <row r="790" spans="1:8" x14ac:dyDescent="0.3">
      <c r="A790" s="63" t="s">
        <v>15521</v>
      </c>
      <c r="B790" s="63" t="s">
        <v>15522</v>
      </c>
      <c r="C790" s="63" t="s">
        <v>8818</v>
      </c>
      <c r="D790" s="63" t="s">
        <v>8819</v>
      </c>
      <c r="E790" s="64">
        <v>0</v>
      </c>
      <c r="F790" s="64">
        <v>0</v>
      </c>
      <c r="G790" s="64">
        <v>4</v>
      </c>
      <c r="H790" s="64">
        <v>4</v>
      </c>
    </row>
    <row r="791" spans="1:8" x14ac:dyDescent="0.3">
      <c r="A791" s="63" t="s">
        <v>15521</v>
      </c>
      <c r="B791" s="63" t="s">
        <v>15522</v>
      </c>
      <c r="C791" s="63" t="s">
        <v>12229</v>
      </c>
      <c r="D791" s="63" t="s">
        <v>12230</v>
      </c>
      <c r="E791" s="64">
        <v>0</v>
      </c>
      <c r="F791" s="64">
        <v>2</v>
      </c>
      <c r="G791" s="64">
        <v>0</v>
      </c>
      <c r="H791" s="64">
        <v>2</v>
      </c>
    </row>
    <row r="792" spans="1:8" x14ac:dyDescent="0.3">
      <c r="A792" s="63" t="s">
        <v>15521</v>
      </c>
      <c r="B792" s="63" t="s">
        <v>15522</v>
      </c>
      <c r="C792" s="63" t="s">
        <v>11978</v>
      </c>
      <c r="D792" s="63" t="s">
        <v>11979</v>
      </c>
      <c r="E792" s="64">
        <v>3</v>
      </c>
      <c r="F792" s="64">
        <v>12</v>
      </c>
      <c r="G792" s="64">
        <v>0</v>
      </c>
      <c r="H792" s="64">
        <v>12</v>
      </c>
    </row>
    <row r="793" spans="1:8" x14ac:dyDescent="0.3">
      <c r="A793" s="63" t="s">
        <v>15521</v>
      </c>
      <c r="B793" s="63" t="s">
        <v>15522</v>
      </c>
      <c r="C793" s="63" t="s">
        <v>11716</v>
      </c>
      <c r="D793" s="63" t="s">
        <v>11717</v>
      </c>
      <c r="E793" s="64">
        <v>0</v>
      </c>
      <c r="F793" s="64">
        <v>1</v>
      </c>
      <c r="G793" s="64">
        <v>0</v>
      </c>
      <c r="H793" s="64">
        <v>1</v>
      </c>
    </row>
    <row r="794" spans="1:8" x14ac:dyDescent="0.3">
      <c r="A794" s="63" t="s">
        <v>15521</v>
      </c>
      <c r="B794" s="63" t="s">
        <v>15522</v>
      </c>
      <c r="C794" s="63" t="s">
        <v>11923</v>
      </c>
      <c r="D794" s="63" t="s">
        <v>11924</v>
      </c>
      <c r="E794" s="64">
        <v>2</v>
      </c>
      <c r="F794" s="64">
        <v>17</v>
      </c>
      <c r="G794" s="64">
        <v>11</v>
      </c>
      <c r="H794" s="64">
        <v>28</v>
      </c>
    </row>
    <row r="795" spans="1:8" x14ac:dyDescent="0.3">
      <c r="A795" s="63" t="s">
        <v>15521</v>
      </c>
      <c r="B795" s="63" t="s">
        <v>15522</v>
      </c>
      <c r="C795" s="63" t="s">
        <v>4082</v>
      </c>
      <c r="D795" s="63" t="s">
        <v>4083</v>
      </c>
      <c r="E795" s="64">
        <v>0</v>
      </c>
      <c r="F795" s="64">
        <v>0</v>
      </c>
      <c r="G795" s="64">
        <v>2</v>
      </c>
      <c r="H795" s="64">
        <v>2</v>
      </c>
    </row>
    <row r="796" spans="1:8" x14ac:dyDescent="0.3">
      <c r="A796" s="63" t="s">
        <v>15521</v>
      </c>
      <c r="B796" s="63" t="s">
        <v>15522</v>
      </c>
      <c r="C796" s="63" t="s">
        <v>12047</v>
      </c>
      <c r="D796" s="63" t="s">
        <v>12048</v>
      </c>
      <c r="E796" s="64">
        <v>1</v>
      </c>
      <c r="F796" s="64">
        <v>2</v>
      </c>
      <c r="G796" s="64">
        <v>0</v>
      </c>
      <c r="H796" s="64">
        <v>2</v>
      </c>
    </row>
    <row r="797" spans="1:8" x14ac:dyDescent="0.3">
      <c r="A797" s="63" t="s">
        <v>15521</v>
      </c>
      <c r="B797" s="63" t="s">
        <v>15522</v>
      </c>
      <c r="C797" s="63" t="s">
        <v>3269</v>
      </c>
      <c r="D797" s="63" t="s">
        <v>3270</v>
      </c>
      <c r="E797" s="64">
        <v>0</v>
      </c>
      <c r="F797" s="64">
        <v>0</v>
      </c>
      <c r="G797" s="64">
        <v>1</v>
      </c>
      <c r="H797" s="64">
        <v>1</v>
      </c>
    </row>
    <row r="798" spans="1:8" x14ac:dyDescent="0.3">
      <c r="A798" s="63" t="s">
        <v>15521</v>
      </c>
      <c r="B798" s="63" t="s">
        <v>15522</v>
      </c>
      <c r="C798" s="63" t="s">
        <v>4055</v>
      </c>
      <c r="D798" s="63" t="s">
        <v>14522</v>
      </c>
      <c r="E798" s="64">
        <v>0</v>
      </c>
      <c r="F798" s="64">
        <v>0</v>
      </c>
      <c r="G798" s="64">
        <v>2</v>
      </c>
      <c r="H798" s="64">
        <v>2</v>
      </c>
    </row>
    <row r="799" spans="1:8" x14ac:dyDescent="0.3">
      <c r="A799" s="63" t="s">
        <v>15521</v>
      </c>
      <c r="B799" s="63" t="s">
        <v>15522</v>
      </c>
      <c r="C799" s="63" t="s">
        <v>12127</v>
      </c>
      <c r="D799" s="63" t="s">
        <v>12128</v>
      </c>
      <c r="E799" s="64">
        <v>39</v>
      </c>
      <c r="F799" s="64">
        <v>44</v>
      </c>
      <c r="G799" s="64">
        <v>28</v>
      </c>
      <c r="H799" s="64">
        <v>72</v>
      </c>
    </row>
    <row r="800" spans="1:8" x14ac:dyDescent="0.3">
      <c r="A800" s="63" t="s">
        <v>15521</v>
      </c>
      <c r="B800" s="63" t="s">
        <v>15522</v>
      </c>
      <c r="C800" s="63" t="s">
        <v>3851</v>
      </c>
      <c r="D800" s="63" t="s">
        <v>3852</v>
      </c>
      <c r="E800" s="64">
        <v>0</v>
      </c>
      <c r="F800" s="64">
        <v>1</v>
      </c>
      <c r="G800" s="64">
        <v>0</v>
      </c>
      <c r="H800" s="64">
        <v>1</v>
      </c>
    </row>
    <row r="801" spans="1:8" x14ac:dyDescent="0.3">
      <c r="A801" s="63" t="s">
        <v>15521</v>
      </c>
      <c r="B801" s="63" t="s">
        <v>15522</v>
      </c>
      <c r="C801" s="63" t="s">
        <v>12091</v>
      </c>
      <c r="D801" s="63" t="s">
        <v>3453</v>
      </c>
      <c r="E801" s="64">
        <v>4</v>
      </c>
      <c r="F801" s="64">
        <v>27</v>
      </c>
      <c r="G801" s="64">
        <v>15</v>
      </c>
      <c r="H801" s="64">
        <v>42</v>
      </c>
    </row>
    <row r="802" spans="1:8" x14ac:dyDescent="0.3">
      <c r="A802" s="63" t="s">
        <v>15521</v>
      </c>
      <c r="B802" s="63" t="s">
        <v>15522</v>
      </c>
      <c r="C802" s="63" t="s">
        <v>3979</v>
      </c>
      <c r="D802" s="63" t="s">
        <v>3980</v>
      </c>
      <c r="E802" s="64">
        <v>0</v>
      </c>
      <c r="F802" s="64">
        <v>0</v>
      </c>
      <c r="G802" s="64">
        <v>2</v>
      </c>
      <c r="H802" s="64">
        <v>2</v>
      </c>
    </row>
    <row r="803" spans="1:8" x14ac:dyDescent="0.3">
      <c r="A803" s="63" t="s">
        <v>15521</v>
      </c>
      <c r="B803" s="63" t="s">
        <v>15522</v>
      </c>
      <c r="C803" s="63" t="s">
        <v>12147</v>
      </c>
      <c r="D803" s="63" t="s">
        <v>15430</v>
      </c>
      <c r="E803" s="64">
        <v>4</v>
      </c>
      <c r="F803" s="64">
        <v>66</v>
      </c>
      <c r="G803" s="64">
        <v>16</v>
      </c>
      <c r="H803" s="64">
        <v>82</v>
      </c>
    </row>
    <row r="804" spans="1:8" x14ac:dyDescent="0.3">
      <c r="A804" s="63" t="s">
        <v>15521</v>
      </c>
      <c r="B804" s="63" t="s">
        <v>15522</v>
      </c>
      <c r="C804" s="63" t="s">
        <v>11675</v>
      </c>
      <c r="D804" s="63" t="s">
        <v>11676</v>
      </c>
      <c r="E804" s="64">
        <v>0</v>
      </c>
      <c r="F804" s="64">
        <v>0</v>
      </c>
      <c r="G804" s="64">
        <v>2</v>
      </c>
      <c r="H804" s="64">
        <v>2</v>
      </c>
    </row>
    <row r="805" spans="1:8" x14ac:dyDescent="0.3">
      <c r="A805" s="63" t="s">
        <v>15521</v>
      </c>
      <c r="B805" s="63" t="s">
        <v>15522</v>
      </c>
      <c r="C805" s="63" t="s">
        <v>12227</v>
      </c>
      <c r="D805" s="63" t="s">
        <v>12228</v>
      </c>
      <c r="E805" s="64">
        <v>1</v>
      </c>
      <c r="F805" s="64">
        <v>14</v>
      </c>
      <c r="G805" s="64">
        <v>21</v>
      </c>
      <c r="H805" s="64">
        <v>35</v>
      </c>
    </row>
    <row r="806" spans="1:8" x14ac:dyDescent="0.3">
      <c r="A806" s="63" t="s">
        <v>15521</v>
      </c>
      <c r="B806" s="63" t="s">
        <v>15522</v>
      </c>
      <c r="C806" s="63" t="s">
        <v>11411</v>
      </c>
      <c r="D806" s="63" t="s">
        <v>14717</v>
      </c>
      <c r="E806" s="64">
        <v>0</v>
      </c>
      <c r="F806" s="64">
        <v>18</v>
      </c>
      <c r="G806" s="64">
        <v>4</v>
      </c>
      <c r="H806" s="64">
        <v>22</v>
      </c>
    </row>
    <row r="807" spans="1:8" x14ac:dyDescent="0.3">
      <c r="A807" s="63" t="s">
        <v>15521</v>
      </c>
      <c r="B807" s="63" t="s">
        <v>15522</v>
      </c>
      <c r="C807" s="63" t="s">
        <v>11949</v>
      </c>
      <c r="D807" s="63" t="s">
        <v>14526</v>
      </c>
      <c r="E807" s="64">
        <v>0</v>
      </c>
      <c r="F807" s="64">
        <v>0</v>
      </c>
      <c r="G807" s="64">
        <v>45</v>
      </c>
      <c r="H807" s="64">
        <v>45</v>
      </c>
    </row>
    <row r="808" spans="1:8" x14ac:dyDescent="0.3">
      <c r="A808" s="63" t="s">
        <v>15521</v>
      </c>
      <c r="B808" s="63" t="s">
        <v>15522</v>
      </c>
      <c r="C808" s="63" t="s">
        <v>11505</v>
      </c>
      <c r="D808" s="63" t="s">
        <v>14977</v>
      </c>
      <c r="E808" s="64">
        <v>1</v>
      </c>
      <c r="F808" s="64">
        <v>10</v>
      </c>
      <c r="G808" s="64">
        <v>5</v>
      </c>
      <c r="H808" s="64">
        <v>15</v>
      </c>
    </row>
    <row r="809" spans="1:8" x14ac:dyDescent="0.3">
      <c r="A809" s="63" t="s">
        <v>15521</v>
      </c>
      <c r="B809" s="63" t="s">
        <v>15522</v>
      </c>
      <c r="C809" s="63" t="s">
        <v>12092</v>
      </c>
      <c r="D809" s="63" t="s">
        <v>14566</v>
      </c>
      <c r="E809" s="64">
        <v>0</v>
      </c>
      <c r="F809" s="64">
        <v>0</v>
      </c>
      <c r="G809" s="64">
        <v>106</v>
      </c>
      <c r="H809" s="64">
        <v>106</v>
      </c>
    </row>
    <row r="810" spans="1:8" x14ac:dyDescent="0.3">
      <c r="A810" s="63" t="s">
        <v>15521</v>
      </c>
      <c r="B810" s="63" t="s">
        <v>15522</v>
      </c>
      <c r="C810" s="63" t="s">
        <v>11594</v>
      </c>
      <c r="D810" s="63" t="s">
        <v>565</v>
      </c>
      <c r="E810" s="64">
        <v>0</v>
      </c>
      <c r="F810" s="64">
        <v>3</v>
      </c>
      <c r="G810" s="64">
        <v>0</v>
      </c>
      <c r="H810" s="64">
        <v>3</v>
      </c>
    </row>
    <row r="811" spans="1:8" x14ac:dyDescent="0.3">
      <c r="A811" s="63" t="s">
        <v>15521</v>
      </c>
      <c r="B811" s="63" t="s">
        <v>15522</v>
      </c>
      <c r="C811" s="63" t="s">
        <v>3271</v>
      </c>
      <c r="D811" s="63" t="s">
        <v>14548</v>
      </c>
      <c r="E811" s="64">
        <v>0</v>
      </c>
      <c r="F811" s="64">
        <v>1</v>
      </c>
      <c r="G811" s="64">
        <v>0</v>
      </c>
      <c r="H811" s="64">
        <v>1</v>
      </c>
    </row>
    <row r="812" spans="1:8" x14ac:dyDescent="0.3">
      <c r="A812" s="63" t="s">
        <v>15521</v>
      </c>
      <c r="B812" s="63" t="s">
        <v>15522</v>
      </c>
      <c r="C812" s="63" t="s">
        <v>12005</v>
      </c>
      <c r="D812" s="63" t="s">
        <v>14162</v>
      </c>
      <c r="E812" s="64">
        <v>2</v>
      </c>
      <c r="F812" s="64">
        <v>33</v>
      </c>
      <c r="G812" s="64">
        <v>19</v>
      </c>
      <c r="H812" s="64">
        <v>52</v>
      </c>
    </row>
    <row r="813" spans="1:8" x14ac:dyDescent="0.3">
      <c r="A813" s="63" t="s">
        <v>15521</v>
      </c>
      <c r="B813" s="63" t="s">
        <v>15522</v>
      </c>
      <c r="C813" s="63" t="s">
        <v>11975</v>
      </c>
      <c r="D813" s="63" t="s">
        <v>14448</v>
      </c>
      <c r="E813" s="64">
        <v>14</v>
      </c>
      <c r="F813" s="64">
        <v>99</v>
      </c>
      <c r="G813" s="64">
        <v>32</v>
      </c>
      <c r="H813" s="64">
        <v>131</v>
      </c>
    </row>
    <row r="814" spans="1:8" x14ac:dyDescent="0.3">
      <c r="A814" s="63" t="s">
        <v>15521</v>
      </c>
      <c r="B814" s="63" t="s">
        <v>15522</v>
      </c>
      <c r="C814" s="63" t="s">
        <v>12225</v>
      </c>
      <c r="D814" s="63" t="s">
        <v>15433</v>
      </c>
      <c r="E814" s="64">
        <v>0</v>
      </c>
      <c r="F814" s="64">
        <v>10</v>
      </c>
      <c r="G814" s="64">
        <v>1</v>
      </c>
      <c r="H814" s="64">
        <v>11</v>
      </c>
    </row>
    <row r="815" spans="1:8" x14ac:dyDescent="0.3">
      <c r="A815" s="63" t="s">
        <v>15521</v>
      </c>
      <c r="B815" s="63" t="s">
        <v>15522</v>
      </c>
      <c r="C815" s="63" t="s">
        <v>12223</v>
      </c>
      <c r="D815" s="63" t="s">
        <v>15444</v>
      </c>
      <c r="E815" s="64">
        <v>0</v>
      </c>
      <c r="F815" s="64">
        <v>3</v>
      </c>
      <c r="G815" s="64">
        <v>1</v>
      </c>
      <c r="H815" s="64">
        <v>4</v>
      </c>
    </row>
    <row r="816" spans="1:8" x14ac:dyDescent="0.3">
      <c r="A816" s="63" t="s">
        <v>15521</v>
      </c>
      <c r="B816" s="63" t="s">
        <v>15522</v>
      </c>
      <c r="C816" s="63" t="s">
        <v>4152</v>
      </c>
      <c r="D816" s="63" t="s">
        <v>14567</v>
      </c>
      <c r="E816" s="64">
        <v>0</v>
      </c>
      <c r="F816" s="64">
        <v>1</v>
      </c>
      <c r="G816" s="64">
        <v>0</v>
      </c>
      <c r="H816" s="64">
        <v>1</v>
      </c>
    </row>
    <row r="817" spans="1:8" x14ac:dyDescent="0.3">
      <c r="A817" s="63" t="s">
        <v>15521</v>
      </c>
      <c r="B817" s="63" t="s">
        <v>15522</v>
      </c>
      <c r="C817" s="63" t="s">
        <v>11537</v>
      </c>
      <c r="D817" s="63" t="s">
        <v>11538</v>
      </c>
      <c r="E817" s="64">
        <v>0</v>
      </c>
      <c r="F817" s="64">
        <v>0</v>
      </c>
      <c r="G817" s="64">
        <v>2</v>
      </c>
      <c r="H817" s="64">
        <v>2</v>
      </c>
    </row>
    <row r="818" spans="1:8" x14ac:dyDescent="0.3">
      <c r="A818" s="63" t="s">
        <v>15521</v>
      </c>
      <c r="B818" s="63" t="s">
        <v>15522</v>
      </c>
      <c r="C818" s="63" t="s">
        <v>11863</v>
      </c>
      <c r="D818" s="63" t="s">
        <v>15438</v>
      </c>
      <c r="E818" s="64">
        <v>0</v>
      </c>
      <c r="F818" s="64">
        <v>2</v>
      </c>
      <c r="G818" s="64">
        <v>1</v>
      </c>
      <c r="H818" s="64">
        <v>3</v>
      </c>
    </row>
    <row r="819" spans="1:8" x14ac:dyDescent="0.3">
      <c r="A819" s="63" t="s">
        <v>15521</v>
      </c>
      <c r="B819" s="63" t="s">
        <v>15522</v>
      </c>
      <c r="C819" s="63" t="s">
        <v>11889</v>
      </c>
      <c r="D819" s="63" t="s">
        <v>11890</v>
      </c>
      <c r="E819" s="64">
        <v>0</v>
      </c>
      <c r="F819" s="64">
        <v>9</v>
      </c>
      <c r="G819" s="64">
        <v>19</v>
      </c>
      <c r="H819" s="64">
        <v>28</v>
      </c>
    </row>
    <row r="820" spans="1:8" x14ac:dyDescent="0.3">
      <c r="A820" s="63" t="s">
        <v>15521</v>
      </c>
      <c r="B820" s="63" t="s">
        <v>15522</v>
      </c>
      <c r="C820" s="63" t="s">
        <v>3651</v>
      </c>
      <c r="D820" s="63" t="s">
        <v>3652</v>
      </c>
      <c r="E820" s="64">
        <v>0</v>
      </c>
      <c r="F820" s="64">
        <v>1</v>
      </c>
      <c r="G820" s="64">
        <v>1</v>
      </c>
      <c r="H820" s="64">
        <v>2</v>
      </c>
    </row>
    <row r="821" spans="1:8" x14ac:dyDescent="0.3">
      <c r="A821" s="63" t="s">
        <v>15521</v>
      </c>
      <c r="B821" s="63" t="s">
        <v>15522</v>
      </c>
      <c r="C821" s="63" t="s">
        <v>12020</v>
      </c>
      <c r="D821" s="63" t="s">
        <v>12021</v>
      </c>
      <c r="E821" s="64">
        <v>0</v>
      </c>
      <c r="F821" s="64">
        <v>2</v>
      </c>
      <c r="G821" s="64">
        <v>1</v>
      </c>
      <c r="H821" s="64">
        <v>3</v>
      </c>
    </row>
    <row r="822" spans="1:8" x14ac:dyDescent="0.3">
      <c r="A822" s="63" t="s">
        <v>15521</v>
      </c>
      <c r="B822" s="63" t="s">
        <v>15522</v>
      </c>
      <c r="C822" s="63" t="s">
        <v>3789</v>
      </c>
      <c r="D822" s="63" t="s">
        <v>3790</v>
      </c>
      <c r="E822" s="64">
        <v>0</v>
      </c>
      <c r="F822" s="64">
        <v>1</v>
      </c>
      <c r="G822" s="64">
        <v>4</v>
      </c>
      <c r="H822" s="64">
        <v>5</v>
      </c>
    </row>
    <row r="823" spans="1:8" x14ac:dyDescent="0.3">
      <c r="A823" s="63" t="s">
        <v>15240</v>
      </c>
      <c r="B823" s="63" t="s">
        <v>15241</v>
      </c>
      <c r="C823" s="63" t="s">
        <v>13012</v>
      </c>
      <c r="D823" s="63" t="s">
        <v>13013</v>
      </c>
      <c r="E823" s="64">
        <v>0</v>
      </c>
      <c r="F823" s="64">
        <v>1</v>
      </c>
      <c r="G823" s="64">
        <v>0</v>
      </c>
      <c r="H823" s="64">
        <v>1</v>
      </c>
    </row>
    <row r="824" spans="1:8" x14ac:dyDescent="0.3">
      <c r="A824" s="63" t="s">
        <v>15240</v>
      </c>
      <c r="B824" s="63" t="s">
        <v>15241</v>
      </c>
      <c r="C824" s="63" t="s">
        <v>4988</v>
      </c>
      <c r="D824" s="63" t="s">
        <v>4989</v>
      </c>
      <c r="E824" s="64">
        <v>0</v>
      </c>
      <c r="F824" s="64">
        <v>1</v>
      </c>
      <c r="G824" s="64">
        <v>0</v>
      </c>
      <c r="H824" s="64">
        <v>1</v>
      </c>
    </row>
    <row r="825" spans="1:8" x14ac:dyDescent="0.3">
      <c r="A825" s="63" t="s">
        <v>15240</v>
      </c>
      <c r="B825" s="63" t="s">
        <v>15241</v>
      </c>
      <c r="C825" s="63" t="s">
        <v>13449</v>
      </c>
      <c r="D825" s="63" t="s">
        <v>13450</v>
      </c>
      <c r="E825" s="64">
        <v>0</v>
      </c>
      <c r="F825" s="64">
        <v>1</v>
      </c>
      <c r="G825" s="64">
        <v>0</v>
      </c>
      <c r="H825" s="64">
        <v>1</v>
      </c>
    </row>
    <row r="826" spans="1:8" x14ac:dyDescent="0.3">
      <c r="A826" s="63" t="s">
        <v>15240</v>
      </c>
      <c r="B826" s="63" t="s">
        <v>15241</v>
      </c>
      <c r="C826" s="63" t="s">
        <v>5861</v>
      </c>
      <c r="D826" s="63" t="s">
        <v>5862</v>
      </c>
      <c r="E826" s="64">
        <v>0</v>
      </c>
      <c r="F826" s="64">
        <v>0</v>
      </c>
      <c r="G826" s="64">
        <v>1</v>
      </c>
      <c r="H826" s="64">
        <v>1</v>
      </c>
    </row>
    <row r="827" spans="1:8" x14ac:dyDescent="0.3">
      <c r="A827" s="63" t="s">
        <v>15240</v>
      </c>
      <c r="B827" s="63" t="s">
        <v>15241</v>
      </c>
      <c r="C827" s="63" t="s">
        <v>10796</v>
      </c>
      <c r="D827" s="63" t="s">
        <v>10797</v>
      </c>
      <c r="E827" s="64">
        <v>0</v>
      </c>
      <c r="F827" s="64">
        <v>0</v>
      </c>
      <c r="G827" s="64">
        <v>2</v>
      </c>
      <c r="H827" s="64">
        <v>2</v>
      </c>
    </row>
    <row r="828" spans="1:8" x14ac:dyDescent="0.3">
      <c r="A828" s="63" t="s">
        <v>15240</v>
      </c>
      <c r="B828" s="63" t="s">
        <v>15241</v>
      </c>
      <c r="C828" s="63" t="s">
        <v>12937</v>
      </c>
      <c r="D828" s="63" t="s">
        <v>12938</v>
      </c>
      <c r="E828" s="64">
        <v>0</v>
      </c>
      <c r="F828" s="64">
        <v>0</v>
      </c>
      <c r="G828" s="64">
        <v>2</v>
      </c>
      <c r="H828" s="64">
        <v>2</v>
      </c>
    </row>
    <row r="829" spans="1:8" x14ac:dyDescent="0.3">
      <c r="A829" s="63" t="s">
        <v>15240</v>
      </c>
      <c r="B829" s="63" t="s">
        <v>15241</v>
      </c>
      <c r="C829" s="63" t="s">
        <v>10300</v>
      </c>
      <c r="D829" s="63" t="s">
        <v>10301</v>
      </c>
      <c r="E829" s="64">
        <v>1</v>
      </c>
      <c r="F829" s="64">
        <v>3</v>
      </c>
      <c r="G829" s="64">
        <v>0</v>
      </c>
      <c r="H829" s="64">
        <v>3</v>
      </c>
    </row>
    <row r="830" spans="1:8" x14ac:dyDescent="0.3">
      <c r="A830" s="63" t="s">
        <v>15240</v>
      </c>
      <c r="B830" s="63" t="s">
        <v>15241</v>
      </c>
      <c r="C830" s="63" t="s">
        <v>13491</v>
      </c>
      <c r="D830" s="63" t="s">
        <v>13492</v>
      </c>
      <c r="E830" s="64">
        <v>0</v>
      </c>
      <c r="F830" s="64">
        <v>0</v>
      </c>
      <c r="G830" s="64">
        <v>26</v>
      </c>
      <c r="H830" s="64">
        <v>26</v>
      </c>
    </row>
    <row r="831" spans="1:8" x14ac:dyDescent="0.3">
      <c r="A831" s="63" t="s">
        <v>15240</v>
      </c>
      <c r="B831" s="63" t="s">
        <v>15241</v>
      </c>
      <c r="C831" s="63" t="s">
        <v>10348</v>
      </c>
      <c r="D831" s="63" t="s">
        <v>10349</v>
      </c>
      <c r="E831" s="64">
        <v>0</v>
      </c>
      <c r="F831" s="64">
        <v>1</v>
      </c>
      <c r="G831" s="64">
        <v>2</v>
      </c>
      <c r="H831" s="64">
        <v>3</v>
      </c>
    </row>
    <row r="832" spans="1:8" x14ac:dyDescent="0.3">
      <c r="A832" s="63" t="s">
        <v>15240</v>
      </c>
      <c r="B832" s="63" t="s">
        <v>15241</v>
      </c>
      <c r="C832" s="63" t="s">
        <v>13092</v>
      </c>
      <c r="D832" s="63" t="s">
        <v>13093</v>
      </c>
      <c r="E832" s="64">
        <v>0</v>
      </c>
      <c r="F832" s="64">
        <v>0</v>
      </c>
      <c r="G832" s="64">
        <v>1</v>
      </c>
      <c r="H832" s="64">
        <v>1</v>
      </c>
    </row>
    <row r="833" spans="1:8" x14ac:dyDescent="0.3">
      <c r="A833" s="63" t="s">
        <v>15240</v>
      </c>
      <c r="B833" s="63" t="s">
        <v>15241</v>
      </c>
      <c r="C833" s="63" t="s">
        <v>1239</v>
      </c>
      <c r="D833" s="63" t="s">
        <v>1240</v>
      </c>
      <c r="E833" s="64">
        <v>0</v>
      </c>
      <c r="F833" s="64">
        <v>0</v>
      </c>
      <c r="G833" s="64">
        <v>1</v>
      </c>
      <c r="H833" s="64">
        <v>1</v>
      </c>
    </row>
    <row r="834" spans="1:8" x14ac:dyDescent="0.3">
      <c r="A834" s="63" t="s">
        <v>15240</v>
      </c>
      <c r="B834" s="63" t="s">
        <v>15241</v>
      </c>
      <c r="C834" s="63" t="s">
        <v>1257</v>
      </c>
      <c r="D834" s="63" t="s">
        <v>1258</v>
      </c>
      <c r="E834" s="64">
        <v>2</v>
      </c>
      <c r="F834" s="64">
        <v>6</v>
      </c>
      <c r="G834" s="64">
        <v>1</v>
      </c>
      <c r="H834" s="64">
        <v>7</v>
      </c>
    </row>
    <row r="835" spans="1:8" x14ac:dyDescent="0.3">
      <c r="A835" s="63" t="s">
        <v>15240</v>
      </c>
      <c r="B835" s="63" t="s">
        <v>15241</v>
      </c>
      <c r="C835" s="63" t="s">
        <v>13676</v>
      </c>
      <c r="D835" s="63" t="s">
        <v>13677</v>
      </c>
      <c r="E835" s="64">
        <v>0</v>
      </c>
      <c r="F835" s="64">
        <v>1</v>
      </c>
      <c r="G835" s="64">
        <v>0</v>
      </c>
      <c r="H835" s="64">
        <v>1</v>
      </c>
    </row>
    <row r="836" spans="1:8" x14ac:dyDescent="0.3">
      <c r="A836" s="63" t="s">
        <v>15240</v>
      </c>
      <c r="B836" s="63" t="s">
        <v>15241</v>
      </c>
      <c r="C836" s="63" t="s">
        <v>1325</v>
      </c>
      <c r="D836" s="63" t="s">
        <v>1326</v>
      </c>
      <c r="E836" s="64">
        <v>0</v>
      </c>
      <c r="F836" s="64">
        <v>0</v>
      </c>
      <c r="G836" s="64">
        <v>2</v>
      </c>
      <c r="H836" s="64">
        <v>2</v>
      </c>
    </row>
    <row r="837" spans="1:8" x14ac:dyDescent="0.3">
      <c r="A837" s="63" t="s">
        <v>15240</v>
      </c>
      <c r="B837" s="63" t="s">
        <v>15241</v>
      </c>
      <c r="C837" s="63" t="s">
        <v>12956</v>
      </c>
      <c r="D837" s="63" t="s">
        <v>12957</v>
      </c>
      <c r="E837" s="64">
        <v>0</v>
      </c>
      <c r="F837" s="64">
        <v>2</v>
      </c>
      <c r="G837" s="64">
        <v>0</v>
      </c>
      <c r="H837" s="64">
        <v>2</v>
      </c>
    </row>
    <row r="838" spans="1:8" x14ac:dyDescent="0.3">
      <c r="A838" s="63" t="s">
        <v>15240</v>
      </c>
      <c r="B838" s="63" t="s">
        <v>15241</v>
      </c>
      <c r="C838" s="63" t="s">
        <v>10314</v>
      </c>
      <c r="D838" s="63" t="s">
        <v>14177</v>
      </c>
      <c r="E838" s="64">
        <v>5</v>
      </c>
      <c r="F838" s="64">
        <v>22</v>
      </c>
      <c r="G838" s="64">
        <v>6</v>
      </c>
      <c r="H838" s="64">
        <v>28</v>
      </c>
    </row>
    <row r="839" spans="1:8" x14ac:dyDescent="0.3">
      <c r="A839" s="63" t="s">
        <v>15240</v>
      </c>
      <c r="B839" s="63" t="s">
        <v>15241</v>
      </c>
      <c r="C839" s="63" t="s">
        <v>13673</v>
      </c>
      <c r="D839" s="63" t="s">
        <v>14448</v>
      </c>
      <c r="E839" s="64">
        <v>0</v>
      </c>
      <c r="F839" s="64">
        <v>1</v>
      </c>
      <c r="G839" s="64">
        <v>0</v>
      </c>
      <c r="H839" s="64">
        <v>1</v>
      </c>
    </row>
    <row r="840" spans="1:8" x14ac:dyDescent="0.3">
      <c r="A840" s="63" t="s">
        <v>15240</v>
      </c>
      <c r="B840" s="63" t="s">
        <v>15241</v>
      </c>
      <c r="C840" s="63" t="s">
        <v>12955</v>
      </c>
      <c r="D840" s="63" t="s">
        <v>14448</v>
      </c>
      <c r="E840" s="64">
        <v>0</v>
      </c>
      <c r="F840" s="64">
        <v>4</v>
      </c>
      <c r="G840" s="64">
        <v>1</v>
      </c>
      <c r="H840" s="64">
        <v>5</v>
      </c>
    </row>
    <row r="841" spans="1:8" x14ac:dyDescent="0.3">
      <c r="A841" s="63" t="s">
        <v>15240</v>
      </c>
      <c r="B841" s="63" t="s">
        <v>15241</v>
      </c>
      <c r="C841" s="63" t="s">
        <v>1253</v>
      </c>
      <c r="D841" s="63" t="s">
        <v>1254</v>
      </c>
      <c r="E841" s="64">
        <v>0</v>
      </c>
      <c r="F841" s="64">
        <v>0</v>
      </c>
      <c r="G841" s="64">
        <v>4</v>
      </c>
      <c r="H841" s="64">
        <v>4</v>
      </c>
    </row>
    <row r="842" spans="1:8" x14ac:dyDescent="0.3">
      <c r="A842" s="63" t="s">
        <v>15240</v>
      </c>
      <c r="B842" s="63" t="s">
        <v>15241</v>
      </c>
      <c r="C842" s="63" t="s">
        <v>13519</v>
      </c>
      <c r="D842" s="63" t="s">
        <v>13520</v>
      </c>
      <c r="E842" s="64">
        <v>0</v>
      </c>
      <c r="F842" s="64">
        <v>1</v>
      </c>
      <c r="G842" s="64">
        <v>0</v>
      </c>
      <c r="H842" s="64">
        <v>1</v>
      </c>
    </row>
    <row r="843" spans="1:8" x14ac:dyDescent="0.3">
      <c r="A843" s="63" t="s">
        <v>15765</v>
      </c>
      <c r="B843" s="63" t="s">
        <v>15766</v>
      </c>
      <c r="C843" s="63" t="s">
        <v>13224</v>
      </c>
      <c r="D843" s="63" t="s">
        <v>14837</v>
      </c>
      <c r="E843" s="64">
        <v>0</v>
      </c>
      <c r="F843" s="64">
        <v>0</v>
      </c>
      <c r="G843" s="64">
        <v>1</v>
      </c>
      <c r="H843" s="64">
        <v>1</v>
      </c>
    </row>
    <row r="844" spans="1:8" x14ac:dyDescent="0.3">
      <c r="A844" s="63" t="s">
        <v>15765</v>
      </c>
      <c r="B844" s="63" t="s">
        <v>15766</v>
      </c>
      <c r="C844" s="63" t="s">
        <v>13511</v>
      </c>
      <c r="D844" s="63" t="s">
        <v>13512</v>
      </c>
      <c r="E844" s="64">
        <v>0</v>
      </c>
      <c r="F844" s="64">
        <v>0</v>
      </c>
      <c r="G844" s="64">
        <v>2</v>
      </c>
      <c r="H844" s="64">
        <v>2</v>
      </c>
    </row>
    <row r="845" spans="1:8" x14ac:dyDescent="0.3">
      <c r="A845" s="63" t="s">
        <v>15765</v>
      </c>
      <c r="B845" s="63" t="s">
        <v>15766</v>
      </c>
      <c r="C845" s="63" t="s">
        <v>10784</v>
      </c>
      <c r="D845" s="63" t="s">
        <v>10785</v>
      </c>
      <c r="E845" s="64">
        <v>0</v>
      </c>
      <c r="F845" s="64">
        <v>3</v>
      </c>
      <c r="G845" s="64">
        <v>1</v>
      </c>
      <c r="H845" s="64">
        <v>4</v>
      </c>
    </row>
    <row r="846" spans="1:8" x14ac:dyDescent="0.3">
      <c r="A846" s="63" t="s">
        <v>15765</v>
      </c>
      <c r="B846" s="63" t="s">
        <v>15766</v>
      </c>
      <c r="C846" s="63" t="s">
        <v>5861</v>
      </c>
      <c r="D846" s="63" t="s">
        <v>5862</v>
      </c>
      <c r="E846" s="64">
        <v>0</v>
      </c>
      <c r="F846" s="64">
        <v>0</v>
      </c>
      <c r="G846" s="64">
        <v>2</v>
      </c>
      <c r="H846" s="64">
        <v>2</v>
      </c>
    </row>
    <row r="847" spans="1:8" x14ac:dyDescent="0.3">
      <c r="A847" s="63" t="s">
        <v>15765</v>
      </c>
      <c r="B847" s="63" t="s">
        <v>15766</v>
      </c>
      <c r="C847" s="63" t="s">
        <v>14682</v>
      </c>
      <c r="D847" s="63" t="s">
        <v>14683</v>
      </c>
      <c r="E847" s="64">
        <v>0</v>
      </c>
      <c r="F847" s="64">
        <v>2</v>
      </c>
      <c r="G847" s="64">
        <v>0</v>
      </c>
      <c r="H847" s="64">
        <v>2</v>
      </c>
    </row>
    <row r="848" spans="1:8" x14ac:dyDescent="0.3">
      <c r="A848" s="63" t="s">
        <v>15765</v>
      </c>
      <c r="B848" s="63" t="s">
        <v>15766</v>
      </c>
      <c r="C848" s="63" t="s">
        <v>13517</v>
      </c>
      <c r="D848" s="63" t="s">
        <v>13518</v>
      </c>
      <c r="E848" s="64">
        <v>0</v>
      </c>
      <c r="F848" s="64">
        <v>0</v>
      </c>
      <c r="G848" s="64">
        <v>1</v>
      </c>
      <c r="H848" s="64">
        <v>1</v>
      </c>
    </row>
    <row r="849" spans="1:8" x14ac:dyDescent="0.3">
      <c r="A849" s="63" t="s">
        <v>15765</v>
      </c>
      <c r="B849" s="63" t="s">
        <v>15766</v>
      </c>
      <c r="C849" s="63" t="s">
        <v>13521</v>
      </c>
      <c r="D849" s="63" t="s">
        <v>14752</v>
      </c>
      <c r="E849" s="64">
        <v>0</v>
      </c>
      <c r="F849" s="64">
        <v>0</v>
      </c>
      <c r="G849" s="64">
        <v>1</v>
      </c>
      <c r="H849" s="64">
        <v>1</v>
      </c>
    </row>
    <row r="850" spans="1:8" x14ac:dyDescent="0.3">
      <c r="A850" s="63" t="s">
        <v>15765</v>
      </c>
      <c r="B850" s="63" t="s">
        <v>15766</v>
      </c>
      <c r="C850" s="63" t="s">
        <v>13027</v>
      </c>
      <c r="D850" s="63" t="s">
        <v>13028</v>
      </c>
      <c r="E850" s="64">
        <v>0</v>
      </c>
      <c r="F850" s="64">
        <v>12</v>
      </c>
      <c r="G850" s="64">
        <v>26</v>
      </c>
      <c r="H850" s="64">
        <v>38</v>
      </c>
    </row>
    <row r="851" spans="1:8" x14ac:dyDescent="0.3">
      <c r="A851" s="63" t="s">
        <v>15765</v>
      </c>
      <c r="B851" s="63" t="s">
        <v>15766</v>
      </c>
      <c r="C851" s="63" t="s">
        <v>12937</v>
      </c>
      <c r="D851" s="63" t="s">
        <v>12938</v>
      </c>
      <c r="E851" s="64">
        <v>0</v>
      </c>
      <c r="F851" s="64">
        <v>0</v>
      </c>
      <c r="G851" s="64">
        <v>4</v>
      </c>
      <c r="H851" s="64">
        <v>4</v>
      </c>
    </row>
    <row r="852" spans="1:8" x14ac:dyDescent="0.3">
      <c r="A852" s="63" t="s">
        <v>15765</v>
      </c>
      <c r="B852" s="63" t="s">
        <v>15766</v>
      </c>
      <c r="C852" s="63" t="s">
        <v>5898</v>
      </c>
      <c r="D852" s="63" t="s">
        <v>5899</v>
      </c>
      <c r="E852" s="64">
        <v>0</v>
      </c>
      <c r="F852" s="64">
        <v>0</v>
      </c>
      <c r="G852" s="64">
        <v>2</v>
      </c>
      <c r="H852" s="64">
        <v>2</v>
      </c>
    </row>
    <row r="853" spans="1:8" x14ac:dyDescent="0.3">
      <c r="A853" s="63" t="s">
        <v>15765</v>
      </c>
      <c r="B853" s="63" t="s">
        <v>15766</v>
      </c>
      <c r="C853" s="63" t="s">
        <v>13314</v>
      </c>
      <c r="D853" s="63" t="s">
        <v>14755</v>
      </c>
      <c r="E853" s="64">
        <v>0</v>
      </c>
      <c r="F853" s="64">
        <v>0</v>
      </c>
      <c r="G853" s="64">
        <v>4</v>
      </c>
      <c r="H853" s="64">
        <v>4</v>
      </c>
    </row>
    <row r="854" spans="1:8" x14ac:dyDescent="0.3">
      <c r="A854" s="63" t="s">
        <v>15765</v>
      </c>
      <c r="B854" s="63" t="s">
        <v>15766</v>
      </c>
      <c r="C854" s="63" t="s">
        <v>13092</v>
      </c>
      <c r="D854" s="63" t="s">
        <v>13093</v>
      </c>
      <c r="E854" s="64">
        <v>0</v>
      </c>
      <c r="F854" s="64">
        <v>0</v>
      </c>
      <c r="G854" s="64">
        <v>1</v>
      </c>
      <c r="H854" s="64">
        <v>1</v>
      </c>
    </row>
    <row r="855" spans="1:8" x14ac:dyDescent="0.3">
      <c r="A855" s="63" t="s">
        <v>15765</v>
      </c>
      <c r="B855" s="63" t="s">
        <v>15766</v>
      </c>
      <c r="C855" s="63" t="s">
        <v>13049</v>
      </c>
      <c r="D855" s="63" t="s">
        <v>13050</v>
      </c>
      <c r="E855" s="64">
        <v>0</v>
      </c>
      <c r="F855" s="64">
        <v>0</v>
      </c>
      <c r="G855" s="64">
        <v>7</v>
      </c>
      <c r="H855" s="64">
        <v>7</v>
      </c>
    </row>
    <row r="856" spans="1:8" x14ac:dyDescent="0.3">
      <c r="A856" s="63" t="s">
        <v>15765</v>
      </c>
      <c r="B856" s="63" t="s">
        <v>15766</v>
      </c>
      <c r="C856" s="63" t="s">
        <v>10685</v>
      </c>
      <c r="D856" s="63" t="s">
        <v>10686</v>
      </c>
      <c r="E856" s="64">
        <v>0</v>
      </c>
      <c r="F856" s="64">
        <v>0</v>
      </c>
      <c r="G856" s="64">
        <v>2</v>
      </c>
      <c r="H856" s="64">
        <v>2</v>
      </c>
    </row>
    <row r="857" spans="1:8" x14ac:dyDescent="0.3">
      <c r="A857" s="63" t="s">
        <v>15765</v>
      </c>
      <c r="B857" s="63" t="s">
        <v>15766</v>
      </c>
      <c r="C857" s="63" t="s">
        <v>13676</v>
      </c>
      <c r="D857" s="63" t="s">
        <v>13677</v>
      </c>
      <c r="E857" s="64">
        <v>0</v>
      </c>
      <c r="F857" s="64">
        <v>1</v>
      </c>
      <c r="G857" s="64">
        <v>0</v>
      </c>
      <c r="H857" s="64">
        <v>1</v>
      </c>
    </row>
    <row r="858" spans="1:8" x14ac:dyDescent="0.3">
      <c r="A858" s="63" t="s">
        <v>15765</v>
      </c>
      <c r="B858" s="63" t="s">
        <v>15766</v>
      </c>
      <c r="C858" s="63" t="s">
        <v>4687</v>
      </c>
      <c r="D858" s="63" t="s">
        <v>4688</v>
      </c>
      <c r="E858" s="64">
        <v>0</v>
      </c>
      <c r="F858" s="64">
        <v>0</v>
      </c>
      <c r="G858" s="64">
        <v>2</v>
      </c>
      <c r="H858" s="64">
        <v>2</v>
      </c>
    </row>
    <row r="859" spans="1:8" x14ac:dyDescent="0.3">
      <c r="A859" s="63" t="s">
        <v>15765</v>
      </c>
      <c r="B859" s="63" t="s">
        <v>15766</v>
      </c>
      <c r="C859" s="63" t="s">
        <v>13422</v>
      </c>
      <c r="D859" s="63" t="s">
        <v>13423</v>
      </c>
      <c r="E859" s="64">
        <v>0</v>
      </c>
      <c r="F859" s="64">
        <v>0</v>
      </c>
      <c r="G859" s="64">
        <v>2</v>
      </c>
      <c r="H859" s="64">
        <v>2</v>
      </c>
    </row>
    <row r="860" spans="1:8" x14ac:dyDescent="0.3">
      <c r="A860" s="63" t="s">
        <v>15765</v>
      </c>
      <c r="B860" s="63" t="s">
        <v>15766</v>
      </c>
      <c r="C860" s="63" t="s">
        <v>13154</v>
      </c>
      <c r="D860" s="63" t="s">
        <v>14196</v>
      </c>
      <c r="E860" s="64">
        <v>0</v>
      </c>
      <c r="F860" s="64">
        <v>0</v>
      </c>
      <c r="G860" s="64">
        <v>4</v>
      </c>
      <c r="H860" s="64">
        <v>4</v>
      </c>
    </row>
    <row r="861" spans="1:8" x14ac:dyDescent="0.3">
      <c r="A861" s="63" t="s">
        <v>15765</v>
      </c>
      <c r="B861" s="63" t="s">
        <v>15766</v>
      </c>
      <c r="C861" s="63" t="s">
        <v>13513</v>
      </c>
      <c r="D861" s="63" t="s">
        <v>14768</v>
      </c>
      <c r="E861" s="64">
        <v>0</v>
      </c>
      <c r="F861" s="64">
        <v>1</v>
      </c>
      <c r="G861" s="64">
        <v>0</v>
      </c>
      <c r="H861" s="64">
        <v>1</v>
      </c>
    </row>
    <row r="862" spans="1:8" x14ac:dyDescent="0.3">
      <c r="A862" s="63" t="s">
        <v>15765</v>
      </c>
      <c r="B862" s="63" t="s">
        <v>15766</v>
      </c>
      <c r="C862" s="63" t="s">
        <v>13094</v>
      </c>
      <c r="D862" s="63" t="s">
        <v>14769</v>
      </c>
      <c r="E862" s="64">
        <v>0</v>
      </c>
      <c r="F862" s="64">
        <v>0</v>
      </c>
      <c r="G862" s="64">
        <v>3</v>
      </c>
      <c r="H862" s="64">
        <v>3</v>
      </c>
    </row>
    <row r="863" spans="1:8" x14ac:dyDescent="0.3">
      <c r="A863" s="63" t="s">
        <v>15765</v>
      </c>
      <c r="B863" s="63" t="s">
        <v>15766</v>
      </c>
      <c r="C863" s="63" t="s">
        <v>13678</v>
      </c>
      <c r="D863" s="63" t="s">
        <v>14123</v>
      </c>
      <c r="E863" s="64">
        <v>0</v>
      </c>
      <c r="F863" s="64">
        <v>0</v>
      </c>
      <c r="G863" s="64">
        <v>1</v>
      </c>
      <c r="H863" s="64">
        <v>1</v>
      </c>
    </row>
    <row r="864" spans="1:8" x14ac:dyDescent="0.3">
      <c r="A864" s="63" t="s">
        <v>15765</v>
      </c>
      <c r="B864" s="63" t="s">
        <v>15766</v>
      </c>
      <c r="C864" s="63" t="s">
        <v>13364</v>
      </c>
      <c r="D864" s="63" t="s">
        <v>14159</v>
      </c>
      <c r="E864" s="64">
        <v>2</v>
      </c>
      <c r="F864" s="64">
        <v>1</v>
      </c>
      <c r="G864" s="64">
        <v>2</v>
      </c>
      <c r="H864" s="64">
        <v>3</v>
      </c>
    </row>
    <row r="865" spans="1:8" x14ac:dyDescent="0.3">
      <c r="A865" s="63" t="s">
        <v>15765</v>
      </c>
      <c r="B865" s="63" t="s">
        <v>15766</v>
      </c>
      <c r="C865" s="63" t="s">
        <v>12955</v>
      </c>
      <c r="D865" s="63" t="s">
        <v>14448</v>
      </c>
      <c r="E865" s="64">
        <v>0</v>
      </c>
      <c r="F865" s="64">
        <v>3</v>
      </c>
      <c r="G865" s="64">
        <v>0</v>
      </c>
      <c r="H865" s="64">
        <v>3</v>
      </c>
    </row>
    <row r="866" spans="1:8" x14ac:dyDescent="0.3">
      <c r="A866" s="63" t="s">
        <v>15765</v>
      </c>
      <c r="B866" s="63" t="s">
        <v>15766</v>
      </c>
      <c r="C866" s="63" t="s">
        <v>4695</v>
      </c>
      <c r="D866" s="63" t="s">
        <v>14658</v>
      </c>
      <c r="E866" s="64">
        <v>0</v>
      </c>
      <c r="F866" s="64">
        <v>0</v>
      </c>
      <c r="G866" s="64">
        <v>1</v>
      </c>
      <c r="H866" s="64">
        <v>1</v>
      </c>
    </row>
    <row r="867" spans="1:8" x14ac:dyDescent="0.3">
      <c r="A867" s="63" t="s">
        <v>15765</v>
      </c>
      <c r="B867" s="63" t="s">
        <v>15766</v>
      </c>
      <c r="C867" s="63" t="s">
        <v>13026</v>
      </c>
      <c r="D867" s="63" t="s">
        <v>4694</v>
      </c>
      <c r="E867" s="64">
        <v>0</v>
      </c>
      <c r="F867" s="64">
        <v>1</v>
      </c>
      <c r="G867" s="64">
        <v>1</v>
      </c>
      <c r="H867" s="64">
        <v>2</v>
      </c>
    </row>
    <row r="868" spans="1:8" x14ac:dyDescent="0.3">
      <c r="A868" s="63" t="s">
        <v>15765</v>
      </c>
      <c r="B868" s="63" t="s">
        <v>15766</v>
      </c>
      <c r="C868" s="63" t="s">
        <v>4962</v>
      </c>
      <c r="D868" s="63" t="s">
        <v>4963</v>
      </c>
      <c r="E868" s="64">
        <v>0</v>
      </c>
      <c r="F868" s="64">
        <v>0</v>
      </c>
      <c r="G868" s="64">
        <v>1</v>
      </c>
      <c r="H868" s="64">
        <v>1</v>
      </c>
    </row>
    <row r="869" spans="1:8" x14ac:dyDescent="0.3">
      <c r="A869" s="63" t="s">
        <v>15765</v>
      </c>
      <c r="B869" s="63" t="s">
        <v>15766</v>
      </c>
      <c r="C869" s="63" t="s">
        <v>13318</v>
      </c>
      <c r="D869" s="63" t="s">
        <v>13319</v>
      </c>
      <c r="E869" s="64">
        <v>0</v>
      </c>
      <c r="F869" s="64">
        <v>0</v>
      </c>
      <c r="G869" s="64">
        <v>1</v>
      </c>
      <c r="H869" s="64">
        <v>1</v>
      </c>
    </row>
    <row r="870" spans="1:8" x14ac:dyDescent="0.3">
      <c r="A870" s="63" t="s">
        <v>15765</v>
      </c>
      <c r="B870" s="63" t="s">
        <v>15766</v>
      </c>
      <c r="C870" s="63" t="s">
        <v>13519</v>
      </c>
      <c r="D870" s="63" t="s">
        <v>13520</v>
      </c>
      <c r="E870" s="64">
        <v>0</v>
      </c>
      <c r="F870" s="64">
        <v>3</v>
      </c>
      <c r="G870" s="64">
        <v>0</v>
      </c>
      <c r="H870" s="64">
        <v>3</v>
      </c>
    </row>
    <row r="871" spans="1:8" x14ac:dyDescent="0.3">
      <c r="A871" s="63" t="s">
        <v>15765</v>
      </c>
      <c r="B871" s="63" t="s">
        <v>15766</v>
      </c>
      <c r="C871" s="63" t="s">
        <v>14609</v>
      </c>
      <c r="D871" s="63" t="s">
        <v>14610</v>
      </c>
      <c r="E871" s="64">
        <v>0</v>
      </c>
      <c r="F871" s="64">
        <v>0</v>
      </c>
      <c r="G871" s="64">
        <v>5</v>
      </c>
      <c r="H871" s="64">
        <v>5</v>
      </c>
    </row>
    <row r="872" spans="1:8" x14ac:dyDescent="0.3">
      <c r="A872" s="63" t="s">
        <v>15550</v>
      </c>
      <c r="B872" s="63" t="s">
        <v>15551</v>
      </c>
      <c r="C872" s="63" t="s">
        <v>12183</v>
      </c>
      <c r="D872" s="63" t="s">
        <v>15449</v>
      </c>
      <c r="E872" s="64">
        <v>0</v>
      </c>
      <c r="F872" s="64">
        <v>0</v>
      </c>
      <c r="G872" s="64">
        <v>5</v>
      </c>
      <c r="H872" s="64">
        <v>5</v>
      </c>
    </row>
    <row r="873" spans="1:8" x14ac:dyDescent="0.3">
      <c r="A873" s="63" t="s">
        <v>15550</v>
      </c>
      <c r="B873" s="63" t="s">
        <v>15551</v>
      </c>
      <c r="C873" s="63" t="s">
        <v>3981</v>
      </c>
      <c r="D873" s="63" t="s">
        <v>3982</v>
      </c>
      <c r="E873" s="64">
        <v>0</v>
      </c>
      <c r="F873" s="64">
        <v>0</v>
      </c>
      <c r="G873" s="64">
        <v>1</v>
      </c>
      <c r="H873" s="64">
        <v>1</v>
      </c>
    </row>
    <row r="874" spans="1:8" x14ac:dyDescent="0.3">
      <c r="A874" s="63" t="s">
        <v>15550</v>
      </c>
      <c r="B874" s="63" t="s">
        <v>15551</v>
      </c>
      <c r="C874" s="63" t="s">
        <v>12289</v>
      </c>
      <c r="D874" s="63" t="s">
        <v>12290</v>
      </c>
      <c r="E874" s="64">
        <v>1</v>
      </c>
      <c r="F874" s="64">
        <v>2</v>
      </c>
      <c r="G874" s="64">
        <v>1</v>
      </c>
      <c r="H874" s="64">
        <v>3</v>
      </c>
    </row>
    <row r="875" spans="1:8" x14ac:dyDescent="0.3">
      <c r="A875" s="63" t="s">
        <v>15550</v>
      </c>
      <c r="B875" s="63" t="s">
        <v>15551</v>
      </c>
      <c r="C875" s="63" t="s">
        <v>12283</v>
      </c>
      <c r="D875" s="63" t="s">
        <v>15466</v>
      </c>
      <c r="E875" s="64">
        <v>0</v>
      </c>
      <c r="F875" s="64">
        <v>2</v>
      </c>
      <c r="G875" s="64">
        <v>3</v>
      </c>
      <c r="H875" s="64">
        <v>5</v>
      </c>
    </row>
    <row r="876" spans="1:8" x14ac:dyDescent="0.3">
      <c r="A876" s="63" t="s">
        <v>15550</v>
      </c>
      <c r="B876" s="63" t="s">
        <v>15551</v>
      </c>
      <c r="C876" s="63" t="s">
        <v>11783</v>
      </c>
      <c r="D876" s="63" t="s">
        <v>11784</v>
      </c>
      <c r="E876" s="64">
        <v>1</v>
      </c>
      <c r="F876" s="64">
        <v>8</v>
      </c>
      <c r="G876" s="64">
        <v>2</v>
      </c>
      <c r="H876" s="64">
        <v>10</v>
      </c>
    </row>
    <row r="877" spans="1:8" x14ac:dyDescent="0.3">
      <c r="A877" s="63" t="s">
        <v>15550</v>
      </c>
      <c r="B877" s="63" t="s">
        <v>15551</v>
      </c>
      <c r="C877" s="63" t="s">
        <v>12181</v>
      </c>
      <c r="D877" s="63" t="s">
        <v>15461</v>
      </c>
      <c r="E877" s="64">
        <v>0</v>
      </c>
      <c r="F877" s="64">
        <v>2</v>
      </c>
      <c r="G877" s="64">
        <v>0</v>
      </c>
      <c r="H877" s="64">
        <v>2</v>
      </c>
    </row>
    <row r="878" spans="1:8" x14ac:dyDescent="0.3">
      <c r="A878" s="63" t="s">
        <v>14465</v>
      </c>
      <c r="B878" s="63" t="s">
        <v>14466</v>
      </c>
      <c r="C878" s="63" t="s">
        <v>2930</v>
      </c>
      <c r="D878" s="63" t="s">
        <v>2931</v>
      </c>
      <c r="E878" s="64">
        <v>1</v>
      </c>
      <c r="F878" s="64">
        <v>16</v>
      </c>
      <c r="G878" s="64">
        <v>13</v>
      </c>
      <c r="H878" s="64">
        <v>29</v>
      </c>
    </row>
    <row r="879" spans="1:8" x14ac:dyDescent="0.3">
      <c r="A879" s="63" t="s">
        <v>14465</v>
      </c>
      <c r="B879" s="63" t="s">
        <v>14466</v>
      </c>
      <c r="C879" s="63" t="s">
        <v>3058</v>
      </c>
      <c r="D879" s="63" t="s">
        <v>14340</v>
      </c>
      <c r="E879" s="64">
        <v>0</v>
      </c>
      <c r="F879" s="64">
        <v>1</v>
      </c>
      <c r="G879" s="64">
        <v>7</v>
      </c>
      <c r="H879" s="64">
        <v>8</v>
      </c>
    </row>
    <row r="880" spans="1:8" x14ac:dyDescent="0.3">
      <c r="A880" s="63" t="s">
        <v>14465</v>
      </c>
      <c r="B880" s="63" t="s">
        <v>14466</v>
      </c>
      <c r="C880" s="63" t="s">
        <v>2874</v>
      </c>
      <c r="D880" s="63" t="s">
        <v>2875</v>
      </c>
      <c r="E880" s="64">
        <v>0</v>
      </c>
      <c r="F880" s="64">
        <v>0</v>
      </c>
      <c r="G880" s="64">
        <v>2</v>
      </c>
      <c r="H880" s="64">
        <v>2</v>
      </c>
    </row>
    <row r="881" spans="1:8" x14ac:dyDescent="0.3">
      <c r="A881" s="63" t="s">
        <v>14465</v>
      </c>
      <c r="B881" s="63" t="s">
        <v>14466</v>
      </c>
      <c r="C881" s="63" t="s">
        <v>2791</v>
      </c>
      <c r="D881" s="63" t="s">
        <v>2792</v>
      </c>
      <c r="E881" s="64">
        <v>0</v>
      </c>
      <c r="F881" s="64">
        <v>75</v>
      </c>
      <c r="G881" s="64">
        <v>20</v>
      </c>
      <c r="H881" s="64">
        <v>95</v>
      </c>
    </row>
    <row r="882" spans="1:8" x14ac:dyDescent="0.3">
      <c r="A882" s="63" t="s">
        <v>14465</v>
      </c>
      <c r="B882" s="63" t="s">
        <v>14466</v>
      </c>
      <c r="C882" s="63" t="s">
        <v>2702</v>
      </c>
      <c r="D882" s="63" t="s">
        <v>14467</v>
      </c>
      <c r="E882" s="64">
        <v>3</v>
      </c>
      <c r="F882" s="64">
        <v>3</v>
      </c>
      <c r="G882" s="64">
        <v>3</v>
      </c>
      <c r="H882" s="64">
        <v>6</v>
      </c>
    </row>
    <row r="883" spans="1:8" x14ac:dyDescent="0.3">
      <c r="A883" s="63" t="s">
        <v>14465</v>
      </c>
      <c r="B883" s="63" t="s">
        <v>14466</v>
      </c>
      <c r="C883" s="63" t="s">
        <v>3066</v>
      </c>
      <c r="D883" s="63" t="s">
        <v>3067</v>
      </c>
      <c r="E883" s="64">
        <v>0</v>
      </c>
      <c r="F883" s="64">
        <v>0</v>
      </c>
      <c r="G883" s="64">
        <v>2</v>
      </c>
      <c r="H883" s="64">
        <v>2</v>
      </c>
    </row>
    <row r="884" spans="1:8" x14ac:dyDescent="0.3">
      <c r="A884" s="63" t="s">
        <v>14465</v>
      </c>
      <c r="B884" s="63" t="s">
        <v>14466</v>
      </c>
      <c r="C884" s="63" t="s">
        <v>2706</v>
      </c>
      <c r="D884" s="63" t="s">
        <v>2707</v>
      </c>
      <c r="E884" s="64">
        <v>7</v>
      </c>
      <c r="F884" s="64">
        <v>26</v>
      </c>
      <c r="G884" s="64">
        <v>22</v>
      </c>
      <c r="H884" s="64">
        <v>48</v>
      </c>
    </row>
    <row r="885" spans="1:8" x14ac:dyDescent="0.3">
      <c r="A885" s="63" t="s">
        <v>14465</v>
      </c>
      <c r="B885" s="63" t="s">
        <v>14466</v>
      </c>
      <c r="C885" s="63" t="s">
        <v>2698</v>
      </c>
      <c r="D885" s="63" t="s">
        <v>2699</v>
      </c>
      <c r="E885" s="64">
        <v>0</v>
      </c>
      <c r="F885" s="64">
        <v>37</v>
      </c>
      <c r="G885" s="64">
        <v>0</v>
      </c>
      <c r="H885" s="64">
        <v>37</v>
      </c>
    </row>
    <row r="886" spans="1:8" x14ac:dyDescent="0.3">
      <c r="A886" s="63" t="s">
        <v>14465</v>
      </c>
      <c r="B886" s="63" t="s">
        <v>14466</v>
      </c>
      <c r="C886" s="63" t="s">
        <v>2727</v>
      </c>
      <c r="D886" s="63" t="s">
        <v>2728</v>
      </c>
      <c r="E886" s="64">
        <v>0</v>
      </c>
      <c r="F886" s="64">
        <v>0</v>
      </c>
      <c r="G886" s="64">
        <v>1</v>
      </c>
      <c r="H886" s="64">
        <v>1</v>
      </c>
    </row>
    <row r="887" spans="1:8" x14ac:dyDescent="0.3">
      <c r="A887" s="63" t="s">
        <v>14465</v>
      </c>
      <c r="B887" s="63" t="s">
        <v>14466</v>
      </c>
      <c r="C887" s="63" t="s">
        <v>2696</v>
      </c>
      <c r="D887" s="63" t="s">
        <v>2697</v>
      </c>
      <c r="E887" s="64">
        <v>0</v>
      </c>
      <c r="F887" s="64">
        <v>1</v>
      </c>
      <c r="G887" s="64">
        <v>41</v>
      </c>
      <c r="H887" s="64">
        <v>42</v>
      </c>
    </row>
    <row r="888" spans="1:8" x14ac:dyDescent="0.3">
      <c r="A888" s="63" t="s">
        <v>14465</v>
      </c>
      <c r="B888" s="63" t="s">
        <v>14466</v>
      </c>
      <c r="C888" s="63" t="s">
        <v>3062</v>
      </c>
      <c r="D888" s="63" t="s">
        <v>3063</v>
      </c>
      <c r="E888" s="64">
        <v>0</v>
      </c>
      <c r="F888" s="64">
        <v>0</v>
      </c>
      <c r="G888" s="64">
        <v>10</v>
      </c>
      <c r="H888" s="64">
        <v>10</v>
      </c>
    </row>
    <row r="889" spans="1:8" x14ac:dyDescent="0.3">
      <c r="A889" s="63" t="s">
        <v>14465</v>
      </c>
      <c r="B889" s="63" t="s">
        <v>14466</v>
      </c>
      <c r="C889" s="63" t="s">
        <v>2872</v>
      </c>
      <c r="D889" s="63" t="s">
        <v>2873</v>
      </c>
      <c r="E889" s="64">
        <v>0</v>
      </c>
      <c r="F889" s="64">
        <v>3</v>
      </c>
      <c r="G889" s="64">
        <v>31</v>
      </c>
      <c r="H889" s="64">
        <v>34</v>
      </c>
    </row>
    <row r="890" spans="1:8" x14ac:dyDescent="0.3">
      <c r="A890" s="63" t="s">
        <v>14465</v>
      </c>
      <c r="B890" s="63" t="s">
        <v>14466</v>
      </c>
      <c r="C890" s="63" t="s">
        <v>3096</v>
      </c>
      <c r="D890" s="63" t="s">
        <v>3097</v>
      </c>
      <c r="E890" s="64">
        <v>1</v>
      </c>
      <c r="F890" s="64">
        <v>1</v>
      </c>
      <c r="G890" s="64">
        <v>0</v>
      </c>
      <c r="H890" s="64">
        <v>1</v>
      </c>
    </row>
    <row r="891" spans="1:8" x14ac:dyDescent="0.3">
      <c r="A891" s="63" t="s">
        <v>14465</v>
      </c>
      <c r="B891" s="63" t="s">
        <v>14466</v>
      </c>
      <c r="C891" s="63" t="s">
        <v>2692</v>
      </c>
      <c r="D891" s="63" t="s">
        <v>2693</v>
      </c>
      <c r="E891" s="64">
        <v>18</v>
      </c>
      <c r="F891" s="64">
        <v>37</v>
      </c>
      <c r="G891" s="64">
        <v>0</v>
      </c>
      <c r="H891" s="64">
        <v>37</v>
      </c>
    </row>
    <row r="892" spans="1:8" x14ac:dyDescent="0.3">
      <c r="A892" s="63" t="s">
        <v>14465</v>
      </c>
      <c r="B892" s="63" t="s">
        <v>14466</v>
      </c>
      <c r="C892" s="63" t="s">
        <v>2694</v>
      </c>
      <c r="D892" s="63" t="s">
        <v>2695</v>
      </c>
      <c r="E892" s="64">
        <v>0</v>
      </c>
      <c r="F892" s="64">
        <v>1</v>
      </c>
      <c r="G892" s="64">
        <v>4</v>
      </c>
      <c r="H892" s="64">
        <v>5</v>
      </c>
    </row>
    <row r="893" spans="1:8" x14ac:dyDescent="0.3">
      <c r="A893" s="63" t="s">
        <v>14465</v>
      </c>
      <c r="B893" s="63" t="s">
        <v>14466</v>
      </c>
      <c r="C893" s="63" t="s">
        <v>2904</v>
      </c>
      <c r="D893" s="63" t="s">
        <v>2905</v>
      </c>
      <c r="E893" s="64">
        <v>2</v>
      </c>
      <c r="F893" s="64">
        <v>8</v>
      </c>
      <c r="G893" s="64">
        <v>1</v>
      </c>
      <c r="H893" s="64">
        <v>9</v>
      </c>
    </row>
    <row r="894" spans="1:8" x14ac:dyDescent="0.3">
      <c r="A894" s="63" t="s">
        <v>14465</v>
      </c>
      <c r="B894" s="63" t="s">
        <v>14466</v>
      </c>
      <c r="C894" s="63" t="s">
        <v>2787</v>
      </c>
      <c r="D894" s="63" t="s">
        <v>2788</v>
      </c>
      <c r="E894" s="64">
        <v>0</v>
      </c>
      <c r="F894" s="64">
        <v>1</v>
      </c>
      <c r="G894" s="64">
        <v>0</v>
      </c>
      <c r="H894" s="64">
        <v>1</v>
      </c>
    </row>
    <row r="895" spans="1:8" x14ac:dyDescent="0.3">
      <c r="A895" s="63" t="s">
        <v>14465</v>
      </c>
      <c r="B895" s="63" t="s">
        <v>14466</v>
      </c>
      <c r="C895" s="63" t="s">
        <v>2871</v>
      </c>
      <c r="D895" s="63" t="s">
        <v>565</v>
      </c>
      <c r="E895" s="64">
        <v>0</v>
      </c>
      <c r="F895" s="64">
        <v>2</v>
      </c>
      <c r="G895" s="64">
        <v>0</v>
      </c>
      <c r="H895" s="64">
        <v>2</v>
      </c>
    </row>
    <row r="896" spans="1:8" x14ac:dyDescent="0.3">
      <c r="A896" s="63" t="s">
        <v>14465</v>
      </c>
      <c r="B896" s="63" t="s">
        <v>14466</v>
      </c>
      <c r="C896" s="63" t="s">
        <v>2926</v>
      </c>
      <c r="D896" s="63" t="s">
        <v>14468</v>
      </c>
      <c r="E896" s="64">
        <v>5</v>
      </c>
      <c r="F896" s="64">
        <v>13</v>
      </c>
      <c r="G896" s="64">
        <v>0</v>
      </c>
      <c r="H896" s="64">
        <v>13</v>
      </c>
    </row>
    <row r="897" spans="1:8" x14ac:dyDescent="0.3">
      <c r="A897" s="63" t="s">
        <v>14465</v>
      </c>
      <c r="B897" s="63" t="s">
        <v>14466</v>
      </c>
      <c r="C897" s="63" t="s">
        <v>3060</v>
      </c>
      <c r="D897" s="63" t="s">
        <v>14469</v>
      </c>
      <c r="E897" s="64">
        <v>0</v>
      </c>
      <c r="F897" s="64">
        <v>0</v>
      </c>
      <c r="G897" s="64">
        <v>14</v>
      </c>
      <c r="H897" s="64">
        <v>14</v>
      </c>
    </row>
    <row r="898" spans="1:8" x14ac:dyDescent="0.3">
      <c r="A898" s="63" t="s">
        <v>14465</v>
      </c>
      <c r="B898" s="63" t="s">
        <v>14466</v>
      </c>
      <c r="C898" s="63" t="s">
        <v>2928</v>
      </c>
      <c r="D898" s="63" t="s">
        <v>2929</v>
      </c>
      <c r="E898" s="64">
        <v>6</v>
      </c>
      <c r="F898" s="64">
        <v>13</v>
      </c>
      <c r="G898" s="64">
        <v>0</v>
      </c>
      <c r="H898" s="64">
        <v>13</v>
      </c>
    </row>
    <row r="899" spans="1:8" x14ac:dyDescent="0.3">
      <c r="A899" s="63" t="s">
        <v>14465</v>
      </c>
      <c r="B899" s="63" t="s">
        <v>14466</v>
      </c>
      <c r="C899" s="63" t="s">
        <v>3146</v>
      </c>
      <c r="D899" s="63" t="s">
        <v>3147</v>
      </c>
      <c r="E899" s="64">
        <v>2</v>
      </c>
      <c r="F899" s="64">
        <v>2</v>
      </c>
      <c r="G899" s="64">
        <v>0</v>
      </c>
      <c r="H899" s="64">
        <v>2</v>
      </c>
    </row>
    <row r="900" spans="1:8" x14ac:dyDescent="0.3">
      <c r="A900" s="63" t="s">
        <v>14465</v>
      </c>
      <c r="B900" s="63" t="s">
        <v>14466</v>
      </c>
      <c r="C900" s="63" t="s">
        <v>2700</v>
      </c>
      <c r="D900" s="63" t="s">
        <v>14470</v>
      </c>
      <c r="E900" s="64">
        <v>6</v>
      </c>
      <c r="F900" s="64">
        <v>10</v>
      </c>
      <c r="G900" s="64">
        <v>0</v>
      </c>
      <c r="H900" s="64">
        <v>10</v>
      </c>
    </row>
    <row r="901" spans="1:8" x14ac:dyDescent="0.3">
      <c r="A901" s="63" t="s">
        <v>14328</v>
      </c>
      <c r="B901" s="63" t="s">
        <v>14329</v>
      </c>
      <c r="C901" s="63" t="s">
        <v>142</v>
      </c>
      <c r="D901" s="63" t="s">
        <v>143</v>
      </c>
      <c r="E901" s="64">
        <v>0</v>
      </c>
      <c r="F901" s="64">
        <v>0</v>
      </c>
      <c r="G901" s="64">
        <v>6</v>
      </c>
      <c r="H901" s="64">
        <v>6</v>
      </c>
    </row>
    <row r="902" spans="1:8" x14ac:dyDescent="0.3">
      <c r="A902" s="63" t="s">
        <v>14328</v>
      </c>
      <c r="B902" s="63" t="s">
        <v>14329</v>
      </c>
      <c r="C902" s="63" t="s">
        <v>2183</v>
      </c>
      <c r="D902" s="63" t="s">
        <v>2184</v>
      </c>
      <c r="E902" s="64">
        <v>0</v>
      </c>
      <c r="F902" s="64">
        <v>5</v>
      </c>
      <c r="G902" s="64">
        <v>7</v>
      </c>
      <c r="H902" s="64">
        <v>12</v>
      </c>
    </row>
    <row r="903" spans="1:8" x14ac:dyDescent="0.3">
      <c r="A903" s="63" t="s">
        <v>14328</v>
      </c>
      <c r="B903" s="63" t="s">
        <v>14329</v>
      </c>
      <c r="C903" s="63" t="s">
        <v>11071</v>
      </c>
      <c r="D903" s="63" t="s">
        <v>13887</v>
      </c>
      <c r="E903" s="64">
        <v>0</v>
      </c>
      <c r="F903" s="64">
        <v>0</v>
      </c>
      <c r="G903" s="64">
        <v>2</v>
      </c>
      <c r="H903" s="64">
        <v>2</v>
      </c>
    </row>
    <row r="904" spans="1:8" x14ac:dyDescent="0.3">
      <c r="A904" s="63" t="s">
        <v>14328</v>
      </c>
      <c r="B904" s="63" t="s">
        <v>14329</v>
      </c>
      <c r="C904" s="63" t="s">
        <v>3170</v>
      </c>
      <c r="D904" s="63" t="s">
        <v>14319</v>
      </c>
      <c r="E904" s="64">
        <v>1</v>
      </c>
      <c r="F904" s="64">
        <v>7</v>
      </c>
      <c r="G904" s="64">
        <v>1</v>
      </c>
      <c r="H904" s="64">
        <v>8</v>
      </c>
    </row>
    <row r="905" spans="1:8" x14ac:dyDescent="0.3">
      <c r="A905" s="63" t="s">
        <v>14328</v>
      </c>
      <c r="B905" s="63" t="s">
        <v>14329</v>
      </c>
      <c r="C905" s="63" t="s">
        <v>11077</v>
      </c>
      <c r="D905" s="63" t="s">
        <v>14322</v>
      </c>
      <c r="E905" s="64">
        <v>0</v>
      </c>
      <c r="F905" s="64">
        <v>0</v>
      </c>
      <c r="G905" s="64">
        <v>1</v>
      </c>
      <c r="H905" s="64">
        <v>1</v>
      </c>
    </row>
    <row r="906" spans="1:8" x14ac:dyDescent="0.3">
      <c r="A906" s="63" t="s">
        <v>14328</v>
      </c>
      <c r="B906" s="63" t="s">
        <v>14329</v>
      </c>
      <c r="C906" s="63" t="s">
        <v>10382</v>
      </c>
      <c r="D906" s="63" t="s">
        <v>10383</v>
      </c>
      <c r="E906" s="64">
        <v>0</v>
      </c>
      <c r="F906" s="64">
        <v>1</v>
      </c>
      <c r="G906" s="64">
        <v>0</v>
      </c>
      <c r="H906" s="64">
        <v>1</v>
      </c>
    </row>
    <row r="907" spans="1:8" x14ac:dyDescent="0.3">
      <c r="A907" s="63" t="s">
        <v>14501</v>
      </c>
      <c r="B907" s="63" t="s">
        <v>14502</v>
      </c>
      <c r="C907" s="63" t="s">
        <v>2930</v>
      </c>
      <c r="D907" s="63" t="s">
        <v>2931</v>
      </c>
      <c r="E907" s="64">
        <v>0</v>
      </c>
      <c r="F907" s="64">
        <v>0</v>
      </c>
      <c r="G907" s="64">
        <v>1</v>
      </c>
      <c r="H907" s="64">
        <v>1</v>
      </c>
    </row>
    <row r="908" spans="1:8" x14ac:dyDescent="0.3">
      <c r="A908" s="63" t="s">
        <v>14501</v>
      </c>
      <c r="B908" s="63" t="s">
        <v>14502</v>
      </c>
      <c r="C908" s="63" t="s">
        <v>3058</v>
      </c>
      <c r="D908" s="63" t="s">
        <v>14340</v>
      </c>
      <c r="E908" s="64">
        <v>0</v>
      </c>
      <c r="F908" s="64">
        <v>0</v>
      </c>
      <c r="G908" s="64">
        <v>21</v>
      </c>
      <c r="H908" s="64">
        <v>21</v>
      </c>
    </row>
    <row r="909" spans="1:8" x14ac:dyDescent="0.3">
      <c r="A909" s="63" t="s">
        <v>14501</v>
      </c>
      <c r="B909" s="63" t="s">
        <v>14502</v>
      </c>
      <c r="C909" s="63" t="s">
        <v>2789</v>
      </c>
      <c r="D909" s="63" t="s">
        <v>2790</v>
      </c>
      <c r="E909" s="64">
        <v>0</v>
      </c>
      <c r="F909" s="64">
        <v>0</v>
      </c>
      <c r="G909" s="64">
        <v>2</v>
      </c>
      <c r="H909" s="64">
        <v>2</v>
      </c>
    </row>
    <row r="910" spans="1:8" x14ac:dyDescent="0.3">
      <c r="A910" s="63" t="s">
        <v>14501</v>
      </c>
      <c r="B910" s="63" t="s">
        <v>14502</v>
      </c>
      <c r="C910" s="63" t="s">
        <v>2874</v>
      </c>
      <c r="D910" s="63" t="s">
        <v>2875</v>
      </c>
      <c r="E910" s="64">
        <v>0</v>
      </c>
      <c r="F910" s="64">
        <v>1</v>
      </c>
      <c r="G910" s="64">
        <v>1</v>
      </c>
      <c r="H910" s="64">
        <v>2</v>
      </c>
    </row>
    <row r="911" spans="1:8" x14ac:dyDescent="0.3">
      <c r="A911" s="63" t="s">
        <v>14501</v>
      </c>
      <c r="B911" s="63" t="s">
        <v>14502</v>
      </c>
      <c r="C911" s="63" t="s">
        <v>3112</v>
      </c>
      <c r="D911" s="63" t="s">
        <v>3113</v>
      </c>
      <c r="E911" s="64">
        <v>4</v>
      </c>
      <c r="F911" s="64">
        <v>12</v>
      </c>
      <c r="G911" s="64">
        <v>7</v>
      </c>
      <c r="H911" s="64">
        <v>19</v>
      </c>
    </row>
    <row r="912" spans="1:8" x14ac:dyDescent="0.3">
      <c r="A912" s="63" t="s">
        <v>14501</v>
      </c>
      <c r="B912" s="63" t="s">
        <v>14502</v>
      </c>
      <c r="C912" s="63" t="s">
        <v>2767</v>
      </c>
      <c r="D912" s="63" t="s">
        <v>2768</v>
      </c>
      <c r="E912" s="64">
        <v>0</v>
      </c>
      <c r="F912" s="64">
        <v>1</v>
      </c>
      <c r="G912" s="64">
        <v>0</v>
      </c>
      <c r="H912" s="64">
        <v>1</v>
      </c>
    </row>
    <row r="913" spans="1:8" x14ac:dyDescent="0.3">
      <c r="A913" s="63" t="s">
        <v>14501</v>
      </c>
      <c r="B913" s="63" t="s">
        <v>14502</v>
      </c>
      <c r="C913" s="63" t="s">
        <v>2706</v>
      </c>
      <c r="D913" s="63" t="s">
        <v>2707</v>
      </c>
      <c r="E913" s="64">
        <v>0</v>
      </c>
      <c r="F913" s="64">
        <v>0</v>
      </c>
      <c r="G913" s="64">
        <v>1</v>
      </c>
      <c r="H913" s="64">
        <v>1</v>
      </c>
    </row>
    <row r="914" spans="1:8" x14ac:dyDescent="0.3">
      <c r="A914" s="63" t="s">
        <v>14501</v>
      </c>
      <c r="B914" s="63" t="s">
        <v>14502</v>
      </c>
      <c r="C914" s="63" t="s">
        <v>2727</v>
      </c>
      <c r="D914" s="63" t="s">
        <v>2728</v>
      </c>
      <c r="E914" s="64">
        <v>0</v>
      </c>
      <c r="F914" s="64">
        <v>4</v>
      </c>
      <c r="G914" s="64">
        <v>1</v>
      </c>
      <c r="H914" s="64">
        <v>5</v>
      </c>
    </row>
    <row r="915" spans="1:8" x14ac:dyDescent="0.3">
      <c r="A915" s="63" t="s">
        <v>14501</v>
      </c>
      <c r="B915" s="63" t="s">
        <v>14502</v>
      </c>
      <c r="C915" s="63" t="s">
        <v>2696</v>
      </c>
      <c r="D915" s="63" t="s">
        <v>2697</v>
      </c>
      <c r="E915" s="64">
        <v>0</v>
      </c>
      <c r="F915" s="64">
        <v>2</v>
      </c>
      <c r="G915" s="64">
        <v>6</v>
      </c>
      <c r="H915" s="64">
        <v>8</v>
      </c>
    </row>
    <row r="916" spans="1:8" x14ac:dyDescent="0.3">
      <c r="A916" s="63" t="s">
        <v>14501</v>
      </c>
      <c r="B916" s="63" t="s">
        <v>14502</v>
      </c>
      <c r="C916" s="63" t="s">
        <v>2723</v>
      </c>
      <c r="D916" s="63" t="s">
        <v>2724</v>
      </c>
      <c r="E916" s="64">
        <v>0</v>
      </c>
      <c r="F916" s="64">
        <v>7</v>
      </c>
      <c r="G916" s="64">
        <v>25</v>
      </c>
      <c r="H916" s="64">
        <v>32</v>
      </c>
    </row>
    <row r="917" spans="1:8" x14ac:dyDescent="0.3">
      <c r="A917" s="63" t="s">
        <v>14501</v>
      </c>
      <c r="B917" s="63" t="s">
        <v>14502</v>
      </c>
      <c r="C917" s="63" t="s">
        <v>2203</v>
      </c>
      <c r="D917" s="63" t="s">
        <v>830</v>
      </c>
      <c r="E917" s="64">
        <v>0</v>
      </c>
      <c r="F917" s="64">
        <v>0</v>
      </c>
      <c r="G917" s="64">
        <v>1</v>
      </c>
      <c r="H917" s="64">
        <v>1</v>
      </c>
    </row>
    <row r="918" spans="1:8" x14ac:dyDescent="0.3">
      <c r="A918" s="63" t="s">
        <v>14501</v>
      </c>
      <c r="B918" s="63" t="s">
        <v>14502</v>
      </c>
      <c r="C918" s="63" t="s">
        <v>2872</v>
      </c>
      <c r="D918" s="63" t="s">
        <v>2873</v>
      </c>
      <c r="E918" s="64">
        <v>0</v>
      </c>
      <c r="F918" s="64">
        <v>0</v>
      </c>
      <c r="G918" s="64">
        <v>3</v>
      </c>
      <c r="H918" s="64">
        <v>3</v>
      </c>
    </row>
    <row r="919" spans="1:8" x14ac:dyDescent="0.3">
      <c r="A919" s="63" t="s">
        <v>14501</v>
      </c>
      <c r="B919" s="63" t="s">
        <v>14502</v>
      </c>
      <c r="C919" s="63" t="s">
        <v>2765</v>
      </c>
      <c r="D919" s="63" t="s">
        <v>14475</v>
      </c>
      <c r="E919" s="64">
        <v>0</v>
      </c>
      <c r="F919" s="64">
        <v>10</v>
      </c>
      <c r="G919" s="64">
        <v>0</v>
      </c>
      <c r="H919" s="64">
        <v>10</v>
      </c>
    </row>
    <row r="920" spans="1:8" x14ac:dyDescent="0.3">
      <c r="A920" s="63" t="s">
        <v>14501</v>
      </c>
      <c r="B920" s="63" t="s">
        <v>14502</v>
      </c>
      <c r="C920" s="63" t="s">
        <v>2856</v>
      </c>
      <c r="D920" s="63" t="s">
        <v>2205</v>
      </c>
      <c r="E920" s="64">
        <v>3</v>
      </c>
      <c r="F920" s="64">
        <v>16</v>
      </c>
      <c r="G920" s="64">
        <v>3</v>
      </c>
      <c r="H920" s="64">
        <v>19</v>
      </c>
    </row>
    <row r="921" spans="1:8" x14ac:dyDescent="0.3">
      <c r="A921" s="63" t="s">
        <v>14501</v>
      </c>
      <c r="B921" s="63" t="s">
        <v>14502</v>
      </c>
      <c r="C921" s="63" t="s">
        <v>2722</v>
      </c>
      <c r="D921" s="63" t="s">
        <v>13889</v>
      </c>
      <c r="E921" s="64">
        <v>0</v>
      </c>
      <c r="F921" s="64">
        <v>2</v>
      </c>
      <c r="G921" s="64">
        <v>0</v>
      </c>
      <c r="H921" s="64">
        <v>2</v>
      </c>
    </row>
    <row r="922" spans="1:8" x14ac:dyDescent="0.3">
      <c r="A922" s="63" t="s">
        <v>14501</v>
      </c>
      <c r="B922" s="63" t="s">
        <v>14502</v>
      </c>
      <c r="C922" s="63" t="s">
        <v>2928</v>
      </c>
      <c r="D922" s="63" t="s">
        <v>2929</v>
      </c>
      <c r="E922" s="64">
        <v>0</v>
      </c>
      <c r="F922" s="64">
        <v>1</v>
      </c>
      <c r="G922" s="64">
        <v>0</v>
      </c>
      <c r="H922" s="64">
        <v>1</v>
      </c>
    </row>
    <row r="923" spans="1:8" x14ac:dyDescent="0.3">
      <c r="A923" s="63" t="s">
        <v>14052</v>
      </c>
      <c r="B923" s="63" t="s">
        <v>14053</v>
      </c>
      <c r="C923" s="63" t="s">
        <v>707</v>
      </c>
      <c r="D923" s="63" t="s">
        <v>708</v>
      </c>
      <c r="E923" s="64">
        <v>0</v>
      </c>
      <c r="F923" s="64">
        <v>4</v>
      </c>
      <c r="G923" s="64">
        <v>2</v>
      </c>
      <c r="H923" s="64">
        <v>6</v>
      </c>
    </row>
    <row r="924" spans="1:8" x14ac:dyDescent="0.3">
      <c r="A924" s="63" t="s">
        <v>14052</v>
      </c>
      <c r="B924" s="63" t="s">
        <v>14053</v>
      </c>
      <c r="C924" s="63" t="s">
        <v>705</v>
      </c>
      <c r="D924" s="63" t="s">
        <v>706</v>
      </c>
      <c r="E924" s="64">
        <v>3</v>
      </c>
      <c r="F924" s="64">
        <v>1</v>
      </c>
      <c r="G924" s="64">
        <v>1</v>
      </c>
      <c r="H924" s="64">
        <v>2</v>
      </c>
    </row>
    <row r="925" spans="1:8" x14ac:dyDescent="0.3">
      <c r="A925" s="63" t="s">
        <v>14052</v>
      </c>
      <c r="B925" s="63" t="s">
        <v>14053</v>
      </c>
      <c r="C925" s="63" t="s">
        <v>1853</v>
      </c>
      <c r="D925" s="63" t="s">
        <v>13973</v>
      </c>
      <c r="E925" s="64">
        <v>0</v>
      </c>
      <c r="F925" s="64">
        <v>0</v>
      </c>
      <c r="G925" s="64">
        <v>1</v>
      </c>
      <c r="H925" s="64">
        <v>1</v>
      </c>
    </row>
    <row r="926" spans="1:8" x14ac:dyDescent="0.3">
      <c r="A926" s="63" t="s">
        <v>14804</v>
      </c>
      <c r="B926" s="63" t="s">
        <v>14805</v>
      </c>
      <c r="C926" s="63" t="s">
        <v>7203</v>
      </c>
      <c r="D926" s="63" t="s">
        <v>7204</v>
      </c>
      <c r="E926" s="64">
        <v>0</v>
      </c>
      <c r="F926" s="64">
        <v>0</v>
      </c>
      <c r="G926" s="64">
        <v>544</v>
      </c>
      <c r="H926" s="64">
        <v>544</v>
      </c>
    </row>
    <row r="927" spans="1:8" x14ac:dyDescent="0.3">
      <c r="A927" s="63" t="s">
        <v>15710</v>
      </c>
      <c r="B927" s="63" t="s">
        <v>15711</v>
      </c>
      <c r="C927" s="63" t="s">
        <v>13628</v>
      </c>
      <c r="D927" s="63" t="s">
        <v>13629</v>
      </c>
      <c r="E927" s="64">
        <v>0</v>
      </c>
      <c r="F927" s="64">
        <v>3</v>
      </c>
      <c r="G927" s="64">
        <v>2</v>
      </c>
      <c r="H927" s="64">
        <v>5</v>
      </c>
    </row>
    <row r="928" spans="1:8" x14ac:dyDescent="0.3">
      <c r="A928" s="63" t="s">
        <v>15710</v>
      </c>
      <c r="B928" s="63" t="s">
        <v>15711</v>
      </c>
      <c r="C928" s="63" t="s">
        <v>13607</v>
      </c>
      <c r="D928" s="63" t="s">
        <v>13608</v>
      </c>
      <c r="E928" s="64">
        <v>0</v>
      </c>
      <c r="F928" s="64">
        <v>1</v>
      </c>
      <c r="G928" s="64">
        <v>0</v>
      </c>
      <c r="H928" s="64">
        <v>1</v>
      </c>
    </row>
    <row r="929" spans="1:8" x14ac:dyDescent="0.3">
      <c r="A929" s="63" t="s">
        <v>15710</v>
      </c>
      <c r="B929" s="63" t="s">
        <v>15711</v>
      </c>
      <c r="C929" s="63" t="s">
        <v>13511</v>
      </c>
      <c r="D929" s="63" t="s">
        <v>13512</v>
      </c>
      <c r="E929" s="64">
        <v>0</v>
      </c>
      <c r="F929" s="64">
        <v>0</v>
      </c>
      <c r="G929" s="64">
        <v>10</v>
      </c>
      <c r="H929" s="64">
        <v>10</v>
      </c>
    </row>
    <row r="930" spans="1:8" x14ac:dyDescent="0.3">
      <c r="A930" s="63" t="s">
        <v>15710</v>
      </c>
      <c r="B930" s="63" t="s">
        <v>15711</v>
      </c>
      <c r="C930" s="63" t="s">
        <v>4767</v>
      </c>
      <c r="D930" s="63" t="s">
        <v>4768</v>
      </c>
      <c r="E930" s="64">
        <v>0</v>
      </c>
      <c r="F930" s="64">
        <v>0</v>
      </c>
      <c r="G930" s="64">
        <v>1</v>
      </c>
      <c r="H930" s="64">
        <v>1</v>
      </c>
    </row>
    <row r="931" spans="1:8" x14ac:dyDescent="0.3">
      <c r="A931" s="63" t="s">
        <v>15710</v>
      </c>
      <c r="B931" s="63" t="s">
        <v>15711</v>
      </c>
      <c r="C931" s="63" t="s">
        <v>4986</v>
      </c>
      <c r="D931" s="63" t="s">
        <v>4987</v>
      </c>
      <c r="E931" s="64">
        <v>0</v>
      </c>
      <c r="F931" s="64">
        <v>0</v>
      </c>
      <c r="G931" s="64">
        <v>1</v>
      </c>
      <c r="H931" s="64">
        <v>1</v>
      </c>
    </row>
    <row r="932" spans="1:8" x14ac:dyDescent="0.3">
      <c r="A932" s="63" t="s">
        <v>15710</v>
      </c>
      <c r="B932" s="63" t="s">
        <v>15711</v>
      </c>
      <c r="C932" s="63" t="s">
        <v>13012</v>
      </c>
      <c r="D932" s="63" t="s">
        <v>13013</v>
      </c>
      <c r="E932" s="64">
        <v>12</v>
      </c>
      <c r="F932" s="64">
        <v>4</v>
      </c>
      <c r="G932" s="64">
        <v>4</v>
      </c>
      <c r="H932" s="64">
        <v>8</v>
      </c>
    </row>
    <row r="933" spans="1:8" x14ac:dyDescent="0.3">
      <c r="A933" s="63" t="s">
        <v>15710</v>
      </c>
      <c r="B933" s="63" t="s">
        <v>15711</v>
      </c>
      <c r="C933" s="63" t="s">
        <v>4769</v>
      </c>
      <c r="D933" s="63" t="s">
        <v>4770</v>
      </c>
      <c r="E933" s="64">
        <v>0</v>
      </c>
      <c r="F933" s="64">
        <v>0</v>
      </c>
      <c r="G933" s="64">
        <v>3</v>
      </c>
      <c r="H933" s="64">
        <v>3</v>
      </c>
    </row>
    <row r="934" spans="1:8" x14ac:dyDescent="0.3">
      <c r="A934" s="63" t="s">
        <v>15710</v>
      </c>
      <c r="B934" s="63" t="s">
        <v>15711</v>
      </c>
      <c r="C934" s="63" t="s">
        <v>10784</v>
      </c>
      <c r="D934" s="63" t="s">
        <v>10785</v>
      </c>
      <c r="E934" s="64">
        <v>0</v>
      </c>
      <c r="F934" s="64">
        <v>2</v>
      </c>
      <c r="G934" s="64">
        <v>0</v>
      </c>
      <c r="H934" s="64">
        <v>2</v>
      </c>
    </row>
    <row r="935" spans="1:8" x14ac:dyDescent="0.3">
      <c r="A935" s="63" t="s">
        <v>15710</v>
      </c>
      <c r="B935" s="63" t="s">
        <v>15711</v>
      </c>
      <c r="C935" s="63" t="s">
        <v>4699</v>
      </c>
      <c r="D935" s="63" t="s">
        <v>4700</v>
      </c>
      <c r="E935" s="64">
        <v>0</v>
      </c>
      <c r="F935" s="64">
        <v>0</v>
      </c>
      <c r="G935" s="64">
        <v>4</v>
      </c>
      <c r="H935" s="64">
        <v>4</v>
      </c>
    </row>
    <row r="936" spans="1:8" x14ac:dyDescent="0.3">
      <c r="A936" s="63" t="s">
        <v>15710</v>
      </c>
      <c r="B936" s="63" t="s">
        <v>15711</v>
      </c>
      <c r="C936" s="63" t="s">
        <v>5892</v>
      </c>
      <c r="D936" s="63" t="s">
        <v>14751</v>
      </c>
      <c r="E936" s="64">
        <v>0</v>
      </c>
      <c r="F936" s="64">
        <v>3</v>
      </c>
      <c r="G936" s="64">
        <v>5</v>
      </c>
      <c r="H936" s="64">
        <v>8</v>
      </c>
    </row>
    <row r="937" spans="1:8" x14ac:dyDescent="0.3">
      <c r="A937" s="63" t="s">
        <v>15710</v>
      </c>
      <c r="B937" s="63" t="s">
        <v>15711</v>
      </c>
      <c r="C937" s="63" t="s">
        <v>5903</v>
      </c>
      <c r="D937" s="63" t="s">
        <v>5904</v>
      </c>
      <c r="E937" s="64">
        <v>0</v>
      </c>
      <c r="F937" s="64">
        <v>0</v>
      </c>
      <c r="G937" s="64">
        <v>5</v>
      </c>
      <c r="H937" s="64">
        <v>5</v>
      </c>
    </row>
    <row r="938" spans="1:8" x14ac:dyDescent="0.3">
      <c r="A938" s="63" t="s">
        <v>15710</v>
      </c>
      <c r="B938" s="63" t="s">
        <v>15711</v>
      </c>
      <c r="C938" s="63" t="s">
        <v>5905</v>
      </c>
      <c r="D938" s="63" t="s">
        <v>14827</v>
      </c>
      <c r="E938" s="64">
        <v>0</v>
      </c>
      <c r="F938" s="64">
        <v>5</v>
      </c>
      <c r="G938" s="64">
        <v>0</v>
      </c>
      <c r="H938" s="64">
        <v>5</v>
      </c>
    </row>
    <row r="939" spans="1:8" x14ac:dyDescent="0.3">
      <c r="A939" s="63" t="s">
        <v>15710</v>
      </c>
      <c r="B939" s="63" t="s">
        <v>15711</v>
      </c>
      <c r="C939" s="63" t="s">
        <v>5861</v>
      </c>
      <c r="D939" s="63" t="s">
        <v>5862</v>
      </c>
      <c r="E939" s="64">
        <v>0</v>
      </c>
      <c r="F939" s="64">
        <v>0</v>
      </c>
      <c r="G939" s="64">
        <v>10</v>
      </c>
      <c r="H939" s="64">
        <v>10</v>
      </c>
    </row>
    <row r="940" spans="1:8" x14ac:dyDescent="0.3">
      <c r="A940" s="63" t="s">
        <v>15710</v>
      </c>
      <c r="B940" s="63" t="s">
        <v>15711</v>
      </c>
      <c r="C940" s="63" t="s">
        <v>14680</v>
      </c>
      <c r="D940" s="63" t="s">
        <v>14681</v>
      </c>
      <c r="E940" s="64">
        <v>0</v>
      </c>
      <c r="F940" s="64">
        <v>0</v>
      </c>
      <c r="G940" s="64">
        <v>2</v>
      </c>
      <c r="H940" s="64">
        <v>2</v>
      </c>
    </row>
    <row r="941" spans="1:8" x14ac:dyDescent="0.3">
      <c r="A941" s="63" t="s">
        <v>15710</v>
      </c>
      <c r="B941" s="63" t="s">
        <v>15711</v>
      </c>
      <c r="C941" s="63" t="s">
        <v>14682</v>
      </c>
      <c r="D941" s="63" t="s">
        <v>14683</v>
      </c>
      <c r="E941" s="64">
        <v>0</v>
      </c>
      <c r="F941" s="64">
        <v>2</v>
      </c>
      <c r="G941" s="64">
        <v>0</v>
      </c>
      <c r="H941" s="64">
        <v>2</v>
      </c>
    </row>
    <row r="942" spans="1:8" x14ac:dyDescent="0.3">
      <c r="A942" s="63" t="s">
        <v>15710</v>
      </c>
      <c r="B942" s="63" t="s">
        <v>15711</v>
      </c>
      <c r="C942" s="63" t="s">
        <v>13027</v>
      </c>
      <c r="D942" s="63" t="s">
        <v>13028</v>
      </c>
      <c r="E942" s="64">
        <v>0</v>
      </c>
      <c r="F942" s="64">
        <v>5</v>
      </c>
      <c r="G942" s="64">
        <v>5</v>
      </c>
      <c r="H942" s="64">
        <v>10</v>
      </c>
    </row>
    <row r="943" spans="1:8" x14ac:dyDescent="0.3">
      <c r="A943" s="63" t="s">
        <v>15710</v>
      </c>
      <c r="B943" s="63" t="s">
        <v>15711</v>
      </c>
      <c r="C943" s="63" t="s">
        <v>12937</v>
      </c>
      <c r="D943" s="63" t="s">
        <v>12938</v>
      </c>
      <c r="E943" s="64">
        <v>0</v>
      </c>
      <c r="F943" s="64">
        <v>0</v>
      </c>
      <c r="G943" s="64">
        <v>1</v>
      </c>
      <c r="H943" s="64">
        <v>1</v>
      </c>
    </row>
    <row r="944" spans="1:8" x14ac:dyDescent="0.3">
      <c r="A944" s="63" t="s">
        <v>15710</v>
      </c>
      <c r="B944" s="63" t="s">
        <v>15711</v>
      </c>
      <c r="C944" s="63" t="s">
        <v>5900</v>
      </c>
      <c r="D944" s="63" t="s">
        <v>315</v>
      </c>
      <c r="E944" s="64">
        <v>0</v>
      </c>
      <c r="F944" s="64">
        <v>1</v>
      </c>
      <c r="G944" s="64">
        <v>3</v>
      </c>
      <c r="H944" s="64">
        <v>4</v>
      </c>
    </row>
    <row r="945" spans="1:8" x14ac:dyDescent="0.3">
      <c r="A945" s="63" t="s">
        <v>15710</v>
      </c>
      <c r="B945" s="63" t="s">
        <v>15711</v>
      </c>
      <c r="C945" s="63" t="s">
        <v>5896</v>
      </c>
      <c r="D945" s="63" t="s">
        <v>14828</v>
      </c>
      <c r="E945" s="64">
        <v>0</v>
      </c>
      <c r="F945" s="64">
        <v>6</v>
      </c>
      <c r="G945" s="64">
        <v>0</v>
      </c>
      <c r="H945" s="64">
        <v>6</v>
      </c>
    </row>
    <row r="946" spans="1:8" x14ac:dyDescent="0.3">
      <c r="A946" s="63" t="s">
        <v>15710</v>
      </c>
      <c r="B946" s="63" t="s">
        <v>15711</v>
      </c>
      <c r="C946" s="63" t="s">
        <v>5898</v>
      </c>
      <c r="D946" s="63" t="s">
        <v>5899</v>
      </c>
      <c r="E946" s="64">
        <v>0</v>
      </c>
      <c r="F946" s="64">
        <v>0</v>
      </c>
      <c r="G946" s="64">
        <v>8</v>
      </c>
      <c r="H946" s="64">
        <v>8</v>
      </c>
    </row>
    <row r="947" spans="1:8" x14ac:dyDescent="0.3">
      <c r="A947" s="63" t="s">
        <v>15710</v>
      </c>
      <c r="B947" s="63" t="s">
        <v>15711</v>
      </c>
      <c r="C947" s="63" t="s">
        <v>13314</v>
      </c>
      <c r="D947" s="63" t="s">
        <v>14755</v>
      </c>
      <c r="E947" s="64">
        <v>0</v>
      </c>
      <c r="F947" s="64">
        <v>0</v>
      </c>
      <c r="G947" s="64">
        <v>2</v>
      </c>
      <c r="H947" s="64">
        <v>2</v>
      </c>
    </row>
    <row r="948" spans="1:8" x14ac:dyDescent="0.3">
      <c r="A948" s="63" t="s">
        <v>15710</v>
      </c>
      <c r="B948" s="63" t="s">
        <v>15711</v>
      </c>
      <c r="C948" s="63" t="s">
        <v>4414</v>
      </c>
      <c r="D948" s="63" t="s">
        <v>4415</v>
      </c>
      <c r="E948" s="64">
        <v>0</v>
      </c>
      <c r="F948" s="64">
        <v>0</v>
      </c>
      <c r="G948" s="64">
        <v>1</v>
      </c>
      <c r="H948" s="64">
        <v>1</v>
      </c>
    </row>
    <row r="949" spans="1:8" x14ac:dyDescent="0.3">
      <c r="A949" s="63" t="s">
        <v>15710</v>
      </c>
      <c r="B949" s="63" t="s">
        <v>15711</v>
      </c>
      <c r="C949" s="63" t="s">
        <v>13049</v>
      </c>
      <c r="D949" s="63" t="s">
        <v>13050</v>
      </c>
      <c r="E949" s="64">
        <v>0</v>
      </c>
      <c r="F949" s="64">
        <v>2</v>
      </c>
      <c r="G949" s="64">
        <v>5</v>
      </c>
      <c r="H949" s="64">
        <v>7</v>
      </c>
    </row>
    <row r="950" spans="1:8" x14ac:dyDescent="0.3">
      <c r="A950" s="63" t="s">
        <v>15710</v>
      </c>
      <c r="B950" s="63" t="s">
        <v>15711</v>
      </c>
      <c r="C950" s="63" t="s">
        <v>13276</v>
      </c>
      <c r="D950" s="63" t="s">
        <v>13277</v>
      </c>
      <c r="E950" s="64">
        <v>4</v>
      </c>
      <c r="F950" s="64">
        <v>4</v>
      </c>
      <c r="G950" s="64">
        <v>0</v>
      </c>
      <c r="H950" s="64">
        <v>4</v>
      </c>
    </row>
    <row r="951" spans="1:8" x14ac:dyDescent="0.3">
      <c r="A951" s="63" t="s">
        <v>15710</v>
      </c>
      <c r="B951" s="63" t="s">
        <v>15711</v>
      </c>
      <c r="C951" s="63" t="s">
        <v>1239</v>
      </c>
      <c r="D951" s="63" t="s">
        <v>1240</v>
      </c>
      <c r="E951" s="64">
        <v>0</v>
      </c>
      <c r="F951" s="64">
        <v>0</v>
      </c>
      <c r="G951" s="64">
        <v>1</v>
      </c>
      <c r="H951" s="64">
        <v>1</v>
      </c>
    </row>
    <row r="952" spans="1:8" x14ac:dyDescent="0.3">
      <c r="A952" s="63" t="s">
        <v>15710</v>
      </c>
      <c r="B952" s="63" t="s">
        <v>15711</v>
      </c>
      <c r="C952" s="63" t="s">
        <v>12935</v>
      </c>
      <c r="D952" s="63" t="s">
        <v>12936</v>
      </c>
      <c r="E952" s="64">
        <v>0</v>
      </c>
      <c r="F952" s="64">
        <v>0</v>
      </c>
      <c r="G952" s="64">
        <v>4</v>
      </c>
      <c r="H952" s="64">
        <v>4</v>
      </c>
    </row>
    <row r="953" spans="1:8" x14ac:dyDescent="0.3">
      <c r="A953" s="63" t="s">
        <v>15710</v>
      </c>
      <c r="B953" s="63" t="s">
        <v>15711</v>
      </c>
      <c r="C953" s="63" t="s">
        <v>4781</v>
      </c>
      <c r="D953" s="63" t="s">
        <v>4782</v>
      </c>
      <c r="E953" s="64">
        <v>0</v>
      </c>
      <c r="F953" s="64">
        <v>0</v>
      </c>
      <c r="G953" s="64">
        <v>1</v>
      </c>
      <c r="H953" s="64">
        <v>1</v>
      </c>
    </row>
    <row r="954" spans="1:8" x14ac:dyDescent="0.3">
      <c r="A954" s="63" t="s">
        <v>15710</v>
      </c>
      <c r="B954" s="63" t="s">
        <v>15711</v>
      </c>
      <c r="C954" s="63" t="s">
        <v>2039</v>
      </c>
      <c r="D954" s="63" t="s">
        <v>2040</v>
      </c>
      <c r="E954" s="64">
        <v>0</v>
      </c>
      <c r="F954" s="64">
        <v>0</v>
      </c>
      <c r="G954" s="64">
        <v>1</v>
      </c>
      <c r="H954" s="64">
        <v>1</v>
      </c>
    </row>
    <row r="955" spans="1:8" x14ac:dyDescent="0.3">
      <c r="A955" s="63" t="s">
        <v>15710</v>
      </c>
      <c r="B955" s="63" t="s">
        <v>15711</v>
      </c>
      <c r="C955" s="63" t="s">
        <v>13271</v>
      </c>
      <c r="D955" s="63" t="s">
        <v>1872</v>
      </c>
      <c r="E955" s="64">
        <v>1</v>
      </c>
      <c r="F955" s="64">
        <v>1</v>
      </c>
      <c r="G955" s="64">
        <v>0</v>
      </c>
      <c r="H955" s="64">
        <v>1</v>
      </c>
    </row>
    <row r="956" spans="1:8" x14ac:dyDescent="0.3">
      <c r="A956" s="63" t="s">
        <v>15710</v>
      </c>
      <c r="B956" s="63" t="s">
        <v>15711</v>
      </c>
      <c r="C956" s="63" t="s">
        <v>4687</v>
      </c>
      <c r="D956" s="63" t="s">
        <v>4688</v>
      </c>
      <c r="E956" s="64">
        <v>0</v>
      </c>
      <c r="F956" s="64">
        <v>0</v>
      </c>
      <c r="G956" s="64">
        <v>1</v>
      </c>
      <c r="H956" s="64">
        <v>1</v>
      </c>
    </row>
    <row r="957" spans="1:8" x14ac:dyDescent="0.3">
      <c r="A957" s="63" t="s">
        <v>15710</v>
      </c>
      <c r="B957" s="63" t="s">
        <v>15711</v>
      </c>
      <c r="C957" s="63" t="s">
        <v>5901</v>
      </c>
      <c r="D957" s="63" t="s">
        <v>5902</v>
      </c>
      <c r="E957" s="64">
        <v>1</v>
      </c>
      <c r="F957" s="64">
        <v>4</v>
      </c>
      <c r="G957" s="64">
        <v>4</v>
      </c>
      <c r="H957" s="64">
        <v>8</v>
      </c>
    </row>
    <row r="958" spans="1:8" x14ac:dyDescent="0.3">
      <c r="A958" s="63" t="s">
        <v>15710</v>
      </c>
      <c r="B958" s="63" t="s">
        <v>15711</v>
      </c>
      <c r="C958" s="63" t="s">
        <v>13422</v>
      </c>
      <c r="D958" s="63" t="s">
        <v>13423</v>
      </c>
      <c r="E958" s="64">
        <v>0</v>
      </c>
      <c r="F958" s="64">
        <v>3</v>
      </c>
      <c r="G958" s="64">
        <v>6</v>
      </c>
      <c r="H958" s="64">
        <v>9</v>
      </c>
    </row>
    <row r="959" spans="1:8" x14ac:dyDescent="0.3">
      <c r="A959" s="63" t="s">
        <v>15710</v>
      </c>
      <c r="B959" s="63" t="s">
        <v>15711</v>
      </c>
      <c r="C959" s="63" t="s">
        <v>13638</v>
      </c>
      <c r="D959" s="63" t="s">
        <v>15233</v>
      </c>
      <c r="E959" s="64">
        <v>0</v>
      </c>
      <c r="F959" s="64">
        <v>1</v>
      </c>
      <c r="G959" s="64">
        <v>0</v>
      </c>
      <c r="H959" s="64">
        <v>1</v>
      </c>
    </row>
    <row r="960" spans="1:8" x14ac:dyDescent="0.3">
      <c r="A960" s="63" t="s">
        <v>15710</v>
      </c>
      <c r="B960" s="63" t="s">
        <v>15711</v>
      </c>
      <c r="C960" s="63" t="s">
        <v>13154</v>
      </c>
      <c r="D960" s="63" t="s">
        <v>14196</v>
      </c>
      <c r="E960" s="64">
        <v>0</v>
      </c>
      <c r="F960" s="64">
        <v>2</v>
      </c>
      <c r="G960" s="64">
        <v>23</v>
      </c>
      <c r="H960" s="64">
        <v>25</v>
      </c>
    </row>
    <row r="961" spans="1:8" x14ac:dyDescent="0.3">
      <c r="A961" s="63" t="s">
        <v>15710</v>
      </c>
      <c r="B961" s="63" t="s">
        <v>15711</v>
      </c>
      <c r="C961" s="63" t="s">
        <v>4787</v>
      </c>
      <c r="D961" s="63" t="s">
        <v>4788</v>
      </c>
      <c r="E961" s="64">
        <v>0</v>
      </c>
      <c r="F961" s="64">
        <v>3</v>
      </c>
      <c r="G961" s="64">
        <v>0</v>
      </c>
      <c r="H961" s="64">
        <v>3</v>
      </c>
    </row>
    <row r="962" spans="1:8" x14ac:dyDescent="0.3">
      <c r="A962" s="63" t="s">
        <v>15710</v>
      </c>
      <c r="B962" s="63" t="s">
        <v>15711</v>
      </c>
      <c r="C962" s="63" t="s">
        <v>5677</v>
      </c>
      <c r="D962" s="63" t="s">
        <v>14183</v>
      </c>
      <c r="E962" s="64">
        <v>0</v>
      </c>
      <c r="F962" s="64">
        <v>1</v>
      </c>
      <c r="G962" s="64">
        <v>0</v>
      </c>
      <c r="H962" s="64">
        <v>1</v>
      </c>
    </row>
    <row r="963" spans="1:8" x14ac:dyDescent="0.3">
      <c r="A963" s="63" t="s">
        <v>15710</v>
      </c>
      <c r="B963" s="63" t="s">
        <v>15711</v>
      </c>
      <c r="C963" s="63" t="s">
        <v>5857</v>
      </c>
      <c r="D963" s="63" t="s">
        <v>14151</v>
      </c>
      <c r="E963" s="64">
        <v>0</v>
      </c>
      <c r="F963" s="64">
        <v>0</v>
      </c>
      <c r="G963" s="64">
        <v>1</v>
      </c>
      <c r="H963" s="64">
        <v>1</v>
      </c>
    </row>
    <row r="964" spans="1:8" x14ac:dyDescent="0.3">
      <c r="A964" s="63" t="s">
        <v>15710</v>
      </c>
      <c r="B964" s="63" t="s">
        <v>15711</v>
      </c>
      <c r="C964" s="63" t="s">
        <v>6036</v>
      </c>
      <c r="D964" s="63" t="s">
        <v>14810</v>
      </c>
      <c r="E964" s="64">
        <v>2</v>
      </c>
      <c r="F964" s="64">
        <v>3</v>
      </c>
      <c r="G964" s="64">
        <v>1</v>
      </c>
      <c r="H964" s="64">
        <v>4</v>
      </c>
    </row>
    <row r="965" spans="1:8" x14ac:dyDescent="0.3">
      <c r="A965" s="63" t="s">
        <v>15710</v>
      </c>
      <c r="B965" s="63" t="s">
        <v>15711</v>
      </c>
      <c r="C965" s="63" t="s">
        <v>4674</v>
      </c>
      <c r="D965" s="63" t="s">
        <v>14774</v>
      </c>
      <c r="E965" s="64">
        <v>0</v>
      </c>
      <c r="F965" s="64">
        <v>0</v>
      </c>
      <c r="G965" s="64">
        <v>2</v>
      </c>
      <c r="H965" s="64">
        <v>2</v>
      </c>
    </row>
    <row r="966" spans="1:8" x14ac:dyDescent="0.3">
      <c r="A966" s="63" t="s">
        <v>15710</v>
      </c>
      <c r="B966" s="63" t="s">
        <v>15711</v>
      </c>
      <c r="C966" s="63" t="s">
        <v>13011</v>
      </c>
      <c r="D966" s="63" t="s">
        <v>565</v>
      </c>
      <c r="E966" s="64">
        <v>0</v>
      </c>
      <c r="F966" s="64">
        <v>2</v>
      </c>
      <c r="G966" s="64">
        <v>0</v>
      </c>
      <c r="H966" s="64">
        <v>2</v>
      </c>
    </row>
    <row r="967" spans="1:8" x14ac:dyDescent="0.3">
      <c r="A967" s="63" t="s">
        <v>15710</v>
      </c>
      <c r="B967" s="63" t="s">
        <v>15711</v>
      </c>
      <c r="C967" s="63" t="s">
        <v>4695</v>
      </c>
      <c r="D967" s="63" t="s">
        <v>14658</v>
      </c>
      <c r="E967" s="64">
        <v>0</v>
      </c>
      <c r="F967" s="64">
        <v>0</v>
      </c>
      <c r="G967" s="64">
        <v>1</v>
      </c>
      <c r="H967" s="64">
        <v>1</v>
      </c>
    </row>
    <row r="968" spans="1:8" x14ac:dyDescent="0.3">
      <c r="A968" s="63" t="s">
        <v>15710</v>
      </c>
      <c r="B968" s="63" t="s">
        <v>15711</v>
      </c>
      <c r="C968" s="63" t="s">
        <v>13326</v>
      </c>
      <c r="D968" s="63" t="s">
        <v>13327</v>
      </c>
      <c r="E968" s="64">
        <v>0</v>
      </c>
      <c r="F968" s="64">
        <v>1</v>
      </c>
      <c r="G968" s="64">
        <v>2</v>
      </c>
      <c r="H968" s="64">
        <v>3</v>
      </c>
    </row>
    <row r="969" spans="1:8" x14ac:dyDescent="0.3">
      <c r="A969" s="63" t="s">
        <v>15710</v>
      </c>
      <c r="B969" s="63" t="s">
        <v>15711</v>
      </c>
      <c r="C969" s="63" t="s">
        <v>4962</v>
      </c>
      <c r="D969" s="63" t="s">
        <v>4963</v>
      </c>
      <c r="E969" s="64">
        <v>0</v>
      </c>
      <c r="F969" s="64">
        <v>0</v>
      </c>
      <c r="G969" s="64">
        <v>1</v>
      </c>
      <c r="H969" s="64">
        <v>1</v>
      </c>
    </row>
    <row r="970" spans="1:8" x14ac:dyDescent="0.3">
      <c r="A970" s="63" t="s">
        <v>15710</v>
      </c>
      <c r="B970" s="63" t="s">
        <v>15711</v>
      </c>
      <c r="C970" s="63" t="s">
        <v>4791</v>
      </c>
      <c r="D970" s="63" t="s">
        <v>4792</v>
      </c>
      <c r="E970" s="64">
        <v>0</v>
      </c>
      <c r="F970" s="64">
        <v>0</v>
      </c>
      <c r="G970" s="64">
        <v>1</v>
      </c>
      <c r="H970" s="64">
        <v>1</v>
      </c>
    </row>
    <row r="971" spans="1:8" x14ac:dyDescent="0.3">
      <c r="A971" s="63" t="s">
        <v>15710</v>
      </c>
      <c r="B971" s="63" t="s">
        <v>15711</v>
      </c>
      <c r="C971" s="63" t="s">
        <v>13318</v>
      </c>
      <c r="D971" s="63" t="s">
        <v>13319</v>
      </c>
      <c r="E971" s="64">
        <v>0</v>
      </c>
      <c r="F971" s="64">
        <v>0</v>
      </c>
      <c r="G971" s="64">
        <v>5</v>
      </c>
      <c r="H971" s="64">
        <v>5</v>
      </c>
    </row>
    <row r="972" spans="1:8" x14ac:dyDescent="0.3">
      <c r="A972" s="63" t="s">
        <v>15710</v>
      </c>
      <c r="B972" s="63" t="s">
        <v>15711</v>
      </c>
      <c r="C972" s="63" t="s">
        <v>13424</v>
      </c>
      <c r="D972" s="63" t="s">
        <v>13425</v>
      </c>
      <c r="E972" s="64">
        <v>0</v>
      </c>
      <c r="F972" s="64">
        <v>0</v>
      </c>
      <c r="G972" s="64">
        <v>1</v>
      </c>
      <c r="H972" s="64">
        <v>1</v>
      </c>
    </row>
    <row r="973" spans="1:8" x14ac:dyDescent="0.3">
      <c r="A973" s="63" t="s">
        <v>15710</v>
      </c>
      <c r="B973" s="63" t="s">
        <v>15711</v>
      </c>
      <c r="C973" s="63" t="s">
        <v>13519</v>
      </c>
      <c r="D973" s="63" t="s">
        <v>13520</v>
      </c>
      <c r="E973" s="64">
        <v>0</v>
      </c>
      <c r="F973" s="64">
        <v>3</v>
      </c>
      <c r="G973" s="64">
        <v>0</v>
      </c>
      <c r="H973" s="64">
        <v>3</v>
      </c>
    </row>
    <row r="974" spans="1:8" x14ac:dyDescent="0.3">
      <c r="A974" s="63" t="s">
        <v>15710</v>
      </c>
      <c r="B974" s="63" t="s">
        <v>15711</v>
      </c>
      <c r="C974" s="63" t="s">
        <v>14609</v>
      </c>
      <c r="D974" s="63" t="s">
        <v>14610</v>
      </c>
      <c r="E974" s="64">
        <v>0</v>
      </c>
      <c r="F974" s="64">
        <v>4</v>
      </c>
      <c r="G974" s="64">
        <v>7</v>
      </c>
      <c r="H974" s="64">
        <v>11</v>
      </c>
    </row>
    <row r="975" spans="1:8" x14ac:dyDescent="0.3">
      <c r="A975" s="63" t="s">
        <v>15710</v>
      </c>
      <c r="B975" s="63" t="s">
        <v>15711</v>
      </c>
      <c r="C975" s="63" t="s">
        <v>4938</v>
      </c>
      <c r="D975" s="63" t="s">
        <v>4939</v>
      </c>
      <c r="E975" s="64">
        <v>0</v>
      </c>
      <c r="F975" s="64">
        <v>0</v>
      </c>
      <c r="G975" s="64">
        <v>3</v>
      </c>
      <c r="H975" s="64">
        <v>3</v>
      </c>
    </row>
    <row r="976" spans="1:8" x14ac:dyDescent="0.3">
      <c r="A976" s="63" t="s">
        <v>14444</v>
      </c>
      <c r="B976" s="63" t="s">
        <v>14445</v>
      </c>
      <c r="C976" s="63" t="s">
        <v>13843</v>
      </c>
      <c r="D976" s="63" t="s">
        <v>13843</v>
      </c>
      <c r="E976" s="68"/>
      <c r="F976" s="68"/>
      <c r="G976" s="68"/>
      <c r="H976" s="68"/>
    </row>
    <row r="977" spans="1:8" x14ac:dyDescent="0.3">
      <c r="A977" s="63" t="s">
        <v>15445</v>
      </c>
      <c r="B977" s="63" t="s">
        <v>15446</v>
      </c>
      <c r="C977" s="63" t="s">
        <v>3466</v>
      </c>
      <c r="D977" s="63" t="s">
        <v>3467</v>
      </c>
      <c r="E977" s="64">
        <v>0</v>
      </c>
      <c r="F977" s="64">
        <v>1</v>
      </c>
      <c r="G977" s="64">
        <v>1</v>
      </c>
      <c r="H977" s="64">
        <v>2</v>
      </c>
    </row>
    <row r="978" spans="1:8" x14ac:dyDescent="0.3">
      <c r="A978" s="63" t="s">
        <v>15445</v>
      </c>
      <c r="B978" s="63" t="s">
        <v>15446</v>
      </c>
      <c r="C978" s="63" t="s">
        <v>12229</v>
      </c>
      <c r="D978" s="63" t="s">
        <v>12230</v>
      </c>
      <c r="E978" s="64">
        <v>1</v>
      </c>
      <c r="F978" s="64">
        <v>1</v>
      </c>
      <c r="G978" s="64">
        <v>0</v>
      </c>
      <c r="H978" s="64">
        <v>1</v>
      </c>
    </row>
    <row r="979" spans="1:8" x14ac:dyDescent="0.3">
      <c r="A979" s="63" t="s">
        <v>15445</v>
      </c>
      <c r="B979" s="63" t="s">
        <v>15446</v>
      </c>
      <c r="C979" s="63" t="s">
        <v>11716</v>
      </c>
      <c r="D979" s="63" t="s">
        <v>11717</v>
      </c>
      <c r="E979" s="64">
        <v>0</v>
      </c>
      <c r="F979" s="64">
        <v>0</v>
      </c>
      <c r="G979" s="64">
        <v>1</v>
      </c>
      <c r="H979" s="64">
        <v>1</v>
      </c>
    </row>
    <row r="980" spans="1:8" x14ac:dyDescent="0.3">
      <c r="A980" s="63" t="s">
        <v>15445</v>
      </c>
      <c r="B980" s="63" t="s">
        <v>15446</v>
      </c>
      <c r="C980" s="63" t="s">
        <v>5179</v>
      </c>
      <c r="D980" s="63" t="s">
        <v>5180</v>
      </c>
      <c r="E980" s="64">
        <v>0</v>
      </c>
      <c r="F980" s="64">
        <v>0</v>
      </c>
      <c r="G980" s="64">
        <v>1</v>
      </c>
      <c r="H980" s="64">
        <v>1</v>
      </c>
    </row>
    <row r="981" spans="1:8" x14ac:dyDescent="0.3">
      <c r="A981" s="63" t="s">
        <v>15445</v>
      </c>
      <c r="B981" s="63" t="s">
        <v>15446</v>
      </c>
      <c r="C981" s="63" t="s">
        <v>11541</v>
      </c>
      <c r="D981" s="63" t="s">
        <v>11542</v>
      </c>
      <c r="E981" s="64">
        <v>5</v>
      </c>
      <c r="F981" s="64">
        <v>9</v>
      </c>
      <c r="G981" s="64">
        <v>0</v>
      </c>
      <c r="H981" s="64">
        <v>9</v>
      </c>
    </row>
    <row r="982" spans="1:8" x14ac:dyDescent="0.3">
      <c r="A982" s="63" t="s">
        <v>15445</v>
      </c>
      <c r="B982" s="63" t="s">
        <v>15446</v>
      </c>
      <c r="C982" s="63" t="s">
        <v>11539</v>
      </c>
      <c r="D982" s="63" t="s">
        <v>11540</v>
      </c>
      <c r="E982" s="64">
        <v>0</v>
      </c>
      <c r="F982" s="64">
        <v>1</v>
      </c>
      <c r="G982" s="64">
        <v>0</v>
      </c>
      <c r="H982" s="64">
        <v>1</v>
      </c>
    </row>
    <row r="983" spans="1:8" x14ac:dyDescent="0.3">
      <c r="A983" s="63" t="s">
        <v>15445</v>
      </c>
      <c r="B983" s="63" t="s">
        <v>15446</v>
      </c>
      <c r="C983" s="63" t="s">
        <v>11611</v>
      </c>
      <c r="D983" s="63" t="s">
        <v>15443</v>
      </c>
      <c r="E983" s="64">
        <v>4</v>
      </c>
      <c r="F983" s="64">
        <v>17</v>
      </c>
      <c r="G983" s="64">
        <v>5</v>
      </c>
      <c r="H983" s="64">
        <v>22</v>
      </c>
    </row>
    <row r="984" spans="1:8" x14ac:dyDescent="0.3">
      <c r="A984" s="63" t="s">
        <v>15445</v>
      </c>
      <c r="B984" s="63" t="s">
        <v>15446</v>
      </c>
      <c r="C984" s="63" t="s">
        <v>11675</v>
      </c>
      <c r="D984" s="63" t="s">
        <v>11676</v>
      </c>
      <c r="E984" s="64">
        <v>1</v>
      </c>
      <c r="F984" s="64">
        <v>4</v>
      </c>
      <c r="G984" s="64">
        <v>1</v>
      </c>
      <c r="H984" s="64">
        <v>5</v>
      </c>
    </row>
    <row r="985" spans="1:8" x14ac:dyDescent="0.3">
      <c r="A985" s="63" t="s">
        <v>15445</v>
      </c>
      <c r="B985" s="63" t="s">
        <v>15446</v>
      </c>
      <c r="C985" s="63" t="s">
        <v>11949</v>
      </c>
      <c r="D985" s="63" t="s">
        <v>14526</v>
      </c>
      <c r="E985" s="64">
        <v>0</v>
      </c>
      <c r="F985" s="64">
        <v>0</v>
      </c>
      <c r="G985" s="64">
        <v>11</v>
      </c>
      <c r="H985" s="64">
        <v>11</v>
      </c>
    </row>
    <row r="986" spans="1:8" x14ac:dyDescent="0.3">
      <c r="A986" s="63" t="s">
        <v>15445</v>
      </c>
      <c r="B986" s="63" t="s">
        <v>15446</v>
      </c>
      <c r="C986" s="63" t="s">
        <v>12092</v>
      </c>
      <c r="D986" s="63" t="s">
        <v>14566</v>
      </c>
      <c r="E986" s="64">
        <v>0</v>
      </c>
      <c r="F986" s="64">
        <v>0</v>
      </c>
      <c r="G986" s="64">
        <v>8</v>
      </c>
      <c r="H986" s="64">
        <v>8</v>
      </c>
    </row>
    <row r="987" spans="1:8" x14ac:dyDescent="0.3">
      <c r="A987" s="63" t="s">
        <v>15445</v>
      </c>
      <c r="B987" s="63" t="s">
        <v>15446</v>
      </c>
      <c r="C987" s="63" t="s">
        <v>11594</v>
      </c>
      <c r="D987" s="63" t="s">
        <v>565</v>
      </c>
      <c r="E987" s="64">
        <v>0</v>
      </c>
      <c r="F987" s="64">
        <v>1</v>
      </c>
      <c r="G987" s="64">
        <v>0</v>
      </c>
      <c r="H987" s="64">
        <v>1</v>
      </c>
    </row>
    <row r="988" spans="1:8" x14ac:dyDescent="0.3">
      <c r="A988" s="63" t="s">
        <v>15445</v>
      </c>
      <c r="B988" s="63" t="s">
        <v>15446</v>
      </c>
      <c r="C988" s="63" t="s">
        <v>12005</v>
      </c>
      <c r="D988" s="63" t="s">
        <v>14162</v>
      </c>
      <c r="E988" s="64">
        <v>0</v>
      </c>
      <c r="F988" s="64">
        <v>0</v>
      </c>
      <c r="G988" s="64">
        <v>1</v>
      </c>
      <c r="H988" s="64">
        <v>1</v>
      </c>
    </row>
    <row r="989" spans="1:8" x14ac:dyDescent="0.3">
      <c r="A989" s="63" t="s">
        <v>15445</v>
      </c>
      <c r="B989" s="63" t="s">
        <v>15446</v>
      </c>
      <c r="C989" s="63" t="s">
        <v>12225</v>
      </c>
      <c r="D989" s="63" t="s">
        <v>15433</v>
      </c>
      <c r="E989" s="64">
        <v>1</v>
      </c>
      <c r="F989" s="64">
        <v>3</v>
      </c>
      <c r="G989" s="64">
        <v>8</v>
      </c>
      <c r="H989" s="64">
        <v>11</v>
      </c>
    </row>
    <row r="990" spans="1:8" x14ac:dyDescent="0.3">
      <c r="A990" s="63" t="s">
        <v>15445</v>
      </c>
      <c r="B990" s="63" t="s">
        <v>15446</v>
      </c>
      <c r="C990" s="63" t="s">
        <v>12223</v>
      </c>
      <c r="D990" s="63" t="s">
        <v>15444</v>
      </c>
      <c r="E990" s="64">
        <v>0</v>
      </c>
      <c r="F990" s="64">
        <v>6</v>
      </c>
      <c r="G990" s="64">
        <v>0</v>
      </c>
      <c r="H990" s="64">
        <v>6</v>
      </c>
    </row>
    <row r="991" spans="1:8" x14ac:dyDescent="0.3">
      <c r="A991" s="63" t="s">
        <v>15445</v>
      </c>
      <c r="B991" s="63" t="s">
        <v>15446</v>
      </c>
      <c r="C991" s="63" t="s">
        <v>11537</v>
      </c>
      <c r="D991" s="63" t="s">
        <v>11538</v>
      </c>
      <c r="E991" s="64">
        <v>0</v>
      </c>
      <c r="F991" s="64">
        <v>0</v>
      </c>
      <c r="G991" s="64">
        <v>2</v>
      </c>
      <c r="H991" s="64">
        <v>2</v>
      </c>
    </row>
    <row r="992" spans="1:8" x14ac:dyDescent="0.3">
      <c r="A992" s="63" t="s">
        <v>15445</v>
      </c>
      <c r="B992" s="63" t="s">
        <v>15446</v>
      </c>
      <c r="C992" s="63" t="s">
        <v>8531</v>
      </c>
      <c r="D992" s="63" t="s">
        <v>8532</v>
      </c>
      <c r="E992" s="64">
        <v>0</v>
      </c>
      <c r="F992" s="64">
        <v>5</v>
      </c>
      <c r="G992" s="64">
        <v>0</v>
      </c>
      <c r="H992" s="64">
        <v>5</v>
      </c>
    </row>
    <row r="993" spans="1:8" x14ac:dyDescent="0.3">
      <c r="A993" s="63" t="s">
        <v>14844</v>
      </c>
      <c r="B993" s="63" t="s">
        <v>14845</v>
      </c>
      <c r="C993" s="63" t="s">
        <v>6297</v>
      </c>
      <c r="D993" s="63" t="s">
        <v>6298</v>
      </c>
      <c r="E993" s="64">
        <v>0</v>
      </c>
      <c r="F993" s="64">
        <v>122</v>
      </c>
      <c r="G993" s="64">
        <v>42</v>
      </c>
      <c r="H993" s="64">
        <v>164</v>
      </c>
    </row>
    <row r="994" spans="1:8" x14ac:dyDescent="0.3">
      <c r="A994" s="63" t="s">
        <v>14844</v>
      </c>
      <c r="B994" s="63" t="s">
        <v>14845</v>
      </c>
      <c r="C994" s="63" t="s">
        <v>7244</v>
      </c>
      <c r="D994" s="63" t="s">
        <v>7245</v>
      </c>
      <c r="E994" s="64">
        <v>0</v>
      </c>
      <c r="F994" s="64">
        <v>359</v>
      </c>
      <c r="G994" s="64">
        <v>131</v>
      </c>
      <c r="H994" s="64">
        <v>490</v>
      </c>
    </row>
    <row r="995" spans="1:8" x14ac:dyDescent="0.3">
      <c r="A995" s="63" t="s">
        <v>15245</v>
      </c>
      <c r="B995" s="63" t="s">
        <v>15246</v>
      </c>
      <c r="C995" s="63" t="s">
        <v>48</v>
      </c>
      <c r="D995" s="63" t="s">
        <v>49</v>
      </c>
      <c r="E995" s="64">
        <v>0</v>
      </c>
      <c r="F995" s="64">
        <v>0</v>
      </c>
      <c r="G995" s="64">
        <v>1</v>
      </c>
      <c r="H995" s="64">
        <v>1</v>
      </c>
    </row>
    <row r="996" spans="1:8" x14ac:dyDescent="0.3">
      <c r="A996" s="63" t="s">
        <v>15245</v>
      </c>
      <c r="B996" s="63" t="s">
        <v>15246</v>
      </c>
      <c r="C996" s="63" t="s">
        <v>60</v>
      </c>
      <c r="D996" s="63" t="s">
        <v>61</v>
      </c>
      <c r="E996" s="64">
        <v>0</v>
      </c>
      <c r="F996" s="64">
        <v>0</v>
      </c>
      <c r="G996" s="64">
        <v>5</v>
      </c>
      <c r="H996" s="64">
        <v>5</v>
      </c>
    </row>
    <row r="997" spans="1:8" x14ac:dyDescent="0.3">
      <c r="A997" s="63" t="s">
        <v>15245</v>
      </c>
      <c r="B997" s="63" t="s">
        <v>15246</v>
      </c>
      <c r="C997" s="63" t="s">
        <v>10404</v>
      </c>
      <c r="D997" s="63" t="s">
        <v>10405</v>
      </c>
      <c r="E997" s="64">
        <v>0</v>
      </c>
      <c r="F997" s="64">
        <v>0</v>
      </c>
      <c r="G997" s="64">
        <v>6</v>
      </c>
      <c r="H997" s="64">
        <v>6</v>
      </c>
    </row>
    <row r="998" spans="1:8" x14ac:dyDescent="0.3">
      <c r="A998" s="63" t="s">
        <v>15245</v>
      </c>
      <c r="B998" s="63" t="s">
        <v>15246</v>
      </c>
      <c r="C998" s="63" t="s">
        <v>142</v>
      </c>
      <c r="D998" s="63" t="s">
        <v>143</v>
      </c>
      <c r="E998" s="64">
        <v>0</v>
      </c>
      <c r="F998" s="64">
        <v>0</v>
      </c>
      <c r="G998" s="64">
        <v>1</v>
      </c>
      <c r="H998" s="64">
        <v>1</v>
      </c>
    </row>
    <row r="999" spans="1:8" x14ac:dyDescent="0.3">
      <c r="A999" s="63" t="s">
        <v>15245</v>
      </c>
      <c r="B999" s="63" t="s">
        <v>15246</v>
      </c>
      <c r="C999" s="63" t="s">
        <v>10477</v>
      </c>
      <c r="D999" s="63" t="s">
        <v>10478</v>
      </c>
      <c r="E999" s="64">
        <v>0</v>
      </c>
      <c r="F999" s="64">
        <v>0</v>
      </c>
      <c r="G999" s="64">
        <v>2</v>
      </c>
      <c r="H999" s="64">
        <v>2</v>
      </c>
    </row>
    <row r="1000" spans="1:8" x14ac:dyDescent="0.3">
      <c r="A1000" s="63" t="s">
        <v>15245</v>
      </c>
      <c r="B1000" s="63" t="s">
        <v>15246</v>
      </c>
      <c r="C1000" s="63" t="s">
        <v>144</v>
      </c>
      <c r="D1000" s="63" t="s">
        <v>13886</v>
      </c>
      <c r="E1000" s="64">
        <v>0</v>
      </c>
      <c r="F1000" s="64">
        <v>0</v>
      </c>
      <c r="G1000" s="64">
        <v>1</v>
      </c>
      <c r="H1000" s="64">
        <v>1</v>
      </c>
    </row>
    <row r="1001" spans="1:8" x14ac:dyDescent="0.3">
      <c r="A1001" s="63" t="s">
        <v>15245</v>
      </c>
      <c r="B1001" s="63" t="s">
        <v>15246</v>
      </c>
      <c r="C1001" s="63" t="s">
        <v>10412</v>
      </c>
      <c r="D1001" s="63" t="s">
        <v>10413</v>
      </c>
      <c r="E1001" s="64">
        <v>0</v>
      </c>
      <c r="F1001" s="64">
        <v>1</v>
      </c>
      <c r="G1001" s="64">
        <v>19</v>
      </c>
      <c r="H1001" s="64">
        <v>20</v>
      </c>
    </row>
    <row r="1002" spans="1:8" x14ac:dyDescent="0.3">
      <c r="A1002" s="63" t="s">
        <v>15245</v>
      </c>
      <c r="B1002" s="63" t="s">
        <v>15246</v>
      </c>
      <c r="C1002" s="63" t="s">
        <v>178</v>
      </c>
      <c r="D1002" s="63" t="s">
        <v>179</v>
      </c>
      <c r="E1002" s="64">
        <v>0</v>
      </c>
      <c r="F1002" s="64">
        <v>1</v>
      </c>
      <c r="G1002" s="64">
        <v>1</v>
      </c>
      <c r="H1002" s="64">
        <v>2</v>
      </c>
    </row>
    <row r="1003" spans="1:8" x14ac:dyDescent="0.3">
      <c r="A1003" s="63" t="s">
        <v>15245</v>
      </c>
      <c r="B1003" s="63" t="s">
        <v>15246</v>
      </c>
      <c r="C1003" s="63" t="s">
        <v>11115</v>
      </c>
      <c r="D1003" s="63" t="s">
        <v>11116</v>
      </c>
      <c r="E1003" s="64">
        <v>0</v>
      </c>
      <c r="F1003" s="64">
        <v>0</v>
      </c>
      <c r="G1003" s="64">
        <v>2</v>
      </c>
      <c r="H1003" s="64">
        <v>2</v>
      </c>
    </row>
    <row r="1004" spans="1:8" x14ac:dyDescent="0.3">
      <c r="A1004" s="63" t="s">
        <v>15245</v>
      </c>
      <c r="B1004" s="63" t="s">
        <v>15246</v>
      </c>
      <c r="C1004" s="63" t="s">
        <v>10406</v>
      </c>
      <c r="D1004" s="63" t="s">
        <v>10407</v>
      </c>
      <c r="E1004" s="64">
        <v>2</v>
      </c>
      <c r="F1004" s="64">
        <v>0</v>
      </c>
      <c r="G1004" s="64">
        <v>1</v>
      </c>
      <c r="H1004" s="64">
        <v>1</v>
      </c>
    </row>
    <row r="1005" spans="1:8" x14ac:dyDescent="0.3">
      <c r="A1005" s="63" t="s">
        <v>15245</v>
      </c>
      <c r="B1005" s="63" t="s">
        <v>15246</v>
      </c>
      <c r="C1005" s="63" t="s">
        <v>146</v>
      </c>
      <c r="D1005" s="63" t="s">
        <v>147</v>
      </c>
      <c r="E1005" s="64">
        <v>1</v>
      </c>
      <c r="F1005" s="64">
        <v>1</v>
      </c>
      <c r="G1005" s="64">
        <v>0</v>
      </c>
      <c r="H1005" s="64">
        <v>1</v>
      </c>
    </row>
    <row r="1006" spans="1:8" x14ac:dyDescent="0.3">
      <c r="A1006" s="63" t="s">
        <v>15245</v>
      </c>
      <c r="B1006" s="63" t="s">
        <v>15246</v>
      </c>
      <c r="C1006" s="63" t="s">
        <v>10442</v>
      </c>
      <c r="D1006" s="63" t="s">
        <v>10443</v>
      </c>
      <c r="E1006" s="64">
        <v>0</v>
      </c>
      <c r="F1006" s="64">
        <v>1</v>
      </c>
      <c r="G1006" s="64">
        <v>0</v>
      </c>
      <c r="H1006" s="64">
        <v>1</v>
      </c>
    </row>
    <row r="1007" spans="1:8" x14ac:dyDescent="0.3">
      <c r="A1007" s="63" t="s">
        <v>15245</v>
      </c>
      <c r="B1007" s="63" t="s">
        <v>15246</v>
      </c>
      <c r="C1007" s="63" t="s">
        <v>10474</v>
      </c>
      <c r="D1007" s="63" t="s">
        <v>5684</v>
      </c>
      <c r="E1007" s="64">
        <v>0</v>
      </c>
      <c r="F1007" s="64">
        <v>1</v>
      </c>
      <c r="G1007" s="64">
        <v>0</v>
      </c>
      <c r="H1007" s="64">
        <v>1</v>
      </c>
    </row>
    <row r="1008" spans="1:8" x14ac:dyDescent="0.3">
      <c r="A1008" s="63" t="s">
        <v>15245</v>
      </c>
      <c r="B1008" s="63" t="s">
        <v>15246</v>
      </c>
      <c r="C1008" s="63" t="s">
        <v>176</v>
      </c>
      <c r="D1008" s="63" t="s">
        <v>177</v>
      </c>
      <c r="E1008" s="64">
        <v>0</v>
      </c>
      <c r="F1008" s="64">
        <v>1</v>
      </c>
      <c r="G1008" s="64">
        <v>0</v>
      </c>
      <c r="H1008" s="64">
        <v>1</v>
      </c>
    </row>
    <row r="1009" spans="1:8" x14ac:dyDescent="0.3">
      <c r="A1009" s="63" t="s">
        <v>15245</v>
      </c>
      <c r="B1009" s="63" t="s">
        <v>15246</v>
      </c>
      <c r="C1009" s="63" t="s">
        <v>10418</v>
      </c>
      <c r="D1009" s="63" t="s">
        <v>13900</v>
      </c>
      <c r="E1009" s="64">
        <v>3</v>
      </c>
      <c r="F1009" s="64">
        <v>8</v>
      </c>
      <c r="G1009" s="64">
        <v>0</v>
      </c>
      <c r="H1009" s="64">
        <v>8</v>
      </c>
    </row>
    <row r="1010" spans="1:8" x14ac:dyDescent="0.3">
      <c r="A1010" s="63" t="s">
        <v>15245</v>
      </c>
      <c r="B1010" s="63" t="s">
        <v>15246</v>
      </c>
      <c r="C1010" s="63" t="s">
        <v>10479</v>
      </c>
      <c r="D1010" s="63" t="s">
        <v>10480</v>
      </c>
      <c r="E1010" s="64">
        <v>0</v>
      </c>
      <c r="F1010" s="64">
        <v>2</v>
      </c>
      <c r="G1010" s="64">
        <v>1</v>
      </c>
      <c r="H1010" s="64">
        <v>3</v>
      </c>
    </row>
    <row r="1011" spans="1:8" x14ac:dyDescent="0.3">
      <c r="A1011" s="63" t="s">
        <v>15245</v>
      </c>
      <c r="B1011" s="63" t="s">
        <v>15246</v>
      </c>
      <c r="C1011" s="63" t="s">
        <v>10382</v>
      </c>
      <c r="D1011" s="63" t="s">
        <v>10383</v>
      </c>
      <c r="E1011" s="64">
        <v>0</v>
      </c>
      <c r="F1011" s="64">
        <v>2</v>
      </c>
      <c r="G1011" s="64">
        <v>0</v>
      </c>
      <c r="H1011" s="64">
        <v>2</v>
      </c>
    </row>
    <row r="1012" spans="1:8" x14ac:dyDescent="0.3">
      <c r="A1012" s="63" t="s">
        <v>14310</v>
      </c>
      <c r="B1012" s="63" t="s">
        <v>14311</v>
      </c>
      <c r="C1012" s="63" t="s">
        <v>2116</v>
      </c>
      <c r="D1012" s="63" t="s">
        <v>906</v>
      </c>
      <c r="E1012" s="64">
        <v>0</v>
      </c>
      <c r="F1012" s="64">
        <v>3</v>
      </c>
      <c r="G1012" s="64">
        <v>1</v>
      </c>
      <c r="H1012" s="64">
        <v>4</v>
      </c>
    </row>
    <row r="1013" spans="1:8" x14ac:dyDescent="0.3">
      <c r="A1013" s="63" t="s">
        <v>14310</v>
      </c>
      <c r="B1013" s="63" t="s">
        <v>14311</v>
      </c>
      <c r="C1013" s="63" t="s">
        <v>10869</v>
      </c>
      <c r="D1013" s="63" t="s">
        <v>10870</v>
      </c>
      <c r="E1013" s="64">
        <v>0</v>
      </c>
      <c r="F1013" s="64">
        <v>2</v>
      </c>
      <c r="G1013" s="64">
        <v>0</v>
      </c>
      <c r="H1013" s="64">
        <v>2</v>
      </c>
    </row>
    <row r="1014" spans="1:8" x14ac:dyDescent="0.3">
      <c r="A1014" s="63" t="s">
        <v>14226</v>
      </c>
      <c r="B1014" s="63" t="s">
        <v>14227</v>
      </c>
      <c r="C1014" s="63" t="s">
        <v>1875</v>
      </c>
      <c r="D1014" s="63" t="s">
        <v>1876</v>
      </c>
      <c r="E1014" s="64">
        <v>0</v>
      </c>
      <c r="F1014" s="64">
        <v>71</v>
      </c>
      <c r="G1014" s="64">
        <v>15</v>
      </c>
      <c r="H1014" s="64">
        <v>86</v>
      </c>
    </row>
    <row r="1015" spans="1:8" x14ac:dyDescent="0.3">
      <c r="A1015" s="63" t="s">
        <v>14226</v>
      </c>
      <c r="B1015" s="63" t="s">
        <v>14227</v>
      </c>
      <c r="C1015" s="63" t="s">
        <v>1489</v>
      </c>
      <c r="D1015" s="63" t="s">
        <v>1490</v>
      </c>
      <c r="E1015" s="64">
        <v>0</v>
      </c>
      <c r="F1015" s="64">
        <v>3</v>
      </c>
      <c r="G1015" s="64">
        <v>2</v>
      </c>
      <c r="H1015" s="64">
        <v>5</v>
      </c>
    </row>
    <row r="1016" spans="1:8" x14ac:dyDescent="0.3">
      <c r="A1016" s="63" t="s">
        <v>14226</v>
      </c>
      <c r="B1016" s="63" t="s">
        <v>14227</v>
      </c>
      <c r="C1016" s="63" t="s">
        <v>1526</v>
      </c>
      <c r="D1016" s="63" t="s">
        <v>1527</v>
      </c>
      <c r="E1016" s="64">
        <v>2</v>
      </c>
      <c r="F1016" s="64">
        <v>29</v>
      </c>
      <c r="G1016" s="64">
        <v>3</v>
      </c>
      <c r="H1016" s="64">
        <v>32</v>
      </c>
    </row>
    <row r="1017" spans="1:8" x14ac:dyDescent="0.3">
      <c r="A1017" s="63" t="s">
        <v>14226</v>
      </c>
      <c r="B1017" s="63" t="s">
        <v>14227</v>
      </c>
      <c r="C1017" s="63" t="s">
        <v>1650</v>
      </c>
      <c r="D1017" s="63" t="s">
        <v>1651</v>
      </c>
      <c r="E1017" s="64">
        <v>0</v>
      </c>
      <c r="F1017" s="64">
        <v>0</v>
      </c>
      <c r="G1017" s="64">
        <v>171</v>
      </c>
      <c r="H1017" s="64">
        <v>171</v>
      </c>
    </row>
    <row r="1018" spans="1:8" x14ac:dyDescent="0.3">
      <c r="A1018" s="63" t="s">
        <v>14226</v>
      </c>
      <c r="B1018" s="63" t="s">
        <v>14227</v>
      </c>
      <c r="C1018" s="63" t="s">
        <v>1670</v>
      </c>
      <c r="D1018" s="63" t="s">
        <v>1671</v>
      </c>
      <c r="E1018" s="64">
        <v>0</v>
      </c>
      <c r="F1018" s="64">
        <v>0</v>
      </c>
      <c r="G1018" s="64">
        <v>1</v>
      </c>
      <c r="H1018" s="64">
        <v>1</v>
      </c>
    </row>
    <row r="1019" spans="1:8" x14ac:dyDescent="0.3">
      <c r="A1019" s="63" t="s">
        <v>14226</v>
      </c>
      <c r="B1019" s="63" t="s">
        <v>14227</v>
      </c>
      <c r="C1019" s="63" t="s">
        <v>1442</v>
      </c>
      <c r="D1019" s="63" t="s">
        <v>1443</v>
      </c>
      <c r="E1019" s="64">
        <v>0</v>
      </c>
      <c r="F1019" s="64">
        <v>0</v>
      </c>
      <c r="G1019" s="64">
        <v>56</v>
      </c>
      <c r="H1019" s="64">
        <v>56</v>
      </c>
    </row>
    <row r="1020" spans="1:8" x14ac:dyDescent="0.3">
      <c r="A1020" s="63" t="s">
        <v>14226</v>
      </c>
      <c r="B1020" s="63" t="s">
        <v>14227</v>
      </c>
      <c r="C1020" s="63" t="s">
        <v>1672</v>
      </c>
      <c r="D1020" s="63" t="s">
        <v>1673</v>
      </c>
      <c r="E1020" s="64">
        <v>0</v>
      </c>
      <c r="F1020" s="64">
        <v>0</v>
      </c>
      <c r="G1020" s="64">
        <v>80</v>
      </c>
      <c r="H1020" s="64">
        <v>80</v>
      </c>
    </row>
    <row r="1021" spans="1:8" x14ac:dyDescent="0.3">
      <c r="A1021" s="63" t="s">
        <v>14226</v>
      </c>
      <c r="B1021" s="63" t="s">
        <v>14227</v>
      </c>
      <c r="C1021" s="63" t="s">
        <v>1899</v>
      </c>
      <c r="D1021" s="63" t="s">
        <v>1900</v>
      </c>
      <c r="E1021" s="64">
        <v>0</v>
      </c>
      <c r="F1021" s="64">
        <v>8</v>
      </c>
      <c r="G1021" s="64">
        <v>3</v>
      </c>
      <c r="H1021" s="64">
        <v>11</v>
      </c>
    </row>
    <row r="1022" spans="1:8" x14ac:dyDescent="0.3">
      <c r="A1022" s="63" t="s">
        <v>14226</v>
      </c>
      <c r="B1022" s="63" t="s">
        <v>14227</v>
      </c>
      <c r="C1022" s="63" t="s">
        <v>1656</v>
      </c>
      <c r="D1022" s="63" t="s">
        <v>1657</v>
      </c>
      <c r="E1022" s="64">
        <v>0</v>
      </c>
      <c r="F1022" s="64">
        <v>0</v>
      </c>
      <c r="G1022" s="64">
        <v>170</v>
      </c>
      <c r="H1022" s="64">
        <v>170</v>
      </c>
    </row>
    <row r="1023" spans="1:8" x14ac:dyDescent="0.3">
      <c r="A1023" s="63" t="s">
        <v>14226</v>
      </c>
      <c r="B1023" s="63" t="s">
        <v>14227</v>
      </c>
      <c r="C1023" s="63" t="s">
        <v>1971</v>
      </c>
      <c r="D1023" s="63" t="s">
        <v>1972</v>
      </c>
      <c r="E1023" s="64">
        <v>0</v>
      </c>
      <c r="F1023" s="64">
        <v>0</v>
      </c>
      <c r="G1023" s="64">
        <v>78</v>
      </c>
      <c r="H1023" s="64">
        <v>78</v>
      </c>
    </row>
    <row r="1024" spans="1:8" x14ac:dyDescent="0.3">
      <c r="A1024" s="63" t="s">
        <v>14226</v>
      </c>
      <c r="B1024" s="63" t="s">
        <v>14227</v>
      </c>
      <c r="C1024" s="63" t="s">
        <v>1660</v>
      </c>
      <c r="D1024" s="63" t="s">
        <v>1661</v>
      </c>
      <c r="E1024" s="64">
        <v>16</v>
      </c>
      <c r="F1024" s="64">
        <v>146</v>
      </c>
      <c r="G1024" s="64">
        <v>33</v>
      </c>
      <c r="H1024" s="64">
        <v>179</v>
      </c>
    </row>
    <row r="1025" spans="1:8" x14ac:dyDescent="0.3">
      <c r="A1025" s="63" t="s">
        <v>14226</v>
      </c>
      <c r="B1025" s="63" t="s">
        <v>14227</v>
      </c>
      <c r="C1025" s="63" t="s">
        <v>2001</v>
      </c>
      <c r="D1025" s="63" t="s">
        <v>2002</v>
      </c>
      <c r="E1025" s="64">
        <v>0</v>
      </c>
      <c r="F1025" s="64">
        <v>6</v>
      </c>
      <c r="G1025" s="64">
        <v>4</v>
      </c>
      <c r="H1025" s="64">
        <v>10</v>
      </c>
    </row>
    <row r="1026" spans="1:8" x14ac:dyDescent="0.3">
      <c r="A1026" s="63" t="s">
        <v>14226</v>
      </c>
      <c r="B1026" s="63" t="s">
        <v>14227</v>
      </c>
      <c r="C1026" s="63" t="s">
        <v>9169</v>
      </c>
      <c r="D1026" s="63" t="s">
        <v>14218</v>
      </c>
      <c r="E1026" s="64">
        <v>0</v>
      </c>
      <c r="F1026" s="64">
        <v>0</v>
      </c>
      <c r="G1026" s="64">
        <v>1</v>
      </c>
      <c r="H1026" s="64">
        <v>1</v>
      </c>
    </row>
    <row r="1027" spans="1:8" x14ac:dyDescent="0.3">
      <c r="A1027" s="63" t="s">
        <v>14226</v>
      </c>
      <c r="B1027" s="63" t="s">
        <v>14227</v>
      </c>
      <c r="C1027" s="63" t="s">
        <v>1446</v>
      </c>
      <c r="D1027" s="63" t="s">
        <v>1447</v>
      </c>
      <c r="E1027" s="64">
        <v>0</v>
      </c>
      <c r="F1027" s="64">
        <v>3</v>
      </c>
      <c r="G1027" s="64">
        <v>1</v>
      </c>
      <c r="H1027" s="64">
        <v>4</v>
      </c>
    </row>
    <row r="1028" spans="1:8" x14ac:dyDescent="0.3">
      <c r="A1028" s="63" t="s">
        <v>14226</v>
      </c>
      <c r="B1028" s="63" t="s">
        <v>14227</v>
      </c>
      <c r="C1028" s="63" t="s">
        <v>9185</v>
      </c>
      <c r="D1028" s="63" t="s">
        <v>14219</v>
      </c>
      <c r="E1028" s="64">
        <v>0</v>
      </c>
      <c r="F1028" s="64">
        <v>5</v>
      </c>
      <c r="G1028" s="64">
        <v>1</v>
      </c>
      <c r="H1028" s="64">
        <v>6</v>
      </c>
    </row>
    <row r="1029" spans="1:8" x14ac:dyDescent="0.3">
      <c r="A1029" s="63" t="s">
        <v>14226</v>
      </c>
      <c r="B1029" s="63" t="s">
        <v>14227</v>
      </c>
      <c r="C1029" s="63" t="s">
        <v>1487</v>
      </c>
      <c r="D1029" s="63" t="s">
        <v>1488</v>
      </c>
      <c r="E1029" s="64">
        <v>0</v>
      </c>
      <c r="F1029" s="64">
        <v>20</v>
      </c>
      <c r="G1029" s="64">
        <v>12</v>
      </c>
      <c r="H1029" s="64">
        <v>32</v>
      </c>
    </row>
    <row r="1030" spans="1:8" x14ac:dyDescent="0.3">
      <c r="A1030" s="63" t="s">
        <v>14226</v>
      </c>
      <c r="B1030" s="63" t="s">
        <v>14227</v>
      </c>
      <c r="C1030" s="63" t="s">
        <v>1664</v>
      </c>
      <c r="D1030" s="63" t="s">
        <v>1665</v>
      </c>
      <c r="E1030" s="64">
        <v>7</v>
      </c>
      <c r="F1030" s="64">
        <v>112</v>
      </c>
      <c r="G1030" s="64">
        <v>88</v>
      </c>
      <c r="H1030" s="64">
        <v>200</v>
      </c>
    </row>
    <row r="1031" spans="1:8" x14ac:dyDescent="0.3">
      <c r="A1031" s="63" t="s">
        <v>14226</v>
      </c>
      <c r="B1031" s="63" t="s">
        <v>14227</v>
      </c>
      <c r="C1031" s="63" t="s">
        <v>1674</v>
      </c>
      <c r="D1031" s="63" t="s">
        <v>1675</v>
      </c>
      <c r="E1031" s="64">
        <v>16</v>
      </c>
      <c r="F1031" s="64">
        <v>81</v>
      </c>
      <c r="G1031" s="64">
        <v>19</v>
      </c>
      <c r="H1031" s="64">
        <v>100</v>
      </c>
    </row>
    <row r="1032" spans="1:8" x14ac:dyDescent="0.3">
      <c r="A1032" s="63" t="s">
        <v>14226</v>
      </c>
      <c r="B1032" s="63" t="s">
        <v>14227</v>
      </c>
      <c r="C1032" s="63" t="s">
        <v>1522</v>
      </c>
      <c r="D1032" s="63" t="s">
        <v>1523</v>
      </c>
      <c r="E1032" s="64">
        <v>0</v>
      </c>
      <c r="F1032" s="64">
        <v>0</v>
      </c>
      <c r="G1032" s="64">
        <v>5</v>
      </c>
      <c r="H1032" s="64">
        <v>5</v>
      </c>
    </row>
    <row r="1033" spans="1:8" x14ac:dyDescent="0.3">
      <c r="A1033" s="63" t="s">
        <v>14226</v>
      </c>
      <c r="B1033" s="63" t="s">
        <v>14227</v>
      </c>
      <c r="C1033" s="63" t="s">
        <v>3066</v>
      </c>
      <c r="D1033" s="63" t="s">
        <v>3067</v>
      </c>
      <c r="E1033" s="64">
        <v>0</v>
      </c>
      <c r="F1033" s="64">
        <v>0</v>
      </c>
      <c r="G1033" s="64">
        <v>1</v>
      </c>
      <c r="H1033" s="64">
        <v>1</v>
      </c>
    </row>
    <row r="1034" spans="1:8" x14ac:dyDescent="0.3">
      <c r="A1034" s="63" t="s">
        <v>14226</v>
      </c>
      <c r="B1034" s="63" t="s">
        <v>14227</v>
      </c>
      <c r="C1034" s="63" t="s">
        <v>1485</v>
      </c>
      <c r="D1034" s="63" t="s">
        <v>1486</v>
      </c>
      <c r="E1034" s="64">
        <v>6</v>
      </c>
      <c r="F1034" s="64">
        <v>21</v>
      </c>
      <c r="G1034" s="64">
        <v>4</v>
      </c>
      <c r="H1034" s="64">
        <v>25</v>
      </c>
    </row>
    <row r="1035" spans="1:8" x14ac:dyDescent="0.3">
      <c r="A1035" s="63" t="s">
        <v>14226</v>
      </c>
      <c r="B1035" s="63" t="s">
        <v>14227</v>
      </c>
      <c r="C1035" s="63" t="s">
        <v>1448</v>
      </c>
      <c r="D1035" s="63" t="s">
        <v>1449</v>
      </c>
      <c r="E1035" s="64">
        <v>3</v>
      </c>
      <c r="F1035" s="64">
        <v>4</v>
      </c>
      <c r="G1035" s="64">
        <v>1</v>
      </c>
      <c r="H1035" s="64">
        <v>5</v>
      </c>
    </row>
    <row r="1036" spans="1:8" x14ac:dyDescent="0.3">
      <c r="A1036" s="63" t="s">
        <v>14226</v>
      </c>
      <c r="B1036" s="63" t="s">
        <v>14227</v>
      </c>
      <c r="C1036" s="63" t="s">
        <v>1694</v>
      </c>
      <c r="D1036" s="63" t="s">
        <v>1695</v>
      </c>
      <c r="E1036" s="64">
        <v>0</v>
      </c>
      <c r="F1036" s="64">
        <v>21</v>
      </c>
      <c r="G1036" s="64">
        <v>7</v>
      </c>
      <c r="H1036" s="64">
        <v>28</v>
      </c>
    </row>
    <row r="1037" spans="1:8" x14ac:dyDescent="0.3">
      <c r="A1037" s="63" t="s">
        <v>14226</v>
      </c>
      <c r="B1037" s="63" t="s">
        <v>14227</v>
      </c>
      <c r="C1037" s="63" t="s">
        <v>1652</v>
      </c>
      <c r="D1037" s="63" t="s">
        <v>14037</v>
      </c>
      <c r="E1037" s="64">
        <v>0</v>
      </c>
      <c r="F1037" s="64">
        <v>0</v>
      </c>
      <c r="G1037" s="64">
        <v>110</v>
      </c>
      <c r="H1037" s="64">
        <v>110</v>
      </c>
    </row>
    <row r="1038" spans="1:8" x14ac:dyDescent="0.3">
      <c r="A1038" s="63" t="s">
        <v>14226</v>
      </c>
      <c r="B1038" s="63" t="s">
        <v>14227</v>
      </c>
      <c r="C1038" s="63" t="s">
        <v>1968</v>
      </c>
      <c r="D1038" s="63" t="s">
        <v>13989</v>
      </c>
      <c r="E1038" s="64">
        <v>0</v>
      </c>
      <c r="F1038" s="64">
        <v>0</v>
      </c>
      <c r="G1038" s="64">
        <v>50</v>
      </c>
      <c r="H1038" s="64">
        <v>50</v>
      </c>
    </row>
    <row r="1039" spans="1:8" x14ac:dyDescent="0.3">
      <c r="A1039" s="63" t="s">
        <v>14226</v>
      </c>
      <c r="B1039" s="63" t="s">
        <v>14227</v>
      </c>
      <c r="C1039" s="63" t="s">
        <v>1648</v>
      </c>
      <c r="D1039" s="63" t="s">
        <v>1649</v>
      </c>
      <c r="E1039" s="64">
        <v>0</v>
      </c>
      <c r="F1039" s="64">
        <v>0</v>
      </c>
      <c r="G1039" s="64">
        <v>114</v>
      </c>
      <c r="H1039" s="64">
        <v>114</v>
      </c>
    </row>
    <row r="1040" spans="1:8" x14ac:dyDescent="0.3">
      <c r="A1040" s="63" t="s">
        <v>14226</v>
      </c>
      <c r="B1040" s="63" t="s">
        <v>14227</v>
      </c>
      <c r="C1040" s="63" t="s">
        <v>1658</v>
      </c>
      <c r="D1040" s="63" t="s">
        <v>1659</v>
      </c>
      <c r="E1040" s="64">
        <v>16</v>
      </c>
      <c r="F1040" s="64">
        <v>138</v>
      </c>
      <c r="G1040" s="64">
        <v>47</v>
      </c>
      <c r="H1040" s="64">
        <v>185</v>
      </c>
    </row>
    <row r="1041" spans="1:8" x14ac:dyDescent="0.3">
      <c r="A1041" s="63" t="s">
        <v>14226</v>
      </c>
      <c r="B1041" s="63" t="s">
        <v>14227</v>
      </c>
      <c r="C1041" s="63" t="s">
        <v>1931</v>
      </c>
      <c r="D1041" s="63" t="s">
        <v>1932</v>
      </c>
      <c r="E1041" s="64">
        <v>1</v>
      </c>
      <c r="F1041" s="64">
        <v>1</v>
      </c>
      <c r="G1041" s="64">
        <v>0</v>
      </c>
      <c r="H1041" s="64">
        <v>1</v>
      </c>
    </row>
    <row r="1042" spans="1:8" x14ac:dyDescent="0.3">
      <c r="A1042" s="63" t="s">
        <v>14226</v>
      </c>
      <c r="B1042" s="63" t="s">
        <v>14227</v>
      </c>
      <c r="C1042" s="63" t="s">
        <v>1751</v>
      </c>
      <c r="D1042" s="63" t="s">
        <v>14203</v>
      </c>
      <c r="E1042" s="64">
        <v>0</v>
      </c>
      <c r="F1042" s="64">
        <v>1</v>
      </c>
      <c r="G1042" s="64">
        <v>1</v>
      </c>
      <c r="H1042" s="64">
        <v>2</v>
      </c>
    </row>
    <row r="1043" spans="1:8" x14ac:dyDescent="0.3">
      <c r="A1043" s="63" t="s">
        <v>14226</v>
      </c>
      <c r="B1043" s="63" t="s">
        <v>14227</v>
      </c>
      <c r="C1043" s="63" t="s">
        <v>1706</v>
      </c>
      <c r="D1043" s="63" t="s">
        <v>1707</v>
      </c>
      <c r="E1043" s="64">
        <v>0</v>
      </c>
      <c r="F1043" s="64">
        <v>8</v>
      </c>
      <c r="G1043" s="64">
        <v>7</v>
      </c>
      <c r="H1043" s="64">
        <v>15</v>
      </c>
    </row>
    <row r="1044" spans="1:8" x14ac:dyDescent="0.3">
      <c r="A1044" s="63" t="s">
        <v>14226</v>
      </c>
      <c r="B1044" s="63" t="s">
        <v>14227</v>
      </c>
      <c r="C1044" s="63" t="s">
        <v>1943</v>
      </c>
      <c r="D1044" s="63" t="s">
        <v>487</v>
      </c>
      <c r="E1044" s="64">
        <v>0</v>
      </c>
      <c r="F1044" s="64">
        <v>3</v>
      </c>
      <c r="G1044" s="64">
        <v>5</v>
      </c>
      <c r="H1044" s="64">
        <v>8</v>
      </c>
    </row>
    <row r="1045" spans="1:8" x14ac:dyDescent="0.3">
      <c r="A1045" s="63" t="s">
        <v>14226</v>
      </c>
      <c r="B1045" s="63" t="s">
        <v>14227</v>
      </c>
      <c r="C1045" s="63" t="s">
        <v>1678</v>
      </c>
      <c r="D1045" s="63" t="s">
        <v>1679</v>
      </c>
      <c r="E1045" s="64">
        <v>0</v>
      </c>
      <c r="F1045" s="64">
        <v>18</v>
      </c>
      <c r="G1045" s="64">
        <v>153</v>
      </c>
      <c r="H1045" s="64">
        <v>171</v>
      </c>
    </row>
    <row r="1046" spans="1:8" x14ac:dyDescent="0.3">
      <c r="A1046" s="63" t="s">
        <v>14226</v>
      </c>
      <c r="B1046" s="63" t="s">
        <v>14227</v>
      </c>
      <c r="C1046" s="63" t="s">
        <v>2039</v>
      </c>
      <c r="D1046" s="63" t="s">
        <v>2040</v>
      </c>
      <c r="E1046" s="64">
        <v>0</v>
      </c>
      <c r="F1046" s="64">
        <v>0</v>
      </c>
      <c r="G1046" s="64">
        <v>1</v>
      </c>
      <c r="H1046" s="64">
        <v>1</v>
      </c>
    </row>
    <row r="1047" spans="1:8" x14ac:dyDescent="0.3">
      <c r="A1047" s="63" t="s">
        <v>14226</v>
      </c>
      <c r="B1047" s="63" t="s">
        <v>14227</v>
      </c>
      <c r="C1047" s="63" t="s">
        <v>1642</v>
      </c>
      <c r="D1047" s="63" t="s">
        <v>1643</v>
      </c>
      <c r="E1047" s="64">
        <v>41</v>
      </c>
      <c r="F1047" s="64">
        <v>293</v>
      </c>
      <c r="G1047" s="64">
        <v>81</v>
      </c>
      <c r="H1047" s="64">
        <v>374</v>
      </c>
    </row>
    <row r="1048" spans="1:8" x14ac:dyDescent="0.3">
      <c r="A1048" s="63" t="s">
        <v>14226</v>
      </c>
      <c r="B1048" s="63" t="s">
        <v>14227</v>
      </c>
      <c r="C1048" s="63" t="s">
        <v>1833</v>
      </c>
      <c r="D1048" s="63" t="s">
        <v>1834</v>
      </c>
      <c r="E1048" s="64">
        <v>0</v>
      </c>
      <c r="F1048" s="64">
        <v>4</v>
      </c>
      <c r="G1048" s="64">
        <v>2</v>
      </c>
      <c r="H1048" s="64">
        <v>6</v>
      </c>
    </row>
    <row r="1049" spans="1:8" x14ac:dyDescent="0.3">
      <c r="A1049" s="63" t="s">
        <v>14226</v>
      </c>
      <c r="B1049" s="63" t="s">
        <v>14227</v>
      </c>
      <c r="C1049" s="63" t="s">
        <v>1646</v>
      </c>
      <c r="D1049" s="63" t="s">
        <v>1647</v>
      </c>
      <c r="E1049" s="64">
        <v>18</v>
      </c>
      <c r="F1049" s="64">
        <v>142</v>
      </c>
      <c r="G1049" s="64">
        <v>34</v>
      </c>
      <c r="H1049" s="64">
        <v>176</v>
      </c>
    </row>
    <row r="1050" spans="1:8" x14ac:dyDescent="0.3">
      <c r="A1050" s="63" t="s">
        <v>14226</v>
      </c>
      <c r="B1050" s="63" t="s">
        <v>14227</v>
      </c>
      <c r="C1050" s="63" t="s">
        <v>1871</v>
      </c>
      <c r="D1050" s="63" t="s">
        <v>1872</v>
      </c>
      <c r="E1050" s="64">
        <v>3</v>
      </c>
      <c r="F1050" s="64">
        <v>51</v>
      </c>
      <c r="G1050" s="64">
        <v>17</v>
      </c>
      <c r="H1050" s="64">
        <v>68</v>
      </c>
    </row>
    <row r="1051" spans="1:8" x14ac:dyDescent="0.3">
      <c r="A1051" s="63" t="s">
        <v>14226</v>
      </c>
      <c r="B1051" s="63" t="s">
        <v>14227</v>
      </c>
      <c r="C1051" s="63" t="s">
        <v>1897</v>
      </c>
      <c r="D1051" s="63" t="s">
        <v>1898</v>
      </c>
      <c r="E1051" s="64">
        <v>0</v>
      </c>
      <c r="F1051" s="64">
        <v>1</v>
      </c>
      <c r="G1051" s="64">
        <v>0</v>
      </c>
      <c r="H1051" s="64">
        <v>1</v>
      </c>
    </row>
    <row r="1052" spans="1:8" x14ac:dyDescent="0.3">
      <c r="A1052" s="63" t="s">
        <v>14226</v>
      </c>
      <c r="B1052" s="63" t="s">
        <v>14227</v>
      </c>
      <c r="C1052" s="63" t="s">
        <v>1450</v>
      </c>
      <c r="D1052" s="63" t="s">
        <v>1451</v>
      </c>
      <c r="E1052" s="64">
        <v>2</v>
      </c>
      <c r="F1052" s="64">
        <v>31</v>
      </c>
      <c r="G1052" s="64">
        <v>58</v>
      </c>
      <c r="H1052" s="64">
        <v>89</v>
      </c>
    </row>
    <row r="1053" spans="1:8" x14ac:dyDescent="0.3">
      <c r="A1053" s="63" t="s">
        <v>14226</v>
      </c>
      <c r="B1053" s="63" t="s">
        <v>14227</v>
      </c>
      <c r="C1053" s="63" t="s">
        <v>1995</v>
      </c>
      <c r="D1053" s="63" t="s">
        <v>1996</v>
      </c>
      <c r="E1053" s="64">
        <v>0</v>
      </c>
      <c r="F1053" s="64">
        <v>23</v>
      </c>
      <c r="G1053" s="64">
        <v>12</v>
      </c>
      <c r="H1053" s="64">
        <v>35</v>
      </c>
    </row>
    <row r="1054" spans="1:8" x14ac:dyDescent="0.3">
      <c r="A1054" s="63" t="s">
        <v>14226</v>
      </c>
      <c r="B1054" s="63" t="s">
        <v>14227</v>
      </c>
      <c r="C1054" s="63" t="s">
        <v>1668</v>
      </c>
      <c r="D1054" s="63" t="s">
        <v>1669</v>
      </c>
      <c r="E1054" s="64">
        <v>0</v>
      </c>
      <c r="F1054" s="64">
        <v>9</v>
      </c>
      <c r="G1054" s="64">
        <v>7</v>
      </c>
      <c r="H1054" s="64">
        <v>16</v>
      </c>
    </row>
    <row r="1055" spans="1:8" x14ac:dyDescent="0.3">
      <c r="A1055" s="63" t="s">
        <v>14226</v>
      </c>
      <c r="B1055" s="63" t="s">
        <v>14227</v>
      </c>
      <c r="C1055" s="63" t="s">
        <v>1964</v>
      </c>
      <c r="D1055" s="63" t="s">
        <v>14209</v>
      </c>
      <c r="E1055" s="64">
        <v>4</v>
      </c>
      <c r="F1055" s="64">
        <v>22</v>
      </c>
      <c r="G1055" s="64">
        <v>14</v>
      </c>
      <c r="H1055" s="64">
        <v>36</v>
      </c>
    </row>
    <row r="1056" spans="1:8" x14ac:dyDescent="0.3">
      <c r="A1056" s="63" t="s">
        <v>14226</v>
      </c>
      <c r="B1056" s="63" t="s">
        <v>14227</v>
      </c>
      <c r="C1056" s="63" t="s">
        <v>1973</v>
      </c>
      <c r="D1056" s="63" t="s">
        <v>14210</v>
      </c>
      <c r="E1056" s="64">
        <v>5</v>
      </c>
      <c r="F1056" s="64">
        <v>19</v>
      </c>
      <c r="G1056" s="64">
        <v>4</v>
      </c>
      <c r="H1056" s="64">
        <v>23</v>
      </c>
    </row>
    <row r="1057" spans="1:8" x14ac:dyDescent="0.3">
      <c r="A1057" s="63" t="s">
        <v>14226</v>
      </c>
      <c r="B1057" s="63" t="s">
        <v>14227</v>
      </c>
      <c r="C1057" s="63" t="s">
        <v>1444</v>
      </c>
      <c r="D1057" s="63" t="s">
        <v>14211</v>
      </c>
      <c r="E1057" s="64">
        <v>6</v>
      </c>
      <c r="F1057" s="64">
        <v>24</v>
      </c>
      <c r="G1057" s="64">
        <v>7</v>
      </c>
      <c r="H1057" s="64">
        <v>31</v>
      </c>
    </row>
    <row r="1058" spans="1:8" x14ac:dyDescent="0.3">
      <c r="A1058" s="63" t="s">
        <v>14226</v>
      </c>
      <c r="B1058" s="63" t="s">
        <v>14227</v>
      </c>
      <c r="C1058" s="63" t="s">
        <v>1511</v>
      </c>
      <c r="D1058" s="63" t="s">
        <v>14212</v>
      </c>
      <c r="E1058" s="64">
        <v>3</v>
      </c>
      <c r="F1058" s="64">
        <v>5</v>
      </c>
      <c r="G1058" s="64">
        <v>0</v>
      </c>
      <c r="H1058" s="64">
        <v>5</v>
      </c>
    </row>
    <row r="1059" spans="1:8" x14ac:dyDescent="0.3">
      <c r="A1059" s="63" t="s">
        <v>14226</v>
      </c>
      <c r="B1059" s="63" t="s">
        <v>14227</v>
      </c>
      <c r="C1059" s="63" t="s">
        <v>1853</v>
      </c>
      <c r="D1059" s="63" t="s">
        <v>13973</v>
      </c>
      <c r="E1059" s="64">
        <v>0</v>
      </c>
      <c r="F1059" s="64">
        <v>0</v>
      </c>
      <c r="G1059" s="64">
        <v>19</v>
      </c>
      <c r="H1059" s="64">
        <v>19</v>
      </c>
    </row>
    <row r="1060" spans="1:8" x14ac:dyDescent="0.3">
      <c r="A1060" s="63" t="s">
        <v>14226</v>
      </c>
      <c r="B1060" s="63" t="s">
        <v>14227</v>
      </c>
      <c r="C1060" s="63" t="s">
        <v>1481</v>
      </c>
      <c r="D1060" s="63" t="s">
        <v>14213</v>
      </c>
      <c r="E1060" s="64">
        <v>0</v>
      </c>
      <c r="F1060" s="64">
        <v>1</v>
      </c>
      <c r="G1060" s="64">
        <v>2</v>
      </c>
      <c r="H1060" s="64">
        <v>3</v>
      </c>
    </row>
    <row r="1061" spans="1:8" x14ac:dyDescent="0.3">
      <c r="A1061" s="63" t="s">
        <v>14226</v>
      </c>
      <c r="B1061" s="63" t="s">
        <v>14227</v>
      </c>
      <c r="C1061" s="63" t="s">
        <v>1970</v>
      </c>
      <c r="D1061" s="63" t="s">
        <v>14204</v>
      </c>
      <c r="E1061" s="64">
        <v>5</v>
      </c>
      <c r="F1061" s="64">
        <v>43</v>
      </c>
      <c r="G1061" s="64">
        <v>10</v>
      </c>
      <c r="H1061" s="64">
        <v>53</v>
      </c>
    </row>
    <row r="1062" spans="1:8" x14ac:dyDescent="0.3">
      <c r="A1062" s="63" t="s">
        <v>14226</v>
      </c>
      <c r="B1062" s="63" t="s">
        <v>14227</v>
      </c>
      <c r="C1062" s="63" t="s">
        <v>1929</v>
      </c>
      <c r="D1062" s="63" t="s">
        <v>14225</v>
      </c>
      <c r="E1062" s="64">
        <v>1</v>
      </c>
      <c r="F1062" s="64">
        <v>2</v>
      </c>
      <c r="G1062" s="64">
        <v>0</v>
      </c>
      <c r="H1062" s="64">
        <v>2</v>
      </c>
    </row>
    <row r="1063" spans="1:8" x14ac:dyDescent="0.3">
      <c r="A1063" s="63" t="s">
        <v>14226</v>
      </c>
      <c r="B1063" s="63" t="s">
        <v>14227</v>
      </c>
      <c r="C1063" s="63" t="s">
        <v>1644</v>
      </c>
      <c r="D1063" s="63" t="s">
        <v>14214</v>
      </c>
      <c r="E1063" s="64">
        <v>18</v>
      </c>
      <c r="F1063" s="64">
        <v>111</v>
      </c>
      <c r="G1063" s="64">
        <v>24</v>
      </c>
      <c r="H1063" s="64">
        <v>135</v>
      </c>
    </row>
    <row r="1064" spans="1:8" x14ac:dyDescent="0.3">
      <c r="A1064" s="63" t="s">
        <v>14226</v>
      </c>
      <c r="B1064" s="63" t="s">
        <v>14227</v>
      </c>
      <c r="C1064" s="63" t="s">
        <v>1966</v>
      </c>
      <c r="D1064" s="63" t="s">
        <v>14205</v>
      </c>
      <c r="E1064" s="64">
        <v>0</v>
      </c>
      <c r="F1064" s="64">
        <v>0</v>
      </c>
      <c r="G1064" s="64">
        <v>98</v>
      </c>
      <c r="H1064" s="64">
        <v>98</v>
      </c>
    </row>
    <row r="1065" spans="1:8" x14ac:dyDescent="0.3">
      <c r="A1065" s="63" t="s">
        <v>14226</v>
      </c>
      <c r="B1065" s="63" t="s">
        <v>14227</v>
      </c>
      <c r="C1065" s="63" t="s">
        <v>1654</v>
      </c>
      <c r="D1065" s="63" t="s">
        <v>14215</v>
      </c>
      <c r="E1065" s="64">
        <v>0</v>
      </c>
      <c r="F1065" s="64">
        <v>297</v>
      </c>
      <c r="G1065" s="64">
        <v>75</v>
      </c>
      <c r="H1065" s="64">
        <v>372</v>
      </c>
    </row>
    <row r="1066" spans="1:8" x14ac:dyDescent="0.3">
      <c r="A1066" s="63" t="s">
        <v>14226</v>
      </c>
      <c r="B1066" s="63" t="s">
        <v>14227</v>
      </c>
      <c r="C1066" s="63" t="s">
        <v>1893</v>
      </c>
      <c r="D1066" s="63" t="s">
        <v>14206</v>
      </c>
      <c r="E1066" s="64">
        <v>0</v>
      </c>
      <c r="F1066" s="64">
        <v>1</v>
      </c>
      <c r="G1066" s="64">
        <v>0</v>
      </c>
      <c r="H1066" s="64">
        <v>1</v>
      </c>
    </row>
    <row r="1067" spans="1:8" x14ac:dyDescent="0.3">
      <c r="A1067" s="63" t="s">
        <v>14226</v>
      </c>
      <c r="B1067" s="63" t="s">
        <v>14227</v>
      </c>
      <c r="C1067" s="63" t="s">
        <v>1895</v>
      </c>
      <c r="D1067" s="63" t="s">
        <v>13990</v>
      </c>
      <c r="E1067" s="64">
        <v>0</v>
      </c>
      <c r="F1067" s="64">
        <v>0</v>
      </c>
      <c r="G1067" s="64">
        <v>27</v>
      </c>
      <c r="H1067" s="64">
        <v>27</v>
      </c>
    </row>
    <row r="1068" spans="1:8" x14ac:dyDescent="0.3">
      <c r="A1068" s="63" t="s">
        <v>14226</v>
      </c>
      <c r="B1068" s="63" t="s">
        <v>14227</v>
      </c>
      <c r="C1068" s="63" t="s">
        <v>1480</v>
      </c>
      <c r="D1068" s="63" t="s">
        <v>11094</v>
      </c>
      <c r="E1068" s="64">
        <v>0</v>
      </c>
      <c r="F1068" s="64">
        <v>0</v>
      </c>
      <c r="G1068" s="64">
        <v>1</v>
      </c>
      <c r="H1068" s="64">
        <v>1</v>
      </c>
    </row>
    <row r="1069" spans="1:8" x14ac:dyDescent="0.3">
      <c r="A1069" s="63" t="s">
        <v>14226</v>
      </c>
      <c r="B1069" s="63" t="s">
        <v>14227</v>
      </c>
      <c r="C1069" s="63" t="s">
        <v>1483</v>
      </c>
      <c r="D1069" s="63" t="s">
        <v>13974</v>
      </c>
      <c r="E1069" s="64">
        <v>3</v>
      </c>
      <c r="F1069" s="64">
        <v>7</v>
      </c>
      <c r="G1069" s="64">
        <v>1</v>
      </c>
      <c r="H1069" s="64">
        <v>8</v>
      </c>
    </row>
    <row r="1070" spans="1:8" x14ac:dyDescent="0.3">
      <c r="A1070" s="63" t="s">
        <v>14226</v>
      </c>
      <c r="B1070" s="63" t="s">
        <v>14227</v>
      </c>
      <c r="C1070" s="63" t="s">
        <v>1815</v>
      </c>
      <c r="D1070" s="63" t="s">
        <v>14228</v>
      </c>
      <c r="E1070" s="64">
        <v>0</v>
      </c>
      <c r="F1070" s="64">
        <v>0</v>
      </c>
      <c r="G1070" s="64">
        <v>1</v>
      </c>
      <c r="H1070" s="64">
        <v>1</v>
      </c>
    </row>
    <row r="1071" spans="1:8" x14ac:dyDescent="0.3">
      <c r="A1071" s="63" t="s">
        <v>14226</v>
      </c>
      <c r="B1071" s="63" t="s">
        <v>14227</v>
      </c>
      <c r="C1071" s="63" t="s">
        <v>1997</v>
      </c>
      <c r="D1071" s="63" t="s">
        <v>1998</v>
      </c>
      <c r="E1071" s="64">
        <v>1</v>
      </c>
      <c r="F1071" s="64">
        <v>3</v>
      </c>
      <c r="G1071" s="64">
        <v>1</v>
      </c>
      <c r="H1071" s="64">
        <v>4</v>
      </c>
    </row>
    <row r="1072" spans="1:8" x14ac:dyDescent="0.3">
      <c r="A1072" s="63" t="s">
        <v>14226</v>
      </c>
      <c r="B1072" s="63" t="s">
        <v>14227</v>
      </c>
      <c r="C1072" s="63" t="s">
        <v>622</v>
      </c>
      <c r="D1072" s="63" t="s">
        <v>623</v>
      </c>
      <c r="E1072" s="64">
        <v>0</v>
      </c>
      <c r="F1072" s="64">
        <v>0</v>
      </c>
      <c r="G1072" s="64">
        <v>1</v>
      </c>
      <c r="H1072" s="64">
        <v>1</v>
      </c>
    </row>
    <row r="1073" spans="1:8" x14ac:dyDescent="0.3">
      <c r="A1073" s="63" t="s">
        <v>14226</v>
      </c>
      <c r="B1073" s="63" t="s">
        <v>14227</v>
      </c>
      <c r="C1073" s="63" t="s">
        <v>1682</v>
      </c>
      <c r="D1073" s="63" t="s">
        <v>1683</v>
      </c>
      <c r="E1073" s="64">
        <v>0</v>
      </c>
      <c r="F1073" s="64">
        <v>32</v>
      </c>
      <c r="G1073" s="64">
        <v>5</v>
      </c>
      <c r="H1073" s="64">
        <v>37</v>
      </c>
    </row>
    <row r="1074" spans="1:8" x14ac:dyDescent="0.3">
      <c r="A1074" s="63" t="s">
        <v>14226</v>
      </c>
      <c r="B1074" s="63" t="s">
        <v>14227</v>
      </c>
      <c r="C1074" s="63" t="s">
        <v>1999</v>
      </c>
      <c r="D1074" s="63" t="s">
        <v>2000</v>
      </c>
      <c r="E1074" s="64">
        <v>0</v>
      </c>
      <c r="F1074" s="64">
        <v>3</v>
      </c>
      <c r="G1074" s="64">
        <v>4</v>
      </c>
      <c r="H1074" s="64">
        <v>7</v>
      </c>
    </row>
    <row r="1075" spans="1:8" x14ac:dyDescent="0.3">
      <c r="A1075" s="63" t="s">
        <v>15335</v>
      </c>
      <c r="B1075" s="63" t="s">
        <v>15336</v>
      </c>
      <c r="C1075" s="63" t="s">
        <v>48</v>
      </c>
      <c r="D1075" s="63" t="s">
        <v>49</v>
      </c>
      <c r="E1075" s="64">
        <v>0</v>
      </c>
      <c r="F1075" s="64">
        <v>0</v>
      </c>
      <c r="G1075" s="64">
        <v>5</v>
      </c>
      <c r="H1075" s="64">
        <v>5</v>
      </c>
    </row>
    <row r="1076" spans="1:8" x14ac:dyDescent="0.3">
      <c r="A1076" s="63" t="s">
        <v>15335</v>
      </c>
      <c r="B1076" s="63" t="s">
        <v>15336</v>
      </c>
      <c r="C1076" s="63" t="s">
        <v>60</v>
      </c>
      <c r="D1076" s="63" t="s">
        <v>61</v>
      </c>
      <c r="E1076" s="64">
        <v>1</v>
      </c>
      <c r="F1076" s="64">
        <v>2</v>
      </c>
      <c r="G1076" s="64">
        <v>5</v>
      </c>
      <c r="H1076" s="64">
        <v>7</v>
      </c>
    </row>
    <row r="1077" spans="1:8" x14ac:dyDescent="0.3">
      <c r="A1077" s="63" t="s">
        <v>15335</v>
      </c>
      <c r="B1077" s="63" t="s">
        <v>15336</v>
      </c>
      <c r="C1077" s="63" t="s">
        <v>11190</v>
      </c>
      <c r="D1077" s="63" t="s">
        <v>11191</v>
      </c>
      <c r="E1077" s="64">
        <v>0</v>
      </c>
      <c r="F1077" s="64">
        <v>2</v>
      </c>
      <c r="G1077" s="64">
        <v>1</v>
      </c>
      <c r="H1077" s="64">
        <v>3</v>
      </c>
    </row>
    <row r="1078" spans="1:8" x14ac:dyDescent="0.3">
      <c r="A1078" s="63" t="s">
        <v>15335</v>
      </c>
      <c r="B1078" s="63" t="s">
        <v>15336</v>
      </c>
      <c r="C1078" s="63" t="s">
        <v>142</v>
      </c>
      <c r="D1078" s="63" t="s">
        <v>143</v>
      </c>
      <c r="E1078" s="64">
        <v>0</v>
      </c>
      <c r="F1078" s="64">
        <v>2</v>
      </c>
      <c r="G1078" s="64">
        <v>3</v>
      </c>
      <c r="H1078" s="64">
        <v>5</v>
      </c>
    </row>
    <row r="1079" spans="1:8" x14ac:dyDescent="0.3">
      <c r="A1079" s="63" t="s">
        <v>15335</v>
      </c>
      <c r="B1079" s="63" t="s">
        <v>15336</v>
      </c>
      <c r="C1079" s="63" t="s">
        <v>10428</v>
      </c>
      <c r="D1079" s="63" t="s">
        <v>10429</v>
      </c>
      <c r="E1079" s="64">
        <v>0</v>
      </c>
      <c r="F1079" s="64">
        <v>1</v>
      </c>
      <c r="G1079" s="64">
        <v>0</v>
      </c>
      <c r="H1079" s="64">
        <v>1</v>
      </c>
    </row>
    <row r="1080" spans="1:8" x14ac:dyDescent="0.3">
      <c r="A1080" s="63" t="s">
        <v>15335</v>
      </c>
      <c r="B1080" s="63" t="s">
        <v>15336</v>
      </c>
      <c r="C1080" s="63" t="s">
        <v>11115</v>
      </c>
      <c r="D1080" s="63" t="s">
        <v>11116</v>
      </c>
      <c r="E1080" s="64">
        <v>0</v>
      </c>
      <c r="F1080" s="64">
        <v>13</v>
      </c>
      <c r="G1080" s="64">
        <v>15</v>
      </c>
      <c r="H1080" s="64">
        <v>28</v>
      </c>
    </row>
    <row r="1081" spans="1:8" x14ac:dyDescent="0.3">
      <c r="A1081" s="63" t="s">
        <v>15335</v>
      </c>
      <c r="B1081" s="63" t="s">
        <v>15336</v>
      </c>
      <c r="C1081" s="63" t="s">
        <v>11186</v>
      </c>
      <c r="D1081" s="63" t="s">
        <v>11187</v>
      </c>
      <c r="E1081" s="64">
        <v>0</v>
      </c>
      <c r="F1081" s="64">
        <v>0</v>
      </c>
      <c r="G1081" s="64">
        <v>3</v>
      </c>
      <c r="H1081" s="64">
        <v>3</v>
      </c>
    </row>
    <row r="1082" spans="1:8" x14ac:dyDescent="0.3">
      <c r="A1082" s="63" t="s">
        <v>15335</v>
      </c>
      <c r="B1082" s="63" t="s">
        <v>15336</v>
      </c>
      <c r="C1082" s="63" t="s">
        <v>176</v>
      </c>
      <c r="D1082" s="63" t="s">
        <v>177</v>
      </c>
      <c r="E1082" s="64">
        <v>0</v>
      </c>
      <c r="F1082" s="64">
        <v>1</v>
      </c>
      <c r="G1082" s="64">
        <v>0</v>
      </c>
      <c r="H1082" s="64">
        <v>1</v>
      </c>
    </row>
    <row r="1083" spans="1:8" x14ac:dyDescent="0.3">
      <c r="A1083" s="63" t="s">
        <v>15335</v>
      </c>
      <c r="B1083" s="63" t="s">
        <v>15336</v>
      </c>
      <c r="C1083" s="63" t="s">
        <v>11071</v>
      </c>
      <c r="D1083" s="63" t="s">
        <v>13887</v>
      </c>
      <c r="E1083" s="64">
        <v>0</v>
      </c>
      <c r="F1083" s="64">
        <v>0</v>
      </c>
      <c r="G1083" s="64">
        <v>2</v>
      </c>
      <c r="H1083" s="64">
        <v>2</v>
      </c>
    </row>
    <row r="1084" spans="1:8" x14ac:dyDescent="0.3">
      <c r="A1084" s="63" t="s">
        <v>15335</v>
      </c>
      <c r="B1084" s="63" t="s">
        <v>15336</v>
      </c>
      <c r="C1084" s="63" t="s">
        <v>11079</v>
      </c>
      <c r="D1084" s="63" t="s">
        <v>11080</v>
      </c>
      <c r="E1084" s="64">
        <v>0</v>
      </c>
      <c r="F1084" s="64">
        <v>1</v>
      </c>
      <c r="G1084" s="64">
        <v>0</v>
      </c>
      <c r="H1084" s="64">
        <v>1</v>
      </c>
    </row>
    <row r="1085" spans="1:8" x14ac:dyDescent="0.3">
      <c r="A1085" s="63" t="s">
        <v>15335</v>
      </c>
      <c r="B1085" s="63" t="s">
        <v>15336</v>
      </c>
      <c r="C1085" s="63" t="s">
        <v>11027</v>
      </c>
      <c r="D1085" s="63" t="s">
        <v>11028</v>
      </c>
      <c r="E1085" s="64">
        <v>0</v>
      </c>
      <c r="F1085" s="64">
        <v>3</v>
      </c>
      <c r="G1085" s="64">
        <v>0</v>
      </c>
      <c r="H1085" s="64">
        <v>3</v>
      </c>
    </row>
    <row r="1086" spans="1:8" x14ac:dyDescent="0.3">
      <c r="A1086" s="63" t="s">
        <v>15335</v>
      </c>
      <c r="B1086" s="63" t="s">
        <v>15336</v>
      </c>
      <c r="C1086" s="63" t="s">
        <v>11073</v>
      </c>
      <c r="D1086" s="63" t="s">
        <v>14327</v>
      </c>
      <c r="E1086" s="64">
        <v>0</v>
      </c>
      <c r="F1086" s="64">
        <v>1</v>
      </c>
      <c r="G1086" s="64">
        <v>0</v>
      </c>
      <c r="H1086" s="64">
        <v>1</v>
      </c>
    </row>
    <row r="1087" spans="1:8" x14ac:dyDescent="0.3">
      <c r="A1087" s="63" t="s">
        <v>15335</v>
      </c>
      <c r="B1087" s="63" t="s">
        <v>15336</v>
      </c>
      <c r="C1087" s="63" t="s">
        <v>11026</v>
      </c>
      <c r="D1087" s="63" t="s">
        <v>11094</v>
      </c>
      <c r="E1087" s="64">
        <v>3</v>
      </c>
      <c r="F1087" s="64">
        <v>8</v>
      </c>
      <c r="G1087" s="64">
        <v>0</v>
      </c>
      <c r="H1087" s="64">
        <v>8</v>
      </c>
    </row>
    <row r="1088" spans="1:8" x14ac:dyDescent="0.3">
      <c r="A1088" s="63" t="s">
        <v>15335</v>
      </c>
      <c r="B1088" s="63" t="s">
        <v>15336</v>
      </c>
      <c r="C1088" s="63" t="s">
        <v>11077</v>
      </c>
      <c r="D1088" s="63" t="s">
        <v>14322</v>
      </c>
      <c r="E1088" s="64">
        <v>0</v>
      </c>
      <c r="F1088" s="64">
        <v>2</v>
      </c>
      <c r="G1088" s="64">
        <v>3</v>
      </c>
      <c r="H1088" s="64">
        <v>5</v>
      </c>
    </row>
    <row r="1089" spans="1:8" x14ac:dyDescent="0.3">
      <c r="A1089" s="63" t="s">
        <v>15759</v>
      </c>
      <c r="B1089" s="63" t="s">
        <v>15760</v>
      </c>
      <c r="C1089" s="63" t="s">
        <v>5861</v>
      </c>
      <c r="D1089" s="63" t="s">
        <v>5862</v>
      </c>
      <c r="E1089" s="64">
        <v>0</v>
      </c>
      <c r="F1089" s="64">
        <v>0</v>
      </c>
      <c r="G1089" s="64">
        <v>1</v>
      </c>
      <c r="H1089" s="64">
        <v>1</v>
      </c>
    </row>
    <row r="1090" spans="1:8" x14ac:dyDescent="0.3">
      <c r="A1090" s="63" t="s">
        <v>15759</v>
      </c>
      <c r="B1090" s="63" t="s">
        <v>15760</v>
      </c>
      <c r="C1090" s="63" t="s">
        <v>14680</v>
      </c>
      <c r="D1090" s="63" t="s">
        <v>14681</v>
      </c>
      <c r="E1090" s="64">
        <v>0</v>
      </c>
      <c r="F1090" s="64">
        <v>0</v>
      </c>
      <c r="G1090" s="64">
        <v>1</v>
      </c>
      <c r="H1090" s="64">
        <v>1</v>
      </c>
    </row>
    <row r="1091" spans="1:8" x14ac:dyDescent="0.3">
      <c r="A1091" s="63" t="s">
        <v>15759</v>
      </c>
      <c r="B1091" s="63" t="s">
        <v>15760</v>
      </c>
      <c r="C1091" s="63" t="s">
        <v>13517</v>
      </c>
      <c r="D1091" s="63" t="s">
        <v>13518</v>
      </c>
      <c r="E1091" s="64">
        <v>0</v>
      </c>
      <c r="F1091" s="64">
        <v>0</v>
      </c>
      <c r="G1091" s="64">
        <v>1</v>
      </c>
      <c r="H1091" s="64">
        <v>1</v>
      </c>
    </row>
    <row r="1092" spans="1:8" x14ac:dyDescent="0.3">
      <c r="A1092" s="63" t="s">
        <v>15759</v>
      </c>
      <c r="B1092" s="63" t="s">
        <v>15760</v>
      </c>
      <c r="C1092" s="63" t="s">
        <v>13521</v>
      </c>
      <c r="D1092" s="63" t="s">
        <v>14752</v>
      </c>
      <c r="E1092" s="64">
        <v>0</v>
      </c>
      <c r="F1092" s="64">
        <v>2</v>
      </c>
      <c r="G1092" s="64">
        <v>1</v>
      </c>
      <c r="H1092" s="64">
        <v>3</v>
      </c>
    </row>
    <row r="1093" spans="1:8" x14ac:dyDescent="0.3">
      <c r="A1093" s="63" t="s">
        <v>15759</v>
      </c>
      <c r="B1093" s="63" t="s">
        <v>15760</v>
      </c>
      <c r="C1093" s="63" t="s">
        <v>13027</v>
      </c>
      <c r="D1093" s="63" t="s">
        <v>13028</v>
      </c>
      <c r="E1093" s="64">
        <v>0</v>
      </c>
      <c r="F1093" s="64">
        <v>6</v>
      </c>
      <c r="G1093" s="64">
        <v>12</v>
      </c>
      <c r="H1093" s="64">
        <v>18</v>
      </c>
    </row>
    <row r="1094" spans="1:8" x14ac:dyDescent="0.3">
      <c r="A1094" s="63" t="s">
        <v>15759</v>
      </c>
      <c r="B1094" s="63" t="s">
        <v>15760</v>
      </c>
      <c r="C1094" s="63" t="s">
        <v>12937</v>
      </c>
      <c r="D1094" s="63" t="s">
        <v>12938</v>
      </c>
      <c r="E1094" s="64">
        <v>0</v>
      </c>
      <c r="F1094" s="64">
        <v>0</v>
      </c>
      <c r="G1094" s="64">
        <v>13</v>
      </c>
      <c r="H1094" s="64">
        <v>13</v>
      </c>
    </row>
    <row r="1095" spans="1:8" x14ac:dyDescent="0.3">
      <c r="A1095" s="63" t="s">
        <v>15759</v>
      </c>
      <c r="B1095" s="63" t="s">
        <v>15760</v>
      </c>
      <c r="C1095" s="63" t="s">
        <v>5900</v>
      </c>
      <c r="D1095" s="63" t="s">
        <v>315</v>
      </c>
      <c r="E1095" s="64">
        <v>0</v>
      </c>
      <c r="F1095" s="64">
        <v>0</v>
      </c>
      <c r="G1095" s="64">
        <v>1</v>
      </c>
      <c r="H1095" s="64">
        <v>1</v>
      </c>
    </row>
    <row r="1096" spans="1:8" x14ac:dyDescent="0.3">
      <c r="A1096" s="63" t="s">
        <v>15759</v>
      </c>
      <c r="B1096" s="63" t="s">
        <v>15760</v>
      </c>
      <c r="C1096" s="63" t="s">
        <v>5898</v>
      </c>
      <c r="D1096" s="63" t="s">
        <v>5899</v>
      </c>
      <c r="E1096" s="64">
        <v>0</v>
      </c>
      <c r="F1096" s="64">
        <v>0</v>
      </c>
      <c r="G1096" s="64">
        <v>1</v>
      </c>
      <c r="H1096" s="64">
        <v>1</v>
      </c>
    </row>
    <row r="1097" spans="1:8" x14ac:dyDescent="0.3">
      <c r="A1097" s="63" t="s">
        <v>15759</v>
      </c>
      <c r="B1097" s="63" t="s">
        <v>15760</v>
      </c>
      <c r="C1097" s="63" t="s">
        <v>13314</v>
      </c>
      <c r="D1097" s="63" t="s">
        <v>14755</v>
      </c>
      <c r="E1097" s="64">
        <v>0</v>
      </c>
      <c r="F1097" s="64">
        <v>0</v>
      </c>
      <c r="G1097" s="64">
        <v>12</v>
      </c>
      <c r="H1097" s="64">
        <v>12</v>
      </c>
    </row>
    <row r="1098" spans="1:8" x14ac:dyDescent="0.3">
      <c r="A1098" s="63" t="s">
        <v>15759</v>
      </c>
      <c r="B1098" s="63" t="s">
        <v>15760</v>
      </c>
      <c r="C1098" s="63" t="s">
        <v>13491</v>
      </c>
      <c r="D1098" s="63" t="s">
        <v>13492</v>
      </c>
      <c r="E1098" s="64">
        <v>0</v>
      </c>
      <c r="F1098" s="64">
        <v>0</v>
      </c>
      <c r="G1098" s="64">
        <v>2</v>
      </c>
      <c r="H1098" s="64">
        <v>2</v>
      </c>
    </row>
    <row r="1099" spans="1:8" x14ac:dyDescent="0.3">
      <c r="A1099" s="63" t="s">
        <v>15759</v>
      </c>
      <c r="B1099" s="63" t="s">
        <v>15760</v>
      </c>
      <c r="C1099" s="63" t="s">
        <v>13092</v>
      </c>
      <c r="D1099" s="63" t="s">
        <v>13093</v>
      </c>
      <c r="E1099" s="64">
        <v>0</v>
      </c>
      <c r="F1099" s="64">
        <v>0</v>
      </c>
      <c r="G1099" s="64">
        <v>2</v>
      </c>
      <c r="H1099" s="64">
        <v>2</v>
      </c>
    </row>
    <row r="1100" spans="1:8" x14ac:dyDescent="0.3">
      <c r="A1100" s="63" t="s">
        <v>15759</v>
      </c>
      <c r="B1100" s="63" t="s">
        <v>15760</v>
      </c>
      <c r="C1100" s="63" t="s">
        <v>13049</v>
      </c>
      <c r="D1100" s="63" t="s">
        <v>13050</v>
      </c>
      <c r="E1100" s="64">
        <v>0</v>
      </c>
      <c r="F1100" s="64">
        <v>0</v>
      </c>
      <c r="G1100" s="64">
        <v>7</v>
      </c>
      <c r="H1100" s="64">
        <v>7</v>
      </c>
    </row>
    <row r="1101" spans="1:8" x14ac:dyDescent="0.3">
      <c r="A1101" s="63" t="s">
        <v>15759</v>
      </c>
      <c r="B1101" s="63" t="s">
        <v>15760</v>
      </c>
      <c r="C1101" s="63" t="s">
        <v>12956</v>
      </c>
      <c r="D1101" s="63" t="s">
        <v>12957</v>
      </c>
      <c r="E1101" s="64">
        <v>1</v>
      </c>
      <c r="F1101" s="64">
        <v>9</v>
      </c>
      <c r="G1101" s="64">
        <v>3</v>
      </c>
      <c r="H1101" s="64">
        <v>12</v>
      </c>
    </row>
    <row r="1102" spans="1:8" x14ac:dyDescent="0.3">
      <c r="A1102" s="63" t="s">
        <v>15759</v>
      </c>
      <c r="B1102" s="63" t="s">
        <v>15760</v>
      </c>
      <c r="C1102" s="63" t="s">
        <v>13422</v>
      </c>
      <c r="D1102" s="63" t="s">
        <v>13423</v>
      </c>
      <c r="E1102" s="64">
        <v>0</v>
      </c>
      <c r="F1102" s="64">
        <v>5</v>
      </c>
      <c r="G1102" s="64">
        <v>12</v>
      </c>
      <c r="H1102" s="64">
        <v>17</v>
      </c>
    </row>
    <row r="1103" spans="1:8" x14ac:dyDescent="0.3">
      <c r="A1103" s="63" t="s">
        <v>15759</v>
      </c>
      <c r="B1103" s="63" t="s">
        <v>15760</v>
      </c>
      <c r="C1103" s="63" t="s">
        <v>13154</v>
      </c>
      <c r="D1103" s="63" t="s">
        <v>14196</v>
      </c>
      <c r="E1103" s="64">
        <v>0</v>
      </c>
      <c r="F1103" s="64">
        <v>0</v>
      </c>
      <c r="G1103" s="64">
        <v>2</v>
      </c>
      <c r="H1103" s="64">
        <v>2</v>
      </c>
    </row>
    <row r="1104" spans="1:8" x14ac:dyDescent="0.3">
      <c r="A1104" s="63" t="s">
        <v>15759</v>
      </c>
      <c r="B1104" s="63" t="s">
        <v>15760</v>
      </c>
      <c r="C1104" s="63" t="s">
        <v>13094</v>
      </c>
      <c r="D1104" s="63" t="s">
        <v>14769</v>
      </c>
      <c r="E1104" s="64">
        <v>0</v>
      </c>
      <c r="F1104" s="64">
        <v>0</v>
      </c>
      <c r="G1104" s="64">
        <v>4</v>
      </c>
      <c r="H1104" s="64">
        <v>4</v>
      </c>
    </row>
    <row r="1105" spans="1:8" x14ac:dyDescent="0.3">
      <c r="A1105" s="63" t="s">
        <v>15759</v>
      </c>
      <c r="B1105" s="63" t="s">
        <v>15760</v>
      </c>
      <c r="C1105" s="63" t="s">
        <v>13364</v>
      </c>
      <c r="D1105" s="63" t="s">
        <v>14159</v>
      </c>
      <c r="E1105" s="64">
        <v>0</v>
      </c>
      <c r="F1105" s="64">
        <v>1</v>
      </c>
      <c r="G1105" s="64">
        <v>0</v>
      </c>
      <c r="H1105" s="64">
        <v>1</v>
      </c>
    </row>
    <row r="1106" spans="1:8" x14ac:dyDescent="0.3">
      <c r="A1106" s="63" t="s">
        <v>15759</v>
      </c>
      <c r="B1106" s="63" t="s">
        <v>15760</v>
      </c>
      <c r="C1106" s="63" t="s">
        <v>12955</v>
      </c>
      <c r="D1106" s="63" t="s">
        <v>14448</v>
      </c>
      <c r="E1106" s="64">
        <v>2</v>
      </c>
      <c r="F1106" s="64">
        <v>2</v>
      </c>
      <c r="G1106" s="64">
        <v>0</v>
      </c>
      <c r="H1106" s="64">
        <v>2</v>
      </c>
    </row>
    <row r="1107" spans="1:8" x14ac:dyDescent="0.3">
      <c r="A1107" s="63" t="s">
        <v>15759</v>
      </c>
      <c r="B1107" s="63" t="s">
        <v>15760</v>
      </c>
      <c r="C1107" s="63" t="s">
        <v>13318</v>
      </c>
      <c r="D1107" s="63" t="s">
        <v>13319</v>
      </c>
      <c r="E1107" s="64">
        <v>0</v>
      </c>
      <c r="F1107" s="64">
        <v>0</v>
      </c>
      <c r="G1107" s="64">
        <v>3</v>
      </c>
      <c r="H1107" s="64">
        <v>3</v>
      </c>
    </row>
    <row r="1108" spans="1:8" x14ac:dyDescent="0.3">
      <c r="A1108" s="63" t="s">
        <v>15759</v>
      </c>
      <c r="B1108" s="63" t="s">
        <v>15760</v>
      </c>
      <c r="C1108" s="63" t="s">
        <v>13519</v>
      </c>
      <c r="D1108" s="63" t="s">
        <v>13520</v>
      </c>
      <c r="E1108" s="64">
        <v>0</v>
      </c>
      <c r="F1108" s="64">
        <v>6</v>
      </c>
      <c r="G1108" s="64">
        <v>0</v>
      </c>
      <c r="H1108" s="64">
        <v>6</v>
      </c>
    </row>
    <row r="1109" spans="1:8" x14ac:dyDescent="0.3">
      <c r="A1109" s="63" t="s">
        <v>15759</v>
      </c>
      <c r="B1109" s="63" t="s">
        <v>15760</v>
      </c>
      <c r="C1109" s="63" t="s">
        <v>14609</v>
      </c>
      <c r="D1109" s="63" t="s">
        <v>14610</v>
      </c>
      <c r="E1109" s="64">
        <v>0</v>
      </c>
      <c r="F1109" s="64">
        <v>6</v>
      </c>
      <c r="G1109" s="64">
        <v>9</v>
      </c>
      <c r="H1109" s="64">
        <v>15</v>
      </c>
    </row>
    <row r="1110" spans="1:8" x14ac:dyDescent="0.3">
      <c r="A1110" s="63" t="s">
        <v>14334</v>
      </c>
      <c r="B1110" s="63" t="s">
        <v>14335</v>
      </c>
      <c r="C1110" s="63" t="s">
        <v>3112</v>
      </c>
      <c r="D1110" s="63" t="s">
        <v>3113</v>
      </c>
      <c r="E1110" s="64">
        <v>0</v>
      </c>
      <c r="F1110" s="64">
        <v>6</v>
      </c>
      <c r="G1110" s="64">
        <v>3</v>
      </c>
      <c r="H1110" s="64">
        <v>9</v>
      </c>
    </row>
    <row r="1111" spans="1:8" x14ac:dyDescent="0.3">
      <c r="A1111" s="63" t="s">
        <v>14334</v>
      </c>
      <c r="B1111" s="63" t="s">
        <v>14335</v>
      </c>
      <c r="C1111" s="63" t="s">
        <v>2203</v>
      </c>
      <c r="D1111" s="63" t="s">
        <v>830</v>
      </c>
      <c r="E1111" s="64">
        <v>0</v>
      </c>
      <c r="F1111" s="64">
        <v>0</v>
      </c>
      <c r="G1111" s="64">
        <v>6</v>
      </c>
      <c r="H1111" s="64">
        <v>6</v>
      </c>
    </row>
    <row r="1112" spans="1:8" x14ac:dyDescent="0.3">
      <c r="A1112" s="63" t="s">
        <v>14334</v>
      </c>
      <c r="B1112" s="63" t="s">
        <v>14335</v>
      </c>
      <c r="C1112" s="63" t="s">
        <v>2201</v>
      </c>
      <c r="D1112" s="63" t="s">
        <v>565</v>
      </c>
      <c r="E1112" s="64">
        <v>0</v>
      </c>
      <c r="F1112" s="64">
        <v>6</v>
      </c>
      <c r="G1112" s="64">
        <v>3</v>
      </c>
      <c r="H1112" s="64">
        <v>9</v>
      </c>
    </row>
    <row r="1113" spans="1:8" x14ac:dyDescent="0.3">
      <c r="A1113" s="63" t="s">
        <v>14334</v>
      </c>
      <c r="B1113" s="63" t="s">
        <v>14335</v>
      </c>
      <c r="C1113" s="63" t="s">
        <v>2204</v>
      </c>
      <c r="D1113" s="63" t="s">
        <v>2205</v>
      </c>
      <c r="E1113" s="64">
        <v>0</v>
      </c>
      <c r="F1113" s="64">
        <v>9</v>
      </c>
      <c r="G1113" s="64">
        <v>0</v>
      </c>
      <c r="H1113" s="64">
        <v>9</v>
      </c>
    </row>
    <row r="1114" spans="1:8" x14ac:dyDescent="0.3">
      <c r="A1114" s="63" t="s">
        <v>14347</v>
      </c>
      <c r="B1114" s="63" t="s">
        <v>14348</v>
      </c>
      <c r="C1114" s="63" t="s">
        <v>48</v>
      </c>
      <c r="D1114" s="63" t="s">
        <v>49</v>
      </c>
      <c r="E1114" s="64">
        <v>0</v>
      </c>
      <c r="F1114" s="64">
        <v>0</v>
      </c>
      <c r="G1114" s="64">
        <v>3</v>
      </c>
      <c r="H1114" s="64">
        <v>3</v>
      </c>
    </row>
    <row r="1115" spans="1:8" x14ac:dyDescent="0.3">
      <c r="A1115" s="63" t="s">
        <v>14347</v>
      </c>
      <c r="B1115" s="63" t="s">
        <v>14348</v>
      </c>
      <c r="C1115" s="63" t="s">
        <v>142</v>
      </c>
      <c r="D1115" s="63" t="s">
        <v>143</v>
      </c>
      <c r="E1115" s="64">
        <v>0</v>
      </c>
      <c r="F1115" s="64">
        <v>0</v>
      </c>
      <c r="G1115" s="64">
        <v>2</v>
      </c>
      <c r="H1115" s="64">
        <v>2</v>
      </c>
    </row>
    <row r="1116" spans="1:8" x14ac:dyDescent="0.3">
      <c r="A1116" s="63" t="s">
        <v>14347</v>
      </c>
      <c r="B1116" s="63" t="s">
        <v>14348</v>
      </c>
      <c r="C1116" s="63" t="s">
        <v>10428</v>
      </c>
      <c r="D1116" s="63" t="s">
        <v>10429</v>
      </c>
      <c r="E1116" s="64">
        <v>0</v>
      </c>
      <c r="F1116" s="64">
        <v>0</v>
      </c>
      <c r="G1116" s="64">
        <v>2</v>
      </c>
      <c r="H1116" s="64">
        <v>2</v>
      </c>
    </row>
    <row r="1117" spans="1:8" x14ac:dyDescent="0.3">
      <c r="A1117" s="63" t="s">
        <v>14347</v>
      </c>
      <c r="B1117" s="63" t="s">
        <v>14348</v>
      </c>
      <c r="C1117" s="63" t="s">
        <v>2278</v>
      </c>
      <c r="D1117" s="63" t="s">
        <v>2279</v>
      </c>
      <c r="E1117" s="64">
        <v>0</v>
      </c>
      <c r="F1117" s="64">
        <v>12</v>
      </c>
      <c r="G1117" s="64">
        <v>8</v>
      </c>
      <c r="H1117" s="64">
        <v>20</v>
      </c>
    </row>
    <row r="1118" spans="1:8" x14ac:dyDescent="0.3">
      <c r="A1118" s="63" t="s">
        <v>14347</v>
      </c>
      <c r="B1118" s="63" t="s">
        <v>14348</v>
      </c>
      <c r="C1118" s="63" t="s">
        <v>10412</v>
      </c>
      <c r="D1118" s="63" t="s">
        <v>10413</v>
      </c>
      <c r="E1118" s="64">
        <v>0</v>
      </c>
      <c r="F1118" s="64">
        <v>0</v>
      </c>
      <c r="G1118" s="64">
        <v>1</v>
      </c>
      <c r="H1118" s="64">
        <v>1</v>
      </c>
    </row>
    <row r="1119" spans="1:8" x14ac:dyDescent="0.3">
      <c r="A1119" s="63" t="s">
        <v>14347</v>
      </c>
      <c r="B1119" s="63" t="s">
        <v>14348</v>
      </c>
      <c r="C1119" s="63" t="s">
        <v>42</v>
      </c>
      <c r="D1119" s="63" t="s">
        <v>43</v>
      </c>
      <c r="E1119" s="64">
        <v>0</v>
      </c>
      <c r="F1119" s="64">
        <v>1</v>
      </c>
      <c r="G1119" s="64">
        <v>0</v>
      </c>
      <c r="H1119" s="64">
        <v>1</v>
      </c>
    </row>
    <row r="1120" spans="1:8" x14ac:dyDescent="0.3">
      <c r="A1120" s="63" t="s">
        <v>14347</v>
      </c>
      <c r="B1120" s="63" t="s">
        <v>14348</v>
      </c>
      <c r="C1120" s="63" t="s">
        <v>94</v>
      </c>
      <c r="D1120" s="63" t="s">
        <v>13890</v>
      </c>
      <c r="E1120" s="64">
        <v>0</v>
      </c>
      <c r="F1120" s="64">
        <v>19</v>
      </c>
      <c r="G1120" s="64">
        <v>3</v>
      </c>
      <c r="H1120" s="64">
        <v>22</v>
      </c>
    </row>
    <row r="1121" spans="1:8" x14ac:dyDescent="0.3">
      <c r="A1121" s="63" t="s">
        <v>14347</v>
      </c>
      <c r="B1121" s="63" t="s">
        <v>14348</v>
      </c>
      <c r="C1121" s="63" t="s">
        <v>10382</v>
      </c>
      <c r="D1121" s="63" t="s">
        <v>10383</v>
      </c>
      <c r="E1121" s="64">
        <v>1</v>
      </c>
      <c r="F1121" s="64">
        <v>1</v>
      </c>
      <c r="G1121" s="64">
        <v>0</v>
      </c>
      <c r="H1121" s="64">
        <v>1</v>
      </c>
    </row>
    <row r="1122" spans="1:8" x14ac:dyDescent="0.3">
      <c r="A1122" s="63" t="s">
        <v>14347</v>
      </c>
      <c r="B1122" s="63" t="s">
        <v>14348</v>
      </c>
      <c r="C1122" s="63" t="s">
        <v>12670</v>
      </c>
      <c r="D1122" s="63" t="s">
        <v>12671</v>
      </c>
      <c r="E1122" s="64">
        <v>0</v>
      </c>
      <c r="F1122" s="64">
        <v>1</v>
      </c>
      <c r="G1122" s="64">
        <v>0</v>
      </c>
      <c r="H1122" s="64">
        <v>1</v>
      </c>
    </row>
    <row r="1123" spans="1:8" x14ac:dyDescent="0.3">
      <c r="A1123" s="63" t="s">
        <v>14430</v>
      </c>
      <c r="B1123" s="63" t="s">
        <v>14431</v>
      </c>
      <c r="C1123" s="63" t="s">
        <v>2930</v>
      </c>
      <c r="D1123" s="63" t="s">
        <v>2931</v>
      </c>
      <c r="E1123" s="64">
        <v>0</v>
      </c>
      <c r="F1123" s="64">
        <v>2</v>
      </c>
      <c r="G1123" s="64">
        <v>0</v>
      </c>
      <c r="H1123" s="64">
        <v>2</v>
      </c>
    </row>
    <row r="1124" spans="1:8" x14ac:dyDescent="0.3">
      <c r="A1124" s="63" t="s">
        <v>14430</v>
      </c>
      <c r="B1124" s="63" t="s">
        <v>14431</v>
      </c>
      <c r="C1124" s="63" t="s">
        <v>3058</v>
      </c>
      <c r="D1124" s="63" t="s">
        <v>14340</v>
      </c>
      <c r="E1124" s="64">
        <v>0</v>
      </c>
      <c r="F1124" s="64">
        <v>0</v>
      </c>
      <c r="G1124" s="64">
        <v>1</v>
      </c>
      <c r="H1124" s="64">
        <v>1</v>
      </c>
    </row>
    <row r="1125" spans="1:8" x14ac:dyDescent="0.3">
      <c r="A1125" s="63" t="s">
        <v>14430</v>
      </c>
      <c r="B1125" s="63" t="s">
        <v>14431</v>
      </c>
      <c r="C1125" s="63" t="s">
        <v>3112</v>
      </c>
      <c r="D1125" s="63" t="s">
        <v>3113</v>
      </c>
      <c r="E1125" s="64">
        <v>0</v>
      </c>
      <c r="F1125" s="64">
        <v>0</v>
      </c>
      <c r="G1125" s="64">
        <v>3</v>
      </c>
      <c r="H1125" s="64">
        <v>3</v>
      </c>
    </row>
    <row r="1126" spans="1:8" x14ac:dyDescent="0.3">
      <c r="A1126" s="63" t="s">
        <v>14430</v>
      </c>
      <c r="B1126" s="63" t="s">
        <v>14431</v>
      </c>
      <c r="C1126" s="63" t="s">
        <v>2727</v>
      </c>
      <c r="D1126" s="63" t="s">
        <v>2728</v>
      </c>
      <c r="E1126" s="64">
        <v>0</v>
      </c>
      <c r="F1126" s="64">
        <v>1</v>
      </c>
      <c r="G1126" s="64">
        <v>0</v>
      </c>
      <c r="H1126" s="64">
        <v>1</v>
      </c>
    </row>
    <row r="1127" spans="1:8" x14ac:dyDescent="0.3">
      <c r="A1127" s="63" t="s">
        <v>14430</v>
      </c>
      <c r="B1127" s="63" t="s">
        <v>14431</v>
      </c>
      <c r="C1127" s="63" t="s">
        <v>2829</v>
      </c>
      <c r="D1127" s="63" t="s">
        <v>2830</v>
      </c>
      <c r="E1127" s="64">
        <v>0</v>
      </c>
      <c r="F1127" s="64">
        <v>3</v>
      </c>
      <c r="G1127" s="64">
        <v>1</v>
      </c>
      <c r="H1127" s="64">
        <v>4</v>
      </c>
    </row>
    <row r="1128" spans="1:8" x14ac:dyDescent="0.3">
      <c r="A1128" s="63" t="s">
        <v>14430</v>
      </c>
      <c r="B1128" s="63" t="s">
        <v>14431</v>
      </c>
      <c r="C1128" s="63" t="s">
        <v>2696</v>
      </c>
      <c r="D1128" s="63" t="s">
        <v>2697</v>
      </c>
      <c r="E1128" s="64">
        <v>0</v>
      </c>
      <c r="F1128" s="64">
        <v>0</v>
      </c>
      <c r="G1128" s="64">
        <v>6</v>
      </c>
      <c r="H1128" s="64">
        <v>6</v>
      </c>
    </row>
    <row r="1129" spans="1:8" x14ac:dyDescent="0.3">
      <c r="A1129" s="63" t="s">
        <v>14430</v>
      </c>
      <c r="B1129" s="63" t="s">
        <v>14431</v>
      </c>
      <c r="C1129" s="63" t="s">
        <v>2872</v>
      </c>
      <c r="D1129" s="63" t="s">
        <v>2873</v>
      </c>
      <c r="E1129" s="64">
        <v>0</v>
      </c>
      <c r="F1129" s="64">
        <v>0</v>
      </c>
      <c r="G1129" s="64">
        <v>4</v>
      </c>
      <c r="H1129" s="64">
        <v>4</v>
      </c>
    </row>
    <row r="1130" spans="1:8" x14ac:dyDescent="0.3">
      <c r="A1130" s="63" t="s">
        <v>14430</v>
      </c>
      <c r="B1130" s="63" t="s">
        <v>14431</v>
      </c>
      <c r="C1130" s="63" t="s">
        <v>2552</v>
      </c>
      <c r="D1130" s="63" t="s">
        <v>14282</v>
      </c>
      <c r="E1130" s="64">
        <v>1</v>
      </c>
      <c r="F1130" s="64">
        <v>4</v>
      </c>
      <c r="G1130" s="64">
        <v>0</v>
      </c>
      <c r="H1130" s="64">
        <v>4</v>
      </c>
    </row>
    <row r="1131" spans="1:8" x14ac:dyDescent="0.3">
      <c r="A1131" s="63" t="s">
        <v>14430</v>
      </c>
      <c r="B1131" s="63" t="s">
        <v>14431</v>
      </c>
      <c r="C1131" s="63" t="s">
        <v>2201</v>
      </c>
      <c r="D1131" s="63" t="s">
        <v>565</v>
      </c>
      <c r="E1131" s="64">
        <v>0</v>
      </c>
      <c r="F1131" s="64">
        <v>0</v>
      </c>
      <c r="G1131" s="64">
        <v>1</v>
      </c>
      <c r="H1131" s="64">
        <v>1</v>
      </c>
    </row>
    <row r="1132" spans="1:8" x14ac:dyDescent="0.3">
      <c r="A1132" s="63" t="s">
        <v>15672</v>
      </c>
      <c r="B1132" s="63" t="s">
        <v>15673</v>
      </c>
      <c r="C1132" s="63" t="s">
        <v>10477</v>
      </c>
      <c r="D1132" s="63" t="s">
        <v>10478</v>
      </c>
      <c r="E1132" s="64">
        <v>0</v>
      </c>
      <c r="F1132" s="64">
        <v>0</v>
      </c>
      <c r="G1132" s="64">
        <v>1</v>
      </c>
      <c r="H1132" s="64">
        <v>1</v>
      </c>
    </row>
    <row r="1133" spans="1:8" x14ac:dyDescent="0.3">
      <c r="A1133" s="63" t="s">
        <v>15672</v>
      </c>
      <c r="B1133" s="63" t="s">
        <v>15673</v>
      </c>
      <c r="C1133" s="63" t="s">
        <v>10392</v>
      </c>
      <c r="D1133" s="63" t="s">
        <v>10393</v>
      </c>
      <c r="E1133" s="64">
        <v>0</v>
      </c>
      <c r="F1133" s="64">
        <v>0</v>
      </c>
      <c r="G1133" s="64">
        <v>3</v>
      </c>
      <c r="H1133" s="64">
        <v>3</v>
      </c>
    </row>
    <row r="1134" spans="1:8" x14ac:dyDescent="0.3">
      <c r="A1134" s="63" t="s">
        <v>15672</v>
      </c>
      <c r="B1134" s="63" t="s">
        <v>15673</v>
      </c>
      <c r="C1134" s="63" t="s">
        <v>10980</v>
      </c>
      <c r="D1134" s="63" t="s">
        <v>15339</v>
      </c>
      <c r="E1134" s="64">
        <v>0</v>
      </c>
      <c r="F1134" s="64">
        <v>2</v>
      </c>
      <c r="G1134" s="64">
        <v>0</v>
      </c>
      <c r="H1134" s="64">
        <v>2</v>
      </c>
    </row>
    <row r="1135" spans="1:8" x14ac:dyDescent="0.3">
      <c r="A1135" s="63" t="s">
        <v>15672</v>
      </c>
      <c r="B1135" s="63" t="s">
        <v>15673</v>
      </c>
      <c r="C1135" s="63" t="s">
        <v>11079</v>
      </c>
      <c r="D1135" s="63" t="s">
        <v>11080</v>
      </c>
      <c r="E1135" s="64">
        <v>0</v>
      </c>
      <c r="F1135" s="64">
        <v>1</v>
      </c>
      <c r="G1135" s="64">
        <v>0</v>
      </c>
      <c r="H1135" s="64">
        <v>1</v>
      </c>
    </row>
    <row r="1136" spans="1:8" x14ac:dyDescent="0.3">
      <c r="A1136" s="63" t="s">
        <v>15672</v>
      </c>
      <c r="B1136" s="63" t="s">
        <v>15673</v>
      </c>
      <c r="C1136" s="63" t="s">
        <v>10390</v>
      </c>
      <c r="D1136" s="63" t="s">
        <v>15244</v>
      </c>
      <c r="E1136" s="64">
        <v>5</v>
      </c>
      <c r="F1136" s="64">
        <v>4</v>
      </c>
      <c r="G1136" s="64">
        <v>2</v>
      </c>
      <c r="H1136" s="64">
        <v>6</v>
      </c>
    </row>
    <row r="1137" spans="1:8" x14ac:dyDescent="0.3">
      <c r="A1137" s="63" t="s">
        <v>15672</v>
      </c>
      <c r="B1137" s="63" t="s">
        <v>15673</v>
      </c>
      <c r="C1137" s="63" t="s">
        <v>11077</v>
      </c>
      <c r="D1137" s="63" t="s">
        <v>14322</v>
      </c>
      <c r="E1137" s="64">
        <v>0</v>
      </c>
      <c r="F1137" s="64">
        <v>1</v>
      </c>
      <c r="G1137" s="64">
        <v>0</v>
      </c>
      <c r="H1137" s="64">
        <v>1</v>
      </c>
    </row>
    <row r="1138" spans="1:8" x14ac:dyDescent="0.3">
      <c r="A1138" s="63" t="s">
        <v>15035</v>
      </c>
      <c r="B1138" s="63" t="s">
        <v>15036</v>
      </c>
      <c r="C1138" s="63" t="s">
        <v>9304</v>
      </c>
      <c r="D1138" s="63" t="s">
        <v>9305</v>
      </c>
      <c r="E1138" s="64">
        <v>0</v>
      </c>
      <c r="F1138" s="64">
        <v>1</v>
      </c>
      <c r="G1138" s="64">
        <v>0</v>
      </c>
      <c r="H1138" s="64">
        <v>1</v>
      </c>
    </row>
    <row r="1139" spans="1:8" x14ac:dyDescent="0.3">
      <c r="A1139" s="63" t="s">
        <v>15035</v>
      </c>
      <c r="B1139" s="63" t="s">
        <v>15036</v>
      </c>
      <c r="C1139" s="63" t="s">
        <v>2664</v>
      </c>
      <c r="D1139" s="63" t="s">
        <v>14448</v>
      </c>
      <c r="E1139" s="64">
        <v>1</v>
      </c>
      <c r="F1139" s="64">
        <v>3</v>
      </c>
      <c r="G1139" s="64">
        <v>0</v>
      </c>
      <c r="H1139" s="64">
        <v>3</v>
      </c>
    </row>
    <row r="1140" spans="1:8" x14ac:dyDescent="0.3">
      <c r="A1140" s="63" t="s">
        <v>15035</v>
      </c>
      <c r="B1140" s="63" t="s">
        <v>15036</v>
      </c>
      <c r="C1140" s="63" t="s">
        <v>15037</v>
      </c>
      <c r="D1140" s="63" t="s">
        <v>15038</v>
      </c>
      <c r="E1140" s="64">
        <v>1</v>
      </c>
      <c r="F1140" s="64">
        <v>4</v>
      </c>
      <c r="G1140" s="64">
        <v>0</v>
      </c>
      <c r="H1140" s="64">
        <v>4</v>
      </c>
    </row>
    <row r="1141" spans="1:8" x14ac:dyDescent="0.3">
      <c r="A1141" s="63" t="s">
        <v>15405</v>
      </c>
      <c r="B1141" s="63" t="s">
        <v>15406</v>
      </c>
      <c r="C1141" s="63" t="s">
        <v>11343</v>
      </c>
      <c r="D1141" s="63" t="s">
        <v>11344</v>
      </c>
      <c r="E1141" s="64">
        <v>0</v>
      </c>
      <c r="F1141" s="64">
        <v>1</v>
      </c>
      <c r="G1141" s="64">
        <v>0</v>
      </c>
      <c r="H1141" s="64">
        <v>1</v>
      </c>
    </row>
    <row r="1142" spans="1:8" x14ac:dyDescent="0.3">
      <c r="A1142" s="63" t="s">
        <v>15405</v>
      </c>
      <c r="B1142" s="63" t="s">
        <v>15406</v>
      </c>
      <c r="C1142" s="63" t="s">
        <v>11345</v>
      </c>
      <c r="D1142" s="63" t="s">
        <v>11346</v>
      </c>
      <c r="E1142" s="64">
        <v>1</v>
      </c>
      <c r="F1142" s="64">
        <v>3</v>
      </c>
      <c r="G1142" s="64">
        <v>3</v>
      </c>
      <c r="H1142" s="64">
        <v>6</v>
      </c>
    </row>
    <row r="1143" spans="1:8" x14ac:dyDescent="0.3">
      <c r="A1143" s="63" t="s">
        <v>15405</v>
      </c>
      <c r="B1143" s="63" t="s">
        <v>15406</v>
      </c>
      <c r="C1143" s="63" t="s">
        <v>11347</v>
      </c>
      <c r="D1143" s="63" t="s">
        <v>11348</v>
      </c>
      <c r="E1143" s="64">
        <v>0</v>
      </c>
      <c r="F1143" s="64">
        <v>4</v>
      </c>
      <c r="G1143" s="64">
        <v>1</v>
      </c>
      <c r="H1143" s="64">
        <v>5</v>
      </c>
    </row>
    <row r="1144" spans="1:8" x14ac:dyDescent="0.3">
      <c r="A1144" s="63" t="s">
        <v>14509</v>
      </c>
      <c r="B1144" s="63" t="s">
        <v>14510</v>
      </c>
      <c r="C1144" s="63" t="s">
        <v>60</v>
      </c>
      <c r="D1144" s="63" t="s">
        <v>61</v>
      </c>
      <c r="E1144" s="64">
        <v>0</v>
      </c>
      <c r="F1144" s="64">
        <v>1</v>
      </c>
      <c r="G1144" s="64">
        <v>0</v>
      </c>
      <c r="H1144" s="64">
        <v>1</v>
      </c>
    </row>
    <row r="1145" spans="1:8" x14ac:dyDescent="0.3">
      <c r="A1145" s="63" t="s">
        <v>14509</v>
      </c>
      <c r="B1145" s="63" t="s">
        <v>14510</v>
      </c>
      <c r="C1145" s="63" t="s">
        <v>142</v>
      </c>
      <c r="D1145" s="63" t="s">
        <v>143</v>
      </c>
      <c r="E1145" s="64">
        <v>0</v>
      </c>
      <c r="F1145" s="64">
        <v>1</v>
      </c>
      <c r="G1145" s="64">
        <v>2</v>
      </c>
      <c r="H1145" s="64">
        <v>3</v>
      </c>
    </row>
    <row r="1146" spans="1:8" x14ac:dyDescent="0.3">
      <c r="A1146" s="63" t="s">
        <v>14509</v>
      </c>
      <c r="B1146" s="63" t="s">
        <v>14510</v>
      </c>
      <c r="C1146" s="63" t="s">
        <v>3180</v>
      </c>
      <c r="D1146" s="63" t="s">
        <v>14511</v>
      </c>
      <c r="E1146" s="64">
        <v>0</v>
      </c>
      <c r="F1146" s="64">
        <v>3</v>
      </c>
      <c r="G1146" s="64">
        <v>3</v>
      </c>
      <c r="H1146" s="64">
        <v>6</v>
      </c>
    </row>
    <row r="1147" spans="1:8" x14ac:dyDescent="0.3">
      <c r="A1147" s="63" t="s">
        <v>15104</v>
      </c>
      <c r="B1147" s="63" t="s">
        <v>15105</v>
      </c>
      <c r="C1147" s="63" t="s">
        <v>2930</v>
      </c>
      <c r="D1147" s="63" t="s">
        <v>2931</v>
      </c>
      <c r="E1147" s="64">
        <v>0</v>
      </c>
      <c r="F1147" s="64">
        <v>0</v>
      </c>
      <c r="G1147" s="64">
        <v>5</v>
      </c>
      <c r="H1147" s="64">
        <v>5</v>
      </c>
    </row>
    <row r="1148" spans="1:8" x14ac:dyDescent="0.3">
      <c r="A1148" s="63" t="s">
        <v>15104</v>
      </c>
      <c r="B1148" s="63" t="s">
        <v>15105</v>
      </c>
      <c r="C1148" s="63" t="s">
        <v>9731</v>
      </c>
      <c r="D1148" s="63" t="s">
        <v>9732</v>
      </c>
      <c r="E1148" s="64">
        <v>0</v>
      </c>
      <c r="F1148" s="64">
        <v>13</v>
      </c>
      <c r="G1148" s="64">
        <v>3</v>
      </c>
      <c r="H1148" s="64">
        <v>16</v>
      </c>
    </row>
    <row r="1149" spans="1:8" x14ac:dyDescent="0.3">
      <c r="A1149" s="63" t="s">
        <v>15104</v>
      </c>
      <c r="B1149" s="63" t="s">
        <v>15105</v>
      </c>
      <c r="C1149" s="63" t="s">
        <v>2874</v>
      </c>
      <c r="D1149" s="63" t="s">
        <v>2875</v>
      </c>
      <c r="E1149" s="64">
        <v>0</v>
      </c>
      <c r="F1149" s="64">
        <v>1</v>
      </c>
      <c r="G1149" s="64">
        <v>0</v>
      </c>
      <c r="H1149" s="64">
        <v>1</v>
      </c>
    </row>
    <row r="1150" spans="1:8" x14ac:dyDescent="0.3">
      <c r="A1150" s="63" t="s">
        <v>15104</v>
      </c>
      <c r="B1150" s="63" t="s">
        <v>15105</v>
      </c>
      <c r="C1150" s="63" t="s">
        <v>12837</v>
      </c>
      <c r="D1150" s="63" t="s">
        <v>12838</v>
      </c>
      <c r="E1150" s="64">
        <v>0</v>
      </c>
      <c r="F1150" s="64">
        <v>2</v>
      </c>
      <c r="G1150" s="64">
        <v>2</v>
      </c>
      <c r="H1150" s="64">
        <v>4</v>
      </c>
    </row>
    <row r="1151" spans="1:8" x14ac:dyDescent="0.3">
      <c r="A1151" s="63" t="s">
        <v>15104</v>
      </c>
      <c r="B1151" s="63" t="s">
        <v>15105</v>
      </c>
      <c r="C1151" s="63" t="s">
        <v>2706</v>
      </c>
      <c r="D1151" s="63" t="s">
        <v>2707</v>
      </c>
      <c r="E1151" s="64">
        <v>2</v>
      </c>
      <c r="F1151" s="64">
        <v>2</v>
      </c>
      <c r="G1151" s="64">
        <v>0</v>
      </c>
      <c r="H1151" s="64">
        <v>2</v>
      </c>
    </row>
    <row r="1152" spans="1:8" x14ac:dyDescent="0.3">
      <c r="A1152" s="63" t="s">
        <v>15104</v>
      </c>
      <c r="B1152" s="63" t="s">
        <v>15105</v>
      </c>
      <c r="C1152" s="63" t="s">
        <v>2698</v>
      </c>
      <c r="D1152" s="63" t="s">
        <v>2699</v>
      </c>
      <c r="E1152" s="64">
        <v>0</v>
      </c>
      <c r="F1152" s="64">
        <v>1</v>
      </c>
      <c r="G1152" s="64">
        <v>0</v>
      </c>
      <c r="H1152" s="64">
        <v>1</v>
      </c>
    </row>
    <row r="1153" spans="1:8" x14ac:dyDescent="0.3">
      <c r="A1153" s="63" t="s">
        <v>15104</v>
      </c>
      <c r="B1153" s="63" t="s">
        <v>15105</v>
      </c>
      <c r="C1153" s="63" t="s">
        <v>2829</v>
      </c>
      <c r="D1153" s="63" t="s">
        <v>2830</v>
      </c>
      <c r="E1153" s="64">
        <v>0</v>
      </c>
      <c r="F1153" s="64">
        <v>3</v>
      </c>
      <c r="G1153" s="64">
        <v>7</v>
      </c>
      <c r="H1153" s="64">
        <v>10</v>
      </c>
    </row>
    <row r="1154" spans="1:8" x14ac:dyDescent="0.3">
      <c r="A1154" s="63" t="s">
        <v>15104</v>
      </c>
      <c r="B1154" s="63" t="s">
        <v>15105</v>
      </c>
      <c r="C1154" s="63" t="s">
        <v>2696</v>
      </c>
      <c r="D1154" s="63" t="s">
        <v>2697</v>
      </c>
      <c r="E1154" s="64">
        <v>0</v>
      </c>
      <c r="F1154" s="64">
        <v>1</v>
      </c>
      <c r="G1154" s="64">
        <v>8</v>
      </c>
      <c r="H1154" s="64">
        <v>9</v>
      </c>
    </row>
    <row r="1155" spans="1:8" x14ac:dyDescent="0.3">
      <c r="A1155" s="63" t="s">
        <v>15104</v>
      </c>
      <c r="B1155" s="63" t="s">
        <v>15105</v>
      </c>
      <c r="C1155" s="63" t="s">
        <v>9491</v>
      </c>
      <c r="D1155" s="63" t="s">
        <v>9492</v>
      </c>
      <c r="E1155" s="64">
        <v>0</v>
      </c>
      <c r="F1155" s="64">
        <v>3</v>
      </c>
      <c r="G1155" s="64">
        <v>0</v>
      </c>
      <c r="H1155" s="64">
        <v>3</v>
      </c>
    </row>
    <row r="1156" spans="1:8" x14ac:dyDescent="0.3">
      <c r="A1156" s="63" t="s">
        <v>15104</v>
      </c>
      <c r="B1156" s="63" t="s">
        <v>15105</v>
      </c>
      <c r="C1156" s="63" t="s">
        <v>2723</v>
      </c>
      <c r="D1156" s="63" t="s">
        <v>2724</v>
      </c>
      <c r="E1156" s="64">
        <v>0</v>
      </c>
      <c r="F1156" s="64">
        <v>0</v>
      </c>
      <c r="G1156" s="64">
        <v>1</v>
      </c>
      <c r="H1156" s="64">
        <v>1</v>
      </c>
    </row>
    <row r="1157" spans="1:8" x14ac:dyDescent="0.3">
      <c r="A1157" s="63" t="s">
        <v>15104</v>
      </c>
      <c r="B1157" s="63" t="s">
        <v>15105</v>
      </c>
      <c r="C1157" s="63" t="s">
        <v>2872</v>
      </c>
      <c r="D1157" s="63" t="s">
        <v>2873</v>
      </c>
      <c r="E1157" s="64">
        <v>0</v>
      </c>
      <c r="F1157" s="64">
        <v>0</v>
      </c>
      <c r="G1157" s="64">
        <v>12</v>
      </c>
      <c r="H1157" s="64">
        <v>12</v>
      </c>
    </row>
    <row r="1158" spans="1:8" x14ac:dyDescent="0.3">
      <c r="A1158" s="63" t="s">
        <v>15104</v>
      </c>
      <c r="B1158" s="63" t="s">
        <v>15105</v>
      </c>
      <c r="C1158" s="63" t="s">
        <v>2904</v>
      </c>
      <c r="D1158" s="63" t="s">
        <v>2905</v>
      </c>
      <c r="E1158" s="64">
        <v>0</v>
      </c>
      <c r="F1158" s="64">
        <v>1</v>
      </c>
      <c r="G1158" s="64">
        <v>0</v>
      </c>
      <c r="H1158" s="64">
        <v>1</v>
      </c>
    </row>
    <row r="1159" spans="1:8" x14ac:dyDescent="0.3">
      <c r="A1159" s="63" t="s">
        <v>15104</v>
      </c>
      <c r="B1159" s="63" t="s">
        <v>15105</v>
      </c>
      <c r="C1159" s="63" t="s">
        <v>2926</v>
      </c>
      <c r="D1159" s="63" t="s">
        <v>14468</v>
      </c>
      <c r="E1159" s="64">
        <v>0</v>
      </c>
      <c r="F1159" s="64">
        <v>2</v>
      </c>
      <c r="G1159" s="64">
        <v>0</v>
      </c>
      <c r="H1159" s="64">
        <v>2</v>
      </c>
    </row>
    <row r="1160" spans="1:8" x14ac:dyDescent="0.3">
      <c r="A1160" s="63" t="s">
        <v>15104</v>
      </c>
      <c r="B1160" s="63" t="s">
        <v>15105</v>
      </c>
      <c r="C1160" s="63" t="s">
        <v>9730</v>
      </c>
      <c r="D1160" s="63" t="s">
        <v>11094</v>
      </c>
      <c r="E1160" s="64">
        <v>16</v>
      </c>
      <c r="F1160" s="64">
        <v>69</v>
      </c>
      <c r="G1160" s="64">
        <v>12</v>
      </c>
      <c r="H1160" s="64">
        <v>81</v>
      </c>
    </row>
    <row r="1161" spans="1:8" x14ac:dyDescent="0.3">
      <c r="A1161" s="63" t="s">
        <v>15104</v>
      </c>
      <c r="B1161" s="63" t="s">
        <v>15105</v>
      </c>
      <c r="C1161" s="63" t="s">
        <v>9448</v>
      </c>
      <c r="D1161" s="63" t="s">
        <v>14567</v>
      </c>
      <c r="E1161" s="64">
        <v>0</v>
      </c>
      <c r="F1161" s="64">
        <v>1</v>
      </c>
      <c r="G1161" s="64">
        <v>0</v>
      </c>
      <c r="H1161" s="64">
        <v>1</v>
      </c>
    </row>
    <row r="1162" spans="1:8" x14ac:dyDescent="0.3">
      <c r="A1162" s="63" t="s">
        <v>13924</v>
      </c>
      <c r="B1162" s="63" t="s">
        <v>13925</v>
      </c>
      <c r="C1162" s="63" t="s">
        <v>2567</v>
      </c>
      <c r="D1162" s="63" t="s">
        <v>2568</v>
      </c>
      <c r="E1162" s="64">
        <v>0</v>
      </c>
      <c r="F1162" s="64">
        <v>2</v>
      </c>
      <c r="G1162" s="64">
        <v>0</v>
      </c>
      <c r="H1162" s="64">
        <v>2</v>
      </c>
    </row>
    <row r="1163" spans="1:8" x14ac:dyDescent="0.3">
      <c r="A1163" s="63" t="s">
        <v>14455</v>
      </c>
      <c r="B1163" s="63" t="s">
        <v>14456</v>
      </c>
      <c r="C1163" s="63" t="s">
        <v>9465</v>
      </c>
      <c r="D1163" s="63" t="s">
        <v>14012</v>
      </c>
      <c r="E1163" s="64">
        <v>0</v>
      </c>
      <c r="F1163" s="64">
        <v>0</v>
      </c>
      <c r="G1163" s="64">
        <v>2</v>
      </c>
      <c r="H1163" s="64">
        <v>2</v>
      </c>
    </row>
    <row r="1164" spans="1:8" x14ac:dyDescent="0.3">
      <c r="A1164" s="63" t="s">
        <v>14455</v>
      </c>
      <c r="B1164" s="63" t="s">
        <v>14456</v>
      </c>
      <c r="C1164" s="63" t="s">
        <v>9481</v>
      </c>
      <c r="D1164" s="63" t="s">
        <v>143</v>
      </c>
      <c r="E1164" s="64">
        <v>0</v>
      </c>
      <c r="F1164" s="64">
        <v>0</v>
      </c>
      <c r="G1164" s="64">
        <v>14</v>
      </c>
      <c r="H1164" s="64">
        <v>14</v>
      </c>
    </row>
    <row r="1165" spans="1:8" x14ac:dyDescent="0.3">
      <c r="A1165" s="63" t="s">
        <v>14455</v>
      </c>
      <c r="B1165" s="63" t="s">
        <v>14456</v>
      </c>
      <c r="C1165" s="63" t="s">
        <v>9710</v>
      </c>
      <c r="D1165" s="63" t="s">
        <v>9711</v>
      </c>
      <c r="E1165" s="64">
        <v>0</v>
      </c>
      <c r="F1165" s="64">
        <v>2</v>
      </c>
      <c r="G1165" s="64">
        <v>1</v>
      </c>
      <c r="H1165" s="64">
        <v>3</v>
      </c>
    </row>
    <row r="1166" spans="1:8" x14ac:dyDescent="0.3">
      <c r="A1166" s="63" t="s">
        <v>14455</v>
      </c>
      <c r="B1166" s="63" t="s">
        <v>14456</v>
      </c>
      <c r="C1166" s="63" t="s">
        <v>2666</v>
      </c>
      <c r="D1166" s="63" t="s">
        <v>2667</v>
      </c>
      <c r="E1166" s="64">
        <v>0</v>
      </c>
      <c r="F1166" s="64">
        <v>0</v>
      </c>
      <c r="G1166" s="64">
        <v>8</v>
      </c>
      <c r="H1166" s="64">
        <v>8</v>
      </c>
    </row>
    <row r="1167" spans="1:8" x14ac:dyDescent="0.3">
      <c r="A1167" s="63" t="s">
        <v>14455</v>
      </c>
      <c r="B1167" s="63" t="s">
        <v>14456</v>
      </c>
      <c r="C1167" s="63" t="s">
        <v>9571</v>
      </c>
      <c r="D1167" s="63" t="s">
        <v>277</v>
      </c>
      <c r="E1167" s="64">
        <v>0</v>
      </c>
      <c r="F1167" s="64">
        <v>2</v>
      </c>
      <c r="G1167" s="64">
        <v>0</v>
      </c>
      <c r="H1167" s="64">
        <v>2</v>
      </c>
    </row>
    <row r="1168" spans="1:8" x14ac:dyDescent="0.3">
      <c r="A1168" s="63" t="s">
        <v>14455</v>
      </c>
      <c r="B1168" s="63" t="s">
        <v>14456</v>
      </c>
      <c r="C1168" s="63" t="s">
        <v>9489</v>
      </c>
      <c r="D1168" s="63" t="s">
        <v>9490</v>
      </c>
      <c r="E1168" s="64">
        <v>0</v>
      </c>
      <c r="F1168" s="64">
        <v>0</v>
      </c>
      <c r="G1168" s="64">
        <v>2</v>
      </c>
      <c r="H1168" s="64">
        <v>2</v>
      </c>
    </row>
    <row r="1169" spans="1:8" x14ac:dyDescent="0.3">
      <c r="A1169" s="63" t="s">
        <v>14455</v>
      </c>
      <c r="B1169" s="63" t="s">
        <v>14456</v>
      </c>
      <c r="C1169" s="63" t="s">
        <v>2635</v>
      </c>
      <c r="D1169" s="63" t="s">
        <v>487</v>
      </c>
      <c r="E1169" s="64">
        <v>0</v>
      </c>
      <c r="F1169" s="64">
        <v>0</v>
      </c>
      <c r="G1169" s="64">
        <v>1</v>
      </c>
      <c r="H1169" s="64">
        <v>1</v>
      </c>
    </row>
    <row r="1170" spans="1:8" x14ac:dyDescent="0.3">
      <c r="A1170" s="63" t="s">
        <v>14455</v>
      </c>
      <c r="B1170" s="63" t="s">
        <v>14456</v>
      </c>
      <c r="C1170" s="63" t="s">
        <v>2664</v>
      </c>
      <c r="D1170" s="63" t="s">
        <v>14448</v>
      </c>
      <c r="E1170" s="64">
        <v>2</v>
      </c>
      <c r="F1170" s="64">
        <v>15</v>
      </c>
      <c r="G1170" s="64">
        <v>0</v>
      </c>
      <c r="H1170" s="64">
        <v>15</v>
      </c>
    </row>
    <row r="1171" spans="1:8" x14ac:dyDescent="0.3">
      <c r="A1171" s="63" t="s">
        <v>15590</v>
      </c>
      <c r="B1171" s="63" t="s">
        <v>15591</v>
      </c>
      <c r="C1171" s="63" t="s">
        <v>12526</v>
      </c>
      <c r="D1171" s="63" t="s">
        <v>14128</v>
      </c>
      <c r="E1171" s="64">
        <v>1</v>
      </c>
      <c r="F1171" s="64">
        <v>1</v>
      </c>
      <c r="G1171" s="64">
        <v>0</v>
      </c>
      <c r="H1171" s="64">
        <v>1</v>
      </c>
    </row>
    <row r="1172" spans="1:8" x14ac:dyDescent="0.3">
      <c r="A1172" s="63" t="s">
        <v>15590</v>
      </c>
      <c r="B1172" s="63" t="s">
        <v>15591</v>
      </c>
      <c r="C1172" s="63" t="s">
        <v>12463</v>
      </c>
      <c r="D1172" s="63" t="s">
        <v>12464</v>
      </c>
      <c r="E1172" s="64">
        <v>2</v>
      </c>
      <c r="F1172" s="64">
        <v>5</v>
      </c>
      <c r="G1172" s="64">
        <v>4</v>
      </c>
      <c r="H1172" s="64">
        <v>9</v>
      </c>
    </row>
    <row r="1173" spans="1:8" x14ac:dyDescent="0.3">
      <c r="A1173" s="63" t="s">
        <v>15590</v>
      </c>
      <c r="B1173" s="63" t="s">
        <v>15591</v>
      </c>
      <c r="C1173" s="63" t="s">
        <v>12453</v>
      </c>
      <c r="D1173" s="63" t="s">
        <v>12454</v>
      </c>
      <c r="E1173" s="64">
        <v>3</v>
      </c>
      <c r="F1173" s="64">
        <v>2</v>
      </c>
      <c r="G1173" s="64">
        <v>0</v>
      </c>
      <c r="H1173" s="64">
        <v>2</v>
      </c>
    </row>
    <row r="1174" spans="1:8" x14ac:dyDescent="0.3">
      <c r="A1174" s="63" t="s">
        <v>15409</v>
      </c>
      <c r="B1174" s="63" t="s">
        <v>11354</v>
      </c>
      <c r="C1174" s="63" t="s">
        <v>11371</v>
      </c>
      <c r="D1174" s="63" t="s">
        <v>11372</v>
      </c>
      <c r="E1174" s="64">
        <v>1</v>
      </c>
      <c r="F1174" s="64">
        <v>9</v>
      </c>
      <c r="G1174" s="64">
        <v>0</v>
      </c>
      <c r="H1174" s="64">
        <v>9</v>
      </c>
    </row>
    <row r="1175" spans="1:8" x14ac:dyDescent="0.3">
      <c r="A1175" s="63" t="s">
        <v>15303</v>
      </c>
      <c r="B1175" s="63" t="s">
        <v>15304</v>
      </c>
      <c r="C1175" s="63" t="s">
        <v>10817</v>
      </c>
      <c r="D1175" s="63" t="s">
        <v>10818</v>
      </c>
      <c r="E1175" s="64">
        <v>0</v>
      </c>
      <c r="F1175" s="64">
        <v>14</v>
      </c>
      <c r="G1175" s="64">
        <v>9</v>
      </c>
      <c r="H1175" s="64">
        <v>23</v>
      </c>
    </row>
    <row r="1176" spans="1:8" x14ac:dyDescent="0.3">
      <c r="A1176" s="63" t="s">
        <v>15303</v>
      </c>
      <c r="B1176" s="63" t="s">
        <v>15304</v>
      </c>
      <c r="C1176" s="63" t="s">
        <v>10816</v>
      </c>
      <c r="D1176" s="63" t="s">
        <v>14162</v>
      </c>
      <c r="E1176" s="64">
        <v>7</v>
      </c>
      <c r="F1176" s="64">
        <v>30</v>
      </c>
      <c r="G1176" s="64">
        <v>0</v>
      </c>
      <c r="H1176" s="64">
        <v>30</v>
      </c>
    </row>
    <row r="1177" spans="1:8" x14ac:dyDescent="0.3">
      <c r="A1177" s="63" t="s">
        <v>14690</v>
      </c>
      <c r="B1177" s="63" t="s">
        <v>14691</v>
      </c>
      <c r="C1177" s="63" t="s">
        <v>4057</v>
      </c>
      <c r="D1177" s="63" t="s">
        <v>14521</v>
      </c>
      <c r="E1177" s="64">
        <v>0</v>
      </c>
      <c r="F1177" s="64">
        <v>0</v>
      </c>
      <c r="G1177" s="64">
        <v>3</v>
      </c>
      <c r="H1177" s="64">
        <v>3</v>
      </c>
    </row>
    <row r="1178" spans="1:8" x14ac:dyDescent="0.3">
      <c r="A1178" s="63" t="s">
        <v>14690</v>
      </c>
      <c r="B1178" s="63" t="s">
        <v>14691</v>
      </c>
      <c r="C1178" s="63" t="s">
        <v>3912</v>
      </c>
      <c r="D1178" s="63" t="s">
        <v>3913</v>
      </c>
      <c r="E1178" s="64">
        <v>0</v>
      </c>
      <c r="F1178" s="64">
        <v>3</v>
      </c>
      <c r="G1178" s="64">
        <v>0</v>
      </c>
      <c r="H1178" s="64">
        <v>3</v>
      </c>
    </row>
    <row r="1179" spans="1:8" x14ac:dyDescent="0.3">
      <c r="A1179" s="63" t="s">
        <v>14690</v>
      </c>
      <c r="B1179" s="63" t="s">
        <v>14691</v>
      </c>
      <c r="C1179" s="63" t="s">
        <v>4085</v>
      </c>
      <c r="D1179" s="63" t="s">
        <v>4086</v>
      </c>
      <c r="E1179" s="64">
        <v>0</v>
      </c>
      <c r="F1179" s="64">
        <v>1</v>
      </c>
      <c r="G1179" s="64">
        <v>0</v>
      </c>
      <c r="H1179" s="64">
        <v>1</v>
      </c>
    </row>
    <row r="1180" spans="1:8" x14ac:dyDescent="0.3">
      <c r="A1180" s="63" t="s">
        <v>14690</v>
      </c>
      <c r="B1180" s="63" t="s">
        <v>14691</v>
      </c>
      <c r="C1180" s="63" t="s">
        <v>3930</v>
      </c>
      <c r="D1180" s="63" t="s">
        <v>3931</v>
      </c>
      <c r="E1180" s="64">
        <v>0</v>
      </c>
      <c r="F1180" s="64">
        <v>0</v>
      </c>
      <c r="G1180" s="64">
        <v>14</v>
      </c>
      <c r="H1180" s="64">
        <v>14</v>
      </c>
    </row>
    <row r="1181" spans="1:8" x14ac:dyDescent="0.3">
      <c r="A1181" s="63" t="s">
        <v>14690</v>
      </c>
      <c r="B1181" s="63" t="s">
        <v>14691</v>
      </c>
      <c r="C1181" s="63" t="s">
        <v>3222</v>
      </c>
      <c r="D1181" s="63" t="s">
        <v>3223</v>
      </c>
      <c r="E1181" s="64">
        <v>0</v>
      </c>
      <c r="F1181" s="64">
        <v>1</v>
      </c>
      <c r="G1181" s="64">
        <v>3</v>
      </c>
      <c r="H1181" s="64">
        <v>4</v>
      </c>
    </row>
    <row r="1182" spans="1:8" x14ac:dyDescent="0.3">
      <c r="A1182" s="63" t="s">
        <v>14690</v>
      </c>
      <c r="B1182" s="63" t="s">
        <v>14691</v>
      </c>
      <c r="C1182" s="63" t="s">
        <v>3954</v>
      </c>
      <c r="D1182" s="63" t="s">
        <v>3955</v>
      </c>
      <c r="E1182" s="64">
        <v>0</v>
      </c>
      <c r="F1182" s="64">
        <v>1</v>
      </c>
      <c r="G1182" s="64">
        <v>0</v>
      </c>
      <c r="H1182" s="64">
        <v>1</v>
      </c>
    </row>
    <row r="1183" spans="1:8" x14ac:dyDescent="0.3">
      <c r="A1183" s="63" t="s">
        <v>14690</v>
      </c>
      <c r="B1183" s="63" t="s">
        <v>14691</v>
      </c>
      <c r="C1183" s="63" t="s">
        <v>3787</v>
      </c>
      <c r="D1183" s="63" t="s">
        <v>3788</v>
      </c>
      <c r="E1183" s="64">
        <v>0</v>
      </c>
      <c r="F1183" s="64">
        <v>2</v>
      </c>
      <c r="G1183" s="64">
        <v>1</v>
      </c>
      <c r="H1183" s="64">
        <v>3</v>
      </c>
    </row>
    <row r="1184" spans="1:8" x14ac:dyDescent="0.3">
      <c r="A1184" s="63" t="s">
        <v>14690</v>
      </c>
      <c r="B1184" s="63" t="s">
        <v>14691</v>
      </c>
      <c r="C1184" s="63" t="s">
        <v>4079</v>
      </c>
      <c r="D1184" s="63" t="s">
        <v>906</v>
      </c>
      <c r="E1184" s="64">
        <v>1</v>
      </c>
      <c r="F1184" s="64">
        <v>2</v>
      </c>
      <c r="G1184" s="64">
        <v>0</v>
      </c>
      <c r="H1184" s="64">
        <v>2</v>
      </c>
    </row>
    <row r="1185" spans="1:8" x14ac:dyDescent="0.3">
      <c r="A1185" s="63" t="s">
        <v>14690</v>
      </c>
      <c r="B1185" s="63" t="s">
        <v>14691</v>
      </c>
      <c r="C1185" s="63" t="s">
        <v>4082</v>
      </c>
      <c r="D1185" s="63" t="s">
        <v>4083</v>
      </c>
      <c r="E1185" s="64">
        <v>0</v>
      </c>
      <c r="F1185" s="64">
        <v>0</v>
      </c>
      <c r="G1185" s="64">
        <v>1</v>
      </c>
      <c r="H1185" s="64">
        <v>1</v>
      </c>
    </row>
    <row r="1186" spans="1:8" x14ac:dyDescent="0.3">
      <c r="A1186" s="63" t="s">
        <v>14690</v>
      </c>
      <c r="B1186" s="63" t="s">
        <v>14691</v>
      </c>
      <c r="C1186" s="63" t="s">
        <v>3269</v>
      </c>
      <c r="D1186" s="63" t="s">
        <v>3270</v>
      </c>
      <c r="E1186" s="64">
        <v>0</v>
      </c>
      <c r="F1186" s="64">
        <v>1</v>
      </c>
      <c r="G1186" s="64">
        <v>21</v>
      </c>
      <c r="H1186" s="64">
        <v>22</v>
      </c>
    </row>
    <row r="1187" spans="1:8" x14ac:dyDescent="0.3">
      <c r="A1187" s="63" t="s">
        <v>14690</v>
      </c>
      <c r="B1187" s="63" t="s">
        <v>14691</v>
      </c>
      <c r="C1187" s="63" t="s">
        <v>4055</v>
      </c>
      <c r="D1187" s="63" t="s">
        <v>14522</v>
      </c>
      <c r="E1187" s="64">
        <v>0</v>
      </c>
      <c r="F1187" s="64">
        <v>0</v>
      </c>
      <c r="G1187" s="64">
        <v>1</v>
      </c>
      <c r="H1187" s="64">
        <v>1</v>
      </c>
    </row>
    <row r="1188" spans="1:8" x14ac:dyDescent="0.3">
      <c r="A1188" s="63" t="s">
        <v>14690</v>
      </c>
      <c r="B1188" s="63" t="s">
        <v>14691</v>
      </c>
      <c r="C1188" s="63" t="s">
        <v>8810</v>
      </c>
      <c r="D1188" s="63" t="s">
        <v>14650</v>
      </c>
      <c r="E1188" s="64">
        <v>0</v>
      </c>
      <c r="F1188" s="64">
        <v>0</v>
      </c>
      <c r="G1188" s="64">
        <v>1</v>
      </c>
      <c r="H1188" s="64">
        <v>1</v>
      </c>
    </row>
    <row r="1189" spans="1:8" x14ac:dyDescent="0.3">
      <c r="A1189" s="63" t="s">
        <v>14690</v>
      </c>
      <c r="B1189" s="63" t="s">
        <v>14691</v>
      </c>
      <c r="C1189" s="63" t="s">
        <v>3865</v>
      </c>
      <c r="D1189" s="63" t="s">
        <v>3866</v>
      </c>
      <c r="E1189" s="64">
        <v>0</v>
      </c>
      <c r="F1189" s="64">
        <v>1</v>
      </c>
      <c r="G1189" s="64">
        <v>0</v>
      </c>
      <c r="H1189" s="64">
        <v>1</v>
      </c>
    </row>
    <row r="1190" spans="1:8" x14ac:dyDescent="0.3">
      <c r="A1190" s="63" t="s">
        <v>14690</v>
      </c>
      <c r="B1190" s="63" t="s">
        <v>14691</v>
      </c>
      <c r="C1190" s="63" t="s">
        <v>3979</v>
      </c>
      <c r="D1190" s="63" t="s">
        <v>3980</v>
      </c>
      <c r="E1190" s="64">
        <v>0</v>
      </c>
      <c r="F1190" s="64">
        <v>0</v>
      </c>
      <c r="G1190" s="64">
        <v>4</v>
      </c>
      <c r="H1190" s="64">
        <v>4</v>
      </c>
    </row>
    <row r="1191" spans="1:8" x14ac:dyDescent="0.3">
      <c r="A1191" s="63" t="s">
        <v>14690</v>
      </c>
      <c r="B1191" s="63" t="s">
        <v>14691</v>
      </c>
      <c r="C1191" s="63" t="s">
        <v>3795</v>
      </c>
      <c r="D1191" s="63" t="s">
        <v>3796</v>
      </c>
      <c r="E1191" s="64">
        <v>3</v>
      </c>
      <c r="F1191" s="64">
        <v>4</v>
      </c>
      <c r="G1191" s="64">
        <v>0</v>
      </c>
      <c r="H1191" s="64">
        <v>4</v>
      </c>
    </row>
    <row r="1192" spans="1:8" x14ac:dyDescent="0.3">
      <c r="A1192" s="63" t="s">
        <v>14690</v>
      </c>
      <c r="B1192" s="63" t="s">
        <v>14691</v>
      </c>
      <c r="C1192" s="63" t="s">
        <v>3247</v>
      </c>
      <c r="D1192" s="63" t="s">
        <v>3248</v>
      </c>
      <c r="E1192" s="64">
        <v>0</v>
      </c>
      <c r="F1192" s="64">
        <v>0</v>
      </c>
      <c r="G1192" s="64">
        <v>2</v>
      </c>
      <c r="H1192" s="64">
        <v>2</v>
      </c>
    </row>
    <row r="1193" spans="1:8" x14ac:dyDescent="0.3">
      <c r="A1193" s="63" t="s">
        <v>14690</v>
      </c>
      <c r="B1193" s="63" t="s">
        <v>14691</v>
      </c>
      <c r="C1193" s="63" t="s">
        <v>3928</v>
      </c>
      <c r="D1193" s="63" t="s">
        <v>14525</v>
      </c>
      <c r="E1193" s="64">
        <v>0</v>
      </c>
      <c r="F1193" s="64">
        <v>0</v>
      </c>
      <c r="G1193" s="64">
        <v>2</v>
      </c>
      <c r="H1193" s="64">
        <v>2</v>
      </c>
    </row>
    <row r="1194" spans="1:8" x14ac:dyDescent="0.3">
      <c r="A1194" s="63" t="s">
        <v>14690</v>
      </c>
      <c r="B1194" s="63" t="s">
        <v>14691</v>
      </c>
      <c r="C1194" s="63" t="s">
        <v>3910</v>
      </c>
      <c r="D1194" s="63" t="s">
        <v>14557</v>
      </c>
      <c r="E1194" s="64">
        <v>1</v>
      </c>
      <c r="F1194" s="64">
        <v>2</v>
      </c>
      <c r="G1194" s="64">
        <v>0</v>
      </c>
      <c r="H1194" s="64">
        <v>2</v>
      </c>
    </row>
    <row r="1195" spans="1:8" x14ac:dyDescent="0.3">
      <c r="A1195" s="63" t="s">
        <v>14690</v>
      </c>
      <c r="B1195" s="63" t="s">
        <v>14691</v>
      </c>
      <c r="C1195" s="63" t="s">
        <v>11949</v>
      </c>
      <c r="D1195" s="63" t="s">
        <v>14526</v>
      </c>
      <c r="E1195" s="64">
        <v>0</v>
      </c>
      <c r="F1195" s="64">
        <v>0</v>
      </c>
      <c r="G1195" s="64">
        <v>3</v>
      </c>
      <c r="H1195" s="64">
        <v>3</v>
      </c>
    </row>
    <row r="1196" spans="1:8" x14ac:dyDescent="0.3">
      <c r="A1196" s="63" t="s">
        <v>14690</v>
      </c>
      <c r="B1196" s="63" t="s">
        <v>14691</v>
      </c>
      <c r="C1196" s="63" t="s">
        <v>7616</v>
      </c>
      <c r="D1196" s="63" t="s">
        <v>14692</v>
      </c>
      <c r="E1196" s="64">
        <v>0</v>
      </c>
      <c r="F1196" s="64">
        <v>1</v>
      </c>
      <c r="G1196" s="64">
        <v>0</v>
      </c>
      <c r="H1196" s="64">
        <v>1</v>
      </c>
    </row>
    <row r="1197" spans="1:8" x14ac:dyDescent="0.3">
      <c r="A1197" s="63" t="s">
        <v>14690</v>
      </c>
      <c r="B1197" s="63" t="s">
        <v>14691</v>
      </c>
      <c r="C1197" s="63" t="s">
        <v>3785</v>
      </c>
      <c r="D1197" s="63" t="s">
        <v>14527</v>
      </c>
      <c r="E1197" s="64">
        <v>32</v>
      </c>
      <c r="F1197" s="64">
        <v>5</v>
      </c>
      <c r="G1197" s="64">
        <v>1</v>
      </c>
      <c r="H1197" s="64">
        <v>6</v>
      </c>
    </row>
    <row r="1198" spans="1:8" x14ac:dyDescent="0.3">
      <c r="A1198" s="63" t="s">
        <v>14690</v>
      </c>
      <c r="B1198" s="63" t="s">
        <v>14691</v>
      </c>
      <c r="C1198" s="63" t="s">
        <v>3565</v>
      </c>
      <c r="D1198" s="63" t="s">
        <v>565</v>
      </c>
      <c r="E1198" s="64">
        <v>0</v>
      </c>
      <c r="F1198" s="64">
        <v>1</v>
      </c>
      <c r="G1198" s="64">
        <v>0</v>
      </c>
      <c r="H1198" s="64">
        <v>1</v>
      </c>
    </row>
    <row r="1199" spans="1:8" x14ac:dyDescent="0.3">
      <c r="A1199" s="63" t="s">
        <v>14690</v>
      </c>
      <c r="B1199" s="63" t="s">
        <v>14691</v>
      </c>
      <c r="C1199" s="63" t="s">
        <v>3566</v>
      </c>
      <c r="D1199" s="63" t="s">
        <v>3567</v>
      </c>
      <c r="E1199" s="64">
        <v>3</v>
      </c>
      <c r="F1199" s="64">
        <v>2</v>
      </c>
      <c r="G1199" s="64">
        <v>1</v>
      </c>
      <c r="H1199" s="64">
        <v>3</v>
      </c>
    </row>
    <row r="1200" spans="1:8" x14ac:dyDescent="0.3">
      <c r="A1200" s="63" t="s">
        <v>14690</v>
      </c>
      <c r="B1200" s="63" t="s">
        <v>14691</v>
      </c>
      <c r="C1200" s="63" t="s">
        <v>3791</v>
      </c>
      <c r="D1200" s="63" t="s">
        <v>3792</v>
      </c>
      <c r="E1200" s="64">
        <v>2</v>
      </c>
      <c r="F1200" s="64">
        <v>1</v>
      </c>
      <c r="G1200" s="64">
        <v>0</v>
      </c>
      <c r="H1200" s="64">
        <v>1</v>
      </c>
    </row>
    <row r="1201" spans="1:8" x14ac:dyDescent="0.3">
      <c r="A1201" s="63" t="s">
        <v>14690</v>
      </c>
      <c r="B1201" s="63" t="s">
        <v>14691</v>
      </c>
      <c r="C1201" s="63" t="s">
        <v>3789</v>
      </c>
      <c r="D1201" s="63" t="s">
        <v>3790</v>
      </c>
      <c r="E1201" s="64">
        <v>0</v>
      </c>
      <c r="F1201" s="64">
        <v>1</v>
      </c>
      <c r="G1201" s="64">
        <v>2</v>
      </c>
      <c r="H1201" s="64">
        <v>3</v>
      </c>
    </row>
    <row r="1202" spans="1:8" x14ac:dyDescent="0.3">
      <c r="A1202" s="63" t="s">
        <v>14690</v>
      </c>
      <c r="B1202" s="63" t="s">
        <v>14691</v>
      </c>
      <c r="C1202" s="63" t="s">
        <v>8218</v>
      </c>
      <c r="D1202" s="63" t="s">
        <v>8219</v>
      </c>
      <c r="E1202" s="64">
        <v>0</v>
      </c>
      <c r="F1202" s="64">
        <v>4</v>
      </c>
      <c r="G1202" s="64">
        <v>0</v>
      </c>
      <c r="H1202" s="64">
        <v>4</v>
      </c>
    </row>
    <row r="1203" spans="1:8" x14ac:dyDescent="0.3">
      <c r="A1203" s="63" t="s">
        <v>15231</v>
      </c>
      <c r="B1203" s="63" t="s">
        <v>15232</v>
      </c>
      <c r="C1203" s="63" t="s">
        <v>13511</v>
      </c>
      <c r="D1203" s="63" t="s">
        <v>13512</v>
      </c>
      <c r="E1203" s="64">
        <v>0</v>
      </c>
      <c r="F1203" s="64">
        <v>0</v>
      </c>
      <c r="G1203" s="64">
        <v>1</v>
      </c>
      <c r="H1203" s="64">
        <v>1</v>
      </c>
    </row>
    <row r="1204" spans="1:8" x14ac:dyDescent="0.3">
      <c r="A1204" s="63" t="s">
        <v>15231</v>
      </c>
      <c r="B1204" s="63" t="s">
        <v>15232</v>
      </c>
      <c r="C1204" s="63" t="s">
        <v>10784</v>
      </c>
      <c r="D1204" s="63" t="s">
        <v>10785</v>
      </c>
      <c r="E1204" s="64">
        <v>1</v>
      </c>
      <c r="F1204" s="64">
        <v>2</v>
      </c>
      <c r="G1204" s="64">
        <v>1</v>
      </c>
      <c r="H1204" s="64">
        <v>3</v>
      </c>
    </row>
    <row r="1205" spans="1:8" x14ac:dyDescent="0.3">
      <c r="A1205" s="63" t="s">
        <v>15231</v>
      </c>
      <c r="B1205" s="63" t="s">
        <v>15232</v>
      </c>
      <c r="C1205" s="63" t="s">
        <v>13027</v>
      </c>
      <c r="D1205" s="63" t="s">
        <v>13028</v>
      </c>
      <c r="E1205" s="64">
        <v>0</v>
      </c>
      <c r="F1205" s="64">
        <v>0</v>
      </c>
      <c r="G1205" s="64">
        <v>1</v>
      </c>
      <c r="H1205" s="64">
        <v>1</v>
      </c>
    </row>
    <row r="1206" spans="1:8" x14ac:dyDescent="0.3">
      <c r="A1206" s="63" t="s">
        <v>15231</v>
      </c>
      <c r="B1206" s="63" t="s">
        <v>15232</v>
      </c>
      <c r="C1206" s="63" t="s">
        <v>12937</v>
      </c>
      <c r="D1206" s="63" t="s">
        <v>12938</v>
      </c>
      <c r="E1206" s="64">
        <v>0</v>
      </c>
      <c r="F1206" s="64">
        <v>0</v>
      </c>
      <c r="G1206" s="64">
        <v>2</v>
      </c>
      <c r="H1206" s="64">
        <v>2</v>
      </c>
    </row>
    <row r="1207" spans="1:8" x14ac:dyDescent="0.3">
      <c r="A1207" s="63" t="s">
        <v>15231</v>
      </c>
      <c r="B1207" s="63" t="s">
        <v>15232</v>
      </c>
      <c r="C1207" s="63" t="s">
        <v>10300</v>
      </c>
      <c r="D1207" s="63" t="s">
        <v>10301</v>
      </c>
      <c r="E1207" s="64">
        <v>1</v>
      </c>
      <c r="F1207" s="64">
        <v>1</v>
      </c>
      <c r="G1207" s="64">
        <v>0</v>
      </c>
      <c r="H1207" s="64">
        <v>1</v>
      </c>
    </row>
    <row r="1208" spans="1:8" x14ac:dyDescent="0.3">
      <c r="A1208" s="63" t="s">
        <v>15231</v>
      </c>
      <c r="B1208" s="63" t="s">
        <v>15232</v>
      </c>
      <c r="C1208" s="63" t="s">
        <v>13314</v>
      </c>
      <c r="D1208" s="63" t="s">
        <v>14755</v>
      </c>
      <c r="E1208" s="64">
        <v>0</v>
      </c>
      <c r="F1208" s="64">
        <v>0</v>
      </c>
      <c r="G1208" s="64">
        <v>3</v>
      </c>
      <c r="H1208" s="64">
        <v>3</v>
      </c>
    </row>
    <row r="1209" spans="1:8" x14ac:dyDescent="0.3">
      <c r="A1209" s="63" t="s">
        <v>15231</v>
      </c>
      <c r="B1209" s="63" t="s">
        <v>15232</v>
      </c>
      <c r="C1209" s="63" t="s">
        <v>13039</v>
      </c>
      <c r="D1209" s="63" t="s">
        <v>13040</v>
      </c>
      <c r="E1209" s="64">
        <v>0</v>
      </c>
      <c r="F1209" s="64">
        <v>1</v>
      </c>
      <c r="G1209" s="64">
        <v>0</v>
      </c>
      <c r="H1209" s="64">
        <v>1</v>
      </c>
    </row>
    <row r="1210" spans="1:8" x14ac:dyDescent="0.3">
      <c r="A1210" s="63" t="s">
        <v>15231</v>
      </c>
      <c r="B1210" s="63" t="s">
        <v>15232</v>
      </c>
      <c r="C1210" s="63" t="s">
        <v>13491</v>
      </c>
      <c r="D1210" s="63" t="s">
        <v>13492</v>
      </c>
      <c r="E1210" s="64">
        <v>0</v>
      </c>
      <c r="F1210" s="64">
        <v>0</v>
      </c>
      <c r="G1210" s="64">
        <v>48</v>
      </c>
      <c r="H1210" s="64">
        <v>48</v>
      </c>
    </row>
    <row r="1211" spans="1:8" x14ac:dyDescent="0.3">
      <c r="A1211" s="63" t="s">
        <v>15231</v>
      </c>
      <c r="B1211" s="63" t="s">
        <v>15232</v>
      </c>
      <c r="C1211" s="63" t="s">
        <v>10348</v>
      </c>
      <c r="D1211" s="63" t="s">
        <v>10349</v>
      </c>
      <c r="E1211" s="64">
        <v>0</v>
      </c>
      <c r="F1211" s="64">
        <v>0</v>
      </c>
      <c r="G1211" s="64">
        <v>3</v>
      </c>
      <c r="H1211" s="64">
        <v>3</v>
      </c>
    </row>
    <row r="1212" spans="1:8" x14ac:dyDescent="0.3">
      <c r="A1212" s="63" t="s">
        <v>15231</v>
      </c>
      <c r="B1212" s="63" t="s">
        <v>15232</v>
      </c>
      <c r="C1212" s="63" t="s">
        <v>1239</v>
      </c>
      <c r="D1212" s="63" t="s">
        <v>1240</v>
      </c>
      <c r="E1212" s="64">
        <v>0</v>
      </c>
      <c r="F1212" s="64">
        <v>0</v>
      </c>
      <c r="G1212" s="64">
        <v>1</v>
      </c>
      <c r="H1212" s="64">
        <v>1</v>
      </c>
    </row>
    <row r="1213" spans="1:8" x14ac:dyDescent="0.3">
      <c r="A1213" s="63" t="s">
        <v>15231</v>
      </c>
      <c r="B1213" s="63" t="s">
        <v>15232</v>
      </c>
      <c r="C1213" s="63" t="s">
        <v>10316</v>
      </c>
      <c r="D1213" s="63" t="s">
        <v>10317</v>
      </c>
      <c r="E1213" s="64">
        <v>39</v>
      </c>
      <c r="F1213" s="64">
        <v>14</v>
      </c>
      <c r="G1213" s="64">
        <v>0</v>
      </c>
      <c r="H1213" s="64">
        <v>14</v>
      </c>
    </row>
    <row r="1214" spans="1:8" x14ac:dyDescent="0.3">
      <c r="A1214" s="63" t="s">
        <v>15231</v>
      </c>
      <c r="B1214" s="63" t="s">
        <v>15232</v>
      </c>
      <c r="C1214" s="63" t="s">
        <v>1257</v>
      </c>
      <c r="D1214" s="63" t="s">
        <v>1258</v>
      </c>
      <c r="E1214" s="64">
        <v>4</v>
      </c>
      <c r="F1214" s="64">
        <v>10</v>
      </c>
      <c r="G1214" s="64">
        <v>7</v>
      </c>
      <c r="H1214" s="64">
        <v>17</v>
      </c>
    </row>
    <row r="1215" spans="1:8" x14ac:dyDescent="0.3">
      <c r="A1215" s="63" t="s">
        <v>15231</v>
      </c>
      <c r="B1215" s="63" t="s">
        <v>15232</v>
      </c>
      <c r="C1215" s="63" t="s">
        <v>12935</v>
      </c>
      <c r="D1215" s="63" t="s">
        <v>12936</v>
      </c>
      <c r="E1215" s="64">
        <v>0</v>
      </c>
      <c r="F1215" s="64">
        <v>0</v>
      </c>
      <c r="G1215" s="64">
        <v>3</v>
      </c>
      <c r="H1215" s="64">
        <v>3</v>
      </c>
    </row>
    <row r="1216" spans="1:8" x14ac:dyDescent="0.3">
      <c r="A1216" s="63" t="s">
        <v>15231</v>
      </c>
      <c r="B1216" s="63" t="s">
        <v>15232</v>
      </c>
      <c r="C1216" s="63" t="s">
        <v>1339</v>
      </c>
      <c r="D1216" s="63" t="s">
        <v>1340</v>
      </c>
      <c r="E1216" s="64">
        <v>0</v>
      </c>
      <c r="F1216" s="64">
        <v>0</v>
      </c>
      <c r="G1216" s="64">
        <v>1</v>
      </c>
      <c r="H1216" s="64">
        <v>1</v>
      </c>
    </row>
    <row r="1217" spans="1:8" x14ac:dyDescent="0.3">
      <c r="A1217" s="63" t="s">
        <v>15231</v>
      </c>
      <c r="B1217" s="63" t="s">
        <v>15232</v>
      </c>
      <c r="C1217" s="63" t="s">
        <v>13108</v>
      </c>
      <c r="D1217" s="63" t="s">
        <v>14167</v>
      </c>
      <c r="E1217" s="64">
        <v>0</v>
      </c>
      <c r="F1217" s="64">
        <v>0</v>
      </c>
      <c r="G1217" s="64">
        <v>1</v>
      </c>
      <c r="H1217" s="64">
        <v>1</v>
      </c>
    </row>
    <row r="1218" spans="1:8" x14ac:dyDescent="0.3">
      <c r="A1218" s="63" t="s">
        <v>15231</v>
      </c>
      <c r="B1218" s="63" t="s">
        <v>15232</v>
      </c>
      <c r="C1218" s="63" t="s">
        <v>13676</v>
      </c>
      <c r="D1218" s="63" t="s">
        <v>13677</v>
      </c>
      <c r="E1218" s="64">
        <v>0</v>
      </c>
      <c r="F1218" s="64">
        <v>1</v>
      </c>
      <c r="G1218" s="64">
        <v>0</v>
      </c>
      <c r="H1218" s="64">
        <v>1</v>
      </c>
    </row>
    <row r="1219" spans="1:8" x14ac:dyDescent="0.3">
      <c r="A1219" s="63" t="s">
        <v>15231</v>
      </c>
      <c r="B1219" s="63" t="s">
        <v>15232</v>
      </c>
      <c r="C1219" s="63" t="s">
        <v>1325</v>
      </c>
      <c r="D1219" s="63" t="s">
        <v>1326</v>
      </c>
      <c r="E1219" s="64">
        <v>0</v>
      </c>
      <c r="F1219" s="64">
        <v>0</v>
      </c>
      <c r="G1219" s="64">
        <v>1</v>
      </c>
      <c r="H1219" s="64">
        <v>1</v>
      </c>
    </row>
    <row r="1220" spans="1:8" x14ac:dyDescent="0.3">
      <c r="A1220" s="63" t="s">
        <v>15231</v>
      </c>
      <c r="B1220" s="63" t="s">
        <v>15232</v>
      </c>
      <c r="C1220" s="63" t="s">
        <v>12956</v>
      </c>
      <c r="D1220" s="63" t="s">
        <v>12957</v>
      </c>
      <c r="E1220" s="64">
        <v>0</v>
      </c>
      <c r="F1220" s="64">
        <v>1</v>
      </c>
      <c r="G1220" s="64">
        <v>1</v>
      </c>
      <c r="H1220" s="64">
        <v>2</v>
      </c>
    </row>
    <row r="1221" spans="1:8" x14ac:dyDescent="0.3">
      <c r="A1221" s="63" t="s">
        <v>15231</v>
      </c>
      <c r="B1221" s="63" t="s">
        <v>15232</v>
      </c>
      <c r="C1221" s="63" t="s">
        <v>13638</v>
      </c>
      <c r="D1221" s="63" t="s">
        <v>15233</v>
      </c>
      <c r="E1221" s="64">
        <v>0</v>
      </c>
      <c r="F1221" s="64">
        <v>1</v>
      </c>
      <c r="G1221" s="64">
        <v>0</v>
      </c>
      <c r="H1221" s="64">
        <v>1</v>
      </c>
    </row>
    <row r="1222" spans="1:8" x14ac:dyDescent="0.3">
      <c r="A1222" s="63" t="s">
        <v>15231</v>
      </c>
      <c r="B1222" s="63" t="s">
        <v>15232</v>
      </c>
      <c r="C1222" s="63" t="s">
        <v>1397</v>
      </c>
      <c r="D1222" s="63" t="s">
        <v>14160</v>
      </c>
      <c r="E1222" s="64">
        <v>0</v>
      </c>
      <c r="F1222" s="64">
        <v>7</v>
      </c>
      <c r="G1222" s="64">
        <v>2</v>
      </c>
      <c r="H1222" s="64">
        <v>9</v>
      </c>
    </row>
    <row r="1223" spans="1:8" x14ac:dyDescent="0.3">
      <c r="A1223" s="63" t="s">
        <v>15231</v>
      </c>
      <c r="B1223" s="63" t="s">
        <v>15232</v>
      </c>
      <c r="C1223" s="63" t="s">
        <v>13660</v>
      </c>
      <c r="D1223" s="63" t="s">
        <v>14186</v>
      </c>
      <c r="E1223" s="64">
        <v>1</v>
      </c>
      <c r="F1223" s="64">
        <v>9</v>
      </c>
      <c r="G1223" s="64">
        <v>3</v>
      </c>
      <c r="H1223" s="64">
        <v>12</v>
      </c>
    </row>
    <row r="1224" spans="1:8" x14ac:dyDescent="0.3">
      <c r="A1224" s="63" t="s">
        <v>15231</v>
      </c>
      <c r="B1224" s="63" t="s">
        <v>15232</v>
      </c>
      <c r="C1224" s="63" t="s">
        <v>10314</v>
      </c>
      <c r="D1224" s="63" t="s">
        <v>14177</v>
      </c>
      <c r="E1224" s="64">
        <v>25</v>
      </c>
      <c r="F1224" s="64">
        <v>83</v>
      </c>
      <c r="G1224" s="64">
        <v>18</v>
      </c>
      <c r="H1224" s="64">
        <v>101</v>
      </c>
    </row>
    <row r="1225" spans="1:8" x14ac:dyDescent="0.3">
      <c r="A1225" s="63" t="s">
        <v>15231</v>
      </c>
      <c r="B1225" s="63" t="s">
        <v>15232</v>
      </c>
      <c r="C1225" s="63" t="s">
        <v>1401</v>
      </c>
      <c r="D1225" s="63" t="s">
        <v>14162</v>
      </c>
      <c r="E1225" s="64">
        <v>0</v>
      </c>
      <c r="F1225" s="64">
        <v>2</v>
      </c>
      <c r="G1225" s="64">
        <v>0</v>
      </c>
      <c r="H1225" s="64">
        <v>2</v>
      </c>
    </row>
    <row r="1226" spans="1:8" x14ac:dyDescent="0.3">
      <c r="A1226" s="63" t="s">
        <v>15231</v>
      </c>
      <c r="B1226" s="63" t="s">
        <v>15232</v>
      </c>
      <c r="C1226" s="63" t="s">
        <v>13673</v>
      </c>
      <c r="D1226" s="63" t="s">
        <v>14448</v>
      </c>
      <c r="E1226" s="64">
        <v>0</v>
      </c>
      <c r="F1226" s="64">
        <v>2</v>
      </c>
      <c r="G1226" s="64">
        <v>0</v>
      </c>
      <c r="H1226" s="64">
        <v>2</v>
      </c>
    </row>
    <row r="1227" spans="1:8" x14ac:dyDescent="0.3">
      <c r="A1227" s="63" t="s">
        <v>15231</v>
      </c>
      <c r="B1227" s="63" t="s">
        <v>15232</v>
      </c>
      <c r="C1227" s="63" t="s">
        <v>12955</v>
      </c>
      <c r="D1227" s="63" t="s">
        <v>14448</v>
      </c>
      <c r="E1227" s="64">
        <v>0</v>
      </c>
      <c r="F1227" s="64">
        <v>5</v>
      </c>
      <c r="G1227" s="64">
        <v>0</v>
      </c>
      <c r="H1227" s="64">
        <v>5</v>
      </c>
    </row>
    <row r="1228" spans="1:8" x14ac:dyDescent="0.3">
      <c r="A1228" s="63" t="s">
        <v>15231</v>
      </c>
      <c r="B1228" s="63" t="s">
        <v>15232</v>
      </c>
      <c r="C1228" s="63" t="s">
        <v>6066</v>
      </c>
      <c r="D1228" s="63" t="s">
        <v>14615</v>
      </c>
      <c r="E1228" s="64">
        <v>0</v>
      </c>
      <c r="F1228" s="64">
        <v>1</v>
      </c>
      <c r="G1228" s="64">
        <v>0</v>
      </c>
      <c r="H1228" s="64">
        <v>1</v>
      </c>
    </row>
    <row r="1229" spans="1:8" x14ac:dyDescent="0.3">
      <c r="A1229" s="63" t="s">
        <v>15231</v>
      </c>
      <c r="B1229" s="63" t="s">
        <v>15232</v>
      </c>
      <c r="C1229" s="63" t="s">
        <v>13326</v>
      </c>
      <c r="D1229" s="63" t="s">
        <v>13327</v>
      </c>
      <c r="E1229" s="64">
        <v>0</v>
      </c>
      <c r="F1229" s="64">
        <v>0</v>
      </c>
      <c r="G1229" s="64">
        <v>1</v>
      </c>
      <c r="H1229" s="64">
        <v>1</v>
      </c>
    </row>
    <row r="1230" spans="1:8" x14ac:dyDescent="0.3">
      <c r="A1230" s="63" t="s">
        <v>15231</v>
      </c>
      <c r="B1230" s="63" t="s">
        <v>15232</v>
      </c>
      <c r="C1230" s="63" t="s">
        <v>1253</v>
      </c>
      <c r="D1230" s="63" t="s">
        <v>1254</v>
      </c>
      <c r="E1230" s="64">
        <v>0</v>
      </c>
      <c r="F1230" s="64">
        <v>0</v>
      </c>
      <c r="G1230" s="64">
        <v>5</v>
      </c>
      <c r="H1230" s="64">
        <v>5</v>
      </c>
    </row>
    <row r="1231" spans="1:8" x14ac:dyDescent="0.3">
      <c r="A1231" s="63" t="s">
        <v>15231</v>
      </c>
      <c r="B1231" s="63" t="s">
        <v>15232</v>
      </c>
      <c r="C1231" s="63" t="s">
        <v>14609</v>
      </c>
      <c r="D1231" s="63" t="s">
        <v>14610</v>
      </c>
      <c r="E1231" s="64">
        <v>0</v>
      </c>
      <c r="F1231" s="64">
        <v>0</v>
      </c>
      <c r="G1231" s="64">
        <v>1</v>
      </c>
      <c r="H1231" s="64">
        <v>1</v>
      </c>
    </row>
    <row r="1232" spans="1:8" x14ac:dyDescent="0.3">
      <c r="A1232" s="63" t="s">
        <v>14416</v>
      </c>
      <c r="B1232" s="63" t="s">
        <v>14417</v>
      </c>
      <c r="C1232" s="63" t="s">
        <v>2496</v>
      </c>
      <c r="D1232" s="63" t="s">
        <v>2497</v>
      </c>
      <c r="E1232" s="64">
        <v>23</v>
      </c>
      <c r="F1232" s="64">
        <v>64</v>
      </c>
      <c r="G1232" s="64">
        <v>6</v>
      </c>
      <c r="H1232" s="64">
        <v>70</v>
      </c>
    </row>
    <row r="1233" spans="1:8" x14ac:dyDescent="0.3">
      <c r="A1233" s="63" t="s">
        <v>14416</v>
      </c>
      <c r="B1233" s="63" t="s">
        <v>14417</v>
      </c>
      <c r="C1233" s="63" t="s">
        <v>2520</v>
      </c>
      <c r="D1233" s="63" t="s">
        <v>2521</v>
      </c>
      <c r="E1233" s="64">
        <v>0</v>
      </c>
      <c r="F1233" s="64">
        <v>3</v>
      </c>
      <c r="G1233" s="64">
        <v>0</v>
      </c>
      <c r="H1233" s="64">
        <v>3</v>
      </c>
    </row>
    <row r="1234" spans="1:8" x14ac:dyDescent="0.3">
      <c r="A1234" s="63" t="s">
        <v>14416</v>
      </c>
      <c r="B1234" s="63" t="s">
        <v>14417</v>
      </c>
      <c r="C1234" s="63" t="s">
        <v>2482</v>
      </c>
      <c r="D1234" s="63" t="s">
        <v>2483</v>
      </c>
      <c r="E1234" s="64">
        <v>2</v>
      </c>
      <c r="F1234" s="64">
        <v>19</v>
      </c>
      <c r="G1234" s="64">
        <v>8</v>
      </c>
      <c r="H1234" s="64">
        <v>27</v>
      </c>
    </row>
    <row r="1235" spans="1:8" x14ac:dyDescent="0.3">
      <c r="A1235" s="63" t="s">
        <v>14416</v>
      </c>
      <c r="B1235" s="63" t="s">
        <v>14417</v>
      </c>
      <c r="C1235" s="63" t="s">
        <v>2522</v>
      </c>
      <c r="D1235" s="63" t="s">
        <v>2523</v>
      </c>
      <c r="E1235" s="64">
        <v>0</v>
      </c>
      <c r="F1235" s="64">
        <v>1</v>
      </c>
      <c r="G1235" s="64">
        <v>1</v>
      </c>
      <c r="H1235" s="64">
        <v>2</v>
      </c>
    </row>
    <row r="1236" spans="1:8" x14ac:dyDescent="0.3">
      <c r="A1236" s="63" t="s">
        <v>14416</v>
      </c>
      <c r="B1236" s="63" t="s">
        <v>14417</v>
      </c>
      <c r="C1236" s="63" t="s">
        <v>2480</v>
      </c>
      <c r="D1236" s="63" t="s">
        <v>14396</v>
      </c>
      <c r="E1236" s="64">
        <v>0</v>
      </c>
      <c r="F1236" s="64">
        <v>0</v>
      </c>
      <c r="G1236" s="64">
        <v>13</v>
      </c>
      <c r="H1236" s="64">
        <v>13</v>
      </c>
    </row>
    <row r="1237" spans="1:8" x14ac:dyDescent="0.3">
      <c r="A1237" s="63" t="s">
        <v>14416</v>
      </c>
      <c r="B1237" s="63" t="s">
        <v>14417</v>
      </c>
      <c r="C1237" s="63" t="s">
        <v>2478</v>
      </c>
      <c r="D1237" s="63" t="s">
        <v>2479</v>
      </c>
      <c r="E1237" s="64">
        <v>3</v>
      </c>
      <c r="F1237" s="64">
        <v>11</v>
      </c>
      <c r="G1237" s="64">
        <v>0</v>
      </c>
      <c r="H1237" s="64">
        <v>11</v>
      </c>
    </row>
    <row r="1238" spans="1:8" x14ac:dyDescent="0.3">
      <c r="A1238" s="63" t="s">
        <v>14416</v>
      </c>
      <c r="B1238" s="63" t="s">
        <v>14417</v>
      </c>
      <c r="C1238" s="63" t="s">
        <v>2039</v>
      </c>
      <c r="D1238" s="63" t="s">
        <v>2040</v>
      </c>
      <c r="E1238" s="64">
        <v>0</v>
      </c>
      <c r="F1238" s="64">
        <v>0</v>
      </c>
      <c r="G1238" s="64">
        <v>1</v>
      </c>
      <c r="H1238" s="64">
        <v>1</v>
      </c>
    </row>
    <row r="1239" spans="1:8" x14ac:dyDescent="0.3">
      <c r="A1239" s="63" t="s">
        <v>14416</v>
      </c>
      <c r="B1239" s="63" t="s">
        <v>14417</v>
      </c>
      <c r="C1239" s="63" t="s">
        <v>2542</v>
      </c>
      <c r="D1239" s="63" t="s">
        <v>2543</v>
      </c>
      <c r="E1239" s="64">
        <v>0</v>
      </c>
      <c r="F1239" s="64">
        <v>4</v>
      </c>
      <c r="G1239" s="64">
        <v>4</v>
      </c>
      <c r="H1239" s="64">
        <v>8</v>
      </c>
    </row>
    <row r="1240" spans="1:8" x14ac:dyDescent="0.3">
      <c r="A1240" s="63" t="s">
        <v>14416</v>
      </c>
      <c r="B1240" s="63" t="s">
        <v>14417</v>
      </c>
      <c r="C1240" s="63" t="s">
        <v>622</v>
      </c>
      <c r="D1240" s="63" t="s">
        <v>623</v>
      </c>
      <c r="E1240" s="64">
        <v>0</v>
      </c>
      <c r="F1240" s="64">
        <v>0</v>
      </c>
      <c r="G1240" s="64">
        <v>1</v>
      </c>
      <c r="H1240" s="64">
        <v>1</v>
      </c>
    </row>
    <row r="1241" spans="1:8" x14ac:dyDescent="0.3">
      <c r="A1241" s="63" t="s">
        <v>14026</v>
      </c>
      <c r="B1241" s="63" t="s">
        <v>14027</v>
      </c>
      <c r="C1241" s="63" t="s">
        <v>634</v>
      </c>
      <c r="D1241" s="63" t="s">
        <v>635</v>
      </c>
      <c r="E1241" s="64">
        <v>0</v>
      </c>
      <c r="F1241" s="64">
        <v>3</v>
      </c>
      <c r="G1241" s="64">
        <v>0</v>
      </c>
      <c r="H1241" s="64">
        <v>3</v>
      </c>
    </row>
    <row r="1242" spans="1:8" x14ac:dyDescent="0.3">
      <c r="A1242" s="63" t="s">
        <v>14026</v>
      </c>
      <c r="B1242" s="63" t="s">
        <v>14027</v>
      </c>
      <c r="C1242" s="63" t="s">
        <v>9418</v>
      </c>
      <c r="D1242" s="63" t="s">
        <v>14028</v>
      </c>
      <c r="E1242" s="64">
        <v>0</v>
      </c>
      <c r="F1242" s="64">
        <v>0</v>
      </c>
      <c r="G1242" s="64">
        <v>1</v>
      </c>
      <c r="H1242" s="64">
        <v>1</v>
      </c>
    </row>
    <row r="1243" spans="1:8" x14ac:dyDescent="0.3">
      <c r="A1243" s="63" t="s">
        <v>14026</v>
      </c>
      <c r="B1243" s="63" t="s">
        <v>14027</v>
      </c>
      <c r="C1243" s="63" t="s">
        <v>705</v>
      </c>
      <c r="D1243" s="63" t="s">
        <v>706</v>
      </c>
      <c r="E1243" s="64">
        <v>1</v>
      </c>
      <c r="F1243" s="64">
        <v>4</v>
      </c>
      <c r="G1243" s="64">
        <v>0</v>
      </c>
      <c r="H1243" s="64">
        <v>4</v>
      </c>
    </row>
    <row r="1244" spans="1:8" x14ac:dyDescent="0.3">
      <c r="A1244" s="63" t="s">
        <v>14026</v>
      </c>
      <c r="B1244" s="63" t="s">
        <v>14027</v>
      </c>
      <c r="C1244" s="63" t="s">
        <v>1851</v>
      </c>
      <c r="D1244" s="63" t="s">
        <v>1852</v>
      </c>
      <c r="E1244" s="64">
        <v>0</v>
      </c>
      <c r="F1244" s="64">
        <v>1</v>
      </c>
      <c r="G1244" s="64">
        <v>0</v>
      </c>
      <c r="H1244" s="64">
        <v>1</v>
      </c>
    </row>
    <row r="1245" spans="1:8" x14ac:dyDescent="0.3">
      <c r="A1245" s="63" t="s">
        <v>14008</v>
      </c>
      <c r="B1245" s="63" t="s">
        <v>14009</v>
      </c>
      <c r="C1245" s="63" t="s">
        <v>14010</v>
      </c>
      <c r="D1245" s="63" t="s">
        <v>14011</v>
      </c>
      <c r="E1245" s="64">
        <v>0</v>
      </c>
      <c r="F1245" s="64">
        <v>1</v>
      </c>
      <c r="G1245" s="64">
        <v>1</v>
      </c>
      <c r="H1245" s="64">
        <v>2</v>
      </c>
    </row>
    <row r="1246" spans="1:8" x14ac:dyDescent="0.3">
      <c r="A1246" s="63" t="s">
        <v>14008</v>
      </c>
      <c r="B1246" s="63" t="s">
        <v>14009</v>
      </c>
      <c r="C1246" s="63" t="s">
        <v>9465</v>
      </c>
      <c r="D1246" s="63" t="s">
        <v>14012</v>
      </c>
      <c r="E1246" s="64">
        <v>0</v>
      </c>
      <c r="F1246" s="64">
        <v>0</v>
      </c>
      <c r="G1246" s="64">
        <v>2</v>
      </c>
      <c r="H1246" s="64">
        <v>2</v>
      </c>
    </row>
    <row r="1247" spans="1:8" x14ac:dyDescent="0.3">
      <c r="A1247" s="63" t="s">
        <v>14008</v>
      </c>
      <c r="B1247" s="63" t="s">
        <v>14009</v>
      </c>
      <c r="C1247" s="63" t="s">
        <v>9481</v>
      </c>
      <c r="D1247" s="63" t="s">
        <v>143</v>
      </c>
      <c r="E1247" s="64">
        <v>0</v>
      </c>
      <c r="F1247" s="64">
        <v>0</v>
      </c>
      <c r="G1247" s="64">
        <v>2</v>
      </c>
      <c r="H1247" s="64">
        <v>2</v>
      </c>
    </row>
    <row r="1248" spans="1:8" x14ac:dyDescent="0.3">
      <c r="A1248" s="63" t="s">
        <v>14008</v>
      </c>
      <c r="B1248" s="63" t="s">
        <v>14009</v>
      </c>
      <c r="C1248" s="63" t="s">
        <v>566</v>
      </c>
      <c r="D1248" s="63" t="s">
        <v>567</v>
      </c>
      <c r="E1248" s="64">
        <v>0</v>
      </c>
      <c r="F1248" s="64">
        <v>2</v>
      </c>
      <c r="G1248" s="64">
        <v>0</v>
      </c>
      <c r="H1248" s="64">
        <v>2</v>
      </c>
    </row>
    <row r="1249" spans="1:8" x14ac:dyDescent="0.3">
      <c r="A1249" s="63" t="s">
        <v>14008</v>
      </c>
      <c r="B1249" s="63" t="s">
        <v>14009</v>
      </c>
      <c r="C1249" s="63" t="s">
        <v>564</v>
      </c>
      <c r="D1249" s="63" t="s">
        <v>565</v>
      </c>
      <c r="E1249" s="64">
        <v>1</v>
      </c>
      <c r="F1249" s="64">
        <v>1</v>
      </c>
      <c r="G1249" s="64">
        <v>0</v>
      </c>
      <c r="H1249" s="64">
        <v>1</v>
      </c>
    </row>
    <row r="1250" spans="1:8" x14ac:dyDescent="0.3">
      <c r="A1250" s="63" t="s">
        <v>14008</v>
      </c>
      <c r="B1250" s="63" t="s">
        <v>14009</v>
      </c>
      <c r="C1250" s="63" t="s">
        <v>9446</v>
      </c>
      <c r="D1250" s="63" t="s">
        <v>14013</v>
      </c>
      <c r="E1250" s="64">
        <v>0</v>
      </c>
      <c r="F1250" s="64">
        <v>2</v>
      </c>
      <c r="G1250" s="64">
        <v>0</v>
      </c>
      <c r="H1250" s="64">
        <v>2</v>
      </c>
    </row>
    <row r="1251" spans="1:8" x14ac:dyDescent="0.3">
      <c r="A1251" s="63" t="s">
        <v>14349</v>
      </c>
      <c r="B1251" s="63" t="s">
        <v>14350</v>
      </c>
      <c r="C1251" s="63" t="s">
        <v>60</v>
      </c>
      <c r="D1251" s="63" t="s">
        <v>61</v>
      </c>
      <c r="E1251" s="64">
        <v>0</v>
      </c>
      <c r="F1251" s="64">
        <v>2</v>
      </c>
      <c r="G1251" s="64">
        <v>1</v>
      </c>
      <c r="H1251" s="64">
        <v>3</v>
      </c>
    </row>
    <row r="1252" spans="1:8" x14ac:dyDescent="0.3">
      <c r="A1252" s="63" t="s">
        <v>14349</v>
      </c>
      <c r="B1252" s="63" t="s">
        <v>14350</v>
      </c>
      <c r="C1252" s="63" t="s">
        <v>10428</v>
      </c>
      <c r="D1252" s="63" t="s">
        <v>10429</v>
      </c>
      <c r="E1252" s="64">
        <v>0</v>
      </c>
      <c r="F1252" s="64">
        <v>0</v>
      </c>
      <c r="G1252" s="64">
        <v>1</v>
      </c>
      <c r="H1252" s="64">
        <v>1</v>
      </c>
    </row>
    <row r="1253" spans="1:8" x14ac:dyDescent="0.3">
      <c r="A1253" s="63" t="s">
        <v>14349</v>
      </c>
      <c r="B1253" s="63" t="s">
        <v>14350</v>
      </c>
      <c r="C1253" s="63" t="s">
        <v>64</v>
      </c>
      <c r="D1253" s="63" t="s">
        <v>65</v>
      </c>
      <c r="E1253" s="64">
        <v>0</v>
      </c>
      <c r="F1253" s="64">
        <v>2</v>
      </c>
      <c r="G1253" s="64">
        <v>0</v>
      </c>
      <c r="H1253" s="64">
        <v>2</v>
      </c>
    </row>
    <row r="1254" spans="1:8" x14ac:dyDescent="0.3">
      <c r="A1254" s="63" t="s">
        <v>14349</v>
      </c>
      <c r="B1254" s="63" t="s">
        <v>14350</v>
      </c>
      <c r="C1254" s="63" t="s">
        <v>2278</v>
      </c>
      <c r="D1254" s="63" t="s">
        <v>2279</v>
      </c>
      <c r="E1254" s="64">
        <v>0</v>
      </c>
      <c r="F1254" s="64">
        <v>2</v>
      </c>
      <c r="G1254" s="64">
        <v>3</v>
      </c>
      <c r="H1254" s="64">
        <v>5</v>
      </c>
    </row>
    <row r="1255" spans="1:8" x14ac:dyDescent="0.3">
      <c r="A1255" s="63" t="s">
        <v>14349</v>
      </c>
      <c r="B1255" s="63" t="s">
        <v>14350</v>
      </c>
      <c r="C1255" s="63" t="s">
        <v>1019</v>
      </c>
      <c r="D1255" s="63" t="s">
        <v>1020</v>
      </c>
      <c r="E1255" s="64">
        <v>0</v>
      </c>
      <c r="F1255" s="64">
        <v>1</v>
      </c>
      <c r="G1255" s="64">
        <v>0</v>
      </c>
      <c r="H1255" s="64">
        <v>1</v>
      </c>
    </row>
    <row r="1256" spans="1:8" x14ac:dyDescent="0.3">
      <c r="A1256" s="63" t="s">
        <v>14349</v>
      </c>
      <c r="B1256" s="63" t="s">
        <v>14350</v>
      </c>
      <c r="C1256" s="63" t="s">
        <v>12584</v>
      </c>
      <c r="D1256" s="63" t="s">
        <v>12585</v>
      </c>
      <c r="E1256" s="64">
        <v>0</v>
      </c>
      <c r="F1256" s="64">
        <v>1</v>
      </c>
      <c r="G1256" s="64">
        <v>0</v>
      </c>
      <c r="H1256" s="64">
        <v>1</v>
      </c>
    </row>
    <row r="1257" spans="1:8" x14ac:dyDescent="0.3">
      <c r="A1257" s="63" t="s">
        <v>14349</v>
      </c>
      <c r="B1257" s="63" t="s">
        <v>14350</v>
      </c>
      <c r="C1257" s="63" t="s">
        <v>12577</v>
      </c>
      <c r="D1257" s="63" t="s">
        <v>12578</v>
      </c>
      <c r="E1257" s="64">
        <v>0</v>
      </c>
      <c r="F1257" s="64">
        <v>3</v>
      </c>
      <c r="G1257" s="64">
        <v>0</v>
      </c>
      <c r="H1257" s="64">
        <v>3</v>
      </c>
    </row>
    <row r="1258" spans="1:8" x14ac:dyDescent="0.3">
      <c r="A1258" s="63" t="s">
        <v>14349</v>
      </c>
      <c r="B1258" s="63" t="s">
        <v>14350</v>
      </c>
      <c r="C1258" s="63" t="s">
        <v>10442</v>
      </c>
      <c r="D1258" s="63" t="s">
        <v>10443</v>
      </c>
      <c r="E1258" s="64">
        <v>1</v>
      </c>
      <c r="F1258" s="64">
        <v>2</v>
      </c>
      <c r="G1258" s="64">
        <v>0</v>
      </c>
      <c r="H1258" s="64">
        <v>2</v>
      </c>
    </row>
    <row r="1259" spans="1:8" x14ac:dyDescent="0.3">
      <c r="A1259" s="63" t="s">
        <v>14349</v>
      </c>
      <c r="B1259" s="63" t="s">
        <v>14350</v>
      </c>
      <c r="C1259" s="63" t="s">
        <v>94</v>
      </c>
      <c r="D1259" s="63" t="s">
        <v>13890</v>
      </c>
      <c r="E1259" s="64">
        <v>0</v>
      </c>
      <c r="F1259" s="64">
        <v>3</v>
      </c>
      <c r="G1259" s="64">
        <v>0</v>
      </c>
      <c r="H1259" s="64">
        <v>3</v>
      </c>
    </row>
    <row r="1260" spans="1:8" x14ac:dyDescent="0.3">
      <c r="A1260" s="63" t="s">
        <v>14349</v>
      </c>
      <c r="B1260" s="63" t="s">
        <v>14350</v>
      </c>
      <c r="C1260" s="63" t="s">
        <v>12670</v>
      </c>
      <c r="D1260" s="63" t="s">
        <v>12671</v>
      </c>
      <c r="E1260" s="64">
        <v>1</v>
      </c>
      <c r="F1260" s="64">
        <v>6</v>
      </c>
      <c r="G1260" s="64">
        <v>2</v>
      </c>
      <c r="H1260" s="64">
        <v>8</v>
      </c>
    </row>
    <row r="1261" spans="1:8" x14ac:dyDescent="0.3">
      <c r="A1261" s="63" t="s">
        <v>13983</v>
      </c>
      <c r="B1261" s="63" t="s">
        <v>13984</v>
      </c>
      <c r="C1261" s="63" t="s">
        <v>1763</v>
      </c>
      <c r="D1261" s="63" t="s">
        <v>13972</v>
      </c>
      <c r="E1261" s="64">
        <v>0</v>
      </c>
      <c r="F1261" s="64">
        <v>1</v>
      </c>
      <c r="G1261" s="64">
        <v>0</v>
      </c>
      <c r="H1261" s="64">
        <v>1</v>
      </c>
    </row>
    <row r="1262" spans="1:8" x14ac:dyDescent="0.3">
      <c r="A1262" s="63" t="s">
        <v>14446</v>
      </c>
      <c r="B1262" s="63" t="s">
        <v>14447</v>
      </c>
      <c r="C1262" s="63" t="s">
        <v>9465</v>
      </c>
      <c r="D1262" s="63" t="s">
        <v>14012</v>
      </c>
      <c r="E1262" s="64">
        <v>0</v>
      </c>
      <c r="F1262" s="64">
        <v>0</v>
      </c>
      <c r="G1262" s="64">
        <v>1</v>
      </c>
      <c r="H1262" s="64">
        <v>1</v>
      </c>
    </row>
    <row r="1263" spans="1:8" x14ac:dyDescent="0.3">
      <c r="A1263" s="63" t="s">
        <v>14446</v>
      </c>
      <c r="B1263" s="63" t="s">
        <v>14447</v>
      </c>
      <c r="C1263" s="63" t="s">
        <v>9481</v>
      </c>
      <c r="D1263" s="63" t="s">
        <v>143</v>
      </c>
      <c r="E1263" s="64">
        <v>0</v>
      </c>
      <c r="F1263" s="64">
        <v>0</v>
      </c>
      <c r="G1263" s="64">
        <v>18</v>
      </c>
      <c r="H1263" s="64">
        <v>18</v>
      </c>
    </row>
    <row r="1264" spans="1:8" x14ac:dyDescent="0.3">
      <c r="A1264" s="63" t="s">
        <v>14446</v>
      </c>
      <c r="B1264" s="63" t="s">
        <v>14447</v>
      </c>
      <c r="C1264" s="63" t="s">
        <v>9710</v>
      </c>
      <c r="D1264" s="63" t="s">
        <v>9711</v>
      </c>
      <c r="E1264" s="64">
        <v>0</v>
      </c>
      <c r="F1264" s="64">
        <v>1</v>
      </c>
      <c r="G1264" s="64">
        <v>0</v>
      </c>
      <c r="H1264" s="64">
        <v>1</v>
      </c>
    </row>
    <row r="1265" spans="1:8" x14ac:dyDescent="0.3">
      <c r="A1265" s="63" t="s">
        <v>14446</v>
      </c>
      <c r="B1265" s="63" t="s">
        <v>14447</v>
      </c>
      <c r="C1265" s="63" t="s">
        <v>9571</v>
      </c>
      <c r="D1265" s="63" t="s">
        <v>277</v>
      </c>
      <c r="E1265" s="64">
        <v>0</v>
      </c>
      <c r="F1265" s="64">
        <v>6</v>
      </c>
      <c r="G1265" s="64">
        <v>0</v>
      </c>
      <c r="H1265" s="64">
        <v>6</v>
      </c>
    </row>
    <row r="1266" spans="1:8" x14ac:dyDescent="0.3">
      <c r="A1266" s="63" t="s">
        <v>14446</v>
      </c>
      <c r="B1266" s="63" t="s">
        <v>14447</v>
      </c>
      <c r="C1266" s="63" t="s">
        <v>9467</v>
      </c>
      <c r="D1266" s="63" t="s">
        <v>9468</v>
      </c>
      <c r="E1266" s="64">
        <v>0</v>
      </c>
      <c r="F1266" s="64">
        <v>0</v>
      </c>
      <c r="G1266" s="64">
        <v>1</v>
      </c>
      <c r="H1266" s="64">
        <v>1</v>
      </c>
    </row>
    <row r="1267" spans="1:8" x14ac:dyDescent="0.3">
      <c r="A1267" s="63" t="s">
        <v>14446</v>
      </c>
      <c r="B1267" s="63" t="s">
        <v>14447</v>
      </c>
      <c r="C1267" s="63" t="s">
        <v>9489</v>
      </c>
      <c r="D1267" s="63" t="s">
        <v>9490</v>
      </c>
      <c r="E1267" s="64">
        <v>0</v>
      </c>
      <c r="F1267" s="64">
        <v>1</v>
      </c>
      <c r="G1267" s="64">
        <v>15</v>
      </c>
      <c r="H1267" s="64">
        <v>16</v>
      </c>
    </row>
    <row r="1268" spans="1:8" x14ac:dyDescent="0.3">
      <c r="A1268" s="63" t="s">
        <v>14446</v>
      </c>
      <c r="B1268" s="63" t="s">
        <v>14447</v>
      </c>
      <c r="C1268" s="63" t="s">
        <v>2635</v>
      </c>
      <c r="D1268" s="63" t="s">
        <v>487</v>
      </c>
      <c r="E1268" s="64">
        <v>0</v>
      </c>
      <c r="F1268" s="64">
        <v>3</v>
      </c>
      <c r="G1268" s="64">
        <v>1</v>
      </c>
      <c r="H1268" s="64">
        <v>4</v>
      </c>
    </row>
    <row r="1269" spans="1:8" x14ac:dyDescent="0.3">
      <c r="A1269" s="63" t="s">
        <v>14446</v>
      </c>
      <c r="B1269" s="63" t="s">
        <v>14447</v>
      </c>
      <c r="C1269" s="63" t="s">
        <v>2664</v>
      </c>
      <c r="D1269" s="63" t="s">
        <v>14448</v>
      </c>
      <c r="E1269" s="64">
        <v>0</v>
      </c>
      <c r="F1269" s="64">
        <v>1</v>
      </c>
      <c r="G1269" s="64">
        <v>0</v>
      </c>
      <c r="H1269" s="64">
        <v>1</v>
      </c>
    </row>
    <row r="1270" spans="1:8" x14ac:dyDescent="0.3">
      <c r="A1270" s="63" t="s">
        <v>14446</v>
      </c>
      <c r="B1270" s="63" t="s">
        <v>14447</v>
      </c>
      <c r="C1270" s="63" t="s">
        <v>9483</v>
      </c>
      <c r="D1270" s="63" t="s">
        <v>9484</v>
      </c>
      <c r="E1270" s="64">
        <v>0</v>
      </c>
      <c r="F1270" s="64">
        <v>1</v>
      </c>
      <c r="G1270" s="64">
        <v>0</v>
      </c>
      <c r="H1270" s="64">
        <v>1</v>
      </c>
    </row>
    <row r="1271" spans="1:8" x14ac:dyDescent="0.3">
      <c r="A1271" s="63" t="s">
        <v>15471</v>
      </c>
      <c r="B1271" s="63" t="s">
        <v>15472</v>
      </c>
      <c r="C1271" s="63" t="s">
        <v>12183</v>
      </c>
      <c r="D1271" s="63" t="s">
        <v>15449</v>
      </c>
      <c r="E1271" s="64">
        <v>0</v>
      </c>
      <c r="F1271" s="64">
        <v>0</v>
      </c>
      <c r="G1271" s="64">
        <v>18</v>
      </c>
      <c r="H1271" s="64">
        <v>18</v>
      </c>
    </row>
    <row r="1272" spans="1:8" x14ac:dyDescent="0.3">
      <c r="A1272" s="63" t="s">
        <v>15471</v>
      </c>
      <c r="B1272" s="63" t="s">
        <v>15472</v>
      </c>
      <c r="C1272" s="63" t="s">
        <v>3335</v>
      </c>
      <c r="D1272" s="63" t="s">
        <v>3336</v>
      </c>
      <c r="E1272" s="64">
        <v>0</v>
      </c>
      <c r="F1272" s="64">
        <v>0</v>
      </c>
      <c r="G1272" s="64">
        <v>1</v>
      </c>
      <c r="H1272" s="64">
        <v>1</v>
      </c>
    </row>
    <row r="1273" spans="1:8" x14ac:dyDescent="0.3">
      <c r="A1273" s="63" t="s">
        <v>15471</v>
      </c>
      <c r="B1273" s="63" t="s">
        <v>15472</v>
      </c>
      <c r="C1273" s="63" t="s">
        <v>11748</v>
      </c>
      <c r="D1273" s="63" t="s">
        <v>11749</v>
      </c>
      <c r="E1273" s="64">
        <v>4</v>
      </c>
      <c r="F1273" s="64">
        <v>7</v>
      </c>
      <c r="G1273" s="64">
        <v>4</v>
      </c>
      <c r="H1273" s="64">
        <v>11</v>
      </c>
    </row>
    <row r="1274" spans="1:8" x14ac:dyDescent="0.3">
      <c r="A1274" s="63" t="s">
        <v>15471</v>
      </c>
      <c r="B1274" s="63" t="s">
        <v>15472</v>
      </c>
      <c r="C1274" s="63" t="s">
        <v>12127</v>
      </c>
      <c r="D1274" s="63" t="s">
        <v>12128</v>
      </c>
      <c r="E1274" s="64">
        <v>0</v>
      </c>
      <c r="F1274" s="64">
        <v>1</v>
      </c>
      <c r="G1274" s="64">
        <v>0</v>
      </c>
      <c r="H1274" s="64">
        <v>1</v>
      </c>
    </row>
    <row r="1275" spans="1:8" x14ac:dyDescent="0.3">
      <c r="A1275" s="63" t="s">
        <v>15471</v>
      </c>
      <c r="B1275" s="63" t="s">
        <v>15472</v>
      </c>
      <c r="C1275" s="63" t="s">
        <v>1239</v>
      </c>
      <c r="D1275" s="63" t="s">
        <v>1240</v>
      </c>
      <c r="E1275" s="64">
        <v>0</v>
      </c>
      <c r="F1275" s="64">
        <v>0</v>
      </c>
      <c r="G1275" s="64">
        <v>1</v>
      </c>
      <c r="H1275" s="64">
        <v>1</v>
      </c>
    </row>
    <row r="1276" spans="1:8" x14ac:dyDescent="0.3">
      <c r="A1276" s="63" t="s">
        <v>15471</v>
      </c>
      <c r="B1276" s="63" t="s">
        <v>15472</v>
      </c>
      <c r="C1276" s="63" t="s">
        <v>11746</v>
      </c>
      <c r="D1276" s="63" t="s">
        <v>15456</v>
      </c>
      <c r="E1276" s="64">
        <v>5</v>
      </c>
      <c r="F1276" s="64">
        <v>17</v>
      </c>
      <c r="G1276" s="64">
        <v>6</v>
      </c>
      <c r="H1276" s="64">
        <v>23</v>
      </c>
    </row>
    <row r="1277" spans="1:8" x14ac:dyDescent="0.3">
      <c r="A1277" s="63" t="s">
        <v>15471</v>
      </c>
      <c r="B1277" s="63" t="s">
        <v>15472</v>
      </c>
      <c r="C1277" s="63" t="s">
        <v>12253</v>
      </c>
      <c r="D1277" s="63" t="s">
        <v>12254</v>
      </c>
      <c r="E1277" s="64">
        <v>2</v>
      </c>
      <c r="F1277" s="64">
        <v>7</v>
      </c>
      <c r="G1277" s="64">
        <v>0</v>
      </c>
      <c r="H1277" s="64">
        <v>7</v>
      </c>
    </row>
    <row r="1278" spans="1:8" x14ac:dyDescent="0.3">
      <c r="A1278" s="63" t="s">
        <v>15471</v>
      </c>
      <c r="B1278" s="63" t="s">
        <v>15472</v>
      </c>
      <c r="C1278" s="63" t="s">
        <v>11949</v>
      </c>
      <c r="D1278" s="63" t="s">
        <v>14526</v>
      </c>
      <c r="E1278" s="64">
        <v>0</v>
      </c>
      <c r="F1278" s="64">
        <v>0</v>
      </c>
      <c r="G1278" s="64">
        <v>3</v>
      </c>
      <c r="H1278" s="64">
        <v>3</v>
      </c>
    </row>
    <row r="1279" spans="1:8" x14ac:dyDescent="0.3">
      <c r="A1279" s="63" t="s">
        <v>15471</v>
      </c>
      <c r="B1279" s="63" t="s">
        <v>15472</v>
      </c>
      <c r="C1279" s="63" t="s">
        <v>12092</v>
      </c>
      <c r="D1279" s="63" t="s">
        <v>14566</v>
      </c>
      <c r="E1279" s="64">
        <v>0</v>
      </c>
      <c r="F1279" s="64">
        <v>0</v>
      </c>
      <c r="G1279" s="64">
        <v>2</v>
      </c>
      <c r="H1279" s="64">
        <v>2</v>
      </c>
    </row>
    <row r="1280" spans="1:8" x14ac:dyDescent="0.3">
      <c r="A1280" s="63" t="s">
        <v>15523</v>
      </c>
      <c r="B1280" s="63" t="s">
        <v>15524</v>
      </c>
      <c r="C1280" s="63" t="s">
        <v>11976</v>
      </c>
      <c r="D1280" s="63" t="s">
        <v>11977</v>
      </c>
      <c r="E1280" s="64">
        <v>0</v>
      </c>
      <c r="F1280" s="64">
        <v>6</v>
      </c>
      <c r="G1280" s="64">
        <v>0</v>
      </c>
      <c r="H1280" s="64">
        <v>6</v>
      </c>
    </row>
    <row r="1281" spans="1:8" x14ac:dyDescent="0.3">
      <c r="A1281" s="63" t="s">
        <v>15523</v>
      </c>
      <c r="B1281" s="63" t="s">
        <v>15524</v>
      </c>
      <c r="C1281" s="63" t="s">
        <v>12183</v>
      </c>
      <c r="D1281" s="63" t="s">
        <v>15449</v>
      </c>
      <c r="E1281" s="64">
        <v>0</v>
      </c>
      <c r="F1281" s="64">
        <v>0</v>
      </c>
      <c r="G1281" s="64">
        <v>1</v>
      </c>
      <c r="H1281" s="64">
        <v>1</v>
      </c>
    </row>
    <row r="1282" spans="1:8" x14ac:dyDescent="0.3">
      <c r="A1282" s="63" t="s">
        <v>15523</v>
      </c>
      <c r="B1282" s="63" t="s">
        <v>15524</v>
      </c>
      <c r="C1282" s="63" t="s">
        <v>12094</v>
      </c>
      <c r="D1282" s="63" t="s">
        <v>12095</v>
      </c>
      <c r="E1282" s="64">
        <v>0</v>
      </c>
      <c r="F1282" s="64">
        <v>6</v>
      </c>
      <c r="G1282" s="64">
        <v>0</v>
      </c>
      <c r="H1282" s="64">
        <v>6</v>
      </c>
    </row>
    <row r="1283" spans="1:8" x14ac:dyDescent="0.3">
      <c r="A1283" s="63" t="s">
        <v>15523</v>
      </c>
      <c r="B1283" s="63" t="s">
        <v>15524</v>
      </c>
      <c r="C1283" s="63" t="s">
        <v>12006</v>
      </c>
      <c r="D1283" s="63" t="s">
        <v>12007</v>
      </c>
      <c r="E1283" s="64">
        <v>1</v>
      </c>
      <c r="F1283" s="64">
        <v>2</v>
      </c>
      <c r="G1283" s="64">
        <v>0</v>
      </c>
      <c r="H1283" s="64">
        <v>2</v>
      </c>
    </row>
    <row r="1284" spans="1:8" x14ac:dyDescent="0.3">
      <c r="A1284" s="63" t="s">
        <v>15523</v>
      </c>
      <c r="B1284" s="63" t="s">
        <v>15524</v>
      </c>
      <c r="C1284" s="63" t="s">
        <v>11957</v>
      </c>
      <c r="D1284" s="63" t="s">
        <v>15274</v>
      </c>
      <c r="E1284" s="64">
        <v>0</v>
      </c>
      <c r="F1284" s="64">
        <v>0</v>
      </c>
      <c r="G1284" s="64">
        <v>1</v>
      </c>
      <c r="H1284" s="64">
        <v>1</v>
      </c>
    </row>
    <row r="1285" spans="1:8" x14ac:dyDescent="0.3">
      <c r="A1285" s="63" t="s">
        <v>15523</v>
      </c>
      <c r="B1285" s="63" t="s">
        <v>15524</v>
      </c>
      <c r="C1285" s="63" t="s">
        <v>11718</v>
      </c>
      <c r="D1285" s="63" t="s">
        <v>11719</v>
      </c>
      <c r="E1285" s="64">
        <v>0</v>
      </c>
      <c r="F1285" s="64">
        <v>0</v>
      </c>
      <c r="G1285" s="64">
        <v>1</v>
      </c>
      <c r="H1285" s="64">
        <v>1</v>
      </c>
    </row>
    <row r="1286" spans="1:8" x14ac:dyDescent="0.3">
      <c r="A1286" s="63" t="s">
        <v>15523</v>
      </c>
      <c r="B1286" s="63" t="s">
        <v>15524</v>
      </c>
      <c r="C1286" s="63" t="s">
        <v>11978</v>
      </c>
      <c r="D1286" s="63" t="s">
        <v>11979</v>
      </c>
      <c r="E1286" s="64">
        <v>0</v>
      </c>
      <c r="F1286" s="64">
        <v>5</v>
      </c>
      <c r="G1286" s="64">
        <v>0</v>
      </c>
      <c r="H1286" s="64">
        <v>5</v>
      </c>
    </row>
    <row r="1287" spans="1:8" x14ac:dyDescent="0.3">
      <c r="A1287" s="63" t="s">
        <v>15523</v>
      </c>
      <c r="B1287" s="63" t="s">
        <v>15524</v>
      </c>
      <c r="C1287" s="63" t="s">
        <v>11923</v>
      </c>
      <c r="D1287" s="63" t="s">
        <v>11924</v>
      </c>
      <c r="E1287" s="64">
        <v>1</v>
      </c>
      <c r="F1287" s="64">
        <v>4</v>
      </c>
      <c r="G1287" s="64">
        <v>1</v>
      </c>
      <c r="H1287" s="64">
        <v>5</v>
      </c>
    </row>
    <row r="1288" spans="1:8" x14ac:dyDescent="0.3">
      <c r="A1288" s="63" t="s">
        <v>15523</v>
      </c>
      <c r="B1288" s="63" t="s">
        <v>15524</v>
      </c>
      <c r="C1288" s="63" t="s">
        <v>3647</v>
      </c>
      <c r="D1288" s="63" t="s">
        <v>3648</v>
      </c>
      <c r="E1288" s="64">
        <v>0</v>
      </c>
      <c r="F1288" s="64">
        <v>1</v>
      </c>
      <c r="G1288" s="64">
        <v>0</v>
      </c>
      <c r="H1288" s="64">
        <v>1</v>
      </c>
    </row>
    <row r="1289" spans="1:8" x14ac:dyDescent="0.3">
      <c r="A1289" s="63" t="s">
        <v>15523</v>
      </c>
      <c r="B1289" s="63" t="s">
        <v>15524</v>
      </c>
      <c r="C1289" s="63" t="s">
        <v>12047</v>
      </c>
      <c r="D1289" s="63" t="s">
        <v>12048</v>
      </c>
      <c r="E1289" s="64">
        <v>0</v>
      </c>
      <c r="F1289" s="64">
        <v>9</v>
      </c>
      <c r="G1289" s="64">
        <v>2</v>
      </c>
      <c r="H1289" s="64">
        <v>11</v>
      </c>
    </row>
    <row r="1290" spans="1:8" x14ac:dyDescent="0.3">
      <c r="A1290" s="63" t="s">
        <v>15523</v>
      </c>
      <c r="B1290" s="63" t="s">
        <v>15524</v>
      </c>
      <c r="C1290" s="63" t="s">
        <v>12235</v>
      </c>
      <c r="D1290" s="63" t="s">
        <v>12236</v>
      </c>
      <c r="E1290" s="64">
        <v>0</v>
      </c>
      <c r="F1290" s="64">
        <v>0</v>
      </c>
      <c r="G1290" s="64">
        <v>4</v>
      </c>
      <c r="H1290" s="64">
        <v>4</v>
      </c>
    </row>
    <row r="1291" spans="1:8" x14ac:dyDescent="0.3">
      <c r="A1291" s="63" t="s">
        <v>15523</v>
      </c>
      <c r="B1291" s="63" t="s">
        <v>15524</v>
      </c>
      <c r="C1291" s="63" t="s">
        <v>11597</v>
      </c>
      <c r="D1291" s="63" t="s">
        <v>11598</v>
      </c>
      <c r="E1291" s="64">
        <v>0</v>
      </c>
      <c r="F1291" s="64">
        <v>1</v>
      </c>
      <c r="G1291" s="64">
        <v>0</v>
      </c>
      <c r="H1291" s="64">
        <v>1</v>
      </c>
    </row>
    <row r="1292" spans="1:8" x14ac:dyDescent="0.3">
      <c r="A1292" s="63" t="s">
        <v>15523</v>
      </c>
      <c r="B1292" s="63" t="s">
        <v>15524</v>
      </c>
      <c r="C1292" s="63" t="s">
        <v>4055</v>
      </c>
      <c r="D1292" s="63" t="s">
        <v>14522</v>
      </c>
      <c r="E1292" s="64">
        <v>0</v>
      </c>
      <c r="F1292" s="64">
        <v>0</v>
      </c>
      <c r="G1292" s="64">
        <v>2</v>
      </c>
      <c r="H1292" s="64">
        <v>2</v>
      </c>
    </row>
    <row r="1293" spans="1:8" x14ac:dyDescent="0.3">
      <c r="A1293" s="63" t="s">
        <v>15523</v>
      </c>
      <c r="B1293" s="63" t="s">
        <v>15524</v>
      </c>
      <c r="C1293" s="63" t="s">
        <v>12127</v>
      </c>
      <c r="D1293" s="63" t="s">
        <v>12128</v>
      </c>
      <c r="E1293" s="64">
        <v>1</v>
      </c>
      <c r="F1293" s="64">
        <v>11</v>
      </c>
      <c r="G1293" s="64">
        <v>5</v>
      </c>
      <c r="H1293" s="64">
        <v>16</v>
      </c>
    </row>
    <row r="1294" spans="1:8" x14ac:dyDescent="0.3">
      <c r="A1294" s="63" t="s">
        <v>15523</v>
      </c>
      <c r="B1294" s="63" t="s">
        <v>15524</v>
      </c>
      <c r="C1294" s="63" t="s">
        <v>12091</v>
      </c>
      <c r="D1294" s="63" t="s">
        <v>3453</v>
      </c>
      <c r="E1294" s="64">
        <v>0</v>
      </c>
      <c r="F1294" s="64">
        <v>5</v>
      </c>
      <c r="G1294" s="64">
        <v>4</v>
      </c>
      <c r="H1294" s="64">
        <v>9</v>
      </c>
    </row>
    <row r="1295" spans="1:8" x14ac:dyDescent="0.3">
      <c r="A1295" s="63" t="s">
        <v>15523</v>
      </c>
      <c r="B1295" s="63" t="s">
        <v>15524</v>
      </c>
      <c r="C1295" s="63" t="s">
        <v>12147</v>
      </c>
      <c r="D1295" s="63" t="s">
        <v>15430</v>
      </c>
      <c r="E1295" s="64">
        <v>9</v>
      </c>
      <c r="F1295" s="64">
        <v>103</v>
      </c>
      <c r="G1295" s="64">
        <v>27</v>
      </c>
      <c r="H1295" s="64">
        <v>130</v>
      </c>
    </row>
    <row r="1296" spans="1:8" x14ac:dyDescent="0.3">
      <c r="A1296" s="63" t="s">
        <v>15523</v>
      </c>
      <c r="B1296" s="63" t="s">
        <v>15524</v>
      </c>
      <c r="C1296" s="63" t="s">
        <v>11675</v>
      </c>
      <c r="D1296" s="63" t="s">
        <v>11676</v>
      </c>
      <c r="E1296" s="64">
        <v>0</v>
      </c>
      <c r="F1296" s="64">
        <v>3</v>
      </c>
      <c r="G1296" s="64">
        <v>6</v>
      </c>
      <c r="H1296" s="64">
        <v>9</v>
      </c>
    </row>
    <row r="1297" spans="1:8" x14ac:dyDescent="0.3">
      <c r="A1297" s="63" t="s">
        <v>15523</v>
      </c>
      <c r="B1297" s="63" t="s">
        <v>15524</v>
      </c>
      <c r="C1297" s="63" t="s">
        <v>11931</v>
      </c>
      <c r="D1297" s="63" t="s">
        <v>14570</v>
      </c>
      <c r="E1297" s="64">
        <v>0</v>
      </c>
      <c r="F1297" s="64">
        <v>1</v>
      </c>
      <c r="G1297" s="64">
        <v>0</v>
      </c>
      <c r="H1297" s="64">
        <v>1</v>
      </c>
    </row>
    <row r="1298" spans="1:8" x14ac:dyDescent="0.3">
      <c r="A1298" s="63" t="s">
        <v>15523</v>
      </c>
      <c r="B1298" s="63" t="s">
        <v>15524</v>
      </c>
      <c r="C1298" s="63" t="s">
        <v>12227</v>
      </c>
      <c r="D1298" s="63" t="s">
        <v>12228</v>
      </c>
      <c r="E1298" s="64">
        <v>3</v>
      </c>
      <c r="F1298" s="64">
        <v>29</v>
      </c>
      <c r="G1298" s="64">
        <v>19</v>
      </c>
      <c r="H1298" s="64">
        <v>48</v>
      </c>
    </row>
    <row r="1299" spans="1:8" x14ac:dyDescent="0.3">
      <c r="A1299" s="63" t="s">
        <v>15523</v>
      </c>
      <c r="B1299" s="63" t="s">
        <v>15524</v>
      </c>
      <c r="C1299" s="63" t="s">
        <v>11411</v>
      </c>
      <c r="D1299" s="63" t="s">
        <v>14717</v>
      </c>
      <c r="E1299" s="64">
        <v>0</v>
      </c>
      <c r="F1299" s="64">
        <v>11</v>
      </c>
      <c r="G1299" s="64">
        <v>3</v>
      </c>
      <c r="H1299" s="64">
        <v>14</v>
      </c>
    </row>
    <row r="1300" spans="1:8" x14ac:dyDescent="0.3">
      <c r="A1300" s="63" t="s">
        <v>15523</v>
      </c>
      <c r="B1300" s="63" t="s">
        <v>15524</v>
      </c>
      <c r="C1300" s="63" t="s">
        <v>3910</v>
      </c>
      <c r="D1300" s="63" t="s">
        <v>14557</v>
      </c>
      <c r="E1300" s="64">
        <v>0</v>
      </c>
      <c r="F1300" s="64">
        <v>1</v>
      </c>
      <c r="G1300" s="64">
        <v>0</v>
      </c>
      <c r="H1300" s="64">
        <v>1</v>
      </c>
    </row>
    <row r="1301" spans="1:8" x14ac:dyDescent="0.3">
      <c r="A1301" s="63" t="s">
        <v>15523</v>
      </c>
      <c r="B1301" s="63" t="s">
        <v>15524</v>
      </c>
      <c r="C1301" s="63" t="s">
        <v>11949</v>
      </c>
      <c r="D1301" s="63" t="s">
        <v>14526</v>
      </c>
      <c r="E1301" s="64">
        <v>0</v>
      </c>
      <c r="F1301" s="64">
        <v>0</v>
      </c>
      <c r="G1301" s="64">
        <v>32</v>
      </c>
      <c r="H1301" s="64">
        <v>32</v>
      </c>
    </row>
    <row r="1302" spans="1:8" x14ac:dyDescent="0.3">
      <c r="A1302" s="63" t="s">
        <v>15523</v>
      </c>
      <c r="B1302" s="63" t="s">
        <v>15524</v>
      </c>
      <c r="C1302" s="63" t="s">
        <v>11505</v>
      </c>
      <c r="D1302" s="63" t="s">
        <v>14977</v>
      </c>
      <c r="E1302" s="64">
        <v>0</v>
      </c>
      <c r="F1302" s="64">
        <v>2</v>
      </c>
      <c r="G1302" s="64">
        <v>1</v>
      </c>
      <c r="H1302" s="64">
        <v>3</v>
      </c>
    </row>
    <row r="1303" spans="1:8" x14ac:dyDescent="0.3">
      <c r="A1303" s="63" t="s">
        <v>15523</v>
      </c>
      <c r="B1303" s="63" t="s">
        <v>15524</v>
      </c>
      <c r="C1303" s="63" t="s">
        <v>12181</v>
      </c>
      <c r="D1303" s="63" t="s">
        <v>15461</v>
      </c>
      <c r="E1303" s="64">
        <v>0</v>
      </c>
      <c r="F1303" s="64">
        <v>0</v>
      </c>
      <c r="G1303" s="64">
        <v>1</v>
      </c>
      <c r="H1303" s="64">
        <v>1</v>
      </c>
    </row>
    <row r="1304" spans="1:8" x14ac:dyDescent="0.3">
      <c r="A1304" s="63" t="s">
        <v>15523</v>
      </c>
      <c r="B1304" s="63" t="s">
        <v>15524</v>
      </c>
      <c r="C1304" s="63" t="s">
        <v>12092</v>
      </c>
      <c r="D1304" s="63" t="s">
        <v>14566</v>
      </c>
      <c r="E1304" s="64">
        <v>0</v>
      </c>
      <c r="F1304" s="64">
        <v>0</v>
      </c>
      <c r="G1304" s="64">
        <v>71</v>
      </c>
      <c r="H1304" s="64">
        <v>71</v>
      </c>
    </row>
    <row r="1305" spans="1:8" x14ac:dyDescent="0.3">
      <c r="A1305" s="63" t="s">
        <v>15523</v>
      </c>
      <c r="B1305" s="63" t="s">
        <v>15524</v>
      </c>
      <c r="C1305" s="63" t="s">
        <v>11594</v>
      </c>
      <c r="D1305" s="63" t="s">
        <v>565</v>
      </c>
      <c r="E1305" s="64">
        <v>0</v>
      </c>
      <c r="F1305" s="64">
        <v>11</v>
      </c>
      <c r="G1305" s="64">
        <v>3</v>
      </c>
      <c r="H1305" s="64">
        <v>14</v>
      </c>
    </row>
    <row r="1306" spans="1:8" x14ac:dyDescent="0.3">
      <c r="A1306" s="63" t="s">
        <v>15523</v>
      </c>
      <c r="B1306" s="63" t="s">
        <v>15524</v>
      </c>
      <c r="C1306" s="63" t="s">
        <v>12005</v>
      </c>
      <c r="D1306" s="63" t="s">
        <v>14162</v>
      </c>
      <c r="E1306" s="64">
        <v>7</v>
      </c>
      <c r="F1306" s="64">
        <v>52</v>
      </c>
      <c r="G1306" s="64">
        <v>10</v>
      </c>
      <c r="H1306" s="64">
        <v>62</v>
      </c>
    </row>
    <row r="1307" spans="1:8" x14ac:dyDescent="0.3">
      <c r="A1307" s="63" t="s">
        <v>15523</v>
      </c>
      <c r="B1307" s="63" t="s">
        <v>15524</v>
      </c>
      <c r="C1307" s="63" t="s">
        <v>11975</v>
      </c>
      <c r="D1307" s="63" t="s">
        <v>14448</v>
      </c>
      <c r="E1307" s="64">
        <v>1</v>
      </c>
      <c r="F1307" s="64">
        <v>14</v>
      </c>
      <c r="G1307" s="64">
        <v>5</v>
      </c>
      <c r="H1307" s="64">
        <v>19</v>
      </c>
    </row>
    <row r="1308" spans="1:8" x14ac:dyDescent="0.3">
      <c r="A1308" s="63" t="s">
        <v>15523</v>
      </c>
      <c r="B1308" s="63" t="s">
        <v>15524</v>
      </c>
      <c r="C1308" s="63" t="s">
        <v>12225</v>
      </c>
      <c r="D1308" s="63" t="s">
        <v>15433</v>
      </c>
      <c r="E1308" s="64">
        <v>0</v>
      </c>
      <c r="F1308" s="64">
        <v>14</v>
      </c>
      <c r="G1308" s="64">
        <v>6</v>
      </c>
      <c r="H1308" s="64">
        <v>20</v>
      </c>
    </row>
    <row r="1309" spans="1:8" x14ac:dyDescent="0.3">
      <c r="A1309" s="63" t="s">
        <v>15523</v>
      </c>
      <c r="B1309" s="63" t="s">
        <v>15524</v>
      </c>
      <c r="C1309" s="63" t="s">
        <v>12223</v>
      </c>
      <c r="D1309" s="63" t="s">
        <v>15444</v>
      </c>
      <c r="E1309" s="64">
        <v>0</v>
      </c>
      <c r="F1309" s="64">
        <v>6</v>
      </c>
      <c r="G1309" s="64">
        <v>0</v>
      </c>
      <c r="H1309" s="64">
        <v>6</v>
      </c>
    </row>
    <row r="1310" spans="1:8" x14ac:dyDescent="0.3">
      <c r="A1310" s="63" t="s">
        <v>15523</v>
      </c>
      <c r="B1310" s="63" t="s">
        <v>15524</v>
      </c>
      <c r="C1310" s="63" t="s">
        <v>11891</v>
      </c>
      <c r="D1310" s="63" t="s">
        <v>14558</v>
      </c>
      <c r="E1310" s="64">
        <v>0</v>
      </c>
      <c r="F1310" s="64">
        <v>2</v>
      </c>
      <c r="G1310" s="64">
        <v>3</v>
      </c>
      <c r="H1310" s="64">
        <v>5</v>
      </c>
    </row>
    <row r="1311" spans="1:8" x14ac:dyDescent="0.3">
      <c r="A1311" s="63" t="s">
        <v>15523</v>
      </c>
      <c r="B1311" s="63" t="s">
        <v>15524</v>
      </c>
      <c r="C1311" s="63" t="s">
        <v>11537</v>
      </c>
      <c r="D1311" s="63" t="s">
        <v>11538</v>
      </c>
      <c r="E1311" s="64">
        <v>0</v>
      </c>
      <c r="F1311" s="64">
        <v>0</v>
      </c>
      <c r="G1311" s="64">
        <v>7</v>
      </c>
      <c r="H1311" s="64">
        <v>7</v>
      </c>
    </row>
    <row r="1312" spans="1:8" x14ac:dyDescent="0.3">
      <c r="A1312" s="63" t="s">
        <v>15523</v>
      </c>
      <c r="B1312" s="63" t="s">
        <v>15524</v>
      </c>
      <c r="C1312" s="63" t="s">
        <v>11889</v>
      </c>
      <c r="D1312" s="63" t="s">
        <v>11890</v>
      </c>
      <c r="E1312" s="64">
        <v>0</v>
      </c>
      <c r="F1312" s="64">
        <v>3</v>
      </c>
      <c r="G1312" s="64">
        <v>3</v>
      </c>
      <c r="H1312" s="64">
        <v>6</v>
      </c>
    </row>
    <row r="1313" spans="1:8" x14ac:dyDescent="0.3">
      <c r="A1313" s="63" t="s">
        <v>15523</v>
      </c>
      <c r="B1313" s="63" t="s">
        <v>15524</v>
      </c>
      <c r="C1313" s="63" t="s">
        <v>11770</v>
      </c>
      <c r="D1313" s="63" t="s">
        <v>1090</v>
      </c>
      <c r="E1313" s="64">
        <v>0</v>
      </c>
      <c r="F1313" s="64">
        <v>2</v>
      </c>
      <c r="G1313" s="64">
        <v>2</v>
      </c>
      <c r="H1313" s="64">
        <v>4</v>
      </c>
    </row>
    <row r="1314" spans="1:8" x14ac:dyDescent="0.3">
      <c r="A1314" s="63" t="s">
        <v>15523</v>
      </c>
      <c r="B1314" s="63" t="s">
        <v>15524</v>
      </c>
      <c r="C1314" s="63" t="s">
        <v>12020</v>
      </c>
      <c r="D1314" s="63" t="s">
        <v>12021</v>
      </c>
      <c r="E1314" s="64">
        <v>0</v>
      </c>
      <c r="F1314" s="64">
        <v>1</v>
      </c>
      <c r="G1314" s="64">
        <v>0</v>
      </c>
      <c r="H1314" s="64">
        <v>1</v>
      </c>
    </row>
    <row r="1315" spans="1:8" x14ac:dyDescent="0.3">
      <c r="A1315" s="63" t="s">
        <v>15523</v>
      </c>
      <c r="B1315" s="63" t="s">
        <v>15524</v>
      </c>
      <c r="C1315" s="63" t="s">
        <v>3789</v>
      </c>
      <c r="D1315" s="63" t="s">
        <v>3790</v>
      </c>
      <c r="E1315" s="64">
        <v>0</v>
      </c>
      <c r="F1315" s="64">
        <v>1</v>
      </c>
      <c r="G1315" s="64">
        <v>1</v>
      </c>
      <c r="H1315" s="64">
        <v>2</v>
      </c>
    </row>
    <row r="1316" spans="1:8" x14ac:dyDescent="0.3">
      <c r="A1316" s="63" t="s">
        <v>15193</v>
      </c>
      <c r="B1316" s="63" t="s">
        <v>15194</v>
      </c>
      <c r="C1316" s="63" t="s">
        <v>14010</v>
      </c>
      <c r="D1316" s="63" t="s">
        <v>14011</v>
      </c>
      <c r="E1316" s="64">
        <v>0</v>
      </c>
      <c r="F1316" s="64">
        <v>0</v>
      </c>
      <c r="G1316" s="64">
        <v>1</v>
      </c>
      <c r="H1316" s="64">
        <v>1</v>
      </c>
    </row>
    <row r="1317" spans="1:8" x14ac:dyDescent="0.3">
      <c r="A1317" s="63" t="s">
        <v>15193</v>
      </c>
      <c r="B1317" s="63" t="s">
        <v>15194</v>
      </c>
      <c r="C1317" s="63" t="s">
        <v>9465</v>
      </c>
      <c r="D1317" s="63" t="s">
        <v>14012</v>
      </c>
      <c r="E1317" s="64">
        <v>0</v>
      </c>
      <c r="F1317" s="64">
        <v>0</v>
      </c>
      <c r="G1317" s="64">
        <v>19</v>
      </c>
      <c r="H1317" s="64">
        <v>19</v>
      </c>
    </row>
    <row r="1318" spans="1:8" x14ac:dyDescent="0.3">
      <c r="A1318" s="63" t="s">
        <v>15193</v>
      </c>
      <c r="B1318" s="63" t="s">
        <v>15194</v>
      </c>
      <c r="C1318" s="63" t="s">
        <v>9420</v>
      </c>
      <c r="D1318" s="63" t="s">
        <v>14003</v>
      </c>
      <c r="E1318" s="64">
        <v>0</v>
      </c>
      <c r="F1318" s="64">
        <v>0</v>
      </c>
      <c r="G1318" s="64">
        <v>3</v>
      </c>
      <c r="H1318" s="64">
        <v>3</v>
      </c>
    </row>
    <row r="1319" spans="1:8" x14ac:dyDescent="0.3">
      <c r="A1319" s="63" t="s">
        <v>15193</v>
      </c>
      <c r="B1319" s="63" t="s">
        <v>15194</v>
      </c>
      <c r="C1319" s="63" t="s">
        <v>9699</v>
      </c>
      <c r="D1319" s="63" t="s">
        <v>41</v>
      </c>
      <c r="E1319" s="64">
        <v>1</v>
      </c>
      <c r="F1319" s="64">
        <v>2</v>
      </c>
      <c r="G1319" s="64">
        <v>0</v>
      </c>
      <c r="H1319" s="64">
        <v>2</v>
      </c>
    </row>
    <row r="1320" spans="1:8" x14ac:dyDescent="0.3">
      <c r="A1320" s="63" t="s">
        <v>15193</v>
      </c>
      <c r="B1320" s="63" t="s">
        <v>15194</v>
      </c>
      <c r="C1320" s="63" t="s">
        <v>9418</v>
      </c>
      <c r="D1320" s="63" t="s">
        <v>14028</v>
      </c>
      <c r="E1320" s="64">
        <v>0</v>
      </c>
      <c r="F1320" s="64">
        <v>0</v>
      </c>
      <c r="G1320" s="64">
        <v>2</v>
      </c>
      <c r="H1320" s="64">
        <v>2</v>
      </c>
    </row>
    <row r="1321" spans="1:8" x14ac:dyDescent="0.3">
      <c r="A1321" s="63" t="s">
        <v>15193</v>
      </c>
      <c r="B1321" s="63" t="s">
        <v>15194</v>
      </c>
      <c r="C1321" s="63" t="s">
        <v>9481</v>
      </c>
      <c r="D1321" s="63" t="s">
        <v>143</v>
      </c>
      <c r="E1321" s="64">
        <v>0</v>
      </c>
      <c r="F1321" s="64">
        <v>0</v>
      </c>
      <c r="G1321" s="64">
        <v>22</v>
      </c>
      <c r="H1321" s="64">
        <v>22</v>
      </c>
    </row>
    <row r="1322" spans="1:8" x14ac:dyDescent="0.3">
      <c r="A1322" s="63" t="s">
        <v>15193</v>
      </c>
      <c r="B1322" s="63" t="s">
        <v>15194</v>
      </c>
      <c r="C1322" s="63" t="s">
        <v>9710</v>
      </c>
      <c r="D1322" s="63" t="s">
        <v>9711</v>
      </c>
      <c r="E1322" s="64">
        <v>0</v>
      </c>
      <c r="F1322" s="64">
        <v>4</v>
      </c>
      <c r="G1322" s="64">
        <v>3</v>
      </c>
      <c r="H1322" s="64">
        <v>7</v>
      </c>
    </row>
    <row r="1323" spans="1:8" x14ac:dyDescent="0.3">
      <c r="A1323" s="63" t="s">
        <v>15193</v>
      </c>
      <c r="B1323" s="63" t="s">
        <v>15194</v>
      </c>
      <c r="C1323" s="63" t="s">
        <v>9482</v>
      </c>
      <c r="D1323" s="63" t="s">
        <v>3055</v>
      </c>
      <c r="E1323" s="64">
        <v>0</v>
      </c>
      <c r="F1323" s="64">
        <v>2</v>
      </c>
      <c r="G1323" s="64">
        <v>0</v>
      </c>
      <c r="H1323" s="64">
        <v>2</v>
      </c>
    </row>
    <row r="1324" spans="1:8" x14ac:dyDescent="0.3">
      <c r="A1324" s="63" t="s">
        <v>15193</v>
      </c>
      <c r="B1324" s="63" t="s">
        <v>15194</v>
      </c>
      <c r="C1324" s="63" t="s">
        <v>9571</v>
      </c>
      <c r="D1324" s="63" t="s">
        <v>277</v>
      </c>
      <c r="E1324" s="64">
        <v>0</v>
      </c>
      <c r="F1324" s="64">
        <v>1</v>
      </c>
      <c r="G1324" s="64">
        <v>0</v>
      </c>
      <c r="H1324" s="64">
        <v>1</v>
      </c>
    </row>
    <row r="1325" spans="1:8" x14ac:dyDescent="0.3">
      <c r="A1325" s="63" t="s">
        <v>15193</v>
      </c>
      <c r="B1325" s="63" t="s">
        <v>15194</v>
      </c>
      <c r="C1325" s="63" t="s">
        <v>9467</v>
      </c>
      <c r="D1325" s="63" t="s">
        <v>9468</v>
      </c>
      <c r="E1325" s="64">
        <v>2</v>
      </c>
      <c r="F1325" s="64">
        <v>2</v>
      </c>
      <c r="G1325" s="64">
        <v>2</v>
      </c>
      <c r="H1325" s="64">
        <v>4</v>
      </c>
    </row>
    <row r="1326" spans="1:8" x14ac:dyDescent="0.3">
      <c r="A1326" s="63" t="s">
        <v>15193</v>
      </c>
      <c r="B1326" s="63" t="s">
        <v>15194</v>
      </c>
      <c r="C1326" s="63" t="s">
        <v>9489</v>
      </c>
      <c r="D1326" s="63" t="s">
        <v>9490</v>
      </c>
      <c r="E1326" s="64">
        <v>0</v>
      </c>
      <c r="F1326" s="64">
        <v>1</v>
      </c>
      <c r="G1326" s="64">
        <v>0</v>
      </c>
      <c r="H1326" s="64">
        <v>1</v>
      </c>
    </row>
    <row r="1327" spans="1:8" x14ac:dyDescent="0.3">
      <c r="A1327" s="63" t="s">
        <v>15193</v>
      </c>
      <c r="B1327" s="63" t="s">
        <v>15194</v>
      </c>
      <c r="C1327" s="63" t="s">
        <v>9491</v>
      </c>
      <c r="D1327" s="63" t="s">
        <v>9492</v>
      </c>
      <c r="E1327" s="64">
        <v>1</v>
      </c>
      <c r="F1327" s="64">
        <v>1</v>
      </c>
      <c r="G1327" s="64">
        <v>0</v>
      </c>
      <c r="H1327" s="64">
        <v>1</v>
      </c>
    </row>
    <row r="1328" spans="1:8" x14ac:dyDescent="0.3">
      <c r="A1328" s="63" t="s">
        <v>15193</v>
      </c>
      <c r="B1328" s="63" t="s">
        <v>15194</v>
      </c>
      <c r="C1328" s="63" t="s">
        <v>9446</v>
      </c>
      <c r="D1328" s="63" t="s">
        <v>14013</v>
      </c>
      <c r="E1328" s="64">
        <v>0</v>
      </c>
      <c r="F1328" s="64">
        <v>11</v>
      </c>
      <c r="G1328" s="64">
        <v>0</v>
      </c>
      <c r="H1328" s="64">
        <v>11</v>
      </c>
    </row>
    <row r="1329" spans="1:8" x14ac:dyDescent="0.3">
      <c r="A1329" s="63" t="s">
        <v>15193</v>
      </c>
      <c r="B1329" s="63" t="s">
        <v>15194</v>
      </c>
      <c r="C1329" s="63" t="s">
        <v>9448</v>
      </c>
      <c r="D1329" s="63" t="s">
        <v>14567</v>
      </c>
      <c r="E1329" s="64">
        <v>10</v>
      </c>
      <c r="F1329" s="64">
        <v>13</v>
      </c>
      <c r="G1329" s="64">
        <v>0</v>
      </c>
      <c r="H1329" s="64">
        <v>13</v>
      </c>
    </row>
    <row r="1330" spans="1:8" x14ac:dyDescent="0.3">
      <c r="A1330" s="63" t="s">
        <v>15755</v>
      </c>
      <c r="B1330" s="63" t="s">
        <v>15756</v>
      </c>
      <c r="C1330" s="63" t="s">
        <v>5387</v>
      </c>
      <c r="D1330" s="63" t="s">
        <v>5388</v>
      </c>
      <c r="E1330" s="64">
        <v>0</v>
      </c>
      <c r="F1330" s="64">
        <v>0</v>
      </c>
      <c r="G1330" s="64">
        <v>1</v>
      </c>
      <c r="H1330" s="64">
        <v>1</v>
      </c>
    </row>
    <row r="1331" spans="1:8" x14ac:dyDescent="0.3">
      <c r="A1331" s="63" t="s">
        <v>15755</v>
      </c>
      <c r="B1331" s="63" t="s">
        <v>15756</v>
      </c>
      <c r="C1331" s="63" t="s">
        <v>4769</v>
      </c>
      <c r="D1331" s="63" t="s">
        <v>4770</v>
      </c>
      <c r="E1331" s="64">
        <v>0</v>
      </c>
      <c r="F1331" s="64">
        <v>0</v>
      </c>
      <c r="G1331" s="64">
        <v>1</v>
      </c>
      <c r="H1331" s="64">
        <v>1</v>
      </c>
    </row>
    <row r="1332" spans="1:8" x14ac:dyDescent="0.3">
      <c r="A1332" s="63" t="s">
        <v>15755</v>
      </c>
      <c r="B1332" s="63" t="s">
        <v>15756</v>
      </c>
      <c r="C1332" s="63" t="s">
        <v>4988</v>
      </c>
      <c r="D1332" s="63" t="s">
        <v>4989</v>
      </c>
      <c r="E1332" s="64">
        <v>0</v>
      </c>
      <c r="F1332" s="64">
        <v>0</v>
      </c>
      <c r="G1332" s="64">
        <v>1</v>
      </c>
      <c r="H1332" s="64">
        <v>1</v>
      </c>
    </row>
    <row r="1333" spans="1:8" x14ac:dyDescent="0.3">
      <c r="A1333" s="63" t="s">
        <v>15755</v>
      </c>
      <c r="B1333" s="63" t="s">
        <v>15756</v>
      </c>
      <c r="C1333" s="63" t="s">
        <v>5903</v>
      </c>
      <c r="D1333" s="63" t="s">
        <v>5904</v>
      </c>
      <c r="E1333" s="64">
        <v>0</v>
      </c>
      <c r="F1333" s="64">
        <v>0</v>
      </c>
      <c r="G1333" s="64">
        <v>1</v>
      </c>
      <c r="H1333" s="64">
        <v>1</v>
      </c>
    </row>
    <row r="1334" spans="1:8" x14ac:dyDescent="0.3">
      <c r="A1334" s="63" t="s">
        <v>15755</v>
      </c>
      <c r="B1334" s="63" t="s">
        <v>15756</v>
      </c>
      <c r="C1334" s="63" t="s">
        <v>13517</v>
      </c>
      <c r="D1334" s="63" t="s">
        <v>13518</v>
      </c>
      <c r="E1334" s="64">
        <v>0</v>
      </c>
      <c r="F1334" s="64">
        <v>0</v>
      </c>
      <c r="G1334" s="64">
        <v>1</v>
      </c>
      <c r="H1334" s="64">
        <v>1</v>
      </c>
    </row>
    <row r="1335" spans="1:8" x14ac:dyDescent="0.3">
      <c r="A1335" s="63" t="s">
        <v>15755</v>
      </c>
      <c r="B1335" s="63" t="s">
        <v>15756</v>
      </c>
      <c r="C1335" s="63" t="s">
        <v>13027</v>
      </c>
      <c r="D1335" s="63" t="s">
        <v>13028</v>
      </c>
      <c r="E1335" s="64">
        <v>0</v>
      </c>
      <c r="F1335" s="64">
        <v>9</v>
      </c>
      <c r="G1335" s="64">
        <v>11</v>
      </c>
      <c r="H1335" s="64">
        <v>20</v>
      </c>
    </row>
    <row r="1336" spans="1:8" x14ac:dyDescent="0.3">
      <c r="A1336" s="63" t="s">
        <v>15755</v>
      </c>
      <c r="B1336" s="63" t="s">
        <v>15756</v>
      </c>
      <c r="C1336" s="63" t="s">
        <v>12937</v>
      </c>
      <c r="D1336" s="63" t="s">
        <v>12938</v>
      </c>
      <c r="E1336" s="64">
        <v>0</v>
      </c>
      <c r="F1336" s="64">
        <v>0</v>
      </c>
      <c r="G1336" s="64">
        <v>14</v>
      </c>
      <c r="H1336" s="64">
        <v>14</v>
      </c>
    </row>
    <row r="1337" spans="1:8" x14ac:dyDescent="0.3">
      <c r="A1337" s="63" t="s">
        <v>15755</v>
      </c>
      <c r="B1337" s="63" t="s">
        <v>15756</v>
      </c>
      <c r="C1337" s="63" t="s">
        <v>5898</v>
      </c>
      <c r="D1337" s="63" t="s">
        <v>5899</v>
      </c>
      <c r="E1337" s="64">
        <v>0</v>
      </c>
      <c r="F1337" s="64">
        <v>0</v>
      </c>
      <c r="G1337" s="64">
        <v>1</v>
      </c>
      <c r="H1337" s="64">
        <v>1</v>
      </c>
    </row>
    <row r="1338" spans="1:8" x14ac:dyDescent="0.3">
      <c r="A1338" s="63" t="s">
        <v>15755</v>
      </c>
      <c r="B1338" s="63" t="s">
        <v>15756</v>
      </c>
      <c r="C1338" s="63" t="s">
        <v>13314</v>
      </c>
      <c r="D1338" s="63" t="s">
        <v>14755</v>
      </c>
      <c r="E1338" s="64">
        <v>0</v>
      </c>
      <c r="F1338" s="64">
        <v>0</v>
      </c>
      <c r="G1338" s="64">
        <v>1</v>
      </c>
      <c r="H1338" s="64">
        <v>1</v>
      </c>
    </row>
    <row r="1339" spans="1:8" x14ac:dyDescent="0.3">
      <c r="A1339" s="63" t="s">
        <v>15755</v>
      </c>
      <c r="B1339" s="63" t="s">
        <v>15756</v>
      </c>
      <c r="C1339" s="63" t="s">
        <v>13039</v>
      </c>
      <c r="D1339" s="63" t="s">
        <v>13040</v>
      </c>
      <c r="E1339" s="64">
        <v>0</v>
      </c>
      <c r="F1339" s="64">
        <v>1</v>
      </c>
      <c r="G1339" s="64">
        <v>0</v>
      </c>
      <c r="H1339" s="64">
        <v>1</v>
      </c>
    </row>
    <row r="1340" spans="1:8" x14ac:dyDescent="0.3">
      <c r="A1340" s="63" t="s">
        <v>15755</v>
      </c>
      <c r="B1340" s="63" t="s">
        <v>15756</v>
      </c>
      <c r="C1340" s="63" t="s">
        <v>13491</v>
      </c>
      <c r="D1340" s="63" t="s">
        <v>13492</v>
      </c>
      <c r="E1340" s="64">
        <v>0</v>
      </c>
      <c r="F1340" s="64">
        <v>0</v>
      </c>
      <c r="G1340" s="64">
        <v>1</v>
      </c>
      <c r="H1340" s="64">
        <v>1</v>
      </c>
    </row>
    <row r="1341" spans="1:8" x14ac:dyDescent="0.3">
      <c r="A1341" s="63" t="s">
        <v>15755</v>
      </c>
      <c r="B1341" s="63" t="s">
        <v>15756</v>
      </c>
      <c r="C1341" s="63" t="s">
        <v>13092</v>
      </c>
      <c r="D1341" s="63" t="s">
        <v>13093</v>
      </c>
      <c r="E1341" s="64">
        <v>0</v>
      </c>
      <c r="F1341" s="64">
        <v>0</v>
      </c>
      <c r="G1341" s="64">
        <v>1</v>
      </c>
      <c r="H1341" s="64">
        <v>1</v>
      </c>
    </row>
    <row r="1342" spans="1:8" x14ac:dyDescent="0.3">
      <c r="A1342" s="63" t="s">
        <v>15755</v>
      </c>
      <c r="B1342" s="63" t="s">
        <v>15756</v>
      </c>
      <c r="C1342" s="63" t="s">
        <v>13049</v>
      </c>
      <c r="D1342" s="63" t="s">
        <v>13050</v>
      </c>
      <c r="E1342" s="64">
        <v>0</v>
      </c>
      <c r="F1342" s="64">
        <v>0</v>
      </c>
      <c r="G1342" s="64">
        <v>4</v>
      </c>
      <c r="H1342" s="64">
        <v>4</v>
      </c>
    </row>
    <row r="1343" spans="1:8" x14ac:dyDescent="0.3">
      <c r="A1343" s="63" t="s">
        <v>15755</v>
      </c>
      <c r="B1343" s="63" t="s">
        <v>15756</v>
      </c>
      <c r="C1343" s="63" t="s">
        <v>13098</v>
      </c>
      <c r="D1343" s="63" t="s">
        <v>13099</v>
      </c>
      <c r="E1343" s="64">
        <v>0</v>
      </c>
      <c r="F1343" s="64">
        <v>3</v>
      </c>
      <c r="G1343" s="64">
        <v>0</v>
      </c>
      <c r="H1343" s="64">
        <v>3</v>
      </c>
    </row>
    <row r="1344" spans="1:8" x14ac:dyDescent="0.3">
      <c r="A1344" s="63" t="s">
        <v>15755</v>
      </c>
      <c r="B1344" s="63" t="s">
        <v>15756</v>
      </c>
      <c r="C1344" s="63" t="s">
        <v>1339</v>
      </c>
      <c r="D1344" s="63" t="s">
        <v>1340</v>
      </c>
      <c r="E1344" s="64">
        <v>0</v>
      </c>
      <c r="F1344" s="64">
        <v>0</v>
      </c>
      <c r="G1344" s="64">
        <v>1</v>
      </c>
      <c r="H1344" s="64">
        <v>1</v>
      </c>
    </row>
    <row r="1345" spans="1:8" x14ac:dyDescent="0.3">
      <c r="A1345" s="63" t="s">
        <v>15755</v>
      </c>
      <c r="B1345" s="63" t="s">
        <v>15756</v>
      </c>
      <c r="C1345" s="63" t="s">
        <v>4735</v>
      </c>
      <c r="D1345" s="63" t="s">
        <v>4736</v>
      </c>
      <c r="E1345" s="64">
        <v>0</v>
      </c>
      <c r="F1345" s="64">
        <v>0</v>
      </c>
      <c r="G1345" s="64">
        <v>1</v>
      </c>
      <c r="H1345" s="64">
        <v>1</v>
      </c>
    </row>
    <row r="1346" spans="1:8" x14ac:dyDescent="0.3">
      <c r="A1346" s="63" t="s">
        <v>15755</v>
      </c>
      <c r="B1346" s="63" t="s">
        <v>15756</v>
      </c>
      <c r="C1346" s="63" t="s">
        <v>12956</v>
      </c>
      <c r="D1346" s="63" t="s">
        <v>12957</v>
      </c>
      <c r="E1346" s="64">
        <v>0</v>
      </c>
      <c r="F1346" s="64">
        <v>15</v>
      </c>
      <c r="G1346" s="64">
        <v>2</v>
      </c>
      <c r="H1346" s="64">
        <v>17</v>
      </c>
    </row>
    <row r="1347" spans="1:8" x14ac:dyDescent="0.3">
      <c r="A1347" s="63" t="s">
        <v>15755</v>
      </c>
      <c r="B1347" s="63" t="s">
        <v>15756</v>
      </c>
      <c r="C1347" s="63" t="s">
        <v>5901</v>
      </c>
      <c r="D1347" s="63" t="s">
        <v>5902</v>
      </c>
      <c r="E1347" s="64">
        <v>0</v>
      </c>
      <c r="F1347" s="64">
        <v>0</v>
      </c>
      <c r="G1347" s="64">
        <v>1</v>
      </c>
      <c r="H1347" s="64">
        <v>1</v>
      </c>
    </row>
    <row r="1348" spans="1:8" x14ac:dyDescent="0.3">
      <c r="A1348" s="63" t="s">
        <v>15755</v>
      </c>
      <c r="B1348" s="63" t="s">
        <v>15756</v>
      </c>
      <c r="C1348" s="63" t="s">
        <v>13422</v>
      </c>
      <c r="D1348" s="63" t="s">
        <v>13423</v>
      </c>
      <c r="E1348" s="64">
        <v>0</v>
      </c>
      <c r="F1348" s="64">
        <v>0</v>
      </c>
      <c r="G1348" s="64">
        <v>1</v>
      </c>
      <c r="H1348" s="64">
        <v>1</v>
      </c>
    </row>
    <row r="1349" spans="1:8" x14ac:dyDescent="0.3">
      <c r="A1349" s="63" t="s">
        <v>15755</v>
      </c>
      <c r="B1349" s="63" t="s">
        <v>15756</v>
      </c>
      <c r="C1349" s="63" t="s">
        <v>13513</v>
      </c>
      <c r="D1349" s="63" t="s">
        <v>14768</v>
      </c>
      <c r="E1349" s="64">
        <v>0</v>
      </c>
      <c r="F1349" s="64">
        <v>1</v>
      </c>
      <c r="G1349" s="64">
        <v>0</v>
      </c>
      <c r="H1349" s="64">
        <v>1</v>
      </c>
    </row>
    <row r="1350" spans="1:8" x14ac:dyDescent="0.3">
      <c r="A1350" s="63" t="s">
        <v>15755</v>
      </c>
      <c r="B1350" s="63" t="s">
        <v>15756</v>
      </c>
      <c r="C1350" s="63" t="s">
        <v>13094</v>
      </c>
      <c r="D1350" s="63" t="s">
        <v>14769</v>
      </c>
      <c r="E1350" s="64">
        <v>0</v>
      </c>
      <c r="F1350" s="64">
        <v>0</v>
      </c>
      <c r="G1350" s="64">
        <v>1</v>
      </c>
      <c r="H1350" s="64">
        <v>1</v>
      </c>
    </row>
    <row r="1351" spans="1:8" x14ac:dyDescent="0.3">
      <c r="A1351" s="63" t="s">
        <v>15755</v>
      </c>
      <c r="B1351" s="63" t="s">
        <v>15756</v>
      </c>
      <c r="C1351" s="63" t="s">
        <v>13678</v>
      </c>
      <c r="D1351" s="63" t="s">
        <v>14123</v>
      </c>
      <c r="E1351" s="64">
        <v>0</v>
      </c>
      <c r="F1351" s="64">
        <v>0</v>
      </c>
      <c r="G1351" s="64">
        <v>3</v>
      </c>
      <c r="H1351" s="64">
        <v>3</v>
      </c>
    </row>
    <row r="1352" spans="1:8" x14ac:dyDescent="0.3">
      <c r="A1352" s="63" t="s">
        <v>15755</v>
      </c>
      <c r="B1352" s="63" t="s">
        <v>15756</v>
      </c>
      <c r="C1352" s="63" t="s">
        <v>12955</v>
      </c>
      <c r="D1352" s="63" t="s">
        <v>14448</v>
      </c>
      <c r="E1352" s="64">
        <v>1</v>
      </c>
      <c r="F1352" s="64">
        <v>2</v>
      </c>
      <c r="G1352" s="64">
        <v>1</v>
      </c>
      <c r="H1352" s="64">
        <v>3</v>
      </c>
    </row>
    <row r="1353" spans="1:8" x14ac:dyDescent="0.3">
      <c r="A1353" s="63" t="s">
        <v>15755</v>
      </c>
      <c r="B1353" s="63" t="s">
        <v>15756</v>
      </c>
      <c r="C1353" s="63" t="s">
        <v>9840</v>
      </c>
      <c r="D1353" s="63" t="s">
        <v>9841</v>
      </c>
      <c r="E1353" s="64">
        <v>0</v>
      </c>
      <c r="F1353" s="64">
        <v>0</v>
      </c>
      <c r="G1353" s="64">
        <v>1</v>
      </c>
      <c r="H1353" s="64">
        <v>1</v>
      </c>
    </row>
    <row r="1354" spans="1:8" x14ac:dyDescent="0.3">
      <c r="A1354" s="63" t="s">
        <v>15755</v>
      </c>
      <c r="B1354" s="63" t="s">
        <v>15756</v>
      </c>
      <c r="C1354" s="63" t="s">
        <v>13326</v>
      </c>
      <c r="D1354" s="63" t="s">
        <v>13327</v>
      </c>
      <c r="E1354" s="64">
        <v>0</v>
      </c>
      <c r="F1354" s="64">
        <v>1</v>
      </c>
      <c r="G1354" s="64">
        <v>0</v>
      </c>
      <c r="H1354" s="64">
        <v>1</v>
      </c>
    </row>
    <row r="1355" spans="1:8" x14ac:dyDescent="0.3">
      <c r="A1355" s="63" t="s">
        <v>15755</v>
      </c>
      <c r="B1355" s="63" t="s">
        <v>15756</v>
      </c>
      <c r="C1355" s="63" t="s">
        <v>1253</v>
      </c>
      <c r="D1355" s="63" t="s">
        <v>1254</v>
      </c>
      <c r="E1355" s="64">
        <v>0</v>
      </c>
      <c r="F1355" s="64">
        <v>0</v>
      </c>
      <c r="G1355" s="64">
        <v>1</v>
      </c>
      <c r="H1355" s="64">
        <v>1</v>
      </c>
    </row>
    <row r="1356" spans="1:8" x14ac:dyDescent="0.3">
      <c r="A1356" s="63" t="s">
        <v>15755</v>
      </c>
      <c r="B1356" s="63" t="s">
        <v>15756</v>
      </c>
      <c r="C1356" s="63" t="s">
        <v>4791</v>
      </c>
      <c r="D1356" s="63" t="s">
        <v>4792</v>
      </c>
      <c r="E1356" s="64">
        <v>0</v>
      </c>
      <c r="F1356" s="64">
        <v>0</v>
      </c>
      <c r="G1356" s="64">
        <v>1</v>
      </c>
      <c r="H1356" s="64">
        <v>1</v>
      </c>
    </row>
    <row r="1357" spans="1:8" x14ac:dyDescent="0.3">
      <c r="A1357" s="63" t="s">
        <v>15755</v>
      </c>
      <c r="B1357" s="63" t="s">
        <v>15756</v>
      </c>
      <c r="C1357" s="63" t="s">
        <v>13318</v>
      </c>
      <c r="D1357" s="63" t="s">
        <v>13319</v>
      </c>
      <c r="E1357" s="64">
        <v>0</v>
      </c>
      <c r="F1357" s="64">
        <v>0</v>
      </c>
      <c r="G1357" s="64">
        <v>1</v>
      </c>
      <c r="H1357" s="64">
        <v>1</v>
      </c>
    </row>
    <row r="1358" spans="1:8" x14ac:dyDescent="0.3">
      <c r="A1358" s="63" t="s">
        <v>15755</v>
      </c>
      <c r="B1358" s="63" t="s">
        <v>15756</v>
      </c>
      <c r="C1358" s="63" t="s">
        <v>13424</v>
      </c>
      <c r="D1358" s="63" t="s">
        <v>13425</v>
      </c>
      <c r="E1358" s="64">
        <v>0</v>
      </c>
      <c r="F1358" s="64">
        <v>0</v>
      </c>
      <c r="G1358" s="64">
        <v>2</v>
      </c>
      <c r="H1358" s="64">
        <v>2</v>
      </c>
    </row>
    <row r="1359" spans="1:8" x14ac:dyDescent="0.3">
      <c r="A1359" s="63" t="s">
        <v>15755</v>
      </c>
      <c r="B1359" s="63" t="s">
        <v>15756</v>
      </c>
      <c r="C1359" s="63" t="s">
        <v>13519</v>
      </c>
      <c r="D1359" s="63" t="s">
        <v>13520</v>
      </c>
      <c r="E1359" s="64">
        <v>0</v>
      </c>
      <c r="F1359" s="64">
        <v>7</v>
      </c>
      <c r="G1359" s="64">
        <v>0</v>
      </c>
      <c r="H1359" s="64">
        <v>7</v>
      </c>
    </row>
    <row r="1360" spans="1:8" x14ac:dyDescent="0.3">
      <c r="A1360" s="63" t="s">
        <v>15755</v>
      </c>
      <c r="B1360" s="63" t="s">
        <v>15756</v>
      </c>
      <c r="C1360" s="63" t="s">
        <v>14609</v>
      </c>
      <c r="D1360" s="63" t="s">
        <v>14610</v>
      </c>
      <c r="E1360" s="64">
        <v>0</v>
      </c>
      <c r="F1360" s="64">
        <v>3</v>
      </c>
      <c r="G1360" s="64">
        <v>5</v>
      </c>
      <c r="H1360" s="64">
        <v>8</v>
      </c>
    </row>
    <row r="1361" spans="1:8" x14ac:dyDescent="0.3">
      <c r="A1361" s="63" t="s">
        <v>14135</v>
      </c>
      <c r="B1361" s="63" t="s">
        <v>14136</v>
      </c>
      <c r="C1361" s="63" t="s">
        <v>10254</v>
      </c>
      <c r="D1361" s="63" t="s">
        <v>10255</v>
      </c>
      <c r="E1361" s="64">
        <v>0</v>
      </c>
      <c r="F1361" s="64">
        <v>5</v>
      </c>
      <c r="G1361" s="64">
        <v>1</v>
      </c>
      <c r="H1361" s="64">
        <v>6</v>
      </c>
    </row>
    <row r="1362" spans="1:8" x14ac:dyDescent="0.3">
      <c r="A1362" s="63" t="s">
        <v>14302</v>
      </c>
      <c r="B1362" s="63" t="s">
        <v>14303</v>
      </c>
      <c r="C1362" s="63" t="s">
        <v>2116</v>
      </c>
      <c r="D1362" s="63" t="s">
        <v>906</v>
      </c>
      <c r="E1362" s="64">
        <v>1</v>
      </c>
      <c r="F1362" s="64">
        <v>2</v>
      </c>
      <c r="G1362" s="64">
        <v>0</v>
      </c>
      <c r="H1362" s="64">
        <v>2</v>
      </c>
    </row>
    <row r="1363" spans="1:8" x14ac:dyDescent="0.3">
      <c r="A1363" s="63" t="s">
        <v>14110</v>
      </c>
      <c r="B1363" s="63" t="s">
        <v>14111</v>
      </c>
      <c r="C1363" s="63" t="s">
        <v>60</v>
      </c>
      <c r="D1363" s="63" t="s">
        <v>61</v>
      </c>
      <c r="E1363" s="64">
        <v>1</v>
      </c>
      <c r="F1363" s="64">
        <v>2</v>
      </c>
      <c r="G1363" s="64">
        <v>5</v>
      </c>
      <c r="H1363" s="64">
        <v>7</v>
      </c>
    </row>
    <row r="1364" spans="1:8" x14ac:dyDescent="0.3">
      <c r="A1364" s="63" t="s">
        <v>14110</v>
      </c>
      <c r="B1364" s="63" t="s">
        <v>14111</v>
      </c>
      <c r="C1364" s="63" t="s">
        <v>142</v>
      </c>
      <c r="D1364" s="63" t="s">
        <v>143</v>
      </c>
      <c r="E1364" s="64">
        <v>0</v>
      </c>
      <c r="F1364" s="64">
        <v>0</v>
      </c>
      <c r="G1364" s="64">
        <v>1</v>
      </c>
      <c r="H1364" s="64">
        <v>1</v>
      </c>
    </row>
    <row r="1365" spans="1:8" x14ac:dyDescent="0.3">
      <c r="A1365" s="63" t="s">
        <v>14110</v>
      </c>
      <c r="B1365" s="63" t="s">
        <v>14111</v>
      </c>
      <c r="C1365" s="63" t="s">
        <v>1059</v>
      </c>
      <c r="D1365" s="63" t="s">
        <v>1060</v>
      </c>
      <c r="E1365" s="64">
        <v>0</v>
      </c>
      <c r="F1365" s="64">
        <v>0</v>
      </c>
      <c r="G1365" s="64">
        <v>4</v>
      </c>
      <c r="H1365" s="64">
        <v>4</v>
      </c>
    </row>
    <row r="1366" spans="1:8" x14ac:dyDescent="0.3">
      <c r="A1366" s="63" t="s">
        <v>14110</v>
      </c>
      <c r="B1366" s="63" t="s">
        <v>14111</v>
      </c>
      <c r="C1366" s="63" t="s">
        <v>10428</v>
      </c>
      <c r="D1366" s="63" t="s">
        <v>10429</v>
      </c>
      <c r="E1366" s="64">
        <v>0</v>
      </c>
      <c r="F1366" s="64">
        <v>0</v>
      </c>
      <c r="G1366" s="64">
        <v>2</v>
      </c>
      <c r="H1366" s="64">
        <v>2</v>
      </c>
    </row>
    <row r="1367" spans="1:8" x14ac:dyDescent="0.3">
      <c r="A1367" s="63" t="s">
        <v>14110</v>
      </c>
      <c r="B1367" s="63" t="s">
        <v>14111</v>
      </c>
      <c r="C1367" s="63" t="s">
        <v>10477</v>
      </c>
      <c r="D1367" s="63" t="s">
        <v>10478</v>
      </c>
      <c r="E1367" s="64">
        <v>0</v>
      </c>
      <c r="F1367" s="64">
        <v>0</v>
      </c>
      <c r="G1367" s="64">
        <v>10</v>
      </c>
      <c r="H1367" s="64">
        <v>10</v>
      </c>
    </row>
    <row r="1368" spans="1:8" x14ac:dyDescent="0.3">
      <c r="A1368" s="63" t="s">
        <v>14110</v>
      </c>
      <c r="B1368" s="63" t="s">
        <v>14111</v>
      </c>
      <c r="C1368" s="63" t="s">
        <v>1019</v>
      </c>
      <c r="D1368" s="63" t="s">
        <v>1020</v>
      </c>
      <c r="E1368" s="64">
        <v>1</v>
      </c>
      <c r="F1368" s="64">
        <v>26</v>
      </c>
      <c r="G1368" s="64">
        <v>10</v>
      </c>
      <c r="H1368" s="64">
        <v>36</v>
      </c>
    </row>
    <row r="1369" spans="1:8" x14ac:dyDescent="0.3">
      <c r="A1369" s="63" t="s">
        <v>14110</v>
      </c>
      <c r="B1369" s="63" t="s">
        <v>14111</v>
      </c>
      <c r="C1369" s="63" t="s">
        <v>10380</v>
      </c>
      <c r="D1369" s="63" t="s">
        <v>10381</v>
      </c>
      <c r="E1369" s="64">
        <v>0</v>
      </c>
      <c r="F1369" s="64">
        <v>4</v>
      </c>
      <c r="G1369" s="64">
        <v>2</v>
      </c>
      <c r="H1369" s="64">
        <v>6</v>
      </c>
    </row>
    <row r="1370" spans="1:8" x14ac:dyDescent="0.3">
      <c r="A1370" s="63" t="s">
        <v>14110</v>
      </c>
      <c r="B1370" s="63" t="s">
        <v>14111</v>
      </c>
      <c r="C1370" s="63" t="s">
        <v>10412</v>
      </c>
      <c r="D1370" s="63" t="s">
        <v>10413</v>
      </c>
      <c r="E1370" s="64">
        <v>0</v>
      </c>
      <c r="F1370" s="64">
        <v>0</v>
      </c>
      <c r="G1370" s="64">
        <v>2</v>
      </c>
      <c r="H1370" s="64">
        <v>2</v>
      </c>
    </row>
    <row r="1371" spans="1:8" x14ac:dyDescent="0.3">
      <c r="A1371" s="63" t="s">
        <v>14110</v>
      </c>
      <c r="B1371" s="63" t="s">
        <v>14111</v>
      </c>
      <c r="C1371" s="63" t="s">
        <v>1239</v>
      </c>
      <c r="D1371" s="63" t="s">
        <v>1240</v>
      </c>
      <c r="E1371" s="64">
        <v>0</v>
      </c>
      <c r="F1371" s="64">
        <v>0</v>
      </c>
      <c r="G1371" s="64">
        <v>1</v>
      </c>
      <c r="H1371" s="64">
        <v>1</v>
      </c>
    </row>
    <row r="1372" spans="1:8" x14ac:dyDescent="0.3">
      <c r="A1372" s="63" t="s">
        <v>14110</v>
      </c>
      <c r="B1372" s="63" t="s">
        <v>14111</v>
      </c>
      <c r="C1372" s="63" t="s">
        <v>1061</v>
      </c>
      <c r="D1372" s="63" t="s">
        <v>1062</v>
      </c>
      <c r="E1372" s="64">
        <v>5</v>
      </c>
      <c r="F1372" s="64">
        <v>11</v>
      </c>
      <c r="G1372" s="64">
        <v>2</v>
      </c>
      <c r="H1372" s="64">
        <v>13</v>
      </c>
    </row>
    <row r="1373" spans="1:8" x14ac:dyDescent="0.3">
      <c r="A1373" s="63" t="s">
        <v>14110</v>
      </c>
      <c r="B1373" s="63" t="s">
        <v>14111</v>
      </c>
      <c r="C1373" s="63" t="s">
        <v>10382</v>
      </c>
      <c r="D1373" s="63" t="s">
        <v>10383</v>
      </c>
      <c r="E1373" s="64">
        <v>2</v>
      </c>
      <c r="F1373" s="64">
        <v>1</v>
      </c>
      <c r="G1373" s="64">
        <v>0</v>
      </c>
      <c r="H1373" s="64">
        <v>1</v>
      </c>
    </row>
    <row r="1374" spans="1:8" x14ac:dyDescent="0.3">
      <c r="A1374" s="63" t="s">
        <v>14029</v>
      </c>
      <c r="B1374" s="63" t="s">
        <v>14030</v>
      </c>
      <c r="C1374" s="63" t="s">
        <v>634</v>
      </c>
      <c r="D1374" s="63" t="s">
        <v>635</v>
      </c>
      <c r="E1374" s="64">
        <v>0</v>
      </c>
      <c r="F1374" s="64">
        <v>0</v>
      </c>
      <c r="G1374" s="64">
        <v>2</v>
      </c>
      <c r="H1374" s="64">
        <v>2</v>
      </c>
    </row>
    <row r="1375" spans="1:8" x14ac:dyDescent="0.3">
      <c r="A1375" s="63" t="s">
        <v>14029</v>
      </c>
      <c r="B1375" s="63" t="s">
        <v>14030</v>
      </c>
      <c r="C1375" s="63" t="s">
        <v>654</v>
      </c>
      <c r="D1375" s="63" t="s">
        <v>655</v>
      </c>
      <c r="E1375" s="64">
        <v>0</v>
      </c>
      <c r="F1375" s="64">
        <v>24</v>
      </c>
      <c r="G1375" s="64">
        <v>4</v>
      </c>
      <c r="H1375" s="64">
        <v>28</v>
      </c>
    </row>
    <row r="1376" spans="1:8" x14ac:dyDescent="0.3">
      <c r="A1376" s="63" t="s">
        <v>14029</v>
      </c>
      <c r="B1376" s="63" t="s">
        <v>14030</v>
      </c>
      <c r="C1376" s="63" t="s">
        <v>656</v>
      </c>
      <c r="D1376" s="63" t="s">
        <v>657</v>
      </c>
      <c r="E1376" s="64">
        <v>0</v>
      </c>
      <c r="F1376" s="64">
        <v>17</v>
      </c>
      <c r="G1376" s="64">
        <v>5</v>
      </c>
      <c r="H1376" s="64">
        <v>22</v>
      </c>
    </row>
    <row r="1377" spans="1:8" x14ac:dyDescent="0.3">
      <c r="A1377" s="63" t="s">
        <v>14094</v>
      </c>
      <c r="B1377" s="63" t="s">
        <v>14095</v>
      </c>
      <c r="C1377" s="63" t="s">
        <v>981</v>
      </c>
      <c r="D1377" s="63" t="s">
        <v>982</v>
      </c>
      <c r="E1377" s="64">
        <v>0</v>
      </c>
      <c r="F1377" s="64">
        <v>3</v>
      </c>
      <c r="G1377" s="64">
        <v>3</v>
      </c>
      <c r="H1377" s="64">
        <v>6</v>
      </c>
    </row>
    <row r="1378" spans="1:8" x14ac:dyDescent="0.3">
      <c r="A1378" s="63" t="s">
        <v>14094</v>
      </c>
      <c r="B1378" s="63" t="s">
        <v>14095</v>
      </c>
      <c r="C1378" s="63" t="s">
        <v>995</v>
      </c>
      <c r="D1378" s="63" t="s">
        <v>996</v>
      </c>
      <c r="E1378" s="64">
        <v>1</v>
      </c>
      <c r="F1378" s="64">
        <v>4</v>
      </c>
      <c r="G1378" s="64">
        <v>0</v>
      </c>
      <c r="H1378" s="64">
        <v>4</v>
      </c>
    </row>
    <row r="1379" spans="1:8" x14ac:dyDescent="0.3">
      <c r="A1379" s="63" t="s">
        <v>14094</v>
      </c>
      <c r="B1379" s="63" t="s">
        <v>14095</v>
      </c>
      <c r="C1379" s="63" t="s">
        <v>979</v>
      </c>
      <c r="D1379" s="63" t="s">
        <v>980</v>
      </c>
      <c r="E1379" s="64">
        <v>0</v>
      </c>
      <c r="F1379" s="64">
        <v>1</v>
      </c>
      <c r="G1379" s="64">
        <v>5</v>
      </c>
      <c r="H1379" s="64">
        <v>6</v>
      </c>
    </row>
    <row r="1380" spans="1:8" x14ac:dyDescent="0.3">
      <c r="A1380" s="63" t="s">
        <v>14229</v>
      </c>
      <c r="B1380" s="63" t="s">
        <v>14230</v>
      </c>
      <c r="C1380" s="63" t="s">
        <v>1875</v>
      </c>
      <c r="D1380" s="63" t="s">
        <v>1876</v>
      </c>
      <c r="E1380" s="64">
        <v>0</v>
      </c>
      <c r="F1380" s="64">
        <v>1</v>
      </c>
      <c r="G1380" s="64">
        <v>0</v>
      </c>
      <c r="H1380" s="64">
        <v>1</v>
      </c>
    </row>
    <row r="1381" spans="1:8" x14ac:dyDescent="0.3">
      <c r="A1381" s="63" t="s">
        <v>14229</v>
      </c>
      <c r="B1381" s="63" t="s">
        <v>14230</v>
      </c>
      <c r="C1381" s="63" t="s">
        <v>1526</v>
      </c>
      <c r="D1381" s="63" t="s">
        <v>1527</v>
      </c>
      <c r="E1381" s="64">
        <v>0</v>
      </c>
      <c r="F1381" s="64">
        <v>1</v>
      </c>
      <c r="G1381" s="64">
        <v>0</v>
      </c>
      <c r="H1381" s="64">
        <v>1</v>
      </c>
    </row>
    <row r="1382" spans="1:8" x14ac:dyDescent="0.3">
      <c r="A1382" s="63" t="s">
        <v>14229</v>
      </c>
      <c r="B1382" s="63" t="s">
        <v>14230</v>
      </c>
      <c r="C1382" s="63" t="s">
        <v>1650</v>
      </c>
      <c r="D1382" s="63" t="s">
        <v>1651</v>
      </c>
      <c r="E1382" s="64">
        <v>0</v>
      </c>
      <c r="F1382" s="64">
        <v>0</v>
      </c>
      <c r="G1382" s="64">
        <v>2</v>
      </c>
      <c r="H1382" s="64">
        <v>2</v>
      </c>
    </row>
    <row r="1383" spans="1:8" x14ac:dyDescent="0.3">
      <c r="A1383" s="63" t="s">
        <v>14229</v>
      </c>
      <c r="B1383" s="63" t="s">
        <v>14230</v>
      </c>
      <c r="C1383" s="63" t="s">
        <v>1442</v>
      </c>
      <c r="D1383" s="63" t="s">
        <v>1443</v>
      </c>
      <c r="E1383" s="64">
        <v>0</v>
      </c>
      <c r="F1383" s="64">
        <v>0</v>
      </c>
      <c r="G1383" s="64">
        <v>7</v>
      </c>
      <c r="H1383" s="64">
        <v>7</v>
      </c>
    </row>
    <row r="1384" spans="1:8" x14ac:dyDescent="0.3">
      <c r="A1384" s="63" t="s">
        <v>14229</v>
      </c>
      <c r="B1384" s="63" t="s">
        <v>14230</v>
      </c>
      <c r="C1384" s="63" t="s">
        <v>1656</v>
      </c>
      <c r="D1384" s="63" t="s">
        <v>1657</v>
      </c>
      <c r="E1384" s="64">
        <v>0</v>
      </c>
      <c r="F1384" s="64">
        <v>0</v>
      </c>
      <c r="G1384" s="64">
        <v>6</v>
      </c>
      <c r="H1384" s="64">
        <v>6</v>
      </c>
    </row>
    <row r="1385" spans="1:8" x14ac:dyDescent="0.3">
      <c r="A1385" s="63" t="s">
        <v>14229</v>
      </c>
      <c r="B1385" s="63" t="s">
        <v>14230</v>
      </c>
      <c r="C1385" s="63" t="s">
        <v>1971</v>
      </c>
      <c r="D1385" s="63" t="s">
        <v>1972</v>
      </c>
      <c r="E1385" s="64">
        <v>0</v>
      </c>
      <c r="F1385" s="64">
        <v>0</v>
      </c>
      <c r="G1385" s="64">
        <v>5</v>
      </c>
      <c r="H1385" s="64">
        <v>5</v>
      </c>
    </row>
    <row r="1386" spans="1:8" x14ac:dyDescent="0.3">
      <c r="A1386" s="63" t="s">
        <v>14229</v>
      </c>
      <c r="B1386" s="63" t="s">
        <v>14230</v>
      </c>
      <c r="C1386" s="63" t="s">
        <v>1660</v>
      </c>
      <c r="D1386" s="63" t="s">
        <v>1661</v>
      </c>
      <c r="E1386" s="64">
        <v>1</v>
      </c>
      <c r="F1386" s="64">
        <v>2</v>
      </c>
      <c r="G1386" s="64">
        <v>0</v>
      </c>
      <c r="H1386" s="64">
        <v>2</v>
      </c>
    </row>
    <row r="1387" spans="1:8" x14ac:dyDescent="0.3">
      <c r="A1387" s="63" t="s">
        <v>14229</v>
      </c>
      <c r="B1387" s="63" t="s">
        <v>14230</v>
      </c>
      <c r="C1387" s="63" t="s">
        <v>2001</v>
      </c>
      <c r="D1387" s="63" t="s">
        <v>2002</v>
      </c>
      <c r="E1387" s="64">
        <v>0</v>
      </c>
      <c r="F1387" s="64">
        <v>0</v>
      </c>
      <c r="G1387" s="64">
        <v>2</v>
      </c>
      <c r="H1387" s="64">
        <v>2</v>
      </c>
    </row>
    <row r="1388" spans="1:8" x14ac:dyDescent="0.3">
      <c r="A1388" s="63" t="s">
        <v>14229</v>
      </c>
      <c r="B1388" s="63" t="s">
        <v>14230</v>
      </c>
      <c r="C1388" s="63" t="s">
        <v>1446</v>
      </c>
      <c r="D1388" s="63" t="s">
        <v>1447</v>
      </c>
      <c r="E1388" s="64">
        <v>0</v>
      </c>
      <c r="F1388" s="64">
        <v>10</v>
      </c>
      <c r="G1388" s="64">
        <v>0</v>
      </c>
      <c r="H1388" s="64">
        <v>10</v>
      </c>
    </row>
    <row r="1389" spans="1:8" x14ac:dyDescent="0.3">
      <c r="A1389" s="63" t="s">
        <v>14229</v>
      </c>
      <c r="B1389" s="63" t="s">
        <v>14230</v>
      </c>
      <c r="C1389" s="63" t="s">
        <v>9185</v>
      </c>
      <c r="D1389" s="63" t="s">
        <v>14219</v>
      </c>
      <c r="E1389" s="64">
        <v>0</v>
      </c>
      <c r="F1389" s="64">
        <v>0</v>
      </c>
      <c r="G1389" s="64">
        <v>3</v>
      </c>
      <c r="H1389" s="64">
        <v>3</v>
      </c>
    </row>
    <row r="1390" spans="1:8" x14ac:dyDescent="0.3">
      <c r="A1390" s="63" t="s">
        <v>14229</v>
      </c>
      <c r="B1390" s="63" t="s">
        <v>14230</v>
      </c>
      <c r="C1390" s="63" t="s">
        <v>1487</v>
      </c>
      <c r="D1390" s="63" t="s">
        <v>1488</v>
      </c>
      <c r="E1390" s="64">
        <v>0</v>
      </c>
      <c r="F1390" s="64">
        <v>6</v>
      </c>
      <c r="G1390" s="64">
        <v>3</v>
      </c>
      <c r="H1390" s="64">
        <v>9</v>
      </c>
    </row>
    <row r="1391" spans="1:8" x14ac:dyDescent="0.3">
      <c r="A1391" s="63" t="s">
        <v>14229</v>
      </c>
      <c r="B1391" s="63" t="s">
        <v>14230</v>
      </c>
      <c r="C1391" s="63" t="s">
        <v>1664</v>
      </c>
      <c r="D1391" s="63" t="s">
        <v>1665</v>
      </c>
      <c r="E1391" s="64">
        <v>0</v>
      </c>
      <c r="F1391" s="64">
        <v>2</v>
      </c>
      <c r="G1391" s="64">
        <v>0</v>
      </c>
      <c r="H1391" s="64">
        <v>2</v>
      </c>
    </row>
    <row r="1392" spans="1:8" x14ac:dyDescent="0.3">
      <c r="A1392" s="63" t="s">
        <v>14229</v>
      </c>
      <c r="B1392" s="63" t="s">
        <v>14230</v>
      </c>
      <c r="C1392" s="63" t="s">
        <v>1674</v>
      </c>
      <c r="D1392" s="63" t="s">
        <v>1675</v>
      </c>
      <c r="E1392" s="64">
        <v>3</v>
      </c>
      <c r="F1392" s="64">
        <v>2</v>
      </c>
      <c r="G1392" s="64">
        <v>0</v>
      </c>
      <c r="H1392" s="64">
        <v>2</v>
      </c>
    </row>
    <row r="1393" spans="1:8" x14ac:dyDescent="0.3">
      <c r="A1393" s="63" t="s">
        <v>14229</v>
      </c>
      <c r="B1393" s="63" t="s">
        <v>14230</v>
      </c>
      <c r="C1393" s="63" t="s">
        <v>1521</v>
      </c>
      <c r="D1393" s="63" t="s">
        <v>277</v>
      </c>
      <c r="E1393" s="64">
        <v>0</v>
      </c>
      <c r="F1393" s="64">
        <v>2</v>
      </c>
      <c r="G1393" s="64">
        <v>0</v>
      </c>
      <c r="H1393" s="64">
        <v>2</v>
      </c>
    </row>
    <row r="1394" spans="1:8" x14ac:dyDescent="0.3">
      <c r="A1394" s="63" t="s">
        <v>14229</v>
      </c>
      <c r="B1394" s="63" t="s">
        <v>14230</v>
      </c>
      <c r="C1394" s="63" t="s">
        <v>1694</v>
      </c>
      <c r="D1394" s="63" t="s">
        <v>1695</v>
      </c>
      <c r="E1394" s="64">
        <v>17</v>
      </c>
      <c r="F1394" s="64">
        <v>34</v>
      </c>
      <c r="G1394" s="64">
        <v>4</v>
      </c>
      <c r="H1394" s="64">
        <v>38</v>
      </c>
    </row>
    <row r="1395" spans="1:8" x14ac:dyDescent="0.3">
      <c r="A1395" s="63" t="s">
        <v>14229</v>
      </c>
      <c r="B1395" s="63" t="s">
        <v>14230</v>
      </c>
      <c r="C1395" s="63" t="s">
        <v>1652</v>
      </c>
      <c r="D1395" s="63" t="s">
        <v>14037</v>
      </c>
      <c r="E1395" s="64">
        <v>0</v>
      </c>
      <c r="F1395" s="64">
        <v>0</v>
      </c>
      <c r="G1395" s="64">
        <v>6</v>
      </c>
      <c r="H1395" s="64">
        <v>6</v>
      </c>
    </row>
    <row r="1396" spans="1:8" x14ac:dyDescent="0.3">
      <c r="A1396" s="63" t="s">
        <v>14229</v>
      </c>
      <c r="B1396" s="63" t="s">
        <v>14230</v>
      </c>
      <c r="C1396" s="63" t="s">
        <v>1968</v>
      </c>
      <c r="D1396" s="63" t="s">
        <v>13989</v>
      </c>
      <c r="E1396" s="64">
        <v>0</v>
      </c>
      <c r="F1396" s="64">
        <v>0</v>
      </c>
      <c r="G1396" s="64">
        <v>6</v>
      </c>
      <c r="H1396" s="64">
        <v>6</v>
      </c>
    </row>
    <row r="1397" spans="1:8" x14ac:dyDescent="0.3">
      <c r="A1397" s="63" t="s">
        <v>14229</v>
      </c>
      <c r="B1397" s="63" t="s">
        <v>14230</v>
      </c>
      <c r="C1397" s="63" t="s">
        <v>1648</v>
      </c>
      <c r="D1397" s="63" t="s">
        <v>1649</v>
      </c>
      <c r="E1397" s="64">
        <v>0</v>
      </c>
      <c r="F1397" s="64">
        <v>0</v>
      </c>
      <c r="G1397" s="64">
        <v>3</v>
      </c>
      <c r="H1397" s="64">
        <v>3</v>
      </c>
    </row>
    <row r="1398" spans="1:8" x14ac:dyDescent="0.3">
      <c r="A1398" s="63" t="s">
        <v>14229</v>
      </c>
      <c r="B1398" s="63" t="s">
        <v>14230</v>
      </c>
      <c r="C1398" s="63" t="s">
        <v>1658</v>
      </c>
      <c r="D1398" s="63" t="s">
        <v>1659</v>
      </c>
      <c r="E1398" s="64">
        <v>1</v>
      </c>
      <c r="F1398" s="64">
        <v>1</v>
      </c>
      <c r="G1398" s="64">
        <v>0</v>
      </c>
      <c r="H1398" s="64">
        <v>1</v>
      </c>
    </row>
    <row r="1399" spans="1:8" x14ac:dyDescent="0.3">
      <c r="A1399" s="63" t="s">
        <v>14229</v>
      </c>
      <c r="B1399" s="63" t="s">
        <v>14230</v>
      </c>
      <c r="C1399" s="63" t="s">
        <v>1751</v>
      </c>
      <c r="D1399" s="63" t="s">
        <v>14203</v>
      </c>
      <c r="E1399" s="64">
        <v>0</v>
      </c>
      <c r="F1399" s="64">
        <v>0</v>
      </c>
      <c r="G1399" s="64">
        <v>2</v>
      </c>
      <c r="H1399" s="64">
        <v>2</v>
      </c>
    </row>
    <row r="1400" spans="1:8" x14ac:dyDescent="0.3">
      <c r="A1400" s="63" t="s">
        <v>14229</v>
      </c>
      <c r="B1400" s="63" t="s">
        <v>14230</v>
      </c>
      <c r="C1400" s="63" t="s">
        <v>1706</v>
      </c>
      <c r="D1400" s="63" t="s">
        <v>1707</v>
      </c>
      <c r="E1400" s="64">
        <v>0</v>
      </c>
      <c r="F1400" s="64">
        <v>2</v>
      </c>
      <c r="G1400" s="64">
        <v>0</v>
      </c>
      <c r="H1400" s="64">
        <v>2</v>
      </c>
    </row>
    <row r="1401" spans="1:8" x14ac:dyDescent="0.3">
      <c r="A1401" s="63" t="s">
        <v>14229</v>
      </c>
      <c r="B1401" s="63" t="s">
        <v>14230</v>
      </c>
      <c r="C1401" s="63" t="s">
        <v>1642</v>
      </c>
      <c r="D1401" s="63" t="s">
        <v>1643</v>
      </c>
      <c r="E1401" s="64">
        <v>0</v>
      </c>
      <c r="F1401" s="64">
        <v>3</v>
      </c>
      <c r="G1401" s="64">
        <v>1</v>
      </c>
      <c r="H1401" s="64">
        <v>4</v>
      </c>
    </row>
    <row r="1402" spans="1:8" x14ac:dyDescent="0.3">
      <c r="A1402" s="63" t="s">
        <v>14229</v>
      </c>
      <c r="B1402" s="63" t="s">
        <v>14230</v>
      </c>
      <c r="C1402" s="63" t="s">
        <v>1897</v>
      </c>
      <c r="D1402" s="63" t="s">
        <v>1898</v>
      </c>
      <c r="E1402" s="64">
        <v>3</v>
      </c>
      <c r="F1402" s="64">
        <v>13</v>
      </c>
      <c r="G1402" s="64">
        <v>6</v>
      </c>
      <c r="H1402" s="64">
        <v>19</v>
      </c>
    </row>
    <row r="1403" spans="1:8" x14ac:dyDescent="0.3">
      <c r="A1403" s="63" t="s">
        <v>14229</v>
      </c>
      <c r="B1403" s="63" t="s">
        <v>14230</v>
      </c>
      <c r="C1403" s="63" t="s">
        <v>1450</v>
      </c>
      <c r="D1403" s="63" t="s">
        <v>1451</v>
      </c>
      <c r="E1403" s="64">
        <v>0</v>
      </c>
      <c r="F1403" s="64">
        <v>4</v>
      </c>
      <c r="G1403" s="64">
        <v>4</v>
      </c>
      <c r="H1403" s="64">
        <v>8</v>
      </c>
    </row>
    <row r="1404" spans="1:8" x14ac:dyDescent="0.3">
      <c r="A1404" s="63" t="s">
        <v>14229</v>
      </c>
      <c r="B1404" s="63" t="s">
        <v>14230</v>
      </c>
      <c r="C1404" s="63" t="s">
        <v>1995</v>
      </c>
      <c r="D1404" s="63" t="s">
        <v>1996</v>
      </c>
      <c r="E1404" s="64">
        <v>4</v>
      </c>
      <c r="F1404" s="64">
        <v>16</v>
      </c>
      <c r="G1404" s="64">
        <v>6</v>
      </c>
      <c r="H1404" s="64">
        <v>22</v>
      </c>
    </row>
    <row r="1405" spans="1:8" x14ac:dyDescent="0.3">
      <c r="A1405" s="63" t="s">
        <v>14229</v>
      </c>
      <c r="B1405" s="63" t="s">
        <v>14230</v>
      </c>
      <c r="C1405" s="63" t="s">
        <v>1668</v>
      </c>
      <c r="D1405" s="63" t="s">
        <v>1669</v>
      </c>
      <c r="E1405" s="64">
        <v>0</v>
      </c>
      <c r="F1405" s="64">
        <v>1</v>
      </c>
      <c r="G1405" s="64">
        <v>0</v>
      </c>
      <c r="H1405" s="64">
        <v>1</v>
      </c>
    </row>
    <row r="1406" spans="1:8" x14ac:dyDescent="0.3">
      <c r="A1406" s="63" t="s">
        <v>14229</v>
      </c>
      <c r="B1406" s="63" t="s">
        <v>14230</v>
      </c>
      <c r="C1406" s="63" t="s">
        <v>1964</v>
      </c>
      <c r="D1406" s="63" t="s">
        <v>14209</v>
      </c>
      <c r="E1406" s="64">
        <v>0</v>
      </c>
      <c r="F1406" s="64">
        <v>5</v>
      </c>
      <c r="G1406" s="64">
        <v>0</v>
      </c>
      <c r="H1406" s="64">
        <v>5</v>
      </c>
    </row>
    <row r="1407" spans="1:8" x14ac:dyDescent="0.3">
      <c r="A1407" s="63" t="s">
        <v>14229</v>
      </c>
      <c r="B1407" s="63" t="s">
        <v>14230</v>
      </c>
      <c r="C1407" s="63" t="s">
        <v>1973</v>
      </c>
      <c r="D1407" s="63" t="s">
        <v>14210</v>
      </c>
      <c r="E1407" s="64">
        <v>2</v>
      </c>
      <c r="F1407" s="64">
        <v>2</v>
      </c>
      <c r="G1407" s="64">
        <v>0</v>
      </c>
      <c r="H1407" s="64">
        <v>2</v>
      </c>
    </row>
    <row r="1408" spans="1:8" x14ac:dyDescent="0.3">
      <c r="A1408" s="63" t="s">
        <v>14229</v>
      </c>
      <c r="B1408" s="63" t="s">
        <v>14230</v>
      </c>
      <c r="C1408" s="63" t="s">
        <v>1444</v>
      </c>
      <c r="D1408" s="63" t="s">
        <v>14211</v>
      </c>
      <c r="E1408" s="64">
        <v>1</v>
      </c>
      <c r="F1408" s="64">
        <v>3</v>
      </c>
      <c r="G1408" s="64">
        <v>0</v>
      </c>
      <c r="H1408" s="64">
        <v>3</v>
      </c>
    </row>
    <row r="1409" spans="1:8" x14ac:dyDescent="0.3">
      <c r="A1409" s="63" t="s">
        <v>14229</v>
      </c>
      <c r="B1409" s="63" t="s">
        <v>14230</v>
      </c>
      <c r="C1409" s="63" t="s">
        <v>1511</v>
      </c>
      <c r="D1409" s="63" t="s">
        <v>14212</v>
      </c>
      <c r="E1409" s="64">
        <v>1</v>
      </c>
      <c r="F1409" s="64">
        <v>1</v>
      </c>
      <c r="G1409" s="64">
        <v>1</v>
      </c>
      <c r="H1409" s="64">
        <v>2</v>
      </c>
    </row>
    <row r="1410" spans="1:8" x14ac:dyDescent="0.3">
      <c r="A1410" s="63" t="s">
        <v>14229</v>
      </c>
      <c r="B1410" s="63" t="s">
        <v>14230</v>
      </c>
      <c r="C1410" s="63" t="s">
        <v>1853</v>
      </c>
      <c r="D1410" s="63" t="s">
        <v>13973</v>
      </c>
      <c r="E1410" s="64">
        <v>0</v>
      </c>
      <c r="F1410" s="64">
        <v>0</v>
      </c>
      <c r="G1410" s="64">
        <v>3</v>
      </c>
      <c r="H1410" s="64">
        <v>3</v>
      </c>
    </row>
    <row r="1411" spans="1:8" x14ac:dyDescent="0.3">
      <c r="A1411" s="63" t="s">
        <v>14229</v>
      </c>
      <c r="B1411" s="63" t="s">
        <v>14230</v>
      </c>
      <c r="C1411" s="63" t="s">
        <v>1481</v>
      </c>
      <c r="D1411" s="63" t="s">
        <v>14213</v>
      </c>
      <c r="E1411" s="64">
        <v>0</v>
      </c>
      <c r="F1411" s="64">
        <v>1</v>
      </c>
      <c r="G1411" s="64">
        <v>0</v>
      </c>
      <c r="H1411" s="64">
        <v>1</v>
      </c>
    </row>
    <row r="1412" spans="1:8" x14ac:dyDescent="0.3">
      <c r="A1412" s="63" t="s">
        <v>14229</v>
      </c>
      <c r="B1412" s="63" t="s">
        <v>14230</v>
      </c>
      <c r="C1412" s="63" t="s">
        <v>1929</v>
      </c>
      <c r="D1412" s="63" t="s">
        <v>14225</v>
      </c>
      <c r="E1412" s="64">
        <v>1</v>
      </c>
      <c r="F1412" s="64">
        <v>15</v>
      </c>
      <c r="G1412" s="64">
        <v>2</v>
      </c>
      <c r="H1412" s="64">
        <v>17</v>
      </c>
    </row>
    <row r="1413" spans="1:8" x14ac:dyDescent="0.3">
      <c r="A1413" s="63" t="s">
        <v>14229</v>
      </c>
      <c r="B1413" s="63" t="s">
        <v>14230</v>
      </c>
      <c r="C1413" s="63" t="s">
        <v>1644</v>
      </c>
      <c r="D1413" s="63" t="s">
        <v>14214</v>
      </c>
      <c r="E1413" s="69">
        <v>0</v>
      </c>
      <c r="F1413" s="69">
        <v>3</v>
      </c>
      <c r="G1413" s="69">
        <v>0</v>
      </c>
      <c r="H1413" s="69">
        <v>3</v>
      </c>
    </row>
    <row r="1414" spans="1:8" x14ac:dyDescent="0.3">
      <c r="A1414" s="63" t="s">
        <v>14229</v>
      </c>
      <c r="B1414" s="63" t="s">
        <v>14230</v>
      </c>
      <c r="C1414" s="63" t="s">
        <v>1966</v>
      </c>
      <c r="D1414" s="63" t="s">
        <v>14205</v>
      </c>
      <c r="E1414" s="64">
        <v>0</v>
      </c>
      <c r="F1414" s="64">
        <v>0</v>
      </c>
      <c r="G1414" s="64">
        <v>5</v>
      </c>
      <c r="H1414" s="64">
        <v>5</v>
      </c>
    </row>
    <row r="1415" spans="1:8" x14ac:dyDescent="0.3">
      <c r="A1415" s="63" t="s">
        <v>14229</v>
      </c>
      <c r="B1415" s="63" t="s">
        <v>14230</v>
      </c>
      <c r="C1415" s="63" t="s">
        <v>1893</v>
      </c>
      <c r="D1415" s="63" t="s">
        <v>14206</v>
      </c>
      <c r="E1415" s="64">
        <v>0</v>
      </c>
      <c r="F1415" s="64">
        <v>25</v>
      </c>
      <c r="G1415" s="64">
        <v>6</v>
      </c>
      <c r="H1415" s="64">
        <v>31</v>
      </c>
    </row>
    <row r="1416" spans="1:8" x14ac:dyDescent="0.3">
      <c r="A1416" s="63" t="s">
        <v>14229</v>
      </c>
      <c r="B1416" s="63" t="s">
        <v>14230</v>
      </c>
      <c r="C1416" s="63" t="s">
        <v>1895</v>
      </c>
      <c r="D1416" s="63" t="s">
        <v>13990</v>
      </c>
      <c r="E1416" s="64">
        <v>0</v>
      </c>
      <c r="F1416" s="64">
        <v>0</v>
      </c>
      <c r="G1416" s="64">
        <v>51</v>
      </c>
      <c r="H1416" s="64">
        <v>51</v>
      </c>
    </row>
    <row r="1417" spans="1:8" x14ac:dyDescent="0.3">
      <c r="A1417" s="63" t="s">
        <v>14229</v>
      </c>
      <c r="B1417" s="63" t="s">
        <v>14230</v>
      </c>
      <c r="C1417" s="63" t="s">
        <v>1483</v>
      </c>
      <c r="D1417" s="63" t="s">
        <v>13974</v>
      </c>
      <c r="E1417" s="64">
        <v>2</v>
      </c>
      <c r="F1417" s="64">
        <v>7</v>
      </c>
      <c r="G1417" s="64">
        <v>1</v>
      </c>
      <c r="H1417" s="64">
        <v>8</v>
      </c>
    </row>
    <row r="1418" spans="1:8" x14ac:dyDescent="0.3">
      <c r="A1418" s="63" t="s">
        <v>14229</v>
      </c>
      <c r="B1418" s="63" t="s">
        <v>14230</v>
      </c>
      <c r="C1418" s="63" t="s">
        <v>1999</v>
      </c>
      <c r="D1418" s="63" t="s">
        <v>2000</v>
      </c>
      <c r="E1418" s="64">
        <v>1</v>
      </c>
      <c r="F1418" s="64">
        <v>1</v>
      </c>
      <c r="G1418" s="64">
        <v>1</v>
      </c>
      <c r="H1418" s="64">
        <v>2</v>
      </c>
    </row>
    <row r="1419" spans="1:8" x14ac:dyDescent="0.3">
      <c r="A1419" s="63" t="s">
        <v>13940</v>
      </c>
      <c r="B1419" s="63" t="s">
        <v>13941</v>
      </c>
      <c r="C1419" s="63" t="s">
        <v>394</v>
      </c>
      <c r="D1419" s="63" t="s">
        <v>395</v>
      </c>
      <c r="E1419" s="64">
        <v>0</v>
      </c>
      <c r="F1419" s="64">
        <v>2</v>
      </c>
      <c r="G1419" s="64">
        <v>0</v>
      </c>
      <c r="H1419" s="64">
        <v>2</v>
      </c>
    </row>
    <row r="1420" spans="1:8" x14ac:dyDescent="0.3">
      <c r="A1420" s="63" t="s">
        <v>13940</v>
      </c>
      <c r="B1420" s="63" t="s">
        <v>13941</v>
      </c>
      <c r="C1420" s="63" t="s">
        <v>316</v>
      </c>
      <c r="D1420" s="63" t="s">
        <v>13942</v>
      </c>
      <c r="E1420" s="64">
        <v>0</v>
      </c>
      <c r="F1420" s="64">
        <v>0</v>
      </c>
      <c r="G1420" s="64">
        <v>4</v>
      </c>
      <c r="H1420" s="64">
        <v>4</v>
      </c>
    </row>
    <row r="1421" spans="1:8" x14ac:dyDescent="0.3">
      <c r="A1421" s="63" t="s">
        <v>13940</v>
      </c>
      <c r="B1421" s="63" t="s">
        <v>13941</v>
      </c>
      <c r="C1421" s="63" t="s">
        <v>318</v>
      </c>
      <c r="D1421" s="63" t="s">
        <v>13943</v>
      </c>
      <c r="E1421" s="64">
        <v>4</v>
      </c>
      <c r="F1421" s="64">
        <v>1</v>
      </c>
      <c r="G1421" s="64">
        <v>0</v>
      </c>
      <c r="H1421" s="64">
        <v>1</v>
      </c>
    </row>
    <row r="1422" spans="1:8" x14ac:dyDescent="0.3">
      <c r="A1422" s="63" t="s">
        <v>13940</v>
      </c>
      <c r="B1422" s="63" t="s">
        <v>13941</v>
      </c>
      <c r="C1422" s="63" t="s">
        <v>378</v>
      </c>
      <c r="D1422" s="63" t="s">
        <v>13944</v>
      </c>
      <c r="E1422" s="64">
        <v>0</v>
      </c>
      <c r="F1422" s="64">
        <v>1</v>
      </c>
      <c r="G1422" s="64">
        <v>2</v>
      </c>
      <c r="H1422" s="64">
        <v>3</v>
      </c>
    </row>
    <row r="1423" spans="1:8" x14ac:dyDescent="0.3">
      <c r="A1423" s="63" t="s">
        <v>13954</v>
      </c>
      <c r="B1423" s="63" t="s">
        <v>13955</v>
      </c>
      <c r="C1423" s="63" t="s">
        <v>394</v>
      </c>
      <c r="D1423" s="63" t="s">
        <v>395</v>
      </c>
      <c r="E1423" s="64">
        <v>0</v>
      </c>
      <c r="F1423" s="64">
        <v>1</v>
      </c>
      <c r="G1423" s="64">
        <v>0</v>
      </c>
      <c r="H1423" s="64">
        <v>1</v>
      </c>
    </row>
    <row r="1424" spans="1:8" x14ac:dyDescent="0.3">
      <c r="A1424" s="63" t="s">
        <v>13954</v>
      </c>
      <c r="B1424" s="63" t="s">
        <v>13955</v>
      </c>
      <c r="C1424" s="63" t="s">
        <v>316</v>
      </c>
      <c r="D1424" s="63" t="s">
        <v>13942</v>
      </c>
      <c r="E1424" s="64">
        <v>0</v>
      </c>
      <c r="F1424" s="64">
        <v>0</v>
      </c>
      <c r="G1424" s="64">
        <v>6</v>
      </c>
      <c r="H1424" s="64">
        <v>6</v>
      </c>
    </row>
    <row r="1425" spans="1:8" x14ac:dyDescent="0.3">
      <c r="A1425" s="63" t="s">
        <v>13954</v>
      </c>
      <c r="B1425" s="63" t="s">
        <v>13955</v>
      </c>
      <c r="C1425" s="63" t="s">
        <v>318</v>
      </c>
      <c r="D1425" s="63" t="s">
        <v>13943</v>
      </c>
      <c r="E1425" s="64">
        <v>4</v>
      </c>
      <c r="F1425" s="64">
        <v>4</v>
      </c>
      <c r="G1425" s="64">
        <v>0</v>
      </c>
      <c r="H1425" s="64">
        <v>4</v>
      </c>
    </row>
    <row r="1426" spans="1:8" x14ac:dyDescent="0.3">
      <c r="A1426" s="63" t="s">
        <v>15225</v>
      </c>
      <c r="B1426" s="63" t="s">
        <v>15226</v>
      </c>
      <c r="C1426" s="63" t="s">
        <v>48</v>
      </c>
      <c r="D1426" s="63" t="s">
        <v>49</v>
      </c>
      <c r="E1426" s="64">
        <v>0</v>
      </c>
      <c r="F1426" s="64">
        <v>0</v>
      </c>
      <c r="G1426" s="64">
        <v>1</v>
      </c>
      <c r="H1426" s="64">
        <v>1</v>
      </c>
    </row>
    <row r="1427" spans="1:8" x14ac:dyDescent="0.3">
      <c r="A1427" s="63" t="s">
        <v>15225</v>
      </c>
      <c r="B1427" s="63" t="s">
        <v>15226</v>
      </c>
      <c r="C1427" s="63" t="s">
        <v>10477</v>
      </c>
      <c r="D1427" s="63" t="s">
        <v>10478</v>
      </c>
      <c r="E1427" s="64">
        <v>0</v>
      </c>
      <c r="F1427" s="64">
        <v>0</v>
      </c>
      <c r="G1427" s="64">
        <v>1</v>
      </c>
      <c r="H1427" s="64">
        <v>1</v>
      </c>
    </row>
    <row r="1428" spans="1:8" x14ac:dyDescent="0.3">
      <c r="A1428" s="63" t="s">
        <v>15129</v>
      </c>
      <c r="B1428" s="63" t="s">
        <v>15130</v>
      </c>
      <c r="C1428" s="63" t="s">
        <v>9857</v>
      </c>
      <c r="D1428" s="63" t="s">
        <v>9858</v>
      </c>
      <c r="E1428" s="64">
        <v>0</v>
      </c>
      <c r="F1428" s="64">
        <v>2</v>
      </c>
      <c r="G1428" s="64">
        <v>1</v>
      </c>
      <c r="H1428" s="64">
        <v>3</v>
      </c>
    </row>
    <row r="1429" spans="1:8" x14ac:dyDescent="0.3">
      <c r="A1429" s="63" t="s">
        <v>15129</v>
      </c>
      <c r="B1429" s="63" t="s">
        <v>15130</v>
      </c>
      <c r="C1429" s="63" t="s">
        <v>10477</v>
      </c>
      <c r="D1429" s="63" t="s">
        <v>10478</v>
      </c>
      <c r="E1429" s="64">
        <v>0</v>
      </c>
      <c r="F1429" s="64">
        <v>0</v>
      </c>
      <c r="G1429" s="64">
        <v>2</v>
      </c>
      <c r="H1429" s="64">
        <v>2</v>
      </c>
    </row>
    <row r="1430" spans="1:8" x14ac:dyDescent="0.3">
      <c r="A1430" s="63" t="s">
        <v>15129</v>
      </c>
      <c r="B1430" s="63" t="s">
        <v>15130</v>
      </c>
      <c r="C1430" s="63" t="s">
        <v>9981</v>
      </c>
      <c r="D1430" s="63" t="s">
        <v>9982</v>
      </c>
      <c r="E1430" s="64">
        <v>0</v>
      </c>
      <c r="F1430" s="64">
        <v>1</v>
      </c>
      <c r="G1430" s="64">
        <v>2</v>
      </c>
      <c r="H1430" s="64">
        <v>3</v>
      </c>
    </row>
    <row r="1431" spans="1:8" x14ac:dyDescent="0.3">
      <c r="A1431" s="63" t="s">
        <v>15129</v>
      </c>
      <c r="B1431" s="63" t="s">
        <v>15130</v>
      </c>
      <c r="C1431" s="63" t="s">
        <v>12630</v>
      </c>
      <c r="D1431" s="63" t="s">
        <v>12631</v>
      </c>
      <c r="E1431" s="64">
        <v>0</v>
      </c>
      <c r="F1431" s="64">
        <v>1</v>
      </c>
      <c r="G1431" s="64">
        <v>1</v>
      </c>
      <c r="H1431" s="64">
        <v>2</v>
      </c>
    </row>
    <row r="1432" spans="1:8" x14ac:dyDescent="0.3">
      <c r="A1432" s="63" t="s">
        <v>15129</v>
      </c>
      <c r="B1432" s="63" t="s">
        <v>15130</v>
      </c>
      <c r="C1432" s="63" t="s">
        <v>9869</v>
      </c>
      <c r="D1432" s="63" t="s">
        <v>9870</v>
      </c>
      <c r="E1432" s="64">
        <v>0</v>
      </c>
      <c r="F1432" s="64">
        <v>0</v>
      </c>
      <c r="G1432" s="64">
        <v>14</v>
      </c>
      <c r="H1432" s="64">
        <v>14</v>
      </c>
    </row>
    <row r="1433" spans="1:8" x14ac:dyDescent="0.3">
      <c r="A1433" s="63" t="s">
        <v>15129</v>
      </c>
      <c r="B1433" s="63" t="s">
        <v>15130</v>
      </c>
      <c r="C1433" s="63" t="s">
        <v>9900</v>
      </c>
      <c r="D1433" s="63" t="s">
        <v>9901</v>
      </c>
      <c r="E1433" s="64">
        <v>0</v>
      </c>
      <c r="F1433" s="64">
        <v>2</v>
      </c>
      <c r="G1433" s="64">
        <v>0</v>
      </c>
      <c r="H1433" s="64">
        <v>2</v>
      </c>
    </row>
    <row r="1434" spans="1:8" x14ac:dyDescent="0.3">
      <c r="A1434" s="63" t="s">
        <v>15129</v>
      </c>
      <c r="B1434" s="63" t="s">
        <v>15130</v>
      </c>
      <c r="C1434" s="63" t="s">
        <v>9983</v>
      </c>
      <c r="D1434" s="63" t="s">
        <v>15131</v>
      </c>
      <c r="E1434" s="64">
        <v>2</v>
      </c>
      <c r="F1434" s="64">
        <v>2</v>
      </c>
      <c r="G1434" s="64">
        <v>0</v>
      </c>
      <c r="H1434" s="64">
        <v>2</v>
      </c>
    </row>
    <row r="1435" spans="1:8" x14ac:dyDescent="0.3">
      <c r="A1435" s="63" t="s">
        <v>15129</v>
      </c>
      <c r="B1435" s="63" t="s">
        <v>15130</v>
      </c>
      <c r="C1435" s="63" t="s">
        <v>9934</v>
      </c>
      <c r="D1435" s="63" t="s">
        <v>5684</v>
      </c>
      <c r="E1435" s="64">
        <v>1</v>
      </c>
      <c r="F1435" s="64">
        <v>12</v>
      </c>
      <c r="G1435" s="64">
        <v>2</v>
      </c>
      <c r="H1435" s="64">
        <v>14</v>
      </c>
    </row>
    <row r="1436" spans="1:8" x14ac:dyDescent="0.3">
      <c r="A1436" s="63" t="s">
        <v>15129</v>
      </c>
      <c r="B1436" s="63" t="s">
        <v>15130</v>
      </c>
      <c r="C1436" s="63" t="s">
        <v>9871</v>
      </c>
      <c r="D1436" s="63" t="s">
        <v>15127</v>
      </c>
      <c r="E1436" s="64">
        <v>3</v>
      </c>
      <c r="F1436" s="64">
        <v>11</v>
      </c>
      <c r="G1436" s="64">
        <v>5</v>
      </c>
      <c r="H1436" s="64">
        <v>16</v>
      </c>
    </row>
    <row r="1437" spans="1:8" x14ac:dyDescent="0.3">
      <c r="A1437" s="63" t="s">
        <v>15129</v>
      </c>
      <c r="B1437" s="63" t="s">
        <v>15130</v>
      </c>
      <c r="C1437" s="63" t="s">
        <v>10058</v>
      </c>
      <c r="D1437" s="63" t="s">
        <v>10059</v>
      </c>
      <c r="E1437" s="64">
        <v>4</v>
      </c>
      <c r="F1437" s="64">
        <v>4</v>
      </c>
      <c r="G1437" s="64">
        <v>0</v>
      </c>
      <c r="H1437" s="64">
        <v>4</v>
      </c>
    </row>
    <row r="1438" spans="1:8" x14ac:dyDescent="0.3">
      <c r="A1438" s="63" t="s">
        <v>15129</v>
      </c>
      <c r="B1438" s="63" t="s">
        <v>15130</v>
      </c>
      <c r="C1438" s="63" t="s">
        <v>10046</v>
      </c>
      <c r="D1438" s="63" t="s">
        <v>10047</v>
      </c>
      <c r="E1438" s="64">
        <v>1</v>
      </c>
      <c r="F1438" s="64">
        <v>0</v>
      </c>
      <c r="G1438" s="64">
        <v>1</v>
      </c>
      <c r="H1438" s="64">
        <v>1</v>
      </c>
    </row>
    <row r="1439" spans="1:8" x14ac:dyDescent="0.3">
      <c r="A1439" s="63" t="s">
        <v>14463</v>
      </c>
      <c r="B1439" s="63" t="s">
        <v>14464</v>
      </c>
      <c r="C1439" s="63" t="s">
        <v>9465</v>
      </c>
      <c r="D1439" s="63" t="s">
        <v>14012</v>
      </c>
      <c r="E1439" s="64">
        <v>0</v>
      </c>
      <c r="F1439" s="64">
        <v>0</v>
      </c>
      <c r="G1439" s="64">
        <v>6</v>
      </c>
      <c r="H1439" s="64">
        <v>6</v>
      </c>
    </row>
    <row r="1440" spans="1:8" x14ac:dyDescent="0.3">
      <c r="A1440" s="63" t="s">
        <v>14463</v>
      </c>
      <c r="B1440" s="63" t="s">
        <v>14464</v>
      </c>
      <c r="C1440" s="63" t="s">
        <v>9699</v>
      </c>
      <c r="D1440" s="63" t="s">
        <v>41</v>
      </c>
      <c r="E1440" s="64">
        <v>0</v>
      </c>
      <c r="F1440" s="64">
        <v>1</v>
      </c>
      <c r="G1440" s="64">
        <v>0</v>
      </c>
      <c r="H1440" s="64">
        <v>1</v>
      </c>
    </row>
    <row r="1441" spans="1:8" x14ac:dyDescent="0.3">
      <c r="A1441" s="63" t="s">
        <v>14463</v>
      </c>
      <c r="B1441" s="63" t="s">
        <v>14464</v>
      </c>
      <c r="C1441" s="63" t="s">
        <v>9481</v>
      </c>
      <c r="D1441" s="63" t="s">
        <v>143</v>
      </c>
      <c r="E1441" s="64">
        <v>0</v>
      </c>
      <c r="F1441" s="64">
        <v>0</v>
      </c>
      <c r="G1441" s="64">
        <v>9</v>
      </c>
      <c r="H1441" s="64">
        <v>9</v>
      </c>
    </row>
    <row r="1442" spans="1:8" x14ac:dyDescent="0.3">
      <c r="A1442" s="63" t="s">
        <v>14463</v>
      </c>
      <c r="B1442" s="63" t="s">
        <v>14464</v>
      </c>
      <c r="C1442" s="63" t="s">
        <v>9710</v>
      </c>
      <c r="D1442" s="63" t="s">
        <v>9711</v>
      </c>
      <c r="E1442" s="64">
        <v>0</v>
      </c>
      <c r="F1442" s="64">
        <v>4</v>
      </c>
      <c r="G1442" s="64">
        <v>5</v>
      </c>
      <c r="H1442" s="64">
        <v>9</v>
      </c>
    </row>
    <row r="1443" spans="1:8" x14ac:dyDescent="0.3">
      <c r="A1443" s="63" t="s">
        <v>14463</v>
      </c>
      <c r="B1443" s="63" t="s">
        <v>14464</v>
      </c>
      <c r="C1443" s="63" t="s">
        <v>2666</v>
      </c>
      <c r="D1443" s="63" t="s">
        <v>2667</v>
      </c>
      <c r="E1443" s="64">
        <v>0</v>
      </c>
      <c r="F1443" s="64">
        <v>0</v>
      </c>
      <c r="G1443" s="64">
        <v>2</v>
      </c>
      <c r="H1443" s="64">
        <v>2</v>
      </c>
    </row>
    <row r="1444" spans="1:8" x14ac:dyDescent="0.3">
      <c r="A1444" s="63" t="s">
        <v>14463</v>
      </c>
      <c r="B1444" s="63" t="s">
        <v>14464</v>
      </c>
      <c r="C1444" s="63" t="s">
        <v>9571</v>
      </c>
      <c r="D1444" s="63" t="s">
        <v>277</v>
      </c>
      <c r="E1444" s="64">
        <v>0</v>
      </c>
      <c r="F1444" s="64">
        <v>7</v>
      </c>
      <c r="G1444" s="64">
        <v>0</v>
      </c>
      <c r="H1444" s="64">
        <v>7</v>
      </c>
    </row>
    <row r="1445" spans="1:8" x14ac:dyDescent="0.3">
      <c r="A1445" s="63" t="s">
        <v>14463</v>
      </c>
      <c r="B1445" s="63" t="s">
        <v>14464</v>
      </c>
      <c r="C1445" s="63" t="s">
        <v>9467</v>
      </c>
      <c r="D1445" s="63" t="s">
        <v>9468</v>
      </c>
      <c r="E1445" s="64">
        <v>0</v>
      </c>
      <c r="F1445" s="64">
        <v>0</v>
      </c>
      <c r="G1445" s="64">
        <v>1</v>
      </c>
      <c r="H1445" s="64">
        <v>1</v>
      </c>
    </row>
    <row r="1446" spans="1:8" x14ac:dyDescent="0.3">
      <c r="A1446" s="63" t="s">
        <v>14463</v>
      </c>
      <c r="B1446" s="63" t="s">
        <v>14464</v>
      </c>
      <c r="C1446" s="63" t="s">
        <v>9489</v>
      </c>
      <c r="D1446" s="63" t="s">
        <v>9490</v>
      </c>
      <c r="E1446" s="64">
        <v>0</v>
      </c>
      <c r="F1446" s="64">
        <v>0</v>
      </c>
      <c r="G1446" s="64">
        <v>1</v>
      </c>
      <c r="H1446" s="64">
        <v>1</v>
      </c>
    </row>
    <row r="1447" spans="1:8" x14ac:dyDescent="0.3">
      <c r="A1447" s="63" t="s">
        <v>14463</v>
      </c>
      <c r="B1447" s="63" t="s">
        <v>14464</v>
      </c>
      <c r="C1447" s="63" t="s">
        <v>9491</v>
      </c>
      <c r="D1447" s="63" t="s">
        <v>9492</v>
      </c>
      <c r="E1447" s="64">
        <v>1</v>
      </c>
      <c r="F1447" s="64">
        <v>4</v>
      </c>
      <c r="G1447" s="64">
        <v>0</v>
      </c>
      <c r="H1447" s="64">
        <v>4</v>
      </c>
    </row>
    <row r="1448" spans="1:8" x14ac:dyDescent="0.3">
      <c r="A1448" s="63" t="s">
        <v>14463</v>
      </c>
      <c r="B1448" s="63" t="s">
        <v>14464</v>
      </c>
      <c r="C1448" s="63" t="s">
        <v>9485</v>
      </c>
      <c r="D1448" s="63" t="s">
        <v>9486</v>
      </c>
      <c r="E1448" s="64">
        <v>0</v>
      </c>
      <c r="F1448" s="64">
        <v>1</v>
      </c>
      <c r="G1448" s="64">
        <v>0</v>
      </c>
      <c r="H1448" s="64">
        <v>1</v>
      </c>
    </row>
    <row r="1449" spans="1:8" x14ac:dyDescent="0.3">
      <c r="A1449" s="63" t="s">
        <v>14463</v>
      </c>
      <c r="B1449" s="63" t="s">
        <v>14464</v>
      </c>
      <c r="C1449" s="63" t="s">
        <v>9517</v>
      </c>
      <c r="D1449" s="63" t="s">
        <v>9518</v>
      </c>
      <c r="E1449" s="64">
        <v>0</v>
      </c>
      <c r="F1449" s="64">
        <v>4</v>
      </c>
      <c r="G1449" s="64">
        <v>0</v>
      </c>
      <c r="H1449" s="64">
        <v>4</v>
      </c>
    </row>
    <row r="1450" spans="1:8" x14ac:dyDescent="0.3">
      <c r="A1450" s="63" t="s">
        <v>14463</v>
      </c>
      <c r="B1450" s="63" t="s">
        <v>14464</v>
      </c>
      <c r="C1450" s="63" t="s">
        <v>9446</v>
      </c>
      <c r="D1450" s="63" t="s">
        <v>14013</v>
      </c>
      <c r="E1450" s="64">
        <v>3</v>
      </c>
      <c r="F1450" s="64">
        <v>1</v>
      </c>
      <c r="G1450" s="64">
        <v>0</v>
      </c>
      <c r="H1450" s="64">
        <v>1</v>
      </c>
    </row>
    <row r="1451" spans="1:8" x14ac:dyDescent="0.3">
      <c r="A1451" s="63" t="s">
        <v>14463</v>
      </c>
      <c r="B1451" s="63" t="s">
        <v>14464</v>
      </c>
      <c r="C1451" s="63" t="s">
        <v>2664</v>
      </c>
      <c r="D1451" s="63" t="s">
        <v>14448</v>
      </c>
      <c r="E1451" s="64">
        <v>1</v>
      </c>
      <c r="F1451" s="64">
        <v>1</v>
      </c>
      <c r="G1451" s="64">
        <v>0</v>
      </c>
      <c r="H1451" s="64">
        <v>1</v>
      </c>
    </row>
    <row r="1452" spans="1:8" x14ac:dyDescent="0.3">
      <c r="A1452" s="63" t="s">
        <v>14463</v>
      </c>
      <c r="B1452" s="63" t="s">
        <v>14464</v>
      </c>
      <c r="C1452" s="63" t="s">
        <v>9555</v>
      </c>
      <c r="D1452" s="63" t="s">
        <v>9556</v>
      </c>
      <c r="E1452" s="64">
        <v>0</v>
      </c>
      <c r="F1452" s="64">
        <v>1</v>
      </c>
      <c r="G1452" s="64">
        <v>0</v>
      </c>
      <c r="H1452" s="64">
        <v>1</v>
      </c>
    </row>
    <row r="1453" spans="1:8" x14ac:dyDescent="0.3">
      <c r="A1453" s="63" t="s">
        <v>14495</v>
      </c>
      <c r="B1453" s="63" t="s">
        <v>14496</v>
      </c>
      <c r="C1453" s="63" t="s">
        <v>2930</v>
      </c>
      <c r="D1453" s="63" t="s">
        <v>2931</v>
      </c>
      <c r="E1453" s="64">
        <v>1</v>
      </c>
      <c r="F1453" s="64">
        <v>3</v>
      </c>
      <c r="G1453" s="64">
        <v>1</v>
      </c>
      <c r="H1453" s="64">
        <v>4</v>
      </c>
    </row>
    <row r="1454" spans="1:8" x14ac:dyDescent="0.3">
      <c r="A1454" s="63" t="s">
        <v>14495</v>
      </c>
      <c r="B1454" s="63" t="s">
        <v>14496</v>
      </c>
      <c r="C1454" s="63" t="s">
        <v>3058</v>
      </c>
      <c r="D1454" s="63" t="s">
        <v>14340</v>
      </c>
      <c r="E1454" s="64">
        <v>0</v>
      </c>
      <c r="F1454" s="64">
        <v>2</v>
      </c>
      <c r="G1454" s="64">
        <v>35</v>
      </c>
      <c r="H1454" s="64">
        <v>37</v>
      </c>
    </row>
    <row r="1455" spans="1:8" x14ac:dyDescent="0.3">
      <c r="A1455" s="63" t="s">
        <v>14495</v>
      </c>
      <c r="B1455" s="63" t="s">
        <v>14496</v>
      </c>
      <c r="C1455" s="63" t="s">
        <v>2725</v>
      </c>
      <c r="D1455" s="63" t="s">
        <v>2726</v>
      </c>
      <c r="E1455" s="64">
        <v>0</v>
      </c>
      <c r="F1455" s="64">
        <v>1</v>
      </c>
      <c r="G1455" s="64">
        <v>2</v>
      </c>
      <c r="H1455" s="64">
        <v>3</v>
      </c>
    </row>
    <row r="1456" spans="1:8" x14ac:dyDescent="0.3">
      <c r="A1456" s="63" t="s">
        <v>14495</v>
      </c>
      <c r="B1456" s="63" t="s">
        <v>14496</v>
      </c>
      <c r="C1456" s="63" t="s">
        <v>2789</v>
      </c>
      <c r="D1456" s="63" t="s">
        <v>2790</v>
      </c>
      <c r="E1456" s="64">
        <v>0</v>
      </c>
      <c r="F1456" s="64">
        <v>1</v>
      </c>
      <c r="G1456" s="64">
        <v>3</v>
      </c>
      <c r="H1456" s="64">
        <v>4</v>
      </c>
    </row>
    <row r="1457" spans="1:8" x14ac:dyDescent="0.3">
      <c r="A1457" s="63" t="s">
        <v>14495</v>
      </c>
      <c r="B1457" s="63" t="s">
        <v>14496</v>
      </c>
      <c r="C1457" s="63" t="s">
        <v>2874</v>
      </c>
      <c r="D1457" s="63" t="s">
        <v>2875</v>
      </c>
      <c r="E1457" s="64">
        <v>0</v>
      </c>
      <c r="F1457" s="64">
        <v>0</v>
      </c>
      <c r="G1457" s="64">
        <v>5</v>
      </c>
      <c r="H1457" s="64">
        <v>5</v>
      </c>
    </row>
    <row r="1458" spans="1:8" x14ac:dyDescent="0.3">
      <c r="A1458" s="63" t="s">
        <v>14495</v>
      </c>
      <c r="B1458" s="63" t="s">
        <v>14496</v>
      </c>
      <c r="C1458" s="63" t="s">
        <v>3112</v>
      </c>
      <c r="D1458" s="63" t="s">
        <v>3113</v>
      </c>
      <c r="E1458" s="64">
        <v>0</v>
      </c>
      <c r="F1458" s="64">
        <v>3</v>
      </c>
      <c r="G1458" s="64">
        <v>3</v>
      </c>
      <c r="H1458" s="64">
        <v>6</v>
      </c>
    </row>
    <row r="1459" spans="1:8" x14ac:dyDescent="0.3">
      <c r="A1459" s="63" t="s">
        <v>14495</v>
      </c>
      <c r="B1459" s="63" t="s">
        <v>14496</v>
      </c>
      <c r="C1459" s="63" t="s">
        <v>2702</v>
      </c>
      <c r="D1459" s="63" t="s">
        <v>14467</v>
      </c>
      <c r="E1459" s="64">
        <v>1</v>
      </c>
      <c r="F1459" s="64">
        <v>3</v>
      </c>
      <c r="G1459" s="64">
        <v>3</v>
      </c>
      <c r="H1459" s="64">
        <v>6</v>
      </c>
    </row>
    <row r="1460" spans="1:8" x14ac:dyDescent="0.3">
      <c r="A1460" s="63" t="s">
        <v>14495</v>
      </c>
      <c r="B1460" s="63" t="s">
        <v>14496</v>
      </c>
      <c r="C1460" s="63" t="s">
        <v>2767</v>
      </c>
      <c r="D1460" s="63" t="s">
        <v>2768</v>
      </c>
      <c r="E1460" s="64">
        <v>0</v>
      </c>
      <c r="F1460" s="64">
        <v>3</v>
      </c>
      <c r="G1460" s="64">
        <v>0</v>
      </c>
      <c r="H1460" s="64">
        <v>3</v>
      </c>
    </row>
    <row r="1461" spans="1:8" x14ac:dyDescent="0.3">
      <c r="A1461" s="63" t="s">
        <v>14495</v>
      </c>
      <c r="B1461" s="63" t="s">
        <v>14496</v>
      </c>
      <c r="C1461" s="63" t="s">
        <v>2771</v>
      </c>
      <c r="D1461" s="63" t="s">
        <v>2772</v>
      </c>
      <c r="E1461" s="64">
        <v>4</v>
      </c>
      <c r="F1461" s="64">
        <v>1</v>
      </c>
      <c r="G1461" s="64">
        <v>0</v>
      </c>
      <c r="H1461" s="64">
        <v>1</v>
      </c>
    </row>
    <row r="1462" spans="1:8" x14ac:dyDescent="0.3">
      <c r="A1462" s="63" t="s">
        <v>14495</v>
      </c>
      <c r="B1462" s="63" t="s">
        <v>14496</v>
      </c>
      <c r="C1462" s="63" t="s">
        <v>2706</v>
      </c>
      <c r="D1462" s="63" t="s">
        <v>2707</v>
      </c>
      <c r="E1462" s="64">
        <v>0</v>
      </c>
      <c r="F1462" s="64">
        <v>2</v>
      </c>
      <c r="G1462" s="64">
        <v>4</v>
      </c>
      <c r="H1462" s="64">
        <v>6</v>
      </c>
    </row>
    <row r="1463" spans="1:8" x14ac:dyDescent="0.3">
      <c r="A1463" s="63" t="s">
        <v>14495</v>
      </c>
      <c r="B1463" s="63" t="s">
        <v>14496</v>
      </c>
      <c r="C1463" s="63" t="s">
        <v>2727</v>
      </c>
      <c r="D1463" s="63" t="s">
        <v>2728</v>
      </c>
      <c r="E1463" s="64">
        <v>0</v>
      </c>
      <c r="F1463" s="64">
        <v>3</v>
      </c>
      <c r="G1463" s="64">
        <v>3</v>
      </c>
      <c r="H1463" s="64">
        <v>6</v>
      </c>
    </row>
    <row r="1464" spans="1:8" x14ac:dyDescent="0.3">
      <c r="A1464" s="63" t="s">
        <v>14495</v>
      </c>
      <c r="B1464" s="63" t="s">
        <v>14496</v>
      </c>
      <c r="C1464" s="63" t="s">
        <v>2829</v>
      </c>
      <c r="D1464" s="63" t="s">
        <v>2830</v>
      </c>
      <c r="E1464" s="64">
        <v>0</v>
      </c>
      <c r="F1464" s="64">
        <v>0</v>
      </c>
      <c r="G1464" s="64">
        <v>1</v>
      </c>
      <c r="H1464" s="64">
        <v>1</v>
      </c>
    </row>
    <row r="1465" spans="1:8" x14ac:dyDescent="0.3">
      <c r="A1465" s="63" t="s">
        <v>14495</v>
      </c>
      <c r="B1465" s="63" t="s">
        <v>14496</v>
      </c>
      <c r="C1465" s="63" t="s">
        <v>2696</v>
      </c>
      <c r="D1465" s="63" t="s">
        <v>2697</v>
      </c>
      <c r="E1465" s="64">
        <v>0</v>
      </c>
      <c r="F1465" s="64">
        <v>0</v>
      </c>
      <c r="G1465" s="64">
        <v>12</v>
      </c>
      <c r="H1465" s="64">
        <v>12</v>
      </c>
    </row>
    <row r="1466" spans="1:8" x14ac:dyDescent="0.3">
      <c r="A1466" s="63" t="s">
        <v>14495</v>
      </c>
      <c r="B1466" s="63" t="s">
        <v>14496</v>
      </c>
      <c r="C1466" s="63" t="s">
        <v>3052</v>
      </c>
      <c r="D1466" s="63" t="s">
        <v>3053</v>
      </c>
      <c r="E1466" s="64">
        <v>0</v>
      </c>
      <c r="F1466" s="64">
        <v>1</v>
      </c>
      <c r="G1466" s="64">
        <v>0</v>
      </c>
      <c r="H1466" s="64">
        <v>1</v>
      </c>
    </row>
    <row r="1467" spans="1:8" x14ac:dyDescent="0.3">
      <c r="A1467" s="63" t="s">
        <v>14495</v>
      </c>
      <c r="B1467" s="63" t="s">
        <v>14496</v>
      </c>
      <c r="C1467" s="63" t="s">
        <v>3056</v>
      </c>
      <c r="D1467" s="63" t="s">
        <v>3057</v>
      </c>
      <c r="E1467" s="64">
        <v>0</v>
      </c>
      <c r="F1467" s="64">
        <v>2</v>
      </c>
      <c r="G1467" s="64">
        <v>0</v>
      </c>
      <c r="H1467" s="64">
        <v>2</v>
      </c>
    </row>
    <row r="1468" spans="1:8" x14ac:dyDescent="0.3">
      <c r="A1468" s="63" t="s">
        <v>14495</v>
      </c>
      <c r="B1468" s="63" t="s">
        <v>14496</v>
      </c>
      <c r="C1468" s="63" t="s">
        <v>2723</v>
      </c>
      <c r="D1468" s="63" t="s">
        <v>2724</v>
      </c>
      <c r="E1468" s="64">
        <v>0</v>
      </c>
      <c r="F1468" s="64">
        <v>10</v>
      </c>
      <c r="G1468" s="64">
        <v>17</v>
      </c>
      <c r="H1468" s="64">
        <v>27</v>
      </c>
    </row>
    <row r="1469" spans="1:8" x14ac:dyDescent="0.3">
      <c r="A1469" s="63" t="s">
        <v>14495</v>
      </c>
      <c r="B1469" s="63" t="s">
        <v>14496</v>
      </c>
      <c r="C1469" s="63" t="s">
        <v>2872</v>
      </c>
      <c r="D1469" s="63" t="s">
        <v>2873</v>
      </c>
      <c r="E1469" s="64">
        <v>0</v>
      </c>
      <c r="F1469" s="64">
        <v>2</v>
      </c>
      <c r="G1469" s="64">
        <v>11</v>
      </c>
      <c r="H1469" s="64">
        <v>13</v>
      </c>
    </row>
    <row r="1470" spans="1:8" x14ac:dyDescent="0.3">
      <c r="A1470" s="63" t="s">
        <v>14495</v>
      </c>
      <c r="B1470" s="63" t="s">
        <v>14496</v>
      </c>
      <c r="C1470" s="63" t="s">
        <v>2692</v>
      </c>
      <c r="D1470" s="63" t="s">
        <v>2693</v>
      </c>
      <c r="E1470" s="64">
        <v>0</v>
      </c>
      <c r="F1470" s="64">
        <v>3</v>
      </c>
      <c r="G1470" s="64">
        <v>0</v>
      </c>
      <c r="H1470" s="64">
        <v>3</v>
      </c>
    </row>
    <row r="1471" spans="1:8" x14ac:dyDescent="0.3">
      <c r="A1471" s="63" t="s">
        <v>14495</v>
      </c>
      <c r="B1471" s="63" t="s">
        <v>14496</v>
      </c>
      <c r="C1471" s="63" t="s">
        <v>2694</v>
      </c>
      <c r="D1471" s="63" t="s">
        <v>2695</v>
      </c>
      <c r="E1471" s="64">
        <v>0</v>
      </c>
      <c r="F1471" s="64">
        <v>3</v>
      </c>
      <c r="G1471" s="64">
        <v>3</v>
      </c>
      <c r="H1471" s="64">
        <v>6</v>
      </c>
    </row>
    <row r="1472" spans="1:8" x14ac:dyDescent="0.3">
      <c r="A1472" s="63" t="s">
        <v>14495</v>
      </c>
      <c r="B1472" s="63" t="s">
        <v>14496</v>
      </c>
      <c r="C1472" s="63" t="s">
        <v>2552</v>
      </c>
      <c r="D1472" s="63" t="s">
        <v>14282</v>
      </c>
      <c r="E1472" s="64">
        <v>0</v>
      </c>
      <c r="F1472" s="64">
        <v>1</v>
      </c>
      <c r="G1472" s="64">
        <v>0</v>
      </c>
      <c r="H1472" s="64">
        <v>1</v>
      </c>
    </row>
    <row r="1473" spans="1:8" x14ac:dyDescent="0.3">
      <c r="A1473" s="63" t="s">
        <v>14495</v>
      </c>
      <c r="B1473" s="63" t="s">
        <v>14496</v>
      </c>
      <c r="C1473" s="63" t="s">
        <v>2817</v>
      </c>
      <c r="D1473" s="63" t="s">
        <v>2818</v>
      </c>
      <c r="E1473" s="64">
        <v>1</v>
      </c>
      <c r="F1473" s="64">
        <v>2</v>
      </c>
      <c r="G1473" s="64">
        <v>0</v>
      </c>
      <c r="H1473" s="64">
        <v>2</v>
      </c>
    </row>
    <row r="1474" spans="1:8" x14ac:dyDescent="0.3">
      <c r="A1474" s="63" t="s">
        <v>14495</v>
      </c>
      <c r="B1474" s="63" t="s">
        <v>14496</v>
      </c>
      <c r="C1474" s="63" t="s">
        <v>2765</v>
      </c>
      <c r="D1474" s="63" t="s">
        <v>14475</v>
      </c>
      <c r="E1474" s="64">
        <v>0</v>
      </c>
      <c r="F1474" s="64">
        <v>3</v>
      </c>
      <c r="G1474" s="64">
        <v>0</v>
      </c>
      <c r="H1474" s="64">
        <v>3</v>
      </c>
    </row>
    <row r="1475" spans="1:8" x14ac:dyDescent="0.3">
      <c r="A1475" s="63" t="s">
        <v>14495</v>
      </c>
      <c r="B1475" s="63" t="s">
        <v>14496</v>
      </c>
      <c r="C1475" s="63" t="s">
        <v>2856</v>
      </c>
      <c r="D1475" s="63" t="s">
        <v>2205</v>
      </c>
      <c r="E1475" s="64">
        <v>0</v>
      </c>
      <c r="F1475" s="64">
        <v>2</v>
      </c>
      <c r="G1475" s="64">
        <v>0</v>
      </c>
      <c r="H1475" s="64">
        <v>2</v>
      </c>
    </row>
    <row r="1476" spans="1:8" x14ac:dyDescent="0.3">
      <c r="A1476" s="63" t="s">
        <v>14495</v>
      </c>
      <c r="B1476" s="63" t="s">
        <v>14496</v>
      </c>
      <c r="C1476" s="63" t="s">
        <v>2722</v>
      </c>
      <c r="D1476" s="63" t="s">
        <v>13889</v>
      </c>
      <c r="E1476" s="64">
        <v>17</v>
      </c>
      <c r="F1476" s="64">
        <v>49</v>
      </c>
      <c r="G1476" s="64">
        <v>0</v>
      </c>
      <c r="H1476" s="64">
        <v>49</v>
      </c>
    </row>
    <row r="1477" spans="1:8" x14ac:dyDescent="0.3">
      <c r="A1477" s="63" t="s">
        <v>14118</v>
      </c>
      <c r="B1477" s="63" t="s">
        <v>14119</v>
      </c>
      <c r="C1477" s="63" t="s">
        <v>1087</v>
      </c>
      <c r="D1477" s="63" t="s">
        <v>1088</v>
      </c>
      <c r="E1477" s="64">
        <v>0</v>
      </c>
      <c r="F1477" s="64">
        <v>1</v>
      </c>
      <c r="G1477" s="64">
        <v>4</v>
      </c>
      <c r="H1477" s="64">
        <v>5</v>
      </c>
    </row>
    <row r="1478" spans="1:8" x14ac:dyDescent="0.3">
      <c r="A1478" s="63" t="s">
        <v>14239</v>
      </c>
      <c r="B1478" s="63" t="s">
        <v>14240</v>
      </c>
      <c r="C1478" s="63" t="s">
        <v>1489</v>
      </c>
      <c r="D1478" s="63" t="s">
        <v>1490</v>
      </c>
      <c r="E1478" s="64">
        <v>0</v>
      </c>
      <c r="F1478" s="64">
        <v>1</v>
      </c>
      <c r="G1478" s="64">
        <v>1</v>
      </c>
      <c r="H1478" s="64">
        <v>2</v>
      </c>
    </row>
    <row r="1479" spans="1:8" x14ac:dyDescent="0.3">
      <c r="A1479" s="63" t="s">
        <v>14239</v>
      </c>
      <c r="B1479" s="63" t="s">
        <v>14240</v>
      </c>
      <c r="C1479" s="63" t="s">
        <v>1442</v>
      </c>
      <c r="D1479" s="63" t="s">
        <v>1443</v>
      </c>
      <c r="E1479" s="64">
        <v>0</v>
      </c>
      <c r="F1479" s="64">
        <v>0</v>
      </c>
      <c r="G1479" s="64">
        <v>54</v>
      </c>
      <c r="H1479" s="64">
        <v>54</v>
      </c>
    </row>
    <row r="1480" spans="1:8" x14ac:dyDescent="0.3">
      <c r="A1480" s="63" t="s">
        <v>14239</v>
      </c>
      <c r="B1480" s="63" t="s">
        <v>14240</v>
      </c>
      <c r="C1480" s="63" t="s">
        <v>1672</v>
      </c>
      <c r="D1480" s="63" t="s">
        <v>1673</v>
      </c>
      <c r="E1480" s="64">
        <v>0</v>
      </c>
      <c r="F1480" s="64">
        <v>0</v>
      </c>
      <c r="G1480" s="64">
        <v>4</v>
      </c>
      <c r="H1480" s="64">
        <v>4</v>
      </c>
    </row>
    <row r="1481" spans="1:8" x14ac:dyDescent="0.3">
      <c r="A1481" s="63" t="s">
        <v>14239</v>
      </c>
      <c r="B1481" s="63" t="s">
        <v>14240</v>
      </c>
      <c r="C1481" s="63" t="s">
        <v>1656</v>
      </c>
      <c r="D1481" s="63" t="s">
        <v>1657</v>
      </c>
      <c r="E1481" s="64">
        <v>0</v>
      </c>
      <c r="F1481" s="64">
        <v>0</v>
      </c>
      <c r="G1481" s="64">
        <v>73</v>
      </c>
      <c r="H1481" s="64">
        <v>73</v>
      </c>
    </row>
    <row r="1482" spans="1:8" x14ac:dyDescent="0.3">
      <c r="A1482" s="63" t="s">
        <v>14239</v>
      </c>
      <c r="B1482" s="63" t="s">
        <v>14240</v>
      </c>
      <c r="C1482" s="63" t="s">
        <v>1971</v>
      </c>
      <c r="D1482" s="63" t="s">
        <v>1972</v>
      </c>
      <c r="E1482" s="64">
        <v>0</v>
      </c>
      <c r="F1482" s="64">
        <v>0</v>
      </c>
      <c r="G1482" s="64">
        <v>1</v>
      </c>
      <c r="H1482" s="64">
        <v>1</v>
      </c>
    </row>
    <row r="1483" spans="1:8" x14ac:dyDescent="0.3">
      <c r="A1483" s="63" t="s">
        <v>14239</v>
      </c>
      <c r="B1483" s="63" t="s">
        <v>14240</v>
      </c>
      <c r="C1483" s="63" t="s">
        <v>1446</v>
      </c>
      <c r="D1483" s="63" t="s">
        <v>1447</v>
      </c>
      <c r="E1483" s="64">
        <v>0</v>
      </c>
      <c r="F1483" s="64">
        <v>4</v>
      </c>
      <c r="G1483" s="64">
        <v>1</v>
      </c>
      <c r="H1483" s="64">
        <v>5</v>
      </c>
    </row>
    <row r="1484" spans="1:8" x14ac:dyDescent="0.3">
      <c r="A1484" s="63" t="s">
        <v>14239</v>
      </c>
      <c r="B1484" s="63" t="s">
        <v>14240</v>
      </c>
      <c r="C1484" s="63" t="s">
        <v>9185</v>
      </c>
      <c r="D1484" s="63" t="s">
        <v>14219</v>
      </c>
      <c r="E1484" s="64">
        <v>0</v>
      </c>
      <c r="F1484" s="64">
        <v>1</v>
      </c>
      <c r="G1484" s="64">
        <v>1</v>
      </c>
      <c r="H1484" s="64">
        <v>2</v>
      </c>
    </row>
    <row r="1485" spans="1:8" x14ac:dyDescent="0.3">
      <c r="A1485" s="63" t="s">
        <v>14239</v>
      </c>
      <c r="B1485" s="63" t="s">
        <v>14240</v>
      </c>
      <c r="C1485" s="63" t="s">
        <v>1487</v>
      </c>
      <c r="D1485" s="63" t="s">
        <v>1488</v>
      </c>
      <c r="E1485" s="64">
        <v>0</v>
      </c>
      <c r="F1485" s="64">
        <v>27</v>
      </c>
      <c r="G1485" s="64">
        <v>21</v>
      </c>
      <c r="H1485" s="64">
        <v>48</v>
      </c>
    </row>
    <row r="1486" spans="1:8" x14ac:dyDescent="0.3">
      <c r="A1486" s="63" t="s">
        <v>14239</v>
      </c>
      <c r="B1486" s="63" t="s">
        <v>14240</v>
      </c>
      <c r="C1486" s="63" t="s">
        <v>1674</v>
      </c>
      <c r="D1486" s="63" t="s">
        <v>1675</v>
      </c>
      <c r="E1486" s="64">
        <v>0</v>
      </c>
      <c r="F1486" s="64">
        <v>6</v>
      </c>
      <c r="G1486" s="64">
        <v>1</v>
      </c>
      <c r="H1486" s="64">
        <v>7</v>
      </c>
    </row>
    <row r="1487" spans="1:8" x14ac:dyDescent="0.3">
      <c r="A1487" s="63" t="s">
        <v>14239</v>
      </c>
      <c r="B1487" s="63" t="s">
        <v>14240</v>
      </c>
      <c r="C1487" s="63" t="s">
        <v>1522</v>
      </c>
      <c r="D1487" s="63" t="s">
        <v>1523</v>
      </c>
      <c r="E1487" s="64">
        <v>0</v>
      </c>
      <c r="F1487" s="64">
        <v>0</v>
      </c>
      <c r="G1487" s="64">
        <v>4</v>
      </c>
      <c r="H1487" s="64">
        <v>4</v>
      </c>
    </row>
    <row r="1488" spans="1:8" x14ac:dyDescent="0.3">
      <c r="A1488" s="63" t="s">
        <v>14239</v>
      </c>
      <c r="B1488" s="63" t="s">
        <v>14240</v>
      </c>
      <c r="C1488" s="63" t="s">
        <v>1448</v>
      </c>
      <c r="D1488" s="63" t="s">
        <v>1449</v>
      </c>
      <c r="E1488" s="64">
        <v>0</v>
      </c>
      <c r="F1488" s="64">
        <v>2</v>
      </c>
      <c r="G1488" s="64">
        <v>0</v>
      </c>
      <c r="H1488" s="64">
        <v>2</v>
      </c>
    </row>
    <row r="1489" spans="1:8" x14ac:dyDescent="0.3">
      <c r="A1489" s="63" t="s">
        <v>14239</v>
      </c>
      <c r="B1489" s="63" t="s">
        <v>14240</v>
      </c>
      <c r="C1489" s="63" t="s">
        <v>1968</v>
      </c>
      <c r="D1489" s="63" t="s">
        <v>13989</v>
      </c>
      <c r="E1489" s="64">
        <v>0</v>
      </c>
      <c r="F1489" s="64">
        <v>0</v>
      </c>
      <c r="G1489" s="64">
        <v>11</v>
      </c>
      <c r="H1489" s="64">
        <v>11</v>
      </c>
    </row>
    <row r="1490" spans="1:8" x14ac:dyDescent="0.3">
      <c r="A1490" s="63" t="s">
        <v>14239</v>
      </c>
      <c r="B1490" s="63" t="s">
        <v>14240</v>
      </c>
      <c r="C1490" s="63" t="s">
        <v>1648</v>
      </c>
      <c r="D1490" s="63" t="s">
        <v>1649</v>
      </c>
      <c r="E1490" s="64">
        <v>0</v>
      </c>
      <c r="F1490" s="64">
        <v>0</v>
      </c>
      <c r="G1490" s="64">
        <v>30</v>
      </c>
      <c r="H1490" s="64">
        <v>30</v>
      </c>
    </row>
    <row r="1491" spans="1:8" x14ac:dyDescent="0.3">
      <c r="A1491" s="63" t="s">
        <v>14239</v>
      </c>
      <c r="B1491" s="63" t="s">
        <v>14240</v>
      </c>
      <c r="C1491" s="63" t="s">
        <v>1658</v>
      </c>
      <c r="D1491" s="63" t="s">
        <v>1659</v>
      </c>
      <c r="E1491" s="64">
        <v>0</v>
      </c>
      <c r="F1491" s="64">
        <v>5</v>
      </c>
      <c r="G1491" s="64">
        <v>5</v>
      </c>
      <c r="H1491" s="64">
        <v>10</v>
      </c>
    </row>
    <row r="1492" spans="1:8" x14ac:dyDescent="0.3">
      <c r="A1492" s="63" t="s">
        <v>14239</v>
      </c>
      <c r="B1492" s="63" t="s">
        <v>14240</v>
      </c>
      <c r="C1492" s="63" t="s">
        <v>1751</v>
      </c>
      <c r="D1492" s="63" t="s">
        <v>14203</v>
      </c>
      <c r="E1492" s="64">
        <v>17</v>
      </c>
      <c r="F1492" s="64">
        <v>42</v>
      </c>
      <c r="G1492" s="64">
        <v>17</v>
      </c>
      <c r="H1492" s="64">
        <v>59</v>
      </c>
    </row>
    <row r="1493" spans="1:8" x14ac:dyDescent="0.3">
      <c r="A1493" s="63" t="s">
        <v>14239</v>
      </c>
      <c r="B1493" s="63" t="s">
        <v>14240</v>
      </c>
      <c r="C1493" s="63" t="s">
        <v>1678</v>
      </c>
      <c r="D1493" s="63" t="s">
        <v>1679</v>
      </c>
      <c r="E1493" s="64">
        <v>0</v>
      </c>
      <c r="F1493" s="64">
        <v>3</v>
      </c>
      <c r="G1493" s="64">
        <v>34</v>
      </c>
      <c r="H1493" s="64">
        <v>37</v>
      </c>
    </row>
    <row r="1494" spans="1:8" x14ac:dyDescent="0.3">
      <c r="A1494" s="63" t="s">
        <v>14239</v>
      </c>
      <c r="B1494" s="63" t="s">
        <v>14240</v>
      </c>
      <c r="C1494" s="63" t="s">
        <v>1897</v>
      </c>
      <c r="D1494" s="63" t="s">
        <v>1898</v>
      </c>
      <c r="E1494" s="64">
        <v>1</v>
      </c>
      <c r="F1494" s="64">
        <v>2</v>
      </c>
      <c r="G1494" s="64">
        <v>0</v>
      </c>
      <c r="H1494" s="64">
        <v>2</v>
      </c>
    </row>
    <row r="1495" spans="1:8" x14ac:dyDescent="0.3">
      <c r="A1495" s="63" t="s">
        <v>14239</v>
      </c>
      <c r="B1495" s="63" t="s">
        <v>14240</v>
      </c>
      <c r="C1495" s="63" t="s">
        <v>1450</v>
      </c>
      <c r="D1495" s="63" t="s">
        <v>1451</v>
      </c>
      <c r="E1495" s="64">
        <v>0</v>
      </c>
      <c r="F1495" s="64">
        <v>3</v>
      </c>
      <c r="G1495" s="64">
        <v>5</v>
      </c>
      <c r="H1495" s="64">
        <v>8</v>
      </c>
    </row>
    <row r="1496" spans="1:8" x14ac:dyDescent="0.3">
      <c r="A1496" s="63" t="s">
        <v>14239</v>
      </c>
      <c r="B1496" s="63" t="s">
        <v>14240</v>
      </c>
      <c r="C1496" s="63" t="s">
        <v>1511</v>
      </c>
      <c r="D1496" s="63" t="s">
        <v>14212</v>
      </c>
      <c r="E1496" s="64">
        <v>0</v>
      </c>
      <c r="F1496" s="64">
        <v>2</v>
      </c>
      <c r="G1496" s="64">
        <v>4</v>
      </c>
      <c r="H1496" s="64">
        <v>6</v>
      </c>
    </row>
    <row r="1497" spans="1:8" x14ac:dyDescent="0.3">
      <c r="A1497" s="63" t="s">
        <v>14239</v>
      </c>
      <c r="B1497" s="63" t="s">
        <v>14240</v>
      </c>
      <c r="C1497" s="63" t="s">
        <v>1853</v>
      </c>
      <c r="D1497" s="63" t="s">
        <v>13973</v>
      </c>
      <c r="E1497" s="64">
        <v>0</v>
      </c>
      <c r="F1497" s="64">
        <v>0</v>
      </c>
      <c r="G1497" s="64">
        <v>1</v>
      </c>
      <c r="H1497" s="64">
        <v>1</v>
      </c>
    </row>
    <row r="1498" spans="1:8" x14ac:dyDescent="0.3">
      <c r="A1498" s="63" t="s">
        <v>14239</v>
      </c>
      <c r="B1498" s="63" t="s">
        <v>14240</v>
      </c>
      <c r="C1498" s="63" t="s">
        <v>1481</v>
      </c>
      <c r="D1498" s="63" t="s">
        <v>14213</v>
      </c>
      <c r="E1498" s="64">
        <v>5</v>
      </c>
      <c r="F1498" s="64">
        <v>96</v>
      </c>
      <c r="G1498" s="64">
        <v>33</v>
      </c>
      <c r="H1498" s="64">
        <v>129</v>
      </c>
    </row>
    <row r="1499" spans="1:8" x14ac:dyDescent="0.3">
      <c r="A1499" s="63" t="s">
        <v>14239</v>
      </c>
      <c r="B1499" s="63" t="s">
        <v>14240</v>
      </c>
      <c r="C1499" s="63" t="s">
        <v>1430</v>
      </c>
      <c r="D1499" s="63" t="s">
        <v>14204</v>
      </c>
      <c r="E1499" s="64">
        <v>0</v>
      </c>
      <c r="F1499" s="64">
        <v>9</v>
      </c>
      <c r="G1499" s="64">
        <v>2</v>
      </c>
      <c r="H1499" s="64">
        <v>11</v>
      </c>
    </row>
    <row r="1500" spans="1:8" x14ac:dyDescent="0.3">
      <c r="A1500" s="63" t="s">
        <v>14239</v>
      </c>
      <c r="B1500" s="63" t="s">
        <v>14240</v>
      </c>
      <c r="C1500" s="63" t="s">
        <v>1966</v>
      </c>
      <c r="D1500" s="63" t="s">
        <v>14205</v>
      </c>
      <c r="E1500" s="64">
        <v>0</v>
      </c>
      <c r="F1500" s="64">
        <v>0</v>
      </c>
      <c r="G1500" s="64">
        <v>51</v>
      </c>
      <c r="H1500" s="64">
        <v>51</v>
      </c>
    </row>
    <row r="1501" spans="1:8" x14ac:dyDescent="0.3">
      <c r="A1501" s="63" t="s">
        <v>14239</v>
      </c>
      <c r="B1501" s="63" t="s">
        <v>14240</v>
      </c>
      <c r="C1501" s="63" t="s">
        <v>1893</v>
      </c>
      <c r="D1501" s="63" t="s">
        <v>14206</v>
      </c>
      <c r="E1501" s="64">
        <v>0</v>
      </c>
      <c r="F1501" s="64">
        <v>0</v>
      </c>
      <c r="G1501" s="64">
        <v>2</v>
      </c>
      <c r="H1501" s="64">
        <v>2</v>
      </c>
    </row>
    <row r="1502" spans="1:8" x14ac:dyDescent="0.3">
      <c r="A1502" s="63" t="s">
        <v>14239</v>
      </c>
      <c r="B1502" s="63" t="s">
        <v>14240</v>
      </c>
      <c r="C1502" s="63" t="s">
        <v>1895</v>
      </c>
      <c r="D1502" s="63" t="s">
        <v>13990</v>
      </c>
      <c r="E1502" s="64">
        <v>0</v>
      </c>
      <c r="F1502" s="64">
        <v>0</v>
      </c>
      <c r="G1502" s="64">
        <v>9</v>
      </c>
      <c r="H1502" s="64">
        <v>9</v>
      </c>
    </row>
    <row r="1503" spans="1:8" x14ac:dyDescent="0.3">
      <c r="A1503" s="63" t="s">
        <v>14239</v>
      </c>
      <c r="B1503" s="63" t="s">
        <v>14240</v>
      </c>
      <c r="C1503" s="63" t="s">
        <v>1480</v>
      </c>
      <c r="D1503" s="63" t="s">
        <v>11094</v>
      </c>
      <c r="E1503" s="64">
        <v>6</v>
      </c>
      <c r="F1503" s="64">
        <v>33</v>
      </c>
      <c r="G1503" s="64">
        <v>14</v>
      </c>
      <c r="H1503" s="64">
        <v>47</v>
      </c>
    </row>
    <row r="1504" spans="1:8" x14ac:dyDescent="0.3">
      <c r="A1504" s="63" t="s">
        <v>14239</v>
      </c>
      <c r="B1504" s="63" t="s">
        <v>14240</v>
      </c>
      <c r="C1504" s="63" t="s">
        <v>1483</v>
      </c>
      <c r="D1504" s="63" t="s">
        <v>13974</v>
      </c>
      <c r="E1504" s="64">
        <v>1</v>
      </c>
      <c r="F1504" s="64">
        <v>9</v>
      </c>
      <c r="G1504" s="64">
        <v>2</v>
      </c>
      <c r="H1504" s="64">
        <v>11</v>
      </c>
    </row>
    <row r="1505" spans="1:8" x14ac:dyDescent="0.3">
      <c r="A1505" s="63" t="s">
        <v>14239</v>
      </c>
      <c r="B1505" s="63" t="s">
        <v>14240</v>
      </c>
      <c r="C1505" s="63" t="s">
        <v>1682</v>
      </c>
      <c r="D1505" s="63" t="s">
        <v>1683</v>
      </c>
      <c r="E1505" s="64">
        <v>0</v>
      </c>
      <c r="F1505" s="64">
        <v>1</v>
      </c>
      <c r="G1505" s="64">
        <v>2</v>
      </c>
      <c r="H1505" s="64">
        <v>3</v>
      </c>
    </row>
    <row r="1506" spans="1:8" x14ac:dyDescent="0.3">
      <c r="A1506" s="63" t="s">
        <v>15267</v>
      </c>
      <c r="B1506" s="63" t="s">
        <v>15268</v>
      </c>
      <c r="C1506" s="63" t="s">
        <v>10731</v>
      </c>
      <c r="D1506" s="63" t="s">
        <v>15142</v>
      </c>
      <c r="E1506" s="64">
        <v>0</v>
      </c>
      <c r="F1506" s="64">
        <v>1</v>
      </c>
      <c r="G1506" s="64">
        <v>1</v>
      </c>
      <c r="H1506" s="64">
        <v>2</v>
      </c>
    </row>
    <row r="1507" spans="1:8" x14ac:dyDescent="0.3">
      <c r="A1507" s="63" t="s">
        <v>15267</v>
      </c>
      <c r="B1507" s="63" t="s">
        <v>15268</v>
      </c>
      <c r="C1507" s="63" t="s">
        <v>10513</v>
      </c>
      <c r="D1507" s="63" t="s">
        <v>10514</v>
      </c>
      <c r="E1507" s="64">
        <v>0</v>
      </c>
      <c r="F1507" s="64">
        <v>0</v>
      </c>
      <c r="G1507" s="64">
        <v>95</v>
      </c>
      <c r="H1507" s="64">
        <v>95</v>
      </c>
    </row>
    <row r="1508" spans="1:8" x14ac:dyDescent="0.3">
      <c r="A1508" s="63" t="s">
        <v>15267</v>
      </c>
      <c r="B1508" s="63" t="s">
        <v>15268</v>
      </c>
      <c r="C1508" s="63" t="s">
        <v>13511</v>
      </c>
      <c r="D1508" s="63" t="s">
        <v>13512</v>
      </c>
      <c r="E1508" s="64">
        <v>0</v>
      </c>
      <c r="F1508" s="64">
        <v>0</v>
      </c>
      <c r="G1508" s="64">
        <v>1</v>
      </c>
      <c r="H1508" s="64">
        <v>1</v>
      </c>
    </row>
    <row r="1509" spans="1:8" x14ac:dyDescent="0.3">
      <c r="A1509" s="63" t="s">
        <v>15267</v>
      </c>
      <c r="B1509" s="63" t="s">
        <v>15268</v>
      </c>
      <c r="C1509" s="63" t="s">
        <v>10521</v>
      </c>
      <c r="D1509" s="63" t="s">
        <v>10522</v>
      </c>
      <c r="E1509" s="64">
        <v>0</v>
      </c>
      <c r="F1509" s="64">
        <v>10</v>
      </c>
      <c r="G1509" s="64">
        <v>3</v>
      </c>
      <c r="H1509" s="64">
        <v>13</v>
      </c>
    </row>
    <row r="1510" spans="1:8" x14ac:dyDescent="0.3">
      <c r="A1510" s="63" t="s">
        <v>15267</v>
      </c>
      <c r="B1510" s="63" t="s">
        <v>15268</v>
      </c>
      <c r="C1510" s="63" t="s">
        <v>5387</v>
      </c>
      <c r="D1510" s="63" t="s">
        <v>5388</v>
      </c>
      <c r="E1510" s="64">
        <v>0</v>
      </c>
      <c r="F1510" s="64">
        <v>0</v>
      </c>
      <c r="G1510" s="64">
        <v>1</v>
      </c>
      <c r="H1510" s="64">
        <v>1</v>
      </c>
    </row>
    <row r="1511" spans="1:8" x14ac:dyDescent="0.3">
      <c r="A1511" s="63" t="s">
        <v>15267</v>
      </c>
      <c r="B1511" s="63" t="s">
        <v>15268</v>
      </c>
      <c r="C1511" s="63" t="s">
        <v>10788</v>
      </c>
      <c r="D1511" s="63" t="s">
        <v>10789</v>
      </c>
      <c r="E1511" s="64">
        <v>0</v>
      </c>
      <c r="F1511" s="64">
        <v>3</v>
      </c>
      <c r="G1511" s="64">
        <v>0</v>
      </c>
      <c r="H1511" s="64">
        <v>3</v>
      </c>
    </row>
    <row r="1512" spans="1:8" x14ac:dyDescent="0.3">
      <c r="A1512" s="63" t="s">
        <v>15267</v>
      </c>
      <c r="B1512" s="63" t="s">
        <v>15268</v>
      </c>
      <c r="C1512" s="63" t="s">
        <v>10796</v>
      </c>
      <c r="D1512" s="63" t="s">
        <v>10797</v>
      </c>
      <c r="E1512" s="64">
        <v>2</v>
      </c>
      <c r="F1512" s="64">
        <v>5</v>
      </c>
      <c r="G1512" s="64">
        <v>0</v>
      </c>
      <c r="H1512" s="64">
        <v>5</v>
      </c>
    </row>
    <row r="1513" spans="1:8" x14ac:dyDescent="0.3">
      <c r="A1513" s="63" t="s">
        <v>15267</v>
      </c>
      <c r="B1513" s="63" t="s">
        <v>15268</v>
      </c>
      <c r="C1513" s="63" t="s">
        <v>13027</v>
      </c>
      <c r="D1513" s="63" t="s">
        <v>13028</v>
      </c>
      <c r="E1513" s="64">
        <v>0</v>
      </c>
      <c r="F1513" s="64">
        <v>2</v>
      </c>
      <c r="G1513" s="64">
        <v>2</v>
      </c>
      <c r="H1513" s="64">
        <v>4</v>
      </c>
    </row>
    <row r="1514" spans="1:8" x14ac:dyDescent="0.3">
      <c r="A1514" s="63" t="s">
        <v>15267</v>
      </c>
      <c r="B1514" s="63" t="s">
        <v>15268</v>
      </c>
      <c r="C1514" s="63" t="s">
        <v>1327</v>
      </c>
      <c r="D1514" s="63" t="s">
        <v>1328</v>
      </c>
      <c r="E1514" s="64">
        <v>0</v>
      </c>
      <c r="F1514" s="64">
        <v>1</v>
      </c>
      <c r="G1514" s="64">
        <v>1</v>
      </c>
      <c r="H1514" s="64">
        <v>2</v>
      </c>
    </row>
    <row r="1515" spans="1:8" x14ac:dyDescent="0.3">
      <c r="A1515" s="63" t="s">
        <v>15267</v>
      </c>
      <c r="B1515" s="63" t="s">
        <v>15268</v>
      </c>
      <c r="C1515" s="63" t="s">
        <v>10517</v>
      </c>
      <c r="D1515" s="63" t="s">
        <v>10518</v>
      </c>
      <c r="E1515" s="64">
        <v>2</v>
      </c>
      <c r="F1515" s="64">
        <v>6</v>
      </c>
      <c r="G1515" s="64">
        <v>0</v>
      </c>
      <c r="H1515" s="64">
        <v>6</v>
      </c>
    </row>
    <row r="1516" spans="1:8" x14ac:dyDescent="0.3">
      <c r="A1516" s="63" t="s">
        <v>15267</v>
      </c>
      <c r="B1516" s="63" t="s">
        <v>15268</v>
      </c>
      <c r="C1516" s="63" t="s">
        <v>13039</v>
      </c>
      <c r="D1516" s="63" t="s">
        <v>13040</v>
      </c>
      <c r="E1516" s="64">
        <v>0</v>
      </c>
      <c r="F1516" s="64">
        <v>1</v>
      </c>
      <c r="G1516" s="64">
        <v>0</v>
      </c>
      <c r="H1516" s="64">
        <v>1</v>
      </c>
    </row>
    <row r="1517" spans="1:8" x14ac:dyDescent="0.3">
      <c r="A1517" s="63" t="s">
        <v>15267</v>
      </c>
      <c r="B1517" s="63" t="s">
        <v>15268</v>
      </c>
      <c r="C1517" s="63" t="s">
        <v>13049</v>
      </c>
      <c r="D1517" s="63" t="s">
        <v>13050</v>
      </c>
      <c r="E1517" s="64">
        <v>0</v>
      </c>
      <c r="F1517" s="64">
        <v>0</v>
      </c>
      <c r="G1517" s="64">
        <v>3</v>
      </c>
      <c r="H1517" s="64">
        <v>3</v>
      </c>
    </row>
    <row r="1518" spans="1:8" x14ac:dyDescent="0.3">
      <c r="A1518" s="63" t="s">
        <v>15267</v>
      </c>
      <c r="B1518" s="63" t="s">
        <v>15268</v>
      </c>
      <c r="C1518" s="63" t="s">
        <v>5010</v>
      </c>
      <c r="D1518" s="63" t="s">
        <v>5011</v>
      </c>
      <c r="E1518" s="64">
        <v>0</v>
      </c>
      <c r="F1518" s="64">
        <v>1</v>
      </c>
      <c r="G1518" s="64">
        <v>0</v>
      </c>
      <c r="H1518" s="64">
        <v>1</v>
      </c>
    </row>
    <row r="1519" spans="1:8" x14ac:dyDescent="0.3">
      <c r="A1519" s="63" t="s">
        <v>15267</v>
      </c>
      <c r="B1519" s="63" t="s">
        <v>15268</v>
      </c>
      <c r="C1519" s="63" t="s">
        <v>1239</v>
      </c>
      <c r="D1519" s="63" t="s">
        <v>1240</v>
      </c>
      <c r="E1519" s="64">
        <v>0</v>
      </c>
      <c r="F1519" s="64">
        <v>0</v>
      </c>
      <c r="G1519" s="64">
        <v>1</v>
      </c>
      <c r="H1519" s="64">
        <v>1</v>
      </c>
    </row>
    <row r="1520" spans="1:8" x14ac:dyDescent="0.3">
      <c r="A1520" s="63" t="s">
        <v>15267</v>
      </c>
      <c r="B1520" s="63" t="s">
        <v>15268</v>
      </c>
      <c r="C1520" s="63" t="s">
        <v>13108</v>
      </c>
      <c r="D1520" s="63" t="s">
        <v>14167</v>
      </c>
      <c r="E1520" s="64">
        <v>0</v>
      </c>
      <c r="F1520" s="64">
        <v>1</v>
      </c>
      <c r="G1520" s="64">
        <v>1</v>
      </c>
      <c r="H1520" s="64">
        <v>2</v>
      </c>
    </row>
    <row r="1521" spans="1:8" x14ac:dyDescent="0.3">
      <c r="A1521" s="63" t="s">
        <v>15267</v>
      </c>
      <c r="B1521" s="63" t="s">
        <v>15268</v>
      </c>
      <c r="C1521" s="63" t="s">
        <v>10631</v>
      </c>
      <c r="D1521" s="63" t="s">
        <v>10632</v>
      </c>
      <c r="E1521" s="64">
        <v>0</v>
      </c>
      <c r="F1521" s="64">
        <v>3</v>
      </c>
      <c r="G1521" s="64">
        <v>5</v>
      </c>
      <c r="H1521" s="64">
        <v>8</v>
      </c>
    </row>
    <row r="1522" spans="1:8" x14ac:dyDescent="0.3">
      <c r="A1522" s="63" t="s">
        <v>15267</v>
      </c>
      <c r="B1522" s="63" t="s">
        <v>15268</v>
      </c>
      <c r="C1522" s="63" t="s">
        <v>4687</v>
      </c>
      <c r="D1522" s="63" t="s">
        <v>4688</v>
      </c>
      <c r="E1522" s="64">
        <v>0</v>
      </c>
      <c r="F1522" s="64">
        <v>0</v>
      </c>
      <c r="G1522" s="64">
        <v>1</v>
      </c>
      <c r="H1522" s="64">
        <v>1</v>
      </c>
    </row>
    <row r="1523" spans="1:8" x14ac:dyDescent="0.3">
      <c r="A1523" s="63" t="s">
        <v>15267</v>
      </c>
      <c r="B1523" s="63" t="s">
        <v>15268</v>
      </c>
      <c r="C1523" s="63" t="s">
        <v>10519</v>
      </c>
      <c r="D1523" s="63" t="s">
        <v>10520</v>
      </c>
      <c r="E1523" s="64">
        <v>1</v>
      </c>
      <c r="F1523" s="64">
        <v>5</v>
      </c>
      <c r="G1523" s="64">
        <v>10</v>
      </c>
      <c r="H1523" s="64">
        <v>15</v>
      </c>
    </row>
    <row r="1524" spans="1:8" x14ac:dyDescent="0.3">
      <c r="A1524" s="63" t="s">
        <v>15267</v>
      </c>
      <c r="B1524" s="63" t="s">
        <v>15268</v>
      </c>
      <c r="C1524" s="63" t="s">
        <v>10515</v>
      </c>
      <c r="D1524" s="63" t="s">
        <v>10516</v>
      </c>
      <c r="E1524" s="64">
        <v>2</v>
      </c>
      <c r="F1524" s="64">
        <v>14</v>
      </c>
      <c r="G1524" s="64">
        <v>0</v>
      </c>
      <c r="H1524" s="64">
        <v>14</v>
      </c>
    </row>
    <row r="1525" spans="1:8" x14ac:dyDescent="0.3">
      <c r="A1525" s="63" t="s">
        <v>15267</v>
      </c>
      <c r="B1525" s="63" t="s">
        <v>15268</v>
      </c>
      <c r="C1525" s="63" t="s">
        <v>10616</v>
      </c>
      <c r="D1525" s="63" t="s">
        <v>5684</v>
      </c>
      <c r="E1525" s="64">
        <v>0</v>
      </c>
      <c r="F1525" s="64">
        <v>1</v>
      </c>
      <c r="G1525" s="64">
        <v>0</v>
      </c>
      <c r="H1525" s="64">
        <v>1</v>
      </c>
    </row>
    <row r="1526" spans="1:8" x14ac:dyDescent="0.3">
      <c r="A1526" s="63" t="s">
        <v>15267</v>
      </c>
      <c r="B1526" s="63" t="s">
        <v>15268</v>
      </c>
      <c r="C1526" s="63" t="s">
        <v>13094</v>
      </c>
      <c r="D1526" s="63" t="s">
        <v>14769</v>
      </c>
      <c r="E1526" s="64">
        <v>0</v>
      </c>
      <c r="F1526" s="64">
        <v>0</v>
      </c>
      <c r="G1526" s="64">
        <v>9</v>
      </c>
      <c r="H1526" s="64">
        <v>9</v>
      </c>
    </row>
    <row r="1527" spans="1:8" x14ac:dyDescent="0.3">
      <c r="A1527" s="63" t="s">
        <v>15267</v>
      </c>
      <c r="B1527" s="63" t="s">
        <v>15268</v>
      </c>
      <c r="C1527" s="63" t="s">
        <v>10535</v>
      </c>
      <c r="D1527" s="63" t="s">
        <v>14158</v>
      </c>
      <c r="E1527" s="64">
        <v>2</v>
      </c>
      <c r="F1527" s="64">
        <v>2</v>
      </c>
      <c r="G1527" s="64">
        <v>0</v>
      </c>
      <c r="H1527" s="64">
        <v>2</v>
      </c>
    </row>
    <row r="1528" spans="1:8" x14ac:dyDescent="0.3">
      <c r="A1528" s="63" t="s">
        <v>15267</v>
      </c>
      <c r="B1528" s="63" t="s">
        <v>15268</v>
      </c>
      <c r="C1528" s="63" t="s">
        <v>10599</v>
      </c>
      <c r="D1528" s="63" t="s">
        <v>14013</v>
      </c>
      <c r="E1528" s="64">
        <v>7</v>
      </c>
      <c r="F1528" s="64">
        <v>26</v>
      </c>
      <c r="G1528" s="64">
        <v>5</v>
      </c>
      <c r="H1528" s="64">
        <v>31</v>
      </c>
    </row>
    <row r="1529" spans="1:8" x14ac:dyDescent="0.3">
      <c r="A1529" s="63" t="s">
        <v>15267</v>
      </c>
      <c r="B1529" s="63" t="s">
        <v>15268</v>
      </c>
      <c r="C1529" s="63" t="s">
        <v>10585</v>
      </c>
      <c r="D1529" s="63" t="s">
        <v>14741</v>
      </c>
      <c r="E1529" s="64">
        <v>22</v>
      </c>
      <c r="F1529" s="64">
        <v>30</v>
      </c>
      <c r="G1529" s="64">
        <v>8</v>
      </c>
      <c r="H1529" s="64">
        <v>38</v>
      </c>
    </row>
    <row r="1530" spans="1:8" x14ac:dyDescent="0.3">
      <c r="A1530" s="63" t="s">
        <v>15267</v>
      </c>
      <c r="B1530" s="63" t="s">
        <v>15268</v>
      </c>
      <c r="C1530" s="63" t="s">
        <v>6066</v>
      </c>
      <c r="D1530" s="63" t="s">
        <v>14615</v>
      </c>
      <c r="E1530" s="64">
        <v>0</v>
      </c>
      <c r="F1530" s="64">
        <v>1</v>
      </c>
      <c r="G1530" s="64">
        <v>0</v>
      </c>
      <c r="H1530" s="64">
        <v>1</v>
      </c>
    </row>
    <row r="1531" spans="1:8" x14ac:dyDescent="0.3">
      <c r="A1531" s="63" t="s">
        <v>15267</v>
      </c>
      <c r="B1531" s="63" t="s">
        <v>15268</v>
      </c>
      <c r="C1531" s="63" t="s">
        <v>13318</v>
      </c>
      <c r="D1531" s="63" t="s">
        <v>13319</v>
      </c>
      <c r="E1531" s="64">
        <v>0</v>
      </c>
      <c r="F1531" s="64">
        <v>0</v>
      </c>
      <c r="G1531" s="64">
        <v>1</v>
      </c>
      <c r="H1531" s="64">
        <v>1</v>
      </c>
    </row>
    <row r="1532" spans="1:8" x14ac:dyDescent="0.3">
      <c r="A1532" s="63" t="s">
        <v>15267</v>
      </c>
      <c r="B1532" s="63" t="s">
        <v>15268</v>
      </c>
      <c r="C1532" s="63" t="s">
        <v>10735</v>
      </c>
      <c r="D1532" s="63" t="s">
        <v>10736</v>
      </c>
      <c r="E1532" s="64">
        <v>2</v>
      </c>
      <c r="F1532" s="64">
        <v>10</v>
      </c>
      <c r="G1532" s="64">
        <v>0</v>
      </c>
      <c r="H1532" s="64">
        <v>10</v>
      </c>
    </row>
    <row r="1533" spans="1:8" x14ac:dyDescent="0.3">
      <c r="A1533" s="63" t="s">
        <v>14233</v>
      </c>
      <c r="B1533" s="63" t="s">
        <v>14234</v>
      </c>
      <c r="C1533" s="63" t="s">
        <v>1650</v>
      </c>
      <c r="D1533" s="63" t="s">
        <v>1651</v>
      </c>
      <c r="E1533" s="64">
        <v>0</v>
      </c>
      <c r="F1533" s="64">
        <v>0</v>
      </c>
      <c r="G1533" s="64">
        <v>1</v>
      </c>
      <c r="H1533" s="64">
        <v>1</v>
      </c>
    </row>
    <row r="1534" spans="1:8" x14ac:dyDescent="0.3">
      <c r="A1534" s="63" t="s">
        <v>14233</v>
      </c>
      <c r="B1534" s="63" t="s">
        <v>14234</v>
      </c>
      <c r="C1534" s="63" t="s">
        <v>1442</v>
      </c>
      <c r="D1534" s="63" t="s">
        <v>1443</v>
      </c>
      <c r="E1534" s="64">
        <v>0</v>
      </c>
      <c r="F1534" s="64">
        <v>0</v>
      </c>
      <c r="G1534" s="64">
        <v>10</v>
      </c>
      <c r="H1534" s="64">
        <v>10</v>
      </c>
    </row>
    <row r="1535" spans="1:8" x14ac:dyDescent="0.3">
      <c r="A1535" s="63" t="s">
        <v>14233</v>
      </c>
      <c r="B1535" s="63" t="s">
        <v>14234</v>
      </c>
      <c r="C1535" s="63" t="s">
        <v>1672</v>
      </c>
      <c r="D1535" s="63" t="s">
        <v>1673</v>
      </c>
      <c r="E1535" s="64">
        <v>0</v>
      </c>
      <c r="F1535" s="64">
        <v>0</v>
      </c>
      <c r="G1535" s="64">
        <v>3</v>
      </c>
      <c r="H1535" s="64">
        <v>3</v>
      </c>
    </row>
    <row r="1536" spans="1:8" x14ac:dyDescent="0.3">
      <c r="A1536" s="63" t="s">
        <v>14233</v>
      </c>
      <c r="B1536" s="63" t="s">
        <v>14234</v>
      </c>
      <c r="C1536" s="63" t="s">
        <v>1656</v>
      </c>
      <c r="D1536" s="63" t="s">
        <v>1657</v>
      </c>
      <c r="E1536" s="64">
        <v>0</v>
      </c>
      <c r="F1536" s="64">
        <v>0</v>
      </c>
      <c r="G1536" s="64">
        <v>6</v>
      </c>
      <c r="H1536" s="64">
        <v>6</v>
      </c>
    </row>
    <row r="1537" spans="1:8" x14ac:dyDescent="0.3">
      <c r="A1537" s="63" t="s">
        <v>14233</v>
      </c>
      <c r="B1537" s="63" t="s">
        <v>14234</v>
      </c>
      <c r="C1537" s="63" t="s">
        <v>1971</v>
      </c>
      <c r="D1537" s="63" t="s">
        <v>1972</v>
      </c>
      <c r="E1537" s="64">
        <v>0</v>
      </c>
      <c r="F1537" s="64">
        <v>0</v>
      </c>
      <c r="G1537" s="64">
        <v>3</v>
      </c>
      <c r="H1537" s="64">
        <v>3</v>
      </c>
    </row>
    <row r="1538" spans="1:8" x14ac:dyDescent="0.3">
      <c r="A1538" s="63" t="s">
        <v>14233</v>
      </c>
      <c r="B1538" s="63" t="s">
        <v>14234</v>
      </c>
      <c r="C1538" s="63" t="s">
        <v>1446</v>
      </c>
      <c r="D1538" s="63" t="s">
        <v>1447</v>
      </c>
      <c r="E1538" s="64">
        <v>0</v>
      </c>
      <c r="F1538" s="64">
        <v>19</v>
      </c>
      <c r="G1538" s="64">
        <v>7</v>
      </c>
      <c r="H1538" s="64">
        <v>26</v>
      </c>
    </row>
    <row r="1539" spans="1:8" x14ac:dyDescent="0.3">
      <c r="A1539" s="63" t="s">
        <v>14233</v>
      </c>
      <c r="B1539" s="63" t="s">
        <v>14234</v>
      </c>
      <c r="C1539" s="63" t="s">
        <v>1487</v>
      </c>
      <c r="D1539" s="63" t="s">
        <v>1488</v>
      </c>
      <c r="E1539" s="64">
        <v>0</v>
      </c>
      <c r="F1539" s="64">
        <v>0</v>
      </c>
      <c r="G1539" s="64">
        <v>1</v>
      </c>
      <c r="H1539" s="64">
        <v>1</v>
      </c>
    </row>
    <row r="1540" spans="1:8" x14ac:dyDescent="0.3">
      <c r="A1540" s="63" t="s">
        <v>14233</v>
      </c>
      <c r="B1540" s="63" t="s">
        <v>14234</v>
      </c>
      <c r="C1540" s="63" t="s">
        <v>1694</v>
      </c>
      <c r="D1540" s="63" t="s">
        <v>1695</v>
      </c>
      <c r="E1540" s="64">
        <v>0</v>
      </c>
      <c r="F1540" s="64">
        <v>4</v>
      </c>
      <c r="G1540" s="64">
        <v>0</v>
      </c>
      <c r="H1540" s="64">
        <v>4</v>
      </c>
    </row>
    <row r="1541" spans="1:8" x14ac:dyDescent="0.3">
      <c r="A1541" s="63" t="s">
        <v>14233</v>
      </c>
      <c r="B1541" s="63" t="s">
        <v>14234</v>
      </c>
      <c r="C1541" s="63" t="s">
        <v>1652</v>
      </c>
      <c r="D1541" s="63" t="s">
        <v>14037</v>
      </c>
      <c r="E1541" s="64">
        <v>0</v>
      </c>
      <c r="F1541" s="64">
        <v>0</v>
      </c>
      <c r="G1541" s="64">
        <v>2</v>
      </c>
      <c r="H1541" s="64">
        <v>2</v>
      </c>
    </row>
    <row r="1542" spans="1:8" x14ac:dyDescent="0.3">
      <c r="A1542" s="63" t="s">
        <v>14233</v>
      </c>
      <c r="B1542" s="63" t="s">
        <v>14234</v>
      </c>
      <c r="C1542" s="63" t="s">
        <v>1968</v>
      </c>
      <c r="D1542" s="63" t="s">
        <v>13989</v>
      </c>
      <c r="E1542" s="64">
        <v>0</v>
      </c>
      <c r="F1542" s="64">
        <v>0</v>
      </c>
      <c r="G1542" s="64">
        <v>2</v>
      </c>
      <c r="H1542" s="64">
        <v>2</v>
      </c>
    </row>
    <row r="1543" spans="1:8" x14ac:dyDescent="0.3">
      <c r="A1543" s="63" t="s">
        <v>14233</v>
      </c>
      <c r="B1543" s="63" t="s">
        <v>14234</v>
      </c>
      <c r="C1543" s="63" t="s">
        <v>1897</v>
      </c>
      <c r="D1543" s="63" t="s">
        <v>1898</v>
      </c>
      <c r="E1543" s="64">
        <v>1</v>
      </c>
      <c r="F1543" s="64">
        <v>1</v>
      </c>
      <c r="G1543" s="64">
        <v>0</v>
      </c>
      <c r="H1543" s="64">
        <v>1</v>
      </c>
    </row>
    <row r="1544" spans="1:8" x14ac:dyDescent="0.3">
      <c r="A1544" s="63" t="s">
        <v>14233</v>
      </c>
      <c r="B1544" s="63" t="s">
        <v>14234</v>
      </c>
      <c r="C1544" s="63" t="s">
        <v>1450</v>
      </c>
      <c r="D1544" s="63" t="s">
        <v>1451</v>
      </c>
      <c r="E1544" s="64">
        <v>0</v>
      </c>
      <c r="F1544" s="64">
        <v>0</v>
      </c>
      <c r="G1544" s="64">
        <v>8</v>
      </c>
      <c r="H1544" s="64">
        <v>8</v>
      </c>
    </row>
    <row r="1545" spans="1:8" x14ac:dyDescent="0.3">
      <c r="A1545" s="63" t="s">
        <v>14233</v>
      </c>
      <c r="B1545" s="63" t="s">
        <v>14234</v>
      </c>
      <c r="C1545" s="63" t="s">
        <v>1973</v>
      </c>
      <c r="D1545" s="63" t="s">
        <v>14210</v>
      </c>
      <c r="E1545" s="64">
        <v>1</v>
      </c>
      <c r="F1545" s="64">
        <v>1</v>
      </c>
      <c r="G1545" s="64">
        <v>0</v>
      </c>
      <c r="H1545" s="64">
        <v>1</v>
      </c>
    </row>
    <row r="1546" spans="1:8" x14ac:dyDescent="0.3">
      <c r="A1546" s="63" t="s">
        <v>14233</v>
      </c>
      <c r="B1546" s="63" t="s">
        <v>14234</v>
      </c>
      <c r="C1546" s="63" t="s">
        <v>1444</v>
      </c>
      <c r="D1546" s="63" t="s">
        <v>14211</v>
      </c>
      <c r="E1546" s="64">
        <v>0</v>
      </c>
      <c r="F1546" s="64">
        <v>8</v>
      </c>
      <c r="G1546" s="64">
        <v>2</v>
      </c>
      <c r="H1546" s="64">
        <v>10</v>
      </c>
    </row>
    <row r="1547" spans="1:8" x14ac:dyDescent="0.3">
      <c r="A1547" s="63" t="s">
        <v>14233</v>
      </c>
      <c r="B1547" s="63" t="s">
        <v>14234</v>
      </c>
      <c r="C1547" s="63" t="s">
        <v>1481</v>
      </c>
      <c r="D1547" s="63" t="s">
        <v>14213</v>
      </c>
      <c r="E1547" s="64">
        <v>0</v>
      </c>
      <c r="F1547" s="64">
        <v>2</v>
      </c>
      <c r="G1547" s="64">
        <v>0</v>
      </c>
      <c r="H1547" s="64">
        <v>2</v>
      </c>
    </row>
    <row r="1548" spans="1:8" x14ac:dyDescent="0.3">
      <c r="A1548" s="63" t="s">
        <v>14233</v>
      </c>
      <c r="B1548" s="63" t="s">
        <v>14234</v>
      </c>
      <c r="C1548" s="63" t="s">
        <v>1644</v>
      </c>
      <c r="D1548" s="63" t="s">
        <v>14214</v>
      </c>
      <c r="E1548" s="64">
        <v>0</v>
      </c>
      <c r="F1548" s="64">
        <v>2</v>
      </c>
      <c r="G1548" s="64">
        <v>0</v>
      </c>
      <c r="H1548" s="64">
        <v>2</v>
      </c>
    </row>
    <row r="1549" spans="1:8" x14ac:dyDescent="0.3">
      <c r="A1549" s="63" t="s">
        <v>14233</v>
      </c>
      <c r="B1549" s="63" t="s">
        <v>14234</v>
      </c>
      <c r="C1549" s="63" t="s">
        <v>1966</v>
      </c>
      <c r="D1549" s="63" t="s">
        <v>14205</v>
      </c>
      <c r="E1549" s="64">
        <v>0</v>
      </c>
      <c r="F1549" s="64">
        <v>0</v>
      </c>
      <c r="G1549" s="64">
        <v>5</v>
      </c>
      <c r="H1549" s="64">
        <v>5</v>
      </c>
    </row>
    <row r="1550" spans="1:8" x14ac:dyDescent="0.3">
      <c r="A1550" s="63" t="s">
        <v>14233</v>
      </c>
      <c r="B1550" s="63" t="s">
        <v>14234</v>
      </c>
      <c r="C1550" s="63" t="s">
        <v>1654</v>
      </c>
      <c r="D1550" s="63" t="s">
        <v>14215</v>
      </c>
      <c r="E1550" s="64">
        <v>0</v>
      </c>
      <c r="F1550" s="64">
        <v>1</v>
      </c>
      <c r="G1550" s="64">
        <v>1</v>
      </c>
      <c r="H1550" s="64">
        <v>2</v>
      </c>
    </row>
    <row r="1551" spans="1:8" x14ac:dyDescent="0.3">
      <c r="A1551" s="63" t="s">
        <v>14233</v>
      </c>
      <c r="B1551" s="63" t="s">
        <v>14234</v>
      </c>
      <c r="C1551" s="63" t="s">
        <v>1895</v>
      </c>
      <c r="D1551" s="63" t="s">
        <v>13990</v>
      </c>
      <c r="E1551" s="64">
        <v>0</v>
      </c>
      <c r="F1551" s="64">
        <v>0</v>
      </c>
      <c r="G1551" s="64">
        <v>2</v>
      </c>
      <c r="H1551" s="64">
        <v>2</v>
      </c>
    </row>
    <row r="1552" spans="1:8" x14ac:dyDescent="0.3">
      <c r="A1552" s="63" t="s">
        <v>14233</v>
      </c>
      <c r="B1552" s="63" t="s">
        <v>14234</v>
      </c>
      <c r="C1552" s="63" t="s">
        <v>1483</v>
      </c>
      <c r="D1552" s="63" t="s">
        <v>13974</v>
      </c>
      <c r="E1552" s="64">
        <v>1</v>
      </c>
      <c r="F1552" s="64">
        <v>13</v>
      </c>
      <c r="G1552" s="64">
        <v>6</v>
      </c>
      <c r="H1552" s="64">
        <v>19</v>
      </c>
    </row>
    <row r="1553" spans="1:8" x14ac:dyDescent="0.3">
      <c r="A1553" s="63" t="s">
        <v>15305</v>
      </c>
      <c r="B1553" s="63" t="s">
        <v>15306</v>
      </c>
      <c r="C1553" s="63" t="s">
        <v>2039</v>
      </c>
      <c r="D1553" s="63" t="s">
        <v>2040</v>
      </c>
      <c r="E1553" s="64">
        <v>0</v>
      </c>
      <c r="F1553" s="64">
        <v>0</v>
      </c>
      <c r="G1553" s="64">
        <v>1</v>
      </c>
      <c r="H1553" s="64">
        <v>1</v>
      </c>
    </row>
    <row r="1554" spans="1:8" x14ac:dyDescent="0.3">
      <c r="A1554" s="63" t="s">
        <v>15039</v>
      </c>
      <c r="B1554" s="63" t="s">
        <v>15040</v>
      </c>
      <c r="C1554" s="63" t="s">
        <v>9399</v>
      </c>
      <c r="D1554" s="63" t="s">
        <v>9400</v>
      </c>
      <c r="E1554" s="64">
        <v>0</v>
      </c>
      <c r="F1554" s="64">
        <v>1</v>
      </c>
      <c r="G1554" s="64">
        <v>0</v>
      </c>
      <c r="H1554" s="64">
        <v>1</v>
      </c>
    </row>
    <row r="1555" spans="1:8" x14ac:dyDescent="0.3">
      <c r="A1555" s="63" t="s">
        <v>15039</v>
      </c>
      <c r="B1555" s="63" t="s">
        <v>15040</v>
      </c>
      <c r="C1555" s="63" t="s">
        <v>2039</v>
      </c>
      <c r="D1555" s="63" t="s">
        <v>2040</v>
      </c>
      <c r="E1555" s="64">
        <v>0</v>
      </c>
      <c r="F1555" s="64">
        <v>0</v>
      </c>
      <c r="G1555" s="64">
        <v>1</v>
      </c>
      <c r="H1555" s="64">
        <v>1</v>
      </c>
    </row>
    <row r="1556" spans="1:8" x14ac:dyDescent="0.3">
      <c r="A1556" s="63" t="s">
        <v>15039</v>
      </c>
      <c r="B1556" s="63" t="s">
        <v>15040</v>
      </c>
      <c r="C1556" s="63" t="s">
        <v>9361</v>
      </c>
      <c r="D1556" s="63" t="s">
        <v>9362</v>
      </c>
      <c r="E1556" s="64">
        <v>0</v>
      </c>
      <c r="F1556" s="64">
        <v>4</v>
      </c>
      <c r="G1556" s="64">
        <v>0</v>
      </c>
      <c r="H1556" s="64">
        <v>4</v>
      </c>
    </row>
    <row r="1557" spans="1:8" x14ac:dyDescent="0.3">
      <c r="A1557" s="63" t="s">
        <v>15039</v>
      </c>
      <c r="B1557" s="63" t="s">
        <v>15040</v>
      </c>
      <c r="C1557" s="63" t="s">
        <v>9363</v>
      </c>
      <c r="D1557" s="63" t="s">
        <v>9364</v>
      </c>
      <c r="E1557" s="64">
        <v>0</v>
      </c>
      <c r="F1557" s="64">
        <v>0</v>
      </c>
      <c r="G1557" s="64">
        <v>11</v>
      </c>
      <c r="H1557" s="64">
        <v>11</v>
      </c>
    </row>
    <row r="1558" spans="1:8" x14ac:dyDescent="0.3">
      <c r="A1558" s="63" t="s">
        <v>15678</v>
      </c>
      <c r="B1558" s="63" t="s">
        <v>15679</v>
      </c>
      <c r="C1558" s="63" t="s">
        <v>11276</v>
      </c>
      <c r="D1558" s="63" t="s">
        <v>11277</v>
      </c>
      <c r="E1558" s="64">
        <v>0</v>
      </c>
      <c r="F1558" s="64">
        <v>6</v>
      </c>
      <c r="G1558" s="64">
        <v>4</v>
      </c>
      <c r="H1558" s="64">
        <v>10</v>
      </c>
    </row>
    <row r="1559" spans="1:8" x14ac:dyDescent="0.3">
      <c r="A1559" s="63" t="s">
        <v>15678</v>
      </c>
      <c r="B1559" s="63" t="s">
        <v>15679</v>
      </c>
      <c r="C1559" s="63" t="s">
        <v>568</v>
      </c>
      <c r="D1559" s="63" t="s">
        <v>569</v>
      </c>
      <c r="E1559" s="64">
        <v>0</v>
      </c>
      <c r="F1559" s="64">
        <v>1</v>
      </c>
      <c r="G1559" s="64">
        <v>0</v>
      </c>
      <c r="H1559" s="64">
        <v>1</v>
      </c>
    </row>
    <row r="1560" spans="1:8" x14ac:dyDescent="0.3">
      <c r="A1560" s="63" t="s">
        <v>15678</v>
      </c>
      <c r="B1560" s="63" t="s">
        <v>15679</v>
      </c>
      <c r="C1560" s="63" t="s">
        <v>11274</v>
      </c>
      <c r="D1560" s="63" t="s">
        <v>11275</v>
      </c>
      <c r="E1560" s="64">
        <v>0</v>
      </c>
      <c r="F1560" s="64">
        <v>0</v>
      </c>
      <c r="G1560" s="64">
        <v>1</v>
      </c>
      <c r="H1560" s="64">
        <v>1</v>
      </c>
    </row>
    <row r="1561" spans="1:8" x14ac:dyDescent="0.3">
      <c r="A1561" s="63" t="s">
        <v>15678</v>
      </c>
      <c r="B1561" s="63" t="s">
        <v>15679</v>
      </c>
      <c r="C1561" s="63" t="s">
        <v>9750</v>
      </c>
      <c r="D1561" s="63" t="s">
        <v>15110</v>
      </c>
      <c r="E1561" s="64">
        <v>0</v>
      </c>
      <c r="F1561" s="64">
        <v>1</v>
      </c>
      <c r="G1561" s="64">
        <v>0</v>
      </c>
      <c r="H1561" s="64">
        <v>1</v>
      </c>
    </row>
    <row r="1562" spans="1:8" x14ac:dyDescent="0.3">
      <c r="A1562" s="63" t="s">
        <v>14033</v>
      </c>
      <c r="B1562" s="63" t="s">
        <v>14034</v>
      </c>
      <c r="C1562" s="63" t="s">
        <v>689</v>
      </c>
      <c r="D1562" s="63" t="s">
        <v>690</v>
      </c>
      <c r="E1562" s="64">
        <v>0</v>
      </c>
      <c r="F1562" s="64">
        <v>14</v>
      </c>
      <c r="G1562" s="64">
        <v>7</v>
      </c>
      <c r="H1562" s="64">
        <v>21</v>
      </c>
    </row>
    <row r="1563" spans="1:8" x14ac:dyDescent="0.3">
      <c r="A1563" s="63" t="s">
        <v>14033</v>
      </c>
      <c r="B1563" s="63" t="s">
        <v>14034</v>
      </c>
      <c r="C1563" s="63" t="s">
        <v>685</v>
      </c>
      <c r="D1563" s="63" t="s">
        <v>686</v>
      </c>
      <c r="E1563" s="64">
        <v>0</v>
      </c>
      <c r="F1563" s="64">
        <v>10</v>
      </c>
      <c r="G1563" s="64">
        <v>4</v>
      </c>
      <c r="H1563" s="64">
        <v>14</v>
      </c>
    </row>
    <row r="1564" spans="1:8" x14ac:dyDescent="0.3">
      <c r="A1564" s="63" t="s">
        <v>14033</v>
      </c>
      <c r="B1564" s="63" t="s">
        <v>14034</v>
      </c>
      <c r="C1564" s="63" t="s">
        <v>683</v>
      </c>
      <c r="D1564" s="63" t="s">
        <v>684</v>
      </c>
      <c r="E1564" s="64">
        <v>0</v>
      </c>
      <c r="F1564" s="64">
        <v>15</v>
      </c>
      <c r="G1564" s="64">
        <v>8</v>
      </c>
      <c r="H1564" s="64">
        <v>23</v>
      </c>
    </row>
    <row r="1565" spans="1:8" x14ac:dyDescent="0.3">
      <c r="A1565" s="63" t="s">
        <v>14033</v>
      </c>
      <c r="B1565" s="63" t="s">
        <v>14034</v>
      </c>
      <c r="C1565" s="63" t="s">
        <v>687</v>
      </c>
      <c r="D1565" s="63" t="s">
        <v>688</v>
      </c>
      <c r="E1565" s="64">
        <v>0</v>
      </c>
      <c r="F1565" s="64">
        <v>11</v>
      </c>
      <c r="G1565" s="64">
        <v>4</v>
      </c>
      <c r="H1565" s="64">
        <v>15</v>
      </c>
    </row>
    <row r="1566" spans="1:8" x14ac:dyDescent="0.3">
      <c r="A1566" s="63" t="s">
        <v>15379</v>
      </c>
      <c r="B1566" s="63" t="s">
        <v>15380</v>
      </c>
      <c r="C1566" s="63" t="s">
        <v>48</v>
      </c>
      <c r="D1566" s="63" t="s">
        <v>49</v>
      </c>
      <c r="E1566" s="64">
        <v>0</v>
      </c>
      <c r="F1566" s="64">
        <v>0</v>
      </c>
      <c r="G1566" s="64">
        <v>3</v>
      </c>
      <c r="H1566" s="64">
        <v>3</v>
      </c>
    </row>
    <row r="1567" spans="1:8" x14ac:dyDescent="0.3">
      <c r="A1567" s="63" t="s">
        <v>15379</v>
      </c>
      <c r="B1567" s="63" t="s">
        <v>15380</v>
      </c>
      <c r="C1567" s="63" t="s">
        <v>60</v>
      </c>
      <c r="D1567" s="63" t="s">
        <v>61</v>
      </c>
      <c r="E1567" s="64">
        <v>0</v>
      </c>
      <c r="F1567" s="64">
        <v>4</v>
      </c>
      <c r="G1567" s="64">
        <v>13</v>
      </c>
      <c r="H1567" s="64">
        <v>17</v>
      </c>
    </row>
    <row r="1568" spans="1:8" x14ac:dyDescent="0.3">
      <c r="A1568" s="63" t="s">
        <v>15379</v>
      </c>
      <c r="B1568" s="63" t="s">
        <v>15380</v>
      </c>
      <c r="C1568" s="63" t="s">
        <v>11218</v>
      </c>
      <c r="D1568" s="63" t="s">
        <v>3113</v>
      </c>
      <c r="E1568" s="64">
        <v>0</v>
      </c>
      <c r="F1568" s="64">
        <v>0</v>
      </c>
      <c r="G1568" s="64">
        <v>1</v>
      </c>
      <c r="H1568" s="64">
        <v>1</v>
      </c>
    </row>
    <row r="1569" spans="1:8" x14ac:dyDescent="0.3">
      <c r="A1569" s="63" t="s">
        <v>15379</v>
      </c>
      <c r="B1569" s="63" t="s">
        <v>15380</v>
      </c>
      <c r="C1569" s="63" t="s">
        <v>11206</v>
      </c>
      <c r="D1569" s="63" t="s">
        <v>11207</v>
      </c>
      <c r="E1569" s="64">
        <v>0</v>
      </c>
      <c r="F1569" s="64">
        <v>1</v>
      </c>
      <c r="G1569" s="64">
        <v>0</v>
      </c>
      <c r="H1569" s="64">
        <v>1</v>
      </c>
    </row>
    <row r="1570" spans="1:8" x14ac:dyDescent="0.3">
      <c r="A1570" s="63" t="s">
        <v>15379</v>
      </c>
      <c r="B1570" s="63" t="s">
        <v>15380</v>
      </c>
      <c r="C1570" s="63" t="s">
        <v>3180</v>
      </c>
      <c r="D1570" s="63" t="s">
        <v>14511</v>
      </c>
      <c r="E1570" s="64">
        <v>0</v>
      </c>
      <c r="F1570" s="64">
        <v>4</v>
      </c>
      <c r="G1570" s="64">
        <v>1</v>
      </c>
      <c r="H1570" s="64">
        <v>5</v>
      </c>
    </row>
    <row r="1571" spans="1:8" x14ac:dyDescent="0.3">
      <c r="A1571" s="63" t="s">
        <v>15379</v>
      </c>
      <c r="B1571" s="63" t="s">
        <v>15380</v>
      </c>
      <c r="C1571" s="63" t="s">
        <v>178</v>
      </c>
      <c r="D1571" s="63" t="s">
        <v>179</v>
      </c>
      <c r="E1571" s="64">
        <v>1</v>
      </c>
      <c r="F1571" s="64">
        <v>2</v>
      </c>
      <c r="G1571" s="64">
        <v>1</v>
      </c>
      <c r="H1571" s="64">
        <v>3</v>
      </c>
    </row>
    <row r="1572" spans="1:8" x14ac:dyDescent="0.3">
      <c r="A1572" s="63" t="s">
        <v>15379</v>
      </c>
      <c r="B1572" s="63" t="s">
        <v>15380</v>
      </c>
      <c r="C1572" s="63" t="s">
        <v>11115</v>
      </c>
      <c r="D1572" s="63" t="s">
        <v>11116</v>
      </c>
      <c r="E1572" s="64">
        <v>0</v>
      </c>
      <c r="F1572" s="64">
        <v>1</v>
      </c>
      <c r="G1572" s="64">
        <v>0</v>
      </c>
      <c r="H1572" s="64">
        <v>1</v>
      </c>
    </row>
    <row r="1573" spans="1:8" x14ac:dyDescent="0.3">
      <c r="A1573" s="63" t="s">
        <v>15379</v>
      </c>
      <c r="B1573" s="63" t="s">
        <v>15380</v>
      </c>
      <c r="C1573" s="63" t="s">
        <v>10479</v>
      </c>
      <c r="D1573" s="63" t="s">
        <v>10480</v>
      </c>
      <c r="E1573" s="64">
        <v>0</v>
      </c>
      <c r="F1573" s="64">
        <v>0</v>
      </c>
      <c r="G1573" s="64">
        <v>1</v>
      </c>
      <c r="H1573" s="64">
        <v>1</v>
      </c>
    </row>
    <row r="1574" spans="1:8" x14ac:dyDescent="0.3">
      <c r="A1574" s="63" t="s">
        <v>13897</v>
      </c>
      <c r="B1574" s="63" t="s">
        <v>13898</v>
      </c>
      <c r="C1574" s="63" t="s">
        <v>60</v>
      </c>
      <c r="D1574" s="63" t="s">
        <v>61</v>
      </c>
      <c r="E1574" s="64">
        <v>0</v>
      </c>
      <c r="F1574" s="64">
        <v>0</v>
      </c>
      <c r="G1574" s="64">
        <v>2</v>
      </c>
      <c r="H1574" s="64">
        <v>2</v>
      </c>
    </row>
    <row r="1575" spans="1:8" x14ac:dyDescent="0.3">
      <c r="A1575" s="63" t="s">
        <v>13897</v>
      </c>
      <c r="B1575" s="63" t="s">
        <v>13898</v>
      </c>
      <c r="C1575" s="63" t="s">
        <v>50</v>
      </c>
      <c r="D1575" s="63" t="s">
        <v>51</v>
      </c>
      <c r="E1575" s="64">
        <v>0</v>
      </c>
      <c r="F1575" s="64">
        <v>0</v>
      </c>
      <c r="G1575" s="64">
        <v>1</v>
      </c>
      <c r="H1575" s="64">
        <v>1</v>
      </c>
    </row>
    <row r="1576" spans="1:8" x14ac:dyDescent="0.3">
      <c r="A1576" s="63" t="s">
        <v>13897</v>
      </c>
      <c r="B1576" s="63" t="s">
        <v>13898</v>
      </c>
      <c r="C1576" s="63" t="s">
        <v>10404</v>
      </c>
      <c r="D1576" s="63" t="s">
        <v>10405</v>
      </c>
      <c r="E1576" s="64">
        <v>0</v>
      </c>
      <c r="F1576" s="64">
        <v>0</v>
      </c>
      <c r="G1576" s="64">
        <v>11</v>
      </c>
      <c r="H1576" s="64">
        <v>11</v>
      </c>
    </row>
    <row r="1577" spans="1:8" x14ac:dyDescent="0.3">
      <c r="A1577" s="63" t="s">
        <v>13897</v>
      </c>
      <c r="B1577" s="63" t="s">
        <v>13898</v>
      </c>
      <c r="C1577" s="63" t="s">
        <v>142</v>
      </c>
      <c r="D1577" s="63" t="s">
        <v>143</v>
      </c>
      <c r="E1577" s="64">
        <v>0</v>
      </c>
      <c r="F1577" s="64">
        <v>0</v>
      </c>
      <c r="G1577" s="64">
        <v>4</v>
      </c>
      <c r="H1577" s="64">
        <v>4</v>
      </c>
    </row>
    <row r="1578" spans="1:8" x14ac:dyDescent="0.3">
      <c r="A1578" s="63" t="s">
        <v>13897</v>
      </c>
      <c r="B1578" s="63" t="s">
        <v>13898</v>
      </c>
      <c r="C1578" s="63" t="s">
        <v>10477</v>
      </c>
      <c r="D1578" s="63" t="s">
        <v>10478</v>
      </c>
      <c r="E1578" s="64">
        <v>0</v>
      </c>
      <c r="F1578" s="64">
        <v>0</v>
      </c>
      <c r="G1578" s="64">
        <v>1</v>
      </c>
      <c r="H1578" s="64">
        <v>1</v>
      </c>
    </row>
    <row r="1579" spans="1:8" x14ac:dyDescent="0.3">
      <c r="A1579" s="63" t="s">
        <v>13897</v>
      </c>
      <c r="B1579" s="63" t="s">
        <v>13898</v>
      </c>
      <c r="C1579" s="63" t="s">
        <v>64</v>
      </c>
      <c r="D1579" s="63" t="s">
        <v>65</v>
      </c>
      <c r="E1579" s="64">
        <v>0</v>
      </c>
      <c r="F1579" s="64">
        <v>2</v>
      </c>
      <c r="G1579" s="64">
        <v>0</v>
      </c>
      <c r="H1579" s="64">
        <v>2</v>
      </c>
    </row>
    <row r="1580" spans="1:8" x14ac:dyDescent="0.3">
      <c r="A1580" s="63" t="s">
        <v>13897</v>
      </c>
      <c r="B1580" s="63" t="s">
        <v>13898</v>
      </c>
      <c r="C1580" s="63" t="s">
        <v>144</v>
      </c>
      <c r="D1580" s="63" t="s">
        <v>13886</v>
      </c>
      <c r="E1580" s="64">
        <v>0</v>
      </c>
      <c r="F1580" s="64">
        <v>1</v>
      </c>
      <c r="G1580" s="64">
        <v>0</v>
      </c>
      <c r="H1580" s="64">
        <v>1</v>
      </c>
    </row>
    <row r="1581" spans="1:8" x14ac:dyDescent="0.3">
      <c r="A1581" s="63" t="s">
        <v>13897</v>
      </c>
      <c r="B1581" s="63" t="s">
        <v>13898</v>
      </c>
      <c r="C1581" s="63" t="s">
        <v>10380</v>
      </c>
      <c r="D1581" s="63" t="s">
        <v>10381</v>
      </c>
      <c r="E1581" s="64">
        <v>0</v>
      </c>
      <c r="F1581" s="64">
        <v>2</v>
      </c>
      <c r="G1581" s="64">
        <v>0</v>
      </c>
      <c r="H1581" s="64">
        <v>2</v>
      </c>
    </row>
    <row r="1582" spans="1:8" x14ac:dyDescent="0.3">
      <c r="A1582" s="63" t="s">
        <v>13897</v>
      </c>
      <c r="B1582" s="63" t="s">
        <v>13898</v>
      </c>
      <c r="C1582" s="63" t="s">
        <v>10412</v>
      </c>
      <c r="D1582" s="63" t="s">
        <v>10413</v>
      </c>
      <c r="E1582" s="64">
        <v>0</v>
      </c>
      <c r="F1582" s="64">
        <v>0</v>
      </c>
      <c r="G1582" s="64">
        <v>2</v>
      </c>
      <c r="H1582" s="64">
        <v>2</v>
      </c>
    </row>
    <row r="1583" spans="1:8" x14ac:dyDescent="0.3">
      <c r="A1583" s="63" t="s">
        <v>13897</v>
      </c>
      <c r="B1583" s="63" t="s">
        <v>13898</v>
      </c>
      <c r="C1583" s="63" t="s">
        <v>178</v>
      </c>
      <c r="D1583" s="63" t="s">
        <v>179</v>
      </c>
      <c r="E1583" s="64">
        <v>0</v>
      </c>
      <c r="F1583" s="64">
        <v>0</v>
      </c>
      <c r="G1583" s="64">
        <v>3</v>
      </c>
      <c r="H1583" s="64">
        <v>3</v>
      </c>
    </row>
    <row r="1584" spans="1:8" x14ac:dyDescent="0.3">
      <c r="A1584" s="63" t="s">
        <v>13897</v>
      </c>
      <c r="B1584" s="63" t="s">
        <v>13898</v>
      </c>
      <c r="C1584" s="63" t="s">
        <v>146</v>
      </c>
      <c r="D1584" s="63" t="s">
        <v>147</v>
      </c>
      <c r="E1584" s="64">
        <v>0</v>
      </c>
      <c r="F1584" s="64">
        <v>2</v>
      </c>
      <c r="G1584" s="64">
        <v>0</v>
      </c>
      <c r="H1584" s="64">
        <v>2</v>
      </c>
    </row>
    <row r="1585" spans="1:8" x14ac:dyDescent="0.3">
      <c r="A1585" s="63" t="s">
        <v>13897</v>
      </c>
      <c r="B1585" s="63" t="s">
        <v>13898</v>
      </c>
      <c r="C1585" s="63" t="s">
        <v>172</v>
      </c>
      <c r="D1585" s="63" t="s">
        <v>13899</v>
      </c>
      <c r="E1585" s="64">
        <v>6</v>
      </c>
      <c r="F1585" s="64">
        <v>14</v>
      </c>
      <c r="G1585" s="64">
        <v>1</v>
      </c>
      <c r="H1585" s="64">
        <v>15</v>
      </c>
    </row>
    <row r="1586" spans="1:8" x14ac:dyDescent="0.3">
      <c r="A1586" s="63" t="s">
        <v>13897</v>
      </c>
      <c r="B1586" s="63" t="s">
        <v>13898</v>
      </c>
      <c r="C1586" s="63" t="s">
        <v>10418</v>
      </c>
      <c r="D1586" s="63" t="s">
        <v>13900</v>
      </c>
      <c r="E1586" s="64">
        <v>1</v>
      </c>
      <c r="F1586" s="64">
        <v>6</v>
      </c>
      <c r="G1586" s="64">
        <v>0</v>
      </c>
      <c r="H1586" s="64">
        <v>6</v>
      </c>
    </row>
    <row r="1587" spans="1:8" x14ac:dyDescent="0.3">
      <c r="A1587" s="63" t="s">
        <v>13897</v>
      </c>
      <c r="B1587" s="63" t="s">
        <v>13898</v>
      </c>
      <c r="C1587" s="63" t="s">
        <v>11134</v>
      </c>
      <c r="D1587" s="63" t="s">
        <v>13901</v>
      </c>
      <c r="E1587" s="64">
        <v>0</v>
      </c>
      <c r="F1587" s="64">
        <v>1</v>
      </c>
      <c r="G1587" s="64">
        <v>0</v>
      </c>
      <c r="H1587" s="64">
        <v>1</v>
      </c>
    </row>
    <row r="1588" spans="1:8" x14ac:dyDescent="0.3">
      <c r="A1588" s="63" t="s">
        <v>13897</v>
      </c>
      <c r="B1588" s="63" t="s">
        <v>13898</v>
      </c>
      <c r="C1588" s="63" t="s">
        <v>11093</v>
      </c>
      <c r="D1588" s="63" t="s">
        <v>11094</v>
      </c>
      <c r="E1588" s="64">
        <v>2</v>
      </c>
      <c r="F1588" s="64">
        <v>11</v>
      </c>
      <c r="G1588" s="64">
        <v>3</v>
      </c>
      <c r="H1588" s="64">
        <v>14</v>
      </c>
    </row>
    <row r="1589" spans="1:8" x14ac:dyDescent="0.3">
      <c r="A1589" s="63" t="s">
        <v>13897</v>
      </c>
      <c r="B1589" s="63" t="s">
        <v>13898</v>
      </c>
      <c r="C1589" s="63" t="s">
        <v>174</v>
      </c>
      <c r="D1589" s="63" t="s">
        <v>13889</v>
      </c>
      <c r="E1589" s="64">
        <v>2</v>
      </c>
      <c r="F1589" s="64">
        <v>9</v>
      </c>
      <c r="G1589" s="64">
        <v>4</v>
      </c>
      <c r="H1589" s="64">
        <v>13</v>
      </c>
    </row>
    <row r="1590" spans="1:8" x14ac:dyDescent="0.3">
      <c r="A1590" s="63" t="s">
        <v>13897</v>
      </c>
      <c r="B1590" s="63" t="s">
        <v>13898</v>
      </c>
      <c r="C1590" s="63" t="s">
        <v>10382</v>
      </c>
      <c r="D1590" s="63" t="s">
        <v>10383</v>
      </c>
      <c r="E1590" s="64">
        <v>1</v>
      </c>
      <c r="F1590" s="64">
        <v>1</v>
      </c>
      <c r="G1590" s="64">
        <v>0</v>
      </c>
      <c r="H1590" s="64">
        <v>1</v>
      </c>
    </row>
    <row r="1591" spans="1:8" x14ac:dyDescent="0.3">
      <c r="A1591" s="63" t="s">
        <v>15491</v>
      </c>
      <c r="B1591" s="63" t="s">
        <v>15492</v>
      </c>
      <c r="C1591" s="63" t="s">
        <v>13511</v>
      </c>
      <c r="D1591" s="63" t="s">
        <v>13512</v>
      </c>
      <c r="E1591" s="64">
        <v>0</v>
      </c>
      <c r="F1591" s="64">
        <v>0</v>
      </c>
      <c r="G1591" s="64">
        <v>1</v>
      </c>
      <c r="H1591" s="64">
        <v>1</v>
      </c>
    </row>
    <row r="1592" spans="1:8" x14ac:dyDescent="0.3">
      <c r="A1592" s="63" t="s">
        <v>15491</v>
      </c>
      <c r="B1592" s="63" t="s">
        <v>15492</v>
      </c>
      <c r="C1592" s="63" t="s">
        <v>4057</v>
      </c>
      <c r="D1592" s="63" t="s">
        <v>14521</v>
      </c>
      <c r="E1592" s="64">
        <v>1</v>
      </c>
      <c r="F1592" s="64">
        <v>0</v>
      </c>
      <c r="G1592" s="64">
        <v>2</v>
      </c>
      <c r="H1592" s="64">
        <v>2</v>
      </c>
    </row>
    <row r="1593" spans="1:8" x14ac:dyDescent="0.3">
      <c r="A1593" s="63" t="s">
        <v>15491</v>
      </c>
      <c r="B1593" s="63" t="s">
        <v>15492</v>
      </c>
      <c r="C1593" s="63" t="s">
        <v>12149</v>
      </c>
      <c r="D1593" s="63" t="s">
        <v>12150</v>
      </c>
      <c r="E1593" s="64">
        <v>0</v>
      </c>
      <c r="F1593" s="64">
        <v>1</v>
      </c>
      <c r="G1593" s="64">
        <v>0</v>
      </c>
      <c r="H1593" s="64">
        <v>1</v>
      </c>
    </row>
    <row r="1594" spans="1:8" x14ac:dyDescent="0.3">
      <c r="A1594" s="63" t="s">
        <v>15491</v>
      </c>
      <c r="B1594" s="63" t="s">
        <v>15492</v>
      </c>
      <c r="C1594" s="63" t="s">
        <v>3930</v>
      </c>
      <c r="D1594" s="63" t="s">
        <v>3931</v>
      </c>
      <c r="E1594" s="64">
        <v>0</v>
      </c>
      <c r="F1594" s="64">
        <v>0</v>
      </c>
      <c r="G1594" s="64">
        <v>14</v>
      </c>
      <c r="H1594" s="64">
        <v>14</v>
      </c>
    </row>
    <row r="1595" spans="1:8" x14ac:dyDescent="0.3">
      <c r="A1595" s="63" t="s">
        <v>15491</v>
      </c>
      <c r="B1595" s="63" t="s">
        <v>15492</v>
      </c>
      <c r="C1595" s="63" t="s">
        <v>4037</v>
      </c>
      <c r="D1595" s="63" t="s">
        <v>4038</v>
      </c>
      <c r="E1595" s="64">
        <v>9</v>
      </c>
      <c r="F1595" s="64">
        <v>9</v>
      </c>
      <c r="G1595" s="64">
        <v>3</v>
      </c>
      <c r="H1595" s="64">
        <v>12</v>
      </c>
    </row>
    <row r="1596" spans="1:8" x14ac:dyDescent="0.3">
      <c r="A1596" s="63" t="s">
        <v>15491</v>
      </c>
      <c r="B1596" s="63" t="s">
        <v>15492</v>
      </c>
      <c r="C1596" s="63" t="s">
        <v>3222</v>
      </c>
      <c r="D1596" s="63" t="s">
        <v>3223</v>
      </c>
      <c r="E1596" s="64">
        <v>0</v>
      </c>
      <c r="F1596" s="64">
        <v>17</v>
      </c>
      <c r="G1596" s="64">
        <v>20</v>
      </c>
      <c r="H1596" s="64">
        <v>37</v>
      </c>
    </row>
    <row r="1597" spans="1:8" x14ac:dyDescent="0.3">
      <c r="A1597" s="63" t="s">
        <v>15491</v>
      </c>
      <c r="B1597" s="63" t="s">
        <v>15492</v>
      </c>
      <c r="C1597" s="63" t="s">
        <v>3954</v>
      </c>
      <c r="D1597" s="63" t="s">
        <v>3955</v>
      </c>
      <c r="E1597" s="64">
        <v>0</v>
      </c>
      <c r="F1597" s="64">
        <v>7</v>
      </c>
      <c r="G1597" s="64">
        <v>8</v>
      </c>
      <c r="H1597" s="64">
        <v>15</v>
      </c>
    </row>
    <row r="1598" spans="1:8" x14ac:dyDescent="0.3">
      <c r="A1598" s="63" t="s">
        <v>15491</v>
      </c>
      <c r="B1598" s="63" t="s">
        <v>15492</v>
      </c>
      <c r="C1598" s="63" t="s">
        <v>3787</v>
      </c>
      <c r="D1598" s="63" t="s">
        <v>3788</v>
      </c>
      <c r="E1598" s="64">
        <v>0</v>
      </c>
      <c r="F1598" s="64">
        <v>0</v>
      </c>
      <c r="G1598" s="64">
        <v>1</v>
      </c>
      <c r="H1598" s="64">
        <v>1</v>
      </c>
    </row>
    <row r="1599" spans="1:8" x14ac:dyDescent="0.3">
      <c r="A1599" s="63" t="s">
        <v>15491</v>
      </c>
      <c r="B1599" s="63" t="s">
        <v>15492</v>
      </c>
      <c r="C1599" s="63" t="s">
        <v>12584</v>
      </c>
      <c r="D1599" s="63" t="s">
        <v>12585</v>
      </c>
      <c r="E1599" s="64">
        <v>0</v>
      </c>
      <c r="F1599" s="64">
        <v>1</v>
      </c>
      <c r="G1599" s="64">
        <v>1</v>
      </c>
      <c r="H1599" s="64">
        <v>2</v>
      </c>
    </row>
    <row r="1600" spans="1:8" x14ac:dyDescent="0.3">
      <c r="A1600" s="63" t="s">
        <v>15491</v>
      </c>
      <c r="B1600" s="63" t="s">
        <v>15492</v>
      </c>
      <c r="C1600" s="63" t="s">
        <v>3269</v>
      </c>
      <c r="D1600" s="63" t="s">
        <v>3270</v>
      </c>
      <c r="E1600" s="64">
        <v>0</v>
      </c>
      <c r="F1600" s="64">
        <v>0</v>
      </c>
      <c r="G1600" s="64">
        <v>2</v>
      </c>
      <c r="H1600" s="64">
        <v>2</v>
      </c>
    </row>
    <row r="1601" spans="1:8" x14ac:dyDescent="0.3">
      <c r="A1601" s="63" t="s">
        <v>15491</v>
      </c>
      <c r="B1601" s="63" t="s">
        <v>15492</v>
      </c>
      <c r="C1601" s="63" t="s">
        <v>3486</v>
      </c>
      <c r="D1601" s="63" t="s">
        <v>3487</v>
      </c>
      <c r="E1601" s="64">
        <v>0</v>
      </c>
      <c r="F1601" s="64">
        <v>0</v>
      </c>
      <c r="G1601" s="64">
        <v>1</v>
      </c>
      <c r="H1601" s="64">
        <v>1</v>
      </c>
    </row>
    <row r="1602" spans="1:8" x14ac:dyDescent="0.3">
      <c r="A1602" s="63" t="s">
        <v>15491</v>
      </c>
      <c r="B1602" s="63" t="s">
        <v>15492</v>
      </c>
      <c r="C1602" s="63" t="s">
        <v>4055</v>
      </c>
      <c r="D1602" s="63" t="s">
        <v>14522</v>
      </c>
      <c r="E1602" s="64">
        <v>0</v>
      </c>
      <c r="F1602" s="64">
        <v>3</v>
      </c>
      <c r="G1602" s="64">
        <v>6</v>
      </c>
      <c r="H1602" s="64">
        <v>9</v>
      </c>
    </row>
    <row r="1603" spans="1:8" x14ac:dyDescent="0.3">
      <c r="A1603" s="63" t="s">
        <v>15491</v>
      </c>
      <c r="B1603" s="63" t="s">
        <v>15492</v>
      </c>
      <c r="C1603" s="63" t="s">
        <v>11955</v>
      </c>
      <c r="D1603" s="63" t="s">
        <v>11956</v>
      </c>
      <c r="E1603" s="64">
        <v>1</v>
      </c>
      <c r="F1603" s="64">
        <v>7</v>
      </c>
      <c r="G1603" s="64">
        <v>3</v>
      </c>
      <c r="H1603" s="64">
        <v>10</v>
      </c>
    </row>
    <row r="1604" spans="1:8" x14ac:dyDescent="0.3">
      <c r="A1604" s="63" t="s">
        <v>15491</v>
      </c>
      <c r="B1604" s="63" t="s">
        <v>15492</v>
      </c>
      <c r="C1604" s="63" t="s">
        <v>11903</v>
      </c>
      <c r="D1604" s="63" t="s">
        <v>11904</v>
      </c>
      <c r="E1604" s="64">
        <v>1</v>
      </c>
      <c r="F1604" s="64">
        <v>1</v>
      </c>
      <c r="G1604" s="64">
        <v>0</v>
      </c>
      <c r="H1604" s="64">
        <v>1</v>
      </c>
    </row>
    <row r="1605" spans="1:8" x14ac:dyDescent="0.3">
      <c r="A1605" s="63" t="s">
        <v>15491</v>
      </c>
      <c r="B1605" s="63" t="s">
        <v>15492</v>
      </c>
      <c r="C1605" s="63" t="s">
        <v>1239</v>
      </c>
      <c r="D1605" s="63" t="s">
        <v>1240</v>
      </c>
      <c r="E1605" s="64">
        <v>0</v>
      </c>
      <c r="F1605" s="64">
        <v>0</v>
      </c>
      <c r="G1605" s="64">
        <v>1</v>
      </c>
      <c r="H1605" s="64">
        <v>1</v>
      </c>
    </row>
    <row r="1606" spans="1:8" x14ac:dyDescent="0.3">
      <c r="A1606" s="63" t="s">
        <v>15491</v>
      </c>
      <c r="B1606" s="63" t="s">
        <v>15492</v>
      </c>
      <c r="C1606" s="63" t="s">
        <v>3865</v>
      </c>
      <c r="D1606" s="63" t="s">
        <v>3866</v>
      </c>
      <c r="E1606" s="64">
        <v>0</v>
      </c>
      <c r="F1606" s="64">
        <v>1</v>
      </c>
      <c r="G1606" s="64">
        <v>0</v>
      </c>
      <c r="H1606" s="64">
        <v>1</v>
      </c>
    </row>
    <row r="1607" spans="1:8" x14ac:dyDescent="0.3">
      <c r="A1607" s="63" t="s">
        <v>15491</v>
      </c>
      <c r="B1607" s="63" t="s">
        <v>15492</v>
      </c>
      <c r="C1607" s="63" t="s">
        <v>3979</v>
      </c>
      <c r="D1607" s="63" t="s">
        <v>3980</v>
      </c>
      <c r="E1607" s="64">
        <v>0</v>
      </c>
      <c r="F1607" s="64">
        <v>0</v>
      </c>
      <c r="G1607" s="64">
        <v>7</v>
      </c>
      <c r="H1607" s="64">
        <v>7</v>
      </c>
    </row>
    <row r="1608" spans="1:8" x14ac:dyDescent="0.3">
      <c r="A1608" s="63" t="s">
        <v>15491</v>
      </c>
      <c r="B1608" s="63" t="s">
        <v>15492</v>
      </c>
      <c r="C1608" s="63" t="s">
        <v>4001</v>
      </c>
      <c r="D1608" s="63" t="s">
        <v>4002</v>
      </c>
      <c r="E1608" s="64">
        <v>0</v>
      </c>
      <c r="F1608" s="64">
        <v>5</v>
      </c>
      <c r="G1608" s="64">
        <v>7</v>
      </c>
      <c r="H1608" s="64">
        <v>12</v>
      </c>
    </row>
    <row r="1609" spans="1:8" x14ac:dyDescent="0.3">
      <c r="A1609" s="63" t="s">
        <v>15491</v>
      </c>
      <c r="B1609" s="63" t="s">
        <v>15492</v>
      </c>
      <c r="C1609" s="63" t="s">
        <v>4687</v>
      </c>
      <c r="D1609" s="63" t="s">
        <v>4688</v>
      </c>
      <c r="E1609" s="64">
        <v>0</v>
      </c>
      <c r="F1609" s="64">
        <v>0</v>
      </c>
      <c r="G1609" s="64">
        <v>1</v>
      </c>
      <c r="H1609" s="64">
        <v>1</v>
      </c>
    </row>
    <row r="1610" spans="1:8" x14ac:dyDescent="0.3">
      <c r="A1610" s="63" t="s">
        <v>15491</v>
      </c>
      <c r="B1610" s="63" t="s">
        <v>15492</v>
      </c>
      <c r="C1610" s="63" t="s">
        <v>3247</v>
      </c>
      <c r="D1610" s="63" t="s">
        <v>3248</v>
      </c>
      <c r="E1610" s="64">
        <v>0</v>
      </c>
      <c r="F1610" s="64">
        <v>0</v>
      </c>
      <c r="G1610" s="64">
        <v>1</v>
      </c>
      <c r="H1610" s="64">
        <v>1</v>
      </c>
    </row>
    <row r="1611" spans="1:8" x14ac:dyDescent="0.3">
      <c r="A1611" s="63" t="s">
        <v>15491</v>
      </c>
      <c r="B1611" s="63" t="s">
        <v>15492</v>
      </c>
      <c r="C1611" s="63" t="s">
        <v>3932</v>
      </c>
      <c r="D1611" s="63" t="s">
        <v>14523</v>
      </c>
      <c r="E1611" s="64">
        <v>0</v>
      </c>
      <c r="F1611" s="64">
        <v>1</v>
      </c>
      <c r="G1611" s="64">
        <v>1</v>
      </c>
      <c r="H1611" s="64">
        <v>2</v>
      </c>
    </row>
    <row r="1612" spans="1:8" x14ac:dyDescent="0.3">
      <c r="A1612" s="63" t="s">
        <v>15491</v>
      </c>
      <c r="B1612" s="63" t="s">
        <v>15492</v>
      </c>
      <c r="C1612" s="63" t="s">
        <v>4053</v>
      </c>
      <c r="D1612" s="63" t="s">
        <v>14524</v>
      </c>
      <c r="E1612" s="64">
        <v>0</v>
      </c>
      <c r="F1612" s="64">
        <v>1</v>
      </c>
      <c r="G1612" s="64">
        <v>0</v>
      </c>
      <c r="H1612" s="64">
        <v>1</v>
      </c>
    </row>
    <row r="1613" spans="1:8" x14ac:dyDescent="0.3">
      <c r="A1613" s="63" t="s">
        <v>15491</v>
      </c>
      <c r="B1613" s="63" t="s">
        <v>15492</v>
      </c>
      <c r="C1613" s="63" t="s">
        <v>11949</v>
      </c>
      <c r="D1613" s="63" t="s">
        <v>14526</v>
      </c>
      <c r="E1613" s="64">
        <v>0</v>
      </c>
      <c r="F1613" s="64">
        <v>0</v>
      </c>
      <c r="G1613" s="64">
        <v>21</v>
      </c>
      <c r="H1613" s="64">
        <v>21</v>
      </c>
    </row>
    <row r="1614" spans="1:8" x14ac:dyDescent="0.3">
      <c r="A1614" s="63" t="s">
        <v>15491</v>
      </c>
      <c r="B1614" s="63" t="s">
        <v>15492</v>
      </c>
      <c r="C1614" s="63" t="s">
        <v>4035</v>
      </c>
      <c r="D1614" s="63" t="s">
        <v>14528</v>
      </c>
      <c r="E1614" s="64">
        <v>0</v>
      </c>
      <c r="F1614" s="64">
        <v>0</v>
      </c>
      <c r="G1614" s="64">
        <v>4</v>
      </c>
      <c r="H1614" s="64">
        <v>4</v>
      </c>
    </row>
    <row r="1615" spans="1:8" x14ac:dyDescent="0.3">
      <c r="A1615" s="63" t="s">
        <v>15491</v>
      </c>
      <c r="B1615" s="63" t="s">
        <v>15492</v>
      </c>
      <c r="C1615" s="63" t="s">
        <v>4033</v>
      </c>
      <c r="D1615" s="63" t="s">
        <v>14529</v>
      </c>
      <c r="E1615" s="64">
        <v>0</v>
      </c>
      <c r="F1615" s="64">
        <v>0</v>
      </c>
      <c r="G1615" s="64">
        <v>3</v>
      </c>
      <c r="H1615" s="64">
        <v>3</v>
      </c>
    </row>
    <row r="1616" spans="1:8" x14ac:dyDescent="0.3">
      <c r="A1616" s="63" t="s">
        <v>15491</v>
      </c>
      <c r="B1616" s="63" t="s">
        <v>15492</v>
      </c>
      <c r="C1616" s="63" t="s">
        <v>3977</v>
      </c>
      <c r="D1616" s="63" t="s">
        <v>14530</v>
      </c>
      <c r="E1616" s="64">
        <v>0</v>
      </c>
      <c r="F1616" s="64">
        <v>4</v>
      </c>
      <c r="G1616" s="64">
        <v>0</v>
      </c>
      <c r="H1616" s="64">
        <v>4</v>
      </c>
    </row>
    <row r="1617" spans="1:8" x14ac:dyDescent="0.3">
      <c r="A1617" s="63" t="s">
        <v>15491</v>
      </c>
      <c r="B1617" s="63" t="s">
        <v>15492</v>
      </c>
      <c r="C1617" s="63" t="s">
        <v>11843</v>
      </c>
      <c r="D1617" s="63" t="s">
        <v>14448</v>
      </c>
      <c r="E1617" s="64">
        <v>5</v>
      </c>
      <c r="F1617" s="64">
        <v>16</v>
      </c>
      <c r="G1617" s="64">
        <v>5</v>
      </c>
      <c r="H1617" s="64">
        <v>21</v>
      </c>
    </row>
    <row r="1618" spans="1:8" x14ac:dyDescent="0.3">
      <c r="A1618" s="63" t="s">
        <v>15491</v>
      </c>
      <c r="B1618" s="63" t="s">
        <v>15492</v>
      </c>
      <c r="C1618" s="63" t="s">
        <v>11953</v>
      </c>
      <c r="D1618" s="63" t="s">
        <v>14684</v>
      </c>
      <c r="E1618" s="64">
        <v>0</v>
      </c>
      <c r="F1618" s="64">
        <v>1</v>
      </c>
      <c r="G1618" s="64">
        <v>0</v>
      </c>
      <c r="H1618" s="64">
        <v>1</v>
      </c>
    </row>
    <row r="1619" spans="1:8" x14ac:dyDescent="0.3">
      <c r="A1619" s="63" t="s">
        <v>15491</v>
      </c>
      <c r="B1619" s="63" t="s">
        <v>15492</v>
      </c>
      <c r="C1619" s="63" t="s">
        <v>14609</v>
      </c>
      <c r="D1619" s="63" t="s">
        <v>14610</v>
      </c>
      <c r="E1619" s="64">
        <v>0</v>
      </c>
      <c r="F1619" s="64">
        <v>1</v>
      </c>
      <c r="G1619" s="64">
        <v>0</v>
      </c>
      <c r="H1619" s="64">
        <v>1</v>
      </c>
    </row>
    <row r="1620" spans="1:8" x14ac:dyDescent="0.3">
      <c r="A1620" s="63" t="s">
        <v>15307</v>
      </c>
      <c r="B1620" s="63" t="s">
        <v>15308</v>
      </c>
      <c r="C1620" s="63" t="s">
        <v>10817</v>
      </c>
      <c r="D1620" s="63" t="s">
        <v>10818</v>
      </c>
      <c r="E1620" s="64">
        <v>0</v>
      </c>
      <c r="F1620" s="64">
        <v>0</v>
      </c>
      <c r="G1620" s="64">
        <v>1</v>
      </c>
      <c r="H1620" s="64">
        <v>1</v>
      </c>
    </row>
    <row r="1621" spans="1:8" x14ac:dyDescent="0.3">
      <c r="A1621" s="63" t="s">
        <v>15501</v>
      </c>
      <c r="B1621" s="63" t="s">
        <v>15502</v>
      </c>
      <c r="C1621" s="63" t="s">
        <v>12094</v>
      </c>
      <c r="D1621" s="63" t="s">
        <v>12095</v>
      </c>
      <c r="E1621" s="64">
        <v>0</v>
      </c>
      <c r="F1621" s="64">
        <v>1</v>
      </c>
      <c r="G1621" s="64">
        <v>0</v>
      </c>
      <c r="H1621" s="64">
        <v>1</v>
      </c>
    </row>
    <row r="1622" spans="1:8" x14ac:dyDescent="0.3">
      <c r="A1622" s="63" t="s">
        <v>15501</v>
      </c>
      <c r="B1622" s="63" t="s">
        <v>15502</v>
      </c>
      <c r="C1622" s="63" t="s">
        <v>4057</v>
      </c>
      <c r="D1622" s="63" t="s">
        <v>14521</v>
      </c>
      <c r="E1622" s="64">
        <v>0</v>
      </c>
      <c r="F1622" s="64">
        <v>2</v>
      </c>
      <c r="G1622" s="64">
        <v>3</v>
      </c>
      <c r="H1622" s="64">
        <v>5</v>
      </c>
    </row>
    <row r="1623" spans="1:8" x14ac:dyDescent="0.3">
      <c r="A1623" s="63" t="s">
        <v>15501</v>
      </c>
      <c r="B1623" s="63" t="s">
        <v>15502</v>
      </c>
      <c r="C1623" s="63" t="s">
        <v>3930</v>
      </c>
      <c r="D1623" s="63" t="s">
        <v>3931</v>
      </c>
      <c r="E1623" s="64">
        <v>0</v>
      </c>
      <c r="F1623" s="64">
        <v>0</v>
      </c>
      <c r="G1623" s="64">
        <v>7</v>
      </c>
      <c r="H1623" s="64">
        <v>7</v>
      </c>
    </row>
    <row r="1624" spans="1:8" x14ac:dyDescent="0.3">
      <c r="A1624" s="63" t="s">
        <v>15501</v>
      </c>
      <c r="B1624" s="63" t="s">
        <v>15502</v>
      </c>
      <c r="C1624" s="63" t="s">
        <v>3466</v>
      </c>
      <c r="D1624" s="63" t="s">
        <v>3467</v>
      </c>
      <c r="E1624" s="64">
        <v>0</v>
      </c>
      <c r="F1624" s="64">
        <v>1</v>
      </c>
      <c r="G1624" s="64">
        <v>1</v>
      </c>
      <c r="H1624" s="64">
        <v>2</v>
      </c>
    </row>
    <row r="1625" spans="1:8" x14ac:dyDescent="0.3">
      <c r="A1625" s="63" t="s">
        <v>15501</v>
      </c>
      <c r="B1625" s="63" t="s">
        <v>15502</v>
      </c>
      <c r="C1625" s="63" t="s">
        <v>3222</v>
      </c>
      <c r="D1625" s="63" t="s">
        <v>3223</v>
      </c>
      <c r="E1625" s="64">
        <v>0</v>
      </c>
      <c r="F1625" s="64">
        <v>0</v>
      </c>
      <c r="G1625" s="64">
        <v>2</v>
      </c>
      <c r="H1625" s="64">
        <v>2</v>
      </c>
    </row>
    <row r="1626" spans="1:8" x14ac:dyDescent="0.3">
      <c r="A1626" s="63" t="s">
        <v>15501</v>
      </c>
      <c r="B1626" s="63" t="s">
        <v>15502</v>
      </c>
      <c r="C1626" s="63" t="s">
        <v>12229</v>
      </c>
      <c r="D1626" s="63" t="s">
        <v>12230</v>
      </c>
      <c r="E1626" s="64">
        <v>0</v>
      </c>
      <c r="F1626" s="64">
        <v>0</v>
      </c>
      <c r="G1626" s="64">
        <v>3</v>
      </c>
      <c r="H1626" s="64">
        <v>3</v>
      </c>
    </row>
    <row r="1627" spans="1:8" x14ac:dyDescent="0.3">
      <c r="A1627" s="63" t="s">
        <v>15501</v>
      </c>
      <c r="B1627" s="63" t="s">
        <v>15502</v>
      </c>
      <c r="C1627" s="63" t="s">
        <v>11923</v>
      </c>
      <c r="D1627" s="63" t="s">
        <v>11924</v>
      </c>
      <c r="E1627" s="64">
        <v>2</v>
      </c>
      <c r="F1627" s="64">
        <v>21</v>
      </c>
      <c r="G1627" s="64">
        <v>8</v>
      </c>
      <c r="H1627" s="64">
        <v>29</v>
      </c>
    </row>
    <row r="1628" spans="1:8" x14ac:dyDescent="0.3">
      <c r="A1628" s="63" t="s">
        <v>15501</v>
      </c>
      <c r="B1628" s="63" t="s">
        <v>15502</v>
      </c>
      <c r="C1628" s="63" t="s">
        <v>4082</v>
      </c>
      <c r="D1628" s="63" t="s">
        <v>4083</v>
      </c>
      <c r="E1628" s="64">
        <v>0</v>
      </c>
      <c r="F1628" s="64">
        <v>0</v>
      </c>
      <c r="G1628" s="64">
        <v>1</v>
      </c>
      <c r="H1628" s="64">
        <v>1</v>
      </c>
    </row>
    <row r="1629" spans="1:8" x14ac:dyDescent="0.3">
      <c r="A1629" s="63" t="s">
        <v>15501</v>
      </c>
      <c r="B1629" s="63" t="s">
        <v>15502</v>
      </c>
      <c r="C1629" s="63" t="s">
        <v>11951</v>
      </c>
      <c r="D1629" s="63" t="s">
        <v>14689</v>
      </c>
      <c r="E1629" s="64">
        <v>1</v>
      </c>
      <c r="F1629" s="64">
        <v>3</v>
      </c>
      <c r="G1629" s="64">
        <v>0</v>
      </c>
      <c r="H1629" s="64">
        <v>3</v>
      </c>
    </row>
    <row r="1630" spans="1:8" x14ac:dyDescent="0.3">
      <c r="A1630" s="63" t="s">
        <v>15501</v>
      </c>
      <c r="B1630" s="63" t="s">
        <v>15502</v>
      </c>
      <c r="C1630" s="63" t="s">
        <v>12047</v>
      </c>
      <c r="D1630" s="63" t="s">
        <v>12048</v>
      </c>
      <c r="E1630" s="64">
        <v>2</v>
      </c>
      <c r="F1630" s="64">
        <v>5</v>
      </c>
      <c r="G1630" s="64">
        <v>1</v>
      </c>
      <c r="H1630" s="64">
        <v>6</v>
      </c>
    </row>
    <row r="1631" spans="1:8" x14ac:dyDescent="0.3">
      <c r="A1631" s="63" t="s">
        <v>15501</v>
      </c>
      <c r="B1631" s="63" t="s">
        <v>15502</v>
      </c>
      <c r="C1631" s="63" t="s">
        <v>11925</v>
      </c>
      <c r="D1631" s="63" t="s">
        <v>11926</v>
      </c>
      <c r="E1631" s="64">
        <v>0</v>
      </c>
      <c r="F1631" s="64">
        <v>2</v>
      </c>
      <c r="G1631" s="64">
        <v>0</v>
      </c>
      <c r="H1631" s="64">
        <v>2</v>
      </c>
    </row>
    <row r="1632" spans="1:8" x14ac:dyDescent="0.3">
      <c r="A1632" s="63" t="s">
        <v>15501</v>
      </c>
      <c r="B1632" s="63" t="s">
        <v>15502</v>
      </c>
      <c r="C1632" s="63" t="s">
        <v>3269</v>
      </c>
      <c r="D1632" s="63" t="s">
        <v>3270</v>
      </c>
      <c r="E1632" s="64">
        <v>0</v>
      </c>
      <c r="F1632" s="64">
        <v>0</v>
      </c>
      <c r="G1632" s="64">
        <v>2</v>
      </c>
      <c r="H1632" s="64">
        <v>2</v>
      </c>
    </row>
    <row r="1633" spans="1:8" x14ac:dyDescent="0.3">
      <c r="A1633" s="63" t="s">
        <v>15501</v>
      </c>
      <c r="B1633" s="63" t="s">
        <v>15502</v>
      </c>
      <c r="C1633" s="63" t="s">
        <v>12235</v>
      </c>
      <c r="D1633" s="63" t="s">
        <v>12236</v>
      </c>
      <c r="E1633" s="64">
        <v>0</v>
      </c>
      <c r="F1633" s="64">
        <v>0</v>
      </c>
      <c r="G1633" s="64">
        <v>1</v>
      </c>
      <c r="H1633" s="64">
        <v>1</v>
      </c>
    </row>
    <row r="1634" spans="1:8" x14ac:dyDescent="0.3">
      <c r="A1634" s="63" t="s">
        <v>15501</v>
      </c>
      <c r="B1634" s="63" t="s">
        <v>15502</v>
      </c>
      <c r="C1634" s="63" t="s">
        <v>11955</v>
      </c>
      <c r="D1634" s="63" t="s">
        <v>11956</v>
      </c>
      <c r="E1634" s="64">
        <v>0</v>
      </c>
      <c r="F1634" s="64">
        <v>3</v>
      </c>
      <c r="G1634" s="64">
        <v>0</v>
      </c>
      <c r="H1634" s="64">
        <v>3</v>
      </c>
    </row>
    <row r="1635" spans="1:8" x14ac:dyDescent="0.3">
      <c r="A1635" s="63" t="s">
        <v>15501</v>
      </c>
      <c r="B1635" s="63" t="s">
        <v>15502</v>
      </c>
      <c r="C1635" s="63" t="s">
        <v>11903</v>
      </c>
      <c r="D1635" s="63" t="s">
        <v>11904</v>
      </c>
      <c r="E1635" s="64">
        <v>0</v>
      </c>
      <c r="F1635" s="64">
        <v>5</v>
      </c>
      <c r="G1635" s="64">
        <v>0</v>
      </c>
      <c r="H1635" s="64">
        <v>5</v>
      </c>
    </row>
    <row r="1636" spans="1:8" x14ac:dyDescent="0.3">
      <c r="A1636" s="63" t="s">
        <v>15501</v>
      </c>
      <c r="B1636" s="63" t="s">
        <v>15502</v>
      </c>
      <c r="C1636" s="63" t="s">
        <v>4775</v>
      </c>
      <c r="D1636" s="63" t="s">
        <v>14758</v>
      </c>
      <c r="E1636" s="64">
        <v>0</v>
      </c>
      <c r="F1636" s="64">
        <v>1</v>
      </c>
      <c r="G1636" s="64">
        <v>0</v>
      </c>
      <c r="H1636" s="64">
        <v>1</v>
      </c>
    </row>
    <row r="1637" spans="1:8" x14ac:dyDescent="0.3">
      <c r="A1637" s="63" t="s">
        <v>15501</v>
      </c>
      <c r="B1637" s="63" t="s">
        <v>15502</v>
      </c>
      <c r="C1637" s="63" t="s">
        <v>11595</v>
      </c>
      <c r="D1637" s="63" t="s">
        <v>11596</v>
      </c>
      <c r="E1637" s="64">
        <v>2</v>
      </c>
      <c r="F1637" s="64">
        <v>3</v>
      </c>
      <c r="G1637" s="64">
        <v>0</v>
      </c>
      <c r="H1637" s="64">
        <v>3</v>
      </c>
    </row>
    <row r="1638" spans="1:8" x14ac:dyDescent="0.3">
      <c r="A1638" s="63" t="s">
        <v>15501</v>
      </c>
      <c r="B1638" s="63" t="s">
        <v>15502</v>
      </c>
      <c r="C1638" s="63" t="s">
        <v>12127</v>
      </c>
      <c r="D1638" s="63" t="s">
        <v>12128</v>
      </c>
      <c r="E1638" s="64">
        <v>1</v>
      </c>
      <c r="F1638" s="64">
        <v>4</v>
      </c>
      <c r="G1638" s="64">
        <v>3</v>
      </c>
      <c r="H1638" s="64">
        <v>7</v>
      </c>
    </row>
    <row r="1639" spans="1:8" x14ac:dyDescent="0.3">
      <c r="A1639" s="63" t="s">
        <v>15501</v>
      </c>
      <c r="B1639" s="63" t="s">
        <v>15502</v>
      </c>
      <c r="C1639" s="63" t="s">
        <v>3979</v>
      </c>
      <c r="D1639" s="63" t="s">
        <v>3980</v>
      </c>
      <c r="E1639" s="64">
        <v>0</v>
      </c>
      <c r="F1639" s="64">
        <v>0</v>
      </c>
      <c r="G1639" s="64">
        <v>1</v>
      </c>
      <c r="H1639" s="64">
        <v>1</v>
      </c>
    </row>
    <row r="1640" spans="1:8" x14ac:dyDescent="0.3">
      <c r="A1640" s="63" t="s">
        <v>15501</v>
      </c>
      <c r="B1640" s="63" t="s">
        <v>15502</v>
      </c>
      <c r="C1640" s="63" t="s">
        <v>4080</v>
      </c>
      <c r="D1640" s="63" t="s">
        <v>4081</v>
      </c>
      <c r="E1640" s="64">
        <v>0</v>
      </c>
      <c r="F1640" s="64">
        <v>2</v>
      </c>
      <c r="G1640" s="64">
        <v>0</v>
      </c>
      <c r="H1640" s="64">
        <v>2</v>
      </c>
    </row>
    <row r="1641" spans="1:8" x14ac:dyDescent="0.3">
      <c r="A1641" s="63" t="s">
        <v>15501</v>
      </c>
      <c r="B1641" s="63" t="s">
        <v>15502</v>
      </c>
      <c r="C1641" s="63" t="s">
        <v>3247</v>
      </c>
      <c r="D1641" s="63" t="s">
        <v>3248</v>
      </c>
      <c r="E1641" s="64">
        <v>0</v>
      </c>
      <c r="F1641" s="64">
        <v>0</v>
      </c>
      <c r="G1641" s="64">
        <v>2</v>
      </c>
      <c r="H1641" s="64">
        <v>2</v>
      </c>
    </row>
    <row r="1642" spans="1:8" x14ac:dyDescent="0.3">
      <c r="A1642" s="63" t="s">
        <v>15501</v>
      </c>
      <c r="B1642" s="63" t="s">
        <v>15502</v>
      </c>
      <c r="C1642" s="63" t="s">
        <v>11931</v>
      </c>
      <c r="D1642" s="63" t="s">
        <v>14570</v>
      </c>
      <c r="E1642" s="64">
        <v>0</v>
      </c>
      <c r="F1642" s="64">
        <v>0</v>
      </c>
      <c r="G1642" s="64">
        <v>7</v>
      </c>
      <c r="H1642" s="64">
        <v>7</v>
      </c>
    </row>
    <row r="1643" spans="1:8" x14ac:dyDescent="0.3">
      <c r="A1643" s="63" t="s">
        <v>15501</v>
      </c>
      <c r="B1643" s="63" t="s">
        <v>15502</v>
      </c>
      <c r="C1643" s="63" t="s">
        <v>12227</v>
      </c>
      <c r="D1643" s="63" t="s">
        <v>12228</v>
      </c>
      <c r="E1643" s="64">
        <v>1</v>
      </c>
      <c r="F1643" s="64">
        <v>5</v>
      </c>
      <c r="G1643" s="64">
        <v>0</v>
      </c>
      <c r="H1643" s="64">
        <v>5</v>
      </c>
    </row>
    <row r="1644" spans="1:8" x14ac:dyDescent="0.3">
      <c r="A1644" s="63" t="s">
        <v>15501</v>
      </c>
      <c r="B1644" s="63" t="s">
        <v>15502</v>
      </c>
      <c r="C1644" s="63" t="s">
        <v>3932</v>
      </c>
      <c r="D1644" s="63" t="s">
        <v>14523</v>
      </c>
      <c r="E1644" s="64">
        <v>0</v>
      </c>
      <c r="F1644" s="64">
        <v>3</v>
      </c>
      <c r="G1644" s="64">
        <v>1</v>
      </c>
      <c r="H1644" s="64">
        <v>4</v>
      </c>
    </row>
    <row r="1645" spans="1:8" x14ac:dyDescent="0.3">
      <c r="A1645" s="63" t="s">
        <v>15501</v>
      </c>
      <c r="B1645" s="63" t="s">
        <v>15502</v>
      </c>
      <c r="C1645" s="63" t="s">
        <v>4053</v>
      </c>
      <c r="D1645" s="63" t="s">
        <v>14524</v>
      </c>
      <c r="E1645" s="64">
        <v>0</v>
      </c>
      <c r="F1645" s="64">
        <v>2</v>
      </c>
      <c r="G1645" s="64">
        <v>0</v>
      </c>
      <c r="H1645" s="64">
        <v>2</v>
      </c>
    </row>
    <row r="1646" spans="1:8" x14ac:dyDescent="0.3">
      <c r="A1646" s="63" t="s">
        <v>15501</v>
      </c>
      <c r="B1646" s="63" t="s">
        <v>15502</v>
      </c>
      <c r="C1646" s="63" t="s">
        <v>11949</v>
      </c>
      <c r="D1646" s="63" t="s">
        <v>14526</v>
      </c>
      <c r="E1646" s="64">
        <v>0</v>
      </c>
      <c r="F1646" s="64">
        <v>0</v>
      </c>
      <c r="G1646" s="64">
        <v>94</v>
      </c>
      <c r="H1646" s="64">
        <v>94</v>
      </c>
    </row>
    <row r="1647" spans="1:8" x14ac:dyDescent="0.3">
      <c r="A1647" s="63" t="s">
        <v>15501</v>
      </c>
      <c r="B1647" s="63" t="s">
        <v>15502</v>
      </c>
      <c r="C1647" s="63" t="s">
        <v>4033</v>
      </c>
      <c r="D1647" s="63" t="s">
        <v>14529</v>
      </c>
      <c r="E1647" s="64">
        <v>0</v>
      </c>
      <c r="F1647" s="64">
        <v>0</v>
      </c>
      <c r="G1647" s="64">
        <v>2</v>
      </c>
      <c r="H1647" s="64">
        <v>2</v>
      </c>
    </row>
    <row r="1648" spans="1:8" x14ac:dyDescent="0.3">
      <c r="A1648" s="63" t="s">
        <v>15501</v>
      </c>
      <c r="B1648" s="63" t="s">
        <v>15502</v>
      </c>
      <c r="C1648" s="63" t="s">
        <v>12092</v>
      </c>
      <c r="D1648" s="63" t="s">
        <v>14566</v>
      </c>
      <c r="E1648" s="64">
        <v>0</v>
      </c>
      <c r="F1648" s="64">
        <v>0</v>
      </c>
      <c r="G1648" s="64">
        <v>7</v>
      </c>
      <c r="H1648" s="64">
        <v>7</v>
      </c>
    </row>
    <row r="1649" spans="1:8" x14ac:dyDescent="0.3">
      <c r="A1649" s="63" t="s">
        <v>15501</v>
      </c>
      <c r="B1649" s="63" t="s">
        <v>15502</v>
      </c>
      <c r="C1649" s="63" t="s">
        <v>11843</v>
      </c>
      <c r="D1649" s="63" t="s">
        <v>14448</v>
      </c>
      <c r="E1649" s="64">
        <v>0</v>
      </c>
      <c r="F1649" s="64">
        <v>1</v>
      </c>
      <c r="G1649" s="64">
        <v>1</v>
      </c>
      <c r="H1649" s="64">
        <v>2</v>
      </c>
    </row>
    <row r="1650" spans="1:8" x14ac:dyDescent="0.3">
      <c r="A1650" s="63" t="s">
        <v>15501</v>
      </c>
      <c r="B1650" s="63" t="s">
        <v>15502</v>
      </c>
      <c r="C1650" s="63" t="s">
        <v>11975</v>
      </c>
      <c r="D1650" s="63" t="s">
        <v>14448</v>
      </c>
      <c r="E1650" s="64">
        <v>1</v>
      </c>
      <c r="F1650" s="64">
        <v>1</v>
      </c>
      <c r="G1650" s="64">
        <v>0</v>
      </c>
      <c r="H1650" s="64">
        <v>1</v>
      </c>
    </row>
    <row r="1651" spans="1:8" x14ac:dyDescent="0.3">
      <c r="A1651" s="63" t="s">
        <v>15501</v>
      </c>
      <c r="B1651" s="63" t="s">
        <v>15502</v>
      </c>
      <c r="C1651" s="63" t="s">
        <v>12225</v>
      </c>
      <c r="D1651" s="63" t="s">
        <v>15433</v>
      </c>
      <c r="E1651" s="64">
        <v>0</v>
      </c>
      <c r="F1651" s="64">
        <v>2</v>
      </c>
      <c r="G1651" s="64">
        <v>0</v>
      </c>
      <c r="H1651" s="64">
        <v>2</v>
      </c>
    </row>
    <row r="1652" spans="1:8" x14ac:dyDescent="0.3">
      <c r="A1652" s="63" t="s">
        <v>15501</v>
      </c>
      <c r="B1652" s="63" t="s">
        <v>15502</v>
      </c>
      <c r="C1652" s="63" t="s">
        <v>12223</v>
      </c>
      <c r="D1652" s="63" t="s">
        <v>15444</v>
      </c>
      <c r="E1652" s="64">
        <v>0</v>
      </c>
      <c r="F1652" s="64">
        <v>1</v>
      </c>
      <c r="G1652" s="64">
        <v>0</v>
      </c>
      <c r="H1652" s="64">
        <v>1</v>
      </c>
    </row>
    <row r="1653" spans="1:8" x14ac:dyDescent="0.3">
      <c r="A1653" s="63" t="s">
        <v>15501</v>
      </c>
      <c r="B1653" s="63" t="s">
        <v>15502</v>
      </c>
      <c r="C1653" s="63" t="s">
        <v>11891</v>
      </c>
      <c r="D1653" s="63" t="s">
        <v>14558</v>
      </c>
      <c r="E1653" s="64">
        <v>0</v>
      </c>
      <c r="F1653" s="64">
        <v>0</v>
      </c>
      <c r="G1653" s="64">
        <v>2</v>
      </c>
      <c r="H1653" s="64">
        <v>2</v>
      </c>
    </row>
    <row r="1654" spans="1:8" x14ac:dyDescent="0.3">
      <c r="A1654" s="63" t="s">
        <v>15501</v>
      </c>
      <c r="B1654" s="63" t="s">
        <v>15502</v>
      </c>
      <c r="C1654" s="63" t="s">
        <v>11537</v>
      </c>
      <c r="D1654" s="63" t="s">
        <v>11538</v>
      </c>
      <c r="E1654" s="64">
        <v>0</v>
      </c>
      <c r="F1654" s="64">
        <v>0</v>
      </c>
      <c r="G1654" s="64">
        <v>4</v>
      </c>
      <c r="H1654" s="64">
        <v>4</v>
      </c>
    </row>
    <row r="1655" spans="1:8" x14ac:dyDescent="0.3">
      <c r="A1655" s="63" t="s">
        <v>15501</v>
      </c>
      <c r="B1655" s="63" t="s">
        <v>15502</v>
      </c>
      <c r="C1655" s="63" t="s">
        <v>11863</v>
      </c>
      <c r="D1655" s="63" t="s">
        <v>15438</v>
      </c>
      <c r="E1655" s="64">
        <v>4</v>
      </c>
      <c r="F1655" s="64">
        <v>6</v>
      </c>
      <c r="G1655" s="64">
        <v>3</v>
      </c>
      <c r="H1655" s="64">
        <v>9</v>
      </c>
    </row>
    <row r="1656" spans="1:8" x14ac:dyDescent="0.3">
      <c r="A1656" s="63" t="s">
        <v>15501</v>
      </c>
      <c r="B1656" s="63" t="s">
        <v>15502</v>
      </c>
      <c r="C1656" s="63" t="s">
        <v>11770</v>
      </c>
      <c r="D1656" s="63" t="s">
        <v>1090</v>
      </c>
      <c r="E1656" s="64">
        <v>0</v>
      </c>
      <c r="F1656" s="64">
        <v>2</v>
      </c>
      <c r="G1656" s="64">
        <v>0</v>
      </c>
      <c r="H1656" s="64">
        <v>2</v>
      </c>
    </row>
    <row r="1657" spans="1:8" x14ac:dyDescent="0.3">
      <c r="A1657" s="63" t="s">
        <v>15501</v>
      </c>
      <c r="B1657" s="63" t="s">
        <v>15502</v>
      </c>
      <c r="C1657" s="63" t="s">
        <v>11953</v>
      </c>
      <c r="D1657" s="63" t="s">
        <v>14684</v>
      </c>
      <c r="E1657" s="64">
        <v>0</v>
      </c>
      <c r="F1657" s="64">
        <v>1</v>
      </c>
      <c r="G1657" s="64">
        <v>0</v>
      </c>
      <c r="H1657" s="64">
        <v>1</v>
      </c>
    </row>
    <row r="1658" spans="1:8" x14ac:dyDescent="0.3">
      <c r="A1658" s="63" t="s">
        <v>15517</v>
      </c>
      <c r="B1658" s="63" t="s">
        <v>15518</v>
      </c>
      <c r="C1658" s="63" t="s">
        <v>11976</v>
      </c>
      <c r="D1658" s="63" t="s">
        <v>11977</v>
      </c>
      <c r="E1658" s="64">
        <v>0</v>
      </c>
      <c r="F1658" s="64">
        <v>1</v>
      </c>
      <c r="G1658" s="64">
        <v>0</v>
      </c>
      <c r="H1658" s="64">
        <v>1</v>
      </c>
    </row>
    <row r="1659" spans="1:8" x14ac:dyDescent="0.3">
      <c r="A1659" s="63" t="s">
        <v>15517</v>
      </c>
      <c r="B1659" s="63" t="s">
        <v>15518</v>
      </c>
      <c r="C1659" s="63" t="s">
        <v>12183</v>
      </c>
      <c r="D1659" s="63" t="s">
        <v>15449</v>
      </c>
      <c r="E1659" s="64">
        <v>0</v>
      </c>
      <c r="F1659" s="64">
        <v>0</v>
      </c>
      <c r="G1659" s="64">
        <v>1</v>
      </c>
      <c r="H1659" s="64">
        <v>1</v>
      </c>
    </row>
    <row r="1660" spans="1:8" x14ac:dyDescent="0.3">
      <c r="A1660" s="63" t="s">
        <v>15517</v>
      </c>
      <c r="B1660" s="63" t="s">
        <v>15518</v>
      </c>
      <c r="C1660" s="63" t="s">
        <v>12094</v>
      </c>
      <c r="D1660" s="63" t="s">
        <v>12095</v>
      </c>
      <c r="E1660" s="64">
        <v>0</v>
      </c>
      <c r="F1660" s="64">
        <v>0</v>
      </c>
      <c r="G1660" s="64">
        <v>1</v>
      </c>
      <c r="H1660" s="64">
        <v>1</v>
      </c>
    </row>
    <row r="1661" spans="1:8" x14ac:dyDescent="0.3">
      <c r="A1661" s="63" t="s">
        <v>15517</v>
      </c>
      <c r="B1661" s="63" t="s">
        <v>15518</v>
      </c>
      <c r="C1661" s="63" t="s">
        <v>3930</v>
      </c>
      <c r="D1661" s="63" t="s">
        <v>3931</v>
      </c>
      <c r="E1661" s="69">
        <v>0</v>
      </c>
      <c r="F1661" s="69">
        <v>0</v>
      </c>
      <c r="G1661" s="69">
        <v>4</v>
      </c>
      <c r="H1661" s="69">
        <v>4</v>
      </c>
    </row>
    <row r="1662" spans="1:8" x14ac:dyDescent="0.3">
      <c r="A1662" s="63" t="s">
        <v>15517</v>
      </c>
      <c r="B1662" s="63" t="s">
        <v>15518</v>
      </c>
      <c r="C1662" s="63" t="s">
        <v>3222</v>
      </c>
      <c r="D1662" s="63" t="s">
        <v>3223</v>
      </c>
      <c r="E1662" s="64">
        <v>0</v>
      </c>
      <c r="F1662" s="64">
        <v>1</v>
      </c>
      <c r="G1662" s="64">
        <v>0</v>
      </c>
      <c r="H1662" s="64">
        <v>1</v>
      </c>
    </row>
    <row r="1663" spans="1:8" x14ac:dyDescent="0.3">
      <c r="A1663" s="63" t="s">
        <v>15517</v>
      </c>
      <c r="B1663" s="63" t="s">
        <v>15518</v>
      </c>
      <c r="C1663" s="63" t="s">
        <v>12229</v>
      </c>
      <c r="D1663" s="63" t="s">
        <v>12230</v>
      </c>
      <c r="E1663" s="64">
        <v>0</v>
      </c>
      <c r="F1663" s="64">
        <v>1</v>
      </c>
      <c r="G1663" s="64">
        <v>0</v>
      </c>
      <c r="H1663" s="64">
        <v>1</v>
      </c>
    </row>
    <row r="1664" spans="1:8" x14ac:dyDescent="0.3">
      <c r="A1664" s="63" t="s">
        <v>15517</v>
      </c>
      <c r="B1664" s="63" t="s">
        <v>15518</v>
      </c>
      <c r="C1664" s="63" t="s">
        <v>11923</v>
      </c>
      <c r="D1664" s="63" t="s">
        <v>11924</v>
      </c>
      <c r="E1664" s="69">
        <v>0</v>
      </c>
      <c r="F1664" s="69">
        <v>1</v>
      </c>
      <c r="G1664" s="69">
        <v>0</v>
      </c>
      <c r="H1664" s="69">
        <v>1</v>
      </c>
    </row>
    <row r="1665" spans="1:8" x14ac:dyDescent="0.3">
      <c r="A1665" s="63" t="s">
        <v>15517</v>
      </c>
      <c r="B1665" s="63" t="s">
        <v>15518</v>
      </c>
      <c r="C1665" s="63" t="s">
        <v>12047</v>
      </c>
      <c r="D1665" s="63" t="s">
        <v>12048</v>
      </c>
      <c r="E1665" s="64">
        <v>3</v>
      </c>
      <c r="F1665" s="64">
        <v>2</v>
      </c>
      <c r="G1665" s="64">
        <v>2</v>
      </c>
      <c r="H1665" s="64">
        <v>4</v>
      </c>
    </row>
    <row r="1666" spans="1:8" x14ac:dyDescent="0.3">
      <c r="A1666" s="63" t="s">
        <v>15517</v>
      </c>
      <c r="B1666" s="63" t="s">
        <v>15518</v>
      </c>
      <c r="C1666" s="63" t="s">
        <v>3269</v>
      </c>
      <c r="D1666" s="63" t="s">
        <v>3270</v>
      </c>
      <c r="E1666" s="64">
        <v>0</v>
      </c>
      <c r="F1666" s="64">
        <v>0</v>
      </c>
      <c r="G1666" s="64">
        <v>2</v>
      </c>
      <c r="H1666" s="64">
        <v>2</v>
      </c>
    </row>
    <row r="1667" spans="1:8" x14ac:dyDescent="0.3">
      <c r="A1667" s="63" t="s">
        <v>15517</v>
      </c>
      <c r="B1667" s="63" t="s">
        <v>15518</v>
      </c>
      <c r="C1667" s="63" t="s">
        <v>11462</v>
      </c>
      <c r="D1667" s="63" t="s">
        <v>14716</v>
      </c>
      <c r="E1667" s="64">
        <v>0</v>
      </c>
      <c r="F1667" s="64">
        <v>1</v>
      </c>
      <c r="G1667" s="64">
        <v>0</v>
      </c>
      <c r="H1667" s="64">
        <v>1</v>
      </c>
    </row>
    <row r="1668" spans="1:8" x14ac:dyDescent="0.3">
      <c r="A1668" s="63" t="s">
        <v>15517</v>
      </c>
      <c r="B1668" s="63" t="s">
        <v>15518</v>
      </c>
      <c r="C1668" s="63" t="s">
        <v>12235</v>
      </c>
      <c r="D1668" s="63" t="s">
        <v>12236</v>
      </c>
      <c r="E1668" s="64">
        <v>0</v>
      </c>
      <c r="F1668" s="64">
        <v>0</v>
      </c>
      <c r="G1668" s="64">
        <v>2</v>
      </c>
      <c r="H1668" s="64">
        <v>2</v>
      </c>
    </row>
    <row r="1669" spans="1:8" x14ac:dyDescent="0.3">
      <c r="A1669" s="63" t="s">
        <v>15517</v>
      </c>
      <c r="B1669" s="63" t="s">
        <v>15518</v>
      </c>
      <c r="C1669" s="63" t="s">
        <v>11541</v>
      </c>
      <c r="D1669" s="63" t="s">
        <v>11542</v>
      </c>
      <c r="E1669" s="64">
        <v>0</v>
      </c>
      <c r="F1669" s="64">
        <v>4</v>
      </c>
      <c r="G1669" s="64">
        <v>0</v>
      </c>
      <c r="H1669" s="64">
        <v>4</v>
      </c>
    </row>
    <row r="1670" spans="1:8" x14ac:dyDescent="0.3">
      <c r="A1670" s="63" t="s">
        <v>15517</v>
      </c>
      <c r="B1670" s="63" t="s">
        <v>15518</v>
      </c>
      <c r="C1670" s="63" t="s">
        <v>4099</v>
      </c>
      <c r="D1670" s="63" t="s">
        <v>4100</v>
      </c>
      <c r="E1670" s="64">
        <v>0</v>
      </c>
      <c r="F1670" s="64">
        <v>1</v>
      </c>
      <c r="G1670" s="64">
        <v>0</v>
      </c>
      <c r="H1670" s="64">
        <v>1</v>
      </c>
    </row>
    <row r="1671" spans="1:8" x14ac:dyDescent="0.3">
      <c r="A1671" s="63" t="s">
        <v>15517</v>
      </c>
      <c r="B1671" s="63" t="s">
        <v>15518</v>
      </c>
      <c r="C1671" s="63" t="s">
        <v>12127</v>
      </c>
      <c r="D1671" s="63" t="s">
        <v>12128</v>
      </c>
      <c r="E1671" s="64">
        <v>0</v>
      </c>
      <c r="F1671" s="64">
        <v>5</v>
      </c>
      <c r="G1671" s="64">
        <v>5</v>
      </c>
      <c r="H1671" s="64">
        <v>10</v>
      </c>
    </row>
    <row r="1672" spans="1:8" x14ac:dyDescent="0.3">
      <c r="A1672" s="63" t="s">
        <v>15517</v>
      </c>
      <c r="B1672" s="63" t="s">
        <v>15518</v>
      </c>
      <c r="C1672" s="63" t="s">
        <v>12147</v>
      </c>
      <c r="D1672" s="63" t="s">
        <v>15430</v>
      </c>
      <c r="E1672" s="64">
        <v>3</v>
      </c>
      <c r="F1672" s="64">
        <v>1</v>
      </c>
      <c r="G1672" s="64">
        <v>4</v>
      </c>
      <c r="H1672" s="64">
        <v>5</v>
      </c>
    </row>
    <row r="1673" spans="1:8" x14ac:dyDescent="0.3">
      <c r="A1673" s="63" t="s">
        <v>15517</v>
      </c>
      <c r="B1673" s="63" t="s">
        <v>15518</v>
      </c>
      <c r="C1673" s="63" t="s">
        <v>11675</v>
      </c>
      <c r="D1673" s="63" t="s">
        <v>11676</v>
      </c>
      <c r="E1673" s="64">
        <v>0</v>
      </c>
      <c r="F1673" s="64">
        <v>0</v>
      </c>
      <c r="G1673" s="64">
        <v>2</v>
      </c>
      <c r="H1673" s="64">
        <v>2</v>
      </c>
    </row>
    <row r="1674" spans="1:8" x14ac:dyDescent="0.3">
      <c r="A1674" s="63" t="s">
        <v>15517</v>
      </c>
      <c r="B1674" s="63" t="s">
        <v>15518</v>
      </c>
      <c r="C1674" s="63" t="s">
        <v>11931</v>
      </c>
      <c r="D1674" s="63" t="s">
        <v>14570</v>
      </c>
      <c r="E1674" s="64">
        <v>0</v>
      </c>
      <c r="F1674" s="64">
        <v>0</v>
      </c>
      <c r="G1674" s="64">
        <v>5</v>
      </c>
      <c r="H1674" s="64">
        <v>5</v>
      </c>
    </row>
    <row r="1675" spans="1:8" x14ac:dyDescent="0.3">
      <c r="A1675" s="63" t="s">
        <v>15517</v>
      </c>
      <c r="B1675" s="63" t="s">
        <v>15518</v>
      </c>
      <c r="C1675" s="63" t="s">
        <v>12227</v>
      </c>
      <c r="D1675" s="63" t="s">
        <v>12228</v>
      </c>
      <c r="E1675" s="64">
        <v>0</v>
      </c>
      <c r="F1675" s="64">
        <v>10</v>
      </c>
      <c r="G1675" s="64">
        <v>8</v>
      </c>
      <c r="H1675" s="64">
        <v>18</v>
      </c>
    </row>
    <row r="1676" spans="1:8" x14ac:dyDescent="0.3">
      <c r="A1676" s="63" t="s">
        <v>15517</v>
      </c>
      <c r="B1676" s="63" t="s">
        <v>15518</v>
      </c>
      <c r="C1676" s="63" t="s">
        <v>11949</v>
      </c>
      <c r="D1676" s="63" t="s">
        <v>14526</v>
      </c>
      <c r="E1676" s="64">
        <v>0</v>
      </c>
      <c r="F1676" s="64">
        <v>0</v>
      </c>
      <c r="G1676" s="64">
        <v>38</v>
      </c>
      <c r="H1676" s="64">
        <v>38</v>
      </c>
    </row>
    <row r="1677" spans="1:8" x14ac:dyDescent="0.3">
      <c r="A1677" s="63" t="s">
        <v>15517</v>
      </c>
      <c r="B1677" s="63" t="s">
        <v>15518</v>
      </c>
      <c r="C1677" s="63" t="s">
        <v>12092</v>
      </c>
      <c r="D1677" s="63" t="s">
        <v>14566</v>
      </c>
      <c r="E1677" s="64">
        <v>0</v>
      </c>
      <c r="F1677" s="64">
        <v>0</v>
      </c>
      <c r="G1677" s="64">
        <v>30</v>
      </c>
      <c r="H1677" s="64">
        <v>30</v>
      </c>
    </row>
    <row r="1678" spans="1:8" x14ac:dyDescent="0.3">
      <c r="A1678" s="63" t="s">
        <v>15517</v>
      </c>
      <c r="B1678" s="63" t="s">
        <v>15518</v>
      </c>
      <c r="C1678" s="63" t="s">
        <v>11594</v>
      </c>
      <c r="D1678" s="63" t="s">
        <v>565</v>
      </c>
      <c r="E1678" s="64">
        <v>4</v>
      </c>
      <c r="F1678" s="64">
        <v>13</v>
      </c>
      <c r="G1678" s="64">
        <v>3</v>
      </c>
      <c r="H1678" s="64">
        <v>16</v>
      </c>
    </row>
    <row r="1679" spans="1:8" x14ac:dyDescent="0.3">
      <c r="A1679" s="63" t="s">
        <v>15517</v>
      </c>
      <c r="B1679" s="63" t="s">
        <v>15518</v>
      </c>
      <c r="C1679" s="63" t="s">
        <v>12005</v>
      </c>
      <c r="D1679" s="63" t="s">
        <v>14162</v>
      </c>
      <c r="E1679" s="64">
        <v>1</v>
      </c>
      <c r="F1679" s="64">
        <v>23</v>
      </c>
      <c r="G1679" s="64">
        <v>11</v>
      </c>
      <c r="H1679" s="64">
        <v>34</v>
      </c>
    </row>
    <row r="1680" spans="1:8" x14ac:dyDescent="0.3">
      <c r="A1680" s="63" t="s">
        <v>15517</v>
      </c>
      <c r="B1680" s="63" t="s">
        <v>15518</v>
      </c>
      <c r="C1680" s="63" t="s">
        <v>11975</v>
      </c>
      <c r="D1680" s="63" t="s">
        <v>14448</v>
      </c>
      <c r="E1680" s="64">
        <v>0</v>
      </c>
      <c r="F1680" s="64">
        <v>7</v>
      </c>
      <c r="G1680" s="64">
        <v>3</v>
      </c>
      <c r="H1680" s="64">
        <v>10</v>
      </c>
    </row>
    <row r="1681" spans="1:8" x14ac:dyDescent="0.3">
      <c r="A1681" s="63" t="s">
        <v>15517</v>
      </c>
      <c r="B1681" s="63" t="s">
        <v>15518</v>
      </c>
      <c r="C1681" s="63" t="s">
        <v>12225</v>
      </c>
      <c r="D1681" s="63" t="s">
        <v>15433</v>
      </c>
      <c r="E1681" s="64">
        <v>1</v>
      </c>
      <c r="F1681" s="64">
        <v>7</v>
      </c>
      <c r="G1681" s="64">
        <v>0</v>
      </c>
      <c r="H1681" s="64">
        <v>7</v>
      </c>
    </row>
    <row r="1682" spans="1:8" x14ac:dyDescent="0.3">
      <c r="A1682" s="63" t="s">
        <v>15517</v>
      </c>
      <c r="B1682" s="63" t="s">
        <v>15518</v>
      </c>
      <c r="C1682" s="63" t="s">
        <v>11537</v>
      </c>
      <c r="D1682" s="63" t="s">
        <v>11538</v>
      </c>
      <c r="E1682" s="64">
        <v>0</v>
      </c>
      <c r="F1682" s="64">
        <v>0</v>
      </c>
      <c r="G1682" s="64">
        <v>2</v>
      </c>
      <c r="H1682" s="64">
        <v>2</v>
      </c>
    </row>
    <row r="1683" spans="1:8" x14ac:dyDescent="0.3">
      <c r="A1683" s="63" t="s">
        <v>15517</v>
      </c>
      <c r="B1683" s="63" t="s">
        <v>15518</v>
      </c>
      <c r="C1683" s="63" t="s">
        <v>11556</v>
      </c>
      <c r="D1683" s="63" t="s">
        <v>15451</v>
      </c>
      <c r="E1683" s="64">
        <v>0</v>
      </c>
      <c r="F1683" s="64">
        <v>0</v>
      </c>
      <c r="G1683" s="64">
        <v>1</v>
      </c>
      <c r="H1683" s="64">
        <v>1</v>
      </c>
    </row>
    <row r="1684" spans="1:8" x14ac:dyDescent="0.3">
      <c r="A1684" s="63" t="s">
        <v>15517</v>
      </c>
      <c r="B1684" s="63" t="s">
        <v>15518</v>
      </c>
      <c r="C1684" s="63" t="s">
        <v>11889</v>
      </c>
      <c r="D1684" s="63" t="s">
        <v>11890</v>
      </c>
      <c r="E1684" s="64">
        <v>0</v>
      </c>
      <c r="F1684" s="64">
        <v>0</v>
      </c>
      <c r="G1684" s="64">
        <v>2</v>
      </c>
      <c r="H1684" s="64">
        <v>2</v>
      </c>
    </row>
    <row r="1685" spans="1:8" x14ac:dyDescent="0.3">
      <c r="A1685" s="63" t="s">
        <v>15517</v>
      </c>
      <c r="B1685" s="63" t="s">
        <v>15518</v>
      </c>
      <c r="C1685" s="63" t="s">
        <v>3566</v>
      </c>
      <c r="D1685" s="63" t="s">
        <v>3567</v>
      </c>
      <c r="E1685" s="64">
        <v>0</v>
      </c>
      <c r="F1685" s="64">
        <v>1</v>
      </c>
      <c r="G1685" s="64">
        <v>1</v>
      </c>
      <c r="H1685" s="64">
        <v>2</v>
      </c>
    </row>
    <row r="1686" spans="1:8" x14ac:dyDescent="0.3">
      <c r="A1686" s="63" t="s">
        <v>15517</v>
      </c>
      <c r="B1686" s="63" t="s">
        <v>15518</v>
      </c>
      <c r="C1686" s="63" t="s">
        <v>12020</v>
      </c>
      <c r="D1686" s="63" t="s">
        <v>12021</v>
      </c>
      <c r="E1686" s="64">
        <v>0</v>
      </c>
      <c r="F1686" s="64">
        <v>2</v>
      </c>
      <c r="G1686" s="64">
        <v>1</v>
      </c>
      <c r="H1686" s="64">
        <v>3</v>
      </c>
    </row>
    <row r="1687" spans="1:8" x14ac:dyDescent="0.3">
      <c r="A1687" s="63" t="s">
        <v>15517</v>
      </c>
      <c r="B1687" s="63" t="s">
        <v>15518</v>
      </c>
      <c r="C1687" s="63" t="s">
        <v>4938</v>
      </c>
      <c r="D1687" s="63" t="s">
        <v>4939</v>
      </c>
      <c r="E1687" s="64">
        <v>0</v>
      </c>
      <c r="F1687" s="64">
        <v>0</v>
      </c>
      <c r="G1687" s="64">
        <v>1</v>
      </c>
      <c r="H1687" s="64">
        <v>1</v>
      </c>
    </row>
    <row r="1688" spans="1:8" x14ac:dyDescent="0.3">
      <c r="A1688" s="63" t="s">
        <v>15221</v>
      </c>
      <c r="B1688" s="63" t="s">
        <v>15222</v>
      </c>
      <c r="C1688" s="63" t="s">
        <v>10272</v>
      </c>
      <c r="D1688" s="63" t="s">
        <v>10273</v>
      </c>
      <c r="E1688" s="64">
        <v>14</v>
      </c>
      <c r="F1688" s="64">
        <v>1</v>
      </c>
      <c r="G1688" s="64">
        <v>0</v>
      </c>
      <c r="H1688" s="64">
        <v>1</v>
      </c>
    </row>
    <row r="1689" spans="1:8" x14ac:dyDescent="0.3">
      <c r="A1689" s="63" t="s">
        <v>15221</v>
      </c>
      <c r="B1689" s="63" t="s">
        <v>15222</v>
      </c>
      <c r="C1689" s="63" t="s">
        <v>10477</v>
      </c>
      <c r="D1689" s="63" t="s">
        <v>10478</v>
      </c>
      <c r="E1689" s="64">
        <v>0</v>
      </c>
      <c r="F1689" s="64">
        <v>0</v>
      </c>
      <c r="G1689" s="64">
        <v>1</v>
      </c>
      <c r="H1689" s="64">
        <v>1</v>
      </c>
    </row>
    <row r="1690" spans="1:8" x14ac:dyDescent="0.3">
      <c r="A1690" s="63" t="s">
        <v>15221</v>
      </c>
      <c r="B1690" s="63" t="s">
        <v>15222</v>
      </c>
      <c r="C1690" s="63" t="s">
        <v>9361</v>
      </c>
      <c r="D1690" s="63" t="s">
        <v>9362</v>
      </c>
      <c r="E1690" s="64">
        <v>0</v>
      </c>
      <c r="F1690" s="64">
        <v>1</v>
      </c>
      <c r="G1690" s="64">
        <v>0</v>
      </c>
      <c r="H1690" s="64">
        <v>1</v>
      </c>
    </row>
    <row r="1691" spans="1:8" x14ac:dyDescent="0.3">
      <c r="A1691" s="63" t="s">
        <v>15221</v>
      </c>
      <c r="B1691" s="63" t="s">
        <v>15222</v>
      </c>
      <c r="C1691" s="63" t="s">
        <v>9363</v>
      </c>
      <c r="D1691" s="63" t="s">
        <v>9364</v>
      </c>
      <c r="E1691" s="64">
        <v>0</v>
      </c>
      <c r="F1691" s="64">
        <v>0</v>
      </c>
      <c r="G1691" s="64">
        <v>2</v>
      </c>
      <c r="H1691" s="64">
        <v>2</v>
      </c>
    </row>
    <row r="1692" spans="1:8" x14ac:dyDescent="0.3">
      <c r="A1692" s="63" t="s">
        <v>15221</v>
      </c>
      <c r="B1692" s="63" t="s">
        <v>15222</v>
      </c>
      <c r="C1692" s="63" t="s">
        <v>10254</v>
      </c>
      <c r="D1692" s="63" t="s">
        <v>10255</v>
      </c>
      <c r="E1692" s="64">
        <v>0</v>
      </c>
      <c r="F1692" s="64">
        <v>2</v>
      </c>
      <c r="G1692" s="64">
        <v>1</v>
      </c>
      <c r="H1692" s="64">
        <v>3</v>
      </c>
    </row>
    <row r="1693" spans="1:8" x14ac:dyDescent="0.3">
      <c r="A1693" s="63" t="s">
        <v>14418</v>
      </c>
      <c r="B1693" s="63" t="s">
        <v>14419</v>
      </c>
      <c r="C1693" s="63" t="s">
        <v>2520</v>
      </c>
      <c r="D1693" s="63" t="s">
        <v>2521</v>
      </c>
      <c r="E1693" s="64">
        <v>0</v>
      </c>
      <c r="F1693" s="64">
        <v>5</v>
      </c>
      <c r="G1693" s="64">
        <v>2</v>
      </c>
      <c r="H1693" s="64">
        <v>7</v>
      </c>
    </row>
    <row r="1694" spans="1:8" x14ac:dyDescent="0.3">
      <c r="A1694" s="63" t="s">
        <v>14418</v>
      </c>
      <c r="B1694" s="63" t="s">
        <v>14419</v>
      </c>
      <c r="C1694" s="63" t="s">
        <v>2482</v>
      </c>
      <c r="D1694" s="63" t="s">
        <v>2483</v>
      </c>
      <c r="E1694" s="64">
        <v>0</v>
      </c>
      <c r="F1694" s="64">
        <v>2</v>
      </c>
      <c r="G1694" s="64">
        <v>6</v>
      </c>
      <c r="H1694" s="64">
        <v>8</v>
      </c>
    </row>
    <row r="1695" spans="1:8" x14ac:dyDescent="0.3">
      <c r="A1695" s="63" t="s">
        <v>14418</v>
      </c>
      <c r="B1695" s="63" t="s">
        <v>14419</v>
      </c>
      <c r="C1695" s="63" t="s">
        <v>2480</v>
      </c>
      <c r="D1695" s="63" t="s">
        <v>14396</v>
      </c>
      <c r="E1695" s="64">
        <v>0</v>
      </c>
      <c r="F1695" s="64">
        <v>0</v>
      </c>
      <c r="G1695" s="64">
        <v>1</v>
      </c>
      <c r="H1695" s="64">
        <v>1</v>
      </c>
    </row>
    <row r="1696" spans="1:8" x14ac:dyDescent="0.3">
      <c r="A1696" s="63" t="s">
        <v>14418</v>
      </c>
      <c r="B1696" s="63" t="s">
        <v>14419</v>
      </c>
      <c r="C1696" s="63" t="s">
        <v>2542</v>
      </c>
      <c r="D1696" s="63" t="s">
        <v>2543</v>
      </c>
      <c r="E1696" s="64">
        <v>0</v>
      </c>
      <c r="F1696" s="64">
        <v>1</v>
      </c>
      <c r="G1696" s="64">
        <v>3</v>
      </c>
      <c r="H1696" s="64">
        <v>4</v>
      </c>
    </row>
    <row r="1697" spans="1:8" x14ac:dyDescent="0.3">
      <c r="A1697" s="63" t="s">
        <v>15431</v>
      </c>
      <c r="B1697" s="63" t="s">
        <v>15432</v>
      </c>
      <c r="C1697" s="63" t="s">
        <v>4130</v>
      </c>
      <c r="D1697" s="63" t="s">
        <v>4131</v>
      </c>
      <c r="E1697" s="64">
        <v>0</v>
      </c>
      <c r="F1697" s="64">
        <v>1</v>
      </c>
      <c r="G1697" s="64">
        <v>0</v>
      </c>
      <c r="H1697" s="64">
        <v>1</v>
      </c>
    </row>
    <row r="1698" spans="1:8" x14ac:dyDescent="0.3">
      <c r="A1698" s="63" t="s">
        <v>15431</v>
      </c>
      <c r="B1698" s="63" t="s">
        <v>15432</v>
      </c>
      <c r="C1698" s="63" t="s">
        <v>12094</v>
      </c>
      <c r="D1698" s="63" t="s">
        <v>12095</v>
      </c>
      <c r="E1698" s="64">
        <v>1</v>
      </c>
      <c r="F1698" s="64">
        <v>6</v>
      </c>
      <c r="G1698" s="64">
        <v>2</v>
      </c>
      <c r="H1698" s="64">
        <v>8</v>
      </c>
    </row>
    <row r="1699" spans="1:8" x14ac:dyDescent="0.3">
      <c r="A1699" s="63" t="s">
        <v>15431</v>
      </c>
      <c r="B1699" s="63" t="s">
        <v>15432</v>
      </c>
      <c r="C1699" s="63" t="s">
        <v>4057</v>
      </c>
      <c r="D1699" s="63" t="s">
        <v>14521</v>
      </c>
      <c r="E1699" s="69">
        <v>0</v>
      </c>
      <c r="F1699" s="69">
        <v>0</v>
      </c>
      <c r="G1699" s="69">
        <v>1</v>
      </c>
      <c r="H1699" s="69">
        <v>1</v>
      </c>
    </row>
    <row r="1700" spans="1:8" x14ac:dyDescent="0.3">
      <c r="A1700" s="63" t="s">
        <v>15431</v>
      </c>
      <c r="B1700" s="63" t="s">
        <v>15432</v>
      </c>
      <c r="C1700" s="63" t="s">
        <v>3930</v>
      </c>
      <c r="D1700" s="63" t="s">
        <v>3931</v>
      </c>
      <c r="E1700" s="64">
        <v>0</v>
      </c>
      <c r="F1700" s="64">
        <v>0</v>
      </c>
      <c r="G1700" s="64">
        <v>2</v>
      </c>
      <c r="H1700" s="64">
        <v>2</v>
      </c>
    </row>
    <row r="1701" spans="1:8" x14ac:dyDescent="0.3">
      <c r="A1701" s="63" t="s">
        <v>15431</v>
      </c>
      <c r="B1701" s="63" t="s">
        <v>15432</v>
      </c>
      <c r="C1701" s="63" t="s">
        <v>11478</v>
      </c>
      <c r="D1701" s="63" t="s">
        <v>11479</v>
      </c>
      <c r="E1701" s="64">
        <v>10</v>
      </c>
      <c r="F1701" s="64">
        <v>6</v>
      </c>
      <c r="G1701" s="64">
        <v>0</v>
      </c>
      <c r="H1701" s="64">
        <v>6</v>
      </c>
    </row>
    <row r="1702" spans="1:8" x14ac:dyDescent="0.3">
      <c r="A1702" s="63" t="s">
        <v>15431</v>
      </c>
      <c r="B1702" s="63" t="s">
        <v>15432</v>
      </c>
      <c r="C1702" s="63" t="s">
        <v>4037</v>
      </c>
      <c r="D1702" s="63" t="s">
        <v>4038</v>
      </c>
      <c r="E1702" s="64">
        <v>0</v>
      </c>
      <c r="F1702" s="64">
        <v>3</v>
      </c>
      <c r="G1702" s="64">
        <v>0</v>
      </c>
      <c r="H1702" s="64">
        <v>3</v>
      </c>
    </row>
    <row r="1703" spans="1:8" x14ac:dyDescent="0.3">
      <c r="A1703" s="63" t="s">
        <v>15431</v>
      </c>
      <c r="B1703" s="63" t="s">
        <v>15432</v>
      </c>
      <c r="C1703" s="63" t="s">
        <v>3222</v>
      </c>
      <c r="D1703" s="63" t="s">
        <v>3223</v>
      </c>
      <c r="E1703" s="64">
        <v>0</v>
      </c>
      <c r="F1703" s="64">
        <v>0</v>
      </c>
      <c r="G1703" s="64">
        <v>3</v>
      </c>
      <c r="H1703" s="64">
        <v>3</v>
      </c>
    </row>
    <row r="1704" spans="1:8" x14ac:dyDescent="0.3">
      <c r="A1704" s="63" t="s">
        <v>15431</v>
      </c>
      <c r="B1704" s="63" t="s">
        <v>15432</v>
      </c>
      <c r="C1704" s="63" t="s">
        <v>3661</v>
      </c>
      <c r="D1704" s="63" t="s">
        <v>3662</v>
      </c>
      <c r="E1704" s="64">
        <v>0</v>
      </c>
      <c r="F1704" s="64">
        <v>7</v>
      </c>
      <c r="G1704" s="64">
        <v>7</v>
      </c>
      <c r="H1704" s="64">
        <v>14</v>
      </c>
    </row>
    <row r="1705" spans="1:8" x14ac:dyDescent="0.3">
      <c r="A1705" s="63" t="s">
        <v>15431</v>
      </c>
      <c r="B1705" s="63" t="s">
        <v>15432</v>
      </c>
      <c r="C1705" s="63" t="s">
        <v>4079</v>
      </c>
      <c r="D1705" s="63" t="s">
        <v>906</v>
      </c>
      <c r="E1705" s="64">
        <v>0</v>
      </c>
      <c r="F1705" s="64">
        <v>2</v>
      </c>
      <c r="G1705" s="64">
        <v>1</v>
      </c>
      <c r="H1705" s="64">
        <v>3</v>
      </c>
    </row>
    <row r="1706" spans="1:8" x14ac:dyDescent="0.3">
      <c r="A1706" s="63" t="s">
        <v>15431</v>
      </c>
      <c r="B1706" s="63" t="s">
        <v>15432</v>
      </c>
      <c r="C1706" s="63" t="s">
        <v>4082</v>
      </c>
      <c r="D1706" s="63" t="s">
        <v>4083</v>
      </c>
      <c r="E1706" s="64">
        <v>0</v>
      </c>
      <c r="F1706" s="64">
        <v>0</v>
      </c>
      <c r="G1706" s="64">
        <v>7</v>
      </c>
      <c r="H1706" s="64">
        <v>7</v>
      </c>
    </row>
    <row r="1707" spans="1:8" x14ac:dyDescent="0.3">
      <c r="A1707" s="63" t="s">
        <v>15431</v>
      </c>
      <c r="B1707" s="63" t="s">
        <v>15432</v>
      </c>
      <c r="C1707" s="63" t="s">
        <v>3269</v>
      </c>
      <c r="D1707" s="63" t="s">
        <v>3270</v>
      </c>
      <c r="E1707" s="64">
        <v>0</v>
      </c>
      <c r="F1707" s="64">
        <v>2</v>
      </c>
      <c r="G1707" s="64">
        <v>18</v>
      </c>
      <c r="H1707" s="64">
        <v>20</v>
      </c>
    </row>
    <row r="1708" spans="1:8" x14ac:dyDescent="0.3">
      <c r="A1708" s="63" t="s">
        <v>15431</v>
      </c>
      <c r="B1708" s="63" t="s">
        <v>15432</v>
      </c>
      <c r="C1708" s="63" t="s">
        <v>11462</v>
      </c>
      <c r="D1708" s="63" t="s">
        <v>14716</v>
      </c>
      <c r="E1708" s="64">
        <v>2</v>
      </c>
      <c r="F1708" s="64">
        <v>4</v>
      </c>
      <c r="G1708" s="64">
        <v>0</v>
      </c>
      <c r="H1708" s="64">
        <v>4</v>
      </c>
    </row>
    <row r="1709" spans="1:8" x14ac:dyDescent="0.3">
      <c r="A1709" s="63" t="s">
        <v>15431</v>
      </c>
      <c r="B1709" s="63" t="s">
        <v>15432</v>
      </c>
      <c r="C1709" s="63" t="s">
        <v>4055</v>
      </c>
      <c r="D1709" s="63" t="s">
        <v>14522</v>
      </c>
      <c r="E1709" s="64">
        <v>0</v>
      </c>
      <c r="F1709" s="64">
        <v>2</v>
      </c>
      <c r="G1709" s="64">
        <v>3</v>
      </c>
      <c r="H1709" s="64">
        <v>5</v>
      </c>
    </row>
    <row r="1710" spans="1:8" x14ac:dyDescent="0.3">
      <c r="A1710" s="63" t="s">
        <v>15431</v>
      </c>
      <c r="B1710" s="63" t="s">
        <v>15432</v>
      </c>
      <c r="C1710" s="63" t="s">
        <v>11955</v>
      </c>
      <c r="D1710" s="63" t="s">
        <v>11956</v>
      </c>
      <c r="E1710" s="64">
        <v>0</v>
      </c>
      <c r="F1710" s="64">
        <v>1</v>
      </c>
      <c r="G1710" s="64">
        <v>0</v>
      </c>
      <c r="H1710" s="64">
        <v>1</v>
      </c>
    </row>
    <row r="1711" spans="1:8" x14ac:dyDescent="0.3">
      <c r="A1711" s="63" t="s">
        <v>15431</v>
      </c>
      <c r="B1711" s="63" t="s">
        <v>15432</v>
      </c>
      <c r="C1711" s="63" t="s">
        <v>4099</v>
      </c>
      <c r="D1711" s="63" t="s">
        <v>4100</v>
      </c>
      <c r="E1711" s="64">
        <v>0</v>
      </c>
      <c r="F1711" s="64">
        <v>1</v>
      </c>
      <c r="G1711" s="64">
        <v>0</v>
      </c>
      <c r="H1711" s="64">
        <v>1</v>
      </c>
    </row>
    <row r="1712" spans="1:8" x14ac:dyDescent="0.3">
      <c r="A1712" s="63" t="s">
        <v>15431</v>
      </c>
      <c r="B1712" s="63" t="s">
        <v>15432</v>
      </c>
      <c r="C1712" s="63" t="s">
        <v>12127</v>
      </c>
      <c r="D1712" s="63" t="s">
        <v>12128</v>
      </c>
      <c r="E1712" s="64">
        <v>0</v>
      </c>
      <c r="F1712" s="64">
        <v>2</v>
      </c>
      <c r="G1712" s="64">
        <v>1</v>
      </c>
      <c r="H1712" s="64">
        <v>3</v>
      </c>
    </row>
    <row r="1713" spans="1:8" x14ac:dyDescent="0.3">
      <c r="A1713" s="63" t="s">
        <v>15431</v>
      </c>
      <c r="B1713" s="63" t="s">
        <v>15432</v>
      </c>
      <c r="C1713" s="63" t="s">
        <v>12091</v>
      </c>
      <c r="D1713" s="63" t="s">
        <v>3453</v>
      </c>
      <c r="E1713" s="64">
        <v>0</v>
      </c>
      <c r="F1713" s="64">
        <v>21</v>
      </c>
      <c r="G1713" s="64">
        <v>5</v>
      </c>
      <c r="H1713" s="64">
        <v>26</v>
      </c>
    </row>
    <row r="1714" spans="1:8" x14ac:dyDescent="0.3">
      <c r="A1714" s="63" t="s">
        <v>15431</v>
      </c>
      <c r="B1714" s="63" t="s">
        <v>15432</v>
      </c>
      <c r="C1714" s="63" t="s">
        <v>3979</v>
      </c>
      <c r="D1714" s="63" t="s">
        <v>3980</v>
      </c>
      <c r="E1714" s="64">
        <v>0</v>
      </c>
      <c r="F1714" s="64">
        <v>0</v>
      </c>
      <c r="G1714" s="64">
        <v>3</v>
      </c>
      <c r="H1714" s="64">
        <v>3</v>
      </c>
    </row>
    <row r="1715" spans="1:8" x14ac:dyDescent="0.3">
      <c r="A1715" s="63" t="s">
        <v>15431</v>
      </c>
      <c r="B1715" s="63" t="s">
        <v>15432</v>
      </c>
      <c r="C1715" s="63" t="s">
        <v>4080</v>
      </c>
      <c r="D1715" s="63" t="s">
        <v>4081</v>
      </c>
      <c r="E1715" s="64">
        <v>0</v>
      </c>
      <c r="F1715" s="64">
        <v>1</v>
      </c>
      <c r="G1715" s="64">
        <v>0</v>
      </c>
      <c r="H1715" s="64">
        <v>1</v>
      </c>
    </row>
    <row r="1716" spans="1:8" x14ac:dyDescent="0.3">
      <c r="A1716" s="63" t="s">
        <v>15431</v>
      </c>
      <c r="B1716" s="63" t="s">
        <v>15432</v>
      </c>
      <c r="C1716" s="63" t="s">
        <v>12147</v>
      </c>
      <c r="D1716" s="63" t="s">
        <v>15430</v>
      </c>
      <c r="E1716" s="64">
        <v>0</v>
      </c>
      <c r="F1716" s="64">
        <v>1</v>
      </c>
      <c r="G1716" s="64">
        <v>0</v>
      </c>
      <c r="H1716" s="64">
        <v>1</v>
      </c>
    </row>
    <row r="1717" spans="1:8" x14ac:dyDescent="0.3">
      <c r="A1717" s="63" t="s">
        <v>15431</v>
      </c>
      <c r="B1717" s="63" t="s">
        <v>15432</v>
      </c>
      <c r="C1717" s="63" t="s">
        <v>4001</v>
      </c>
      <c r="D1717" s="63" t="s">
        <v>4002</v>
      </c>
      <c r="E1717" s="64">
        <v>0</v>
      </c>
      <c r="F1717" s="64">
        <v>0</v>
      </c>
      <c r="G1717" s="64">
        <v>1</v>
      </c>
      <c r="H1717" s="64">
        <v>1</v>
      </c>
    </row>
    <row r="1718" spans="1:8" x14ac:dyDescent="0.3">
      <c r="A1718" s="63" t="s">
        <v>15431</v>
      </c>
      <c r="B1718" s="63" t="s">
        <v>15432</v>
      </c>
      <c r="C1718" s="63" t="s">
        <v>11931</v>
      </c>
      <c r="D1718" s="63" t="s">
        <v>14570</v>
      </c>
      <c r="E1718" s="64">
        <v>0</v>
      </c>
      <c r="F1718" s="64">
        <v>0</v>
      </c>
      <c r="G1718" s="64">
        <v>1</v>
      </c>
      <c r="H1718" s="64">
        <v>1</v>
      </c>
    </row>
    <row r="1719" spans="1:8" x14ac:dyDescent="0.3">
      <c r="A1719" s="63" t="s">
        <v>15431</v>
      </c>
      <c r="B1719" s="63" t="s">
        <v>15432</v>
      </c>
      <c r="C1719" s="63" t="s">
        <v>8665</v>
      </c>
      <c r="D1719" s="63" t="s">
        <v>8666</v>
      </c>
      <c r="E1719" s="64">
        <v>0</v>
      </c>
      <c r="F1719" s="64">
        <v>1</v>
      </c>
      <c r="G1719" s="64">
        <v>1</v>
      </c>
      <c r="H1719" s="64">
        <v>2</v>
      </c>
    </row>
    <row r="1720" spans="1:8" x14ac:dyDescent="0.3">
      <c r="A1720" s="63" t="s">
        <v>15431</v>
      </c>
      <c r="B1720" s="63" t="s">
        <v>15432</v>
      </c>
      <c r="C1720" s="63" t="s">
        <v>11949</v>
      </c>
      <c r="D1720" s="63" t="s">
        <v>14526</v>
      </c>
      <c r="E1720" s="64">
        <v>0</v>
      </c>
      <c r="F1720" s="64">
        <v>0</v>
      </c>
      <c r="G1720" s="64">
        <v>10</v>
      </c>
      <c r="H1720" s="64">
        <v>10</v>
      </c>
    </row>
    <row r="1721" spans="1:8" x14ac:dyDescent="0.3">
      <c r="A1721" s="63" t="s">
        <v>15431</v>
      </c>
      <c r="B1721" s="63" t="s">
        <v>15432</v>
      </c>
      <c r="C1721" s="63" t="s">
        <v>11505</v>
      </c>
      <c r="D1721" s="63" t="s">
        <v>14977</v>
      </c>
      <c r="E1721" s="64">
        <v>1</v>
      </c>
      <c r="F1721" s="64">
        <v>1</v>
      </c>
      <c r="G1721" s="64">
        <v>1</v>
      </c>
      <c r="H1721" s="64">
        <v>2</v>
      </c>
    </row>
    <row r="1722" spans="1:8" x14ac:dyDescent="0.3">
      <c r="A1722" s="63" t="s">
        <v>15431</v>
      </c>
      <c r="B1722" s="63" t="s">
        <v>15432</v>
      </c>
      <c r="C1722" s="63" t="s">
        <v>4033</v>
      </c>
      <c r="D1722" s="63" t="s">
        <v>14529</v>
      </c>
      <c r="E1722" s="64">
        <v>0</v>
      </c>
      <c r="F1722" s="64">
        <v>0</v>
      </c>
      <c r="G1722" s="64">
        <v>1</v>
      </c>
      <c r="H1722" s="64">
        <v>1</v>
      </c>
    </row>
    <row r="1723" spans="1:8" x14ac:dyDescent="0.3">
      <c r="A1723" s="63" t="s">
        <v>15431</v>
      </c>
      <c r="B1723" s="63" t="s">
        <v>15432</v>
      </c>
      <c r="C1723" s="63" t="s">
        <v>12092</v>
      </c>
      <c r="D1723" s="63" t="s">
        <v>14566</v>
      </c>
      <c r="E1723" s="64">
        <v>0</v>
      </c>
      <c r="F1723" s="64">
        <v>0</v>
      </c>
      <c r="G1723" s="64">
        <v>61</v>
      </c>
      <c r="H1723" s="64">
        <v>61</v>
      </c>
    </row>
    <row r="1724" spans="1:8" x14ac:dyDescent="0.3">
      <c r="A1724" s="63" t="s">
        <v>15431</v>
      </c>
      <c r="B1724" s="63" t="s">
        <v>15432</v>
      </c>
      <c r="C1724" s="63" t="s">
        <v>11491</v>
      </c>
      <c r="D1724" s="63" t="s">
        <v>14711</v>
      </c>
      <c r="E1724" s="64">
        <v>4</v>
      </c>
      <c r="F1724" s="64">
        <v>54</v>
      </c>
      <c r="G1724" s="64">
        <v>23</v>
      </c>
      <c r="H1724" s="64">
        <v>77</v>
      </c>
    </row>
    <row r="1725" spans="1:8" x14ac:dyDescent="0.3">
      <c r="A1725" s="63" t="s">
        <v>15431</v>
      </c>
      <c r="B1725" s="63" t="s">
        <v>15432</v>
      </c>
      <c r="C1725" s="63" t="s">
        <v>12005</v>
      </c>
      <c r="D1725" s="63" t="s">
        <v>14162</v>
      </c>
      <c r="E1725" s="64">
        <v>0</v>
      </c>
      <c r="F1725" s="64">
        <v>2</v>
      </c>
      <c r="G1725" s="64">
        <v>0</v>
      </c>
      <c r="H1725" s="64">
        <v>2</v>
      </c>
    </row>
    <row r="1726" spans="1:8" x14ac:dyDescent="0.3">
      <c r="A1726" s="63" t="s">
        <v>15431</v>
      </c>
      <c r="B1726" s="63" t="s">
        <v>15432</v>
      </c>
      <c r="C1726" s="63" t="s">
        <v>3864</v>
      </c>
      <c r="D1726" s="63" t="s">
        <v>13990</v>
      </c>
      <c r="E1726" s="64">
        <v>0</v>
      </c>
      <c r="F1726" s="64">
        <v>0</v>
      </c>
      <c r="G1726" s="64">
        <v>1</v>
      </c>
      <c r="H1726" s="64">
        <v>1</v>
      </c>
    </row>
    <row r="1727" spans="1:8" x14ac:dyDescent="0.3">
      <c r="A1727" s="63" t="s">
        <v>15431</v>
      </c>
      <c r="B1727" s="63" t="s">
        <v>15432</v>
      </c>
      <c r="C1727" s="63" t="s">
        <v>11975</v>
      </c>
      <c r="D1727" s="63" t="s">
        <v>14448</v>
      </c>
      <c r="E1727" s="64">
        <v>0</v>
      </c>
      <c r="F1727" s="64">
        <v>2</v>
      </c>
      <c r="G1727" s="64">
        <v>0</v>
      </c>
      <c r="H1727" s="64">
        <v>2</v>
      </c>
    </row>
    <row r="1728" spans="1:8" x14ac:dyDescent="0.3">
      <c r="A1728" s="63" t="s">
        <v>15431</v>
      </c>
      <c r="B1728" s="63" t="s">
        <v>15432</v>
      </c>
      <c r="C1728" s="63" t="s">
        <v>12225</v>
      </c>
      <c r="D1728" s="63" t="s">
        <v>15433</v>
      </c>
      <c r="E1728" s="64">
        <v>0</v>
      </c>
      <c r="F1728" s="64">
        <v>1</v>
      </c>
      <c r="G1728" s="64">
        <v>0</v>
      </c>
      <c r="H1728" s="64">
        <v>1</v>
      </c>
    </row>
    <row r="1729" spans="1:8" x14ac:dyDescent="0.3">
      <c r="A1729" s="63" t="s">
        <v>15431</v>
      </c>
      <c r="B1729" s="63" t="s">
        <v>15432</v>
      </c>
      <c r="C1729" s="63" t="s">
        <v>4152</v>
      </c>
      <c r="D1729" s="63" t="s">
        <v>14567</v>
      </c>
      <c r="E1729" s="64">
        <v>0</v>
      </c>
      <c r="F1729" s="64">
        <v>44</v>
      </c>
      <c r="G1729" s="64">
        <v>19</v>
      </c>
      <c r="H1729" s="64">
        <v>63</v>
      </c>
    </row>
    <row r="1730" spans="1:8" x14ac:dyDescent="0.3">
      <c r="A1730" s="63" t="s">
        <v>15431</v>
      </c>
      <c r="B1730" s="63" t="s">
        <v>15432</v>
      </c>
      <c r="C1730" s="63" t="s">
        <v>3349</v>
      </c>
      <c r="D1730" s="63" t="s">
        <v>14559</v>
      </c>
      <c r="E1730" s="64">
        <v>1</v>
      </c>
      <c r="F1730" s="64">
        <v>18</v>
      </c>
      <c r="G1730" s="64">
        <v>3</v>
      </c>
      <c r="H1730" s="64">
        <v>21</v>
      </c>
    </row>
    <row r="1731" spans="1:8" x14ac:dyDescent="0.3">
      <c r="A1731" s="63" t="s">
        <v>15431</v>
      </c>
      <c r="B1731" s="63" t="s">
        <v>15432</v>
      </c>
      <c r="C1731" s="63" t="s">
        <v>4084</v>
      </c>
      <c r="D1731" s="63" t="s">
        <v>1998</v>
      </c>
      <c r="E1731" s="64">
        <v>0</v>
      </c>
      <c r="F1731" s="64">
        <v>1</v>
      </c>
      <c r="G1731" s="64">
        <v>1</v>
      </c>
      <c r="H1731" s="64">
        <v>2</v>
      </c>
    </row>
    <row r="1732" spans="1:8" x14ac:dyDescent="0.3">
      <c r="A1732" s="63" t="s">
        <v>15431</v>
      </c>
      <c r="B1732" s="63" t="s">
        <v>15432</v>
      </c>
      <c r="C1732" s="63" t="s">
        <v>11889</v>
      </c>
      <c r="D1732" s="63" t="s">
        <v>11890</v>
      </c>
      <c r="E1732" s="64">
        <v>0</v>
      </c>
      <c r="F1732" s="64">
        <v>3</v>
      </c>
      <c r="G1732" s="64">
        <v>6</v>
      </c>
      <c r="H1732" s="64">
        <v>9</v>
      </c>
    </row>
    <row r="1733" spans="1:8" x14ac:dyDescent="0.3">
      <c r="A1733" s="63" t="s">
        <v>15431</v>
      </c>
      <c r="B1733" s="63" t="s">
        <v>15432</v>
      </c>
      <c r="C1733" s="63" t="s">
        <v>12020</v>
      </c>
      <c r="D1733" s="63" t="s">
        <v>12021</v>
      </c>
      <c r="E1733" s="64">
        <v>0</v>
      </c>
      <c r="F1733" s="64">
        <v>1</v>
      </c>
      <c r="G1733" s="64">
        <v>0</v>
      </c>
      <c r="H1733" s="64">
        <v>1</v>
      </c>
    </row>
    <row r="1734" spans="1:8" x14ac:dyDescent="0.3">
      <c r="A1734" s="63" t="s">
        <v>15341</v>
      </c>
      <c r="B1734" s="63" t="s">
        <v>15342</v>
      </c>
      <c r="C1734" s="63" t="s">
        <v>10994</v>
      </c>
      <c r="D1734" s="63" t="s">
        <v>10995</v>
      </c>
      <c r="E1734" s="64">
        <v>0</v>
      </c>
      <c r="F1734" s="64">
        <v>4</v>
      </c>
      <c r="G1734" s="64">
        <v>0</v>
      </c>
      <c r="H1734" s="64">
        <v>4</v>
      </c>
    </row>
    <row r="1735" spans="1:8" x14ac:dyDescent="0.3">
      <c r="A1735" s="63" t="s">
        <v>15341</v>
      </c>
      <c r="B1735" s="63" t="s">
        <v>15342</v>
      </c>
      <c r="C1735" s="63" t="s">
        <v>10992</v>
      </c>
      <c r="D1735" s="63" t="s">
        <v>10993</v>
      </c>
      <c r="E1735" s="64">
        <v>0</v>
      </c>
      <c r="F1735" s="64">
        <v>7</v>
      </c>
      <c r="G1735" s="64">
        <v>8</v>
      </c>
      <c r="H1735" s="64">
        <v>15</v>
      </c>
    </row>
    <row r="1736" spans="1:8" x14ac:dyDescent="0.3">
      <c r="A1736" s="63" t="s">
        <v>15341</v>
      </c>
      <c r="B1736" s="63" t="s">
        <v>15342</v>
      </c>
      <c r="C1736" s="63" t="s">
        <v>11071</v>
      </c>
      <c r="D1736" s="63" t="s">
        <v>13887</v>
      </c>
      <c r="E1736" s="64">
        <v>0</v>
      </c>
      <c r="F1736" s="64">
        <v>0</v>
      </c>
      <c r="G1736" s="64">
        <v>3</v>
      </c>
      <c r="H1736" s="64">
        <v>3</v>
      </c>
    </row>
    <row r="1737" spans="1:8" x14ac:dyDescent="0.3">
      <c r="A1737" s="63" t="s">
        <v>15341</v>
      </c>
      <c r="B1737" s="63" t="s">
        <v>15342</v>
      </c>
      <c r="C1737" s="63" t="s">
        <v>11027</v>
      </c>
      <c r="D1737" s="63" t="s">
        <v>11028</v>
      </c>
      <c r="E1737" s="64">
        <v>0</v>
      </c>
      <c r="F1737" s="64">
        <v>4</v>
      </c>
      <c r="G1737" s="64">
        <v>2</v>
      </c>
      <c r="H1737" s="64">
        <v>6</v>
      </c>
    </row>
    <row r="1738" spans="1:8" x14ac:dyDescent="0.3">
      <c r="A1738" s="63" t="s">
        <v>15341</v>
      </c>
      <c r="B1738" s="63" t="s">
        <v>15342</v>
      </c>
      <c r="C1738" s="63" t="s">
        <v>12714</v>
      </c>
      <c r="D1738" s="63" t="s">
        <v>15340</v>
      </c>
      <c r="E1738" s="64">
        <v>0</v>
      </c>
      <c r="F1738" s="64">
        <v>5</v>
      </c>
      <c r="G1738" s="64">
        <v>1</v>
      </c>
      <c r="H1738" s="64">
        <v>6</v>
      </c>
    </row>
    <row r="1739" spans="1:8" x14ac:dyDescent="0.3">
      <c r="A1739" s="63" t="s">
        <v>15341</v>
      </c>
      <c r="B1739" s="63" t="s">
        <v>15342</v>
      </c>
      <c r="C1739" s="63" t="s">
        <v>11077</v>
      </c>
      <c r="D1739" s="63" t="s">
        <v>14322</v>
      </c>
      <c r="E1739" s="64">
        <v>0</v>
      </c>
      <c r="F1739" s="64">
        <v>0</v>
      </c>
      <c r="G1739" s="64">
        <v>1</v>
      </c>
      <c r="H1739" s="64">
        <v>1</v>
      </c>
    </row>
    <row r="1740" spans="1:8" x14ac:dyDescent="0.3">
      <c r="A1740" s="63" t="s">
        <v>15407</v>
      </c>
      <c r="B1740" s="63" t="s">
        <v>15408</v>
      </c>
      <c r="C1740" s="63" t="s">
        <v>11343</v>
      </c>
      <c r="D1740" s="63" t="s">
        <v>11344</v>
      </c>
      <c r="E1740" s="64">
        <v>27</v>
      </c>
      <c r="F1740" s="64">
        <v>65</v>
      </c>
      <c r="G1740" s="64">
        <v>15</v>
      </c>
      <c r="H1740" s="64">
        <v>80</v>
      </c>
    </row>
    <row r="1741" spans="1:8" x14ac:dyDescent="0.3">
      <c r="A1741" s="63" t="s">
        <v>15407</v>
      </c>
      <c r="B1741" s="63" t="s">
        <v>15408</v>
      </c>
      <c r="C1741" s="63" t="s">
        <v>11351</v>
      </c>
      <c r="D1741" s="63" t="s">
        <v>14062</v>
      </c>
      <c r="E1741" s="64">
        <v>0</v>
      </c>
      <c r="F1741" s="64">
        <v>26</v>
      </c>
      <c r="G1741" s="64">
        <v>56</v>
      </c>
      <c r="H1741" s="64">
        <v>82</v>
      </c>
    </row>
    <row r="1742" spans="1:8" x14ac:dyDescent="0.3">
      <c r="A1742" s="63" t="s">
        <v>15407</v>
      </c>
      <c r="B1742" s="63" t="s">
        <v>15408</v>
      </c>
      <c r="C1742" s="63" t="s">
        <v>855</v>
      </c>
      <c r="D1742" s="63" t="s">
        <v>856</v>
      </c>
      <c r="E1742" s="64">
        <v>6</v>
      </c>
      <c r="F1742" s="64">
        <v>26</v>
      </c>
      <c r="G1742" s="64">
        <v>3</v>
      </c>
      <c r="H1742" s="64">
        <v>29</v>
      </c>
    </row>
    <row r="1743" spans="1:8" x14ac:dyDescent="0.3">
      <c r="A1743" s="63" t="s">
        <v>15407</v>
      </c>
      <c r="B1743" s="63" t="s">
        <v>15408</v>
      </c>
      <c r="C1743" s="63" t="s">
        <v>11345</v>
      </c>
      <c r="D1743" s="63" t="s">
        <v>11346</v>
      </c>
      <c r="E1743" s="64">
        <v>22</v>
      </c>
      <c r="F1743" s="64">
        <v>44</v>
      </c>
      <c r="G1743" s="64">
        <v>38</v>
      </c>
      <c r="H1743" s="64">
        <v>82</v>
      </c>
    </row>
    <row r="1744" spans="1:8" x14ac:dyDescent="0.3">
      <c r="A1744" s="63" t="s">
        <v>15407</v>
      </c>
      <c r="B1744" s="63" t="s">
        <v>15408</v>
      </c>
      <c r="C1744" s="63" t="s">
        <v>14063</v>
      </c>
      <c r="D1744" s="63" t="s">
        <v>14064</v>
      </c>
      <c r="E1744" s="64">
        <v>1</v>
      </c>
      <c r="F1744" s="64">
        <v>1</v>
      </c>
      <c r="G1744" s="64">
        <v>0</v>
      </c>
      <c r="H1744" s="64">
        <v>1</v>
      </c>
    </row>
    <row r="1745" spans="1:8" x14ac:dyDescent="0.3">
      <c r="A1745" s="63" t="s">
        <v>15407</v>
      </c>
      <c r="B1745" s="63" t="s">
        <v>15408</v>
      </c>
      <c r="C1745" s="63" t="s">
        <v>827</v>
      </c>
      <c r="D1745" s="63" t="s">
        <v>828</v>
      </c>
      <c r="E1745" s="64">
        <v>0</v>
      </c>
      <c r="F1745" s="64">
        <v>3</v>
      </c>
      <c r="G1745" s="64">
        <v>0</v>
      </c>
      <c r="H1745" s="64">
        <v>3</v>
      </c>
    </row>
    <row r="1746" spans="1:8" x14ac:dyDescent="0.3">
      <c r="A1746" s="63" t="s">
        <v>15407</v>
      </c>
      <c r="B1746" s="63" t="s">
        <v>15408</v>
      </c>
      <c r="C1746" s="63" t="s">
        <v>11347</v>
      </c>
      <c r="D1746" s="63" t="s">
        <v>11348</v>
      </c>
      <c r="E1746" s="64">
        <v>0</v>
      </c>
      <c r="F1746" s="64">
        <v>29</v>
      </c>
      <c r="G1746" s="64">
        <v>8</v>
      </c>
      <c r="H1746" s="64">
        <v>37</v>
      </c>
    </row>
    <row r="1747" spans="1:8" x14ac:dyDescent="0.3">
      <c r="A1747" s="63" t="s">
        <v>15407</v>
      </c>
      <c r="B1747" s="63" t="s">
        <v>15408</v>
      </c>
      <c r="C1747" s="63" t="s">
        <v>851</v>
      </c>
      <c r="D1747" s="63" t="s">
        <v>852</v>
      </c>
      <c r="E1747" s="64">
        <v>0</v>
      </c>
      <c r="F1747" s="64">
        <v>5</v>
      </c>
      <c r="G1747" s="64">
        <v>0</v>
      </c>
      <c r="H1747" s="64">
        <v>5</v>
      </c>
    </row>
    <row r="1748" spans="1:8" x14ac:dyDescent="0.3">
      <c r="A1748" s="63" t="s">
        <v>15407</v>
      </c>
      <c r="B1748" s="63" t="s">
        <v>15408</v>
      </c>
      <c r="C1748" s="63" t="s">
        <v>11349</v>
      </c>
      <c r="D1748" s="63" t="s">
        <v>14069</v>
      </c>
      <c r="E1748" s="64">
        <v>3</v>
      </c>
      <c r="F1748" s="64">
        <v>18</v>
      </c>
      <c r="G1748" s="64">
        <v>4</v>
      </c>
      <c r="H1748" s="64">
        <v>22</v>
      </c>
    </row>
    <row r="1749" spans="1:8" x14ac:dyDescent="0.3">
      <c r="A1749" s="63" t="s">
        <v>15407</v>
      </c>
      <c r="B1749" s="63" t="s">
        <v>15408</v>
      </c>
      <c r="C1749" s="63" t="s">
        <v>829</v>
      </c>
      <c r="D1749" s="63" t="s">
        <v>830</v>
      </c>
      <c r="E1749" s="64">
        <v>0</v>
      </c>
      <c r="F1749" s="64">
        <v>0</v>
      </c>
      <c r="G1749" s="64">
        <v>19</v>
      </c>
      <c r="H1749" s="64">
        <v>19</v>
      </c>
    </row>
    <row r="1750" spans="1:8" x14ac:dyDescent="0.3">
      <c r="A1750" s="63" t="s">
        <v>15407</v>
      </c>
      <c r="B1750" s="63" t="s">
        <v>15408</v>
      </c>
      <c r="C1750" s="63" t="s">
        <v>849</v>
      </c>
      <c r="D1750" s="63" t="s">
        <v>14066</v>
      </c>
      <c r="E1750" s="64">
        <v>0</v>
      </c>
      <c r="F1750" s="64">
        <v>2</v>
      </c>
      <c r="G1750" s="64">
        <v>0</v>
      </c>
      <c r="H1750" s="64">
        <v>2</v>
      </c>
    </row>
    <row r="1751" spans="1:8" x14ac:dyDescent="0.3">
      <c r="A1751" s="63" t="s">
        <v>15407</v>
      </c>
      <c r="B1751" s="63" t="s">
        <v>15408</v>
      </c>
      <c r="C1751" s="63" t="s">
        <v>853</v>
      </c>
      <c r="D1751" s="63" t="s">
        <v>854</v>
      </c>
      <c r="E1751" s="64">
        <v>0</v>
      </c>
      <c r="F1751" s="64">
        <v>0</v>
      </c>
      <c r="G1751" s="64">
        <v>5</v>
      </c>
      <c r="H1751" s="64">
        <v>5</v>
      </c>
    </row>
    <row r="1752" spans="1:8" x14ac:dyDescent="0.3">
      <c r="A1752" s="63" t="s">
        <v>15132</v>
      </c>
      <c r="B1752" s="63" t="s">
        <v>15133</v>
      </c>
      <c r="C1752" s="63" t="s">
        <v>9818</v>
      </c>
      <c r="D1752" s="63" t="s">
        <v>9819</v>
      </c>
      <c r="E1752" s="64">
        <v>0</v>
      </c>
      <c r="F1752" s="64">
        <v>0</v>
      </c>
      <c r="G1752" s="64">
        <v>2</v>
      </c>
      <c r="H1752" s="64">
        <v>2</v>
      </c>
    </row>
    <row r="1753" spans="1:8" x14ac:dyDescent="0.3">
      <c r="A1753" s="63" t="s">
        <v>15132</v>
      </c>
      <c r="B1753" s="63" t="s">
        <v>15133</v>
      </c>
      <c r="C1753" s="63" t="s">
        <v>1402</v>
      </c>
      <c r="D1753" s="63" t="s">
        <v>1403</v>
      </c>
      <c r="E1753" s="64">
        <v>0</v>
      </c>
      <c r="F1753" s="64">
        <v>2</v>
      </c>
      <c r="G1753" s="64">
        <v>1</v>
      </c>
      <c r="H1753" s="64">
        <v>3</v>
      </c>
    </row>
    <row r="1754" spans="1:8" x14ac:dyDescent="0.3">
      <c r="A1754" s="63" t="s">
        <v>15132</v>
      </c>
      <c r="B1754" s="63" t="s">
        <v>15133</v>
      </c>
      <c r="C1754" s="63" t="s">
        <v>9869</v>
      </c>
      <c r="D1754" s="63" t="s">
        <v>9870</v>
      </c>
      <c r="E1754" s="64">
        <v>0</v>
      </c>
      <c r="F1754" s="64">
        <v>0</v>
      </c>
      <c r="G1754" s="64">
        <v>3</v>
      </c>
      <c r="H1754" s="64">
        <v>3</v>
      </c>
    </row>
    <row r="1755" spans="1:8" x14ac:dyDescent="0.3">
      <c r="A1755" s="63" t="s">
        <v>15132</v>
      </c>
      <c r="B1755" s="63" t="s">
        <v>15133</v>
      </c>
      <c r="C1755" s="63" t="s">
        <v>9977</v>
      </c>
      <c r="D1755" s="63" t="s">
        <v>9978</v>
      </c>
      <c r="E1755" s="64">
        <v>0</v>
      </c>
      <c r="F1755" s="64">
        <v>1</v>
      </c>
      <c r="G1755" s="64">
        <v>0</v>
      </c>
      <c r="H1755" s="64">
        <v>1</v>
      </c>
    </row>
    <row r="1756" spans="1:8" x14ac:dyDescent="0.3">
      <c r="A1756" s="63" t="s">
        <v>15132</v>
      </c>
      <c r="B1756" s="63" t="s">
        <v>15133</v>
      </c>
      <c r="C1756" s="63" t="s">
        <v>6056</v>
      </c>
      <c r="D1756" s="63" t="s">
        <v>6057</v>
      </c>
      <c r="E1756" s="64">
        <v>0</v>
      </c>
      <c r="F1756" s="64">
        <v>0</v>
      </c>
      <c r="G1756" s="64">
        <v>1</v>
      </c>
      <c r="H1756" s="64">
        <v>1</v>
      </c>
    </row>
    <row r="1757" spans="1:8" x14ac:dyDescent="0.3">
      <c r="A1757" s="63" t="s">
        <v>15132</v>
      </c>
      <c r="B1757" s="63" t="s">
        <v>15133</v>
      </c>
      <c r="C1757" s="63" t="s">
        <v>9838</v>
      </c>
      <c r="D1757" s="63" t="s">
        <v>9839</v>
      </c>
      <c r="E1757" s="64">
        <v>0</v>
      </c>
      <c r="F1757" s="64">
        <v>0</v>
      </c>
      <c r="G1757" s="64">
        <v>1</v>
      </c>
      <c r="H1757" s="64">
        <v>1</v>
      </c>
    </row>
    <row r="1758" spans="1:8" x14ac:dyDescent="0.3">
      <c r="A1758" s="63" t="s">
        <v>15132</v>
      </c>
      <c r="B1758" s="63" t="s">
        <v>15133</v>
      </c>
      <c r="C1758" s="63" t="s">
        <v>1323</v>
      </c>
      <c r="D1758" s="63" t="s">
        <v>1324</v>
      </c>
      <c r="E1758" s="64">
        <v>0</v>
      </c>
      <c r="F1758" s="64">
        <v>0</v>
      </c>
      <c r="G1758" s="64">
        <v>4</v>
      </c>
      <c r="H1758" s="64">
        <v>4</v>
      </c>
    </row>
    <row r="1759" spans="1:8" x14ac:dyDescent="0.3">
      <c r="A1759" s="63" t="s">
        <v>15132</v>
      </c>
      <c r="B1759" s="63" t="s">
        <v>15133</v>
      </c>
      <c r="C1759" s="63" t="s">
        <v>13422</v>
      </c>
      <c r="D1759" s="63" t="s">
        <v>13423</v>
      </c>
      <c r="E1759" s="64">
        <v>0</v>
      </c>
      <c r="F1759" s="64">
        <v>0</v>
      </c>
      <c r="G1759" s="64">
        <v>1</v>
      </c>
      <c r="H1759" s="64">
        <v>1</v>
      </c>
    </row>
    <row r="1760" spans="1:8" x14ac:dyDescent="0.3">
      <c r="A1760" s="63" t="s">
        <v>15132</v>
      </c>
      <c r="B1760" s="63" t="s">
        <v>15133</v>
      </c>
      <c r="C1760" s="63" t="s">
        <v>9934</v>
      </c>
      <c r="D1760" s="63" t="s">
        <v>5684</v>
      </c>
      <c r="E1760" s="64">
        <v>2</v>
      </c>
      <c r="F1760" s="64">
        <v>4</v>
      </c>
      <c r="G1760" s="64">
        <v>2</v>
      </c>
      <c r="H1760" s="64">
        <v>6</v>
      </c>
    </row>
    <row r="1761" spans="1:8" x14ac:dyDescent="0.3">
      <c r="A1761" s="63" t="s">
        <v>15132</v>
      </c>
      <c r="B1761" s="63" t="s">
        <v>15133</v>
      </c>
      <c r="C1761" s="63" t="s">
        <v>10021</v>
      </c>
      <c r="D1761" s="63" t="s">
        <v>5684</v>
      </c>
      <c r="E1761" s="64">
        <v>0</v>
      </c>
      <c r="F1761" s="64">
        <v>2</v>
      </c>
      <c r="G1761" s="64">
        <v>1</v>
      </c>
      <c r="H1761" s="64">
        <v>3</v>
      </c>
    </row>
    <row r="1762" spans="1:8" x14ac:dyDescent="0.3">
      <c r="A1762" s="63" t="s">
        <v>15132</v>
      </c>
      <c r="B1762" s="63" t="s">
        <v>15133</v>
      </c>
      <c r="C1762" s="63" t="s">
        <v>9871</v>
      </c>
      <c r="D1762" s="63" t="s">
        <v>15127</v>
      </c>
      <c r="E1762" s="64">
        <v>0</v>
      </c>
      <c r="F1762" s="64">
        <v>2</v>
      </c>
      <c r="G1762" s="64">
        <v>3</v>
      </c>
      <c r="H1762" s="64">
        <v>5</v>
      </c>
    </row>
    <row r="1763" spans="1:8" x14ac:dyDescent="0.3">
      <c r="A1763" s="63" t="s">
        <v>15132</v>
      </c>
      <c r="B1763" s="63" t="s">
        <v>15133</v>
      </c>
      <c r="C1763" s="63" t="s">
        <v>1401</v>
      </c>
      <c r="D1763" s="63" t="s">
        <v>14162</v>
      </c>
      <c r="E1763" s="64">
        <v>0</v>
      </c>
      <c r="F1763" s="64">
        <v>4</v>
      </c>
      <c r="G1763" s="64">
        <v>4</v>
      </c>
      <c r="H1763" s="64">
        <v>8</v>
      </c>
    </row>
    <row r="1764" spans="1:8" x14ac:dyDescent="0.3">
      <c r="A1764" s="63" t="s">
        <v>15132</v>
      </c>
      <c r="B1764" s="63" t="s">
        <v>15133</v>
      </c>
      <c r="C1764" s="63" t="s">
        <v>9840</v>
      </c>
      <c r="D1764" s="63" t="s">
        <v>9841</v>
      </c>
      <c r="E1764" s="64">
        <v>0</v>
      </c>
      <c r="F1764" s="64">
        <v>0</v>
      </c>
      <c r="G1764" s="64">
        <v>17</v>
      </c>
      <c r="H1764" s="64">
        <v>17</v>
      </c>
    </row>
    <row r="1765" spans="1:8" x14ac:dyDescent="0.3">
      <c r="A1765" s="63" t="s">
        <v>15132</v>
      </c>
      <c r="B1765" s="63" t="s">
        <v>15133</v>
      </c>
      <c r="C1765" s="63" t="s">
        <v>9935</v>
      </c>
      <c r="D1765" s="63" t="s">
        <v>9936</v>
      </c>
      <c r="E1765" s="64">
        <v>5</v>
      </c>
      <c r="F1765" s="64">
        <v>2</v>
      </c>
      <c r="G1765" s="64">
        <v>0</v>
      </c>
      <c r="H1765" s="64">
        <v>2</v>
      </c>
    </row>
    <row r="1766" spans="1:8" x14ac:dyDescent="0.3">
      <c r="A1766" s="63" t="s">
        <v>15132</v>
      </c>
      <c r="B1766" s="63" t="s">
        <v>15133</v>
      </c>
      <c r="C1766" s="63" t="s">
        <v>1253</v>
      </c>
      <c r="D1766" s="63" t="s">
        <v>1254</v>
      </c>
      <c r="E1766" s="64">
        <v>0</v>
      </c>
      <c r="F1766" s="64">
        <v>0</v>
      </c>
      <c r="G1766" s="64">
        <v>1</v>
      </c>
      <c r="H1766" s="64">
        <v>1</v>
      </c>
    </row>
    <row r="1767" spans="1:8" x14ac:dyDescent="0.3">
      <c r="A1767" s="63" t="s">
        <v>15132</v>
      </c>
      <c r="B1767" s="63" t="s">
        <v>15133</v>
      </c>
      <c r="C1767" s="63" t="s">
        <v>10046</v>
      </c>
      <c r="D1767" s="63" t="s">
        <v>10047</v>
      </c>
      <c r="E1767" s="64">
        <v>0</v>
      </c>
      <c r="F1767" s="64">
        <v>5</v>
      </c>
      <c r="G1767" s="64">
        <v>1</v>
      </c>
      <c r="H1767" s="64">
        <v>6</v>
      </c>
    </row>
    <row r="1768" spans="1:8" x14ac:dyDescent="0.3">
      <c r="A1768" s="63" t="s">
        <v>14120</v>
      </c>
      <c r="B1768" s="63" t="s">
        <v>14121</v>
      </c>
      <c r="C1768" s="63" t="s">
        <v>13628</v>
      </c>
      <c r="D1768" s="63" t="s">
        <v>13629</v>
      </c>
      <c r="E1768" s="64">
        <v>0</v>
      </c>
      <c r="F1768" s="64">
        <v>1</v>
      </c>
      <c r="G1768" s="64">
        <v>0</v>
      </c>
      <c r="H1768" s="64">
        <v>1</v>
      </c>
    </row>
    <row r="1769" spans="1:8" x14ac:dyDescent="0.3">
      <c r="A1769" s="63" t="s">
        <v>14120</v>
      </c>
      <c r="B1769" s="63" t="s">
        <v>14121</v>
      </c>
      <c r="C1769" s="63" t="s">
        <v>13511</v>
      </c>
      <c r="D1769" s="63" t="s">
        <v>13512</v>
      </c>
      <c r="E1769" s="64">
        <v>0</v>
      </c>
      <c r="F1769" s="64">
        <v>0</v>
      </c>
      <c r="G1769" s="64">
        <v>6</v>
      </c>
      <c r="H1769" s="64">
        <v>6</v>
      </c>
    </row>
    <row r="1770" spans="1:8" x14ac:dyDescent="0.3">
      <c r="A1770" s="63" t="s">
        <v>14120</v>
      </c>
      <c r="B1770" s="63" t="s">
        <v>14121</v>
      </c>
      <c r="C1770" s="63" t="s">
        <v>10737</v>
      </c>
      <c r="D1770" s="63" t="s">
        <v>14122</v>
      </c>
      <c r="E1770" s="64">
        <v>0</v>
      </c>
      <c r="F1770" s="64">
        <v>0</v>
      </c>
      <c r="G1770" s="64">
        <v>1</v>
      </c>
      <c r="H1770" s="64">
        <v>1</v>
      </c>
    </row>
    <row r="1771" spans="1:8" x14ac:dyDescent="0.3">
      <c r="A1771" s="63" t="s">
        <v>14120</v>
      </c>
      <c r="B1771" s="63" t="s">
        <v>14121</v>
      </c>
      <c r="C1771" s="63" t="s">
        <v>9465</v>
      </c>
      <c r="D1771" s="63" t="s">
        <v>14012</v>
      </c>
      <c r="E1771" s="64">
        <v>0</v>
      </c>
      <c r="F1771" s="64">
        <v>0</v>
      </c>
      <c r="G1771" s="64">
        <v>2</v>
      </c>
      <c r="H1771" s="64">
        <v>2</v>
      </c>
    </row>
    <row r="1772" spans="1:8" x14ac:dyDescent="0.3">
      <c r="A1772" s="63" t="s">
        <v>14120</v>
      </c>
      <c r="B1772" s="63" t="s">
        <v>14121</v>
      </c>
      <c r="C1772" s="63" t="s">
        <v>9420</v>
      </c>
      <c r="D1772" s="63" t="s">
        <v>14003</v>
      </c>
      <c r="E1772" s="64">
        <v>0</v>
      </c>
      <c r="F1772" s="64">
        <v>0</v>
      </c>
      <c r="G1772" s="64">
        <v>1</v>
      </c>
      <c r="H1772" s="64">
        <v>1</v>
      </c>
    </row>
    <row r="1773" spans="1:8" x14ac:dyDescent="0.3">
      <c r="A1773" s="63" t="s">
        <v>14120</v>
      </c>
      <c r="B1773" s="63" t="s">
        <v>14121</v>
      </c>
      <c r="C1773" s="63" t="s">
        <v>9481</v>
      </c>
      <c r="D1773" s="63" t="s">
        <v>143</v>
      </c>
      <c r="E1773" s="64">
        <v>0</v>
      </c>
      <c r="F1773" s="64">
        <v>0</v>
      </c>
      <c r="G1773" s="64">
        <v>2</v>
      </c>
      <c r="H1773" s="64">
        <v>2</v>
      </c>
    </row>
    <row r="1774" spans="1:8" x14ac:dyDescent="0.3">
      <c r="A1774" s="63" t="s">
        <v>14120</v>
      </c>
      <c r="B1774" s="63" t="s">
        <v>14121</v>
      </c>
      <c r="C1774" s="63" t="s">
        <v>1087</v>
      </c>
      <c r="D1774" s="63" t="s">
        <v>1088</v>
      </c>
      <c r="E1774" s="64">
        <v>4</v>
      </c>
      <c r="F1774" s="64">
        <v>32</v>
      </c>
      <c r="G1774" s="64">
        <v>19</v>
      </c>
      <c r="H1774" s="64">
        <v>51</v>
      </c>
    </row>
    <row r="1775" spans="1:8" x14ac:dyDescent="0.3">
      <c r="A1775" s="63" t="s">
        <v>14120</v>
      </c>
      <c r="B1775" s="63" t="s">
        <v>14121</v>
      </c>
      <c r="C1775" s="63" t="s">
        <v>13027</v>
      </c>
      <c r="D1775" s="63" t="s">
        <v>13028</v>
      </c>
      <c r="E1775" s="64">
        <v>0</v>
      </c>
      <c r="F1775" s="64">
        <v>1</v>
      </c>
      <c r="G1775" s="64">
        <v>0</v>
      </c>
      <c r="H1775" s="64">
        <v>1</v>
      </c>
    </row>
    <row r="1776" spans="1:8" x14ac:dyDescent="0.3">
      <c r="A1776" s="63" t="s">
        <v>14120</v>
      </c>
      <c r="B1776" s="63" t="s">
        <v>14121</v>
      </c>
      <c r="C1776" s="63" t="s">
        <v>12522</v>
      </c>
      <c r="D1776" s="63" t="s">
        <v>12523</v>
      </c>
      <c r="E1776" s="64">
        <v>0</v>
      </c>
      <c r="F1776" s="64">
        <v>2</v>
      </c>
      <c r="G1776" s="64">
        <v>0</v>
      </c>
      <c r="H1776" s="64">
        <v>2</v>
      </c>
    </row>
    <row r="1777" spans="1:8" x14ac:dyDescent="0.3">
      <c r="A1777" s="63" t="s">
        <v>14120</v>
      </c>
      <c r="B1777" s="63" t="s">
        <v>14121</v>
      </c>
      <c r="C1777" s="63" t="s">
        <v>9489</v>
      </c>
      <c r="D1777" s="63" t="s">
        <v>9490</v>
      </c>
      <c r="E1777" s="64">
        <v>0</v>
      </c>
      <c r="F1777" s="64">
        <v>0</v>
      </c>
      <c r="G1777" s="64">
        <v>1</v>
      </c>
      <c r="H1777" s="64">
        <v>1</v>
      </c>
    </row>
    <row r="1778" spans="1:8" x14ac:dyDescent="0.3">
      <c r="A1778" s="63" t="s">
        <v>14120</v>
      </c>
      <c r="B1778" s="63" t="s">
        <v>14121</v>
      </c>
      <c r="C1778" s="63" t="s">
        <v>4687</v>
      </c>
      <c r="D1778" s="63" t="s">
        <v>4688</v>
      </c>
      <c r="E1778" s="64">
        <v>0</v>
      </c>
      <c r="F1778" s="64">
        <v>0</v>
      </c>
      <c r="G1778" s="64">
        <v>2</v>
      </c>
      <c r="H1778" s="64">
        <v>2</v>
      </c>
    </row>
    <row r="1779" spans="1:8" x14ac:dyDescent="0.3">
      <c r="A1779" s="63" t="s">
        <v>14120</v>
      </c>
      <c r="B1779" s="63" t="s">
        <v>14121</v>
      </c>
      <c r="C1779" s="63" t="s">
        <v>13678</v>
      </c>
      <c r="D1779" s="63" t="s">
        <v>14123</v>
      </c>
      <c r="E1779" s="64">
        <v>0</v>
      </c>
      <c r="F1779" s="64">
        <v>0</v>
      </c>
      <c r="G1779" s="64">
        <v>1</v>
      </c>
      <c r="H1779" s="64">
        <v>1</v>
      </c>
    </row>
    <row r="1780" spans="1:8" x14ac:dyDescent="0.3">
      <c r="A1780" s="63" t="s">
        <v>14120</v>
      </c>
      <c r="B1780" s="63" t="s">
        <v>14121</v>
      </c>
      <c r="C1780" s="63" t="s">
        <v>1085</v>
      </c>
      <c r="D1780" s="63" t="s">
        <v>11094</v>
      </c>
      <c r="E1780" s="64">
        <v>11</v>
      </c>
      <c r="F1780" s="64">
        <v>67</v>
      </c>
      <c r="G1780" s="64">
        <v>0</v>
      </c>
      <c r="H1780" s="64">
        <v>67</v>
      </c>
    </row>
    <row r="1781" spans="1:8" x14ac:dyDescent="0.3">
      <c r="A1781" s="63" t="s">
        <v>14120</v>
      </c>
      <c r="B1781" s="63" t="s">
        <v>14121</v>
      </c>
      <c r="C1781" s="63" t="s">
        <v>4962</v>
      </c>
      <c r="D1781" s="63" t="s">
        <v>4963</v>
      </c>
      <c r="E1781" s="64">
        <v>0</v>
      </c>
      <c r="F1781" s="64">
        <v>1</v>
      </c>
      <c r="G1781" s="64">
        <v>0</v>
      </c>
      <c r="H1781" s="64">
        <v>1</v>
      </c>
    </row>
    <row r="1782" spans="1:8" x14ac:dyDescent="0.3">
      <c r="A1782" s="63" t="s">
        <v>14120</v>
      </c>
      <c r="B1782" s="63" t="s">
        <v>14121</v>
      </c>
      <c r="C1782" s="63" t="s">
        <v>1089</v>
      </c>
      <c r="D1782" s="63" t="s">
        <v>1090</v>
      </c>
      <c r="E1782" s="64">
        <v>0</v>
      </c>
      <c r="F1782" s="64">
        <v>6</v>
      </c>
      <c r="G1782" s="64">
        <v>1</v>
      </c>
      <c r="H1782" s="64">
        <v>7</v>
      </c>
    </row>
    <row r="1783" spans="1:8" x14ac:dyDescent="0.3">
      <c r="A1783" s="63" t="s">
        <v>14351</v>
      </c>
      <c r="B1783" s="63" t="s">
        <v>14352</v>
      </c>
      <c r="C1783" s="63" t="s">
        <v>48</v>
      </c>
      <c r="D1783" s="63" t="s">
        <v>49</v>
      </c>
      <c r="E1783" s="64">
        <v>0</v>
      </c>
      <c r="F1783" s="64">
        <v>0</v>
      </c>
      <c r="G1783" s="64">
        <v>1</v>
      </c>
      <c r="H1783" s="64">
        <v>1</v>
      </c>
    </row>
    <row r="1784" spans="1:8" x14ac:dyDescent="0.3">
      <c r="A1784" s="63" t="s">
        <v>14351</v>
      </c>
      <c r="B1784" s="63" t="s">
        <v>14352</v>
      </c>
      <c r="C1784" s="63" t="s">
        <v>60</v>
      </c>
      <c r="D1784" s="63" t="s">
        <v>61</v>
      </c>
      <c r="E1784" s="64">
        <v>0</v>
      </c>
      <c r="F1784" s="64">
        <v>8</v>
      </c>
      <c r="G1784" s="64">
        <v>7</v>
      </c>
      <c r="H1784" s="64">
        <v>15</v>
      </c>
    </row>
    <row r="1785" spans="1:8" x14ac:dyDescent="0.3">
      <c r="A1785" s="63" t="s">
        <v>14351</v>
      </c>
      <c r="B1785" s="63" t="s">
        <v>14352</v>
      </c>
      <c r="C1785" s="63" t="s">
        <v>98</v>
      </c>
      <c r="D1785" s="63" t="s">
        <v>99</v>
      </c>
      <c r="E1785" s="64">
        <v>0</v>
      </c>
      <c r="F1785" s="64">
        <v>1</v>
      </c>
      <c r="G1785" s="64">
        <v>0</v>
      </c>
      <c r="H1785" s="64">
        <v>1</v>
      </c>
    </row>
    <row r="1786" spans="1:8" x14ac:dyDescent="0.3">
      <c r="A1786" s="63" t="s">
        <v>14351</v>
      </c>
      <c r="B1786" s="63" t="s">
        <v>14352</v>
      </c>
      <c r="C1786" s="63" t="s">
        <v>50</v>
      </c>
      <c r="D1786" s="63" t="s">
        <v>51</v>
      </c>
      <c r="E1786" s="64">
        <v>0</v>
      </c>
      <c r="F1786" s="64">
        <v>0</v>
      </c>
      <c r="G1786" s="64">
        <v>2</v>
      </c>
      <c r="H1786" s="64">
        <v>2</v>
      </c>
    </row>
    <row r="1787" spans="1:8" x14ac:dyDescent="0.3">
      <c r="A1787" s="63" t="s">
        <v>14351</v>
      </c>
      <c r="B1787" s="63" t="s">
        <v>14352</v>
      </c>
      <c r="C1787" s="63" t="s">
        <v>142</v>
      </c>
      <c r="D1787" s="63" t="s">
        <v>143</v>
      </c>
      <c r="E1787" s="64">
        <v>0</v>
      </c>
      <c r="F1787" s="64">
        <v>0</v>
      </c>
      <c r="G1787" s="64">
        <v>2</v>
      </c>
      <c r="H1787" s="64">
        <v>2</v>
      </c>
    </row>
    <row r="1788" spans="1:8" x14ac:dyDescent="0.3">
      <c r="A1788" s="63" t="s">
        <v>14351</v>
      </c>
      <c r="B1788" s="63" t="s">
        <v>14352</v>
      </c>
      <c r="C1788" s="63" t="s">
        <v>10428</v>
      </c>
      <c r="D1788" s="63" t="s">
        <v>10429</v>
      </c>
      <c r="E1788" s="64">
        <v>0</v>
      </c>
      <c r="F1788" s="64">
        <v>2</v>
      </c>
      <c r="G1788" s="64">
        <v>8</v>
      </c>
      <c r="H1788" s="64">
        <v>10</v>
      </c>
    </row>
    <row r="1789" spans="1:8" x14ac:dyDescent="0.3">
      <c r="A1789" s="63" t="s">
        <v>14351</v>
      </c>
      <c r="B1789" s="63" t="s">
        <v>14352</v>
      </c>
      <c r="C1789" s="63" t="s">
        <v>2278</v>
      </c>
      <c r="D1789" s="63" t="s">
        <v>2279</v>
      </c>
      <c r="E1789" s="64">
        <v>0</v>
      </c>
      <c r="F1789" s="64">
        <v>8</v>
      </c>
      <c r="G1789" s="64">
        <v>5</v>
      </c>
      <c r="H1789" s="64">
        <v>13</v>
      </c>
    </row>
    <row r="1790" spans="1:8" x14ac:dyDescent="0.3">
      <c r="A1790" s="63" t="s">
        <v>14351</v>
      </c>
      <c r="B1790" s="63" t="s">
        <v>14352</v>
      </c>
      <c r="C1790" s="63" t="s">
        <v>94</v>
      </c>
      <c r="D1790" s="63" t="s">
        <v>13890</v>
      </c>
      <c r="E1790" s="64">
        <v>0</v>
      </c>
      <c r="F1790" s="64">
        <v>8</v>
      </c>
      <c r="G1790" s="64">
        <v>1</v>
      </c>
      <c r="H1790" s="64">
        <v>9</v>
      </c>
    </row>
    <row r="1791" spans="1:8" x14ac:dyDescent="0.3">
      <c r="A1791" s="63" t="s">
        <v>15702</v>
      </c>
      <c r="B1791" s="63" t="s">
        <v>15703</v>
      </c>
      <c r="C1791" s="63" t="s">
        <v>4763</v>
      </c>
      <c r="D1791" s="63" t="s">
        <v>4764</v>
      </c>
      <c r="E1791" s="64">
        <v>0</v>
      </c>
      <c r="F1791" s="64">
        <v>0</v>
      </c>
      <c r="G1791" s="64">
        <v>1</v>
      </c>
      <c r="H1791" s="64">
        <v>1</v>
      </c>
    </row>
    <row r="1792" spans="1:8" x14ac:dyDescent="0.3">
      <c r="A1792" s="63" t="s">
        <v>15702</v>
      </c>
      <c r="B1792" s="63" t="s">
        <v>15703</v>
      </c>
      <c r="C1792" s="63" t="s">
        <v>4986</v>
      </c>
      <c r="D1792" s="63" t="s">
        <v>4987</v>
      </c>
      <c r="E1792" s="64">
        <v>0</v>
      </c>
      <c r="F1792" s="64">
        <v>0</v>
      </c>
      <c r="G1792" s="64">
        <v>1</v>
      </c>
      <c r="H1792" s="64">
        <v>1</v>
      </c>
    </row>
    <row r="1793" spans="1:8" x14ac:dyDescent="0.3">
      <c r="A1793" s="63" t="s">
        <v>15702</v>
      </c>
      <c r="B1793" s="63" t="s">
        <v>15703</v>
      </c>
      <c r="C1793" s="63" t="s">
        <v>1059</v>
      </c>
      <c r="D1793" s="63" t="s">
        <v>1060</v>
      </c>
      <c r="E1793" s="64">
        <v>0</v>
      </c>
      <c r="F1793" s="64">
        <v>0</v>
      </c>
      <c r="G1793" s="64">
        <v>1</v>
      </c>
      <c r="H1793" s="64">
        <v>1</v>
      </c>
    </row>
    <row r="1794" spans="1:8" x14ac:dyDescent="0.3">
      <c r="A1794" s="63" t="s">
        <v>15702</v>
      </c>
      <c r="B1794" s="63" t="s">
        <v>15703</v>
      </c>
      <c r="C1794" s="63" t="s">
        <v>4668</v>
      </c>
      <c r="D1794" s="63" t="s">
        <v>4669</v>
      </c>
      <c r="E1794" s="64">
        <v>0</v>
      </c>
      <c r="F1794" s="64">
        <v>0</v>
      </c>
      <c r="G1794" s="64">
        <v>2</v>
      </c>
      <c r="H1794" s="64">
        <v>2</v>
      </c>
    </row>
    <row r="1795" spans="1:8" x14ac:dyDescent="0.3">
      <c r="A1795" s="63" t="s">
        <v>15702</v>
      </c>
      <c r="B1795" s="63" t="s">
        <v>15703</v>
      </c>
      <c r="C1795" s="63" t="s">
        <v>5861</v>
      </c>
      <c r="D1795" s="63" t="s">
        <v>5862</v>
      </c>
      <c r="E1795" s="64">
        <v>0</v>
      </c>
      <c r="F1795" s="64">
        <v>0</v>
      </c>
      <c r="G1795" s="64">
        <v>4</v>
      </c>
      <c r="H1795" s="64">
        <v>4</v>
      </c>
    </row>
    <row r="1796" spans="1:8" x14ac:dyDescent="0.3">
      <c r="A1796" s="63" t="s">
        <v>15702</v>
      </c>
      <c r="B1796" s="63" t="s">
        <v>15703</v>
      </c>
      <c r="C1796" s="63" t="s">
        <v>13027</v>
      </c>
      <c r="D1796" s="63" t="s">
        <v>13028</v>
      </c>
      <c r="E1796" s="64">
        <v>0</v>
      </c>
      <c r="F1796" s="64">
        <v>3</v>
      </c>
      <c r="G1796" s="64">
        <v>1</v>
      </c>
      <c r="H1796" s="64">
        <v>4</v>
      </c>
    </row>
    <row r="1797" spans="1:8" x14ac:dyDescent="0.3">
      <c r="A1797" s="63" t="s">
        <v>15702</v>
      </c>
      <c r="B1797" s="63" t="s">
        <v>15703</v>
      </c>
      <c r="C1797" s="63" t="s">
        <v>12937</v>
      </c>
      <c r="D1797" s="63" t="s">
        <v>12938</v>
      </c>
      <c r="E1797" s="64">
        <v>0</v>
      </c>
      <c r="F1797" s="64">
        <v>0</v>
      </c>
      <c r="G1797" s="64">
        <v>3</v>
      </c>
      <c r="H1797" s="64">
        <v>3</v>
      </c>
    </row>
    <row r="1798" spans="1:8" x14ac:dyDescent="0.3">
      <c r="A1798" s="63" t="s">
        <v>15702</v>
      </c>
      <c r="B1798" s="63" t="s">
        <v>15703</v>
      </c>
      <c r="C1798" s="63" t="s">
        <v>13314</v>
      </c>
      <c r="D1798" s="63" t="s">
        <v>14755</v>
      </c>
      <c r="E1798" s="64">
        <v>0</v>
      </c>
      <c r="F1798" s="64">
        <v>0</v>
      </c>
      <c r="G1798" s="64">
        <v>6</v>
      </c>
      <c r="H1798" s="64">
        <v>6</v>
      </c>
    </row>
    <row r="1799" spans="1:8" x14ac:dyDescent="0.3">
      <c r="A1799" s="63" t="s">
        <v>15702</v>
      </c>
      <c r="B1799" s="63" t="s">
        <v>15703</v>
      </c>
      <c r="C1799" s="63" t="s">
        <v>13039</v>
      </c>
      <c r="D1799" s="63" t="s">
        <v>13040</v>
      </c>
      <c r="E1799" s="64">
        <v>0</v>
      </c>
      <c r="F1799" s="64">
        <v>1</v>
      </c>
      <c r="G1799" s="64">
        <v>0</v>
      </c>
      <c r="H1799" s="64">
        <v>1</v>
      </c>
    </row>
    <row r="1800" spans="1:8" x14ac:dyDescent="0.3">
      <c r="A1800" s="63" t="s">
        <v>15702</v>
      </c>
      <c r="B1800" s="63" t="s">
        <v>15703</v>
      </c>
      <c r="C1800" s="63" t="s">
        <v>13491</v>
      </c>
      <c r="D1800" s="63" t="s">
        <v>13492</v>
      </c>
      <c r="E1800" s="64">
        <v>0</v>
      </c>
      <c r="F1800" s="64">
        <v>0</v>
      </c>
      <c r="G1800" s="64">
        <v>3</v>
      </c>
      <c r="H1800" s="64">
        <v>3</v>
      </c>
    </row>
    <row r="1801" spans="1:8" x14ac:dyDescent="0.3">
      <c r="A1801" s="63" t="s">
        <v>15702</v>
      </c>
      <c r="B1801" s="63" t="s">
        <v>15703</v>
      </c>
      <c r="C1801" s="63" t="s">
        <v>4733</v>
      </c>
      <c r="D1801" s="63" t="s">
        <v>14756</v>
      </c>
      <c r="E1801" s="64">
        <v>0</v>
      </c>
      <c r="F1801" s="64">
        <v>1</v>
      </c>
      <c r="G1801" s="64">
        <v>2</v>
      </c>
      <c r="H1801" s="64">
        <v>3</v>
      </c>
    </row>
    <row r="1802" spans="1:8" x14ac:dyDescent="0.3">
      <c r="A1802" s="63" t="s">
        <v>15702</v>
      </c>
      <c r="B1802" s="63" t="s">
        <v>15703</v>
      </c>
      <c r="C1802" s="63" t="s">
        <v>4777</v>
      </c>
      <c r="D1802" s="63" t="s">
        <v>14613</v>
      </c>
      <c r="E1802" s="64">
        <v>0</v>
      </c>
      <c r="F1802" s="64">
        <v>1</v>
      </c>
      <c r="G1802" s="64">
        <v>0</v>
      </c>
      <c r="H1802" s="64">
        <v>1</v>
      </c>
    </row>
    <row r="1803" spans="1:8" x14ac:dyDescent="0.3">
      <c r="A1803" s="63" t="s">
        <v>15702</v>
      </c>
      <c r="B1803" s="63" t="s">
        <v>15703</v>
      </c>
      <c r="C1803" s="63" t="s">
        <v>1241</v>
      </c>
      <c r="D1803" s="63" t="s">
        <v>1242</v>
      </c>
      <c r="E1803" s="64">
        <v>0</v>
      </c>
      <c r="F1803" s="64">
        <v>0</v>
      </c>
      <c r="G1803" s="64">
        <v>1</v>
      </c>
      <c r="H1803" s="64">
        <v>1</v>
      </c>
    </row>
    <row r="1804" spans="1:8" x14ac:dyDescent="0.3">
      <c r="A1804" s="63" t="s">
        <v>15702</v>
      </c>
      <c r="B1804" s="63" t="s">
        <v>15703</v>
      </c>
      <c r="C1804" s="63" t="s">
        <v>13092</v>
      </c>
      <c r="D1804" s="63" t="s">
        <v>13093</v>
      </c>
      <c r="E1804" s="64">
        <v>0</v>
      </c>
      <c r="F1804" s="64">
        <v>0</v>
      </c>
      <c r="G1804" s="64">
        <v>1</v>
      </c>
      <c r="H1804" s="64">
        <v>1</v>
      </c>
    </row>
    <row r="1805" spans="1:8" x14ac:dyDescent="0.3">
      <c r="A1805" s="63" t="s">
        <v>15702</v>
      </c>
      <c r="B1805" s="63" t="s">
        <v>15703</v>
      </c>
      <c r="C1805" s="63" t="s">
        <v>13049</v>
      </c>
      <c r="D1805" s="63" t="s">
        <v>13050</v>
      </c>
      <c r="E1805" s="69">
        <v>0</v>
      </c>
      <c r="F1805" s="69">
        <v>0</v>
      </c>
      <c r="G1805" s="69">
        <v>9</v>
      </c>
      <c r="H1805" s="69">
        <v>9</v>
      </c>
    </row>
    <row r="1806" spans="1:8" x14ac:dyDescent="0.3">
      <c r="A1806" s="63" t="s">
        <v>15702</v>
      </c>
      <c r="B1806" s="63" t="s">
        <v>15703</v>
      </c>
      <c r="C1806" s="63" t="s">
        <v>1339</v>
      </c>
      <c r="D1806" s="63" t="s">
        <v>1340</v>
      </c>
      <c r="E1806" s="69">
        <v>0</v>
      </c>
      <c r="F1806" s="69">
        <v>0</v>
      </c>
      <c r="G1806" s="69">
        <v>1</v>
      </c>
      <c r="H1806" s="69">
        <v>1</v>
      </c>
    </row>
    <row r="1807" spans="1:8" x14ac:dyDescent="0.3">
      <c r="A1807" s="63" t="s">
        <v>15702</v>
      </c>
      <c r="B1807" s="63" t="s">
        <v>15703</v>
      </c>
      <c r="C1807" s="63" t="s">
        <v>13676</v>
      </c>
      <c r="D1807" s="63" t="s">
        <v>13677</v>
      </c>
      <c r="E1807" s="69">
        <v>2</v>
      </c>
      <c r="F1807" s="69">
        <v>1</v>
      </c>
      <c r="G1807" s="69">
        <v>0</v>
      </c>
      <c r="H1807" s="69">
        <v>1</v>
      </c>
    </row>
    <row r="1808" spans="1:8" x14ac:dyDescent="0.3">
      <c r="A1808" s="63" t="s">
        <v>15702</v>
      </c>
      <c r="B1808" s="63" t="s">
        <v>15703</v>
      </c>
      <c r="C1808" s="63" t="s">
        <v>4687</v>
      </c>
      <c r="D1808" s="63" t="s">
        <v>4688</v>
      </c>
      <c r="E1808" s="69">
        <v>0</v>
      </c>
      <c r="F1808" s="69">
        <v>0</v>
      </c>
      <c r="G1808" s="69">
        <v>1</v>
      </c>
      <c r="H1808" s="69">
        <v>1</v>
      </c>
    </row>
    <row r="1809" spans="1:8" x14ac:dyDescent="0.3">
      <c r="A1809" s="63" t="s">
        <v>15702</v>
      </c>
      <c r="B1809" s="63" t="s">
        <v>15703</v>
      </c>
      <c r="C1809" s="63" t="s">
        <v>13154</v>
      </c>
      <c r="D1809" s="63" t="s">
        <v>14196</v>
      </c>
      <c r="E1809" s="69">
        <v>0</v>
      </c>
      <c r="F1809" s="69">
        <v>0</v>
      </c>
      <c r="G1809" s="69">
        <v>2</v>
      </c>
      <c r="H1809" s="69">
        <v>2</v>
      </c>
    </row>
    <row r="1810" spans="1:8" x14ac:dyDescent="0.3">
      <c r="A1810" s="63" t="s">
        <v>15702</v>
      </c>
      <c r="B1810" s="63" t="s">
        <v>15703</v>
      </c>
      <c r="C1810" s="63" t="s">
        <v>13094</v>
      </c>
      <c r="D1810" s="63" t="s">
        <v>14769</v>
      </c>
      <c r="E1810" s="64">
        <v>0</v>
      </c>
      <c r="F1810" s="64">
        <v>0</v>
      </c>
      <c r="G1810" s="64">
        <v>2</v>
      </c>
      <c r="H1810" s="64">
        <v>2</v>
      </c>
    </row>
    <row r="1811" spans="1:8" x14ac:dyDescent="0.3">
      <c r="A1811" s="63" t="s">
        <v>15702</v>
      </c>
      <c r="B1811" s="63" t="s">
        <v>15703</v>
      </c>
      <c r="C1811" s="63" t="s">
        <v>13678</v>
      </c>
      <c r="D1811" s="63" t="s">
        <v>14123</v>
      </c>
      <c r="E1811" s="69">
        <v>0</v>
      </c>
      <c r="F1811" s="69">
        <v>0</v>
      </c>
      <c r="G1811" s="69">
        <v>1</v>
      </c>
      <c r="H1811" s="69">
        <v>1</v>
      </c>
    </row>
    <row r="1812" spans="1:8" x14ac:dyDescent="0.3">
      <c r="A1812" s="63" t="s">
        <v>15702</v>
      </c>
      <c r="B1812" s="63" t="s">
        <v>15703</v>
      </c>
      <c r="C1812" s="63" t="s">
        <v>4787</v>
      </c>
      <c r="D1812" s="63" t="s">
        <v>4788</v>
      </c>
      <c r="E1812" s="69">
        <v>0</v>
      </c>
      <c r="F1812" s="69">
        <v>1</v>
      </c>
      <c r="G1812" s="69">
        <v>0</v>
      </c>
      <c r="H1812" s="69">
        <v>1</v>
      </c>
    </row>
    <row r="1813" spans="1:8" x14ac:dyDescent="0.3">
      <c r="A1813" s="63" t="s">
        <v>15702</v>
      </c>
      <c r="B1813" s="63" t="s">
        <v>15703</v>
      </c>
      <c r="C1813" s="63" t="s">
        <v>13364</v>
      </c>
      <c r="D1813" s="63" t="s">
        <v>14159</v>
      </c>
      <c r="E1813" s="64">
        <v>2</v>
      </c>
      <c r="F1813" s="64">
        <v>23</v>
      </c>
      <c r="G1813" s="64">
        <v>9</v>
      </c>
      <c r="H1813" s="64">
        <v>32</v>
      </c>
    </row>
    <row r="1814" spans="1:8" x14ac:dyDescent="0.3">
      <c r="A1814" s="63" t="s">
        <v>15702</v>
      </c>
      <c r="B1814" s="63" t="s">
        <v>15703</v>
      </c>
      <c r="C1814" s="63" t="s">
        <v>13658</v>
      </c>
      <c r="D1814" s="63" t="s">
        <v>14197</v>
      </c>
      <c r="E1814" s="64">
        <v>0</v>
      </c>
      <c r="F1814" s="64">
        <v>1</v>
      </c>
      <c r="G1814" s="64">
        <v>1</v>
      </c>
      <c r="H1814" s="64">
        <v>2</v>
      </c>
    </row>
    <row r="1815" spans="1:8" x14ac:dyDescent="0.3">
      <c r="A1815" s="63" t="s">
        <v>15702</v>
      </c>
      <c r="B1815" s="63" t="s">
        <v>15703</v>
      </c>
      <c r="C1815" s="63" t="s">
        <v>4695</v>
      </c>
      <c r="D1815" s="63" t="s">
        <v>14658</v>
      </c>
      <c r="E1815" s="64">
        <v>0</v>
      </c>
      <c r="F1815" s="64">
        <v>0</v>
      </c>
      <c r="G1815" s="64">
        <v>4</v>
      </c>
      <c r="H1815" s="64">
        <v>4</v>
      </c>
    </row>
    <row r="1816" spans="1:8" x14ac:dyDescent="0.3">
      <c r="A1816" s="63" t="s">
        <v>15702</v>
      </c>
      <c r="B1816" s="63" t="s">
        <v>15703</v>
      </c>
      <c r="C1816" s="63" t="s">
        <v>13318</v>
      </c>
      <c r="D1816" s="63" t="s">
        <v>13319</v>
      </c>
      <c r="E1816" s="64">
        <v>0</v>
      </c>
      <c r="F1816" s="64">
        <v>0</v>
      </c>
      <c r="G1816" s="64">
        <v>3</v>
      </c>
      <c r="H1816" s="64">
        <v>3</v>
      </c>
    </row>
    <row r="1817" spans="1:8" x14ac:dyDescent="0.3">
      <c r="A1817" s="63" t="s">
        <v>15702</v>
      </c>
      <c r="B1817" s="63" t="s">
        <v>15703</v>
      </c>
      <c r="C1817" s="63" t="s">
        <v>14609</v>
      </c>
      <c r="D1817" s="63" t="s">
        <v>14610</v>
      </c>
      <c r="E1817" s="64">
        <v>0</v>
      </c>
      <c r="F1817" s="64">
        <v>2</v>
      </c>
      <c r="G1817" s="64">
        <v>0</v>
      </c>
      <c r="H1817" s="64">
        <v>2</v>
      </c>
    </row>
    <row r="1818" spans="1:8" x14ac:dyDescent="0.3">
      <c r="A1818" s="63" t="s">
        <v>14276</v>
      </c>
      <c r="B1818" s="63" t="s">
        <v>14277</v>
      </c>
      <c r="C1818" s="63" t="s">
        <v>1664</v>
      </c>
      <c r="D1818" s="63" t="s">
        <v>1665</v>
      </c>
      <c r="E1818" s="64">
        <v>0</v>
      </c>
      <c r="F1818" s="64">
        <v>1</v>
      </c>
      <c r="G1818" s="64">
        <v>0</v>
      </c>
      <c r="H1818" s="64">
        <v>1</v>
      </c>
    </row>
    <row r="1819" spans="1:8" x14ac:dyDescent="0.3">
      <c r="A1819" s="63" t="s">
        <v>14276</v>
      </c>
      <c r="B1819" s="63" t="s">
        <v>14277</v>
      </c>
      <c r="C1819" s="63" t="s">
        <v>2057</v>
      </c>
      <c r="D1819" s="63" t="s">
        <v>11094</v>
      </c>
      <c r="E1819" s="64">
        <v>1</v>
      </c>
      <c r="F1819" s="64">
        <v>8</v>
      </c>
      <c r="G1819" s="64">
        <v>1</v>
      </c>
      <c r="H1819" s="64">
        <v>9</v>
      </c>
    </row>
    <row r="1820" spans="1:8" x14ac:dyDescent="0.3">
      <c r="A1820" s="63" t="s">
        <v>13932</v>
      </c>
      <c r="B1820" s="63" t="s">
        <v>13933</v>
      </c>
      <c r="C1820" s="63" t="s">
        <v>482</v>
      </c>
      <c r="D1820" s="63" t="s">
        <v>483</v>
      </c>
      <c r="E1820" s="64">
        <v>0</v>
      </c>
      <c r="F1820" s="64">
        <v>0</v>
      </c>
      <c r="G1820" s="64">
        <v>3</v>
      </c>
      <c r="H1820" s="64">
        <v>3</v>
      </c>
    </row>
    <row r="1821" spans="1:8" x14ac:dyDescent="0.3">
      <c r="A1821" s="63" t="s">
        <v>13932</v>
      </c>
      <c r="B1821" s="63" t="s">
        <v>13933</v>
      </c>
      <c r="C1821" s="63" t="s">
        <v>1522</v>
      </c>
      <c r="D1821" s="63" t="s">
        <v>1523</v>
      </c>
      <c r="E1821" s="64">
        <v>0</v>
      </c>
      <c r="F1821" s="64">
        <v>0</v>
      </c>
      <c r="G1821" s="64">
        <v>2</v>
      </c>
      <c r="H1821" s="64">
        <v>2</v>
      </c>
    </row>
    <row r="1822" spans="1:8" x14ac:dyDescent="0.3">
      <c r="A1822" s="63" t="s">
        <v>13932</v>
      </c>
      <c r="B1822" s="63" t="s">
        <v>13933</v>
      </c>
      <c r="C1822" s="63" t="s">
        <v>252</v>
      </c>
      <c r="D1822" s="63" t="s">
        <v>253</v>
      </c>
      <c r="E1822" s="64">
        <v>0</v>
      </c>
      <c r="F1822" s="64">
        <v>0</v>
      </c>
      <c r="G1822" s="64">
        <v>6</v>
      </c>
      <c r="H1822" s="64">
        <v>6</v>
      </c>
    </row>
    <row r="1823" spans="1:8" x14ac:dyDescent="0.3">
      <c r="A1823" s="63" t="s">
        <v>13932</v>
      </c>
      <c r="B1823" s="63" t="s">
        <v>13933</v>
      </c>
      <c r="C1823" s="63" t="s">
        <v>484</v>
      </c>
      <c r="D1823" s="63" t="s">
        <v>485</v>
      </c>
      <c r="E1823" s="64">
        <v>0</v>
      </c>
      <c r="F1823" s="64">
        <v>4</v>
      </c>
      <c r="G1823" s="64">
        <v>1</v>
      </c>
      <c r="H1823" s="64">
        <v>5</v>
      </c>
    </row>
    <row r="1824" spans="1:8" x14ac:dyDescent="0.3">
      <c r="A1824" s="63" t="s">
        <v>14392</v>
      </c>
      <c r="B1824" s="63" t="s">
        <v>14393</v>
      </c>
      <c r="C1824" s="63" t="s">
        <v>9399</v>
      </c>
      <c r="D1824" s="63" t="s">
        <v>9400</v>
      </c>
      <c r="E1824" s="64">
        <v>0</v>
      </c>
      <c r="F1824" s="64">
        <v>2</v>
      </c>
      <c r="G1824" s="64">
        <v>0</v>
      </c>
      <c r="H1824" s="64">
        <v>2</v>
      </c>
    </row>
    <row r="1825" spans="1:8" x14ac:dyDescent="0.3">
      <c r="A1825" s="63" t="s">
        <v>14392</v>
      </c>
      <c r="B1825" s="63" t="s">
        <v>14393</v>
      </c>
      <c r="C1825" s="63" t="s">
        <v>2346</v>
      </c>
      <c r="D1825" s="63" t="s">
        <v>2347</v>
      </c>
      <c r="E1825" s="64">
        <v>0</v>
      </c>
      <c r="F1825" s="64">
        <v>3</v>
      </c>
      <c r="G1825" s="64">
        <v>2</v>
      </c>
      <c r="H1825" s="64">
        <v>5</v>
      </c>
    </row>
    <row r="1826" spans="1:8" x14ac:dyDescent="0.3">
      <c r="A1826" s="63" t="s">
        <v>14392</v>
      </c>
      <c r="B1826" s="63" t="s">
        <v>14393</v>
      </c>
      <c r="C1826" s="63" t="s">
        <v>9363</v>
      </c>
      <c r="D1826" s="63" t="s">
        <v>9364</v>
      </c>
      <c r="E1826" s="64">
        <v>0</v>
      </c>
      <c r="F1826" s="64">
        <v>0</v>
      </c>
      <c r="G1826" s="64">
        <v>3</v>
      </c>
      <c r="H1826" s="64">
        <v>3</v>
      </c>
    </row>
    <row r="1827" spans="1:8" x14ac:dyDescent="0.3">
      <c r="A1827" s="63" t="s">
        <v>14392</v>
      </c>
      <c r="B1827" s="63" t="s">
        <v>14393</v>
      </c>
      <c r="C1827" s="63" t="s">
        <v>2336</v>
      </c>
      <c r="D1827" s="63" t="s">
        <v>14377</v>
      </c>
      <c r="E1827" s="64">
        <v>9</v>
      </c>
      <c r="F1827" s="64">
        <v>15</v>
      </c>
      <c r="G1827" s="64">
        <v>0</v>
      </c>
      <c r="H1827" s="64">
        <v>15</v>
      </c>
    </row>
    <row r="1828" spans="1:8" x14ac:dyDescent="0.3">
      <c r="A1828" s="63" t="s">
        <v>14440</v>
      </c>
      <c r="B1828" s="63" t="s">
        <v>14441</v>
      </c>
      <c r="C1828" s="63" t="s">
        <v>13714</v>
      </c>
      <c r="D1828" s="63" t="s">
        <v>13715</v>
      </c>
      <c r="E1828" s="64">
        <v>0</v>
      </c>
      <c r="F1828" s="64">
        <v>11</v>
      </c>
      <c r="G1828" s="64">
        <v>9</v>
      </c>
      <c r="H1828" s="64">
        <v>20</v>
      </c>
    </row>
    <row r="1829" spans="1:8" x14ac:dyDescent="0.3">
      <c r="A1829" s="63" t="s">
        <v>14440</v>
      </c>
      <c r="B1829" s="63" t="s">
        <v>14441</v>
      </c>
      <c r="C1829" s="63" t="s">
        <v>252</v>
      </c>
      <c r="D1829" s="63" t="s">
        <v>253</v>
      </c>
      <c r="E1829" s="64">
        <v>0</v>
      </c>
      <c r="F1829" s="64">
        <v>0</v>
      </c>
      <c r="G1829" s="64">
        <v>7</v>
      </c>
      <c r="H1829" s="64">
        <v>7</v>
      </c>
    </row>
    <row r="1830" spans="1:8" x14ac:dyDescent="0.3">
      <c r="A1830" s="63" t="s">
        <v>14438</v>
      </c>
      <c r="B1830" s="63" t="s">
        <v>14439</v>
      </c>
      <c r="C1830" s="63" t="s">
        <v>3058</v>
      </c>
      <c r="D1830" s="63" t="s">
        <v>14340</v>
      </c>
      <c r="E1830" s="64">
        <v>0</v>
      </c>
      <c r="F1830" s="64">
        <v>1</v>
      </c>
      <c r="G1830" s="64">
        <v>1</v>
      </c>
      <c r="H1830" s="64">
        <v>2</v>
      </c>
    </row>
    <row r="1831" spans="1:8" x14ac:dyDescent="0.3">
      <c r="A1831" s="63" t="s">
        <v>14438</v>
      </c>
      <c r="B1831" s="63" t="s">
        <v>14439</v>
      </c>
      <c r="C1831" s="63" t="s">
        <v>2567</v>
      </c>
      <c r="D1831" s="63" t="s">
        <v>2568</v>
      </c>
      <c r="E1831" s="64">
        <v>1</v>
      </c>
      <c r="F1831" s="64">
        <v>9</v>
      </c>
      <c r="G1831" s="64">
        <v>0</v>
      </c>
      <c r="H1831" s="64">
        <v>9</v>
      </c>
    </row>
    <row r="1832" spans="1:8" x14ac:dyDescent="0.3">
      <c r="A1832" s="63" t="s">
        <v>14438</v>
      </c>
      <c r="B1832" s="63" t="s">
        <v>14439</v>
      </c>
      <c r="C1832" s="63" t="s">
        <v>2706</v>
      </c>
      <c r="D1832" s="63" t="s">
        <v>2707</v>
      </c>
      <c r="E1832" s="64">
        <v>0</v>
      </c>
      <c r="F1832" s="64">
        <v>0</v>
      </c>
      <c r="G1832" s="64">
        <v>1</v>
      </c>
      <c r="H1832" s="64">
        <v>1</v>
      </c>
    </row>
    <row r="1833" spans="1:8" x14ac:dyDescent="0.3">
      <c r="A1833" s="63" t="s">
        <v>14438</v>
      </c>
      <c r="B1833" s="63" t="s">
        <v>14439</v>
      </c>
      <c r="C1833" s="63" t="s">
        <v>2829</v>
      </c>
      <c r="D1833" s="63" t="s">
        <v>2830</v>
      </c>
      <c r="E1833" s="64">
        <v>0</v>
      </c>
      <c r="F1833" s="64">
        <v>0</v>
      </c>
      <c r="G1833" s="64">
        <v>6</v>
      </c>
      <c r="H1833" s="64">
        <v>6</v>
      </c>
    </row>
    <row r="1834" spans="1:8" x14ac:dyDescent="0.3">
      <c r="A1834" s="63" t="s">
        <v>15436</v>
      </c>
      <c r="B1834" s="63" t="s">
        <v>15437</v>
      </c>
      <c r="C1834" s="63" t="s">
        <v>11976</v>
      </c>
      <c r="D1834" s="63" t="s">
        <v>11977</v>
      </c>
      <c r="E1834" s="64">
        <v>0</v>
      </c>
      <c r="F1834" s="64">
        <v>2</v>
      </c>
      <c r="G1834" s="64">
        <v>0</v>
      </c>
      <c r="H1834" s="64">
        <v>2</v>
      </c>
    </row>
    <row r="1835" spans="1:8" x14ac:dyDescent="0.3">
      <c r="A1835" s="63" t="s">
        <v>15436</v>
      </c>
      <c r="B1835" s="63" t="s">
        <v>15437</v>
      </c>
      <c r="C1835" s="63" t="s">
        <v>12094</v>
      </c>
      <c r="D1835" s="63" t="s">
        <v>12095</v>
      </c>
      <c r="E1835" s="69">
        <v>0</v>
      </c>
      <c r="F1835" s="69">
        <v>2</v>
      </c>
      <c r="G1835" s="69">
        <v>0</v>
      </c>
      <c r="H1835" s="69">
        <v>2</v>
      </c>
    </row>
    <row r="1836" spans="1:8" x14ac:dyDescent="0.3">
      <c r="A1836" s="63" t="s">
        <v>15436</v>
      </c>
      <c r="B1836" s="63" t="s">
        <v>15437</v>
      </c>
      <c r="C1836" s="63" t="s">
        <v>4057</v>
      </c>
      <c r="D1836" s="63" t="s">
        <v>14521</v>
      </c>
      <c r="E1836" s="64">
        <v>0</v>
      </c>
      <c r="F1836" s="64">
        <v>0</v>
      </c>
      <c r="G1836" s="64">
        <v>1</v>
      </c>
      <c r="H1836" s="64">
        <v>1</v>
      </c>
    </row>
    <row r="1837" spans="1:8" x14ac:dyDescent="0.3">
      <c r="A1837" s="63" t="s">
        <v>15436</v>
      </c>
      <c r="B1837" s="63" t="s">
        <v>15437</v>
      </c>
      <c r="C1837" s="63" t="s">
        <v>3930</v>
      </c>
      <c r="D1837" s="63" t="s">
        <v>3931</v>
      </c>
      <c r="E1837" s="64">
        <v>0</v>
      </c>
      <c r="F1837" s="64">
        <v>0</v>
      </c>
      <c r="G1837" s="64">
        <v>1</v>
      </c>
      <c r="H1837" s="64">
        <v>1</v>
      </c>
    </row>
    <row r="1838" spans="1:8" x14ac:dyDescent="0.3">
      <c r="A1838" s="63" t="s">
        <v>15436</v>
      </c>
      <c r="B1838" s="63" t="s">
        <v>15437</v>
      </c>
      <c r="C1838" s="63" t="s">
        <v>4037</v>
      </c>
      <c r="D1838" s="63" t="s">
        <v>4038</v>
      </c>
      <c r="E1838" s="64">
        <v>0</v>
      </c>
      <c r="F1838" s="64">
        <v>0</v>
      </c>
      <c r="G1838" s="64">
        <v>1</v>
      </c>
      <c r="H1838" s="64">
        <v>1</v>
      </c>
    </row>
    <row r="1839" spans="1:8" x14ac:dyDescent="0.3">
      <c r="A1839" s="63" t="s">
        <v>15436</v>
      </c>
      <c r="B1839" s="63" t="s">
        <v>15437</v>
      </c>
      <c r="C1839" s="63" t="s">
        <v>4020</v>
      </c>
      <c r="D1839" s="63" t="s">
        <v>14556</v>
      </c>
      <c r="E1839" s="64">
        <v>0</v>
      </c>
      <c r="F1839" s="64">
        <v>2</v>
      </c>
      <c r="G1839" s="64">
        <v>0</v>
      </c>
      <c r="H1839" s="64">
        <v>2</v>
      </c>
    </row>
    <row r="1840" spans="1:8" x14ac:dyDescent="0.3">
      <c r="A1840" s="63" t="s">
        <v>15436</v>
      </c>
      <c r="B1840" s="63" t="s">
        <v>15437</v>
      </c>
      <c r="C1840" s="63" t="s">
        <v>11923</v>
      </c>
      <c r="D1840" s="63" t="s">
        <v>11924</v>
      </c>
      <c r="E1840" s="64">
        <v>0</v>
      </c>
      <c r="F1840" s="64">
        <v>3</v>
      </c>
      <c r="G1840" s="64">
        <v>3</v>
      </c>
      <c r="H1840" s="64">
        <v>6</v>
      </c>
    </row>
    <row r="1841" spans="1:8" x14ac:dyDescent="0.3">
      <c r="A1841" s="63" t="s">
        <v>15436</v>
      </c>
      <c r="B1841" s="63" t="s">
        <v>15437</v>
      </c>
      <c r="C1841" s="63" t="s">
        <v>4079</v>
      </c>
      <c r="D1841" s="63" t="s">
        <v>906</v>
      </c>
      <c r="E1841" s="64">
        <v>0</v>
      </c>
      <c r="F1841" s="64">
        <v>2</v>
      </c>
      <c r="G1841" s="64">
        <v>0</v>
      </c>
      <c r="H1841" s="64">
        <v>2</v>
      </c>
    </row>
    <row r="1842" spans="1:8" x14ac:dyDescent="0.3">
      <c r="A1842" s="63" t="s">
        <v>15436</v>
      </c>
      <c r="B1842" s="63" t="s">
        <v>15437</v>
      </c>
      <c r="C1842" s="63" t="s">
        <v>4082</v>
      </c>
      <c r="D1842" s="63" t="s">
        <v>4083</v>
      </c>
      <c r="E1842" s="64">
        <v>0</v>
      </c>
      <c r="F1842" s="64">
        <v>0</v>
      </c>
      <c r="G1842" s="64">
        <v>1</v>
      </c>
      <c r="H1842" s="64">
        <v>1</v>
      </c>
    </row>
    <row r="1843" spans="1:8" x14ac:dyDescent="0.3">
      <c r="A1843" s="63" t="s">
        <v>15436</v>
      </c>
      <c r="B1843" s="63" t="s">
        <v>15437</v>
      </c>
      <c r="C1843" s="63" t="s">
        <v>3269</v>
      </c>
      <c r="D1843" s="63" t="s">
        <v>3270</v>
      </c>
      <c r="E1843" s="64">
        <v>0</v>
      </c>
      <c r="F1843" s="64">
        <v>0</v>
      </c>
      <c r="G1843" s="64">
        <v>2</v>
      </c>
      <c r="H1843" s="64">
        <v>2</v>
      </c>
    </row>
    <row r="1844" spans="1:8" x14ac:dyDescent="0.3">
      <c r="A1844" s="63" t="s">
        <v>15436</v>
      </c>
      <c r="B1844" s="63" t="s">
        <v>15437</v>
      </c>
      <c r="C1844" s="63" t="s">
        <v>11865</v>
      </c>
      <c r="D1844" s="63" t="s">
        <v>14706</v>
      </c>
      <c r="E1844" s="64">
        <v>0</v>
      </c>
      <c r="F1844" s="64">
        <v>3</v>
      </c>
      <c r="G1844" s="64">
        <v>0</v>
      </c>
      <c r="H1844" s="64">
        <v>3</v>
      </c>
    </row>
    <row r="1845" spans="1:8" x14ac:dyDescent="0.3">
      <c r="A1845" s="63" t="s">
        <v>15436</v>
      </c>
      <c r="B1845" s="63" t="s">
        <v>15437</v>
      </c>
      <c r="C1845" s="63" t="s">
        <v>4055</v>
      </c>
      <c r="D1845" s="63" t="s">
        <v>14522</v>
      </c>
      <c r="E1845" s="64">
        <v>0</v>
      </c>
      <c r="F1845" s="64">
        <v>0</v>
      </c>
      <c r="G1845" s="64">
        <v>2</v>
      </c>
      <c r="H1845" s="64">
        <v>2</v>
      </c>
    </row>
    <row r="1846" spans="1:8" x14ac:dyDescent="0.3">
      <c r="A1846" s="63" t="s">
        <v>15436</v>
      </c>
      <c r="B1846" s="63" t="s">
        <v>15437</v>
      </c>
      <c r="C1846" s="63" t="s">
        <v>11955</v>
      </c>
      <c r="D1846" s="63" t="s">
        <v>11956</v>
      </c>
      <c r="E1846" s="64">
        <v>1</v>
      </c>
      <c r="F1846" s="64">
        <v>1</v>
      </c>
      <c r="G1846" s="64">
        <v>0</v>
      </c>
      <c r="H1846" s="64">
        <v>1</v>
      </c>
    </row>
    <row r="1847" spans="1:8" x14ac:dyDescent="0.3">
      <c r="A1847" s="63" t="s">
        <v>15436</v>
      </c>
      <c r="B1847" s="63" t="s">
        <v>15437</v>
      </c>
      <c r="C1847" s="63" t="s">
        <v>13049</v>
      </c>
      <c r="D1847" s="63" t="s">
        <v>13050</v>
      </c>
      <c r="E1847" s="64">
        <v>0</v>
      </c>
      <c r="F1847" s="64">
        <v>0</v>
      </c>
      <c r="G1847" s="64">
        <v>1</v>
      </c>
      <c r="H1847" s="64">
        <v>1</v>
      </c>
    </row>
    <row r="1848" spans="1:8" x14ac:dyDescent="0.3">
      <c r="A1848" s="63" t="s">
        <v>15436</v>
      </c>
      <c r="B1848" s="63" t="s">
        <v>15437</v>
      </c>
      <c r="C1848" s="63" t="s">
        <v>12127</v>
      </c>
      <c r="D1848" s="63" t="s">
        <v>12128</v>
      </c>
      <c r="E1848" s="64">
        <v>3</v>
      </c>
      <c r="F1848" s="64">
        <v>17</v>
      </c>
      <c r="G1848" s="64">
        <v>4</v>
      </c>
      <c r="H1848" s="64">
        <v>21</v>
      </c>
    </row>
    <row r="1849" spans="1:8" x14ac:dyDescent="0.3">
      <c r="A1849" s="63" t="s">
        <v>15436</v>
      </c>
      <c r="B1849" s="63" t="s">
        <v>15437</v>
      </c>
      <c r="C1849" s="63" t="s">
        <v>12091</v>
      </c>
      <c r="D1849" s="63" t="s">
        <v>3453</v>
      </c>
      <c r="E1849" s="64">
        <v>0</v>
      </c>
      <c r="F1849" s="64">
        <v>4</v>
      </c>
      <c r="G1849" s="64">
        <v>0</v>
      </c>
      <c r="H1849" s="64">
        <v>4</v>
      </c>
    </row>
    <row r="1850" spans="1:8" x14ac:dyDescent="0.3">
      <c r="A1850" s="63" t="s">
        <v>15436</v>
      </c>
      <c r="B1850" s="63" t="s">
        <v>15437</v>
      </c>
      <c r="C1850" s="63" t="s">
        <v>3979</v>
      </c>
      <c r="D1850" s="63" t="s">
        <v>3980</v>
      </c>
      <c r="E1850" s="64">
        <v>0</v>
      </c>
      <c r="F1850" s="64">
        <v>0</v>
      </c>
      <c r="G1850" s="64">
        <v>1</v>
      </c>
      <c r="H1850" s="64">
        <v>1</v>
      </c>
    </row>
    <row r="1851" spans="1:8" x14ac:dyDescent="0.3">
      <c r="A1851" s="63" t="s">
        <v>15436</v>
      </c>
      <c r="B1851" s="63" t="s">
        <v>15437</v>
      </c>
      <c r="C1851" s="63" t="s">
        <v>12147</v>
      </c>
      <c r="D1851" s="63" t="s">
        <v>15430</v>
      </c>
      <c r="E1851" s="64">
        <v>0</v>
      </c>
      <c r="F1851" s="64">
        <v>2</v>
      </c>
      <c r="G1851" s="64">
        <v>1</v>
      </c>
      <c r="H1851" s="64">
        <v>3</v>
      </c>
    </row>
    <row r="1852" spans="1:8" x14ac:dyDescent="0.3">
      <c r="A1852" s="63" t="s">
        <v>15436</v>
      </c>
      <c r="B1852" s="63" t="s">
        <v>15437</v>
      </c>
      <c r="C1852" s="63" t="s">
        <v>8206</v>
      </c>
      <c r="D1852" s="63" t="s">
        <v>14542</v>
      </c>
      <c r="E1852" s="64">
        <v>0</v>
      </c>
      <c r="F1852" s="64">
        <v>1</v>
      </c>
      <c r="G1852" s="64">
        <v>0</v>
      </c>
      <c r="H1852" s="64">
        <v>1</v>
      </c>
    </row>
    <row r="1853" spans="1:8" x14ac:dyDescent="0.3">
      <c r="A1853" s="63" t="s">
        <v>15436</v>
      </c>
      <c r="B1853" s="63" t="s">
        <v>15437</v>
      </c>
      <c r="C1853" s="63" t="s">
        <v>4001</v>
      </c>
      <c r="D1853" s="63" t="s">
        <v>4002</v>
      </c>
      <c r="E1853" s="64">
        <v>0</v>
      </c>
      <c r="F1853" s="64">
        <v>1</v>
      </c>
      <c r="G1853" s="64">
        <v>0</v>
      </c>
      <c r="H1853" s="64">
        <v>1</v>
      </c>
    </row>
    <row r="1854" spans="1:8" x14ac:dyDescent="0.3">
      <c r="A1854" s="63" t="s">
        <v>15436</v>
      </c>
      <c r="B1854" s="63" t="s">
        <v>15437</v>
      </c>
      <c r="C1854" s="63" t="s">
        <v>4687</v>
      </c>
      <c r="D1854" s="63" t="s">
        <v>4688</v>
      </c>
      <c r="E1854" s="64">
        <v>0</v>
      </c>
      <c r="F1854" s="64">
        <v>0</v>
      </c>
      <c r="G1854" s="64">
        <v>2</v>
      </c>
      <c r="H1854" s="64">
        <v>2</v>
      </c>
    </row>
    <row r="1855" spans="1:8" x14ac:dyDescent="0.3">
      <c r="A1855" s="63" t="s">
        <v>15436</v>
      </c>
      <c r="B1855" s="63" t="s">
        <v>15437</v>
      </c>
      <c r="C1855" s="63" t="s">
        <v>11931</v>
      </c>
      <c r="D1855" s="63" t="s">
        <v>14570</v>
      </c>
      <c r="E1855" s="64">
        <v>0</v>
      </c>
      <c r="F1855" s="64">
        <v>1</v>
      </c>
      <c r="G1855" s="64">
        <v>3</v>
      </c>
      <c r="H1855" s="64">
        <v>4</v>
      </c>
    </row>
    <row r="1856" spans="1:8" x14ac:dyDescent="0.3">
      <c r="A1856" s="63" t="s">
        <v>15436</v>
      </c>
      <c r="B1856" s="63" t="s">
        <v>15437</v>
      </c>
      <c r="C1856" s="63" t="s">
        <v>12227</v>
      </c>
      <c r="D1856" s="63" t="s">
        <v>12228</v>
      </c>
      <c r="E1856" s="64">
        <v>0</v>
      </c>
      <c r="F1856" s="64">
        <v>1</v>
      </c>
      <c r="G1856" s="64">
        <v>2</v>
      </c>
      <c r="H1856" s="64">
        <v>3</v>
      </c>
    </row>
    <row r="1857" spans="1:8" x14ac:dyDescent="0.3">
      <c r="A1857" s="63" t="s">
        <v>15436</v>
      </c>
      <c r="B1857" s="63" t="s">
        <v>15437</v>
      </c>
      <c r="C1857" s="63" t="s">
        <v>11411</v>
      </c>
      <c r="D1857" s="63" t="s">
        <v>14717</v>
      </c>
      <c r="E1857" s="64">
        <v>0</v>
      </c>
      <c r="F1857" s="64">
        <v>0</v>
      </c>
      <c r="G1857" s="64">
        <v>2</v>
      </c>
      <c r="H1857" s="64">
        <v>2</v>
      </c>
    </row>
    <row r="1858" spans="1:8" x14ac:dyDescent="0.3">
      <c r="A1858" s="63" t="s">
        <v>15436</v>
      </c>
      <c r="B1858" s="63" t="s">
        <v>15437</v>
      </c>
      <c r="C1858" s="63" t="s">
        <v>11949</v>
      </c>
      <c r="D1858" s="63" t="s">
        <v>14526</v>
      </c>
      <c r="E1858" s="64">
        <v>0</v>
      </c>
      <c r="F1858" s="64">
        <v>0</v>
      </c>
      <c r="G1858" s="64">
        <v>42</v>
      </c>
      <c r="H1858" s="64">
        <v>42</v>
      </c>
    </row>
    <row r="1859" spans="1:8" x14ac:dyDescent="0.3">
      <c r="A1859" s="63" t="s">
        <v>15436</v>
      </c>
      <c r="B1859" s="63" t="s">
        <v>15437</v>
      </c>
      <c r="C1859" s="63" t="s">
        <v>11505</v>
      </c>
      <c r="D1859" s="63" t="s">
        <v>14977</v>
      </c>
      <c r="E1859" s="64">
        <v>10</v>
      </c>
      <c r="F1859" s="64">
        <v>29</v>
      </c>
      <c r="G1859" s="64">
        <v>11</v>
      </c>
      <c r="H1859" s="64">
        <v>40</v>
      </c>
    </row>
    <row r="1860" spans="1:8" x14ac:dyDescent="0.3">
      <c r="A1860" s="63" t="s">
        <v>15436</v>
      </c>
      <c r="B1860" s="63" t="s">
        <v>15437</v>
      </c>
      <c r="C1860" s="63" t="s">
        <v>4033</v>
      </c>
      <c r="D1860" s="63" t="s">
        <v>14529</v>
      </c>
      <c r="E1860" s="64">
        <v>0</v>
      </c>
      <c r="F1860" s="64">
        <v>0</v>
      </c>
      <c r="G1860" s="64">
        <v>1</v>
      </c>
      <c r="H1860" s="64">
        <v>1</v>
      </c>
    </row>
    <row r="1861" spans="1:8" x14ac:dyDescent="0.3">
      <c r="A1861" s="63" t="s">
        <v>15436</v>
      </c>
      <c r="B1861" s="63" t="s">
        <v>15437</v>
      </c>
      <c r="C1861" s="63" t="s">
        <v>12092</v>
      </c>
      <c r="D1861" s="63" t="s">
        <v>14566</v>
      </c>
      <c r="E1861" s="64">
        <v>0</v>
      </c>
      <c r="F1861" s="64">
        <v>0</v>
      </c>
      <c r="G1861" s="64">
        <v>32</v>
      </c>
      <c r="H1861" s="64">
        <v>32</v>
      </c>
    </row>
    <row r="1862" spans="1:8" x14ac:dyDescent="0.3">
      <c r="A1862" s="63" t="s">
        <v>15436</v>
      </c>
      <c r="B1862" s="63" t="s">
        <v>15437</v>
      </c>
      <c r="C1862" s="63" t="s">
        <v>12005</v>
      </c>
      <c r="D1862" s="63" t="s">
        <v>14162</v>
      </c>
      <c r="E1862" s="64">
        <v>0</v>
      </c>
      <c r="F1862" s="64">
        <v>0</v>
      </c>
      <c r="G1862" s="64">
        <v>1</v>
      </c>
      <c r="H1862" s="64">
        <v>1</v>
      </c>
    </row>
    <row r="1863" spans="1:8" x14ac:dyDescent="0.3">
      <c r="A1863" s="63" t="s">
        <v>15436</v>
      </c>
      <c r="B1863" s="63" t="s">
        <v>15437</v>
      </c>
      <c r="C1863" s="63" t="s">
        <v>11975</v>
      </c>
      <c r="D1863" s="63" t="s">
        <v>14448</v>
      </c>
      <c r="E1863" s="64">
        <v>0</v>
      </c>
      <c r="F1863" s="64">
        <v>10</v>
      </c>
      <c r="G1863" s="64">
        <v>3</v>
      </c>
      <c r="H1863" s="64">
        <v>13</v>
      </c>
    </row>
    <row r="1864" spans="1:8" x14ac:dyDescent="0.3">
      <c r="A1864" s="63" t="s">
        <v>15436</v>
      </c>
      <c r="B1864" s="63" t="s">
        <v>15437</v>
      </c>
      <c r="C1864" s="63" t="s">
        <v>11843</v>
      </c>
      <c r="D1864" s="63" t="s">
        <v>14448</v>
      </c>
      <c r="E1864" s="64">
        <v>0</v>
      </c>
      <c r="F1864" s="64">
        <v>0</v>
      </c>
      <c r="G1864" s="64">
        <v>1</v>
      </c>
      <c r="H1864" s="64">
        <v>1</v>
      </c>
    </row>
    <row r="1865" spans="1:8" x14ac:dyDescent="0.3">
      <c r="A1865" s="63" t="s">
        <v>15436</v>
      </c>
      <c r="B1865" s="63" t="s">
        <v>15437</v>
      </c>
      <c r="C1865" s="63" t="s">
        <v>12225</v>
      </c>
      <c r="D1865" s="63" t="s">
        <v>15433</v>
      </c>
      <c r="E1865" s="64">
        <v>0</v>
      </c>
      <c r="F1865" s="64">
        <v>2</v>
      </c>
      <c r="G1865" s="64">
        <v>0</v>
      </c>
      <c r="H1865" s="64">
        <v>2</v>
      </c>
    </row>
    <row r="1866" spans="1:8" x14ac:dyDescent="0.3">
      <c r="A1866" s="63" t="s">
        <v>15436</v>
      </c>
      <c r="B1866" s="63" t="s">
        <v>15437</v>
      </c>
      <c r="C1866" s="63" t="s">
        <v>11537</v>
      </c>
      <c r="D1866" s="63" t="s">
        <v>11538</v>
      </c>
      <c r="E1866" s="64">
        <v>0</v>
      </c>
      <c r="F1866" s="64">
        <v>0</v>
      </c>
      <c r="G1866" s="64">
        <v>1</v>
      </c>
      <c r="H1866" s="64">
        <v>1</v>
      </c>
    </row>
    <row r="1867" spans="1:8" x14ac:dyDescent="0.3">
      <c r="A1867" s="63" t="s">
        <v>15436</v>
      </c>
      <c r="B1867" s="63" t="s">
        <v>15437</v>
      </c>
      <c r="C1867" s="63" t="s">
        <v>11863</v>
      </c>
      <c r="D1867" s="63" t="s">
        <v>15438</v>
      </c>
      <c r="E1867" s="64">
        <v>0</v>
      </c>
      <c r="F1867" s="64">
        <v>1</v>
      </c>
      <c r="G1867" s="64">
        <v>0</v>
      </c>
      <c r="H1867" s="64">
        <v>1</v>
      </c>
    </row>
    <row r="1868" spans="1:8" x14ac:dyDescent="0.3">
      <c r="A1868" s="63" t="s">
        <v>15436</v>
      </c>
      <c r="B1868" s="63" t="s">
        <v>15437</v>
      </c>
      <c r="C1868" s="63" t="s">
        <v>11889</v>
      </c>
      <c r="D1868" s="63" t="s">
        <v>11890</v>
      </c>
      <c r="E1868" s="64">
        <v>0</v>
      </c>
      <c r="F1868" s="64">
        <v>0</v>
      </c>
      <c r="G1868" s="64">
        <v>10</v>
      </c>
      <c r="H1868" s="64">
        <v>10</v>
      </c>
    </row>
    <row r="1869" spans="1:8" x14ac:dyDescent="0.3">
      <c r="A1869" s="63" t="s">
        <v>15436</v>
      </c>
      <c r="B1869" s="63" t="s">
        <v>15437</v>
      </c>
      <c r="C1869" s="63" t="s">
        <v>8218</v>
      </c>
      <c r="D1869" s="63" t="s">
        <v>8219</v>
      </c>
      <c r="E1869" s="64">
        <v>0</v>
      </c>
      <c r="F1869" s="64">
        <v>0</v>
      </c>
      <c r="G1869" s="64">
        <v>1</v>
      </c>
      <c r="H1869" s="64">
        <v>1</v>
      </c>
    </row>
    <row r="1870" spans="1:8" x14ac:dyDescent="0.3">
      <c r="A1870" s="63" t="s">
        <v>14137</v>
      </c>
      <c r="B1870" s="63" t="s">
        <v>14138</v>
      </c>
      <c r="C1870" s="63" t="s">
        <v>10254</v>
      </c>
      <c r="D1870" s="63" t="s">
        <v>10255</v>
      </c>
      <c r="E1870" s="64">
        <v>0</v>
      </c>
      <c r="F1870" s="64">
        <v>1</v>
      </c>
      <c r="G1870" s="64">
        <v>1</v>
      </c>
      <c r="H1870" s="64">
        <v>2</v>
      </c>
    </row>
    <row r="1871" spans="1:8" x14ac:dyDescent="0.3">
      <c r="A1871" s="63" t="s">
        <v>14137</v>
      </c>
      <c r="B1871" s="63" t="s">
        <v>14138</v>
      </c>
      <c r="C1871" s="63" t="s">
        <v>1131</v>
      </c>
      <c r="D1871" s="63" t="s">
        <v>1132</v>
      </c>
      <c r="E1871" s="64">
        <v>0</v>
      </c>
      <c r="F1871" s="64">
        <v>0</v>
      </c>
      <c r="G1871" s="64">
        <v>4</v>
      </c>
      <c r="H1871" s="64">
        <v>4</v>
      </c>
    </row>
    <row r="1872" spans="1:8" x14ac:dyDescent="0.3">
      <c r="A1872" s="63" t="s">
        <v>14235</v>
      </c>
      <c r="B1872" s="63" t="s">
        <v>14236</v>
      </c>
      <c r="C1872" s="63" t="s">
        <v>1442</v>
      </c>
      <c r="D1872" s="63" t="s">
        <v>1443</v>
      </c>
      <c r="E1872" s="64">
        <v>0</v>
      </c>
      <c r="F1872" s="64">
        <v>0</v>
      </c>
      <c r="G1872" s="64">
        <v>3</v>
      </c>
      <c r="H1872" s="64">
        <v>3</v>
      </c>
    </row>
    <row r="1873" spans="1:8" x14ac:dyDescent="0.3">
      <c r="A1873" s="63" t="s">
        <v>14235</v>
      </c>
      <c r="B1873" s="63" t="s">
        <v>14236</v>
      </c>
      <c r="C1873" s="63" t="s">
        <v>1656</v>
      </c>
      <c r="D1873" s="63" t="s">
        <v>1657</v>
      </c>
      <c r="E1873" s="64">
        <v>0</v>
      </c>
      <c r="F1873" s="64">
        <v>0</v>
      </c>
      <c r="G1873" s="64">
        <v>1</v>
      </c>
      <c r="H1873" s="64">
        <v>1</v>
      </c>
    </row>
    <row r="1874" spans="1:8" x14ac:dyDescent="0.3">
      <c r="A1874" s="63" t="s">
        <v>14235</v>
      </c>
      <c r="B1874" s="63" t="s">
        <v>14236</v>
      </c>
      <c r="C1874" s="63" t="s">
        <v>1487</v>
      </c>
      <c r="D1874" s="63" t="s">
        <v>1488</v>
      </c>
      <c r="E1874" s="64">
        <v>0</v>
      </c>
      <c r="F1874" s="64">
        <v>1</v>
      </c>
      <c r="G1874" s="64">
        <v>4</v>
      </c>
      <c r="H1874" s="64">
        <v>5</v>
      </c>
    </row>
    <row r="1875" spans="1:8" x14ac:dyDescent="0.3">
      <c r="A1875" s="63" t="s">
        <v>14235</v>
      </c>
      <c r="B1875" s="63" t="s">
        <v>14236</v>
      </c>
      <c r="C1875" s="63" t="s">
        <v>1664</v>
      </c>
      <c r="D1875" s="63" t="s">
        <v>1665</v>
      </c>
      <c r="E1875" s="64">
        <v>0</v>
      </c>
      <c r="F1875" s="64">
        <v>1</v>
      </c>
      <c r="G1875" s="64">
        <v>0</v>
      </c>
      <c r="H1875" s="64">
        <v>1</v>
      </c>
    </row>
    <row r="1876" spans="1:8" x14ac:dyDescent="0.3">
      <c r="A1876" s="63" t="s">
        <v>14235</v>
      </c>
      <c r="B1876" s="63" t="s">
        <v>14236</v>
      </c>
      <c r="C1876" s="63" t="s">
        <v>1521</v>
      </c>
      <c r="D1876" s="63" t="s">
        <v>277</v>
      </c>
      <c r="E1876" s="64">
        <v>0</v>
      </c>
      <c r="F1876" s="64">
        <v>1</v>
      </c>
      <c r="G1876" s="64">
        <v>0</v>
      </c>
      <c r="H1876" s="64">
        <v>1</v>
      </c>
    </row>
    <row r="1877" spans="1:8" x14ac:dyDescent="0.3">
      <c r="A1877" s="63" t="s">
        <v>14235</v>
      </c>
      <c r="B1877" s="63" t="s">
        <v>14236</v>
      </c>
      <c r="C1877" s="63" t="s">
        <v>1694</v>
      </c>
      <c r="D1877" s="63" t="s">
        <v>1695</v>
      </c>
      <c r="E1877" s="64">
        <v>0</v>
      </c>
      <c r="F1877" s="64">
        <v>1</v>
      </c>
      <c r="G1877" s="64">
        <v>1</v>
      </c>
      <c r="H1877" s="64">
        <v>2</v>
      </c>
    </row>
    <row r="1878" spans="1:8" x14ac:dyDescent="0.3">
      <c r="A1878" s="63" t="s">
        <v>14235</v>
      </c>
      <c r="B1878" s="63" t="s">
        <v>14236</v>
      </c>
      <c r="C1878" s="63" t="s">
        <v>1652</v>
      </c>
      <c r="D1878" s="63" t="s">
        <v>14037</v>
      </c>
      <c r="E1878" s="64">
        <v>0</v>
      </c>
      <c r="F1878" s="64">
        <v>0</v>
      </c>
      <c r="G1878" s="64">
        <v>2</v>
      </c>
      <c r="H1878" s="64">
        <v>2</v>
      </c>
    </row>
    <row r="1879" spans="1:8" x14ac:dyDescent="0.3">
      <c r="A1879" s="63" t="s">
        <v>14235</v>
      </c>
      <c r="B1879" s="63" t="s">
        <v>14236</v>
      </c>
      <c r="C1879" s="63" t="s">
        <v>1968</v>
      </c>
      <c r="D1879" s="63" t="s">
        <v>13989</v>
      </c>
      <c r="E1879" s="64">
        <v>0</v>
      </c>
      <c r="F1879" s="64">
        <v>0</v>
      </c>
      <c r="G1879" s="64">
        <v>2</v>
      </c>
      <c r="H1879" s="64">
        <v>2</v>
      </c>
    </row>
    <row r="1880" spans="1:8" x14ac:dyDescent="0.3">
      <c r="A1880" s="63" t="s">
        <v>14235</v>
      </c>
      <c r="B1880" s="63" t="s">
        <v>14236</v>
      </c>
      <c r="C1880" s="63" t="s">
        <v>1648</v>
      </c>
      <c r="D1880" s="63" t="s">
        <v>1649</v>
      </c>
      <c r="E1880" s="64">
        <v>0</v>
      </c>
      <c r="F1880" s="64">
        <v>0</v>
      </c>
      <c r="G1880" s="64">
        <v>1</v>
      </c>
      <c r="H1880" s="64">
        <v>1</v>
      </c>
    </row>
    <row r="1881" spans="1:8" x14ac:dyDescent="0.3">
      <c r="A1881" s="63" t="s">
        <v>14235</v>
      </c>
      <c r="B1881" s="63" t="s">
        <v>14236</v>
      </c>
      <c r="C1881" s="63" t="s">
        <v>1658</v>
      </c>
      <c r="D1881" s="63" t="s">
        <v>1659</v>
      </c>
      <c r="E1881" s="64">
        <v>0</v>
      </c>
      <c r="F1881" s="64">
        <v>4</v>
      </c>
      <c r="G1881" s="64">
        <v>0</v>
      </c>
      <c r="H1881" s="64">
        <v>4</v>
      </c>
    </row>
    <row r="1882" spans="1:8" x14ac:dyDescent="0.3">
      <c r="A1882" s="63" t="s">
        <v>14235</v>
      </c>
      <c r="B1882" s="63" t="s">
        <v>14236</v>
      </c>
      <c r="C1882" s="63" t="s">
        <v>1931</v>
      </c>
      <c r="D1882" s="63" t="s">
        <v>1932</v>
      </c>
      <c r="E1882" s="64">
        <v>0</v>
      </c>
      <c r="F1882" s="64">
        <v>1</v>
      </c>
      <c r="G1882" s="64">
        <v>0</v>
      </c>
      <c r="H1882" s="64">
        <v>1</v>
      </c>
    </row>
    <row r="1883" spans="1:8" x14ac:dyDescent="0.3">
      <c r="A1883" s="63" t="s">
        <v>14235</v>
      </c>
      <c r="B1883" s="63" t="s">
        <v>14236</v>
      </c>
      <c r="C1883" s="63" t="s">
        <v>1678</v>
      </c>
      <c r="D1883" s="63" t="s">
        <v>1679</v>
      </c>
      <c r="E1883" s="64">
        <v>0</v>
      </c>
      <c r="F1883" s="64">
        <v>0</v>
      </c>
      <c r="G1883" s="64">
        <v>2</v>
      </c>
      <c r="H1883" s="64">
        <v>2</v>
      </c>
    </row>
    <row r="1884" spans="1:8" x14ac:dyDescent="0.3">
      <c r="A1884" s="63" t="s">
        <v>14235</v>
      </c>
      <c r="B1884" s="63" t="s">
        <v>14236</v>
      </c>
      <c r="C1884" s="63" t="s">
        <v>1897</v>
      </c>
      <c r="D1884" s="63" t="s">
        <v>1898</v>
      </c>
      <c r="E1884" s="64">
        <v>0</v>
      </c>
      <c r="F1884" s="64">
        <v>7</v>
      </c>
      <c r="G1884" s="64">
        <v>3</v>
      </c>
      <c r="H1884" s="64">
        <v>10</v>
      </c>
    </row>
    <row r="1885" spans="1:8" x14ac:dyDescent="0.3">
      <c r="A1885" s="63" t="s">
        <v>14235</v>
      </c>
      <c r="B1885" s="63" t="s">
        <v>14236</v>
      </c>
      <c r="C1885" s="63" t="s">
        <v>1450</v>
      </c>
      <c r="D1885" s="63" t="s">
        <v>1451</v>
      </c>
      <c r="E1885" s="64">
        <v>1</v>
      </c>
      <c r="F1885" s="64">
        <v>1</v>
      </c>
      <c r="G1885" s="64">
        <v>0</v>
      </c>
      <c r="H1885" s="64">
        <v>1</v>
      </c>
    </row>
    <row r="1886" spans="1:8" x14ac:dyDescent="0.3">
      <c r="A1886" s="63" t="s">
        <v>14235</v>
      </c>
      <c r="B1886" s="63" t="s">
        <v>14236</v>
      </c>
      <c r="C1886" s="63" t="s">
        <v>1995</v>
      </c>
      <c r="D1886" s="63" t="s">
        <v>1996</v>
      </c>
      <c r="E1886" s="64">
        <v>0</v>
      </c>
      <c r="F1886" s="64">
        <v>2</v>
      </c>
      <c r="G1886" s="64">
        <v>2</v>
      </c>
      <c r="H1886" s="64">
        <v>4</v>
      </c>
    </row>
    <row r="1887" spans="1:8" x14ac:dyDescent="0.3">
      <c r="A1887" s="63" t="s">
        <v>14235</v>
      </c>
      <c r="B1887" s="63" t="s">
        <v>14236</v>
      </c>
      <c r="C1887" s="63" t="s">
        <v>1444</v>
      </c>
      <c r="D1887" s="63" t="s">
        <v>14211</v>
      </c>
      <c r="E1887" s="64">
        <v>0</v>
      </c>
      <c r="F1887" s="64">
        <v>1</v>
      </c>
      <c r="G1887" s="64">
        <v>0</v>
      </c>
      <c r="H1887" s="64">
        <v>1</v>
      </c>
    </row>
    <row r="1888" spans="1:8" x14ac:dyDescent="0.3">
      <c r="A1888" s="63" t="s">
        <v>14235</v>
      </c>
      <c r="B1888" s="63" t="s">
        <v>14236</v>
      </c>
      <c r="C1888" s="63" t="s">
        <v>1853</v>
      </c>
      <c r="D1888" s="63" t="s">
        <v>13973</v>
      </c>
      <c r="E1888" s="64">
        <v>0</v>
      </c>
      <c r="F1888" s="64">
        <v>0</v>
      </c>
      <c r="G1888" s="64">
        <v>3</v>
      </c>
      <c r="H1888" s="64">
        <v>3</v>
      </c>
    </row>
    <row r="1889" spans="1:8" x14ac:dyDescent="0.3">
      <c r="A1889" s="63" t="s">
        <v>14235</v>
      </c>
      <c r="B1889" s="63" t="s">
        <v>14236</v>
      </c>
      <c r="C1889" s="63" t="s">
        <v>1929</v>
      </c>
      <c r="D1889" s="63" t="s">
        <v>14225</v>
      </c>
      <c r="E1889" s="64">
        <v>0</v>
      </c>
      <c r="F1889" s="64">
        <v>4</v>
      </c>
      <c r="G1889" s="64">
        <v>0</v>
      </c>
      <c r="H1889" s="64">
        <v>4</v>
      </c>
    </row>
    <row r="1890" spans="1:8" x14ac:dyDescent="0.3">
      <c r="A1890" s="63" t="s">
        <v>14235</v>
      </c>
      <c r="B1890" s="63" t="s">
        <v>14236</v>
      </c>
      <c r="C1890" s="63" t="s">
        <v>1644</v>
      </c>
      <c r="D1890" s="63" t="s">
        <v>14214</v>
      </c>
      <c r="E1890" s="64">
        <v>0</v>
      </c>
      <c r="F1890" s="64">
        <v>1</v>
      </c>
      <c r="G1890" s="64">
        <v>0</v>
      </c>
      <c r="H1890" s="64">
        <v>1</v>
      </c>
    </row>
    <row r="1891" spans="1:8" x14ac:dyDescent="0.3">
      <c r="A1891" s="63" t="s">
        <v>14235</v>
      </c>
      <c r="B1891" s="63" t="s">
        <v>14236</v>
      </c>
      <c r="C1891" s="63" t="s">
        <v>1966</v>
      </c>
      <c r="D1891" s="63" t="s">
        <v>14205</v>
      </c>
      <c r="E1891" s="64">
        <v>0</v>
      </c>
      <c r="F1891" s="64">
        <v>0</v>
      </c>
      <c r="G1891" s="64">
        <v>2</v>
      </c>
      <c r="H1891" s="64">
        <v>2</v>
      </c>
    </row>
    <row r="1892" spans="1:8" x14ac:dyDescent="0.3">
      <c r="A1892" s="63" t="s">
        <v>14235</v>
      </c>
      <c r="B1892" s="63" t="s">
        <v>14236</v>
      </c>
      <c r="C1892" s="63" t="s">
        <v>1893</v>
      </c>
      <c r="D1892" s="63" t="s">
        <v>14206</v>
      </c>
      <c r="E1892" s="64">
        <v>0</v>
      </c>
      <c r="F1892" s="64">
        <v>16</v>
      </c>
      <c r="G1892" s="64">
        <v>5</v>
      </c>
      <c r="H1892" s="64">
        <v>21</v>
      </c>
    </row>
    <row r="1893" spans="1:8" x14ac:dyDescent="0.3">
      <c r="A1893" s="63" t="s">
        <v>14235</v>
      </c>
      <c r="B1893" s="63" t="s">
        <v>14236</v>
      </c>
      <c r="C1893" s="63" t="s">
        <v>1895</v>
      </c>
      <c r="D1893" s="63" t="s">
        <v>13990</v>
      </c>
      <c r="E1893" s="69">
        <v>0</v>
      </c>
      <c r="F1893" s="69">
        <v>0</v>
      </c>
      <c r="G1893" s="69">
        <v>16</v>
      </c>
      <c r="H1893" s="69">
        <v>16</v>
      </c>
    </row>
    <row r="1894" spans="1:8" x14ac:dyDescent="0.3">
      <c r="A1894" s="63" t="s">
        <v>14235</v>
      </c>
      <c r="B1894" s="63" t="s">
        <v>14236</v>
      </c>
      <c r="C1894" s="63" t="s">
        <v>1483</v>
      </c>
      <c r="D1894" s="63" t="s">
        <v>13974</v>
      </c>
      <c r="E1894" s="64">
        <v>1</v>
      </c>
      <c r="F1894" s="64">
        <v>1</v>
      </c>
      <c r="G1894" s="64">
        <v>0</v>
      </c>
      <c r="H1894" s="64">
        <v>1</v>
      </c>
    </row>
    <row r="1895" spans="1:8" x14ac:dyDescent="0.3">
      <c r="A1895" s="63" t="s">
        <v>14235</v>
      </c>
      <c r="B1895" s="63" t="s">
        <v>14236</v>
      </c>
      <c r="C1895" s="63" t="s">
        <v>1997</v>
      </c>
      <c r="D1895" s="63" t="s">
        <v>1998</v>
      </c>
      <c r="E1895" s="64">
        <v>0</v>
      </c>
      <c r="F1895" s="64">
        <v>5</v>
      </c>
      <c r="G1895" s="64">
        <v>0</v>
      </c>
      <c r="H1895" s="64">
        <v>5</v>
      </c>
    </row>
    <row r="1896" spans="1:8" x14ac:dyDescent="0.3">
      <c r="A1896" s="63" t="s">
        <v>14235</v>
      </c>
      <c r="B1896" s="63" t="s">
        <v>14236</v>
      </c>
      <c r="C1896" s="63" t="s">
        <v>1999</v>
      </c>
      <c r="D1896" s="63" t="s">
        <v>2000</v>
      </c>
      <c r="E1896" s="64">
        <v>0</v>
      </c>
      <c r="F1896" s="64">
        <v>2</v>
      </c>
      <c r="G1896" s="64">
        <v>1</v>
      </c>
      <c r="H1896" s="64">
        <v>3</v>
      </c>
    </row>
    <row r="1897" spans="1:8" x14ac:dyDescent="0.3">
      <c r="A1897" s="63" t="s">
        <v>13958</v>
      </c>
      <c r="B1897" s="63" t="s">
        <v>13959</v>
      </c>
      <c r="C1897" s="63" t="s">
        <v>316</v>
      </c>
      <c r="D1897" s="63" t="s">
        <v>13942</v>
      </c>
      <c r="E1897" s="64">
        <v>0</v>
      </c>
      <c r="F1897" s="64">
        <v>0</v>
      </c>
      <c r="G1897" s="64">
        <v>3</v>
      </c>
      <c r="H1897" s="64">
        <v>3</v>
      </c>
    </row>
    <row r="1898" spans="1:8" x14ac:dyDescent="0.3">
      <c r="A1898" s="63" t="s">
        <v>14449</v>
      </c>
      <c r="B1898" s="63" t="s">
        <v>14450</v>
      </c>
      <c r="C1898" s="63" t="s">
        <v>1087</v>
      </c>
      <c r="D1898" s="63" t="s">
        <v>1088</v>
      </c>
      <c r="E1898" s="64">
        <v>0</v>
      </c>
      <c r="F1898" s="64">
        <v>0</v>
      </c>
      <c r="G1898" s="64">
        <v>3</v>
      </c>
      <c r="H1898" s="64">
        <v>3</v>
      </c>
    </row>
    <row r="1899" spans="1:8" x14ac:dyDescent="0.3">
      <c r="A1899" s="63" t="s">
        <v>14449</v>
      </c>
      <c r="B1899" s="63" t="s">
        <v>14450</v>
      </c>
      <c r="C1899" s="63" t="s">
        <v>9571</v>
      </c>
      <c r="D1899" s="63" t="s">
        <v>277</v>
      </c>
      <c r="E1899" s="64">
        <v>0</v>
      </c>
      <c r="F1899" s="64">
        <v>3</v>
      </c>
      <c r="G1899" s="64">
        <v>0</v>
      </c>
      <c r="H1899" s="64">
        <v>3</v>
      </c>
    </row>
    <row r="1900" spans="1:8" x14ac:dyDescent="0.3">
      <c r="A1900" s="63" t="s">
        <v>14449</v>
      </c>
      <c r="B1900" s="63" t="s">
        <v>14450</v>
      </c>
      <c r="C1900" s="63" t="s">
        <v>2635</v>
      </c>
      <c r="D1900" s="63" t="s">
        <v>487</v>
      </c>
      <c r="E1900" s="64">
        <v>0</v>
      </c>
      <c r="F1900" s="64">
        <v>0</v>
      </c>
      <c r="G1900" s="64">
        <v>1</v>
      </c>
      <c r="H1900" s="64">
        <v>1</v>
      </c>
    </row>
    <row r="1901" spans="1:8" x14ac:dyDescent="0.3">
      <c r="A1901" s="63" t="s">
        <v>15716</v>
      </c>
      <c r="B1901" s="63" t="s">
        <v>15717</v>
      </c>
      <c r="C1901" s="63" t="s">
        <v>10521</v>
      </c>
      <c r="D1901" s="63" t="s">
        <v>10522</v>
      </c>
      <c r="E1901" s="64">
        <v>0</v>
      </c>
      <c r="F1901" s="64">
        <v>3</v>
      </c>
      <c r="G1901" s="64">
        <v>0</v>
      </c>
      <c r="H1901" s="64">
        <v>3</v>
      </c>
    </row>
    <row r="1902" spans="1:8" x14ac:dyDescent="0.3">
      <c r="A1902" s="63" t="s">
        <v>15716</v>
      </c>
      <c r="B1902" s="63" t="s">
        <v>15717</v>
      </c>
      <c r="C1902" s="63" t="s">
        <v>6070</v>
      </c>
      <c r="D1902" s="63" t="s">
        <v>6071</v>
      </c>
      <c r="E1902" s="64">
        <v>0</v>
      </c>
      <c r="F1902" s="64">
        <v>0</v>
      </c>
      <c r="G1902" s="64">
        <v>1</v>
      </c>
      <c r="H1902" s="64">
        <v>1</v>
      </c>
    </row>
    <row r="1903" spans="1:8" x14ac:dyDescent="0.3">
      <c r="A1903" s="63" t="s">
        <v>15716</v>
      </c>
      <c r="B1903" s="63" t="s">
        <v>15717</v>
      </c>
      <c r="C1903" s="63" t="s">
        <v>10784</v>
      </c>
      <c r="D1903" s="63" t="s">
        <v>10785</v>
      </c>
      <c r="E1903" s="64">
        <v>0</v>
      </c>
      <c r="F1903" s="64">
        <v>4</v>
      </c>
      <c r="G1903" s="64">
        <v>1</v>
      </c>
      <c r="H1903" s="64">
        <v>5</v>
      </c>
    </row>
    <row r="1904" spans="1:8" x14ac:dyDescent="0.3">
      <c r="A1904" s="63" t="s">
        <v>15716</v>
      </c>
      <c r="B1904" s="63" t="s">
        <v>15717</v>
      </c>
      <c r="C1904" s="63" t="s">
        <v>5892</v>
      </c>
      <c r="D1904" s="63" t="s">
        <v>14751</v>
      </c>
      <c r="E1904" s="64">
        <v>0</v>
      </c>
      <c r="F1904" s="64">
        <v>0</v>
      </c>
      <c r="G1904" s="64">
        <v>1</v>
      </c>
      <c r="H1904" s="64">
        <v>1</v>
      </c>
    </row>
    <row r="1905" spans="1:8" x14ac:dyDescent="0.3">
      <c r="A1905" s="63" t="s">
        <v>15716</v>
      </c>
      <c r="B1905" s="63" t="s">
        <v>15717</v>
      </c>
      <c r="C1905" s="63" t="s">
        <v>5903</v>
      </c>
      <c r="D1905" s="63" t="s">
        <v>5904</v>
      </c>
      <c r="E1905" s="64">
        <v>0</v>
      </c>
      <c r="F1905" s="64">
        <v>0</v>
      </c>
      <c r="G1905" s="64">
        <v>2</v>
      </c>
      <c r="H1905" s="64">
        <v>2</v>
      </c>
    </row>
    <row r="1906" spans="1:8" x14ac:dyDescent="0.3">
      <c r="A1906" s="63" t="s">
        <v>15716</v>
      </c>
      <c r="B1906" s="63" t="s">
        <v>15717</v>
      </c>
      <c r="C1906" s="63" t="s">
        <v>5861</v>
      </c>
      <c r="D1906" s="63" t="s">
        <v>5862</v>
      </c>
      <c r="E1906" s="64">
        <v>0</v>
      </c>
      <c r="F1906" s="64">
        <v>0</v>
      </c>
      <c r="G1906" s="64">
        <v>4</v>
      </c>
      <c r="H1906" s="64">
        <v>4</v>
      </c>
    </row>
    <row r="1907" spans="1:8" x14ac:dyDescent="0.3">
      <c r="A1907" s="63" t="s">
        <v>15716</v>
      </c>
      <c r="B1907" s="63" t="s">
        <v>15717</v>
      </c>
      <c r="C1907" s="63" t="s">
        <v>14680</v>
      </c>
      <c r="D1907" s="63" t="s">
        <v>14681</v>
      </c>
      <c r="E1907" s="64">
        <v>0</v>
      </c>
      <c r="F1907" s="64">
        <v>0</v>
      </c>
      <c r="G1907" s="64">
        <v>4</v>
      </c>
      <c r="H1907" s="64">
        <v>4</v>
      </c>
    </row>
    <row r="1908" spans="1:8" x14ac:dyDescent="0.3">
      <c r="A1908" s="63" t="s">
        <v>15716</v>
      </c>
      <c r="B1908" s="63" t="s">
        <v>15717</v>
      </c>
      <c r="C1908" s="63" t="s">
        <v>14682</v>
      </c>
      <c r="D1908" s="63" t="s">
        <v>14683</v>
      </c>
      <c r="E1908" s="64">
        <v>0</v>
      </c>
      <c r="F1908" s="64">
        <v>1</v>
      </c>
      <c r="G1908" s="64">
        <v>0</v>
      </c>
      <c r="H1908" s="64">
        <v>1</v>
      </c>
    </row>
    <row r="1909" spans="1:8" x14ac:dyDescent="0.3">
      <c r="A1909" s="63" t="s">
        <v>15716</v>
      </c>
      <c r="B1909" s="63" t="s">
        <v>15717</v>
      </c>
      <c r="C1909" s="63" t="s">
        <v>4982</v>
      </c>
      <c r="D1909" s="63" t="s">
        <v>4983</v>
      </c>
      <c r="E1909" s="64">
        <v>0</v>
      </c>
      <c r="F1909" s="64">
        <v>0</v>
      </c>
      <c r="G1909" s="64">
        <v>1</v>
      </c>
      <c r="H1909" s="64">
        <v>1</v>
      </c>
    </row>
    <row r="1910" spans="1:8" x14ac:dyDescent="0.3">
      <c r="A1910" s="63" t="s">
        <v>15716</v>
      </c>
      <c r="B1910" s="63" t="s">
        <v>15717</v>
      </c>
      <c r="C1910" s="63" t="s">
        <v>13027</v>
      </c>
      <c r="D1910" s="63" t="s">
        <v>13028</v>
      </c>
      <c r="E1910" s="64">
        <v>0</v>
      </c>
      <c r="F1910" s="64">
        <v>2</v>
      </c>
      <c r="G1910" s="64">
        <v>7</v>
      </c>
      <c r="H1910" s="64">
        <v>9</v>
      </c>
    </row>
    <row r="1911" spans="1:8" x14ac:dyDescent="0.3">
      <c r="A1911" s="63" t="s">
        <v>15716</v>
      </c>
      <c r="B1911" s="63" t="s">
        <v>15717</v>
      </c>
      <c r="C1911" s="63" t="s">
        <v>5900</v>
      </c>
      <c r="D1911" s="63" t="s">
        <v>315</v>
      </c>
      <c r="E1911" s="64">
        <v>0</v>
      </c>
      <c r="F1911" s="64">
        <v>0</v>
      </c>
      <c r="G1911" s="64">
        <v>2</v>
      </c>
      <c r="H1911" s="64">
        <v>2</v>
      </c>
    </row>
    <row r="1912" spans="1:8" x14ac:dyDescent="0.3">
      <c r="A1912" s="63" t="s">
        <v>15716</v>
      </c>
      <c r="B1912" s="63" t="s">
        <v>15717</v>
      </c>
      <c r="C1912" s="63" t="s">
        <v>5898</v>
      </c>
      <c r="D1912" s="63" t="s">
        <v>5899</v>
      </c>
      <c r="E1912" s="64">
        <v>0</v>
      </c>
      <c r="F1912" s="64">
        <v>0</v>
      </c>
      <c r="G1912" s="64">
        <v>5</v>
      </c>
      <c r="H1912" s="64">
        <v>5</v>
      </c>
    </row>
    <row r="1913" spans="1:8" x14ac:dyDescent="0.3">
      <c r="A1913" s="63" t="s">
        <v>15716</v>
      </c>
      <c r="B1913" s="63" t="s">
        <v>15717</v>
      </c>
      <c r="C1913" s="63" t="s">
        <v>13314</v>
      </c>
      <c r="D1913" s="63" t="s">
        <v>14755</v>
      </c>
      <c r="E1913" s="64">
        <v>0</v>
      </c>
      <c r="F1913" s="64">
        <v>0</v>
      </c>
      <c r="G1913" s="64">
        <v>2</v>
      </c>
      <c r="H1913" s="64">
        <v>2</v>
      </c>
    </row>
    <row r="1914" spans="1:8" x14ac:dyDescent="0.3">
      <c r="A1914" s="63" t="s">
        <v>15716</v>
      </c>
      <c r="B1914" s="63" t="s">
        <v>15717</v>
      </c>
      <c r="C1914" s="63" t="s">
        <v>13039</v>
      </c>
      <c r="D1914" s="63" t="s">
        <v>13040</v>
      </c>
      <c r="E1914" s="64">
        <v>0</v>
      </c>
      <c r="F1914" s="64">
        <v>1</v>
      </c>
      <c r="G1914" s="64">
        <v>0</v>
      </c>
      <c r="H1914" s="64">
        <v>1</v>
      </c>
    </row>
    <row r="1915" spans="1:8" x14ac:dyDescent="0.3">
      <c r="A1915" s="63" t="s">
        <v>15716</v>
      </c>
      <c r="B1915" s="63" t="s">
        <v>15717</v>
      </c>
      <c r="C1915" s="63" t="s">
        <v>10348</v>
      </c>
      <c r="D1915" s="63" t="s">
        <v>10349</v>
      </c>
      <c r="E1915" s="64">
        <v>0</v>
      </c>
      <c r="F1915" s="64">
        <v>0</v>
      </c>
      <c r="G1915" s="64">
        <v>1</v>
      </c>
      <c r="H1915" s="64">
        <v>1</v>
      </c>
    </row>
    <row r="1916" spans="1:8" x14ac:dyDescent="0.3">
      <c r="A1916" s="63" t="s">
        <v>15716</v>
      </c>
      <c r="B1916" s="63" t="s">
        <v>15717</v>
      </c>
      <c r="C1916" s="63" t="s">
        <v>13092</v>
      </c>
      <c r="D1916" s="63" t="s">
        <v>13093</v>
      </c>
      <c r="E1916" s="64">
        <v>0</v>
      </c>
      <c r="F1916" s="64">
        <v>0</v>
      </c>
      <c r="G1916" s="64">
        <v>2</v>
      </c>
      <c r="H1916" s="64">
        <v>2</v>
      </c>
    </row>
    <row r="1917" spans="1:8" x14ac:dyDescent="0.3">
      <c r="A1917" s="63" t="s">
        <v>15716</v>
      </c>
      <c r="B1917" s="63" t="s">
        <v>15717</v>
      </c>
      <c r="C1917" s="63" t="s">
        <v>13049</v>
      </c>
      <c r="D1917" s="63" t="s">
        <v>13050</v>
      </c>
      <c r="E1917" s="64">
        <v>0</v>
      </c>
      <c r="F1917" s="64">
        <v>7</v>
      </c>
      <c r="G1917" s="64">
        <v>29</v>
      </c>
      <c r="H1917" s="64">
        <v>36</v>
      </c>
    </row>
    <row r="1918" spans="1:8" x14ac:dyDescent="0.3">
      <c r="A1918" s="63" t="s">
        <v>15716</v>
      </c>
      <c r="B1918" s="63" t="s">
        <v>15717</v>
      </c>
      <c r="C1918" s="63" t="s">
        <v>4687</v>
      </c>
      <c r="D1918" s="63" t="s">
        <v>4688</v>
      </c>
      <c r="E1918" s="64">
        <v>0</v>
      </c>
      <c r="F1918" s="64">
        <v>0</v>
      </c>
      <c r="G1918" s="64">
        <v>1</v>
      </c>
      <c r="H1918" s="64">
        <v>1</v>
      </c>
    </row>
    <row r="1919" spans="1:8" x14ac:dyDescent="0.3">
      <c r="A1919" s="63" t="s">
        <v>15716</v>
      </c>
      <c r="B1919" s="63" t="s">
        <v>15717</v>
      </c>
      <c r="C1919" s="63" t="s">
        <v>5901</v>
      </c>
      <c r="D1919" s="63" t="s">
        <v>5902</v>
      </c>
      <c r="E1919" s="64">
        <v>0</v>
      </c>
      <c r="F1919" s="64">
        <v>1</v>
      </c>
      <c r="G1919" s="64">
        <v>2</v>
      </c>
      <c r="H1919" s="64">
        <v>3</v>
      </c>
    </row>
    <row r="1920" spans="1:8" x14ac:dyDescent="0.3">
      <c r="A1920" s="63" t="s">
        <v>15716</v>
      </c>
      <c r="B1920" s="63" t="s">
        <v>15717</v>
      </c>
      <c r="C1920" s="63" t="s">
        <v>13316</v>
      </c>
      <c r="D1920" s="63" t="s">
        <v>13317</v>
      </c>
      <c r="E1920" s="64">
        <v>0</v>
      </c>
      <c r="F1920" s="64">
        <v>0</v>
      </c>
      <c r="G1920" s="64">
        <v>1</v>
      </c>
      <c r="H1920" s="64">
        <v>1</v>
      </c>
    </row>
    <row r="1921" spans="1:8" x14ac:dyDescent="0.3">
      <c r="A1921" s="63" t="s">
        <v>15716</v>
      </c>
      <c r="B1921" s="63" t="s">
        <v>15717</v>
      </c>
      <c r="C1921" s="63" t="s">
        <v>13154</v>
      </c>
      <c r="D1921" s="63" t="s">
        <v>14196</v>
      </c>
      <c r="E1921" s="64">
        <v>0</v>
      </c>
      <c r="F1921" s="64">
        <v>0</v>
      </c>
      <c r="G1921" s="64">
        <v>1</v>
      </c>
      <c r="H1921" s="64">
        <v>1</v>
      </c>
    </row>
    <row r="1922" spans="1:8" x14ac:dyDescent="0.3">
      <c r="A1922" s="63" t="s">
        <v>15716</v>
      </c>
      <c r="B1922" s="63" t="s">
        <v>15717</v>
      </c>
      <c r="C1922" s="63" t="s">
        <v>13513</v>
      </c>
      <c r="D1922" s="63" t="s">
        <v>14768</v>
      </c>
      <c r="E1922" s="64">
        <v>0</v>
      </c>
      <c r="F1922" s="64">
        <v>3</v>
      </c>
      <c r="G1922" s="64">
        <v>0</v>
      </c>
      <c r="H1922" s="64">
        <v>3</v>
      </c>
    </row>
    <row r="1923" spans="1:8" x14ac:dyDescent="0.3">
      <c r="A1923" s="63" t="s">
        <v>15716</v>
      </c>
      <c r="B1923" s="63" t="s">
        <v>15717</v>
      </c>
      <c r="C1923" s="63" t="s">
        <v>13094</v>
      </c>
      <c r="D1923" s="63" t="s">
        <v>14769</v>
      </c>
      <c r="E1923" s="64">
        <v>0</v>
      </c>
      <c r="F1923" s="64">
        <v>1</v>
      </c>
      <c r="G1923" s="64">
        <v>2</v>
      </c>
      <c r="H1923" s="64">
        <v>3</v>
      </c>
    </row>
    <row r="1924" spans="1:8" x14ac:dyDescent="0.3">
      <c r="A1924" s="63" t="s">
        <v>15716</v>
      </c>
      <c r="B1924" s="63" t="s">
        <v>15717</v>
      </c>
      <c r="C1924" s="63" t="s">
        <v>13678</v>
      </c>
      <c r="D1924" s="63" t="s">
        <v>14123</v>
      </c>
      <c r="E1924" s="64">
        <v>0</v>
      </c>
      <c r="F1924" s="64">
        <v>0</v>
      </c>
      <c r="G1924" s="64">
        <v>2</v>
      </c>
      <c r="H1924" s="64">
        <v>2</v>
      </c>
    </row>
    <row r="1925" spans="1:8" x14ac:dyDescent="0.3">
      <c r="A1925" s="63" t="s">
        <v>15716</v>
      </c>
      <c r="B1925" s="63" t="s">
        <v>15717</v>
      </c>
      <c r="C1925" s="63" t="s">
        <v>13364</v>
      </c>
      <c r="D1925" s="63" t="s">
        <v>14159</v>
      </c>
      <c r="E1925" s="64">
        <v>0</v>
      </c>
      <c r="F1925" s="64">
        <v>1</v>
      </c>
      <c r="G1925" s="64">
        <v>1</v>
      </c>
      <c r="H1925" s="64">
        <v>2</v>
      </c>
    </row>
    <row r="1926" spans="1:8" x14ac:dyDescent="0.3">
      <c r="A1926" s="63" t="s">
        <v>15716</v>
      </c>
      <c r="B1926" s="63" t="s">
        <v>15717</v>
      </c>
      <c r="C1926" s="63" t="s">
        <v>13026</v>
      </c>
      <c r="D1926" s="63" t="s">
        <v>4694</v>
      </c>
      <c r="E1926" s="64">
        <v>0</v>
      </c>
      <c r="F1926" s="64">
        <v>0</v>
      </c>
      <c r="G1926" s="64">
        <v>1</v>
      </c>
      <c r="H1926" s="64">
        <v>1</v>
      </c>
    </row>
    <row r="1927" spans="1:8" x14ac:dyDescent="0.3">
      <c r="A1927" s="63" t="s">
        <v>15716</v>
      </c>
      <c r="B1927" s="63" t="s">
        <v>15717</v>
      </c>
      <c r="C1927" s="63" t="s">
        <v>13318</v>
      </c>
      <c r="D1927" s="63" t="s">
        <v>13319</v>
      </c>
      <c r="E1927" s="64">
        <v>0</v>
      </c>
      <c r="F1927" s="64">
        <v>0</v>
      </c>
      <c r="G1927" s="64">
        <v>1</v>
      </c>
      <c r="H1927" s="64">
        <v>1</v>
      </c>
    </row>
    <row r="1928" spans="1:8" x14ac:dyDescent="0.3">
      <c r="A1928" s="63" t="s">
        <v>14382</v>
      </c>
      <c r="B1928" s="63" t="s">
        <v>14383</v>
      </c>
      <c r="C1928" s="63" t="s">
        <v>2346</v>
      </c>
      <c r="D1928" s="63" t="s">
        <v>2347</v>
      </c>
      <c r="E1928" s="64">
        <v>0</v>
      </c>
      <c r="F1928" s="64">
        <v>3</v>
      </c>
      <c r="G1928" s="64">
        <v>5</v>
      </c>
      <c r="H1928" s="64">
        <v>8</v>
      </c>
    </row>
    <row r="1929" spans="1:8" x14ac:dyDescent="0.3">
      <c r="A1929" s="63" t="s">
        <v>14163</v>
      </c>
      <c r="B1929" s="63" t="s">
        <v>14164</v>
      </c>
      <c r="C1929" s="63" t="s">
        <v>13511</v>
      </c>
      <c r="D1929" s="63" t="s">
        <v>13512</v>
      </c>
      <c r="E1929" s="64">
        <v>0</v>
      </c>
      <c r="F1929" s="64">
        <v>0</v>
      </c>
      <c r="G1929" s="64">
        <v>1</v>
      </c>
      <c r="H1929" s="64">
        <v>1</v>
      </c>
    </row>
    <row r="1930" spans="1:8" x14ac:dyDescent="0.3">
      <c r="A1930" s="63" t="s">
        <v>14163</v>
      </c>
      <c r="B1930" s="63" t="s">
        <v>14164</v>
      </c>
      <c r="C1930" s="63" t="s">
        <v>1418</v>
      </c>
      <c r="D1930" s="63" t="s">
        <v>1419</v>
      </c>
      <c r="E1930" s="64">
        <v>0</v>
      </c>
      <c r="F1930" s="64">
        <v>2</v>
      </c>
      <c r="G1930" s="64">
        <v>2</v>
      </c>
      <c r="H1930" s="64">
        <v>4</v>
      </c>
    </row>
    <row r="1931" spans="1:8" x14ac:dyDescent="0.3">
      <c r="A1931" s="63" t="s">
        <v>14163</v>
      </c>
      <c r="B1931" s="63" t="s">
        <v>14164</v>
      </c>
      <c r="C1931" s="63" t="s">
        <v>1319</v>
      </c>
      <c r="D1931" s="63" t="s">
        <v>1320</v>
      </c>
      <c r="E1931" s="64">
        <v>0</v>
      </c>
      <c r="F1931" s="64">
        <v>9</v>
      </c>
      <c r="G1931" s="64">
        <v>2</v>
      </c>
      <c r="H1931" s="64">
        <v>11</v>
      </c>
    </row>
    <row r="1932" spans="1:8" x14ac:dyDescent="0.3">
      <c r="A1932" s="63" t="s">
        <v>14163</v>
      </c>
      <c r="B1932" s="63" t="s">
        <v>14164</v>
      </c>
      <c r="C1932" s="63" t="s">
        <v>12630</v>
      </c>
      <c r="D1932" s="63" t="s">
        <v>12631</v>
      </c>
      <c r="E1932" s="64">
        <v>0</v>
      </c>
      <c r="F1932" s="64">
        <v>17</v>
      </c>
      <c r="G1932" s="64">
        <v>1</v>
      </c>
      <c r="H1932" s="64">
        <v>18</v>
      </c>
    </row>
    <row r="1933" spans="1:8" x14ac:dyDescent="0.3">
      <c r="A1933" s="63" t="s">
        <v>14163</v>
      </c>
      <c r="B1933" s="63" t="s">
        <v>14164</v>
      </c>
      <c r="C1933" s="63" t="s">
        <v>1195</v>
      </c>
      <c r="D1933" s="63" t="s">
        <v>1196</v>
      </c>
      <c r="E1933" s="64">
        <v>22</v>
      </c>
      <c r="F1933" s="64">
        <v>15</v>
      </c>
      <c r="G1933" s="64">
        <v>0</v>
      </c>
      <c r="H1933" s="64">
        <v>15</v>
      </c>
    </row>
    <row r="1934" spans="1:8" x14ac:dyDescent="0.3">
      <c r="A1934" s="63" t="s">
        <v>14163</v>
      </c>
      <c r="B1934" s="63" t="s">
        <v>14164</v>
      </c>
      <c r="C1934" s="63" t="s">
        <v>13491</v>
      </c>
      <c r="D1934" s="63" t="s">
        <v>13492</v>
      </c>
      <c r="E1934" s="64">
        <v>0</v>
      </c>
      <c r="F1934" s="64">
        <v>0</v>
      </c>
      <c r="G1934" s="64">
        <v>6</v>
      </c>
      <c r="H1934" s="64">
        <v>6</v>
      </c>
    </row>
    <row r="1935" spans="1:8" x14ac:dyDescent="0.3">
      <c r="A1935" s="63" t="s">
        <v>14163</v>
      </c>
      <c r="B1935" s="63" t="s">
        <v>14164</v>
      </c>
      <c r="C1935" s="63" t="s">
        <v>13092</v>
      </c>
      <c r="D1935" s="63" t="s">
        <v>13093</v>
      </c>
      <c r="E1935" s="64">
        <v>0</v>
      </c>
      <c r="F1935" s="64">
        <v>0</v>
      </c>
      <c r="G1935" s="64">
        <v>1</v>
      </c>
      <c r="H1935" s="64">
        <v>1</v>
      </c>
    </row>
    <row r="1936" spans="1:8" x14ac:dyDescent="0.3">
      <c r="A1936" s="63" t="s">
        <v>14163</v>
      </c>
      <c r="B1936" s="63" t="s">
        <v>14164</v>
      </c>
      <c r="C1936" s="63" t="s">
        <v>1239</v>
      </c>
      <c r="D1936" s="63" t="s">
        <v>1240</v>
      </c>
      <c r="E1936" s="64">
        <v>0</v>
      </c>
      <c r="F1936" s="64">
        <v>0</v>
      </c>
      <c r="G1936" s="64">
        <v>1</v>
      </c>
      <c r="H1936" s="64">
        <v>1</v>
      </c>
    </row>
    <row r="1937" spans="1:8" x14ac:dyDescent="0.3">
      <c r="A1937" s="63" t="s">
        <v>14163</v>
      </c>
      <c r="B1937" s="63" t="s">
        <v>14164</v>
      </c>
      <c r="C1937" s="63" t="s">
        <v>1257</v>
      </c>
      <c r="D1937" s="63" t="s">
        <v>1258</v>
      </c>
      <c r="E1937" s="64">
        <v>2</v>
      </c>
      <c r="F1937" s="64">
        <v>5</v>
      </c>
      <c r="G1937" s="64">
        <v>2</v>
      </c>
      <c r="H1937" s="64">
        <v>7</v>
      </c>
    </row>
    <row r="1938" spans="1:8" x14ac:dyDescent="0.3">
      <c r="A1938" s="63" t="s">
        <v>14163</v>
      </c>
      <c r="B1938" s="63" t="s">
        <v>14164</v>
      </c>
      <c r="C1938" s="63" t="s">
        <v>14165</v>
      </c>
      <c r="D1938" s="63" t="s">
        <v>14166</v>
      </c>
      <c r="E1938" s="64">
        <v>0</v>
      </c>
      <c r="F1938" s="64">
        <v>29</v>
      </c>
      <c r="G1938" s="64">
        <v>1</v>
      </c>
      <c r="H1938" s="64">
        <v>30</v>
      </c>
    </row>
    <row r="1939" spans="1:8" x14ac:dyDescent="0.3">
      <c r="A1939" s="63" t="s">
        <v>14163</v>
      </c>
      <c r="B1939" s="63" t="s">
        <v>14164</v>
      </c>
      <c r="C1939" s="63" t="s">
        <v>1323</v>
      </c>
      <c r="D1939" s="63" t="s">
        <v>1324</v>
      </c>
      <c r="E1939" s="64">
        <v>0</v>
      </c>
      <c r="F1939" s="64">
        <v>0</v>
      </c>
      <c r="G1939" s="64">
        <v>5</v>
      </c>
      <c r="H1939" s="64">
        <v>5</v>
      </c>
    </row>
    <row r="1940" spans="1:8" x14ac:dyDescent="0.3">
      <c r="A1940" s="63" t="s">
        <v>14163</v>
      </c>
      <c r="B1940" s="63" t="s">
        <v>14164</v>
      </c>
      <c r="C1940" s="63" t="s">
        <v>13108</v>
      </c>
      <c r="D1940" s="63" t="s">
        <v>14167</v>
      </c>
      <c r="E1940" s="64">
        <v>0</v>
      </c>
      <c r="F1940" s="64">
        <v>1</v>
      </c>
      <c r="G1940" s="64">
        <v>0</v>
      </c>
      <c r="H1940" s="64">
        <v>1</v>
      </c>
    </row>
    <row r="1941" spans="1:8" x14ac:dyDescent="0.3">
      <c r="A1941" s="63" t="s">
        <v>14163</v>
      </c>
      <c r="B1941" s="63" t="s">
        <v>14164</v>
      </c>
      <c r="C1941" s="63" t="s">
        <v>13091</v>
      </c>
      <c r="D1941" s="63" t="s">
        <v>5684</v>
      </c>
      <c r="E1941" s="64">
        <v>0</v>
      </c>
      <c r="F1941" s="64">
        <v>0</v>
      </c>
      <c r="G1941" s="64">
        <v>1</v>
      </c>
      <c r="H1941" s="64">
        <v>1</v>
      </c>
    </row>
    <row r="1942" spans="1:8" x14ac:dyDescent="0.3">
      <c r="A1942" s="63" t="s">
        <v>14163</v>
      </c>
      <c r="B1942" s="63" t="s">
        <v>14164</v>
      </c>
      <c r="C1942" s="63" t="s">
        <v>6038</v>
      </c>
      <c r="D1942" s="63" t="s">
        <v>14168</v>
      </c>
      <c r="E1942" s="64">
        <v>0</v>
      </c>
      <c r="F1942" s="64">
        <v>0</v>
      </c>
      <c r="G1942" s="64">
        <v>1</v>
      </c>
      <c r="H1942" s="64">
        <v>1</v>
      </c>
    </row>
    <row r="1943" spans="1:8" x14ac:dyDescent="0.3">
      <c r="A1943" s="63" t="s">
        <v>14163</v>
      </c>
      <c r="B1943" s="63" t="s">
        <v>14164</v>
      </c>
      <c r="C1943" s="63" t="s">
        <v>1397</v>
      </c>
      <c r="D1943" s="63" t="s">
        <v>14160</v>
      </c>
      <c r="E1943" s="64">
        <v>0</v>
      </c>
      <c r="F1943" s="64">
        <v>1</v>
      </c>
      <c r="G1943" s="64">
        <v>3</v>
      </c>
      <c r="H1943" s="64">
        <v>4</v>
      </c>
    </row>
    <row r="1944" spans="1:8" x14ac:dyDescent="0.3">
      <c r="A1944" s="63" t="s">
        <v>14163</v>
      </c>
      <c r="B1944" s="63" t="s">
        <v>14164</v>
      </c>
      <c r="C1944" s="63" t="s">
        <v>622</v>
      </c>
      <c r="D1944" s="63" t="s">
        <v>623</v>
      </c>
      <c r="E1944" s="64">
        <v>0</v>
      </c>
      <c r="F1944" s="64">
        <v>0</v>
      </c>
      <c r="G1944" s="64">
        <v>2</v>
      </c>
      <c r="H1944" s="64">
        <v>2</v>
      </c>
    </row>
    <row r="1945" spans="1:8" x14ac:dyDescent="0.3">
      <c r="A1945" s="63" t="s">
        <v>14133</v>
      </c>
      <c r="B1945" s="63" t="s">
        <v>14134</v>
      </c>
      <c r="C1945" s="63" t="s">
        <v>13843</v>
      </c>
      <c r="D1945" s="63" t="s">
        <v>13843</v>
      </c>
      <c r="E1945" s="68"/>
      <c r="F1945" s="68"/>
      <c r="G1945" s="68"/>
      <c r="H1945" s="68"/>
    </row>
    <row r="1946" spans="1:8" x14ac:dyDescent="0.3">
      <c r="A1946" s="63" t="s">
        <v>15600</v>
      </c>
      <c r="B1946" s="63" t="s">
        <v>15601</v>
      </c>
      <c r="C1946" s="63" t="s">
        <v>1087</v>
      </c>
      <c r="D1946" s="63" t="s">
        <v>1088</v>
      </c>
      <c r="E1946" s="64">
        <v>1</v>
      </c>
      <c r="F1946" s="64">
        <v>1</v>
      </c>
      <c r="G1946" s="64">
        <v>3</v>
      </c>
      <c r="H1946" s="64">
        <v>4</v>
      </c>
    </row>
    <row r="1947" spans="1:8" x14ac:dyDescent="0.3">
      <c r="A1947" s="63" t="s">
        <v>15600</v>
      </c>
      <c r="B1947" s="63" t="s">
        <v>15601</v>
      </c>
      <c r="C1947" s="63" t="s">
        <v>12485</v>
      </c>
      <c r="D1947" s="63" t="s">
        <v>12486</v>
      </c>
      <c r="E1947" s="64">
        <v>2</v>
      </c>
      <c r="F1947" s="64">
        <v>10</v>
      </c>
      <c r="G1947" s="64">
        <v>5</v>
      </c>
      <c r="H1947" s="64">
        <v>15</v>
      </c>
    </row>
    <row r="1948" spans="1:8" x14ac:dyDescent="0.3">
      <c r="A1948" s="63" t="s">
        <v>15600</v>
      </c>
      <c r="B1948" s="63" t="s">
        <v>15601</v>
      </c>
      <c r="C1948" s="63" t="s">
        <v>12526</v>
      </c>
      <c r="D1948" s="63" t="s">
        <v>14128</v>
      </c>
      <c r="E1948" s="64">
        <v>1</v>
      </c>
      <c r="F1948" s="64">
        <v>7</v>
      </c>
      <c r="G1948" s="64">
        <v>4</v>
      </c>
      <c r="H1948" s="64">
        <v>11</v>
      </c>
    </row>
    <row r="1949" spans="1:8" x14ac:dyDescent="0.3">
      <c r="A1949" s="63" t="s">
        <v>15600</v>
      </c>
      <c r="B1949" s="63" t="s">
        <v>15601</v>
      </c>
      <c r="C1949" s="63" t="s">
        <v>12521</v>
      </c>
      <c r="D1949" s="63" t="s">
        <v>277</v>
      </c>
      <c r="E1949" s="64">
        <v>2</v>
      </c>
      <c r="F1949" s="64">
        <v>3</v>
      </c>
      <c r="G1949" s="64">
        <v>0</v>
      </c>
      <c r="H1949" s="64">
        <v>3</v>
      </c>
    </row>
    <row r="1950" spans="1:8" x14ac:dyDescent="0.3">
      <c r="A1950" s="63" t="s">
        <v>15600</v>
      </c>
      <c r="B1950" s="63" t="s">
        <v>15601</v>
      </c>
      <c r="C1950" s="63" t="s">
        <v>12522</v>
      </c>
      <c r="D1950" s="63" t="s">
        <v>12523</v>
      </c>
      <c r="E1950" s="64">
        <v>0</v>
      </c>
      <c r="F1950" s="64">
        <v>6</v>
      </c>
      <c r="G1950" s="64">
        <v>0</v>
      </c>
      <c r="H1950" s="64">
        <v>6</v>
      </c>
    </row>
    <row r="1951" spans="1:8" x14ac:dyDescent="0.3">
      <c r="A1951" s="63" t="s">
        <v>15600</v>
      </c>
      <c r="B1951" s="63" t="s">
        <v>15601</v>
      </c>
      <c r="C1951" s="63" t="s">
        <v>9489</v>
      </c>
      <c r="D1951" s="63" t="s">
        <v>9490</v>
      </c>
      <c r="E1951" s="64">
        <v>0</v>
      </c>
      <c r="F1951" s="64">
        <v>0</v>
      </c>
      <c r="G1951" s="64">
        <v>1</v>
      </c>
      <c r="H1951" s="64">
        <v>1</v>
      </c>
    </row>
    <row r="1952" spans="1:8" x14ac:dyDescent="0.3">
      <c r="A1952" s="63" t="s">
        <v>15600</v>
      </c>
      <c r="B1952" s="63" t="s">
        <v>15601</v>
      </c>
      <c r="C1952" s="63" t="s">
        <v>829</v>
      </c>
      <c r="D1952" s="63" t="s">
        <v>830</v>
      </c>
      <c r="E1952" s="64">
        <v>0</v>
      </c>
      <c r="F1952" s="64">
        <v>0</v>
      </c>
      <c r="G1952" s="64">
        <v>1</v>
      </c>
      <c r="H1952" s="64">
        <v>1</v>
      </c>
    </row>
    <row r="1953" spans="1:8" x14ac:dyDescent="0.3">
      <c r="A1953" s="63" t="s">
        <v>15600</v>
      </c>
      <c r="B1953" s="63" t="s">
        <v>15601</v>
      </c>
      <c r="C1953" s="63" t="s">
        <v>1085</v>
      </c>
      <c r="D1953" s="63" t="s">
        <v>11094</v>
      </c>
      <c r="E1953" s="64">
        <v>1</v>
      </c>
      <c r="F1953" s="64">
        <v>3</v>
      </c>
      <c r="G1953" s="64">
        <v>0</v>
      </c>
      <c r="H1953" s="64">
        <v>3</v>
      </c>
    </row>
    <row r="1954" spans="1:8" x14ac:dyDescent="0.3">
      <c r="A1954" s="63" t="s">
        <v>15600</v>
      </c>
      <c r="B1954" s="63" t="s">
        <v>15601</v>
      </c>
      <c r="C1954" s="63" t="s">
        <v>1089</v>
      </c>
      <c r="D1954" s="63" t="s">
        <v>1090</v>
      </c>
      <c r="E1954" s="64">
        <v>0</v>
      </c>
      <c r="F1954" s="64">
        <v>0</v>
      </c>
      <c r="G1954" s="64">
        <v>1</v>
      </c>
      <c r="H1954" s="64">
        <v>1</v>
      </c>
    </row>
    <row r="1955" spans="1:8" x14ac:dyDescent="0.3">
      <c r="A1955" s="63" t="s">
        <v>15361</v>
      </c>
      <c r="B1955" s="63" t="s">
        <v>15362</v>
      </c>
      <c r="C1955" s="63" t="s">
        <v>48</v>
      </c>
      <c r="D1955" s="63" t="s">
        <v>49</v>
      </c>
      <c r="E1955" s="64">
        <v>0</v>
      </c>
      <c r="F1955" s="64">
        <v>0</v>
      </c>
      <c r="G1955" s="64">
        <v>1</v>
      </c>
      <c r="H1955" s="64">
        <v>1</v>
      </c>
    </row>
    <row r="1956" spans="1:8" x14ac:dyDescent="0.3">
      <c r="A1956" s="63" t="s">
        <v>15361</v>
      </c>
      <c r="B1956" s="63" t="s">
        <v>15362</v>
      </c>
      <c r="C1956" s="63" t="s">
        <v>60</v>
      </c>
      <c r="D1956" s="63" t="s">
        <v>61</v>
      </c>
      <c r="E1956" s="64">
        <v>0</v>
      </c>
      <c r="F1956" s="64">
        <v>4</v>
      </c>
      <c r="G1956" s="64">
        <v>6</v>
      </c>
      <c r="H1956" s="64">
        <v>10</v>
      </c>
    </row>
    <row r="1957" spans="1:8" x14ac:dyDescent="0.3">
      <c r="A1957" s="63" t="s">
        <v>15361</v>
      </c>
      <c r="B1957" s="63" t="s">
        <v>15362</v>
      </c>
      <c r="C1957" s="63" t="s">
        <v>44</v>
      </c>
      <c r="D1957" s="63" t="s">
        <v>45</v>
      </c>
      <c r="E1957" s="69">
        <v>0</v>
      </c>
      <c r="F1957" s="69">
        <v>1</v>
      </c>
      <c r="G1957" s="69">
        <v>0</v>
      </c>
      <c r="H1957" s="69">
        <v>1</v>
      </c>
    </row>
    <row r="1958" spans="1:8" x14ac:dyDescent="0.3">
      <c r="A1958" s="63" t="s">
        <v>15361</v>
      </c>
      <c r="B1958" s="63" t="s">
        <v>15362</v>
      </c>
      <c r="C1958" s="63" t="s">
        <v>11190</v>
      </c>
      <c r="D1958" s="63" t="s">
        <v>11191</v>
      </c>
      <c r="E1958" s="64">
        <v>2</v>
      </c>
      <c r="F1958" s="64">
        <v>0</v>
      </c>
      <c r="G1958" s="64">
        <v>1</v>
      </c>
      <c r="H1958" s="64">
        <v>1</v>
      </c>
    </row>
    <row r="1959" spans="1:8" x14ac:dyDescent="0.3">
      <c r="A1959" s="63" t="s">
        <v>15361</v>
      </c>
      <c r="B1959" s="63" t="s">
        <v>15362</v>
      </c>
      <c r="C1959" s="63" t="s">
        <v>58</v>
      </c>
      <c r="D1959" s="63" t="s">
        <v>59</v>
      </c>
      <c r="E1959" s="64">
        <v>0</v>
      </c>
      <c r="F1959" s="64">
        <v>1</v>
      </c>
      <c r="G1959" s="64">
        <v>0</v>
      </c>
      <c r="H1959" s="64">
        <v>1</v>
      </c>
    </row>
    <row r="1960" spans="1:8" x14ac:dyDescent="0.3">
      <c r="A1960" s="63" t="s">
        <v>15361</v>
      </c>
      <c r="B1960" s="63" t="s">
        <v>15362</v>
      </c>
      <c r="C1960" s="63" t="s">
        <v>142</v>
      </c>
      <c r="D1960" s="63" t="s">
        <v>143</v>
      </c>
      <c r="E1960" s="64">
        <v>0</v>
      </c>
      <c r="F1960" s="64">
        <v>0</v>
      </c>
      <c r="G1960" s="64">
        <v>3</v>
      </c>
      <c r="H1960" s="64">
        <v>3</v>
      </c>
    </row>
    <row r="1961" spans="1:8" x14ac:dyDescent="0.3">
      <c r="A1961" s="63" t="s">
        <v>15361</v>
      </c>
      <c r="B1961" s="63" t="s">
        <v>15362</v>
      </c>
      <c r="C1961" s="63" t="s">
        <v>10428</v>
      </c>
      <c r="D1961" s="63" t="s">
        <v>10429</v>
      </c>
      <c r="E1961" s="64">
        <v>0</v>
      </c>
      <c r="F1961" s="64">
        <v>1</v>
      </c>
      <c r="G1961" s="64">
        <v>2</v>
      </c>
      <c r="H1961" s="64">
        <v>3</v>
      </c>
    </row>
    <row r="1962" spans="1:8" x14ac:dyDescent="0.3">
      <c r="A1962" s="63" t="s">
        <v>15361</v>
      </c>
      <c r="B1962" s="63" t="s">
        <v>15362</v>
      </c>
      <c r="C1962" s="63" t="s">
        <v>10477</v>
      </c>
      <c r="D1962" s="63" t="s">
        <v>10478</v>
      </c>
      <c r="E1962" s="64">
        <v>0</v>
      </c>
      <c r="F1962" s="64">
        <v>0</v>
      </c>
      <c r="G1962" s="64">
        <v>1</v>
      </c>
      <c r="H1962" s="64">
        <v>1</v>
      </c>
    </row>
    <row r="1963" spans="1:8" x14ac:dyDescent="0.3">
      <c r="A1963" s="63" t="s">
        <v>15361</v>
      </c>
      <c r="B1963" s="63" t="s">
        <v>15362</v>
      </c>
      <c r="C1963" s="63" t="s">
        <v>76</v>
      </c>
      <c r="D1963" s="63" t="s">
        <v>77</v>
      </c>
      <c r="E1963" s="64">
        <v>0</v>
      </c>
      <c r="F1963" s="64">
        <v>1</v>
      </c>
      <c r="G1963" s="64">
        <v>1</v>
      </c>
      <c r="H1963" s="64">
        <v>2</v>
      </c>
    </row>
    <row r="1964" spans="1:8" x14ac:dyDescent="0.3">
      <c r="A1964" s="63" t="s">
        <v>15361</v>
      </c>
      <c r="B1964" s="63" t="s">
        <v>15362</v>
      </c>
      <c r="C1964" s="63" t="s">
        <v>178</v>
      </c>
      <c r="D1964" s="63" t="s">
        <v>179</v>
      </c>
      <c r="E1964" s="64">
        <v>0</v>
      </c>
      <c r="F1964" s="64">
        <v>1</v>
      </c>
      <c r="G1964" s="64">
        <v>0</v>
      </c>
      <c r="H1964" s="64">
        <v>1</v>
      </c>
    </row>
    <row r="1965" spans="1:8" x14ac:dyDescent="0.3">
      <c r="A1965" s="63" t="s">
        <v>15361</v>
      </c>
      <c r="B1965" s="63" t="s">
        <v>15362</v>
      </c>
      <c r="C1965" s="63" t="s">
        <v>11115</v>
      </c>
      <c r="D1965" s="63" t="s">
        <v>11116</v>
      </c>
      <c r="E1965" s="64">
        <v>0</v>
      </c>
      <c r="F1965" s="64">
        <v>1</v>
      </c>
      <c r="G1965" s="64">
        <v>3</v>
      </c>
      <c r="H1965" s="64">
        <v>4</v>
      </c>
    </row>
    <row r="1966" spans="1:8" x14ac:dyDescent="0.3">
      <c r="A1966" s="63" t="s">
        <v>15361</v>
      </c>
      <c r="B1966" s="63" t="s">
        <v>15362</v>
      </c>
      <c r="C1966" s="63" t="s">
        <v>11186</v>
      </c>
      <c r="D1966" s="63" t="s">
        <v>11187</v>
      </c>
      <c r="E1966" s="64">
        <v>0</v>
      </c>
      <c r="F1966" s="64">
        <v>0</v>
      </c>
      <c r="G1966" s="64">
        <v>4</v>
      </c>
      <c r="H1966" s="64">
        <v>4</v>
      </c>
    </row>
    <row r="1967" spans="1:8" x14ac:dyDescent="0.3">
      <c r="A1967" s="63" t="s">
        <v>15361</v>
      </c>
      <c r="B1967" s="63" t="s">
        <v>15362</v>
      </c>
      <c r="C1967" s="63" t="s">
        <v>11136</v>
      </c>
      <c r="D1967" s="63" t="s">
        <v>11137</v>
      </c>
      <c r="E1967" s="64">
        <v>0</v>
      </c>
      <c r="F1967" s="64">
        <v>1</v>
      </c>
      <c r="G1967" s="64">
        <v>0</v>
      </c>
      <c r="H1967" s="64">
        <v>1</v>
      </c>
    </row>
    <row r="1968" spans="1:8" x14ac:dyDescent="0.3">
      <c r="A1968" s="63" t="s">
        <v>15361</v>
      </c>
      <c r="B1968" s="63" t="s">
        <v>15362</v>
      </c>
      <c r="C1968" s="63" t="s">
        <v>3170</v>
      </c>
      <c r="D1968" s="63" t="s">
        <v>14319</v>
      </c>
      <c r="E1968" s="64">
        <v>1</v>
      </c>
      <c r="F1968" s="64">
        <v>1</v>
      </c>
      <c r="G1968" s="64">
        <v>1</v>
      </c>
      <c r="H1968" s="64">
        <v>2</v>
      </c>
    </row>
    <row r="1969" spans="1:8" x14ac:dyDescent="0.3">
      <c r="A1969" s="63" t="s">
        <v>15361</v>
      </c>
      <c r="B1969" s="63" t="s">
        <v>15362</v>
      </c>
      <c r="C1969" s="63" t="s">
        <v>174</v>
      </c>
      <c r="D1969" s="63" t="s">
        <v>13889</v>
      </c>
      <c r="E1969" s="64">
        <v>0</v>
      </c>
      <c r="F1969" s="64">
        <v>1</v>
      </c>
      <c r="G1969" s="64">
        <v>0</v>
      </c>
      <c r="H1969" s="64">
        <v>1</v>
      </c>
    </row>
    <row r="1970" spans="1:8" x14ac:dyDescent="0.3">
      <c r="A1970" s="63" t="s">
        <v>15805</v>
      </c>
      <c r="B1970" s="63" t="s">
        <v>15806</v>
      </c>
      <c r="C1970" s="63" t="s">
        <v>13762</v>
      </c>
      <c r="D1970" s="63" t="s">
        <v>13763</v>
      </c>
      <c r="E1970" s="64">
        <v>0</v>
      </c>
      <c r="F1970" s="64">
        <v>13</v>
      </c>
      <c r="G1970" s="64">
        <v>5</v>
      </c>
      <c r="H1970" s="64">
        <v>18</v>
      </c>
    </row>
    <row r="1971" spans="1:8" x14ac:dyDescent="0.3">
      <c r="A1971" s="63" t="s">
        <v>15805</v>
      </c>
      <c r="B1971" s="63" t="s">
        <v>15806</v>
      </c>
      <c r="C1971" s="63" t="s">
        <v>13752</v>
      </c>
      <c r="D1971" s="63" t="s">
        <v>13753</v>
      </c>
      <c r="E1971" s="64">
        <v>0</v>
      </c>
      <c r="F1971" s="64">
        <v>0</v>
      </c>
      <c r="G1971" s="64">
        <v>3</v>
      </c>
      <c r="H1971" s="64">
        <v>3</v>
      </c>
    </row>
    <row r="1972" spans="1:8" x14ac:dyDescent="0.3">
      <c r="A1972" s="63" t="s">
        <v>15805</v>
      </c>
      <c r="B1972" s="63" t="s">
        <v>15806</v>
      </c>
      <c r="C1972" s="63" t="s">
        <v>13780</v>
      </c>
      <c r="D1972" s="63" t="s">
        <v>13781</v>
      </c>
      <c r="E1972" s="64">
        <v>0</v>
      </c>
      <c r="F1972" s="64">
        <v>2</v>
      </c>
      <c r="G1972" s="64">
        <v>33</v>
      </c>
      <c r="H1972" s="64">
        <v>35</v>
      </c>
    </row>
    <row r="1973" spans="1:8" x14ac:dyDescent="0.3">
      <c r="A1973" s="63" t="s">
        <v>15805</v>
      </c>
      <c r="B1973" s="63" t="s">
        <v>15806</v>
      </c>
      <c r="C1973" s="63" t="s">
        <v>13764</v>
      </c>
      <c r="D1973" s="63" t="s">
        <v>13765</v>
      </c>
      <c r="E1973" s="64">
        <v>0</v>
      </c>
      <c r="F1973" s="64">
        <v>5</v>
      </c>
      <c r="G1973" s="64">
        <v>4</v>
      </c>
      <c r="H1973" s="64">
        <v>9</v>
      </c>
    </row>
    <row r="1974" spans="1:8" x14ac:dyDescent="0.3">
      <c r="A1974" s="63" t="s">
        <v>15805</v>
      </c>
      <c r="B1974" s="63" t="s">
        <v>15806</v>
      </c>
      <c r="C1974" s="63" t="s">
        <v>13760</v>
      </c>
      <c r="D1974" s="63" t="s">
        <v>13761</v>
      </c>
      <c r="E1974" s="64">
        <v>0</v>
      </c>
      <c r="F1974" s="64">
        <v>12</v>
      </c>
      <c r="G1974" s="64">
        <v>6</v>
      </c>
      <c r="H1974" s="64">
        <v>18</v>
      </c>
    </row>
    <row r="1975" spans="1:8" x14ac:dyDescent="0.3">
      <c r="A1975" s="63" t="s">
        <v>15805</v>
      </c>
      <c r="B1975" s="63" t="s">
        <v>15806</v>
      </c>
      <c r="C1975" s="63" t="s">
        <v>13778</v>
      </c>
      <c r="D1975" s="63" t="s">
        <v>15807</v>
      </c>
      <c r="E1975" s="64">
        <v>0</v>
      </c>
      <c r="F1975" s="64">
        <v>18</v>
      </c>
      <c r="G1975" s="64">
        <v>5</v>
      </c>
      <c r="H1975" s="64">
        <v>23</v>
      </c>
    </row>
    <row r="1976" spans="1:8" x14ac:dyDescent="0.3">
      <c r="A1976" s="63" t="s">
        <v>15805</v>
      </c>
      <c r="B1976" s="63" t="s">
        <v>15806</v>
      </c>
      <c r="C1976" s="63" t="s">
        <v>13766</v>
      </c>
      <c r="D1976" s="63" t="s">
        <v>13767</v>
      </c>
      <c r="E1976" s="64">
        <v>0</v>
      </c>
      <c r="F1976" s="64">
        <v>18</v>
      </c>
      <c r="G1976" s="64">
        <v>4</v>
      </c>
      <c r="H1976" s="64">
        <v>22</v>
      </c>
    </row>
    <row r="1977" spans="1:8" x14ac:dyDescent="0.3">
      <c r="A1977" s="63" t="s">
        <v>15805</v>
      </c>
      <c r="B1977" s="63" t="s">
        <v>15806</v>
      </c>
      <c r="C1977" s="63" t="s">
        <v>13768</v>
      </c>
      <c r="D1977" s="63" t="s">
        <v>13769</v>
      </c>
      <c r="E1977" s="64">
        <v>0</v>
      </c>
      <c r="F1977" s="64">
        <v>10</v>
      </c>
      <c r="G1977" s="64">
        <v>8</v>
      </c>
      <c r="H1977" s="64">
        <v>18</v>
      </c>
    </row>
    <row r="1978" spans="1:8" x14ac:dyDescent="0.3">
      <c r="A1978" s="63" t="s">
        <v>15805</v>
      </c>
      <c r="B1978" s="63" t="s">
        <v>15806</v>
      </c>
      <c r="C1978" s="63" t="s">
        <v>13770</v>
      </c>
      <c r="D1978" s="63" t="s">
        <v>13771</v>
      </c>
      <c r="E1978" s="64">
        <v>0</v>
      </c>
      <c r="F1978" s="64">
        <v>14</v>
      </c>
      <c r="G1978" s="64">
        <v>3</v>
      </c>
      <c r="H1978" s="64">
        <v>17</v>
      </c>
    </row>
    <row r="1979" spans="1:8" x14ac:dyDescent="0.3">
      <c r="A1979" s="63" t="s">
        <v>15805</v>
      </c>
      <c r="B1979" s="63" t="s">
        <v>15806</v>
      </c>
      <c r="C1979" s="63" t="s">
        <v>13730</v>
      </c>
      <c r="D1979" s="63" t="s">
        <v>15113</v>
      </c>
      <c r="E1979" s="64">
        <v>2</v>
      </c>
      <c r="F1979" s="64">
        <v>6</v>
      </c>
      <c r="G1979" s="64">
        <v>0</v>
      </c>
      <c r="H1979" s="64">
        <v>6</v>
      </c>
    </row>
    <row r="1980" spans="1:8" x14ac:dyDescent="0.3">
      <c r="A1980" s="63" t="s">
        <v>15805</v>
      </c>
      <c r="B1980" s="63" t="s">
        <v>15806</v>
      </c>
      <c r="C1980" s="63" t="s">
        <v>13772</v>
      </c>
      <c r="D1980" s="63" t="s">
        <v>13773</v>
      </c>
      <c r="E1980" s="64">
        <v>0</v>
      </c>
      <c r="F1980" s="64">
        <v>17</v>
      </c>
      <c r="G1980" s="64">
        <v>3</v>
      </c>
      <c r="H1980" s="64">
        <v>20</v>
      </c>
    </row>
    <row r="1981" spans="1:8" x14ac:dyDescent="0.3">
      <c r="A1981" s="63" t="s">
        <v>15805</v>
      </c>
      <c r="B1981" s="63" t="s">
        <v>15806</v>
      </c>
      <c r="C1981" s="63" t="s">
        <v>853</v>
      </c>
      <c r="D1981" s="63" t="s">
        <v>854</v>
      </c>
      <c r="E1981" s="64">
        <v>0</v>
      </c>
      <c r="F1981" s="64">
        <v>0</v>
      </c>
      <c r="G1981" s="64">
        <v>2</v>
      </c>
      <c r="H1981" s="64">
        <v>2</v>
      </c>
    </row>
    <row r="1982" spans="1:8" x14ac:dyDescent="0.3">
      <c r="A1982" s="63" t="s">
        <v>15805</v>
      </c>
      <c r="B1982" s="63" t="s">
        <v>15806</v>
      </c>
      <c r="C1982" s="63" t="s">
        <v>13774</v>
      </c>
      <c r="D1982" s="63" t="s">
        <v>13775</v>
      </c>
      <c r="E1982" s="64">
        <v>0</v>
      </c>
      <c r="F1982" s="64">
        <v>15</v>
      </c>
      <c r="G1982" s="64">
        <v>2</v>
      </c>
      <c r="H1982" s="64">
        <v>17</v>
      </c>
    </row>
    <row r="1983" spans="1:8" x14ac:dyDescent="0.3">
      <c r="A1983" s="63" t="s">
        <v>15805</v>
      </c>
      <c r="B1983" s="63" t="s">
        <v>15806</v>
      </c>
      <c r="C1983" s="63" t="s">
        <v>13776</v>
      </c>
      <c r="D1983" s="63" t="s">
        <v>13777</v>
      </c>
      <c r="E1983" s="64">
        <v>0</v>
      </c>
      <c r="F1983" s="64">
        <v>20</v>
      </c>
      <c r="G1983" s="64">
        <v>1</v>
      </c>
      <c r="H1983" s="64">
        <v>21</v>
      </c>
    </row>
    <row r="1984" spans="1:8" x14ac:dyDescent="0.3">
      <c r="A1984" s="63" t="s">
        <v>14035</v>
      </c>
      <c r="B1984" s="63" t="s">
        <v>14036</v>
      </c>
      <c r="C1984" s="63" t="s">
        <v>1656</v>
      </c>
      <c r="D1984" s="63" t="s">
        <v>1657</v>
      </c>
      <c r="E1984" s="64">
        <v>0</v>
      </c>
      <c r="F1984" s="64">
        <v>0</v>
      </c>
      <c r="G1984" s="64">
        <v>1</v>
      </c>
      <c r="H1984" s="64">
        <v>1</v>
      </c>
    </row>
    <row r="1985" spans="1:8" x14ac:dyDescent="0.3">
      <c r="A1985" s="63" t="s">
        <v>14035</v>
      </c>
      <c r="B1985" s="63" t="s">
        <v>14036</v>
      </c>
      <c r="C1985" s="63" t="s">
        <v>707</v>
      </c>
      <c r="D1985" s="63" t="s">
        <v>708</v>
      </c>
      <c r="E1985" s="64">
        <v>8</v>
      </c>
      <c r="F1985" s="64">
        <v>10</v>
      </c>
      <c r="G1985" s="64">
        <v>1</v>
      </c>
      <c r="H1985" s="64">
        <v>11</v>
      </c>
    </row>
    <row r="1986" spans="1:8" x14ac:dyDescent="0.3">
      <c r="A1986" s="63" t="s">
        <v>14035</v>
      </c>
      <c r="B1986" s="63" t="s">
        <v>14036</v>
      </c>
      <c r="C1986" s="63" t="s">
        <v>1652</v>
      </c>
      <c r="D1986" s="63" t="s">
        <v>14037</v>
      </c>
      <c r="E1986" s="64">
        <v>0</v>
      </c>
      <c r="F1986" s="64">
        <v>0</v>
      </c>
      <c r="G1986" s="64">
        <v>3</v>
      </c>
      <c r="H1986" s="64">
        <v>3</v>
      </c>
    </row>
    <row r="1987" spans="1:8" x14ac:dyDescent="0.3">
      <c r="A1987" s="63" t="s">
        <v>14035</v>
      </c>
      <c r="B1987" s="63" t="s">
        <v>14036</v>
      </c>
      <c r="C1987" s="63" t="s">
        <v>1648</v>
      </c>
      <c r="D1987" s="63" t="s">
        <v>1649</v>
      </c>
      <c r="E1987" s="64">
        <v>0</v>
      </c>
      <c r="F1987" s="64">
        <v>0</v>
      </c>
      <c r="G1987" s="64">
        <v>1</v>
      </c>
      <c r="H1987" s="64">
        <v>1</v>
      </c>
    </row>
    <row r="1988" spans="1:8" x14ac:dyDescent="0.3">
      <c r="A1988" s="63" t="s">
        <v>14035</v>
      </c>
      <c r="B1988" s="63" t="s">
        <v>14036</v>
      </c>
      <c r="C1988" s="63" t="s">
        <v>705</v>
      </c>
      <c r="D1988" s="63" t="s">
        <v>706</v>
      </c>
      <c r="E1988" s="64">
        <v>11</v>
      </c>
      <c r="F1988" s="64">
        <v>34</v>
      </c>
      <c r="G1988" s="64">
        <v>11</v>
      </c>
      <c r="H1988" s="64">
        <v>45</v>
      </c>
    </row>
    <row r="1989" spans="1:8" x14ac:dyDescent="0.3">
      <c r="A1989" s="63" t="s">
        <v>14035</v>
      </c>
      <c r="B1989" s="63" t="s">
        <v>14036</v>
      </c>
      <c r="C1989" s="63" t="s">
        <v>1853</v>
      </c>
      <c r="D1989" s="63" t="s">
        <v>13973</v>
      </c>
      <c r="E1989" s="64">
        <v>0</v>
      </c>
      <c r="F1989" s="64">
        <v>0</v>
      </c>
      <c r="G1989" s="64">
        <v>5</v>
      </c>
      <c r="H1989" s="64">
        <v>5</v>
      </c>
    </row>
    <row r="1990" spans="1:8" x14ac:dyDescent="0.3">
      <c r="A1990" s="63" t="s">
        <v>14035</v>
      </c>
      <c r="B1990" s="63" t="s">
        <v>14036</v>
      </c>
      <c r="C1990" s="63" t="s">
        <v>1831</v>
      </c>
      <c r="D1990" s="63" t="s">
        <v>13974</v>
      </c>
      <c r="E1990" s="64">
        <v>0</v>
      </c>
      <c r="F1990" s="64">
        <v>1</v>
      </c>
      <c r="G1990" s="64">
        <v>0</v>
      </c>
      <c r="H1990" s="64">
        <v>1</v>
      </c>
    </row>
    <row r="1991" spans="1:8" x14ac:dyDescent="0.3">
      <c r="A1991" s="63" t="s">
        <v>14223</v>
      </c>
      <c r="B1991" s="63" t="s">
        <v>14224</v>
      </c>
      <c r="C1991" s="63" t="s">
        <v>1526</v>
      </c>
      <c r="D1991" s="63" t="s">
        <v>1527</v>
      </c>
      <c r="E1991" s="64">
        <v>7</v>
      </c>
      <c r="F1991" s="64">
        <v>24</v>
      </c>
      <c r="G1991" s="64">
        <v>6</v>
      </c>
      <c r="H1991" s="64">
        <v>30</v>
      </c>
    </row>
    <row r="1992" spans="1:8" x14ac:dyDescent="0.3">
      <c r="A1992" s="63" t="s">
        <v>14223</v>
      </c>
      <c r="B1992" s="63" t="s">
        <v>14224</v>
      </c>
      <c r="C1992" s="63" t="s">
        <v>1650</v>
      </c>
      <c r="D1992" s="63" t="s">
        <v>1651</v>
      </c>
      <c r="E1992" s="64">
        <v>0</v>
      </c>
      <c r="F1992" s="64">
        <v>0</v>
      </c>
      <c r="G1992" s="64">
        <v>2</v>
      </c>
      <c r="H1992" s="64">
        <v>2</v>
      </c>
    </row>
    <row r="1993" spans="1:8" x14ac:dyDescent="0.3">
      <c r="A1993" s="63" t="s">
        <v>14223</v>
      </c>
      <c r="B1993" s="63" t="s">
        <v>14224</v>
      </c>
      <c r="C1993" s="63" t="s">
        <v>1670</v>
      </c>
      <c r="D1993" s="63" t="s">
        <v>1671</v>
      </c>
      <c r="E1993" s="64">
        <v>0</v>
      </c>
      <c r="F1993" s="64">
        <v>0</v>
      </c>
      <c r="G1993" s="64">
        <v>1</v>
      </c>
      <c r="H1993" s="64">
        <v>1</v>
      </c>
    </row>
    <row r="1994" spans="1:8" x14ac:dyDescent="0.3">
      <c r="A1994" s="63" t="s">
        <v>14223</v>
      </c>
      <c r="B1994" s="63" t="s">
        <v>14224</v>
      </c>
      <c r="C1994" s="63" t="s">
        <v>1442</v>
      </c>
      <c r="D1994" s="63" t="s">
        <v>1443</v>
      </c>
      <c r="E1994" s="64">
        <v>0</v>
      </c>
      <c r="F1994" s="64">
        <v>0</v>
      </c>
      <c r="G1994" s="64">
        <v>7</v>
      </c>
      <c r="H1994" s="64">
        <v>7</v>
      </c>
    </row>
    <row r="1995" spans="1:8" x14ac:dyDescent="0.3">
      <c r="A1995" s="63" t="s">
        <v>14223</v>
      </c>
      <c r="B1995" s="63" t="s">
        <v>14224</v>
      </c>
      <c r="C1995" s="63" t="s">
        <v>1672</v>
      </c>
      <c r="D1995" s="63" t="s">
        <v>1673</v>
      </c>
      <c r="E1995" s="64">
        <v>0</v>
      </c>
      <c r="F1995" s="64">
        <v>0</v>
      </c>
      <c r="G1995" s="64">
        <v>2</v>
      </c>
      <c r="H1995" s="64">
        <v>2</v>
      </c>
    </row>
    <row r="1996" spans="1:8" x14ac:dyDescent="0.3">
      <c r="A1996" s="63" t="s">
        <v>14223</v>
      </c>
      <c r="B1996" s="63" t="s">
        <v>14224</v>
      </c>
      <c r="C1996" s="63" t="s">
        <v>1656</v>
      </c>
      <c r="D1996" s="63" t="s">
        <v>1657</v>
      </c>
      <c r="E1996" s="64">
        <v>0</v>
      </c>
      <c r="F1996" s="64">
        <v>0</v>
      </c>
      <c r="G1996" s="64">
        <v>14</v>
      </c>
      <c r="H1996" s="64">
        <v>14</v>
      </c>
    </row>
    <row r="1997" spans="1:8" x14ac:dyDescent="0.3">
      <c r="A1997" s="63" t="s">
        <v>14223</v>
      </c>
      <c r="B1997" s="63" t="s">
        <v>14224</v>
      </c>
      <c r="C1997" s="63" t="s">
        <v>1524</v>
      </c>
      <c r="D1997" s="63" t="s">
        <v>1525</v>
      </c>
      <c r="E1997" s="64">
        <v>22</v>
      </c>
      <c r="F1997" s="64">
        <v>5</v>
      </c>
      <c r="G1997" s="64">
        <v>0</v>
      </c>
      <c r="H1997" s="64">
        <v>5</v>
      </c>
    </row>
    <row r="1998" spans="1:8" x14ac:dyDescent="0.3">
      <c r="A1998" s="63" t="s">
        <v>14223</v>
      </c>
      <c r="B1998" s="63" t="s">
        <v>14224</v>
      </c>
      <c r="C1998" s="63" t="s">
        <v>1522</v>
      </c>
      <c r="D1998" s="63" t="s">
        <v>1523</v>
      </c>
      <c r="E1998" s="64">
        <v>0</v>
      </c>
      <c r="F1998" s="64">
        <v>0</v>
      </c>
      <c r="G1998" s="64">
        <v>6</v>
      </c>
      <c r="H1998" s="64">
        <v>6</v>
      </c>
    </row>
    <row r="1999" spans="1:8" x14ac:dyDescent="0.3">
      <c r="A1999" s="63" t="s">
        <v>14223</v>
      </c>
      <c r="B1999" s="63" t="s">
        <v>14224</v>
      </c>
      <c r="C1999" s="63" t="s">
        <v>1521</v>
      </c>
      <c r="D1999" s="63" t="s">
        <v>277</v>
      </c>
      <c r="E1999" s="64">
        <v>0</v>
      </c>
      <c r="F1999" s="64">
        <v>75</v>
      </c>
      <c r="G1999" s="64">
        <v>28</v>
      </c>
      <c r="H1999" s="64">
        <v>103</v>
      </c>
    </row>
    <row r="2000" spans="1:8" x14ac:dyDescent="0.3">
      <c r="A2000" s="63" t="s">
        <v>14223</v>
      </c>
      <c r="B2000" s="63" t="s">
        <v>14224</v>
      </c>
      <c r="C2000" s="63" t="s">
        <v>1652</v>
      </c>
      <c r="D2000" s="63" t="s">
        <v>14037</v>
      </c>
      <c r="E2000" s="64">
        <v>0</v>
      </c>
      <c r="F2000" s="64">
        <v>0</v>
      </c>
      <c r="G2000" s="64">
        <v>5</v>
      </c>
      <c r="H2000" s="64">
        <v>5</v>
      </c>
    </row>
    <row r="2001" spans="1:8" x14ac:dyDescent="0.3">
      <c r="A2001" s="63" t="s">
        <v>14223</v>
      </c>
      <c r="B2001" s="63" t="s">
        <v>14224</v>
      </c>
      <c r="C2001" s="63" t="s">
        <v>1648</v>
      </c>
      <c r="D2001" s="63" t="s">
        <v>1649</v>
      </c>
      <c r="E2001" s="64">
        <v>0</v>
      </c>
      <c r="F2001" s="64">
        <v>0</v>
      </c>
      <c r="G2001" s="64">
        <v>16</v>
      </c>
      <c r="H2001" s="64">
        <v>16</v>
      </c>
    </row>
    <row r="2002" spans="1:8" x14ac:dyDescent="0.3">
      <c r="A2002" s="63" t="s">
        <v>14223</v>
      </c>
      <c r="B2002" s="63" t="s">
        <v>14224</v>
      </c>
      <c r="C2002" s="63" t="s">
        <v>1658</v>
      </c>
      <c r="D2002" s="63" t="s">
        <v>1659</v>
      </c>
      <c r="E2002" s="64">
        <v>0</v>
      </c>
      <c r="F2002" s="64">
        <v>1</v>
      </c>
      <c r="G2002" s="64">
        <v>0</v>
      </c>
      <c r="H2002" s="64">
        <v>1</v>
      </c>
    </row>
    <row r="2003" spans="1:8" x14ac:dyDescent="0.3">
      <c r="A2003" s="63" t="s">
        <v>14223</v>
      </c>
      <c r="B2003" s="63" t="s">
        <v>14224</v>
      </c>
      <c r="C2003" s="63" t="s">
        <v>1931</v>
      </c>
      <c r="D2003" s="63" t="s">
        <v>1932</v>
      </c>
      <c r="E2003" s="64">
        <v>0</v>
      </c>
      <c r="F2003" s="64">
        <v>3</v>
      </c>
      <c r="G2003" s="64">
        <v>1</v>
      </c>
      <c r="H2003" s="64">
        <v>4</v>
      </c>
    </row>
    <row r="2004" spans="1:8" x14ac:dyDescent="0.3">
      <c r="A2004" s="63" t="s">
        <v>14223</v>
      </c>
      <c r="B2004" s="63" t="s">
        <v>14224</v>
      </c>
      <c r="C2004" s="63" t="s">
        <v>1678</v>
      </c>
      <c r="D2004" s="63" t="s">
        <v>1679</v>
      </c>
      <c r="E2004" s="64">
        <v>0</v>
      </c>
      <c r="F2004" s="64">
        <v>3</v>
      </c>
      <c r="G2004" s="64">
        <v>14</v>
      </c>
      <c r="H2004" s="64">
        <v>17</v>
      </c>
    </row>
    <row r="2005" spans="1:8" x14ac:dyDescent="0.3">
      <c r="A2005" s="63" t="s">
        <v>14223</v>
      </c>
      <c r="B2005" s="63" t="s">
        <v>14224</v>
      </c>
      <c r="C2005" s="63" t="s">
        <v>1450</v>
      </c>
      <c r="D2005" s="63" t="s">
        <v>1451</v>
      </c>
      <c r="E2005" s="64">
        <v>0</v>
      </c>
      <c r="F2005" s="64">
        <v>5</v>
      </c>
      <c r="G2005" s="64">
        <v>3</v>
      </c>
      <c r="H2005" s="64">
        <v>8</v>
      </c>
    </row>
    <row r="2006" spans="1:8" x14ac:dyDescent="0.3">
      <c r="A2006" s="63" t="s">
        <v>14223</v>
      </c>
      <c r="B2006" s="63" t="s">
        <v>14224</v>
      </c>
      <c r="C2006" s="63" t="s">
        <v>1853</v>
      </c>
      <c r="D2006" s="63" t="s">
        <v>13973</v>
      </c>
      <c r="E2006" s="64">
        <v>0</v>
      </c>
      <c r="F2006" s="64">
        <v>0</v>
      </c>
      <c r="G2006" s="64">
        <v>11</v>
      </c>
      <c r="H2006" s="64">
        <v>11</v>
      </c>
    </row>
    <row r="2007" spans="1:8" x14ac:dyDescent="0.3">
      <c r="A2007" s="63" t="s">
        <v>14223</v>
      </c>
      <c r="B2007" s="63" t="s">
        <v>14224</v>
      </c>
      <c r="C2007" s="63" t="s">
        <v>1929</v>
      </c>
      <c r="D2007" s="63" t="s">
        <v>14225</v>
      </c>
      <c r="E2007" s="64">
        <v>0</v>
      </c>
      <c r="F2007" s="64">
        <v>9</v>
      </c>
      <c r="G2007" s="64">
        <v>1</v>
      </c>
      <c r="H2007" s="64">
        <v>10</v>
      </c>
    </row>
    <row r="2008" spans="1:8" x14ac:dyDescent="0.3">
      <c r="A2008" s="63" t="s">
        <v>14223</v>
      </c>
      <c r="B2008" s="63" t="s">
        <v>14224</v>
      </c>
      <c r="C2008" s="63" t="s">
        <v>1966</v>
      </c>
      <c r="D2008" s="63" t="s">
        <v>14205</v>
      </c>
      <c r="E2008" s="64">
        <v>0</v>
      </c>
      <c r="F2008" s="64">
        <v>0</v>
      </c>
      <c r="G2008" s="64">
        <v>2</v>
      </c>
      <c r="H2008" s="64">
        <v>2</v>
      </c>
    </row>
    <row r="2009" spans="1:8" x14ac:dyDescent="0.3">
      <c r="A2009" s="63" t="s">
        <v>14223</v>
      </c>
      <c r="B2009" s="63" t="s">
        <v>14224</v>
      </c>
      <c r="C2009" s="63" t="s">
        <v>1895</v>
      </c>
      <c r="D2009" s="63" t="s">
        <v>13990</v>
      </c>
      <c r="E2009" s="64">
        <v>0</v>
      </c>
      <c r="F2009" s="64">
        <v>0</v>
      </c>
      <c r="G2009" s="64">
        <v>4</v>
      </c>
      <c r="H2009" s="64">
        <v>4</v>
      </c>
    </row>
    <row r="2010" spans="1:8" x14ac:dyDescent="0.3">
      <c r="A2010" s="63" t="s">
        <v>14223</v>
      </c>
      <c r="B2010" s="63" t="s">
        <v>14224</v>
      </c>
      <c r="C2010" s="63" t="s">
        <v>1997</v>
      </c>
      <c r="D2010" s="63" t="s">
        <v>1998</v>
      </c>
      <c r="E2010" s="64">
        <v>1</v>
      </c>
      <c r="F2010" s="64">
        <v>3</v>
      </c>
      <c r="G2010" s="64">
        <v>1</v>
      </c>
      <c r="H2010" s="64">
        <v>4</v>
      </c>
    </row>
    <row r="2011" spans="1:8" x14ac:dyDescent="0.3">
      <c r="A2011" s="63" t="s">
        <v>14223</v>
      </c>
      <c r="B2011" s="63" t="s">
        <v>14224</v>
      </c>
      <c r="C2011" s="63" t="s">
        <v>1999</v>
      </c>
      <c r="D2011" s="63" t="s">
        <v>2000</v>
      </c>
      <c r="E2011" s="64">
        <v>0</v>
      </c>
      <c r="F2011" s="64">
        <v>0</v>
      </c>
      <c r="G2011" s="64">
        <v>2</v>
      </c>
      <c r="H2011" s="64">
        <v>2</v>
      </c>
    </row>
    <row r="2012" spans="1:8" x14ac:dyDescent="0.3">
      <c r="A2012" s="63" t="s">
        <v>15106</v>
      </c>
      <c r="B2012" s="63" t="s">
        <v>15107</v>
      </c>
      <c r="C2012" s="63" t="s">
        <v>2930</v>
      </c>
      <c r="D2012" s="63" t="s">
        <v>2931</v>
      </c>
      <c r="E2012" s="64">
        <v>0</v>
      </c>
      <c r="F2012" s="64">
        <v>0</v>
      </c>
      <c r="G2012" s="64">
        <v>2</v>
      </c>
      <c r="H2012" s="64">
        <v>2</v>
      </c>
    </row>
    <row r="2013" spans="1:8" x14ac:dyDescent="0.3">
      <c r="A2013" s="63" t="s">
        <v>15106</v>
      </c>
      <c r="B2013" s="63" t="s">
        <v>15107</v>
      </c>
      <c r="C2013" s="63" t="s">
        <v>9731</v>
      </c>
      <c r="D2013" s="63" t="s">
        <v>9732</v>
      </c>
      <c r="E2013" s="64">
        <v>0</v>
      </c>
      <c r="F2013" s="64">
        <v>2</v>
      </c>
      <c r="G2013" s="64">
        <v>0</v>
      </c>
      <c r="H2013" s="64">
        <v>2</v>
      </c>
    </row>
    <row r="2014" spans="1:8" x14ac:dyDescent="0.3">
      <c r="A2014" s="63" t="s">
        <v>15106</v>
      </c>
      <c r="B2014" s="63" t="s">
        <v>15107</v>
      </c>
      <c r="C2014" s="63" t="s">
        <v>2874</v>
      </c>
      <c r="D2014" s="63" t="s">
        <v>2875</v>
      </c>
      <c r="E2014" s="64">
        <v>0</v>
      </c>
      <c r="F2014" s="64">
        <v>0</v>
      </c>
      <c r="G2014" s="64">
        <v>1</v>
      </c>
      <c r="H2014" s="64">
        <v>1</v>
      </c>
    </row>
    <row r="2015" spans="1:8" x14ac:dyDescent="0.3">
      <c r="A2015" s="63" t="s">
        <v>15106</v>
      </c>
      <c r="B2015" s="63" t="s">
        <v>15107</v>
      </c>
      <c r="C2015" s="63" t="s">
        <v>2706</v>
      </c>
      <c r="D2015" s="63" t="s">
        <v>2707</v>
      </c>
      <c r="E2015" s="64">
        <v>0</v>
      </c>
      <c r="F2015" s="64">
        <v>0</v>
      </c>
      <c r="G2015" s="64">
        <v>2</v>
      </c>
      <c r="H2015" s="64">
        <v>2</v>
      </c>
    </row>
    <row r="2016" spans="1:8" x14ac:dyDescent="0.3">
      <c r="A2016" s="63" t="s">
        <v>15106</v>
      </c>
      <c r="B2016" s="63" t="s">
        <v>15107</v>
      </c>
      <c r="C2016" s="63" t="s">
        <v>2829</v>
      </c>
      <c r="D2016" s="63" t="s">
        <v>2830</v>
      </c>
      <c r="E2016" s="64">
        <v>0</v>
      </c>
      <c r="F2016" s="64">
        <v>1</v>
      </c>
      <c r="G2016" s="64">
        <v>6</v>
      </c>
      <c r="H2016" s="64">
        <v>7</v>
      </c>
    </row>
    <row r="2017" spans="1:8" x14ac:dyDescent="0.3">
      <c r="A2017" s="63" t="s">
        <v>15106</v>
      </c>
      <c r="B2017" s="63" t="s">
        <v>15107</v>
      </c>
      <c r="C2017" s="63" t="s">
        <v>2696</v>
      </c>
      <c r="D2017" s="63" t="s">
        <v>2697</v>
      </c>
      <c r="E2017" s="64">
        <v>0</v>
      </c>
      <c r="F2017" s="64">
        <v>0</v>
      </c>
      <c r="G2017" s="64">
        <v>4</v>
      </c>
      <c r="H2017" s="64">
        <v>4</v>
      </c>
    </row>
    <row r="2018" spans="1:8" x14ac:dyDescent="0.3">
      <c r="A2018" s="63" t="s">
        <v>15106</v>
      </c>
      <c r="B2018" s="63" t="s">
        <v>15107</v>
      </c>
      <c r="C2018" s="63" t="s">
        <v>2872</v>
      </c>
      <c r="D2018" s="63" t="s">
        <v>2873</v>
      </c>
      <c r="E2018" s="64">
        <v>0</v>
      </c>
      <c r="F2018" s="64">
        <v>0</v>
      </c>
      <c r="G2018" s="64">
        <v>3</v>
      </c>
      <c r="H2018" s="64">
        <v>3</v>
      </c>
    </row>
    <row r="2019" spans="1:8" x14ac:dyDescent="0.3">
      <c r="A2019" s="63" t="s">
        <v>15106</v>
      </c>
      <c r="B2019" s="63" t="s">
        <v>15107</v>
      </c>
      <c r="C2019" s="63" t="s">
        <v>2694</v>
      </c>
      <c r="D2019" s="63" t="s">
        <v>2695</v>
      </c>
      <c r="E2019" s="64">
        <v>0</v>
      </c>
      <c r="F2019" s="64">
        <v>1</v>
      </c>
      <c r="G2019" s="64">
        <v>1</v>
      </c>
      <c r="H2019" s="64">
        <v>2</v>
      </c>
    </row>
    <row r="2020" spans="1:8" x14ac:dyDescent="0.3">
      <c r="A2020" s="63" t="s">
        <v>15106</v>
      </c>
      <c r="B2020" s="63" t="s">
        <v>15107</v>
      </c>
      <c r="C2020" s="63" t="s">
        <v>2926</v>
      </c>
      <c r="D2020" s="63" t="s">
        <v>14468</v>
      </c>
      <c r="E2020" s="64">
        <v>0</v>
      </c>
      <c r="F2020" s="64">
        <v>1</v>
      </c>
      <c r="G2020" s="64">
        <v>0</v>
      </c>
      <c r="H2020" s="64">
        <v>1</v>
      </c>
    </row>
    <row r="2021" spans="1:8" x14ac:dyDescent="0.3">
      <c r="A2021" s="63" t="s">
        <v>15106</v>
      </c>
      <c r="B2021" s="63" t="s">
        <v>15107</v>
      </c>
      <c r="C2021" s="63" t="s">
        <v>9730</v>
      </c>
      <c r="D2021" s="63" t="s">
        <v>11094</v>
      </c>
      <c r="E2021" s="64">
        <v>1</v>
      </c>
      <c r="F2021" s="64">
        <v>1</v>
      </c>
      <c r="G2021" s="64">
        <v>2</v>
      </c>
      <c r="H2021" s="64">
        <v>3</v>
      </c>
    </row>
    <row r="2022" spans="1:8" x14ac:dyDescent="0.3">
      <c r="A2022" s="63" t="s">
        <v>15247</v>
      </c>
      <c r="B2022" s="63" t="s">
        <v>15248</v>
      </c>
      <c r="C2022" s="63" t="s">
        <v>48</v>
      </c>
      <c r="D2022" s="63" t="s">
        <v>49</v>
      </c>
      <c r="E2022" s="64">
        <v>0</v>
      </c>
      <c r="F2022" s="64">
        <v>1</v>
      </c>
      <c r="G2022" s="64">
        <v>11</v>
      </c>
      <c r="H2022" s="64">
        <v>12</v>
      </c>
    </row>
    <row r="2023" spans="1:8" x14ac:dyDescent="0.3">
      <c r="A2023" s="63" t="s">
        <v>15247</v>
      </c>
      <c r="B2023" s="63" t="s">
        <v>15248</v>
      </c>
      <c r="C2023" s="63" t="s">
        <v>60</v>
      </c>
      <c r="D2023" s="63" t="s">
        <v>61</v>
      </c>
      <c r="E2023" s="64">
        <v>0</v>
      </c>
      <c r="F2023" s="64">
        <v>9</v>
      </c>
      <c r="G2023" s="64">
        <v>41</v>
      </c>
      <c r="H2023" s="64">
        <v>50</v>
      </c>
    </row>
    <row r="2024" spans="1:8" x14ac:dyDescent="0.3">
      <c r="A2024" s="63" t="s">
        <v>15247</v>
      </c>
      <c r="B2024" s="63" t="s">
        <v>15248</v>
      </c>
      <c r="C2024" s="63" t="s">
        <v>98</v>
      </c>
      <c r="D2024" s="63" t="s">
        <v>99</v>
      </c>
      <c r="E2024" s="64">
        <v>1</v>
      </c>
      <c r="F2024" s="64">
        <v>2</v>
      </c>
      <c r="G2024" s="64">
        <v>1</v>
      </c>
      <c r="H2024" s="64">
        <v>3</v>
      </c>
    </row>
    <row r="2025" spans="1:8" x14ac:dyDescent="0.3">
      <c r="A2025" s="63" t="s">
        <v>15247</v>
      </c>
      <c r="B2025" s="63" t="s">
        <v>15248</v>
      </c>
      <c r="C2025" s="63" t="s">
        <v>50</v>
      </c>
      <c r="D2025" s="63" t="s">
        <v>51</v>
      </c>
      <c r="E2025" s="64">
        <v>0</v>
      </c>
      <c r="F2025" s="64">
        <v>0</v>
      </c>
      <c r="G2025" s="64">
        <v>1</v>
      </c>
      <c r="H2025" s="64">
        <v>1</v>
      </c>
    </row>
    <row r="2026" spans="1:8" x14ac:dyDescent="0.3">
      <c r="A2026" s="63" t="s">
        <v>15247</v>
      </c>
      <c r="B2026" s="63" t="s">
        <v>15248</v>
      </c>
      <c r="C2026" s="63" t="s">
        <v>40</v>
      </c>
      <c r="D2026" s="63" t="s">
        <v>41</v>
      </c>
      <c r="E2026" s="64">
        <v>0</v>
      </c>
      <c r="F2026" s="64">
        <v>0</v>
      </c>
      <c r="G2026" s="64">
        <v>1</v>
      </c>
      <c r="H2026" s="64">
        <v>1</v>
      </c>
    </row>
    <row r="2027" spans="1:8" x14ac:dyDescent="0.3">
      <c r="A2027" s="63" t="s">
        <v>15247</v>
      </c>
      <c r="B2027" s="63" t="s">
        <v>15248</v>
      </c>
      <c r="C2027" s="63" t="s">
        <v>10404</v>
      </c>
      <c r="D2027" s="63" t="s">
        <v>10405</v>
      </c>
      <c r="E2027" s="64">
        <v>0</v>
      </c>
      <c r="F2027" s="64">
        <v>0</v>
      </c>
      <c r="G2027" s="64">
        <v>7</v>
      </c>
      <c r="H2027" s="64">
        <v>7</v>
      </c>
    </row>
    <row r="2028" spans="1:8" x14ac:dyDescent="0.3">
      <c r="A2028" s="63" t="s">
        <v>15247</v>
      </c>
      <c r="B2028" s="63" t="s">
        <v>15248</v>
      </c>
      <c r="C2028" s="63" t="s">
        <v>142</v>
      </c>
      <c r="D2028" s="63" t="s">
        <v>143</v>
      </c>
      <c r="E2028" s="64">
        <v>0</v>
      </c>
      <c r="F2028" s="64">
        <v>0</v>
      </c>
      <c r="G2028" s="64">
        <v>7</v>
      </c>
      <c r="H2028" s="64">
        <v>7</v>
      </c>
    </row>
    <row r="2029" spans="1:8" x14ac:dyDescent="0.3">
      <c r="A2029" s="63" t="s">
        <v>15247</v>
      </c>
      <c r="B2029" s="63" t="s">
        <v>15248</v>
      </c>
      <c r="C2029" s="63" t="s">
        <v>10428</v>
      </c>
      <c r="D2029" s="63" t="s">
        <v>10429</v>
      </c>
      <c r="E2029" s="64">
        <v>1</v>
      </c>
      <c r="F2029" s="64">
        <v>5</v>
      </c>
      <c r="G2029" s="64">
        <v>11</v>
      </c>
      <c r="H2029" s="64">
        <v>16</v>
      </c>
    </row>
    <row r="2030" spans="1:8" x14ac:dyDescent="0.3">
      <c r="A2030" s="63" t="s">
        <v>15247</v>
      </c>
      <c r="B2030" s="63" t="s">
        <v>15248</v>
      </c>
      <c r="C2030" s="63" t="s">
        <v>10477</v>
      </c>
      <c r="D2030" s="63" t="s">
        <v>10478</v>
      </c>
      <c r="E2030" s="64">
        <v>0</v>
      </c>
      <c r="F2030" s="64">
        <v>0</v>
      </c>
      <c r="G2030" s="64">
        <v>9</v>
      </c>
      <c r="H2030" s="64">
        <v>9</v>
      </c>
    </row>
    <row r="2031" spans="1:8" x14ac:dyDescent="0.3">
      <c r="A2031" s="63" t="s">
        <v>15247</v>
      </c>
      <c r="B2031" s="63" t="s">
        <v>15248</v>
      </c>
      <c r="C2031" s="63" t="s">
        <v>64</v>
      </c>
      <c r="D2031" s="63" t="s">
        <v>65</v>
      </c>
      <c r="E2031" s="64">
        <v>0</v>
      </c>
      <c r="F2031" s="64">
        <v>1</v>
      </c>
      <c r="G2031" s="64">
        <v>0</v>
      </c>
      <c r="H2031" s="64">
        <v>1</v>
      </c>
    </row>
    <row r="2032" spans="1:8" x14ac:dyDescent="0.3">
      <c r="A2032" s="63" t="s">
        <v>15247</v>
      </c>
      <c r="B2032" s="63" t="s">
        <v>15248</v>
      </c>
      <c r="C2032" s="63" t="s">
        <v>1019</v>
      </c>
      <c r="D2032" s="63" t="s">
        <v>1020</v>
      </c>
      <c r="E2032" s="64">
        <v>0</v>
      </c>
      <c r="F2032" s="64">
        <v>1</v>
      </c>
      <c r="G2032" s="64">
        <v>0</v>
      </c>
      <c r="H2032" s="64">
        <v>1</v>
      </c>
    </row>
    <row r="2033" spans="1:8" x14ac:dyDescent="0.3">
      <c r="A2033" s="63" t="s">
        <v>15247</v>
      </c>
      <c r="B2033" s="63" t="s">
        <v>15248</v>
      </c>
      <c r="C2033" s="63" t="s">
        <v>10380</v>
      </c>
      <c r="D2033" s="63" t="s">
        <v>10381</v>
      </c>
      <c r="E2033" s="64">
        <v>65</v>
      </c>
      <c r="F2033" s="64">
        <v>55</v>
      </c>
      <c r="G2033" s="64">
        <v>7</v>
      </c>
      <c r="H2033" s="64">
        <v>62</v>
      </c>
    </row>
    <row r="2034" spans="1:8" x14ac:dyDescent="0.3">
      <c r="A2034" s="63" t="s">
        <v>15247</v>
      </c>
      <c r="B2034" s="63" t="s">
        <v>15248</v>
      </c>
      <c r="C2034" s="63" t="s">
        <v>10412</v>
      </c>
      <c r="D2034" s="63" t="s">
        <v>10413</v>
      </c>
      <c r="E2034" s="64">
        <v>0</v>
      </c>
      <c r="F2034" s="64">
        <v>4</v>
      </c>
      <c r="G2034" s="64">
        <v>60</v>
      </c>
      <c r="H2034" s="64">
        <v>64</v>
      </c>
    </row>
    <row r="2035" spans="1:8" x14ac:dyDescent="0.3">
      <c r="A2035" s="63" t="s">
        <v>15247</v>
      </c>
      <c r="B2035" s="63" t="s">
        <v>15248</v>
      </c>
      <c r="C2035" s="63" t="s">
        <v>178</v>
      </c>
      <c r="D2035" s="63" t="s">
        <v>179</v>
      </c>
      <c r="E2035" s="64">
        <v>1</v>
      </c>
      <c r="F2035" s="64">
        <v>17</v>
      </c>
      <c r="G2035" s="64">
        <v>15</v>
      </c>
      <c r="H2035" s="64">
        <v>32</v>
      </c>
    </row>
    <row r="2036" spans="1:8" x14ac:dyDescent="0.3">
      <c r="A2036" s="63" t="s">
        <v>15247</v>
      </c>
      <c r="B2036" s="63" t="s">
        <v>15248</v>
      </c>
      <c r="C2036" s="63" t="s">
        <v>42</v>
      </c>
      <c r="D2036" s="63" t="s">
        <v>43</v>
      </c>
      <c r="E2036" s="64">
        <v>0</v>
      </c>
      <c r="F2036" s="64">
        <v>0</v>
      </c>
      <c r="G2036" s="64">
        <v>1</v>
      </c>
      <c r="H2036" s="64">
        <v>1</v>
      </c>
    </row>
    <row r="2037" spans="1:8" x14ac:dyDescent="0.3">
      <c r="A2037" s="63" t="s">
        <v>15247</v>
      </c>
      <c r="B2037" s="63" t="s">
        <v>15248</v>
      </c>
      <c r="C2037" s="63" t="s">
        <v>11115</v>
      </c>
      <c r="D2037" s="63" t="s">
        <v>11116</v>
      </c>
      <c r="E2037" s="64">
        <v>0</v>
      </c>
      <c r="F2037" s="64">
        <v>0</v>
      </c>
      <c r="G2037" s="64">
        <v>1</v>
      </c>
      <c r="H2037" s="64">
        <v>1</v>
      </c>
    </row>
    <row r="2038" spans="1:8" x14ac:dyDescent="0.3">
      <c r="A2038" s="63" t="s">
        <v>15247</v>
      </c>
      <c r="B2038" s="63" t="s">
        <v>15248</v>
      </c>
      <c r="C2038" s="63" t="s">
        <v>10406</v>
      </c>
      <c r="D2038" s="63" t="s">
        <v>10407</v>
      </c>
      <c r="E2038" s="64">
        <v>0</v>
      </c>
      <c r="F2038" s="64">
        <v>1</v>
      </c>
      <c r="G2038" s="64">
        <v>0</v>
      </c>
      <c r="H2038" s="64">
        <v>1</v>
      </c>
    </row>
    <row r="2039" spans="1:8" x14ac:dyDescent="0.3">
      <c r="A2039" s="63" t="s">
        <v>15247</v>
      </c>
      <c r="B2039" s="63" t="s">
        <v>15248</v>
      </c>
      <c r="C2039" s="63" t="s">
        <v>10442</v>
      </c>
      <c r="D2039" s="63" t="s">
        <v>10443</v>
      </c>
      <c r="E2039" s="64">
        <v>3</v>
      </c>
      <c r="F2039" s="64">
        <v>9</v>
      </c>
      <c r="G2039" s="64">
        <v>3</v>
      </c>
      <c r="H2039" s="64">
        <v>12</v>
      </c>
    </row>
    <row r="2040" spans="1:8" x14ac:dyDescent="0.3">
      <c r="A2040" s="63" t="s">
        <v>15247</v>
      </c>
      <c r="B2040" s="63" t="s">
        <v>15248</v>
      </c>
      <c r="C2040" s="63" t="s">
        <v>176</v>
      </c>
      <c r="D2040" s="63" t="s">
        <v>177</v>
      </c>
      <c r="E2040" s="64">
        <v>1</v>
      </c>
      <c r="F2040" s="64">
        <v>5</v>
      </c>
      <c r="G2040" s="64">
        <v>1</v>
      </c>
      <c r="H2040" s="64">
        <v>6</v>
      </c>
    </row>
    <row r="2041" spans="1:8" x14ac:dyDescent="0.3">
      <c r="A2041" s="63" t="s">
        <v>15247</v>
      </c>
      <c r="B2041" s="63" t="s">
        <v>15248</v>
      </c>
      <c r="C2041" s="63" t="s">
        <v>172</v>
      </c>
      <c r="D2041" s="63" t="s">
        <v>13899</v>
      </c>
      <c r="E2041" s="64">
        <v>1</v>
      </c>
      <c r="F2041" s="64">
        <v>1</v>
      </c>
      <c r="G2041" s="64">
        <v>0</v>
      </c>
      <c r="H2041" s="64">
        <v>1</v>
      </c>
    </row>
    <row r="2042" spans="1:8" x14ac:dyDescent="0.3">
      <c r="A2042" s="63" t="s">
        <v>15247</v>
      </c>
      <c r="B2042" s="63" t="s">
        <v>15248</v>
      </c>
      <c r="C2042" s="63" t="s">
        <v>10418</v>
      </c>
      <c r="D2042" s="63" t="s">
        <v>13900</v>
      </c>
      <c r="E2042" s="64">
        <v>2</v>
      </c>
      <c r="F2042" s="64">
        <v>4</v>
      </c>
      <c r="G2042" s="64">
        <v>0</v>
      </c>
      <c r="H2042" s="64">
        <v>4</v>
      </c>
    </row>
    <row r="2043" spans="1:8" x14ac:dyDescent="0.3">
      <c r="A2043" s="63" t="s">
        <v>15247</v>
      </c>
      <c r="B2043" s="63" t="s">
        <v>15248</v>
      </c>
      <c r="C2043" s="63" t="s">
        <v>174</v>
      </c>
      <c r="D2043" s="63" t="s">
        <v>13889</v>
      </c>
      <c r="E2043" s="64">
        <v>1</v>
      </c>
      <c r="F2043" s="64">
        <v>10</v>
      </c>
      <c r="G2043" s="64">
        <v>6</v>
      </c>
      <c r="H2043" s="64">
        <v>16</v>
      </c>
    </row>
    <row r="2044" spans="1:8" x14ac:dyDescent="0.3">
      <c r="A2044" s="63" t="s">
        <v>15247</v>
      </c>
      <c r="B2044" s="63" t="s">
        <v>15248</v>
      </c>
      <c r="C2044" s="63" t="s">
        <v>94</v>
      </c>
      <c r="D2044" s="63" t="s">
        <v>13890</v>
      </c>
      <c r="E2044" s="64">
        <v>0</v>
      </c>
      <c r="F2044" s="64">
        <v>2</v>
      </c>
      <c r="G2044" s="64">
        <v>0</v>
      </c>
      <c r="H2044" s="64">
        <v>2</v>
      </c>
    </row>
    <row r="2045" spans="1:8" x14ac:dyDescent="0.3">
      <c r="A2045" s="63" t="s">
        <v>15247</v>
      </c>
      <c r="B2045" s="63" t="s">
        <v>15248</v>
      </c>
      <c r="C2045" s="63" t="s">
        <v>1253</v>
      </c>
      <c r="D2045" s="63" t="s">
        <v>1254</v>
      </c>
      <c r="E2045" s="64">
        <v>0</v>
      </c>
      <c r="F2045" s="64">
        <v>0</v>
      </c>
      <c r="G2045" s="64">
        <v>1</v>
      </c>
      <c r="H2045" s="64">
        <v>1</v>
      </c>
    </row>
    <row r="2046" spans="1:8" x14ac:dyDescent="0.3">
      <c r="A2046" s="63" t="s">
        <v>15247</v>
      </c>
      <c r="B2046" s="63" t="s">
        <v>15248</v>
      </c>
      <c r="C2046" s="63" t="s">
        <v>10382</v>
      </c>
      <c r="D2046" s="63" t="s">
        <v>10383</v>
      </c>
      <c r="E2046" s="64">
        <v>20</v>
      </c>
      <c r="F2046" s="64">
        <v>22</v>
      </c>
      <c r="G2046" s="64">
        <v>2</v>
      </c>
      <c r="H2046" s="64">
        <v>24</v>
      </c>
    </row>
    <row r="2047" spans="1:8" x14ac:dyDescent="0.3">
      <c r="A2047" s="63" t="s">
        <v>15477</v>
      </c>
      <c r="B2047" s="63" t="s">
        <v>15478</v>
      </c>
      <c r="C2047" s="63" t="s">
        <v>12183</v>
      </c>
      <c r="D2047" s="63" t="s">
        <v>15449</v>
      </c>
      <c r="E2047" s="64">
        <v>0</v>
      </c>
      <c r="F2047" s="64">
        <v>0</v>
      </c>
      <c r="G2047" s="64">
        <v>4</v>
      </c>
      <c r="H2047" s="64">
        <v>4</v>
      </c>
    </row>
    <row r="2048" spans="1:8" x14ac:dyDescent="0.3">
      <c r="A2048" s="63" t="s">
        <v>15477</v>
      </c>
      <c r="B2048" s="63" t="s">
        <v>15478</v>
      </c>
      <c r="C2048" s="63" t="s">
        <v>12289</v>
      </c>
      <c r="D2048" s="63" t="s">
        <v>12290</v>
      </c>
      <c r="E2048" s="64">
        <v>0</v>
      </c>
      <c r="F2048" s="64">
        <v>13</v>
      </c>
      <c r="G2048" s="64">
        <v>0</v>
      </c>
      <c r="H2048" s="64">
        <v>13</v>
      </c>
    </row>
    <row r="2049" spans="1:8" x14ac:dyDescent="0.3">
      <c r="A2049" s="63" t="s">
        <v>15477</v>
      </c>
      <c r="B2049" s="63" t="s">
        <v>15478</v>
      </c>
      <c r="C2049" s="63" t="s">
        <v>5900</v>
      </c>
      <c r="D2049" s="63" t="s">
        <v>315</v>
      </c>
      <c r="E2049" s="64">
        <v>0</v>
      </c>
      <c r="F2049" s="64">
        <v>1</v>
      </c>
      <c r="G2049" s="64">
        <v>0</v>
      </c>
      <c r="H2049" s="64">
        <v>1</v>
      </c>
    </row>
    <row r="2050" spans="1:8" x14ac:dyDescent="0.3">
      <c r="A2050" s="63" t="s">
        <v>15477</v>
      </c>
      <c r="B2050" s="63" t="s">
        <v>15478</v>
      </c>
      <c r="C2050" s="63" t="s">
        <v>1239</v>
      </c>
      <c r="D2050" s="63" t="s">
        <v>1240</v>
      </c>
      <c r="E2050" s="64">
        <v>0</v>
      </c>
      <c r="F2050" s="64">
        <v>0</v>
      </c>
      <c r="G2050" s="64">
        <v>2</v>
      </c>
      <c r="H2050" s="64">
        <v>2</v>
      </c>
    </row>
    <row r="2051" spans="1:8" x14ac:dyDescent="0.3">
      <c r="A2051" s="63" t="s">
        <v>15477</v>
      </c>
      <c r="B2051" s="63" t="s">
        <v>15478</v>
      </c>
      <c r="C2051" s="63" t="s">
        <v>12283</v>
      </c>
      <c r="D2051" s="63" t="s">
        <v>15466</v>
      </c>
      <c r="E2051" s="64">
        <v>0</v>
      </c>
      <c r="F2051" s="64">
        <v>13</v>
      </c>
      <c r="G2051" s="64">
        <v>2</v>
      </c>
      <c r="H2051" s="64">
        <v>15</v>
      </c>
    </row>
    <row r="2052" spans="1:8" x14ac:dyDescent="0.3">
      <c r="A2052" s="63" t="s">
        <v>15477</v>
      </c>
      <c r="B2052" s="63" t="s">
        <v>15478</v>
      </c>
      <c r="C2052" s="63" t="s">
        <v>11783</v>
      </c>
      <c r="D2052" s="63" t="s">
        <v>11784</v>
      </c>
      <c r="E2052" s="64">
        <v>4</v>
      </c>
      <c r="F2052" s="64">
        <v>27</v>
      </c>
      <c r="G2052" s="64">
        <v>41</v>
      </c>
      <c r="H2052" s="64">
        <v>68</v>
      </c>
    </row>
    <row r="2053" spans="1:8" x14ac:dyDescent="0.3">
      <c r="A2053" s="63" t="s">
        <v>15477</v>
      </c>
      <c r="B2053" s="63" t="s">
        <v>15478</v>
      </c>
      <c r="C2053" s="63" t="s">
        <v>11949</v>
      </c>
      <c r="D2053" s="63" t="s">
        <v>14526</v>
      </c>
      <c r="E2053" s="64">
        <v>0</v>
      </c>
      <c r="F2053" s="64">
        <v>0</v>
      </c>
      <c r="G2053" s="64">
        <v>1</v>
      </c>
      <c r="H2053" s="64">
        <v>1</v>
      </c>
    </row>
    <row r="2054" spans="1:8" x14ac:dyDescent="0.3">
      <c r="A2054" s="63" t="s">
        <v>14476</v>
      </c>
      <c r="B2054" s="63" t="s">
        <v>14477</v>
      </c>
      <c r="C2054" s="63" t="s">
        <v>2930</v>
      </c>
      <c r="D2054" s="63" t="s">
        <v>2931</v>
      </c>
      <c r="E2054" s="64">
        <v>0</v>
      </c>
      <c r="F2054" s="64">
        <v>3</v>
      </c>
      <c r="G2054" s="64">
        <v>2</v>
      </c>
      <c r="H2054" s="64">
        <v>5</v>
      </c>
    </row>
    <row r="2055" spans="1:8" x14ac:dyDescent="0.3">
      <c r="A2055" s="63" t="s">
        <v>14476</v>
      </c>
      <c r="B2055" s="63" t="s">
        <v>14477</v>
      </c>
      <c r="C2055" s="63" t="s">
        <v>3058</v>
      </c>
      <c r="D2055" s="63" t="s">
        <v>14340</v>
      </c>
      <c r="E2055" s="64">
        <v>0</v>
      </c>
      <c r="F2055" s="64">
        <v>1</v>
      </c>
      <c r="G2055" s="64">
        <v>20</v>
      </c>
      <c r="H2055" s="64">
        <v>21</v>
      </c>
    </row>
    <row r="2056" spans="1:8" x14ac:dyDescent="0.3">
      <c r="A2056" s="63" t="s">
        <v>14476</v>
      </c>
      <c r="B2056" s="63" t="s">
        <v>14477</v>
      </c>
      <c r="C2056" s="63" t="s">
        <v>2725</v>
      </c>
      <c r="D2056" s="63" t="s">
        <v>2726</v>
      </c>
      <c r="E2056" s="64">
        <v>1</v>
      </c>
      <c r="F2056" s="64">
        <v>4</v>
      </c>
      <c r="G2056" s="64">
        <v>0</v>
      </c>
      <c r="H2056" s="64">
        <v>4</v>
      </c>
    </row>
    <row r="2057" spans="1:8" x14ac:dyDescent="0.3">
      <c r="A2057" s="63" t="s">
        <v>14476</v>
      </c>
      <c r="B2057" s="63" t="s">
        <v>14477</v>
      </c>
      <c r="C2057" s="63" t="s">
        <v>2794</v>
      </c>
      <c r="D2057" s="63" t="s">
        <v>2795</v>
      </c>
      <c r="E2057" s="64">
        <v>1</v>
      </c>
      <c r="F2057" s="64">
        <v>9</v>
      </c>
      <c r="G2057" s="64">
        <v>0</v>
      </c>
      <c r="H2057" s="64">
        <v>9</v>
      </c>
    </row>
    <row r="2058" spans="1:8" x14ac:dyDescent="0.3">
      <c r="A2058" s="63" t="s">
        <v>14476</v>
      </c>
      <c r="B2058" s="63" t="s">
        <v>14477</v>
      </c>
      <c r="C2058" s="63" t="s">
        <v>2789</v>
      </c>
      <c r="D2058" s="63" t="s">
        <v>2790</v>
      </c>
      <c r="E2058" s="64">
        <v>0</v>
      </c>
      <c r="F2058" s="64">
        <v>6</v>
      </c>
      <c r="G2058" s="64">
        <v>27</v>
      </c>
      <c r="H2058" s="64">
        <v>33</v>
      </c>
    </row>
    <row r="2059" spans="1:8" x14ac:dyDescent="0.3">
      <c r="A2059" s="63" t="s">
        <v>14476</v>
      </c>
      <c r="B2059" s="63" t="s">
        <v>14477</v>
      </c>
      <c r="C2059" s="63" t="s">
        <v>2874</v>
      </c>
      <c r="D2059" s="63" t="s">
        <v>2875</v>
      </c>
      <c r="E2059" s="64">
        <v>0</v>
      </c>
      <c r="F2059" s="64">
        <v>5</v>
      </c>
      <c r="G2059" s="64">
        <v>10</v>
      </c>
      <c r="H2059" s="64">
        <v>15</v>
      </c>
    </row>
    <row r="2060" spans="1:8" x14ac:dyDescent="0.3">
      <c r="A2060" s="63" t="s">
        <v>14476</v>
      </c>
      <c r="B2060" s="63" t="s">
        <v>14477</v>
      </c>
      <c r="C2060" s="63" t="s">
        <v>2702</v>
      </c>
      <c r="D2060" s="63" t="s">
        <v>14467</v>
      </c>
      <c r="E2060" s="64">
        <v>1</v>
      </c>
      <c r="F2060" s="64">
        <v>2</v>
      </c>
      <c r="G2060" s="64">
        <v>1</v>
      </c>
      <c r="H2060" s="64">
        <v>3</v>
      </c>
    </row>
    <row r="2061" spans="1:8" x14ac:dyDescent="0.3">
      <c r="A2061" s="63" t="s">
        <v>14476</v>
      </c>
      <c r="B2061" s="63" t="s">
        <v>14477</v>
      </c>
      <c r="C2061" s="63" t="s">
        <v>2767</v>
      </c>
      <c r="D2061" s="63" t="s">
        <v>2768</v>
      </c>
      <c r="E2061" s="64">
        <v>0</v>
      </c>
      <c r="F2061" s="64">
        <v>1</v>
      </c>
      <c r="G2061" s="64">
        <v>0</v>
      </c>
      <c r="H2061" s="64">
        <v>1</v>
      </c>
    </row>
    <row r="2062" spans="1:8" x14ac:dyDescent="0.3">
      <c r="A2062" s="63" t="s">
        <v>14476</v>
      </c>
      <c r="B2062" s="63" t="s">
        <v>14477</v>
      </c>
      <c r="C2062" s="63" t="s">
        <v>2771</v>
      </c>
      <c r="D2062" s="63" t="s">
        <v>2772</v>
      </c>
      <c r="E2062" s="64">
        <v>0</v>
      </c>
      <c r="F2062" s="64">
        <v>1</v>
      </c>
      <c r="G2062" s="64">
        <v>0</v>
      </c>
      <c r="H2062" s="64">
        <v>1</v>
      </c>
    </row>
    <row r="2063" spans="1:8" x14ac:dyDescent="0.3">
      <c r="A2063" s="63" t="s">
        <v>14476</v>
      </c>
      <c r="B2063" s="63" t="s">
        <v>14477</v>
      </c>
      <c r="C2063" s="63" t="s">
        <v>2706</v>
      </c>
      <c r="D2063" s="63" t="s">
        <v>2707</v>
      </c>
      <c r="E2063" s="64">
        <v>3</v>
      </c>
      <c r="F2063" s="64">
        <v>1</v>
      </c>
      <c r="G2063" s="64">
        <v>5</v>
      </c>
      <c r="H2063" s="64">
        <v>6</v>
      </c>
    </row>
    <row r="2064" spans="1:8" x14ac:dyDescent="0.3">
      <c r="A2064" s="63" t="s">
        <v>14476</v>
      </c>
      <c r="B2064" s="63" t="s">
        <v>14477</v>
      </c>
      <c r="C2064" s="63" t="s">
        <v>2698</v>
      </c>
      <c r="D2064" s="63" t="s">
        <v>2699</v>
      </c>
      <c r="E2064" s="64">
        <v>0</v>
      </c>
      <c r="F2064" s="64">
        <v>1</v>
      </c>
      <c r="G2064" s="64">
        <v>0</v>
      </c>
      <c r="H2064" s="64">
        <v>1</v>
      </c>
    </row>
    <row r="2065" spans="1:8" x14ac:dyDescent="0.3">
      <c r="A2065" s="63" t="s">
        <v>14476</v>
      </c>
      <c r="B2065" s="63" t="s">
        <v>14477</v>
      </c>
      <c r="C2065" s="63" t="s">
        <v>3054</v>
      </c>
      <c r="D2065" s="63" t="s">
        <v>3055</v>
      </c>
      <c r="E2065" s="64">
        <v>4</v>
      </c>
      <c r="F2065" s="64">
        <v>2</v>
      </c>
      <c r="G2065" s="64">
        <v>0</v>
      </c>
      <c r="H2065" s="64">
        <v>2</v>
      </c>
    </row>
    <row r="2066" spans="1:8" x14ac:dyDescent="0.3">
      <c r="A2066" s="63" t="s">
        <v>14476</v>
      </c>
      <c r="B2066" s="63" t="s">
        <v>14477</v>
      </c>
      <c r="C2066" s="63" t="s">
        <v>2727</v>
      </c>
      <c r="D2066" s="63" t="s">
        <v>2728</v>
      </c>
      <c r="E2066" s="64">
        <v>0</v>
      </c>
      <c r="F2066" s="64">
        <v>1</v>
      </c>
      <c r="G2066" s="64">
        <v>4</v>
      </c>
      <c r="H2066" s="64">
        <v>5</v>
      </c>
    </row>
    <row r="2067" spans="1:8" x14ac:dyDescent="0.3">
      <c r="A2067" s="63" t="s">
        <v>14476</v>
      </c>
      <c r="B2067" s="63" t="s">
        <v>14477</v>
      </c>
      <c r="C2067" s="63" t="s">
        <v>2696</v>
      </c>
      <c r="D2067" s="63" t="s">
        <v>2697</v>
      </c>
      <c r="E2067" s="64">
        <v>0</v>
      </c>
      <c r="F2067" s="64">
        <v>1</v>
      </c>
      <c r="G2067" s="64">
        <v>10</v>
      </c>
      <c r="H2067" s="64">
        <v>11</v>
      </c>
    </row>
    <row r="2068" spans="1:8" x14ac:dyDescent="0.3">
      <c r="A2068" s="63" t="s">
        <v>14476</v>
      </c>
      <c r="B2068" s="63" t="s">
        <v>14477</v>
      </c>
      <c r="C2068" s="63" t="s">
        <v>3056</v>
      </c>
      <c r="D2068" s="63" t="s">
        <v>3057</v>
      </c>
      <c r="E2068" s="64">
        <v>0</v>
      </c>
      <c r="F2068" s="64">
        <v>1</v>
      </c>
      <c r="G2068" s="64">
        <v>0</v>
      </c>
      <c r="H2068" s="64">
        <v>1</v>
      </c>
    </row>
    <row r="2069" spans="1:8" x14ac:dyDescent="0.3">
      <c r="A2069" s="63" t="s">
        <v>14476</v>
      </c>
      <c r="B2069" s="63" t="s">
        <v>14477</v>
      </c>
      <c r="C2069" s="63" t="s">
        <v>2872</v>
      </c>
      <c r="D2069" s="63" t="s">
        <v>2873</v>
      </c>
      <c r="E2069" s="64">
        <v>0</v>
      </c>
      <c r="F2069" s="64">
        <v>2</v>
      </c>
      <c r="G2069" s="64">
        <v>23</v>
      </c>
      <c r="H2069" s="64">
        <v>25</v>
      </c>
    </row>
    <row r="2070" spans="1:8" x14ac:dyDescent="0.3">
      <c r="A2070" s="63" t="s">
        <v>14476</v>
      </c>
      <c r="B2070" s="63" t="s">
        <v>14477</v>
      </c>
      <c r="C2070" s="63" t="s">
        <v>3142</v>
      </c>
      <c r="D2070" s="63" t="s">
        <v>3143</v>
      </c>
      <c r="E2070" s="64">
        <v>2</v>
      </c>
      <c r="F2070" s="64">
        <v>7</v>
      </c>
      <c r="G2070" s="64">
        <v>0</v>
      </c>
      <c r="H2070" s="64">
        <v>7</v>
      </c>
    </row>
    <row r="2071" spans="1:8" x14ac:dyDescent="0.3">
      <c r="A2071" s="63" t="s">
        <v>14476</v>
      </c>
      <c r="B2071" s="63" t="s">
        <v>14477</v>
      </c>
      <c r="C2071" s="63" t="s">
        <v>2692</v>
      </c>
      <c r="D2071" s="63" t="s">
        <v>2693</v>
      </c>
      <c r="E2071" s="64">
        <v>2</v>
      </c>
      <c r="F2071" s="64">
        <v>6</v>
      </c>
      <c r="G2071" s="64">
        <v>0</v>
      </c>
      <c r="H2071" s="64">
        <v>6</v>
      </c>
    </row>
    <row r="2072" spans="1:8" x14ac:dyDescent="0.3">
      <c r="A2072" s="63" t="s">
        <v>14476</v>
      </c>
      <c r="B2072" s="63" t="s">
        <v>14477</v>
      </c>
      <c r="C2072" s="63" t="s">
        <v>2694</v>
      </c>
      <c r="D2072" s="63" t="s">
        <v>2695</v>
      </c>
      <c r="E2072" s="64">
        <v>0</v>
      </c>
      <c r="F2072" s="64">
        <v>3</v>
      </c>
      <c r="G2072" s="64">
        <v>6</v>
      </c>
      <c r="H2072" s="64">
        <v>9</v>
      </c>
    </row>
    <row r="2073" spans="1:8" x14ac:dyDescent="0.3">
      <c r="A2073" s="63" t="s">
        <v>14476</v>
      </c>
      <c r="B2073" s="63" t="s">
        <v>14477</v>
      </c>
      <c r="C2073" s="63" t="s">
        <v>2876</v>
      </c>
      <c r="D2073" s="63" t="s">
        <v>2877</v>
      </c>
      <c r="E2073" s="64">
        <v>0</v>
      </c>
      <c r="F2073" s="64">
        <v>6</v>
      </c>
      <c r="G2073" s="64">
        <v>0</v>
      </c>
      <c r="H2073" s="64">
        <v>6</v>
      </c>
    </row>
    <row r="2074" spans="1:8" x14ac:dyDescent="0.3">
      <c r="A2074" s="63" t="s">
        <v>14476</v>
      </c>
      <c r="B2074" s="63" t="s">
        <v>14477</v>
      </c>
      <c r="C2074" s="63" t="s">
        <v>2904</v>
      </c>
      <c r="D2074" s="63" t="s">
        <v>2905</v>
      </c>
      <c r="E2074" s="64">
        <v>1</v>
      </c>
      <c r="F2074" s="64">
        <v>1</v>
      </c>
      <c r="G2074" s="64">
        <v>1</v>
      </c>
      <c r="H2074" s="64">
        <v>2</v>
      </c>
    </row>
    <row r="2075" spans="1:8" x14ac:dyDescent="0.3">
      <c r="A2075" s="63" t="s">
        <v>14476</v>
      </c>
      <c r="B2075" s="63" t="s">
        <v>14477</v>
      </c>
      <c r="C2075" s="63" t="s">
        <v>2787</v>
      </c>
      <c r="D2075" s="63" t="s">
        <v>2788</v>
      </c>
      <c r="E2075" s="64">
        <v>4</v>
      </c>
      <c r="F2075" s="64">
        <v>4</v>
      </c>
      <c r="G2075" s="64">
        <v>0</v>
      </c>
      <c r="H2075" s="64">
        <v>4</v>
      </c>
    </row>
    <row r="2076" spans="1:8" x14ac:dyDescent="0.3">
      <c r="A2076" s="63" t="s">
        <v>14476</v>
      </c>
      <c r="B2076" s="63" t="s">
        <v>14477</v>
      </c>
      <c r="C2076" s="63" t="s">
        <v>2871</v>
      </c>
      <c r="D2076" s="63" t="s">
        <v>565</v>
      </c>
      <c r="E2076" s="64">
        <v>0</v>
      </c>
      <c r="F2076" s="64">
        <v>4</v>
      </c>
      <c r="G2076" s="64">
        <v>0</v>
      </c>
      <c r="H2076" s="64">
        <v>4</v>
      </c>
    </row>
    <row r="2077" spans="1:8" x14ac:dyDescent="0.3">
      <c r="A2077" s="63" t="s">
        <v>14476</v>
      </c>
      <c r="B2077" s="63" t="s">
        <v>14477</v>
      </c>
      <c r="C2077" s="63" t="s">
        <v>2817</v>
      </c>
      <c r="D2077" s="63" t="s">
        <v>2818</v>
      </c>
      <c r="E2077" s="64">
        <v>9</v>
      </c>
      <c r="F2077" s="64">
        <v>28</v>
      </c>
      <c r="G2077" s="64">
        <v>0</v>
      </c>
      <c r="H2077" s="64">
        <v>28</v>
      </c>
    </row>
    <row r="2078" spans="1:8" x14ac:dyDescent="0.3">
      <c r="A2078" s="63" t="s">
        <v>14476</v>
      </c>
      <c r="B2078" s="63" t="s">
        <v>14477</v>
      </c>
      <c r="C2078" s="63" t="s">
        <v>2856</v>
      </c>
      <c r="D2078" s="63" t="s">
        <v>2205</v>
      </c>
      <c r="E2078" s="64">
        <v>0</v>
      </c>
      <c r="F2078" s="64">
        <v>1</v>
      </c>
      <c r="G2078" s="64">
        <v>0</v>
      </c>
      <c r="H2078" s="64">
        <v>1</v>
      </c>
    </row>
    <row r="2079" spans="1:8" x14ac:dyDescent="0.3">
      <c r="A2079" s="63" t="s">
        <v>14476</v>
      </c>
      <c r="B2079" s="63" t="s">
        <v>14477</v>
      </c>
      <c r="C2079" s="63" t="s">
        <v>3138</v>
      </c>
      <c r="D2079" s="63" t="s">
        <v>14478</v>
      </c>
      <c r="E2079" s="64">
        <v>0</v>
      </c>
      <c r="F2079" s="64">
        <v>4</v>
      </c>
      <c r="G2079" s="64">
        <v>0</v>
      </c>
      <c r="H2079" s="64">
        <v>4</v>
      </c>
    </row>
    <row r="2080" spans="1:8" x14ac:dyDescent="0.3">
      <c r="A2080" s="63" t="s">
        <v>14476</v>
      </c>
      <c r="B2080" s="63" t="s">
        <v>14477</v>
      </c>
      <c r="C2080" s="63" t="s">
        <v>3146</v>
      </c>
      <c r="D2080" s="63" t="s">
        <v>3147</v>
      </c>
      <c r="E2080" s="64">
        <v>2</v>
      </c>
      <c r="F2080" s="64">
        <v>4</v>
      </c>
      <c r="G2080" s="64">
        <v>0</v>
      </c>
      <c r="H2080" s="64">
        <v>4</v>
      </c>
    </row>
    <row r="2081" spans="1:8" x14ac:dyDescent="0.3">
      <c r="A2081" s="63" t="s">
        <v>15509</v>
      </c>
      <c r="B2081" s="63" t="s">
        <v>15510</v>
      </c>
      <c r="C2081" s="63" t="s">
        <v>12094</v>
      </c>
      <c r="D2081" s="63" t="s">
        <v>12095</v>
      </c>
      <c r="E2081" s="64">
        <v>1</v>
      </c>
      <c r="F2081" s="64">
        <v>10</v>
      </c>
      <c r="G2081" s="64">
        <v>5</v>
      </c>
      <c r="H2081" s="64">
        <v>15</v>
      </c>
    </row>
    <row r="2082" spans="1:8" x14ac:dyDescent="0.3">
      <c r="A2082" s="63" t="s">
        <v>15509</v>
      </c>
      <c r="B2082" s="63" t="s">
        <v>15510</v>
      </c>
      <c r="C2082" s="63" t="s">
        <v>3930</v>
      </c>
      <c r="D2082" s="63" t="s">
        <v>3931</v>
      </c>
      <c r="E2082" s="64">
        <v>0</v>
      </c>
      <c r="F2082" s="64">
        <v>0</v>
      </c>
      <c r="G2082" s="64">
        <v>22</v>
      </c>
      <c r="H2082" s="64">
        <v>22</v>
      </c>
    </row>
    <row r="2083" spans="1:8" x14ac:dyDescent="0.3">
      <c r="A2083" s="63" t="s">
        <v>15509</v>
      </c>
      <c r="B2083" s="63" t="s">
        <v>15510</v>
      </c>
      <c r="C2083" s="63" t="s">
        <v>12006</v>
      </c>
      <c r="D2083" s="63" t="s">
        <v>12007</v>
      </c>
      <c r="E2083" s="64">
        <v>6</v>
      </c>
      <c r="F2083" s="64">
        <v>1</v>
      </c>
      <c r="G2083" s="64">
        <v>0</v>
      </c>
      <c r="H2083" s="64">
        <v>1</v>
      </c>
    </row>
    <row r="2084" spans="1:8" x14ac:dyDescent="0.3">
      <c r="A2084" s="63" t="s">
        <v>15509</v>
      </c>
      <c r="B2084" s="63" t="s">
        <v>15510</v>
      </c>
      <c r="C2084" s="63" t="s">
        <v>11718</v>
      </c>
      <c r="D2084" s="63" t="s">
        <v>11719</v>
      </c>
      <c r="E2084" s="64">
        <v>0</v>
      </c>
      <c r="F2084" s="64">
        <v>2</v>
      </c>
      <c r="G2084" s="64">
        <v>0</v>
      </c>
      <c r="H2084" s="64">
        <v>2</v>
      </c>
    </row>
    <row r="2085" spans="1:8" x14ac:dyDescent="0.3">
      <c r="A2085" s="63" t="s">
        <v>15509</v>
      </c>
      <c r="B2085" s="63" t="s">
        <v>15510</v>
      </c>
      <c r="C2085" s="63" t="s">
        <v>3222</v>
      </c>
      <c r="D2085" s="63" t="s">
        <v>3223</v>
      </c>
      <c r="E2085" s="64">
        <v>0</v>
      </c>
      <c r="F2085" s="64">
        <v>0</v>
      </c>
      <c r="G2085" s="64">
        <v>1</v>
      </c>
      <c r="H2085" s="64">
        <v>1</v>
      </c>
    </row>
    <row r="2086" spans="1:8" x14ac:dyDescent="0.3">
      <c r="A2086" s="63" t="s">
        <v>15509</v>
      </c>
      <c r="B2086" s="63" t="s">
        <v>15510</v>
      </c>
      <c r="C2086" s="63" t="s">
        <v>12047</v>
      </c>
      <c r="D2086" s="63" t="s">
        <v>12048</v>
      </c>
      <c r="E2086" s="64">
        <v>0</v>
      </c>
      <c r="F2086" s="64">
        <v>1</v>
      </c>
      <c r="G2086" s="64">
        <v>2</v>
      </c>
      <c r="H2086" s="64">
        <v>3</v>
      </c>
    </row>
    <row r="2087" spans="1:8" x14ac:dyDescent="0.3">
      <c r="A2087" s="63" t="s">
        <v>15509</v>
      </c>
      <c r="B2087" s="63" t="s">
        <v>15510</v>
      </c>
      <c r="C2087" s="63" t="s">
        <v>3269</v>
      </c>
      <c r="D2087" s="63" t="s">
        <v>3270</v>
      </c>
      <c r="E2087" s="64">
        <v>0</v>
      </c>
      <c r="F2087" s="64">
        <v>0</v>
      </c>
      <c r="G2087" s="64">
        <v>6</v>
      </c>
      <c r="H2087" s="64">
        <v>6</v>
      </c>
    </row>
    <row r="2088" spans="1:8" x14ac:dyDescent="0.3">
      <c r="A2088" s="63" t="s">
        <v>15509</v>
      </c>
      <c r="B2088" s="63" t="s">
        <v>15510</v>
      </c>
      <c r="C2088" s="63" t="s">
        <v>12235</v>
      </c>
      <c r="D2088" s="63" t="s">
        <v>12236</v>
      </c>
      <c r="E2088" s="64">
        <v>0</v>
      </c>
      <c r="F2088" s="64">
        <v>1</v>
      </c>
      <c r="G2088" s="64">
        <v>1</v>
      </c>
      <c r="H2088" s="64">
        <v>2</v>
      </c>
    </row>
    <row r="2089" spans="1:8" x14ac:dyDescent="0.3">
      <c r="A2089" s="63" t="s">
        <v>15509</v>
      </c>
      <c r="B2089" s="63" t="s">
        <v>15510</v>
      </c>
      <c r="C2089" s="63" t="s">
        <v>11541</v>
      </c>
      <c r="D2089" s="63" t="s">
        <v>11542</v>
      </c>
      <c r="E2089" s="64">
        <v>0</v>
      </c>
      <c r="F2089" s="64">
        <v>2</v>
      </c>
      <c r="G2089" s="64">
        <v>0</v>
      </c>
      <c r="H2089" s="64">
        <v>2</v>
      </c>
    </row>
    <row r="2090" spans="1:8" x14ac:dyDescent="0.3">
      <c r="A2090" s="63" t="s">
        <v>15509</v>
      </c>
      <c r="B2090" s="63" t="s">
        <v>15510</v>
      </c>
      <c r="C2090" s="63" t="s">
        <v>11597</v>
      </c>
      <c r="D2090" s="63" t="s">
        <v>11598</v>
      </c>
      <c r="E2090" s="64">
        <v>0</v>
      </c>
      <c r="F2090" s="64">
        <v>0</v>
      </c>
      <c r="G2090" s="64">
        <v>3</v>
      </c>
      <c r="H2090" s="64">
        <v>3</v>
      </c>
    </row>
    <row r="2091" spans="1:8" x14ac:dyDescent="0.3">
      <c r="A2091" s="63" t="s">
        <v>15509</v>
      </c>
      <c r="B2091" s="63" t="s">
        <v>15510</v>
      </c>
      <c r="C2091" s="63" t="s">
        <v>11955</v>
      </c>
      <c r="D2091" s="63" t="s">
        <v>11956</v>
      </c>
      <c r="E2091" s="64">
        <v>0</v>
      </c>
      <c r="F2091" s="64">
        <v>0</v>
      </c>
      <c r="G2091" s="64">
        <v>1</v>
      </c>
      <c r="H2091" s="64">
        <v>1</v>
      </c>
    </row>
    <row r="2092" spans="1:8" x14ac:dyDescent="0.3">
      <c r="A2092" s="63" t="s">
        <v>15509</v>
      </c>
      <c r="B2092" s="63" t="s">
        <v>15510</v>
      </c>
      <c r="C2092" s="63" t="s">
        <v>12127</v>
      </c>
      <c r="D2092" s="63" t="s">
        <v>12128</v>
      </c>
      <c r="E2092" s="64">
        <v>1</v>
      </c>
      <c r="F2092" s="64">
        <v>2</v>
      </c>
      <c r="G2092" s="64">
        <v>0</v>
      </c>
      <c r="H2092" s="64">
        <v>2</v>
      </c>
    </row>
    <row r="2093" spans="1:8" x14ac:dyDescent="0.3">
      <c r="A2093" s="63" t="s">
        <v>15509</v>
      </c>
      <c r="B2093" s="63" t="s">
        <v>15510</v>
      </c>
      <c r="C2093" s="63" t="s">
        <v>3893</v>
      </c>
      <c r="D2093" s="63" t="s">
        <v>14589</v>
      </c>
      <c r="E2093" s="64">
        <v>0</v>
      </c>
      <c r="F2093" s="64">
        <v>0</v>
      </c>
      <c r="G2093" s="64">
        <v>1</v>
      </c>
      <c r="H2093" s="64">
        <v>1</v>
      </c>
    </row>
    <row r="2094" spans="1:8" x14ac:dyDescent="0.3">
      <c r="A2094" s="63" t="s">
        <v>15509</v>
      </c>
      <c r="B2094" s="63" t="s">
        <v>15510</v>
      </c>
      <c r="C2094" s="63" t="s">
        <v>11539</v>
      </c>
      <c r="D2094" s="63" t="s">
        <v>11540</v>
      </c>
      <c r="E2094" s="64">
        <v>1</v>
      </c>
      <c r="F2094" s="64">
        <v>1</v>
      </c>
      <c r="G2094" s="64">
        <v>0</v>
      </c>
      <c r="H2094" s="64">
        <v>1</v>
      </c>
    </row>
    <row r="2095" spans="1:8" x14ac:dyDescent="0.3">
      <c r="A2095" s="63" t="s">
        <v>15509</v>
      </c>
      <c r="B2095" s="63" t="s">
        <v>15510</v>
      </c>
      <c r="C2095" s="63" t="s">
        <v>2039</v>
      </c>
      <c r="D2095" s="63" t="s">
        <v>2040</v>
      </c>
      <c r="E2095" s="64">
        <v>0</v>
      </c>
      <c r="F2095" s="64">
        <v>0</v>
      </c>
      <c r="G2095" s="64">
        <v>1</v>
      </c>
      <c r="H2095" s="64">
        <v>1</v>
      </c>
    </row>
    <row r="2096" spans="1:8" x14ac:dyDescent="0.3">
      <c r="A2096" s="63" t="s">
        <v>15509</v>
      </c>
      <c r="B2096" s="63" t="s">
        <v>15510</v>
      </c>
      <c r="C2096" s="63" t="s">
        <v>12091</v>
      </c>
      <c r="D2096" s="63" t="s">
        <v>3453</v>
      </c>
      <c r="E2096" s="64">
        <v>0</v>
      </c>
      <c r="F2096" s="64">
        <v>2</v>
      </c>
      <c r="G2096" s="64">
        <v>1</v>
      </c>
      <c r="H2096" s="64">
        <v>3</v>
      </c>
    </row>
    <row r="2097" spans="1:8" x14ac:dyDescent="0.3">
      <c r="A2097" s="63" t="s">
        <v>15509</v>
      </c>
      <c r="B2097" s="63" t="s">
        <v>15510</v>
      </c>
      <c r="C2097" s="63" t="s">
        <v>3979</v>
      </c>
      <c r="D2097" s="63" t="s">
        <v>3980</v>
      </c>
      <c r="E2097" s="64">
        <v>0</v>
      </c>
      <c r="F2097" s="64">
        <v>0</v>
      </c>
      <c r="G2097" s="64">
        <v>1</v>
      </c>
      <c r="H2097" s="64">
        <v>1</v>
      </c>
    </row>
    <row r="2098" spans="1:8" x14ac:dyDescent="0.3">
      <c r="A2098" s="63" t="s">
        <v>15509</v>
      </c>
      <c r="B2098" s="63" t="s">
        <v>15510</v>
      </c>
      <c r="C2098" s="63" t="s">
        <v>12147</v>
      </c>
      <c r="D2098" s="63" t="s">
        <v>15430</v>
      </c>
      <c r="E2098" s="64">
        <v>0</v>
      </c>
      <c r="F2098" s="64">
        <v>2</v>
      </c>
      <c r="G2098" s="64">
        <v>0</v>
      </c>
      <c r="H2098" s="64">
        <v>2</v>
      </c>
    </row>
    <row r="2099" spans="1:8" x14ac:dyDescent="0.3">
      <c r="A2099" s="63" t="s">
        <v>15509</v>
      </c>
      <c r="B2099" s="63" t="s">
        <v>15510</v>
      </c>
      <c r="C2099" s="63" t="s">
        <v>12185</v>
      </c>
      <c r="D2099" s="63" t="s">
        <v>12186</v>
      </c>
      <c r="E2099" s="64">
        <v>0</v>
      </c>
      <c r="F2099" s="64">
        <v>1</v>
      </c>
      <c r="G2099" s="64">
        <v>0</v>
      </c>
      <c r="H2099" s="64">
        <v>1</v>
      </c>
    </row>
    <row r="2100" spans="1:8" x14ac:dyDescent="0.3">
      <c r="A2100" s="63" t="s">
        <v>15509</v>
      </c>
      <c r="B2100" s="63" t="s">
        <v>15510</v>
      </c>
      <c r="C2100" s="63" t="s">
        <v>12227</v>
      </c>
      <c r="D2100" s="63" t="s">
        <v>12228</v>
      </c>
      <c r="E2100" s="64">
        <v>0</v>
      </c>
      <c r="F2100" s="64">
        <v>4</v>
      </c>
      <c r="G2100" s="64">
        <v>2</v>
      </c>
      <c r="H2100" s="64">
        <v>6</v>
      </c>
    </row>
    <row r="2101" spans="1:8" x14ac:dyDescent="0.3">
      <c r="A2101" s="63" t="s">
        <v>15509</v>
      </c>
      <c r="B2101" s="63" t="s">
        <v>15510</v>
      </c>
      <c r="C2101" s="63" t="s">
        <v>11949</v>
      </c>
      <c r="D2101" s="63" t="s">
        <v>14526</v>
      </c>
      <c r="E2101" s="64">
        <v>0</v>
      </c>
      <c r="F2101" s="64">
        <v>0</v>
      </c>
      <c r="G2101" s="64">
        <v>51</v>
      </c>
      <c r="H2101" s="64">
        <v>51</v>
      </c>
    </row>
    <row r="2102" spans="1:8" x14ac:dyDescent="0.3">
      <c r="A2102" s="63" t="s">
        <v>15509</v>
      </c>
      <c r="B2102" s="63" t="s">
        <v>15510</v>
      </c>
      <c r="C2102" s="63" t="s">
        <v>4033</v>
      </c>
      <c r="D2102" s="63" t="s">
        <v>14529</v>
      </c>
      <c r="E2102" s="64">
        <v>0</v>
      </c>
      <c r="F2102" s="64">
        <v>0</v>
      </c>
      <c r="G2102" s="64">
        <v>1</v>
      </c>
      <c r="H2102" s="64">
        <v>1</v>
      </c>
    </row>
    <row r="2103" spans="1:8" x14ac:dyDescent="0.3">
      <c r="A2103" s="63" t="s">
        <v>15509</v>
      </c>
      <c r="B2103" s="63" t="s">
        <v>15510</v>
      </c>
      <c r="C2103" s="63" t="s">
        <v>12092</v>
      </c>
      <c r="D2103" s="63" t="s">
        <v>14566</v>
      </c>
      <c r="E2103" s="64">
        <v>0</v>
      </c>
      <c r="F2103" s="64">
        <v>0</v>
      </c>
      <c r="G2103" s="64">
        <v>73</v>
      </c>
      <c r="H2103" s="64">
        <v>73</v>
      </c>
    </row>
    <row r="2104" spans="1:8" x14ac:dyDescent="0.3">
      <c r="A2104" s="63" t="s">
        <v>15509</v>
      </c>
      <c r="B2104" s="63" t="s">
        <v>15510</v>
      </c>
      <c r="C2104" s="63" t="s">
        <v>12005</v>
      </c>
      <c r="D2104" s="63" t="s">
        <v>14162</v>
      </c>
      <c r="E2104" s="64">
        <v>15</v>
      </c>
      <c r="F2104" s="64">
        <v>45</v>
      </c>
      <c r="G2104" s="64">
        <v>12</v>
      </c>
      <c r="H2104" s="64">
        <v>57</v>
      </c>
    </row>
    <row r="2105" spans="1:8" x14ac:dyDescent="0.3">
      <c r="A2105" s="63" t="s">
        <v>15509</v>
      </c>
      <c r="B2105" s="63" t="s">
        <v>15510</v>
      </c>
      <c r="C2105" s="63" t="s">
        <v>11975</v>
      </c>
      <c r="D2105" s="63" t="s">
        <v>14448</v>
      </c>
      <c r="E2105" s="64">
        <v>2</v>
      </c>
      <c r="F2105" s="64">
        <v>7</v>
      </c>
      <c r="G2105" s="64">
        <v>5</v>
      </c>
      <c r="H2105" s="64">
        <v>12</v>
      </c>
    </row>
    <row r="2106" spans="1:8" x14ac:dyDescent="0.3">
      <c r="A2106" s="63" t="s">
        <v>15509</v>
      </c>
      <c r="B2106" s="63" t="s">
        <v>15510</v>
      </c>
      <c r="C2106" s="63" t="s">
        <v>11891</v>
      </c>
      <c r="D2106" s="63" t="s">
        <v>14558</v>
      </c>
      <c r="E2106" s="64">
        <v>0</v>
      </c>
      <c r="F2106" s="64">
        <v>1</v>
      </c>
      <c r="G2106" s="64">
        <v>3</v>
      </c>
      <c r="H2106" s="64">
        <v>4</v>
      </c>
    </row>
    <row r="2107" spans="1:8" x14ac:dyDescent="0.3">
      <c r="A2107" s="63" t="s">
        <v>15509</v>
      </c>
      <c r="B2107" s="63" t="s">
        <v>15510</v>
      </c>
      <c r="C2107" s="63" t="s">
        <v>11537</v>
      </c>
      <c r="D2107" s="63" t="s">
        <v>11538</v>
      </c>
      <c r="E2107" s="64">
        <v>0</v>
      </c>
      <c r="F2107" s="64">
        <v>0</v>
      </c>
      <c r="G2107" s="64">
        <v>3</v>
      </c>
      <c r="H2107" s="64">
        <v>3</v>
      </c>
    </row>
    <row r="2108" spans="1:8" x14ac:dyDescent="0.3">
      <c r="A2108" s="63" t="s">
        <v>15509</v>
      </c>
      <c r="B2108" s="63" t="s">
        <v>15510</v>
      </c>
      <c r="C2108" s="63" t="s">
        <v>11770</v>
      </c>
      <c r="D2108" s="63" t="s">
        <v>1090</v>
      </c>
      <c r="E2108" s="64">
        <v>0</v>
      </c>
      <c r="F2108" s="64">
        <v>0</v>
      </c>
      <c r="G2108" s="64">
        <v>1</v>
      </c>
      <c r="H2108" s="64">
        <v>1</v>
      </c>
    </row>
    <row r="2109" spans="1:8" x14ac:dyDescent="0.3">
      <c r="A2109" s="63" t="s">
        <v>15509</v>
      </c>
      <c r="B2109" s="63" t="s">
        <v>15510</v>
      </c>
      <c r="C2109" s="63" t="s">
        <v>12020</v>
      </c>
      <c r="D2109" s="63" t="s">
        <v>12021</v>
      </c>
      <c r="E2109" s="64">
        <v>0</v>
      </c>
      <c r="F2109" s="64">
        <v>2</v>
      </c>
      <c r="G2109" s="64">
        <v>0</v>
      </c>
      <c r="H2109" s="64">
        <v>2</v>
      </c>
    </row>
    <row r="2110" spans="1:8" x14ac:dyDescent="0.3">
      <c r="A2110" s="63" t="s">
        <v>14554</v>
      </c>
      <c r="B2110" s="63" t="s">
        <v>14555</v>
      </c>
      <c r="C2110" s="63" t="s">
        <v>8529</v>
      </c>
      <c r="D2110" s="63" t="s">
        <v>8530</v>
      </c>
      <c r="E2110" s="64">
        <v>0</v>
      </c>
      <c r="F2110" s="64">
        <v>1</v>
      </c>
      <c r="G2110" s="64">
        <v>1</v>
      </c>
      <c r="H2110" s="64">
        <v>2</v>
      </c>
    </row>
    <row r="2111" spans="1:8" x14ac:dyDescent="0.3">
      <c r="A2111" s="63" t="s">
        <v>14554</v>
      </c>
      <c r="B2111" s="63" t="s">
        <v>14555</v>
      </c>
      <c r="C2111" s="63" t="s">
        <v>4057</v>
      </c>
      <c r="D2111" s="63" t="s">
        <v>14521</v>
      </c>
      <c r="E2111" s="64">
        <v>0</v>
      </c>
      <c r="F2111" s="64">
        <v>0</v>
      </c>
      <c r="G2111" s="64">
        <v>3</v>
      </c>
      <c r="H2111" s="64">
        <v>3</v>
      </c>
    </row>
    <row r="2112" spans="1:8" x14ac:dyDescent="0.3">
      <c r="A2112" s="63" t="s">
        <v>14554</v>
      </c>
      <c r="B2112" s="63" t="s">
        <v>14555</v>
      </c>
      <c r="C2112" s="63" t="s">
        <v>4085</v>
      </c>
      <c r="D2112" s="63" t="s">
        <v>4086</v>
      </c>
      <c r="E2112" s="64">
        <v>5</v>
      </c>
      <c r="F2112" s="64">
        <v>3</v>
      </c>
      <c r="G2112" s="64">
        <v>0</v>
      </c>
      <c r="H2112" s="64">
        <v>3</v>
      </c>
    </row>
    <row r="2113" spans="1:8" x14ac:dyDescent="0.3">
      <c r="A2113" s="63" t="s">
        <v>14554</v>
      </c>
      <c r="B2113" s="63" t="s">
        <v>14555</v>
      </c>
      <c r="C2113" s="63" t="s">
        <v>3930</v>
      </c>
      <c r="D2113" s="63" t="s">
        <v>3931</v>
      </c>
      <c r="E2113" s="64">
        <v>0</v>
      </c>
      <c r="F2113" s="64">
        <v>0</v>
      </c>
      <c r="G2113" s="64">
        <v>26</v>
      </c>
      <c r="H2113" s="64">
        <v>26</v>
      </c>
    </row>
    <row r="2114" spans="1:8" x14ac:dyDescent="0.3">
      <c r="A2114" s="63" t="s">
        <v>14554</v>
      </c>
      <c r="B2114" s="63" t="s">
        <v>14555</v>
      </c>
      <c r="C2114" s="63" t="s">
        <v>3249</v>
      </c>
      <c r="D2114" s="63" t="s">
        <v>3250</v>
      </c>
      <c r="E2114" s="64">
        <v>1</v>
      </c>
      <c r="F2114" s="64">
        <v>13</v>
      </c>
      <c r="G2114" s="64">
        <v>5</v>
      </c>
      <c r="H2114" s="64">
        <v>18</v>
      </c>
    </row>
    <row r="2115" spans="1:8" x14ac:dyDescent="0.3">
      <c r="A2115" s="63" t="s">
        <v>14554</v>
      </c>
      <c r="B2115" s="63" t="s">
        <v>14555</v>
      </c>
      <c r="C2115" s="63" t="s">
        <v>4037</v>
      </c>
      <c r="D2115" s="63" t="s">
        <v>4038</v>
      </c>
      <c r="E2115" s="64">
        <v>0</v>
      </c>
      <c r="F2115" s="64">
        <v>2</v>
      </c>
      <c r="G2115" s="64">
        <v>0</v>
      </c>
      <c r="H2115" s="64">
        <v>2</v>
      </c>
    </row>
    <row r="2116" spans="1:8" x14ac:dyDescent="0.3">
      <c r="A2116" s="63" t="s">
        <v>14554</v>
      </c>
      <c r="B2116" s="63" t="s">
        <v>14555</v>
      </c>
      <c r="C2116" s="63" t="s">
        <v>3399</v>
      </c>
      <c r="D2116" s="63" t="s">
        <v>3400</v>
      </c>
      <c r="E2116" s="64">
        <v>0</v>
      </c>
      <c r="F2116" s="64">
        <v>1</v>
      </c>
      <c r="G2116" s="64">
        <v>0</v>
      </c>
      <c r="H2116" s="64">
        <v>1</v>
      </c>
    </row>
    <row r="2117" spans="1:8" x14ac:dyDescent="0.3">
      <c r="A2117" s="63" t="s">
        <v>14554</v>
      </c>
      <c r="B2117" s="63" t="s">
        <v>14555</v>
      </c>
      <c r="C2117" s="63" t="s">
        <v>3222</v>
      </c>
      <c r="D2117" s="63" t="s">
        <v>3223</v>
      </c>
      <c r="E2117" s="64">
        <v>0</v>
      </c>
      <c r="F2117" s="64">
        <v>1</v>
      </c>
      <c r="G2117" s="64">
        <v>3</v>
      </c>
      <c r="H2117" s="64">
        <v>4</v>
      </c>
    </row>
    <row r="2118" spans="1:8" x14ac:dyDescent="0.3">
      <c r="A2118" s="63" t="s">
        <v>14554</v>
      </c>
      <c r="B2118" s="63" t="s">
        <v>14555</v>
      </c>
      <c r="C2118" s="63" t="s">
        <v>3981</v>
      </c>
      <c r="D2118" s="63" t="s">
        <v>3982</v>
      </c>
      <c r="E2118" s="64">
        <v>0</v>
      </c>
      <c r="F2118" s="64">
        <v>0</v>
      </c>
      <c r="G2118" s="64">
        <v>1</v>
      </c>
      <c r="H2118" s="64">
        <v>1</v>
      </c>
    </row>
    <row r="2119" spans="1:8" x14ac:dyDescent="0.3">
      <c r="A2119" s="63" t="s">
        <v>14554</v>
      </c>
      <c r="B2119" s="63" t="s">
        <v>14555</v>
      </c>
      <c r="C2119" s="63" t="s">
        <v>3661</v>
      </c>
      <c r="D2119" s="63" t="s">
        <v>3662</v>
      </c>
      <c r="E2119" s="64">
        <v>0</v>
      </c>
      <c r="F2119" s="64">
        <v>7</v>
      </c>
      <c r="G2119" s="64">
        <v>2</v>
      </c>
      <c r="H2119" s="64">
        <v>9</v>
      </c>
    </row>
    <row r="2120" spans="1:8" x14ac:dyDescent="0.3">
      <c r="A2120" s="63" t="s">
        <v>14554</v>
      </c>
      <c r="B2120" s="63" t="s">
        <v>14555</v>
      </c>
      <c r="C2120" s="63" t="s">
        <v>3954</v>
      </c>
      <c r="D2120" s="63" t="s">
        <v>3955</v>
      </c>
      <c r="E2120" s="64">
        <v>0</v>
      </c>
      <c r="F2120" s="64">
        <v>4</v>
      </c>
      <c r="G2120" s="64">
        <v>0</v>
      </c>
      <c r="H2120" s="64">
        <v>4</v>
      </c>
    </row>
    <row r="2121" spans="1:8" x14ac:dyDescent="0.3">
      <c r="A2121" s="63" t="s">
        <v>14554</v>
      </c>
      <c r="B2121" s="63" t="s">
        <v>14555</v>
      </c>
      <c r="C2121" s="63" t="s">
        <v>4020</v>
      </c>
      <c r="D2121" s="63" t="s">
        <v>14556</v>
      </c>
      <c r="E2121" s="64">
        <v>0</v>
      </c>
      <c r="F2121" s="64">
        <v>2</v>
      </c>
      <c r="G2121" s="64">
        <v>0</v>
      </c>
      <c r="H2121" s="64">
        <v>2</v>
      </c>
    </row>
    <row r="2122" spans="1:8" x14ac:dyDescent="0.3">
      <c r="A2122" s="63" t="s">
        <v>14554</v>
      </c>
      <c r="B2122" s="63" t="s">
        <v>14555</v>
      </c>
      <c r="C2122" s="63" t="s">
        <v>3273</v>
      </c>
      <c r="D2122" s="63" t="s">
        <v>3274</v>
      </c>
      <c r="E2122" s="64">
        <v>0</v>
      </c>
      <c r="F2122" s="64">
        <v>0</v>
      </c>
      <c r="G2122" s="64">
        <v>3</v>
      </c>
      <c r="H2122" s="64">
        <v>3</v>
      </c>
    </row>
    <row r="2123" spans="1:8" x14ac:dyDescent="0.3">
      <c r="A2123" s="63" t="s">
        <v>14554</v>
      </c>
      <c r="B2123" s="63" t="s">
        <v>14555</v>
      </c>
      <c r="C2123" s="63" t="s">
        <v>3787</v>
      </c>
      <c r="D2123" s="63" t="s">
        <v>3788</v>
      </c>
      <c r="E2123" s="64">
        <v>0</v>
      </c>
      <c r="F2123" s="64">
        <v>4</v>
      </c>
      <c r="G2123" s="64">
        <v>1</v>
      </c>
      <c r="H2123" s="64">
        <v>5</v>
      </c>
    </row>
    <row r="2124" spans="1:8" x14ac:dyDescent="0.3">
      <c r="A2124" s="63" t="s">
        <v>14554</v>
      </c>
      <c r="B2124" s="63" t="s">
        <v>14555</v>
      </c>
      <c r="C2124" s="63" t="s">
        <v>4079</v>
      </c>
      <c r="D2124" s="63" t="s">
        <v>906</v>
      </c>
      <c r="E2124" s="64">
        <v>8</v>
      </c>
      <c r="F2124" s="64">
        <v>36</v>
      </c>
      <c r="G2124" s="64">
        <v>12</v>
      </c>
      <c r="H2124" s="64">
        <v>48</v>
      </c>
    </row>
    <row r="2125" spans="1:8" x14ac:dyDescent="0.3">
      <c r="A2125" s="63" t="s">
        <v>14554</v>
      </c>
      <c r="B2125" s="63" t="s">
        <v>14555</v>
      </c>
      <c r="C2125" s="63" t="s">
        <v>4082</v>
      </c>
      <c r="D2125" s="63" t="s">
        <v>4083</v>
      </c>
      <c r="E2125" s="64">
        <v>0</v>
      </c>
      <c r="F2125" s="64">
        <v>0</v>
      </c>
      <c r="G2125" s="64">
        <v>17</v>
      </c>
      <c r="H2125" s="64">
        <v>17</v>
      </c>
    </row>
    <row r="2126" spans="1:8" x14ac:dyDescent="0.3">
      <c r="A2126" s="63" t="s">
        <v>14554</v>
      </c>
      <c r="B2126" s="63" t="s">
        <v>14555</v>
      </c>
      <c r="C2126" s="63" t="s">
        <v>3269</v>
      </c>
      <c r="D2126" s="63" t="s">
        <v>3270</v>
      </c>
      <c r="E2126" s="64">
        <v>0</v>
      </c>
      <c r="F2126" s="64">
        <v>11</v>
      </c>
      <c r="G2126" s="64">
        <v>90</v>
      </c>
      <c r="H2126" s="64">
        <v>101</v>
      </c>
    </row>
    <row r="2127" spans="1:8" x14ac:dyDescent="0.3">
      <c r="A2127" s="63" t="s">
        <v>14554</v>
      </c>
      <c r="B2127" s="63" t="s">
        <v>14555</v>
      </c>
      <c r="C2127" s="63" t="s">
        <v>4055</v>
      </c>
      <c r="D2127" s="63" t="s">
        <v>14522</v>
      </c>
      <c r="E2127" s="64">
        <v>0</v>
      </c>
      <c r="F2127" s="64">
        <v>2</v>
      </c>
      <c r="G2127" s="64">
        <v>5</v>
      </c>
      <c r="H2127" s="64">
        <v>7</v>
      </c>
    </row>
    <row r="2128" spans="1:8" x14ac:dyDescent="0.3">
      <c r="A2128" s="63" t="s">
        <v>14554</v>
      </c>
      <c r="B2128" s="63" t="s">
        <v>14555</v>
      </c>
      <c r="C2128" s="63" t="s">
        <v>4099</v>
      </c>
      <c r="D2128" s="63" t="s">
        <v>4100</v>
      </c>
      <c r="E2128" s="64">
        <v>1</v>
      </c>
      <c r="F2128" s="64">
        <v>7</v>
      </c>
      <c r="G2128" s="64">
        <v>0</v>
      </c>
      <c r="H2128" s="64">
        <v>7</v>
      </c>
    </row>
    <row r="2129" spans="1:8" x14ac:dyDescent="0.3">
      <c r="A2129" s="63" t="s">
        <v>14554</v>
      </c>
      <c r="B2129" s="63" t="s">
        <v>14555</v>
      </c>
      <c r="C2129" s="63" t="s">
        <v>8222</v>
      </c>
      <c r="D2129" s="63" t="s">
        <v>14541</v>
      </c>
      <c r="E2129" s="64">
        <v>0</v>
      </c>
      <c r="F2129" s="64">
        <v>0</v>
      </c>
      <c r="G2129" s="64">
        <v>1</v>
      </c>
      <c r="H2129" s="64">
        <v>1</v>
      </c>
    </row>
    <row r="2130" spans="1:8" x14ac:dyDescent="0.3">
      <c r="A2130" s="63" t="s">
        <v>14554</v>
      </c>
      <c r="B2130" s="63" t="s">
        <v>14555</v>
      </c>
      <c r="C2130" s="63" t="s">
        <v>3851</v>
      </c>
      <c r="D2130" s="63" t="s">
        <v>3852</v>
      </c>
      <c r="E2130" s="64">
        <v>3</v>
      </c>
      <c r="F2130" s="64">
        <v>4</v>
      </c>
      <c r="G2130" s="64">
        <v>0</v>
      </c>
      <c r="H2130" s="64">
        <v>4</v>
      </c>
    </row>
    <row r="2131" spans="1:8" x14ac:dyDescent="0.3">
      <c r="A2131" s="63" t="s">
        <v>14554</v>
      </c>
      <c r="B2131" s="63" t="s">
        <v>14555</v>
      </c>
      <c r="C2131" s="63" t="s">
        <v>3865</v>
      </c>
      <c r="D2131" s="63" t="s">
        <v>3866</v>
      </c>
      <c r="E2131" s="64">
        <v>1</v>
      </c>
      <c r="F2131" s="64">
        <v>1</v>
      </c>
      <c r="G2131" s="64">
        <v>0</v>
      </c>
      <c r="H2131" s="64">
        <v>1</v>
      </c>
    </row>
    <row r="2132" spans="1:8" x14ac:dyDescent="0.3">
      <c r="A2132" s="63" t="s">
        <v>14554</v>
      </c>
      <c r="B2132" s="63" t="s">
        <v>14555</v>
      </c>
      <c r="C2132" s="63" t="s">
        <v>3979</v>
      </c>
      <c r="D2132" s="63" t="s">
        <v>3980</v>
      </c>
      <c r="E2132" s="64">
        <v>0</v>
      </c>
      <c r="F2132" s="64">
        <v>0</v>
      </c>
      <c r="G2132" s="64">
        <v>3</v>
      </c>
      <c r="H2132" s="64">
        <v>3</v>
      </c>
    </row>
    <row r="2133" spans="1:8" x14ac:dyDescent="0.3">
      <c r="A2133" s="63" t="s">
        <v>14554</v>
      </c>
      <c r="B2133" s="63" t="s">
        <v>14555</v>
      </c>
      <c r="C2133" s="63" t="s">
        <v>4080</v>
      </c>
      <c r="D2133" s="63" t="s">
        <v>4081</v>
      </c>
      <c r="E2133" s="64">
        <v>0</v>
      </c>
      <c r="F2133" s="64">
        <v>1</v>
      </c>
      <c r="G2133" s="64">
        <v>2</v>
      </c>
      <c r="H2133" s="64">
        <v>3</v>
      </c>
    </row>
    <row r="2134" spans="1:8" x14ac:dyDescent="0.3">
      <c r="A2134" s="63" t="s">
        <v>14554</v>
      </c>
      <c r="B2134" s="63" t="s">
        <v>14555</v>
      </c>
      <c r="C2134" s="63" t="s">
        <v>3622</v>
      </c>
      <c r="D2134" s="63" t="s">
        <v>1872</v>
      </c>
      <c r="E2134" s="64">
        <v>0</v>
      </c>
      <c r="F2134" s="64">
        <v>2</v>
      </c>
      <c r="G2134" s="64">
        <v>0</v>
      </c>
      <c r="H2134" s="64">
        <v>2</v>
      </c>
    </row>
    <row r="2135" spans="1:8" x14ac:dyDescent="0.3">
      <c r="A2135" s="63" t="s">
        <v>14554</v>
      </c>
      <c r="B2135" s="63" t="s">
        <v>14555</v>
      </c>
      <c r="C2135" s="63" t="s">
        <v>3701</v>
      </c>
      <c r="D2135" s="63" t="s">
        <v>3702</v>
      </c>
      <c r="E2135" s="64">
        <v>0</v>
      </c>
      <c r="F2135" s="64">
        <v>2</v>
      </c>
      <c r="G2135" s="64">
        <v>1</v>
      </c>
      <c r="H2135" s="64">
        <v>3</v>
      </c>
    </row>
    <row r="2136" spans="1:8" x14ac:dyDescent="0.3">
      <c r="A2136" s="63" t="s">
        <v>14554</v>
      </c>
      <c r="B2136" s="63" t="s">
        <v>14555</v>
      </c>
      <c r="C2136" s="63" t="s">
        <v>3795</v>
      </c>
      <c r="D2136" s="63" t="s">
        <v>3796</v>
      </c>
      <c r="E2136" s="64">
        <v>4</v>
      </c>
      <c r="F2136" s="64">
        <v>4</v>
      </c>
      <c r="G2136" s="64">
        <v>0</v>
      </c>
      <c r="H2136" s="64">
        <v>4</v>
      </c>
    </row>
    <row r="2137" spans="1:8" x14ac:dyDescent="0.3">
      <c r="A2137" s="63" t="s">
        <v>14554</v>
      </c>
      <c r="B2137" s="63" t="s">
        <v>14555</v>
      </c>
      <c r="C2137" s="63" t="s">
        <v>4687</v>
      </c>
      <c r="D2137" s="63" t="s">
        <v>4688</v>
      </c>
      <c r="E2137" s="64">
        <v>0</v>
      </c>
      <c r="F2137" s="64">
        <v>0</v>
      </c>
      <c r="G2137" s="64">
        <v>1</v>
      </c>
      <c r="H2137" s="64">
        <v>1</v>
      </c>
    </row>
    <row r="2138" spans="1:8" x14ac:dyDescent="0.3">
      <c r="A2138" s="63" t="s">
        <v>14554</v>
      </c>
      <c r="B2138" s="63" t="s">
        <v>14555</v>
      </c>
      <c r="C2138" s="63" t="s">
        <v>3247</v>
      </c>
      <c r="D2138" s="63" t="s">
        <v>3248</v>
      </c>
      <c r="E2138" s="64">
        <v>0</v>
      </c>
      <c r="F2138" s="64">
        <v>0</v>
      </c>
      <c r="G2138" s="64">
        <v>9</v>
      </c>
      <c r="H2138" s="64">
        <v>9</v>
      </c>
    </row>
    <row r="2139" spans="1:8" x14ac:dyDescent="0.3">
      <c r="A2139" s="63" t="s">
        <v>14554</v>
      </c>
      <c r="B2139" s="63" t="s">
        <v>14555</v>
      </c>
      <c r="C2139" s="63" t="s">
        <v>8208</v>
      </c>
      <c r="D2139" s="63" t="s">
        <v>8209</v>
      </c>
      <c r="E2139" s="64">
        <v>0</v>
      </c>
      <c r="F2139" s="64">
        <v>0</v>
      </c>
      <c r="G2139" s="64">
        <v>1</v>
      </c>
      <c r="H2139" s="64">
        <v>1</v>
      </c>
    </row>
    <row r="2140" spans="1:8" x14ac:dyDescent="0.3">
      <c r="A2140" s="63" t="s">
        <v>14554</v>
      </c>
      <c r="B2140" s="63" t="s">
        <v>14555</v>
      </c>
      <c r="C2140" s="63" t="s">
        <v>12227</v>
      </c>
      <c r="D2140" s="63" t="s">
        <v>12228</v>
      </c>
      <c r="E2140" s="64">
        <v>0</v>
      </c>
      <c r="F2140" s="64">
        <v>0</v>
      </c>
      <c r="G2140" s="64">
        <v>1</v>
      </c>
      <c r="H2140" s="64">
        <v>1</v>
      </c>
    </row>
    <row r="2141" spans="1:8" x14ac:dyDescent="0.3">
      <c r="A2141" s="63" t="s">
        <v>14554</v>
      </c>
      <c r="B2141" s="63" t="s">
        <v>14555</v>
      </c>
      <c r="C2141" s="63" t="s">
        <v>3932</v>
      </c>
      <c r="D2141" s="63" t="s">
        <v>14523</v>
      </c>
      <c r="E2141" s="64">
        <v>0</v>
      </c>
      <c r="F2141" s="64">
        <v>0</v>
      </c>
      <c r="G2141" s="64">
        <v>4</v>
      </c>
      <c r="H2141" s="64">
        <v>4</v>
      </c>
    </row>
    <row r="2142" spans="1:8" x14ac:dyDescent="0.3">
      <c r="A2142" s="63" t="s">
        <v>14554</v>
      </c>
      <c r="B2142" s="63" t="s">
        <v>14555</v>
      </c>
      <c r="C2142" s="63" t="s">
        <v>4053</v>
      </c>
      <c r="D2142" s="63" t="s">
        <v>14524</v>
      </c>
      <c r="E2142" s="64">
        <v>0</v>
      </c>
      <c r="F2142" s="64">
        <v>7</v>
      </c>
      <c r="G2142" s="64">
        <v>0</v>
      </c>
      <c r="H2142" s="64">
        <v>7</v>
      </c>
    </row>
    <row r="2143" spans="1:8" x14ac:dyDescent="0.3">
      <c r="A2143" s="63" t="s">
        <v>14554</v>
      </c>
      <c r="B2143" s="63" t="s">
        <v>14555</v>
      </c>
      <c r="C2143" s="63" t="s">
        <v>3312</v>
      </c>
      <c r="D2143" s="63" t="s">
        <v>3313</v>
      </c>
      <c r="E2143" s="64">
        <v>19</v>
      </c>
      <c r="F2143" s="64">
        <v>2</v>
      </c>
      <c r="G2143" s="64">
        <v>0</v>
      </c>
      <c r="H2143" s="64">
        <v>2</v>
      </c>
    </row>
    <row r="2144" spans="1:8" x14ac:dyDescent="0.3">
      <c r="A2144" s="63" t="s">
        <v>14554</v>
      </c>
      <c r="B2144" s="63" t="s">
        <v>14555</v>
      </c>
      <c r="C2144" s="63" t="s">
        <v>3928</v>
      </c>
      <c r="D2144" s="63" t="s">
        <v>14525</v>
      </c>
      <c r="E2144" s="64">
        <v>0</v>
      </c>
      <c r="F2144" s="64">
        <v>4</v>
      </c>
      <c r="G2144" s="64">
        <v>2</v>
      </c>
      <c r="H2144" s="64">
        <v>6</v>
      </c>
    </row>
    <row r="2145" spans="1:8" x14ac:dyDescent="0.3">
      <c r="A2145" s="63" t="s">
        <v>14554</v>
      </c>
      <c r="B2145" s="63" t="s">
        <v>14555</v>
      </c>
      <c r="C2145" s="63" t="s">
        <v>3910</v>
      </c>
      <c r="D2145" s="63" t="s">
        <v>14557</v>
      </c>
      <c r="E2145" s="64">
        <v>2</v>
      </c>
      <c r="F2145" s="64">
        <v>4</v>
      </c>
      <c r="G2145" s="64">
        <v>0</v>
      </c>
      <c r="H2145" s="64">
        <v>4</v>
      </c>
    </row>
    <row r="2146" spans="1:8" x14ac:dyDescent="0.3">
      <c r="A2146" s="63" t="s">
        <v>14554</v>
      </c>
      <c r="B2146" s="63" t="s">
        <v>14555</v>
      </c>
      <c r="C2146" s="63" t="s">
        <v>3563</v>
      </c>
      <c r="D2146" s="63" t="s">
        <v>14546</v>
      </c>
      <c r="E2146" s="64">
        <v>0</v>
      </c>
      <c r="F2146" s="64">
        <v>2</v>
      </c>
      <c r="G2146" s="64">
        <v>1</v>
      </c>
      <c r="H2146" s="64">
        <v>3</v>
      </c>
    </row>
    <row r="2147" spans="1:8" x14ac:dyDescent="0.3">
      <c r="A2147" s="63" t="s">
        <v>14554</v>
      </c>
      <c r="B2147" s="63" t="s">
        <v>14555</v>
      </c>
      <c r="C2147" s="63" t="s">
        <v>11949</v>
      </c>
      <c r="D2147" s="63" t="s">
        <v>14526</v>
      </c>
      <c r="E2147" s="64">
        <v>0</v>
      </c>
      <c r="F2147" s="64">
        <v>0</v>
      </c>
      <c r="G2147" s="64">
        <v>21</v>
      </c>
      <c r="H2147" s="64">
        <v>21</v>
      </c>
    </row>
    <row r="2148" spans="1:8" x14ac:dyDescent="0.3">
      <c r="A2148" s="63" t="s">
        <v>14554</v>
      </c>
      <c r="B2148" s="63" t="s">
        <v>14555</v>
      </c>
      <c r="C2148" s="63" t="s">
        <v>3785</v>
      </c>
      <c r="D2148" s="63" t="s">
        <v>14527</v>
      </c>
      <c r="E2148" s="64">
        <v>12</v>
      </c>
      <c r="F2148" s="64">
        <v>17</v>
      </c>
      <c r="G2148" s="64">
        <v>7</v>
      </c>
      <c r="H2148" s="64">
        <v>24</v>
      </c>
    </row>
    <row r="2149" spans="1:8" x14ac:dyDescent="0.3">
      <c r="A2149" s="63" t="s">
        <v>14554</v>
      </c>
      <c r="B2149" s="63" t="s">
        <v>14555</v>
      </c>
      <c r="C2149" s="63" t="s">
        <v>4033</v>
      </c>
      <c r="D2149" s="63" t="s">
        <v>14529</v>
      </c>
      <c r="E2149" s="64">
        <v>0</v>
      </c>
      <c r="F2149" s="64">
        <v>0</v>
      </c>
      <c r="G2149" s="64">
        <v>10</v>
      </c>
      <c r="H2149" s="64">
        <v>10</v>
      </c>
    </row>
    <row r="2150" spans="1:8" x14ac:dyDescent="0.3">
      <c r="A2150" s="63" t="s">
        <v>14554</v>
      </c>
      <c r="B2150" s="63" t="s">
        <v>14555</v>
      </c>
      <c r="C2150" s="63" t="s">
        <v>3359</v>
      </c>
      <c r="D2150" s="63" t="s">
        <v>14531</v>
      </c>
      <c r="E2150" s="64">
        <v>8</v>
      </c>
      <c r="F2150" s="64">
        <v>40</v>
      </c>
      <c r="G2150" s="64">
        <v>3</v>
      </c>
      <c r="H2150" s="64">
        <v>43</v>
      </c>
    </row>
    <row r="2151" spans="1:8" x14ac:dyDescent="0.3">
      <c r="A2151" s="63" t="s">
        <v>14554</v>
      </c>
      <c r="B2151" s="63" t="s">
        <v>14555</v>
      </c>
      <c r="C2151" s="63" t="s">
        <v>8210</v>
      </c>
      <c r="D2151" s="63" t="s">
        <v>14532</v>
      </c>
      <c r="E2151" s="64">
        <v>0</v>
      </c>
      <c r="F2151" s="64">
        <v>0</v>
      </c>
      <c r="G2151" s="64">
        <v>1</v>
      </c>
      <c r="H2151" s="64">
        <v>1</v>
      </c>
    </row>
    <row r="2152" spans="1:8" x14ac:dyDescent="0.3">
      <c r="A2152" s="63" t="s">
        <v>14554</v>
      </c>
      <c r="B2152" s="63" t="s">
        <v>14555</v>
      </c>
      <c r="C2152" s="63" t="s">
        <v>3565</v>
      </c>
      <c r="D2152" s="63" t="s">
        <v>565</v>
      </c>
      <c r="E2152" s="64">
        <v>0</v>
      </c>
      <c r="F2152" s="64">
        <v>3</v>
      </c>
      <c r="G2152" s="64">
        <v>2</v>
      </c>
      <c r="H2152" s="64">
        <v>5</v>
      </c>
    </row>
    <row r="2153" spans="1:8" x14ac:dyDescent="0.3">
      <c r="A2153" s="63" t="s">
        <v>14554</v>
      </c>
      <c r="B2153" s="63" t="s">
        <v>14555</v>
      </c>
      <c r="C2153" s="63" t="s">
        <v>3271</v>
      </c>
      <c r="D2153" s="63" t="s">
        <v>14548</v>
      </c>
      <c r="E2153" s="64">
        <v>1</v>
      </c>
      <c r="F2153" s="64">
        <v>5</v>
      </c>
      <c r="G2153" s="64">
        <v>2</v>
      </c>
      <c r="H2153" s="64">
        <v>7</v>
      </c>
    </row>
    <row r="2154" spans="1:8" x14ac:dyDescent="0.3">
      <c r="A2154" s="63" t="s">
        <v>14554</v>
      </c>
      <c r="B2154" s="63" t="s">
        <v>14555</v>
      </c>
      <c r="C2154" s="63" t="s">
        <v>3863</v>
      </c>
      <c r="D2154" s="63" t="s">
        <v>14206</v>
      </c>
      <c r="E2154" s="64">
        <v>1</v>
      </c>
      <c r="F2154" s="64">
        <v>4</v>
      </c>
      <c r="G2154" s="64">
        <v>0</v>
      </c>
      <c r="H2154" s="64">
        <v>4</v>
      </c>
    </row>
    <row r="2155" spans="1:8" x14ac:dyDescent="0.3">
      <c r="A2155" s="63" t="s">
        <v>14554</v>
      </c>
      <c r="B2155" s="63" t="s">
        <v>14555</v>
      </c>
      <c r="C2155" s="63" t="s">
        <v>3864</v>
      </c>
      <c r="D2155" s="63" t="s">
        <v>13990</v>
      </c>
      <c r="E2155" s="64">
        <v>0</v>
      </c>
      <c r="F2155" s="64">
        <v>0</v>
      </c>
      <c r="G2155" s="64">
        <v>3</v>
      </c>
      <c r="H2155" s="64">
        <v>3</v>
      </c>
    </row>
    <row r="2156" spans="1:8" x14ac:dyDescent="0.3">
      <c r="A2156" s="63" t="s">
        <v>14554</v>
      </c>
      <c r="B2156" s="63" t="s">
        <v>14555</v>
      </c>
      <c r="C2156" s="63" t="s">
        <v>11891</v>
      </c>
      <c r="D2156" s="63" t="s">
        <v>14558</v>
      </c>
      <c r="E2156" s="64">
        <v>0</v>
      </c>
      <c r="F2156" s="64">
        <v>3</v>
      </c>
      <c r="G2156" s="64">
        <v>3</v>
      </c>
      <c r="H2156" s="64">
        <v>6</v>
      </c>
    </row>
    <row r="2157" spans="1:8" x14ac:dyDescent="0.3">
      <c r="A2157" s="63" t="s">
        <v>14554</v>
      </c>
      <c r="B2157" s="63" t="s">
        <v>14555</v>
      </c>
      <c r="C2157" s="63" t="s">
        <v>3687</v>
      </c>
      <c r="D2157" s="63" t="s">
        <v>13890</v>
      </c>
      <c r="E2157" s="64">
        <v>0</v>
      </c>
      <c r="F2157" s="64">
        <v>2</v>
      </c>
      <c r="G2157" s="64">
        <v>0</v>
      </c>
      <c r="H2157" s="64">
        <v>2</v>
      </c>
    </row>
    <row r="2158" spans="1:8" x14ac:dyDescent="0.3">
      <c r="A2158" s="63" t="s">
        <v>14554</v>
      </c>
      <c r="B2158" s="63" t="s">
        <v>14555</v>
      </c>
      <c r="C2158" s="63" t="s">
        <v>3349</v>
      </c>
      <c r="D2158" s="63" t="s">
        <v>14559</v>
      </c>
      <c r="E2158" s="64">
        <v>0</v>
      </c>
      <c r="F2158" s="64">
        <v>1</v>
      </c>
      <c r="G2158" s="64">
        <v>0</v>
      </c>
      <c r="H2158" s="64">
        <v>1</v>
      </c>
    </row>
    <row r="2159" spans="1:8" x14ac:dyDescent="0.3">
      <c r="A2159" s="63" t="s">
        <v>14554</v>
      </c>
      <c r="B2159" s="63" t="s">
        <v>14555</v>
      </c>
      <c r="C2159" s="63" t="s">
        <v>11889</v>
      </c>
      <c r="D2159" s="63" t="s">
        <v>11890</v>
      </c>
      <c r="E2159" s="64">
        <v>0</v>
      </c>
      <c r="F2159" s="64">
        <v>0</v>
      </c>
      <c r="G2159" s="64">
        <v>2</v>
      </c>
      <c r="H2159" s="64">
        <v>2</v>
      </c>
    </row>
    <row r="2160" spans="1:8" x14ac:dyDescent="0.3">
      <c r="A2160" s="63" t="s">
        <v>14554</v>
      </c>
      <c r="B2160" s="63" t="s">
        <v>14555</v>
      </c>
      <c r="C2160" s="63" t="s">
        <v>3651</v>
      </c>
      <c r="D2160" s="63" t="s">
        <v>3652</v>
      </c>
      <c r="E2160" s="64">
        <v>0</v>
      </c>
      <c r="F2160" s="64">
        <v>0</v>
      </c>
      <c r="G2160" s="64">
        <v>1</v>
      </c>
      <c r="H2160" s="64">
        <v>1</v>
      </c>
    </row>
    <row r="2161" spans="1:8" x14ac:dyDescent="0.3">
      <c r="A2161" s="63" t="s">
        <v>14554</v>
      </c>
      <c r="B2161" s="63" t="s">
        <v>14555</v>
      </c>
      <c r="C2161" s="63" t="s">
        <v>3566</v>
      </c>
      <c r="D2161" s="63" t="s">
        <v>3567</v>
      </c>
      <c r="E2161" s="64">
        <v>1</v>
      </c>
      <c r="F2161" s="64">
        <v>2</v>
      </c>
      <c r="G2161" s="64">
        <v>2</v>
      </c>
      <c r="H2161" s="64">
        <v>4</v>
      </c>
    </row>
    <row r="2162" spans="1:8" x14ac:dyDescent="0.3">
      <c r="A2162" s="63" t="s">
        <v>14554</v>
      </c>
      <c r="B2162" s="63" t="s">
        <v>14555</v>
      </c>
      <c r="C2162" s="63" t="s">
        <v>3791</v>
      </c>
      <c r="D2162" s="63" t="s">
        <v>3792</v>
      </c>
      <c r="E2162" s="64">
        <v>3</v>
      </c>
      <c r="F2162" s="64">
        <v>1</v>
      </c>
      <c r="G2162" s="64">
        <v>0</v>
      </c>
      <c r="H2162" s="64">
        <v>1</v>
      </c>
    </row>
    <row r="2163" spans="1:8" x14ac:dyDescent="0.3">
      <c r="A2163" s="63" t="s">
        <v>14554</v>
      </c>
      <c r="B2163" s="63" t="s">
        <v>14555</v>
      </c>
      <c r="C2163" s="63" t="s">
        <v>3789</v>
      </c>
      <c r="D2163" s="63" t="s">
        <v>3790</v>
      </c>
      <c r="E2163" s="64">
        <v>1</v>
      </c>
      <c r="F2163" s="64">
        <v>3</v>
      </c>
      <c r="G2163" s="64">
        <v>0</v>
      </c>
      <c r="H2163" s="64">
        <v>3</v>
      </c>
    </row>
    <row r="2164" spans="1:8" x14ac:dyDescent="0.3">
      <c r="A2164" s="63" t="s">
        <v>14554</v>
      </c>
      <c r="B2164" s="63" t="s">
        <v>14555</v>
      </c>
      <c r="C2164" s="63" t="s">
        <v>8218</v>
      </c>
      <c r="D2164" s="63" t="s">
        <v>8219</v>
      </c>
      <c r="E2164" s="64">
        <v>0</v>
      </c>
      <c r="F2164" s="64">
        <v>2</v>
      </c>
      <c r="G2164" s="64">
        <v>0</v>
      </c>
      <c r="H2164" s="64">
        <v>2</v>
      </c>
    </row>
    <row r="2165" spans="1:8" x14ac:dyDescent="0.3">
      <c r="A2165" s="63" t="s">
        <v>14554</v>
      </c>
      <c r="B2165" s="63" t="s">
        <v>14555</v>
      </c>
      <c r="C2165" s="63" t="s">
        <v>8674</v>
      </c>
      <c r="D2165" s="63" t="s">
        <v>14560</v>
      </c>
      <c r="E2165" s="64">
        <v>0</v>
      </c>
      <c r="F2165" s="64">
        <v>3</v>
      </c>
      <c r="G2165" s="64">
        <v>0</v>
      </c>
      <c r="H2165" s="64">
        <v>3</v>
      </c>
    </row>
    <row r="2166" spans="1:8" x14ac:dyDescent="0.3">
      <c r="A2166" s="63" t="s">
        <v>15473</v>
      </c>
      <c r="B2166" s="63" t="s">
        <v>15474</v>
      </c>
      <c r="C2166" s="63" t="s">
        <v>12183</v>
      </c>
      <c r="D2166" s="63" t="s">
        <v>15449</v>
      </c>
      <c r="E2166" s="64">
        <v>0</v>
      </c>
      <c r="F2166" s="64">
        <v>0</v>
      </c>
      <c r="G2166" s="64">
        <v>4</v>
      </c>
      <c r="H2166" s="64">
        <v>4</v>
      </c>
    </row>
    <row r="2167" spans="1:8" x14ac:dyDescent="0.3">
      <c r="A2167" s="63" t="s">
        <v>15473</v>
      </c>
      <c r="B2167" s="63" t="s">
        <v>15474</v>
      </c>
      <c r="C2167" s="63" t="s">
        <v>11748</v>
      </c>
      <c r="D2167" s="63" t="s">
        <v>11749</v>
      </c>
      <c r="E2167" s="64">
        <v>1</v>
      </c>
      <c r="F2167" s="64">
        <v>1</v>
      </c>
      <c r="G2167" s="64">
        <v>0</v>
      </c>
      <c r="H2167" s="64">
        <v>1</v>
      </c>
    </row>
    <row r="2168" spans="1:8" x14ac:dyDescent="0.3">
      <c r="A2168" s="63" t="s">
        <v>15473</v>
      </c>
      <c r="B2168" s="63" t="s">
        <v>15474</v>
      </c>
      <c r="C2168" s="63" t="s">
        <v>12283</v>
      </c>
      <c r="D2168" s="63" t="s">
        <v>15466</v>
      </c>
      <c r="E2168" s="64">
        <v>0</v>
      </c>
      <c r="F2168" s="64">
        <v>2</v>
      </c>
      <c r="G2168" s="64">
        <v>1</v>
      </c>
      <c r="H2168" s="64">
        <v>3</v>
      </c>
    </row>
    <row r="2169" spans="1:8" x14ac:dyDescent="0.3">
      <c r="A2169" s="63" t="s">
        <v>15473</v>
      </c>
      <c r="B2169" s="63" t="s">
        <v>15474</v>
      </c>
      <c r="C2169" s="63" t="s">
        <v>11746</v>
      </c>
      <c r="D2169" s="63" t="s">
        <v>15456</v>
      </c>
      <c r="E2169" s="64">
        <v>3</v>
      </c>
      <c r="F2169" s="64">
        <v>6</v>
      </c>
      <c r="G2169" s="64">
        <v>0</v>
      </c>
      <c r="H2169" s="64">
        <v>6</v>
      </c>
    </row>
    <row r="2170" spans="1:8" x14ac:dyDescent="0.3">
      <c r="A2170" s="63" t="s">
        <v>15473</v>
      </c>
      <c r="B2170" s="63" t="s">
        <v>15474</v>
      </c>
      <c r="C2170" s="63" t="s">
        <v>12253</v>
      </c>
      <c r="D2170" s="63" t="s">
        <v>12254</v>
      </c>
      <c r="E2170" s="64">
        <v>4</v>
      </c>
      <c r="F2170" s="64">
        <v>5</v>
      </c>
      <c r="G2170" s="64">
        <v>0</v>
      </c>
      <c r="H2170" s="64">
        <v>5</v>
      </c>
    </row>
    <row r="2171" spans="1:8" x14ac:dyDescent="0.3">
      <c r="A2171" s="63" t="s">
        <v>15473</v>
      </c>
      <c r="B2171" s="63" t="s">
        <v>15474</v>
      </c>
      <c r="C2171" s="63" t="s">
        <v>11783</v>
      </c>
      <c r="D2171" s="63" t="s">
        <v>11784</v>
      </c>
      <c r="E2171" s="64">
        <v>0</v>
      </c>
      <c r="F2171" s="64">
        <v>1</v>
      </c>
      <c r="G2171" s="64">
        <v>0</v>
      </c>
      <c r="H2171" s="64">
        <v>1</v>
      </c>
    </row>
    <row r="2172" spans="1:8" x14ac:dyDescent="0.3">
      <c r="A2172" s="63" t="s">
        <v>15473</v>
      </c>
      <c r="B2172" s="63" t="s">
        <v>15474</v>
      </c>
      <c r="C2172" s="63" t="s">
        <v>11931</v>
      </c>
      <c r="D2172" s="63" t="s">
        <v>14570</v>
      </c>
      <c r="E2172" s="64">
        <v>0</v>
      </c>
      <c r="F2172" s="64">
        <v>0</v>
      </c>
      <c r="G2172" s="64">
        <v>1</v>
      </c>
      <c r="H2172" s="64">
        <v>1</v>
      </c>
    </row>
    <row r="2173" spans="1:8" x14ac:dyDescent="0.3">
      <c r="A2173" s="63" t="s">
        <v>15473</v>
      </c>
      <c r="B2173" s="63" t="s">
        <v>15474</v>
      </c>
      <c r="C2173" s="63" t="s">
        <v>11949</v>
      </c>
      <c r="D2173" s="63" t="s">
        <v>14526</v>
      </c>
      <c r="E2173" s="64">
        <v>0</v>
      </c>
      <c r="F2173" s="64">
        <v>0</v>
      </c>
      <c r="G2173" s="64">
        <v>1</v>
      </c>
      <c r="H2173" s="64">
        <v>1</v>
      </c>
    </row>
    <row r="2174" spans="1:8" x14ac:dyDescent="0.3">
      <c r="A2174" s="63" t="s">
        <v>15558</v>
      </c>
      <c r="B2174" s="63" t="s">
        <v>15559</v>
      </c>
      <c r="C2174" s="63" t="s">
        <v>12289</v>
      </c>
      <c r="D2174" s="63" t="s">
        <v>12290</v>
      </c>
      <c r="E2174" s="64">
        <v>0</v>
      </c>
      <c r="F2174" s="64">
        <v>0</v>
      </c>
      <c r="G2174" s="64">
        <v>1</v>
      </c>
      <c r="H2174" s="64">
        <v>1</v>
      </c>
    </row>
    <row r="2175" spans="1:8" x14ac:dyDescent="0.3">
      <c r="A2175" s="63" t="s">
        <v>15558</v>
      </c>
      <c r="B2175" s="63" t="s">
        <v>15559</v>
      </c>
      <c r="C2175" s="63" t="s">
        <v>12283</v>
      </c>
      <c r="D2175" s="63" t="s">
        <v>15466</v>
      </c>
      <c r="E2175" s="64">
        <v>2</v>
      </c>
      <c r="F2175" s="64">
        <v>4</v>
      </c>
      <c r="G2175" s="64">
        <v>0</v>
      </c>
      <c r="H2175" s="64">
        <v>4</v>
      </c>
    </row>
    <row r="2176" spans="1:8" x14ac:dyDescent="0.3">
      <c r="A2176" s="63" t="s">
        <v>15558</v>
      </c>
      <c r="B2176" s="63" t="s">
        <v>15559</v>
      </c>
      <c r="C2176" s="63" t="s">
        <v>12253</v>
      </c>
      <c r="D2176" s="63" t="s">
        <v>12254</v>
      </c>
      <c r="E2176" s="64">
        <v>4</v>
      </c>
      <c r="F2176" s="64">
        <v>7</v>
      </c>
      <c r="G2176" s="64">
        <v>0</v>
      </c>
      <c r="H2176" s="64">
        <v>7</v>
      </c>
    </row>
    <row r="2177" spans="1:8" x14ac:dyDescent="0.3">
      <c r="A2177" s="63" t="s">
        <v>15558</v>
      </c>
      <c r="B2177" s="63" t="s">
        <v>15559</v>
      </c>
      <c r="C2177" s="63" t="s">
        <v>11783</v>
      </c>
      <c r="D2177" s="63" t="s">
        <v>11784</v>
      </c>
      <c r="E2177" s="64">
        <v>0</v>
      </c>
      <c r="F2177" s="64">
        <v>0</v>
      </c>
      <c r="G2177" s="64">
        <v>1</v>
      </c>
      <c r="H2177" s="64">
        <v>1</v>
      </c>
    </row>
    <row r="2178" spans="1:8" x14ac:dyDescent="0.3">
      <c r="A2178" s="63" t="s">
        <v>15293</v>
      </c>
      <c r="B2178" s="63" t="s">
        <v>15294</v>
      </c>
      <c r="C2178" s="63" t="s">
        <v>10731</v>
      </c>
      <c r="D2178" s="63" t="s">
        <v>15142</v>
      </c>
      <c r="E2178" s="64">
        <v>36</v>
      </c>
      <c r="F2178" s="64">
        <v>221</v>
      </c>
      <c r="G2178" s="64">
        <v>55</v>
      </c>
      <c r="H2178" s="64">
        <v>276</v>
      </c>
    </row>
    <row r="2179" spans="1:8" x14ac:dyDescent="0.3">
      <c r="A2179" s="63" t="s">
        <v>15293</v>
      </c>
      <c r="B2179" s="63" t="s">
        <v>15294</v>
      </c>
      <c r="C2179" s="63" t="s">
        <v>10513</v>
      </c>
      <c r="D2179" s="63" t="s">
        <v>10514</v>
      </c>
      <c r="E2179" s="64">
        <v>0</v>
      </c>
      <c r="F2179" s="64">
        <v>0</v>
      </c>
      <c r="G2179" s="64">
        <v>116</v>
      </c>
      <c r="H2179" s="64">
        <v>116</v>
      </c>
    </row>
    <row r="2180" spans="1:8" x14ac:dyDescent="0.3">
      <c r="A2180" s="63" t="s">
        <v>15293</v>
      </c>
      <c r="B2180" s="63" t="s">
        <v>15294</v>
      </c>
      <c r="C2180" s="63" t="s">
        <v>13511</v>
      </c>
      <c r="D2180" s="63" t="s">
        <v>13512</v>
      </c>
      <c r="E2180" s="64">
        <v>0</v>
      </c>
      <c r="F2180" s="64">
        <v>0</v>
      </c>
      <c r="G2180" s="64">
        <v>1</v>
      </c>
      <c r="H2180" s="64">
        <v>1</v>
      </c>
    </row>
    <row r="2181" spans="1:8" x14ac:dyDescent="0.3">
      <c r="A2181" s="63" t="s">
        <v>15293</v>
      </c>
      <c r="B2181" s="63" t="s">
        <v>15294</v>
      </c>
      <c r="C2181" s="63" t="s">
        <v>10627</v>
      </c>
      <c r="D2181" s="63" t="s">
        <v>15283</v>
      </c>
      <c r="E2181" s="64">
        <v>0</v>
      </c>
      <c r="F2181" s="64">
        <v>169</v>
      </c>
      <c r="G2181" s="64">
        <v>0</v>
      </c>
      <c r="H2181" s="64">
        <v>169</v>
      </c>
    </row>
    <row r="2182" spans="1:8" x14ac:dyDescent="0.3">
      <c r="A2182" s="63" t="s">
        <v>15293</v>
      </c>
      <c r="B2182" s="63" t="s">
        <v>15294</v>
      </c>
      <c r="C2182" s="63" t="s">
        <v>14896</v>
      </c>
      <c r="D2182" s="63" t="s">
        <v>14897</v>
      </c>
      <c r="E2182" s="64">
        <v>25</v>
      </c>
      <c r="F2182" s="64">
        <v>0</v>
      </c>
      <c r="G2182" s="64">
        <v>160</v>
      </c>
      <c r="H2182" s="64">
        <v>160</v>
      </c>
    </row>
    <row r="2183" spans="1:8" x14ac:dyDescent="0.3">
      <c r="A2183" s="63" t="s">
        <v>15293</v>
      </c>
      <c r="B2183" s="63" t="s">
        <v>15294</v>
      </c>
      <c r="C2183" s="63" t="s">
        <v>14922</v>
      </c>
      <c r="D2183" s="63" t="s">
        <v>14923</v>
      </c>
      <c r="E2183" s="64">
        <v>0</v>
      </c>
      <c r="F2183" s="64">
        <v>0</v>
      </c>
      <c r="G2183" s="64">
        <v>15</v>
      </c>
      <c r="H2183" s="64">
        <v>15</v>
      </c>
    </row>
    <row r="2184" spans="1:8" x14ac:dyDescent="0.3">
      <c r="A2184" s="63" t="s">
        <v>15293</v>
      </c>
      <c r="B2184" s="63" t="s">
        <v>15294</v>
      </c>
      <c r="C2184" s="63" t="s">
        <v>10758</v>
      </c>
      <c r="D2184" s="63" t="s">
        <v>10759</v>
      </c>
      <c r="E2184" s="64">
        <v>13</v>
      </c>
      <c r="F2184" s="64">
        <v>137</v>
      </c>
      <c r="G2184" s="64">
        <v>133</v>
      </c>
      <c r="H2184" s="64">
        <v>270</v>
      </c>
    </row>
    <row r="2185" spans="1:8" x14ac:dyDescent="0.3">
      <c r="A2185" s="63" t="s">
        <v>15293</v>
      </c>
      <c r="B2185" s="63" t="s">
        <v>15294</v>
      </c>
      <c r="C2185" s="63" t="s">
        <v>10677</v>
      </c>
      <c r="D2185" s="63" t="s">
        <v>10678</v>
      </c>
      <c r="E2185" s="64">
        <v>117</v>
      </c>
      <c r="F2185" s="64">
        <v>235</v>
      </c>
      <c r="G2185" s="64">
        <v>108</v>
      </c>
      <c r="H2185" s="64">
        <v>343</v>
      </c>
    </row>
    <row r="2186" spans="1:8" x14ac:dyDescent="0.3">
      <c r="A2186" s="63" t="s">
        <v>15293</v>
      </c>
      <c r="B2186" s="63" t="s">
        <v>15294</v>
      </c>
      <c r="C2186" s="63" t="s">
        <v>10691</v>
      </c>
      <c r="D2186" s="63" t="s">
        <v>10692</v>
      </c>
      <c r="E2186" s="64">
        <v>0</v>
      </c>
      <c r="F2186" s="64">
        <v>14</v>
      </c>
      <c r="G2186" s="64">
        <v>4</v>
      </c>
      <c r="H2186" s="64">
        <v>18</v>
      </c>
    </row>
    <row r="2187" spans="1:8" x14ac:dyDescent="0.3">
      <c r="A2187" s="63" t="s">
        <v>15293</v>
      </c>
      <c r="B2187" s="63" t="s">
        <v>15294</v>
      </c>
      <c r="C2187" s="63" t="s">
        <v>10748</v>
      </c>
      <c r="D2187" s="63" t="s">
        <v>10749</v>
      </c>
      <c r="E2187" s="64">
        <v>1</v>
      </c>
      <c r="F2187" s="64">
        <v>7</v>
      </c>
      <c r="G2187" s="64">
        <v>3</v>
      </c>
      <c r="H2187" s="64">
        <v>10</v>
      </c>
    </row>
    <row r="2188" spans="1:8" x14ac:dyDescent="0.3">
      <c r="A2188" s="63" t="s">
        <v>15293</v>
      </c>
      <c r="B2188" s="63" t="s">
        <v>15294</v>
      </c>
      <c r="C2188" s="63" t="s">
        <v>10782</v>
      </c>
      <c r="D2188" s="63" t="s">
        <v>10783</v>
      </c>
      <c r="E2188" s="64">
        <v>0</v>
      </c>
      <c r="F2188" s="64">
        <v>0</v>
      </c>
      <c r="G2188" s="64">
        <v>97</v>
      </c>
      <c r="H2188" s="64">
        <v>97</v>
      </c>
    </row>
    <row r="2189" spans="1:8" x14ac:dyDescent="0.3">
      <c r="A2189" s="63" t="s">
        <v>15293</v>
      </c>
      <c r="B2189" s="63" t="s">
        <v>15294</v>
      </c>
      <c r="C2189" s="63" t="s">
        <v>10699</v>
      </c>
      <c r="D2189" s="63" t="s">
        <v>14808</v>
      </c>
      <c r="E2189" s="64">
        <v>50</v>
      </c>
      <c r="F2189" s="64">
        <v>225</v>
      </c>
      <c r="G2189" s="64">
        <v>0</v>
      </c>
      <c r="H2189" s="64">
        <v>225</v>
      </c>
    </row>
    <row r="2190" spans="1:8" x14ac:dyDescent="0.3">
      <c r="A2190" s="63" t="s">
        <v>15293</v>
      </c>
      <c r="B2190" s="63" t="s">
        <v>15294</v>
      </c>
      <c r="C2190" s="63" t="s">
        <v>10737</v>
      </c>
      <c r="D2190" s="63" t="s">
        <v>14122</v>
      </c>
      <c r="E2190" s="64">
        <v>0</v>
      </c>
      <c r="F2190" s="64">
        <v>0</v>
      </c>
      <c r="G2190" s="64">
        <v>365</v>
      </c>
      <c r="H2190" s="64">
        <v>365</v>
      </c>
    </row>
    <row r="2191" spans="1:8" x14ac:dyDescent="0.3">
      <c r="A2191" s="63" t="s">
        <v>15293</v>
      </c>
      <c r="B2191" s="63" t="s">
        <v>15294</v>
      </c>
      <c r="C2191" s="63" t="s">
        <v>10786</v>
      </c>
      <c r="D2191" s="63" t="s">
        <v>10787</v>
      </c>
      <c r="E2191" s="64">
        <v>0</v>
      </c>
      <c r="F2191" s="64">
        <v>0</v>
      </c>
      <c r="G2191" s="64">
        <v>82</v>
      </c>
      <c r="H2191" s="64">
        <v>82</v>
      </c>
    </row>
    <row r="2192" spans="1:8" x14ac:dyDescent="0.3">
      <c r="A2192" s="63" t="s">
        <v>15293</v>
      </c>
      <c r="B2192" s="63" t="s">
        <v>15294</v>
      </c>
      <c r="C2192" s="63" t="s">
        <v>10750</v>
      </c>
      <c r="D2192" s="63" t="s">
        <v>10751</v>
      </c>
      <c r="E2192" s="64">
        <v>40</v>
      </c>
      <c r="F2192" s="64">
        <v>329</v>
      </c>
      <c r="G2192" s="64">
        <v>60</v>
      </c>
      <c r="H2192" s="64">
        <v>389</v>
      </c>
    </row>
    <row r="2193" spans="1:8" x14ac:dyDescent="0.3">
      <c r="A2193" s="63" t="s">
        <v>15293</v>
      </c>
      <c r="B2193" s="63" t="s">
        <v>15294</v>
      </c>
      <c r="C2193" s="63" t="s">
        <v>6817</v>
      </c>
      <c r="D2193" s="63" t="s">
        <v>6818</v>
      </c>
      <c r="E2193" s="64">
        <v>0</v>
      </c>
      <c r="F2193" s="64">
        <v>0</v>
      </c>
      <c r="G2193" s="64">
        <v>1</v>
      </c>
      <c r="H2193" s="64">
        <v>1</v>
      </c>
    </row>
    <row r="2194" spans="1:8" x14ac:dyDescent="0.3">
      <c r="A2194" s="63" t="s">
        <v>15293</v>
      </c>
      <c r="B2194" s="63" t="s">
        <v>15294</v>
      </c>
      <c r="C2194" s="63" t="s">
        <v>10733</v>
      </c>
      <c r="D2194" s="63" t="s">
        <v>10734</v>
      </c>
      <c r="E2194" s="64">
        <v>92</v>
      </c>
      <c r="F2194" s="64">
        <v>699</v>
      </c>
      <c r="G2194" s="64">
        <v>490</v>
      </c>
      <c r="H2194" s="64">
        <v>1189</v>
      </c>
    </row>
    <row r="2195" spans="1:8" x14ac:dyDescent="0.3">
      <c r="A2195" s="63" t="s">
        <v>15293</v>
      </c>
      <c r="B2195" s="63" t="s">
        <v>15294</v>
      </c>
      <c r="C2195" s="63" t="s">
        <v>10683</v>
      </c>
      <c r="D2195" s="63" t="s">
        <v>10684</v>
      </c>
      <c r="E2195" s="64">
        <v>114</v>
      </c>
      <c r="F2195" s="64">
        <v>228</v>
      </c>
      <c r="G2195" s="64">
        <v>51</v>
      </c>
      <c r="H2195" s="64">
        <v>279</v>
      </c>
    </row>
    <row r="2196" spans="1:8" x14ac:dyDescent="0.3">
      <c r="A2196" s="63" t="s">
        <v>15293</v>
      </c>
      <c r="B2196" s="63" t="s">
        <v>15294</v>
      </c>
      <c r="C2196" s="63" t="s">
        <v>10770</v>
      </c>
      <c r="D2196" s="63" t="s">
        <v>10771</v>
      </c>
      <c r="E2196" s="64">
        <v>47</v>
      </c>
      <c r="F2196" s="64">
        <v>260</v>
      </c>
      <c r="G2196" s="64">
        <v>181</v>
      </c>
      <c r="H2196" s="64">
        <v>441</v>
      </c>
    </row>
    <row r="2197" spans="1:8" x14ac:dyDescent="0.3">
      <c r="A2197" s="63" t="s">
        <v>15293</v>
      </c>
      <c r="B2197" s="63" t="s">
        <v>15294</v>
      </c>
      <c r="C2197" s="63" t="s">
        <v>15295</v>
      </c>
      <c r="D2197" s="63" t="s">
        <v>15296</v>
      </c>
      <c r="E2197" s="64">
        <v>0</v>
      </c>
      <c r="F2197" s="64">
        <v>5</v>
      </c>
      <c r="G2197" s="64">
        <v>0</v>
      </c>
      <c r="H2197" s="64">
        <v>5</v>
      </c>
    </row>
    <row r="2198" spans="1:8" x14ac:dyDescent="0.3">
      <c r="A2198" s="63" t="s">
        <v>15293</v>
      </c>
      <c r="B2198" s="63" t="s">
        <v>15294</v>
      </c>
      <c r="C2198" s="63" t="s">
        <v>10679</v>
      </c>
      <c r="D2198" s="63" t="s">
        <v>10680</v>
      </c>
      <c r="E2198" s="64">
        <v>88</v>
      </c>
      <c r="F2198" s="64">
        <v>193</v>
      </c>
      <c r="G2198" s="64">
        <v>51</v>
      </c>
      <c r="H2198" s="64">
        <v>244</v>
      </c>
    </row>
    <row r="2199" spans="1:8" x14ac:dyDescent="0.3">
      <c r="A2199" s="63" t="s">
        <v>15293</v>
      </c>
      <c r="B2199" s="63" t="s">
        <v>15294</v>
      </c>
      <c r="C2199" s="63" t="s">
        <v>10721</v>
      </c>
      <c r="D2199" s="63" t="s">
        <v>15284</v>
      </c>
      <c r="E2199" s="64">
        <v>93</v>
      </c>
      <c r="F2199" s="64">
        <v>226</v>
      </c>
      <c r="G2199" s="64">
        <v>44</v>
      </c>
      <c r="H2199" s="64">
        <v>270</v>
      </c>
    </row>
    <row r="2200" spans="1:8" x14ac:dyDescent="0.3">
      <c r="A2200" s="63" t="s">
        <v>15293</v>
      </c>
      <c r="B2200" s="63" t="s">
        <v>15294</v>
      </c>
      <c r="C2200" s="63" t="s">
        <v>10705</v>
      </c>
      <c r="D2200" s="63" t="s">
        <v>15285</v>
      </c>
      <c r="E2200" s="64">
        <v>92</v>
      </c>
      <c r="F2200" s="64">
        <v>154</v>
      </c>
      <c r="G2200" s="64">
        <v>0</v>
      </c>
      <c r="H2200" s="64">
        <v>154</v>
      </c>
    </row>
    <row r="2201" spans="1:8" x14ac:dyDescent="0.3">
      <c r="A2201" s="63" t="s">
        <v>15293</v>
      </c>
      <c r="B2201" s="63" t="s">
        <v>15294</v>
      </c>
      <c r="C2201" s="63" t="s">
        <v>10784</v>
      </c>
      <c r="D2201" s="63" t="s">
        <v>10785</v>
      </c>
      <c r="E2201" s="64">
        <v>32</v>
      </c>
      <c r="F2201" s="64">
        <v>230</v>
      </c>
      <c r="G2201" s="64">
        <v>47</v>
      </c>
      <c r="H2201" s="64">
        <v>277</v>
      </c>
    </row>
    <row r="2202" spans="1:8" x14ac:dyDescent="0.3">
      <c r="A2202" s="63" t="s">
        <v>15293</v>
      </c>
      <c r="B2202" s="63" t="s">
        <v>15294</v>
      </c>
      <c r="C2202" s="63" t="s">
        <v>10709</v>
      </c>
      <c r="D2202" s="63" t="s">
        <v>10710</v>
      </c>
      <c r="E2202" s="64">
        <v>0</v>
      </c>
      <c r="F2202" s="64">
        <v>0</v>
      </c>
      <c r="G2202" s="64">
        <v>51</v>
      </c>
      <c r="H2202" s="64">
        <v>51</v>
      </c>
    </row>
    <row r="2203" spans="1:8" x14ac:dyDescent="0.3">
      <c r="A2203" s="63" t="s">
        <v>15293</v>
      </c>
      <c r="B2203" s="63" t="s">
        <v>15294</v>
      </c>
      <c r="C2203" s="63" t="s">
        <v>10742</v>
      </c>
      <c r="D2203" s="63" t="s">
        <v>10743</v>
      </c>
      <c r="E2203" s="64">
        <v>0</v>
      </c>
      <c r="F2203" s="64">
        <v>390</v>
      </c>
      <c r="G2203" s="64">
        <v>74</v>
      </c>
      <c r="H2203" s="64">
        <v>464</v>
      </c>
    </row>
    <row r="2204" spans="1:8" x14ac:dyDescent="0.3">
      <c r="A2204" s="63" t="s">
        <v>15293</v>
      </c>
      <c r="B2204" s="63" t="s">
        <v>15294</v>
      </c>
      <c r="C2204" s="63" t="s">
        <v>10693</v>
      </c>
      <c r="D2204" s="63" t="s">
        <v>15287</v>
      </c>
      <c r="E2204" s="64">
        <v>40</v>
      </c>
      <c r="F2204" s="64">
        <v>182</v>
      </c>
      <c r="G2204" s="64">
        <v>0</v>
      </c>
      <c r="H2204" s="64">
        <v>182</v>
      </c>
    </row>
    <row r="2205" spans="1:8" x14ac:dyDescent="0.3">
      <c r="A2205" s="63" t="s">
        <v>15293</v>
      </c>
      <c r="B2205" s="63" t="s">
        <v>15294</v>
      </c>
      <c r="C2205" s="63" t="s">
        <v>10681</v>
      </c>
      <c r="D2205" s="63" t="s">
        <v>15297</v>
      </c>
      <c r="E2205" s="64">
        <v>0</v>
      </c>
      <c r="F2205" s="64">
        <v>0</v>
      </c>
      <c r="G2205" s="64">
        <v>21</v>
      </c>
      <c r="H2205" s="64">
        <v>21</v>
      </c>
    </row>
    <row r="2206" spans="1:8" x14ac:dyDescent="0.3">
      <c r="A2206" s="63" t="s">
        <v>15293</v>
      </c>
      <c r="B2206" s="63" t="s">
        <v>15294</v>
      </c>
      <c r="C2206" s="63" t="s">
        <v>10617</v>
      </c>
      <c r="D2206" s="63" t="s">
        <v>10618</v>
      </c>
      <c r="E2206" s="64">
        <v>18</v>
      </c>
      <c r="F2206" s="64">
        <v>132</v>
      </c>
      <c r="G2206" s="64">
        <v>59</v>
      </c>
      <c r="H2206" s="64">
        <v>191</v>
      </c>
    </row>
    <row r="2207" spans="1:8" x14ac:dyDescent="0.3">
      <c r="A2207" s="63" t="s">
        <v>15293</v>
      </c>
      <c r="B2207" s="63" t="s">
        <v>15294</v>
      </c>
      <c r="C2207" s="63" t="s">
        <v>15298</v>
      </c>
      <c r="D2207" s="63" t="s">
        <v>15299</v>
      </c>
      <c r="E2207" s="64">
        <v>0</v>
      </c>
      <c r="F2207" s="64">
        <v>0</v>
      </c>
      <c r="G2207" s="64">
        <v>47</v>
      </c>
      <c r="H2207" s="64">
        <v>47</v>
      </c>
    </row>
    <row r="2208" spans="1:8" x14ac:dyDescent="0.3">
      <c r="A2208" s="63" t="s">
        <v>15293</v>
      </c>
      <c r="B2208" s="63" t="s">
        <v>15294</v>
      </c>
      <c r="C2208" s="63" t="s">
        <v>10772</v>
      </c>
      <c r="D2208" s="63" t="s">
        <v>10773</v>
      </c>
      <c r="E2208" s="64">
        <v>0</v>
      </c>
      <c r="F2208" s="64">
        <v>326</v>
      </c>
      <c r="G2208" s="64">
        <v>262</v>
      </c>
      <c r="H2208" s="64">
        <v>588</v>
      </c>
    </row>
    <row r="2209" spans="1:8" x14ac:dyDescent="0.3">
      <c r="A2209" s="63" t="s">
        <v>15293</v>
      </c>
      <c r="B2209" s="63" t="s">
        <v>15294</v>
      </c>
      <c r="C2209" s="63" t="s">
        <v>15300</v>
      </c>
      <c r="D2209" s="63" t="s">
        <v>10773</v>
      </c>
      <c r="E2209" s="64">
        <v>52</v>
      </c>
      <c r="F2209" s="64">
        <v>59</v>
      </c>
      <c r="G2209" s="64">
        <v>0</v>
      </c>
      <c r="H2209" s="64">
        <v>59</v>
      </c>
    </row>
    <row r="2210" spans="1:8" x14ac:dyDescent="0.3">
      <c r="A2210" s="63" t="s">
        <v>15293</v>
      </c>
      <c r="B2210" s="63" t="s">
        <v>15294</v>
      </c>
      <c r="C2210" s="63" t="s">
        <v>10792</v>
      </c>
      <c r="D2210" s="63" t="s">
        <v>10793</v>
      </c>
      <c r="E2210" s="64">
        <v>0</v>
      </c>
      <c r="F2210" s="64">
        <v>68</v>
      </c>
      <c r="G2210" s="64">
        <v>0</v>
      </c>
      <c r="H2210" s="64">
        <v>68</v>
      </c>
    </row>
    <row r="2211" spans="1:8" x14ac:dyDescent="0.3">
      <c r="A2211" s="63" t="s">
        <v>15293</v>
      </c>
      <c r="B2211" s="63" t="s">
        <v>15294</v>
      </c>
      <c r="C2211" s="63" t="s">
        <v>10713</v>
      </c>
      <c r="D2211" s="63" t="s">
        <v>10714</v>
      </c>
      <c r="E2211" s="64">
        <v>101</v>
      </c>
      <c r="F2211" s="64">
        <v>178</v>
      </c>
      <c r="G2211" s="64">
        <v>34</v>
      </c>
      <c r="H2211" s="64">
        <v>212</v>
      </c>
    </row>
    <row r="2212" spans="1:8" x14ac:dyDescent="0.3">
      <c r="A2212" s="63" t="s">
        <v>15293</v>
      </c>
      <c r="B2212" s="63" t="s">
        <v>15294</v>
      </c>
      <c r="C2212" s="63" t="s">
        <v>10687</v>
      </c>
      <c r="D2212" s="63" t="s">
        <v>10688</v>
      </c>
      <c r="E2212" s="64">
        <v>91</v>
      </c>
      <c r="F2212" s="64">
        <v>168</v>
      </c>
      <c r="G2212" s="64">
        <v>43</v>
      </c>
      <c r="H2212" s="64">
        <v>211</v>
      </c>
    </row>
    <row r="2213" spans="1:8" x14ac:dyDescent="0.3">
      <c r="A2213" s="63" t="s">
        <v>15293</v>
      </c>
      <c r="B2213" s="63" t="s">
        <v>15294</v>
      </c>
      <c r="C2213" s="63" t="s">
        <v>10697</v>
      </c>
      <c r="D2213" s="63" t="s">
        <v>10698</v>
      </c>
      <c r="E2213" s="64">
        <v>0</v>
      </c>
      <c r="F2213" s="64">
        <v>0</v>
      </c>
      <c r="G2213" s="64">
        <v>24</v>
      </c>
      <c r="H2213" s="64">
        <v>24</v>
      </c>
    </row>
    <row r="2214" spans="1:8" x14ac:dyDescent="0.3">
      <c r="A2214" s="63" t="s">
        <v>15293</v>
      </c>
      <c r="B2214" s="63" t="s">
        <v>15294</v>
      </c>
      <c r="C2214" s="63" t="s">
        <v>10022</v>
      </c>
      <c r="D2214" s="63" t="s">
        <v>10023</v>
      </c>
      <c r="E2214" s="64">
        <v>0</v>
      </c>
      <c r="F2214" s="64">
        <v>0</v>
      </c>
      <c r="G2214" s="64">
        <v>14</v>
      </c>
      <c r="H2214" s="64">
        <v>14</v>
      </c>
    </row>
    <row r="2215" spans="1:8" x14ac:dyDescent="0.3">
      <c r="A2215" s="63" t="s">
        <v>15293</v>
      </c>
      <c r="B2215" s="63" t="s">
        <v>15294</v>
      </c>
      <c r="C2215" s="63" t="s">
        <v>10780</v>
      </c>
      <c r="D2215" s="63" t="s">
        <v>10781</v>
      </c>
      <c r="E2215" s="64">
        <v>0</v>
      </c>
      <c r="F2215" s="64">
        <v>0</v>
      </c>
      <c r="G2215" s="64">
        <v>65</v>
      </c>
      <c r="H2215" s="64">
        <v>65</v>
      </c>
    </row>
    <row r="2216" spans="1:8" x14ac:dyDescent="0.3">
      <c r="A2216" s="63" t="s">
        <v>15293</v>
      </c>
      <c r="B2216" s="63" t="s">
        <v>15294</v>
      </c>
      <c r="C2216" s="63" t="s">
        <v>10715</v>
      </c>
      <c r="D2216" s="63" t="s">
        <v>10716</v>
      </c>
      <c r="E2216" s="64">
        <v>0</v>
      </c>
      <c r="F2216" s="64">
        <v>0</v>
      </c>
      <c r="G2216" s="64">
        <v>17</v>
      </c>
      <c r="H2216" s="64">
        <v>17</v>
      </c>
    </row>
    <row r="2217" spans="1:8" x14ac:dyDescent="0.3">
      <c r="A2217" s="63" t="s">
        <v>15293</v>
      </c>
      <c r="B2217" s="63" t="s">
        <v>15294</v>
      </c>
      <c r="C2217" s="63" t="s">
        <v>10669</v>
      </c>
      <c r="D2217" s="63" t="s">
        <v>10670</v>
      </c>
      <c r="E2217" s="64">
        <v>27</v>
      </c>
      <c r="F2217" s="64">
        <v>164</v>
      </c>
      <c r="G2217" s="64">
        <v>29</v>
      </c>
      <c r="H2217" s="64">
        <v>193</v>
      </c>
    </row>
    <row r="2218" spans="1:8" x14ac:dyDescent="0.3">
      <c r="A2218" s="63" t="s">
        <v>15293</v>
      </c>
      <c r="B2218" s="63" t="s">
        <v>15294</v>
      </c>
      <c r="C2218" s="63" t="s">
        <v>10695</v>
      </c>
      <c r="D2218" s="63" t="s">
        <v>10696</v>
      </c>
      <c r="E2218" s="64">
        <v>0</v>
      </c>
      <c r="F2218" s="64">
        <v>0</v>
      </c>
      <c r="G2218" s="64">
        <v>14</v>
      </c>
      <c r="H2218" s="64">
        <v>14</v>
      </c>
    </row>
    <row r="2219" spans="1:8" x14ac:dyDescent="0.3">
      <c r="A2219" s="63" t="s">
        <v>15293</v>
      </c>
      <c r="B2219" s="63" t="s">
        <v>15294</v>
      </c>
      <c r="C2219" s="63" t="s">
        <v>10788</v>
      </c>
      <c r="D2219" s="63" t="s">
        <v>10789</v>
      </c>
      <c r="E2219" s="64">
        <v>0</v>
      </c>
      <c r="F2219" s="64">
        <v>88</v>
      </c>
      <c r="G2219" s="64">
        <v>10</v>
      </c>
      <c r="H2219" s="64">
        <v>98</v>
      </c>
    </row>
    <row r="2220" spans="1:8" x14ac:dyDescent="0.3">
      <c r="A2220" s="63" t="s">
        <v>15293</v>
      </c>
      <c r="B2220" s="63" t="s">
        <v>15294</v>
      </c>
      <c r="C2220" s="63" t="s">
        <v>4942</v>
      </c>
      <c r="D2220" s="63" t="s">
        <v>4943</v>
      </c>
      <c r="E2220" s="64">
        <v>0</v>
      </c>
      <c r="F2220" s="64">
        <v>0</v>
      </c>
      <c r="G2220" s="64">
        <v>1</v>
      </c>
      <c r="H2220" s="64">
        <v>1</v>
      </c>
    </row>
    <row r="2221" spans="1:8" x14ac:dyDescent="0.3">
      <c r="A2221" s="63" t="s">
        <v>15293</v>
      </c>
      <c r="B2221" s="63" t="s">
        <v>15294</v>
      </c>
      <c r="C2221" s="63" t="s">
        <v>11957</v>
      </c>
      <c r="D2221" s="63" t="s">
        <v>15274</v>
      </c>
      <c r="E2221" s="64">
        <v>0</v>
      </c>
      <c r="F2221" s="64">
        <v>0</v>
      </c>
      <c r="G2221" s="64">
        <v>4</v>
      </c>
      <c r="H2221" s="64">
        <v>4</v>
      </c>
    </row>
    <row r="2222" spans="1:8" x14ac:dyDescent="0.3">
      <c r="A2222" s="63" t="s">
        <v>15293</v>
      </c>
      <c r="B2222" s="63" t="s">
        <v>15294</v>
      </c>
      <c r="C2222" s="63" t="s">
        <v>10796</v>
      </c>
      <c r="D2222" s="63" t="s">
        <v>10797</v>
      </c>
      <c r="E2222" s="64">
        <v>8</v>
      </c>
      <c r="F2222" s="64">
        <v>82</v>
      </c>
      <c r="G2222" s="64">
        <v>56</v>
      </c>
      <c r="H2222" s="64">
        <v>138</v>
      </c>
    </row>
    <row r="2223" spans="1:8" x14ac:dyDescent="0.3">
      <c r="A2223" s="63" t="s">
        <v>15293</v>
      </c>
      <c r="B2223" s="63" t="s">
        <v>15294</v>
      </c>
      <c r="C2223" s="63" t="s">
        <v>13027</v>
      </c>
      <c r="D2223" s="63" t="s">
        <v>13028</v>
      </c>
      <c r="E2223" s="64">
        <v>0</v>
      </c>
      <c r="F2223" s="64">
        <v>2</v>
      </c>
      <c r="G2223" s="64">
        <v>1</v>
      </c>
      <c r="H2223" s="64">
        <v>3</v>
      </c>
    </row>
    <row r="2224" spans="1:8" x14ac:dyDescent="0.3">
      <c r="A2224" s="63" t="s">
        <v>15293</v>
      </c>
      <c r="B2224" s="63" t="s">
        <v>15294</v>
      </c>
      <c r="C2224" s="63" t="s">
        <v>10517</v>
      </c>
      <c r="D2224" s="63" t="s">
        <v>10518</v>
      </c>
      <c r="E2224" s="64">
        <v>25</v>
      </c>
      <c r="F2224" s="64">
        <v>43</v>
      </c>
      <c r="G2224" s="64">
        <v>2</v>
      </c>
      <c r="H2224" s="64">
        <v>45</v>
      </c>
    </row>
    <row r="2225" spans="1:8" x14ac:dyDescent="0.3">
      <c r="A2225" s="63" t="s">
        <v>15293</v>
      </c>
      <c r="B2225" s="63" t="s">
        <v>15294</v>
      </c>
      <c r="C2225" s="63" t="s">
        <v>5896</v>
      </c>
      <c r="D2225" s="63" t="s">
        <v>14828</v>
      </c>
      <c r="E2225" s="64">
        <v>0</v>
      </c>
      <c r="F2225" s="64">
        <v>1</v>
      </c>
      <c r="G2225" s="64">
        <v>0</v>
      </c>
      <c r="H2225" s="64">
        <v>1</v>
      </c>
    </row>
    <row r="2226" spans="1:8" x14ac:dyDescent="0.3">
      <c r="A2226" s="63" t="s">
        <v>15293</v>
      </c>
      <c r="B2226" s="63" t="s">
        <v>15294</v>
      </c>
      <c r="C2226" s="63" t="s">
        <v>5389</v>
      </c>
      <c r="D2226" s="63" t="s">
        <v>277</v>
      </c>
      <c r="E2226" s="64">
        <v>0</v>
      </c>
      <c r="F2226" s="64">
        <v>1</v>
      </c>
      <c r="G2226" s="64">
        <v>0</v>
      </c>
      <c r="H2226" s="64">
        <v>1</v>
      </c>
    </row>
    <row r="2227" spans="1:8" x14ac:dyDescent="0.3">
      <c r="A2227" s="63" t="s">
        <v>15293</v>
      </c>
      <c r="B2227" s="63" t="s">
        <v>15294</v>
      </c>
      <c r="C2227" s="63" t="s">
        <v>12994</v>
      </c>
      <c r="D2227" s="63" t="s">
        <v>277</v>
      </c>
      <c r="E2227" s="64">
        <v>0</v>
      </c>
      <c r="F2227" s="64">
        <v>2</v>
      </c>
      <c r="G2227" s="64">
        <v>0</v>
      </c>
      <c r="H2227" s="64">
        <v>2</v>
      </c>
    </row>
    <row r="2228" spans="1:8" x14ac:dyDescent="0.3">
      <c r="A2228" s="63" t="s">
        <v>15293</v>
      </c>
      <c r="B2228" s="63" t="s">
        <v>15294</v>
      </c>
      <c r="C2228" s="63" t="s">
        <v>10689</v>
      </c>
      <c r="D2228" s="63" t="s">
        <v>10690</v>
      </c>
      <c r="E2228" s="64">
        <v>13</v>
      </c>
      <c r="F2228" s="64">
        <v>75</v>
      </c>
      <c r="G2228" s="64">
        <v>22</v>
      </c>
      <c r="H2228" s="64">
        <v>97</v>
      </c>
    </row>
    <row r="2229" spans="1:8" x14ac:dyDescent="0.3">
      <c r="A2229" s="63" t="s">
        <v>15293</v>
      </c>
      <c r="B2229" s="63" t="s">
        <v>15294</v>
      </c>
      <c r="C2229" s="63" t="s">
        <v>4711</v>
      </c>
      <c r="D2229" s="63" t="s">
        <v>4712</v>
      </c>
      <c r="E2229" s="64">
        <v>0</v>
      </c>
      <c r="F2229" s="64">
        <v>0</v>
      </c>
      <c r="G2229" s="64">
        <v>28</v>
      </c>
      <c r="H2229" s="64">
        <v>28</v>
      </c>
    </row>
    <row r="2230" spans="1:8" x14ac:dyDescent="0.3">
      <c r="A2230" s="63" t="s">
        <v>15293</v>
      </c>
      <c r="B2230" s="63" t="s">
        <v>15294</v>
      </c>
      <c r="C2230" s="63" t="s">
        <v>10663</v>
      </c>
      <c r="D2230" s="63" t="s">
        <v>10664</v>
      </c>
      <c r="E2230" s="64">
        <v>0</v>
      </c>
      <c r="F2230" s="64">
        <v>0</v>
      </c>
      <c r="G2230" s="64">
        <v>66</v>
      </c>
      <c r="H2230" s="64">
        <v>66</v>
      </c>
    </row>
    <row r="2231" spans="1:8" x14ac:dyDescent="0.3">
      <c r="A2231" s="63" t="s">
        <v>15293</v>
      </c>
      <c r="B2231" s="63" t="s">
        <v>15294</v>
      </c>
      <c r="C2231" s="63" t="s">
        <v>10701</v>
      </c>
      <c r="D2231" s="63" t="s">
        <v>10702</v>
      </c>
      <c r="E2231" s="64">
        <v>0</v>
      </c>
      <c r="F2231" s="64">
        <v>0</v>
      </c>
      <c r="G2231" s="64">
        <v>59</v>
      </c>
      <c r="H2231" s="64">
        <v>59</v>
      </c>
    </row>
    <row r="2232" spans="1:8" x14ac:dyDescent="0.3">
      <c r="A2232" s="63" t="s">
        <v>15293</v>
      </c>
      <c r="B2232" s="63" t="s">
        <v>15294</v>
      </c>
      <c r="C2232" s="63" t="s">
        <v>10673</v>
      </c>
      <c r="D2232" s="63" t="s">
        <v>10674</v>
      </c>
      <c r="E2232" s="64">
        <v>0</v>
      </c>
      <c r="F2232" s="64">
        <v>0</v>
      </c>
      <c r="G2232" s="64">
        <v>38</v>
      </c>
      <c r="H2232" s="64">
        <v>38</v>
      </c>
    </row>
    <row r="2233" spans="1:8" x14ac:dyDescent="0.3">
      <c r="A2233" s="63" t="s">
        <v>15293</v>
      </c>
      <c r="B2233" s="63" t="s">
        <v>15294</v>
      </c>
      <c r="C2233" s="63" t="s">
        <v>10703</v>
      </c>
      <c r="D2233" s="63" t="s">
        <v>10704</v>
      </c>
      <c r="E2233" s="64">
        <v>0</v>
      </c>
      <c r="F2233" s="64">
        <v>0</v>
      </c>
      <c r="G2233" s="64">
        <v>58</v>
      </c>
      <c r="H2233" s="64">
        <v>58</v>
      </c>
    </row>
    <row r="2234" spans="1:8" x14ac:dyDescent="0.3">
      <c r="A2234" s="63" t="s">
        <v>15293</v>
      </c>
      <c r="B2234" s="63" t="s">
        <v>15294</v>
      </c>
      <c r="C2234" s="63" t="s">
        <v>8539</v>
      </c>
      <c r="D2234" s="63" t="s">
        <v>8540</v>
      </c>
      <c r="E2234" s="64">
        <v>0</v>
      </c>
      <c r="F2234" s="64">
        <v>0</v>
      </c>
      <c r="G2234" s="64">
        <v>8</v>
      </c>
      <c r="H2234" s="64">
        <v>8</v>
      </c>
    </row>
    <row r="2235" spans="1:8" x14ac:dyDescent="0.3">
      <c r="A2235" s="63" t="s">
        <v>15293</v>
      </c>
      <c r="B2235" s="63" t="s">
        <v>15294</v>
      </c>
      <c r="C2235" s="63" t="s">
        <v>10774</v>
      </c>
      <c r="D2235" s="63" t="s">
        <v>10775</v>
      </c>
      <c r="E2235" s="64">
        <v>0</v>
      </c>
      <c r="F2235" s="64">
        <v>0</v>
      </c>
      <c r="G2235" s="64">
        <v>4</v>
      </c>
      <c r="H2235" s="64">
        <v>4</v>
      </c>
    </row>
    <row r="2236" spans="1:8" x14ac:dyDescent="0.3">
      <c r="A2236" s="63" t="s">
        <v>15293</v>
      </c>
      <c r="B2236" s="63" t="s">
        <v>15294</v>
      </c>
      <c r="C2236" s="63" t="s">
        <v>10685</v>
      </c>
      <c r="D2236" s="63" t="s">
        <v>10686</v>
      </c>
      <c r="E2236" s="64">
        <v>0</v>
      </c>
      <c r="F2236" s="64">
        <v>0</v>
      </c>
      <c r="G2236" s="64">
        <v>47</v>
      </c>
      <c r="H2236" s="64">
        <v>47</v>
      </c>
    </row>
    <row r="2237" spans="1:8" x14ac:dyDescent="0.3">
      <c r="A2237" s="63" t="s">
        <v>15293</v>
      </c>
      <c r="B2237" s="63" t="s">
        <v>15294</v>
      </c>
      <c r="C2237" s="63" t="s">
        <v>7266</v>
      </c>
      <c r="D2237" s="63" t="s">
        <v>7267</v>
      </c>
      <c r="E2237" s="64">
        <v>0</v>
      </c>
      <c r="F2237" s="64">
        <v>0</v>
      </c>
      <c r="G2237" s="64">
        <v>34</v>
      </c>
      <c r="H2237" s="64">
        <v>34</v>
      </c>
    </row>
    <row r="2238" spans="1:8" x14ac:dyDescent="0.3">
      <c r="A2238" s="63" t="s">
        <v>15293</v>
      </c>
      <c r="B2238" s="63" t="s">
        <v>15294</v>
      </c>
      <c r="C2238" s="63" t="s">
        <v>6470</v>
      </c>
      <c r="D2238" s="63" t="s">
        <v>6471</v>
      </c>
      <c r="E2238" s="64">
        <v>0</v>
      </c>
      <c r="F2238" s="64">
        <v>0</v>
      </c>
      <c r="G2238" s="64">
        <v>28</v>
      </c>
      <c r="H2238" s="64">
        <v>28</v>
      </c>
    </row>
    <row r="2239" spans="1:8" x14ac:dyDescent="0.3">
      <c r="A2239" s="63" t="s">
        <v>15293</v>
      </c>
      <c r="B2239" s="63" t="s">
        <v>15294</v>
      </c>
      <c r="C2239" s="63" t="s">
        <v>10776</v>
      </c>
      <c r="D2239" s="63" t="s">
        <v>10777</v>
      </c>
      <c r="E2239" s="64">
        <v>92</v>
      </c>
      <c r="F2239" s="64">
        <v>367</v>
      </c>
      <c r="G2239" s="64">
        <v>103</v>
      </c>
      <c r="H2239" s="64">
        <v>470</v>
      </c>
    </row>
    <row r="2240" spans="1:8" x14ac:dyDescent="0.3">
      <c r="A2240" s="63" t="s">
        <v>15293</v>
      </c>
      <c r="B2240" s="63" t="s">
        <v>15294</v>
      </c>
      <c r="C2240" s="63" t="s">
        <v>10711</v>
      </c>
      <c r="D2240" s="63" t="s">
        <v>10712</v>
      </c>
      <c r="E2240" s="64">
        <v>21</v>
      </c>
      <c r="F2240" s="64">
        <v>72</v>
      </c>
      <c r="G2240" s="64">
        <v>0</v>
      </c>
      <c r="H2240" s="64">
        <v>72</v>
      </c>
    </row>
    <row r="2241" spans="1:8" x14ac:dyDescent="0.3">
      <c r="A2241" s="63" t="s">
        <v>15293</v>
      </c>
      <c r="B2241" s="63" t="s">
        <v>15294</v>
      </c>
      <c r="C2241" s="63" t="s">
        <v>5094</v>
      </c>
      <c r="D2241" s="63" t="s">
        <v>14733</v>
      </c>
      <c r="E2241" s="64">
        <v>0</v>
      </c>
      <c r="F2241" s="64">
        <v>1</v>
      </c>
      <c r="G2241" s="64">
        <v>0</v>
      </c>
      <c r="H2241" s="64">
        <v>1</v>
      </c>
    </row>
    <row r="2242" spans="1:8" x14ac:dyDescent="0.3">
      <c r="A2242" s="63" t="s">
        <v>15293</v>
      </c>
      <c r="B2242" s="63" t="s">
        <v>15294</v>
      </c>
      <c r="C2242" s="63" t="s">
        <v>9838</v>
      </c>
      <c r="D2242" s="63" t="s">
        <v>9839</v>
      </c>
      <c r="E2242" s="64">
        <v>0</v>
      </c>
      <c r="F2242" s="64">
        <v>0</v>
      </c>
      <c r="G2242" s="64">
        <v>1</v>
      </c>
      <c r="H2242" s="64">
        <v>1</v>
      </c>
    </row>
    <row r="2243" spans="1:8" x14ac:dyDescent="0.3">
      <c r="A2243" s="63" t="s">
        <v>15293</v>
      </c>
      <c r="B2243" s="63" t="s">
        <v>15294</v>
      </c>
      <c r="C2243" s="63" t="s">
        <v>10631</v>
      </c>
      <c r="D2243" s="63" t="s">
        <v>10632</v>
      </c>
      <c r="E2243" s="64">
        <v>0</v>
      </c>
      <c r="F2243" s="64">
        <v>0</v>
      </c>
      <c r="G2243" s="64">
        <v>6</v>
      </c>
      <c r="H2243" s="64">
        <v>6</v>
      </c>
    </row>
    <row r="2244" spans="1:8" x14ac:dyDescent="0.3">
      <c r="A2244" s="63" t="s">
        <v>15293</v>
      </c>
      <c r="B2244" s="63" t="s">
        <v>15294</v>
      </c>
      <c r="C2244" s="63" t="s">
        <v>4703</v>
      </c>
      <c r="D2244" s="63" t="s">
        <v>4704</v>
      </c>
      <c r="E2244" s="64">
        <v>0</v>
      </c>
      <c r="F2244" s="64">
        <v>0</v>
      </c>
      <c r="G2244" s="64">
        <v>5</v>
      </c>
      <c r="H2244" s="64">
        <v>5</v>
      </c>
    </row>
    <row r="2245" spans="1:8" x14ac:dyDescent="0.3">
      <c r="A2245" s="63" t="s">
        <v>15293</v>
      </c>
      <c r="B2245" s="63" t="s">
        <v>15294</v>
      </c>
      <c r="C2245" s="63" t="s">
        <v>10519</v>
      </c>
      <c r="D2245" s="63" t="s">
        <v>10520</v>
      </c>
      <c r="E2245" s="64">
        <v>0</v>
      </c>
      <c r="F2245" s="64">
        <v>21</v>
      </c>
      <c r="G2245" s="64">
        <v>9</v>
      </c>
      <c r="H2245" s="64">
        <v>30</v>
      </c>
    </row>
    <row r="2246" spans="1:8" x14ac:dyDescent="0.3">
      <c r="A2246" s="63" t="s">
        <v>15293</v>
      </c>
      <c r="B2246" s="63" t="s">
        <v>15294</v>
      </c>
      <c r="C2246" s="63" t="s">
        <v>10515</v>
      </c>
      <c r="D2246" s="63" t="s">
        <v>10516</v>
      </c>
      <c r="E2246" s="64">
        <v>5</v>
      </c>
      <c r="F2246" s="64">
        <v>17</v>
      </c>
      <c r="G2246" s="64">
        <v>0</v>
      </c>
      <c r="H2246" s="64">
        <v>17</v>
      </c>
    </row>
    <row r="2247" spans="1:8" x14ac:dyDescent="0.3">
      <c r="A2247" s="63" t="s">
        <v>15293</v>
      </c>
      <c r="B2247" s="63" t="s">
        <v>15294</v>
      </c>
      <c r="C2247" s="63" t="s">
        <v>10798</v>
      </c>
      <c r="D2247" s="63" t="s">
        <v>10799</v>
      </c>
      <c r="E2247" s="64">
        <v>1</v>
      </c>
      <c r="F2247" s="64">
        <v>4</v>
      </c>
      <c r="G2247" s="64">
        <v>0</v>
      </c>
      <c r="H2247" s="64">
        <v>4</v>
      </c>
    </row>
    <row r="2248" spans="1:8" x14ac:dyDescent="0.3">
      <c r="A2248" s="63" t="s">
        <v>15293</v>
      </c>
      <c r="B2248" s="63" t="s">
        <v>15294</v>
      </c>
      <c r="C2248" s="63" t="s">
        <v>10616</v>
      </c>
      <c r="D2248" s="63" t="s">
        <v>5684</v>
      </c>
      <c r="E2248" s="64">
        <v>17</v>
      </c>
      <c r="F2248" s="64">
        <v>133</v>
      </c>
      <c r="G2248" s="64">
        <v>42</v>
      </c>
      <c r="H2248" s="64">
        <v>175</v>
      </c>
    </row>
    <row r="2249" spans="1:8" x14ac:dyDescent="0.3">
      <c r="A2249" s="63" t="s">
        <v>15293</v>
      </c>
      <c r="B2249" s="63" t="s">
        <v>15294</v>
      </c>
      <c r="C2249" s="63" t="s">
        <v>5884</v>
      </c>
      <c r="D2249" s="63" t="s">
        <v>14767</v>
      </c>
      <c r="E2249" s="64">
        <v>0</v>
      </c>
      <c r="F2249" s="64">
        <v>1</v>
      </c>
      <c r="G2249" s="64">
        <v>0</v>
      </c>
      <c r="H2249" s="64">
        <v>1</v>
      </c>
    </row>
    <row r="2250" spans="1:8" x14ac:dyDescent="0.3">
      <c r="A2250" s="63" t="s">
        <v>15293</v>
      </c>
      <c r="B2250" s="63" t="s">
        <v>15294</v>
      </c>
      <c r="C2250" s="63" t="s">
        <v>5890</v>
      </c>
      <c r="D2250" s="63" t="s">
        <v>5891</v>
      </c>
      <c r="E2250" s="64">
        <v>0</v>
      </c>
      <c r="F2250" s="64">
        <v>0</v>
      </c>
      <c r="G2250" s="64">
        <v>1</v>
      </c>
      <c r="H2250" s="64">
        <v>1</v>
      </c>
    </row>
    <row r="2251" spans="1:8" x14ac:dyDescent="0.3">
      <c r="A2251" s="63" t="s">
        <v>15293</v>
      </c>
      <c r="B2251" s="63" t="s">
        <v>15294</v>
      </c>
      <c r="C2251" s="63" t="s">
        <v>10778</v>
      </c>
      <c r="D2251" s="63" t="s">
        <v>10779</v>
      </c>
      <c r="E2251" s="64">
        <v>0</v>
      </c>
      <c r="F2251" s="64">
        <v>0</v>
      </c>
      <c r="G2251" s="64">
        <v>15</v>
      </c>
      <c r="H2251" s="64">
        <v>15</v>
      </c>
    </row>
    <row r="2252" spans="1:8" x14ac:dyDescent="0.3">
      <c r="A2252" s="63" t="s">
        <v>15293</v>
      </c>
      <c r="B2252" s="63" t="s">
        <v>15294</v>
      </c>
      <c r="C2252" s="63" t="s">
        <v>10665</v>
      </c>
      <c r="D2252" s="63" t="s">
        <v>10666</v>
      </c>
      <c r="E2252" s="64">
        <v>0</v>
      </c>
      <c r="F2252" s="64">
        <v>0</v>
      </c>
      <c r="G2252" s="64">
        <v>64</v>
      </c>
      <c r="H2252" s="64">
        <v>64</v>
      </c>
    </row>
    <row r="2253" spans="1:8" x14ac:dyDescent="0.3">
      <c r="A2253" s="63" t="s">
        <v>15293</v>
      </c>
      <c r="B2253" s="63" t="s">
        <v>15294</v>
      </c>
      <c r="C2253" s="63" t="s">
        <v>10675</v>
      </c>
      <c r="D2253" s="63" t="s">
        <v>10676</v>
      </c>
      <c r="E2253" s="64">
        <v>3</v>
      </c>
      <c r="F2253" s="64">
        <v>73</v>
      </c>
      <c r="G2253" s="64">
        <v>14</v>
      </c>
      <c r="H2253" s="64">
        <v>87</v>
      </c>
    </row>
    <row r="2254" spans="1:8" x14ac:dyDescent="0.3">
      <c r="A2254" s="63" t="s">
        <v>15293</v>
      </c>
      <c r="B2254" s="63" t="s">
        <v>15294</v>
      </c>
      <c r="C2254" s="63" t="s">
        <v>13094</v>
      </c>
      <c r="D2254" s="63" t="s">
        <v>14769</v>
      </c>
      <c r="E2254" s="64">
        <v>0</v>
      </c>
      <c r="F2254" s="64">
        <v>0</v>
      </c>
      <c r="G2254" s="64">
        <v>4</v>
      </c>
      <c r="H2254" s="64">
        <v>4</v>
      </c>
    </row>
    <row r="2255" spans="1:8" x14ac:dyDescent="0.3">
      <c r="A2255" s="63" t="s">
        <v>15293</v>
      </c>
      <c r="B2255" s="63" t="s">
        <v>15294</v>
      </c>
      <c r="C2255" s="63" t="s">
        <v>10535</v>
      </c>
      <c r="D2255" s="63" t="s">
        <v>14158</v>
      </c>
      <c r="E2255" s="64">
        <v>11</v>
      </c>
      <c r="F2255" s="64">
        <v>123</v>
      </c>
      <c r="G2255" s="64">
        <v>35</v>
      </c>
      <c r="H2255" s="64">
        <v>158</v>
      </c>
    </row>
    <row r="2256" spans="1:8" x14ac:dyDescent="0.3">
      <c r="A2256" s="63" t="s">
        <v>15293</v>
      </c>
      <c r="B2256" s="63" t="s">
        <v>15294</v>
      </c>
      <c r="C2256" s="63" t="s">
        <v>10555</v>
      </c>
      <c r="D2256" s="63" t="s">
        <v>15126</v>
      </c>
      <c r="E2256" s="64">
        <v>0</v>
      </c>
      <c r="F2256" s="64">
        <v>34</v>
      </c>
      <c r="G2256" s="64">
        <v>10</v>
      </c>
      <c r="H2256" s="64">
        <v>44</v>
      </c>
    </row>
    <row r="2257" spans="1:8" x14ac:dyDescent="0.3">
      <c r="A2257" s="63" t="s">
        <v>15293</v>
      </c>
      <c r="B2257" s="63" t="s">
        <v>15294</v>
      </c>
      <c r="C2257" s="63" t="s">
        <v>10599</v>
      </c>
      <c r="D2257" s="63" t="s">
        <v>14013</v>
      </c>
      <c r="E2257" s="64">
        <v>3</v>
      </c>
      <c r="F2257" s="64">
        <v>58</v>
      </c>
      <c r="G2257" s="64">
        <v>22</v>
      </c>
      <c r="H2257" s="64">
        <v>80</v>
      </c>
    </row>
    <row r="2258" spans="1:8" x14ac:dyDescent="0.3">
      <c r="A2258" s="63" t="s">
        <v>15293</v>
      </c>
      <c r="B2258" s="63" t="s">
        <v>15294</v>
      </c>
      <c r="C2258" s="63" t="s">
        <v>10585</v>
      </c>
      <c r="D2258" s="63" t="s">
        <v>14741</v>
      </c>
      <c r="E2258" s="64">
        <v>4</v>
      </c>
      <c r="F2258" s="64">
        <v>59</v>
      </c>
      <c r="G2258" s="64">
        <v>12</v>
      </c>
      <c r="H2258" s="64">
        <v>71</v>
      </c>
    </row>
    <row r="2259" spans="1:8" x14ac:dyDescent="0.3">
      <c r="A2259" s="63" t="s">
        <v>15293</v>
      </c>
      <c r="B2259" s="63" t="s">
        <v>15294</v>
      </c>
      <c r="C2259" s="63" t="s">
        <v>13620</v>
      </c>
      <c r="D2259" s="63" t="s">
        <v>13621</v>
      </c>
      <c r="E2259" s="64">
        <v>1</v>
      </c>
      <c r="F2259" s="64">
        <v>10</v>
      </c>
      <c r="G2259" s="64">
        <v>3</v>
      </c>
      <c r="H2259" s="64">
        <v>13</v>
      </c>
    </row>
    <row r="2260" spans="1:8" x14ac:dyDescent="0.3">
      <c r="A2260" s="63" t="s">
        <v>15293</v>
      </c>
      <c r="B2260" s="63" t="s">
        <v>15294</v>
      </c>
      <c r="C2260" s="63" t="s">
        <v>10671</v>
      </c>
      <c r="D2260" s="63" t="s">
        <v>14871</v>
      </c>
      <c r="E2260" s="64">
        <v>77</v>
      </c>
      <c r="F2260" s="64">
        <v>586</v>
      </c>
      <c r="G2260" s="64">
        <v>344</v>
      </c>
      <c r="H2260" s="64">
        <v>930</v>
      </c>
    </row>
    <row r="2261" spans="1:8" x14ac:dyDescent="0.3">
      <c r="A2261" s="63" t="s">
        <v>15293</v>
      </c>
      <c r="B2261" s="63" t="s">
        <v>15294</v>
      </c>
      <c r="C2261" s="63" t="s">
        <v>15289</v>
      </c>
      <c r="D2261" s="63" t="s">
        <v>15290</v>
      </c>
      <c r="E2261" s="64">
        <v>24</v>
      </c>
      <c r="F2261" s="64">
        <v>44</v>
      </c>
      <c r="G2261" s="64">
        <v>0</v>
      </c>
      <c r="H2261" s="64">
        <v>44</v>
      </c>
    </row>
    <row r="2262" spans="1:8" x14ac:dyDescent="0.3">
      <c r="A2262" s="63" t="s">
        <v>15293</v>
      </c>
      <c r="B2262" s="63" t="s">
        <v>15294</v>
      </c>
      <c r="C2262" s="63" t="s">
        <v>10752</v>
      </c>
      <c r="D2262" s="63" t="s">
        <v>10753</v>
      </c>
      <c r="E2262" s="64">
        <v>54</v>
      </c>
      <c r="F2262" s="64">
        <v>214</v>
      </c>
      <c r="G2262" s="64">
        <v>116</v>
      </c>
      <c r="H2262" s="64">
        <v>330</v>
      </c>
    </row>
    <row r="2263" spans="1:8" x14ac:dyDescent="0.3">
      <c r="A2263" s="63" t="s">
        <v>15293</v>
      </c>
      <c r="B2263" s="63" t="s">
        <v>15294</v>
      </c>
      <c r="C2263" s="63" t="s">
        <v>3060</v>
      </c>
      <c r="D2263" s="63" t="s">
        <v>14469</v>
      </c>
      <c r="E2263" s="64">
        <v>0</v>
      </c>
      <c r="F2263" s="64">
        <v>0</v>
      </c>
      <c r="G2263" s="64">
        <v>4</v>
      </c>
      <c r="H2263" s="64">
        <v>4</v>
      </c>
    </row>
    <row r="2264" spans="1:8" x14ac:dyDescent="0.3">
      <c r="A2264" s="63" t="s">
        <v>15293</v>
      </c>
      <c r="B2264" s="63" t="s">
        <v>15294</v>
      </c>
      <c r="C2264" s="63" t="s">
        <v>10046</v>
      </c>
      <c r="D2264" s="63" t="s">
        <v>10047</v>
      </c>
      <c r="E2264" s="64">
        <v>0</v>
      </c>
      <c r="F2264" s="64">
        <v>3</v>
      </c>
      <c r="G2264" s="64">
        <v>0</v>
      </c>
      <c r="H2264" s="64">
        <v>3</v>
      </c>
    </row>
    <row r="2265" spans="1:8" x14ac:dyDescent="0.3">
      <c r="A2265" s="63" t="s">
        <v>15293</v>
      </c>
      <c r="B2265" s="63" t="s">
        <v>15294</v>
      </c>
      <c r="C2265" s="63" t="s">
        <v>10741</v>
      </c>
      <c r="D2265" s="63" t="s">
        <v>14874</v>
      </c>
      <c r="E2265" s="64">
        <v>0</v>
      </c>
      <c r="F2265" s="64">
        <v>1656</v>
      </c>
      <c r="G2265" s="64">
        <v>825</v>
      </c>
      <c r="H2265" s="64">
        <v>2481</v>
      </c>
    </row>
    <row r="2266" spans="1:8" x14ac:dyDescent="0.3">
      <c r="A2266" s="63" t="s">
        <v>15293</v>
      </c>
      <c r="B2266" s="63" t="s">
        <v>15294</v>
      </c>
      <c r="C2266" s="63" t="s">
        <v>13519</v>
      </c>
      <c r="D2266" s="63" t="s">
        <v>13520</v>
      </c>
      <c r="E2266" s="64">
        <v>0</v>
      </c>
      <c r="F2266" s="64">
        <v>1</v>
      </c>
      <c r="G2266" s="64">
        <v>0</v>
      </c>
      <c r="H2266" s="64">
        <v>1</v>
      </c>
    </row>
    <row r="2267" spans="1:8" x14ac:dyDescent="0.3">
      <c r="A2267" s="63" t="s">
        <v>15293</v>
      </c>
      <c r="B2267" s="63" t="s">
        <v>15294</v>
      </c>
      <c r="C2267" s="63" t="s">
        <v>14609</v>
      </c>
      <c r="D2267" s="63" t="s">
        <v>14610</v>
      </c>
      <c r="E2267" s="64">
        <v>0</v>
      </c>
      <c r="F2267" s="64">
        <v>0</v>
      </c>
      <c r="G2267" s="64">
        <v>1</v>
      </c>
      <c r="H2267" s="64">
        <v>1</v>
      </c>
    </row>
    <row r="2268" spans="1:8" x14ac:dyDescent="0.3">
      <c r="A2268" s="63" t="s">
        <v>15293</v>
      </c>
      <c r="B2268" s="63" t="s">
        <v>15294</v>
      </c>
      <c r="C2268" s="63" t="s">
        <v>10739</v>
      </c>
      <c r="D2268" s="63" t="s">
        <v>10740</v>
      </c>
      <c r="E2268" s="64">
        <v>473</v>
      </c>
      <c r="F2268" s="64">
        <v>2050</v>
      </c>
      <c r="G2268" s="64">
        <v>1251</v>
      </c>
      <c r="H2268" s="64">
        <v>3301</v>
      </c>
    </row>
    <row r="2269" spans="1:8" x14ac:dyDescent="0.3">
      <c r="A2269" s="63" t="s">
        <v>15293</v>
      </c>
      <c r="B2269" s="63" t="s">
        <v>15294</v>
      </c>
      <c r="C2269" s="63" t="s">
        <v>10764</v>
      </c>
      <c r="D2269" s="63" t="s">
        <v>10765</v>
      </c>
      <c r="E2269" s="64">
        <v>702</v>
      </c>
      <c r="F2269" s="64">
        <v>1909</v>
      </c>
      <c r="G2269" s="64">
        <v>1181</v>
      </c>
      <c r="H2269" s="64">
        <v>3090</v>
      </c>
    </row>
    <row r="2270" spans="1:8" x14ac:dyDescent="0.3">
      <c r="A2270" s="63" t="s">
        <v>15293</v>
      </c>
      <c r="B2270" s="63" t="s">
        <v>15294</v>
      </c>
      <c r="C2270" s="63" t="s">
        <v>10667</v>
      </c>
      <c r="D2270" s="63" t="s">
        <v>10668</v>
      </c>
      <c r="E2270" s="64">
        <v>0</v>
      </c>
      <c r="F2270" s="64">
        <v>32</v>
      </c>
      <c r="G2270" s="64">
        <v>15</v>
      </c>
      <c r="H2270" s="64">
        <v>47</v>
      </c>
    </row>
    <row r="2271" spans="1:8" x14ac:dyDescent="0.3">
      <c r="A2271" s="63" t="s">
        <v>15293</v>
      </c>
      <c r="B2271" s="63" t="s">
        <v>15294</v>
      </c>
      <c r="C2271" s="63" t="s">
        <v>10735</v>
      </c>
      <c r="D2271" s="63" t="s">
        <v>10736</v>
      </c>
      <c r="E2271" s="64">
        <v>96</v>
      </c>
      <c r="F2271" s="64">
        <v>655</v>
      </c>
      <c r="G2271" s="64">
        <v>76</v>
      </c>
      <c r="H2271" s="64">
        <v>731</v>
      </c>
    </row>
    <row r="2272" spans="1:8" x14ac:dyDescent="0.3">
      <c r="A2272" s="63" t="s">
        <v>15293</v>
      </c>
      <c r="B2272" s="63" t="s">
        <v>15294</v>
      </c>
      <c r="C2272" s="63" t="s">
        <v>10746</v>
      </c>
      <c r="D2272" s="63" t="s">
        <v>10747</v>
      </c>
      <c r="E2272" s="64">
        <v>38</v>
      </c>
      <c r="F2272" s="64">
        <v>410</v>
      </c>
      <c r="G2272" s="64">
        <v>114</v>
      </c>
      <c r="H2272" s="64">
        <v>524</v>
      </c>
    </row>
    <row r="2273" spans="1:8" x14ac:dyDescent="0.3">
      <c r="A2273" s="63" t="s">
        <v>15293</v>
      </c>
      <c r="B2273" s="63" t="s">
        <v>15294</v>
      </c>
      <c r="C2273" s="63" t="s">
        <v>10625</v>
      </c>
      <c r="D2273" s="63" t="s">
        <v>10626</v>
      </c>
      <c r="E2273" s="64">
        <v>20</v>
      </c>
      <c r="F2273" s="64">
        <v>164</v>
      </c>
      <c r="G2273" s="64">
        <v>47</v>
      </c>
      <c r="H2273" s="64">
        <v>211</v>
      </c>
    </row>
    <row r="2274" spans="1:8" x14ac:dyDescent="0.3">
      <c r="A2274" s="63" t="s">
        <v>15293</v>
      </c>
      <c r="B2274" s="63" t="s">
        <v>15294</v>
      </c>
      <c r="C2274" s="63" t="s">
        <v>8389</v>
      </c>
      <c r="D2274" s="63" t="s">
        <v>8390</v>
      </c>
      <c r="E2274" s="64">
        <v>0</v>
      </c>
      <c r="F2274" s="64">
        <v>0</v>
      </c>
      <c r="G2274" s="64">
        <v>6</v>
      </c>
      <c r="H2274" s="64">
        <v>6</v>
      </c>
    </row>
    <row r="2275" spans="1:8" x14ac:dyDescent="0.3">
      <c r="A2275" s="63" t="s">
        <v>15293</v>
      </c>
      <c r="B2275" s="63" t="s">
        <v>15294</v>
      </c>
      <c r="C2275" s="63" t="s">
        <v>10790</v>
      </c>
      <c r="D2275" s="63" t="s">
        <v>10791</v>
      </c>
      <c r="E2275" s="64">
        <v>0</v>
      </c>
      <c r="F2275" s="64">
        <v>53</v>
      </c>
      <c r="G2275" s="64">
        <v>33</v>
      </c>
      <c r="H2275" s="64">
        <v>86</v>
      </c>
    </row>
    <row r="2276" spans="1:8" x14ac:dyDescent="0.3">
      <c r="A2276" s="63" t="s">
        <v>15293</v>
      </c>
      <c r="B2276" s="63" t="s">
        <v>15294</v>
      </c>
      <c r="C2276" s="63" t="s">
        <v>15291</v>
      </c>
      <c r="D2276" s="63" t="s">
        <v>15292</v>
      </c>
      <c r="E2276" s="64">
        <v>32</v>
      </c>
      <c r="F2276" s="64">
        <v>63</v>
      </c>
      <c r="G2276" s="64">
        <v>0</v>
      </c>
      <c r="H2276" s="64">
        <v>63</v>
      </c>
    </row>
    <row r="2277" spans="1:8" x14ac:dyDescent="0.3">
      <c r="A2277" s="63" t="s">
        <v>15293</v>
      </c>
      <c r="B2277" s="63" t="s">
        <v>15294</v>
      </c>
      <c r="C2277" s="63" t="s">
        <v>10754</v>
      </c>
      <c r="D2277" s="63" t="s">
        <v>10755</v>
      </c>
      <c r="E2277" s="64">
        <v>15</v>
      </c>
      <c r="F2277" s="64">
        <v>163</v>
      </c>
      <c r="G2277" s="64">
        <v>34</v>
      </c>
      <c r="H2277" s="64">
        <v>197</v>
      </c>
    </row>
    <row r="2278" spans="1:8" x14ac:dyDescent="0.3">
      <c r="A2278" s="63" t="s">
        <v>15293</v>
      </c>
      <c r="B2278" s="63" t="s">
        <v>15294</v>
      </c>
      <c r="C2278" s="63" t="s">
        <v>10768</v>
      </c>
      <c r="D2278" s="63" t="s">
        <v>10769</v>
      </c>
      <c r="E2278" s="64">
        <v>0</v>
      </c>
      <c r="F2278" s="64">
        <v>0</v>
      </c>
      <c r="G2278" s="64">
        <v>42</v>
      </c>
      <c r="H2278" s="64">
        <v>42</v>
      </c>
    </row>
    <row r="2279" spans="1:8" x14ac:dyDescent="0.3">
      <c r="A2279" s="63" t="s">
        <v>15293</v>
      </c>
      <c r="B2279" s="63" t="s">
        <v>15294</v>
      </c>
      <c r="C2279" s="63" t="s">
        <v>10744</v>
      </c>
      <c r="D2279" s="63" t="s">
        <v>10745</v>
      </c>
      <c r="E2279" s="64">
        <v>0</v>
      </c>
      <c r="F2279" s="64">
        <v>0</v>
      </c>
      <c r="G2279" s="64">
        <v>101</v>
      </c>
      <c r="H2279" s="64">
        <v>101</v>
      </c>
    </row>
    <row r="2280" spans="1:8" x14ac:dyDescent="0.3">
      <c r="A2280" s="63" t="s">
        <v>15293</v>
      </c>
      <c r="B2280" s="63" t="s">
        <v>15294</v>
      </c>
      <c r="C2280" s="63" t="s">
        <v>10717</v>
      </c>
      <c r="D2280" s="63" t="s">
        <v>10718</v>
      </c>
      <c r="E2280" s="64">
        <v>0</v>
      </c>
      <c r="F2280" s="64">
        <v>0</v>
      </c>
      <c r="G2280" s="64">
        <v>38</v>
      </c>
      <c r="H2280" s="64">
        <v>38</v>
      </c>
    </row>
    <row r="2281" spans="1:8" x14ac:dyDescent="0.3">
      <c r="A2281" s="63" t="s">
        <v>15293</v>
      </c>
      <c r="B2281" s="63" t="s">
        <v>15294</v>
      </c>
      <c r="C2281" s="63" t="s">
        <v>14939</v>
      </c>
      <c r="D2281" s="63" t="s">
        <v>14940</v>
      </c>
      <c r="E2281" s="64">
        <v>0</v>
      </c>
      <c r="F2281" s="64">
        <v>0</v>
      </c>
      <c r="G2281" s="64">
        <v>16</v>
      </c>
      <c r="H2281" s="64">
        <v>16</v>
      </c>
    </row>
    <row r="2282" spans="1:8" x14ac:dyDescent="0.3">
      <c r="A2282" s="63" t="s">
        <v>15293</v>
      </c>
      <c r="B2282" s="63" t="s">
        <v>15294</v>
      </c>
      <c r="C2282" s="63" t="s">
        <v>10729</v>
      </c>
      <c r="D2282" s="63" t="s">
        <v>10730</v>
      </c>
      <c r="E2282" s="64">
        <v>0</v>
      </c>
      <c r="F2282" s="64">
        <v>541</v>
      </c>
      <c r="G2282" s="64">
        <v>159</v>
      </c>
      <c r="H2282" s="64">
        <v>700</v>
      </c>
    </row>
    <row r="2283" spans="1:8" x14ac:dyDescent="0.3">
      <c r="A2283" s="63" t="s">
        <v>15293</v>
      </c>
      <c r="B2283" s="63" t="s">
        <v>15294</v>
      </c>
      <c r="C2283" s="63" t="s">
        <v>10727</v>
      </c>
      <c r="D2283" s="63" t="s">
        <v>10728</v>
      </c>
      <c r="E2283" s="64">
        <v>168</v>
      </c>
      <c r="F2283" s="64">
        <v>674</v>
      </c>
      <c r="G2283" s="64">
        <v>200</v>
      </c>
      <c r="H2283" s="64">
        <v>874</v>
      </c>
    </row>
    <row r="2284" spans="1:8" x14ac:dyDescent="0.3">
      <c r="A2284" s="63" t="s">
        <v>15293</v>
      </c>
      <c r="B2284" s="63" t="s">
        <v>15294</v>
      </c>
      <c r="C2284" s="63" t="s">
        <v>10725</v>
      </c>
      <c r="D2284" s="63" t="s">
        <v>10726</v>
      </c>
      <c r="E2284" s="64">
        <v>0</v>
      </c>
      <c r="F2284" s="64">
        <v>0</v>
      </c>
      <c r="G2284" s="64">
        <v>49</v>
      </c>
      <c r="H2284" s="64">
        <v>49</v>
      </c>
    </row>
    <row r="2285" spans="1:8" x14ac:dyDescent="0.3">
      <c r="A2285" s="63" t="s">
        <v>15293</v>
      </c>
      <c r="B2285" s="63" t="s">
        <v>15294</v>
      </c>
      <c r="C2285" s="63" t="s">
        <v>5291</v>
      </c>
      <c r="D2285" s="63" t="s">
        <v>5292</v>
      </c>
      <c r="E2285" s="64">
        <v>0</v>
      </c>
      <c r="F2285" s="64">
        <v>15</v>
      </c>
      <c r="G2285" s="64">
        <v>35</v>
      </c>
      <c r="H2285" s="64">
        <v>50</v>
      </c>
    </row>
    <row r="2286" spans="1:8" x14ac:dyDescent="0.3">
      <c r="A2286" s="63" t="s">
        <v>15293</v>
      </c>
      <c r="B2286" s="63" t="s">
        <v>15294</v>
      </c>
      <c r="C2286" s="63" t="s">
        <v>10766</v>
      </c>
      <c r="D2286" s="63" t="s">
        <v>10767</v>
      </c>
      <c r="E2286" s="64">
        <v>0</v>
      </c>
      <c r="F2286" s="64">
        <v>0</v>
      </c>
      <c r="G2286" s="64">
        <v>27</v>
      </c>
      <c r="H2286" s="64">
        <v>27</v>
      </c>
    </row>
    <row r="2287" spans="1:8" x14ac:dyDescent="0.3">
      <c r="A2287" s="63" t="s">
        <v>15293</v>
      </c>
      <c r="B2287" s="63" t="s">
        <v>15294</v>
      </c>
      <c r="C2287" s="63" t="s">
        <v>10723</v>
      </c>
      <c r="D2287" s="63" t="s">
        <v>10724</v>
      </c>
      <c r="E2287" s="64">
        <v>0</v>
      </c>
      <c r="F2287" s="64">
        <v>0</v>
      </c>
      <c r="G2287" s="64">
        <v>15</v>
      </c>
      <c r="H2287" s="64">
        <v>15</v>
      </c>
    </row>
    <row r="2288" spans="1:8" x14ac:dyDescent="0.3">
      <c r="A2288" s="63" t="s">
        <v>15293</v>
      </c>
      <c r="B2288" s="63" t="s">
        <v>15294</v>
      </c>
      <c r="C2288" s="63" t="s">
        <v>10762</v>
      </c>
      <c r="D2288" s="63" t="s">
        <v>10763</v>
      </c>
      <c r="E2288" s="64">
        <v>24</v>
      </c>
      <c r="F2288" s="64">
        <v>385</v>
      </c>
      <c r="G2288" s="64">
        <v>198</v>
      </c>
      <c r="H2288" s="64">
        <v>583</v>
      </c>
    </row>
    <row r="2289" spans="1:8" x14ac:dyDescent="0.3">
      <c r="A2289" s="63" t="s">
        <v>15293</v>
      </c>
      <c r="B2289" s="63" t="s">
        <v>15294</v>
      </c>
      <c r="C2289" s="63" t="s">
        <v>5171</v>
      </c>
      <c r="D2289" s="63" t="s">
        <v>5172</v>
      </c>
      <c r="E2289" s="64">
        <v>0</v>
      </c>
      <c r="F2289" s="64">
        <v>0</v>
      </c>
      <c r="G2289" s="64">
        <v>51</v>
      </c>
      <c r="H2289" s="64">
        <v>51</v>
      </c>
    </row>
    <row r="2290" spans="1:8" x14ac:dyDescent="0.3">
      <c r="A2290" s="63" t="s">
        <v>15293</v>
      </c>
      <c r="B2290" s="63" t="s">
        <v>15294</v>
      </c>
      <c r="C2290" s="63" t="s">
        <v>8676</v>
      </c>
      <c r="D2290" s="63" t="s">
        <v>14606</v>
      </c>
      <c r="E2290" s="64">
        <v>0</v>
      </c>
      <c r="F2290" s="64">
        <v>0</v>
      </c>
      <c r="G2290" s="64">
        <v>2</v>
      </c>
      <c r="H2290" s="64">
        <v>2</v>
      </c>
    </row>
    <row r="2291" spans="1:8" x14ac:dyDescent="0.3">
      <c r="A2291" s="63" t="s">
        <v>15293</v>
      </c>
      <c r="B2291" s="63" t="s">
        <v>15294</v>
      </c>
      <c r="C2291" s="63" t="s">
        <v>5888</v>
      </c>
      <c r="D2291" s="63" t="s">
        <v>5889</v>
      </c>
      <c r="E2291" s="64">
        <v>0</v>
      </c>
      <c r="F2291" s="64">
        <v>0</v>
      </c>
      <c r="G2291" s="64">
        <v>16</v>
      </c>
      <c r="H2291" s="64">
        <v>16</v>
      </c>
    </row>
    <row r="2292" spans="1:8" x14ac:dyDescent="0.3">
      <c r="A2292" s="63" t="s">
        <v>15293</v>
      </c>
      <c r="B2292" s="63" t="s">
        <v>15294</v>
      </c>
      <c r="C2292" s="63" t="s">
        <v>10623</v>
      </c>
      <c r="D2292" s="63" t="s">
        <v>10624</v>
      </c>
      <c r="E2292" s="64">
        <v>0</v>
      </c>
      <c r="F2292" s="64">
        <v>0</v>
      </c>
      <c r="G2292" s="64">
        <v>53</v>
      </c>
      <c r="H2292" s="64">
        <v>53</v>
      </c>
    </row>
    <row r="2293" spans="1:8" x14ac:dyDescent="0.3">
      <c r="A2293" s="63" t="s">
        <v>15293</v>
      </c>
      <c r="B2293" s="63" t="s">
        <v>15294</v>
      </c>
      <c r="C2293" s="63" t="s">
        <v>3506</v>
      </c>
      <c r="D2293" s="63" t="s">
        <v>3507</v>
      </c>
      <c r="E2293" s="64">
        <v>0</v>
      </c>
      <c r="F2293" s="64">
        <v>1</v>
      </c>
      <c r="G2293" s="64">
        <v>0</v>
      </c>
      <c r="H2293" s="64">
        <v>1</v>
      </c>
    </row>
    <row r="2294" spans="1:8" x14ac:dyDescent="0.3">
      <c r="A2294" s="63" t="s">
        <v>15293</v>
      </c>
      <c r="B2294" s="63" t="s">
        <v>15294</v>
      </c>
      <c r="C2294" s="63" t="s">
        <v>12980</v>
      </c>
      <c r="D2294" s="63" t="s">
        <v>12981</v>
      </c>
      <c r="E2294" s="64">
        <v>0</v>
      </c>
      <c r="F2294" s="64">
        <v>0</v>
      </c>
      <c r="G2294" s="64">
        <v>15</v>
      </c>
      <c r="H2294" s="64">
        <v>15</v>
      </c>
    </row>
    <row r="2295" spans="1:8" x14ac:dyDescent="0.3">
      <c r="A2295" s="63" t="s">
        <v>14491</v>
      </c>
      <c r="B2295" s="63" t="s">
        <v>14492</v>
      </c>
      <c r="C2295" s="63" t="s">
        <v>2930</v>
      </c>
      <c r="D2295" s="63" t="s">
        <v>2931</v>
      </c>
      <c r="E2295" s="64">
        <v>0</v>
      </c>
      <c r="F2295" s="64">
        <v>1</v>
      </c>
      <c r="G2295" s="64">
        <v>5</v>
      </c>
      <c r="H2295" s="64">
        <v>6</v>
      </c>
    </row>
    <row r="2296" spans="1:8" x14ac:dyDescent="0.3">
      <c r="A2296" s="63" t="s">
        <v>14491</v>
      </c>
      <c r="B2296" s="63" t="s">
        <v>14492</v>
      </c>
      <c r="C2296" s="63" t="s">
        <v>3058</v>
      </c>
      <c r="D2296" s="63" t="s">
        <v>14340</v>
      </c>
      <c r="E2296" s="64">
        <v>0</v>
      </c>
      <c r="F2296" s="64">
        <v>1</v>
      </c>
      <c r="G2296" s="64">
        <v>2</v>
      </c>
      <c r="H2296" s="64">
        <v>3</v>
      </c>
    </row>
    <row r="2297" spans="1:8" x14ac:dyDescent="0.3">
      <c r="A2297" s="63" t="s">
        <v>14491</v>
      </c>
      <c r="B2297" s="63" t="s">
        <v>14492</v>
      </c>
      <c r="C2297" s="63" t="s">
        <v>2725</v>
      </c>
      <c r="D2297" s="63" t="s">
        <v>2726</v>
      </c>
      <c r="E2297" s="64">
        <v>0</v>
      </c>
      <c r="F2297" s="64">
        <v>2</v>
      </c>
      <c r="G2297" s="64">
        <v>1</v>
      </c>
      <c r="H2297" s="64">
        <v>3</v>
      </c>
    </row>
    <row r="2298" spans="1:8" x14ac:dyDescent="0.3">
      <c r="A2298" s="63" t="s">
        <v>14491</v>
      </c>
      <c r="B2298" s="63" t="s">
        <v>14492</v>
      </c>
      <c r="C2298" s="63" t="s">
        <v>2874</v>
      </c>
      <c r="D2298" s="63" t="s">
        <v>2875</v>
      </c>
      <c r="E2298" s="64">
        <v>0</v>
      </c>
      <c r="F2298" s="64">
        <v>2</v>
      </c>
      <c r="G2298" s="64">
        <v>2</v>
      </c>
      <c r="H2298" s="64">
        <v>4</v>
      </c>
    </row>
    <row r="2299" spans="1:8" x14ac:dyDescent="0.3">
      <c r="A2299" s="63" t="s">
        <v>14491</v>
      </c>
      <c r="B2299" s="63" t="s">
        <v>14492</v>
      </c>
      <c r="C2299" s="63" t="s">
        <v>5283</v>
      </c>
      <c r="D2299" s="63" t="s">
        <v>5284</v>
      </c>
      <c r="E2299" s="64">
        <v>0</v>
      </c>
      <c r="F2299" s="64">
        <v>1</v>
      </c>
      <c r="G2299" s="64">
        <v>0</v>
      </c>
      <c r="H2299" s="64">
        <v>1</v>
      </c>
    </row>
    <row r="2300" spans="1:8" x14ac:dyDescent="0.3">
      <c r="A2300" s="63" t="s">
        <v>14491</v>
      </c>
      <c r="B2300" s="63" t="s">
        <v>14492</v>
      </c>
      <c r="C2300" s="63" t="s">
        <v>2706</v>
      </c>
      <c r="D2300" s="63" t="s">
        <v>2707</v>
      </c>
      <c r="E2300" s="64">
        <v>0</v>
      </c>
      <c r="F2300" s="64">
        <v>4</v>
      </c>
      <c r="G2300" s="64">
        <v>2</v>
      </c>
      <c r="H2300" s="64">
        <v>6</v>
      </c>
    </row>
    <row r="2301" spans="1:8" x14ac:dyDescent="0.3">
      <c r="A2301" s="63" t="s">
        <v>14491</v>
      </c>
      <c r="B2301" s="63" t="s">
        <v>14492</v>
      </c>
      <c r="C2301" s="63" t="s">
        <v>2727</v>
      </c>
      <c r="D2301" s="63" t="s">
        <v>2728</v>
      </c>
      <c r="E2301" s="64">
        <v>0</v>
      </c>
      <c r="F2301" s="64">
        <v>1</v>
      </c>
      <c r="G2301" s="64">
        <v>0</v>
      </c>
      <c r="H2301" s="64">
        <v>1</v>
      </c>
    </row>
    <row r="2302" spans="1:8" x14ac:dyDescent="0.3">
      <c r="A2302" s="63" t="s">
        <v>14491</v>
      </c>
      <c r="B2302" s="63" t="s">
        <v>14492</v>
      </c>
      <c r="C2302" s="63" t="s">
        <v>2696</v>
      </c>
      <c r="D2302" s="63" t="s">
        <v>2697</v>
      </c>
      <c r="E2302" s="64">
        <v>0</v>
      </c>
      <c r="F2302" s="64">
        <v>1</v>
      </c>
      <c r="G2302" s="64">
        <v>11</v>
      </c>
      <c r="H2302" s="64">
        <v>12</v>
      </c>
    </row>
    <row r="2303" spans="1:8" x14ac:dyDescent="0.3">
      <c r="A2303" s="63" t="s">
        <v>14491</v>
      </c>
      <c r="B2303" s="63" t="s">
        <v>14492</v>
      </c>
      <c r="C2303" s="63" t="s">
        <v>2723</v>
      </c>
      <c r="D2303" s="63" t="s">
        <v>2724</v>
      </c>
      <c r="E2303" s="64">
        <v>0</v>
      </c>
      <c r="F2303" s="64">
        <v>1</v>
      </c>
      <c r="G2303" s="64">
        <v>0</v>
      </c>
      <c r="H2303" s="64">
        <v>1</v>
      </c>
    </row>
    <row r="2304" spans="1:8" x14ac:dyDescent="0.3">
      <c r="A2304" s="63" t="s">
        <v>14491</v>
      </c>
      <c r="B2304" s="63" t="s">
        <v>14492</v>
      </c>
      <c r="C2304" s="63" t="s">
        <v>2872</v>
      </c>
      <c r="D2304" s="63" t="s">
        <v>2873</v>
      </c>
      <c r="E2304" s="64">
        <v>0</v>
      </c>
      <c r="F2304" s="64">
        <v>3</v>
      </c>
      <c r="G2304" s="64">
        <v>15</v>
      </c>
      <c r="H2304" s="64">
        <v>18</v>
      </c>
    </row>
    <row r="2305" spans="1:8" x14ac:dyDescent="0.3">
      <c r="A2305" s="63" t="s">
        <v>14491</v>
      </c>
      <c r="B2305" s="63" t="s">
        <v>14492</v>
      </c>
      <c r="C2305" s="63" t="s">
        <v>3142</v>
      </c>
      <c r="D2305" s="63" t="s">
        <v>3143</v>
      </c>
      <c r="E2305" s="64">
        <v>2</v>
      </c>
      <c r="F2305" s="64">
        <v>3</v>
      </c>
      <c r="G2305" s="64">
        <v>1</v>
      </c>
      <c r="H2305" s="64">
        <v>4</v>
      </c>
    </row>
    <row r="2306" spans="1:8" x14ac:dyDescent="0.3">
      <c r="A2306" s="63" t="s">
        <v>14491</v>
      </c>
      <c r="B2306" s="63" t="s">
        <v>14492</v>
      </c>
      <c r="C2306" s="63" t="s">
        <v>2692</v>
      </c>
      <c r="D2306" s="63" t="s">
        <v>2693</v>
      </c>
      <c r="E2306" s="64">
        <v>0</v>
      </c>
      <c r="F2306" s="64">
        <v>1</v>
      </c>
      <c r="G2306" s="64">
        <v>0</v>
      </c>
      <c r="H2306" s="64">
        <v>1</v>
      </c>
    </row>
    <row r="2307" spans="1:8" x14ac:dyDescent="0.3">
      <c r="A2307" s="63" t="s">
        <v>14491</v>
      </c>
      <c r="B2307" s="63" t="s">
        <v>14492</v>
      </c>
      <c r="C2307" s="63" t="s">
        <v>2694</v>
      </c>
      <c r="D2307" s="63" t="s">
        <v>2695</v>
      </c>
      <c r="E2307" s="64">
        <v>0</v>
      </c>
      <c r="F2307" s="64">
        <v>1</v>
      </c>
      <c r="G2307" s="64">
        <v>2</v>
      </c>
      <c r="H2307" s="64">
        <v>3</v>
      </c>
    </row>
    <row r="2308" spans="1:8" x14ac:dyDescent="0.3">
      <c r="A2308" s="63" t="s">
        <v>14491</v>
      </c>
      <c r="B2308" s="63" t="s">
        <v>14492</v>
      </c>
      <c r="C2308" s="63" t="s">
        <v>2904</v>
      </c>
      <c r="D2308" s="63" t="s">
        <v>2905</v>
      </c>
      <c r="E2308" s="64">
        <v>1</v>
      </c>
      <c r="F2308" s="64">
        <v>10</v>
      </c>
      <c r="G2308" s="64">
        <v>4</v>
      </c>
      <c r="H2308" s="64">
        <v>14</v>
      </c>
    </row>
    <row r="2309" spans="1:8" x14ac:dyDescent="0.3">
      <c r="A2309" s="63" t="s">
        <v>14491</v>
      </c>
      <c r="B2309" s="63" t="s">
        <v>14492</v>
      </c>
      <c r="C2309" s="63" t="s">
        <v>2871</v>
      </c>
      <c r="D2309" s="63" t="s">
        <v>565</v>
      </c>
      <c r="E2309" s="64">
        <v>0</v>
      </c>
      <c r="F2309" s="64">
        <v>3</v>
      </c>
      <c r="G2309" s="64">
        <v>0</v>
      </c>
      <c r="H2309" s="64">
        <v>3</v>
      </c>
    </row>
    <row r="2310" spans="1:8" x14ac:dyDescent="0.3">
      <c r="A2310" s="63" t="s">
        <v>14491</v>
      </c>
      <c r="B2310" s="63" t="s">
        <v>14492</v>
      </c>
      <c r="C2310" s="63" t="s">
        <v>2926</v>
      </c>
      <c r="D2310" s="63" t="s">
        <v>14468</v>
      </c>
      <c r="E2310" s="64">
        <v>5</v>
      </c>
      <c r="F2310" s="64">
        <v>12</v>
      </c>
      <c r="G2310" s="64">
        <v>0</v>
      </c>
      <c r="H2310" s="64">
        <v>12</v>
      </c>
    </row>
    <row r="2311" spans="1:8" x14ac:dyDescent="0.3">
      <c r="A2311" s="63" t="s">
        <v>14491</v>
      </c>
      <c r="B2311" s="63" t="s">
        <v>14492</v>
      </c>
      <c r="C2311" s="63" t="s">
        <v>2928</v>
      </c>
      <c r="D2311" s="63" t="s">
        <v>2929</v>
      </c>
      <c r="E2311" s="64">
        <v>1</v>
      </c>
      <c r="F2311" s="64">
        <v>1</v>
      </c>
      <c r="G2311" s="64">
        <v>0</v>
      </c>
      <c r="H2311" s="64">
        <v>1</v>
      </c>
    </row>
    <row r="2312" spans="1:8" x14ac:dyDescent="0.3">
      <c r="A2312" s="63" t="s">
        <v>14621</v>
      </c>
      <c r="B2312" s="63" t="s">
        <v>14622</v>
      </c>
      <c r="C2312" s="63" t="s">
        <v>3500</v>
      </c>
      <c r="D2312" s="63" t="s">
        <v>3501</v>
      </c>
      <c r="E2312" s="64">
        <v>1</v>
      </c>
      <c r="F2312" s="64">
        <v>1</v>
      </c>
      <c r="G2312" s="64">
        <v>0</v>
      </c>
      <c r="H2312" s="64">
        <v>1</v>
      </c>
    </row>
    <row r="2313" spans="1:8" x14ac:dyDescent="0.3">
      <c r="A2313" s="63" t="s">
        <v>14621</v>
      </c>
      <c r="B2313" s="63" t="s">
        <v>14622</v>
      </c>
      <c r="C2313" s="63" t="s">
        <v>3930</v>
      </c>
      <c r="D2313" s="63" t="s">
        <v>3931</v>
      </c>
      <c r="E2313" s="64">
        <v>0</v>
      </c>
      <c r="F2313" s="64">
        <v>0</v>
      </c>
      <c r="G2313" s="64">
        <v>13</v>
      </c>
      <c r="H2313" s="64">
        <v>13</v>
      </c>
    </row>
    <row r="2314" spans="1:8" x14ac:dyDescent="0.3">
      <c r="A2314" s="63" t="s">
        <v>14621</v>
      </c>
      <c r="B2314" s="63" t="s">
        <v>14622</v>
      </c>
      <c r="C2314" s="63" t="s">
        <v>3249</v>
      </c>
      <c r="D2314" s="63" t="s">
        <v>3250</v>
      </c>
      <c r="E2314" s="64">
        <v>0</v>
      </c>
      <c r="F2314" s="64">
        <v>1</v>
      </c>
      <c r="G2314" s="64">
        <v>1</v>
      </c>
      <c r="H2314" s="64">
        <v>2</v>
      </c>
    </row>
    <row r="2315" spans="1:8" x14ac:dyDescent="0.3">
      <c r="A2315" s="63" t="s">
        <v>14621</v>
      </c>
      <c r="B2315" s="63" t="s">
        <v>14622</v>
      </c>
      <c r="C2315" s="63" t="s">
        <v>3535</v>
      </c>
      <c r="D2315" s="63" t="s">
        <v>3536</v>
      </c>
      <c r="E2315" s="64">
        <v>0</v>
      </c>
      <c r="F2315" s="64">
        <v>2</v>
      </c>
      <c r="G2315" s="64">
        <v>0</v>
      </c>
      <c r="H2315" s="64">
        <v>2</v>
      </c>
    </row>
    <row r="2316" spans="1:8" x14ac:dyDescent="0.3">
      <c r="A2316" s="63" t="s">
        <v>14621</v>
      </c>
      <c r="B2316" s="63" t="s">
        <v>14622</v>
      </c>
      <c r="C2316" s="63" t="s">
        <v>3770</v>
      </c>
      <c r="D2316" s="63" t="s">
        <v>14538</v>
      </c>
      <c r="E2316" s="64">
        <v>0</v>
      </c>
      <c r="F2316" s="64">
        <v>0</v>
      </c>
      <c r="G2316" s="64">
        <v>3</v>
      </c>
      <c r="H2316" s="64">
        <v>3</v>
      </c>
    </row>
    <row r="2317" spans="1:8" x14ac:dyDescent="0.3">
      <c r="A2317" s="63" t="s">
        <v>14621</v>
      </c>
      <c r="B2317" s="63" t="s">
        <v>14622</v>
      </c>
      <c r="C2317" s="63" t="s">
        <v>4079</v>
      </c>
      <c r="D2317" s="63" t="s">
        <v>906</v>
      </c>
      <c r="E2317" s="64">
        <v>0</v>
      </c>
      <c r="F2317" s="64">
        <v>1</v>
      </c>
      <c r="G2317" s="64">
        <v>0</v>
      </c>
      <c r="H2317" s="64">
        <v>1</v>
      </c>
    </row>
    <row r="2318" spans="1:8" x14ac:dyDescent="0.3">
      <c r="A2318" s="63" t="s">
        <v>14621</v>
      </c>
      <c r="B2318" s="63" t="s">
        <v>14622</v>
      </c>
      <c r="C2318" s="63" t="s">
        <v>3647</v>
      </c>
      <c r="D2318" s="63" t="s">
        <v>3648</v>
      </c>
      <c r="E2318" s="64">
        <v>0</v>
      </c>
      <c r="F2318" s="64">
        <v>0</v>
      </c>
      <c r="G2318" s="64">
        <v>1</v>
      </c>
      <c r="H2318" s="64">
        <v>1</v>
      </c>
    </row>
    <row r="2319" spans="1:8" x14ac:dyDescent="0.3">
      <c r="A2319" s="63" t="s">
        <v>14621</v>
      </c>
      <c r="B2319" s="63" t="s">
        <v>14622</v>
      </c>
      <c r="C2319" s="63" t="s">
        <v>4082</v>
      </c>
      <c r="D2319" s="63" t="s">
        <v>4083</v>
      </c>
      <c r="E2319" s="64">
        <v>0</v>
      </c>
      <c r="F2319" s="64">
        <v>0</v>
      </c>
      <c r="G2319" s="64">
        <v>6</v>
      </c>
      <c r="H2319" s="64">
        <v>6</v>
      </c>
    </row>
    <row r="2320" spans="1:8" x14ac:dyDescent="0.3">
      <c r="A2320" s="63" t="s">
        <v>14621</v>
      </c>
      <c r="B2320" s="63" t="s">
        <v>14622</v>
      </c>
      <c r="C2320" s="63" t="s">
        <v>4413</v>
      </c>
      <c r="D2320" s="63" t="s">
        <v>277</v>
      </c>
      <c r="E2320" s="64">
        <v>0</v>
      </c>
      <c r="F2320" s="64">
        <v>1</v>
      </c>
      <c r="G2320" s="64">
        <v>0</v>
      </c>
      <c r="H2320" s="64">
        <v>1</v>
      </c>
    </row>
    <row r="2321" spans="1:8" x14ac:dyDescent="0.3">
      <c r="A2321" s="63" t="s">
        <v>14621</v>
      </c>
      <c r="B2321" s="63" t="s">
        <v>14622</v>
      </c>
      <c r="C2321" s="63" t="s">
        <v>3269</v>
      </c>
      <c r="D2321" s="63" t="s">
        <v>3270</v>
      </c>
      <c r="E2321" s="64">
        <v>0</v>
      </c>
      <c r="F2321" s="64">
        <v>1</v>
      </c>
      <c r="G2321" s="64">
        <v>47</v>
      </c>
      <c r="H2321" s="64">
        <v>48</v>
      </c>
    </row>
    <row r="2322" spans="1:8" x14ac:dyDescent="0.3">
      <c r="A2322" s="63" t="s">
        <v>14621</v>
      </c>
      <c r="B2322" s="63" t="s">
        <v>14622</v>
      </c>
      <c r="C2322" s="63" t="s">
        <v>3486</v>
      </c>
      <c r="D2322" s="63" t="s">
        <v>3487</v>
      </c>
      <c r="E2322" s="64">
        <v>0</v>
      </c>
      <c r="F2322" s="64">
        <v>2</v>
      </c>
      <c r="G2322" s="64">
        <v>3</v>
      </c>
      <c r="H2322" s="64">
        <v>5</v>
      </c>
    </row>
    <row r="2323" spans="1:8" x14ac:dyDescent="0.3">
      <c r="A2323" s="63" t="s">
        <v>14621</v>
      </c>
      <c r="B2323" s="63" t="s">
        <v>14622</v>
      </c>
      <c r="C2323" s="63" t="s">
        <v>3452</v>
      </c>
      <c r="D2323" s="63" t="s">
        <v>3453</v>
      </c>
      <c r="E2323" s="64">
        <v>0</v>
      </c>
      <c r="F2323" s="64">
        <v>1</v>
      </c>
      <c r="G2323" s="64">
        <v>1</v>
      </c>
      <c r="H2323" s="64">
        <v>2</v>
      </c>
    </row>
    <row r="2324" spans="1:8" x14ac:dyDescent="0.3">
      <c r="A2324" s="63" t="s">
        <v>14621</v>
      </c>
      <c r="B2324" s="63" t="s">
        <v>14622</v>
      </c>
      <c r="C2324" s="63" t="s">
        <v>3594</v>
      </c>
      <c r="D2324" s="63" t="s">
        <v>3595</v>
      </c>
      <c r="E2324" s="64">
        <v>5</v>
      </c>
      <c r="F2324" s="64">
        <v>2</v>
      </c>
      <c r="G2324" s="64">
        <v>0</v>
      </c>
      <c r="H2324" s="64">
        <v>2</v>
      </c>
    </row>
    <row r="2325" spans="1:8" x14ac:dyDescent="0.3">
      <c r="A2325" s="63" t="s">
        <v>14621</v>
      </c>
      <c r="B2325" s="63" t="s">
        <v>14622</v>
      </c>
      <c r="C2325" s="63" t="s">
        <v>4687</v>
      </c>
      <c r="D2325" s="63" t="s">
        <v>4688</v>
      </c>
      <c r="E2325" s="64">
        <v>0</v>
      </c>
      <c r="F2325" s="64">
        <v>0</v>
      </c>
      <c r="G2325" s="64">
        <v>1</v>
      </c>
      <c r="H2325" s="64">
        <v>1</v>
      </c>
    </row>
    <row r="2326" spans="1:8" x14ac:dyDescent="0.3">
      <c r="A2326" s="63" t="s">
        <v>14621</v>
      </c>
      <c r="B2326" s="63" t="s">
        <v>14622</v>
      </c>
      <c r="C2326" s="63" t="s">
        <v>3247</v>
      </c>
      <c r="D2326" s="63" t="s">
        <v>3248</v>
      </c>
      <c r="E2326" s="64">
        <v>0</v>
      </c>
      <c r="F2326" s="64">
        <v>0</v>
      </c>
      <c r="G2326" s="64">
        <v>10</v>
      </c>
      <c r="H2326" s="64">
        <v>10</v>
      </c>
    </row>
    <row r="2327" spans="1:8" x14ac:dyDescent="0.3">
      <c r="A2327" s="63" t="s">
        <v>14621</v>
      </c>
      <c r="B2327" s="63" t="s">
        <v>14622</v>
      </c>
      <c r="C2327" s="63" t="s">
        <v>3612</v>
      </c>
      <c r="D2327" s="63" t="s">
        <v>14545</v>
      </c>
      <c r="E2327" s="64">
        <v>0</v>
      </c>
      <c r="F2327" s="64">
        <v>16</v>
      </c>
      <c r="G2327" s="64">
        <v>5</v>
      </c>
      <c r="H2327" s="64">
        <v>21</v>
      </c>
    </row>
    <row r="2328" spans="1:8" x14ac:dyDescent="0.3">
      <c r="A2328" s="63" t="s">
        <v>14621</v>
      </c>
      <c r="B2328" s="63" t="s">
        <v>14622</v>
      </c>
      <c r="C2328" s="63" t="s">
        <v>3271</v>
      </c>
      <c r="D2328" s="63" t="s">
        <v>14548</v>
      </c>
      <c r="E2328" s="64">
        <v>0</v>
      </c>
      <c r="F2328" s="64">
        <v>3</v>
      </c>
      <c r="G2328" s="64">
        <v>1</v>
      </c>
      <c r="H2328" s="64">
        <v>4</v>
      </c>
    </row>
    <row r="2329" spans="1:8" x14ac:dyDescent="0.3">
      <c r="A2329" s="63" t="s">
        <v>14621</v>
      </c>
      <c r="B2329" s="63" t="s">
        <v>14622</v>
      </c>
      <c r="C2329" s="63" t="s">
        <v>3864</v>
      </c>
      <c r="D2329" s="63" t="s">
        <v>13990</v>
      </c>
      <c r="E2329" s="64">
        <v>0</v>
      </c>
      <c r="F2329" s="64">
        <v>0</v>
      </c>
      <c r="G2329" s="64">
        <v>2</v>
      </c>
      <c r="H2329" s="64">
        <v>2</v>
      </c>
    </row>
    <row r="2330" spans="1:8" x14ac:dyDescent="0.3">
      <c r="A2330" s="63" t="s">
        <v>14621</v>
      </c>
      <c r="B2330" s="63" t="s">
        <v>14622</v>
      </c>
      <c r="C2330" s="63" t="s">
        <v>3576</v>
      </c>
      <c r="D2330" s="63" t="s">
        <v>14563</v>
      </c>
      <c r="E2330" s="64">
        <v>12</v>
      </c>
      <c r="F2330" s="64">
        <v>41</v>
      </c>
      <c r="G2330" s="64">
        <v>17</v>
      </c>
      <c r="H2330" s="64">
        <v>58</v>
      </c>
    </row>
    <row r="2331" spans="1:8" x14ac:dyDescent="0.3">
      <c r="A2331" s="63" t="s">
        <v>15070</v>
      </c>
      <c r="B2331" s="63" t="s">
        <v>15071</v>
      </c>
      <c r="C2331" s="63" t="s">
        <v>9465</v>
      </c>
      <c r="D2331" s="63" t="s">
        <v>14012</v>
      </c>
      <c r="E2331" s="64">
        <v>0</v>
      </c>
      <c r="F2331" s="64">
        <v>0</v>
      </c>
      <c r="G2331" s="64">
        <v>15</v>
      </c>
      <c r="H2331" s="64">
        <v>15</v>
      </c>
    </row>
    <row r="2332" spans="1:8" x14ac:dyDescent="0.3">
      <c r="A2332" s="63" t="s">
        <v>15070</v>
      </c>
      <c r="B2332" s="63" t="s">
        <v>15071</v>
      </c>
      <c r="C2332" s="63" t="s">
        <v>9420</v>
      </c>
      <c r="D2332" s="63" t="s">
        <v>14003</v>
      </c>
      <c r="E2332" s="64">
        <v>0</v>
      </c>
      <c r="F2332" s="64">
        <v>0</v>
      </c>
      <c r="G2332" s="64">
        <v>3</v>
      </c>
      <c r="H2332" s="64">
        <v>3</v>
      </c>
    </row>
    <row r="2333" spans="1:8" x14ac:dyDescent="0.3">
      <c r="A2333" s="63" t="s">
        <v>15070</v>
      </c>
      <c r="B2333" s="63" t="s">
        <v>15071</v>
      </c>
      <c r="C2333" s="63" t="s">
        <v>9699</v>
      </c>
      <c r="D2333" s="63" t="s">
        <v>41</v>
      </c>
      <c r="E2333" s="64">
        <v>2</v>
      </c>
      <c r="F2333" s="64">
        <v>8</v>
      </c>
      <c r="G2333" s="64">
        <v>0</v>
      </c>
      <c r="H2333" s="64">
        <v>8</v>
      </c>
    </row>
    <row r="2334" spans="1:8" x14ac:dyDescent="0.3">
      <c r="A2334" s="63" t="s">
        <v>15070</v>
      </c>
      <c r="B2334" s="63" t="s">
        <v>15071</v>
      </c>
      <c r="C2334" s="63" t="s">
        <v>9481</v>
      </c>
      <c r="D2334" s="63" t="s">
        <v>143</v>
      </c>
      <c r="E2334" s="64">
        <v>0</v>
      </c>
      <c r="F2334" s="64">
        <v>0</v>
      </c>
      <c r="G2334" s="64">
        <v>23</v>
      </c>
      <c r="H2334" s="64">
        <v>23</v>
      </c>
    </row>
    <row r="2335" spans="1:8" x14ac:dyDescent="0.3">
      <c r="A2335" s="63" t="s">
        <v>15070</v>
      </c>
      <c r="B2335" s="63" t="s">
        <v>15071</v>
      </c>
      <c r="C2335" s="63" t="s">
        <v>9710</v>
      </c>
      <c r="D2335" s="63" t="s">
        <v>9711</v>
      </c>
      <c r="E2335" s="64">
        <v>0</v>
      </c>
      <c r="F2335" s="64">
        <v>0</v>
      </c>
      <c r="G2335" s="64">
        <v>2</v>
      </c>
      <c r="H2335" s="64">
        <v>2</v>
      </c>
    </row>
    <row r="2336" spans="1:8" x14ac:dyDescent="0.3">
      <c r="A2336" s="63" t="s">
        <v>15070</v>
      </c>
      <c r="B2336" s="63" t="s">
        <v>15071</v>
      </c>
      <c r="C2336" s="63" t="s">
        <v>9482</v>
      </c>
      <c r="D2336" s="63" t="s">
        <v>3055</v>
      </c>
      <c r="E2336" s="64">
        <v>1</v>
      </c>
      <c r="F2336" s="64">
        <v>13</v>
      </c>
      <c r="G2336" s="64">
        <v>0</v>
      </c>
      <c r="H2336" s="64">
        <v>13</v>
      </c>
    </row>
    <row r="2337" spans="1:8" x14ac:dyDescent="0.3">
      <c r="A2337" s="63" t="s">
        <v>15070</v>
      </c>
      <c r="B2337" s="63" t="s">
        <v>15071</v>
      </c>
      <c r="C2337" s="63" t="s">
        <v>9417</v>
      </c>
      <c r="D2337" s="63" t="s">
        <v>906</v>
      </c>
      <c r="E2337" s="64">
        <v>1</v>
      </c>
      <c r="F2337" s="64">
        <v>1</v>
      </c>
      <c r="G2337" s="64">
        <v>0</v>
      </c>
      <c r="H2337" s="64">
        <v>1</v>
      </c>
    </row>
    <row r="2338" spans="1:8" x14ac:dyDescent="0.3">
      <c r="A2338" s="63" t="s">
        <v>15070</v>
      </c>
      <c r="B2338" s="63" t="s">
        <v>15071</v>
      </c>
      <c r="C2338" s="63" t="s">
        <v>9571</v>
      </c>
      <c r="D2338" s="63" t="s">
        <v>277</v>
      </c>
      <c r="E2338" s="64">
        <v>0</v>
      </c>
      <c r="F2338" s="64">
        <v>7</v>
      </c>
      <c r="G2338" s="64">
        <v>0</v>
      </c>
      <c r="H2338" s="64">
        <v>7</v>
      </c>
    </row>
    <row r="2339" spans="1:8" x14ac:dyDescent="0.3">
      <c r="A2339" s="63" t="s">
        <v>15070</v>
      </c>
      <c r="B2339" s="63" t="s">
        <v>15071</v>
      </c>
      <c r="C2339" s="63" t="s">
        <v>9467</v>
      </c>
      <c r="D2339" s="63" t="s">
        <v>9468</v>
      </c>
      <c r="E2339" s="64">
        <v>1</v>
      </c>
      <c r="F2339" s="64">
        <v>7</v>
      </c>
      <c r="G2339" s="64">
        <v>8</v>
      </c>
      <c r="H2339" s="64">
        <v>15</v>
      </c>
    </row>
    <row r="2340" spans="1:8" x14ac:dyDescent="0.3">
      <c r="A2340" s="63" t="s">
        <v>15070</v>
      </c>
      <c r="B2340" s="63" t="s">
        <v>15071</v>
      </c>
      <c r="C2340" s="63" t="s">
        <v>9489</v>
      </c>
      <c r="D2340" s="63" t="s">
        <v>9490</v>
      </c>
      <c r="E2340" s="64">
        <v>0</v>
      </c>
      <c r="F2340" s="64">
        <v>1</v>
      </c>
      <c r="G2340" s="64">
        <v>6</v>
      </c>
      <c r="H2340" s="64">
        <v>7</v>
      </c>
    </row>
    <row r="2341" spans="1:8" x14ac:dyDescent="0.3">
      <c r="A2341" s="63" t="s">
        <v>15070</v>
      </c>
      <c r="B2341" s="63" t="s">
        <v>15071</v>
      </c>
      <c r="C2341" s="63" t="s">
        <v>9491</v>
      </c>
      <c r="D2341" s="63" t="s">
        <v>9492</v>
      </c>
      <c r="E2341" s="64">
        <v>1</v>
      </c>
      <c r="F2341" s="64">
        <v>1</v>
      </c>
      <c r="G2341" s="64">
        <v>0</v>
      </c>
      <c r="H2341" s="64">
        <v>1</v>
      </c>
    </row>
    <row r="2342" spans="1:8" x14ac:dyDescent="0.3">
      <c r="A2342" s="63" t="s">
        <v>15070</v>
      </c>
      <c r="B2342" s="63" t="s">
        <v>15071</v>
      </c>
      <c r="C2342" s="63" t="s">
        <v>9517</v>
      </c>
      <c r="D2342" s="63" t="s">
        <v>9518</v>
      </c>
      <c r="E2342" s="64">
        <v>0</v>
      </c>
      <c r="F2342" s="64">
        <v>2</v>
      </c>
      <c r="G2342" s="64">
        <v>0</v>
      </c>
      <c r="H2342" s="64">
        <v>2</v>
      </c>
    </row>
    <row r="2343" spans="1:8" x14ac:dyDescent="0.3">
      <c r="A2343" s="63" t="s">
        <v>15070</v>
      </c>
      <c r="B2343" s="63" t="s">
        <v>15071</v>
      </c>
      <c r="C2343" s="63" t="s">
        <v>9446</v>
      </c>
      <c r="D2343" s="63" t="s">
        <v>14013</v>
      </c>
      <c r="E2343" s="64">
        <v>0</v>
      </c>
      <c r="F2343" s="64">
        <v>1</v>
      </c>
      <c r="G2343" s="64">
        <v>0</v>
      </c>
      <c r="H2343" s="64">
        <v>1</v>
      </c>
    </row>
    <row r="2344" spans="1:8" x14ac:dyDescent="0.3">
      <c r="A2344" s="63" t="s">
        <v>15070</v>
      </c>
      <c r="B2344" s="63" t="s">
        <v>15071</v>
      </c>
      <c r="C2344" s="63" t="s">
        <v>9448</v>
      </c>
      <c r="D2344" s="63" t="s">
        <v>14567</v>
      </c>
      <c r="E2344" s="64">
        <v>0</v>
      </c>
      <c r="F2344" s="64">
        <v>1</v>
      </c>
      <c r="G2344" s="64">
        <v>0</v>
      </c>
      <c r="H2344" s="64">
        <v>1</v>
      </c>
    </row>
    <row r="2345" spans="1:8" x14ac:dyDescent="0.3">
      <c r="A2345" s="63" t="s">
        <v>15070</v>
      </c>
      <c r="B2345" s="63" t="s">
        <v>15071</v>
      </c>
      <c r="C2345" s="63" t="s">
        <v>9483</v>
      </c>
      <c r="D2345" s="63" t="s">
        <v>9484</v>
      </c>
      <c r="E2345" s="64">
        <v>0</v>
      </c>
      <c r="F2345" s="64">
        <v>3</v>
      </c>
      <c r="G2345" s="64">
        <v>0</v>
      </c>
      <c r="H2345" s="64">
        <v>3</v>
      </c>
    </row>
    <row r="2346" spans="1:8" x14ac:dyDescent="0.3">
      <c r="A2346" s="63" t="s">
        <v>15070</v>
      </c>
      <c r="B2346" s="63" t="s">
        <v>15071</v>
      </c>
      <c r="C2346" s="63" t="s">
        <v>9555</v>
      </c>
      <c r="D2346" s="63" t="s">
        <v>9556</v>
      </c>
      <c r="E2346" s="64">
        <v>0</v>
      </c>
      <c r="F2346" s="64">
        <v>3</v>
      </c>
      <c r="G2346" s="64">
        <v>0</v>
      </c>
      <c r="H2346" s="64">
        <v>3</v>
      </c>
    </row>
    <row r="2347" spans="1:8" x14ac:dyDescent="0.3">
      <c r="A2347" s="63" t="s">
        <v>14666</v>
      </c>
      <c r="B2347" s="63" t="s">
        <v>14667</v>
      </c>
      <c r="C2347" s="63" t="s">
        <v>8669</v>
      </c>
      <c r="D2347" s="63" t="s">
        <v>8670</v>
      </c>
      <c r="E2347" s="64">
        <v>0</v>
      </c>
      <c r="F2347" s="64">
        <v>0</v>
      </c>
      <c r="G2347" s="64">
        <v>1</v>
      </c>
      <c r="H2347" s="64">
        <v>1</v>
      </c>
    </row>
    <row r="2348" spans="1:8" x14ac:dyDescent="0.3">
      <c r="A2348" s="63" t="s">
        <v>14666</v>
      </c>
      <c r="B2348" s="63" t="s">
        <v>14667</v>
      </c>
      <c r="C2348" s="63" t="s">
        <v>4057</v>
      </c>
      <c r="D2348" s="63" t="s">
        <v>14521</v>
      </c>
      <c r="E2348" s="64">
        <v>0</v>
      </c>
      <c r="F2348" s="64">
        <v>5</v>
      </c>
      <c r="G2348" s="64">
        <v>3</v>
      </c>
      <c r="H2348" s="64">
        <v>8</v>
      </c>
    </row>
    <row r="2349" spans="1:8" x14ac:dyDescent="0.3">
      <c r="A2349" s="63" t="s">
        <v>14666</v>
      </c>
      <c r="B2349" s="63" t="s">
        <v>14667</v>
      </c>
      <c r="C2349" s="63" t="s">
        <v>3912</v>
      </c>
      <c r="D2349" s="63" t="s">
        <v>3913</v>
      </c>
      <c r="E2349" s="64">
        <v>0</v>
      </c>
      <c r="F2349" s="64">
        <v>1</v>
      </c>
      <c r="G2349" s="64">
        <v>1</v>
      </c>
      <c r="H2349" s="64">
        <v>2</v>
      </c>
    </row>
    <row r="2350" spans="1:8" x14ac:dyDescent="0.3">
      <c r="A2350" s="63" t="s">
        <v>14666</v>
      </c>
      <c r="B2350" s="63" t="s">
        <v>14667</v>
      </c>
      <c r="C2350" s="63" t="s">
        <v>3930</v>
      </c>
      <c r="D2350" s="63" t="s">
        <v>3931</v>
      </c>
      <c r="E2350" s="64">
        <v>0</v>
      </c>
      <c r="F2350" s="64">
        <v>0</v>
      </c>
      <c r="G2350" s="64">
        <v>22</v>
      </c>
      <c r="H2350" s="64">
        <v>22</v>
      </c>
    </row>
    <row r="2351" spans="1:8" x14ac:dyDescent="0.3">
      <c r="A2351" s="63" t="s">
        <v>14666</v>
      </c>
      <c r="B2351" s="63" t="s">
        <v>14667</v>
      </c>
      <c r="C2351" s="63" t="s">
        <v>4769</v>
      </c>
      <c r="D2351" s="63" t="s">
        <v>4770</v>
      </c>
      <c r="E2351" s="64">
        <v>0</v>
      </c>
      <c r="F2351" s="64">
        <v>0</v>
      </c>
      <c r="G2351" s="64">
        <v>1</v>
      </c>
      <c r="H2351" s="64">
        <v>1</v>
      </c>
    </row>
    <row r="2352" spans="1:8" x14ac:dyDescent="0.3">
      <c r="A2352" s="63" t="s">
        <v>14666</v>
      </c>
      <c r="B2352" s="63" t="s">
        <v>14667</v>
      </c>
      <c r="C2352" s="63" t="s">
        <v>3222</v>
      </c>
      <c r="D2352" s="63" t="s">
        <v>3223</v>
      </c>
      <c r="E2352" s="64">
        <v>0</v>
      </c>
      <c r="F2352" s="64">
        <v>1</v>
      </c>
      <c r="G2352" s="64">
        <v>7</v>
      </c>
      <c r="H2352" s="64">
        <v>8</v>
      </c>
    </row>
    <row r="2353" spans="1:8" x14ac:dyDescent="0.3">
      <c r="A2353" s="63" t="s">
        <v>14666</v>
      </c>
      <c r="B2353" s="63" t="s">
        <v>14667</v>
      </c>
      <c r="C2353" s="63" t="s">
        <v>3981</v>
      </c>
      <c r="D2353" s="63" t="s">
        <v>3982</v>
      </c>
      <c r="E2353" s="64">
        <v>0</v>
      </c>
      <c r="F2353" s="64">
        <v>0</v>
      </c>
      <c r="G2353" s="64">
        <v>1</v>
      </c>
      <c r="H2353" s="64">
        <v>1</v>
      </c>
    </row>
    <row r="2354" spans="1:8" x14ac:dyDescent="0.3">
      <c r="A2354" s="63" t="s">
        <v>14666</v>
      </c>
      <c r="B2354" s="63" t="s">
        <v>14667</v>
      </c>
      <c r="C2354" s="63" t="s">
        <v>3954</v>
      </c>
      <c r="D2354" s="63" t="s">
        <v>3955</v>
      </c>
      <c r="E2354" s="64">
        <v>0</v>
      </c>
      <c r="F2354" s="64">
        <v>2</v>
      </c>
      <c r="G2354" s="64">
        <v>0</v>
      </c>
      <c r="H2354" s="64">
        <v>2</v>
      </c>
    </row>
    <row r="2355" spans="1:8" x14ac:dyDescent="0.3">
      <c r="A2355" s="63" t="s">
        <v>14666</v>
      </c>
      <c r="B2355" s="63" t="s">
        <v>14667</v>
      </c>
      <c r="C2355" s="63" t="s">
        <v>4020</v>
      </c>
      <c r="D2355" s="63" t="s">
        <v>14556</v>
      </c>
      <c r="E2355" s="64">
        <v>0</v>
      </c>
      <c r="F2355" s="64">
        <v>2</v>
      </c>
      <c r="G2355" s="64">
        <v>0</v>
      </c>
      <c r="H2355" s="64">
        <v>2</v>
      </c>
    </row>
    <row r="2356" spans="1:8" x14ac:dyDescent="0.3">
      <c r="A2356" s="63" t="s">
        <v>14666</v>
      </c>
      <c r="B2356" s="63" t="s">
        <v>14667</v>
      </c>
      <c r="C2356" s="63" t="s">
        <v>3273</v>
      </c>
      <c r="D2356" s="63" t="s">
        <v>3274</v>
      </c>
      <c r="E2356" s="64">
        <v>0</v>
      </c>
      <c r="F2356" s="64">
        <v>0</v>
      </c>
      <c r="G2356" s="64">
        <v>2</v>
      </c>
      <c r="H2356" s="64">
        <v>2</v>
      </c>
    </row>
    <row r="2357" spans="1:8" x14ac:dyDescent="0.3">
      <c r="A2357" s="63" t="s">
        <v>14666</v>
      </c>
      <c r="B2357" s="63" t="s">
        <v>14667</v>
      </c>
      <c r="C2357" s="63" t="s">
        <v>3787</v>
      </c>
      <c r="D2357" s="63" t="s">
        <v>3788</v>
      </c>
      <c r="E2357" s="64">
        <v>5</v>
      </c>
      <c r="F2357" s="64">
        <v>3</v>
      </c>
      <c r="G2357" s="64">
        <v>0</v>
      </c>
      <c r="H2357" s="64">
        <v>3</v>
      </c>
    </row>
    <row r="2358" spans="1:8" x14ac:dyDescent="0.3">
      <c r="A2358" s="63" t="s">
        <v>14666</v>
      </c>
      <c r="B2358" s="63" t="s">
        <v>14667</v>
      </c>
      <c r="C2358" s="63" t="s">
        <v>3269</v>
      </c>
      <c r="D2358" s="63" t="s">
        <v>3270</v>
      </c>
      <c r="E2358" s="64">
        <v>0</v>
      </c>
      <c r="F2358" s="64">
        <v>2</v>
      </c>
      <c r="G2358" s="64">
        <v>18</v>
      </c>
      <c r="H2358" s="64">
        <v>20</v>
      </c>
    </row>
    <row r="2359" spans="1:8" x14ac:dyDescent="0.3">
      <c r="A2359" s="63" t="s">
        <v>14666</v>
      </c>
      <c r="B2359" s="63" t="s">
        <v>14667</v>
      </c>
      <c r="C2359" s="63" t="s">
        <v>4055</v>
      </c>
      <c r="D2359" s="63" t="s">
        <v>14522</v>
      </c>
      <c r="E2359" s="64">
        <v>0</v>
      </c>
      <c r="F2359" s="64">
        <v>0</v>
      </c>
      <c r="G2359" s="64">
        <v>1</v>
      </c>
      <c r="H2359" s="64">
        <v>1</v>
      </c>
    </row>
    <row r="2360" spans="1:8" x14ac:dyDescent="0.3">
      <c r="A2360" s="63" t="s">
        <v>14666</v>
      </c>
      <c r="B2360" s="63" t="s">
        <v>14667</v>
      </c>
      <c r="C2360" s="63" t="s">
        <v>11955</v>
      </c>
      <c r="D2360" s="63" t="s">
        <v>11956</v>
      </c>
      <c r="E2360" s="64">
        <v>2</v>
      </c>
      <c r="F2360" s="64">
        <v>7</v>
      </c>
      <c r="G2360" s="64">
        <v>2</v>
      </c>
      <c r="H2360" s="64">
        <v>9</v>
      </c>
    </row>
    <row r="2361" spans="1:8" x14ac:dyDescent="0.3">
      <c r="A2361" s="63" t="s">
        <v>14666</v>
      </c>
      <c r="B2361" s="63" t="s">
        <v>14667</v>
      </c>
      <c r="C2361" s="63" t="s">
        <v>8667</v>
      </c>
      <c r="D2361" s="63" t="s">
        <v>8668</v>
      </c>
      <c r="E2361" s="64">
        <v>0</v>
      </c>
      <c r="F2361" s="64">
        <v>0</v>
      </c>
      <c r="G2361" s="64">
        <v>1</v>
      </c>
      <c r="H2361" s="64">
        <v>1</v>
      </c>
    </row>
    <row r="2362" spans="1:8" x14ac:dyDescent="0.3">
      <c r="A2362" s="63" t="s">
        <v>14666</v>
      </c>
      <c r="B2362" s="63" t="s">
        <v>14667</v>
      </c>
      <c r="C2362" s="63" t="s">
        <v>3865</v>
      </c>
      <c r="D2362" s="63" t="s">
        <v>3866</v>
      </c>
      <c r="E2362" s="64">
        <v>2</v>
      </c>
      <c r="F2362" s="64">
        <v>2</v>
      </c>
      <c r="G2362" s="64">
        <v>0</v>
      </c>
      <c r="H2362" s="64">
        <v>2</v>
      </c>
    </row>
    <row r="2363" spans="1:8" x14ac:dyDescent="0.3">
      <c r="A2363" s="63" t="s">
        <v>14666</v>
      </c>
      <c r="B2363" s="63" t="s">
        <v>14667</v>
      </c>
      <c r="C2363" s="63" t="s">
        <v>3979</v>
      </c>
      <c r="D2363" s="63" t="s">
        <v>3980</v>
      </c>
      <c r="E2363" s="64">
        <v>0</v>
      </c>
      <c r="F2363" s="64">
        <v>0</v>
      </c>
      <c r="G2363" s="64">
        <v>9</v>
      </c>
      <c r="H2363" s="64">
        <v>9</v>
      </c>
    </row>
    <row r="2364" spans="1:8" x14ac:dyDescent="0.3">
      <c r="A2364" s="63" t="s">
        <v>14666</v>
      </c>
      <c r="B2364" s="63" t="s">
        <v>14667</v>
      </c>
      <c r="C2364" s="63" t="s">
        <v>3622</v>
      </c>
      <c r="D2364" s="63" t="s">
        <v>1872</v>
      </c>
      <c r="E2364" s="64">
        <v>0</v>
      </c>
      <c r="F2364" s="64">
        <v>1</v>
      </c>
      <c r="G2364" s="64">
        <v>0</v>
      </c>
      <c r="H2364" s="64">
        <v>1</v>
      </c>
    </row>
    <row r="2365" spans="1:8" x14ac:dyDescent="0.3">
      <c r="A2365" s="63" t="s">
        <v>14666</v>
      </c>
      <c r="B2365" s="63" t="s">
        <v>14667</v>
      </c>
      <c r="C2365" s="63" t="s">
        <v>4001</v>
      </c>
      <c r="D2365" s="63" t="s">
        <v>4002</v>
      </c>
      <c r="E2365" s="64">
        <v>1</v>
      </c>
      <c r="F2365" s="64">
        <v>3</v>
      </c>
      <c r="G2365" s="64">
        <v>7</v>
      </c>
      <c r="H2365" s="64">
        <v>10</v>
      </c>
    </row>
    <row r="2366" spans="1:8" x14ac:dyDescent="0.3">
      <c r="A2366" s="63" t="s">
        <v>14666</v>
      </c>
      <c r="B2366" s="63" t="s">
        <v>14667</v>
      </c>
      <c r="C2366" s="63" t="s">
        <v>3795</v>
      </c>
      <c r="D2366" s="63" t="s">
        <v>3796</v>
      </c>
      <c r="E2366" s="64">
        <v>5</v>
      </c>
      <c r="F2366" s="64">
        <v>6</v>
      </c>
      <c r="G2366" s="64">
        <v>0</v>
      </c>
      <c r="H2366" s="64">
        <v>6</v>
      </c>
    </row>
    <row r="2367" spans="1:8" x14ac:dyDescent="0.3">
      <c r="A2367" s="63" t="s">
        <v>14666</v>
      </c>
      <c r="B2367" s="63" t="s">
        <v>14667</v>
      </c>
      <c r="C2367" s="63" t="s">
        <v>3247</v>
      </c>
      <c r="D2367" s="63" t="s">
        <v>3248</v>
      </c>
      <c r="E2367" s="64">
        <v>0</v>
      </c>
      <c r="F2367" s="64">
        <v>0</v>
      </c>
      <c r="G2367" s="64">
        <v>3</v>
      </c>
      <c r="H2367" s="64">
        <v>3</v>
      </c>
    </row>
    <row r="2368" spans="1:8" x14ac:dyDescent="0.3">
      <c r="A2368" s="63" t="s">
        <v>14666</v>
      </c>
      <c r="B2368" s="63" t="s">
        <v>14667</v>
      </c>
      <c r="C2368" s="63" t="s">
        <v>3932</v>
      </c>
      <c r="D2368" s="63" t="s">
        <v>14523</v>
      </c>
      <c r="E2368" s="64">
        <v>0</v>
      </c>
      <c r="F2368" s="64">
        <v>3</v>
      </c>
      <c r="G2368" s="64">
        <v>3</v>
      </c>
      <c r="H2368" s="64">
        <v>6</v>
      </c>
    </row>
    <row r="2369" spans="1:8" x14ac:dyDescent="0.3">
      <c r="A2369" s="63" t="s">
        <v>14666</v>
      </c>
      <c r="B2369" s="63" t="s">
        <v>14667</v>
      </c>
      <c r="C2369" s="63" t="s">
        <v>4053</v>
      </c>
      <c r="D2369" s="63" t="s">
        <v>14524</v>
      </c>
      <c r="E2369" s="64">
        <v>0</v>
      </c>
      <c r="F2369" s="64">
        <v>7</v>
      </c>
      <c r="G2369" s="64">
        <v>0</v>
      </c>
      <c r="H2369" s="64">
        <v>7</v>
      </c>
    </row>
    <row r="2370" spans="1:8" x14ac:dyDescent="0.3">
      <c r="A2370" s="63" t="s">
        <v>14666</v>
      </c>
      <c r="B2370" s="63" t="s">
        <v>14667</v>
      </c>
      <c r="C2370" s="63" t="s">
        <v>3928</v>
      </c>
      <c r="D2370" s="63" t="s">
        <v>14525</v>
      </c>
      <c r="E2370" s="64">
        <v>0</v>
      </c>
      <c r="F2370" s="64">
        <v>13</v>
      </c>
      <c r="G2370" s="64">
        <v>11</v>
      </c>
      <c r="H2370" s="64">
        <v>24</v>
      </c>
    </row>
    <row r="2371" spans="1:8" x14ac:dyDescent="0.3">
      <c r="A2371" s="63" t="s">
        <v>14666</v>
      </c>
      <c r="B2371" s="63" t="s">
        <v>14667</v>
      </c>
      <c r="C2371" s="63" t="s">
        <v>3910</v>
      </c>
      <c r="D2371" s="63" t="s">
        <v>14557</v>
      </c>
      <c r="E2371" s="64">
        <v>9</v>
      </c>
      <c r="F2371" s="64">
        <v>8</v>
      </c>
      <c r="G2371" s="64">
        <v>0</v>
      </c>
      <c r="H2371" s="64">
        <v>8</v>
      </c>
    </row>
    <row r="2372" spans="1:8" x14ac:dyDescent="0.3">
      <c r="A2372" s="63" t="s">
        <v>14666</v>
      </c>
      <c r="B2372" s="63" t="s">
        <v>14667</v>
      </c>
      <c r="C2372" s="63" t="s">
        <v>11949</v>
      </c>
      <c r="D2372" s="63" t="s">
        <v>14526</v>
      </c>
      <c r="E2372" s="64">
        <v>0</v>
      </c>
      <c r="F2372" s="64">
        <v>0</v>
      </c>
      <c r="G2372" s="64">
        <v>3</v>
      </c>
      <c r="H2372" s="64">
        <v>3</v>
      </c>
    </row>
    <row r="2373" spans="1:8" x14ac:dyDescent="0.3">
      <c r="A2373" s="63" t="s">
        <v>14666</v>
      </c>
      <c r="B2373" s="63" t="s">
        <v>14667</v>
      </c>
      <c r="C2373" s="63" t="s">
        <v>8210</v>
      </c>
      <c r="D2373" s="63" t="s">
        <v>14532</v>
      </c>
      <c r="E2373" s="64">
        <v>0</v>
      </c>
      <c r="F2373" s="64">
        <v>0</v>
      </c>
      <c r="G2373" s="64">
        <v>1</v>
      </c>
      <c r="H2373" s="64">
        <v>1</v>
      </c>
    </row>
    <row r="2374" spans="1:8" x14ac:dyDescent="0.3">
      <c r="A2374" s="63" t="s">
        <v>14666</v>
      </c>
      <c r="B2374" s="63" t="s">
        <v>14667</v>
      </c>
      <c r="C2374" s="63" t="s">
        <v>8096</v>
      </c>
      <c r="D2374" s="63" t="s">
        <v>14614</v>
      </c>
      <c r="E2374" s="64">
        <v>0</v>
      </c>
      <c r="F2374" s="64">
        <v>1</v>
      </c>
      <c r="G2374" s="64">
        <v>0</v>
      </c>
      <c r="H2374" s="64">
        <v>1</v>
      </c>
    </row>
    <row r="2375" spans="1:8" x14ac:dyDescent="0.3">
      <c r="A2375" s="63" t="s">
        <v>14666</v>
      </c>
      <c r="B2375" s="63" t="s">
        <v>14667</v>
      </c>
      <c r="C2375" s="63" t="s">
        <v>3864</v>
      </c>
      <c r="D2375" s="63" t="s">
        <v>13990</v>
      </c>
      <c r="E2375" s="64">
        <v>0</v>
      </c>
      <c r="F2375" s="64">
        <v>0</v>
      </c>
      <c r="G2375" s="64">
        <v>1</v>
      </c>
      <c r="H2375" s="64">
        <v>1</v>
      </c>
    </row>
    <row r="2376" spans="1:8" x14ac:dyDescent="0.3">
      <c r="A2376" s="63" t="s">
        <v>14666</v>
      </c>
      <c r="B2376" s="63" t="s">
        <v>14667</v>
      </c>
      <c r="C2376" s="63" t="s">
        <v>11537</v>
      </c>
      <c r="D2376" s="63" t="s">
        <v>11538</v>
      </c>
      <c r="E2376" s="64">
        <v>0</v>
      </c>
      <c r="F2376" s="64">
        <v>0</v>
      </c>
      <c r="G2376" s="64">
        <v>1</v>
      </c>
      <c r="H2376" s="64">
        <v>1</v>
      </c>
    </row>
    <row r="2377" spans="1:8" x14ac:dyDescent="0.3">
      <c r="A2377" s="63" t="s">
        <v>14666</v>
      </c>
      <c r="B2377" s="63" t="s">
        <v>14667</v>
      </c>
      <c r="C2377" s="63" t="s">
        <v>3566</v>
      </c>
      <c r="D2377" s="63" t="s">
        <v>3567</v>
      </c>
      <c r="E2377" s="64">
        <v>3</v>
      </c>
      <c r="F2377" s="64">
        <v>2</v>
      </c>
      <c r="G2377" s="64">
        <v>1</v>
      </c>
      <c r="H2377" s="64">
        <v>3</v>
      </c>
    </row>
    <row r="2378" spans="1:8" x14ac:dyDescent="0.3">
      <c r="A2378" s="63" t="s">
        <v>15706</v>
      </c>
      <c r="B2378" s="63" t="s">
        <v>15707</v>
      </c>
      <c r="C2378" s="63" t="s">
        <v>13607</v>
      </c>
      <c r="D2378" s="63" t="s">
        <v>13608</v>
      </c>
      <c r="E2378" s="64">
        <v>1</v>
      </c>
      <c r="F2378" s="64">
        <v>2</v>
      </c>
      <c r="G2378" s="64">
        <v>0</v>
      </c>
      <c r="H2378" s="64">
        <v>2</v>
      </c>
    </row>
    <row r="2379" spans="1:8" x14ac:dyDescent="0.3">
      <c r="A2379" s="63" t="s">
        <v>15706</v>
      </c>
      <c r="B2379" s="63" t="s">
        <v>15707</v>
      </c>
      <c r="C2379" s="63" t="s">
        <v>13511</v>
      </c>
      <c r="D2379" s="63" t="s">
        <v>13512</v>
      </c>
      <c r="E2379" s="64">
        <v>0</v>
      </c>
      <c r="F2379" s="64">
        <v>0</v>
      </c>
      <c r="G2379" s="64">
        <v>4</v>
      </c>
      <c r="H2379" s="64">
        <v>4</v>
      </c>
    </row>
    <row r="2380" spans="1:8" x14ac:dyDescent="0.3">
      <c r="A2380" s="63" t="s">
        <v>15706</v>
      </c>
      <c r="B2380" s="63" t="s">
        <v>15707</v>
      </c>
      <c r="C2380" s="63" t="s">
        <v>13012</v>
      </c>
      <c r="D2380" s="63" t="s">
        <v>13013</v>
      </c>
      <c r="E2380" s="64">
        <v>7</v>
      </c>
      <c r="F2380" s="64">
        <v>2</v>
      </c>
      <c r="G2380" s="64">
        <v>1</v>
      </c>
      <c r="H2380" s="64">
        <v>3</v>
      </c>
    </row>
    <row r="2381" spans="1:8" x14ac:dyDescent="0.3">
      <c r="A2381" s="63" t="s">
        <v>15706</v>
      </c>
      <c r="B2381" s="63" t="s">
        <v>15707</v>
      </c>
      <c r="C2381" s="63" t="s">
        <v>4769</v>
      </c>
      <c r="D2381" s="63" t="s">
        <v>4770</v>
      </c>
      <c r="E2381" s="64">
        <v>0</v>
      </c>
      <c r="F2381" s="64">
        <v>0</v>
      </c>
      <c r="G2381" s="64">
        <v>1</v>
      </c>
      <c r="H2381" s="64">
        <v>1</v>
      </c>
    </row>
    <row r="2382" spans="1:8" x14ac:dyDescent="0.3">
      <c r="A2382" s="63" t="s">
        <v>15706</v>
      </c>
      <c r="B2382" s="63" t="s">
        <v>15707</v>
      </c>
      <c r="C2382" s="63" t="s">
        <v>5861</v>
      </c>
      <c r="D2382" s="63" t="s">
        <v>5862</v>
      </c>
      <c r="E2382" s="64">
        <v>0</v>
      </c>
      <c r="F2382" s="64">
        <v>0</v>
      </c>
      <c r="G2382" s="64">
        <v>15</v>
      </c>
      <c r="H2382" s="64">
        <v>15</v>
      </c>
    </row>
    <row r="2383" spans="1:8" x14ac:dyDescent="0.3">
      <c r="A2383" s="63" t="s">
        <v>15706</v>
      </c>
      <c r="B2383" s="63" t="s">
        <v>15707</v>
      </c>
      <c r="C2383" s="63" t="s">
        <v>14682</v>
      </c>
      <c r="D2383" s="63" t="s">
        <v>14683</v>
      </c>
      <c r="E2383" s="64">
        <v>0</v>
      </c>
      <c r="F2383" s="64">
        <v>1</v>
      </c>
      <c r="G2383" s="64">
        <v>0</v>
      </c>
      <c r="H2383" s="64">
        <v>1</v>
      </c>
    </row>
    <row r="2384" spans="1:8" x14ac:dyDescent="0.3">
      <c r="A2384" s="63" t="s">
        <v>15706</v>
      </c>
      <c r="B2384" s="63" t="s">
        <v>15707</v>
      </c>
      <c r="C2384" s="63" t="s">
        <v>13521</v>
      </c>
      <c r="D2384" s="63" t="s">
        <v>14752</v>
      </c>
      <c r="E2384" s="64">
        <v>0</v>
      </c>
      <c r="F2384" s="64">
        <v>4</v>
      </c>
      <c r="G2384" s="64">
        <v>2</v>
      </c>
      <c r="H2384" s="64">
        <v>6</v>
      </c>
    </row>
    <row r="2385" spans="1:8" x14ac:dyDescent="0.3">
      <c r="A2385" s="63" t="s">
        <v>15706</v>
      </c>
      <c r="B2385" s="63" t="s">
        <v>15707</v>
      </c>
      <c r="C2385" s="63" t="s">
        <v>13027</v>
      </c>
      <c r="D2385" s="63" t="s">
        <v>13028</v>
      </c>
      <c r="E2385" s="64">
        <v>0</v>
      </c>
      <c r="F2385" s="64">
        <v>7</v>
      </c>
      <c r="G2385" s="64">
        <v>5</v>
      </c>
      <c r="H2385" s="64">
        <v>12</v>
      </c>
    </row>
    <row r="2386" spans="1:8" x14ac:dyDescent="0.3">
      <c r="A2386" s="63" t="s">
        <v>15706</v>
      </c>
      <c r="B2386" s="63" t="s">
        <v>15707</v>
      </c>
      <c r="C2386" s="63" t="s">
        <v>12937</v>
      </c>
      <c r="D2386" s="63" t="s">
        <v>12938</v>
      </c>
      <c r="E2386" s="64">
        <v>0</v>
      </c>
      <c r="F2386" s="64">
        <v>0</v>
      </c>
      <c r="G2386" s="64">
        <v>2</v>
      </c>
      <c r="H2386" s="64">
        <v>2</v>
      </c>
    </row>
    <row r="2387" spans="1:8" x14ac:dyDescent="0.3">
      <c r="A2387" s="63" t="s">
        <v>15706</v>
      </c>
      <c r="B2387" s="63" t="s">
        <v>15707</v>
      </c>
      <c r="C2387" s="63" t="s">
        <v>12994</v>
      </c>
      <c r="D2387" s="63" t="s">
        <v>277</v>
      </c>
      <c r="E2387" s="64">
        <v>8</v>
      </c>
      <c r="F2387" s="64">
        <v>4</v>
      </c>
      <c r="G2387" s="64">
        <v>2</v>
      </c>
      <c r="H2387" s="64">
        <v>6</v>
      </c>
    </row>
    <row r="2388" spans="1:8" x14ac:dyDescent="0.3">
      <c r="A2388" s="63" t="s">
        <v>15706</v>
      </c>
      <c r="B2388" s="63" t="s">
        <v>15707</v>
      </c>
      <c r="C2388" s="63" t="s">
        <v>13477</v>
      </c>
      <c r="D2388" s="63" t="s">
        <v>13478</v>
      </c>
      <c r="E2388" s="64">
        <v>22</v>
      </c>
      <c r="F2388" s="64">
        <v>8</v>
      </c>
      <c r="G2388" s="64">
        <v>1</v>
      </c>
      <c r="H2388" s="64">
        <v>9</v>
      </c>
    </row>
    <row r="2389" spans="1:8" x14ac:dyDescent="0.3">
      <c r="A2389" s="63" t="s">
        <v>15706</v>
      </c>
      <c r="B2389" s="63" t="s">
        <v>15707</v>
      </c>
      <c r="C2389" s="63" t="s">
        <v>13314</v>
      </c>
      <c r="D2389" s="63" t="s">
        <v>14755</v>
      </c>
      <c r="E2389" s="64">
        <v>2</v>
      </c>
      <c r="F2389" s="64">
        <v>1</v>
      </c>
      <c r="G2389" s="64">
        <v>29</v>
      </c>
      <c r="H2389" s="64">
        <v>30</v>
      </c>
    </row>
    <row r="2390" spans="1:8" x14ac:dyDescent="0.3">
      <c r="A2390" s="63" t="s">
        <v>15706</v>
      </c>
      <c r="B2390" s="63" t="s">
        <v>15707</v>
      </c>
      <c r="C2390" s="63" t="s">
        <v>13039</v>
      </c>
      <c r="D2390" s="63" t="s">
        <v>13040</v>
      </c>
      <c r="E2390" s="64">
        <v>0</v>
      </c>
      <c r="F2390" s="64">
        <v>3</v>
      </c>
      <c r="G2390" s="64">
        <v>1</v>
      </c>
      <c r="H2390" s="64">
        <v>4</v>
      </c>
    </row>
    <row r="2391" spans="1:8" x14ac:dyDescent="0.3">
      <c r="A2391" s="63" t="s">
        <v>15706</v>
      </c>
      <c r="B2391" s="63" t="s">
        <v>15707</v>
      </c>
      <c r="C2391" s="63" t="s">
        <v>13491</v>
      </c>
      <c r="D2391" s="63" t="s">
        <v>13492</v>
      </c>
      <c r="E2391" s="64">
        <v>0</v>
      </c>
      <c r="F2391" s="64">
        <v>0</v>
      </c>
      <c r="G2391" s="64">
        <v>1</v>
      </c>
      <c r="H2391" s="64">
        <v>1</v>
      </c>
    </row>
    <row r="2392" spans="1:8" x14ac:dyDescent="0.3">
      <c r="A2392" s="63" t="s">
        <v>15706</v>
      </c>
      <c r="B2392" s="63" t="s">
        <v>15707</v>
      </c>
      <c r="C2392" s="63" t="s">
        <v>13156</v>
      </c>
      <c r="D2392" s="63" t="s">
        <v>13157</v>
      </c>
      <c r="E2392" s="64">
        <v>0</v>
      </c>
      <c r="F2392" s="64">
        <v>0</v>
      </c>
      <c r="G2392" s="64">
        <v>3</v>
      </c>
      <c r="H2392" s="64">
        <v>3</v>
      </c>
    </row>
    <row r="2393" spans="1:8" x14ac:dyDescent="0.3">
      <c r="A2393" s="63" t="s">
        <v>15706</v>
      </c>
      <c r="B2393" s="63" t="s">
        <v>15707</v>
      </c>
      <c r="C2393" s="63" t="s">
        <v>13523</v>
      </c>
      <c r="D2393" s="63" t="s">
        <v>13524</v>
      </c>
      <c r="E2393" s="64">
        <v>8</v>
      </c>
      <c r="F2393" s="64">
        <v>3</v>
      </c>
      <c r="G2393" s="64">
        <v>0</v>
      </c>
      <c r="H2393" s="64">
        <v>3</v>
      </c>
    </row>
    <row r="2394" spans="1:8" x14ac:dyDescent="0.3">
      <c r="A2394" s="63" t="s">
        <v>15706</v>
      </c>
      <c r="B2394" s="63" t="s">
        <v>15707</v>
      </c>
      <c r="C2394" s="63" t="s">
        <v>13092</v>
      </c>
      <c r="D2394" s="63" t="s">
        <v>13093</v>
      </c>
      <c r="E2394" s="64">
        <v>0</v>
      </c>
      <c r="F2394" s="64">
        <v>0</v>
      </c>
      <c r="G2394" s="64">
        <v>2</v>
      </c>
      <c r="H2394" s="64">
        <v>2</v>
      </c>
    </row>
    <row r="2395" spans="1:8" x14ac:dyDescent="0.3">
      <c r="A2395" s="63" t="s">
        <v>15706</v>
      </c>
      <c r="B2395" s="63" t="s">
        <v>15707</v>
      </c>
      <c r="C2395" s="63" t="s">
        <v>13049</v>
      </c>
      <c r="D2395" s="63" t="s">
        <v>13050</v>
      </c>
      <c r="E2395" s="64">
        <v>0</v>
      </c>
      <c r="F2395" s="64">
        <v>0</v>
      </c>
      <c r="G2395" s="64">
        <v>4</v>
      </c>
      <c r="H2395" s="64">
        <v>4</v>
      </c>
    </row>
    <row r="2396" spans="1:8" x14ac:dyDescent="0.3">
      <c r="A2396" s="63" t="s">
        <v>15706</v>
      </c>
      <c r="B2396" s="63" t="s">
        <v>15707</v>
      </c>
      <c r="C2396" s="63" t="s">
        <v>12935</v>
      </c>
      <c r="D2396" s="63" t="s">
        <v>12936</v>
      </c>
      <c r="E2396" s="64">
        <v>0</v>
      </c>
      <c r="F2396" s="64">
        <v>0</v>
      </c>
      <c r="G2396" s="64">
        <v>1</v>
      </c>
      <c r="H2396" s="64">
        <v>1</v>
      </c>
    </row>
    <row r="2397" spans="1:8" x14ac:dyDescent="0.3">
      <c r="A2397" s="63" t="s">
        <v>15706</v>
      </c>
      <c r="B2397" s="63" t="s">
        <v>15707</v>
      </c>
      <c r="C2397" s="63" t="s">
        <v>4687</v>
      </c>
      <c r="D2397" s="63" t="s">
        <v>4688</v>
      </c>
      <c r="E2397" s="64">
        <v>0</v>
      </c>
      <c r="F2397" s="64">
        <v>0</v>
      </c>
      <c r="G2397" s="64">
        <v>1</v>
      </c>
      <c r="H2397" s="64">
        <v>1</v>
      </c>
    </row>
    <row r="2398" spans="1:8" x14ac:dyDescent="0.3">
      <c r="A2398" s="63" t="s">
        <v>15706</v>
      </c>
      <c r="B2398" s="63" t="s">
        <v>15707</v>
      </c>
      <c r="C2398" s="63" t="s">
        <v>5901</v>
      </c>
      <c r="D2398" s="63" t="s">
        <v>5902</v>
      </c>
      <c r="E2398" s="64">
        <v>0</v>
      </c>
      <c r="F2398" s="64">
        <v>1</v>
      </c>
      <c r="G2398" s="64">
        <v>0</v>
      </c>
      <c r="H2398" s="64">
        <v>1</v>
      </c>
    </row>
    <row r="2399" spans="1:8" x14ac:dyDescent="0.3">
      <c r="A2399" s="63" t="s">
        <v>15706</v>
      </c>
      <c r="B2399" s="63" t="s">
        <v>15707</v>
      </c>
      <c r="C2399" s="63" t="s">
        <v>13422</v>
      </c>
      <c r="D2399" s="63" t="s">
        <v>13423</v>
      </c>
      <c r="E2399" s="64">
        <v>0</v>
      </c>
      <c r="F2399" s="64">
        <v>0</v>
      </c>
      <c r="G2399" s="64">
        <v>2</v>
      </c>
      <c r="H2399" s="64">
        <v>2</v>
      </c>
    </row>
    <row r="2400" spans="1:8" x14ac:dyDescent="0.3">
      <c r="A2400" s="63" t="s">
        <v>15706</v>
      </c>
      <c r="B2400" s="63" t="s">
        <v>15707</v>
      </c>
      <c r="C2400" s="63" t="s">
        <v>13091</v>
      </c>
      <c r="D2400" s="63" t="s">
        <v>5684</v>
      </c>
      <c r="E2400" s="64">
        <v>0</v>
      </c>
      <c r="F2400" s="64">
        <v>1</v>
      </c>
      <c r="G2400" s="64">
        <v>0</v>
      </c>
      <c r="H2400" s="64">
        <v>1</v>
      </c>
    </row>
    <row r="2401" spans="1:8" x14ac:dyDescent="0.3">
      <c r="A2401" s="63" t="s">
        <v>15706</v>
      </c>
      <c r="B2401" s="63" t="s">
        <v>15707</v>
      </c>
      <c r="C2401" s="63" t="s">
        <v>13316</v>
      </c>
      <c r="D2401" s="63" t="s">
        <v>13317</v>
      </c>
      <c r="E2401" s="64">
        <v>0</v>
      </c>
      <c r="F2401" s="64">
        <v>0</v>
      </c>
      <c r="G2401" s="64">
        <v>1</v>
      </c>
      <c r="H2401" s="64">
        <v>1</v>
      </c>
    </row>
    <row r="2402" spans="1:8" x14ac:dyDescent="0.3">
      <c r="A2402" s="63" t="s">
        <v>15706</v>
      </c>
      <c r="B2402" s="63" t="s">
        <v>15707</v>
      </c>
      <c r="C2402" s="63" t="s">
        <v>13638</v>
      </c>
      <c r="D2402" s="63" t="s">
        <v>15233</v>
      </c>
      <c r="E2402" s="64">
        <v>2</v>
      </c>
      <c r="F2402" s="64">
        <v>1</v>
      </c>
      <c r="G2402" s="64">
        <v>0</v>
      </c>
      <c r="H2402" s="64">
        <v>1</v>
      </c>
    </row>
    <row r="2403" spans="1:8" x14ac:dyDescent="0.3">
      <c r="A2403" s="63" t="s">
        <v>15706</v>
      </c>
      <c r="B2403" s="63" t="s">
        <v>15707</v>
      </c>
      <c r="C2403" s="63" t="s">
        <v>13154</v>
      </c>
      <c r="D2403" s="63" t="s">
        <v>14196</v>
      </c>
      <c r="E2403" s="64">
        <v>0</v>
      </c>
      <c r="F2403" s="64">
        <v>0</v>
      </c>
      <c r="G2403" s="64">
        <v>7</v>
      </c>
      <c r="H2403" s="64">
        <v>7</v>
      </c>
    </row>
    <row r="2404" spans="1:8" x14ac:dyDescent="0.3">
      <c r="A2404" s="63" t="s">
        <v>15706</v>
      </c>
      <c r="B2404" s="63" t="s">
        <v>15707</v>
      </c>
      <c r="C2404" s="63" t="s">
        <v>13094</v>
      </c>
      <c r="D2404" s="63" t="s">
        <v>14769</v>
      </c>
      <c r="E2404" s="64">
        <v>0</v>
      </c>
      <c r="F2404" s="64">
        <v>0</v>
      </c>
      <c r="G2404" s="64">
        <v>1</v>
      </c>
      <c r="H2404" s="64">
        <v>1</v>
      </c>
    </row>
    <row r="2405" spans="1:8" x14ac:dyDescent="0.3">
      <c r="A2405" s="63" t="s">
        <v>15706</v>
      </c>
      <c r="B2405" s="63" t="s">
        <v>15707</v>
      </c>
      <c r="C2405" s="63" t="s">
        <v>5092</v>
      </c>
      <c r="D2405" s="63" t="s">
        <v>14770</v>
      </c>
      <c r="E2405" s="64">
        <v>0</v>
      </c>
      <c r="F2405" s="64">
        <v>0</v>
      </c>
      <c r="G2405" s="64">
        <v>1</v>
      </c>
      <c r="H2405" s="64">
        <v>1</v>
      </c>
    </row>
    <row r="2406" spans="1:8" x14ac:dyDescent="0.3">
      <c r="A2406" s="63" t="s">
        <v>15706</v>
      </c>
      <c r="B2406" s="63" t="s">
        <v>15707</v>
      </c>
      <c r="C2406" s="63" t="s">
        <v>13609</v>
      </c>
      <c r="D2406" s="63" t="s">
        <v>14158</v>
      </c>
      <c r="E2406" s="64">
        <v>1</v>
      </c>
      <c r="F2406" s="64">
        <v>1</v>
      </c>
      <c r="G2406" s="64">
        <v>0</v>
      </c>
      <c r="H2406" s="64">
        <v>1</v>
      </c>
    </row>
    <row r="2407" spans="1:8" x14ac:dyDescent="0.3">
      <c r="A2407" s="63" t="s">
        <v>15706</v>
      </c>
      <c r="B2407" s="63" t="s">
        <v>15707</v>
      </c>
      <c r="C2407" s="63" t="s">
        <v>13011</v>
      </c>
      <c r="D2407" s="63" t="s">
        <v>565</v>
      </c>
      <c r="E2407" s="64">
        <v>0</v>
      </c>
      <c r="F2407" s="64">
        <v>4</v>
      </c>
      <c r="G2407" s="64">
        <v>1</v>
      </c>
      <c r="H2407" s="64">
        <v>5</v>
      </c>
    </row>
    <row r="2408" spans="1:8" x14ac:dyDescent="0.3">
      <c r="A2408" s="63" t="s">
        <v>15706</v>
      </c>
      <c r="B2408" s="63" t="s">
        <v>15707</v>
      </c>
      <c r="C2408" s="63" t="s">
        <v>13172</v>
      </c>
      <c r="D2408" s="63" t="s">
        <v>13173</v>
      </c>
      <c r="E2408" s="64">
        <v>0</v>
      </c>
      <c r="F2408" s="64">
        <v>3</v>
      </c>
      <c r="G2408" s="64">
        <v>0</v>
      </c>
      <c r="H2408" s="64">
        <v>3</v>
      </c>
    </row>
    <row r="2409" spans="1:8" x14ac:dyDescent="0.3">
      <c r="A2409" s="63" t="s">
        <v>15706</v>
      </c>
      <c r="B2409" s="63" t="s">
        <v>15707</v>
      </c>
      <c r="C2409" s="63" t="s">
        <v>13318</v>
      </c>
      <c r="D2409" s="63" t="s">
        <v>13319</v>
      </c>
      <c r="E2409" s="64">
        <v>0</v>
      </c>
      <c r="F2409" s="64">
        <v>2</v>
      </c>
      <c r="G2409" s="64">
        <v>38</v>
      </c>
      <c r="H2409" s="64">
        <v>40</v>
      </c>
    </row>
    <row r="2410" spans="1:8" x14ac:dyDescent="0.3">
      <c r="A2410" s="63" t="s">
        <v>15706</v>
      </c>
      <c r="B2410" s="63" t="s">
        <v>15707</v>
      </c>
      <c r="C2410" s="63" t="s">
        <v>13519</v>
      </c>
      <c r="D2410" s="63" t="s">
        <v>13520</v>
      </c>
      <c r="E2410" s="64">
        <v>0</v>
      </c>
      <c r="F2410" s="64">
        <v>3</v>
      </c>
      <c r="G2410" s="64">
        <v>0</v>
      </c>
      <c r="H2410" s="64">
        <v>3</v>
      </c>
    </row>
    <row r="2411" spans="1:8" x14ac:dyDescent="0.3">
      <c r="A2411" s="63" t="s">
        <v>15706</v>
      </c>
      <c r="B2411" s="63" t="s">
        <v>15707</v>
      </c>
      <c r="C2411" s="63" t="s">
        <v>14609</v>
      </c>
      <c r="D2411" s="63" t="s">
        <v>14610</v>
      </c>
      <c r="E2411" s="64">
        <v>0</v>
      </c>
      <c r="F2411" s="64">
        <v>0</v>
      </c>
      <c r="G2411" s="64">
        <v>6</v>
      </c>
      <c r="H2411" s="64">
        <v>6</v>
      </c>
    </row>
    <row r="2412" spans="1:8" x14ac:dyDescent="0.3">
      <c r="A2412" s="63" t="s">
        <v>14243</v>
      </c>
      <c r="B2412" s="63" t="s">
        <v>14244</v>
      </c>
      <c r="C2412" s="63" t="s">
        <v>1442</v>
      </c>
      <c r="D2412" s="63" t="s">
        <v>1443</v>
      </c>
      <c r="E2412" s="64">
        <v>0</v>
      </c>
      <c r="F2412" s="64">
        <v>0</v>
      </c>
      <c r="G2412" s="64">
        <v>1</v>
      </c>
      <c r="H2412" s="64">
        <v>1</v>
      </c>
    </row>
    <row r="2413" spans="1:8" x14ac:dyDescent="0.3">
      <c r="A2413" s="63" t="s">
        <v>14243</v>
      </c>
      <c r="B2413" s="63" t="s">
        <v>14244</v>
      </c>
      <c r="C2413" s="63" t="s">
        <v>1656</v>
      </c>
      <c r="D2413" s="63" t="s">
        <v>1657</v>
      </c>
      <c r="E2413" s="64">
        <v>0</v>
      </c>
      <c r="F2413" s="64">
        <v>0</v>
      </c>
      <c r="G2413" s="64">
        <v>2</v>
      </c>
      <c r="H2413" s="64">
        <v>2</v>
      </c>
    </row>
    <row r="2414" spans="1:8" x14ac:dyDescent="0.3">
      <c r="A2414" s="63" t="s">
        <v>14243</v>
      </c>
      <c r="B2414" s="63" t="s">
        <v>14244</v>
      </c>
      <c r="C2414" s="63" t="s">
        <v>1674</v>
      </c>
      <c r="D2414" s="63" t="s">
        <v>1675</v>
      </c>
      <c r="E2414" s="64">
        <v>0</v>
      </c>
      <c r="F2414" s="64">
        <v>1</v>
      </c>
      <c r="G2414" s="64">
        <v>0</v>
      </c>
      <c r="H2414" s="64">
        <v>1</v>
      </c>
    </row>
    <row r="2415" spans="1:8" x14ac:dyDescent="0.3">
      <c r="A2415" s="63" t="s">
        <v>14243</v>
      </c>
      <c r="B2415" s="63" t="s">
        <v>14244</v>
      </c>
      <c r="C2415" s="63" t="s">
        <v>1521</v>
      </c>
      <c r="D2415" s="63" t="s">
        <v>277</v>
      </c>
      <c r="E2415" s="64">
        <v>0</v>
      </c>
      <c r="F2415" s="64">
        <v>2</v>
      </c>
      <c r="G2415" s="64">
        <v>0</v>
      </c>
      <c r="H2415" s="64">
        <v>2</v>
      </c>
    </row>
    <row r="2416" spans="1:8" x14ac:dyDescent="0.3">
      <c r="A2416" s="63" t="s">
        <v>14243</v>
      </c>
      <c r="B2416" s="63" t="s">
        <v>14244</v>
      </c>
      <c r="C2416" s="63" t="s">
        <v>1652</v>
      </c>
      <c r="D2416" s="63" t="s">
        <v>14037</v>
      </c>
      <c r="E2416" s="64">
        <v>0</v>
      </c>
      <c r="F2416" s="64">
        <v>0</v>
      </c>
      <c r="G2416" s="64">
        <v>1</v>
      </c>
      <c r="H2416" s="64">
        <v>1</v>
      </c>
    </row>
    <row r="2417" spans="1:8" x14ac:dyDescent="0.3">
      <c r="A2417" s="63" t="s">
        <v>14243</v>
      </c>
      <c r="B2417" s="63" t="s">
        <v>14244</v>
      </c>
      <c r="C2417" s="63" t="s">
        <v>1968</v>
      </c>
      <c r="D2417" s="63" t="s">
        <v>13989</v>
      </c>
      <c r="E2417" s="64">
        <v>0</v>
      </c>
      <c r="F2417" s="64">
        <v>0</v>
      </c>
      <c r="G2417" s="64">
        <v>1</v>
      </c>
      <c r="H2417" s="64">
        <v>1</v>
      </c>
    </row>
    <row r="2418" spans="1:8" x14ac:dyDescent="0.3">
      <c r="A2418" s="63" t="s">
        <v>14243</v>
      </c>
      <c r="B2418" s="63" t="s">
        <v>14244</v>
      </c>
      <c r="C2418" s="63" t="s">
        <v>1648</v>
      </c>
      <c r="D2418" s="63" t="s">
        <v>1649</v>
      </c>
      <c r="E2418" s="64">
        <v>0</v>
      </c>
      <c r="F2418" s="64">
        <v>0</v>
      </c>
      <c r="G2418" s="64">
        <v>4</v>
      </c>
      <c r="H2418" s="64">
        <v>4</v>
      </c>
    </row>
    <row r="2419" spans="1:8" x14ac:dyDescent="0.3">
      <c r="A2419" s="63" t="s">
        <v>14243</v>
      </c>
      <c r="B2419" s="63" t="s">
        <v>14244</v>
      </c>
      <c r="C2419" s="63" t="s">
        <v>1658</v>
      </c>
      <c r="D2419" s="63" t="s">
        <v>1659</v>
      </c>
      <c r="E2419" s="64">
        <v>2</v>
      </c>
      <c r="F2419" s="64">
        <v>3</v>
      </c>
      <c r="G2419" s="64">
        <v>1</v>
      </c>
      <c r="H2419" s="64">
        <v>4</v>
      </c>
    </row>
    <row r="2420" spans="1:8" x14ac:dyDescent="0.3">
      <c r="A2420" s="63" t="s">
        <v>14243</v>
      </c>
      <c r="B2420" s="63" t="s">
        <v>14244</v>
      </c>
      <c r="C2420" s="63" t="s">
        <v>1678</v>
      </c>
      <c r="D2420" s="63" t="s">
        <v>1679</v>
      </c>
      <c r="E2420" s="64">
        <v>0</v>
      </c>
      <c r="F2420" s="64">
        <v>0</v>
      </c>
      <c r="G2420" s="64">
        <v>4</v>
      </c>
      <c r="H2420" s="64">
        <v>4</v>
      </c>
    </row>
    <row r="2421" spans="1:8" x14ac:dyDescent="0.3">
      <c r="A2421" s="63" t="s">
        <v>14243</v>
      </c>
      <c r="B2421" s="63" t="s">
        <v>14244</v>
      </c>
      <c r="C2421" s="63" t="s">
        <v>1833</v>
      </c>
      <c r="D2421" s="63" t="s">
        <v>1834</v>
      </c>
      <c r="E2421" s="64">
        <v>0</v>
      </c>
      <c r="F2421" s="64">
        <v>6</v>
      </c>
      <c r="G2421" s="64">
        <v>4</v>
      </c>
      <c r="H2421" s="64">
        <v>10</v>
      </c>
    </row>
    <row r="2422" spans="1:8" x14ac:dyDescent="0.3">
      <c r="A2422" s="63" t="s">
        <v>14243</v>
      </c>
      <c r="B2422" s="63" t="s">
        <v>14244</v>
      </c>
      <c r="C2422" s="63" t="s">
        <v>1450</v>
      </c>
      <c r="D2422" s="63" t="s">
        <v>1451</v>
      </c>
      <c r="E2422" s="64">
        <v>0</v>
      </c>
      <c r="F2422" s="64">
        <v>1</v>
      </c>
      <c r="G2422" s="64">
        <v>0</v>
      </c>
      <c r="H2422" s="64">
        <v>1</v>
      </c>
    </row>
    <row r="2423" spans="1:8" x14ac:dyDescent="0.3">
      <c r="A2423" s="63" t="s">
        <v>14243</v>
      </c>
      <c r="B2423" s="63" t="s">
        <v>14244</v>
      </c>
      <c r="C2423" s="63" t="s">
        <v>1763</v>
      </c>
      <c r="D2423" s="63" t="s">
        <v>13972</v>
      </c>
      <c r="E2423" s="64">
        <v>0</v>
      </c>
      <c r="F2423" s="64">
        <v>1</v>
      </c>
      <c r="G2423" s="64">
        <v>0</v>
      </c>
      <c r="H2423" s="64">
        <v>1</v>
      </c>
    </row>
    <row r="2424" spans="1:8" x14ac:dyDescent="0.3">
      <c r="A2424" s="63" t="s">
        <v>14243</v>
      </c>
      <c r="B2424" s="63" t="s">
        <v>14244</v>
      </c>
      <c r="C2424" s="63" t="s">
        <v>1964</v>
      </c>
      <c r="D2424" s="63" t="s">
        <v>14209</v>
      </c>
      <c r="E2424" s="64">
        <v>0</v>
      </c>
      <c r="F2424" s="64">
        <v>0</v>
      </c>
      <c r="G2424" s="64">
        <v>1</v>
      </c>
      <c r="H2424" s="64">
        <v>1</v>
      </c>
    </row>
    <row r="2425" spans="1:8" x14ac:dyDescent="0.3">
      <c r="A2425" s="63" t="s">
        <v>14243</v>
      </c>
      <c r="B2425" s="63" t="s">
        <v>14244</v>
      </c>
      <c r="C2425" s="63" t="s">
        <v>1853</v>
      </c>
      <c r="D2425" s="63" t="s">
        <v>13973</v>
      </c>
      <c r="E2425" s="64">
        <v>0</v>
      </c>
      <c r="F2425" s="64">
        <v>0</v>
      </c>
      <c r="G2425" s="64">
        <v>14</v>
      </c>
      <c r="H2425" s="64">
        <v>14</v>
      </c>
    </row>
    <row r="2426" spans="1:8" x14ac:dyDescent="0.3">
      <c r="A2426" s="63" t="s">
        <v>14243</v>
      </c>
      <c r="B2426" s="63" t="s">
        <v>14244</v>
      </c>
      <c r="C2426" s="63" t="s">
        <v>1966</v>
      </c>
      <c r="D2426" s="63" t="s">
        <v>14205</v>
      </c>
      <c r="E2426" s="64">
        <v>0</v>
      </c>
      <c r="F2426" s="64">
        <v>0</v>
      </c>
      <c r="G2426" s="64">
        <v>2</v>
      </c>
      <c r="H2426" s="64">
        <v>2</v>
      </c>
    </row>
    <row r="2427" spans="1:8" x14ac:dyDescent="0.3">
      <c r="A2427" s="63" t="s">
        <v>14243</v>
      </c>
      <c r="B2427" s="63" t="s">
        <v>14244</v>
      </c>
      <c r="C2427" s="63" t="s">
        <v>1895</v>
      </c>
      <c r="D2427" s="63" t="s">
        <v>13990</v>
      </c>
      <c r="E2427" s="64">
        <v>0</v>
      </c>
      <c r="F2427" s="64">
        <v>0</v>
      </c>
      <c r="G2427" s="64">
        <v>1</v>
      </c>
      <c r="H2427" s="64">
        <v>1</v>
      </c>
    </row>
    <row r="2428" spans="1:8" x14ac:dyDescent="0.3">
      <c r="A2428" s="63" t="s">
        <v>14243</v>
      </c>
      <c r="B2428" s="63" t="s">
        <v>14244</v>
      </c>
      <c r="C2428" s="63" t="s">
        <v>1831</v>
      </c>
      <c r="D2428" s="63" t="s">
        <v>13974</v>
      </c>
      <c r="E2428" s="64">
        <v>2</v>
      </c>
      <c r="F2428" s="64">
        <v>10</v>
      </c>
      <c r="G2428" s="64">
        <v>6</v>
      </c>
      <c r="H2428" s="64">
        <v>16</v>
      </c>
    </row>
    <row r="2429" spans="1:8" x14ac:dyDescent="0.3">
      <c r="A2429" s="63" t="s">
        <v>15722</v>
      </c>
      <c r="B2429" s="63" t="s">
        <v>15723</v>
      </c>
      <c r="C2429" s="63" t="s">
        <v>5861</v>
      </c>
      <c r="D2429" s="63" t="s">
        <v>5862</v>
      </c>
      <c r="E2429" s="64">
        <v>0</v>
      </c>
      <c r="F2429" s="64">
        <v>0</v>
      </c>
      <c r="G2429" s="64">
        <v>3</v>
      </c>
      <c r="H2429" s="64">
        <v>3</v>
      </c>
    </row>
    <row r="2430" spans="1:8" x14ac:dyDescent="0.3">
      <c r="A2430" s="63" t="s">
        <v>15722</v>
      </c>
      <c r="B2430" s="63" t="s">
        <v>15723</v>
      </c>
      <c r="C2430" s="63" t="s">
        <v>14680</v>
      </c>
      <c r="D2430" s="63" t="s">
        <v>14681</v>
      </c>
      <c r="E2430" s="64">
        <v>0</v>
      </c>
      <c r="F2430" s="64">
        <v>0</v>
      </c>
      <c r="G2430" s="64">
        <v>1</v>
      </c>
      <c r="H2430" s="64">
        <v>1</v>
      </c>
    </row>
    <row r="2431" spans="1:8" x14ac:dyDescent="0.3">
      <c r="A2431" s="63" t="s">
        <v>15722</v>
      </c>
      <c r="B2431" s="63" t="s">
        <v>15723</v>
      </c>
      <c r="C2431" s="63" t="s">
        <v>13521</v>
      </c>
      <c r="D2431" s="63" t="s">
        <v>14752</v>
      </c>
      <c r="E2431" s="64">
        <v>0</v>
      </c>
      <c r="F2431" s="64">
        <v>3</v>
      </c>
      <c r="G2431" s="64">
        <v>0</v>
      </c>
      <c r="H2431" s="64">
        <v>3</v>
      </c>
    </row>
    <row r="2432" spans="1:8" x14ac:dyDescent="0.3">
      <c r="A2432" s="63" t="s">
        <v>15722</v>
      </c>
      <c r="B2432" s="63" t="s">
        <v>15723</v>
      </c>
      <c r="C2432" s="63" t="s">
        <v>13027</v>
      </c>
      <c r="D2432" s="63" t="s">
        <v>13028</v>
      </c>
      <c r="E2432" s="64">
        <v>0</v>
      </c>
      <c r="F2432" s="64">
        <v>1</v>
      </c>
      <c r="G2432" s="64">
        <v>7</v>
      </c>
      <c r="H2432" s="64">
        <v>8</v>
      </c>
    </row>
    <row r="2433" spans="1:8" x14ac:dyDescent="0.3">
      <c r="A2433" s="63" t="s">
        <v>15722</v>
      </c>
      <c r="B2433" s="63" t="s">
        <v>15723</v>
      </c>
      <c r="C2433" s="63" t="s">
        <v>12994</v>
      </c>
      <c r="D2433" s="63" t="s">
        <v>277</v>
      </c>
      <c r="E2433" s="64">
        <v>0</v>
      </c>
      <c r="F2433" s="64">
        <v>1</v>
      </c>
      <c r="G2433" s="64">
        <v>0</v>
      </c>
      <c r="H2433" s="64">
        <v>1</v>
      </c>
    </row>
    <row r="2434" spans="1:8" x14ac:dyDescent="0.3">
      <c r="A2434" s="63" t="s">
        <v>15722</v>
      </c>
      <c r="B2434" s="63" t="s">
        <v>15723</v>
      </c>
      <c r="C2434" s="63" t="s">
        <v>13477</v>
      </c>
      <c r="D2434" s="63" t="s">
        <v>13478</v>
      </c>
      <c r="E2434" s="64">
        <v>0</v>
      </c>
      <c r="F2434" s="64">
        <v>0</v>
      </c>
      <c r="G2434" s="64">
        <v>1</v>
      </c>
      <c r="H2434" s="64">
        <v>1</v>
      </c>
    </row>
    <row r="2435" spans="1:8" x14ac:dyDescent="0.3">
      <c r="A2435" s="63" t="s">
        <v>15722</v>
      </c>
      <c r="B2435" s="63" t="s">
        <v>15723</v>
      </c>
      <c r="C2435" s="63" t="s">
        <v>13314</v>
      </c>
      <c r="D2435" s="63" t="s">
        <v>14755</v>
      </c>
      <c r="E2435" s="64">
        <v>0</v>
      </c>
      <c r="F2435" s="64">
        <v>0</v>
      </c>
      <c r="G2435" s="64">
        <v>3</v>
      </c>
      <c r="H2435" s="64">
        <v>3</v>
      </c>
    </row>
    <row r="2436" spans="1:8" x14ac:dyDescent="0.3">
      <c r="A2436" s="63" t="s">
        <v>15722</v>
      </c>
      <c r="B2436" s="63" t="s">
        <v>15723</v>
      </c>
      <c r="C2436" s="63" t="s">
        <v>13049</v>
      </c>
      <c r="D2436" s="63" t="s">
        <v>13050</v>
      </c>
      <c r="E2436" s="64">
        <v>0</v>
      </c>
      <c r="F2436" s="64">
        <v>0</v>
      </c>
      <c r="G2436" s="64">
        <v>14</v>
      </c>
      <c r="H2436" s="64">
        <v>14</v>
      </c>
    </row>
    <row r="2437" spans="1:8" x14ac:dyDescent="0.3">
      <c r="A2437" s="63" t="s">
        <v>15722</v>
      </c>
      <c r="B2437" s="63" t="s">
        <v>15723</v>
      </c>
      <c r="C2437" s="63" t="s">
        <v>12956</v>
      </c>
      <c r="D2437" s="63" t="s">
        <v>12957</v>
      </c>
      <c r="E2437" s="64">
        <v>0</v>
      </c>
      <c r="F2437" s="64">
        <v>2</v>
      </c>
      <c r="G2437" s="64">
        <v>1</v>
      </c>
      <c r="H2437" s="64">
        <v>3</v>
      </c>
    </row>
    <row r="2438" spans="1:8" x14ac:dyDescent="0.3">
      <c r="A2438" s="63" t="s">
        <v>15722</v>
      </c>
      <c r="B2438" s="63" t="s">
        <v>15723</v>
      </c>
      <c r="C2438" s="63" t="s">
        <v>13094</v>
      </c>
      <c r="D2438" s="63" t="s">
        <v>14769</v>
      </c>
      <c r="E2438" s="64">
        <v>0</v>
      </c>
      <c r="F2438" s="64">
        <v>0</v>
      </c>
      <c r="G2438" s="64">
        <v>8</v>
      </c>
      <c r="H2438" s="64">
        <v>8</v>
      </c>
    </row>
    <row r="2439" spans="1:8" x14ac:dyDescent="0.3">
      <c r="A2439" s="63" t="s">
        <v>15722</v>
      </c>
      <c r="B2439" s="63" t="s">
        <v>15723</v>
      </c>
      <c r="C2439" s="63" t="s">
        <v>13172</v>
      </c>
      <c r="D2439" s="63" t="s">
        <v>13173</v>
      </c>
      <c r="E2439" s="64">
        <v>0</v>
      </c>
      <c r="F2439" s="64">
        <v>2</v>
      </c>
      <c r="G2439" s="64">
        <v>0</v>
      </c>
      <c r="H2439" s="64">
        <v>2</v>
      </c>
    </row>
    <row r="2440" spans="1:8" x14ac:dyDescent="0.3">
      <c r="A2440" s="63" t="s">
        <v>15722</v>
      </c>
      <c r="B2440" s="63" t="s">
        <v>15723</v>
      </c>
      <c r="C2440" s="63" t="s">
        <v>13318</v>
      </c>
      <c r="D2440" s="63" t="s">
        <v>13319</v>
      </c>
      <c r="E2440" s="64">
        <v>0</v>
      </c>
      <c r="F2440" s="64">
        <v>0</v>
      </c>
      <c r="G2440" s="64">
        <v>7</v>
      </c>
      <c r="H2440" s="64">
        <v>7</v>
      </c>
    </row>
    <row r="2441" spans="1:8" x14ac:dyDescent="0.3">
      <c r="A2441" s="63" t="s">
        <v>15722</v>
      </c>
      <c r="B2441" s="63" t="s">
        <v>15723</v>
      </c>
      <c r="C2441" s="63" t="s">
        <v>13519</v>
      </c>
      <c r="D2441" s="63" t="s">
        <v>13520</v>
      </c>
      <c r="E2441" s="64">
        <v>0</v>
      </c>
      <c r="F2441" s="64">
        <v>3</v>
      </c>
      <c r="G2441" s="64">
        <v>0</v>
      </c>
      <c r="H2441" s="64">
        <v>3</v>
      </c>
    </row>
    <row r="2442" spans="1:8" x14ac:dyDescent="0.3">
      <c r="A2442" s="63" t="s">
        <v>15722</v>
      </c>
      <c r="B2442" s="63" t="s">
        <v>15723</v>
      </c>
      <c r="C2442" s="63" t="s">
        <v>14609</v>
      </c>
      <c r="D2442" s="63" t="s">
        <v>14610</v>
      </c>
      <c r="E2442" s="64">
        <v>0</v>
      </c>
      <c r="F2442" s="64">
        <v>1</v>
      </c>
      <c r="G2442" s="64">
        <v>6</v>
      </c>
      <c r="H2442" s="64">
        <v>7</v>
      </c>
    </row>
    <row r="2443" spans="1:8" x14ac:dyDescent="0.3">
      <c r="A2443" s="63" t="s">
        <v>15343</v>
      </c>
      <c r="B2443" s="63" t="s">
        <v>15344</v>
      </c>
      <c r="C2443" s="63" t="s">
        <v>13843</v>
      </c>
      <c r="D2443" s="63" t="s">
        <v>13843</v>
      </c>
      <c r="E2443" s="68"/>
      <c r="F2443" s="68"/>
      <c r="G2443" s="68"/>
      <c r="H2443" s="68"/>
    </row>
    <row r="2444" spans="1:8" x14ac:dyDescent="0.3">
      <c r="A2444" s="63" t="s">
        <v>15207</v>
      </c>
      <c r="B2444" s="63" t="s">
        <v>15208</v>
      </c>
      <c r="C2444" s="63" t="s">
        <v>316</v>
      </c>
      <c r="D2444" s="63" t="s">
        <v>13942</v>
      </c>
      <c r="E2444" s="64">
        <v>0</v>
      </c>
      <c r="F2444" s="64">
        <v>0</v>
      </c>
      <c r="G2444" s="64">
        <v>1</v>
      </c>
      <c r="H2444" s="64">
        <v>1</v>
      </c>
    </row>
    <row r="2445" spans="1:8" x14ac:dyDescent="0.3">
      <c r="A2445" s="63" t="s">
        <v>15333</v>
      </c>
      <c r="B2445" s="63" t="s">
        <v>15334</v>
      </c>
      <c r="C2445" s="63" t="s">
        <v>10817</v>
      </c>
      <c r="D2445" s="63" t="s">
        <v>10818</v>
      </c>
      <c r="E2445" s="64">
        <v>0</v>
      </c>
      <c r="F2445" s="64">
        <v>1</v>
      </c>
      <c r="G2445" s="64">
        <v>0</v>
      </c>
      <c r="H2445" s="64">
        <v>1</v>
      </c>
    </row>
    <row r="2446" spans="1:8" x14ac:dyDescent="0.3">
      <c r="A2446" s="63" t="s">
        <v>14336</v>
      </c>
      <c r="B2446" s="63" t="s">
        <v>14337</v>
      </c>
      <c r="C2446" s="63" t="s">
        <v>2767</v>
      </c>
      <c r="D2446" s="63" t="s">
        <v>2768</v>
      </c>
      <c r="E2446" s="64">
        <v>0</v>
      </c>
      <c r="F2446" s="64">
        <v>3</v>
      </c>
      <c r="G2446" s="64">
        <v>1</v>
      </c>
      <c r="H2446" s="64">
        <v>4</v>
      </c>
    </row>
    <row r="2447" spans="1:8" x14ac:dyDescent="0.3">
      <c r="A2447" s="63" t="s">
        <v>14336</v>
      </c>
      <c r="B2447" s="63" t="s">
        <v>14337</v>
      </c>
      <c r="C2447" s="63" t="s">
        <v>2696</v>
      </c>
      <c r="D2447" s="63" t="s">
        <v>2697</v>
      </c>
      <c r="E2447" s="64">
        <v>0</v>
      </c>
      <c r="F2447" s="64">
        <v>1</v>
      </c>
      <c r="G2447" s="64">
        <v>1</v>
      </c>
      <c r="H2447" s="64">
        <v>2</v>
      </c>
    </row>
    <row r="2448" spans="1:8" x14ac:dyDescent="0.3">
      <c r="A2448" s="63" t="s">
        <v>14336</v>
      </c>
      <c r="B2448" s="63" t="s">
        <v>14337</v>
      </c>
      <c r="C2448" s="63" t="s">
        <v>2203</v>
      </c>
      <c r="D2448" s="63" t="s">
        <v>830</v>
      </c>
      <c r="E2448" s="64">
        <v>0</v>
      </c>
      <c r="F2448" s="64">
        <v>0</v>
      </c>
      <c r="G2448" s="64">
        <v>5</v>
      </c>
      <c r="H2448" s="64">
        <v>5</v>
      </c>
    </row>
    <row r="2449" spans="1:8" x14ac:dyDescent="0.3">
      <c r="A2449" s="63" t="s">
        <v>14336</v>
      </c>
      <c r="B2449" s="63" t="s">
        <v>14337</v>
      </c>
      <c r="C2449" s="63" t="s">
        <v>2201</v>
      </c>
      <c r="D2449" s="63" t="s">
        <v>565</v>
      </c>
      <c r="E2449" s="64">
        <v>0</v>
      </c>
      <c r="F2449" s="64">
        <v>6</v>
      </c>
      <c r="G2449" s="64">
        <v>2</v>
      </c>
      <c r="H2449" s="64">
        <v>8</v>
      </c>
    </row>
    <row r="2450" spans="1:8" x14ac:dyDescent="0.3">
      <c r="A2450" s="63" t="s">
        <v>14336</v>
      </c>
      <c r="B2450" s="63" t="s">
        <v>14337</v>
      </c>
      <c r="C2450" s="63" t="s">
        <v>2204</v>
      </c>
      <c r="D2450" s="63" t="s">
        <v>2205</v>
      </c>
      <c r="E2450" s="64">
        <v>0</v>
      </c>
      <c r="F2450" s="64">
        <v>1</v>
      </c>
      <c r="G2450" s="64">
        <v>0</v>
      </c>
      <c r="H2450" s="64">
        <v>1</v>
      </c>
    </row>
    <row r="2451" spans="1:8" x14ac:dyDescent="0.3">
      <c r="A2451" s="63" t="s">
        <v>15574</v>
      </c>
      <c r="B2451" s="63" t="s">
        <v>15575</v>
      </c>
      <c r="C2451" s="63" t="s">
        <v>9981</v>
      </c>
      <c r="D2451" s="63" t="s">
        <v>9982</v>
      </c>
      <c r="E2451" s="64">
        <v>0</v>
      </c>
      <c r="F2451" s="64">
        <v>0</v>
      </c>
      <c r="G2451" s="64">
        <v>1</v>
      </c>
      <c r="H2451" s="64">
        <v>1</v>
      </c>
    </row>
    <row r="2452" spans="1:8" x14ac:dyDescent="0.3">
      <c r="A2452" s="63" t="s">
        <v>15574</v>
      </c>
      <c r="B2452" s="63" t="s">
        <v>15575</v>
      </c>
      <c r="C2452" s="63" t="s">
        <v>12369</v>
      </c>
      <c r="D2452" s="63" t="s">
        <v>12370</v>
      </c>
      <c r="E2452" s="64">
        <v>11</v>
      </c>
      <c r="F2452" s="64">
        <v>30</v>
      </c>
      <c r="G2452" s="64">
        <v>0</v>
      </c>
      <c r="H2452" s="64">
        <v>30</v>
      </c>
    </row>
    <row r="2453" spans="1:8" x14ac:dyDescent="0.3">
      <c r="A2453" s="63" t="s">
        <v>15574</v>
      </c>
      <c r="B2453" s="63" t="s">
        <v>15575</v>
      </c>
      <c r="C2453" s="63" t="s">
        <v>12367</v>
      </c>
      <c r="D2453" s="63" t="s">
        <v>12368</v>
      </c>
      <c r="E2453" s="64">
        <v>0</v>
      </c>
      <c r="F2453" s="64">
        <v>0</v>
      </c>
      <c r="G2453" s="64">
        <v>3</v>
      </c>
      <c r="H2453" s="64">
        <v>3</v>
      </c>
    </row>
    <row r="2454" spans="1:8" x14ac:dyDescent="0.3">
      <c r="A2454" s="63" t="s">
        <v>14278</v>
      </c>
      <c r="B2454" s="63" t="s">
        <v>14279</v>
      </c>
      <c r="C2454" s="63" t="s">
        <v>2066</v>
      </c>
      <c r="D2454" s="63" t="s">
        <v>2067</v>
      </c>
      <c r="E2454" s="64">
        <v>1</v>
      </c>
      <c r="F2454" s="64">
        <v>2</v>
      </c>
      <c r="G2454" s="64">
        <v>0</v>
      </c>
      <c r="H2454" s="64">
        <v>2</v>
      </c>
    </row>
    <row r="2455" spans="1:8" x14ac:dyDescent="0.3">
      <c r="A2455" s="63" t="s">
        <v>15633</v>
      </c>
      <c r="B2455" s="63" t="s">
        <v>15634</v>
      </c>
      <c r="C2455" s="63" t="s">
        <v>9857</v>
      </c>
      <c r="D2455" s="63" t="s">
        <v>9858</v>
      </c>
      <c r="E2455" s="64">
        <v>1</v>
      </c>
      <c r="F2455" s="64">
        <v>3</v>
      </c>
      <c r="G2455" s="64">
        <v>2</v>
      </c>
      <c r="H2455" s="64">
        <v>5</v>
      </c>
    </row>
    <row r="2456" spans="1:8" x14ac:dyDescent="0.3">
      <c r="A2456" s="63" t="s">
        <v>15633</v>
      </c>
      <c r="B2456" s="63" t="s">
        <v>15634</v>
      </c>
      <c r="C2456" s="63" t="s">
        <v>12355</v>
      </c>
      <c r="D2456" s="63" t="s">
        <v>12356</v>
      </c>
      <c r="E2456" s="64">
        <v>0</v>
      </c>
      <c r="F2456" s="64">
        <v>0</v>
      </c>
      <c r="G2456" s="64">
        <v>1</v>
      </c>
      <c r="H2456" s="64">
        <v>1</v>
      </c>
    </row>
    <row r="2457" spans="1:8" x14ac:dyDescent="0.3">
      <c r="A2457" s="63" t="s">
        <v>15633</v>
      </c>
      <c r="B2457" s="63" t="s">
        <v>15634</v>
      </c>
      <c r="C2457" s="63" t="s">
        <v>9818</v>
      </c>
      <c r="D2457" s="63" t="s">
        <v>9819</v>
      </c>
      <c r="E2457" s="64">
        <v>0</v>
      </c>
      <c r="F2457" s="64">
        <v>0</v>
      </c>
      <c r="G2457" s="64">
        <v>1</v>
      </c>
      <c r="H2457" s="64">
        <v>1</v>
      </c>
    </row>
    <row r="2458" spans="1:8" x14ac:dyDescent="0.3">
      <c r="A2458" s="63" t="s">
        <v>15633</v>
      </c>
      <c r="B2458" s="63" t="s">
        <v>15634</v>
      </c>
      <c r="C2458" s="63" t="s">
        <v>12405</v>
      </c>
      <c r="D2458" s="63" t="s">
        <v>15136</v>
      </c>
      <c r="E2458" s="64">
        <v>0</v>
      </c>
      <c r="F2458" s="64">
        <v>3</v>
      </c>
      <c r="G2458" s="64">
        <v>2</v>
      </c>
      <c r="H2458" s="64">
        <v>5</v>
      </c>
    </row>
    <row r="2459" spans="1:8" x14ac:dyDescent="0.3">
      <c r="A2459" s="63" t="s">
        <v>15633</v>
      </c>
      <c r="B2459" s="63" t="s">
        <v>15634</v>
      </c>
      <c r="C2459" s="63" t="s">
        <v>12630</v>
      </c>
      <c r="D2459" s="63" t="s">
        <v>12631</v>
      </c>
      <c r="E2459" s="64">
        <v>1</v>
      </c>
      <c r="F2459" s="64">
        <v>2</v>
      </c>
      <c r="G2459" s="64">
        <v>0</v>
      </c>
      <c r="H2459" s="64">
        <v>2</v>
      </c>
    </row>
    <row r="2460" spans="1:8" x14ac:dyDescent="0.3">
      <c r="A2460" s="63" t="s">
        <v>15633</v>
      </c>
      <c r="B2460" s="63" t="s">
        <v>15634</v>
      </c>
      <c r="C2460" s="63" t="s">
        <v>9869</v>
      </c>
      <c r="D2460" s="63" t="s">
        <v>9870</v>
      </c>
      <c r="E2460" s="64">
        <v>0</v>
      </c>
      <c r="F2460" s="64">
        <v>0</v>
      </c>
      <c r="G2460" s="64">
        <v>3</v>
      </c>
      <c r="H2460" s="64">
        <v>3</v>
      </c>
    </row>
    <row r="2461" spans="1:8" x14ac:dyDescent="0.3">
      <c r="A2461" s="63" t="s">
        <v>15633</v>
      </c>
      <c r="B2461" s="63" t="s">
        <v>15634</v>
      </c>
      <c r="C2461" s="63" t="s">
        <v>12642</v>
      </c>
      <c r="D2461" s="63" t="s">
        <v>12643</v>
      </c>
      <c r="E2461" s="64">
        <v>0</v>
      </c>
      <c r="F2461" s="64">
        <v>1</v>
      </c>
      <c r="G2461" s="64">
        <v>0</v>
      </c>
      <c r="H2461" s="64">
        <v>1</v>
      </c>
    </row>
    <row r="2462" spans="1:8" x14ac:dyDescent="0.3">
      <c r="A2462" s="63" t="s">
        <v>15633</v>
      </c>
      <c r="B2462" s="63" t="s">
        <v>15634</v>
      </c>
      <c r="C2462" s="63" t="s">
        <v>13624</v>
      </c>
      <c r="D2462" s="63" t="s">
        <v>14182</v>
      </c>
      <c r="E2462" s="64">
        <v>0</v>
      </c>
      <c r="F2462" s="64">
        <v>2</v>
      </c>
      <c r="G2462" s="64">
        <v>1</v>
      </c>
      <c r="H2462" s="64">
        <v>3</v>
      </c>
    </row>
    <row r="2463" spans="1:8" x14ac:dyDescent="0.3">
      <c r="A2463" s="63" t="s">
        <v>15633</v>
      </c>
      <c r="B2463" s="63" t="s">
        <v>15634</v>
      </c>
      <c r="C2463" s="63" t="s">
        <v>12376</v>
      </c>
      <c r="D2463" s="63" t="s">
        <v>14172</v>
      </c>
      <c r="E2463" s="64">
        <v>0</v>
      </c>
      <c r="F2463" s="64">
        <v>1</v>
      </c>
      <c r="G2463" s="64">
        <v>0</v>
      </c>
      <c r="H2463" s="64">
        <v>1</v>
      </c>
    </row>
    <row r="2464" spans="1:8" x14ac:dyDescent="0.3">
      <c r="A2464" s="63" t="s">
        <v>15633</v>
      </c>
      <c r="B2464" s="63" t="s">
        <v>15634</v>
      </c>
      <c r="C2464" s="63" t="s">
        <v>12692</v>
      </c>
      <c r="D2464" s="63" t="s">
        <v>12693</v>
      </c>
      <c r="E2464" s="64">
        <v>6</v>
      </c>
      <c r="F2464" s="64">
        <v>15</v>
      </c>
      <c r="G2464" s="64">
        <v>11</v>
      </c>
      <c r="H2464" s="64">
        <v>26</v>
      </c>
    </row>
    <row r="2465" spans="1:8" x14ac:dyDescent="0.3">
      <c r="A2465" s="63" t="s">
        <v>15633</v>
      </c>
      <c r="B2465" s="63" t="s">
        <v>15634</v>
      </c>
      <c r="C2465" s="63" t="s">
        <v>12359</v>
      </c>
      <c r="D2465" s="63" t="s">
        <v>12360</v>
      </c>
      <c r="E2465" s="64">
        <v>0</v>
      </c>
      <c r="F2465" s="64">
        <v>6</v>
      </c>
      <c r="G2465" s="64">
        <v>2</v>
      </c>
      <c r="H2465" s="64">
        <v>8</v>
      </c>
    </row>
    <row r="2466" spans="1:8" x14ac:dyDescent="0.3">
      <c r="A2466" s="63" t="s">
        <v>13977</v>
      </c>
      <c r="B2466" s="63" t="s">
        <v>13978</v>
      </c>
      <c r="C2466" s="63" t="s">
        <v>482</v>
      </c>
      <c r="D2466" s="63" t="s">
        <v>483</v>
      </c>
      <c r="E2466" s="64">
        <v>0</v>
      </c>
      <c r="F2466" s="64">
        <v>0</v>
      </c>
      <c r="G2466" s="64">
        <v>2</v>
      </c>
      <c r="H2466" s="64">
        <v>2</v>
      </c>
    </row>
    <row r="2467" spans="1:8" x14ac:dyDescent="0.3">
      <c r="A2467" s="63" t="s">
        <v>13977</v>
      </c>
      <c r="B2467" s="63" t="s">
        <v>13978</v>
      </c>
      <c r="C2467" s="63" t="s">
        <v>1678</v>
      </c>
      <c r="D2467" s="63" t="s">
        <v>1679</v>
      </c>
      <c r="E2467" s="64">
        <v>0</v>
      </c>
      <c r="F2467" s="64">
        <v>1</v>
      </c>
      <c r="G2467" s="64">
        <v>4</v>
      </c>
      <c r="H2467" s="64">
        <v>5</v>
      </c>
    </row>
    <row r="2468" spans="1:8" x14ac:dyDescent="0.3">
      <c r="A2468" s="63" t="s">
        <v>13977</v>
      </c>
      <c r="B2468" s="63" t="s">
        <v>13978</v>
      </c>
      <c r="C2468" s="63" t="s">
        <v>484</v>
      </c>
      <c r="D2468" s="63" t="s">
        <v>485</v>
      </c>
      <c r="E2468" s="64">
        <v>0</v>
      </c>
      <c r="F2468" s="64">
        <v>1</v>
      </c>
      <c r="G2468" s="64">
        <v>0</v>
      </c>
      <c r="H2468" s="64">
        <v>1</v>
      </c>
    </row>
    <row r="2469" spans="1:8" x14ac:dyDescent="0.3">
      <c r="A2469" s="63" t="s">
        <v>13977</v>
      </c>
      <c r="B2469" s="63" t="s">
        <v>13978</v>
      </c>
      <c r="C2469" s="63" t="s">
        <v>1853</v>
      </c>
      <c r="D2469" s="63" t="s">
        <v>13973</v>
      </c>
      <c r="E2469" s="64">
        <v>0</v>
      </c>
      <c r="F2469" s="64">
        <v>0</v>
      </c>
      <c r="G2469" s="64">
        <v>1</v>
      </c>
      <c r="H2469" s="64">
        <v>1</v>
      </c>
    </row>
    <row r="2470" spans="1:8" x14ac:dyDescent="0.3">
      <c r="A2470" s="63" t="s">
        <v>14060</v>
      </c>
      <c r="B2470" s="63" t="s">
        <v>14061</v>
      </c>
      <c r="C2470" s="63" t="s">
        <v>11343</v>
      </c>
      <c r="D2470" s="63" t="s">
        <v>11344</v>
      </c>
      <c r="E2470" s="64">
        <v>1</v>
      </c>
      <c r="F2470" s="64">
        <v>4</v>
      </c>
      <c r="G2470" s="64">
        <v>1</v>
      </c>
      <c r="H2470" s="64">
        <v>5</v>
      </c>
    </row>
    <row r="2471" spans="1:8" x14ac:dyDescent="0.3">
      <c r="A2471" s="63" t="s">
        <v>14060</v>
      </c>
      <c r="B2471" s="63" t="s">
        <v>14061</v>
      </c>
      <c r="C2471" s="63" t="s">
        <v>11351</v>
      </c>
      <c r="D2471" s="63" t="s">
        <v>14062</v>
      </c>
      <c r="E2471" s="64">
        <v>0</v>
      </c>
      <c r="F2471" s="64">
        <v>4</v>
      </c>
      <c r="G2471" s="64">
        <v>9</v>
      </c>
      <c r="H2471" s="64">
        <v>13</v>
      </c>
    </row>
    <row r="2472" spans="1:8" x14ac:dyDescent="0.3">
      <c r="A2472" s="63" t="s">
        <v>14060</v>
      </c>
      <c r="B2472" s="63" t="s">
        <v>14061</v>
      </c>
      <c r="C2472" s="63" t="s">
        <v>855</v>
      </c>
      <c r="D2472" s="63" t="s">
        <v>856</v>
      </c>
      <c r="E2472" s="64">
        <v>2</v>
      </c>
      <c r="F2472" s="64">
        <v>16</v>
      </c>
      <c r="G2472" s="64">
        <v>0</v>
      </c>
      <c r="H2472" s="64">
        <v>16</v>
      </c>
    </row>
    <row r="2473" spans="1:8" x14ac:dyDescent="0.3">
      <c r="A2473" s="63" t="s">
        <v>14060</v>
      </c>
      <c r="B2473" s="63" t="s">
        <v>14061</v>
      </c>
      <c r="C2473" s="63" t="s">
        <v>11345</v>
      </c>
      <c r="D2473" s="63" t="s">
        <v>11346</v>
      </c>
      <c r="E2473" s="64">
        <v>0</v>
      </c>
      <c r="F2473" s="64">
        <v>0</v>
      </c>
      <c r="G2473" s="64">
        <v>1</v>
      </c>
      <c r="H2473" s="64">
        <v>1</v>
      </c>
    </row>
    <row r="2474" spans="1:8" x14ac:dyDescent="0.3">
      <c r="A2474" s="63" t="s">
        <v>14060</v>
      </c>
      <c r="B2474" s="63" t="s">
        <v>14061</v>
      </c>
      <c r="C2474" s="63" t="s">
        <v>14063</v>
      </c>
      <c r="D2474" s="63" t="s">
        <v>14064</v>
      </c>
      <c r="E2474" s="64">
        <v>5</v>
      </c>
      <c r="F2474" s="64">
        <v>10</v>
      </c>
      <c r="G2474" s="64">
        <v>0</v>
      </c>
      <c r="H2474" s="64">
        <v>10</v>
      </c>
    </row>
    <row r="2475" spans="1:8" x14ac:dyDescent="0.3">
      <c r="A2475" s="63" t="s">
        <v>14060</v>
      </c>
      <c r="B2475" s="63" t="s">
        <v>14061</v>
      </c>
      <c r="C2475" s="63" t="s">
        <v>827</v>
      </c>
      <c r="D2475" s="63" t="s">
        <v>828</v>
      </c>
      <c r="E2475" s="64">
        <v>20</v>
      </c>
      <c r="F2475" s="64">
        <v>168</v>
      </c>
      <c r="G2475" s="64">
        <v>0</v>
      </c>
      <c r="H2475" s="64">
        <v>168</v>
      </c>
    </row>
    <row r="2476" spans="1:8" x14ac:dyDescent="0.3">
      <c r="A2476" s="63" t="s">
        <v>14060</v>
      </c>
      <c r="B2476" s="63" t="s">
        <v>14061</v>
      </c>
      <c r="C2476" s="63" t="s">
        <v>11347</v>
      </c>
      <c r="D2476" s="63" t="s">
        <v>11348</v>
      </c>
      <c r="E2476" s="64">
        <v>0</v>
      </c>
      <c r="F2476" s="64">
        <v>2</v>
      </c>
      <c r="G2476" s="64">
        <v>0</v>
      </c>
      <c r="H2476" s="64">
        <v>2</v>
      </c>
    </row>
    <row r="2477" spans="1:8" x14ac:dyDescent="0.3">
      <c r="A2477" s="63" t="s">
        <v>14060</v>
      </c>
      <c r="B2477" s="63" t="s">
        <v>14061</v>
      </c>
      <c r="C2477" s="63" t="s">
        <v>851</v>
      </c>
      <c r="D2477" s="63" t="s">
        <v>852</v>
      </c>
      <c r="E2477" s="64">
        <v>0</v>
      </c>
      <c r="F2477" s="64">
        <v>36</v>
      </c>
      <c r="G2477" s="64">
        <v>0</v>
      </c>
      <c r="H2477" s="64">
        <v>36</v>
      </c>
    </row>
    <row r="2478" spans="1:8" x14ac:dyDescent="0.3">
      <c r="A2478" s="63" t="s">
        <v>14060</v>
      </c>
      <c r="B2478" s="63" t="s">
        <v>14061</v>
      </c>
      <c r="C2478" s="63" t="s">
        <v>831</v>
      </c>
      <c r="D2478" s="63" t="s">
        <v>14065</v>
      </c>
      <c r="E2478" s="64">
        <v>0</v>
      </c>
      <c r="F2478" s="64">
        <v>10</v>
      </c>
      <c r="G2478" s="64">
        <v>14</v>
      </c>
      <c r="H2478" s="64">
        <v>24</v>
      </c>
    </row>
    <row r="2479" spans="1:8" x14ac:dyDescent="0.3">
      <c r="A2479" s="63" t="s">
        <v>14060</v>
      </c>
      <c r="B2479" s="63" t="s">
        <v>14061</v>
      </c>
      <c r="C2479" s="63" t="s">
        <v>1239</v>
      </c>
      <c r="D2479" s="63" t="s">
        <v>1240</v>
      </c>
      <c r="E2479" s="64">
        <v>0</v>
      </c>
      <c r="F2479" s="64">
        <v>0</v>
      </c>
      <c r="G2479" s="64">
        <v>1</v>
      </c>
      <c r="H2479" s="64">
        <v>1</v>
      </c>
    </row>
    <row r="2480" spans="1:8" x14ac:dyDescent="0.3">
      <c r="A2480" s="63" t="s">
        <v>14060</v>
      </c>
      <c r="B2480" s="63" t="s">
        <v>14061</v>
      </c>
      <c r="C2480" s="63" t="s">
        <v>829</v>
      </c>
      <c r="D2480" s="63" t="s">
        <v>830</v>
      </c>
      <c r="E2480" s="64">
        <v>0</v>
      </c>
      <c r="F2480" s="64">
        <v>0</v>
      </c>
      <c r="G2480" s="64">
        <v>210</v>
      </c>
      <c r="H2480" s="64">
        <v>210</v>
      </c>
    </row>
    <row r="2481" spans="1:8" x14ac:dyDescent="0.3">
      <c r="A2481" s="63" t="s">
        <v>14060</v>
      </c>
      <c r="B2481" s="63" t="s">
        <v>14061</v>
      </c>
      <c r="C2481" s="63" t="s">
        <v>849</v>
      </c>
      <c r="D2481" s="63" t="s">
        <v>14066</v>
      </c>
      <c r="E2481" s="64">
        <v>8</v>
      </c>
      <c r="F2481" s="64">
        <v>33</v>
      </c>
      <c r="G2481" s="64">
        <v>0</v>
      </c>
      <c r="H2481" s="64">
        <v>33</v>
      </c>
    </row>
    <row r="2482" spans="1:8" x14ac:dyDescent="0.3">
      <c r="A2482" s="63" t="s">
        <v>14060</v>
      </c>
      <c r="B2482" s="63" t="s">
        <v>14061</v>
      </c>
      <c r="C2482" s="63" t="s">
        <v>853</v>
      </c>
      <c r="D2482" s="63" t="s">
        <v>854</v>
      </c>
      <c r="E2482" s="64">
        <v>0</v>
      </c>
      <c r="F2482" s="64">
        <v>0</v>
      </c>
      <c r="G2482" s="64">
        <v>42</v>
      </c>
      <c r="H2482" s="64">
        <v>42</v>
      </c>
    </row>
    <row r="2483" spans="1:8" x14ac:dyDescent="0.3">
      <c r="A2483" s="63" t="s">
        <v>14070</v>
      </c>
      <c r="B2483" s="63" t="s">
        <v>14071</v>
      </c>
      <c r="C2483" s="63" t="s">
        <v>11351</v>
      </c>
      <c r="D2483" s="63" t="s">
        <v>14062</v>
      </c>
      <c r="E2483" s="64">
        <v>0</v>
      </c>
      <c r="F2483" s="64">
        <v>1</v>
      </c>
      <c r="G2483" s="64">
        <v>1</v>
      </c>
      <c r="H2483" s="64">
        <v>2</v>
      </c>
    </row>
    <row r="2484" spans="1:8" x14ac:dyDescent="0.3">
      <c r="A2484" s="63" t="s">
        <v>14070</v>
      </c>
      <c r="B2484" s="63" t="s">
        <v>14071</v>
      </c>
      <c r="C2484" s="63" t="s">
        <v>855</v>
      </c>
      <c r="D2484" s="63" t="s">
        <v>856</v>
      </c>
      <c r="E2484" s="64">
        <v>0</v>
      </c>
      <c r="F2484" s="64">
        <v>1</v>
      </c>
      <c r="G2484" s="64">
        <v>0</v>
      </c>
      <c r="H2484" s="64">
        <v>1</v>
      </c>
    </row>
    <row r="2485" spans="1:8" x14ac:dyDescent="0.3">
      <c r="A2485" s="63" t="s">
        <v>14070</v>
      </c>
      <c r="B2485" s="63" t="s">
        <v>14071</v>
      </c>
      <c r="C2485" s="63" t="s">
        <v>11345</v>
      </c>
      <c r="D2485" s="63" t="s">
        <v>11346</v>
      </c>
      <c r="E2485" s="64">
        <v>0</v>
      </c>
      <c r="F2485" s="64">
        <v>0</v>
      </c>
      <c r="G2485" s="64">
        <v>2</v>
      </c>
      <c r="H2485" s="64">
        <v>2</v>
      </c>
    </row>
    <row r="2486" spans="1:8" x14ac:dyDescent="0.3">
      <c r="A2486" s="63" t="s">
        <v>14070</v>
      </c>
      <c r="B2486" s="63" t="s">
        <v>14071</v>
      </c>
      <c r="C2486" s="63" t="s">
        <v>827</v>
      </c>
      <c r="D2486" s="63" t="s">
        <v>828</v>
      </c>
      <c r="E2486" s="64">
        <v>0</v>
      </c>
      <c r="F2486" s="64">
        <v>3</v>
      </c>
      <c r="G2486" s="64">
        <v>0</v>
      </c>
      <c r="H2486" s="64">
        <v>3</v>
      </c>
    </row>
    <row r="2487" spans="1:8" x14ac:dyDescent="0.3">
      <c r="A2487" s="63" t="s">
        <v>14070</v>
      </c>
      <c r="B2487" s="63" t="s">
        <v>14071</v>
      </c>
      <c r="C2487" s="63" t="s">
        <v>851</v>
      </c>
      <c r="D2487" s="63" t="s">
        <v>852</v>
      </c>
      <c r="E2487" s="64">
        <v>0</v>
      </c>
      <c r="F2487" s="64">
        <v>1</v>
      </c>
      <c r="G2487" s="64">
        <v>0</v>
      </c>
      <c r="H2487" s="64">
        <v>1</v>
      </c>
    </row>
    <row r="2488" spans="1:8" x14ac:dyDescent="0.3">
      <c r="A2488" s="63" t="s">
        <v>14070</v>
      </c>
      <c r="B2488" s="63" t="s">
        <v>14071</v>
      </c>
      <c r="C2488" s="63" t="s">
        <v>829</v>
      </c>
      <c r="D2488" s="63" t="s">
        <v>830</v>
      </c>
      <c r="E2488" s="64">
        <v>0</v>
      </c>
      <c r="F2488" s="64">
        <v>0</v>
      </c>
      <c r="G2488" s="64">
        <v>16</v>
      </c>
      <c r="H2488" s="64">
        <v>16</v>
      </c>
    </row>
    <row r="2489" spans="1:8" x14ac:dyDescent="0.3">
      <c r="A2489" s="63" t="s">
        <v>14070</v>
      </c>
      <c r="B2489" s="63" t="s">
        <v>14071</v>
      </c>
      <c r="C2489" s="63" t="s">
        <v>849</v>
      </c>
      <c r="D2489" s="63" t="s">
        <v>14066</v>
      </c>
      <c r="E2489" s="64">
        <v>3</v>
      </c>
      <c r="F2489" s="64">
        <v>9</v>
      </c>
      <c r="G2489" s="64">
        <v>0</v>
      </c>
      <c r="H2489" s="64">
        <v>9</v>
      </c>
    </row>
    <row r="2490" spans="1:8" x14ac:dyDescent="0.3">
      <c r="A2490" s="63" t="s">
        <v>14070</v>
      </c>
      <c r="B2490" s="63" t="s">
        <v>14071</v>
      </c>
      <c r="C2490" s="63" t="s">
        <v>853</v>
      </c>
      <c r="D2490" s="63" t="s">
        <v>854</v>
      </c>
      <c r="E2490" s="64">
        <v>0</v>
      </c>
      <c r="F2490" s="64">
        <v>0</v>
      </c>
      <c r="G2490" s="64">
        <v>6</v>
      </c>
      <c r="H2490" s="64">
        <v>6</v>
      </c>
    </row>
    <row r="2491" spans="1:8" x14ac:dyDescent="0.3">
      <c r="A2491" s="63" t="s">
        <v>14611</v>
      </c>
      <c r="B2491" s="63" t="s">
        <v>14612</v>
      </c>
      <c r="C2491" s="63" t="s">
        <v>7335</v>
      </c>
      <c r="D2491" s="63" t="s">
        <v>7336</v>
      </c>
      <c r="E2491" s="64">
        <v>0</v>
      </c>
      <c r="F2491" s="64">
        <v>1</v>
      </c>
      <c r="G2491" s="64">
        <v>0</v>
      </c>
      <c r="H2491" s="64">
        <v>1</v>
      </c>
    </row>
    <row r="2492" spans="1:8" x14ac:dyDescent="0.3">
      <c r="A2492" s="63" t="s">
        <v>14611</v>
      </c>
      <c r="B2492" s="63" t="s">
        <v>14612</v>
      </c>
      <c r="C2492" s="63" t="s">
        <v>4057</v>
      </c>
      <c r="D2492" s="63" t="s">
        <v>14521</v>
      </c>
      <c r="E2492" s="64">
        <v>0</v>
      </c>
      <c r="F2492" s="64">
        <v>2</v>
      </c>
      <c r="G2492" s="64">
        <v>0</v>
      </c>
      <c r="H2492" s="64">
        <v>2</v>
      </c>
    </row>
    <row r="2493" spans="1:8" x14ac:dyDescent="0.3">
      <c r="A2493" s="63" t="s">
        <v>14611</v>
      </c>
      <c r="B2493" s="63" t="s">
        <v>14612</v>
      </c>
      <c r="C2493" s="63" t="s">
        <v>3912</v>
      </c>
      <c r="D2493" s="63" t="s">
        <v>3913</v>
      </c>
      <c r="E2493" s="64">
        <v>0</v>
      </c>
      <c r="F2493" s="64">
        <v>4</v>
      </c>
      <c r="G2493" s="64">
        <v>0</v>
      </c>
      <c r="H2493" s="64">
        <v>4</v>
      </c>
    </row>
    <row r="2494" spans="1:8" x14ac:dyDescent="0.3">
      <c r="A2494" s="63" t="s">
        <v>14611</v>
      </c>
      <c r="B2494" s="63" t="s">
        <v>14612</v>
      </c>
      <c r="C2494" s="63" t="s">
        <v>8700</v>
      </c>
      <c r="D2494" s="63" t="s">
        <v>14537</v>
      </c>
      <c r="E2494" s="64">
        <v>7</v>
      </c>
      <c r="F2494" s="64">
        <v>5</v>
      </c>
      <c r="G2494" s="64">
        <v>0</v>
      </c>
      <c r="H2494" s="64">
        <v>5</v>
      </c>
    </row>
    <row r="2495" spans="1:8" x14ac:dyDescent="0.3">
      <c r="A2495" s="63" t="s">
        <v>14611</v>
      </c>
      <c r="B2495" s="63" t="s">
        <v>14612</v>
      </c>
      <c r="C2495" s="63" t="s">
        <v>8692</v>
      </c>
      <c r="D2495" s="63" t="s">
        <v>8693</v>
      </c>
      <c r="E2495" s="64">
        <v>0</v>
      </c>
      <c r="F2495" s="64">
        <v>3</v>
      </c>
      <c r="G2495" s="64">
        <v>0</v>
      </c>
      <c r="H2495" s="64">
        <v>3</v>
      </c>
    </row>
    <row r="2496" spans="1:8" x14ac:dyDescent="0.3">
      <c r="A2496" s="63" t="s">
        <v>14611</v>
      </c>
      <c r="B2496" s="63" t="s">
        <v>14612</v>
      </c>
      <c r="C2496" s="63" t="s">
        <v>3249</v>
      </c>
      <c r="D2496" s="63" t="s">
        <v>3250</v>
      </c>
      <c r="E2496" s="64">
        <v>2</v>
      </c>
      <c r="F2496" s="64">
        <v>8</v>
      </c>
      <c r="G2496" s="64">
        <v>0</v>
      </c>
      <c r="H2496" s="64">
        <v>8</v>
      </c>
    </row>
    <row r="2497" spans="1:8" x14ac:dyDescent="0.3">
      <c r="A2497" s="63" t="s">
        <v>14611</v>
      </c>
      <c r="B2497" s="63" t="s">
        <v>14612</v>
      </c>
      <c r="C2497" s="63" t="s">
        <v>1664</v>
      </c>
      <c r="D2497" s="63" t="s">
        <v>1665</v>
      </c>
      <c r="E2497" s="64">
        <v>0</v>
      </c>
      <c r="F2497" s="64">
        <v>1</v>
      </c>
      <c r="G2497" s="64">
        <v>0</v>
      </c>
      <c r="H2497" s="64">
        <v>1</v>
      </c>
    </row>
    <row r="2498" spans="1:8" x14ac:dyDescent="0.3">
      <c r="A2498" s="63" t="s">
        <v>14611</v>
      </c>
      <c r="B2498" s="63" t="s">
        <v>14612</v>
      </c>
      <c r="C2498" s="63" t="s">
        <v>3397</v>
      </c>
      <c r="D2498" s="63" t="s">
        <v>3398</v>
      </c>
      <c r="E2498" s="64">
        <v>0</v>
      </c>
      <c r="F2498" s="64">
        <v>1</v>
      </c>
      <c r="G2498" s="64">
        <v>0</v>
      </c>
      <c r="H2498" s="64">
        <v>1</v>
      </c>
    </row>
    <row r="2499" spans="1:8" x14ac:dyDescent="0.3">
      <c r="A2499" s="63" t="s">
        <v>14611</v>
      </c>
      <c r="B2499" s="63" t="s">
        <v>14612</v>
      </c>
      <c r="C2499" s="63" t="s">
        <v>8121</v>
      </c>
      <c r="D2499" s="63" t="s">
        <v>8122</v>
      </c>
      <c r="E2499" s="64">
        <v>0</v>
      </c>
      <c r="F2499" s="64">
        <v>3</v>
      </c>
      <c r="G2499" s="64">
        <v>0</v>
      </c>
      <c r="H2499" s="64">
        <v>3</v>
      </c>
    </row>
    <row r="2500" spans="1:8" x14ac:dyDescent="0.3">
      <c r="A2500" s="63" t="s">
        <v>14611</v>
      </c>
      <c r="B2500" s="63" t="s">
        <v>14612</v>
      </c>
      <c r="C2500" s="63" t="s">
        <v>3661</v>
      </c>
      <c r="D2500" s="63" t="s">
        <v>3662</v>
      </c>
      <c r="E2500" s="64">
        <v>0</v>
      </c>
      <c r="F2500" s="64">
        <v>3</v>
      </c>
      <c r="G2500" s="64">
        <v>0</v>
      </c>
      <c r="H2500" s="64">
        <v>3</v>
      </c>
    </row>
    <row r="2501" spans="1:8" x14ac:dyDescent="0.3">
      <c r="A2501" s="63" t="s">
        <v>14611</v>
      </c>
      <c r="B2501" s="63" t="s">
        <v>14612</v>
      </c>
      <c r="C2501" s="63" t="s">
        <v>3454</v>
      </c>
      <c r="D2501" s="63" t="s">
        <v>3455</v>
      </c>
      <c r="E2501" s="64">
        <v>4</v>
      </c>
      <c r="F2501" s="64">
        <v>11</v>
      </c>
      <c r="G2501" s="64">
        <v>0</v>
      </c>
      <c r="H2501" s="64">
        <v>11</v>
      </c>
    </row>
    <row r="2502" spans="1:8" x14ac:dyDescent="0.3">
      <c r="A2502" s="63" t="s">
        <v>14611</v>
      </c>
      <c r="B2502" s="63" t="s">
        <v>14612</v>
      </c>
      <c r="C2502" s="63" t="s">
        <v>4672</v>
      </c>
      <c r="D2502" s="63" t="s">
        <v>4673</v>
      </c>
      <c r="E2502" s="64">
        <v>0</v>
      </c>
      <c r="F2502" s="64">
        <v>2</v>
      </c>
      <c r="G2502" s="64">
        <v>0</v>
      </c>
      <c r="H2502" s="64">
        <v>2</v>
      </c>
    </row>
    <row r="2503" spans="1:8" x14ac:dyDescent="0.3">
      <c r="A2503" s="63" t="s">
        <v>14611</v>
      </c>
      <c r="B2503" s="63" t="s">
        <v>14612</v>
      </c>
      <c r="C2503" s="63" t="s">
        <v>3535</v>
      </c>
      <c r="D2503" s="63" t="s">
        <v>3536</v>
      </c>
      <c r="E2503" s="64">
        <v>2</v>
      </c>
      <c r="F2503" s="64">
        <v>21</v>
      </c>
      <c r="G2503" s="64">
        <v>0</v>
      </c>
      <c r="H2503" s="64">
        <v>21</v>
      </c>
    </row>
    <row r="2504" spans="1:8" x14ac:dyDescent="0.3">
      <c r="A2504" s="63" t="s">
        <v>14611</v>
      </c>
      <c r="B2504" s="63" t="s">
        <v>14612</v>
      </c>
      <c r="C2504" s="63" t="s">
        <v>3787</v>
      </c>
      <c r="D2504" s="63" t="s">
        <v>3788</v>
      </c>
      <c r="E2504" s="64">
        <v>0</v>
      </c>
      <c r="F2504" s="64">
        <v>4</v>
      </c>
      <c r="G2504" s="64">
        <v>0</v>
      </c>
      <c r="H2504" s="64">
        <v>4</v>
      </c>
    </row>
    <row r="2505" spans="1:8" x14ac:dyDescent="0.3">
      <c r="A2505" s="63" t="s">
        <v>14611</v>
      </c>
      <c r="B2505" s="63" t="s">
        <v>14612</v>
      </c>
      <c r="C2505" s="63" t="s">
        <v>3647</v>
      </c>
      <c r="D2505" s="63" t="s">
        <v>3648</v>
      </c>
      <c r="E2505" s="64">
        <v>2</v>
      </c>
      <c r="F2505" s="64">
        <v>18</v>
      </c>
      <c r="G2505" s="64">
        <v>0</v>
      </c>
      <c r="H2505" s="64">
        <v>18</v>
      </c>
    </row>
    <row r="2506" spans="1:8" x14ac:dyDescent="0.3">
      <c r="A2506" s="63" t="s">
        <v>14611</v>
      </c>
      <c r="B2506" s="63" t="s">
        <v>14612</v>
      </c>
      <c r="C2506" s="63" t="s">
        <v>8661</v>
      </c>
      <c r="D2506" s="63" t="s">
        <v>14539</v>
      </c>
      <c r="E2506" s="64">
        <v>1</v>
      </c>
      <c r="F2506" s="64">
        <v>1</v>
      </c>
      <c r="G2506" s="64">
        <v>0</v>
      </c>
      <c r="H2506" s="64">
        <v>1</v>
      </c>
    </row>
    <row r="2507" spans="1:8" x14ac:dyDescent="0.3">
      <c r="A2507" s="63" t="s">
        <v>14611</v>
      </c>
      <c r="B2507" s="63" t="s">
        <v>14612</v>
      </c>
      <c r="C2507" s="63" t="s">
        <v>3486</v>
      </c>
      <c r="D2507" s="63" t="s">
        <v>3487</v>
      </c>
      <c r="E2507" s="64">
        <v>0</v>
      </c>
      <c r="F2507" s="64">
        <v>4</v>
      </c>
      <c r="G2507" s="64">
        <v>0</v>
      </c>
      <c r="H2507" s="64">
        <v>4</v>
      </c>
    </row>
    <row r="2508" spans="1:8" x14ac:dyDescent="0.3">
      <c r="A2508" s="63" t="s">
        <v>14611</v>
      </c>
      <c r="B2508" s="63" t="s">
        <v>14612</v>
      </c>
      <c r="C2508" s="63" t="s">
        <v>4777</v>
      </c>
      <c r="D2508" s="63" t="s">
        <v>14613</v>
      </c>
      <c r="E2508" s="64">
        <v>0</v>
      </c>
      <c r="F2508" s="64">
        <v>4</v>
      </c>
      <c r="G2508" s="64">
        <v>0</v>
      </c>
      <c r="H2508" s="64">
        <v>4</v>
      </c>
    </row>
    <row r="2509" spans="1:8" x14ac:dyDescent="0.3">
      <c r="A2509" s="63" t="s">
        <v>14611</v>
      </c>
      <c r="B2509" s="63" t="s">
        <v>14612</v>
      </c>
      <c r="C2509" s="63" t="s">
        <v>3375</v>
      </c>
      <c r="D2509" s="63" t="s">
        <v>3376</v>
      </c>
      <c r="E2509" s="64">
        <v>2</v>
      </c>
      <c r="F2509" s="64">
        <v>1</v>
      </c>
      <c r="G2509" s="64">
        <v>0</v>
      </c>
      <c r="H2509" s="64">
        <v>1</v>
      </c>
    </row>
    <row r="2510" spans="1:8" x14ac:dyDescent="0.3">
      <c r="A2510" s="63" t="s">
        <v>14611</v>
      </c>
      <c r="B2510" s="63" t="s">
        <v>14612</v>
      </c>
      <c r="C2510" s="63" t="s">
        <v>8117</v>
      </c>
      <c r="D2510" s="63" t="s">
        <v>8118</v>
      </c>
      <c r="E2510" s="64">
        <v>0</v>
      </c>
      <c r="F2510" s="64">
        <v>5</v>
      </c>
      <c r="G2510" s="64">
        <v>0</v>
      </c>
      <c r="H2510" s="64">
        <v>5</v>
      </c>
    </row>
    <row r="2511" spans="1:8" x14ac:dyDescent="0.3">
      <c r="A2511" s="63" t="s">
        <v>14611</v>
      </c>
      <c r="B2511" s="63" t="s">
        <v>14612</v>
      </c>
      <c r="C2511" s="63" t="s">
        <v>8222</v>
      </c>
      <c r="D2511" s="63" t="s">
        <v>14541</v>
      </c>
      <c r="E2511" s="64">
        <v>0</v>
      </c>
      <c r="F2511" s="64">
        <v>1</v>
      </c>
      <c r="G2511" s="64">
        <v>0</v>
      </c>
      <c r="H2511" s="64">
        <v>1</v>
      </c>
    </row>
    <row r="2512" spans="1:8" x14ac:dyDescent="0.3">
      <c r="A2512" s="63" t="s">
        <v>14611</v>
      </c>
      <c r="B2512" s="63" t="s">
        <v>14612</v>
      </c>
      <c r="C2512" s="63" t="s">
        <v>7974</v>
      </c>
      <c r="D2512" s="63" t="s">
        <v>7975</v>
      </c>
      <c r="E2512" s="64">
        <v>0</v>
      </c>
      <c r="F2512" s="64">
        <v>1</v>
      </c>
      <c r="G2512" s="64">
        <v>0</v>
      </c>
      <c r="H2512" s="64">
        <v>1</v>
      </c>
    </row>
    <row r="2513" spans="1:8" x14ac:dyDescent="0.3">
      <c r="A2513" s="63" t="s">
        <v>14611</v>
      </c>
      <c r="B2513" s="63" t="s">
        <v>14612</v>
      </c>
      <c r="C2513" s="63" t="s">
        <v>3851</v>
      </c>
      <c r="D2513" s="63" t="s">
        <v>3852</v>
      </c>
      <c r="E2513" s="64">
        <v>3</v>
      </c>
      <c r="F2513" s="64">
        <v>34</v>
      </c>
      <c r="G2513" s="64">
        <v>0</v>
      </c>
      <c r="H2513" s="64">
        <v>34</v>
      </c>
    </row>
    <row r="2514" spans="1:8" x14ac:dyDescent="0.3">
      <c r="A2514" s="63" t="s">
        <v>14611</v>
      </c>
      <c r="B2514" s="63" t="s">
        <v>14612</v>
      </c>
      <c r="C2514" s="63" t="s">
        <v>8671</v>
      </c>
      <c r="D2514" s="63" t="s">
        <v>8672</v>
      </c>
      <c r="E2514" s="64">
        <v>0</v>
      </c>
      <c r="F2514" s="64">
        <v>3</v>
      </c>
      <c r="G2514" s="64">
        <v>0</v>
      </c>
      <c r="H2514" s="64">
        <v>3</v>
      </c>
    </row>
    <row r="2515" spans="1:8" x14ac:dyDescent="0.3">
      <c r="A2515" s="63" t="s">
        <v>14611</v>
      </c>
      <c r="B2515" s="63" t="s">
        <v>14612</v>
      </c>
      <c r="C2515" s="63" t="s">
        <v>4080</v>
      </c>
      <c r="D2515" s="63" t="s">
        <v>4081</v>
      </c>
      <c r="E2515" s="64">
        <v>0</v>
      </c>
      <c r="F2515" s="64">
        <v>1</v>
      </c>
      <c r="G2515" s="64">
        <v>0</v>
      </c>
      <c r="H2515" s="64">
        <v>1</v>
      </c>
    </row>
    <row r="2516" spans="1:8" x14ac:dyDescent="0.3">
      <c r="A2516" s="63" t="s">
        <v>14611</v>
      </c>
      <c r="B2516" s="63" t="s">
        <v>14612</v>
      </c>
      <c r="C2516" s="63" t="s">
        <v>3594</v>
      </c>
      <c r="D2516" s="63" t="s">
        <v>3595</v>
      </c>
      <c r="E2516" s="64">
        <v>0</v>
      </c>
      <c r="F2516" s="64">
        <v>4</v>
      </c>
      <c r="G2516" s="64">
        <v>0</v>
      </c>
      <c r="H2516" s="64">
        <v>4</v>
      </c>
    </row>
    <row r="2517" spans="1:8" x14ac:dyDescent="0.3">
      <c r="A2517" s="63" t="s">
        <v>14611</v>
      </c>
      <c r="B2517" s="63" t="s">
        <v>14612</v>
      </c>
      <c r="C2517" s="63" t="s">
        <v>8206</v>
      </c>
      <c r="D2517" s="63" t="s">
        <v>14542</v>
      </c>
      <c r="E2517" s="64">
        <v>2</v>
      </c>
      <c r="F2517" s="64">
        <v>9</v>
      </c>
      <c r="G2517" s="64">
        <v>0</v>
      </c>
      <c r="H2517" s="64">
        <v>9</v>
      </c>
    </row>
    <row r="2518" spans="1:8" x14ac:dyDescent="0.3">
      <c r="A2518" s="63" t="s">
        <v>14611</v>
      </c>
      <c r="B2518" s="63" t="s">
        <v>14612</v>
      </c>
      <c r="C2518" s="63" t="s">
        <v>3622</v>
      </c>
      <c r="D2518" s="63" t="s">
        <v>1872</v>
      </c>
      <c r="E2518" s="64">
        <v>4</v>
      </c>
      <c r="F2518" s="64">
        <v>37</v>
      </c>
      <c r="G2518" s="64">
        <v>0</v>
      </c>
      <c r="H2518" s="64">
        <v>37</v>
      </c>
    </row>
    <row r="2519" spans="1:8" x14ac:dyDescent="0.3">
      <c r="A2519" s="63" t="s">
        <v>14611</v>
      </c>
      <c r="B2519" s="63" t="s">
        <v>14612</v>
      </c>
      <c r="C2519" s="63" t="s">
        <v>3701</v>
      </c>
      <c r="D2519" s="63" t="s">
        <v>3702</v>
      </c>
      <c r="E2519" s="64">
        <v>0</v>
      </c>
      <c r="F2519" s="64">
        <v>4</v>
      </c>
      <c r="G2519" s="64">
        <v>0</v>
      </c>
      <c r="H2519" s="64">
        <v>4</v>
      </c>
    </row>
    <row r="2520" spans="1:8" x14ac:dyDescent="0.3">
      <c r="A2520" s="63" t="s">
        <v>14611</v>
      </c>
      <c r="B2520" s="63" t="s">
        <v>14612</v>
      </c>
      <c r="C2520" s="63" t="s">
        <v>7988</v>
      </c>
      <c r="D2520" s="63" t="s">
        <v>7989</v>
      </c>
      <c r="E2520" s="64">
        <v>0</v>
      </c>
      <c r="F2520" s="64">
        <v>1</v>
      </c>
      <c r="G2520" s="64">
        <v>0</v>
      </c>
      <c r="H2520" s="64">
        <v>1</v>
      </c>
    </row>
    <row r="2521" spans="1:8" x14ac:dyDescent="0.3">
      <c r="A2521" s="63" t="s">
        <v>14611</v>
      </c>
      <c r="B2521" s="63" t="s">
        <v>14612</v>
      </c>
      <c r="C2521" s="63" t="s">
        <v>8208</v>
      </c>
      <c r="D2521" s="63" t="s">
        <v>8209</v>
      </c>
      <c r="E2521" s="64">
        <v>0</v>
      </c>
      <c r="F2521" s="64">
        <v>1</v>
      </c>
      <c r="G2521" s="64">
        <v>0</v>
      </c>
      <c r="H2521" s="64">
        <v>1</v>
      </c>
    </row>
    <row r="2522" spans="1:8" x14ac:dyDescent="0.3">
      <c r="A2522" s="63" t="s">
        <v>14611</v>
      </c>
      <c r="B2522" s="63" t="s">
        <v>14612</v>
      </c>
      <c r="C2522" s="63" t="s">
        <v>8673</v>
      </c>
      <c r="D2522" s="63" t="s">
        <v>8209</v>
      </c>
      <c r="E2522" s="64">
        <v>2</v>
      </c>
      <c r="F2522" s="64">
        <v>12</v>
      </c>
      <c r="G2522" s="64">
        <v>0</v>
      </c>
      <c r="H2522" s="64">
        <v>12</v>
      </c>
    </row>
    <row r="2523" spans="1:8" x14ac:dyDescent="0.3">
      <c r="A2523" s="63" t="s">
        <v>14611</v>
      </c>
      <c r="B2523" s="63" t="s">
        <v>14612</v>
      </c>
      <c r="C2523" s="63" t="s">
        <v>8665</v>
      </c>
      <c r="D2523" s="63" t="s">
        <v>8666</v>
      </c>
      <c r="E2523" s="64">
        <v>3</v>
      </c>
      <c r="F2523" s="64">
        <v>3</v>
      </c>
      <c r="G2523" s="64">
        <v>0</v>
      </c>
      <c r="H2523" s="64">
        <v>3</v>
      </c>
    </row>
    <row r="2524" spans="1:8" x14ac:dyDescent="0.3">
      <c r="A2524" s="63" t="s">
        <v>14611</v>
      </c>
      <c r="B2524" s="63" t="s">
        <v>14612</v>
      </c>
      <c r="C2524" s="63" t="s">
        <v>3612</v>
      </c>
      <c r="D2524" s="63" t="s">
        <v>14545</v>
      </c>
      <c r="E2524" s="64">
        <v>0</v>
      </c>
      <c r="F2524" s="64">
        <v>3</v>
      </c>
      <c r="G2524" s="64">
        <v>0</v>
      </c>
      <c r="H2524" s="64">
        <v>3</v>
      </c>
    </row>
    <row r="2525" spans="1:8" x14ac:dyDescent="0.3">
      <c r="A2525" s="63" t="s">
        <v>14611</v>
      </c>
      <c r="B2525" s="63" t="s">
        <v>14612</v>
      </c>
      <c r="C2525" s="63" t="s">
        <v>3928</v>
      </c>
      <c r="D2525" s="63" t="s">
        <v>14525</v>
      </c>
      <c r="E2525" s="64">
        <v>0</v>
      </c>
      <c r="F2525" s="64">
        <v>1</v>
      </c>
      <c r="G2525" s="64">
        <v>0</v>
      </c>
      <c r="H2525" s="64">
        <v>1</v>
      </c>
    </row>
    <row r="2526" spans="1:8" x14ac:dyDescent="0.3">
      <c r="A2526" s="63" t="s">
        <v>14611</v>
      </c>
      <c r="B2526" s="63" t="s">
        <v>14612</v>
      </c>
      <c r="C2526" s="63" t="s">
        <v>3910</v>
      </c>
      <c r="D2526" s="63" t="s">
        <v>14557</v>
      </c>
      <c r="E2526" s="64">
        <v>0</v>
      </c>
      <c r="F2526" s="64">
        <v>1</v>
      </c>
      <c r="G2526" s="64">
        <v>0</v>
      </c>
      <c r="H2526" s="64">
        <v>1</v>
      </c>
    </row>
    <row r="2527" spans="1:8" x14ac:dyDescent="0.3">
      <c r="A2527" s="63" t="s">
        <v>14611</v>
      </c>
      <c r="B2527" s="63" t="s">
        <v>14612</v>
      </c>
      <c r="C2527" s="63" t="s">
        <v>3563</v>
      </c>
      <c r="D2527" s="63" t="s">
        <v>14546</v>
      </c>
      <c r="E2527" s="64">
        <v>8</v>
      </c>
      <c r="F2527" s="64">
        <v>98</v>
      </c>
      <c r="G2527" s="64">
        <v>0</v>
      </c>
      <c r="H2527" s="64">
        <v>98</v>
      </c>
    </row>
    <row r="2528" spans="1:8" x14ac:dyDescent="0.3">
      <c r="A2528" s="63" t="s">
        <v>14611</v>
      </c>
      <c r="B2528" s="63" t="s">
        <v>14612</v>
      </c>
      <c r="C2528" s="63" t="s">
        <v>3420</v>
      </c>
      <c r="D2528" s="63" t="s">
        <v>14212</v>
      </c>
      <c r="E2528" s="64">
        <v>0</v>
      </c>
      <c r="F2528" s="64">
        <v>2</v>
      </c>
      <c r="G2528" s="64">
        <v>0</v>
      </c>
      <c r="H2528" s="64">
        <v>2</v>
      </c>
    </row>
    <row r="2529" spans="1:8" x14ac:dyDescent="0.3">
      <c r="A2529" s="63" t="s">
        <v>14611</v>
      </c>
      <c r="B2529" s="63" t="s">
        <v>14612</v>
      </c>
      <c r="C2529" s="63" t="s">
        <v>8659</v>
      </c>
      <c r="D2529" s="63" t="s">
        <v>14553</v>
      </c>
      <c r="E2529" s="64">
        <v>0</v>
      </c>
      <c r="F2529" s="64">
        <v>1</v>
      </c>
      <c r="G2529" s="64">
        <v>0</v>
      </c>
      <c r="H2529" s="64">
        <v>1</v>
      </c>
    </row>
    <row r="2530" spans="1:8" x14ac:dyDescent="0.3">
      <c r="A2530" s="63" t="s">
        <v>14611</v>
      </c>
      <c r="B2530" s="63" t="s">
        <v>14612</v>
      </c>
      <c r="C2530" s="63" t="s">
        <v>8201</v>
      </c>
      <c r="D2530" s="63" t="s">
        <v>14213</v>
      </c>
      <c r="E2530" s="64">
        <v>3</v>
      </c>
      <c r="F2530" s="64">
        <v>10</v>
      </c>
      <c r="G2530" s="64">
        <v>0</v>
      </c>
      <c r="H2530" s="64">
        <v>10</v>
      </c>
    </row>
    <row r="2531" spans="1:8" x14ac:dyDescent="0.3">
      <c r="A2531" s="63" t="s">
        <v>14611</v>
      </c>
      <c r="B2531" s="63" t="s">
        <v>14612</v>
      </c>
      <c r="C2531" s="63" t="s">
        <v>3565</v>
      </c>
      <c r="D2531" s="63" t="s">
        <v>565</v>
      </c>
      <c r="E2531" s="64">
        <v>0</v>
      </c>
      <c r="F2531" s="64">
        <v>5</v>
      </c>
      <c r="G2531" s="64">
        <v>0</v>
      </c>
      <c r="H2531" s="64">
        <v>5</v>
      </c>
    </row>
    <row r="2532" spans="1:8" x14ac:dyDescent="0.3">
      <c r="A2532" s="63" t="s">
        <v>14611</v>
      </c>
      <c r="B2532" s="63" t="s">
        <v>14612</v>
      </c>
      <c r="C2532" s="63" t="s">
        <v>7966</v>
      </c>
      <c r="D2532" s="63" t="s">
        <v>14547</v>
      </c>
      <c r="E2532" s="64">
        <v>0</v>
      </c>
      <c r="F2532" s="64">
        <v>1</v>
      </c>
      <c r="G2532" s="64">
        <v>0</v>
      </c>
      <c r="H2532" s="64">
        <v>1</v>
      </c>
    </row>
    <row r="2533" spans="1:8" x14ac:dyDescent="0.3">
      <c r="A2533" s="63" t="s">
        <v>14611</v>
      </c>
      <c r="B2533" s="63" t="s">
        <v>14612</v>
      </c>
      <c r="C2533" s="63" t="s">
        <v>8096</v>
      </c>
      <c r="D2533" s="63" t="s">
        <v>14614</v>
      </c>
      <c r="E2533" s="64">
        <v>1</v>
      </c>
      <c r="F2533" s="64">
        <v>1</v>
      </c>
      <c r="G2533" s="64">
        <v>0</v>
      </c>
      <c r="H2533" s="64">
        <v>1</v>
      </c>
    </row>
    <row r="2534" spans="1:8" x14ac:dyDescent="0.3">
      <c r="A2534" s="63" t="s">
        <v>14611</v>
      </c>
      <c r="B2534" s="63" t="s">
        <v>14612</v>
      </c>
      <c r="C2534" s="63" t="s">
        <v>3271</v>
      </c>
      <c r="D2534" s="63" t="s">
        <v>14548</v>
      </c>
      <c r="E2534" s="64">
        <v>0</v>
      </c>
      <c r="F2534" s="64">
        <v>1</v>
      </c>
      <c r="G2534" s="64">
        <v>0</v>
      </c>
      <c r="H2534" s="64">
        <v>1</v>
      </c>
    </row>
    <row r="2535" spans="1:8" x14ac:dyDescent="0.3">
      <c r="A2535" s="63" t="s">
        <v>14611</v>
      </c>
      <c r="B2535" s="63" t="s">
        <v>14612</v>
      </c>
      <c r="C2535" s="63" t="s">
        <v>12005</v>
      </c>
      <c r="D2535" s="63" t="s">
        <v>14162</v>
      </c>
      <c r="E2535" s="64">
        <v>0</v>
      </c>
      <c r="F2535" s="64">
        <v>1</v>
      </c>
      <c r="G2535" s="64">
        <v>0</v>
      </c>
      <c r="H2535" s="64">
        <v>1</v>
      </c>
    </row>
    <row r="2536" spans="1:8" x14ac:dyDescent="0.3">
      <c r="A2536" s="63" t="s">
        <v>14611</v>
      </c>
      <c r="B2536" s="63" t="s">
        <v>14612</v>
      </c>
      <c r="C2536" s="63" t="s">
        <v>3863</v>
      </c>
      <c r="D2536" s="63" t="s">
        <v>14206</v>
      </c>
      <c r="E2536" s="64">
        <v>0</v>
      </c>
      <c r="F2536" s="64">
        <v>8</v>
      </c>
      <c r="G2536" s="64">
        <v>0</v>
      </c>
      <c r="H2536" s="64">
        <v>8</v>
      </c>
    </row>
    <row r="2537" spans="1:8" x14ac:dyDescent="0.3">
      <c r="A2537" s="63" t="s">
        <v>14611</v>
      </c>
      <c r="B2537" s="63" t="s">
        <v>14612</v>
      </c>
      <c r="C2537" s="63" t="s">
        <v>6066</v>
      </c>
      <c r="D2537" s="63" t="s">
        <v>14615</v>
      </c>
      <c r="E2537" s="64">
        <v>0</v>
      </c>
      <c r="F2537" s="64">
        <v>1</v>
      </c>
      <c r="G2537" s="64">
        <v>0</v>
      </c>
      <c r="H2537" s="64">
        <v>1</v>
      </c>
    </row>
    <row r="2538" spans="1:8" x14ac:dyDescent="0.3">
      <c r="A2538" s="63" t="s">
        <v>14611</v>
      </c>
      <c r="B2538" s="63" t="s">
        <v>14612</v>
      </c>
      <c r="C2538" s="63" t="s">
        <v>3576</v>
      </c>
      <c r="D2538" s="63" t="s">
        <v>14563</v>
      </c>
      <c r="E2538" s="64">
        <v>0</v>
      </c>
      <c r="F2538" s="64">
        <v>3</v>
      </c>
      <c r="G2538" s="64">
        <v>0</v>
      </c>
      <c r="H2538" s="64">
        <v>3</v>
      </c>
    </row>
    <row r="2539" spans="1:8" x14ac:dyDescent="0.3">
      <c r="A2539" s="63" t="s">
        <v>14611</v>
      </c>
      <c r="B2539" s="63" t="s">
        <v>14612</v>
      </c>
      <c r="C2539" s="63" t="s">
        <v>3687</v>
      </c>
      <c r="D2539" s="63" t="s">
        <v>13890</v>
      </c>
      <c r="E2539" s="64">
        <v>0</v>
      </c>
      <c r="F2539" s="64">
        <v>7</v>
      </c>
      <c r="G2539" s="64">
        <v>0</v>
      </c>
      <c r="H2539" s="64">
        <v>7</v>
      </c>
    </row>
    <row r="2540" spans="1:8" x14ac:dyDescent="0.3">
      <c r="A2540" s="63" t="s">
        <v>14611</v>
      </c>
      <c r="B2540" s="63" t="s">
        <v>14612</v>
      </c>
      <c r="C2540" s="63" t="s">
        <v>4084</v>
      </c>
      <c r="D2540" s="63" t="s">
        <v>1998</v>
      </c>
      <c r="E2540" s="64">
        <v>0</v>
      </c>
      <c r="F2540" s="64">
        <v>1</v>
      </c>
      <c r="G2540" s="64">
        <v>0</v>
      </c>
      <c r="H2540" s="64">
        <v>1</v>
      </c>
    </row>
    <row r="2541" spans="1:8" x14ac:dyDescent="0.3">
      <c r="A2541" s="63" t="s">
        <v>14611</v>
      </c>
      <c r="B2541" s="63" t="s">
        <v>14612</v>
      </c>
      <c r="C2541" s="63" t="s">
        <v>3651</v>
      </c>
      <c r="D2541" s="63" t="s">
        <v>3652</v>
      </c>
      <c r="E2541" s="64">
        <v>0</v>
      </c>
      <c r="F2541" s="64">
        <v>14</v>
      </c>
      <c r="G2541" s="64">
        <v>0</v>
      </c>
      <c r="H2541" s="64">
        <v>14</v>
      </c>
    </row>
    <row r="2542" spans="1:8" x14ac:dyDescent="0.3">
      <c r="A2542" s="63" t="s">
        <v>14611</v>
      </c>
      <c r="B2542" s="63" t="s">
        <v>14612</v>
      </c>
      <c r="C2542" s="63" t="s">
        <v>3837</v>
      </c>
      <c r="D2542" s="63" t="s">
        <v>3838</v>
      </c>
      <c r="E2542" s="64">
        <v>0</v>
      </c>
      <c r="F2542" s="64">
        <v>1</v>
      </c>
      <c r="G2542" s="64">
        <v>0</v>
      </c>
      <c r="H2542" s="64">
        <v>1</v>
      </c>
    </row>
    <row r="2543" spans="1:8" x14ac:dyDescent="0.3">
      <c r="A2543" s="63" t="s">
        <v>14611</v>
      </c>
      <c r="B2543" s="63" t="s">
        <v>14612</v>
      </c>
      <c r="C2543" s="63" t="s">
        <v>3566</v>
      </c>
      <c r="D2543" s="63" t="s">
        <v>3567</v>
      </c>
      <c r="E2543" s="64">
        <v>0</v>
      </c>
      <c r="F2543" s="64">
        <v>4</v>
      </c>
      <c r="G2543" s="64">
        <v>0</v>
      </c>
      <c r="H2543" s="64">
        <v>4</v>
      </c>
    </row>
    <row r="2544" spans="1:8" x14ac:dyDescent="0.3">
      <c r="A2544" s="63" t="s">
        <v>14611</v>
      </c>
      <c r="B2544" s="63" t="s">
        <v>14612</v>
      </c>
      <c r="C2544" s="63" t="s">
        <v>8682</v>
      </c>
      <c r="D2544" s="63" t="s">
        <v>8683</v>
      </c>
      <c r="E2544" s="64">
        <v>0</v>
      </c>
      <c r="F2544" s="64">
        <v>4</v>
      </c>
      <c r="G2544" s="64">
        <v>0</v>
      </c>
      <c r="H2544" s="64">
        <v>4</v>
      </c>
    </row>
    <row r="2545" spans="1:8" x14ac:dyDescent="0.3">
      <c r="A2545" s="63" t="s">
        <v>14611</v>
      </c>
      <c r="B2545" s="63" t="s">
        <v>14612</v>
      </c>
      <c r="C2545" s="63" t="s">
        <v>3789</v>
      </c>
      <c r="D2545" s="63" t="s">
        <v>3790</v>
      </c>
      <c r="E2545" s="64">
        <v>0</v>
      </c>
      <c r="F2545" s="64">
        <v>3</v>
      </c>
      <c r="G2545" s="64">
        <v>0</v>
      </c>
      <c r="H2545" s="64">
        <v>3</v>
      </c>
    </row>
    <row r="2546" spans="1:8" x14ac:dyDescent="0.3">
      <c r="A2546" s="63" t="s">
        <v>14611</v>
      </c>
      <c r="B2546" s="63" t="s">
        <v>14612</v>
      </c>
      <c r="C2546" s="63" t="s">
        <v>8218</v>
      </c>
      <c r="D2546" s="63" t="s">
        <v>8219</v>
      </c>
      <c r="E2546" s="64">
        <v>0</v>
      </c>
      <c r="F2546" s="64">
        <v>2</v>
      </c>
      <c r="G2546" s="64">
        <v>0</v>
      </c>
      <c r="H2546" s="64">
        <v>2</v>
      </c>
    </row>
    <row r="2547" spans="1:8" x14ac:dyDescent="0.3">
      <c r="A2547" s="63" t="s">
        <v>14611</v>
      </c>
      <c r="B2547" s="63" t="s">
        <v>14612</v>
      </c>
      <c r="C2547" s="63" t="s">
        <v>8686</v>
      </c>
      <c r="D2547" s="63" t="s">
        <v>8687</v>
      </c>
      <c r="E2547" s="64">
        <v>0</v>
      </c>
      <c r="F2547" s="64">
        <v>1</v>
      </c>
      <c r="G2547" s="64">
        <v>0</v>
      </c>
      <c r="H2547" s="64">
        <v>1</v>
      </c>
    </row>
    <row r="2548" spans="1:8" x14ac:dyDescent="0.3">
      <c r="A2548" s="63" t="s">
        <v>15727</v>
      </c>
      <c r="B2548" s="63" t="s">
        <v>15728</v>
      </c>
      <c r="C2548" s="63" t="s">
        <v>13224</v>
      </c>
      <c r="D2548" s="63" t="s">
        <v>14837</v>
      </c>
      <c r="E2548" s="64">
        <v>1</v>
      </c>
      <c r="F2548" s="64">
        <v>2</v>
      </c>
      <c r="G2548" s="64">
        <v>0</v>
      </c>
      <c r="H2548" s="64">
        <v>2</v>
      </c>
    </row>
    <row r="2549" spans="1:8" x14ac:dyDescent="0.3">
      <c r="A2549" s="63" t="s">
        <v>15727</v>
      </c>
      <c r="B2549" s="63" t="s">
        <v>15728</v>
      </c>
      <c r="C2549" s="63" t="s">
        <v>13628</v>
      </c>
      <c r="D2549" s="63" t="s">
        <v>13629</v>
      </c>
      <c r="E2549" s="64">
        <v>1</v>
      </c>
      <c r="F2549" s="64">
        <v>1</v>
      </c>
      <c r="G2549" s="64">
        <v>0</v>
      </c>
      <c r="H2549" s="64">
        <v>1</v>
      </c>
    </row>
    <row r="2550" spans="1:8" x14ac:dyDescent="0.3">
      <c r="A2550" s="63" t="s">
        <v>15727</v>
      </c>
      <c r="B2550" s="63" t="s">
        <v>15728</v>
      </c>
      <c r="C2550" s="63" t="s">
        <v>13511</v>
      </c>
      <c r="D2550" s="63" t="s">
        <v>13512</v>
      </c>
      <c r="E2550" s="64">
        <v>0</v>
      </c>
      <c r="F2550" s="64">
        <v>0</v>
      </c>
      <c r="G2550" s="64">
        <v>13</v>
      </c>
      <c r="H2550" s="64">
        <v>13</v>
      </c>
    </row>
    <row r="2551" spans="1:8" x14ac:dyDescent="0.3">
      <c r="A2551" s="63" t="s">
        <v>15727</v>
      </c>
      <c r="B2551" s="63" t="s">
        <v>15728</v>
      </c>
      <c r="C2551" s="63" t="s">
        <v>13012</v>
      </c>
      <c r="D2551" s="63" t="s">
        <v>13013</v>
      </c>
      <c r="E2551" s="64">
        <v>0</v>
      </c>
      <c r="F2551" s="64">
        <v>3</v>
      </c>
      <c r="G2551" s="64">
        <v>0</v>
      </c>
      <c r="H2551" s="64">
        <v>3</v>
      </c>
    </row>
    <row r="2552" spans="1:8" x14ac:dyDescent="0.3">
      <c r="A2552" s="63" t="s">
        <v>15727</v>
      </c>
      <c r="B2552" s="63" t="s">
        <v>15728</v>
      </c>
      <c r="C2552" s="63" t="s">
        <v>5861</v>
      </c>
      <c r="D2552" s="63" t="s">
        <v>5862</v>
      </c>
      <c r="E2552" s="64">
        <v>0</v>
      </c>
      <c r="F2552" s="64">
        <v>0</v>
      </c>
      <c r="G2552" s="64">
        <v>1</v>
      </c>
      <c r="H2552" s="64">
        <v>1</v>
      </c>
    </row>
    <row r="2553" spans="1:8" x14ac:dyDescent="0.3">
      <c r="A2553" s="63" t="s">
        <v>15727</v>
      </c>
      <c r="B2553" s="63" t="s">
        <v>15728</v>
      </c>
      <c r="C2553" s="63" t="s">
        <v>14680</v>
      </c>
      <c r="D2553" s="63" t="s">
        <v>14681</v>
      </c>
      <c r="E2553" s="64">
        <v>0</v>
      </c>
      <c r="F2553" s="64">
        <v>0</v>
      </c>
      <c r="G2553" s="64">
        <v>1</v>
      </c>
      <c r="H2553" s="64">
        <v>1</v>
      </c>
    </row>
    <row r="2554" spans="1:8" x14ac:dyDescent="0.3">
      <c r="A2554" s="63" t="s">
        <v>15727</v>
      </c>
      <c r="B2554" s="63" t="s">
        <v>15728</v>
      </c>
      <c r="C2554" s="63" t="s">
        <v>14682</v>
      </c>
      <c r="D2554" s="63" t="s">
        <v>14683</v>
      </c>
      <c r="E2554" s="64">
        <v>0</v>
      </c>
      <c r="F2554" s="64">
        <v>2</v>
      </c>
      <c r="G2554" s="64">
        <v>0</v>
      </c>
      <c r="H2554" s="64">
        <v>2</v>
      </c>
    </row>
    <row r="2555" spans="1:8" x14ac:dyDescent="0.3">
      <c r="A2555" s="63" t="s">
        <v>15727</v>
      </c>
      <c r="B2555" s="63" t="s">
        <v>15728</v>
      </c>
      <c r="C2555" s="63" t="s">
        <v>13521</v>
      </c>
      <c r="D2555" s="63" t="s">
        <v>14752</v>
      </c>
      <c r="E2555" s="64">
        <v>0</v>
      </c>
      <c r="F2555" s="64">
        <v>3</v>
      </c>
      <c r="G2555" s="64">
        <v>2</v>
      </c>
      <c r="H2555" s="64">
        <v>5</v>
      </c>
    </row>
    <row r="2556" spans="1:8" x14ac:dyDescent="0.3">
      <c r="A2556" s="63" t="s">
        <v>15727</v>
      </c>
      <c r="B2556" s="63" t="s">
        <v>15728</v>
      </c>
      <c r="C2556" s="63" t="s">
        <v>13027</v>
      </c>
      <c r="D2556" s="63" t="s">
        <v>13028</v>
      </c>
      <c r="E2556" s="64">
        <v>0</v>
      </c>
      <c r="F2556" s="64">
        <v>4</v>
      </c>
      <c r="G2556" s="64">
        <v>6</v>
      </c>
      <c r="H2556" s="64">
        <v>10</v>
      </c>
    </row>
    <row r="2557" spans="1:8" x14ac:dyDescent="0.3">
      <c r="A2557" s="63" t="s">
        <v>15727</v>
      </c>
      <c r="B2557" s="63" t="s">
        <v>15728</v>
      </c>
      <c r="C2557" s="63" t="s">
        <v>5389</v>
      </c>
      <c r="D2557" s="63" t="s">
        <v>277</v>
      </c>
      <c r="E2557" s="64">
        <v>0</v>
      </c>
      <c r="F2557" s="64">
        <v>1</v>
      </c>
      <c r="G2557" s="64">
        <v>1</v>
      </c>
      <c r="H2557" s="64">
        <v>2</v>
      </c>
    </row>
    <row r="2558" spans="1:8" x14ac:dyDescent="0.3">
      <c r="A2558" s="63" t="s">
        <v>15727</v>
      </c>
      <c r="B2558" s="63" t="s">
        <v>15728</v>
      </c>
      <c r="C2558" s="63" t="s">
        <v>13477</v>
      </c>
      <c r="D2558" s="63" t="s">
        <v>13478</v>
      </c>
      <c r="E2558" s="64">
        <v>1</v>
      </c>
      <c r="F2558" s="64">
        <v>1</v>
      </c>
      <c r="G2558" s="64">
        <v>3</v>
      </c>
      <c r="H2558" s="64">
        <v>4</v>
      </c>
    </row>
    <row r="2559" spans="1:8" x14ac:dyDescent="0.3">
      <c r="A2559" s="63" t="s">
        <v>15727</v>
      </c>
      <c r="B2559" s="63" t="s">
        <v>15728</v>
      </c>
      <c r="C2559" s="63" t="s">
        <v>13314</v>
      </c>
      <c r="D2559" s="63" t="s">
        <v>14755</v>
      </c>
      <c r="E2559" s="64">
        <v>0</v>
      </c>
      <c r="F2559" s="64">
        <v>3</v>
      </c>
      <c r="G2559" s="64">
        <v>9</v>
      </c>
      <c r="H2559" s="64">
        <v>12</v>
      </c>
    </row>
    <row r="2560" spans="1:8" x14ac:dyDescent="0.3">
      <c r="A2560" s="63" t="s">
        <v>15727</v>
      </c>
      <c r="B2560" s="63" t="s">
        <v>15728</v>
      </c>
      <c r="C2560" s="63" t="s">
        <v>13039</v>
      </c>
      <c r="D2560" s="63" t="s">
        <v>13040</v>
      </c>
      <c r="E2560" s="64">
        <v>0</v>
      </c>
      <c r="F2560" s="64">
        <v>1</v>
      </c>
      <c r="G2560" s="64">
        <v>0</v>
      </c>
      <c r="H2560" s="64">
        <v>1</v>
      </c>
    </row>
    <row r="2561" spans="1:8" x14ac:dyDescent="0.3">
      <c r="A2561" s="63" t="s">
        <v>15727</v>
      </c>
      <c r="B2561" s="63" t="s">
        <v>15728</v>
      </c>
      <c r="C2561" s="63" t="s">
        <v>13491</v>
      </c>
      <c r="D2561" s="63" t="s">
        <v>13492</v>
      </c>
      <c r="E2561" s="64">
        <v>0</v>
      </c>
      <c r="F2561" s="64">
        <v>0</v>
      </c>
      <c r="G2561" s="64">
        <v>4</v>
      </c>
      <c r="H2561" s="64">
        <v>4</v>
      </c>
    </row>
    <row r="2562" spans="1:8" x14ac:dyDescent="0.3">
      <c r="A2562" s="63" t="s">
        <v>15727</v>
      </c>
      <c r="B2562" s="63" t="s">
        <v>15728</v>
      </c>
      <c r="C2562" s="63" t="s">
        <v>13092</v>
      </c>
      <c r="D2562" s="63" t="s">
        <v>13093</v>
      </c>
      <c r="E2562" s="64">
        <v>0</v>
      </c>
      <c r="F2562" s="64">
        <v>0</v>
      </c>
      <c r="G2562" s="64">
        <v>19</v>
      </c>
      <c r="H2562" s="64">
        <v>19</v>
      </c>
    </row>
    <row r="2563" spans="1:8" x14ac:dyDescent="0.3">
      <c r="A2563" s="63" t="s">
        <v>15727</v>
      </c>
      <c r="B2563" s="63" t="s">
        <v>15728</v>
      </c>
      <c r="C2563" s="63" t="s">
        <v>13049</v>
      </c>
      <c r="D2563" s="63" t="s">
        <v>13050</v>
      </c>
      <c r="E2563" s="64">
        <v>0</v>
      </c>
      <c r="F2563" s="64">
        <v>1</v>
      </c>
      <c r="G2563" s="64">
        <v>5</v>
      </c>
      <c r="H2563" s="64">
        <v>6</v>
      </c>
    </row>
    <row r="2564" spans="1:8" x14ac:dyDescent="0.3">
      <c r="A2564" s="63" t="s">
        <v>15727</v>
      </c>
      <c r="B2564" s="63" t="s">
        <v>15728</v>
      </c>
      <c r="C2564" s="63" t="s">
        <v>13108</v>
      </c>
      <c r="D2564" s="63" t="s">
        <v>14167</v>
      </c>
      <c r="E2564" s="64">
        <v>12</v>
      </c>
      <c r="F2564" s="64">
        <v>50</v>
      </c>
      <c r="G2564" s="64">
        <v>9</v>
      </c>
      <c r="H2564" s="64">
        <v>59</v>
      </c>
    </row>
    <row r="2565" spans="1:8" x14ac:dyDescent="0.3">
      <c r="A2565" s="63" t="s">
        <v>15727</v>
      </c>
      <c r="B2565" s="63" t="s">
        <v>15728</v>
      </c>
      <c r="C2565" s="63" t="s">
        <v>13509</v>
      </c>
      <c r="D2565" s="63" t="s">
        <v>13510</v>
      </c>
      <c r="E2565" s="64">
        <v>0</v>
      </c>
      <c r="F2565" s="64">
        <v>2</v>
      </c>
      <c r="G2565" s="64">
        <v>0</v>
      </c>
      <c r="H2565" s="64">
        <v>2</v>
      </c>
    </row>
    <row r="2566" spans="1:8" x14ac:dyDescent="0.3">
      <c r="A2566" s="63" t="s">
        <v>15727</v>
      </c>
      <c r="B2566" s="63" t="s">
        <v>15728</v>
      </c>
      <c r="C2566" s="63" t="s">
        <v>12956</v>
      </c>
      <c r="D2566" s="63" t="s">
        <v>12957</v>
      </c>
      <c r="E2566" s="64">
        <v>0</v>
      </c>
      <c r="F2566" s="64">
        <v>3</v>
      </c>
      <c r="G2566" s="64">
        <v>0</v>
      </c>
      <c r="H2566" s="64">
        <v>3</v>
      </c>
    </row>
    <row r="2567" spans="1:8" x14ac:dyDescent="0.3">
      <c r="A2567" s="63" t="s">
        <v>15727</v>
      </c>
      <c r="B2567" s="63" t="s">
        <v>15728</v>
      </c>
      <c r="C2567" s="63" t="s">
        <v>13091</v>
      </c>
      <c r="D2567" s="63" t="s">
        <v>5684</v>
      </c>
      <c r="E2567" s="64">
        <v>0</v>
      </c>
      <c r="F2567" s="64">
        <v>3</v>
      </c>
      <c r="G2567" s="64">
        <v>2</v>
      </c>
      <c r="H2567" s="64">
        <v>5</v>
      </c>
    </row>
    <row r="2568" spans="1:8" x14ac:dyDescent="0.3">
      <c r="A2568" s="63" t="s">
        <v>15727</v>
      </c>
      <c r="B2568" s="63" t="s">
        <v>15728</v>
      </c>
      <c r="C2568" s="63" t="s">
        <v>13154</v>
      </c>
      <c r="D2568" s="63" t="s">
        <v>14196</v>
      </c>
      <c r="E2568" s="64">
        <v>0</v>
      </c>
      <c r="F2568" s="64">
        <v>0</v>
      </c>
      <c r="G2568" s="64">
        <v>1</v>
      </c>
      <c r="H2568" s="64">
        <v>1</v>
      </c>
    </row>
    <row r="2569" spans="1:8" x14ac:dyDescent="0.3">
      <c r="A2569" s="63" t="s">
        <v>15727</v>
      </c>
      <c r="B2569" s="63" t="s">
        <v>15728</v>
      </c>
      <c r="C2569" s="63" t="s">
        <v>13094</v>
      </c>
      <c r="D2569" s="63" t="s">
        <v>14769</v>
      </c>
      <c r="E2569" s="64">
        <v>0</v>
      </c>
      <c r="F2569" s="64">
        <v>0</v>
      </c>
      <c r="G2569" s="64">
        <v>1</v>
      </c>
      <c r="H2569" s="64">
        <v>1</v>
      </c>
    </row>
    <row r="2570" spans="1:8" x14ac:dyDescent="0.3">
      <c r="A2570" s="63" t="s">
        <v>15727</v>
      </c>
      <c r="B2570" s="63" t="s">
        <v>15728</v>
      </c>
      <c r="C2570" s="63" t="s">
        <v>13364</v>
      </c>
      <c r="D2570" s="63" t="s">
        <v>14159</v>
      </c>
      <c r="E2570" s="64">
        <v>0</v>
      </c>
      <c r="F2570" s="64">
        <v>3</v>
      </c>
      <c r="G2570" s="64">
        <v>0</v>
      </c>
      <c r="H2570" s="64">
        <v>3</v>
      </c>
    </row>
    <row r="2571" spans="1:8" x14ac:dyDescent="0.3">
      <c r="A2571" s="63" t="s">
        <v>15727</v>
      </c>
      <c r="B2571" s="63" t="s">
        <v>15728</v>
      </c>
      <c r="C2571" s="63" t="s">
        <v>13011</v>
      </c>
      <c r="D2571" s="63" t="s">
        <v>565</v>
      </c>
      <c r="E2571" s="64">
        <v>0</v>
      </c>
      <c r="F2571" s="64">
        <v>1</v>
      </c>
      <c r="G2571" s="64">
        <v>0</v>
      </c>
      <c r="H2571" s="64">
        <v>1</v>
      </c>
    </row>
    <row r="2572" spans="1:8" x14ac:dyDescent="0.3">
      <c r="A2572" s="63" t="s">
        <v>15727</v>
      </c>
      <c r="B2572" s="63" t="s">
        <v>15728</v>
      </c>
      <c r="C2572" s="63" t="s">
        <v>13673</v>
      </c>
      <c r="D2572" s="63" t="s">
        <v>14448</v>
      </c>
      <c r="E2572" s="64">
        <v>0</v>
      </c>
      <c r="F2572" s="64">
        <v>2</v>
      </c>
      <c r="G2572" s="64">
        <v>0</v>
      </c>
      <c r="H2572" s="64">
        <v>2</v>
      </c>
    </row>
    <row r="2573" spans="1:8" x14ac:dyDescent="0.3">
      <c r="A2573" s="63" t="s">
        <v>15727</v>
      </c>
      <c r="B2573" s="63" t="s">
        <v>15728</v>
      </c>
      <c r="C2573" s="63" t="s">
        <v>13026</v>
      </c>
      <c r="D2573" s="63" t="s">
        <v>4694</v>
      </c>
      <c r="E2573" s="64">
        <v>0</v>
      </c>
      <c r="F2573" s="64">
        <v>33</v>
      </c>
      <c r="G2573" s="64">
        <v>6</v>
      </c>
      <c r="H2573" s="64">
        <v>39</v>
      </c>
    </row>
    <row r="2574" spans="1:8" x14ac:dyDescent="0.3">
      <c r="A2574" s="63" t="s">
        <v>15727</v>
      </c>
      <c r="B2574" s="63" t="s">
        <v>15728</v>
      </c>
      <c r="C2574" s="63" t="s">
        <v>13318</v>
      </c>
      <c r="D2574" s="63" t="s">
        <v>13319</v>
      </c>
      <c r="E2574" s="64">
        <v>0</v>
      </c>
      <c r="F2574" s="64">
        <v>0</v>
      </c>
      <c r="G2574" s="64">
        <v>7</v>
      </c>
      <c r="H2574" s="64">
        <v>7</v>
      </c>
    </row>
    <row r="2575" spans="1:8" x14ac:dyDescent="0.3">
      <c r="A2575" s="63" t="s">
        <v>15489</v>
      </c>
      <c r="B2575" s="63" t="s">
        <v>15490</v>
      </c>
      <c r="C2575" s="63" t="s">
        <v>8700</v>
      </c>
      <c r="D2575" s="63" t="s">
        <v>14537</v>
      </c>
      <c r="E2575" s="64">
        <v>0</v>
      </c>
      <c r="F2575" s="64">
        <v>1</v>
      </c>
      <c r="G2575" s="64">
        <v>0</v>
      </c>
      <c r="H2575" s="64">
        <v>1</v>
      </c>
    </row>
    <row r="2576" spans="1:8" x14ac:dyDescent="0.3">
      <c r="A2576" s="63" t="s">
        <v>15489</v>
      </c>
      <c r="B2576" s="63" t="s">
        <v>15490</v>
      </c>
      <c r="C2576" s="63" t="s">
        <v>3930</v>
      </c>
      <c r="D2576" s="63" t="s">
        <v>3931</v>
      </c>
      <c r="E2576" s="64">
        <v>0</v>
      </c>
      <c r="F2576" s="64">
        <v>0</v>
      </c>
      <c r="G2576" s="64">
        <v>17</v>
      </c>
      <c r="H2576" s="64">
        <v>17</v>
      </c>
    </row>
    <row r="2577" spans="1:8" x14ac:dyDescent="0.3">
      <c r="A2577" s="63" t="s">
        <v>15489</v>
      </c>
      <c r="B2577" s="63" t="s">
        <v>15490</v>
      </c>
      <c r="C2577" s="63" t="s">
        <v>4037</v>
      </c>
      <c r="D2577" s="63" t="s">
        <v>4038</v>
      </c>
      <c r="E2577" s="64">
        <v>0</v>
      </c>
      <c r="F2577" s="64">
        <v>3</v>
      </c>
      <c r="G2577" s="64">
        <v>0</v>
      </c>
      <c r="H2577" s="64">
        <v>3</v>
      </c>
    </row>
    <row r="2578" spans="1:8" x14ac:dyDescent="0.3">
      <c r="A2578" s="63" t="s">
        <v>15489</v>
      </c>
      <c r="B2578" s="63" t="s">
        <v>15490</v>
      </c>
      <c r="C2578" s="63" t="s">
        <v>3222</v>
      </c>
      <c r="D2578" s="63" t="s">
        <v>3223</v>
      </c>
      <c r="E2578" s="64">
        <v>0</v>
      </c>
      <c r="F2578" s="64">
        <v>1</v>
      </c>
      <c r="G2578" s="64">
        <v>0</v>
      </c>
      <c r="H2578" s="64">
        <v>1</v>
      </c>
    </row>
    <row r="2579" spans="1:8" x14ac:dyDescent="0.3">
      <c r="A2579" s="63" t="s">
        <v>15489</v>
      </c>
      <c r="B2579" s="63" t="s">
        <v>15490</v>
      </c>
      <c r="C2579" s="63" t="s">
        <v>11923</v>
      </c>
      <c r="D2579" s="63" t="s">
        <v>11924</v>
      </c>
      <c r="E2579" s="64">
        <v>0</v>
      </c>
      <c r="F2579" s="64">
        <v>5</v>
      </c>
      <c r="G2579" s="64">
        <v>3</v>
      </c>
      <c r="H2579" s="64">
        <v>8</v>
      </c>
    </row>
    <row r="2580" spans="1:8" x14ac:dyDescent="0.3">
      <c r="A2580" s="63" t="s">
        <v>15489</v>
      </c>
      <c r="B2580" s="63" t="s">
        <v>15490</v>
      </c>
      <c r="C2580" s="63" t="s">
        <v>4082</v>
      </c>
      <c r="D2580" s="63" t="s">
        <v>4083</v>
      </c>
      <c r="E2580" s="64">
        <v>0</v>
      </c>
      <c r="F2580" s="64">
        <v>0</v>
      </c>
      <c r="G2580" s="64">
        <v>1</v>
      </c>
      <c r="H2580" s="64">
        <v>1</v>
      </c>
    </row>
    <row r="2581" spans="1:8" x14ac:dyDescent="0.3">
      <c r="A2581" s="63" t="s">
        <v>15489</v>
      </c>
      <c r="B2581" s="63" t="s">
        <v>15490</v>
      </c>
      <c r="C2581" s="63" t="s">
        <v>11925</v>
      </c>
      <c r="D2581" s="63" t="s">
        <v>11926</v>
      </c>
      <c r="E2581" s="64">
        <v>0</v>
      </c>
      <c r="F2581" s="64">
        <v>2</v>
      </c>
      <c r="G2581" s="64">
        <v>0</v>
      </c>
      <c r="H2581" s="64">
        <v>2</v>
      </c>
    </row>
    <row r="2582" spans="1:8" x14ac:dyDescent="0.3">
      <c r="A2582" s="63" t="s">
        <v>15489</v>
      </c>
      <c r="B2582" s="63" t="s">
        <v>15490</v>
      </c>
      <c r="C2582" s="63" t="s">
        <v>3269</v>
      </c>
      <c r="D2582" s="63" t="s">
        <v>3270</v>
      </c>
      <c r="E2582" s="64">
        <v>0</v>
      </c>
      <c r="F2582" s="64">
        <v>0</v>
      </c>
      <c r="G2582" s="64">
        <v>2</v>
      </c>
      <c r="H2582" s="64">
        <v>2</v>
      </c>
    </row>
    <row r="2583" spans="1:8" x14ac:dyDescent="0.3">
      <c r="A2583" s="63" t="s">
        <v>15489</v>
      </c>
      <c r="B2583" s="63" t="s">
        <v>15490</v>
      </c>
      <c r="C2583" s="63" t="s">
        <v>11865</v>
      </c>
      <c r="D2583" s="63" t="s">
        <v>14706</v>
      </c>
      <c r="E2583" s="64">
        <v>4</v>
      </c>
      <c r="F2583" s="64">
        <v>4</v>
      </c>
      <c r="G2583" s="64">
        <v>0</v>
      </c>
      <c r="H2583" s="64">
        <v>4</v>
      </c>
    </row>
    <row r="2584" spans="1:8" x14ac:dyDescent="0.3">
      <c r="A2584" s="63" t="s">
        <v>15489</v>
      </c>
      <c r="B2584" s="63" t="s">
        <v>15490</v>
      </c>
      <c r="C2584" s="63" t="s">
        <v>4055</v>
      </c>
      <c r="D2584" s="63" t="s">
        <v>14522</v>
      </c>
      <c r="E2584" s="64">
        <v>0</v>
      </c>
      <c r="F2584" s="64">
        <v>2</v>
      </c>
      <c r="G2584" s="64">
        <v>4</v>
      </c>
      <c r="H2584" s="64">
        <v>6</v>
      </c>
    </row>
    <row r="2585" spans="1:8" x14ac:dyDescent="0.3">
      <c r="A2585" s="63" t="s">
        <v>15489</v>
      </c>
      <c r="B2585" s="63" t="s">
        <v>15490</v>
      </c>
      <c r="C2585" s="63" t="s">
        <v>11955</v>
      </c>
      <c r="D2585" s="63" t="s">
        <v>11956</v>
      </c>
      <c r="E2585" s="64">
        <v>0</v>
      </c>
      <c r="F2585" s="64">
        <v>1</v>
      </c>
      <c r="G2585" s="64">
        <v>1</v>
      </c>
      <c r="H2585" s="64">
        <v>2</v>
      </c>
    </row>
    <row r="2586" spans="1:8" x14ac:dyDescent="0.3">
      <c r="A2586" s="63" t="s">
        <v>15489</v>
      </c>
      <c r="B2586" s="63" t="s">
        <v>15490</v>
      </c>
      <c r="C2586" s="63" t="s">
        <v>11903</v>
      </c>
      <c r="D2586" s="63" t="s">
        <v>11904</v>
      </c>
      <c r="E2586" s="64">
        <v>0</v>
      </c>
      <c r="F2586" s="64">
        <v>8</v>
      </c>
      <c r="G2586" s="64">
        <v>0</v>
      </c>
      <c r="H2586" s="64">
        <v>8</v>
      </c>
    </row>
    <row r="2587" spans="1:8" x14ac:dyDescent="0.3">
      <c r="A2587" s="63" t="s">
        <v>15489</v>
      </c>
      <c r="B2587" s="63" t="s">
        <v>15490</v>
      </c>
      <c r="C2587" s="63" t="s">
        <v>12127</v>
      </c>
      <c r="D2587" s="63" t="s">
        <v>12128</v>
      </c>
      <c r="E2587" s="64">
        <v>1</v>
      </c>
      <c r="F2587" s="64">
        <v>3</v>
      </c>
      <c r="G2587" s="64">
        <v>0</v>
      </c>
      <c r="H2587" s="64">
        <v>3</v>
      </c>
    </row>
    <row r="2588" spans="1:8" x14ac:dyDescent="0.3">
      <c r="A2588" s="63" t="s">
        <v>15489</v>
      </c>
      <c r="B2588" s="63" t="s">
        <v>15490</v>
      </c>
      <c r="C2588" s="63" t="s">
        <v>3979</v>
      </c>
      <c r="D2588" s="63" t="s">
        <v>3980</v>
      </c>
      <c r="E2588" s="64">
        <v>0</v>
      </c>
      <c r="F2588" s="64">
        <v>0</v>
      </c>
      <c r="G2588" s="64">
        <v>6</v>
      </c>
      <c r="H2588" s="64">
        <v>6</v>
      </c>
    </row>
    <row r="2589" spans="1:8" x14ac:dyDescent="0.3">
      <c r="A2589" s="63" t="s">
        <v>15489</v>
      </c>
      <c r="B2589" s="63" t="s">
        <v>15490</v>
      </c>
      <c r="C2589" s="63" t="s">
        <v>4080</v>
      </c>
      <c r="D2589" s="63" t="s">
        <v>4081</v>
      </c>
      <c r="E2589" s="64">
        <v>0</v>
      </c>
      <c r="F2589" s="64">
        <v>2</v>
      </c>
      <c r="G2589" s="64">
        <v>0</v>
      </c>
      <c r="H2589" s="64">
        <v>2</v>
      </c>
    </row>
    <row r="2590" spans="1:8" x14ac:dyDescent="0.3">
      <c r="A2590" s="63" t="s">
        <v>15489</v>
      </c>
      <c r="B2590" s="63" t="s">
        <v>15490</v>
      </c>
      <c r="C2590" s="63" t="s">
        <v>11931</v>
      </c>
      <c r="D2590" s="63" t="s">
        <v>14570</v>
      </c>
      <c r="E2590" s="64">
        <v>0</v>
      </c>
      <c r="F2590" s="64">
        <v>0</v>
      </c>
      <c r="G2590" s="64">
        <v>1</v>
      </c>
      <c r="H2590" s="64">
        <v>1</v>
      </c>
    </row>
    <row r="2591" spans="1:8" x14ac:dyDescent="0.3">
      <c r="A2591" s="63" t="s">
        <v>15489</v>
      </c>
      <c r="B2591" s="63" t="s">
        <v>15490</v>
      </c>
      <c r="C2591" s="63" t="s">
        <v>12227</v>
      </c>
      <c r="D2591" s="63" t="s">
        <v>12228</v>
      </c>
      <c r="E2591" s="64">
        <v>0</v>
      </c>
      <c r="F2591" s="64">
        <v>2</v>
      </c>
      <c r="G2591" s="64">
        <v>3</v>
      </c>
      <c r="H2591" s="64">
        <v>5</v>
      </c>
    </row>
    <row r="2592" spans="1:8" x14ac:dyDescent="0.3">
      <c r="A2592" s="63" t="s">
        <v>15489</v>
      </c>
      <c r="B2592" s="63" t="s">
        <v>15490</v>
      </c>
      <c r="C2592" s="63" t="s">
        <v>11949</v>
      </c>
      <c r="D2592" s="63" t="s">
        <v>14526</v>
      </c>
      <c r="E2592" s="64">
        <v>0</v>
      </c>
      <c r="F2592" s="64">
        <v>0</v>
      </c>
      <c r="G2592" s="64">
        <v>46</v>
      </c>
      <c r="H2592" s="64">
        <v>46</v>
      </c>
    </row>
    <row r="2593" spans="1:8" x14ac:dyDescent="0.3">
      <c r="A2593" s="63" t="s">
        <v>15489</v>
      </c>
      <c r="B2593" s="63" t="s">
        <v>15490</v>
      </c>
      <c r="C2593" s="63" t="s">
        <v>12092</v>
      </c>
      <c r="D2593" s="63" t="s">
        <v>14566</v>
      </c>
      <c r="E2593" s="64">
        <v>0</v>
      </c>
      <c r="F2593" s="64">
        <v>0</v>
      </c>
      <c r="G2593" s="64">
        <v>5</v>
      </c>
      <c r="H2593" s="64">
        <v>5</v>
      </c>
    </row>
    <row r="2594" spans="1:8" x14ac:dyDescent="0.3">
      <c r="A2594" s="63" t="s">
        <v>15489</v>
      </c>
      <c r="B2594" s="63" t="s">
        <v>15490</v>
      </c>
      <c r="C2594" s="63" t="s">
        <v>11843</v>
      </c>
      <c r="D2594" s="63" t="s">
        <v>14448</v>
      </c>
      <c r="E2594" s="64">
        <v>0</v>
      </c>
      <c r="F2594" s="64">
        <v>8</v>
      </c>
      <c r="G2594" s="64">
        <v>3</v>
      </c>
      <c r="H2594" s="64">
        <v>11</v>
      </c>
    </row>
    <row r="2595" spans="1:8" x14ac:dyDescent="0.3">
      <c r="A2595" s="63" t="s">
        <v>15489</v>
      </c>
      <c r="B2595" s="63" t="s">
        <v>15490</v>
      </c>
      <c r="C2595" s="63" t="s">
        <v>11891</v>
      </c>
      <c r="D2595" s="63" t="s">
        <v>14558</v>
      </c>
      <c r="E2595" s="64">
        <v>0</v>
      </c>
      <c r="F2595" s="64">
        <v>3</v>
      </c>
      <c r="G2595" s="64">
        <v>6</v>
      </c>
      <c r="H2595" s="64">
        <v>9</v>
      </c>
    </row>
    <row r="2596" spans="1:8" x14ac:dyDescent="0.3">
      <c r="A2596" s="63" t="s">
        <v>15489</v>
      </c>
      <c r="B2596" s="63" t="s">
        <v>15490</v>
      </c>
      <c r="C2596" s="63" t="s">
        <v>11537</v>
      </c>
      <c r="D2596" s="63" t="s">
        <v>11538</v>
      </c>
      <c r="E2596" s="64">
        <v>0</v>
      </c>
      <c r="F2596" s="64">
        <v>0</v>
      </c>
      <c r="G2596" s="64">
        <v>1</v>
      </c>
      <c r="H2596" s="64">
        <v>1</v>
      </c>
    </row>
    <row r="2597" spans="1:8" x14ac:dyDescent="0.3">
      <c r="A2597" s="63" t="s">
        <v>15489</v>
      </c>
      <c r="B2597" s="63" t="s">
        <v>15490</v>
      </c>
      <c r="C2597" s="63" t="s">
        <v>11863</v>
      </c>
      <c r="D2597" s="63" t="s">
        <v>15438</v>
      </c>
      <c r="E2597" s="64">
        <v>5</v>
      </c>
      <c r="F2597" s="64">
        <v>29</v>
      </c>
      <c r="G2597" s="64">
        <v>6</v>
      </c>
      <c r="H2597" s="64">
        <v>35</v>
      </c>
    </row>
    <row r="2598" spans="1:8" x14ac:dyDescent="0.3">
      <c r="A2598" s="63" t="s">
        <v>15554</v>
      </c>
      <c r="B2598" s="63" t="s">
        <v>15555</v>
      </c>
      <c r="C2598" s="63" t="s">
        <v>12183</v>
      </c>
      <c r="D2598" s="63" t="s">
        <v>15449</v>
      </c>
      <c r="E2598" s="64">
        <v>0</v>
      </c>
      <c r="F2598" s="64">
        <v>0</v>
      </c>
      <c r="G2598" s="64">
        <v>18</v>
      </c>
      <c r="H2598" s="64">
        <v>18</v>
      </c>
    </row>
    <row r="2599" spans="1:8" x14ac:dyDescent="0.3">
      <c r="A2599" s="63" t="s">
        <v>15554</v>
      </c>
      <c r="B2599" s="63" t="s">
        <v>15555</v>
      </c>
      <c r="C2599" s="63" t="s">
        <v>3930</v>
      </c>
      <c r="D2599" s="63" t="s">
        <v>3931</v>
      </c>
      <c r="E2599" s="64">
        <v>0</v>
      </c>
      <c r="F2599" s="64">
        <v>0</v>
      </c>
      <c r="G2599" s="64">
        <v>1</v>
      </c>
      <c r="H2599" s="64">
        <v>1</v>
      </c>
    </row>
    <row r="2600" spans="1:8" x14ac:dyDescent="0.3">
      <c r="A2600" s="63" t="s">
        <v>15554</v>
      </c>
      <c r="B2600" s="63" t="s">
        <v>15555</v>
      </c>
      <c r="C2600" s="63" t="s">
        <v>11923</v>
      </c>
      <c r="D2600" s="63" t="s">
        <v>11924</v>
      </c>
      <c r="E2600" s="64">
        <v>0</v>
      </c>
      <c r="F2600" s="64">
        <v>0</v>
      </c>
      <c r="G2600" s="64">
        <v>2</v>
      </c>
      <c r="H2600" s="64">
        <v>2</v>
      </c>
    </row>
    <row r="2601" spans="1:8" x14ac:dyDescent="0.3">
      <c r="A2601" s="63" t="s">
        <v>15554</v>
      </c>
      <c r="B2601" s="63" t="s">
        <v>15555</v>
      </c>
      <c r="C2601" s="63" t="s">
        <v>12047</v>
      </c>
      <c r="D2601" s="63" t="s">
        <v>12048</v>
      </c>
      <c r="E2601" s="64">
        <v>0</v>
      </c>
      <c r="F2601" s="64">
        <v>1</v>
      </c>
      <c r="G2601" s="64">
        <v>0</v>
      </c>
      <c r="H2601" s="64">
        <v>1</v>
      </c>
    </row>
    <row r="2602" spans="1:8" x14ac:dyDescent="0.3">
      <c r="A2602" s="63" t="s">
        <v>15554</v>
      </c>
      <c r="B2602" s="63" t="s">
        <v>15555</v>
      </c>
      <c r="C2602" s="63" t="s">
        <v>11748</v>
      </c>
      <c r="D2602" s="63" t="s">
        <v>11749</v>
      </c>
      <c r="E2602" s="64">
        <v>2</v>
      </c>
      <c r="F2602" s="64">
        <v>4</v>
      </c>
      <c r="G2602" s="64">
        <v>1</v>
      </c>
      <c r="H2602" s="64">
        <v>5</v>
      </c>
    </row>
    <row r="2603" spans="1:8" x14ac:dyDescent="0.3">
      <c r="A2603" s="63" t="s">
        <v>15554</v>
      </c>
      <c r="B2603" s="63" t="s">
        <v>15555</v>
      </c>
      <c r="C2603" s="63" t="s">
        <v>12091</v>
      </c>
      <c r="D2603" s="63" t="s">
        <v>3453</v>
      </c>
      <c r="E2603" s="64">
        <v>0</v>
      </c>
      <c r="F2603" s="64">
        <v>2</v>
      </c>
      <c r="G2603" s="64">
        <v>1</v>
      </c>
      <c r="H2603" s="64">
        <v>3</v>
      </c>
    </row>
    <row r="2604" spans="1:8" x14ac:dyDescent="0.3">
      <c r="A2604" s="63" t="s">
        <v>15554</v>
      </c>
      <c r="B2604" s="63" t="s">
        <v>15555</v>
      </c>
      <c r="C2604" s="63" t="s">
        <v>12283</v>
      </c>
      <c r="D2604" s="63" t="s">
        <v>15466</v>
      </c>
      <c r="E2604" s="64">
        <v>0</v>
      </c>
      <c r="F2604" s="64">
        <v>0</v>
      </c>
      <c r="G2604" s="64">
        <v>1</v>
      </c>
      <c r="H2604" s="64">
        <v>1</v>
      </c>
    </row>
    <row r="2605" spans="1:8" x14ac:dyDescent="0.3">
      <c r="A2605" s="63" t="s">
        <v>15554</v>
      </c>
      <c r="B2605" s="63" t="s">
        <v>15555</v>
      </c>
      <c r="C2605" s="63" t="s">
        <v>11746</v>
      </c>
      <c r="D2605" s="63" t="s">
        <v>15456</v>
      </c>
      <c r="E2605" s="64">
        <v>4</v>
      </c>
      <c r="F2605" s="64">
        <v>10</v>
      </c>
      <c r="G2605" s="64">
        <v>4</v>
      </c>
      <c r="H2605" s="64">
        <v>14</v>
      </c>
    </row>
    <row r="2606" spans="1:8" x14ac:dyDescent="0.3">
      <c r="A2606" s="63" t="s">
        <v>15554</v>
      </c>
      <c r="B2606" s="63" t="s">
        <v>15555</v>
      </c>
      <c r="C2606" s="63" t="s">
        <v>12253</v>
      </c>
      <c r="D2606" s="63" t="s">
        <v>12254</v>
      </c>
      <c r="E2606" s="64">
        <v>1</v>
      </c>
      <c r="F2606" s="64">
        <v>10</v>
      </c>
      <c r="G2606" s="64">
        <v>0</v>
      </c>
      <c r="H2606" s="64">
        <v>10</v>
      </c>
    </row>
    <row r="2607" spans="1:8" x14ac:dyDescent="0.3">
      <c r="A2607" s="63" t="s">
        <v>15554</v>
      </c>
      <c r="B2607" s="63" t="s">
        <v>15555</v>
      </c>
      <c r="C2607" s="63" t="s">
        <v>11949</v>
      </c>
      <c r="D2607" s="63" t="s">
        <v>14526</v>
      </c>
      <c r="E2607" s="64">
        <v>0</v>
      </c>
      <c r="F2607" s="64">
        <v>0</v>
      </c>
      <c r="G2607" s="64">
        <v>17</v>
      </c>
      <c r="H2607" s="64">
        <v>17</v>
      </c>
    </row>
    <row r="2608" spans="1:8" x14ac:dyDescent="0.3">
      <c r="A2608" s="63" t="s">
        <v>15554</v>
      </c>
      <c r="B2608" s="63" t="s">
        <v>15555</v>
      </c>
      <c r="C2608" s="63" t="s">
        <v>12181</v>
      </c>
      <c r="D2608" s="63" t="s">
        <v>15461</v>
      </c>
      <c r="E2608" s="64">
        <v>0</v>
      </c>
      <c r="F2608" s="64">
        <v>1</v>
      </c>
      <c r="G2608" s="64">
        <v>0</v>
      </c>
      <c r="H2608" s="64">
        <v>1</v>
      </c>
    </row>
    <row r="2609" spans="1:8" x14ac:dyDescent="0.3">
      <c r="A2609" s="63" t="s">
        <v>15554</v>
      </c>
      <c r="B2609" s="63" t="s">
        <v>15555</v>
      </c>
      <c r="C2609" s="63" t="s">
        <v>12092</v>
      </c>
      <c r="D2609" s="63" t="s">
        <v>14566</v>
      </c>
      <c r="E2609" s="64">
        <v>0</v>
      </c>
      <c r="F2609" s="64">
        <v>0</v>
      </c>
      <c r="G2609" s="64">
        <v>2</v>
      </c>
      <c r="H2609" s="64">
        <v>2</v>
      </c>
    </row>
    <row r="2610" spans="1:8" x14ac:dyDescent="0.3">
      <c r="A2610" s="63" t="s">
        <v>15554</v>
      </c>
      <c r="B2610" s="63" t="s">
        <v>15555</v>
      </c>
      <c r="C2610" s="63" t="s">
        <v>11537</v>
      </c>
      <c r="D2610" s="63" t="s">
        <v>11538</v>
      </c>
      <c r="E2610" s="64">
        <v>0</v>
      </c>
      <c r="F2610" s="64">
        <v>0</v>
      </c>
      <c r="G2610" s="64">
        <v>2</v>
      </c>
      <c r="H2610" s="64">
        <v>2</v>
      </c>
    </row>
    <row r="2611" spans="1:8" x14ac:dyDescent="0.3">
      <c r="A2611" s="63" t="s">
        <v>15554</v>
      </c>
      <c r="B2611" s="63" t="s">
        <v>15555</v>
      </c>
      <c r="C2611" s="63" t="s">
        <v>11770</v>
      </c>
      <c r="D2611" s="63" t="s">
        <v>1090</v>
      </c>
      <c r="E2611" s="64">
        <v>0</v>
      </c>
      <c r="F2611" s="64">
        <v>0</v>
      </c>
      <c r="G2611" s="64">
        <v>1</v>
      </c>
      <c r="H2611" s="64">
        <v>1</v>
      </c>
    </row>
    <row r="2612" spans="1:8" x14ac:dyDescent="0.3">
      <c r="A2612" s="63" t="s">
        <v>14247</v>
      </c>
      <c r="B2612" s="63" t="s">
        <v>14248</v>
      </c>
      <c r="C2612" s="63" t="s">
        <v>1672</v>
      </c>
      <c r="D2612" s="63" t="s">
        <v>1673</v>
      </c>
      <c r="E2612" s="64">
        <v>0</v>
      </c>
      <c r="F2612" s="64">
        <v>0</v>
      </c>
      <c r="G2612" s="64">
        <v>2</v>
      </c>
      <c r="H2612" s="64">
        <v>2</v>
      </c>
    </row>
    <row r="2613" spans="1:8" x14ac:dyDescent="0.3">
      <c r="A2613" s="63" t="s">
        <v>14247</v>
      </c>
      <c r="B2613" s="63" t="s">
        <v>14248</v>
      </c>
      <c r="C2613" s="63" t="s">
        <v>1656</v>
      </c>
      <c r="D2613" s="63" t="s">
        <v>1657</v>
      </c>
      <c r="E2613" s="64">
        <v>0</v>
      </c>
      <c r="F2613" s="64">
        <v>0</v>
      </c>
      <c r="G2613" s="64">
        <v>5</v>
      </c>
      <c r="H2613" s="64">
        <v>5</v>
      </c>
    </row>
    <row r="2614" spans="1:8" x14ac:dyDescent="0.3">
      <c r="A2614" s="63" t="s">
        <v>14247</v>
      </c>
      <c r="B2614" s="63" t="s">
        <v>14248</v>
      </c>
      <c r="C2614" s="63" t="s">
        <v>1674</v>
      </c>
      <c r="D2614" s="63" t="s">
        <v>1675</v>
      </c>
      <c r="E2614" s="64">
        <v>0</v>
      </c>
      <c r="F2614" s="64">
        <v>0</v>
      </c>
      <c r="G2614" s="64">
        <v>1</v>
      </c>
      <c r="H2614" s="64">
        <v>1</v>
      </c>
    </row>
    <row r="2615" spans="1:8" x14ac:dyDescent="0.3">
      <c r="A2615" s="63" t="s">
        <v>14247</v>
      </c>
      <c r="B2615" s="63" t="s">
        <v>14248</v>
      </c>
      <c r="C2615" s="63" t="s">
        <v>1652</v>
      </c>
      <c r="D2615" s="63" t="s">
        <v>14037</v>
      </c>
      <c r="E2615" s="64">
        <v>0</v>
      </c>
      <c r="F2615" s="64">
        <v>0</v>
      </c>
      <c r="G2615" s="64">
        <v>3</v>
      </c>
      <c r="H2615" s="64">
        <v>3</v>
      </c>
    </row>
    <row r="2616" spans="1:8" x14ac:dyDescent="0.3">
      <c r="A2616" s="63" t="s">
        <v>14247</v>
      </c>
      <c r="B2616" s="63" t="s">
        <v>14248</v>
      </c>
      <c r="C2616" s="63" t="s">
        <v>1968</v>
      </c>
      <c r="D2616" s="63" t="s">
        <v>13989</v>
      </c>
      <c r="E2616" s="64">
        <v>0</v>
      </c>
      <c r="F2616" s="64">
        <v>0</v>
      </c>
      <c r="G2616" s="64">
        <v>2</v>
      </c>
      <c r="H2616" s="64">
        <v>2</v>
      </c>
    </row>
    <row r="2617" spans="1:8" x14ac:dyDescent="0.3">
      <c r="A2617" s="63" t="s">
        <v>14247</v>
      </c>
      <c r="B2617" s="63" t="s">
        <v>14248</v>
      </c>
      <c r="C2617" s="63" t="s">
        <v>1648</v>
      </c>
      <c r="D2617" s="63" t="s">
        <v>1649</v>
      </c>
      <c r="E2617" s="64">
        <v>0</v>
      </c>
      <c r="F2617" s="64">
        <v>0</v>
      </c>
      <c r="G2617" s="64">
        <v>6</v>
      </c>
      <c r="H2617" s="64">
        <v>6</v>
      </c>
    </row>
    <row r="2618" spans="1:8" x14ac:dyDescent="0.3">
      <c r="A2618" s="63" t="s">
        <v>14247</v>
      </c>
      <c r="B2618" s="63" t="s">
        <v>14248</v>
      </c>
      <c r="C2618" s="63" t="s">
        <v>1658</v>
      </c>
      <c r="D2618" s="63" t="s">
        <v>1659</v>
      </c>
      <c r="E2618" s="64">
        <v>0</v>
      </c>
      <c r="F2618" s="64">
        <v>2</v>
      </c>
      <c r="G2618" s="64">
        <v>1</v>
      </c>
      <c r="H2618" s="64">
        <v>3</v>
      </c>
    </row>
    <row r="2619" spans="1:8" x14ac:dyDescent="0.3">
      <c r="A2619" s="63" t="s">
        <v>14247</v>
      </c>
      <c r="B2619" s="63" t="s">
        <v>14248</v>
      </c>
      <c r="C2619" s="63" t="s">
        <v>1931</v>
      </c>
      <c r="D2619" s="63" t="s">
        <v>1932</v>
      </c>
      <c r="E2619" s="64">
        <v>0</v>
      </c>
      <c r="F2619" s="64">
        <v>1</v>
      </c>
      <c r="G2619" s="64">
        <v>1</v>
      </c>
      <c r="H2619" s="64">
        <v>2</v>
      </c>
    </row>
    <row r="2620" spans="1:8" x14ac:dyDescent="0.3">
      <c r="A2620" s="63" t="s">
        <v>14247</v>
      </c>
      <c r="B2620" s="63" t="s">
        <v>14248</v>
      </c>
      <c r="C2620" s="63" t="s">
        <v>1678</v>
      </c>
      <c r="D2620" s="63" t="s">
        <v>1679</v>
      </c>
      <c r="E2620" s="64">
        <v>0</v>
      </c>
      <c r="F2620" s="64">
        <v>0</v>
      </c>
      <c r="G2620" s="64">
        <v>3</v>
      </c>
      <c r="H2620" s="64">
        <v>3</v>
      </c>
    </row>
    <row r="2621" spans="1:8" x14ac:dyDescent="0.3">
      <c r="A2621" s="63" t="s">
        <v>14247</v>
      </c>
      <c r="B2621" s="63" t="s">
        <v>14248</v>
      </c>
      <c r="C2621" s="63" t="s">
        <v>705</v>
      </c>
      <c r="D2621" s="63" t="s">
        <v>706</v>
      </c>
      <c r="E2621" s="64">
        <v>0</v>
      </c>
      <c r="F2621" s="64">
        <v>3</v>
      </c>
      <c r="G2621" s="64">
        <v>0</v>
      </c>
      <c r="H2621" s="64">
        <v>3</v>
      </c>
    </row>
    <row r="2622" spans="1:8" x14ac:dyDescent="0.3">
      <c r="A2622" s="63" t="s">
        <v>14247</v>
      </c>
      <c r="B2622" s="63" t="s">
        <v>14248</v>
      </c>
      <c r="C2622" s="63" t="s">
        <v>1642</v>
      </c>
      <c r="D2622" s="63" t="s">
        <v>1643</v>
      </c>
      <c r="E2622" s="64">
        <v>0</v>
      </c>
      <c r="F2622" s="64">
        <v>0</v>
      </c>
      <c r="G2622" s="64">
        <v>1</v>
      </c>
      <c r="H2622" s="64">
        <v>1</v>
      </c>
    </row>
    <row r="2623" spans="1:8" x14ac:dyDescent="0.3">
      <c r="A2623" s="63" t="s">
        <v>14247</v>
      </c>
      <c r="B2623" s="63" t="s">
        <v>14248</v>
      </c>
      <c r="C2623" s="63" t="s">
        <v>1851</v>
      </c>
      <c r="D2623" s="63" t="s">
        <v>1852</v>
      </c>
      <c r="E2623" s="64">
        <v>10</v>
      </c>
      <c r="F2623" s="64">
        <v>52</v>
      </c>
      <c r="G2623" s="64">
        <v>16</v>
      </c>
      <c r="H2623" s="64">
        <v>68</v>
      </c>
    </row>
    <row r="2624" spans="1:8" x14ac:dyDescent="0.3">
      <c r="A2624" s="63" t="s">
        <v>14247</v>
      </c>
      <c r="B2624" s="63" t="s">
        <v>14248</v>
      </c>
      <c r="C2624" s="63" t="s">
        <v>1853</v>
      </c>
      <c r="D2624" s="63" t="s">
        <v>13973</v>
      </c>
      <c r="E2624" s="64">
        <v>0</v>
      </c>
      <c r="F2624" s="64">
        <v>0</v>
      </c>
      <c r="G2624" s="64">
        <v>30</v>
      </c>
      <c r="H2624" s="64">
        <v>30</v>
      </c>
    </row>
    <row r="2625" spans="1:8" x14ac:dyDescent="0.3">
      <c r="A2625" s="63" t="s">
        <v>14247</v>
      </c>
      <c r="B2625" s="63" t="s">
        <v>14248</v>
      </c>
      <c r="C2625" s="63" t="s">
        <v>1895</v>
      </c>
      <c r="D2625" s="63" t="s">
        <v>13990</v>
      </c>
      <c r="E2625" s="64">
        <v>0</v>
      </c>
      <c r="F2625" s="64">
        <v>0</v>
      </c>
      <c r="G2625" s="64">
        <v>1</v>
      </c>
      <c r="H2625" s="64">
        <v>1</v>
      </c>
    </row>
    <row r="2626" spans="1:8" x14ac:dyDescent="0.3">
      <c r="A2626" s="63" t="s">
        <v>14247</v>
      </c>
      <c r="B2626" s="63" t="s">
        <v>14248</v>
      </c>
      <c r="C2626" s="63" t="s">
        <v>1831</v>
      </c>
      <c r="D2626" s="63" t="s">
        <v>13974</v>
      </c>
      <c r="E2626" s="64">
        <v>0</v>
      </c>
      <c r="F2626" s="64">
        <v>11</v>
      </c>
      <c r="G2626" s="64">
        <v>2</v>
      </c>
      <c r="H2626" s="64">
        <v>13</v>
      </c>
    </row>
    <row r="2627" spans="1:8" x14ac:dyDescent="0.3">
      <c r="A2627" s="63" t="s">
        <v>14247</v>
      </c>
      <c r="B2627" s="63" t="s">
        <v>14248</v>
      </c>
      <c r="C2627" s="63" t="s">
        <v>1997</v>
      </c>
      <c r="D2627" s="63" t="s">
        <v>1998</v>
      </c>
      <c r="E2627" s="64">
        <v>0</v>
      </c>
      <c r="F2627" s="64">
        <v>1</v>
      </c>
      <c r="G2627" s="64">
        <v>0</v>
      </c>
      <c r="H2627" s="64">
        <v>1</v>
      </c>
    </row>
    <row r="2628" spans="1:8" x14ac:dyDescent="0.3">
      <c r="A2628" s="63" t="s">
        <v>14247</v>
      </c>
      <c r="B2628" s="63" t="s">
        <v>14248</v>
      </c>
      <c r="C2628" s="63" t="s">
        <v>1999</v>
      </c>
      <c r="D2628" s="63" t="s">
        <v>2000</v>
      </c>
      <c r="E2628" s="64">
        <v>0</v>
      </c>
      <c r="F2628" s="64">
        <v>3</v>
      </c>
      <c r="G2628" s="64">
        <v>2</v>
      </c>
      <c r="H2628" s="64">
        <v>5</v>
      </c>
    </row>
    <row r="2629" spans="1:8" x14ac:dyDescent="0.3">
      <c r="A2629" s="63" t="s">
        <v>15077</v>
      </c>
      <c r="B2629" s="63" t="s">
        <v>15078</v>
      </c>
      <c r="C2629" s="63" t="s">
        <v>9465</v>
      </c>
      <c r="D2629" s="63" t="s">
        <v>14012</v>
      </c>
      <c r="E2629" s="64">
        <v>0</v>
      </c>
      <c r="F2629" s="64">
        <v>0</v>
      </c>
      <c r="G2629" s="64">
        <v>2</v>
      </c>
      <c r="H2629" s="64">
        <v>2</v>
      </c>
    </row>
    <row r="2630" spans="1:8" x14ac:dyDescent="0.3">
      <c r="A2630" s="63" t="s">
        <v>15077</v>
      </c>
      <c r="B2630" s="63" t="s">
        <v>15078</v>
      </c>
      <c r="C2630" s="63" t="s">
        <v>9418</v>
      </c>
      <c r="D2630" s="63" t="s">
        <v>14028</v>
      </c>
      <c r="E2630" s="64">
        <v>0</v>
      </c>
      <c r="F2630" s="64">
        <v>2</v>
      </c>
      <c r="G2630" s="64">
        <v>1</v>
      </c>
      <c r="H2630" s="64">
        <v>3</v>
      </c>
    </row>
    <row r="2631" spans="1:8" x14ac:dyDescent="0.3">
      <c r="A2631" s="63" t="s">
        <v>15077</v>
      </c>
      <c r="B2631" s="63" t="s">
        <v>15078</v>
      </c>
      <c r="C2631" s="63" t="s">
        <v>9481</v>
      </c>
      <c r="D2631" s="63" t="s">
        <v>143</v>
      </c>
      <c r="E2631" s="64">
        <v>0</v>
      </c>
      <c r="F2631" s="64">
        <v>0</v>
      </c>
      <c r="G2631" s="64">
        <v>7</v>
      </c>
      <c r="H2631" s="64">
        <v>7</v>
      </c>
    </row>
    <row r="2632" spans="1:8" x14ac:dyDescent="0.3">
      <c r="A2632" s="63" t="s">
        <v>15077</v>
      </c>
      <c r="B2632" s="63" t="s">
        <v>15078</v>
      </c>
      <c r="C2632" s="63" t="s">
        <v>9710</v>
      </c>
      <c r="D2632" s="63" t="s">
        <v>9711</v>
      </c>
      <c r="E2632" s="64">
        <v>0</v>
      </c>
      <c r="F2632" s="64">
        <v>1</v>
      </c>
      <c r="G2632" s="64">
        <v>2</v>
      </c>
      <c r="H2632" s="64">
        <v>3</v>
      </c>
    </row>
    <row r="2633" spans="1:8" x14ac:dyDescent="0.3">
      <c r="A2633" s="63" t="s">
        <v>15077</v>
      </c>
      <c r="B2633" s="63" t="s">
        <v>15078</v>
      </c>
      <c r="C2633" s="63" t="s">
        <v>9571</v>
      </c>
      <c r="D2633" s="63" t="s">
        <v>277</v>
      </c>
      <c r="E2633" s="64">
        <v>1</v>
      </c>
      <c r="F2633" s="64">
        <v>4</v>
      </c>
      <c r="G2633" s="64">
        <v>0</v>
      </c>
      <c r="H2633" s="64">
        <v>4</v>
      </c>
    </row>
    <row r="2634" spans="1:8" x14ac:dyDescent="0.3">
      <c r="A2634" s="63" t="s">
        <v>15077</v>
      </c>
      <c r="B2634" s="63" t="s">
        <v>15078</v>
      </c>
      <c r="C2634" s="63" t="s">
        <v>9467</v>
      </c>
      <c r="D2634" s="63" t="s">
        <v>9468</v>
      </c>
      <c r="E2634" s="64">
        <v>0</v>
      </c>
      <c r="F2634" s="64">
        <v>0</v>
      </c>
      <c r="G2634" s="64">
        <v>1</v>
      </c>
      <c r="H2634" s="64">
        <v>1</v>
      </c>
    </row>
    <row r="2635" spans="1:8" x14ac:dyDescent="0.3">
      <c r="A2635" s="63" t="s">
        <v>15077</v>
      </c>
      <c r="B2635" s="63" t="s">
        <v>15078</v>
      </c>
      <c r="C2635" s="63" t="s">
        <v>9489</v>
      </c>
      <c r="D2635" s="63" t="s">
        <v>9490</v>
      </c>
      <c r="E2635" s="64">
        <v>0</v>
      </c>
      <c r="F2635" s="64">
        <v>0</v>
      </c>
      <c r="G2635" s="64">
        <v>5</v>
      </c>
      <c r="H2635" s="64">
        <v>5</v>
      </c>
    </row>
    <row r="2636" spans="1:8" x14ac:dyDescent="0.3">
      <c r="A2636" s="63" t="s">
        <v>15077</v>
      </c>
      <c r="B2636" s="63" t="s">
        <v>15078</v>
      </c>
      <c r="C2636" s="63" t="s">
        <v>9704</v>
      </c>
      <c r="D2636" s="63" t="s">
        <v>9705</v>
      </c>
      <c r="E2636" s="64">
        <v>0</v>
      </c>
      <c r="F2636" s="64">
        <v>1</v>
      </c>
      <c r="G2636" s="64">
        <v>0</v>
      </c>
      <c r="H2636" s="64">
        <v>1</v>
      </c>
    </row>
    <row r="2637" spans="1:8" x14ac:dyDescent="0.3">
      <c r="A2637" s="63" t="s">
        <v>15077</v>
      </c>
      <c r="B2637" s="63" t="s">
        <v>15078</v>
      </c>
      <c r="C2637" s="63" t="s">
        <v>9483</v>
      </c>
      <c r="D2637" s="63" t="s">
        <v>9484</v>
      </c>
      <c r="E2637" s="64">
        <v>0</v>
      </c>
      <c r="F2637" s="64">
        <v>1</v>
      </c>
      <c r="G2637" s="64">
        <v>0</v>
      </c>
      <c r="H2637" s="64">
        <v>1</v>
      </c>
    </row>
    <row r="2638" spans="1:8" x14ac:dyDescent="0.3">
      <c r="A2638" s="63" t="s">
        <v>14489</v>
      </c>
      <c r="B2638" s="63" t="s">
        <v>14490</v>
      </c>
      <c r="C2638" s="63" t="s">
        <v>2930</v>
      </c>
      <c r="D2638" s="63" t="s">
        <v>2931</v>
      </c>
      <c r="E2638" s="64">
        <v>1</v>
      </c>
      <c r="F2638" s="64">
        <v>12</v>
      </c>
      <c r="G2638" s="64">
        <v>14</v>
      </c>
      <c r="H2638" s="64">
        <v>26</v>
      </c>
    </row>
    <row r="2639" spans="1:8" x14ac:dyDescent="0.3">
      <c r="A2639" s="63" t="s">
        <v>14489</v>
      </c>
      <c r="B2639" s="63" t="s">
        <v>14490</v>
      </c>
      <c r="C2639" s="63" t="s">
        <v>3058</v>
      </c>
      <c r="D2639" s="63" t="s">
        <v>14340</v>
      </c>
      <c r="E2639" s="64">
        <v>0</v>
      </c>
      <c r="F2639" s="64">
        <v>1</v>
      </c>
      <c r="G2639" s="64">
        <v>11</v>
      </c>
      <c r="H2639" s="64">
        <v>12</v>
      </c>
    </row>
    <row r="2640" spans="1:8" x14ac:dyDescent="0.3">
      <c r="A2640" s="63" t="s">
        <v>14489</v>
      </c>
      <c r="B2640" s="63" t="s">
        <v>14490</v>
      </c>
      <c r="C2640" s="63" t="s">
        <v>2789</v>
      </c>
      <c r="D2640" s="63" t="s">
        <v>2790</v>
      </c>
      <c r="E2640" s="64">
        <v>0</v>
      </c>
      <c r="F2640" s="64">
        <v>1</v>
      </c>
      <c r="G2640" s="64">
        <v>6</v>
      </c>
      <c r="H2640" s="64">
        <v>7</v>
      </c>
    </row>
    <row r="2641" spans="1:8" x14ac:dyDescent="0.3">
      <c r="A2641" s="63" t="s">
        <v>14489</v>
      </c>
      <c r="B2641" s="63" t="s">
        <v>14490</v>
      </c>
      <c r="C2641" s="63" t="s">
        <v>2874</v>
      </c>
      <c r="D2641" s="63" t="s">
        <v>2875</v>
      </c>
      <c r="E2641" s="64">
        <v>5</v>
      </c>
      <c r="F2641" s="64">
        <v>12</v>
      </c>
      <c r="G2641" s="64">
        <v>22</v>
      </c>
      <c r="H2641" s="64">
        <v>34</v>
      </c>
    </row>
    <row r="2642" spans="1:8" x14ac:dyDescent="0.3">
      <c r="A2642" s="63" t="s">
        <v>14489</v>
      </c>
      <c r="B2642" s="63" t="s">
        <v>14490</v>
      </c>
      <c r="C2642" s="63" t="s">
        <v>2706</v>
      </c>
      <c r="D2642" s="63" t="s">
        <v>2707</v>
      </c>
      <c r="E2642" s="64">
        <v>2</v>
      </c>
      <c r="F2642" s="64">
        <v>10</v>
      </c>
      <c r="G2642" s="64">
        <v>20</v>
      </c>
      <c r="H2642" s="64">
        <v>30</v>
      </c>
    </row>
    <row r="2643" spans="1:8" x14ac:dyDescent="0.3">
      <c r="A2643" s="63" t="s">
        <v>14489</v>
      </c>
      <c r="B2643" s="63" t="s">
        <v>14490</v>
      </c>
      <c r="C2643" s="63" t="s">
        <v>2727</v>
      </c>
      <c r="D2643" s="63" t="s">
        <v>2728</v>
      </c>
      <c r="E2643" s="64">
        <v>0</v>
      </c>
      <c r="F2643" s="64">
        <v>0</v>
      </c>
      <c r="G2643" s="64">
        <v>1</v>
      </c>
      <c r="H2643" s="64">
        <v>1</v>
      </c>
    </row>
    <row r="2644" spans="1:8" x14ac:dyDescent="0.3">
      <c r="A2644" s="63" t="s">
        <v>14489</v>
      </c>
      <c r="B2644" s="63" t="s">
        <v>14490</v>
      </c>
      <c r="C2644" s="63" t="s">
        <v>3140</v>
      </c>
      <c r="D2644" s="63" t="s">
        <v>3141</v>
      </c>
      <c r="E2644" s="64">
        <v>0</v>
      </c>
      <c r="F2644" s="64">
        <v>2</v>
      </c>
      <c r="G2644" s="64">
        <v>1</v>
      </c>
      <c r="H2644" s="64">
        <v>3</v>
      </c>
    </row>
    <row r="2645" spans="1:8" x14ac:dyDescent="0.3">
      <c r="A2645" s="63" t="s">
        <v>14489</v>
      </c>
      <c r="B2645" s="63" t="s">
        <v>14490</v>
      </c>
      <c r="C2645" s="63" t="s">
        <v>2696</v>
      </c>
      <c r="D2645" s="63" t="s">
        <v>2697</v>
      </c>
      <c r="E2645" s="64">
        <v>0</v>
      </c>
      <c r="F2645" s="64">
        <v>6</v>
      </c>
      <c r="G2645" s="64">
        <v>99</v>
      </c>
      <c r="H2645" s="64">
        <v>105</v>
      </c>
    </row>
    <row r="2646" spans="1:8" x14ac:dyDescent="0.3">
      <c r="A2646" s="63" t="s">
        <v>14489</v>
      </c>
      <c r="B2646" s="63" t="s">
        <v>14490</v>
      </c>
      <c r="C2646" s="63" t="s">
        <v>2872</v>
      </c>
      <c r="D2646" s="63" t="s">
        <v>2873</v>
      </c>
      <c r="E2646" s="64">
        <v>0</v>
      </c>
      <c r="F2646" s="64">
        <v>6</v>
      </c>
      <c r="G2646" s="64">
        <v>69</v>
      </c>
      <c r="H2646" s="64">
        <v>75</v>
      </c>
    </row>
    <row r="2647" spans="1:8" x14ac:dyDescent="0.3">
      <c r="A2647" s="63" t="s">
        <v>14489</v>
      </c>
      <c r="B2647" s="63" t="s">
        <v>14490</v>
      </c>
      <c r="C2647" s="63" t="s">
        <v>3142</v>
      </c>
      <c r="D2647" s="63" t="s">
        <v>3143</v>
      </c>
      <c r="E2647" s="64">
        <v>0</v>
      </c>
      <c r="F2647" s="64">
        <v>6</v>
      </c>
      <c r="G2647" s="64">
        <v>1</v>
      </c>
      <c r="H2647" s="64">
        <v>7</v>
      </c>
    </row>
    <row r="2648" spans="1:8" x14ac:dyDescent="0.3">
      <c r="A2648" s="63" t="s">
        <v>14489</v>
      </c>
      <c r="B2648" s="63" t="s">
        <v>14490</v>
      </c>
      <c r="C2648" s="63" t="s">
        <v>2692</v>
      </c>
      <c r="D2648" s="63" t="s">
        <v>2693</v>
      </c>
      <c r="E2648" s="64">
        <v>1</v>
      </c>
      <c r="F2648" s="64">
        <v>9</v>
      </c>
      <c r="G2648" s="64">
        <v>0</v>
      </c>
      <c r="H2648" s="64">
        <v>9</v>
      </c>
    </row>
    <row r="2649" spans="1:8" x14ac:dyDescent="0.3">
      <c r="A2649" s="63" t="s">
        <v>14489</v>
      </c>
      <c r="B2649" s="63" t="s">
        <v>14490</v>
      </c>
      <c r="C2649" s="63" t="s">
        <v>2694</v>
      </c>
      <c r="D2649" s="63" t="s">
        <v>2695</v>
      </c>
      <c r="E2649" s="64">
        <v>0</v>
      </c>
      <c r="F2649" s="64">
        <v>4</v>
      </c>
      <c r="G2649" s="64">
        <v>17</v>
      </c>
      <c r="H2649" s="64">
        <v>21</v>
      </c>
    </row>
    <row r="2650" spans="1:8" x14ac:dyDescent="0.3">
      <c r="A2650" s="63" t="s">
        <v>14489</v>
      </c>
      <c r="B2650" s="63" t="s">
        <v>14490</v>
      </c>
      <c r="C2650" s="63" t="s">
        <v>2876</v>
      </c>
      <c r="D2650" s="63" t="s">
        <v>2877</v>
      </c>
      <c r="E2650" s="64">
        <v>2</v>
      </c>
      <c r="F2650" s="64">
        <v>1</v>
      </c>
      <c r="G2650" s="64">
        <v>0</v>
      </c>
      <c r="H2650" s="64">
        <v>1</v>
      </c>
    </row>
    <row r="2651" spans="1:8" x14ac:dyDescent="0.3">
      <c r="A2651" s="63" t="s">
        <v>14489</v>
      </c>
      <c r="B2651" s="63" t="s">
        <v>14490</v>
      </c>
      <c r="C2651" s="63" t="s">
        <v>2904</v>
      </c>
      <c r="D2651" s="63" t="s">
        <v>2905</v>
      </c>
      <c r="E2651" s="64">
        <v>2</v>
      </c>
      <c r="F2651" s="64">
        <v>10</v>
      </c>
      <c r="G2651" s="64">
        <v>4</v>
      </c>
      <c r="H2651" s="64">
        <v>14</v>
      </c>
    </row>
    <row r="2652" spans="1:8" x14ac:dyDescent="0.3">
      <c r="A2652" s="63" t="s">
        <v>14489</v>
      </c>
      <c r="B2652" s="63" t="s">
        <v>14490</v>
      </c>
      <c r="C2652" s="63" t="s">
        <v>2787</v>
      </c>
      <c r="D2652" s="63" t="s">
        <v>2788</v>
      </c>
      <c r="E2652" s="64">
        <v>0</v>
      </c>
      <c r="F2652" s="64">
        <v>1</v>
      </c>
      <c r="G2652" s="64">
        <v>0</v>
      </c>
      <c r="H2652" s="64">
        <v>1</v>
      </c>
    </row>
    <row r="2653" spans="1:8" x14ac:dyDescent="0.3">
      <c r="A2653" s="63" t="s">
        <v>14489</v>
      </c>
      <c r="B2653" s="63" t="s">
        <v>14490</v>
      </c>
      <c r="C2653" s="63" t="s">
        <v>2871</v>
      </c>
      <c r="D2653" s="63" t="s">
        <v>565</v>
      </c>
      <c r="E2653" s="64">
        <v>8</v>
      </c>
      <c r="F2653" s="64">
        <v>42</v>
      </c>
      <c r="G2653" s="64">
        <v>0</v>
      </c>
      <c r="H2653" s="64">
        <v>42</v>
      </c>
    </row>
    <row r="2654" spans="1:8" x14ac:dyDescent="0.3">
      <c r="A2654" s="63" t="s">
        <v>14489</v>
      </c>
      <c r="B2654" s="63" t="s">
        <v>14490</v>
      </c>
      <c r="C2654" s="63" t="s">
        <v>2926</v>
      </c>
      <c r="D2654" s="63" t="s">
        <v>14468</v>
      </c>
      <c r="E2654" s="64">
        <v>10</v>
      </c>
      <c r="F2654" s="64">
        <v>28</v>
      </c>
      <c r="G2654" s="64">
        <v>0</v>
      </c>
      <c r="H2654" s="64">
        <v>28</v>
      </c>
    </row>
    <row r="2655" spans="1:8" x14ac:dyDescent="0.3">
      <c r="A2655" s="63" t="s">
        <v>14489</v>
      </c>
      <c r="B2655" s="63" t="s">
        <v>14490</v>
      </c>
      <c r="C2655" s="63" t="s">
        <v>9730</v>
      </c>
      <c r="D2655" s="63" t="s">
        <v>11094</v>
      </c>
      <c r="E2655" s="64">
        <v>0</v>
      </c>
      <c r="F2655" s="64">
        <v>5</v>
      </c>
      <c r="G2655" s="64">
        <v>2</v>
      </c>
      <c r="H2655" s="64">
        <v>7</v>
      </c>
    </row>
    <row r="2656" spans="1:8" x14ac:dyDescent="0.3">
      <c r="A2656" s="63" t="s">
        <v>14489</v>
      </c>
      <c r="B2656" s="63" t="s">
        <v>14490</v>
      </c>
      <c r="C2656" s="63" t="s">
        <v>3138</v>
      </c>
      <c r="D2656" s="63" t="s">
        <v>14478</v>
      </c>
      <c r="E2656" s="64">
        <v>0</v>
      </c>
      <c r="F2656" s="64">
        <v>1</v>
      </c>
      <c r="G2656" s="64">
        <v>0</v>
      </c>
      <c r="H2656" s="64">
        <v>1</v>
      </c>
    </row>
    <row r="2657" spans="1:8" x14ac:dyDescent="0.3">
      <c r="A2657" s="63" t="s">
        <v>14489</v>
      </c>
      <c r="B2657" s="63" t="s">
        <v>14490</v>
      </c>
      <c r="C2657" s="63" t="s">
        <v>2928</v>
      </c>
      <c r="D2657" s="63" t="s">
        <v>2929</v>
      </c>
      <c r="E2657" s="64">
        <v>4</v>
      </c>
      <c r="F2657" s="64">
        <v>4</v>
      </c>
      <c r="G2657" s="64">
        <v>0</v>
      </c>
      <c r="H2657" s="64">
        <v>4</v>
      </c>
    </row>
    <row r="2658" spans="1:8" x14ac:dyDescent="0.3">
      <c r="A2658" s="63" t="s">
        <v>14489</v>
      </c>
      <c r="B2658" s="63" t="s">
        <v>14490</v>
      </c>
      <c r="C2658" s="63" t="s">
        <v>3146</v>
      </c>
      <c r="D2658" s="63" t="s">
        <v>3147</v>
      </c>
      <c r="E2658" s="64">
        <v>4</v>
      </c>
      <c r="F2658" s="64">
        <v>5</v>
      </c>
      <c r="G2658" s="64">
        <v>0</v>
      </c>
      <c r="H2658" s="64">
        <v>5</v>
      </c>
    </row>
    <row r="2659" spans="1:8" x14ac:dyDescent="0.3">
      <c r="A2659" s="63" t="s">
        <v>14040</v>
      </c>
      <c r="B2659" s="63" t="s">
        <v>14041</v>
      </c>
      <c r="C2659" s="63" t="s">
        <v>634</v>
      </c>
      <c r="D2659" s="63" t="s">
        <v>635</v>
      </c>
      <c r="E2659" s="64">
        <v>0</v>
      </c>
      <c r="F2659" s="64">
        <v>2</v>
      </c>
      <c r="G2659" s="64">
        <v>2</v>
      </c>
      <c r="H2659" s="64">
        <v>4</v>
      </c>
    </row>
    <row r="2660" spans="1:8" x14ac:dyDescent="0.3">
      <c r="A2660" s="63" t="s">
        <v>15572</v>
      </c>
      <c r="B2660" s="63" t="s">
        <v>15573</v>
      </c>
      <c r="C2660" s="63" t="s">
        <v>9857</v>
      </c>
      <c r="D2660" s="63" t="s">
        <v>9858</v>
      </c>
      <c r="E2660" s="64">
        <v>1</v>
      </c>
      <c r="F2660" s="64">
        <v>2</v>
      </c>
      <c r="G2660" s="64">
        <v>1</v>
      </c>
      <c r="H2660" s="64">
        <v>3</v>
      </c>
    </row>
    <row r="2661" spans="1:8" x14ac:dyDescent="0.3">
      <c r="A2661" s="63" t="s">
        <v>15572</v>
      </c>
      <c r="B2661" s="63" t="s">
        <v>15573</v>
      </c>
      <c r="C2661" s="63" t="s">
        <v>10737</v>
      </c>
      <c r="D2661" s="63" t="s">
        <v>14122</v>
      </c>
      <c r="E2661" s="64">
        <v>0</v>
      </c>
      <c r="F2661" s="64">
        <v>0</v>
      </c>
      <c r="G2661" s="64">
        <v>10</v>
      </c>
      <c r="H2661" s="64">
        <v>10</v>
      </c>
    </row>
    <row r="2662" spans="1:8" x14ac:dyDescent="0.3">
      <c r="A2662" s="63" t="s">
        <v>15572</v>
      </c>
      <c r="B2662" s="63" t="s">
        <v>15573</v>
      </c>
      <c r="C2662" s="63" t="s">
        <v>12355</v>
      </c>
      <c r="D2662" s="63" t="s">
        <v>12356</v>
      </c>
      <c r="E2662" s="64">
        <v>0</v>
      </c>
      <c r="F2662" s="64">
        <v>0</v>
      </c>
      <c r="G2662" s="64">
        <v>34</v>
      </c>
      <c r="H2662" s="64">
        <v>34</v>
      </c>
    </row>
    <row r="2663" spans="1:8" x14ac:dyDescent="0.3">
      <c r="A2663" s="63" t="s">
        <v>15572</v>
      </c>
      <c r="B2663" s="63" t="s">
        <v>15573</v>
      </c>
      <c r="C2663" s="63" t="s">
        <v>10022</v>
      </c>
      <c r="D2663" s="63" t="s">
        <v>10023</v>
      </c>
      <c r="E2663" s="64">
        <v>0</v>
      </c>
      <c r="F2663" s="64">
        <v>0</v>
      </c>
      <c r="G2663" s="64">
        <v>2</v>
      </c>
      <c r="H2663" s="64">
        <v>2</v>
      </c>
    </row>
    <row r="2664" spans="1:8" x14ac:dyDescent="0.3">
      <c r="A2664" s="63" t="s">
        <v>15572</v>
      </c>
      <c r="B2664" s="63" t="s">
        <v>15573</v>
      </c>
      <c r="C2664" s="63" t="s">
        <v>10715</v>
      </c>
      <c r="D2664" s="63" t="s">
        <v>10716</v>
      </c>
      <c r="E2664" s="64">
        <v>0</v>
      </c>
      <c r="F2664" s="64">
        <v>0</v>
      </c>
      <c r="G2664" s="64">
        <v>1</v>
      </c>
      <c r="H2664" s="64">
        <v>1</v>
      </c>
    </row>
    <row r="2665" spans="1:8" x14ac:dyDescent="0.3">
      <c r="A2665" s="63" t="s">
        <v>15572</v>
      </c>
      <c r="B2665" s="63" t="s">
        <v>15573</v>
      </c>
      <c r="C2665" s="63" t="s">
        <v>10695</v>
      </c>
      <c r="D2665" s="63" t="s">
        <v>10696</v>
      </c>
      <c r="E2665" s="64">
        <v>0</v>
      </c>
      <c r="F2665" s="64">
        <v>0</v>
      </c>
      <c r="G2665" s="64">
        <v>1</v>
      </c>
      <c r="H2665" s="64">
        <v>1</v>
      </c>
    </row>
    <row r="2666" spans="1:8" x14ac:dyDescent="0.3">
      <c r="A2666" s="63" t="s">
        <v>15572</v>
      </c>
      <c r="B2666" s="63" t="s">
        <v>15573</v>
      </c>
      <c r="C2666" s="63" t="s">
        <v>9981</v>
      </c>
      <c r="D2666" s="63" t="s">
        <v>9982</v>
      </c>
      <c r="E2666" s="64">
        <v>1</v>
      </c>
      <c r="F2666" s="64">
        <v>1</v>
      </c>
      <c r="G2666" s="64">
        <v>5</v>
      </c>
      <c r="H2666" s="64">
        <v>6</v>
      </c>
    </row>
    <row r="2667" spans="1:8" x14ac:dyDescent="0.3">
      <c r="A2667" s="63" t="s">
        <v>15572</v>
      </c>
      <c r="B2667" s="63" t="s">
        <v>15573</v>
      </c>
      <c r="C2667" s="63" t="s">
        <v>12405</v>
      </c>
      <c r="D2667" s="63" t="s">
        <v>15136</v>
      </c>
      <c r="E2667" s="64">
        <v>2</v>
      </c>
      <c r="F2667" s="64">
        <v>14</v>
      </c>
      <c r="G2667" s="64">
        <v>8</v>
      </c>
      <c r="H2667" s="64">
        <v>22</v>
      </c>
    </row>
    <row r="2668" spans="1:8" x14ac:dyDescent="0.3">
      <c r="A2668" s="63" t="s">
        <v>15572</v>
      </c>
      <c r="B2668" s="63" t="s">
        <v>15573</v>
      </c>
      <c r="C2668" s="63" t="s">
        <v>12369</v>
      </c>
      <c r="D2668" s="63" t="s">
        <v>12370</v>
      </c>
      <c r="E2668" s="64">
        <v>2</v>
      </c>
      <c r="F2668" s="64">
        <v>4</v>
      </c>
      <c r="G2668" s="64">
        <v>0</v>
      </c>
      <c r="H2668" s="64">
        <v>4</v>
      </c>
    </row>
    <row r="2669" spans="1:8" x14ac:dyDescent="0.3">
      <c r="A2669" s="63" t="s">
        <v>15572</v>
      </c>
      <c r="B2669" s="63" t="s">
        <v>15573</v>
      </c>
      <c r="C2669" s="63" t="s">
        <v>9869</v>
      </c>
      <c r="D2669" s="63" t="s">
        <v>9870</v>
      </c>
      <c r="E2669" s="64">
        <v>0</v>
      </c>
      <c r="F2669" s="64">
        <v>0</v>
      </c>
      <c r="G2669" s="64">
        <v>1</v>
      </c>
      <c r="H2669" s="64">
        <v>1</v>
      </c>
    </row>
    <row r="2670" spans="1:8" x14ac:dyDescent="0.3">
      <c r="A2670" s="63" t="s">
        <v>15572</v>
      </c>
      <c r="B2670" s="63" t="s">
        <v>15573</v>
      </c>
      <c r="C2670" s="63" t="s">
        <v>9900</v>
      </c>
      <c r="D2670" s="63" t="s">
        <v>9901</v>
      </c>
      <c r="E2670" s="64">
        <v>0</v>
      </c>
      <c r="F2670" s="64">
        <v>1</v>
      </c>
      <c r="G2670" s="64">
        <v>0</v>
      </c>
      <c r="H2670" s="64">
        <v>1</v>
      </c>
    </row>
    <row r="2671" spans="1:8" x14ac:dyDescent="0.3">
      <c r="A2671" s="63" t="s">
        <v>15572</v>
      </c>
      <c r="B2671" s="63" t="s">
        <v>15573</v>
      </c>
      <c r="C2671" s="63" t="s">
        <v>10778</v>
      </c>
      <c r="D2671" s="63" t="s">
        <v>10779</v>
      </c>
      <c r="E2671" s="64">
        <v>0</v>
      </c>
      <c r="F2671" s="64">
        <v>0</v>
      </c>
      <c r="G2671" s="64">
        <v>1</v>
      </c>
      <c r="H2671" s="64">
        <v>1</v>
      </c>
    </row>
    <row r="2672" spans="1:8" x14ac:dyDescent="0.3">
      <c r="A2672" s="63" t="s">
        <v>15572</v>
      </c>
      <c r="B2672" s="63" t="s">
        <v>15573</v>
      </c>
      <c r="C2672" s="63" t="s">
        <v>12376</v>
      </c>
      <c r="D2672" s="63" t="s">
        <v>14172</v>
      </c>
      <c r="E2672" s="64">
        <v>3</v>
      </c>
      <c r="F2672" s="64">
        <v>5</v>
      </c>
      <c r="G2672" s="64">
        <v>0</v>
      </c>
      <c r="H2672" s="64">
        <v>5</v>
      </c>
    </row>
    <row r="2673" spans="1:8" x14ac:dyDescent="0.3">
      <c r="A2673" s="63" t="s">
        <v>15572</v>
      </c>
      <c r="B2673" s="63" t="s">
        <v>15573</v>
      </c>
      <c r="C2673" s="63" t="s">
        <v>12407</v>
      </c>
      <c r="D2673" s="63" t="s">
        <v>12408</v>
      </c>
      <c r="E2673" s="64">
        <v>0</v>
      </c>
      <c r="F2673" s="64">
        <v>1</v>
      </c>
      <c r="G2673" s="64">
        <v>0</v>
      </c>
      <c r="H2673" s="64">
        <v>1</v>
      </c>
    </row>
    <row r="2674" spans="1:8" x14ac:dyDescent="0.3">
      <c r="A2674" s="63" t="s">
        <v>15572</v>
      </c>
      <c r="B2674" s="63" t="s">
        <v>15573</v>
      </c>
      <c r="C2674" s="63" t="s">
        <v>12692</v>
      </c>
      <c r="D2674" s="63" t="s">
        <v>12693</v>
      </c>
      <c r="E2674" s="64">
        <v>1</v>
      </c>
      <c r="F2674" s="64">
        <v>0</v>
      </c>
      <c r="G2674" s="64">
        <v>1</v>
      </c>
      <c r="H2674" s="64">
        <v>1</v>
      </c>
    </row>
    <row r="2675" spans="1:8" x14ac:dyDescent="0.3">
      <c r="A2675" s="63" t="s">
        <v>15572</v>
      </c>
      <c r="B2675" s="63" t="s">
        <v>15573</v>
      </c>
      <c r="C2675" s="63" t="s">
        <v>10735</v>
      </c>
      <c r="D2675" s="63" t="s">
        <v>10736</v>
      </c>
      <c r="E2675" s="64">
        <v>0</v>
      </c>
      <c r="F2675" s="64">
        <v>0</v>
      </c>
      <c r="G2675" s="64">
        <v>1</v>
      </c>
      <c r="H2675" s="64">
        <v>1</v>
      </c>
    </row>
    <row r="2676" spans="1:8" x14ac:dyDescent="0.3">
      <c r="A2676" s="63" t="s">
        <v>15572</v>
      </c>
      <c r="B2676" s="63" t="s">
        <v>15573</v>
      </c>
      <c r="C2676" s="63" t="s">
        <v>10768</v>
      </c>
      <c r="D2676" s="63" t="s">
        <v>10769</v>
      </c>
      <c r="E2676" s="64">
        <v>0</v>
      </c>
      <c r="F2676" s="64">
        <v>0</v>
      </c>
      <c r="G2676" s="64">
        <v>2</v>
      </c>
      <c r="H2676" s="64">
        <v>2</v>
      </c>
    </row>
    <row r="2677" spans="1:8" x14ac:dyDescent="0.3">
      <c r="A2677" s="63" t="s">
        <v>15572</v>
      </c>
      <c r="B2677" s="63" t="s">
        <v>15573</v>
      </c>
      <c r="C2677" s="63" t="s">
        <v>10744</v>
      </c>
      <c r="D2677" s="63" t="s">
        <v>10745</v>
      </c>
      <c r="E2677" s="64">
        <v>0</v>
      </c>
      <c r="F2677" s="64">
        <v>0</v>
      </c>
      <c r="G2677" s="64">
        <v>3</v>
      </c>
      <c r="H2677" s="64">
        <v>3</v>
      </c>
    </row>
    <row r="2678" spans="1:8" x14ac:dyDescent="0.3">
      <c r="A2678" s="63" t="s">
        <v>15572</v>
      </c>
      <c r="B2678" s="63" t="s">
        <v>15573</v>
      </c>
      <c r="C2678" s="63" t="s">
        <v>12980</v>
      </c>
      <c r="D2678" s="63" t="s">
        <v>12981</v>
      </c>
      <c r="E2678" s="64">
        <v>0</v>
      </c>
      <c r="F2678" s="64">
        <v>0</v>
      </c>
      <c r="G2678" s="64">
        <v>2</v>
      </c>
      <c r="H2678" s="64">
        <v>2</v>
      </c>
    </row>
    <row r="2679" spans="1:8" x14ac:dyDescent="0.3">
      <c r="A2679" s="63" t="s">
        <v>15572</v>
      </c>
      <c r="B2679" s="63" t="s">
        <v>15573</v>
      </c>
      <c r="C2679" s="63" t="s">
        <v>12359</v>
      </c>
      <c r="D2679" s="63" t="s">
        <v>12360</v>
      </c>
      <c r="E2679" s="64">
        <v>0</v>
      </c>
      <c r="F2679" s="64">
        <v>252</v>
      </c>
      <c r="G2679" s="64">
        <v>66</v>
      </c>
      <c r="H2679" s="64">
        <v>318</v>
      </c>
    </row>
    <row r="2680" spans="1:8" x14ac:dyDescent="0.3">
      <c r="A2680" s="63" t="s">
        <v>14714</v>
      </c>
      <c r="B2680" s="63" t="s">
        <v>14715</v>
      </c>
      <c r="C2680" s="63" t="s">
        <v>4130</v>
      </c>
      <c r="D2680" s="63" t="s">
        <v>4131</v>
      </c>
      <c r="E2680" s="64">
        <v>1</v>
      </c>
      <c r="F2680" s="64">
        <v>1</v>
      </c>
      <c r="G2680" s="64">
        <v>0</v>
      </c>
      <c r="H2680" s="64">
        <v>1</v>
      </c>
    </row>
    <row r="2681" spans="1:8" x14ac:dyDescent="0.3">
      <c r="A2681" s="63" t="s">
        <v>14714</v>
      </c>
      <c r="B2681" s="63" t="s">
        <v>14715</v>
      </c>
      <c r="C2681" s="63" t="s">
        <v>4057</v>
      </c>
      <c r="D2681" s="63" t="s">
        <v>14521</v>
      </c>
      <c r="E2681" s="64">
        <v>0</v>
      </c>
      <c r="F2681" s="64">
        <v>0</v>
      </c>
      <c r="G2681" s="64">
        <v>1</v>
      </c>
      <c r="H2681" s="64">
        <v>1</v>
      </c>
    </row>
    <row r="2682" spans="1:8" x14ac:dyDescent="0.3">
      <c r="A2682" s="63" t="s">
        <v>14714</v>
      </c>
      <c r="B2682" s="63" t="s">
        <v>14715</v>
      </c>
      <c r="C2682" s="63" t="s">
        <v>3912</v>
      </c>
      <c r="D2682" s="63" t="s">
        <v>3913</v>
      </c>
      <c r="E2682" s="64">
        <v>0</v>
      </c>
      <c r="F2682" s="64">
        <v>1</v>
      </c>
      <c r="G2682" s="64">
        <v>0</v>
      </c>
      <c r="H2682" s="64">
        <v>1</v>
      </c>
    </row>
    <row r="2683" spans="1:8" x14ac:dyDescent="0.3">
      <c r="A2683" s="63" t="s">
        <v>14714</v>
      </c>
      <c r="B2683" s="63" t="s">
        <v>14715</v>
      </c>
      <c r="C2683" s="63" t="s">
        <v>3930</v>
      </c>
      <c r="D2683" s="63" t="s">
        <v>3931</v>
      </c>
      <c r="E2683" s="64">
        <v>0</v>
      </c>
      <c r="F2683" s="64">
        <v>0</v>
      </c>
      <c r="G2683" s="64">
        <v>7</v>
      </c>
      <c r="H2683" s="64">
        <v>7</v>
      </c>
    </row>
    <row r="2684" spans="1:8" x14ac:dyDescent="0.3">
      <c r="A2684" s="63" t="s">
        <v>14714</v>
      </c>
      <c r="B2684" s="63" t="s">
        <v>14715</v>
      </c>
      <c r="C2684" s="63" t="s">
        <v>3249</v>
      </c>
      <c r="D2684" s="63" t="s">
        <v>3250</v>
      </c>
      <c r="E2684" s="64">
        <v>0</v>
      </c>
      <c r="F2684" s="64">
        <v>4</v>
      </c>
      <c r="G2684" s="64">
        <v>4</v>
      </c>
      <c r="H2684" s="64">
        <v>8</v>
      </c>
    </row>
    <row r="2685" spans="1:8" x14ac:dyDescent="0.3">
      <c r="A2685" s="63" t="s">
        <v>14714</v>
      </c>
      <c r="B2685" s="63" t="s">
        <v>14715</v>
      </c>
      <c r="C2685" s="63" t="s">
        <v>8828</v>
      </c>
      <c r="D2685" s="63" t="s">
        <v>8829</v>
      </c>
      <c r="E2685" s="64">
        <v>0</v>
      </c>
      <c r="F2685" s="64">
        <v>0</v>
      </c>
      <c r="G2685" s="64">
        <v>2</v>
      </c>
      <c r="H2685" s="64">
        <v>2</v>
      </c>
    </row>
    <row r="2686" spans="1:8" x14ac:dyDescent="0.3">
      <c r="A2686" s="63" t="s">
        <v>14714</v>
      </c>
      <c r="B2686" s="63" t="s">
        <v>14715</v>
      </c>
      <c r="C2686" s="63" t="s">
        <v>3222</v>
      </c>
      <c r="D2686" s="63" t="s">
        <v>3223</v>
      </c>
      <c r="E2686" s="64">
        <v>0</v>
      </c>
      <c r="F2686" s="64">
        <v>2</v>
      </c>
      <c r="G2686" s="64">
        <v>0</v>
      </c>
      <c r="H2686" s="64">
        <v>2</v>
      </c>
    </row>
    <row r="2687" spans="1:8" x14ac:dyDescent="0.3">
      <c r="A2687" s="63" t="s">
        <v>14714</v>
      </c>
      <c r="B2687" s="63" t="s">
        <v>14715</v>
      </c>
      <c r="C2687" s="63" t="s">
        <v>3689</v>
      </c>
      <c r="D2687" s="63" t="s">
        <v>3690</v>
      </c>
      <c r="E2687" s="64">
        <v>0</v>
      </c>
      <c r="F2687" s="64">
        <v>0</v>
      </c>
      <c r="G2687" s="64">
        <v>1</v>
      </c>
      <c r="H2687" s="64">
        <v>1</v>
      </c>
    </row>
    <row r="2688" spans="1:8" x14ac:dyDescent="0.3">
      <c r="A2688" s="63" t="s">
        <v>14714</v>
      </c>
      <c r="B2688" s="63" t="s">
        <v>14715</v>
      </c>
      <c r="C2688" s="63" t="s">
        <v>3661</v>
      </c>
      <c r="D2688" s="63" t="s">
        <v>3662</v>
      </c>
      <c r="E2688" s="64">
        <v>0</v>
      </c>
      <c r="F2688" s="64">
        <v>0</v>
      </c>
      <c r="G2688" s="64">
        <v>1</v>
      </c>
      <c r="H2688" s="64">
        <v>1</v>
      </c>
    </row>
    <row r="2689" spans="1:8" x14ac:dyDescent="0.3">
      <c r="A2689" s="63" t="s">
        <v>14714</v>
      </c>
      <c r="B2689" s="63" t="s">
        <v>14715</v>
      </c>
      <c r="C2689" s="63" t="s">
        <v>3454</v>
      </c>
      <c r="D2689" s="63" t="s">
        <v>3455</v>
      </c>
      <c r="E2689" s="64">
        <v>0</v>
      </c>
      <c r="F2689" s="64">
        <v>1</v>
      </c>
      <c r="G2689" s="64">
        <v>0</v>
      </c>
      <c r="H2689" s="64">
        <v>1</v>
      </c>
    </row>
    <row r="2690" spans="1:8" x14ac:dyDescent="0.3">
      <c r="A2690" s="63" t="s">
        <v>14714</v>
      </c>
      <c r="B2690" s="63" t="s">
        <v>14715</v>
      </c>
      <c r="C2690" s="63" t="s">
        <v>3954</v>
      </c>
      <c r="D2690" s="63" t="s">
        <v>3955</v>
      </c>
      <c r="E2690" s="64">
        <v>0</v>
      </c>
      <c r="F2690" s="64">
        <v>0</v>
      </c>
      <c r="G2690" s="64">
        <v>1</v>
      </c>
      <c r="H2690" s="64">
        <v>1</v>
      </c>
    </row>
    <row r="2691" spans="1:8" x14ac:dyDescent="0.3">
      <c r="A2691" s="63" t="s">
        <v>14714</v>
      </c>
      <c r="B2691" s="63" t="s">
        <v>14715</v>
      </c>
      <c r="C2691" s="63" t="s">
        <v>3770</v>
      </c>
      <c r="D2691" s="63" t="s">
        <v>14538</v>
      </c>
      <c r="E2691" s="64">
        <v>0</v>
      </c>
      <c r="F2691" s="64">
        <v>0</v>
      </c>
      <c r="G2691" s="64">
        <v>1</v>
      </c>
      <c r="H2691" s="64">
        <v>1</v>
      </c>
    </row>
    <row r="2692" spans="1:8" x14ac:dyDescent="0.3">
      <c r="A2692" s="63" t="s">
        <v>14714</v>
      </c>
      <c r="B2692" s="63" t="s">
        <v>14715</v>
      </c>
      <c r="C2692" s="63" t="s">
        <v>4079</v>
      </c>
      <c r="D2692" s="63" t="s">
        <v>906</v>
      </c>
      <c r="E2692" s="64">
        <v>2</v>
      </c>
      <c r="F2692" s="64">
        <v>8</v>
      </c>
      <c r="G2692" s="64">
        <v>4</v>
      </c>
      <c r="H2692" s="64">
        <v>12</v>
      </c>
    </row>
    <row r="2693" spans="1:8" x14ac:dyDescent="0.3">
      <c r="A2693" s="63" t="s">
        <v>14714</v>
      </c>
      <c r="B2693" s="63" t="s">
        <v>14715</v>
      </c>
      <c r="C2693" s="63" t="s">
        <v>4082</v>
      </c>
      <c r="D2693" s="63" t="s">
        <v>4083</v>
      </c>
      <c r="E2693" s="64">
        <v>0</v>
      </c>
      <c r="F2693" s="64">
        <v>0</v>
      </c>
      <c r="G2693" s="64">
        <v>17</v>
      </c>
      <c r="H2693" s="64">
        <v>17</v>
      </c>
    </row>
    <row r="2694" spans="1:8" x14ac:dyDescent="0.3">
      <c r="A2694" s="63" t="s">
        <v>14714</v>
      </c>
      <c r="B2694" s="63" t="s">
        <v>14715</v>
      </c>
      <c r="C2694" s="63" t="s">
        <v>3269</v>
      </c>
      <c r="D2694" s="63" t="s">
        <v>3270</v>
      </c>
      <c r="E2694" s="64">
        <v>0</v>
      </c>
      <c r="F2694" s="64">
        <v>1</v>
      </c>
      <c r="G2694" s="64">
        <v>53</v>
      </c>
      <c r="H2694" s="64">
        <v>54</v>
      </c>
    </row>
    <row r="2695" spans="1:8" x14ac:dyDescent="0.3">
      <c r="A2695" s="63" t="s">
        <v>14714</v>
      </c>
      <c r="B2695" s="63" t="s">
        <v>14715</v>
      </c>
      <c r="C2695" s="63" t="s">
        <v>11462</v>
      </c>
      <c r="D2695" s="63" t="s">
        <v>14716</v>
      </c>
      <c r="E2695" s="64">
        <v>0</v>
      </c>
      <c r="F2695" s="64">
        <v>1</v>
      </c>
      <c r="G2695" s="64">
        <v>0</v>
      </c>
      <c r="H2695" s="64">
        <v>1</v>
      </c>
    </row>
    <row r="2696" spans="1:8" x14ac:dyDescent="0.3">
      <c r="A2696" s="63" t="s">
        <v>14714</v>
      </c>
      <c r="B2696" s="63" t="s">
        <v>14715</v>
      </c>
      <c r="C2696" s="63" t="s">
        <v>4055</v>
      </c>
      <c r="D2696" s="63" t="s">
        <v>14522</v>
      </c>
      <c r="E2696" s="64">
        <v>0</v>
      </c>
      <c r="F2696" s="64">
        <v>0</v>
      </c>
      <c r="G2696" s="64">
        <v>1</v>
      </c>
      <c r="H2696" s="64">
        <v>1</v>
      </c>
    </row>
    <row r="2697" spans="1:8" x14ac:dyDescent="0.3">
      <c r="A2697" s="63" t="s">
        <v>14714</v>
      </c>
      <c r="B2697" s="63" t="s">
        <v>14715</v>
      </c>
      <c r="C2697" s="63" t="s">
        <v>11955</v>
      </c>
      <c r="D2697" s="63" t="s">
        <v>11956</v>
      </c>
      <c r="E2697" s="64">
        <v>0</v>
      </c>
      <c r="F2697" s="64">
        <v>1</v>
      </c>
      <c r="G2697" s="64">
        <v>1</v>
      </c>
      <c r="H2697" s="64">
        <v>2</v>
      </c>
    </row>
    <row r="2698" spans="1:8" x14ac:dyDescent="0.3">
      <c r="A2698" s="63" t="s">
        <v>14714</v>
      </c>
      <c r="B2698" s="63" t="s">
        <v>14715</v>
      </c>
      <c r="C2698" s="63" t="s">
        <v>4099</v>
      </c>
      <c r="D2698" s="63" t="s">
        <v>4100</v>
      </c>
      <c r="E2698" s="64">
        <v>9</v>
      </c>
      <c r="F2698" s="64">
        <v>20</v>
      </c>
      <c r="G2698" s="64">
        <v>7</v>
      </c>
      <c r="H2698" s="64">
        <v>27</v>
      </c>
    </row>
    <row r="2699" spans="1:8" x14ac:dyDescent="0.3">
      <c r="A2699" s="63" t="s">
        <v>14714</v>
      </c>
      <c r="B2699" s="63" t="s">
        <v>14715</v>
      </c>
      <c r="C2699" s="63" t="s">
        <v>12127</v>
      </c>
      <c r="D2699" s="63" t="s">
        <v>12128</v>
      </c>
      <c r="E2699" s="64">
        <v>0</v>
      </c>
      <c r="F2699" s="64">
        <v>15</v>
      </c>
      <c r="G2699" s="64">
        <v>4</v>
      </c>
      <c r="H2699" s="64">
        <v>19</v>
      </c>
    </row>
    <row r="2700" spans="1:8" x14ac:dyDescent="0.3">
      <c r="A2700" s="63" t="s">
        <v>14714</v>
      </c>
      <c r="B2700" s="63" t="s">
        <v>14715</v>
      </c>
      <c r="C2700" s="63" t="s">
        <v>3979</v>
      </c>
      <c r="D2700" s="63" t="s">
        <v>3980</v>
      </c>
      <c r="E2700" s="64">
        <v>0</v>
      </c>
      <c r="F2700" s="64">
        <v>0</v>
      </c>
      <c r="G2700" s="64">
        <v>11</v>
      </c>
      <c r="H2700" s="64">
        <v>11</v>
      </c>
    </row>
    <row r="2701" spans="1:8" x14ac:dyDescent="0.3">
      <c r="A2701" s="63" t="s">
        <v>14714</v>
      </c>
      <c r="B2701" s="63" t="s">
        <v>14715</v>
      </c>
      <c r="C2701" s="63" t="s">
        <v>4080</v>
      </c>
      <c r="D2701" s="63" t="s">
        <v>4081</v>
      </c>
      <c r="E2701" s="64">
        <v>0</v>
      </c>
      <c r="F2701" s="64">
        <v>20</v>
      </c>
      <c r="G2701" s="64">
        <v>9</v>
      </c>
      <c r="H2701" s="64">
        <v>29</v>
      </c>
    </row>
    <row r="2702" spans="1:8" x14ac:dyDescent="0.3">
      <c r="A2702" s="63" t="s">
        <v>14714</v>
      </c>
      <c r="B2702" s="63" t="s">
        <v>14715</v>
      </c>
      <c r="C2702" s="63" t="s">
        <v>4001</v>
      </c>
      <c r="D2702" s="63" t="s">
        <v>4002</v>
      </c>
      <c r="E2702" s="64">
        <v>0</v>
      </c>
      <c r="F2702" s="64">
        <v>2</v>
      </c>
      <c r="G2702" s="64">
        <v>0</v>
      </c>
      <c r="H2702" s="64">
        <v>2</v>
      </c>
    </row>
    <row r="2703" spans="1:8" x14ac:dyDescent="0.3">
      <c r="A2703" s="63" t="s">
        <v>14714</v>
      </c>
      <c r="B2703" s="63" t="s">
        <v>14715</v>
      </c>
      <c r="C2703" s="63" t="s">
        <v>3701</v>
      </c>
      <c r="D2703" s="63" t="s">
        <v>3702</v>
      </c>
      <c r="E2703" s="64">
        <v>0</v>
      </c>
      <c r="F2703" s="64">
        <v>1</v>
      </c>
      <c r="G2703" s="64">
        <v>0</v>
      </c>
      <c r="H2703" s="64">
        <v>1</v>
      </c>
    </row>
    <row r="2704" spans="1:8" x14ac:dyDescent="0.3">
      <c r="A2704" s="63" t="s">
        <v>14714</v>
      </c>
      <c r="B2704" s="63" t="s">
        <v>14715</v>
      </c>
      <c r="C2704" s="63" t="s">
        <v>6422</v>
      </c>
      <c r="D2704" s="63" t="s">
        <v>6423</v>
      </c>
      <c r="E2704" s="64">
        <v>0</v>
      </c>
      <c r="F2704" s="64">
        <v>1</v>
      </c>
      <c r="G2704" s="64">
        <v>1</v>
      </c>
      <c r="H2704" s="64">
        <v>2</v>
      </c>
    </row>
    <row r="2705" spans="1:8" x14ac:dyDescent="0.3">
      <c r="A2705" s="63" t="s">
        <v>14714</v>
      </c>
      <c r="B2705" s="63" t="s">
        <v>14715</v>
      </c>
      <c r="C2705" s="63" t="s">
        <v>4687</v>
      </c>
      <c r="D2705" s="63" t="s">
        <v>4688</v>
      </c>
      <c r="E2705" s="64">
        <v>0</v>
      </c>
      <c r="F2705" s="64">
        <v>0</v>
      </c>
      <c r="G2705" s="64">
        <v>1</v>
      </c>
      <c r="H2705" s="64">
        <v>1</v>
      </c>
    </row>
    <row r="2706" spans="1:8" x14ac:dyDescent="0.3">
      <c r="A2706" s="63" t="s">
        <v>14714</v>
      </c>
      <c r="B2706" s="63" t="s">
        <v>14715</v>
      </c>
      <c r="C2706" s="63" t="s">
        <v>3247</v>
      </c>
      <c r="D2706" s="63" t="s">
        <v>3248</v>
      </c>
      <c r="E2706" s="64">
        <v>0</v>
      </c>
      <c r="F2706" s="64">
        <v>0</v>
      </c>
      <c r="G2706" s="64">
        <v>2</v>
      </c>
      <c r="H2706" s="64">
        <v>2</v>
      </c>
    </row>
    <row r="2707" spans="1:8" x14ac:dyDescent="0.3">
      <c r="A2707" s="63" t="s">
        <v>14714</v>
      </c>
      <c r="B2707" s="63" t="s">
        <v>14715</v>
      </c>
      <c r="C2707" s="63" t="s">
        <v>12227</v>
      </c>
      <c r="D2707" s="63" t="s">
        <v>12228</v>
      </c>
      <c r="E2707" s="64">
        <v>0</v>
      </c>
      <c r="F2707" s="64">
        <v>0</v>
      </c>
      <c r="G2707" s="64">
        <v>2</v>
      </c>
      <c r="H2707" s="64">
        <v>2</v>
      </c>
    </row>
    <row r="2708" spans="1:8" x14ac:dyDescent="0.3">
      <c r="A2708" s="63" t="s">
        <v>14714</v>
      </c>
      <c r="B2708" s="63" t="s">
        <v>14715</v>
      </c>
      <c r="C2708" s="63" t="s">
        <v>3932</v>
      </c>
      <c r="D2708" s="63" t="s">
        <v>14523</v>
      </c>
      <c r="E2708" s="64">
        <v>0</v>
      </c>
      <c r="F2708" s="64">
        <v>0</v>
      </c>
      <c r="G2708" s="64">
        <v>1</v>
      </c>
      <c r="H2708" s="64">
        <v>1</v>
      </c>
    </row>
    <row r="2709" spans="1:8" x14ac:dyDescent="0.3">
      <c r="A2709" s="63" t="s">
        <v>14714</v>
      </c>
      <c r="B2709" s="63" t="s">
        <v>14715</v>
      </c>
      <c r="C2709" s="63" t="s">
        <v>11411</v>
      </c>
      <c r="D2709" s="63" t="s">
        <v>14717</v>
      </c>
      <c r="E2709" s="64">
        <v>0</v>
      </c>
      <c r="F2709" s="64">
        <v>2</v>
      </c>
      <c r="G2709" s="64">
        <v>0</v>
      </c>
      <c r="H2709" s="64">
        <v>2</v>
      </c>
    </row>
    <row r="2710" spans="1:8" x14ac:dyDescent="0.3">
      <c r="A2710" s="63" t="s">
        <v>14714</v>
      </c>
      <c r="B2710" s="63" t="s">
        <v>14715</v>
      </c>
      <c r="C2710" s="63" t="s">
        <v>11949</v>
      </c>
      <c r="D2710" s="63" t="s">
        <v>14526</v>
      </c>
      <c r="E2710" s="64">
        <v>0</v>
      </c>
      <c r="F2710" s="64">
        <v>0</v>
      </c>
      <c r="G2710" s="64">
        <v>36</v>
      </c>
      <c r="H2710" s="64">
        <v>36</v>
      </c>
    </row>
    <row r="2711" spans="1:8" x14ac:dyDescent="0.3">
      <c r="A2711" s="63" t="s">
        <v>14714</v>
      </c>
      <c r="B2711" s="63" t="s">
        <v>14715</v>
      </c>
      <c r="C2711" s="63" t="s">
        <v>4033</v>
      </c>
      <c r="D2711" s="63" t="s">
        <v>14529</v>
      </c>
      <c r="E2711" s="64">
        <v>0</v>
      </c>
      <c r="F2711" s="64">
        <v>0</v>
      </c>
      <c r="G2711" s="64">
        <v>6</v>
      </c>
      <c r="H2711" s="64">
        <v>6</v>
      </c>
    </row>
    <row r="2712" spans="1:8" x14ac:dyDescent="0.3">
      <c r="A2712" s="63" t="s">
        <v>14714</v>
      </c>
      <c r="B2712" s="63" t="s">
        <v>14715</v>
      </c>
      <c r="C2712" s="63" t="s">
        <v>3977</v>
      </c>
      <c r="D2712" s="63" t="s">
        <v>14530</v>
      </c>
      <c r="E2712" s="64">
        <v>0</v>
      </c>
      <c r="F2712" s="64">
        <v>14</v>
      </c>
      <c r="G2712" s="64">
        <v>6</v>
      </c>
      <c r="H2712" s="64">
        <v>20</v>
      </c>
    </row>
    <row r="2713" spans="1:8" x14ac:dyDescent="0.3">
      <c r="A2713" s="63" t="s">
        <v>14714</v>
      </c>
      <c r="B2713" s="63" t="s">
        <v>14715</v>
      </c>
      <c r="C2713" s="63" t="s">
        <v>12092</v>
      </c>
      <c r="D2713" s="63" t="s">
        <v>14566</v>
      </c>
      <c r="E2713" s="64">
        <v>0</v>
      </c>
      <c r="F2713" s="64">
        <v>0</v>
      </c>
      <c r="G2713" s="64">
        <v>25</v>
      </c>
      <c r="H2713" s="64">
        <v>25</v>
      </c>
    </row>
    <row r="2714" spans="1:8" x14ac:dyDescent="0.3">
      <c r="A2714" s="63" t="s">
        <v>14714</v>
      </c>
      <c r="B2714" s="63" t="s">
        <v>14715</v>
      </c>
      <c r="C2714" s="63" t="s">
        <v>3565</v>
      </c>
      <c r="D2714" s="63" t="s">
        <v>565</v>
      </c>
      <c r="E2714" s="64">
        <v>0</v>
      </c>
      <c r="F2714" s="64">
        <v>2</v>
      </c>
      <c r="G2714" s="64">
        <v>0</v>
      </c>
      <c r="H2714" s="64">
        <v>2</v>
      </c>
    </row>
    <row r="2715" spans="1:8" x14ac:dyDescent="0.3">
      <c r="A2715" s="63" t="s">
        <v>14714</v>
      </c>
      <c r="B2715" s="63" t="s">
        <v>14715</v>
      </c>
      <c r="C2715" s="63" t="s">
        <v>3271</v>
      </c>
      <c r="D2715" s="63" t="s">
        <v>14548</v>
      </c>
      <c r="E2715" s="64">
        <v>0</v>
      </c>
      <c r="F2715" s="64">
        <v>1</v>
      </c>
      <c r="G2715" s="64">
        <v>0</v>
      </c>
      <c r="H2715" s="64">
        <v>1</v>
      </c>
    </row>
    <row r="2716" spans="1:8" x14ac:dyDescent="0.3">
      <c r="A2716" s="63" t="s">
        <v>14714</v>
      </c>
      <c r="B2716" s="63" t="s">
        <v>14715</v>
      </c>
      <c r="C2716" s="63" t="s">
        <v>11491</v>
      </c>
      <c r="D2716" s="63" t="s">
        <v>14711</v>
      </c>
      <c r="E2716" s="64">
        <v>0</v>
      </c>
      <c r="F2716" s="64">
        <v>5</v>
      </c>
      <c r="G2716" s="64">
        <v>1</v>
      </c>
      <c r="H2716" s="64">
        <v>6</v>
      </c>
    </row>
    <row r="2717" spans="1:8" x14ac:dyDescent="0.3">
      <c r="A2717" s="63" t="s">
        <v>14714</v>
      </c>
      <c r="B2717" s="63" t="s">
        <v>14715</v>
      </c>
      <c r="C2717" s="63" t="s">
        <v>3864</v>
      </c>
      <c r="D2717" s="63" t="s">
        <v>13990</v>
      </c>
      <c r="E2717" s="64">
        <v>0</v>
      </c>
      <c r="F2717" s="64">
        <v>0</v>
      </c>
      <c r="G2717" s="64">
        <v>1</v>
      </c>
      <c r="H2717" s="64">
        <v>1</v>
      </c>
    </row>
    <row r="2718" spans="1:8" x14ac:dyDescent="0.3">
      <c r="A2718" s="63" t="s">
        <v>14714</v>
      </c>
      <c r="B2718" s="63" t="s">
        <v>14715</v>
      </c>
      <c r="C2718" s="63" t="s">
        <v>11891</v>
      </c>
      <c r="D2718" s="63" t="s">
        <v>14558</v>
      </c>
      <c r="E2718" s="64">
        <v>0</v>
      </c>
      <c r="F2718" s="64">
        <v>10</v>
      </c>
      <c r="G2718" s="64">
        <v>4</v>
      </c>
      <c r="H2718" s="64">
        <v>14</v>
      </c>
    </row>
    <row r="2719" spans="1:8" x14ac:dyDescent="0.3">
      <c r="A2719" s="63" t="s">
        <v>14714</v>
      </c>
      <c r="B2719" s="63" t="s">
        <v>14715</v>
      </c>
      <c r="C2719" s="63" t="s">
        <v>4152</v>
      </c>
      <c r="D2719" s="63" t="s">
        <v>14567</v>
      </c>
      <c r="E2719" s="64">
        <v>1</v>
      </c>
      <c r="F2719" s="64">
        <v>16</v>
      </c>
      <c r="G2719" s="64">
        <v>8</v>
      </c>
      <c r="H2719" s="64">
        <v>24</v>
      </c>
    </row>
    <row r="2720" spans="1:8" x14ac:dyDescent="0.3">
      <c r="A2720" s="63" t="s">
        <v>14714</v>
      </c>
      <c r="B2720" s="63" t="s">
        <v>14715</v>
      </c>
      <c r="C2720" s="63" t="s">
        <v>3349</v>
      </c>
      <c r="D2720" s="63" t="s">
        <v>14559</v>
      </c>
      <c r="E2720" s="64">
        <v>3</v>
      </c>
      <c r="F2720" s="64">
        <v>29</v>
      </c>
      <c r="G2720" s="64">
        <v>7</v>
      </c>
      <c r="H2720" s="64">
        <v>36</v>
      </c>
    </row>
    <row r="2721" spans="1:8" x14ac:dyDescent="0.3">
      <c r="A2721" s="63" t="s">
        <v>14714</v>
      </c>
      <c r="B2721" s="63" t="s">
        <v>14715</v>
      </c>
      <c r="C2721" s="63" t="s">
        <v>4084</v>
      </c>
      <c r="D2721" s="63" t="s">
        <v>1998</v>
      </c>
      <c r="E2721" s="64">
        <v>2</v>
      </c>
      <c r="F2721" s="64">
        <v>1</v>
      </c>
      <c r="G2721" s="64">
        <v>0</v>
      </c>
      <c r="H2721" s="64">
        <v>1</v>
      </c>
    </row>
    <row r="2722" spans="1:8" x14ac:dyDescent="0.3">
      <c r="A2722" s="63" t="s">
        <v>14714</v>
      </c>
      <c r="B2722" s="63" t="s">
        <v>14715</v>
      </c>
      <c r="C2722" s="63" t="s">
        <v>3566</v>
      </c>
      <c r="D2722" s="63" t="s">
        <v>3567</v>
      </c>
      <c r="E2722" s="64">
        <v>0</v>
      </c>
      <c r="F2722" s="64">
        <v>1</v>
      </c>
      <c r="G2722" s="64">
        <v>1</v>
      </c>
      <c r="H2722" s="64">
        <v>2</v>
      </c>
    </row>
    <row r="2723" spans="1:8" x14ac:dyDescent="0.3">
      <c r="A2723" s="63" t="s">
        <v>14714</v>
      </c>
      <c r="B2723" s="63" t="s">
        <v>14715</v>
      </c>
      <c r="C2723" s="63" t="s">
        <v>8218</v>
      </c>
      <c r="D2723" s="63" t="s">
        <v>8219</v>
      </c>
      <c r="E2723" s="64">
        <v>0</v>
      </c>
      <c r="F2723" s="64">
        <v>1</v>
      </c>
      <c r="G2723" s="64">
        <v>0</v>
      </c>
      <c r="H2723" s="64">
        <v>1</v>
      </c>
    </row>
    <row r="2724" spans="1:8" x14ac:dyDescent="0.3">
      <c r="A2724" s="63" t="s">
        <v>15087</v>
      </c>
      <c r="B2724" s="63" t="s">
        <v>15088</v>
      </c>
      <c r="C2724" s="63" t="s">
        <v>14010</v>
      </c>
      <c r="D2724" s="63" t="s">
        <v>14011</v>
      </c>
      <c r="E2724" s="64">
        <v>0</v>
      </c>
      <c r="F2724" s="64">
        <v>0</v>
      </c>
      <c r="G2724" s="64">
        <v>1</v>
      </c>
      <c r="H2724" s="64">
        <v>1</v>
      </c>
    </row>
    <row r="2725" spans="1:8" x14ac:dyDescent="0.3">
      <c r="A2725" s="63" t="s">
        <v>15087</v>
      </c>
      <c r="B2725" s="63" t="s">
        <v>15088</v>
      </c>
      <c r="C2725" s="63" t="s">
        <v>9465</v>
      </c>
      <c r="D2725" s="63" t="s">
        <v>14012</v>
      </c>
      <c r="E2725" s="64">
        <v>0</v>
      </c>
      <c r="F2725" s="64">
        <v>0</v>
      </c>
      <c r="G2725" s="64">
        <v>11</v>
      </c>
      <c r="H2725" s="64">
        <v>11</v>
      </c>
    </row>
    <row r="2726" spans="1:8" x14ac:dyDescent="0.3">
      <c r="A2726" s="63" t="s">
        <v>15087</v>
      </c>
      <c r="B2726" s="63" t="s">
        <v>15088</v>
      </c>
      <c r="C2726" s="63" t="s">
        <v>9699</v>
      </c>
      <c r="D2726" s="63" t="s">
        <v>41</v>
      </c>
      <c r="E2726" s="64">
        <v>4</v>
      </c>
      <c r="F2726" s="64">
        <v>1</v>
      </c>
      <c r="G2726" s="64">
        <v>0</v>
      </c>
      <c r="H2726" s="64">
        <v>1</v>
      </c>
    </row>
    <row r="2727" spans="1:8" x14ac:dyDescent="0.3">
      <c r="A2727" s="63" t="s">
        <v>15087</v>
      </c>
      <c r="B2727" s="63" t="s">
        <v>15088</v>
      </c>
      <c r="C2727" s="63" t="s">
        <v>9481</v>
      </c>
      <c r="D2727" s="63" t="s">
        <v>143</v>
      </c>
      <c r="E2727" s="64">
        <v>0</v>
      </c>
      <c r="F2727" s="64">
        <v>0</v>
      </c>
      <c r="G2727" s="64">
        <v>84</v>
      </c>
      <c r="H2727" s="64">
        <v>84</v>
      </c>
    </row>
    <row r="2728" spans="1:8" x14ac:dyDescent="0.3">
      <c r="A2728" s="63" t="s">
        <v>15087</v>
      </c>
      <c r="B2728" s="63" t="s">
        <v>15088</v>
      </c>
      <c r="C2728" s="63" t="s">
        <v>9572</v>
      </c>
      <c r="D2728" s="63" t="s">
        <v>9573</v>
      </c>
      <c r="E2728" s="64">
        <v>36</v>
      </c>
      <c r="F2728" s="64">
        <v>6</v>
      </c>
      <c r="G2728" s="64">
        <v>0</v>
      </c>
      <c r="H2728" s="64">
        <v>6</v>
      </c>
    </row>
    <row r="2729" spans="1:8" x14ac:dyDescent="0.3">
      <c r="A2729" s="63" t="s">
        <v>15087</v>
      </c>
      <c r="B2729" s="63" t="s">
        <v>15088</v>
      </c>
      <c r="C2729" s="63" t="s">
        <v>9710</v>
      </c>
      <c r="D2729" s="63" t="s">
        <v>9711</v>
      </c>
      <c r="E2729" s="64">
        <v>0</v>
      </c>
      <c r="F2729" s="64">
        <v>1</v>
      </c>
      <c r="G2729" s="64">
        <v>2</v>
      </c>
      <c r="H2729" s="64">
        <v>3</v>
      </c>
    </row>
    <row r="2730" spans="1:8" x14ac:dyDescent="0.3">
      <c r="A2730" s="63" t="s">
        <v>15087</v>
      </c>
      <c r="B2730" s="63" t="s">
        <v>15088</v>
      </c>
      <c r="C2730" s="63" t="s">
        <v>9482</v>
      </c>
      <c r="D2730" s="63" t="s">
        <v>3055</v>
      </c>
      <c r="E2730" s="64">
        <v>5</v>
      </c>
      <c r="F2730" s="64">
        <v>19</v>
      </c>
      <c r="G2730" s="64">
        <v>0</v>
      </c>
      <c r="H2730" s="64">
        <v>19</v>
      </c>
    </row>
    <row r="2731" spans="1:8" x14ac:dyDescent="0.3">
      <c r="A2731" s="63" t="s">
        <v>15087</v>
      </c>
      <c r="B2731" s="63" t="s">
        <v>15088</v>
      </c>
      <c r="C2731" s="63" t="s">
        <v>9706</v>
      </c>
      <c r="D2731" s="63" t="s">
        <v>9707</v>
      </c>
      <c r="E2731" s="64">
        <v>0</v>
      </c>
      <c r="F2731" s="64">
        <v>2</v>
      </c>
      <c r="G2731" s="64">
        <v>0</v>
      </c>
      <c r="H2731" s="64">
        <v>2</v>
      </c>
    </row>
    <row r="2732" spans="1:8" x14ac:dyDescent="0.3">
      <c r="A2732" s="63" t="s">
        <v>15087</v>
      </c>
      <c r="B2732" s="63" t="s">
        <v>15088</v>
      </c>
      <c r="C2732" s="63" t="s">
        <v>9571</v>
      </c>
      <c r="D2732" s="63" t="s">
        <v>277</v>
      </c>
      <c r="E2732" s="64">
        <v>12</v>
      </c>
      <c r="F2732" s="64">
        <v>125</v>
      </c>
      <c r="G2732" s="64">
        <v>0</v>
      </c>
      <c r="H2732" s="64">
        <v>125</v>
      </c>
    </row>
    <row r="2733" spans="1:8" x14ac:dyDescent="0.3">
      <c r="A2733" s="63" t="s">
        <v>15087</v>
      </c>
      <c r="B2733" s="63" t="s">
        <v>15088</v>
      </c>
      <c r="C2733" s="63" t="s">
        <v>9467</v>
      </c>
      <c r="D2733" s="63" t="s">
        <v>9468</v>
      </c>
      <c r="E2733" s="64">
        <v>0</v>
      </c>
      <c r="F2733" s="64">
        <v>1</v>
      </c>
      <c r="G2733" s="64">
        <v>2</v>
      </c>
      <c r="H2733" s="64">
        <v>3</v>
      </c>
    </row>
    <row r="2734" spans="1:8" x14ac:dyDescent="0.3">
      <c r="A2734" s="63" t="s">
        <v>15087</v>
      </c>
      <c r="B2734" s="63" t="s">
        <v>15088</v>
      </c>
      <c r="C2734" s="63" t="s">
        <v>9489</v>
      </c>
      <c r="D2734" s="63" t="s">
        <v>9490</v>
      </c>
      <c r="E2734" s="64">
        <v>0</v>
      </c>
      <c r="F2734" s="64">
        <v>14</v>
      </c>
      <c r="G2734" s="64">
        <v>25</v>
      </c>
      <c r="H2734" s="64">
        <v>39</v>
      </c>
    </row>
    <row r="2735" spans="1:8" x14ac:dyDescent="0.3">
      <c r="A2735" s="63" t="s">
        <v>15087</v>
      </c>
      <c r="B2735" s="63" t="s">
        <v>15088</v>
      </c>
      <c r="C2735" s="63" t="s">
        <v>9487</v>
      </c>
      <c r="D2735" s="63" t="s">
        <v>9488</v>
      </c>
      <c r="E2735" s="64">
        <v>3</v>
      </c>
      <c r="F2735" s="64">
        <v>4</v>
      </c>
      <c r="G2735" s="64">
        <v>0</v>
      </c>
      <c r="H2735" s="64">
        <v>4</v>
      </c>
    </row>
    <row r="2736" spans="1:8" x14ac:dyDescent="0.3">
      <c r="A2736" s="63" t="s">
        <v>15087</v>
      </c>
      <c r="B2736" s="63" t="s">
        <v>15088</v>
      </c>
      <c r="C2736" s="63" t="s">
        <v>9491</v>
      </c>
      <c r="D2736" s="63" t="s">
        <v>9492</v>
      </c>
      <c r="E2736" s="64">
        <v>15</v>
      </c>
      <c r="F2736" s="64">
        <v>16</v>
      </c>
      <c r="G2736" s="64">
        <v>0</v>
      </c>
      <c r="H2736" s="64">
        <v>16</v>
      </c>
    </row>
    <row r="2737" spans="1:8" x14ac:dyDescent="0.3">
      <c r="A2737" s="63" t="s">
        <v>15087</v>
      </c>
      <c r="B2737" s="63" t="s">
        <v>15088</v>
      </c>
      <c r="C2737" s="63" t="s">
        <v>9485</v>
      </c>
      <c r="D2737" s="63" t="s">
        <v>9486</v>
      </c>
      <c r="E2737" s="64">
        <v>0</v>
      </c>
      <c r="F2737" s="64">
        <v>7</v>
      </c>
      <c r="G2737" s="64">
        <v>1</v>
      </c>
      <c r="H2737" s="64">
        <v>8</v>
      </c>
    </row>
    <row r="2738" spans="1:8" x14ac:dyDescent="0.3">
      <c r="A2738" s="63" t="s">
        <v>15087</v>
      </c>
      <c r="B2738" s="63" t="s">
        <v>15088</v>
      </c>
      <c r="C2738" s="63" t="s">
        <v>2039</v>
      </c>
      <c r="D2738" s="63" t="s">
        <v>2040</v>
      </c>
      <c r="E2738" s="64">
        <v>0</v>
      </c>
      <c r="F2738" s="64">
        <v>0</v>
      </c>
      <c r="G2738" s="64">
        <v>1</v>
      </c>
      <c r="H2738" s="64">
        <v>1</v>
      </c>
    </row>
    <row r="2739" spans="1:8" x14ac:dyDescent="0.3">
      <c r="A2739" s="63" t="s">
        <v>15087</v>
      </c>
      <c r="B2739" s="63" t="s">
        <v>15088</v>
      </c>
      <c r="C2739" s="63" t="s">
        <v>9517</v>
      </c>
      <c r="D2739" s="63" t="s">
        <v>9518</v>
      </c>
      <c r="E2739" s="64">
        <v>0</v>
      </c>
      <c r="F2739" s="64">
        <v>1</v>
      </c>
      <c r="G2739" s="64">
        <v>1</v>
      </c>
      <c r="H2739" s="64">
        <v>2</v>
      </c>
    </row>
    <row r="2740" spans="1:8" x14ac:dyDescent="0.3">
      <c r="A2740" s="63" t="s">
        <v>15087</v>
      </c>
      <c r="B2740" s="63" t="s">
        <v>15088</v>
      </c>
      <c r="C2740" s="63" t="s">
        <v>9483</v>
      </c>
      <c r="D2740" s="63" t="s">
        <v>9484</v>
      </c>
      <c r="E2740" s="64">
        <v>0</v>
      </c>
      <c r="F2740" s="64">
        <v>9</v>
      </c>
      <c r="G2740" s="64">
        <v>0</v>
      </c>
      <c r="H2740" s="64">
        <v>9</v>
      </c>
    </row>
    <row r="2741" spans="1:8" x14ac:dyDescent="0.3">
      <c r="A2741" s="63" t="s">
        <v>13928</v>
      </c>
      <c r="B2741" s="63" t="s">
        <v>13929</v>
      </c>
      <c r="C2741" s="63" t="s">
        <v>13700</v>
      </c>
      <c r="D2741" s="63" t="s">
        <v>13701</v>
      </c>
      <c r="E2741" s="64">
        <v>0</v>
      </c>
      <c r="F2741" s="64">
        <v>2</v>
      </c>
      <c r="G2741" s="64">
        <v>0</v>
      </c>
      <c r="H2741" s="64">
        <v>2</v>
      </c>
    </row>
    <row r="2742" spans="1:8" x14ac:dyDescent="0.3">
      <c r="A2742" s="63" t="s">
        <v>13928</v>
      </c>
      <c r="B2742" s="63" t="s">
        <v>13929</v>
      </c>
      <c r="C2742" s="63" t="s">
        <v>252</v>
      </c>
      <c r="D2742" s="63" t="s">
        <v>253</v>
      </c>
      <c r="E2742" s="64">
        <v>0</v>
      </c>
      <c r="F2742" s="64">
        <v>0</v>
      </c>
      <c r="G2742" s="64">
        <v>33</v>
      </c>
      <c r="H2742" s="64">
        <v>33</v>
      </c>
    </row>
    <row r="2743" spans="1:8" x14ac:dyDescent="0.3">
      <c r="A2743" s="63" t="s">
        <v>15525</v>
      </c>
      <c r="B2743" s="63" t="s">
        <v>15526</v>
      </c>
      <c r="C2743" s="63" t="s">
        <v>12094</v>
      </c>
      <c r="D2743" s="63" t="s">
        <v>12095</v>
      </c>
      <c r="E2743" s="64">
        <v>0</v>
      </c>
      <c r="F2743" s="64">
        <v>1</v>
      </c>
      <c r="G2743" s="64">
        <v>1</v>
      </c>
      <c r="H2743" s="64">
        <v>2</v>
      </c>
    </row>
    <row r="2744" spans="1:8" x14ac:dyDescent="0.3">
      <c r="A2744" s="63" t="s">
        <v>15525</v>
      </c>
      <c r="B2744" s="63" t="s">
        <v>15526</v>
      </c>
      <c r="C2744" s="63" t="s">
        <v>12092</v>
      </c>
      <c r="D2744" s="63" t="s">
        <v>14566</v>
      </c>
      <c r="E2744" s="64">
        <v>0</v>
      </c>
      <c r="F2744" s="64">
        <v>0</v>
      </c>
      <c r="G2744" s="64">
        <v>2</v>
      </c>
      <c r="H2744" s="64">
        <v>2</v>
      </c>
    </row>
    <row r="2745" spans="1:8" x14ac:dyDescent="0.3">
      <c r="A2745" s="63" t="s">
        <v>15525</v>
      </c>
      <c r="B2745" s="63" t="s">
        <v>15526</v>
      </c>
      <c r="C2745" s="63" t="s">
        <v>11975</v>
      </c>
      <c r="D2745" s="63" t="s">
        <v>14448</v>
      </c>
      <c r="E2745" s="64">
        <v>0</v>
      </c>
      <c r="F2745" s="64">
        <v>4</v>
      </c>
      <c r="G2745" s="64">
        <v>1</v>
      </c>
      <c r="H2745" s="64">
        <v>5</v>
      </c>
    </row>
    <row r="2746" spans="1:8" x14ac:dyDescent="0.3">
      <c r="A2746" s="63" t="s">
        <v>15562</v>
      </c>
      <c r="B2746" s="63" t="s">
        <v>15563</v>
      </c>
      <c r="C2746" s="63" t="s">
        <v>13843</v>
      </c>
      <c r="D2746" s="63" t="s">
        <v>13843</v>
      </c>
      <c r="E2746" s="68"/>
      <c r="F2746" s="68"/>
      <c r="G2746" s="68"/>
      <c r="H2746" s="68"/>
    </row>
    <row r="2747" spans="1:8" x14ac:dyDescent="0.3">
      <c r="A2747" s="63" t="s">
        <v>14629</v>
      </c>
      <c r="B2747" s="63" t="s">
        <v>14630</v>
      </c>
      <c r="C2747" s="63" t="s">
        <v>3912</v>
      </c>
      <c r="D2747" s="63" t="s">
        <v>3913</v>
      </c>
      <c r="E2747" s="64">
        <v>0</v>
      </c>
      <c r="F2747" s="64">
        <v>4</v>
      </c>
      <c r="G2747" s="64">
        <v>0</v>
      </c>
      <c r="H2747" s="64">
        <v>4</v>
      </c>
    </row>
    <row r="2748" spans="1:8" x14ac:dyDescent="0.3">
      <c r="A2748" s="63" t="s">
        <v>14629</v>
      </c>
      <c r="B2748" s="63" t="s">
        <v>14630</v>
      </c>
      <c r="C2748" s="63" t="s">
        <v>8199</v>
      </c>
      <c r="D2748" s="63" t="s">
        <v>8200</v>
      </c>
      <c r="E2748" s="64">
        <v>0</v>
      </c>
      <c r="F2748" s="64">
        <v>4</v>
      </c>
      <c r="G2748" s="64">
        <v>0</v>
      </c>
      <c r="H2748" s="64">
        <v>4</v>
      </c>
    </row>
    <row r="2749" spans="1:8" x14ac:dyDescent="0.3">
      <c r="A2749" s="63" t="s">
        <v>14629</v>
      </c>
      <c r="B2749" s="63" t="s">
        <v>14630</v>
      </c>
      <c r="C2749" s="63" t="s">
        <v>3661</v>
      </c>
      <c r="D2749" s="63" t="s">
        <v>3662</v>
      </c>
      <c r="E2749" s="64">
        <v>0</v>
      </c>
      <c r="F2749" s="64">
        <v>2</v>
      </c>
      <c r="G2749" s="64">
        <v>0</v>
      </c>
      <c r="H2749" s="64">
        <v>2</v>
      </c>
    </row>
    <row r="2750" spans="1:8" x14ac:dyDescent="0.3">
      <c r="A2750" s="63" t="s">
        <v>14629</v>
      </c>
      <c r="B2750" s="63" t="s">
        <v>14630</v>
      </c>
      <c r="C2750" s="63" t="s">
        <v>3535</v>
      </c>
      <c r="D2750" s="63" t="s">
        <v>3536</v>
      </c>
      <c r="E2750" s="64">
        <v>2</v>
      </c>
      <c r="F2750" s="64">
        <v>1</v>
      </c>
      <c r="G2750" s="64">
        <v>0</v>
      </c>
      <c r="H2750" s="64">
        <v>1</v>
      </c>
    </row>
    <row r="2751" spans="1:8" x14ac:dyDescent="0.3">
      <c r="A2751" s="63" t="s">
        <v>14629</v>
      </c>
      <c r="B2751" s="63" t="s">
        <v>14630</v>
      </c>
      <c r="C2751" s="63" t="s">
        <v>3787</v>
      </c>
      <c r="D2751" s="63" t="s">
        <v>3788</v>
      </c>
      <c r="E2751" s="64">
        <v>0</v>
      </c>
      <c r="F2751" s="64">
        <v>6</v>
      </c>
      <c r="G2751" s="64">
        <v>0</v>
      </c>
      <c r="H2751" s="64">
        <v>6</v>
      </c>
    </row>
    <row r="2752" spans="1:8" x14ac:dyDescent="0.3">
      <c r="A2752" s="63" t="s">
        <v>14629</v>
      </c>
      <c r="B2752" s="63" t="s">
        <v>14630</v>
      </c>
      <c r="C2752" s="63" t="s">
        <v>8661</v>
      </c>
      <c r="D2752" s="63" t="s">
        <v>14539</v>
      </c>
      <c r="E2752" s="64">
        <v>0</v>
      </c>
      <c r="F2752" s="64">
        <v>1</v>
      </c>
      <c r="G2752" s="64">
        <v>0</v>
      </c>
      <c r="H2752" s="64">
        <v>1</v>
      </c>
    </row>
    <row r="2753" spans="1:8" x14ac:dyDescent="0.3">
      <c r="A2753" s="63" t="s">
        <v>14629</v>
      </c>
      <c r="B2753" s="63" t="s">
        <v>14630</v>
      </c>
      <c r="C2753" s="63" t="s">
        <v>3269</v>
      </c>
      <c r="D2753" s="63" t="s">
        <v>3270</v>
      </c>
      <c r="E2753" s="64">
        <v>0</v>
      </c>
      <c r="F2753" s="64">
        <v>4</v>
      </c>
      <c r="G2753" s="64">
        <v>0</v>
      </c>
      <c r="H2753" s="64">
        <v>4</v>
      </c>
    </row>
    <row r="2754" spans="1:8" x14ac:dyDescent="0.3">
      <c r="A2754" s="63" t="s">
        <v>14629</v>
      </c>
      <c r="B2754" s="63" t="s">
        <v>14630</v>
      </c>
      <c r="C2754" s="63" t="s">
        <v>3486</v>
      </c>
      <c r="D2754" s="63" t="s">
        <v>3487</v>
      </c>
      <c r="E2754" s="64">
        <v>0</v>
      </c>
      <c r="F2754" s="64">
        <v>1</v>
      </c>
      <c r="G2754" s="64">
        <v>0</v>
      </c>
      <c r="H2754" s="64">
        <v>1</v>
      </c>
    </row>
    <row r="2755" spans="1:8" x14ac:dyDescent="0.3">
      <c r="A2755" s="63" t="s">
        <v>14629</v>
      </c>
      <c r="B2755" s="63" t="s">
        <v>14630</v>
      </c>
      <c r="C2755" s="63" t="s">
        <v>11955</v>
      </c>
      <c r="D2755" s="63" t="s">
        <v>11956</v>
      </c>
      <c r="E2755" s="64">
        <v>0</v>
      </c>
      <c r="F2755" s="64">
        <v>1</v>
      </c>
      <c r="G2755" s="64">
        <v>0</v>
      </c>
      <c r="H2755" s="64">
        <v>1</v>
      </c>
    </row>
    <row r="2756" spans="1:8" x14ac:dyDescent="0.3">
      <c r="A2756" s="63" t="s">
        <v>14629</v>
      </c>
      <c r="B2756" s="63" t="s">
        <v>14630</v>
      </c>
      <c r="C2756" s="63" t="s">
        <v>8222</v>
      </c>
      <c r="D2756" s="63" t="s">
        <v>14541</v>
      </c>
      <c r="E2756" s="64">
        <v>0</v>
      </c>
      <c r="F2756" s="64">
        <v>2</v>
      </c>
      <c r="G2756" s="64">
        <v>0</v>
      </c>
      <c r="H2756" s="64">
        <v>2</v>
      </c>
    </row>
    <row r="2757" spans="1:8" x14ac:dyDescent="0.3">
      <c r="A2757" s="63" t="s">
        <v>14629</v>
      </c>
      <c r="B2757" s="63" t="s">
        <v>14630</v>
      </c>
      <c r="C2757" s="63" t="s">
        <v>3851</v>
      </c>
      <c r="D2757" s="63" t="s">
        <v>3852</v>
      </c>
      <c r="E2757" s="64">
        <v>4</v>
      </c>
      <c r="F2757" s="64">
        <v>10</v>
      </c>
      <c r="G2757" s="64">
        <v>0</v>
      </c>
      <c r="H2757" s="64">
        <v>10</v>
      </c>
    </row>
    <row r="2758" spans="1:8" x14ac:dyDescent="0.3">
      <c r="A2758" s="63" t="s">
        <v>14629</v>
      </c>
      <c r="B2758" s="63" t="s">
        <v>14630</v>
      </c>
      <c r="C2758" s="63" t="s">
        <v>3865</v>
      </c>
      <c r="D2758" s="63" t="s">
        <v>3866</v>
      </c>
      <c r="E2758" s="64">
        <v>0</v>
      </c>
      <c r="F2758" s="64">
        <v>3</v>
      </c>
      <c r="G2758" s="64">
        <v>0</v>
      </c>
      <c r="H2758" s="64">
        <v>3</v>
      </c>
    </row>
    <row r="2759" spans="1:8" x14ac:dyDescent="0.3">
      <c r="A2759" s="63" t="s">
        <v>14629</v>
      </c>
      <c r="B2759" s="63" t="s">
        <v>14630</v>
      </c>
      <c r="C2759" s="63" t="s">
        <v>8206</v>
      </c>
      <c r="D2759" s="63" t="s">
        <v>14542</v>
      </c>
      <c r="E2759" s="64">
        <v>1</v>
      </c>
      <c r="F2759" s="64">
        <v>4</v>
      </c>
      <c r="G2759" s="64">
        <v>0</v>
      </c>
      <c r="H2759" s="64">
        <v>4</v>
      </c>
    </row>
    <row r="2760" spans="1:8" x14ac:dyDescent="0.3">
      <c r="A2760" s="63" t="s">
        <v>14629</v>
      </c>
      <c r="B2760" s="63" t="s">
        <v>14630</v>
      </c>
      <c r="C2760" s="63" t="s">
        <v>3622</v>
      </c>
      <c r="D2760" s="63" t="s">
        <v>1872</v>
      </c>
      <c r="E2760" s="64">
        <v>25</v>
      </c>
      <c r="F2760" s="64">
        <v>138</v>
      </c>
      <c r="G2760" s="64">
        <v>0</v>
      </c>
      <c r="H2760" s="64">
        <v>138</v>
      </c>
    </row>
    <row r="2761" spans="1:8" x14ac:dyDescent="0.3">
      <c r="A2761" s="63" t="s">
        <v>14629</v>
      </c>
      <c r="B2761" s="63" t="s">
        <v>14630</v>
      </c>
      <c r="C2761" s="63" t="s">
        <v>8204</v>
      </c>
      <c r="D2761" s="63" t="s">
        <v>14543</v>
      </c>
      <c r="E2761" s="64">
        <v>0</v>
      </c>
      <c r="F2761" s="64">
        <v>1</v>
      </c>
      <c r="G2761" s="64">
        <v>0</v>
      </c>
      <c r="H2761" s="64">
        <v>1</v>
      </c>
    </row>
    <row r="2762" spans="1:8" x14ac:dyDescent="0.3">
      <c r="A2762" s="63" t="s">
        <v>14629</v>
      </c>
      <c r="B2762" s="63" t="s">
        <v>14630</v>
      </c>
      <c r="C2762" s="63" t="s">
        <v>3701</v>
      </c>
      <c r="D2762" s="63" t="s">
        <v>3702</v>
      </c>
      <c r="E2762" s="64">
        <v>0</v>
      </c>
      <c r="F2762" s="64">
        <v>1</v>
      </c>
      <c r="G2762" s="64">
        <v>0</v>
      </c>
      <c r="H2762" s="64">
        <v>1</v>
      </c>
    </row>
    <row r="2763" spans="1:8" x14ac:dyDescent="0.3">
      <c r="A2763" s="63" t="s">
        <v>14629</v>
      </c>
      <c r="B2763" s="63" t="s">
        <v>14630</v>
      </c>
      <c r="C2763" s="63" t="s">
        <v>3928</v>
      </c>
      <c r="D2763" s="63" t="s">
        <v>14525</v>
      </c>
      <c r="E2763" s="64">
        <v>0</v>
      </c>
      <c r="F2763" s="64">
        <v>1</v>
      </c>
      <c r="G2763" s="64">
        <v>0</v>
      </c>
      <c r="H2763" s="64">
        <v>1</v>
      </c>
    </row>
    <row r="2764" spans="1:8" x14ac:dyDescent="0.3">
      <c r="A2764" s="63" t="s">
        <v>14629</v>
      </c>
      <c r="B2764" s="63" t="s">
        <v>14630</v>
      </c>
      <c r="C2764" s="63" t="s">
        <v>3910</v>
      </c>
      <c r="D2764" s="63" t="s">
        <v>14557</v>
      </c>
      <c r="E2764" s="64">
        <v>0</v>
      </c>
      <c r="F2764" s="64">
        <v>1</v>
      </c>
      <c r="G2764" s="64">
        <v>0</v>
      </c>
      <c r="H2764" s="64">
        <v>1</v>
      </c>
    </row>
    <row r="2765" spans="1:8" x14ac:dyDescent="0.3">
      <c r="A2765" s="63" t="s">
        <v>14629</v>
      </c>
      <c r="B2765" s="63" t="s">
        <v>14630</v>
      </c>
      <c r="C2765" s="63" t="s">
        <v>3563</v>
      </c>
      <c r="D2765" s="63" t="s">
        <v>14546</v>
      </c>
      <c r="E2765" s="64">
        <v>4</v>
      </c>
      <c r="F2765" s="64">
        <v>16</v>
      </c>
      <c r="G2765" s="64">
        <v>0</v>
      </c>
      <c r="H2765" s="64">
        <v>16</v>
      </c>
    </row>
    <row r="2766" spans="1:8" x14ac:dyDescent="0.3">
      <c r="A2766" s="63" t="s">
        <v>14629</v>
      </c>
      <c r="B2766" s="63" t="s">
        <v>14630</v>
      </c>
      <c r="C2766" s="63" t="s">
        <v>8201</v>
      </c>
      <c r="D2766" s="63" t="s">
        <v>14213</v>
      </c>
      <c r="E2766" s="64">
        <v>13</v>
      </c>
      <c r="F2766" s="64">
        <v>4</v>
      </c>
      <c r="G2766" s="64">
        <v>0</v>
      </c>
      <c r="H2766" s="64">
        <v>4</v>
      </c>
    </row>
    <row r="2767" spans="1:8" x14ac:dyDescent="0.3">
      <c r="A2767" s="63" t="s">
        <v>14629</v>
      </c>
      <c r="B2767" s="63" t="s">
        <v>14630</v>
      </c>
      <c r="C2767" s="63" t="s">
        <v>3863</v>
      </c>
      <c r="D2767" s="63" t="s">
        <v>14206</v>
      </c>
      <c r="E2767" s="64">
        <v>1</v>
      </c>
      <c r="F2767" s="64">
        <v>1</v>
      </c>
      <c r="G2767" s="64">
        <v>0</v>
      </c>
      <c r="H2767" s="64">
        <v>1</v>
      </c>
    </row>
    <row r="2768" spans="1:8" x14ac:dyDescent="0.3">
      <c r="A2768" s="63" t="s">
        <v>14629</v>
      </c>
      <c r="B2768" s="63" t="s">
        <v>14630</v>
      </c>
      <c r="C2768" s="63" t="s">
        <v>4084</v>
      </c>
      <c r="D2768" s="63" t="s">
        <v>1998</v>
      </c>
      <c r="E2768" s="64">
        <v>1</v>
      </c>
      <c r="F2768" s="64">
        <v>1</v>
      </c>
      <c r="G2768" s="64">
        <v>0</v>
      </c>
      <c r="H2768" s="64">
        <v>1</v>
      </c>
    </row>
    <row r="2769" spans="1:8" x14ac:dyDescent="0.3">
      <c r="A2769" s="63" t="s">
        <v>14629</v>
      </c>
      <c r="B2769" s="63" t="s">
        <v>14630</v>
      </c>
      <c r="C2769" s="63" t="s">
        <v>4791</v>
      </c>
      <c r="D2769" s="63" t="s">
        <v>4792</v>
      </c>
      <c r="E2769" s="64">
        <v>0</v>
      </c>
      <c r="F2769" s="64">
        <v>1</v>
      </c>
      <c r="G2769" s="64">
        <v>0</v>
      </c>
      <c r="H2769" s="64">
        <v>1</v>
      </c>
    </row>
    <row r="2770" spans="1:8" x14ac:dyDescent="0.3">
      <c r="A2770" s="63" t="s">
        <v>14629</v>
      </c>
      <c r="B2770" s="63" t="s">
        <v>14630</v>
      </c>
      <c r="C2770" s="63" t="s">
        <v>3566</v>
      </c>
      <c r="D2770" s="63" t="s">
        <v>3567</v>
      </c>
      <c r="E2770" s="64">
        <v>0</v>
      </c>
      <c r="F2770" s="64">
        <v>6</v>
      </c>
      <c r="G2770" s="64">
        <v>0</v>
      </c>
      <c r="H2770" s="64">
        <v>6</v>
      </c>
    </row>
    <row r="2771" spans="1:8" x14ac:dyDescent="0.3">
      <c r="A2771" s="63" t="s">
        <v>14629</v>
      </c>
      <c r="B2771" s="63" t="s">
        <v>14630</v>
      </c>
      <c r="C2771" s="63" t="s">
        <v>3789</v>
      </c>
      <c r="D2771" s="63" t="s">
        <v>3790</v>
      </c>
      <c r="E2771" s="64">
        <v>0</v>
      </c>
      <c r="F2771" s="64">
        <v>1</v>
      </c>
      <c r="G2771" s="64">
        <v>0</v>
      </c>
      <c r="H2771" s="64">
        <v>1</v>
      </c>
    </row>
    <row r="2772" spans="1:8" x14ac:dyDescent="0.3">
      <c r="A2772" s="63" t="s">
        <v>14629</v>
      </c>
      <c r="B2772" s="63" t="s">
        <v>14630</v>
      </c>
      <c r="C2772" s="63" t="s">
        <v>8218</v>
      </c>
      <c r="D2772" s="63" t="s">
        <v>8219</v>
      </c>
      <c r="E2772" s="64">
        <v>0</v>
      </c>
      <c r="F2772" s="64">
        <v>3</v>
      </c>
      <c r="G2772" s="64">
        <v>0</v>
      </c>
      <c r="H2772" s="64">
        <v>3</v>
      </c>
    </row>
    <row r="2773" spans="1:8" x14ac:dyDescent="0.3">
      <c r="A2773" s="63" t="s">
        <v>15175</v>
      </c>
      <c r="B2773" s="63" t="s">
        <v>15176</v>
      </c>
      <c r="C2773" s="63" t="s">
        <v>9857</v>
      </c>
      <c r="D2773" s="63" t="s">
        <v>9858</v>
      </c>
      <c r="E2773" s="64">
        <v>0</v>
      </c>
      <c r="F2773" s="64">
        <v>1</v>
      </c>
      <c r="G2773" s="64">
        <v>1</v>
      </c>
      <c r="H2773" s="64">
        <v>2</v>
      </c>
    </row>
    <row r="2774" spans="1:8" x14ac:dyDescent="0.3">
      <c r="A2774" s="63" t="s">
        <v>15175</v>
      </c>
      <c r="B2774" s="63" t="s">
        <v>15176</v>
      </c>
      <c r="C2774" s="63" t="s">
        <v>13027</v>
      </c>
      <c r="D2774" s="63" t="s">
        <v>13028</v>
      </c>
      <c r="E2774" s="64">
        <v>0</v>
      </c>
      <c r="F2774" s="64">
        <v>1</v>
      </c>
      <c r="G2774" s="64">
        <v>0</v>
      </c>
      <c r="H2774" s="64">
        <v>1</v>
      </c>
    </row>
    <row r="2775" spans="1:8" x14ac:dyDescent="0.3">
      <c r="A2775" s="63" t="s">
        <v>15175</v>
      </c>
      <c r="B2775" s="63" t="s">
        <v>15176</v>
      </c>
      <c r="C2775" s="63" t="s">
        <v>9981</v>
      </c>
      <c r="D2775" s="63" t="s">
        <v>9982</v>
      </c>
      <c r="E2775" s="64">
        <v>0</v>
      </c>
      <c r="F2775" s="64">
        <v>3</v>
      </c>
      <c r="G2775" s="64">
        <v>0</v>
      </c>
      <c r="H2775" s="64">
        <v>3</v>
      </c>
    </row>
    <row r="2776" spans="1:8" x14ac:dyDescent="0.3">
      <c r="A2776" s="63" t="s">
        <v>15175</v>
      </c>
      <c r="B2776" s="63" t="s">
        <v>15176</v>
      </c>
      <c r="C2776" s="63" t="s">
        <v>9869</v>
      </c>
      <c r="D2776" s="63" t="s">
        <v>9870</v>
      </c>
      <c r="E2776" s="64">
        <v>0</v>
      </c>
      <c r="F2776" s="64">
        <v>0</v>
      </c>
      <c r="G2776" s="64">
        <v>31</v>
      </c>
      <c r="H2776" s="64">
        <v>31</v>
      </c>
    </row>
    <row r="2777" spans="1:8" x14ac:dyDescent="0.3">
      <c r="A2777" s="63" t="s">
        <v>15175</v>
      </c>
      <c r="B2777" s="63" t="s">
        <v>15176</v>
      </c>
      <c r="C2777" s="63" t="s">
        <v>9934</v>
      </c>
      <c r="D2777" s="63" t="s">
        <v>5684</v>
      </c>
      <c r="E2777" s="64">
        <v>1</v>
      </c>
      <c r="F2777" s="64">
        <v>6</v>
      </c>
      <c r="G2777" s="64">
        <v>2</v>
      </c>
      <c r="H2777" s="64">
        <v>8</v>
      </c>
    </row>
    <row r="2778" spans="1:8" x14ac:dyDescent="0.3">
      <c r="A2778" s="63" t="s">
        <v>15175</v>
      </c>
      <c r="B2778" s="63" t="s">
        <v>15176</v>
      </c>
      <c r="C2778" s="63" t="s">
        <v>9871</v>
      </c>
      <c r="D2778" s="63" t="s">
        <v>15127</v>
      </c>
      <c r="E2778" s="64">
        <v>0</v>
      </c>
      <c r="F2778" s="64">
        <v>1</v>
      </c>
      <c r="G2778" s="64">
        <v>0</v>
      </c>
      <c r="H2778" s="64">
        <v>1</v>
      </c>
    </row>
    <row r="2779" spans="1:8" x14ac:dyDescent="0.3">
      <c r="A2779" s="63" t="s">
        <v>15175</v>
      </c>
      <c r="B2779" s="63" t="s">
        <v>15176</v>
      </c>
      <c r="C2779" s="63" t="s">
        <v>10058</v>
      </c>
      <c r="D2779" s="63" t="s">
        <v>10059</v>
      </c>
      <c r="E2779" s="64">
        <v>8</v>
      </c>
      <c r="F2779" s="64">
        <v>8</v>
      </c>
      <c r="G2779" s="64">
        <v>1</v>
      </c>
      <c r="H2779" s="64">
        <v>9</v>
      </c>
    </row>
    <row r="2780" spans="1:8" x14ac:dyDescent="0.3">
      <c r="A2780" s="63" t="s">
        <v>15175</v>
      </c>
      <c r="B2780" s="63" t="s">
        <v>15176</v>
      </c>
      <c r="C2780" s="63" t="s">
        <v>9935</v>
      </c>
      <c r="D2780" s="63" t="s">
        <v>9936</v>
      </c>
      <c r="E2780" s="64">
        <v>0</v>
      </c>
      <c r="F2780" s="64">
        <v>3</v>
      </c>
      <c r="G2780" s="64">
        <v>0</v>
      </c>
      <c r="H2780" s="64">
        <v>3</v>
      </c>
    </row>
    <row r="2781" spans="1:8" x14ac:dyDescent="0.3">
      <c r="A2781" s="63" t="s">
        <v>14512</v>
      </c>
      <c r="B2781" s="63" t="s">
        <v>14513</v>
      </c>
      <c r="C2781" s="63" t="s">
        <v>3180</v>
      </c>
      <c r="D2781" s="63" t="s">
        <v>14511</v>
      </c>
      <c r="E2781" s="64">
        <v>0</v>
      </c>
      <c r="F2781" s="64">
        <v>5</v>
      </c>
      <c r="G2781" s="64">
        <v>2</v>
      </c>
      <c r="H2781" s="64">
        <v>7</v>
      </c>
    </row>
    <row r="2782" spans="1:8" x14ac:dyDescent="0.3">
      <c r="A2782" s="63" t="s">
        <v>14512</v>
      </c>
      <c r="B2782" s="63" t="s">
        <v>14513</v>
      </c>
      <c r="C2782" s="63" t="s">
        <v>2183</v>
      </c>
      <c r="D2782" s="63" t="s">
        <v>2184</v>
      </c>
      <c r="E2782" s="64">
        <v>0</v>
      </c>
      <c r="F2782" s="64">
        <v>0</v>
      </c>
      <c r="G2782" s="64">
        <v>2</v>
      </c>
      <c r="H2782" s="64">
        <v>2</v>
      </c>
    </row>
    <row r="2783" spans="1:8" x14ac:dyDescent="0.3">
      <c r="A2783" s="63" t="s">
        <v>14512</v>
      </c>
      <c r="B2783" s="63" t="s">
        <v>14513</v>
      </c>
      <c r="C2783" s="63" t="s">
        <v>3190</v>
      </c>
      <c r="D2783" s="63" t="s">
        <v>3191</v>
      </c>
      <c r="E2783" s="64">
        <v>0</v>
      </c>
      <c r="F2783" s="64">
        <v>18</v>
      </c>
      <c r="G2783" s="64">
        <v>4</v>
      </c>
      <c r="H2783" s="64">
        <v>22</v>
      </c>
    </row>
    <row r="2784" spans="1:8" x14ac:dyDescent="0.3">
      <c r="A2784" s="63" t="s">
        <v>14512</v>
      </c>
      <c r="B2784" s="63" t="s">
        <v>14513</v>
      </c>
      <c r="C2784" s="63" t="s">
        <v>3170</v>
      </c>
      <c r="D2784" s="63" t="s">
        <v>14319</v>
      </c>
      <c r="E2784" s="64">
        <v>0</v>
      </c>
      <c r="F2784" s="64">
        <v>3</v>
      </c>
      <c r="G2784" s="64">
        <v>3</v>
      </c>
      <c r="H2784" s="64">
        <v>6</v>
      </c>
    </row>
    <row r="2785" spans="1:8" x14ac:dyDescent="0.3">
      <c r="A2785" s="63" t="s">
        <v>14044</v>
      </c>
      <c r="B2785" s="63" t="s">
        <v>14045</v>
      </c>
      <c r="C2785" s="63" t="s">
        <v>707</v>
      </c>
      <c r="D2785" s="63" t="s">
        <v>708</v>
      </c>
      <c r="E2785" s="64">
        <v>2</v>
      </c>
      <c r="F2785" s="64">
        <v>1</v>
      </c>
      <c r="G2785" s="64">
        <v>1</v>
      </c>
      <c r="H2785" s="64">
        <v>2</v>
      </c>
    </row>
    <row r="2786" spans="1:8" x14ac:dyDescent="0.3">
      <c r="A2786" s="63" t="s">
        <v>14044</v>
      </c>
      <c r="B2786" s="63" t="s">
        <v>14045</v>
      </c>
      <c r="C2786" s="63" t="s">
        <v>1652</v>
      </c>
      <c r="D2786" s="63" t="s">
        <v>14037</v>
      </c>
      <c r="E2786" s="64">
        <v>0</v>
      </c>
      <c r="F2786" s="64">
        <v>0</v>
      </c>
      <c r="G2786" s="64">
        <v>1</v>
      </c>
      <c r="H2786" s="64">
        <v>1</v>
      </c>
    </row>
    <row r="2787" spans="1:8" x14ac:dyDescent="0.3">
      <c r="A2787" s="63" t="s">
        <v>14044</v>
      </c>
      <c r="B2787" s="63" t="s">
        <v>14045</v>
      </c>
      <c r="C2787" s="63" t="s">
        <v>705</v>
      </c>
      <c r="D2787" s="63" t="s">
        <v>706</v>
      </c>
      <c r="E2787" s="64">
        <v>1</v>
      </c>
      <c r="F2787" s="64">
        <v>1</v>
      </c>
      <c r="G2787" s="64">
        <v>0</v>
      </c>
      <c r="H2787" s="64">
        <v>1</v>
      </c>
    </row>
    <row r="2788" spans="1:8" x14ac:dyDescent="0.3">
      <c r="A2788" s="63" t="s">
        <v>14044</v>
      </c>
      <c r="B2788" s="63" t="s">
        <v>14045</v>
      </c>
      <c r="C2788" s="63" t="s">
        <v>1853</v>
      </c>
      <c r="D2788" s="63" t="s">
        <v>13973</v>
      </c>
      <c r="E2788" s="64">
        <v>0</v>
      </c>
      <c r="F2788" s="64">
        <v>0</v>
      </c>
      <c r="G2788" s="64">
        <v>2</v>
      </c>
      <c r="H2788" s="64">
        <v>2</v>
      </c>
    </row>
    <row r="2789" spans="1:8" x14ac:dyDescent="0.3">
      <c r="A2789" s="63" t="s">
        <v>15656</v>
      </c>
      <c r="B2789" s="63" t="s">
        <v>15657</v>
      </c>
      <c r="C2789" s="63" t="s">
        <v>10992</v>
      </c>
      <c r="D2789" s="63" t="s">
        <v>10993</v>
      </c>
      <c r="E2789" s="64">
        <v>0</v>
      </c>
      <c r="F2789" s="64">
        <v>3</v>
      </c>
      <c r="G2789" s="64">
        <v>0</v>
      </c>
      <c r="H2789" s="64">
        <v>3</v>
      </c>
    </row>
    <row r="2790" spans="1:8" x14ac:dyDescent="0.3">
      <c r="A2790" s="63" t="s">
        <v>15656</v>
      </c>
      <c r="B2790" s="63" t="s">
        <v>15657</v>
      </c>
      <c r="C2790" s="63" t="s">
        <v>12802</v>
      </c>
      <c r="D2790" s="63" t="s">
        <v>12803</v>
      </c>
      <c r="E2790" s="64">
        <v>0</v>
      </c>
      <c r="F2790" s="64">
        <v>1</v>
      </c>
      <c r="G2790" s="64">
        <v>1</v>
      </c>
      <c r="H2790" s="64">
        <v>2</v>
      </c>
    </row>
    <row r="2791" spans="1:8" x14ac:dyDescent="0.3">
      <c r="A2791" s="63" t="s">
        <v>15656</v>
      </c>
      <c r="B2791" s="63" t="s">
        <v>15657</v>
      </c>
      <c r="C2791" s="63" t="s">
        <v>11071</v>
      </c>
      <c r="D2791" s="63" t="s">
        <v>13887</v>
      </c>
      <c r="E2791" s="64">
        <v>0</v>
      </c>
      <c r="F2791" s="64">
        <v>0</v>
      </c>
      <c r="G2791" s="64">
        <v>9</v>
      </c>
      <c r="H2791" s="64">
        <v>9</v>
      </c>
    </row>
    <row r="2792" spans="1:8" x14ac:dyDescent="0.3">
      <c r="A2792" s="63" t="s">
        <v>15656</v>
      </c>
      <c r="B2792" s="63" t="s">
        <v>15657</v>
      </c>
      <c r="C2792" s="63" t="s">
        <v>12714</v>
      </c>
      <c r="D2792" s="63" t="s">
        <v>15340</v>
      </c>
      <c r="E2792" s="64">
        <v>0</v>
      </c>
      <c r="F2792" s="64">
        <v>1</v>
      </c>
      <c r="G2792" s="64">
        <v>0</v>
      </c>
      <c r="H2792" s="64">
        <v>1</v>
      </c>
    </row>
    <row r="2793" spans="1:8" x14ac:dyDescent="0.3">
      <c r="A2793" s="63" t="s">
        <v>15656</v>
      </c>
      <c r="B2793" s="63" t="s">
        <v>15657</v>
      </c>
      <c r="C2793" s="63" t="s">
        <v>12776</v>
      </c>
      <c r="D2793" s="63" t="s">
        <v>15655</v>
      </c>
      <c r="E2793" s="64">
        <v>0</v>
      </c>
      <c r="F2793" s="64">
        <v>3</v>
      </c>
      <c r="G2793" s="64">
        <v>1</v>
      </c>
      <c r="H2793" s="64">
        <v>4</v>
      </c>
    </row>
    <row r="2794" spans="1:8" x14ac:dyDescent="0.3">
      <c r="A2794" s="63" t="s">
        <v>15658</v>
      </c>
      <c r="B2794" s="63" t="s">
        <v>15659</v>
      </c>
      <c r="C2794" s="63" t="s">
        <v>10992</v>
      </c>
      <c r="D2794" s="63" t="s">
        <v>10993</v>
      </c>
      <c r="E2794" s="64">
        <v>0</v>
      </c>
      <c r="F2794" s="64">
        <v>0</v>
      </c>
      <c r="G2794" s="64">
        <v>2</v>
      </c>
      <c r="H2794" s="64">
        <v>2</v>
      </c>
    </row>
    <row r="2795" spans="1:8" x14ac:dyDescent="0.3">
      <c r="A2795" s="63" t="s">
        <v>15658</v>
      </c>
      <c r="B2795" s="63" t="s">
        <v>15659</v>
      </c>
      <c r="C2795" s="63" t="s">
        <v>12802</v>
      </c>
      <c r="D2795" s="63" t="s">
        <v>12803</v>
      </c>
      <c r="E2795" s="64">
        <v>0</v>
      </c>
      <c r="F2795" s="64">
        <v>1</v>
      </c>
      <c r="G2795" s="64">
        <v>1</v>
      </c>
      <c r="H2795" s="64">
        <v>2</v>
      </c>
    </row>
    <row r="2796" spans="1:8" x14ac:dyDescent="0.3">
      <c r="A2796" s="63" t="s">
        <v>15658</v>
      </c>
      <c r="B2796" s="63" t="s">
        <v>15659</v>
      </c>
      <c r="C2796" s="63" t="s">
        <v>11079</v>
      </c>
      <c r="D2796" s="63" t="s">
        <v>11080</v>
      </c>
      <c r="E2796" s="64">
        <v>0</v>
      </c>
      <c r="F2796" s="64">
        <v>1</v>
      </c>
      <c r="G2796" s="64">
        <v>0</v>
      </c>
      <c r="H2796" s="64">
        <v>1</v>
      </c>
    </row>
    <row r="2797" spans="1:8" x14ac:dyDescent="0.3">
      <c r="A2797" s="63" t="s">
        <v>15658</v>
      </c>
      <c r="B2797" s="63" t="s">
        <v>15659</v>
      </c>
      <c r="C2797" s="63" t="s">
        <v>12714</v>
      </c>
      <c r="D2797" s="63" t="s">
        <v>15340</v>
      </c>
      <c r="E2797" s="64">
        <v>1</v>
      </c>
      <c r="F2797" s="64">
        <v>4</v>
      </c>
      <c r="G2797" s="64">
        <v>0</v>
      </c>
      <c r="H2797" s="64">
        <v>4</v>
      </c>
    </row>
    <row r="2798" spans="1:8" x14ac:dyDescent="0.3">
      <c r="A2798" s="63" t="s">
        <v>14514</v>
      </c>
      <c r="B2798" s="63" t="s">
        <v>14515</v>
      </c>
      <c r="C2798" s="63" t="s">
        <v>142</v>
      </c>
      <c r="D2798" s="63" t="s">
        <v>143</v>
      </c>
      <c r="E2798" s="64">
        <v>0</v>
      </c>
      <c r="F2798" s="64">
        <v>0</v>
      </c>
      <c r="G2798" s="64">
        <v>1</v>
      </c>
      <c r="H2798" s="64">
        <v>1</v>
      </c>
    </row>
    <row r="2799" spans="1:8" x14ac:dyDescent="0.3">
      <c r="A2799" s="63" t="s">
        <v>14514</v>
      </c>
      <c r="B2799" s="63" t="s">
        <v>14515</v>
      </c>
      <c r="C2799" s="63" t="s">
        <v>3180</v>
      </c>
      <c r="D2799" s="63" t="s">
        <v>14511</v>
      </c>
      <c r="E2799" s="64">
        <v>0</v>
      </c>
      <c r="F2799" s="64">
        <v>2</v>
      </c>
      <c r="G2799" s="64">
        <v>5</v>
      </c>
      <c r="H2799" s="64">
        <v>7</v>
      </c>
    </row>
    <row r="2800" spans="1:8" x14ac:dyDescent="0.3">
      <c r="A2800" s="63" t="s">
        <v>14514</v>
      </c>
      <c r="B2800" s="63" t="s">
        <v>14515</v>
      </c>
      <c r="C2800" s="63" t="s">
        <v>202</v>
      </c>
      <c r="D2800" s="63" t="s">
        <v>13888</v>
      </c>
      <c r="E2800" s="64">
        <v>0</v>
      </c>
      <c r="F2800" s="64">
        <v>1</v>
      </c>
      <c r="G2800" s="64">
        <v>0</v>
      </c>
      <c r="H2800" s="64">
        <v>1</v>
      </c>
    </row>
    <row r="2801" spans="1:8" x14ac:dyDescent="0.3">
      <c r="A2801" s="63" t="s">
        <v>14514</v>
      </c>
      <c r="B2801" s="63" t="s">
        <v>14515</v>
      </c>
      <c r="C2801" s="63" t="s">
        <v>3198</v>
      </c>
      <c r="D2801" s="63" t="s">
        <v>3199</v>
      </c>
      <c r="E2801" s="64">
        <v>0</v>
      </c>
      <c r="F2801" s="64">
        <v>16</v>
      </c>
      <c r="G2801" s="64">
        <v>4</v>
      </c>
      <c r="H2801" s="64">
        <v>20</v>
      </c>
    </row>
    <row r="2802" spans="1:8" x14ac:dyDescent="0.3">
      <c r="A2802" s="63" t="s">
        <v>14375</v>
      </c>
      <c r="B2802" s="63" t="s">
        <v>14376</v>
      </c>
      <c r="C2802" s="63" t="s">
        <v>9399</v>
      </c>
      <c r="D2802" s="63" t="s">
        <v>9400</v>
      </c>
      <c r="E2802" s="64">
        <v>0</v>
      </c>
      <c r="F2802" s="64">
        <v>12</v>
      </c>
      <c r="G2802" s="64">
        <v>1</v>
      </c>
      <c r="H2802" s="64">
        <v>13</v>
      </c>
    </row>
    <row r="2803" spans="1:8" x14ac:dyDescent="0.3">
      <c r="A2803" s="63" t="s">
        <v>14375</v>
      </c>
      <c r="B2803" s="63" t="s">
        <v>14376</v>
      </c>
      <c r="C2803" s="63" t="s">
        <v>9361</v>
      </c>
      <c r="D2803" s="63" t="s">
        <v>9362</v>
      </c>
      <c r="E2803" s="64">
        <v>1</v>
      </c>
      <c r="F2803" s="64">
        <v>5</v>
      </c>
      <c r="G2803" s="64">
        <v>0</v>
      </c>
      <c r="H2803" s="64">
        <v>5</v>
      </c>
    </row>
    <row r="2804" spans="1:8" x14ac:dyDescent="0.3">
      <c r="A2804" s="63" t="s">
        <v>14375</v>
      </c>
      <c r="B2804" s="63" t="s">
        <v>14376</v>
      </c>
      <c r="C2804" s="63" t="s">
        <v>9363</v>
      </c>
      <c r="D2804" s="63" t="s">
        <v>9364</v>
      </c>
      <c r="E2804" s="64">
        <v>0</v>
      </c>
      <c r="F2804" s="64">
        <v>0</v>
      </c>
      <c r="G2804" s="64">
        <v>5</v>
      </c>
      <c r="H2804" s="64">
        <v>5</v>
      </c>
    </row>
    <row r="2805" spans="1:8" x14ac:dyDescent="0.3">
      <c r="A2805" s="63" t="s">
        <v>14375</v>
      </c>
      <c r="B2805" s="63" t="s">
        <v>14376</v>
      </c>
      <c r="C2805" s="63" t="s">
        <v>2336</v>
      </c>
      <c r="D2805" s="63" t="s">
        <v>14377</v>
      </c>
      <c r="E2805" s="64">
        <v>4</v>
      </c>
      <c r="F2805" s="64">
        <v>2</v>
      </c>
      <c r="G2805" s="64">
        <v>0</v>
      </c>
      <c r="H2805" s="64">
        <v>2</v>
      </c>
    </row>
    <row r="2806" spans="1:8" x14ac:dyDescent="0.3">
      <c r="A2806" s="63" t="s">
        <v>14139</v>
      </c>
      <c r="B2806" s="63" t="s">
        <v>14140</v>
      </c>
      <c r="C2806" s="63" t="s">
        <v>10392</v>
      </c>
      <c r="D2806" s="63" t="s">
        <v>10393</v>
      </c>
      <c r="E2806" s="64">
        <v>0</v>
      </c>
      <c r="F2806" s="64">
        <v>0</v>
      </c>
      <c r="G2806" s="64">
        <v>1</v>
      </c>
      <c r="H2806" s="64">
        <v>1</v>
      </c>
    </row>
    <row r="2807" spans="1:8" x14ac:dyDescent="0.3">
      <c r="A2807" s="63" t="s">
        <v>14139</v>
      </c>
      <c r="B2807" s="63" t="s">
        <v>14140</v>
      </c>
      <c r="C2807" s="63" t="s">
        <v>10254</v>
      </c>
      <c r="D2807" s="63" t="s">
        <v>10255</v>
      </c>
      <c r="E2807" s="64">
        <v>0</v>
      </c>
      <c r="F2807" s="64">
        <v>2</v>
      </c>
      <c r="G2807" s="64">
        <v>1</v>
      </c>
      <c r="H2807" s="64">
        <v>3</v>
      </c>
    </row>
    <row r="2808" spans="1:8" x14ac:dyDescent="0.3">
      <c r="A2808" s="63" t="s">
        <v>14616</v>
      </c>
      <c r="B2808" s="63" t="s">
        <v>14617</v>
      </c>
      <c r="C2808" s="63" t="s">
        <v>3688</v>
      </c>
      <c r="D2808" s="63" t="s">
        <v>3274</v>
      </c>
      <c r="E2808" s="64">
        <v>0</v>
      </c>
      <c r="F2808" s="64">
        <v>11</v>
      </c>
      <c r="G2808" s="64">
        <v>0</v>
      </c>
      <c r="H2808" s="64">
        <v>11</v>
      </c>
    </row>
    <row r="2809" spans="1:8" x14ac:dyDescent="0.3">
      <c r="A2809" s="63" t="s">
        <v>14616</v>
      </c>
      <c r="B2809" s="63" t="s">
        <v>14617</v>
      </c>
      <c r="C2809" s="63" t="s">
        <v>3787</v>
      </c>
      <c r="D2809" s="63" t="s">
        <v>3788</v>
      </c>
      <c r="E2809" s="64">
        <v>0</v>
      </c>
      <c r="F2809" s="64">
        <v>2</v>
      </c>
      <c r="G2809" s="64">
        <v>0</v>
      </c>
      <c r="H2809" s="64">
        <v>2</v>
      </c>
    </row>
    <row r="2810" spans="1:8" x14ac:dyDescent="0.3">
      <c r="A2810" s="63" t="s">
        <v>14616</v>
      </c>
      <c r="B2810" s="63" t="s">
        <v>14617</v>
      </c>
      <c r="C2810" s="63" t="s">
        <v>8220</v>
      </c>
      <c r="D2810" s="63" t="s">
        <v>8221</v>
      </c>
      <c r="E2810" s="64">
        <v>0</v>
      </c>
      <c r="F2810" s="64">
        <v>2</v>
      </c>
      <c r="G2810" s="64">
        <v>0</v>
      </c>
      <c r="H2810" s="64">
        <v>2</v>
      </c>
    </row>
    <row r="2811" spans="1:8" x14ac:dyDescent="0.3">
      <c r="A2811" s="63" t="s">
        <v>14616</v>
      </c>
      <c r="B2811" s="63" t="s">
        <v>14617</v>
      </c>
      <c r="C2811" s="63" t="s">
        <v>3647</v>
      </c>
      <c r="D2811" s="63" t="s">
        <v>3648</v>
      </c>
      <c r="E2811" s="64">
        <v>1</v>
      </c>
      <c r="F2811" s="64">
        <v>2</v>
      </c>
      <c r="G2811" s="64">
        <v>0</v>
      </c>
      <c r="H2811" s="64">
        <v>2</v>
      </c>
    </row>
    <row r="2812" spans="1:8" x14ac:dyDescent="0.3">
      <c r="A2812" s="63" t="s">
        <v>14616</v>
      </c>
      <c r="B2812" s="63" t="s">
        <v>14617</v>
      </c>
      <c r="C2812" s="63" t="s">
        <v>3269</v>
      </c>
      <c r="D2812" s="63" t="s">
        <v>3270</v>
      </c>
      <c r="E2812" s="64">
        <v>0</v>
      </c>
      <c r="F2812" s="64">
        <v>3</v>
      </c>
      <c r="G2812" s="64">
        <v>0</v>
      </c>
      <c r="H2812" s="64">
        <v>3</v>
      </c>
    </row>
    <row r="2813" spans="1:8" x14ac:dyDescent="0.3">
      <c r="A2813" s="63" t="s">
        <v>14616</v>
      </c>
      <c r="B2813" s="63" t="s">
        <v>14617</v>
      </c>
      <c r="C2813" s="63" t="s">
        <v>3851</v>
      </c>
      <c r="D2813" s="63" t="s">
        <v>3852</v>
      </c>
      <c r="E2813" s="64">
        <v>4</v>
      </c>
      <c r="F2813" s="64">
        <v>10</v>
      </c>
      <c r="G2813" s="64">
        <v>0</v>
      </c>
      <c r="H2813" s="64">
        <v>10</v>
      </c>
    </row>
    <row r="2814" spans="1:8" x14ac:dyDescent="0.3">
      <c r="A2814" s="63" t="s">
        <v>14616</v>
      </c>
      <c r="B2814" s="63" t="s">
        <v>14617</v>
      </c>
      <c r="C2814" s="63" t="s">
        <v>3865</v>
      </c>
      <c r="D2814" s="63" t="s">
        <v>3866</v>
      </c>
      <c r="E2814" s="64">
        <v>1</v>
      </c>
      <c r="F2814" s="64">
        <v>1</v>
      </c>
      <c r="G2814" s="64">
        <v>0</v>
      </c>
      <c r="H2814" s="64">
        <v>1</v>
      </c>
    </row>
    <row r="2815" spans="1:8" x14ac:dyDescent="0.3">
      <c r="A2815" s="63" t="s">
        <v>14616</v>
      </c>
      <c r="B2815" s="63" t="s">
        <v>14617</v>
      </c>
      <c r="C2815" s="63" t="s">
        <v>8206</v>
      </c>
      <c r="D2815" s="63" t="s">
        <v>14542</v>
      </c>
      <c r="E2815" s="64">
        <v>1</v>
      </c>
      <c r="F2815" s="64">
        <v>1</v>
      </c>
      <c r="G2815" s="64">
        <v>0</v>
      </c>
      <c r="H2815" s="64">
        <v>1</v>
      </c>
    </row>
    <row r="2816" spans="1:8" x14ac:dyDescent="0.3">
      <c r="A2816" s="63" t="s">
        <v>14616</v>
      </c>
      <c r="B2816" s="63" t="s">
        <v>14617</v>
      </c>
      <c r="C2816" s="63" t="s">
        <v>3622</v>
      </c>
      <c r="D2816" s="63" t="s">
        <v>1872</v>
      </c>
      <c r="E2816" s="64">
        <v>1</v>
      </c>
      <c r="F2816" s="64">
        <v>6</v>
      </c>
      <c r="G2816" s="64">
        <v>0</v>
      </c>
      <c r="H2816" s="64">
        <v>6</v>
      </c>
    </row>
    <row r="2817" spans="1:8" x14ac:dyDescent="0.3">
      <c r="A2817" s="63" t="s">
        <v>14616</v>
      </c>
      <c r="B2817" s="63" t="s">
        <v>14617</v>
      </c>
      <c r="C2817" s="63" t="s">
        <v>3701</v>
      </c>
      <c r="D2817" s="63" t="s">
        <v>3702</v>
      </c>
      <c r="E2817" s="64">
        <v>0</v>
      </c>
      <c r="F2817" s="64">
        <v>1</v>
      </c>
      <c r="G2817" s="64">
        <v>0</v>
      </c>
      <c r="H2817" s="64">
        <v>1</v>
      </c>
    </row>
    <row r="2818" spans="1:8" x14ac:dyDescent="0.3">
      <c r="A2818" s="63" t="s">
        <v>14616</v>
      </c>
      <c r="B2818" s="63" t="s">
        <v>14617</v>
      </c>
      <c r="C2818" s="63" t="s">
        <v>3795</v>
      </c>
      <c r="D2818" s="63" t="s">
        <v>3796</v>
      </c>
      <c r="E2818" s="64">
        <v>4</v>
      </c>
      <c r="F2818" s="64">
        <v>5</v>
      </c>
      <c r="G2818" s="64">
        <v>0</v>
      </c>
      <c r="H2818" s="64">
        <v>5</v>
      </c>
    </row>
    <row r="2819" spans="1:8" x14ac:dyDescent="0.3">
      <c r="A2819" s="63" t="s">
        <v>14616</v>
      </c>
      <c r="B2819" s="63" t="s">
        <v>14617</v>
      </c>
      <c r="C2819" s="63" t="s">
        <v>3563</v>
      </c>
      <c r="D2819" s="63" t="s">
        <v>14546</v>
      </c>
      <c r="E2819" s="64">
        <v>2</v>
      </c>
      <c r="F2819" s="64">
        <v>40</v>
      </c>
      <c r="G2819" s="64">
        <v>0</v>
      </c>
      <c r="H2819" s="64">
        <v>40</v>
      </c>
    </row>
    <row r="2820" spans="1:8" x14ac:dyDescent="0.3">
      <c r="A2820" s="63" t="s">
        <v>14616</v>
      </c>
      <c r="B2820" s="63" t="s">
        <v>14617</v>
      </c>
      <c r="C2820" s="63" t="s">
        <v>8201</v>
      </c>
      <c r="D2820" s="63" t="s">
        <v>14213</v>
      </c>
      <c r="E2820" s="64">
        <v>1</v>
      </c>
      <c r="F2820" s="64">
        <v>2</v>
      </c>
      <c r="G2820" s="64">
        <v>0</v>
      </c>
      <c r="H2820" s="64">
        <v>2</v>
      </c>
    </row>
    <row r="2821" spans="1:8" x14ac:dyDescent="0.3">
      <c r="A2821" s="63" t="s">
        <v>14616</v>
      </c>
      <c r="B2821" s="63" t="s">
        <v>14617</v>
      </c>
      <c r="C2821" s="63" t="s">
        <v>3565</v>
      </c>
      <c r="D2821" s="63" t="s">
        <v>565</v>
      </c>
      <c r="E2821" s="64">
        <v>1</v>
      </c>
      <c r="F2821" s="64">
        <v>4</v>
      </c>
      <c r="G2821" s="64">
        <v>0</v>
      </c>
      <c r="H2821" s="64">
        <v>4</v>
      </c>
    </row>
    <row r="2822" spans="1:8" x14ac:dyDescent="0.3">
      <c r="A2822" s="63" t="s">
        <v>14616</v>
      </c>
      <c r="B2822" s="63" t="s">
        <v>14617</v>
      </c>
      <c r="C2822" s="63" t="s">
        <v>3687</v>
      </c>
      <c r="D2822" s="63" t="s">
        <v>13890</v>
      </c>
      <c r="E2822" s="64">
        <v>3</v>
      </c>
      <c r="F2822" s="64">
        <v>11</v>
      </c>
      <c r="G2822" s="64">
        <v>0</v>
      </c>
      <c r="H2822" s="64">
        <v>11</v>
      </c>
    </row>
    <row r="2823" spans="1:8" x14ac:dyDescent="0.3">
      <c r="A2823" s="63" t="s">
        <v>14616</v>
      </c>
      <c r="B2823" s="63" t="s">
        <v>14617</v>
      </c>
      <c r="C2823" s="63" t="s">
        <v>8682</v>
      </c>
      <c r="D2823" s="63" t="s">
        <v>8683</v>
      </c>
      <c r="E2823" s="64">
        <v>0</v>
      </c>
      <c r="F2823" s="64">
        <v>4</v>
      </c>
      <c r="G2823" s="64">
        <v>0</v>
      </c>
      <c r="H2823" s="64">
        <v>4</v>
      </c>
    </row>
    <row r="2824" spans="1:8" x14ac:dyDescent="0.3">
      <c r="A2824" s="63" t="s">
        <v>14616</v>
      </c>
      <c r="B2824" s="63" t="s">
        <v>14617</v>
      </c>
      <c r="C2824" s="63" t="s">
        <v>8214</v>
      </c>
      <c r="D2824" s="63" t="s">
        <v>8215</v>
      </c>
      <c r="E2824" s="64">
        <v>0</v>
      </c>
      <c r="F2824" s="64">
        <v>3</v>
      </c>
      <c r="G2824" s="64">
        <v>0</v>
      </c>
      <c r="H2824" s="64">
        <v>3</v>
      </c>
    </row>
    <row r="2825" spans="1:8" x14ac:dyDescent="0.3">
      <c r="A2825" s="63" t="s">
        <v>14616</v>
      </c>
      <c r="B2825" s="63" t="s">
        <v>14617</v>
      </c>
      <c r="C2825" s="63" t="s">
        <v>3480</v>
      </c>
      <c r="D2825" s="63" t="s">
        <v>3481</v>
      </c>
      <c r="E2825" s="64">
        <v>0</v>
      </c>
      <c r="F2825" s="64">
        <v>1</v>
      </c>
      <c r="G2825" s="64">
        <v>0</v>
      </c>
      <c r="H2825" s="64">
        <v>1</v>
      </c>
    </row>
    <row r="2826" spans="1:8" x14ac:dyDescent="0.3">
      <c r="A2826" s="63" t="s">
        <v>13979</v>
      </c>
      <c r="B2826" s="63" t="s">
        <v>13980</v>
      </c>
      <c r="C2826" s="63" t="s">
        <v>486</v>
      </c>
      <c r="D2826" s="63" t="s">
        <v>487</v>
      </c>
      <c r="E2826" s="64">
        <v>0</v>
      </c>
      <c r="F2826" s="64">
        <v>1</v>
      </c>
      <c r="G2826" s="64">
        <v>4</v>
      </c>
      <c r="H2826" s="64">
        <v>5</v>
      </c>
    </row>
    <row r="2827" spans="1:8" x14ac:dyDescent="0.3">
      <c r="A2827" s="63" t="s">
        <v>13979</v>
      </c>
      <c r="B2827" s="63" t="s">
        <v>13980</v>
      </c>
      <c r="C2827" s="63" t="s">
        <v>484</v>
      </c>
      <c r="D2827" s="63" t="s">
        <v>485</v>
      </c>
      <c r="E2827" s="64">
        <v>0</v>
      </c>
      <c r="F2827" s="64">
        <v>1</v>
      </c>
      <c r="G2827" s="64">
        <v>0</v>
      </c>
      <c r="H2827" s="64">
        <v>1</v>
      </c>
    </row>
    <row r="2828" spans="1:8" x14ac:dyDescent="0.3">
      <c r="A2828" s="63" t="s">
        <v>14050</v>
      </c>
      <c r="B2828" s="63" t="s">
        <v>14051</v>
      </c>
      <c r="C2828" s="63" t="s">
        <v>1656</v>
      </c>
      <c r="D2828" s="63" t="s">
        <v>1657</v>
      </c>
      <c r="E2828" s="64">
        <v>0</v>
      </c>
      <c r="F2828" s="64">
        <v>0</v>
      </c>
      <c r="G2828" s="64">
        <v>2</v>
      </c>
      <c r="H2828" s="64">
        <v>2</v>
      </c>
    </row>
    <row r="2829" spans="1:8" x14ac:dyDescent="0.3">
      <c r="A2829" s="63" t="s">
        <v>14050</v>
      </c>
      <c r="B2829" s="63" t="s">
        <v>14051</v>
      </c>
      <c r="C2829" s="63" t="s">
        <v>707</v>
      </c>
      <c r="D2829" s="63" t="s">
        <v>708</v>
      </c>
      <c r="E2829" s="64">
        <v>17</v>
      </c>
      <c r="F2829" s="64">
        <v>12</v>
      </c>
      <c r="G2829" s="64">
        <v>2</v>
      </c>
      <c r="H2829" s="64">
        <v>14</v>
      </c>
    </row>
    <row r="2830" spans="1:8" x14ac:dyDescent="0.3">
      <c r="A2830" s="63" t="s">
        <v>14050</v>
      </c>
      <c r="B2830" s="63" t="s">
        <v>14051</v>
      </c>
      <c r="C2830" s="63" t="s">
        <v>1652</v>
      </c>
      <c r="D2830" s="63" t="s">
        <v>14037</v>
      </c>
      <c r="E2830" s="64">
        <v>0</v>
      </c>
      <c r="F2830" s="64">
        <v>0</v>
      </c>
      <c r="G2830" s="64">
        <v>2</v>
      </c>
      <c r="H2830" s="64">
        <v>2</v>
      </c>
    </row>
    <row r="2831" spans="1:8" x14ac:dyDescent="0.3">
      <c r="A2831" s="63" t="s">
        <v>14050</v>
      </c>
      <c r="B2831" s="63" t="s">
        <v>14051</v>
      </c>
      <c r="C2831" s="63" t="s">
        <v>1968</v>
      </c>
      <c r="D2831" s="63" t="s">
        <v>13989</v>
      </c>
      <c r="E2831" s="64">
        <v>0</v>
      </c>
      <c r="F2831" s="64">
        <v>0</v>
      </c>
      <c r="G2831" s="64">
        <v>1</v>
      </c>
      <c r="H2831" s="64">
        <v>1</v>
      </c>
    </row>
    <row r="2832" spans="1:8" x14ac:dyDescent="0.3">
      <c r="A2832" s="63" t="s">
        <v>14050</v>
      </c>
      <c r="B2832" s="63" t="s">
        <v>14051</v>
      </c>
      <c r="C2832" s="63" t="s">
        <v>1678</v>
      </c>
      <c r="D2832" s="63" t="s">
        <v>1679</v>
      </c>
      <c r="E2832" s="64">
        <v>0</v>
      </c>
      <c r="F2832" s="64">
        <v>1</v>
      </c>
      <c r="G2832" s="64">
        <v>2</v>
      </c>
      <c r="H2832" s="64">
        <v>3</v>
      </c>
    </row>
    <row r="2833" spans="1:8" x14ac:dyDescent="0.3">
      <c r="A2833" s="63" t="s">
        <v>14050</v>
      </c>
      <c r="B2833" s="63" t="s">
        <v>14051</v>
      </c>
      <c r="C2833" s="63" t="s">
        <v>705</v>
      </c>
      <c r="D2833" s="63" t="s">
        <v>706</v>
      </c>
      <c r="E2833" s="64">
        <v>5</v>
      </c>
      <c r="F2833" s="64">
        <v>28</v>
      </c>
      <c r="G2833" s="64">
        <v>3</v>
      </c>
      <c r="H2833" s="64">
        <v>31</v>
      </c>
    </row>
    <row r="2834" spans="1:8" x14ac:dyDescent="0.3">
      <c r="A2834" s="63" t="s">
        <v>14050</v>
      </c>
      <c r="B2834" s="63" t="s">
        <v>14051</v>
      </c>
      <c r="C2834" s="63" t="s">
        <v>1853</v>
      </c>
      <c r="D2834" s="63" t="s">
        <v>13973</v>
      </c>
      <c r="E2834" s="64">
        <v>0</v>
      </c>
      <c r="F2834" s="64">
        <v>0</v>
      </c>
      <c r="G2834" s="64">
        <v>11</v>
      </c>
      <c r="H2834" s="64">
        <v>11</v>
      </c>
    </row>
    <row r="2835" spans="1:8" x14ac:dyDescent="0.3">
      <c r="A2835" s="63" t="s">
        <v>14576</v>
      </c>
      <c r="B2835" s="63" t="s">
        <v>14577</v>
      </c>
      <c r="C2835" s="63" t="s">
        <v>6295</v>
      </c>
      <c r="D2835" s="63" t="s">
        <v>6296</v>
      </c>
      <c r="E2835" s="64">
        <v>0</v>
      </c>
      <c r="F2835" s="64">
        <v>0</v>
      </c>
      <c r="G2835" s="64">
        <v>2</v>
      </c>
      <c r="H2835" s="64">
        <v>2</v>
      </c>
    </row>
    <row r="2836" spans="1:8" x14ac:dyDescent="0.3">
      <c r="A2836" s="63" t="s">
        <v>14576</v>
      </c>
      <c r="B2836" s="63" t="s">
        <v>14577</v>
      </c>
      <c r="C2836" s="63" t="s">
        <v>4057</v>
      </c>
      <c r="D2836" s="63" t="s">
        <v>14521</v>
      </c>
      <c r="E2836" s="64">
        <v>5</v>
      </c>
      <c r="F2836" s="64">
        <v>1</v>
      </c>
      <c r="G2836" s="64">
        <v>3</v>
      </c>
      <c r="H2836" s="64">
        <v>4</v>
      </c>
    </row>
    <row r="2837" spans="1:8" x14ac:dyDescent="0.3">
      <c r="A2837" s="63" t="s">
        <v>14576</v>
      </c>
      <c r="B2837" s="63" t="s">
        <v>14577</v>
      </c>
      <c r="C2837" s="63" t="s">
        <v>3912</v>
      </c>
      <c r="D2837" s="63" t="s">
        <v>3913</v>
      </c>
      <c r="E2837" s="64">
        <v>0</v>
      </c>
      <c r="F2837" s="64">
        <v>1</v>
      </c>
      <c r="G2837" s="64">
        <v>1</v>
      </c>
      <c r="H2837" s="64">
        <v>2</v>
      </c>
    </row>
    <row r="2838" spans="1:8" x14ac:dyDescent="0.3">
      <c r="A2838" s="63" t="s">
        <v>14576</v>
      </c>
      <c r="B2838" s="63" t="s">
        <v>14577</v>
      </c>
      <c r="C2838" s="63" t="s">
        <v>3930</v>
      </c>
      <c r="D2838" s="63" t="s">
        <v>3931</v>
      </c>
      <c r="E2838" s="64">
        <v>0</v>
      </c>
      <c r="F2838" s="64">
        <v>0</v>
      </c>
      <c r="G2838" s="64">
        <v>10</v>
      </c>
      <c r="H2838" s="64">
        <v>10</v>
      </c>
    </row>
    <row r="2839" spans="1:8" x14ac:dyDescent="0.3">
      <c r="A2839" s="63" t="s">
        <v>14576</v>
      </c>
      <c r="B2839" s="63" t="s">
        <v>14577</v>
      </c>
      <c r="C2839" s="63" t="s">
        <v>7964</v>
      </c>
      <c r="D2839" s="63" t="s">
        <v>14575</v>
      </c>
      <c r="E2839" s="64">
        <v>0</v>
      </c>
      <c r="F2839" s="64">
        <v>0</v>
      </c>
      <c r="G2839" s="64">
        <v>2</v>
      </c>
      <c r="H2839" s="64">
        <v>2</v>
      </c>
    </row>
    <row r="2840" spans="1:8" x14ac:dyDescent="0.3">
      <c r="A2840" s="63" t="s">
        <v>14576</v>
      </c>
      <c r="B2840" s="63" t="s">
        <v>14577</v>
      </c>
      <c r="C2840" s="63" t="s">
        <v>3377</v>
      </c>
      <c r="D2840" s="63" t="s">
        <v>3378</v>
      </c>
      <c r="E2840" s="64">
        <v>0</v>
      </c>
      <c r="F2840" s="64">
        <v>4</v>
      </c>
      <c r="G2840" s="64">
        <v>1</v>
      </c>
      <c r="H2840" s="64">
        <v>5</v>
      </c>
    </row>
    <row r="2841" spans="1:8" x14ac:dyDescent="0.3">
      <c r="A2841" s="63" t="s">
        <v>14576</v>
      </c>
      <c r="B2841" s="63" t="s">
        <v>14577</v>
      </c>
      <c r="C2841" s="63" t="s">
        <v>3249</v>
      </c>
      <c r="D2841" s="63" t="s">
        <v>3250</v>
      </c>
      <c r="E2841" s="64">
        <v>0</v>
      </c>
      <c r="F2841" s="64">
        <v>0</v>
      </c>
      <c r="G2841" s="64">
        <v>1</v>
      </c>
      <c r="H2841" s="64">
        <v>1</v>
      </c>
    </row>
    <row r="2842" spans="1:8" x14ac:dyDescent="0.3">
      <c r="A2842" s="63" t="s">
        <v>14576</v>
      </c>
      <c r="B2842" s="63" t="s">
        <v>14577</v>
      </c>
      <c r="C2842" s="63" t="s">
        <v>3397</v>
      </c>
      <c r="D2842" s="63" t="s">
        <v>3398</v>
      </c>
      <c r="E2842" s="64">
        <v>0</v>
      </c>
      <c r="F2842" s="64">
        <v>5</v>
      </c>
      <c r="G2842" s="64">
        <v>8</v>
      </c>
      <c r="H2842" s="64">
        <v>13</v>
      </c>
    </row>
    <row r="2843" spans="1:8" x14ac:dyDescent="0.3">
      <c r="A2843" s="63" t="s">
        <v>14576</v>
      </c>
      <c r="B2843" s="63" t="s">
        <v>14577</v>
      </c>
      <c r="C2843" s="63" t="s">
        <v>3399</v>
      </c>
      <c r="D2843" s="63" t="s">
        <v>3400</v>
      </c>
      <c r="E2843" s="64">
        <v>0</v>
      </c>
      <c r="F2843" s="64">
        <v>22</v>
      </c>
      <c r="G2843" s="64">
        <v>3</v>
      </c>
      <c r="H2843" s="64">
        <v>25</v>
      </c>
    </row>
    <row r="2844" spans="1:8" x14ac:dyDescent="0.3">
      <c r="A2844" s="63" t="s">
        <v>14576</v>
      </c>
      <c r="B2844" s="63" t="s">
        <v>14577</v>
      </c>
      <c r="C2844" s="63" t="s">
        <v>3222</v>
      </c>
      <c r="D2844" s="63" t="s">
        <v>3223</v>
      </c>
      <c r="E2844" s="64">
        <v>0</v>
      </c>
      <c r="F2844" s="64">
        <v>1</v>
      </c>
      <c r="G2844" s="64">
        <v>5</v>
      </c>
      <c r="H2844" s="64">
        <v>6</v>
      </c>
    </row>
    <row r="2845" spans="1:8" x14ac:dyDescent="0.3">
      <c r="A2845" s="63" t="s">
        <v>14576</v>
      </c>
      <c r="B2845" s="63" t="s">
        <v>14577</v>
      </c>
      <c r="C2845" s="63" t="s">
        <v>3661</v>
      </c>
      <c r="D2845" s="63" t="s">
        <v>3662</v>
      </c>
      <c r="E2845" s="64">
        <v>0</v>
      </c>
      <c r="F2845" s="64">
        <v>3</v>
      </c>
      <c r="G2845" s="64">
        <v>3</v>
      </c>
      <c r="H2845" s="64">
        <v>6</v>
      </c>
    </row>
    <row r="2846" spans="1:8" x14ac:dyDescent="0.3">
      <c r="A2846" s="63" t="s">
        <v>14576</v>
      </c>
      <c r="B2846" s="63" t="s">
        <v>14577</v>
      </c>
      <c r="C2846" s="63" t="s">
        <v>3454</v>
      </c>
      <c r="D2846" s="63" t="s">
        <v>3455</v>
      </c>
      <c r="E2846" s="64">
        <v>1</v>
      </c>
      <c r="F2846" s="64">
        <v>12</v>
      </c>
      <c r="G2846" s="64">
        <v>0</v>
      </c>
      <c r="H2846" s="64">
        <v>12</v>
      </c>
    </row>
    <row r="2847" spans="1:8" x14ac:dyDescent="0.3">
      <c r="A2847" s="63" t="s">
        <v>14576</v>
      </c>
      <c r="B2847" s="63" t="s">
        <v>14577</v>
      </c>
      <c r="C2847" s="63" t="s">
        <v>8818</v>
      </c>
      <c r="D2847" s="63" t="s">
        <v>8819</v>
      </c>
      <c r="E2847" s="64">
        <v>0</v>
      </c>
      <c r="F2847" s="64">
        <v>0</v>
      </c>
      <c r="G2847" s="64">
        <v>2</v>
      </c>
      <c r="H2847" s="64">
        <v>2</v>
      </c>
    </row>
    <row r="2848" spans="1:8" x14ac:dyDescent="0.3">
      <c r="A2848" s="63" t="s">
        <v>14576</v>
      </c>
      <c r="B2848" s="63" t="s">
        <v>14577</v>
      </c>
      <c r="C2848" s="63" t="s">
        <v>3770</v>
      </c>
      <c r="D2848" s="63" t="s">
        <v>14538</v>
      </c>
      <c r="E2848" s="64">
        <v>0</v>
      </c>
      <c r="F2848" s="64">
        <v>0</v>
      </c>
      <c r="G2848" s="64">
        <v>4</v>
      </c>
      <c r="H2848" s="64">
        <v>4</v>
      </c>
    </row>
    <row r="2849" spans="1:8" x14ac:dyDescent="0.3">
      <c r="A2849" s="63" t="s">
        <v>14576</v>
      </c>
      <c r="B2849" s="63" t="s">
        <v>14577</v>
      </c>
      <c r="C2849" s="63" t="s">
        <v>3787</v>
      </c>
      <c r="D2849" s="63" t="s">
        <v>3788</v>
      </c>
      <c r="E2849" s="64">
        <v>1</v>
      </c>
      <c r="F2849" s="64">
        <v>5</v>
      </c>
      <c r="G2849" s="64">
        <v>0</v>
      </c>
      <c r="H2849" s="64">
        <v>5</v>
      </c>
    </row>
    <row r="2850" spans="1:8" x14ac:dyDescent="0.3">
      <c r="A2850" s="63" t="s">
        <v>14576</v>
      </c>
      <c r="B2850" s="63" t="s">
        <v>14577</v>
      </c>
      <c r="C2850" s="63" t="s">
        <v>8092</v>
      </c>
      <c r="D2850" s="63" t="s">
        <v>8093</v>
      </c>
      <c r="E2850" s="64">
        <v>0</v>
      </c>
      <c r="F2850" s="64">
        <v>0</v>
      </c>
      <c r="G2850" s="64">
        <v>1</v>
      </c>
      <c r="H2850" s="64">
        <v>1</v>
      </c>
    </row>
    <row r="2851" spans="1:8" x14ac:dyDescent="0.3">
      <c r="A2851" s="63" t="s">
        <v>14576</v>
      </c>
      <c r="B2851" s="63" t="s">
        <v>14577</v>
      </c>
      <c r="C2851" s="63" t="s">
        <v>4079</v>
      </c>
      <c r="D2851" s="63" t="s">
        <v>906</v>
      </c>
      <c r="E2851" s="64">
        <v>0</v>
      </c>
      <c r="F2851" s="64">
        <v>4</v>
      </c>
      <c r="G2851" s="64">
        <v>0</v>
      </c>
      <c r="H2851" s="64">
        <v>4</v>
      </c>
    </row>
    <row r="2852" spans="1:8" x14ac:dyDescent="0.3">
      <c r="A2852" s="63" t="s">
        <v>14576</v>
      </c>
      <c r="B2852" s="63" t="s">
        <v>14577</v>
      </c>
      <c r="C2852" s="63" t="s">
        <v>3647</v>
      </c>
      <c r="D2852" s="63" t="s">
        <v>3648</v>
      </c>
      <c r="E2852" s="64">
        <v>2</v>
      </c>
      <c r="F2852" s="64">
        <v>5</v>
      </c>
      <c r="G2852" s="64">
        <v>0</v>
      </c>
      <c r="H2852" s="64">
        <v>5</v>
      </c>
    </row>
    <row r="2853" spans="1:8" x14ac:dyDescent="0.3">
      <c r="A2853" s="63" t="s">
        <v>14576</v>
      </c>
      <c r="B2853" s="63" t="s">
        <v>14577</v>
      </c>
      <c r="C2853" s="63" t="s">
        <v>4082</v>
      </c>
      <c r="D2853" s="63" t="s">
        <v>4083</v>
      </c>
      <c r="E2853" s="64">
        <v>0</v>
      </c>
      <c r="F2853" s="64">
        <v>0</v>
      </c>
      <c r="G2853" s="64">
        <v>62</v>
      </c>
      <c r="H2853" s="64">
        <v>62</v>
      </c>
    </row>
    <row r="2854" spans="1:8" x14ac:dyDescent="0.3">
      <c r="A2854" s="63" t="s">
        <v>14576</v>
      </c>
      <c r="B2854" s="63" t="s">
        <v>14577</v>
      </c>
      <c r="C2854" s="63" t="s">
        <v>3269</v>
      </c>
      <c r="D2854" s="63" t="s">
        <v>3270</v>
      </c>
      <c r="E2854" s="64">
        <v>0</v>
      </c>
      <c r="F2854" s="64">
        <v>3</v>
      </c>
      <c r="G2854" s="64">
        <v>72</v>
      </c>
      <c r="H2854" s="64">
        <v>75</v>
      </c>
    </row>
    <row r="2855" spans="1:8" x14ac:dyDescent="0.3">
      <c r="A2855" s="63" t="s">
        <v>14576</v>
      </c>
      <c r="B2855" s="63" t="s">
        <v>14577</v>
      </c>
      <c r="C2855" s="63" t="s">
        <v>3486</v>
      </c>
      <c r="D2855" s="63" t="s">
        <v>3487</v>
      </c>
      <c r="E2855" s="64">
        <v>0</v>
      </c>
      <c r="F2855" s="64">
        <v>1</v>
      </c>
      <c r="G2855" s="64">
        <v>1</v>
      </c>
      <c r="H2855" s="64">
        <v>2</v>
      </c>
    </row>
    <row r="2856" spans="1:8" x14ac:dyDescent="0.3">
      <c r="A2856" s="63" t="s">
        <v>14576</v>
      </c>
      <c r="B2856" s="63" t="s">
        <v>14577</v>
      </c>
      <c r="C2856" s="63" t="s">
        <v>3764</v>
      </c>
      <c r="D2856" s="63" t="s">
        <v>14551</v>
      </c>
      <c r="E2856" s="64">
        <v>0</v>
      </c>
      <c r="F2856" s="64">
        <v>1</v>
      </c>
      <c r="G2856" s="64">
        <v>0</v>
      </c>
      <c r="H2856" s="64">
        <v>1</v>
      </c>
    </row>
    <row r="2857" spans="1:8" x14ac:dyDescent="0.3">
      <c r="A2857" s="63" t="s">
        <v>14576</v>
      </c>
      <c r="B2857" s="63" t="s">
        <v>14577</v>
      </c>
      <c r="C2857" s="63" t="s">
        <v>4055</v>
      </c>
      <c r="D2857" s="63" t="s">
        <v>14522</v>
      </c>
      <c r="E2857" s="64">
        <v>0</v>
      </c>
      <c r="F2857" s="64">
        <v>5</v>
      </c>
      <c r="G2857" s="64">
        <v>17</v>
      </c>
      <c r="H2857" s="64">
        <v>22</v>
      </c>
    </row>
    <row r="2858" spans="1:8" x14ac:dyDescent="0.3">
      <c r="A2858" s="63" t="s">
        <v>14576</v>
      </c>
      <c r="B2858" s="63" t="s">
        <v>14577</v>
      </c>
      <c r="C2858" s="63" t="s">
        <v>11955</v>
      </c>
      <c r="D2858" s="63" t="s">
        <v>11956</v>
      </c>
      <c r="E2858" s="64">
        <v>0</v>
      </c>
      <c r="F2858" s="64">
        <v>2</v>
      </c>
      <c r="G2858" s="64">
        <v>0</v>
      </c>
      <c r="H2858" s="64">
        <v>2</v>
      </c>
    </row>
    <row r="2859" spans="1:8" x14ac:dyDescent="0.3">
      <c r="A2859" s="63" t="s">
        <v>14576</v>
      </c>
      <c r="B2859" s="63" t="s">
        <v>14577</v>
      </c>
      <c r="C2859" s="63" t="s">
        <v>4099</v>
      </c>
      <c r="D2859" s="63" t="s">
        <v>4100</v>
      </c>
      <c r="E2859" s="64">
        <v>1</v>
      </c>
      <c r="F2859" s="64">
        <v>4</v>
      </c>
      <c r="G2859" s="64">
        <v>3</v>
      </c>
      <c r="H2859" s="64">
        <v>7</v>
      </c>
    </row>
    <row r="2860" spans="1:8" x14ac:dyDescent="0.3">
      <c r="A2860" s="63" t="s">
        <v>14576</v>
      </c>
      <c r="B2860" s="63" t="s">
        <v>14577</v>
      </c>
      <c r="C2860" s="63" t="s">
        <v>3375</v>
      </c>
      <c r="D2860" s="63" t="s">
        <v>3376</v>
      </c>
      <c r="E2860" s="64">
        <v>14</v>
      </c>
      <c r="F2860" s="64">
        <v>2</v>
      </c>
      <c r="G2860" s="64">
        <v>0</v>
      </c>
      <c r="H2860" s="64">
        <v>2</v>
      </c>
    </row>
    <row r="2861" spans="1:8" x14ac:dyDescent="0.3">
      <c r="A2861" s="63" t="s">
        <v>14576</v>
      </c>
      <c r="B2861" s="63" t="s">
        <v>14577</v>
      </c>
      <c r="C2861" s="63" t="s">
        <v>3851</v>
      </c>
      <c r="D2861" s="63" t="s">
        <v>3852</v>
      </c>
      <c r="E2861" s="64">
        <v>0</v>
      </c>
      <c r="F2861" s="64">
        <v>2</v>
      </c>
      <c r="G2861" s="64">
        <v>0</v>
      </c>
      <c r="H2861" s="64">
        <v>2</v>
      </c>
    </row>
    <row r="2862" spans="1:8" x14ac:dyDescent="0.3">
      <c r="A2862" s="63" t="s">
        <v>14576</v>
      </c>
      <c r="B2862" s="63" t="s">
        <v>14577</v>
      </c>
      <c r="C2862" s="63" t="s">
        <v>8671</v>
      </c>
      <c r="D2862" s="63" t="s">
        <v>8672</v>
      </c>
      <c r="E2862" s="64">
        <v>0</v>
      </c>
      <c r="F2862" s="64">
        <v>0</v>
      </c>
      <c r="G2862" s="64">
        <v>2</v>
      </c>
      <c r="H2862" s="64">
        <v>2</v>
      </c>
    </row>
    <row r="2863" spans="1:8" x14ac:dyDescent="0.3">
      <c r="A2863" s="63" t="s">
        <v>14576</v>
      </c>
      <c r="B2863" s="63" t="s">
        <v>14577</v>
      </c>
      <c r="C2863" s="63" t="s">
        <v>3979</v>
      </c>
      <c r="D2863" s="63" t="s">
        <v>3980</v>
      </c>
      <c r="E2863" s="64">
        <v>0</v>
      </c>
      <c r="F2863" s="64">
        <v>0</v>
      </c>
      <c r="G2863" s="64">
        <v>3</v>
      </c>
      <c r="H2863" s="64">
        <v>3</v>
      </c>
    </row>
    <row r="2864" spans="1:8" x14ac:dyDescent="0.3">
      <c r="A2864" s="63" t="s">
        <v>14576</v>
      </c>
      <c r="B2864" s="63" t="s">
        <v>14577</v>
      </c>
      <c r="C2864" s="63" t="s">
        <v>4080</v>
      </c>
      <c r="D2864" s="63" t="s">
        <v>4081</v>
      </c>
      <c r="E2864" s="64">
        <v>0</v>
      </c>
      <c r="F2864" s="64">
        <v>1</v>
      </c>
      <c r="G2864" s="64">
        <v>0</v>
      </c>
      <c r="H2864" s="64">
        <v>1</v>
      </c>
    </row>
    <row r="2865" spans="1:8" x14ac:dyDescent="0.3">
      <c r="A2865" s="63" t="s">
        <v>14576</v>
      </c>
      <c r="B2865" s="63" t="s">
        <v>14577</v>
      </c>
      <c r="C2865" s="63" t="s">
        <v>3594</v>
      </c>
      <c r="D2865" s="63" t="s">
        <v>3595</v>
      </c>
      <c r="E2865" s="64">
        <v>0</v>
      </c>
      <c r="F2865" s="64">
        <v>2</v>
      </c>
      <c r="G2865" s="64">
        <v>0</v>
      </c>
      <c r="H2865" s="64">
        <v>2</v>
      </c>
    </row>
    <row r="2866" spans="1:8" x14ac:dyDescent="0.3">
      <c r="A2866" s="63" t="s">
        <v>14576</v>
      </c>
      <c r="B2866" s="63" t="s">
        <v>14577</v>
      </c>
      <c r="C2866" s="63" t="s">
        <v>8206</v>
      </c>
      <c r="D2866" s="63" t="s">
        <v>14542</v>
      </c>
      <c r="E2866" s="64">
        <v>0</v>
      </c>
      <c r="F2866" s="64">
        <v>2</v>
      </c>
      <c r="G2866" s="64">
        <v>1</v>
      </c>
      <c r="H2866" s="64">
        <v>3</v>
      </c>
    </row>
    <row r="2867" spans="1:8" x14ac:dyDescent="0.3">
      <c r="A2867" s="63" t="s">
        <v>14576</v>
      </c>
      <c r="B2867" s="63" t="s">
        <v>14577</v>
      </c>
      <c r="C2867" s="63" t="s">
        <v>3277</v>
      </c>
      <c r="D2867" s="63" t="s">
        <v>14544</v>
      </c>
      <c r="E2867" s="64">
        <v>0</v>
      </c>
      <c r="F2867" s="64">
        <v>1</v>
      </c>
      <c r="G2867" s="64">
        <v>0</v>
      </c>
      <c r="H2867" s="64">
        <v>1</v>
      </c>
    </row>
    <row r="2868" spans="1:8" x14ac:dyDescent="0.3">
      <c r="A2868" s="63" t="s">
        <v>14576</v>
      </c>
      <c r="B2868" s="63" t="s">
        <v>14577</v>
      </c>
      <c r="C2868" s="63" t="s">
        <v>3701</v>
      </c>
      <c r="D2868" s="63" t="s">
        <v>3702</v>
      </c>
      <c r="E2868" s="64">
        <v>0</v>
      </c>
      <c r="F2868" s="64">
        <v>9</v>
      </c>
      <c r="G2868" s="64">
        <v>5</v>
      </c>
      <c r="H2868" s="64">
        <v>14</v>
      </c>
    </row>
    <row r="2869" spans="1:8" x14ac:dyDescent="0.3">
      <c r="A2869" s="63" t="s">
        <v>14576</v>
      </c>
      <c r="B2869" s="63" t="s">
        <v>14577</v>
      </c>
      <c r="C2869" s="63" t="s">
        <v>4687</v>
      </c>
      <c r="D2869" s="63" t="s">
        <v>4688</v>
      </c>
      <c r="E2869" s="64">
        <v>0</v>
      </c>
      <c r="F2869" s="64">
        <v>0</v>
      </c>
      <c r="G2869" s="64">
        <v>1</v>
      </c>
      <c r="H2869" s="64">
        <v>1</v>
      </c>
    </row>
    <row r="2870" spans="1:8" x14ac:dyDescent="0.3">
      <c r="A2870" s="63" t="s">
        <v>14576</v>
      </c>
      <c r="B2870" s="63" t="s">
        <v>14577</v>
      </c>
      <c r="C2870" s="63" t="s">
        <v>3247</v>
      </c>
      <c r="D2870" s="63" t="s">
        <v>3248</v>
      </c>
      <c r="E2870" s="64">
        <v>0</v>
      </c>
      <c r="F2870" s="64">
        <v>0</v>
      </c>
      <c r="G2870" s="64">
        <v>10</v>
      </c>
      <c r="H2870" s="64">
        <v>10</v>
      </c>
    </row>
    <row r="2871" spans="1:8" x14ac:dyDescent="0.3">
      <c r="A2871" s="63" t="s">
        <v>14576</v>
      </c>
      <c r="B2871" s="63" t="s">
        <v>14577</v>
      </c>
      <c r="C2871" s="63" t="s">
        <v>7968</v>
      </c>
      <c r="D2871" s="63" t="s">
        <v>7969</v>
      </c>
      <c r="E2871" s="64">
        <v>0</v>
      </c>
      <c r="F2871" s="64">
        <v>2</v>
      </c>
      <c r="G2871" s="64">
        <v>0</v>
      </c>
      <c r="H2871" s="64">
        <v>2</v>
      </c>
    </row>
    <row r="2872" spans="1:8" x14ac:dyDescent="0.3">
      <c r="A2872" s="63" t="s">
        <v>14576</v>
      </c>
      <c r="B2872" s="63" t="s">
        <v>14577</v>
      </c>
      <c r="C2872" s="63" t="s">
        <v>12227</v>
      </c>
      <c r="D2872" s="63" t="s">
        <v>12228</v>
      </c>
      <c r="E2872" s="64">
        <v>0</v>
      </c>
      <c r="F2872" s="64">
        <v>0</v>
      </c>
      <c r="G2872" s="64">
        <v>1</v>
      </c>
      <c r="H2872" s="64">
        <v>1</v>
      </c>
    </row>
    <row r="2873" spans="1:8" x14ac:dyDescent="0.3">
      <c r="A2873" s="63" t="s">
        <v>14576</v>
      </c>
      <c r="B2873" s="63" t="s">
        <v>14577</v>
      </c>
      <c r="C2873" s="63" t="s">
        <v>3312</v>
      </c>
      <c r="D2873" s="63" t="s">
        <v>3313</v>
      </c>
      <c r="E2873" s="64">
        <v>2</v>
      </c>
      <c r="F2873" s="64">
        <v>1</v>
      </c>
      <c r="G2873" s="64">
        <v>0</v>
      </c>
      <c r="H2873" s="64">
        <v>1</v>
      </c>
    </row>
    <row r="2874" spans="1:8" x14ac:dyDescent="0.3">
      <c r="A2874" s="63" t="s">
        <v>14576</v>
      </c>
      <c r="B2874" s="63" t="s">
        <v>14577</v>
      </c>
      <c r="C2874" s="63" t="s">
        <v>3612</v>
      </c>
      <c r="D2874" s="63" t="s">
        <v>14545</v>
      </c>
      <c r="E2874" s="64">
        <v>0</v>
      </c>
      <c r="F2874" s="64">
        <v>43</v>
      </c>
      <c r="G2874" s="64">
        <v>15</v>
      </c>
      <c r="H2874" s="64">
        <v>58</v>
      </c>
    </row>
    <row r="2875" spans="1:8" x14ac:dyDescent="0.3">
      <c r="A2875" s="63" t="s">
        <v>14576</v>
      </c>
      <c r="B2875" s="63" t="s">
        <v>14577</v>
      </c>
      <c r="C2875" s="63" t="s">
        <v>3563</v>
      </c>
      <c r="D2875" s="63" t="s">
        <v>14546</v>
      </c>
      <c r="E2875" s="64">
        <v>0</v>
      </c>
      <c r="F2875" s="64">
        <v>5</v>
      </c>
      <c r="G2875" s="64">
        <v>0</v>
      </c>
      <c r="H2875" s="64">
        <v>5</v>
      </c>
    </row>
    <row r="2876" spans="1:8" x14ac:dyDescent="0.3">
      <c r="A2876" s="63" t="s">
        <v>14576</v>
      </c>
      <c r="B2876" s="63" t="s">
        <v>14577</v>
      </c>
      <c r="C2876" s="63" t="s">
        <v>11949</v>
      </c>
      <c r="D2876" s="63" t="s">
        <v>14526</v>
      </c>
      <c r="E2876" s="64">
        <v>0</v>
      </c>
      <c r="F2876" s="64">
        <v>0</v>
      </c>
      <c r="G2876" s="64">
        <v>1</v>
      </c>
      <c r="H2876" s="64">
        <v>1</v>
      </c>
    </row>
    <row r="2877" spans="1:8" x14ac:dyDescent="0.3">
      <c r="A2877" s="63" t="s">
        <v>14576</v>
      </c>
      <c r="B2877" s="63" t="s">
        <v>14577</v>
      </c>
      <c r="C2877" s="63" t="s">
        <v>3785</v>
      </c>
      <c r="D2877" s="63" t="s">
        <v>14527</v>
      </c>
      <c r="E2877" s="64">
        <v>0</v>
      </c>
      <c r="F2877" s="64">
        <v>3</v>
      </c>
      <c r="G2877" s="64">
        <v>0</v>
      </c>
      <c r="H2877" s="64">
        <v>3</v>
      </c>
    </row>
    <row r="2878" spans="1:8" x14ac:dyDescent="0.3">
      <c r="A2878" s="63" t="s">
        <v>14576</v>
      </c>
      <c r="B2878" s="63" t="s">
        <v>14577</v>
      </c>
      <c r="C2878" s="63" t="s">
        <v>3420</v>
      </c>
      <c r="D2878" s="63" t="s">
        <v>14212</v>
      </c>
      <c r="E2878" s="64">
        <v>3</v>
      </c>
      <c r="F2878" s="64">
        <v>50</v>
      </c>
      <c r="G2878" s="64">
        <v>21</v>
      </c>
      <c r="H2878" s="64">
        <v>71</v>
      </c>
    </row>
    <row r="2879" spans="1:8" x14ac:dyDescent="0.3">
      <c r="A2879" s="63" t="s">
        <v>14576</v>
      </c>
      <c r="B2879" s="63" t="s">
        <v>14577</v>
      </c>
      <c r="C2879" s="63" t="s">
        <v>3359</v>
      </c>
      <c r="D2879" s="63" t="s">
        <v>14531</v>
      </c>
      <c r="E2879" s="64">
        <v>1</v>
      </c>
      <c r="F2879" s="64">
        <v>47</v>
      </c>
      <c r="G2879" s="64">
        <v>13</v>
      </c>
      <c r="H2879" s="64">
        <v>60</v>
      </c>
    </row>
    <row r="2880" spans="1:8" x14ac:dyDescent="0.3">
      <c r="A2880" s="63" t="s">
        <v>14576</v>
      </c>
      <c r="B2880" s="63" t="s">
        <v>14577</v>
      </c>
      <c r="C2880" s="63" t="s">
        <v>8210</v>
      </c>
      <c r="D2880" s="63" t="s">
        <v>14532</v>
      </c>
      <c r="E2880" s="64">
        <v>0</v>
      </c>
      <c r="F2880" s="64">
        <v>0</v>
      </c>
      <c r="G2880" s="64">
        <v>1</v>
      </c>
      <c r="H2880" s="64">
        <v>1</v>
      </c>
    </row>
    <row r="2881" spans="1:8" x14ac:dyDescent="0.3">
      <c r="A2881" s="63" t="s">
        <v>14576</v>
      </c>
      <c r="B2881" s="63" t="s">
        <v>14577</v>
      </c>
      <c r="C2881" s="63" t="s">
        <v>3565</v>
      </c>
      <c r="D2881" s="63" t="s">
        <v>565</v>
      </c>
      <c r="E2881" s="64">
        <v>2</v>
      </c>
      <c r="F2881" s="64">
        <v>2</v>
      </c>
      <c r="G2881" s="64">
        <v>0</v>
      </c>
      <c r="H2881" s="64">
        <v>2</v>
      </c>
    </row>
    <row r="2882" spans="1:8" x14ac:dyDescent="0.3">
      <c r="A2882" s="63" t="s">
        <v>14576</v>
      </c>
      <c r="B2882" s="63" t="s">
        <v>14577</v>
      </c>
      <c r="C2882" s="63" t="s">
        <v>3271</v>
      </c>
      <c r="D2882" s="63" t="s">
        <v>14548</v>
      </c>
      <c r="E2882" s="64">
        <v>2</v>
      </c>
      <c r="F2882" s="64">
        <v>18</v>
      </c>
      <c r="G2882" s="64">
        <v>14</v>
      </c>
      <c r="H2882" s="64">
        <v>32</v>
      </c>
    </row>
    <row r="2883" spans="1:8" x14ac:dyDescent="0.3">
      <c r="A2883" s="63" t="s">
        <v>14576</v>
      </c>
      <c r="B2883" s="63" t="s">
        <v>14577</v>
      </c>
      <c r="C2883" s="63" t="s">
        <v>3863</v>
      </c>
      <c r="D2883" s="63" t="s">
        <v>14206</v>
      </c>
      <c r="E2883" s="64">
        <v>0</v>
      </c>
      <c r="F2883" s="64">
        <v>4</v>
      </c>
      <c r="G2883" s="64">
        <v>0</v>
      </c>
      <c r="H2883" s="64">
        <v>4</v>
      </c>
    </row>
    <row r="2884" spans="1:8" x14ac:dyDescent="0.3">
      <c r="A2884" s="63" t="s">
        <v>14576</v>
      </c>
      <c r="B2884" s="63" t="s">
        <v>14577</v>
      </c>
      <c r="C2884" s="63" t="s">
        <v>3864</v>
      </c>
      <c r="D2884" s="63" t="s">
        <v>13990</v>
      </c>
      <c r="E2884" s="64">
        <v>0</v>
      </c>
      <c r="F2884" s="64">
        <v>0</v>
      </c>
      <c r="G2884" s="64">
        <v>13</v>
      </c>
      <c r="H2884" s="64">
        <v>13</v>
      </c>
    </row>
    <row r="2885" spans="1:8" x14ac:dyDescent="0.3">
      <c r="A2885" s="63" t="s">
        <v>14576</v>
      </c>
      <c r="B2885" s="63" t="s">
        <v>14577</v>
      </c>
      <c r="C2885" s="63" t="s">
        <v>3576</v>
      </c>
      <c r="D2885" s="63" t="s">
        <v>14563</v>
      </c>
      <c r="E2885" s="64">
        <v>0</v>
      </c>
      <c r="F2885" s="64">
        <v>1</v>
      </c>
      <c r="G2885" s="64">
        <v>0</v>
      </c>
      <c r="H2885" s="64">
        <v>1</v>
      </c>
    </row>
    <row r="2886" spans="1:8" x14ac:dyDescent="0.3">
      <c r="A2886" s="63" t="s">
        <v>14576</v>
      </c>
      <c r="B2886" s="63" t="s">
        <v>14577</v>
      </c>
      <c r="C2886" s="63" t="s">
        <v>8373</v>
      </c>
      <c r="D2886" s="63" t="s">
        <v>14578</v>
      </c>
      <c r="E2886" s="64">
        <v>0</v>
      </c>
      <c r="F2886" s="64">
        <v>1</v>
      </c>
      <c r="G2886" s="64">
        <v>0</v>
      </c>
      <c r="H2886" s="64">
        <v>1</v>
      </c>
    </row>
    <row r="2887" spans="1:8" x14ac:dyDescent="0.3">
      <c r="A2887" s="63" t="s">
        <v>14576</v>
      </c>
      <c r="B2887" s="63" t="s">
        <v>14577</v>
      </c>
      <c r="C2887" s="63" t="s">
        <v>3687</v>
      </c>
      <c r="D2887" s="63" t="s">
        <v>13890</v>
      </c>
      <c r="E2887" s="64">
        <v>0</v>
      </c>
      <c r="F2887" s="64">
        <v>5</v>
      </c>
      <c r="G2887" s="64">
        <v>2</v>
      </c>
      <c r="H2887" s="64">
        <v>7</v>
      </c>
    </row>
    <row r="2888" spans="1:8" x14ac:dyDescent="0.3">
      <c r="A2888" s="63" t="s">
        <v>14576</v>
      </c>
      <c r="B2888" s="63" t="s">
        <v>14577</v>
      </c>
      <c r="C2888" s="63" t="s">
        <v>3349</v>
      </c>
      <c r="D2888" s="63" t="s">
        <v>14559</v>
      </c>
      <c r="E2888" s="64">
        <v>0</v>
      </c>
      <c r="F2888" s="64">
        <v>15</v>
      </c>
      <c r="G2888" s="64">
        <v>2</v>
      </c>
      <c r="H2888" s="64">
        <v>17</v>
      </c>
    </row>
    <row r="2889" spans="1:8" x14ac:dyDescent="0.3">
      <c r="A2889" s="63" t="s">
        <v>14576</v>
      </c>
      <c r="B2889" s="63" t="s">
        <v>14577</v>
      </c>
      <c r="C2889" s="63" t="s">
        <v>11537</v>
      </c>
      <c r="D2889" s="63" t="s">
        <v>11538</v>
      </c>
      <c r="E2889" s="64">
        <v>0</v>
      </c>
      <c r="F2889" s="64">
        <v>0</v>
      </c>
      <c r="G2889" s="64">
        <v>2</v>
      </c>
      <c r="H2889" s="64">
        <v>2</v>
      </c>
    </row>
    <row r="2890" spans="1:8" x14ac:dyDescent="0.3">
      <c r="A2890" s="63" t="s">
        <v>14576</v>
      </c>
      <c r="B2890" s="63" t="s">
        <v>14577</v>
      </c>
      <c r="C2890" s="63" t="s">
        <v>4084</v>
      </c>
      <c r="D2890" s="63" t="s">
        <v>1998</v>
      </c>
      <c r="E2890" s="64">
        <v>0</v>
      </c>
      <c r="F2890" s="64">
        <v>1</v>
      </c>
      <c r="G2890" s="64">
        <v>4</v>
      </c>
      <c r="H2890" s="64">
        <v>5</v>
      </c>
    </row>
    <row r="2891" spans="1:8" x14ac:dyDescent="0.3">
      <c r="A2891" s="63" t="s">
        <v>14576</v>
      </c>
      <c r="B2891" s="63" t="s">
        <v>14577</v>
      </c>
      <c r="C2891" s="63" t="s">
        <v>3403</v>
      </c>
      <c r="D2891" s="63" t="s">
        <v>3404</v>
      </c>
      <c r="E2891" s="64">
        <v>2</v>
      </c>
      <c r="F2891" s="64">
        <v>1</v>
      </c>
      <c r="G2891" s="64">
        <v>0</v>
      </c>
      <c r="H2891" s="64">
        <v>1</v>
      </c>
    </row>
    <row r="2892" spans="1:8" x14ac:dyDescent="0.3">
      <c r="A2892" s="63" t="s">
        <v>14576</v>
      </c>
      <c r="B2892" s="63" t="s">
        <v>14577</v>
      </c>
      <c r="C2892" s="63" t="s">
        <v>3651</v>
      </c>
      <c r="D2892" s="63" t="s">
        <v>3652</v>
      </c>
      <c r="E2892" s="64">
        <v>0</v>
      </c>
      <c r="F2892" s="64">
        <v>2</v>
      </c>
      <c r="G2892" s="64">
        <v>2</v>
      </c>
      <c r="H2892" s="64">
        <v>4</v>
      </c>
    </row>
    <row r="2893" spans="1:8" x14ac:dyDescent="0.3">
      <c r="A2893" s="63" t="s">
        <v>14576</v>
      </c>
      <c r="B2893" s="63" t="s">
        <v>14577</v>
      </c>
      <c r="C2893" s="63" t="s">
        <v>3566</v>
      </c>
      <c r="D2893" s="63" t="s">
        <v>3567</v>
      </c>
      <c r="E2893" s="64">
        <v>0</v>
      </c>
      <c r="F2893" s="64">
        <v>3</v>
      </c>
      <c r="G2893" s="64">
        <v>1</v>
      </c>
      <c r="H2893" s="64">
        <v>4</v>
      </c>
    </row>
    <row r="2894" spans="1:8" x14ac:dyDescent="0.3">
      <c r="A2894" s="63" t="s">
        <v>14576</v>
      </c>
      <c r="B2894" s="63" t="s">
        <v>14577</v>
      </c>
      <c r="C2894" s="63" t="s">
        <v>3789</v>
      </c>
      <c r="D2894" s="63" t="s">
        <v>3790</v>
      </c>
      <c r="E2894" s="64">
        <v>0</v>
      </c>
      <c r="F2894" s="64">
        <v>6</v>
      </c>
      <c r="G2894" s="64">
        <v>4</v>
      </c>
      <c r="H2894" s="64">
        <v>10</v>
      </c>
    </row>
    <row r="2895" spans="1:8" x14ac:dyDescent="0.3">
      <c r="A2895" s="63" t="s">
        <v>14024</v>
      </c>
      <c r="B2895" s="63" t="s">
        <v>14025</v>
      </c>
      <c r="C2895" s="63" t="s">
        <v>634</v>
      </c>
      <c r="D2895" s="63" t="s">
        <v>635</v>
      </c>
      <c r="E2895" s="64">
        <v>0</v>
      </c>
      <c r="F2895" s="64">
        <v>5</v>
      </c>
      <c r="G2895" s="64">
        <v>5</v>
      </c>
      <c r="H2895" s="64">
        <v>10</v>
      </c>
    </row>
    <row r="2896" spans="1:8" x14ac:dyDescent="0.3">
      <c r="A2896" s="63" t="s">
        <v>13926</v>
      </c>
      <c r="B2896" s="63" t="s">
        <v>13927</v>
      </c>
      <c r="C2896" s="63" t="s">
        <v>246</v>
      </c>
      <c r="D2896" s="63" t="s">
        <v>247</v>
      </c>
      <c r="E2896" s="64">
        <v>0</v>
      </c>
      <c r="F2896" s="64">
        <v>17</v>
      </c>
      <c r="G2896" s="64">
        <v>3</v>
      </c>
      <c r="H2896" s="64">
        <v>20</v>
      </c>
    </row>
    <row r="2897" spans="1:8" x14ac:dyDescent="0.3">
      <c r="A2897" s="63" t="s">
        <v>13926</v>
      </c>
      <c r="B2897" s="63" t="s">
        <v>13927</v>
      </c>
      <c r="C2897" s="63" t="s">
        <v>252</v>
      </c>
      <c r="D2897" s="63" t="s">
        <v>253</v>
      </c>
      <c r="E2897" s="64">
        <v>0</v>
      </c>
      <c r="F2897" s="64">
        <v>0</v>
      </c>
      <c r="G2897" s="64">
        <v>1</v>
      </c>
      <c r="H2897" s="64">
        <v>1</v>
      </c>
    </row>
    <row r="2898" spans="1:8" x14ac:dyDescent="0.3">
      <c r="A2898" s="63" t="s">
        <v>13926</v>
      </c>
      <c r="B2898" s="63" t="s">
        <v>13927</v>
      </c>
      <c r="C2898" s="63" t="s">
        <v>276</v>
      </c>
      <c r="D2898" s="63" t="s">
        <v>277</v>
      </c>
      <c r="E2898" s="64">
        <v>0</v>
      </c>
      <c r="F2898" s="64">
        <v>3</v>
      </c>
      <c r="G2898" s="64">
        <v>0</v>
      </c>
      <c r="H2898" s="64">
        <v>3</v>
      </c>
    </row>
    <row r="2899" spans="1:8" x14ac:dyDescent="0.3">
      <c r="A2899" s="63" t="s">
        <v>14256</v>
      </c>
      <c r="B2899" s="63" t="s">
        <v>14257</v>
      </c>
      <c r="C2899" s="63" t="s">
        <v>1526</v>
      </c>
      <c r="D2899" s="63" t="s">
        <v>1527</v>
      </c>
      <c r="E2899" s="64">
        <v>1</v>
      </c>
      <c r="F2899" s="64">
        <v>1</v>
      </c>
      <c r="G2899" s="64">
        <v>1</v>
      </c>
      <c r="H2899" s="64">
        <v>2</v>
      </c>
    </row>
    <row r="2900" spans="1:8" x14ac:dyDescent="0.3">
      <c r="A2900" s="63" t="s">
        <v>14256</v>
      </c>
      <c r="B2900" s="63" t="s">
        <v>14257</v>
      </c>
      <c r="C2900" s="63" t="s">
        <v>1650</v>
      </c>
      <c r="D2900" s="63" t="s">
        <v>1651</v>
      </c>
      <c r="E2900" s="64">
        <v>0</v>
      </c>
      <c r="F2900" s="64">
        <v>0</v>
      </c>
      <c r="G2900" s="64">
        <v>5</v>
      </c>
      <c r="H2900" s="64">
        <v>5</v>
      </c>
    </row>
    <row r="2901" spans="1:8" x14ac:dyDescent="0.3">
      <c r="A2901" s="63" t="s">
        <v>14256</v>
      </c>
      <c r="B2901" s="63" t="s">
        <v>14257</v>
      </c>
      <c r="C2901" s="63" t="s">
        <v>1442</v>
      </c>
      <c r="D2901" s="63" t="s">
        <v>1443</v>
      </c>
      <c r="E2901" s="64">
        <v>0</v>
      </c>
      <c r="F2901" s="64">
        <v>0</v>
      </c>
      <c r="G2901" s="64">
        <v>4</v>
      </c>
      <c r="H2901" s="64">
        <v>4</v>
      </c>
    </row>
    <row r="2902" spans="1:8" x14ac:dyDescent="0.3">
      <c r="A2902" s="63" t="s">
        <v>14256</v>
      </c>
      <c r="B2902" s="63" t="s">
        <v>14257</v>
      </c>
      <c r="C2902" s="63" t="s">
        <v>1672</v>
      </c>
      <c r="D2902" s="63" t="s">
        <v>1673</v>
      </c>
      <c r="E2902" s="64">
        <v>0</v>
      </c>
      <c r="F2902" s="64">
        <v>0</v>
      </c>
      <c r="G2902" s="64">
        <v>2</v>
      </c>
      <c r="H2902" s="64">
        <v>2</v>
      </c>
    </row>
    <row r="2903" spans="1:8" x14ac:dyDescent="0.3">
      <c r="A2903" s="63" t="s">
        <v>14256</v>
      </c>
      <c r="B2903" s="63" t="s">
        <v>14257</v>
      </c>
      <c r="C2903" s="63" t="s">
        <v>1656</v>
      </c>
      <c r="D2903" s="63" t="s">
        <v>1657</v>
      </c>
      <c r="E2903" s="64">
        <v>0</v>
      </c>
      <c r="F2903" s="64">
        <v>0</v>
      </c>
      <c r="G2903" s="64">
        <v>11</v>
      </c>
      <c r="H2903" s="64">
        <v>11</v>
      </c>
    </row>
    <row r="2904" spans="1:8" x14ac:dyDescent="0.3">
      <c r="A2904" s="63" t="s">
        <v>14256</v>
      </c>
      <c r="B2904" s="63" t="s">
        <v>14257</v>
      </c>
      <c r="C2904" s="63" t="s">
        <v>1487</v>
      </c>
      <c r="D2904" s="63" t="s">
        <v>1488</v>
      </c>
      <c r="E2904" s="64">
        <v>0</v>
      </c>
      <c r="F2904" s="64">
        <v>0</v>
      </c>
      <c r="G2904" s="64">
        <v>1</v>
      </c>
      <c r="H2904" s="64">
        <v>1</v>
      </c>
    </row>
    <row r="2905" spans="1:8" x14ac:dyDescent="0.3">
      <c r="A2905" s="63" t="s">
        <v>14256</v>
      </c>
      <c r="B2905" s="63" t="s">
        <v>14257</v>
      </c>
      <c r="C2905" s="63" t="s">
        <v>1652</v>
      </c>
      <c r="D2905" s="63" t="s">
        <v>14037</v>
      </c>
      <c r="E2905" s="64">
        <v>0</v>
      </c>
      <c r="F2905" s="64">
        <v>0</v>
      </c>
      <c r="G2905" s="64">
        <v>9</v>
      </c>
      <c r="H2905" s="64">
        <v>9</v>
      </c>
    </row>
    <row r="2906" spans="1:8" x14ac:dyDescent="0.3">
      <c r="A2906" s="63" t="s">
        <v>14256</v>
      </c>
      <c r="B2906" s="63" t="s">
        <v>14257</v>
      </c>
      <c r="C2906" s="63" t="s">
        <v>1968</v>
      </c>
      <c r="D2906" s="63" t="s">
        <v>13989</v>
      </c>
      <c r="E2906" s="64">
        <v>0</v>
      </c>
      <c r="F2906" s="64">
        <v>0</v>
      </c>
      <c r="G2906" s="64">
        <v>6</v>
      </c>
      <c r="H2906" s="64">
        <v>6</v>
      </c>
    </row>
    <row r="2907" spans="1:8" x14ac:dyDescent="0.3">
      <c r="A2907" s="63" t="s">
        <v>14256</v>
      </c>
      <c r="B2907" s="63" t="s">
        <v>14257</v>
      </c>
      <c r="C2907" s="63" t="s">
        <v>1648</v>
      </c>
      <c r="D2907" s="63" t="s">
        <v>1649</v>
      </c>
      <c r="E2907" s="64">
        <v>0</v>
      </c>
      <c r="F2907" s="64">
        <v>0</v>
      </c>
      <c r="G2907" s="64">
        <v>20</v>
      </c>
      <c r="H2907" s="64">
        <v>20</v>
      </c>
    </row>
    <row r="2908" spans="1:8" x14ac:dyDescent="0.3">
      <c r="A2908" s="63" t="s">
        <v>14256</v>
      </c>
      <c r="B2908" s="63" t="s">
        <v>14257</v>
      </c>
      <c r="C2908" s="63" t="s">
        <v>1658</v>
      </c>
      <c r="D2908" s="63" t="s">
        <v>1659</v>
      </c>
      <c r="E2908" s="64">
        <v>2</v>
      </c>
      <c r="F2908" s="64">
        <v>2</v>
      </c>
      <c r="G2908" s="64">
        <v>4</v>
      </c>
      <c r="H2908" s="64">
        <v>6</v>
      </c>
    </row>
    <row r="2909" spans="1:8" x14ac:dyDescent="0.3">
      <c r="A2909" s="63" t="s">
        <v>14256</v>
      </c>
      <c r="B2909" s="63" t="s">
        <v>14257</v>
      </c>
      <c r="C2909" s="63" t="s">
        <v>1931</v>
      </c>
      <c r="D2909" s="63" t="s">
        <v>1932</v>
      </c>
      <c r="E2909" s="64">
        <v>1</v>
      </c>
      <c r="F2909" s="64">
        <v>14</v>
      </c>
      <c r="G2909" s="64">
        <v>4</v>
      </c>
      <c r="H2909" s="64">
        <v>18</v>
      </c>
    </row>
    <row r="2910" spans="1:8" x14ac:dyDescent="0.3">
      <c r="A2910" s="63" t="s">
        <v>14256</v>
      </c>
      <c r="B2910" s="63" t="s">
        <v>14257</v>
      </c>
      <c r="C2910" s="63" t="s">
        <v>1678</v>
      </c>
      <c r="D2910" s="63" t="s">
        <v>1679</v>
      </c>
      <c r="E2910" s="64">
        <v>0</v>
      </c>
      <c r="F2910" s="64">
        <v>0</v>
      </c>
      <c r="G2910" s="64">
        <v>10</v>
      </c>
      <c r="H2910" s="64">
        <v>10</v>
      </c>
    </row>
    <row r="2911" spans="1:8" x14ac:dyDescent="0.3">
      <c r="A2911" s="63" t="s">
        <v>14256</v>
      </c>
      <c r="B2911" s="63" t="s">
        <v>14257</v>
      </c>
      <c r="C2911" s="63" t="s">
        <v>1642</v>
      </c>
      <c r="D2911" s="63" t="s">
        <v>1643</v>
      </c>
      <c r="E2911" s="64">
        <v>0</v>
      </c>
      <c r="F2911" s="64">
        <v>2</v>
      </c>
      <c r="G2911" s="64">
        <v>0</v>
      </c>
      <c r="H2911" s="64">
        <v>2</v>
      </c>
    </row>
    <row r="2912" spans="1:8" x14ac:dyDescent="0.3">
      <c r="A2912" s="63" t="s">
        <v>14256</v>
      </c>
      <c r="B2912" s="63" t="s">
        <v>14257</v>
      </c>
      <c r="C2912" s="63" t="s">
        <v>1833</v>
      </c>
      <c r="D2912" s="63" t="s">
        <v>1834</v>
      </c>
      <c r="E2912" s="64">
        <v>0</v>
      </c>
      <c r="F2912" s="64">
        <v>4</v>
      </c>
      <c r="G2912" s="64">
        <v>2</v>
      </c>
      <c r="H2912" s="64">
        <v>6</v>
      </c>
    </row>
    <row r="2913" spans="1:8" x14ac:dyDescent="0.3">
      <c r="A2913" s="63" t="s">
        <v>14256</v>
      </c>
      <c r="B2913" s="63" t="s">
        <v>14257</v>
      </c>
      <c r="C2913" s="63" t="s">
        <v>1871</v>
      </c>
      <c r="D2913" s="63" t="s">
        <v>1872</v>
      </c>
      <c r="E2913" s="64">
        <v>3</v>
      </c>
      <c r="F2913" s="64">
        <v>8</v>
      </c>
      <c r="G2913" s="64">
        <v>2</v>
      </c>
      <c r="H2913" s="64">
        <v>10</v>
      </c>
    </row>
    <row r="2914" spans="1:8" x14ac:dyDescent="0.3">
      <c r="A2914" s="63" t="s">
        <v>14256</v>
      </c>
      <c r="B2914" s="63" t="s">
        <v>14257</v>
      </c>
      <c r="C2914" s="63" t="s">
        <v>1450</v>
      </c>
      <c r="D2914" s="63" t="s">
        <v>1451</v>
      </c>
      <c r="E2914" s="64">
        <v>0</v>
      </c>
      <c r="F2914" s="64">
        <v>0</v>
      </c>
      <c r="G2914" s="64">
        <v>1</v>
      </c>
      <c r="H2914" s="64">
        <v>1</v>
      </c>
    </row>
    <row r="2915" spans="1:8" x14ac:dyDescent="0.3">
      <c r="A2915" s="63" t="s">
        <v>14256</v>
      </c>
      <c r="B2915" s="63" t="s">
        <v>14257</v>
      </c>
      <c r="C2915" s="63" t="s">
        <v>1995</v>
      </c>
      <c r="D2915" s="63" t="s">
        <v>1996</v>
      </c>
      <c r="E2915" s="64">
        <v>0</v>
      </c>
      <c r="F2915" s="64">
        <v>5</v>
      </c>
      <c r="G2915" s="64">
        <v>0</v>
      </c>
      <c r="H2915" s="64">
        <v>5</v>
      </c>
    </row>
    <row r="2916" spans="1:8" x14ac:dyDescent="0.3">
      <c r="A2916" s="63" t="s">
        <v>14256</v>
      </c>
      <c r="B2916" s="63" t="s">
        <v>14257</v>
      </c>
      <c r="C2916" s="63" t="s">
        <v>1851</v>
      </c>
      <c r="D2916" s="63" t="s">
        <v>1852</v>
      </c>
      <c r="E2916" s="64">
        <v>23</v>
      </c>
      <c r="F2916" s="64">
        <v>55</v>
      </c>
      <c r="G2916" s="64">
        <v>5</v>
      </c>
      <c r="H2916" s="64">
        <v>60</v>
      </c>
    </row>
    <row r="2917" spans="1:8" x14ac:dyDescent="0.3">
      <c r="A2917" s="63" t="s">
        <v>14256</v>
      </c>
      <c r="B2917" s="63" t="s">
        <v>14257</v>
      </c>
      <c r="C2917" s="63" t="s">
        <v>1853</v>
      </c>
      <c r="D2917" s="63" t="s">
        <v>13973</v>
      </c>
      <c r="E2917" s="64">
        <v>0</v>
      </c>
      <c r="F2917" s="64">
        <v>0</v>
      </c>
      <c r="G2917" s="64">
        <v>115</v>
      </c>
      <c r="H2917" s="64">
        <v>115</v>
      </c>
    </row>
    <row r="2918" spans="1:8" x14ac:dyDescent="0.3">
      <c r="A2918" s="63" t="s">
        <v>14256</v>
      </c>
      <c r="B2918" s="63" t="s">
        <v>14257</v>
      </c>
      <c r="C2918" s="63" t="s">
        <v>1929</v>
      </c>
      <c r="D2918" s="63" t="s">
        <v>14225</v>
      </c>
      <c r="E2918" s="64">
        <v>2</v>
      </c>
      <c r="F2918" s="64">
        <v>7</v>
      </c>
      <c r="G2918" s="64">
        <v>2</v>
      </c>
      <c r="H2918" s="64">
        <v>9</v>
      </c>
    </row>
    <row r="2919" spans="1:8" x14ac:dyDescent="0.3">
      <c r="A2919" s="63" t="s">
        <v>14256</v>
      </c>
      <c r="B2919" s="63" t="s">
        <v>14257</v>
      </c>
      <c r="C2919" s="63" t="s">
        <v>1895</v>
      </c>
      <c r="D2919" s="63" t="s">
        <v>13990</v>
      </c>
      <c r="E2919" s="64">
        <v>0</v>
      </c>
      <c r="F2919" s="64">
        <v>0</v>
      </c>
      <c r="G2919" s="64">
        <v>3</v>
      </c>
      <c r="H2919" s="64">
        <v>3</v>
      </c>
    </row>
    <row r="2920" spans="1:8" x14ac:dyDescent="0.3">
      <c r="A2920" s="63" t="s">
        <v>14256</v>
      </c>
      <c r="B2920" s="63" t="s">
        <v>14257</v>
      </c>
      <c r="C2920" s="63" t="s">
        <v>1831</v>
      </c>
      <c r="D2920" s="63" t="s">
        <v>13974</v>
      </c>
      <c r="E2920" s="64">
        <v>9</v>
      </c>
      <c r="F2920" s="64">
        <v>53</v>
      </c>
      <c r="G2920" s="64">
        <v>22</v>
      </c>
      <c r="H2920" s="64">
        <v>75</v>
      </c>
    </row>
    <row r="2921" spans="1:8" x14ac:dyDescent="0.3">
      <c r="A2921" s="63" t="s">
        <v>14256</v>
      </c>
      <c r="B2921" s="63" t="s">
        <v>14257</v>
      </c>
      <c r="C2921" s="63" t="s">
        <v>1997</v>
      </c>
      <c r="D2921" s="63" t="s">
        <v>1998</v>
      </c>
      <c r="E2921" s="64">
        <v>0</v>
      </c>
      <c r="F2921" s="64">
        <v>3</v>
      </c>
      <c r="G2921" s="64">
        <v>0</v>
      </c>
      <c r="H2921" s="64">
        <v>3</v>
      </c>
    </row>
    <row r="2922" spans="1:8" x14ac:dyDescent="0.3">
      <c r="A2922" s="63" t="s">
        <v>14256</v>
      </c>
      <c r="B2922" s="63" t="s">
        <v>14257</v>
      </c>
      <c r="C2922" s="63" t="s">
        <v>1999</v>
      </c>
      <c r="D2922" s="63" t="s">
        <v>2000</v>
      </c>
      <c r="E2922" s="64">
        <v>1</v>
      </c>
      <c r="F2922" s="64">
        <v>10</v>
      </c>
      <c r="G2922" s="64">
        <v>3</v>
      </c>
      <c r="H2922" s="64">
        <v>13</v>
      </c>
    </row>
    <row r="2923" spans="1:8" x14ac:dyDescent="0.3">
      <c r="A2923" s="63" t="s">
        <v>15189</v>
      </c>
      <c r="B2923" s="63" t="s">
        <v>15190</v>
      </c>
      <c r="C2923" s="63" t="s">
        <v>14010</v>
      </c>
      <c r="D2923" s="63" t="s">
        <v>14011</v>
      </c>
      <c r="E2923" s="64">
        <v>1</v>
      </c>
      <c r="F2923" s="64">
        <v>6</v>
      </c>
      <c r="G2923" s="64">
        <v>7</v>
      </c>
      <c r="H2923" s="64">
        <v>13</v>
      </c>
    </row>
    <row r="2924" spans="1:8" x14ac:dyDescent="0.3">
      <c r="A2924" s="63" t="s">
        <v>15189</v>
      </c>
      <c r="B2924" s="63" t="s">
        <v>15190</v>
      </c>
      <c r="C2924" s="63" t="s">
        <v>9465</v>
      </c>
      <c r="D2924" s="63" t="s">
        <v>14012</v>
      </c>
      <c r="E2924" s="64">
        <v>0</v>
      </c>
      <c r="F2924" s="64">
        <v>0</v>
      </c>
      <c r="G2924" s="64">
        <v>4</v>
      </c>
      <c r="H2924" s="64">
        <v>4</v>
      </c>
    </row>
    <row r="2925" spans="1:8" x14ac:dyDescent="0.3">
      <c r="A2925" s="63" t="s">
        <v>15189</v>
      </c>
      <c r="B2925" s="63" t="s">
        <v>15190</v>
      </c>
      <c r="C2925" s="63" t="s">
        <v>9481</v>
      </c>
      <c r="D2925" s="63" t="s">
        <v>143</v>
      </c>
      <c r="E2925" s="64">
        <v>0</v>
      </c>
      <c r="F2925" s="64">
        <v>0</v>
      </c>
      <c r="G2925" s="64">
        <v>7</v>
      </c>
      <c r="H2925" s="64">
        <v>7</v>
      </c>
    </row>
    <row r="2926" spans="1:8" x14ac:dyDescent="0.3">
      <c r="A2926" s="63" t="s">
        <v>15189</v>
      </c>
      <c r="B2926" s="63" t="s">
        <v>15190</v>
      </c>
      <c r="C2926" s="63" t="s">
        <v>9489</v>
      </c>
      <c r="D2926" s="63" t="s">
        <v>9490</v>
      </c>
      <c r="E2926" s="64">
        <v>0</v>
      </c>
      <c r="F2926" s="64">
        <v>0</v>
      </c>
      <c r="G2926" s="64">
        <v>1</v>
      </c>
      <c r="H2926" s="64">
        <v>1</v>
      </c>
    </row>
    <row r="2927" spans="1:8" x14ac:dyDescent="0.3">
      <c r="A2927" s="63" t="s">
        <v>15189</v>
      </c>
      <c r="B2927" s="63" t="s">
        <v>15190</v>
      </c>
      <c r="C2927" s="63" t="s">
        <v>10186</v>
      </c>
      <c r="D2927" s="63" t="s">
        <v>10187</v>
      </c>
      <c r="E2927" s="64">
        <v>0</v>
      </c>
      <c r="F2927" s="64">
        <v>9</v>
      </c>
      <c r="G2927" s="64">
        <v>1</v>
      </c>
      <c r="H2927" s="64">
        <v>10</v>
      </c>
    </row>
    <row r="2928" spans="1:8" x14ac:dyDescent="0.3">
      <c r="A2928" s="63" t="s">
        <v>15189</v>
      </c>
      <c r="B2928" s="63" t="s">
        <v>15190</v>
      </c>
      <c r="C2928" s="63" t="s">
        <v>9553</v>
      </c>
      <c r="D2928" s="63" t="s">
        <v>15076</v>
      </c>
      <c r="E2928" s="64">
        <v>1</v>
      </c>
      <c r="F2928" s="64">
        <v>4</v>
      </c>
      <c r="G2928" s="64">
        <v>0</v>
      </c>
      <c r="H2928" s="64">
        <v>4</v>
      </c>
    </row>
    <row r="2929" spans="1:8" x14ac:dyDescent="0.3">
      <c r="A2929" s="63" t="s">
        <v>15189</v>
      </c>
      <c r="B2929" s="63" t="s">
        <v>15190</v>
      </c>
      <c r="C2929" s="63" t="s">
        <v>9483</v>
      </c>
      <c r="D2929" s="63" t="s">
        <v>9484</v>
      </c>
      <c r="E2929" s="64">
        <v>0</v>
      </c>
      <c r="F2929" s="64">
        <v>1</v>
      </c>
      <c r="G2929" s="64">
        <v>0</v>
      </c>
      <c r="H2929" s="64">
        <v>1</v>
      </c>
    </row>
    <row r="2930" spans="1:8" x14ac:dyDescent="0.3">
      <c r="A2930" s="63" t="s">
        <v>15189</v>
      </c>
      <c r="B2930" s="63" t="s">
        <v>15190</v>
      </c>
      <c r="C2930" s="63" t="s">
        <v>10184</v>
      </c>
      <c r="D2930" s="63" t="s">
        <v>10185</v>
      </c>
      <c r="E2930" s="64">
        <v>2</v>
      </c>
      <c r="F2930" s="64">
        <v>11</v>
      </c>
      <c r="G2930" s="64">
        <v>0</v>
      </c>
      <c r="H2930" s="64">
        <v>11</v>
      </c>
    </row>
    <row r="2931" spans="1:8" x14ac:dyDescent="0.3">
      <c r="A2931" s="63" t="s">
        <v>15189</v>
      </c>
      <c r="B2931" s="63" t="s">
        <v>15190</v>
      </c>
      <c r="C2931" s="63" t="s">
        <v>622</v>
      </c>
      <c r="D2931" s="63" t="s">
        <v>623</v>
      </c>
      <c r="E2931" s="64">
        <v>0</v>
      </c>
      <c r="F2931" s="64">
        <v>0</v>
      </c>
      <c r="G2931" s="64">
        <v>1</v>
      </c>
      <c r="H2931" s="64">
        <v>1</v>
      </c>
    </row>
    <row r="2932" spans="1:8" x14ac:dyDescent="0.3">
      <c r="A2932" s="63" t="s">
        <v>15189</v>
      </c>
      <c r="B2932" s="63" t="s">
        <v>15190</v>
      </c>
      <c r="C2932" s="63" t="s">
        <v>9555</v>
      </c>
      <c r="D2932" s="63" t="s">
        <v>9556</v>
      </c>
      <c r="E2932" s="64">
        <v>0</v>
      </c>
      <c r="F2932" s="64">
        <v>1</v>
      </c>
      <c r="G2932" s="64">
        <v>0</v>
      </c>
      <c r="H2932" s="64">
        <v>1</v>
      </c>
    </row>
    <row r="2933" spans="1:8" x14ac:dyDescent="0.3">
      <c r="A2933" s="63" t="s">
        <v>15345</v>
      </c>
      <c r="B2933" s="63" t="s">
        <v>15346</v>
      </c>
      <c r="C2933" s="63" t="s">
        <v>60</v>
      </c>
      <c r="D2933" s="63" t="s">
        <v>61</v>
      </c>
      <c r="E2933" s="64">
        <v>0</v>
      </c>
      <c r="F2933" s="64">
        <v>1</v>
      </c>
      <c r="G2933" s="64">
        <v>1</v>
      </c>
      <c r="H2933" s="64">
        <v>2</v>
      </c>
    </row>
    <row r="2934" spans="1:8" x14ac:dyDescent="0.3">
      <c r="A2934" s="63" t="s">
        <v>15345</v>
      </c>
      <c r="B2934" s="63" t="s">
        <v>15346</v>
      </c>
      <c r="C2934" s="63" t="s">
        <v>11190</v>
      </c>
      <c r="D2934" s="63" t="s">
        <v>11191</v>
      </c>
      <c r="E2934" s="64">
        <v>0</v>
      </c>
      <c r="F2934" s="64">
        <v>2</v>
      </c>
      <c r="G2934" s="64">
        <v>0</v>
      </c>
      <c r="H2934" s="64">
        <v>2</v>
      </c>
    </row>
    <row r="2935" spans="1:8" x14ac:dyDescent="0.3">
      <c r="A2935" s="63" t="s">
        <v>15345</v>
      </c>
      <c r="B2935" s="63" t="s">
        <v>15346</v>
      </c>
      <c r="C2935" s="63" t="s">
        <v>142</v>
      </c>
      <c r="D2935" s="63" t="s">
        <v>143</v>
      </c>
      <c r="E2935" s="64">
        <v>0</v>
      </c>
      <c r="F2935" s="64">
        <v>0</v>
      </c>
      <c r="G2935" s="64">
        <v>1</v>
      </c>
      <c r="H2935" s="64">
        <v>1</v>
      </c>
    </row>
    <row r="2936" spans="1:8" x14ac:dyDescent="0.3">
      <c r="A2936" s="63" t="s">
        <v>15345</v>
      </c>
      <c r="B2936" s="63" t="s">
        <v>15346</v>
      </c>
      <c r="C2936" s="63" t="s">
        <v>11115</v>
      </c>
      <c r="D2936" s="63" t="s">
        <v>11116</v>
      </c>
      <c r="E2936" s="64">
        <v>0</v>
      </c>
      <c r="F2936" s="64">
        <v>6</v>
      </c>
      <c r="G2936" s="64">
        <v>5</v>
      </c>
      <c r="H2936" s="64">
        <v>11</v>
      </c>
    </row>
    <row r="2937" spans="1:8" x14ac:dyDescent="0.3">
      <c r="A2937" s="63" t="s">
        <v>15345</v>
      </c>
      <c r="B2937" s="63" t="s">
        <v>15346</v>
      </c>
      <c r="C2937" s="63" t="s">
        <v>11186</v>
      </c>
      <c r="D2937" s="63" t="s">
        <v>11187</v>
      </c>
      <c r="E2937" s="64">
        <v>0</v>
      </c>
      <c r="F2937" s="64">
        <v>1</v>
      </c>
      <c r="G2937" s="64">
        <v>4</v>
      </c>
      <c r="H2937" s="64">
        <v>5</v>
      </c>
    </row>
    <row r="2938" spans="1:8" x14ac:dyDescent="0.3">
      <c r="A2938" s="63" t="s">
        <v>15345</v>
      </c>
      <c r="B2938" s="63" t="s">
        <v>15346</v>
      </c>
      <c r="C2938" s="63" t="s">
        <v>2183</v>
      </c>
      <c r="D2938" s="63" t="s">
        <v>2184</v>
      </c>
      <c r="E2938" s="64">
        <v>0</v>
      </c>
      <c r="F2938" s="64">
        <v>1</v>
      </c>
      <c r="G2938" s="64">
        <v>1</v>
      </c>
      <c r="H2938" s="64">
        <v>2</v>
      </c>
    </row>
    <row r="2939" spans="1:8" x14ac:dyDescent="0.3">
      <c r="A2939" s="63" t="s">
        <v>15345</v>
      </c>
      <c r="B2939" s="63" t="s">
        <v>15346</v>
      </c>
      <c r="C2939" s="63" t="s">
        <v>11071</v>
      </c>
      <c r="D2939" s="63" t="s">
        <v>13887</v>
      </c>
      <c r="E2939" s="64">
        <v>0</v>
      </c>
      <c r="F2939" s="64">
        <v>1</v>
      </c>
      <c r="G2939" s="64">
        <v>1</v>
      </c>
      <c r="H2939" s="64">
        <v>2</v>
      </c>
    </row>
    <row r="2940" spans="1:8" x14ac:dyDescent="0.3">
      <c r="A2940" s="63" t="s">
        <v>15345</v>
      </c>
      <c r="B2940" s="63" t="s">
        <v>15346</v>
      </c>
      <c r="C2940" s="63" t="s">
        <v>11027</v>
      </c>
      <c r="D2940" s="63" t="s">
        <v>11028</v>
      </c>
      <c r="E2940" s="64">
        <v>2</v>
      </c>
      <c r="F2940" s="64">
        <v>3</v>
      </c>
      <c r="G2940" s="64">
        <v>1</v>
      </c>
      <c r="H2940" s="64">
        <v>4</v>
      </c>
    </row>
    <row r="2941" spans="1:8" x14ac:dyDescent="0.3">
      <c r="A2941" s="63" t="s">
        <v>15345</v>
      </c>
      <c r="B2941" s="63" t="s">
        <v>15346</v>
      </c>
      <c r="C2941" s="63" t="s">
        <v>11073</v>
      </c>
      <c r="D2941" s="63" t="s">
        <v>14327</v>
      </c>
      <c r="E2941" s="64">
        <v>0</v>
      </c>
      <c r="F2941" s="64">
        <v>2</v>
      </c>
      <c r="G2941" s="64">
        <v>0</v>
      </c>
      <c r="H2941" s="64">
        <v>2</v>
      </c>
    </row>
    <row r="2942" spans="1:8" x14ac:dyDescent="0.3">
      <c r="A2942" s="63" t="s">
        <v>15345</v>
      </c>
      <c r="B2942" s="63" t="s">
        <v>15346</v>
      </c>
      <c r="C2942" s="63" t="s">
        <v>3170</v>
      </c>
      <c r="D2942" s="63" t="s">
        <v>14319</v>
      </c>
      <c r="E2942" s="64">
        <v>2</v>
      </c>
      <c r="F2942" s="64">
        <v>3</v>
      </c>
      <c r="G2942" s="64">
        <v>0</v>
      </c>
      <c r="H2942" s="64">
        <v>3</v>
      </c>
    </row>
    <row r="2943" spans="1:8" x14ac:dyDescent="0.3">
      <c r="A2943" s="63" t="s">
        <v>15345</v>
      </c>
      <c r="B2943" s="63" t="s">
        <v>15346</v>
      </c>
      <c r="C2943" s="63" t="s">
        <v>11026</v>
      </c>
      <c r="D2943" s="63" t="s">
        <v>11094</v>
      </c>
      <c r="E2943" s="64">
        <v>2</v>
      </c>
      <c r="F2943" s="64">
        <v>8</v>
      </c>
      <c r="G2943" s="64">
        <v>0</v>
      </c>
      <c r="H2943" s="64">
        <v>8</v>
      </c>
    </row>
    <row r="2944" spans="1:8" x14ac:dyDescent="0.3">
      <c r="A2944" s="63" t="s">
        <v>15345</v>
      </c>
      <c r="B2944" s="63" t="s">
        <v>15346</v>
      </c>
      <c r="C2944" s="63" t="s">
        <v>11077</v>
      </c>
      <c r="D2944" s="63" t="s">
        <v>14322</v>
      </c>
      <c r="E2944" s="64">
        <v>0</v>
      </c>
      <c r="F2944" s="64">
        <v>1</v>
      </c>
      <c r="G2944" s="64">
        <v>2</v>
      </c>
      <c r="H2944" s="64">
        <v>3</v>
      </c>
    </row>
    <row r="2945" spans="1:8" x14ac:dyDescent="0.3">
      <c r="A2945" s="63" t="s">
        <v>15688</v>
      </c>
      <c r="B2945" s="63" t="s">
        <v>15689</v>
      </c>
      <c r="C2945" s="63" t="s">
        <v>2930</v>
      </c>
      <c r="D2945" s="63" t="s">
        <v>2931</v>
      </c>
      <c r="E2945" s="64">
        <v>0</v>
      </c>
      <c r="F2945" s="64">
        <v>0</v>
      </c>
      <c r="G2945" s="64">
        <v>1</v>
      </c>
      <c r="H2945" s="64">
        <v>1</v>
      </c>
    </row>
    <row r="2946" spans="1:8" x14ac:dyDescent="0.3">
      <c r="A2946" s="63" t="s">
        <v>15688</v>
      </c>
      <c r="B2946" s="63" t="s">
        <v>15689</v>
      </c>
      <c r="C2946" s="63" t="s">
        <v>2874</v>
      </c>
      <c r="D2946" s="63" t="s">
        <v>2875</v>
      </c>
      <c r="E2946" s="64">
        <v>0</v>
      </c>
      <c r="F2946" s="64">
        <v>2</v>
      </c>
      <c r="G2946" s="64">
        <v>1</v>
      </c>
      <c r="H2946" s="64">
        <v>3</v>
      </c>
    </row>
    <row r="2947" spans="1:8" x14ac:dyDescent="0.3">
      <c r="A2947" s="63" t="s">
        <v>15688</v>
      </c>
      <c r="B2947" s="63" t="s">
        <v>15689</v>
      </c>
      <c r="C2947" s="63" t="s">
        <v>12837</v>
      </c>
      <c r="D2947" s="63" t="s">
        <v>12838</v>
      </c>
      <c r="E2947" s="64">
        <v>0</v>
      </c>
      <c r="F2947" s="64">
        <v>2</v>
      </c>
      <c r="G2947" s="64">
        <v>0</v>
      </c>
      <c r="H2947" s="64">
        <v>2</v>
      </c>
    </row>
    <row r="2948" spans="1:8" x14ac:dyDescent="0.3">
      <c r="A2948" s="63" t="s">
        <v>15688</v>
      </c>
      <c r="B2948" s="63" t="s">
        <v>15689</v>
      </c>
      <c r="C2948" s="63" t="s">
        <v>2696</v>
      </c>
      <c r="D2948" s="63" t="s">
        <v>2697</v>
      </c>
      <c r="E2948" s="64">
        <v>0</v>
      </c>
      <c r="F2948" s="64">
        <v>1</v>
      </c>
      <c r="G2948" s="64">
        <v>12</v>
      </c>
      <c r="H2948" s="64">
        <v>13</v>
      </c>
    </row>
    <row r="2949" spans="1:8" x14ac:dyDescent="0.3">
      <c r="A2949" s="63" t="s">
        <v>15688</v>
      </c>
      <c r="B2949" s="63" t="s">
        <v>15689</v>
      </c>
      <c r="C2949" s="63" t="s">
        <v>2872</v>
      </c>
      <c r="D2949" s="63" t="s">
        <v>2873</v>
      </c>
      <c r="E2949" s="64">
        <v>0</v>
      </c>
      <c r="F2949" s="64">
        <v>0</v>
      </c>
      <c r="G2949" s="64">
        <v>7</v>
      </c>
      <c r="H2949" s="64">
        <v>7</v>
      </c>
    </row>
    <row r="2950" spans="1:8" x14ac:dyDescent="0.3">
      <c r="A2950" s="63" t="s">
        <v>15688</v>
      </c>
      <c r="B2950" s="63" t="s">
        <v>15689</v>
      </c>
      <c r="C2950" s="63" t="s">
        <v>3142</v>
      </c>
      <c r="D2950" s="63" t="s">
        <v>3143</v>
      </c>
      <c r="E2950" s="64">
        <v>0</v>
      </c>
      <c r="F2950" s="64">
        <v>1</v>
      </c>
      <c r="G2950" s="64">
        <v>0</v>
      </c>
      <c r="H2950" s="64">
        <v>1</v>
      </c>
    </row>
    <row r="2951" spans="1:8" x14ac:dyDescent="0.3">
      <c r="A2951" s="63" t="s">
        <v>15688</v>
      </c>
      <c r="B2951" s="63" t="s">
        <v>15689</v>
      </c>
      <c r="C2951" s="63" t="s">
        <v>2692</v>
      </c>
      <c r="D2951" s="63" t="s">
        <v>2693</v>
      </c>
      <c r="E2951" s="64">
        <v>0</v>
      </c>
      <c r="F2951" s="64">
        <v>1</v>
      </c>
      <c r="G2951" s="64">
        <v>0</v>
      </c>
      <c r="H2951" s="64">
        <v>1</v>
      </c>
    </row>
    <row r="2952" spans="1:8" x14ac:dyDescent="0.3">
      <c r="A2952" s="63" t="s">
        <v>15688</v>
      </c>
      <c r="B2952" s="63" t="s">
        <v>15689</v>
      </c>
      <c r="C2952" s="63" t="s">
        <v>2694</v>
      </c>
      <c r="D2952" s="63" t="s">
        <v>2695</v>
      </c>
      <c r="E2952" s="64">
        <v>0</v>
      </c>
      <c r="F2952" s="64">
        <v>0</v>
      </c>
      <c r="G2952" s="64">
        <v>1</v>
      </c>
      <c r="H2952" s="64">
        <v>1</v>
      </c>
    </row>
    <row r="2953" spans="1:8" x14ac:dyDescent="0.3">
      <c r="A2953" s="63" t="s">
        <v>15688</v>
      </c>
      <c r="B2953" s="63" t="s">
        <v>15689</v>
      </c>
      <c r="C2953" s="63" t="s">
        <v>2876</v>
      </c>
      <c r="D2953" s="63" t="s">
        <v>2877</v>
      </c>
      <c r="E2953" s="64">
        <v>0</v>
      </c>
      <c r="F2953" s="64">
        <v>1</v>
      </c>
      <c r="G2953" s="64">
        <v>7</v>
      </c>
      <c r="H2953" s="64">
        <v>8</v>
      </c>
    </row>
    <row r="2954" spans="1:8" x14ac:dyDescent="0.3">
      <c r="A2954" s="63" t="s">
        <v>15688</v>
      </c>
      <c r="B2954" s="63" t="s">
        <v>15689</v>
      </c>
      <c r="C2954" s="63" t="s">
        <v>2904</v>
      </c>
      <c r="D2954" s="63" t="s">
        <v>2905</v>
      </c>
      <c r="E2954" s="64">
        <v>0</v>
      </c>
      <c r="F2954" s="64">
        <v>2</v>
      </c>
      <c r="G2954" s="64">
        <v>2</v>
      </c>
      <c r="H2954" s="64">
        <v>4</v>
      </c>
    </row>
    <row r="2955" spans="1:8" x14ac:dyDescent="0.3">
      <c r="A2955" s="63" t="s">
        <v>15688</v>
      </c>
      <c r="B2955" s="63" t="s">
        <v>15689</v>
      </c>
      <c r="C2955" s="63" t="s">
        <v>2871</v>
      </c>
      <c r="D2955" s="63" t="s">
        <v>565</v>
      </c>
      <c r="E2955" s="64">
        <v>1</v>
      </c>
      <c r="F2955" s="64">
        <v>9</v>
      </c>
      <c r="G2955" s="64">
        <v>0</v>
      </c>
      <c r="H2955" s="64">
        <v>9</v>
      </c>
    </row>
    <row r="2956" spans="1:8" x14ac:dyDescent="0.3">
      <c r="A2956" s="63" t="s">
        <v>15688</v>
      </c>
      <c r="B2956" s="63" t="s">
        <v>15689</v>
      </c>
      <c r="C2956" s="63" t="s">
        <v>2926</v>
      </c>
      <c r="D2956" s="63" t="s">
        <v>14468</v>
      </c>
      <c r="E2956" s="64">
        <v>1</v>
      </c>
      <c r="F2956" s="64">
        <v>1</v>
      </c>
      <c r="G2956" s="64">
        <v>0</v>
      </c>
      <c r="H2956" s="64">
        <v>1</v>
      </c>
    </row>
    <row r="2957" spans="1:8" x14ac:dyDescent="0.3">
      <c r="A2957" s="63" t="s">
        <v>14618</v>
      </c>
      <c r="B2957" s="63" t="s">
        <v>14619</v>
      </c>
      <c r="C2957" s="63" t="s">
        <v>8669</v>
      </c>
      <c r="D2957" s="63" t="s">
        <v>8670</v>
      </c>
      <c r="E2957" s="64">
        <v>0</v>
      </c>
      <c r="F2957" s="64">
        <v>0</v>
      </c>
      <c r="G2957" s="64">
        <v>7</v>
      </c>
      <c r="H2957" s="64">
        <v>7</v>
      </c>
    </row>
    <row r="2958" spans="1:8" x14ac:dyDescent="0.3">
      <c r="A2958" s="63" t="s">
        <v>14618</v>
      </c>
      <c r="B2958" s="63" t="s">
        <v>14619</v>
      </c>
      <c r="C2958" s="63" t="s">
        <v>3912</v>
      </c>
      <c r="D2958" s="63" t="s">
        <v>3913</v>
      </c>
      <c r="E2958" s="64">
        <v>2</v>
      </c>
      <c r="F2958" s="64">
        <v>9</v>
      </c>
      <c r="G2958" s="64">
        <v>4</v>
      </c>
      <c r="H2958" s="64">
        <v>13</v>
      </c>
    </row>
    <row r="2959" spans="1:8" x14ac:dyDescent="0.3">
      <c r="A2959" s="63" t="s">
        <v>14618</v>
      </c>
      <c r="B2959" s="63" t="s">
        <v>14619</v>
      </c>
      <c r="C2959" s="63" t="s">
        <v>3930</v>
      </c>
      <c r="D2959" s="63" t="s">
        <v>3931</v>
      </c>
      <c r="E2959" s="64">
        <v>0</v>
      </c>
      <c r="F2959" s="64">
        <v>0</v>
      </c>
      <c r="G2959" s="64">
        <v>142</v>
      </c>
      <c r="H2959" s="64">
        <v>142</v>
      </c>
    </row>
    <row r="2960" spans="1:8" x14ac:dyDescent="0.3">
      <c r="A2960" s="63" t="s">
        <v>14618</v>
      </c>
      <c r="B2960" s="63" t="s">
        <v>14619</v>
      </c>
      <c r="C2960" s="63" t="s">
        <v>4769</v>
      </c>
      <c r="D2960" s="63" t="s">
        <v>4770</v>
      </c>
      <c r="E2960" s="64">
        <v>0</v>
      </c>
      <c r="F2960" s="64">
        <v>0</v>
      </c>
      <c r="G2960" s="64">
        <v>1</v>
      </c>
      <c r="H2960" s="64">
        <v>1</v>
      </c>
    </row>
    <row r="2961" spans="1:8" x14ac:dyDescent="0.3">
      <c r="A2961" s="63" t="s">
        <v>14618</v>
      </c>
      <c r="B2961" s="63" t="s">
        <v>14619</v>
      </c>
      <c r="C2961" s="63" t="s">
        <v>7964</v>
      </c>
      <c r="D2961" s="63" t="s">
        <v>14575</v>
      </c>
      <c r="E2961" s="64">
        <v>0</v>
      </c>
      <c r="F2961" s="64">
        <v>0</v>
      </c>
      <c r="G2961" s="64">
        <v>1</v>
      </c>
      <c r="H2961" s="64">
        <v>1</v>
      </c>
    </row>
    <row r="2962" spans="1:8" x14ac:dyDescent="0.3">
      <c r="A2962" s="63" t="s">
        <v>14618</v>
      </c>
      <c r="B2962" s="63" t="s">
        <v>14619</v>
      </c>
      <c r="C2962" s="63" t="s">
        <v>3222</v>
      </c>
      <c r="D2962" s="63" t="s">
        <v>3223</v>
      </c>
      <c r="E2962" s="64">
        <v>0</v>
      </c>
      <c r="F2962" s="64">
        <v>5</v>
      </c>
      <c r="G2962" s="64">
        <v>13</v>
      </c>
      <c r="H2962" s="64">
        <v>18</v>
      </c>
    </row>
    <row r="2963" spans="1:8" x14ac:dyDescent="0.3">
      <c r="A2963" s="63" t="s">
        <v>14618</v>
      </c>
      <c r="B2963" s="63" t="s">
        <v>14619</v>
      </c>
      <c r="C2963" s="63" t="s">
        <v>3981</v>
      </c>
      <c r="D2963" s="63" t="s">
        <v>3982</v>
      </c>
      <c r="E2963" s="64">
        <v>0</v>
      </c>
      <c r="F2963" s="64">
        <v>0</v>
      </c>
      <c r="G2963" s="64">
        <v>1</v>
      </c>
      <c r="H2963" s="64">
        <v>1</v>
      </c>
    </row>
    <row r="2964" spans="1:8" x14ac:dyDescent="0.3">
      <c r="A2964" s="63" t="s">
        <v>14618</v>
      </c>
      <c r="B2964" s="63" t="s">
        <v>14619</v>
      </c>
      <c r="C2964" s="63" t="s">
        <v>3689</v>
      </c>
      <c r="D2964" s="63" t="s">
        <v>3690</v>
      </c>
      <c r="E2964" s="64">
        <v>0</v>
      </c>
      <c r="F2964" s="64">
        <v>0</v>
      </c>
      <c r="G2964" s="64">
        <v>1</v>
      </c>
      <c r="H2964" s="64">
        <v>1</v>
      </c>
    </row>
    <row r="2965" spans="1:8" x14ac:dyDescent="0.3">
      <c r="A2965" s="63" t="s">
        <v>14618</v>
      </c>
      <c r="B2965" s="63" t="s">
        <v>14619</v>
      </c>
      <c r="C2965" s="63" t="s">
        <v>3661</v>
      </c>
      <c r="D2965" s="63" t="s">
        <v>3662</v>
      </c>
      <c r="E2965" s="64">
        <v>0</v>
      </c>
      <c r="F2965" s="64">
        <v>1</v>
      </c>
      <c r="G2965" s="64">
        <v>0</v>
      </c>
      <c r="H2965" s="64">
        <v>1</v>
      </c>
    </row>
    <row r="2966" spans="1:8" x14ac:dyDescent="0.3">
      <c r="A2966" s="63" t="s">
        <v>14618</v>
      </c>
      <c r="B2966" s="63" t="s">
        <v>14619</v>
      </c>
      <c r="C2966" s="63" t="s">
        <v>3954</v>
      </c>
      <c r="D2966" s="63" t="s">
        <v>3955</v>
      </c>
      <c r="E2966" s="64">
        <v>0</v>
      </c>
      <c r="F2966" s="64">
        <v>4</v>
      </c>
      <c r="G2966" s="64">
        <v>1</v>
      </c>
      <c r="H2966" s="64">
        <v>5</v>
      </c>
    </row>
    <row r="2967" spans="1:8" x14ac:dyDescent="0.3">
      <c r="A2967" s="63" t="s">
        <v>14618</v>
      </c>
      <c r="B2967" s="63" t="s">
        <v>14619</v>
      </c>
      <c r="C2967" s="63" t="s">
        <v>3273</v>
      </c>
      <c r="D2967" s="63" t="s">
        <v>3274</v>
      </c>
      <c r="E2967" s="64">
        <v>0</v>
      </c>
      <c r="F2967" s="64">
        <v>0</v>
      </c>
      <c r="G2967" s="64">
        <v>1</v>
      </c>
      <c r="H2967" s="64">
        <v>1</v>
      </c>
    </row>
    <row r="2968" spans="1:8" x14ac:dyDescent="0.3">
      <c r="A2968" s="63" t="s">
        <v>14618</v>
      </c>
      <c r="B2968" s="63" t="s">
        <v>14619</v>
      </c>
      <c r="C2968" s="63" t="s">
        <v>3787</v>
      </c>
      <c r="D2968" s="63" t="s">
        <v>3788</v>
      </c>
      <c r="E2968" s="64">
        <v>0</v>
      </c>
      <c r="F2968" s="64">
        <v>5</v>
      </c>
      <c r="G2968" s="64">
        <v>2</v>
      </c>
      <c r="H2968" s="64">
        <v>7</v>
      </c>
    </row>
    <row r="2969" spans="1:8" x14ac:dyDescent="0.3">
      <c r="A2969" s="63" t="s">
        <v>14618</v>
      </c>
      <c r="B2969" s="63" t="s">
        <v>14619</v>
      </c>
      <c r="C2969" s="63" t="s">
        <v>8092</v>
      </c>
      <c r="D2969" s="63" t="s">
        <v>8093</v>
      </c>
      <c r="E2969" s="64">
        <v>0</v>
      </c>
      <c r="F2969" s="64">
        <v>0</v>
      </c>
      <c r="G2969" s="64">
        <v>1</v>
      </c>
      <c r="H2969" s="64">
        <v>1</v>
      </c>
    </row>
    <row r="2970" spans="1:8" x14ac:dyDescent="0.3">
      <c r="A2970" s="63" t="s">
        <v>14618</v>
      </c>
      <c r="B2970" s="63" t="s">
        <v>14619</v>
      </c>
      <c r="C2970" s="63" t="s">
        <v>3269</v>
      </c>
      <c r="D2970" s="63" t="s">
        <v>3270</v>
      </c>
      <c r="E2970" s="64">
        <v>0</v>
      </c>
      <c r="F2970" s="64">
        <v>7</v>
      </c>
      <c r="G2970" s="64">
        <v>52</v>
      </c>
      <c r="H2970" s="64">
        <v>59</v>
      </c>
    </row>
    <row r="2971" spans="1:8" x14ac:dyDescent="0.3">
      <c r="A2971" s="63" t="s">
        <v>14618</v>
      </c>
      <c r="B2971" s="63" t="s">
        <v>14619</v>
      </c>
      <c r="C2971" s="63" t="s">
        <v>3486</v>
      </c>
      <c r="D2971" s="63" t="s">
        <v>3487</v>
      </c>
      <c r="E2971" s="64">
        <v>0</v>
      </c>
      <c r="F2971" s="64">
        <v>0</v>
      </c>
      <c r="G2971" s="64">
        <v>2</v>
      </c>
      <c r="H2971" s="64">
        <v>2</v>
      </c>
    </row>
    <row r="2972" spans="1:8" x14ac:dyDescent="0.3">
      <c r="A2972" s="63" t="s">
        <v>14618</v>
      </c>
      <c r="B2972" s="63" t="s">
        <v>14619</v>
      </c>
      <c r="C2972" s="63" t="s">
        <v>4055</v>
      </c>
      <c r="D2972" s="63" t="s">
        <v>14522</v>
      </c>
      <c r="E2972" s="64">
        <v>0</v>
      </c>
      <c r="F2972" s="64">
        <v>0</v>
      </c>
      <c r="G2972" s="64">
        <v>6</v>
      </c>
      <c r="H2972" s="64">
        <v>6</v>
      </c>
    </row>
    <row r="2973" spans="1:8" x14ac:dyDescent="0.3">
      <c r="A2973" s="63" t="s">
        <v>14618</v>
      </c>
      <c r="B2973" s="63" t="s">
        <v>14619</v>
      </c>
      <c r="C2973" s="63" t="s">
        <v>11955</v>
      </c>
      <c r="D2973" s="63" t="s">
        <v>11956</v>
      </c>
      <c r="E2973" s="64">
        <v>0</v>
      </c>
      <c r="F2973" s="64">
        <v>0</v>
      </c>
      <c r="G2973" s="64">
        <v>2</v>
      </c>
      <c r="H2973" s="64">
        <v>2</v>
      </c>
    </row>
    <row r="2974" spans="1:8" x14ac:dyDescent="0.3">
      <c r="A2974" s="63" t="s">
        <v>14618</v>
      </c>
      <c r="B2974" s="63" t="s">
        <v>14619</v>
      </c>
      <c r="C2974" s="63" t="s">
        <v>3851</v>
      </c>
      <c r="D2974" s="63" t="s">
        <v>3852</v>
      </c>
      <c r="E2974" s="64">
        <v>3</v>
      </c>
      <c r="F2974" s="64">
        <v>2</v>
      </c>
      <c r="G2974" s="64">
        <v>1</v>
      </c>
      <c r="H2974" s="64">
        <v>3</v>
      </c>
    </row>
    <row r="2975" spans="1:8" x14ac:dyDescent="0.3">
      <c r="A2975" s="63" t="s">
        <v>14618</v>
      </c>
      <c r="B2975" s="63" t="s">
        <v>14619</v>
      </c>
      <c r="C2975" s="63" t="s">
        <v>3979</v>
      </c>
      <c r="D2975" s="63" t="s">
        <v>3980</v>
      </c>
      <c r="E2975" s="64">
        <v>0</v>
      </c>
      <c r="F2975" s="64">
        <v>0</v>
      </c>
      <c r="G2975" s="64">
        <v>6</v>
      </c>
      <c r="H2975" s="64">
        <v>6</v>
      </c>
    </row>
    <row r="2976" spans="1:8" x14ac:dyDescent="0.3">
      <c r="A2976" s="63" t="s">
        <v>14618</v>
      </c>
      <c r="B2976" s="63" t="s">
        <v>14619</v>
      </c>
      <c r="C2976" s="63" t="s">
        <v>8204</v>
      </c>
      <c r="D2976" s="63" t="s">
        <v>14543</v>
      </c>
      <c r="E2976" s="64">
        <v>0</v>
      </c>
      <c r="F2976" s="64">
        <v>1</v>
      </c>
      <c r="G2976" s="64">
        <v>0</v>
      </c>
      <c r="H2976" s="64">
        <v>1</v>
      </c>
    </row>
    <row r="2977" spans="1:8" x14ac:dyDescent="0.3">
      <c r="A2977" s="63" t="s">
        <v>14618</v>
      </c>
      <c r="B2977" s="63" t="s">
        <v>14619</v>
      </c>
      <c r="C2977" s="63" t="s">
        <v>4001</v>
      </c>
      <c r="D2977" s="63" t="s">
        <v>4002</v>
      </c>
      <c r="E2977" s="64">
        <v>0</v>
      </c>
      <c r="F2977" s="64">
        <v>3</v>
      </c>
      <c r="G2977" s="64">
        <v>1</v>
      </c>
      <c r="H2977" s="64">
        <v>4</v>
      </c>
    </row>
    <row r="2978" spans="1:8" x14ac:dyDescent="0.3">
      <c r="A2978" s="63" t="s">
        <v>14618</v>
      </c>
      <c r="B2978" s="63" t="s">
        <v>14619</v>
      </c>
      <c r="C2978" s="63" t="s">
        <v>3701</v>
      </c>
      <c r="D2978" s="63" t="s">
        <v>3702</v>
      </c>
      <c r="E2978" s="64">
        <v>0</v>
      </c>
      <c r="F2978" s="64">
        <v>1</v>
      </c>
      <c r="G2978" s="64">
        <v>0</v>
      </c>
      <c r="H2978" s="64">
        <v>1</v>
      </c>
    </row>
    <row r="2979" spans="1:8" x14ac:dyDescent="0.3">
      <c r="A2979" s="63" t="s">
        <v>14618</v>
      </c>
      <c r="B2979" s="63" t="s">
        <v>14619</v>
      </c>
      <c r="C2979" s="63" t="s">
        <v>3795</v>
      </c>
      <c r="D2979" s="63" t="s">
        <v>3796</v>
      </c>
      <c r="E2979" s="64">
        <v>3</v>
      </c>
      <c r="F2979" s="64">
        <v>5</v>
      </c>
      <c r="G2979" s="64">
        <v>0</v>
      </c>
      <c r="H2979" s="64">
        <v>5</v>
      </c>
    </row>
    <row r="2980" spans="1:8" x14ac:dyDescent="0.3">
      <c r="A2980" s="63" t="s">
        <v>14618</v>
      </c>
      <c r="B2980" s="63" t="s">
        <v>14619</v>
      </c>
      <c r="C2980" s="63" t="s">
        <v>4687</v>
      </c>
      <c r="D2980" s="63" t="s">
        <v>4688</v>
      </c>
      <c r="E2980" s="64">
        <v>0</v>
      </c>
      <c r="F2980" s="64">
        <v>0</v>
      </c>
      <c r="G2980" s="64">
        <v>17</v>
      </c>
      <c r="H2980" s="64">
        <v>17</v>
      </c>
    </row>
    <row r="2981" spans="1:8" x14ac:dyDescent="0.3">
      <c r="A2981" s="63" t="s">
        <v>14618</v>
      </c>
      <c r="B2981" s="63" t="s">
        <v>14619</v>
      </c>
      <c r="C2981" s="63" t="s">
        <v>3247</v>
      </c>
      <c r="D2981" s="63" t="s">
        <v>3248</v>
      </c>
      <c r="E2981" s="64">
        <v>0</v>
      </c>
      <c r="F2981" s="64">
        <v>0</v>
      </c>
      <c r="G2981" s="64">
        <v>64</v>
      </c>
      <c r="H2981" s="64">
        <v>64</v>
      </c>
    </row>
    <row r="2982" spans="1:8" x14ac:dyDescent="0.3">
      <c r="A2982" s="63" t="s">
        <v>14618</v>
      </c>
      <c r="B2982" s="63" t="s">
        <v>14619</v>
      </c>
      <c r="C2982" s="63" t="s">
        <v>3612</v>
      </c>
      <c r="D2982" s="63" t="s">
        <v>14545</v>
      </c>
      <c r="E2982" s="64">
        <v>0</v>
      </c>
      <c r="F2982" s="64">
        <v>1</v>
      </c>
      <c r="G2982" s="64">
        <v>0</v>
      </c>
      <c r="H2982" s="64">
        <v>1</v>
      </c>
    </row>
    <row r="2983" spans="1:8" x14ac:dyDescent="0.3">
      <c r="A2983" s="63" t="s">
        <v>14618</v>
      </c>
      <c r="B2983" s="63" t="s">
        <v>14619</v>
      </c>
      <c r="C2983" s="63" t="s">
        <v>3928</v>
      </c>
      <c r="D2983" s="63" t="s">
        <v>14525</v>
      </c>
      <c r="E2983" s="64">
        <v>0</v>
      </c>
      <c r="F2983" s="64">
        <v>1</v>
      </c>
      <c r="G2983" s="64">
        <v>0</v>
      </c>
      <c r="H2983" s="64">
        <v>1</v>
      </c>
    </row>
    <row r="2984" spans="1:8" x14ac:dyDescent="0.3">
      <c r="A2984" s="63" t="s">
        <v>14618</v>
      </c>
      <c r="B2984" s="63" t="s">
        <v>14619</v>
      </c>
      <c r="C2984" s="63" t="s">
        <v>3563</v>
      </c>
      <c r="D2984" s="63" t="s">
        <v>14546</v>
      </c>
      <c r="E2984" s="64">
        <v>15</v>
      </c>
      <c r="F2984" s="64">
        <v>44</v>
      </c>
      <c r="G2984" s="64">
        <v>19</v>
      </c>
      <c r="H2984" s="64">
        <v>63</v>
      </c>
    </row>
    <row r="2985" spans="1:8" x14ac:dyDescent="0.3">
      <c r="A2985" s="63" t="s">
        <v>14618</v>
      </c>
      <c r="B2985" s="63" t="s">
        <v>14619</v>
      </c>
      <c r="C2985" s="63" t="s">
        <v>11949</v>
      </c>
      <c r="D2985" s="63" t="s">
        <v>14526</v>
      </c>
      <c r="E2985" s="64">
        <v>0</v>
      </c>
      <c r="F2985" s="64">
        <v>0</v>
      </c>
      <c r="G2985" s="64">
        <v>7</v>
      </c>
      <c r="H2985" s="64">
        <v>7</v>
      </c>
    </row>
    <row r="2986" spans="1:8" x14ac:dyDescent="0.3">
      <c r="A2986" s="63" t="s">
        <v>14618</v>
      </c>
      <c r="B2986" s="63" t="s">
        <v>14619</v>
      </c>
      <c r="C2986" s="63" t="s">
        <v>3785</v>
      </c>
      <c r="D2986" s="63" t="s">
        <v>14527</v>
      </c>
      <c r="E2986" s="64">
        <v>0</v>
      </c>
      <c r="F2986" s="64">
        <v>1</v>
      </c>
      <c r="G2986" s="64">
        <v>0</v>
      </c>
      <c r="H2986" s="64">
        <v>1</v>
      </c>
    </row>
    <row r="2987" spans="1:8" x14ac:dyDescent="0.3">
      <c r="A2987" s="63" t="s">
        <v>14618</v>
      </c>
      <c r="B2987" s="63" t="s">
        <v>14619</v>
      </c>
      <c r="C2987" s="63" t="s">
        <v>4033</v>
      </c>
      <c r="D2987" s="63" t="s">
        <v>14529</v>
      </c>
      <c r="E2987" s="64">
        <v>0</v>
      </c>
      <c r="F2987" s="64">
        <v>0</v>
      </c>
      <c r="G2987" s="64">
        <v>4</v>
      </c>
      <c r="H2987" s="64">
        <v>4</v>
      </c>
    </row>
    <row r="2988" spans="1:8" x14ac:dyDescent="0.3">
      <c r="A2988" s="63" t="s">
        <v>14618</v>
      </c>
      <c r="B2988" s="63" t="s">
        <v>14619</v>
      </c>
      <c r="C2988" s="63" t="s">
        <v>3359</v>
      </c>
      <c r="D2988" s="63" t="s">
        <v>14531</v>
      </c>
      <c r="E2988" s="64">
        <v>0</v>
      </c>
      <c r="F2988" s="64">
        <v>1</v>
      </c>
      <c r="G2988" s="64">
        <v>1</v>
      </c>
      <c r="H2988" s="64">
        <v>2</v>
      </c>
    </row>
    <row r="2989" spans="1:8" x14ac:dyDescent="0.3">
      <c r="A2989" s="63" t="s">
        <v>14618</v>
      </c>
      <c r="B2989" s="63" t="s">
        <v>14619</v>
      </c>
      <c r="C2989" s="63" t="s">
        <v>8210</v>
      </c>
      <c r="D2989" s="63" t="s">
        <v>14532</v>
      </c>
      <c r="E2989" s="64">
        <v>0</v>
      </c>
      <c r="F2989" s="64">
        <v>0</v>
      </c>
      <c r="G2989" s="64">
        <v>1</v>
      </c>
      <c r="H2989" s="64">
        <v>1</v>
      </c>
    </row>
    <row r="2990" spans="1:8" x14ac:dyDescent="0.3">
      <c r="A2990" s="63" t="s">
        <v>14618</v>
      </c>
      <c r="B2990" s="63" t="s">
        <v>14619</v>
      </c>
      <c r="C2990" s="63" t="s">
        <v>3565</v>
      </c>
      <c r="D2990" s="63" t="s">
        <v>565</v>
      </c>
      <c r="E2990" s="64">
        <v>33</v>
      </c>
      <c r="F2990" s="64">
        <v>77</v>
      </c>
      <c r="G2990" s="64">
        <v>10</v>
      </c>
      <c r="H2990" s="64">
        <v>87</v>
      </c>
    </row>
    <row r="2991" spans="1:8" x14ac:dyDescent="0.3">
      <c r="A2991" s="63" t="s">
        <v>14618</v>
      </c>
      <c r="B2991" s="63" t="s">
        <v>14619</v>
      </c>
      <c r="C2991" s="63" t="s">
        <v>3864</v>
      </c>
      <c r="D2991" s="63" t="s">
        <v>13990</v>
      </c>
      <c r="E2991" s="64">
        <v>0</v>
      </c>
      <c r="F2991" s="64">
        <v>0</v>
      </c>
      <c r="G2991" s="64">
        <v>2</v>
      </c>
      <c r="H2991" s="64">
        <v>2</v>
      </c>
    </row>
    <row r="2992" spans="1:8" x14ac:dyDescent="0.3">
      <c r="A2992" s="63" t="s">
        <v>14618</v>
      </c>
      <c r="B2992" s="63" t="s">
        <v>14619</v>
      </c>
      <c r="C2992" s="63" t="s">
        <v>4691</v>
      </c>
      <c r="D2992" s="63" t="s">
        <v>14620</v>
      </c>
      <c r="E2992" s="64">
        <v>0</v>
      </c>
      <c r="F2992" s="64">
        <v>2</v>
      </c>
      <c r="G2992" s="64">
        <v>0</v>
      </c>
      <c r="H2992" s="64">
        <v>2</v>
      </c>
    </row>
    <row r="2993" spans="1:8" x14ac:dyDescent="0.3">
      <c r="A2993" s="63" t="s">
        <v>14618</v>
      </c>
      <c r="B2993" s="63" t="s">
        <v>14619</v>
      </c>
      <c r="C2993" s="63" t="s">
        <v>3687</v>
      </c>
      <c r="D2993" s="63" t="s">
        <v>13890</v>
      </c>
      <c r="E2993" s="64">
        <v>0</v>
      </c>
      <c r="F2993" s="64">
        <v>1</v>
      </c>
      <c r="G2993" s="64">
        <v>1</v>
      </c>
      <c r="H2993" s="64">
        <v>2</v>
      </c>
    </row>
    <row r="2994" spans="1:8" x14ac:dyDescent="0.3">
      <c r="A2994" s="63" t="s">
        <v>14618</v>
      </c>
      <c r="B2994" s="63" t="s">
        <v>14619</v>
      </c>
      <c r="C2994" s="63" t="s">
        <v>3651</v>
      </c>
      <c r="D2994" s="63" t="s">
        <v>3652</v>
      </c>
      <c r="E2994" s="64">
        <v>0</v>
      </c>
      <c r="F2994" s="64">
        <v>2</v>
      </c>
      <c r="G2994" s="64">
        <v>0</v>
      </c>
      <c r="H2994" s="64">
        <v>2</v>
      </c>
    </row>
    <row r="2995" spans="1:8" x14ac:dyDescent="0.3">
      <c r="A2995" s="63" t="s">
        <v>14618</v>
      </c>
      <c r="B2995" s="63" t="s">
        <v>14619</v>
      </c>
      <c r="C2995" s="63" t="s">
        <v>3837</v>
      </c>
      <c r="D2995" s="63" t="s">
        <v>3838</v>
      </c>
      <c r="E2995" s="64">
        <v>0</v>
      </c>
      <c r="F2995" s="64">
        <v>0</v>
      </c>
      <c r="G2995" s="64">
        <v>2</v>
      </c>
      <c r="H2995" s="64">
        <v>2</v>
      </c>
    </row>
    <row r="2996" spans="1:8" x14ac:dyDescent="0.3">
      <c r="A2996" s="63" t="s">
        <v>14618</v>
      </c>
      <c r="B2996" s="63" t="s">
        <v>14619</v>
      </c>
      <c r="C2996" s="63" t="s">
        <v>3566</v>
      </c>
      <c r="D2996" s="63" t="s">
        <v>3567</v>
      </c>
      <c r="E2996" s="64">
        <v>4</v>
      </c>
      <c r="F2996" s="64">
        <v>20</v>
      </c>
      <c r="G2996" s="64">
        <v>8</v>
      </c>
      <c r="H2996" s="64">
        <v>28</v>
      </c>
    </row>
    <row r="2997" spans="1:8" x14ac:dyDescent="0.3">
      <c r="A2997" s="63" t="s">
        <v>14618</v>
      </c>
      <c r="B2997" s="63" t="s">
        <v>14619</v>
      </c>
      <c r="C2997" s="63" t="s">
        <v>8218</v>
      </c>
      <c r="D2997" s="63" t="s">
        <v>8219</v>
      </c>
      <c r="E2997" s="64">
        <v>0</v>
      </c>
      <c r="F2997" s="64">
        <v>1</v>
      </c>
      <c r="G2997" s="64">
        <v>0</v>
      </c>
      <c r="H2997" s="64">
        <v>1</v>
      </c>
    </row>
    <row r="2998" spans="1:8" x14ac:dyDescent="0.3">
      <c r="A2998" s="63" t="s">
        <v>14618</v>
      </c>
      <c r="B2998" s="63" t="s">
        <v>14619</v>
      </c>
      <c r="C2998" s="63" t="s">
        <v>4938</v>
      </c>
      <c r="D2998" s="63" t="s">
        <v>4939</v>
      </c>
      <c r="E2998" s="64">
        <v>0</v>
      </c>
      <c r="F2998" s="64">
        <v>0</v>
      </c>
      <c r="G2998" s="64">
        <v>4</v>
      </c>
      <c r="H2998" s="64">
        <v>4</v>
      </c>
    </row>
    <row r="2999" spans="1:8" x14ac:dyDescent="0.3">
      <c r="A2999" s="63" t="s">
        <v>15236</v>
      </c>
      <c r="B2999" s="63" t="s">
        <v>15237</v>
      </c>
      <c r="C2999" s="63" t="s">
        <v>1059</v>
      </c>
      <c r="D2999" s="63" t="s">
        <v>1060</v>
      </c>
      <c r="E2999" s="64">
        <v>0</v>
      </c>
      <c r="F2999" s="64">
        <v>0</v>
      </c>
      <c r="G2999" s="64">
        <v>1</v>
      </c>
      <c r="H2999" s="64">
        <v>1</v>
      </c>
    </row>
    <row r="3000" spans="1:8" x14ac:dyDescent="0.3">
      <c r="A3000" s="63" t="s">
        <v>15236</v>
      </c>
      <c r="B3000" s="63" t="s">
        <v>15237</v>
      </c>
      <c r="C3000" s="63" t="s">
        <v>5861</v>
      </c>
      <c r="D3000" s="63" t="s">
        <v>5862</v>
      </c>
      <c r="E3000" s="64">
        <v>0</v>
      </c>
      <c r="F3000" s="64">
        <v>0</v>
      </c>
      <c r="G3000" s="64">
        <v>4</v>
      </c>
      <c r="H3000" s="64">
        <v>4</v>
      </c>
    </row>
    <row r="3001" spans="1:8" x14ac:dyDescent="0.3">
      <c r="A3001" s="63" t="s">
        <v>15236</v>
      </c>
      <c r="B3001" s="63" t="s">
        <v>15237</v>
      </c>
      <c r="C3001" s="63" t="s">
        <v>13027</v>
      </c>
      <c r="D3001" s="63" t="s">
        <v>13028</v>
      </c>
      <c r="E3001" s="64">
        <v>0</v>
      </c>
      <c r="F3001" s="64">
        <v>0</v>
      </c>
      <c r="G3001" s="64">
        <v>2</v>
      </c>
      <c r="H3001" s="64">
        <v>2</v>
      </c>
    </row>
    <row r="3002" spans="1:8" x14ac:dyDescent="0.3">
      <c r="A3002" s="63" t="s">
        <v>15236</v>
      </c>
      <c r="B3002" s="63" t="s">
        <v>15237</v>
      </c>
      <c r="C3002" s="63" t="s">
        <v>13491</v>
      </c>
      <c r="D3002" s="63" t="s">
        <v>13492</v>
      </c>
      <c r="E3002" s="64">
        <v>0</v>
      </c>
      <c r="F3002" s="64">
        <v>0</v>
      </c>
      <c r="G3002" s="64">
        <v>1</v>
      </c>
      <c r="H3002" s="64">
        <v>1</v>
      </c>
    </row>
    <row r="3003" spans="1:8" x14ac:dyDescent="0.3">
      <c r="A3003" s="63" t="s">
        <v>15236</v>
      </c>
      <c r="B3003" s="63" t="s">
        <v>15237</v>
      </c>
      <c r="C3003" s="63" t="s">
        <v>10324</v>
      </c>
      <c r="D3003" s="63" t="s">
        <v>10325</v>
      </c>
      <c r="E3003" s="64">
        <v>10</v>
      </c>
      <c r="F3003" s="64">
        <v>22</v>
      </c>
      <c r="G3003" s="64">
        <v>0</v>
      </c>
      <c r="H3003" s="64">
        <v>22</v>
      </c>
    </row>
    <row r="3004" spans="1:8" x14ac:dyDescent="0.3">
      <c r="A3004" s="63" t="s">
        <v>15236</v>
      </c>
      <c r="B3004" s="63" t="s">
        <v>15237</v>
      </c>
      <c r="C3004" s="63" t="s">
        <v>13049</v>
      </c>
      <c r="D3004" s="63" t="s">
        <v>13050</v>
      </c>
      <c r="E3004" s="64">
        <v>0</v>
      </c>
      <c r="F3004" s="64">
        <v>0</v>
      </c>
      <c r="G3004" s="64">
        <v>16</v>
      </c>
      <c r="H3004" s="64">
        <v>16</v>
      </c>
    </row>
    <row r="3005" spans="1:8" x14ac:dyDescent="0.3">
      <c r="A3005" s="63" t="s">
        <v>15236</v>
      </c>
      <c r="B3005" s="63" t="s">
        <v>15237</v>
      </c>
      <c r="C3005" s="63" t="s">
        <v>1239</v>
      </c>
      <c r="D3005" s="63" t="s">
        <v>1240</v>
      </c>
      <c r="E3005" s="64">
        <v>0</v>
      </c>
      <c r="F3005" s="64">
        <v>0</v>
      </c>
      <c r="G3005" s="64">
        <v>1</v>
      </c>
      <c r="H3005" s="64">
        <v>1</v>
      </c>
    </row>
    <row r="3006" spans="1:8" x14ac:dyDescent="0.3">
      <c r="A3006" s="63" t="s">
        <v>15236</v>
      </c>
      <c r="B3006" s="63" t="s">
        <v>15237</v>
      </c>
      <c r="C3006" s="63" t="s">
        <v>9838</v>
      </c>
      <c r="D3006" s="63" t="s">
        <v>9839</v>
      </c>
      <c r="E3006" s="64">
        <v>0</v>
      </c>
      <c r="F3006" s="64">
        <v>0</v>
      </c>
      <c r="G3006" s="64">
        <v>1</v>
      </c>
      <c r="H3006" s="64">
        <v>1</v>
      </c>
    </row>
    <row r="3007" spans="1:8" x14ac:dyDescent="0.3">
      <c r="A3007" s="63" t="s">
        <v>15236</v>
      </c>
      <c r="B3007" s="63" t="s">
        <v>15237</v>
      </c>
      <c r="C3007" s="63" t="s">
        <v>1325</v>
      </c>
      <c r="D3007" s="63" t="s">
        <v>1326</v>
      </c>
      <c r="E3007" s="64">
        <v>0</v>
      </c>
      <c r="F3007" s="64">
        <v>7</v>
      </c>
      <c r="G3007" s="64">
        <v>0</v>
      </c>
      <c r="H3007" s="64">
        <v>7</v>
      </c>
    </row>
    <row r="3008" spans="1:8" x14ac:dyDescent="0.3">
      <c r="A3008" s="63" t="s">
        <v>15236</v>
      </c>
      <c r="B3008" s="63" t="s">
        <v>15237</v>
      </c>
      <c r="C3008" s="63" t="s">
        <v>13364</v>
      </c>
      <c r="D3008" s="63" t="s">
        <v>14159</v>
      </c>
      <c r="E3008" s="64">
        <v>0</v>
      </c>
      <c r="F3008" s="64">
        <v>0</v>
      </c>
      <c r="G3008" s="64">
        <v>2</v>
      </c>
      <c r="H3008" s="64">
        <v>2</v>
      </c>
    </row>
    <row r="3009" spans="1:8" x14ac:dyDescent="0.3">
      <c r="A3009" s="63" t="s">
        <v>15236</v>
      </c>
      <c r="B3009" s="63" t="s">
        <v>15237</v>
      </c>
      <c r="C3009" s="63" t="s">
        <v>13658</v>
      </c>
      <c r="D3009" s="63" t="s">
        <v>14197</v>
      </c>
      <c r="E3009" s="64">
        <v>1</v>
      </c>
      <c r="F3009" s="64">
        <v>3</v>
      </c>
      <c r="G3009" s="64">
        <v>0</v>
      </c>
      <c r="H3009" s="64">
        <v>3</v>
      </c>
    </row>
    <row r="3010" spans="1:8" x14ac:dyDescent="0.3">
      <c r="A3010" s="63" t="s">
        <v>14471</v>
      </c>
      <c r="B3010" s="63" t="s">
        <v>14472</v>
      </c>
      <c r="C3010" s="63" t="s">
        <v>2930</v>
      </c>
      <c r="D3010" s="63" t="s">
        <v>2931</v>
      </c>
      <c r="E3010" s="64">
        <v>0</v>
      </c>
      <c r="F3010" s="64">
        <v>4</v>
      </c>
      <c r="G3010" s="64">
        <v>6</v>
      </c>
      <c r="H3010" s="64">
        <v>10</v>
      </c>
    </row>
    <row r="3011" spans="1:8" x14ac:dyDescent="0.3">
      <c r="A3011" s="63" t="s">
        <v>14471</v>
      </c>
      <c r="B3011" s="63" t="s">
        <v>14472</v>
      </c>
      <c r="C3011" s="63" t="s">
        <v>3058</v>
      </c>
      <c r="D3011" s="63" t="s">
        <v>14340</v>
      </c>
      <c r="E3011" s="64">
        <v>0</v>
      </c>
      <c r="F3011" s="64">
        <v>3</v>
      </c>
      <c r="G3011" s="64">
        <v>40</v>
      </c>
      <c r="H3011" s="64">
        <v>43</v>
      </c>
    </row>
    <row r="3012" spans="1:8" x14ac:dyDescent="0.3">
      <c r="A3012" s="63" t="s">
        <v>14471</v>
      </c>
      <c r="B3012" s="63" t="s">
        <v>14472</v>
      </c>
      <c r="C3012" s="63" t="s">
        <v>2725</v>
      </c>
      <c r="D3012" s="63" t="s">
        <v>2726</v>
      </c>
      <c r="E3012" s="64">
        <v>1</v>
      </c>
      <c r="F3012" s="64">
        <v>12</v>
      </c>
      <c r="G3012" s="64">
        <v>7</v>
      </c>
      <c r="H3012" s="64">
        <v>19</v>
      </c>
    </row>
    <row r="3013" spans="1:8" x14ac:dyDescent="0.3">
      <c r="A3013" s="63" t="s">
        <v>14471</v>
      </c>
      <c r="B3013" s="63" t="s">
        <v>14472</v>
      </c>
      <c r="C3013" s="63" t="s">
        <v>2789</v>
      </c>
      <c r="D3013" s="63" t="s">
        <v>2790</v>
      </c>
      <c r="E3013" s="64">
        <v>0</v>
      </c>
      <c r="F3013" s="64">
        <v>2</v>
      </c>
      <c r="G3013" s="64">
        <v>6</v>
      </c>
      <c r="H3013" s="64">
        <v>8</v>
      </c>
    </row>
    <row r="3014" spans="1:8" x14ac:dyDescent="0.3">
      <c r="A3014" s="63" t="s">
        <v>14471</v>
      </c>
      <c r="B3014" s="63" t="s">
        <v>14472</v>
      </c>
      <c r="C3014" s="63" t="s">
        <v>2874</v>
      </c>
      <c r="D3014" s="63" t="s">
        <v>2875</v>
      </c>
      <c r="E3014" s="64">
        <v>1</v>
      </c>
      <c r="F3014" s="64">
        <v>4</v>
      </c>
      <c r="G3014" s="64">
        <v>1</v>
      </c>
      <c r="H3014" s="64">
        <v>5</v>
      </c>
    </row>
    <row r="3015" spans="1:8" x14ac:dyDescent="0.3">
      <c r="A3015" s="63" t="s">
        <v>14471</v>
      </c>
      <c r="B3015" s="63" t="s">
        <v>14472</v>
      </c>
      <c r="C3015" s="63" t="s">
        <v>3112</v>
      </c>
      <c r="D3015" s="63" t="s">
        <v>3113</v>
      </c>
      <c r="E3015" s="64">
        <v>0</v>
      </c>
      <c r="F3015" s="64">
        <v>3</v>
      </c>
      <c r="G3015" s="64">
        <v>0</v>
      </c>
      <c r="H3015" s="64">
        <v>3</v>
      </c>
    </row>
    <row r="3016" spans="1:8" x14ac:dyDescent="0.3">
      <c r="A3016" s="63" t="s">
        <v>14471</v>
      </c>
      <c r="B3016" s="63" t="s">
        <v>14472</v>
      </c>
      <c r="C3016" s="63" t="s">
        <v>2702</v>
      </c>
      <c r="D3016" s="63" t="s">
        <v>14467</v>
      </c>
      <c r="E3016" s="64">
        <v>1</v>
      </c>
      <c r="F3016" s="64">
        <v>9</v>
      </c>
      <c r="G3016" s="64">
        <v>7</v>
      </c>
      <c r="H3016" s="64">
        <v>16</v>
      </c>
    </row>
    <row r="3017" spans="1:8" x14ac:dyDescent="0.3">
      <c r="A3017" s="63" t="s">
        <v>14471</v>
      </c>
      <c r="B3017" s="63" t="s">
        <v>14472</v>
      </c>
      <c r="C3017" s="63" t="s">
        <v>1522</v>
      </c>
      <c r="D3017" s="63" t="s">
        <v>1523</v>
      </c>
      <c r="E3017" s="64">
        <v>0</v>
      </c>
      <c r="F3017" s="64">
        <v>0</v>
      </c>
      <c r="G3017" s="64">
        <v>1</v>
      </c>
      <c r="H3017" s="64">
        <v>1</v>
      </c>
    </row>
    <row r="3018" spans="1:8" x14ac:dyDescent="0.3">
      <c r="A3018" s="63" t="s">
        <v>14471</v>
      </c>
      <c r="B3018" s="63" t="s">
        <v>14472</v>
      </c>
      <c r="C3018" s="63" t="s">
        <v>2767</v>
      </c>
      <c r="D3018" s="63" t="s">
        <v>2768</v>
      </c>
      <c r="E3018" s="64">
        <v>0</v>
      </c>
      <c r="F3018" s="64">
        <v>6</v>
      </c>
      <c r="G3018" s="64">
        <v>5</v>
      </c>
      <c r="H3018" s="64">
        <v>11</v>
      </c>
    </row>
    <row r="3019" spans="1:8" x14ac:dyDescent="0.3">
      <c r="A3019" s="63" t="s">
        <v>14471</v>
      </c>
      <c r="B3019" s="63" t="s">
        <v>14472</v>
      </c>
      <c r="C3019" s="63" t="s">
        <v>3066</v>
      </c>
      <c r="D3019" s="63" t="s">
        <v>3067</v>
      </c>
      <c r="E3019" s="64">
        <v>0</v>
      </c>
      <c r="F3019" s="64">
        <v>0</v>
      </c>
      <c r="G3019" s="64">
        <v>1</v>
      </c>
      <c r="H3019" s="64">
        <v>1</v>
      </c>
    </row>
    <row r="3020" spans="1:8" x14ac:dyDescent="0.3">
      <c r="A3020" s="63" t="s">
        <v>14471</v>
      </c>
      <c r="B3020" s="63" t="s">
        <v>14472</v>
      </c>
      <c r="C3020" s="63" t="s">
        <v>2706</v>
      </c>
      <c r="D3020" s="63" t="s">
        <v>2707</v>
      </c>
      <c r="E3020" s="64">
        <v>1</v>
      </c>
      <c r="F3020" s="64">
        <v>2</v>
      </c>
      <c r="G3020" s="64">
        <v>4</v>
      </c>
      <c r="H3020" s="64">
        <v>6</v>
      </c>
    </row>
    <row r="3021" spans="1:8" x14ac:dyDescent="0.3">
      <c r="A3021" s="63" t="s">
        <v>14471</v>
      </c>
      <c r="B3021" s="63" t="s">
        <v>14472</v>
      </c>
      <c r="C3021" s="63" t="s">
        <v>2727</v>
      </c>
      <c r="D3021" s="63" t="s">
        <v>2728</v>
      </c>
      <c r="E3021" s="64">
        <v>0</v>
      </c>
      <c r="F3021" s="64">
        <v>3</v>
      </c>
      <c r="G3021" s="64">
        <v>3</v>
      </c>
      <c r="H3021" s="64">
        <v>6</v>
      </c>
    </row>
    <row r="3022" spans="1:8" x14ac:dyDescent="0.3">
      <c r="A3022" s="63" t="s">
        <v>14471</v>
      </c>
      <c r="B3022" s="63" t="s">
        <v>14472</v>
      </c>
      <c r="C3022" s="63" t="s">
        <v>2696</v>
      </c>
      <c r="D3022" s="63" t="s">
        <v>2697</v>
      </c>
      <c r="E3022" s="64">
        <v>0</v>
      </c>
      <c r="F3022" s="64">
        <v>2</v>
      </c>
      <c r="G3022" s="64">
        <v>15</v>
      </c>
      <c r="H3022" s="64">
        <v>17</v>
      </c>
    </row>
    <row r="3023" spans="1:8" x14ac:dyDescent="0.3">
      <c r="A3023" s="63" t="s">
        <v>14471</v>
      </c>
      <c r="B3023" s="63" t="s">
        <v>14472</v>
      </c>
      <c r="C3023" s="63" t="s">
        <v>3056</v>
      </c>
      <c r="D3023" s="63" t="s">
        <v>3057</v>
      </c>
      <c r="E3023" s="64">
        <v>3</v>
      </c>
      <c r="F3023" s="64">
        <v>2</v>
      </c>
      <c r="G3023" s="64">
        <v>0</v>
      </c>
      <c r="H3023" s="64">
        <v>2</v>
      </c>
    </row>
    <row r="3024" spans="1:8" x14ac:dyDescent="0.3">
      <c r="A3024" s="63" t="s">
        <v>14471</v>
      </c>
      <c r="B3024" s="63" t="s">
        <v>14472</v>
      </c>
      <c r="C3024" s="63" t="s">
        <v>3064</v>
      </c>
      <c r="D3024" s="63" t="s">
        <v>3065</v>
      </c>
      <c r="E3024" s="64">
        <v>1</v>
      </c>
      <c r="F3024" s="64">
        <v>1</v>
      </c>
      <c r="G3024" s="64">
        <v>0</v>
      </c>
      <c r="H3024" s="64">
        <v>1</v>
      </c>
    </row>
    <row r="3025" spans="1:8" x14ac:dyDescent="0.3">
      <c r="A3025" s="63" t="s">
        <v>14471</v>
      </c>
      <c r="B3025" s="63" t="s">
        <v>14472</v>
      </c>
      <c r="C3025" s="63" t="s">
        <v>2723</v>
      </c>
      <c r="D3025" s="63" t="s">
        <v>2724</v>
      </c>
      <c r="E3025" s="64">
        <v>0</v>
      </c>
      <c r="F3025" s="64">
        <v>27</v>
      </c>
      <c r="G3025" s="64">
        <v>29</v>
      </c>
      <c r="H3025" s="64">
        <v>56</v>
      </c>
    </row>
    <row r="3026" spans="1:8" x14ac:dyDescent="0.3">
      <c r="A3026" s="63" t="s">
        <v>14471</v>
      </c>
      <c r="B3026" s="63" t="s">
        <v>14472</v>
      </c>
      <c r="C3026" s="63" t="s">
        <v>2203</v>
      </c>
      <c r="D3026" s="63" t="s">
        <v>830</v>
      </c>
      <c r="E3026" s="64">
        <v>0</v>
      </c>
      <c r="F3026" s="64">
        <v>0</v>
      </c>
      <c r="G3026" s="64">
        <v>3</v>
      </c>
      <c r="H3026" s="64">
        <v>3</v>
      </c>
    </row>
    <row r="3027" spans="1:8" x14ac:dyDescent="0.3">
      <c r="A3027" s="63" t="s">
        <v>14471</v>
      </c>
      <c r="B3027" s="63" t="s">
        <v>14472</v>
      </c>
      <c r="C3027" s="63" t="s">
        <v>2872</v>
      </c>
      <c r="D3027" s="63" t="s">
        <v>2873</v>
      </c>
      <c r="E3027" s="64">
        <v>0</v>
      </c>
      <c r="F3027" s="64">
        <v>3</v>
      </c>
      <c r="G3027" s="64">
        <v>20</v>
      </c>
      <c r="H3027" s="64">
        <v>23</v>
      </c>
    </row>
    <row r="3028" spans="1:8" x14ac:dyDescent="0.3">
      <c r="A3028" s="63" t="s">
        <v>14471</v>
      </c>
      <c r="B3028" s="63" t="s">
        <v>14472</v>
      </c>
      <c r="C3028" s="63" t="s">
        <v>3142</v>
      </c>
      <c r="D3028" s="63" t="s">
        <v>3143</v>
      </c>
      <c r="E3028" s="64">
        <v>0</v>
      </c>
      <c r="F3028" s="64">
        <v>6</v>
      </c>
      <c r="G3028" s="64">
        <v>3</v>
      </c>
      <c r="H3028" s="64">
        <v>9</v>
      </c>
    </row>
    <row r="3029" spans="1:8" x14ac:dyDescent="0.3">
      <c r="A3029" s="63" t="s">
        <v>14471</v>
      </c>
      <c r="B3029" s="63" t="s">
        <v>14472</v>
      </c>
      <c r="C3029" s="63" t="s">
        <v>2692</v>
      </c>
      <c r="D3029" s="63" t="s">
        <v>2693</v>
      </c>
      <c r="E3029" s="64">
        <v>0</v>
      </c>
      <c r="F3029" s="64">
        <v>3</v>
      </c>
      <c r="G3029" s="64">
        <v>0</v>
      </c>
      <c r="H3029" s="64">
        <v>3</v>
      </c>
    </row>
    <row r="3030" spans="1:8" x14ac:dyDescent="0.3">
      <c r="A3030" s="63" t="s">
        <v>14471</v>
      </c>
      <c r="B3030" s="63" t="s">
        <v>14472</v>
      </c>
      <c r="C3030" s="63" t="s">
        <v>2694</v>
      </c>
      <c r="D3030" s="63" t="s">
        <v>2695</v>
      </c>
      <c r="E3030" s="64">
        <v>0</v>
      </c>
      <c r="F3030" s="64">
        <v>7</v>
      </c>
      <c r="G3030" s="64">
        <v>6</v>
      </c>
      <c r="H3030" s="64">
        <v>13</v>
      </c>
    </row>
    <row r="3031" spans="1:8" x14ac:dyDescent="0.3">
      <c r="A3031" s="63" t="s">
        <v>14471</v>
      </c>
      <c r="B3031" s="63" t="s">
        <v>14472</v>
      </c>
      <c r="C3031" s="63" t="s">
        <v>2787</v>
      </c>
      <c r="D3031" s="63" t="s">
        <v>2788</v>
      </c>
      <c r="E3031" s="64">
        <v>1</v>
      </c>
      <c r="F3031" s="64">
        <v>5</v>
      </c>
      <c r="G3031" s="64">
        <v>0</v>
      </c>
      <c r="H3031" s="64">
        <v>5</v>
      </c>
    </row>
    <row r="3032" spans="1:8" x14ac:dyDescent="0.3">
      <c r="A3032" s="63" t="s">
        <v>14471</v>
      </c>
      <c r="B3032" s="63" t="s">
        <v>14472</v>
      </c>
      <c r="C3032" s="63" t="s">
        <v>2856</v>
      </c>
      <c r="D3032" s="63" t="s">
        <v>2205</v>
      </c>
      <c r="E3032" s="64">
        <v>1</v>
      </c>
      <c r="F3032" s="64">
        <v>5</v>
      </c>
      <c r="G3032" s="64">
        <v>0</v>
      </c>
      <c r="H3032" s="64">
        <v>5</v>
      </c>
    </row>
    <row r="3033" spans="1:8" x14ac:dyDescent="0.3">
      <c r="A3033" s="63" t="s">
        <v>14471</v>
      </c>
      <c r="B3033" s="63" t="s">
        <v>14472</v>
      </c>
      <c r="C3033" s="63" t="s">
        <v>2722</v>
      </c>
      <c r="D3033" s="63" t="s">
        <v>13889</v>
      </c>
      <c r="E3033" s="64">
        <v>8</v>
      </c>
      <c r="F3033" s="64">
        <v>51</v>
      </c>
      <c r="G3033" s="64">
        <v>0</v>
      </c>
      <c r="H3033" s="64">
        <v>51</v>
      </c>
    </row>
    <row r="3034" spans="1:8" x14ac:dyDescent="0.3">
      <c r="A3034" s="63" t="s">
        <v>14471</v>
      </c>
      <c r="B3034" s="63" t="s">
        <v>14472</v>
      </c>
      <c r="C3034" s="63" t="s">
        <v>3146</v>
      </c>
      <c r="D3034" s="63" t="s">
        <v>3147</v>
      </c>
      <c r="E3034" s="64">
        <v>1</v>
      </c>
      <c r="F3034" s="64">
        <v>1</v>
      </c>
      <c r="G3034" s="64">
        <v>0</v>
      </c>
      <c r="H3034" s="64">
        <v>1</v>
      </c>
    </row>
    <row r="3035" spans="1:8" x14ac:dyDescent="0.3">
      <c r="A3035" s="63" t="s">
        <v>14471</v>
      </c>
      <c r="B3035" s="63" t="s">
        <v>14472</v>
      </c>
      <c r="C3035" s="63" t="s">
        <v>2700</v>
      </c>
      <c r="D3035" s="63" t="s">
        <v>14470</v>
      </c>
      <c r="E3035" s="64">
        <v>0</v>
      </c>
      <c r="F3035" s="64">
        <v>5</v>
      </c>
      <c r="G3035" s="64">
        <v>0</v>
      </c>
      <c r="H3035" s="64">
        <v>5</v>
      </c>
    </row>
    <row r="3036" spans="1:8" x14ac:dyDescent="0.3">
      <c r="A3036" s="63" t="s">
        <v>14401</v>
      </c>
      <c r="B3036" s="63" t="s">
        <v>14402</v>
      </c>
      <c r="C3036" s="63" t="s">
        <v>2482</v>
      </c>
      <c r="D3036" s="63" t="s">
        <v>2483</v>
      </c>
      <c r="E3036" s="64">
        <v>1</v>
      </c>
      <c r="F3036" s="64">
        <v>5</v>
      </c>
      <c r="G3036" s="64">
        <v>4</v>
      </c>
      <c r="H3036" s="64">
        <v>9</v>
      </c>
    </row>
    <row r="3037" spans="1:8" x14ac:dyDescent="0.3">
      <c r="A3037" s="63" t="s">
        <v>14401</v>
      </c>
      <c r="B3037" s="63" t="s">
        <v>14402</v>
      </c>
      <c r="C3037" s="63" t="s">
        <v>2454</v>
      </c>
      <c r="D3037" s="63" t="s">
        <v>14403</v>
      </c>
      <c r="E3037" s="64">
        <v>5</v>
      </c>
      <c r="F3037" s="64">
        <v>0</v>
      </c>
      <c r="G3037" s="64">
        <v>1</v>
      </c>
      <c r="H3037" s="64">
        <v>1</v>
      </c>
    </row>
    <row r="3038" spans="1:8" x14ac:dyDescent="0.3">
      <c r="A3038" s="63" t="s">
        <v>14401</v>
      </c>
      <c r="B3038" s="63" t="s">
        <v>14402</v>
      </c>
      <c r="C3038" s="63" t="s">
        <v>2480</v>
      </c>
      <c r="D3038" s="63" t="s">
        <v>14396</v>
      </c>
      <c r="E3038" s="64">
        <v>0</v>
      </c>
      <c r="F3038" s="64">
        <v>0</v>
      </c>
      <c r="G3038" s="64">
        <v>23</v>
      </c>
      <c r="H3038" s="64">
        <v>23</v>
      </c>
    </row>
    <row r="3039" spans="1:8" x14ac:dyDescent="0.3">
      <c r="A3039" s="63" t="s">
        <v>14401</v>
      </c>
      <c r="B3039" s="63" t="s">
        <v>14402</v>
      </c>
      <c r="C3039" s="63" t="s">
        <v>2478</v>
      </c>
      <c r="D3039" s="63" t="s">
        <v>2479</v>
      </c>
      <c r="E3039" s="64">
        <v>7</v>
      </c>
      <c r="F3039" s="64">
        <v>20</v>
      </c>
      <c r="G3039" s="64">
        <v>0</v>
      </c>
      <c r="H3039" s="64">
        <v>20</v>
      </c>
    </row>
    <row r="3040" spans="1:8" x14ac:dyDescent="0.3">
      <c r="A3040" s="63" t="s">
        <v>13920</v>
      </c>
      <c r="B3040" s="63" t="s">
        <v>13921</v>
      </c>
      <c r="C3040" s="63" t="s">
        <v>252</v>
      </c>
      <c r="D3040" s="63" t="s">
        <v>253</v>
      </c>
      <c r="E3040" s="64">
        <v>0</v>
      </c>
      <c r="F3040" s="64">
        <v>0</v>
      </c>
      <c r="G3040" s="64">
        <v>5</v>
      </c>
      <c r="H3040" s="64">
        <v>5</v>
      </c>
    </row>
    <row r="3041" spans="1:8" x14ac:dyDescent="0.3">
      <c r="A3041" s="63" t="s">
        <v>13920</v>
      </c>
      <c r="B3041" s="63" t="s">
        <v>13921</v>
      </c>
      <c r="C3041" s="63" t="s">
        <v>486</v>
      </c>
      <c r="D3041" s="63" t="s">
        <v>487</v>
      </c>
      <c r="E3041" s="64">
        <v>0</v>
      </c>
      <c r="F3041" s="64">
        <v>6</v>
      </c>
      <c r="G3041" s="64">
        <v>4</v>
      </c>
      <c r="H3041" s="64">
        <v>10</v>
      </c>
    </row>
    <row r="3042" spans="1:8" x14ac:dyDescent="0.3">
      <c r="A3042" s="63" t="s">
        <v>14432</v>
      </c>
      <c r="B3042" s="63" t="s">
        <v>14433</v>
      </c>
      <c r="C3042" s="63" t="s">
        <v>2567</v>
      </c>
      <c r="D3042" s="63" t="s">
        <v>2568</v>
      </c>
      <c r="E3042" s="64">
        <v>9</v>
      </c>
      <c r="F3042" s="64">
        <v>14</v>
      </c>
      <c r="G3042" s="64">
        <v>1</v>
      </c>
      <c r="H3042" s="64">
        <v>15</v>
      </c>
    </row>
    <row r="3043" spans="1:8" x14ac:dyDescent="0.3">
      <c r="A3043" s="63" t="s">
        <v>14432</v>
      </c>
      <c r="B3043" s="63" t="s">
        <v>14433</v>
      </c>
      <c r="C3043" s="63" t="s">
        <v>2706</v>
      </c>
      <c r="D3043" s="63" t="s">
        <v>2707</v>
      </c>
      <c r="E3043" s="64">
        <v>0</v>
      </c>
      <c r="F3043" s="64">
        <v>0</v>
      </c>
      <c r="G3043" s="64">
        <v>1</v>
      </c>
      <c r="H3043" s="64">
        <v>1</v>
      </c>
    </row>
    <row r="3044" spans="1:8" x14ac:dyDescent="0.3">
      <c r="A3044" s="63" t="s">
        <v>14432</v>
      </c>
      <c r="B3044" s="63" t="s">
        <v>14433</v>
      </c>
      <c r="C3044" s="63" t="s">
        <v>2727</v>
      </c>
      <c r="D3044" s="63" t="s">
        <v>2728</v>
      </c>
      <c r="E3044" s="64">
        <v>0</v>
      </c>
      <c r="F3044" s="64">
        <v>0</v>
      </c>
      <c r="G3044" s="64">
        <v>1</v>
      </c>
      <c r="H3044" s="64">
        <v>1</v>
      </c>
    </row>
    <row r="3045" spans="1:8" x14ac:dyDescent="0.3">
      <c r="A3045" s="63" t="s">
        <v>14432</v>
      </c>
      <c r="B3045" s="63" t="s">
        <v>14433</v>
      </c>
      <c r="C3045" s="63" t="s">
        <v>2696</v>
      </c>
      <c r="D3045" s="63" t="s">
        <v>2697</v>
      </c>
      <c r="E3045" s="64">
        <v>0</v>
      </c>
      <c r="F3045" s="64">
        <v>0</v>
      </c>
      <c r="G3045" s="64">
        <v>3</v>
      </c>
      <c r="H3045" s="64">
        <v>3</v>
      </c>
    </row>
    <row r="3046" spans="1:8" x14ac:dyDescent="0.3">
      <c r="A3046" s="63" t="s">
        <v>14432</v>
      </c>
      <c r="B3046" s="63" t="s">
        <v>14433</v>
      </c>
      <c r="C3046" s="63" t="s">
        <v>2872</v>
      </c>
      <c r="D3046" s="63" t="s">
        <v>2873</v>
      </c>
      <c r="E3046" s="64">
        <v>0</v>
      </c>
      <c r="F3046" s="64">
        <v>0</v>
      </c>
      <c r="G3046" s="64">
        <v>1</v>
      </c>
      <c r="H3046" s="64">
        <v>1</v>
      </c>
    </row>
    <row r="3047" spans="1:8" x14ac:dyDescent="0.3">
      <c r="A3047" s="63" t="s">
        <v>14432</v>
      </c>
      <c r="B3047" s="63" t="s">
        <v>14433</v>
      </c>
      <c r="C3047" s="63" t="s">
        <v>2692</v>
      </c>
      <c r="D3047" s="63" t="s">
        <v>2693</v>
      </c>
      <c r="E3047" s="64">
        <v>0</v>
      </c>
      <c r="F3047" s="64">
        <v>1</v>
      </c>
      <c r="G3047" s="64">
        <v>0</v>
      </c>
      <c r="H3047" s="64">
        <v>1</v>
      </c>
    </row>
    <row r="3048" spans="1:8" x14ac:dyDescent="0.3">
      <c r="A3048" s="63" t="s">
        <v>14432</v>
      </c>
      <c r="B3048" s="63" t="s">
        <v>14433</v>
      </c>
      <c r="C3048" s="63" t="s">
        <v>2694</v>
      </c>
      <c r="D3048" s="63" t="s">
        <v>2695</v>
      </c>
      <c r="E3048" s="64">
        <v>0</v>
      </c>
      <c r="F3048" s="64">
        <v>0</v>
      </c>
      <c r="G3048" s="64">
        <v>1</v>
      </c>
      <c r="H3048" s="64">
        <v>1</v>
      </c>
    </row>
    <row r="3049" spans="1:8" x14ac:dyDescent="0.3">
      <c r="A3049" s="63" t="s">
        <v>14432</v>
      </c>
      <c r="B3049" s="63" t="s">
        <v>14433</v>
      </c>
      <c r="C3049" s="63" t="s">
        <v>2552</v>
      </c>
      <c r="D3049" s="63" t="s">
        <v>14282</v>
      </c>
      <c r="E3049" s="64">
        <v>2</v>
      </c>
      <c r="F3049" s="64">
        <v>8</v>
      </c>
      <c r="G3049" s="64">
        <v>0</v>
      </c>
      <c r="H3049" s="64">
        <v>8</v>
      </c>
    </row>
    <row r="3050" spans="1:8" x14ac:dyDescent="0.3">
      <c r="A3050" s="63" t="s">
        <v>15108</v>
      </c>
      <c r="B3050" s="63" t="s">
        <v>15109</v>
      </c>
      <c r="C3050" s="63" t="s">
        <v>9420</v>
      </c>
      <c r="D3050" s="63" t="s">
        <v>14003</v>
      </c>
      <c r="E3050" s="64">
        <v>0</v>
      </c>
      <c r="F3050" s="64">
        <v>0</v>
      </c>
      <c r="G3050" s="64">
        <v>1</v>
      </c>
      <c r="H3050" s="64">
        <v>1</v>
      </c>
    </row>
    <row r="3051" spans="1:8" x14ac:dyDescent="0.3">
      <c r="A3051" s="63" t="s">
        <v>15108</v>
      </c>
      <c r="B3051" s="63" t="s">
        <v>15109</v>
      </c>
      <c r="C3051" s="63" t="s">
        <v>11276</v>
      </c>
      <c r="D3051" s="63" t="s">
        <v>11277</v>
      </c>
      <c r="E3051" s="64">
        <v>0</v>
      </c>
      <c r="F3051" s="64">
        <v>1</v>
      </c>
      <c r="G3051" s="64">
        <v>2</v>
      </c>
      <c r="H3051" s="64">
        <v>3</v>
      </c>
    </row>
    <row r="3052" spans="1:8" x14ac:dyDescent="0.3">
      <c r="A3052" s="63" t="s">
        <v>15108</v>
      </c>
      <c r="B3052" s="63" t="s">
        <v>15109</v>
      </c>
      <c r="C3052" s="63" t="s">
        <v>624</v>
      </c>
      <c r="D3052" s="63" t="s">
        <v>625</v>
      </c>
      <c r="E3052" s="64">
        <v>0</v>
      </c>
      <c r="F3052" s="64">
        <v>4</v>
      </c>
      <c r="G3052" s="64">
        <v>1</v>
      </c>
      <c r="H3052" s="64">
        <v>5</v>
      </c>
    </row>
    <row r="3053" spans="1:8" x14ac:dyDescent="0.3">
      <c r="A3053" s="63" t="s">
        <v>15108</v>
      </c>
      <c r="B3053" s="63" t="s">
        <v>15109</v>
      </c>
      <c r="C3053" s="63" t="s">
        <v>2706</v>
      </c>
      <c r="D3053" s="63" t="s">
        <v>2707</v>
      </c>
      <c r="E3053" s="64">
        <v>0</v>
      </c>
      <c r="F3053" s="64">
        <v>0</v>
      </c>
      <c r="G3053" s="64">
        <v>2</v>
      </c>
      <c r="H3053" s="64">
        <v>2</v>
      </c>
    </row>
    <row r="3054" spans="1:8" x14ac:dyDescent="0.3">
      <c r="A3054" s="63" t="s">
        <v>15108</v>
      </c>
      <c r="B3054" s="63" t="s">
        <v>15109</v>
      </c>
      <c r="C3054" s="63" t="s">
        <v>9752</v>
      </c>
      <c r="D3054" s="63" t="s">
        <v>9753</v>
      </c>
      <c r="E3054" s="64">
        <v>11</v>
      </c>
      <c r="F3054" s="64">
        <v>6</v>
      </c>
      <c r="G3054" s="64">
        <v>0</v>
      </c>
      <c r="H3054" s="64">
        <v>6</v>
      </c>
    </row>
    <row r="3055" spans="1:8" x14ac:dyDescent="0.3">
      <c r="A3055" s="63" t="s">
        <v>15108</v>
      </c>
      <c r="B3055" s="63" t="s">
        <v>15109</v>
      </c>
      <c r="C3055" s="63" t="s">
        <v>9750</v>
      </c>
      <c r="D3055" s="63" t="s">
        <v>15110</v>
      </c>
      <c r="E3055" s="64">
        <v>9</v>
      </c>
      <c r="F3055" s="64">
        <v>54</v>
      </c>
      <c r="G3055" s="64">
        <v>12</v>
      </c>
      <c r="H3055" s="64">
        <v>66</v>
      </c>
    </row>
    <row r="3056" spans="1:8" x14ac:dyDescent="0.3">
      <c r="A3056" s="63" t="s">
        <v>15108</v>
      </c>
      <c r="B3056" s="63" t="s">
        <v>15109</v>
      </c>
      <c r="C3056" s="63" t="s">
        <v>622</v>
      </c>
      <c r="D3056" s="63" t="s">
        <v>623</v>
      </c>
      <c r="E3056" s="64">
        <v>0</v>
      </c>
      <c r="F3056" s="64">
        <v>0</v>
      </c>
      <c r="G3056" s="64">
        <v>1</v>
      </c>
      <c r="H3056" s="64">
        <v>1</v>
      </c>
    </row>
    <row r="3057" spans="1:8" x14ac:dyDescent="0.3">
      <c r="A3057" s="63" t="s">
        <v>15602</v>
      </c>
      <c r="B3057" s="63" t="s">
        <v>15603</v>
      </c>
      <c r="C3057" s="63" t="s">
        <v>13843</v>
      </c>
      <c r="D3057" s="63" t="s">
        <v>13843</v>
      </c>
      <c r="E3057" s="68"/>
      <c r="F3057" s="68"/>
      <c r="G3057" s="68"/>
      <c r="H3057" s="68"/>
    </row>
    <row r="3058" spans="1:8" x14ac:dyDescent="0.3">
      <c r="A3058" s="63" t="s">
        <v>14108</v>
      </c>
      <c r="B3058" s="63" t="s">
        <v>14109</v>
      </c>
      <c r="C3058" s="63" t="s">
        <v>60</v>
      </c>
      <c r="D3058" s="63" t="s">
        <v>61</v>
      </c>
      <c r="E3058" s="64">
        <v>0</v>
      </c>
      <c r="F3058" s="64">
        <v>0</v>
      </c>
      <c r="G3058" s="64">
        <v>1</v>
      </c>
      <c r="H3058" s="64">
        <v>1</v>
      </c>
    </row>
    <row r="3059" spans="1:8" x14ac:dyDescent="0.3">
      <c r="A3059" s="63" t="s">
        <v>14108</v>
      </c>
      <c r="B3059" s="63" t="s">
        <v>14109</v>
      </c>
      <c r="C3059" s="63" t="s">
        <v>1418</v>
      </c>
      <c r="D3059" s="63" t="s">
        <v>1419</v>
      </c>
      <c r="E3059" s="64">
        <v>0</v>
      </c>
      <c r="F3059" s="64">
        <v>0</v>
      </c>
      <c r="G3059" s="64">
        <v>1</v>
      </c>
      <c r="H3059" s="64">
        <v>1</v>
      </c>
    </row>
    <row r="3060" spans="1:8" x14ac:dyDescent="0.3">
      <c r="A3060" s="63" t="s">
        <v>14108</v>
      </c>
      <c r="B3060" s="63" t="s">
        <v>14109</v>
      </c>
      <c r="C3060" s="63" t="s">
        <v>1019</v>
      </c>
      <c r="D3060" s="63" t="s">
        <v>1020</v>
      </c>
      <c r="E3060" s="64">
        <v>1</v>
      </c>
      <c r="F3060" s="64">
        <v>5</v>
      </c>
      <c r="G3060" s="64">
        <v>1</v>
      </c>
      <c r="H3060" s="64">
        <v>6</v>
      </c>
    </row>
    <row r="3061" spans="1:8" x14ac:dyDescent="0.3">
      <c r="A3061" s="63" t="s">
        <v>14108</v>
      </c>
      <c r="B3061" s="63" t="s">
        <v>14109</v>
      </c>
      <c r="C3061" s="63" t="s">
        <v>12577</v>
      </c>
      <c r="D3061" s="63" t="s">
        <v>12578</v>
      </c>
      <c r="E3061" s="64">
        <v>1</v>
      </c>
      <c r="F3061" s="64">
        <v>1</v>
      </c>
      <c r="G3061" s="64">
        <v>0</v>
      </c>
      <c r="H3061" s="64">
        <v>1</v>
      </c>
    </row>
    <row r="3062" spans="1:8" x14ac:dyDescent="0.3">
      <c r="A3062" s="63" t="s">
        <v>14108</v>
      </c>
      <c r="B3062" s="63" t="s">
        <v>14109</v>
      </c>
      <c r="C3062" s="63" t="s">
        <v>1325</v>
      </c>
      <c r="D3062" s="63" t="s">
        <v>1326</v>
      </c>
      <c r="E3062" s="64">
        <v>0</v>
      </c>
      <c r="F3062" s="64">
        <v>0</v>
      </c>
      <c r="G3062" s="64">
        <v>1</v>
      </c>
      <c r="H3062" s="64">
        <v>1</v>
      </c>
    </row>
    <row r="3063" spans="1:8" x14ac:dyDescent="0.3">
      <c r="A3063" s="63" t="s">
        <v>14108</v>
      </c>
      <c r="B3063" s="63" t="s">
        <v>14109</v>
      </c>
      <c r="C3063" s="63" t="s">
        <v>1361</v>
      </c>
      <c r="D3063" s="63" t="s">
        <v>1362</v>
      </c>
      <c r="E3063" s="64">
        <v>0</v>
      </c>
      <c r="F3063" s="64">
        <v>1</v>
      </c>
      <c r="G3063" s="64">
        <v>0</v>
      </c>
      <c r="H3063" s="64">
        <v>1</v>
      </c>
    </row>
    <row r="3064" spans="1:8" x14ac:dyDescent="0.3">
      <c r="A3064" s="63" t="s">
        <v>14108</v>
      </c>
      <c r="B3064" s="63" t="s">
        <v>14109</v>
      </c>
      <c r="C3064" s="63" t="s">
        <v>1253</v>
      </c>
      <c r="D3064" s="63" t="s">
        <v>1254</v>
      </c>
      <c r="E3064" s="64">
        <v>0</v>
      </c>
      <c r="F3064" s="64">
        <v>0</v>
      </c>
      <c r="G3064" s="64">
        <v>1</v>
      </c>
      <c r="H3064" s="64">
        <v>1</v>
      </c>
    </row>
    <row r="3065" spans="1:8" x14ac:dyDescent="0.3">
      <c r="A3065" s="63" t="s">
        <v>14108</v>
      </c>
      <c r="B3065" s="63" t="s">
        <v>14109</v>
      </c>
      <c r="C3065" s="63" t="s">
        <v>1416</v>
      </c>
      <c r="D3065" s="63" t="s">
        <v>1417</v>
      </c>
      <c r="E3065" s="64">
        <v>0</v>
      </c>
      <c r="F3065" s="64">
        <v>0</v>
      </c>
      <c r="G3065" s="64">
        <v>1</v>
      </c>
      <c r="H3065" s="64">
        <v>1</v>
      </c>
    </row>
    <row r="3066" spans="1:8" x14ac:dyDescent="0.3">
      <c r="A3066" s="63" t="s">
        <v>15373</v>
      </c>
      <c r="B3066" s="63" t="s">
        <v>15374</v>
      </c>
      <c r="C3066" s="63" t="s">
        <v>11218</v>
      </c>
      <c r="D3066" s="63" t="s">
        <v>3113</v>
      </c>
      <c r="E3066" s="64">
        <v>0</v>
      </c>
      <c r="F3066" s="64">
        <v>0</v>
      </c>
      <c r="G3066" s="64">
        <v>3</v>
      </c>
      <c r="H3066" s="64">
        <v>3</v>
      </c>
    </row>
    <row r="3067" spans="1:8" x14ac:dyDescent="0.3">
      <c r="A3067" s="63" t="s">
        <v>15373</v>
      </c>
      <c r="B3067" s="63" t="s">
        <v>15374</v>
      </c>
      <c r="C3067" s="63" t="s">
        <v>2278</v>
      </c>
      <c r="D3067" s="63" t="s">
        <v>2279</v>
      </c>
      <c r="E3067" s="64">
        <v>0</v>
      </c>
      <c r="F3067" s="64">
        <v>2</v>
      </c>
      <c r="G3067" s="64">
        <v>1</v>
      </c>
      <c r="H3067" s="64">
        <v>3</v>
      </c>
    </row>
    <row r="3068" spans="1:8" x14ac:dyDescent="0.3">
      <c r="A3068" s="63" t="s">
        <v>15205</v>
      </c>
      <c r="B3068" s="63" t="s">
        <v>15206</v>
      </c>
      <c r="C3068" s="63" t="s">
        <v>905</v>
      </c>
      <c r="D3068" s="63" t="s">
        <v>906</v>
      </c>
      <c r="E3068" s="64">
        <v>1</v>
      </c>
      <c r="F3068" s="64">
        <v>2</v>
      </c>
      <c r="G3068" s="64">
        <v>0</v>
      </c>
      <c r="H3068" s="64">
        <v>2</v>
      </c>
    </row>
    <row r="3069" spans="1:8" x14ac:dyDescent="0.3">
      <c r="A3069" s="63" t="s">
        <v>15205</v>
      </c>
      <c r="B3069" s="63" t="s">
        <v>15206</v>
      </c>
      <c r="C3069" s="63" t="s">
        <v>907</v>
      </c>
      <c r="D3069" s="63" t="s">
        <v>908</v>
      </c>
      <c r="E3069" s="64">
        <v>0</v>
      </c>
      <c r="F3069" s="64">
        <v>1</v>
      </c>
      <c r="G3069" s="64">
        <v>1</v>
      </c>
      <c r="H3069" s="64">
        <v>2</v>
      </c>
    </row>
    <row r="3070" spans="1:8" x14ac:dyDescent="0.3">
      <c r="A3070" s="63" t="s">
        <v>14518</v>
      </c>
      <c r="B3070" s="63" t="s">
        <v>14519</v>
      </c>
      <c r="C3070" s="63" t="s">
        <v>3220</v>
      </c>
      <c r="D3070" s="63" t="s">
        <v>14520</v>
      </c>
      <c r="E3070" s="64">
        <v>10</v>
      </c>
      <c r="F3070" s="64">
        <v>104</v>
      </c>
      <c r="G3070" s="64">
        <v>40</v>
      </c>
      <c r="H3070" s="64">
        <v>144</v>
      </c>
    </row>
    <row r="3071" spans="1:8" x14ac:dyDescent="0.3">
      <c r="A3071" s="63" t="s">
        <v>14518</v>
      </c>
      <c r="B3071" s="63" t="s">
        <v>14519</v>
      </c>
      <c r="C3071" s="63" t="s">
        <v>6817</v>
      </c>
      <c r="D3071" s="63" t="s">
        <v>6818</v>
      </c>
      <c r="E3071" s="64">
        <v>0</v>
      </c>
      <c r="F3071" s="64">
        <v>0</v>
      </c>
      <c r="G3071" s="64">
        <v>1</v>
      </c>
      <c r="H3071" s="64">
        <v>1</v>
      </c>
    </row>
    <row r="3072" spans="1:8" x14ac:dyDescent="0.3">
      <c r="A3072" s="63" t="s">
        <v>14518</v>
      </c>
      <c r="B3072" s="63" t="s">
        <v>14519</v>
      </c>
      <c r="C3072" s="63" t="s">
        <v>4057</v>
      </c>
      <c r="D3072" s="63" t="s">
        <v>14521</v>
      </c>
      <c r="E3072" s="64">
        <v>0</v>
      </c>
      <c r="F3072" s="64">
        <v>2</v>
      </c>
      <c r="G3072" s="64">
        <v>5</v>
      </c>
      <c r="H3072" s="64">
        <v>7</v>
      </c>
    </row>
    <row r="3073" spans="1:8" x14ac:dyDescent="0.3">
      <c r="A3073" s="63" t="s">
        <v>14518</v>
      </c>
      <c r="B3073" s="63" t="s">
        <v>14519</v>
      </c>
      <c r="C3073" s="63" t="s">
        <v>3912</v>
      </c>
      <c r="D3073" s="63" t="s">
        <v>3913</v>
      </c>
      <c r="E3073" s="64">
        <v>0</v>
      </c>
      <c r="F3073" s="64">
        <v>2</v>
      </c>
      <c r="G3073" s="64">
        <v>1</v>
      </c>
      <c r="H3073" s="64">
        <v>3</v>
      </c>
    </row>
    <row r="3074" spans="1:8" x14ac:dyDescent="0.3">
      <c r="A3074" s="63" t="s">
        <v>14518</v>
      </c>
      <c r="B3074" s="63" t="s">
        <v>14519</v>
      </c>
      <c r="C3074" s="63" t="s">
        <v>3930</v>
      </c>
      <c r="D3074" s="63" t="s">
        <v>3931</v>
      </c>
      <c r="E3074" s="64">
        <v>0</v>
      </c>
      <c r="F3074" s="64">
        <v>0</v>
      </c>
      <c r="G3074" s="64">
        <v>20</v>
      </c>
      <c r="H3074" s="64">
        <v>20</v>
      </c>
    </row>
    <row r="3075" spans="1:8" x14ac:dyDescent="0.3">
      <c r="A3075" s="63" t="s">
        <v>14518</v>
      </c>
      <c r="B3075" s="63" t="s">
        <v>14519</v>
      </c>
      <c r="C3075" s="63" t="s">
        <v>3249</v>
      </c>
      <c r="D3075" s="63" t="s">
        <v>3250</v>
      </c>
      <c r="E3075" s="64">
        <v>0</v>
      </c>
      <c r="F3075" s="64">
        <v>4</v>
      </c>
      <c r="G3075" s="64">
        <v>0</v>
      </c>
      <c r="H3075" s="64">
        <v>4</v>
      </c>
    </row>
    <row r="3076" spans="1:8" x14ac:dyDescent="0.3">
      <c r="A3076" s="63" t="s">
        <v>14518</v>
      </c>
      <c r="B3076" s="63" t="s">
        <v>14519</v>
      </c>
      <c r="C3076" s="63" t="s">
        <v>4037</v>
      </c>
      <c r="D3076" s="63" t="s">
        <v>4038</v>
      </c>
      <c r="E3076" s="64">
        <v>0</v>
      </c>
      <c r="F3076" s="64">
        <v>5</v>
      </c>
      <c r="G3076" s="64">
        <v>0</v>
      </c>
      <c r="H3076" s="64">
        <v>5</v>
      </c>
    </row>
    <row r="3077" spans="1:8" x14ac:dyDescent="0.3">
      <c r="A3077" s="63" t="s">
        <v>14518</v>
      </c>
      <c r="B3077" s="63" t="s">
        <v>14519</v>
      </c>
      <c r="C3077" s="63" t="s">
        <v>3222</v>
      </c>
      <c r="D3077" s="63" t="s">
        <v>3223</v>
      </c>
      <c r="E3077" s="64">
        <v>2</v>
      </c>
      <c r="F3077" s="64">
        <v>19</v>
      </c>
      <c r="G3077" s="64">
        <v>24</v>
      </c>
      <c r="H3077" s="64">
        <v>43</v>
      </c>
    </row>
    <row r="3078" spans="1:8" x14ac:dyDescent="0.3">
      <c r="A3078" s="63" t="s">
        <v>14518</v>
      </c>
      <c r="B3078" s="63" t="s">
        <v>14519</v>
      </c>
      <c r="C3078" s="63" t="s">
        <v>3981</v>
      </c>
      <c r="D3078" s="63" t="s">
        <v>3982</v>
      </c>
      <c r="E3078" s="64">
        <v>0</v>
      </c>
      <c r="F3078" s="64">
        <v>0</v>
      </c>
      <c r="G3078" s="64">
        <v>1</v>
      </c>
      <c r="H3078" s="64">
        <v>1</v>
      </c>
    </row>
    <row r="3079" spans="1:8" x14ac:dyDescent="0.3">
      <c r="A3079" s="63" t="s">
        <v>14518</v>
      </c>
      <c r="B3079" s="63" t="s">
        <v>14519</v>
      </c>
      <c r="C3079" s="63" t="s">
        <v>3661</v>
      </c>
      <c r="D3079" s="63" t="s">
        <v>3662</v>
      </c>
      <c r="E3079" s="64">
        <v>0</v>
      </c>
      <c r="F3079" s="64">
        <v>2</v>
      </c>
      <c r="G3079" s="64">
        <v>0</v>
      </c>
      <c r="H3079" s="64">
        <v>2</v>
      </c>
    </row>
    <row r="3080" spans="1:8" x14ac:dyDescent="0.3">
      <c r="A3080" s="63" t="s">
        <v>14518</v>
      </c>
      <c r="B3080" s="63" t="s">
        <v>14519</v>
      </c>
      <c r="C3080" s="63" t="s">
        <v>3454</v>
      </c>
      <c r="D3080" s="63" t="s">
        <v>3455</v>
      </c>
      <c r="E3080" s="64">
        <v>0</v>
      </c>
      <c r="F3080" s="64">
        <v>1</v>
      </c>
      <c r="G3080" s="64">
        <v>0</v>
      </c>
      <c r="H3080" s="64">
        <v>1</v>
      </c>
    </row>
    <row r="3081" spans="1:8" x14ac:dyDescent="0.3">
      <c r="A3081" s="63" t="s">
        <v>14518</v>
      </c>
      <c r="B3081" s="63" t="s">
        <v>14519</v>
      </c>
      <c r="C3081" s="63" t="s">
        <v>3954</v>
      </c>
      <c r="D3081" s="63" t="s">
        <v>3955</v>
      </c>
      <c r="E3081" s="64">
        <v>0</v>
      </c>
      <c r="F3081" s="64">
        <v>18</v>
      </c>
      <c r="G3081" s="64">
        <v>2</v>
      </c>
      <c r="H3081" s="64">
        <v>20</v>
      </c>
    </row>
    <row r="3082" spans="1:8" x14ac:dyDescent="0.3">
      <c r="A3082" s="63" t="s">
        <v>14518</v>
      </c>
      <c r="B3082" s="63" t="s">
        <v>14519</v>
      </c>
      <c r="C3082" s="63" t="s">
        <v>3787</v>
      </c>
      <c r="D3082" s="63" t="s">
        <v>3788</v>
      </c>
      <c r="E3082" s="64">
        <v>1</v>
      </c>
      <c r="F3082" s="64">
        <v>3</v>
      </c>
      <c r="G3082" s="64">
        <v>2</v>
      </c>
      <c r="H3082" s="64">
        <v>5</v>
      </c>
    </row>
    <row r="3083" spans="1:8" x14ac:dyDescent="0.3">
      <c r="A3083" s="63" t="s">
        <v>14518</v>
      </c>
      <c r="B3083" s="63" t="s">
        <v>14519</v>
      </c>
      <c r="C3083" s="63" t="s">
        <v>8220</v>
      </c>
      <c r="D3083" s="63" t="s">
        <v>8221</v>
      </c>
      <c r="E3083" s="64">
        <v>0</v>
      </c>
      <c r="F3083" s="64">
        <v>2</v>
      </c>
      <c r="G3083" s="64">
        <v>0</v>
      </c>
      <c r="H3083" s="64">
        <v>2</v>
      </c>
    </row>
    <row r="3084" spans="1:8" x14ac:dyDescent="0.3">
      <c r="A3084" s="63" t="s">
        <v>14518</v>
      </c>
      <c r="B3084" s="63" t="s">
        <v>14519</v>
      </c>
      <c r="C3084" s="63" t="s">
        <v>4082</v>
      </c>
      <c r="D3084" s="63" t="s">
        <v>4083</v>
      </c>
      <c r="E3084" s="64">
        <v>0</v>
      </c>
      <c r="F3084" s="64">
        <v>0</v>
      </c>
      <c r="G3084" s="64">
        <v>10</v>
      </c>
      <c r="H3084" s="64">
        <v>10</v>
      </c>
    </row>
    <row r="3085" spans="1:8" x14ac:dyDescent="0.3">
      <c r="A3085" s="63" t="s">
        <v>14518</v>
      </c>
      <c r="B3085" s="63" t="s">
        <v>14519</v>
      </c>
      <c r="C3085" s="63" t="s">
        <v>3269</v>
      </c>
      <c r="D3085" s="63" t="s">
        <v>3270</v>
      </c>
      <c r="E3085" s="64">
        <v>0</v>
      </c>
      <c r="F3085" s="64">
        <v>0</v>
      </c>
      <c r="G3085" s="64">
        <v>27</v>
      </c>
      <c r="H3085" s="64">
        <v>27</v>
      </c>
    </row>
    <row r="3086" spans="1:8" x14ac:dyDescent="0.3">
      <c r="A3086" s="63" t="s">
        <v>14518</v>
      </c>
      <c r="B3086" s="63" t="s">
        <v>14519</v>
      </c>
      <c r="C3086" s="63" t="s">
        <v>4055</v>
      </c>
      <c r="D3086" s="63" t="s">
        <v>14522</v>
      </c>
      <c r="E3086" s="64">
        <v>0</v>
      </c>
      <c r="F3086" s="64">
        <v>0</v>
      </c>
      <c r="G3086" s="64">
        <v>60</v>
      </c>
      <c r="H3086" s="64">
        <v>60</v>
      </c>
    </row>
    <row r="3087" spans="1:8" x14ac:dyDescent="0.3">
      <c r="A3087" s="63" t="s">
        <v>14518</v>
      </c>
      <c r="B3087" s="63" t="s">
        <v>14519</v>
      </c>
      <c r="C3087" s="63" t="s">
        <v>11955</v>
      </c>
      <c r="D3087" s="63" t="s">
        <v>11956</v>
      </c>
      <c r="E3087" s="64">
        <v>0</v>
      </c>
      <c r="F3087" s="64">
        <v>3</v>
      </c>
      <c r="G3087" s="64">
        <v>0</v>
      </c>
      <c r="H3087" s="64">
        <v>3</v>
      </c>
    </row>
    <row r="3088" spans="1:8" x14ac:dyDescent="0.3">
      <c r="A3088" s="63" t="s">
        <v>14518</v>
      </c>
      <c r="B3088" s="63" t="s">
        <v>14519</v>
      </c>
      <c r="C3088" s="63" t="s">
        <v>1239</v>
      </c>
      <c r="D3088" s="63" t="s">
        <v>1240</v>
      </c>
      <c r="E3088" s="64">
        <v>0</v>
      </c>
      <c r="F3088" s="64">
        <v>0</v>
      </c>
      <c r="G3088" s="64">
        <v>1</v>
      </c>
      <c r="H3088" s="64">
        <v>1</v>
      </c>
    </row>
    <row r="3089" spans="1:8" x14ac:dyDescent="0.3">
      <c r="A3089" s="63" t="s">
        <v>14518</v>
      </c>
      <c r="B3089" s="63" t="s">
        <v>14519</v>
      </c>
      <c r="C3089" s="63" t="s">
        <v>3224</v>
      </c>
      <c r="D3089" s="63" t="s">
        <v>3225</v>
      </c>
      <c r="E3089" s="64">
        <v>7</v>
      </c>
      <c r="F3089" s="64">
        <v>3</v>
      </c>
      <c r="G3089" s="64">
        <v>0</v>
      </c>
      <c r="H3089" s="64">
        <v>3</v>
      </c>
    </row>
    <row r="3090" spans="1:8" x14ac:dyDescent="0.3">
      <c r="A3090" s="63" t="s">
        <v>14518</v>
      </c>
      <c r="B3090" s="63" t="s">
        <v>14519</v>
      </c>
      <c r="C3090" s="63" t="s">
        <v>3851</v>
      </c>
      <c r="D3090" s="63" t="s">
        <v>3852</v>
      </c>
      <c r="E3090" s="64">
        <v>0</v>
      </c>
      <c r="F3090" s="64">
        <v>1</v>
      </c>
      <c r="G3090" s="64">
        <v>0</v>
      </c>
      <c r="H3090" s="64">
        <v>1</v>
      </c>
    </row>
    <row r="3091" spans="1:8" x14ac:dyDescent="0.3">
      <c r="A3091" s="63" t="s">
        <v>14518</v>
      </c>
      <c r="B3091" s="63" t="s">
        <v>14519</v>
      </c>
      <c r="C3091" s="63" t="s">
        <v>3865</v>
      </c>
      <c r="D3091" s="63" t="s">
        <v>3866</v>
      </c>
      <c r="E3091" s="64">
        <v>1</v>
      </c>
      <c r="F3091" s="64">
        <v>2</v>
      </c>
      <c r="G3091" s="64">
        <v>0</v>
      </c>
      <c r="H3091" s="64">
        <v>2</v>
      </c>
    </row>
    <row r="3092" spans="1:8" x14ac:dyDescent="0.3">
      <c r="A3092" s="63" t="s">
        <v>14518</v>
      </c>
      <c r="B3092" s="63" t="s">
        <v>14519</v>
      </c>
      <c r="C3092" s="63" t="s">
        <v>3979</v>
      </c>
      <c r="D3092" s="63" t="s">
        <v>3980</v>
      </c>
      <c r="E3092" s="64">
        <v>0</v>
      </c>
      <c r="F3092" s="64">
        <v>0</v>
      </c>
      <c r="G3092" s="64">
        <v>17</v>
      </c>
      <c r="H3092" s="64">
        <v>17</v>
      </c>
    </row>
    <row r="3093" spans="1:8" x14ac:dyDescent="0.3">
      <c r="A3093" s="63" t="s">
        <v>14518</v>
      </c>
      <c r="B3093" s="63" t="s">
        <v>14519</v>
      </c>
      <c r="C3093" s="63" t="s">
        <v>4080</v>
      </c>
      <c r="D3093" s="63" t="s">
        <v>4081</v>
      </c>
      <c r="E3093" s="64">
        <v>0</v>
      </c>
      <c r="F3093" s="64">
        <v>4</v>
      </c>
      <c r="G3093" s="64">
        <v>0</v>
      </c>
      <c r="H3093" s="64">
        <v>4</v>
      </c>
    </row>
    <row r="3094" spans="1:8" x14ac:dyDescent="0.3">
      <c r="A3094" s="63" t="s">
        <v>14518</v>
      </c>
      <c r="B3094" s="63" t="s">
        <v>14519</v>
      </c>
      <c r="C3094" s="63" t="s">
        <v>4001</v>
      </c>
      <c r="D3094" s="63" t="s">
        <v>4002</v>
      </c>
      <c r="E3094" s="64">
        <v>1</v>
      </c>
      <c r="F3094" s="64">
        <v>20</v>
      </c>
      <c r="G3094" s="64">
        <v>26</v>
      </c>
      <c r="H3094" s="64">
        <v>46</v>
      </c>
    </row>
    <row r="3095" spans="1:8" x14ac:dyDescent="0.3">
      <c r="A3095" s="63" t="s">
        <v>14518</v>
      </c>
      <c r="B3095" s="63" t="s">
        <v>14519</v>
      </c>
      <c r="C3095" s="63" t="s">
        <v>3701</v>
      </c>
      <c r="D3095" s="63" t="s">
        <v>3702</v>
      </c>
      <c r="E3095" s="64">
        <v>0</v>
      </c>
      <c r="F3095" s="64">
        <v>1</v>
      </c>
      <c r="G3095" s="64">
        <v>0</v>
      </c>
      <c r="H3095" s="64">
        <v>1</v>
      </c>
    </row>
    <row r="3096" spans="1:8" x14ac:dyDescent="0.3">
      <c r="A3096" s="63" t="s">
        <v>14518</v>
      </c>
      <c r="B3096" s="63" t="s">
        <v>14519</v>
      </c>
      <c r="C3096" s="63" t="s">
        <v>3247</v>
      </c>
      <c r="D3096" s="63" t="s">
        <v>3248</v>
      </c>
      <c r="E3096" s="64">
        <v>0</v>
      </c>
      <c r="F3096" s="64">
        <v>0</v>
      </c>
      <c r="G3096" s="64">
        <v>9</v>
      </c>
      <c r="H3096" s="64">
        <v>9</v>
      </c>
    </row>
    <row r="3097" spans="1:8" x14ac:dyDescent="0.3">
      <c r="A3097" s="63" t="s">
        <v>14518</v>
      </c>
      <c r="B3097" s="63" t="s">
        <v>14519</v>
      </c>
      <c r="C3097" s="63" t="s">
        <v>3932</v>
      </c>
      <c r="D3097" s="63" t="s">
        <v>14523</v>
      </c>
      <c r="E3097" s="64">
        <v>0</v>
      </c>
      <c r="F3097" s="64">
        <v>0</v>
      </c>
      <c r="G3097" s="64">
        <v>2</v>
      </c>
      <c r="H3097" s="64">
        <v>2</v>
      </c>
    </row>
    <row r="3098" spans="1:8" x14ac:dyDescent="0.3">
      <c r="A3098" s="63" t="s">
        <v>14518</v>
      </c>
      <c r="B3098" s="63" t="s">
        <v>14519</v>
      </c>
      <c r="C3098" s="63" t="s">
        <v>4053</v>
      </c>
      <c r="D3098" s="63" t="s">
        <v>14524</v>
      </c>
      <c r="E3098" s="64">
        <v>0</v>
      </c>
      <c r="F3098" s="64">
        <v>2</v>
      </c>
      <c r="G3098" s="64">
        <v>0</v>
      </c>
      <c r="H3098" s="64">
        <v>2</v>
      </c>
    </row>
    <row r="3099" spans="1:8" x14ac:dyDescent="0.3">
      <c r="A3099" s="63" t="s">
        <v>14518</v>
      </c>
      <c r="B3099" s="63" t="s">
        <v>14519</v>
      </c>
      <c r="C3099" s="63" t="s">
        <v>3928</v>
      </c>
      <c r="D3099" s="63" t="s">
        <v>14525</v>
      </c>
      <c r="E3099" s="64">
        <v>0</v>
      </c>
      <c r="F3099" s="64">
        <v>3</v>
      </c>
      <c r="G3099" s="64">
        <v>1</v>
      </c>
      <c r="H3099" s="64">
        <v>4</v>
      </c>
    </row>
    <row r="3100" spans="1:8" x14ac:dyDescent="0.3">
      <c r="A3100" s="63" t="s">
        <v>14518</v>
      </c>
      <c r="B3100" s="63" t="s">
        <v>14519</v>
      </c>
      <c r="C3100" s="63" t="s">
        <v>11949</v>
      </c>
      <c r="D3100" s="63" t="s">
        <v>14526</v>
      </c>
      <c r="E3100" s="64">
        <v>0</v>
      </c>
      <c r="F3100" s="64">
        <v>0</v>
      </c>
      <c r="G3100" s="64">
        <v>4</v>
      </c>
      <c r="H3100" s="64">
        <v>4</v>
      </c>
    </row>
    <row r="3101" spans="1:8" x14ac:dyDescent="0.3">
      <c r="A3101" s="63" t="s">
        <v>14518</v>
      </c>
      <c r="B3101" s="63" t="s">
        <v>14519</v>
      </c>
      <c r="C3101" s="63" t="s">
        <v>3785</v>
      </c>
      <c r="D3101" s="63" t="s">
        <v>14527</v>
      </c>
      <c r="E3101" s="64">
        <v>0</v>
      </c>
      <c r="F3101" s="64">
        <v>0</v>
      </c>
      <c r="G3101" s="64">
        <v>1</v>
      </c>
      <c r="H3101" s="64">
        <v>1</v>
      </c>
    </row>
    <row r="3102" spans="1:8" x14ac:dyDescent="0.3">
      <c r="A3102" s="63" t="s">
        <v>14518</v>
      </c>
      <c r="B3102" s="63" t="s">
        <v>14519</v>
      </c>
      <c r="C3102" s="63" t="s">
        <v>4035</v>
      </c>
      <c r="D3102" s="63" t="s">
        <v>14528</v>
      </c>
      <c r="E3102" s="64">
        <v>3</v>
      </c>
      <c r="F3102" s="64">
        <v>39</v>
      </c>
      <c r="G3102" s="64">
        <v>11</v>
      </c>
      <c r="H3102" s="64">
        <v>50</v>
      </c>
    </row>
    <row r="3103" spans="1:8" x14ac:dyDescent="0.3">
      <c r="A3103" s="63" t="s">
        <v>14518</v>
      </c>
      <c r="B3103" s="63" t="s">
        <v>14519</v>
      </c>
      <c r="C3103" s="63" t="s">
        <v>4033</v>
      </c>
      <c r="D3103" s="63" t="s">
        <v>14529</v>
      </c>
      <c r="E3103" s="64">
        <v>0</v>
      </c>
      <c r="F3103" s="64">
        <v>0</v>
      </c>
      <c r="G3103" s="64">
        <v>37</v>
      </c>
      <c r="H3103" s="64">
        <v>37</v>
      </c>
    </row>
    <row r="3104" spans="1:8" x14ac:dyDescent="0.3">
      <c r="A3104" s="63" t="s">
        <v>14518</v>
      </c>
      <c r="B3104" s="63" t="s">
        <v>14519</v>
      </c>
      <c r="C3104" s="63" t="s">
        <v>3977</v>
      </c>
      <c r="D3104" s="63" t="s">
        <v>14530</v>
      </c>
      <c r="E3104" s="64">
        <v>0</v>
      </c>
      <c r="F3104" s="64">
        <v>4</v>
      </c>
      <c r="G3104" s="64">
        <v>0</v>
      </c>
      <c r="H3104" s="64">
        <v>4</v>
      </c>
    </row>
    <row r="3105" spans="1:8" x14ac:dyDescent="0.3">
      <c r="A3105" s="63" t="s">
        <v>14518</v>
      </c>
      <c r="B3105" s="63" t="s">
        <v>14519</v>
      </c>
      <c r="C3105" s="63" t="s">
        <v>3359</v>
      </c>
      <c r="D3105" s="63" t="s">
        <v>14531</v>
      </c>
      <c r="E3105" s="64">
        <v>1</v>
      </c>
      <c r="F3105" s="64">
        <v>1</v>
      </c>
      <c r="G3105" s="64">
        <v>0</v>
      </c>
      <c r="H3105" s="64">
        <v>1</v>
      </c>
    </row>
    <row r="3106" spans="1:8" x14ac:dyDescent="0.3">
      <c r="A3106" s="63" t="s">
        <v>14518</v>
      </c>
      <c r="B3106" s="63" t="s">
        <v>14519</v>
      </c>
      <c r="C3106" s="63" t="s">
        <v>8210</v>
      </c>
      <c r="D3106" s="63" t="s">
        <v>14532</v>
      </c>
      <c r="E3106" s="64">
        <v>0</v>
      </c>
      <c r="F3106" s="64">
        <v>0</v>
      </c>
      <c r="G3106" s="64">
        <v>1</v>
      </c>
      <c r="H3106" s="64">
        <v>1</v>
      </c>
    </row>
    <row r="3107" spans="1:8" x14ac:dyDescent="0.3">
      <c r="A3107" s="63" t="s">
        <v>14518</v>
      </c>
      <c r="B3107" s="63" t="s">
        <v>14519</v>
      </c>
      <c r="C3107" s="63" t="s">
        <v>3863</v>
      </c>
      <c r="D3107" s="63" t="s">
        <v>14206</v>
      </c>
      <c r="E3107" s="64">
        <v>2</v>
      </c>
      <c r="F3107" s="64">
        <v>16</v>
      </c>
      <c r="G3107" s="64">
        <v>5</v>
      </c>
      <c r="H3107" s="64">
        <v>21</v>
      </c>
    </row>
    <row r="3108" spans="1:8" x14ac:dyDescent="0.3">
      <c r="A3108" s="63" t="s">
        <v>14518</v>
      </c>
      <c r="B3108" s="63" t="s">
        <v>14519</v>
      </c>
      <c r="C3108" s="63" t="s">
        <v>3864</v>
      </c>
      <c r="D3108" s="63" t="s">
        <v>13990</v>
      </c>
      <c r="E3108" s="64">
        <v>0</v>
      </c>
      <c r="F3108" s="64">
        <v>0</v>
      </c>
      <c r="G3108" s="64">
        <v>9</v>
      </c>
      <c r="H3108" s="64">
        <v>9</v>
      </c>
    </row>
    <row r="3109" spans="1:8" x14ac:dyDescent="0.3">
      <c r="A3109" s="63" t="s">
        <v>14518</v>
      </c>
      <c r="B3109" s="63" t="s">
        <v>14519</v>
      </c>
      <c r="C3109" s="63" t="s">
        <v>11843</v>
      </c>
      <c r="D3109" s="63" t="s">
        <v>14448</v>
      </c>
      <c r="E3109" s="64">
        <v>0</v>
      </c>
      <c r="F3109" s="64">
        <v>0</v>
      </c>
      <c r="G3109" s="64">
        <v>1</v>
      </c>
      <c r="H3109" s="64">
        <v>1</v>
      </c>
    </row>
    <row r="3110" spans="1:8" x14ac:dyDescent="0.3">
      <c r="A3110" s="63" t="s">
        <v>14518</v>
      </c>
      <c r="B3110" s="63" t="s">
        <v>14519</v>
      </c>
      <c r="C3110" s="63" t="s">
        <v>3835</v>
      </c>
      <c r="D3110" s="63" t="s">
        <v>14533</v>
      </c>
      <c r="E3110" s="64">
        <v>1</v>
      </c>
      <c r="F3110" s="64">
        <v>3</v>
      </c>
      <c r="G3110" s="64">
        <v>2</v>
      </c>
      <c r="H3110" s="64">
        <v>5</v>
      </c>
    </row>
    <row r="3111" spans="1:8" x14ac:dyDescent="0.3">
      <c r="A3111" s="63" t="s">
        <v>14518</v>
      </c>
      <c r="B3111" s="63" t="s">
        <v>14519</v>
      </c>
      <c r="C3111" s="63" t="s">
        <v>4084</v>
      </c>
      <c r="D3111" s="63" t="s">
        <v>1998</v>
      </c>
      <c r="E3111" s="64">
        <v>0</v>
      </c>
      <c r="F3111" s="64">
        <v>1</v>
      </c>
      <c r="G3111" s="64">
        <v>0</v>
      </c>
      <c r="H3111" s="64">
        <v>1</v>
      </c>
    </row>
    <row r="3112" spans="1:8" x14ac:dyDescent="0.3">
      <c r="A3112" s="63" t="s">
        <v>14518</v>
      </c>
      <c r="B3112" s="63" t="s">
        <v>14519</v>
      </c>
      <c r="C3112" s="63" t="s">
        <v>3837</v>
      </c>
      <c r="D3112" s="63" t="s">
        <v>3838</v>
      </c>
      <c r="E3112" s="64">
        <v>0</v>
      </c>
      <c r="F3112" s="64">
        <v>0</v>
      </c>
      <c r="G3112" s="64">
        <v>1</v>
      </c>
      <c r="H3112" s="64">
        <v>1</v>
      </c>
    </row>
    <row r="3113" spans="1:8" x14ac:dyDescent="0.3">
      <c r="A3113" s="63" t="s">
        <v>14518</v>
      </c>
      <c r="B3113" s="63" t="s">
        <v>14519</v>
      </c>
      <c r="C3113" s="63" t="s">
        <v>3566</v>
      </c>
      <c r="D3113" s="63" t="s">
        <v>3567</v>
      </c>
      <c r="E3113" s="64">
        <v>1</v>
      </c>
      <c r="F3113" s="64">
        <v>2</v>
      </c>
      <c r="G3113" s="64">
        <v>4</v>
      </c>
      <c r="H3113" s="64">
        <v>6</v>
      </c>
    </row>
    <row r="3114" spans="1:8" x14ac:dyDescent="0.3">
      <c r="A3114" s="63" t="s">
        <v>14518</v>
      </c>
      <c r="B3114" s="63" t="s">
        <v>14519</v>
      </c>
      <c r="C3114" s="63" t="s">
        <v>3789</v>
      </c>
      <c r="D3114" s="63" t="s">
        <v>3790</v>
      </c>
      <c r="E3114" s="64">
        <v>0</v>
      </c>
      <c r="F3114" s="64">
        <v>1</v>
      </c>
      <c r="G3114" s="64">
        <v>0</v>
      </c>
      <c r="H3114" s="64">
        <v>1</v>
      </c>
    </row>
    <row r="3115" spans="1:8" x14ac:dyDescent="0.3">
      <c r="A3115" s="63" t="s">
        <v>14518</v>
      </c>
      <c r="B3115" s="63" t="s">
        <v>14519</v>
      </c>
      <c r="C3115" s="63" t="s">
        <v>8218</v>
      </c>
      <c r="D3115" s="63" t="s">
        <v>8219</v>
      </c>
      <c r="E3115" s="64">
        <v>0</v>
      </c>
      <c r="F3115" s="64">
        <v>4</v>
      </c>
      <c r="G3115" s="64">
        <v>2</v>
      </c>
      <c r="H3115" s="64">
        <v>6</v>
      </c>
    </row>
    <row r="3116" spans="1:8" x14ac:dyDescent="0.3">
      <c r="A3116" s="63" t="s">
        <v>14518</v>
      </c>
      <c r="B3116" s="63" t="s">
        <v>14519</v>
      </c>
      <c r="C3116" s="63" t="s">
        <v>4938</v>
      </c>
      <c r="D3116" s="63" t="s">
        <v>4939</v>
      </c>
      <c r="E3116" s="64">
        <v>0</v>
      </c>
      <c r="F3116" s="64">
        <v>0</v>
      </c>
      <c r="G3116" s="64">
        <v>2</v>
      </c>
      <c r="H3116" s="64">
        <v>2</v>
      </c>
    </row>
    <row r="3117" spans="1:8" x14ac:dyDescent="0.3">
      <c r="A3117" s="63" t="s">
        <v>15639</v>
      </c>
      <c r="B3117" s="63" t="s">
        <v>15640</v>
      </c>
      <c r="C3117" s="63" t="s">
        <v>60</v>
      </c>
      <c r="D3117" s="63" t="s">
        <v>61</v>
      </c>
      <c r="E3117" s="64">
        <v>0</v>
      </c>
      <c r="F3117" s="64">
        <v>1</v>
      </c>
      <c r="G3117" s="64">
        <v>0</v>
      </c>
      <c r="H3117" s="64">
        <v>1</v>
      </c>
    </row>
    <row r="3118" spans="1:8" x14ac:dyDescent="0.3">
      <c r="A3118" s="63" t="s">
        <v>15639</v>
      </c>
      <c r="B3118" s="63" t="s">
        <v>15640</v>
      </c>
      <c r="C3118" s="63" t="s">
        <v>10992</v>
      </c>
      <c r="D3118" s="63" t="s">
        <v>10993</v>
      </c>
      <c r="E3118" s="64">
        <v>0</v>
      </c>
      <c r="F3118" s="64">
        <v>7</v>
      </c>
      <c r="G3118" s="64">
        <v>5</v>
      </c>
      <c r="H3118" s="64">
        <v>12</v>
      </c>
    </row>
    <row r="3119" spans="1:8" x14ac:dyDescent="0.3">
      <c r="A3119" s="63" t="s">
        <v>15639</v>
      </c>
      <c r="B3119" s="63" t="s">
        <v>15640</v>
      </c>
      <c r="C3119" s="63" t="s">
        <v>12802</v>
      </c>
      <c r="D3119" s="63" t="s">
        <v>12803</v>
      </c>
      <c r="E3119" s="64">
        <v>0</v>
      </c>
      <c r="F3119" s="64">
        <v>1</v>
      </c>
      <c r="G3119" s="64">
        <v>0</v>
      </c>
      <c r="H3119" s="64">
        <v>1</v>
      </c>
    </row>
    <row r="3120" spans="1:8" x14ac:dyDescent="0.3">
      <c r="A3120" s="63" t="s">
        <v>15639</v>
      </c>
      <c r="B3120" s="63" t="s">
        <v>15640</v>
      </c>
      <c r="C3120" s="63" t="s">
        <v>10412</v>
      </c>
      <c r="D3120" s="63" t="s">
        <v>10413</v>
      </c>
      <c r="E3120" s="64">
        <v>0</v>
      </c>
      <c r="F3120" s="64">
        <v>0</v>
      </c>
      <c r="G3120" s="64">
        <v>1</v>
      </c>
      <c r="H3120" s="64">
        <v>1</v>
      </c>
    </row>
    <row r="3121" spans="1:8" x14ac:dyDescent="0.3">
      <c r="A3121" s="63" t="s">
        <v>15639</v>
      </c>
      <c r="B3121" s="63" t="s">
        <v>15640</v>
      </c>
      <c r="C3121" s="63" t="s">
        <v>11027</v>
      </c>
      <c r="D3121" s="63" t="s">
        <v>11028</v>
      </c>
      <c r="E3121" s="64">
        <v>0</v>
      </c>
      <c r="F3121" s="64">
        <v>1</v>
      </c>
      <c r="G3121" s="64">
        <v>2</v>
      </c>
      <c r="H3121" s="64">
        <v>3</v>
      </c>
    </row>
    <row r="3122" spans="1:8" x14ac:dyDescent="0.3">
      <c r="A3122" s="63" t="s">
        <v>15639</v>
      </c>
      <c r="B3122" s="63" t="s">
        <v>15640</v>
      </c>
      <c r="C3122" s="63" t="s">
        <v>12714</v>
      </c>
      <c r="D3122" s="63" t="s">
        <v>15340</v>
      </c>
      <c r="E3122" s="64">
        <v>2</v>
      </c>
      <c r="F3122" s="64">
        <v>37</v>
      </c>
      <c r="G3122" s="64">
        <v>9</v>
      </c>
      <c r="H3122" s="64">
        <v>46</v>
      </c>
    </row>
    <row r="3123" spans="1:8" x14ac:dyDescent="0.3">
      <c r="A3123" s="63" t="s">
        <v>15639</v>
      </c>
      <c r="B3123" s="63" t="s">
        <v>15640</v>
      </c>
      <c r="C3123" s="63" t="s">
        <v>11077</v>
      </c>
      <c r="D3123" s="63" t="s">
        <v>14322</v>
      </c>
      <c r="E3123" s="64">
        <v>0</v>
      </c>
      <c r="F3123" s="64">
        <v>2</v>
      </c>
      <c r="G3123" s="64">
        <v>2</v>
      </c>
      <c r="H3123" s="64">
        <v>4</v>
      </c>
    </row>
    <row r="3124" spans="1:8" x14ac:dyDescent="0.3">
      <c r="A3124" s="63" t="s">
        <v>15639</v>
      </c>
      <c r="B3124" s="63" t="s">
        <v>15640</v>
      </c>
      <c r="C3124" s="63" t="s">
        <v>11075</v>
      </c>
      <c r="D3124" s="63" t="s">
        <v>11076</v>
      </c>
      <c r="E3124" s="64">
        <v>0</v>
      </c>
      <c r="F3124" s="64">
        <v>2</v>
      </c>
      <c r="G3124" s="64">
        <v>6</v>
      </c>
      <c r="H3124" s="64">
        <v>8</v>
      </c>
    </row>
    <row r="3125" spans="1:8" x14ac:dyDescent="0.3">
      <c r="A3125" s="63" t="s">
        <v>15649</v>
      </c>
      <c r="B3125" s="63" t="s">
        <v>15650</v>
      </c>
      <c r="C3125" s="63" t="s">
        <v>12714</v>
      </c>
      <c r="D3125" s="63" t="s">
        <v>15340</v>
      </c>
      <c r="E3125" s="64">
        <v>0</v>
      </c>
      <c r="F3125" s="64">
        <v>4</v>
      </c>
      <c r="G3125" s="64">
        <v>0</v>
      </c>
      <c r="H3125" s="64">
        <v>4</v>
      </c>
    </row>
    <row r="3126" spans="1:8" x14ac:dyDescent="0.3">
      <c r="A3126" s="63" t="s">
        <v>14317</v>
      </c>
      <c r="B3126" s="63" t="s">
        <v>14318</v>
      </c>
      <c r="C3126" s="63" t="s">
        <v>60</v>
      </c>
      <c r="D3126" s="63" t="s">
        <v>61</v>
      </c>
      <c r="E3126" s="64">
        <v>0</v>
      </c>
      <c r="F3126" s="64">
        <v>0</v>
      </c>
      <c r="G3126" s="64">
        <v>1</v>
      </c>
      <c r="H3126" s="64">
        <v>1</v>
      </c>
    </row>
    <row r="3127" spans="1:8" x14ac:dyDescent="0.3">
      <c r="A3127" s="63" t="s">
        <v>14317</v>
      </c>
      <c r="B3127" s="63" t="s">
        <v>14318</v>
      </c>
      <c r="C3127" s="63" t="s">
        <v>142</v>
      </c>
      <c r="D3127" s="63" t="s">
        <v>143</v>
      </c>
      <c r="E3127" s="64">
        <v>0</v>
      </c>
      <c r="F3127" s="64">
        <v>1</v>
      </c>
      <c r="G3127" s="64">
        <v>0</v>
      </c>
      <c r="H3127" s="64">
        <v>1</v>
      </c>
    </row>
    <row r="3128" spans="1:8" x14ac:dyDescent="0.3">
      <c r="A3128" s="63" t="s">
        <v>14317</v>
      </c>
      <c r="B3128" s="63" t="s">
        <v>14318</v>
      </c>
      <c r="C3128" s="63" t="s">
        <v>11186</v>
      </c>
      <c r="D3128" s="63" t="s">
        <v>11187</v>
      </c>
      <c r="E3128" s="64">
        <v>0</v>
      </c>
      <c r="F3128" s="64">
        <v>1</v>
      </c>
      <c r="G3128" s="64">
        <v>1</v>
      </c>
      <c r="H3128" s="64">
        <v>2</v>
      </c>
    </row>
    <row r="3129" spans="1:8" x14ac:dyDescent="0.3">
      <c r="A3129" s="63" t="s">
        <v>14317</v>
      </c>
      <c r="B3129" s="63" t="s">
        <v>14318</v>
      </c>
      <c r="C3129" s="63" t="s">
        <v>2183</v>
      </c>
      <c r="D3129" s="63" t="s">
        <v>2184</v>
      </c>
      <c r="E3129" s="64">
        <v>0</v>
      </c>
      <c r="F3129" s="64">
        <v>5</v>
      </c>
      <c r="G3129" s="64">
        <v>0</v>
      </c>
      <c r="H3129" s="64">
        <v>5</v>
      </c>
    </row>
    <row r="3130" spans="1:8" x14ac:dyDescent="0.3">
      <c r="A3130" s="63" t="s">
        <v>14317</v>
      </c>
      <c r="B3130" s="63" t="s">
        <v>14318</v>
      </c>
      <c r="C3130" s="63" t="s">
        <v>3170</v>
      </c>
      <c r="D3130" s="63" t="s">
        <v>14319</v>
      </c>
      <c r="E3130" s="64">
        <v>2</v>
      </c>
      <c r="F3130" s="64">
        <v>5</v>
      </c>
      <c r="G3130" s="64">
        <v>2</v>
      </c>
      <c r="H3130" s="64">
        <v>7</v>
      </c>
    </row>
    <row r="3131" spans="1:8" x14ac:dyDescent="0.3">
      <c r="A3131" s="63" t="s">
        <v>15111</v>
      </c>
      <c r="B3131" s="63" t="s">
        <v>15112</v>
      </c>
      <c r="C3131" s="63" t="s">
        <v>3058</v>
      </c>
      <c r="D3131" s="63" t="s">
        <v>14340</v>
      </c>
      <c r="E3131" s="64">
        <v>0</v>
      </c>
      <c r="F3131" s="64">
        <v>0</v>
      </c>
      <c r="G3131" s="64">
        <v>1</v>
      </c>
      <c r="H3131" s="64">
        <v>1</v>
      </c>
    </row>
    <row r="3132" spans="1:8" x14ac:dyDescent="0.3">
      <c r="A3132" s="63" t="s">
        <v>15111</v>
      </c>
      <c r="B3132" s="63" t="s">
        <v>15112</v>
      </c>
      <c r="C3132" s="63" t="s">
        <v>12837</v>
      </c>
      <c r="D3132" s="63" t="s">
        <v>12838</v>
      </c>
      <c r="E3132" s="64">
        <v>0</v>
      </c>
      <c r="F3132" s="64">
        <v>1</v>
      </c>
      <c r="G3132" s="64">
        <v>0</v>
      </c>
      <c r="H3132" s="64">
        <v>1</v>
      </c>
    </row>
    <row r="3133" spans="1:8" x14ac:dyDescent="0.3">
      <c r="A3133" s="63" t="s">
        <v>15111</v>
      </c>
      <c r="B3133" s="63" t="s">
        <v>15112</v>
      </c>
      <c r="C3133" s="63" t="s">
        <v>13752</v>
      </c>
      <c r="D3133" s="63" t="s">
        <v>13753</v>
      </c>
      <c r="E3133" s="64">
        <v>0</v>
      </c>
      <c r="F3133" s="64">
        <v>4</v>
      </c>
      <c r="G3133" s="64">
        <v>4</v>
      </c>
      <c r="H3133" s="64">
        <v>8</v>
      </c>
    </row>
    <row r="3134" spans="1:8" x14ac:dyDescent="0.3">
      <c r="A3134" s="63" t="s">
        <v>15111</v>
      </c>
      <c r="B3134" s="63" t="s">
        <v>15112</v>
      </c>
      <c r="C3134" s="63" t="s">
        <v>2706</v>
      </c>
      <c r="D3134" s="63" t="s">
        <v>2707</v>
      </c>
      <c r="E3134" s="64">
        <v>0</v>
      </c>
      <c r="F3134" s="64">
        <v>1</v>
      </c>
      <c r="G3134" s="64">
        <v>3</v>
      </c>
      <c r="H3134" s="64">
        <v>4</v>
      </c>
    </row>
    <row r="3135" spans="1:8" x14ac:dyDescent="0.3">
      <c r="A3135" s="63" t="s">
        <v>15111</v>
      </c>
      <c r="B3135" s="63" t="s">
        <v>15112</v>
      </c>
      <c r="C3135" s="63" t="s">
        <v>2829</v>
      </c>
      <c r="D3135" s="63" t="s">
        <v>2830</v>
      </c>
      <c r="E3135" s="64">
        <v>0</v>
      </c>
      <c r="F3135" s="64">
        <v>0</v>
      </c>
      <c r="G3135" s="64">
        <v>1</v>
      </c>
      <c r="H3135" s="64">
        <v>1</v>
      </c>
    </row>
    <row r="3136" spans="1:8" x14ac:dyDescent="0.3">
      <c r="A3136" s="63" t="s">
        <v>15111</v>
      </c>
      <c r="B3136" s="63" t="s">
        <v>15112</v>
      </c>
      <c r="C3136" s="63" t="s">
        <v>2696</v>
      </c>
      <c r="D3136" s="63" t="s">
        <v>2697</v>
      </c>
      <c r="E3136" s="64">
        <v>0</v>
      </c>
      <c r="F3136" s="64">
        <v>1</v>
      </c>
      <c r="G3136" s="64">
        <v>1</v>
      </c>
      <c r="H3136" s="64">
        <v>2</v>
      </c>
    </row>
    <row r="3137" spans="1:8" x14ac:dyDescent="0.3">
      <c r="A3137" s="63" t="s">
        <v>15111</v>
      </c>
      <c r="B3137" s="63" t="s">
        <v>15112</v>
      </c>
      <c r="C3137" s="63" t="s">
        <v>9712</v>
      </c>
      <c r="D3137" s="63" t="s">
        <v>9713</v>
      </c>
      <c r="E3137" s="64">
        <v>0</v>
      </c>
      <c r="F3137" s="64">
        <v>2</v>
      </c>
      <c r="G3137" s="64">
        <v>0</v>
      </c>
      <c r="H3137" s="64">
        <v>2</v>
      </c>
    </row>
    <row r="3138" spans="1:8" x14ac:dyDescent="0.3">
      <c r="A3138" s="63" t="s">
        <v>15111</v>
      </c>
      <c r="B3138" s="63" t="s">
        <v>15112</v>
      </c>
      <c r="C3138" s="63" t="s">
        <v>9752</v>
      </c>
      <c r="D3138" s="63" t="s">
        <v>9753</v>
      </c>
      <c r="E3138" s="64">
        <v>0</v>
      </c>
      <c r="F3138" s="64">
        <v>1</v>
      </c>
      <c r="G3138" s="64">
        <v>0</v>
      </c>
      <c r="H3138" s="64">
        <v>1</v>
      </c>
    </row>
    <row r="3139" spans="1:8" x14ac:dyDescent="0.3">
      <c r="A3139" s="63" t="s">
        <v>15111</v>
      </c>
      <c r="B3139" s="63" t="s">
        <v>15112</v>
      </c>
      <c r="C3139" s="63" t="s">
        <v>2872</v>
      </c>
      <c r="D3139" s="63" t="s">
        <v>2873</v>
      </c>
      <c r="E3139" s="64">
        <v>0</v>
      </c>
      <c r="F3139" s="64">
        <v>0</v>
      </c>
      <c r="G3139" s="64">
        <v>2</v>
      </c>
      <c r="H3139" s="64">
        <v>2</v>
      </c>
    </row>
    <row r="3140" spans="1:8" x14ac:dyDescent="0.3">
      <c r="A3140" s="63" t="s">
        <v>15111</v>
      </c>
      <c r="B3140" s="63" t="s">
        <v>15112</v>
      </c>
      <c r="C3140" s="63" t="s">
        <v>9730</v>
      </c>
      <c r="D3140" s="63" t="s">
        <v>11094</v>
      </c>
      <c r="E3140" s="64">
        <v>2</v>
      </c>
      <c r="F3140" s="64">
        <v>12</v>
      </c>
      <c r="G3140" s="64">
        <v>0</v>
      </c>
      <c r="H3140" s="64">
        <v>12</v>
      </c>
    </row>
    <row r="3141" spans="1:8" x14ac:dyDescent="0.3">
      <c r="A3141" s="63" t="s">
        <v>15111</v>
      </c>
      <c r="B3141" s="63" t="s">
        <v>15112</v>
      </c>
      <c r="C3141" s="63" t="s">
        <v>13730</v>
      </c>
      <c r="D3141" s="63" t="s">
        <v>15113</v>
      </c>
      <c r="E3141" s="64">
        <v>1</v>
      </c>
      <c r="F3141" s="64">
        <v>1</v>
      </c>
      <c r="G3141" s="64">
        <v>0</v>
      </c>
      <c r="H3141" s="64">
        <v>1</v>
      </c>
    </row>
    <row r="3142" spans="1:8" x14ac:dyDescent="0.3">
      <c r="A3142" s="63" t="s">
        <v>15138</v>
      </c>
      <c r="B3142" s="63" t="s">
        <v>15139</v>
      </c>
      <c r="C3142" s="63" t="s">
        <v>9818</v>
      </c>
      <c r="D3142" s="63" t="s">
        <v>9819</v>
      </c>
      <c r="E3142" s="64">
        <v>0</v>
      </c>
      <c r="F3142" s="64">
        <v>0</v>
      </c>
      <c r="G3142" s="64">
        <v>1</v>
      </c>
      <c r="H3142" s="64">
        <v>1</v>
      </c>
    </row>
    <row r="3143" spans="1:8" x14ac:dyDescent="0.3">
      <c r="A3143" s="63" t="s">
        <v>15138</v>
      </c>
      <c r="B3143" s="63" t="s">
        <v>15139</v>
      </c>
      <c r="C3143" s="63" t="s">
        <v>10784</v>
      </c>
      <c r="D3143" s="63" t="s">
        <v>10785</v>
      </c>
      <c r="E3143" s="64">
        <v>0</v>
      </c>
      <c r="F3143" s="64">
        <v>5</v>
      </c>
      <c r="G3143" s="64">
        <v>0</v>
      </c>
      <c r="H3143" s="64">
        <v>5</v>
      </c>
    </row>
    <row r="3144" spans="1:8" x14ac:dyDescent="0.3">
      <c r="A3144" s="63" t="s">
        <v>15138</v>
      </c>
      <c r="B3144" s="63" t="s">
        <v>15139</v>
      </c>
      <c r="C3144" s="63" t="s">
        <v>4805</v>
      </c>
      <c r="D3144" s="63" t="s">
        <v>4806</v>
      </c>
      <c r="E3144" s="64">
        <v>0</v>
      </c>
      <c r="F3144" s="64">
        <v>0</v>
      </c>
      <c r="G3144" s="64">
        <v>2</v>
      </c>
      <c r="H3144" s="64">
        <v>2</v>
      </c>
    </row>
    <row r="3145" spans="1:8" x14ac:dyDescent="0.3">
      <c r="A3145" s="63" t="s">
        <v>15138</v>
      </c>
      <c r="B3145" s="63" t="s">
        <v>15139</v>
      </c>
      <c r="C3145" s="63" t="s">
        <v>14949</v>
      </c>
      <c r="D3145" s="63" t="s">
        <v>14950</v>
      </c>
      <c r="E3145" s="64">
        <v>0</v>
      </c>
      <c r="F3145" s="64">
        <v>0</v>
      </c>
      <c r="G3145" s="64">
        <v>2</v>
      </c>
      <c r="H3145" s="64">
        <v>2</v>
      </c>
    </row>
    <row r="3146" spans="1:8" x14ac:dyDescent="0.3">
      <c r="A3146" s="63" t="s">
        <v>15138</v>
      </c>
      <c r="B3146" s="63" t="s">
        <v>15139</v>
      </c>
      <c r="C3146" s="63" t="s">
        <v>13027</v>
      </c>
      <c r="D3146" s="63" t="s">
        <v>13028</v>
      </c>
      <c r="E3146" s="64">
        <v>0</v>
      </c>
      <c r="F3146" s="64">
        <v>0</v>
      </c>
      <c r="G3146" s="64">
        <v>1</v>
      </c>
      <c r="H3146" s="64">
        <v>1</v>
      </c>
    </row>
    <row r="3147" spans="1:8" x14ac:dyDescent="0.3">
      <c r="A3147" s="63" t="s">
        <v>15138</v>
      </c>
      <c r="B3147" s="63" t="s">
        <v>15139</v>
      </c>
      <c r="C3147" s="63" t="s">
        <v>9981</v>
      </c>
      <c r="D3147" s="63" t="s">
        <v>9982</v>
      </c>
      <c r="E3147" s="64">
        <v>2</v>
      </c>
      <c r="F3147" s="64">
        <v>6</v>
      </c>
      <c r="G3147" s="64">
        <v>3</v>
      </c>
      <c r="H3147" s="64">
        <v>9</v>
      </c>
    </row>
    <row r="3148" spans="1:8" x14ac:dyDescent="0.3">
      <c r="A3148" s="63" t="s">
        <v>15138</v>
      </c>
      <c r="B3148" s="63" t="s">
        <v>15139</v>
      </c>
      <c r="C3148" s="63" t="s">
        <v>1319</v>
      </c>
      <c r="D3148" s="63" t="s">
        <v>1320</v>
      </c>
      <c r="E3148" s="64">
        <v>0</v>
      </c>
      <c r="F3148" s="64">
        <v>2</v>
      </c>
      <c r="G3148" s="64">
        <v>0</v>
      </c>
      <c r="H3148" s="64">
        <v>2</v>
      </c>
    </row>
    <row r="3149" spans="1:8" x14ac:dyDescent="0.3">
      <c r="A3149" s="63" t="s">
        <v>15138</v>
      </c>
      <c r="B3149" s="63" t="s">
        <v>15139</v>
      </c>
      <c r="C3149" s="63" t="s">
        <v>13039</v>
      </c>
      <c r="D3149" s="63" t="s">
        <v>13040</v>
      </c>
      <c r="E3149" s="64">
        <v>0</v>
      </c>
      <c r="F3149" s="64">
        <v>1</v>
      </c>
      <c r="G3149" s="64">
        <v>0</v>
      </c>
      <c r="H3149" s="64">
        <v>1</v>
      </c>
    </row>
    <row r="3150" spans="1:8" x14ac:dyDescent="0.3">
      <c r="A3150" s="63" t="s">
        <v>15138</v>
      </c>
      <c r="B3150" s="63" t="s">
        <v>15139</v>
      </c>
      <c r="C3150" s="63" t="s">
        <v>9869</v>
      </c>
      <c r="D3150" s="63" t="s">
        <v>9870</v>
      </c>
      <c r="E3150" s="64">
        <v>0</v>
      </c>
      <c r="F3150" s="64">
        <v>0</v>
      </c>
      <c r="G3150" s="64">
        <v>44</v>
      </c>
      <c r="H3150" s="64">
        <v>44</v>
      </c>
    </row>
    <row r="3151" spans="1:8" x14ac:dyDescent="0.3">
      <c r="A3151" s="63" t="s">
        <v>15138</v>
      </c>
      <c r="B3151" s="63" t="s">
        <v>15139</v>
      </c>
      <c r="C3151" s="63" t="s">
        <v>1241</v>
      </c>
      <c r="D3151" s="63" t="s">
        <v>1242</v>
      </c>
      <c r="E3151" s="64">
        <v>0</v>
      </c>
      <c r="F3151" s="64">
        <v>0</v>
      </c>
      <c r="G3151" s="64">
        <v>2</v>
      </c>
      <c r="H3151" s="64">
        <v>2</v>
      </c>
    </row>
    <row r="3152" spans="1:8" x14ac:dyDescent="0.3">
      <c r="A3152" s="63" t="s">
        <v>15138</v>
      </c>
      <c r="B3152" s="63" t="s">
        <v>15139</v>
      </c>
      <c r="C3152" s="63" t="s">
        <v>9904</v>
      </c>
      <c r="D3152" s="63" t="s">
        <v>9905</v>
      </c>
      <c r="E3152" s="64">
        <v>3</v>
      </c>
      <c r="F3152" s="64">
        <v>1</v>
      </c>
      <c r="G3152" s="64">
        <v>0</v>
      </c>
      <c r="H3152" s="64">
        <v>1</v>
      </c>
    </row>
    <row r="3153" spans="1:8" x14ac:dyDescent="0.3">
      <c r="A3153" s="63" t="s">
        <v>15138</v>
      </c>
      <c r="B3153" s="63" t="s">
        <v>15139</v>
      </c>
      <c r="C3153" s="63" t="s">
        <v>9838</v>
      </c>
      <c r="D3153" s="63" t="s">
        <v>9839</v>
      </c>
      <c r="E3153" s="64">
        <v>0</v>
      </c>
      <c r="F3153" s="64">
        <v>0</v>
      </c>
      <c r="G3153" s="64">
        <v>1</v>
      </c>
      <c r="H3153" s="64">
        <v>1</v>
      </c>
    </row>
    <row r="3154" spans="1:8" x14ac:dyDescent="0.3">
      <c r="A3154" s="63" t="s">
        <v>15138</v>
      </c>
      <c r="B3154" s="63" t="s">
        <v>15139</v>
      </c>
      <c r="C3154" s="63" t="s">
        <v>10616</v>
      </c>
      <c r="D3154" s="63" t="s">
        <v>5684</v>
      </c>
      <c r="E3154" s="64">
        <v>0</v>
      </c>
      <c r="F3154" s="64">
        <v>1</v>
      </c>
      <c r="G3154" s="64">
        <v>0</v>
      </c>
      <c r="H3154" s="64">
        <v>1</v>
      </c>
    </row>
    <row r="3155" spans="1:8" x14ac:dyDescent="0.3">
      <c r="A3155" s="63" t="s">
        <v>15138</v>
      </c>
      <c r="B3155" s="63" t="s">
        <v>15139</v>
      </c>
      <c r="C3155" s="63" t="s">
        <v>9871</v>
      </c>
      <c r="D3155" s="63" t="s">
        <v>15127</v>
      </c>
      <c r="E3155" s="64">
        <v>6</v>
      </c>
      <c r="F3155" s="64">
        <v>24</v>
      </c>
      <c r="G3155" s="64">
        <v>5</v>
      </c>
      <c r="H3155" s="64">
        <v>29</v>
      </c>
    </row>
    <row r="3156" spans="1:8" x14ac:dyDescent="0.3">
      <c r="A3156" s="63" t="s">
        <v>15138</v>
      </c>
      <c r="B3156" s="63" t="s">
        <v>15139</v>
      </c>
      <c r="C3156" s="63" t="s">
        <v>10058</v>
      </c>
      <c r="D3156" s="63" t="s">
        <v>10059</v>
      </c>
      <c r="E3156" s="64">
        <v>3</v>
      </c>
      <c r="F3156" s="64">
        <v>2</v>
      </c>
      <c r="G3156" s="64">
        <v>0</v>
      </c>
      <c r="H3156" s="64">
        <v>2</v>
      </c>
    </row>
    <row r="3157" spans="1:8" x14ac:dyDescent="0.3">
      <c r="A3157" s="63" t="s">
        <v>15138</v>
      </c>
      <c r="B3157" s="63" t="s">
        <v>15139</v>
      </c>
      <c r="C3157" s="63" t="s">
        <v>9840</v>
      </c>
      <c r="D3157" s="63" t="s">
        <v>9841</v>
      </c>
      <c r="E3157" s="64">
        <v>0</v>
      </c>
      <c r="F3157" s="64">
        <v>0</v>
      </c>
      <c r="G3157" s="64">
        <v>2</v>
      </c>
      <c r="H3157" s="64">
        <v>2</v>
      </c>
    </row>
    <row r="3158" spans="1:8" x14ac:dyDescent="0.3">
      <c r="A3158" s="63" t="s">
        <v>15138</v>
      </c>
      <c r="B3158" s="63" t="s">
        <v>15139</v>
      </c>
      <c r="C3158" s="63" t="s">
        <v>10046</v>
      </c>
      <c r="D3158" s="63" t="s">
        <v>10047</v>
      </c>
      <c r="E3158" s="64">
        <v>0</v>
      </c>
      <c r="F3158" s="64">
        <v>9</v>
      </c>
      <c r="G3158" s="64">
        <v>3</v>
      </c>
      <c r="H3158" s="64">
        <v>12</v>
      </c>
    </row>
    <row r="3159" spans="1:8" x14ac:dyDescent="0.3">
      <c r="A3159" s="63" t="s">
        <v>15309</v>
      </c>
      <c r="B3159" s="63" t="s">
        <v>15310</v>
      </c>
      <c r="C3159" s="63" t="s">
        <v>10837</v>
      </c>
      <c r="D3159" s="63" t="s">
        <v>13947</v>
      </c>
      <c r="E3159" s="64">
        <v>18</v>
      </c>
      <c r="F3159" s="64">
        <v>63</v>
      </c>
      <c r="G3159" s="64">
        <v>0</v>
      </c>
      <c r="H3159" s="64">
        <v>63</v>
      </c>
    </row>
    <row r="3160" spans="1:8" x14ac:dyDescent="0.3">
      <c r="A3160" s="63" t="s">
        <v>13987</v>
      </c>
      <c r="B3160" s="63" t="s">
        <v>13988</v>
      </c>
      <c r="C3160" s="63" t="s">
        <v>1765</v>
      </c>
      <c r="D3160" s="63" t="s">
        <v>1766</v>
      </c>
      <c r="E3160" s="64">
        <v>0</v>
      </c>
      <c r="F3160" s="64">
        <v>0</v>
      </c>
      <c r="G3160" s="64">
        <v>1</v>
      </c>
      <c r="H3160" s="64">
        <v>1</v>
      </c>
    </row>
    <row r="3161" spans="1:8" x14ac:dyDescent="0.3">
      <c r="A3161" s="63" t="s">
        <v>13987</v>
      </c>
      <c r="B3161" s="63" t="s">
        <v>13988</v>
      </c>
      <c r="C3161" s="63" t="s">
        <v>1968</v>
      </c>
      <c r="D3161" s="63" t="s">
        <v>13989</v>
      </c>
      <c r="E3161" s="64">
        <v>0</v>
      </c>
      <c r="F3161" s="64">
        <v>0</v>
      </c>
      <c r="G3161" s="64">
        <v>1</v>
      </c>
      <c r="H3161" s="64">
        <v>1</v>
      </c>
    </row>
    <row r="3162" spans="1:8" x14ac:dyDescent="0.3">
      <c r="A3162" s="63" t="s">
        <v>13987</v>
      </c>
      <c r="B3162" s="63" t="s">
        <v>13988</v>
      </c>
      <c r="C3162" s="63" t="s">
        <v>1763</v>
      </c>
      <c r="D3162" s="63" t="s">
        <v>13972</v>
      </c>
      <c r="E3162" s="64">
        <v>2</v>
      </c>
      <c r="F3162" s="64">
        <v>14</v>
      </c>
      <c r="G3162" s="64">
        <v>3</v>
      </c>
      <c r="H3162" s="64">
        <v>17</v>
      </c>
    </row>
    <row r="3163" spans="1:8" x14ac:dyDescent="0.3">
      <c r="A3163" s="63" t="s">
        <v>13987</v>
      </c>
      <c r="B3163" s="63" t="s">
        <v>13988</v>
      </c>
      <c r="C3163" s="63" t="s">
        <v>1853</v>
      </c>
      <c r="D3163" s="63" t="s">
        <v>13973</v>
      </c>
      <c r="E3163" s="64">
        <v>0</v>
      </c>
      <c r="F3163" s="64">
        <v>0</v>
      </c>
      <c r="G3163" s="64">
        <v>3</v>
      </c>
      <c r="H3163" s="64">
        <v>3</v>
      </c>
    </row>
    <row r="3164" spans="1:8" x14ac:dyDescent="0.3">
      <c r="A3164" s="63" t="s">
        <v>13987</v>
      </c>
      <c r="B3164" s="63" t="s">
        <v>13988</v>
      </c>
      <c r="C3164" s="63" t="s">
        <v>1895</v>
      </c>
      <c r="D3164" s="63" t="s">
        <v>13990</v>
      </c>
      <c r="E3164" s="64">
        <v>0</v>
      </c>
      <c r="F3164" s="64">
        <v>0</v>
      </c>
      <c r="G3164" s="64">
        <v>1</v>
      </c>
      <c r="H3164" s="64">
        <v>1</v>
      </c>
    </row>
    <row r="3165" spans="1:8" x14ac:dyDescent="0.3">
      <c r="A3165" s="63" t="s">
        <v>13987</v>
      </c>
      <c r="B3165" s="63" t="s">
        <v>13988</v>
      </c>
      <c r="C3165" s="63" t="s">
        <v>1831</v>
      </c>
      <c r="D3165" s="63" t="s">
        <v>13974</v>
      </c>
      <c r="E3165" s="64">
        <v>0</v>
      </c>
      <c r="F3165" s="64">
        <v>3</v>
      </c>
      <c r="G3165" s="64">
        <v>0</v>
      </c>
      <c r="H3165" s="64">
        <v>3</v>
      </c>
    </row>
    <row r="3166" spans="1:8" x14ac:dyDescent="0.3">
      <c r="A3166" s="63" t="s">
        <v>14249</v>
      </c>
      <c r="B3166" s="63" t="s">
        <v>14250</v>
      </c>
      <c r="C3166" s="63" t="s">
        <v>1442</v>
      </c>
      <c r="D3166" s="63" t="s">
        <v>1443</v>
      </c>
      <c r="E3166" s="64">
        <v>0</v>
      </c>
      <c r="F3166" s="64">
        <v>0</v>
      </c>
      <c r="G3166" s="64">
        <v>19</v>
      </c>
      <c r="H3166" s="64">
        <v>19</v>
      </c>
    </row>
    <row r="3167" spans="1:8" x14ac:dyDescent="0.3">
      <c r="A3167" s="63" t="s">
        <v>14249</v>
      </c>
      <c r="B3167" s="63" t="s">
        <v>14250</v>
      </c>
      <c r="C3167" s="63" t="s">
        <v>1672</v>
      </c>
      <c r="D3167" s="63" t="s">
        <v>1673</v>
      </c>
      <c r="E3167" s="64">
        <v>0</v>
      </c>
      <c r="F3167" s="64">
        <v>0</v>
      </c>
      <c r="G3167" s="64">
        <v>9</v>
      </c>
      <c r="H3167" s="64">
        <v>9</v>
      </c>
    </row>
    <row r="3168" spans="1:8" x14ac:dyDescent="0.3">
      <c r="A3168" s="63" t="s">
        <v>14249</v>
      </c>
      <c r="B3168" s="63" t="s">
        <v>14250</v>
      </c>
      <c r="C3168" s="63" t="s">
        <v>1656</v>
      </c>
      <c r="D3168" s="63" t="s">
        <v>1657</v>
      </c>
      <c r="E3168" s="64">
        <v>0</v>
      </c>
      <c r="F3168" s="64">
        <v>0</v>
      </c>
      <c r="G3168" s="64">
        <v>25</v>
      </c>
      <c r="H3168" s="64">
        <v>25</v>
      </c>
    </row>
    <row r="3169" spans="1:8" x14ac:dyDescent="0.3">
      <c r="A3169" s="63" t="s">
        <v>14249</v>
      </c>
      <c r="B3169" s="63" t="s">
        <v>14250</v>
      </c>
      <c r="C3169" s="63" t="s">
        <v>1971</v>
      </c>
      <c r="D3169" s="63" t="s">
        <v>1972</v>
      </c>
      <c r="E3169" s="64">
        <v>0</v>
      </c>
      <c r="F3169" s="64">
        <v>0</v>
      </c>
      <c r="G3169" s="64">
        <v>10</v>
      </c>
      <c r="H3169" s="64">
        <v>10</v>
      </c>
    </row>
    <row r="3170" spans="1:8" x14ac:dyDescent="0.3">
      <c r="A3170" s="63" t="s">
        <v>14249</v>
      </c>
      <c r="B3170" s="63" t="s">
        <v>14250</v>
      </c>
      <c r="C3170" s="63" t="s">
        <v>1446</v>
      </c>
      <c r="D3170" s="63" t="s">
        <v>1447</v>
      </c>
      <c r="E3170" s="64">
        <v>0</v>
      </c>
      <c r="F3170" s="64">
        <v>1</v>
      </c>
      <c r="G3170" s="64">
        <v>1</v>
      </c>
      <c r="H3170" s="64">
        <v>2</v>
      </c>
    </row>
    <row r="3171" spans="1:8" x14ac:dyDescent="0.3">
      <c r="A3171" s="63" t="s">
        <v>14249</v>
      </c>
      <c r="B3171" s="63" t="s">
        <v>14250</v>
      </c>
      <c r="C3171" s="63" t="s">
        <v>9185</v>
      </c>
      <c r="D3171" s="63" t="s">
        <v>14219</v>
      </c>
      <c r="E3171" s="64">
        <v>0</v>
      </c>
      <c r="F3171" s="64">
        <v>1</v>
      </c>
      <c r="G3171" s="64">
        <v>1</v>
      </c>
      <c r="H3171" s="64">
        <v>2</v>
      </c>
    </row>
    <row r="3172" spans="1:8" x14ac:dyDescent="0.3">
      <c r="A3172" s="63" t="s">
        <v>14249</v>
      </c>
      <c r="B3172" s="63" t="s">
        <v>14250</v>
      </c>
      <c r="C3172" s="63" t="s">
        <v>1487</v>
      </c>
      <c r="D3172" s="63" t="s">
        <v>1488</v>
      </c>
      <c r="E3172" s="64">
        <v>0</v>
      </c>
      <c r="F3172" s="64">
        <v>3</v>
      </c>
      <c r="G3172" s="64">
        <v>6</v>
      </c>
      <c r="H3172" s="64">
        <v>9</v>
      </c>
    </row>
    <row r="3173" spans="1:8" x14ac:dyDescent="0.3">
      <c r="A3173" s="63" t="s">
        <v>14249</v>
      </c>
      <c r="B3173" s="63" t="s">
        <v>14250</v>
      </c>
      <c r="C3173" s="63" t="s">
        <v>1674</v>
      </c>
      <c r="D3173" s="63" t="s">
        <v>1675</v>
      </c>
      <c r="E3173" s="64">
        <v>0</v>
      </c>
      <c r="F3173" s="64">
        <v>5</v>
      </c>
      <c r="G3173" s="64">
        <v>0</v>
      </c>
      <c r="H3173" s="64">
        <v>5</v>
      </c>
    </row>
    <row r="3174" spans="1:8" x14ac:dyDescent="0.3">
      <c r="A3174" s="63" t="s">
        <v>14249</v>
      </c>
      <c r="B3174" s="63" t="s">
        <v>14250</v>
      </c>
      <c r="C3174" s="63" t="s">
        <v>1968</v>
      </c>
      <c r="D3174" s="63" t="s">
        <v>13989</v>
      </c>
      <c r="E3174" s="64">
        <v>0</v>
      </c>
      <c r="F3174" s="64">
        <v>0</v>
      </c>
      <c r="G3174" s="64">
        <v>14</v>
      </c>
      <c r="H3174" s="64">
        <v>14</v>
      </c>
    </row>
    <row r="3175" spans="1:8" x14ac:dyDescent="0.3">
      <c r="A3175" s="63" t="s">
        <v>14249</v>
      </c>
      <c r="B3175" s="63" t="s">
        <v>14250</v>
      </c>
      <c r="C3175" s="63" t="s">
        <v>1648</v>
      </c>
      <c r="D3175" s="63" t="s">
        <v>1649</v>
      </c>
      <c r="E3175" s="64">
        <v>0</v>
      </c>
      <c r="F3175" s="64">
        <v>0</v>
      </c>
      <c r="G3175" s="64">
        <v>12</v>
      </c>
      <c r="H3175" s="64">
        <v>12</v>
      </c>
    </row>
    <row r="3176" spans="1:8" x14ac:dyDescent="0.3">
      <c r="A3176" s="63" t="s">
        <v>14249</v>
      </c>
      <c r="B3176" s="63" t="s">
        <v>14250</v>
      </c>
      <c r="C3176" s="63" t="s">
        <v>1658</v>
      </c>
      <c r="D3176" s="63" t="s">
        <v>1659</v>
      </c>
      <c r="E3176" s="64">
        <v>1</v>
      </c>
      <c r="F3176" s="64">
        <v>6</v>
      </c>
      <c r="G3176" s="64">
        <v>0</v>
      </c>
      <c r="H3176" s="64">
        <v>6</v>
      </c>
    </row>
    <row r="3177" spans="1:8" x14ac:dyDescent="0.3">
      <c r="A3177" s="63" t="s">
        <v>14249</v>
      </c>
      <c r="B3177" s="63" t="s">
        <v>14250</v>
      </c>
      <c r="C3177" s="63" t="s">
        <v>1943</v>
      </c>
      <c r="D3177" s="63" t="s">
        <v>487</v>
      </c>
      <c r="E3177" s="64">
        <v>1</v>
      </c>
      <c r="F3177" s="64">
        <v>0</v>
      </c>
      <c r="G3177" s="64">
        <v>1</v>
      </c>
      <c r="H3177" s="64">
        <v>1</v>
      </c>
    </row>
    <row r="3178" spans="1:8" x14ac:dyDescent="0.3">
      <c r="A3178" s="63" t="s">
        <v>14249</v>
      </c>
      <c r="B3178" s="63" t="s">
        <v>14250</v>
      </c>
      <c r="C3178" s="63" t="s">
        <v>1678</v>
      </c>
      <c r="D3178" s="63" t="s">
        <v>1679</v>
      </c>
      <c r="E3178" s="64">
        <v>0</v>
      </c>
      <c r="F3178" s="64">
        <v>0</v>
      </c>
      <c r="G3178" s="64">
        <v>13</v>
      </c>
      <c r="H3178" s="64">
        <v>13</v>
      </c>
    </row>
    <row r="3179" spans="1:8" x14ac:dyDescent="0.3">
      <c r="A3179" s="63" t="s">
        <v>14249</v>
      </c>
      <c r="B3179" s="63" t="s">
        <v>14250</v>
      </c>
      <c r="C3179" s="63" t="s">
        <v>1450</v>
      </c>
      <c r="D3179" s="63" t="s">
        <v>1451</v>
      </c>
      <c r="E3179" s="64">
        <v>1</v>
      </c>
      <c r="F3179" s="64">
        <v>1</v>
      </c>
      <c r="G3179" s="64">
        <v>0</v>
      </c>
      <c r="H3179" s="64">
        <v>1</v>
      </c>
    </row>
    <row r="3180" spans="1:8" x14ac:dyDescent="0.3">
      <c r="A3180" s="63" t="s">
        <v>14249</v>
      </c>
      <c r="B3180" s="63" t="s">
        <v>14250</v>
      </c>
      <c r="C3180" s="63" t="s">
        <v>1964</v>
      </c>
      <c r="D3180" s="63" t="s">
        <v>14209</v>
      </c>
      <c r="E3180" s="64">
        <v>4</v>
      </c>
      <c r="F3180" s="64">
        <v>5</v>
      </c>
      <c r="G3180" s="64">
        <v>3</v>
      </c>
      <c r="H3180" s="64">
        <v>8</v>
      </c>
    </row>
    <row r="3181" spans="1:8" x14ac:dyDescent="0.3">
      <c r="A3181" s="63" t="s">
        <v>14249</v>
      </c>
      <c r="B3181" s="63" t="s">
        <v>14250</v>
      </c>
      <c r="C3181" s="63" t="s">
        <v>1973</v>
      </c>
      <c r="D3181" s="63" t="s">
        <v>14210</v>
      </c>
      <c r="E3181" s="64">
        <v>0</v>
      </c>
      <c r="F3181" s="64">
        <v>1</v>
      </c>
      <c r="G3181" s="64">
        <v>0</v>
      </c>
      <c r="H3181" s="64">
        <v>1</v>
      </c>
    </row>
    <row r="3182" spans="1:8" x14ac:dyDescent="0.3">
      <c r="A3182" s="63" t="s">
        <v>14249</v>
      </c>
      <c r="B3182" s="63" t="s">
        <v>14250</v>
      </c>
      <c r="C3182" s="63" t="s">
        <v>1511</v>
      </c>
      <c r="D3182" s="63" t="s">
        <v>14212</v>
      </c>
      <c r="E3182" s="64">
        <v>2</v>
      </c>
      <c r="F3182" s="64">
        <v>3</v>
      </c>
      <c r="G3182" s="64">
        <v>0</v>
      </c>
      <c r="H3182" s="64">
        <v>3</v>
      </c>
    </row>
    <row r="3183" spans="1:8" x14ac:dyDescent="0.3">
      <c r="A3183" s="63" t="s">
        <v>14249</v>
      </c>
      <c r="B3183" s="63" t="s">
        <v>14250</v>
      </c>
      <c r="C3183" s="63" t="s">
        <v>1481</v>
      </c>
      <c r="D3183" s="63" t="s">
        <v>14213</v>
      </c>
      <c r="E3183" s="64">
        <v>0</v>
      </c>
      <c r="F3183" s="64">
        <v>1</v>
      </c>
      <c r="G3183" s="64">
        <v>1</v>
      </c>
      <c r="H3183" s="64">
        <v>2</v>
      </c>
    </row>
    <row r="3184" spans="1:8" x14ac:dyDescent="0.3">
      <c r="A3184" s="63" t="s">
        <v>14249</v>
      </c>
      <c r="B3184" s="63" t="s">
        <v>14250</v>
      </c>
      <c r="C3184" s="63" t="s">
        <v>9137</v>
      </c>
      <c r="D3184" s="63" t="s">
        <v>14220</v>
      </c>
      <c r="E3184" s="64">
        <v>0</v>
      </c>
      <c r="F3184" s="64">
        <v>9</v>
      </c>
      <c r="G3184" s="64">
        <v>2</v>
      </c>
      <c r="H3184" s="64">
        <v>11</v>
      </c>
    </row>
    <row r="3185" spans="1:8" x14ac:dyDescent="0.3">
      <c r="A3185" s="63" t="s">
        <v>14249</v>
      </c>
      <c r="B3185" s="63" t="s">
        <v>14250</v>
      </c>
      <c r="C3185" s="63" t="s">
        <v>1970</v>
      </c>
      <c r="D3185" s="63" t="s">
        <v>14204</v>
      </c>
      <c r="E3185" s="64">
        <v>0</v>
      </c>
      <c r="F3185" s="64">
        <v>7</v>
      </c>
      <c r="G3185" s="64">
        <v>1</v>
      </c>
      <c r="H3185" s="64">
        <v>8</v>
      </c>
    </row>
    <row r="3186" spans="1:8" x14ac:dyDescent="0.3">
      <c r="A3186" s="63" t="s">
        <v>14249</v>
      </c>
      <c r="B3186" s="63" t="s">
        <v>14250</v>
      </c>
      <c r="C3186" s="63" t="s">
        <v>1929</v>
      </c>
      <c r="D3186" s="63" t="s">
        <v>14225</v>
      </c>
      <c r="E3186" s="64">
        <v>0</v>
      </c>
      <c r="F3186" s="64">
        <v>1</v>
      </c>
      <c r="G3186" s="64">
        <v>0</v>
      </c>
      <c r="H3186" s="64">
        <v>1</v>
      </c>
    </row>
    <row r="3187" spans="1:8" x14ac:dyDescent="0.3">
      <c r="A3187" s="63" t="s">
        <v>14249</v>
      </c>
      <c r="B3187" s="63" t="s">
        <v>14250</v>
      </c>
      <c r="C3187" s="63" t="s">
        <v>1966</v>
      </c>
      <c r="D3187" s="63" t="s">
        <v>14205</v>
      </c>
      <c r="E3187" s="64">
        <v>0</v>
      </c>
      <c r="F3187" s="64">
        <v>0</v>
      </c>
      <c r="G3187" s="64">
        <v>24</v>
      </c>
      <c r="H3187" s="64">
        <v>24</v>
      </c>
    </row>
    <row r="3188" spans="1:8" x14ac:dyDescent="0.3">
      <c r="A3188" s="63" t="s">
        <v>14249</v>
      </c>
      <c r="B3188" s="63" t="s">
        <v>14250</v>
      </c>
      <c r="C3188" s="63" t="s">
        <v>9086</v>
      </c>
      <c r="D3188" s="63" t="s">
        <v>14172</v>
      </c>
      <c r="E3188" s="64">
        <v>0</v>
      </c>
      <c r="F3188" s="64">
        <v>1</v>
      </c>
      <c r="G3188" s="64">
        <v>0</v>
      </c>
      <c r="H3188" s="64">
        <v>1</v>
      </c>
    </row>
    <row r="3189" spans="1:8" x14ac:dyDescent="0.3">
      <c r="A3189" s="63" t="s">
        <v>14249</v>
      </c>
      <c r="B3189" s="63" t="s">
        <v>14250</v>
      </c>
      <c r="C3189" s="63" t="s">
        <v>1815</v>
      </c>
      <c r="D3189" s="63" t="s">
        <v>14228</v>
      </c>
      <c r="E3189" s="64">
        <v>17</v>
      </c>
      <c r="F3189" s="64">
        <v>128</v>
      </c>
      <c r="G3189" s="64">
        <v>33</v>
      </c>
      <c r="H3189" s="64">
        <v>161</v>
      </c>
    </row>
    <row r="3190" spans="1:8" x14ac:dyDescent="0.3">
      <c r="A3190" s="63" t="s">
        <v>14249</v>
      </c>
      <c r="B3190" s="63" t="s">
        <v>14250</v>
      </c>
      <c r="C3190" s="63" t="s">
        <v>9084</v>
      </c>
      <c r="D3190" s="63" t="s">
        <v>14251</v>
      </c>
      <c r="E3190" s="64">
        <v>0</v>
      </c>
      <c r="F3190" s="64">
        <v>1</v>
      </c>
      <c r="G3190" s="64">
        <v>1</v>
      </c>
      <c r="H3190" s="64">
        <v>2</v>
      </c>
    </row>
    <row r="3191" spans="1:8" x14ac:dyDescent="0.3">
      <c r="A3191" s="63" t="s">
        <v>14249</v>
      </c>
      <c r="B3191" s="63" t="s">
        <v>14250</v>
      </c>
      <c r="C3191" s="63" t="s">
        <v>1682</v>
      </c>
      <c r="D3191" s="63" t="s">
        <v>1683</v>
      </c>
      <c r="E3191" s="64">
        <v>0</v>
      </c>
      <c r="F3191" s="64">
        <v>2</v>
      </c>
      <c r="G3191" s="64">
        <v>0</v>
      </c>
      <c r="H3191" s="64">
        <v>2</v>
      </c>
    </row>
    <row r="3192" spans="1:8" x14ac:dyDescent="0.3">
      <c r="A3192" s="63" t="s">
        <v>15660</v>
      </c>
      <c r="B3192" s="63" t="s">
        <v>15661</v>
      </c>
      <c r="C3192" s="63" t="s">
        <v>12714</v>
      </c>
      <c r="D3192" s="63" t="s">
        <v>15340</v>
      </c>
      <c r="E3192" s="64">
        <v>0</v>
      </c>
      <c r="F3192" s="64">
        <v>3</v>
      </c>
      <c r="G3192" s="64">
        <v>0</v>
      </c>
      <c r="H3192" s="64">
        <v>3</v>
      </c>
    </row>
    <row r="3193" spans="1:8" x14ac:dyDescent="0.3">
      <c r="A3193" s="63" t="s">
        <v>15660</v>
      </c>
      <c r="B3193" s="63" t="s">
        <v>15661</v>
      </c>
      <c r="C3193" s="63" t="s">
        <v>12776</v>
      </c>
      <c r="D3193" s="63" t="s">
        <v>15655</v>
      </c>
      <c r="E3193" s="64">
        <v>0</v>
      </c>
      <c r="F3193" s="64">
        <v>3</v>
      </c>
      <c r="G3193" s="64">
        <v>6</v>
      </c>
      <c r="H3193" s="64">
        <v>9</v>
      </c>
    </row>
    <row r="3194" spans="1:8" x14ac:dyDescent="0.3">
      <c r="A3194" s="63" t="s">
        <v>14678</v>
      </c>
      <c r="B3194" s="63" t="s">
        <v>14679</v>
      </c>
      <c r="C3194" s="63" t="s">
        <v>8669</v>
      </c>
      <c r="D3194" s="63" t="s">
        <v>8670</v>
      </c>
      <c r="E3194" s="64">
        <v>0</v>
      </c>
      <c r="F3194" s="64">
        <v>0</v>
      </c>
      <c r="G3194" s="64">
        <v>35</v>
      </c>
      <c r="H3194" s="64">
        <v>35</v>
      </c>
    </row>
    <row r="3195" spans="1:8" x14ac:dyDescent="0.3">
      <c r="A3195" s="63" t="s">
        <v>14678</v>
      </c>
      <c r="B3195" s="63" t="s">
        <v>14679</v>
      </c>
      <c r="C3195" s="63" t="s">
        <v>8529</v>
      </c>
      <c r="D3195" s="63" t="s">
        <v>8530</v>
      </c>
      <c r="E3195" s="64">
        <v>0</v>
      </c>
      <c r="F3195" s="64">
        <v>23</v>
      </c>
      <c r="G3195" s="64">
        <v>9</v>
      </c>
      <c r="H3195" s="64">
        <v>32</v>
      </c>
    </row>
    <row r="3196" spans="1:8" x14ac:dyDescent="0.3">
      <c r="A3196" s="63" t="s">
        <v>14678</v>
      </c>
      <c r="B3196" s="63" t="s">
        <v>14679</v>
      </c>
      <c r="C3196" s="63" t="s">
        <v>8383</v>
      </c>
      <c r="D3196" s="63" t="s">
        <v>8384</v>
      </c>
      <c r="E3196" s="64">
        <v>0</v>
      </c>
      <c r="F3196" s="64">
        <v>1</v>
      </c>
      <c r="G3196" s="64">
        <v>0</v>
      </c>
      <c r="H3196" s="64">
        <v>1</v>
      </c>
    </row>
    <row r="3197" spans="1:8" x14ac:dyDescent="0.3">
      <c r="A3197" s="63" t="s">
        <v>14678</v>
      </c>
      <c r="B3197" s="63" t="s">
        <v>14679</v>
      </c>
      <c r="C3197" s="63" t="s">
        <v>6817</v>
      </c>
      <c r="D3197" s="63" t="s">
        <v>6818</v>
      </c>
      <c r="E3197" s="64">
        <v>0</v>
      </c>
      <c r="F3197" s="64">
        <v>0</v>
      </c>
      <c r="G3197" s="64">
        <v>7</v>
      </c>
      <c r="H3197" s="64">
        <v>7</v>
      </c>
    </row>
    <row r="3198" spans="1:8" x14ac:dyDescent="0.3">
      <c r="A3198" s="63" t="s">
        <v>14678</v>
      </c>
      <c r="B3198" s="63" t="s">
        <v>14679</v>
      </c>
      <c r="C3198" s="63" t="s">
        <v>6825</v>
      </c>
      <c r="D3198" s="63" t="s">
        <v>6826</v>
      </c>
      <c r="E3198" s="64">
        <v>0</v>
      </c>
      <c r="F3198" s="64">
        <v>1</v>
      </c>
      <c r="G3198" s="64">
        <v>0</v>
      </c>
      <c r="H3198" s="64">
        <v>1</v>
      </c>
    </row>
    <row r="3199" spans="1:8" x14ac:dyDescent="0.3">
      <c r="A3199" s="63" t="s">
        <v>14678</v>
      </c>
      <c r="B3199" s="63" t="s">
        <v>14679</v>
      </c>
      <c r="C3199" s="63" t="s">
        <v>8395</v>
      </c>
      <c r="D3199" s="63" t="s">
        <v>8396</v>
      </c>
      <c r="E3199" s="64">
        <v>1</v>
      </c>
      <c r="F3199" s="64">
        <v>19</v>
      </c>
      <c r="G3199" s="64">
        <v>22</v>
      </c>
      <c r="H3199" s="64">
        <v>41</v>
      </c>
    </row>
    <row r="3200" spans="1:8" x14ac:dyDescent="0.3">
      <c r="A3200" s="63" t="s">
        <v>14678</v>
      </c>
      <c r="B3200" s="63" t="s">
        <v>14679</v>
      </c>
      <c r="C3200" s="63" t="s">
        <v>8525</v>
      </c>
      <c r="D3200" s="63" t="s">
        <v>8526</v>
      </c>
      <c r="E3200" s="64">
        <v>0</v>
      </c>
      <c r="F3200" s="64">
        <v>6</v>
      </c>
      <c r="G3200" s="64">
        <v>3</v>
      </c>
      <c r="H3200" s="64">
        <v>9</v>
      </c>
    </row>
    <row r="3201" spans="1:8" x14ac:dyDescent="0.3">
      <c r="A3201" s="63" t="s">
        <v>14678</v>
      </c>
      <c r="B3201" s="63" t="s">
        <v>14679</v>
      </c>
      <c r="C3201" s="63" t="s">
        <v>4057</v>
      </c>
      <c r="D3201" s="63" t="s">
        <v>14521</v>
      </c>
      <c r="E3201" s="64">
        <v>1</v>
      </c>
      <c r="F3201" s="64">
        <v>5</v>
      </c>
      <c r="G3201" s="64">
        <v>4</v>
      </c>
      <c r="H3201" s="64">
        <v>9</v>
      </c>
    </row>
    <row r="3202" spans="1:8" x14ac:dyDescent="0.3">
      <c r="A3202" s="63" t="s">
        <v>14678</v>
      </c>
      <c r="B3202" s="63" t="s">
        <v>14679</v>
      </c>
      <c r="C3202" s="63" t="s">
        <v>3912</v>
      </c>
      <c r="D3202" s="63" t="s">
        <v>3913</v>
      </c>
      <c r="E3202" s="64">
        <v>0</v>
      </c>
      <c r="F3202" s="64">
        <v>14</v>
      </c>
      <c r="G3202" s="64">
        <v>1</v>
      </c>
      <c r="H3202" s="64">
        <v>15</v>
      </c>
    </row>
    <row r="3203" spans="1:8" x14ac:dyDescent="0.3">
      <c r="A3203" s="63" t="s">
        <v>14678</v>
      </c>
      <c r="B3203" s="63" t="s">
        <v>14679</v>
      </c>
      <c r="C3203" s="63" t="s">
        <v>3930</v>
      </c>
      <c r="D3203" s="63" t="s">
        <v>3931</v>
      </c>
      <c r="E3203" s="64">
        <v>0</v>
      </c>
      <c r="F3203" s="64">
        <v>0</v>
      </c>
      <c r="G3203" s="64">
        <v>7</v>
      </c>
      <c r="H3203" s="64">
        <v>7</v>
      </c>
    </row>
    <row r="3204" spans="1:8" x14ac:dyDescent="0.3">
      <c r="A3204" s="63" t="s">
        <v>14678</v>
      </c>
      <c r="B3204" s="63" t="s">
        <v>14679</v>
      </c>
      <c r="C3204" s="63" t="s">
        <v>3466</v>
      </c>
      <c r="D3204" s="63" t="s">
        <v>3467</v>
      </c>
      <c r="E3204" s="64">
        <v>0</v>
      </c>
      <c r="F3204" s="64">
        <v>2</v>
      </c>
      <c r="G3204" s="64">
        <v>0</v>
      </c>
      <c r="H3204" s="64">
        <v>2</v>
      </c>
    </row>
    <row r="3205" spans="1:8" x14ac:dyDescent="0.3">
      <c r="A3205" s="63" t="s">
        <v>14678</v>
      </c>
      <c r="B3205" s="63" t="s">
        <v>14679</v>
      </c>
      <c r="C3205" s="63" t="s">
        <v>3897</v>
      </c>
      <c r="D3205" s="63" t="s">
        <v>3898</v>
      </c>
      <c r="E3205" s="64">
        <v>3</v>
      </c>
      <c r="F3205" s="64">
        <v>1</v>
      </c>
      <c r="G3205" s="64">
        <v>0</v>
      </c>
      <c r="H3205" s="64">
        <v>1</v>
      </c>
    </row>
    <row r="3206" spans="1:8" x14ac:dyDescent="0.3">
      <c r="A3206" s="63" t="s">
        <v>14678</v>
      </c>
      <c r="B3206" s="63" t="s">
        <v>14679</v>
      </c>
      <c r="C3206" s="63" t="s">
        <v>4805</v>
      </c>
      <c r="D3206" s="63" t="s">
        <v>4806</v>
      </c>
      <c r="E3206" s="64">
        <v>0</v>
      </c>
      <c r="F3206" s="64">
        <v>0</v>
      </c>
      <c r="G3206" s="64">
        <v>1</v>
      </c>
      <c r="H3206" s="64">
        <v>1</v>
      </c>
    </row>
    <row r="3207" spans="1:8" x14ac:dyDescent="0.3">
      <c r="A3207" s="63" t="s">
        <v>14678</v>
      </c>
      <c r="B3207" s="63" t="s">
        <v>14679</v>
      </c>
      <c r="C3207" s="63" t="s">
        <v>3517</v>
      </c>
      <c r="D3207" s="63" t="s">
        <v>14600</v>
      </c>
      <c r="E3207" s="64">
        <v>0</v>
      </c>
      <c r="F3207" s="64">
        <v>0</v>
      </c>
      <c r="G3207" s="64">
        <v>5</v>
      </c>
      <c r="H3207" s="64">
        <v>5</v>
      </c>
    </row>
    <row r="3208" spans="1:8" x14ac:dyDescent="0.3">
      <c r="A3208" s="63" t="s">
        <v>14678</v>
      </c>
      <c r="B3208" s="63" t="s">
        <v>14679</v>
      </c>
      <c r="C3208" s="63" t="s">
        <v>8199</v>
      </c>
      <c r="D3208" s="63" t="s">
        <v>8200</v>
      </c>
      <c r="E3208" s="64">
        <v>1</v>
      </c>
      <c r="F3208" s="64">
        <v>4</v>
      </c>
      <c r="G3208" s="64">
        <v>0</v>
      </c>
      <c r="H3208" s="64">
        <v>4</v>
      </c>
    </row>
    <row r="3209" spans="1:8" x14ac:dyDescent="0.3">
      <c r="A3209" s="63" t="s">
        <v>14678</v>
      </c>
      <c r="B3209" s="63" t="s">
        <v>14679</v>
      </c>
      <c r="C3209" s="63" t="s">
        <v>3335</v>
      </c>
      <c r="D3209" s="63" t="s">
        <v>3336</v>
      </c>
      <c r="E3209" s="64">
        <v>0</v>
      </c>
      <c r="F3209" s="64">
        <v>1</v>
      </c>
      <c r="G3209" s="64">
        <v>0</v>
      </c>
      <c r="H3209" s="64">
        <v>1</v>
      </c>
    </row>
    <row r="3210" spans="1:8" x14ac:dyDescent="0.3">
      <c r="A3210" s="63" t="s">
        <v>14678</v>
      </c>
      <c r="B3210" s="63" t="s">
        <v>14679</v>
      </c>
      <c r="C3210" s="63" t="s">
        <v>10477</v>
      </c>
      <c r="D3210" s="63" t="s">
        <v>10478</v>
      </c>
      <c r="E3210" s="64">
        <v>0</v>
      </c>
      <c r="F3210" s="64">
        <v>0</v>
      </c>
      <c r="G3210" s="64">
        <v>1</v>
      </c>
      <c r="H3210" s="64">
        <v>1</v>
      </c>
    </row>
    <row r="3211" spans="1:8" x14ac:dyDescent="0.3">
      <c r="A3211" s="63" t="s">
        <v>14678</v>
      </c>
      <c r="B3211" s="63" t="s">
        <v>14679</v>
      </c>
      <c r="C3211" s="63" t="s">
        <v>14680</v>
      </c>
      <c r="D3211" s="63" t="s">
        <v>14681</v>
      </c>
      <c r="E3211" s="64">
        <v>0</v>
      </c>
      <c r="F3211" s="64">
        <v>1</v>
      </c>
      <c r="G3211" s="64">
        <v>0</v>
      </c>
      <c r="H3211" s="64">
        <v>1</v>
      </c>
    </row>
    <row r="3212" spans="1:8" x14ac:dyDescent="0.3">
      <c r="A3212" s="63" t="s">
        <v>14678</v>
      </c>
      <c r="B3212" s="63" t="s">
        <v>14679</v>
      </c>
      <c r="C3212" s="63" t="s">
        <v>14682</v>
      </c>
      <c r="D3212" s="63" t="s">
        <v>14683</v>
      </c>
      <c r="E3212" s="64">
        <v>0</v>
      </c>
      <c r="F3212" s="64">
        <v>1</v>
      </c>
      <c r="G3212" s="64">
        <v>0</v>
      </c>
      <c r="H3212" s="64">
        <v>1</v>
      </c>
    </row>
    <row r="3213" spans="1:8" x14ac:dyDescent="0.3">
      <c r="A3213" s="63" t="s">
        <v>14678</v>
      </c>
      <c r="B3213" s="63" t="s">
        <v>14679</v>
      </c>
      <c r="C3213" s="63" t="s">
        <v>3222</v>
      </c>
      <c r="D3213" s="63" t="s">
        <v>3223</v>
      </c>
      <c r="E3213" s="64">
        <v>0</v>
      </c>
      <c r="F3213" s="64">
        <v>2</v>
      </c>
      <c r="G3213" s="64">
        <v>4</v>
      </c>
      <c r="H3213" s="64">
        <v>6</v>
      </c>
    </row>
    <row r="3214" spans="1:8" x14ac:dyDescent="0.3">
      <c r="A3214" s="63" t="s">
        <v>14678</v>
      </c>
      <c r="B3214" s="63" t="s">
        <v>14679</v>
      </c>
      <c r="C3214" s="63" t="s">
        <v>3954</v>
      </c>
      <c r="D3214" s="63" t="s">
        <v>3955</v>
      </c>
      <c r="E3214" s="64">
        <v>1</v>
      </c>
      <c r="F3214" s="64">
        <v>1</v>
      </c>
      <c r="G3214" s="64">
        <v>1</v>
      </c>
      <c r="H3214" s="64">
        <v>2</v>
      </c>
    </row>
    <row r="3215" spans="1:8" x14ac:dyDescent="0.3">
      <c r="A3215" s="63" t="s">
        <v>14678</v>
      </c>
      <c r="B3215" s="63" t="s">
        <v>14679</v>
      </c>
      <c r="C3215" s="63" t="s">
        <v>3511</v>
      </c>
      <c r="D3215" s="63" t="s">
        <v>14601</v>
      </c>
      <c r="E3215" s="64">
        <v>0</v>
      </c>
      <c r="F3215" s="64">
        <v>0</v>
      </c>
      <c r="G3215" s="64">
        <v>2</v>
      </c>
      <c r="H3215" s="64">
        <v>2</v>
      </c>
    </row>
    <row r="3216" spans="1:8" x14ac:dyDescent="0.3">
      <c r="A3216" s="63" t="s">
        <v>14678</v>
      </c>
      <c r="B3216" s="63" t="s">
        <v>14679</v>
      </c>
      <c r="C3216" s="63" t="s">
        <v>3273</v>
      </c>
      <c r="D3216" s="63" t="s">
        <v>3274</v>
      </c>
      <c r="E3216" s="64">
        <v>0</v>
      </c>
      <c r="F3216" s="64">
        <v>0</v>
      </c>
      <c r="G3216" s="64">
        <v>43</v>
      </c>
      <c r="H3216" s="64">
        <v>43</v>
      </c>
    </row>
    <row r="3217" spans="1:8" x14ac:dyDescent="0.3">
      <c r="A3217" s="63" t="s">
        <v>14678</v>
      </c>
      <c r="B3217" s="63" t="s">
        <v>14679</v>
      </c>
      <c r="C3217" s="63" t="s">
        <v>3688</v>
      </c>
      <c r="D3217" s="63" t="s">
        <v>3274</v>
      </c>
      <c r="E3217" s="64">
        <v>0</v>
      </c>
      <c r="F3217" s="64">
        <v>1</v>
      </c>
      <c r="G3217" s="64">
        <v>0</v>
      </c>
      <c r="H3217" s="64">
        <v>1</v>
      </c>
    </row>
    <row r="3218" spans="1:8" x14ac:dyDescent="0.3">
      <c r="A3218" s="63" t="s">
        <v>14678</v>
      </c>
      <c r="B3218" s="63" t="s">
        <v>14679</v>
      </c>
      <c r="C3218" s="63" t="s">
        <v>3787</v>
      </c>
      <c r="D3218" s="63" t="s">
        <v>3788</v>
      </c>
      <c r="E3218" s="64">
        <v>0</v>
      </c>
      <c r="F3218" s="64">
        <v>0</v>
      </c>
      <c r="G3218" s="64">
        <v>1</v>
      </c>
      <c r="H3218" s="64">
        <v>1</v>
      </c>
    </row>
    <row r="3219" spans="1:8" x14ac:dyDescent="0.3">
      <c r="A3219" s="63" t="s">
        <v>14678</v>
      </c>
      <c r="B3219" s="63" t="s">
        <v>14679</v>
      </c>
      <c r="C3219" s="63" t="s">
        <v>8119</v>
      </c>
      <c r="D3219" s="63" t="s">
        <v>8120</v>
      </c>
      <c r="E3219" s="64">
        <v>0</v>
      </c>
      <c r="F3219" s="64">
        <v>2</v>
      </c>
      <c r="G3219" s="64">
        <v>0</v>
      </c>
      <c r="H3219" s="64">
        <v>2</v>
      </c>
    </row>
    <row r="3220" spans="1:8" x14ac:dyDescent="0.3">
      <c r="A3220" s="63" t="s">
        <v>14678</v>
      </c>
      <c r="B3220" s="63" t="s">
        <v>14679</v>
      </c>
      <c r="C3220" s="63" t="s">
        <v>4082</v>
      </c>
      <c r="D3220" s="63" t="s">
        <v>4083</v>
      </c>
      <c r="E3220" s="64">
        <v>0</v>
      </c>
      <c r="F3220" s="64">
        <v>0</v>
      </c>
      <c r="G3220" s="64">
        <v>1</v>
      </c>
      <c r="H3220" s="64">
        <v>1</v>
      </c>
    </row>
    <row r="3221" spans="1:8" x14ac:dyDescent="0.3">
      <c r="A3221" s="63" t="s">
        <v>14678</v>
      </c>
      <c r="B3221" s="63" t="s">
        <v>14679</v>
      </c>
      <c r="C3221" s="63" t="s">
        <v>5900</v>
      </c>
      <c r="D3221" s="63" t="s">
        <v>315</v>
      </c>
      <c r="E3221" s="64">
        <v>0</v>
      </c>
      <c r="F3221" s="64">
        <v>0</v>
      </c>
      <c r="G3221" s="64">
        <v>1</v>
      </c>
      <c r="H3221" s="64">
        <v>1</v>
      </c>
    </row>
    <row r="3222" spans="1:8" x14ac:dyDescent="0.3">
      <c r="A3222" s="63" t="s">
        <v>14678</v>
      </c>
      <c r="B3222" s="63" t="s">
        <v>14679</v>
      </c>
      <c r="C3222" s="63" t="s">
        <v>3269</v>
      </c>
      <c r="D3222" s="63" t="s">
        <v>3270</v>
      </c>
      <c r="E3222" s="64">
        <v>0</v>
      </c>
      <c r="F3222" s="64">
        <v>0</v>
      </c>
      <c r="G3222" s="64">
        <v>11</v>
      </c>
      <c r="H3222" s="64">
        <v>11</v>
      </c>
    </row>
    <row r="3223" spans="1:8" x14ac:dyDescent="0.3">
      <c r="A3223" s="63" t="s">
        <v>14678</v>
      </c>
      <c r="B3223" s="63" t="s">
        <v>14679</v>
      </c>
      <c r="C3223" s="63" t="s">
        <v>12235</v>
      </c>
      <c r="D3223" s="63" t="s">
        <v>12236</v>
      </c>
      <c r="E3223" s="64">
        <v>0</v>
      </c>
      <c r="F3223" s="64">
        <v>0</v>
      </c>
      <c r="G3223" s="64">
        <v>2</v>
      </c>
      <c r="H3223" s="64">
        <v>2</v>
      </c>
    </row>
    <row r="3224" spans="1:8" x14ac:dyDescent="0.3">
      <c r="A3224" s="63" t="s">
        <v>14678</v>
      </c>
      <c r="B3224" s="63" t="s">
        <v>14679</v>
      </c>
      <c r="C3224" s="63" t="s">
        <v>3891</v>
      </c>
      <c r="D3224" s="63" t="s">
        <v>3892</v>
      </c>
      <c r="E3224" s="64">
        <v>17</v>
      </c>
      <c r="F3224" s="64">
        <v>69</v>
      </c>
      <c r="G3224" s="64">
        <v>0</v>
      </c>
      <c r="H3224" s="64">
        <v>69</v>
      </c>
    </row>
    <row r="3225" spans="1:8" x14ac:dyDescent="0.3">
      <c r="A3225" s="63" t="s">
        <v>14678</v>
      </c>
      <c r="B3225" s="63" t="s">
        <v>14679</v>
      </c>
      <c r="C3225" s="63" t="s">
        <v>4055</v>
      </c>
      <c r="D3225" s="63" t="s">
        <v>14522</v>
      </c>
      <c r="E3225" s="64">
        <v>0</v>
      </c>
      <c r="F3225" s="64">
        <v>0</v>
      </c>
      <c r="G3225" s="64">
        <v>2</v>
      </c>
      <c r="H3225" s="64">
        <v>2</v>
      </c>
    </row>
    <row r="3226" spans="1:8" x14ac:dyDescent="0.3">
      <c r="A3226" s="63" t="s">
        <v>14678</v>
      </c>
      <c r="B3226" s="63" t="s">
        <v>14679</v>
      </c>
      <c r="C3226" s="63" t="s">
        <v>11955</v>
      </c>
      <c r="D3226" s="63" t="s">
        <v>11956</v>
      </c>
      <c r="E3226" s="64">
        <v>0</v>
      </c>
      <c r="F3226" s="64">
        <v>4</v>
      </c>
      <c r="G3226" s="64">
        <v>0</v>
      </c>
      <c r="H3226" s="64">
        <v>4</v>
      </c>
    </row>
    <row r="3227" spans="1:8" x14ac:dyDescent="0.3">
      <c r="A3227" s="63" t="s">
        <v>14678</v>
      </c>
      <c r="B3227" s="63" t="s">
        <v>14679</v>
      </c>
      <c r="C3227" s="63" t="s">
        <v>8129</v>
      </c>
      <c r="D3227" s="63" t="s">
        <v>8130</v>
      </c>
      <c r="E3227" s="64">
        <v>0</v>
      </c>
      <c r="F3227" s="64">
        <v>0</v>
      </c>
      <c r="G3227" s="64">
        <v>2</v>
      </c>
      <c r="H3227" s="64">
        <v>2</v>
      </c>
    </row>
    <row r="3228" spans="1:8" x14ac:dyDescent="0.3">
      <c r="A3228" s="63" t="s">
        <v>14678</v>
      </c>
      <c r="B3228" s="63" t="s">
        <v>14679</v>
      </c>
      <c r="C3228" s="63" t="s">
        <v>7986</v>
      </c>
      <c r="D3228" s="63" t="s">
        <v>7987</v>
      </c>
      <c r="E3228" s="64">
        <v>0</v>
      </c>
      <c r="F3228" s="64">
        <v>0</v>
      </c>
      <c r="G3228" s="64">
        <v>2</v>
      </c>
      <c r="H3228" s="64">
        <v>2</v>
      </c>
    </row>
    <row r="3229" spans="1:8" x14ac:dyDescent="0.3">
      <c r="A3229" s="63" t="s">
        <v>14678</v>
      </c>
      <c r="B3229" s="63" t="s">
        <v>14679</v>
      </c>
      <c r="C3229" s="63" t="s">
        <v>3504</v>
      </c>
      <c r="D3229" s="63" t="s">
        <v>14588</v>
      </c>
      <c r="E3229" s="64">
        <v>0</v>
      </c>
      <c r="F3229" s="64">
        <v>0</v>
      </c>
      <c r="G3229" s="64">
        <v>5</v>
      </c>
      <c r="H3229" s="64">
        <v>5</v>
      </c>
    </row>
    <row r="3230" spans="1:8" x14ac:dyDescent="0.3">
      <c r="A3230" s="63" t="s">
        <v>14678</v>
      </c>
      <c r="B3230" s="63" t="s">
        <v>14679</v>
      </c>
      <c r="C3230" s="63" t="s">
        <v>8539</v>
      </c>
      <c r="D3230" s="63" t="s">
        <v>8540</v>
      </c>
      <c r="E3230" s="64">
        <v>0</v>
      </c>
      <c r="F3230" s="64">
        <v>0</v>
      </c>
      <c r="G3230" s="64">
        <v>2</v>
      </c>
      <c r="H3230" s="64">
        <v>2</v>
      </c>
    </row>
    <row r="3231" spans="1:8" x14ac:dyDescent="0.3">
      <c r="A3231" s="63" t="s">
        <v>14678</v>
      </c>
      <c r="B3231" s="63" t="s">
        <v>14679</v>
      </c>
      <c r="C3231" s="63" t="s">
        <v>10685</v>
      </c>
      <c r="D3231" s="63" t="s">
        <v>10686</v>
      </c>
      <c r="E3231" s="64">
        <v>0</v>
      </c>
      <c r="F3231" s="64">
        <v>0</v>
      </c>
      <c r="G3231" s="64">
        <v>2</v>
      </c>
      <c r="H3231" s="64">
        <v>2</v>
      </c>
    </row>
    <row r="3232" spans="1:8" x14ac:dyDescent="0.3">
      <c r="A3232" s="63" t="s">
        <v>14678</v>
      </c>
      <c r="B3232" s="63" t="s">
        <v>14679</v>
      </c>
      <c r="C3232" s="63" t="s">
        <v>3893</v>
      </c>
      <c r="D3232" s="63" t="s">
        <v>14589</v>
      </c>
      <c r="E3232" s="64">
        <v>0</v>
      </c>
      <c r="F3232" s="64">
        <v>0</v>
      </c>
      <c r="G3232" s="64">
        <v>226</v>
      </c>
      <c r="H3232" s="64">
        <v>226</v>
      </c>
    </row>
    <row r="3233" spans="1:8" x14ac:dyDescent="0.3">
      <c r="A3233" s="63" t="s">
        <v>14678</v>
      </c>
      <c r="B3233" s="63" t="s">
        <v>14679</v>
      </c>
      <c r="C3233" s="63" t="s">
        <v>3889</v>
      </c>
      <c r="D3233" s="63" t="s">
        <v>3890</v>
      </c>
      <c r="E3233" s="64">
        <v>45</v>
      </c>
      <c r="F3233" s="64">
        <v>408</v>
      </c>
      <c r="G3233" s="64">
        <v>105</v>
      </c>
      <c r="H3233" s="64">
        <v>513</v>
      </c>
    </row>
    <row r="3234" spans="1:8" x14ac:dyDescent="0.3">
      <c r="A3234" s="63" t="s">
        <v>14678</v>
      </c>
      <c r="B3234" s="63" t="s">
        <v>14679</v>
      </c>
      <c r="C3234" s="63" t="s">
        <v>3851</v>
      </c>
      <c r="D3234" s="63" t="s">
        <v>3852</v>
      </c>
      <c r="E3234" s="64">
        <v>0</v>
      </c>
      <c r="F3234" s="64">
        <v>6</v>
      </c>
      <c r="G3234" s="64">
        <v>1</v>
      </c>
      <c r="H3234" s="64">
        <v>7</v>
      </c>
    </row>
    <row r="3235" spans="1:8" x14ac:dyDescent="0.3">
      <c r="A3235" s="63" t="s">
        <v>14678</v>
      </c>
      <c r="B3235" s="63" t="s">
        <v>14679</v>
      </c>
      <c r="C3235" s="63" t="s">
        <v>8519</v>
      </c>
      <c r="D3235" s="63" t="s">
        <v>14665</v>
      </c>
      <c r="E3235" s="64">
        <v>0</v>
      </c>
      <c r="F3235" s="64">
        <v>1</v>
      </c>
      <c r="G3235" s="64">
        <v>2</v>
      </c>
      <c r="H3235" s="64">
        <v>3</v>
      </c>
    </row>
    <row r="3236" spans="1:8" x14ac:dyDescent="0.3">
      <c r="A3236" s="63" t="s">
        <v>14678</v>
      </c>
      <c r="B3236" s="63" t="s">
        <v>14679</v>
      </c>
      <c r="C3236" s="63" t="s">
        <v>4001</v>
      </c>
      <c r="D3236" s="63" t="s">
        <v>4002</v>
      </c>
      <c r="E3236" s="64">
        <v>0</v>
      </c>
      <c r="F3236" s="64">
        <v>1</v>
      </c>
      <c r="G3236" s="64">
        <v>8</v>
      </c>
      <c r="H3236" s="64">
        <v>9</v>
      </c>
    </row>
    <row r="3237" spans="1:8" x14ac:dyDescent="0.3">
      <c r="A3237" s="63" t="s">
        <v>14678</v>
      </c>
      <c r="B3237" s="63" t="s">
        <v>14679</v>
      </c>
      <c r="C3237" s="63" t="s">
        <v>3701</v>
      </c>
      <c r="D3237" s="63" t="s">
        <v>3702</v>
      </c>
      <c r="E3237" s="64">
        <v>0</v>
      </c>
      <c r="F3237" s="64">
        <v>2</v>
      </c>
      <c r="G3237" s="64">
        <v>0</v>
      </c>
      <c r="H3237" s="64">
        <v>2</v>
      </c>
    </row>
    <row r="3238" spans="1:8" x14ac:dyDescent="0.3">
      <c r="A3238" s="63" t="s">
        <v>14678</v>
      </c>
      <c r="B3238" s="63" t="s">
        <v>14679</v>
      </c>
      <c r="C3238" s="63" t="s">
        <v>8107</v>
      </c>
      <c r="D3238" s="63" t="s">
        <v>8108</v>
      </c>
      <c r="E3238" s="64">
        <v>0</v>
      </c>
      <c r="F3238" s="64">
        <v>0</v>
      </c>
      <c r="G3238" s="64">
        <v>2</v>
      </c>
      <c r="H3238" s="64">
        <v>2</v>
      </c>
    </row>
    <row r="3239" spans="1:8" x14ac:dyDescent="0.3">
      <c r="A3239" s="63" t="s">
        <v>14678</v>
      </c>
      <c r="B3239" s="63" t="s">
        <v>14679</v>
      </c>
      <c r="C3239" s="63" t="s">
        <v>4707</v>
      </c>
      <c r="D3239" s="63" t="s">
        <v>4708</v>
      </c>
      <c r="E3239" s="64">
        <v>0</v>
      </c>
      <c r="F3239" s="64">
        <v>1</v>
      </c>
      <c r="G3239" s="64">
        <v>0</v>
      </c>
      <c r="H3239" s="64">
        <v>1</v>
      </c>
    </row>
    <row r="3240" spans="1:8" x14ac:dyDescent="0.3">
      <c r="A3240" s="63" t="s">
        <v>14678</v>
      </c>
      <c r="B3240" s="63" t="s">
        <v>14679</v>
      </c>
      <c r="C3240" s="63" t="s">
        <v>4713</v>
      </c>
      <c r="D3240" s="63" t="s">
        <v>4714</v>
      </c>
      <c r="E3240" s="64">
        <v>0</v>
      </c>
      <c r="F3240" s="64">
        <v>1</v>
      </c>
      <c r="G3240" s="64">
        <v>1</v>
      </c>
      <c r="H3240" s="64">
        <v>2</v>
      </c>
    </row>
    <row r="3241" spans="1:8" x14ac:dyDescent="0.3">
      <c r="A3241" s="63" t="s">
        <v>14678</v>
      </c>
      <c r="B3241" s="63" t="s">
        <v>14679</v>
      </c>
      <c r="C3241" s="63" t="s">
        <v>4703</v>
      </c>
      <c r="D3241" s="63" t="s">
        <v>4704</v>
      </c>
      <c r="E3241" s="64">
        <v>0</v>
      </c>
      <c r="F3241" s="64">
        <v>0</v>
      </c>
      <c r="G3241" s="64">
        <v>12</v>
      </c>
      <c r="H3241" s="64">
        <v>12</v>
      </c>
    </row>
    <row r="3242" spans="1:8" x14ac:dyDescent="0.3">
      <c r="A3242" s="63" t="s">
        <v>14678</v>
      </c>
      <c r="B3242" s="63" t="s">
        <v>14679</v>
      </c>
      <c r="C3242" s="63" t="s">
        <v>3513</v>
      </c>
      <c r="D3242" s="63" t="s">
        <v>14590</v>
      </c>
      <c r="E3242" s="64">
        <v>0</v>
      </c>
      <c r="F3242" s="64">
        <v>0</v>
      </c>
      <c r="G3242" s="64">
        <v>12</v>
      </c>
      <c r="H3242" s="64">
        <v>12</v>
      </c>
    </row>
    <row r="3243" spans="1:8" x14ac:dyDescent="0.3">
      <c r="A3243" s="63" t="s">
        <v>14678</v>
      </c>
      <c r="B3243" s="63" t="s">
        <v>14679</v>
      </c>
      <c r="C3243" s="63" t="s">
        <v>4735</v>
      </c>
      <c r="D3243" s="63" t="s">
        <v>4736</v>
      </c>
      <c r="E3243" s="64">
        <v>0</v>
      </c>
      <c r="F3243" s="64">
        <v>0</v>
      </c>
      <c r="G3243" s="64">
        <v>1</v>
      </c>
      <c r="H3243" s="64">
        <v>1</v>
      </c>
    </row>
    <row r="3244" spans="1:8" x14ac:dyDescent="0.3">
      <c r="A3244" s="63" t="s">
        <v>14678</v>
      </c>
      <c r="B3244" s="63" t="s">
        <v>14679</v>
      </c>
      <c r="C3244" s="63" t="s">
        <v>3247</v>
      </c>
      <c r="D3244" s="63" t="s">
        <v>3248</v>
      </c>
      <c r="E3244" s="64">
        <v>0</v>
      </c>
      <c r="F3244" s="64">
        <v>0</v>
      </c>
      <c r="G3244" s="64">
        <v>1</v>
      </c>
      <c r="H3244" s="64">
        <v>1</v>
      </c>
    </row>
    <row r="3245" spans="1:8" x14ac:dyDescent="0.3">
      <c r="A3245" s="63" t="s">
        <v>14678</v>
      </c>
      <c r="B3245" s="63" t="s">
        <v>14679</v>
      </c>
      <c r="C3245" s="63" t="s">
        <v>8208</v>
      </c>
      <c r="D3245" s="63" t="s">
        <v>8209</v>
      </c>
      <c r="E3245" s="64">
        <v>0</v>
      </c>
      <c r="F3245" s="64">
        <v>0</v>
      </c>
      <c r="G3245" s="64">
        <v>1</v>
      </c>
      <c r="H3245" s="64">
        <v>1</v>
      </c>
    </row>
    <row r="3246" spans="1:8" x14ac:dyDescent="0.3">
      <c r="A3246" s="63" t="s">
        <v>14678</v>
      </c>
      <c r="B3246" s="63" t="s">
        <v>14679</v>
      </c>
      <c r="C3246" s="63" t="s">
        <v>5890</v>
      </c>
      <c r="D3246" s="63" t="s">
        <v>5891</v>
      </c>
      <c r="E3246" s="64">
        <v>0</v>
      </c>
      <c r="F3246" s="64">
        <v>0</v>
      </c>
      <c r="G3246" s="64">
        <v>2</v>
      </c>
      <c r="H3246" s="64">
        <v>2</v>
      </c>
    </row>
    <row r="3247" spans="1:8" x14ac:dyDescent="0.3">
      <c r="A3247" s="63" t="s">
        <v>14678</v>
      </c>
      <c r="B3247" s="63" t="s">
        <v>14679</v>
      </c>
      <c r="C3247" s="63" t="s">
        <v>8393</v>
      </c>
      <c r="D3247" s="63" t="s">
        <v>8394</v>
      </c>
      <c r="E3247" s="64">
        <v>0</v>
      </c>
      <c r="F3247" s="64">
        <v>0</v>
      </c>
      <c r="G3247" s="64">
        <v>9</v>
      </c>
      <c r="H3247" s="64">
        <v>9</v>
      </c>
    </row>
    <row r="3248" spans="1:8" x14ac:dyDescent="0.3">
      <c r="A3248" s="63" t="s">
        <v>14678</v>
      </c>
      <c r="B3248" s="63" t="s">
        <v>14679</v>
      </c>
      <c r="C3248" s="63" t="s">
        <v>8103</v>
      </c>
      <c r="D3248" s="63" t="s">
        <v>8104</v>
      </c>
      <c r="E3248" s="64">
        <v>0</v>
      </c>
      <c r="F3248" s="64">
        <v>0</v>
      </c>
      <c r="G3248" s="64">
        <v>4</v>
      </c>
      <c r="H3248" s="64">
        <v>4</v>
      </c>
    </row>
    <row r="3249" spans="1:8" x14ac:dyDescent="0.3">
      <c r="A3249" s="63" t="s">
        <v>14678</v>
      </c>
      <c r="B3249" s="63" t="s">
        <v>14679</v>
      </c>
      <c r="C3249" s="63" t="s">
        <v>3508</v>
      </c>
      <c r="D3249" s="63" t="s">
        <v>3485</v>
      </c>
      <c r="E3249" s="64">
        <v>0</v>
      </c>
      <c r="F3249" s="64">
        <v>0</v>
      </c>
      <c r="G3249" s="64">
        <v>2</v>
      </c>
      <c r="H3249" s="64">
        <v>2</v>
      </c>
    </row>
    <row r="3250" spans="1:8" x14ac:dyDescent="0.3">
      <c r="A3250" s="63" t="s">
        <v>14678</v>
      </c>
      <c r="B3250" s="63" t="s">
        <v>14679</v>
      </c>
      <c r="C3250" s="63" t="s">
        <v>3895</v>
      </c>
      <c r="D3250" s="63" t="s">
        <v>3896</v>
      </c>
      <c r="E3250" s="64">
        <v>16</v>
      </c>
      <c r="F3250" s="64">
        <v>94</v>
      </c>
      <c r="G3250" s="64">
        <v>14</v>
      </c>
      <c r="H3250" s="64">
        <v>108</v>
      </c>
    </row>
    <row r="3251" spans="1:8" x14ac:dyDescent="0.3">
      <c r="A3251" s="63" t="s">
        <v>14678</v>
      </c>
      <c r="B3251" s="63" t="s">
        <v>14679</v>
      </c>
      <c r="C3251" s="63" t="s">
        <v>3932</v>
      </c>
      <c r="D3251" s="63" t="s">
        <v>14523</v>
      </c>
      <c r="E3251" s="64">
        <v>0</v>
      </c>
      <c r="F3251" s="64">
        <v>3</v>
      </c>
      <c r="G3251" s="64">
        <v>9</v>
      </c>
      <c r="H3251" s="64">
        <v>12</v>
      </c>
    </row>
    <row r="3252" spans="1:8" x14ac:dyDescent="0.3">
      <c r="A3252" s="63" t="s">
        <v>14678</v>
      </c>
      <c r="B3252" s="63" t="s">
        <v>14679</v>
      </c>
      <c r="C3252" s="63" t="s">
        <v>4053</v>
      </c>
      <c r="D3252" s="63" t="s">
        <v>14524</v>
      </c>
      <c r="E3252" s="64">
        <v>0</v>
      </c>
      <c r="F3252" s="64">
        <v>6</v>
      </c>
      <c r="G3252" s="64">
        <v>0</v>
      </c>
      <c r="H3252" s="64">
        <v>6</v>
      </c>
    </row>
    <row r="3253" spans="1:8" x14ac:dyDescent="0.3">
      <c r="A3253" s="63" t="s">
        <v>14678</v>
      </c>
      <c r="B3253" s="63" t="s">
        <v>14679</v>
      </c>
      <c r="C3253" s="63" t="s">
        <v>11949</v>
      </c>
      <c r="D3253" s="63" t="s">
        <v>14526</v>
      </c>
      <c r="E3253" s="64">
        <v>0</v>
      </c>
      <c r="F3253" s="64">
        <v>0</v>
      </c>
      <c r="G3253" s="64">
        <v>1</v>
      </c>
      <c r="H3253" s="64">
        <v>1</v>
      </c>
    </row>
    <row r="3254" spans="1:8" x14ac:dyDescent="0.3">
      <c r="A3254" s="63" t="s">
        <v>14678</v>
      </c>
      <c r="B3254" s="63" t="s">
        <v>14679</v>
      </c>
      <c r="C3254" s="63" t="s">
        <v>8210</v>
      </c>
      <c r="D3254" s="63" t="s">
        <v>14532</v>
      </c>
      <c r="E3254" s="64">
        <v>0</v>
      </c>
      <c r="F3254" s="64">
        <v>0</v>
      </c>
      <c r="G3254" s="64">
        <v>4</v>
      </c>
      <c r="H3254" s="64">
        <v>4</v>
      </c>
    </row>
    <row r="3255" spans="1:8" x14ac:dyDescent="0.3">
      <c r="A3255" s="63" t="s">
        <v>14678</v>
      </c>
      <c r="B3255" s="63" t="s">
        <v>14679</v>
      </c>
      <c r="C3255" s="63" t="s">
        <v>3863</v>
      </c>
      <c r="D3255" s="63" t="s">
        <v>14206</v>
      </c>
      <c r="E3255" s="64">
        <v>1</v>
      </c>
      <c r="F3255" s="64">
        <v>11</v>
      </c>
      <c r="G3255" s="64">
        <v>2</v>
      </c>
      <c r="H3255" s="64">
        <v>13</v>
      </c>
    </row>
    <row r="3256" spans="1:8" x14ac:dyDescent="0.3">
      <c r="A3256" s="63" t="s">
        <v>14678</v>
      </c>
      <c r="B3256" s="63" t="s">
        <v>14679</v>
      </c>
      <c r="C3256" s="63" t="s">
        <v>3864</v>
      </c>
      <c r="D3256" s="63" t="s">
        <v>13990</v>
      </c>
      <c r="E3256" s="64">
        <v>0</v>
      </c>
      <c r="F3256" s="64">
        <v>0</v>
      </c>
      <c r="G3256" s="64">
        <v>4</v>
      </c>
      <c r="H3256" s="64">
        <v>4</v>
      </c>
    </row>
    <row r="3257" spans="1:8" x14ac:dyDescent="0.3">
      <c r="A3257" s="63" t="s">
        <v>14678</v>
      </c>
      <c r="B3257" s="63" t="s">
        <v>14679</v>
      </c>
      <c r="C3257" s="63" t="s">
        <v>4715</v>
      </c>
      <c r="D3257" s="63" t="s">
        <v>14198</v>
      </c>
      <c r="E3257" s="64">
        <v>0</v>
      </c>
      <c r="F3257" s="64">
        <v>1</v>
      </c>
      <c r="G3257" s="64">
        <v>0</v>
      </c>
      <c r="H3257" s="64">
        <v>1</v>
      </c>
    </row>
    <row r="3258" spans="1:8" x14ac:dyDescent="0.3">
      <c r="A3258" s="63" t="s">
        <v>14678</v>
      </c>
      <c r="B3258" s="63" t="s">
        <v>14679</v>
      </c>
      <c r="C3258" s="63" t="s">
        <v>3482</v>
      </c>
      <c r="D3258" s="63" t="s">
        <v>3483</v>
      </c>
      <c r="E3258" s="64">
        <v>0</v>
      </c>
      <c r="F3258" s="64">
        <v>0</v>
      </c>
      <c r="G3258" s="64">
        <v>10</v>
      </c>
      <c r="H3258" s="64">
        <v>10</v>
      </c>
    </row>
    <row r="3259" spans="1:8" x14ac:dyDescent="0.3">
      <c r="A3259" s="63" t="s">
        <v>14678</v>
      </c>
      <c r="B3259" s="63" t="s">
        <v>14679</v>
      </c>
      <c r="C3259" s="63" t="s">
        <v>9840</v>
      </c>
      <c r="D3259" s="63" t="s">
        <v>9841</v>
      </c>
      <c r="E3259" s="64">
        <v>0</v>
      </c>
      <c r="F3259" s="64">
        <v>0</v>
      </c>
      <c r="G3259" s="64">
        <v>1</v>
      </c>
      <c r="H3259" s="64">
        <v>1</v>
      </c>
    </row>
    <row r="3260" spans="1:8" x14ac:dyDescent="0.3">
      <c r="A3260" s="63" t="s">
        <v>14678</v>
      </c>
      <c r="B3260" s="63" t="s">
        <v>14679</v>
      </c>
      <c r="C3260" s="63" t="s">
        <v>7306</v>
      </c>
      <c r="D3260" s="63" t="s">
        <v>7307</v>
      </c>
      <c r="E3260" s="64">
        <v>0</v>
      </c>
      <c r="F3260" s="64">
        <v>0</v>
      </c>
      <c r="G3260" s="64">
        <v>1</v>
      </c>
      <c r="H3260" s="64">
        <v>1</v>
      </c>
    </row>
    <row r="3261" spans="1:8" x14ac:dyDescent="0.3">
      <c r="A3261" s="63" t="s">
        <v>14678</v>
      </c>
      <c r="B3261" s="63" t="s">
        <v>14679</v>
      </c>
      <c r="C3261" s="63" t="s">
        <v>8523</v>
      </c>
      <c r="D3261" s="63" t="s">
        <v>14603</v>
      </c>
      <c r="E3261" s="64">
        <v>0</v>
      </c>
      <c r="F3261" s="64">
        <v>0</v>
      </c>
      <c r="G3261" s="64">
        <v>1</v>
      </c>
      <c r="H3261" s="64">
        <v>1</v>
      </c>
    </row>
    <row r="3262" spans="1:8" x14ac:dyDescent="0.3">
      <c r="A3262" s="63" t="s">
        <v>14678</v>
      </c>
      <c r="B3262" s="63" t="s">
        <v>14679</v>
      </c>
      <c r="C3262" s="63" t="s">
        <v>8385</v>
      </c>
      <c r="D3262" s="63" t="s">
        <v>8386</v>
      </c>
      <c r="E3262" s="64">
        <v>0</v>
      </c>
      <c r="F3262" s="64">
        <v>0</v>
      </c>
      <c r="G3262" s="64">
        <v>21</v>
      </c>
      <c r="H3262" s="64">
        <v>21</v>
      </c>
    </row>
    <row r="3263" spans="1:8" x14ac:dyDescent="0.3">
      <c r="A3263" s="63" t="s">
        <v>14678</v>
      </c>
      <c r="B3263" s="63" t="s">
        <v>14679</v>
      </c>
      <c r="C3263" s="63" t="s">
        <v>8391</v>
      </c>
      <c r="D3263" s="63" t="s">
        <v>8392</v>
      </c>
      <c r="E3263" s="64">
        <v>0</v>
      </c>
      <c r="F3263" s="64">
        <v>3</v>
      </c>
      <c r="G3263" s="64">
        <v>2</v>
      </c>
      <c r="H3263" s="64">
        <v>5</v>
      </c>
    </row>
    <row r="3264" spans="1:8" x14ac:dyDescent="0.3">
      <c r="A3264" s="63" t="s">
        <v>14678</v>
      </c>
      <c r="B3264" s="63" t="s">
        <v>14679</v>
      </c>
      <c r="C3264" s="63" t="s">
        <v>4962</v>
      </c>
      <c r="D3264" s="63" t="s">
        <v>4963</v>
      </c>
      <c r="E3264" s="64">
        <v>0</v>
      </c>
      <c r="F3264" s="64">
        <v>0</v>
      </c>
      <c r="G3264" s="64">
        <v>1</v>
      </c>
      <c r="H3264" s="64">
        <v>1</v>
      </c>
    </row>
    <row r="3265" spans="1:8" x14ac:dyDescent="0.3">
      <c r="A3265" s="63" t="s">
        <v>14678</v>
      </c>
      <c r="B3265" s="63" t="s">
        <v>14679</v>
      </c>
      <c r="C3265" s="63" t="s">
        <v>4791</v>
      </c>
      <c r="D3265" s="63" t="s">
        <v>4792</v>
      </c>
      <c r="E3265" s="64">
        <v>0</v>
      </c>
      <c r="F3265" s="64">
        <v>2</v>
      </c>
      <c r="G3265" s="64">
        <v>0</v>
      </c>
      <c r="H3265" s="64">
        <v>2</v>
      </c>
    </row>
    <row r="3266" spans="1:8" x14ac:dyDescent="0.3">
      <c r="A3266" s="63" t="s">
        <v>14678</v>
      </c>
      <c r="B3266" s="63" t="s">
        <v>14679</v>
      </c>
      <c r="C3266" s="63" t="s">
        <v>3566</v>
      </c>
      <c r="D3266" s="63" t="s">
        <v>3567</v>
      </c>
      <c r="E3266" s="64">
        <v>0</v>
      </c>
      <c r="F3266" s="64">
        <v>0</v>
      </c>
      <c r="G3266" s="64">
        <v>4</v>
      </c>
      <c r="H3266" s="64">
        <v>4</v>
      </c>
    </row>
    <row r="3267" spans="1:8" x14ac:dyDescent="0.3">
      <c r="A3267" s="63" t="s">
        <v>14678</v>
      </c>
      <c r="B3267" s="63" t="s">
        <v>14679</v>
      </c>
      <c r="C3267" s="63" t="s">
        <v>11953</v>
      </c>
      <c r="D3267" s="63" t="s">
        <v>14684</v>
      </c>
      <c r="E3267" s="64">
        <v>0</v>
      </c>
      <c r="F3267" s="64">
        <v>1</v>
      </c>
      <c r="G3267" s="64">
        <v>0</v>
      </c>
      <c r="H3267" s="64">
        <v>1</v>
      </c>
    </row>
    <row r="3268" spans="1:8" x14ac:dyDescent="0.3">
      <c r="A3268" s="63" t="s">
        <v>14678</v>
      </c>
      <c r="B3268" s="63" t="s">
        <v>14679</v>
      </c>
      <c r="C3268" s="63" t="s">
        <v>8218</v>
      </c>
      <c r="D3268" s="63" t="s">
        <v>8219</v>
      </c>
      <c r="E3268" s="64">
        <v>0</v>
      </c>
      <c r="F3268" s="64">
        <v>1</v>
      </c>
      <c r="G3268" s="64">
        <v>0</v>
      </c>
      <c r="H3268" s="64">
        <v>1</v>
      </c>
    </row>
    <row r="3269" spans="1:8" x14ac:dyDescent="0.3">
      <c r="A3269" s="63" t="s">
        <v>14678</v>
      </c>
      <c r="B3269" s="63" t="s">
        <v>14679</v>
      </c>
      <c r="C3269" s="63" t="s">
        <v>8389</v>
      </c>
      <c r="D3269" s="63" t="s">
        <v>8390</v>
      </c>
      <c r="E3269" s="64">
        <v>0</v>
      </c>
      <c r="F3269" s="64">
        <v>9</v>
      </c>
      <c r="G3269" s="64">
        <v>13</v>
      </c>
      <c r="H3269" s="64">
        <v>22</v>
      </c>
    </row>
    <row r="3270" spans="1:8" x14ac:dyDescent="0.3">
      <c r="A3270" s="63" t="s">
        <v>14678</v>
      </c>
      <c r="B3270" s="63" t="s">
        <v>14679</v>
      </c>
      <c r="C3270" s="63" t="s">
        <v>8214</v>
      </c>
      <c r="D3270" s="63" t="s">
        <v>8215</v>
      </c>
      <c r="E3270" s="64">
        <v>15</v>
      </c>
      <c r="F3270" s="64">
        <v>206</v>
      </c>
      <c r="G3270" s="64">
        <v>50</v>
      </c>
      <c r="H3270" s="64">
        <v>256</v>
      </c>
    </row>
    <row r="3271" spans="1:8" x14ac:dyDescent="0.3">
      <c r="A3271" s="63" t="s">
        <v>14678</v>
      </c>
      <c r="B3271" s="63" t="s">
        <v>14679</v>
      </c>
      <c r="C3271" s="63" t="s">
        <v>8113</v>
      </c>
      <c r="D3271" s="63" t="s">
        <v>8114</v>
      </c>
      <c r="E3271" s="64">
        <v>0</v>
      </c>
      <c r="F3271" s="64">
        <v>29</v>
      </c>
      <c r="G3271" s="64">
        <v>15</v>
      </c>
      <c r="H3271" s="64">
        <v>44</v>
      </c>
    </row>
    <row r="3272" spans="1:8" x14ac:dyDescent="0.3">
      <c r="A3272" s="63" t="s">
        <v>14678</v>
      </c>
      <c r="B3272" s="63" t="s">
        <v>14679</v>
      </c>
      <c r="C3272" s="63" t="s">
        <v>8109</v>
      </c>
      <c r="D3272" s="63" t="s">
        <v>8110</v>
      </c>
      <c r="E3272" s="64">
        <v>0</v>
      </c>
      <c r="F3272" s="64">
        <v>41</v>
      </c>
      <c r="G3272" s="64">
        <v>12</v>
      </c>
      <c r="H3272" s="64">
        <v>53</v>
      </c>
    </row>
    <row r="3273" spans="1:8" x14ac:dyDescent="0.3">
      <c r="A3273" s="63" t="s">
        <v>14678</v>
      </c>
      <c r="B3273" s="63" t="s">
        <v>14679</v>
      </c>
      <c r="C3273" s="63" t="s">
        <v>8674</v>
      </c>
      <c r="D3273" s="63" t="s">
        <v>14560</v>
      </c>
      <c r="E3273" s="64">
        <v>0</v>
      </c>
      <c r="F3273" s="64">
        <v>1</v>
      </c>
      <c r="G3273" s="64">
        <v>0</v>
      </c>
      <c r="H3273" s="64">
        <v>1</v>
      </c>
    </row>
    <row r="3274" spans="1:8" x14ac:dyDescent="0.3">
      <c r="A3274" s="63" t="s">
        <v>14678</v>
      </c>
      <c r="B3274" s="63" t="s">
        <v>14679</v>
      </c>
      <c r="C3274" s="63" t="s">
        <v>8531</v>
      </c>
      <c r="D3274" s="63" t="s">
        <v>8532</v>
      </c>
      <c r="E3274" s="64">
        <v>0</v>
      </c>
      <c r="F3274" s="64">
        <v>4</v>
      </c>
      <c r="G3274" s="64">
        <v>3</v>
      </c>
      <c r="H3274" s="64">
        <v>7</v>
      </c>
    </row>
    <row r="3275" spans="1:8" x14ac:dyDescent="0.3">
      <c r="A3275" s="63" t="s">
        <v>14678</v>
      </c>
      <c r="B3275" s="63" t="s">
        <v>14679</v>
      </c>
      <c r="C3275" s="63" t="s">
        <v>3480</v>
      </c>
      <c r="D3275" s="63" t="s">
        <v>3481</v>
      </c>
      <c r="E3275" s="64">
        <v>0</v>
      </c>
      <c r="F3275" s="64">
        <v>2</v>
      </c>
      <c r="G3275" s="64">
        <v>0</v>
      </c>
      <c r="H3275" s="64">
        <v>2</v>
      </c>
    </row>
    <row r="3276" spans="1:8" x14ac:dyDescent="0.3">
      <c r="A3276" s="63" t="s">
        <v>14678</v>
      </c>
      <c r="B3276" s="63" t="s">
        <v>14679</v>
      </c>
      <c r="C3276" s="63" t="s">
        <v>5171</v>
      </c>
      <c r="D3276" s="63" t="s">
        <v>5172</v>
      </c>
      <c r="E3276" s="64">
        <v>0</v>
      </c>
      <c r="F3276" s="64">
        <v>0</v>
      </c>
      <c r="G3276" s="64">
        <v>1</v>
      </c>
      <c r="H3276" s="64">
        <v>1</v>
      </c>
    </row>
    <row r="3277" spans="1:8" x14ac:dyDescent="0.3">
      <c r="A3277" s="63" t="s">
        <v>14678</v>
      </c>
      <c r="B3277" s="63" t="s">
        <v>14679</v>
      </c>
      <c r="C3277" s="63" t="s">
        <v>8676</v>
      </c>
      <c r="D3277" s="63" t="s">
        <v>14606</v>
      </c>
      <c r="E3277" s="64">
        <v>0</v>
      </c>
      <c r="F3277" s="64">
        <v>0</v>
      </c>
      <c r="G3277" s="64">
        <v>33</v>
      </c>
      <c r="H3277" s="64">
        <v>33</v>
      </c>
    </row>
    <row r="3278" spans="1:8" x14ac:dyDescent="0.3">
      <c r="A3278" s="63" t="s">
        <v>14678</v>
      </c>
      <c r="B3278" s="63" t="s">
        <v>14679</v>
      </c>
      <c r="C3278" s="63" t="s">
        <v>8537</v>
      </c>
      <c r="D3278" s="63" t="s">
        <v>8538</v>
      </c>
      <c r="E3278" s="64">
        <v>24</v>
      </c>
      <c r="F3278" s="64">
        <v>125</v>
      </c>
      <c r="G3278" s="64">
        <v>0</v>
      </c>
      <c r="H3278" s="64">
        <v>125</v>
      </c>
    </row>
    <row r="3279" spans="1:8" x14ac:dyDescent="0.3">
      <c r="A3279" s="63" t="s">
        <v>14473</v>
      </c>
      <c r="B3279" s="63" t="s">
        <v>14474</v>
      </c>
      <c r="C3279" s="63" t="s">
        <v>2930</v>
      </c>
      <c r="D3279" s="63" t="s">
        <v>2931</v>
      </c>
      <c r="E3279" s="64">
        <v>0</v>
      </c>
      <c r="F3279" s="64">
        <v>7</v>
      </c>
      <c r="G3279" s="64">
        <v>10</v>
      </c>
      <c r="H3279" s="64">
        <v>17</v>
      </c>
    </row>
    <row r="3280" spans="1:8" x14ac:dyDescent="0.3">
      <c r="A3280" s="63" t="s">
        <v>14473</v>
      </c>
      <c r="B3280" s="63" t="s">
        <v>14474</v>
      </c>
      <c r="C3280" s="63" t="s">
        <v>3058</v>
      </c>
      <c r="D3280" s="63" t="s">
        <v>14340</v>
      </c>
      <c r="E3280" s="64">
        <v>0</v>
      </c>
      <c r="F3280" s="64">
        <v>13</v>
      </c>
      <c r="G3280" s="64">
        <v>179</v>
      </c>
      <c r="H3280" s="64">
        <v>192</v>
      </c>
    </row>
    <row r="3281" spans="1:8" x14ac:dyDescent="0.3">
      <c r="A3281" s="63" t="s">
        <v>14473</v>
      </c>
      <c r="B3281" s="63" t="s">
        <v>14474</v>
      </c>
      <c r="C3281" s="63" t="s">
        <v>2725</v>
      </c>
      <c r="D3281" s="63" t="s">
        <v>2726</v>
      </c>
      <c r="E3281" s="64">
        <v>0</v>
      </c>
      <c r="F3281" s="64">
        <v>6</v>
      </c>
      <c r="G3281" s="64">
        <v>2</v>
      </c>
      <c r="H3281" s="64">
        <v>8</v>
      </c>
    </row>
    <row r="3282" spans="1:8" x14ac:dyDescent="0.3">
      <c r="A3282" s="63" t="s">
        <v>14473</v>
      </c>
      <c r="B3282" s="63" t="s">
        <v>14474</v>
      </c>
      <c r="C3282" s="63" t="s">
        <v>2794</v>
      </c>
      <c r="D3282" s="63" t="s">
        <v>2795</v>
      </c>
      <c r="E3282" s="64">
        <v>0</v>
      </c>
      <c r="F3282" s="64">
        <v>1</v>
      </c>
      <c r="G3282" s="64">
        <v>2</v>
      </c>
      <c r="H3282" s="64">
        <v>3</v>
      </c>
    </row>
    <row r="3283" spans="1:8" x14ac:dyDescent="0.3">
      <c r="A3283" s="63" t="s">
        <v>14473</v>
      </c>
      <c r="B3283" s="63" t="s">
        <v>14474</v>
      </c>
      <c r="C3283" s="63" t="s">
        <v>2789</v>
      </c>
      <c r="D3283" s="63" t="s">
        <v>2790</v>
      </c>
      <c r="E3283" s="64">
        <v>0</v>
      </c>
      <c r="F3283" s="64">
        <v>5</v>
      </c>
      <c r="G3283" s="64">
        <v>36</v>
      </c>
      <c r="H3283" s="64">
        <v>41</v>
      </c>
    </row>
    <row r="3284" spans="1:8" x14ac:dyDescent="0.3">
      <c r="A3284" s="63" t="s">
        <v>14473</v>
      </c>
      <c r="B3284" s="63" t="s">
        <v>14474</v>
      </c>
      <c r="C3284" s="63" t="s">
        <v>2874</v>
      </c>
      <c r="D3284" s="63" t="s">
        <v>2875</v>
      </c>
      <c r="E3284" s="64">
        <v>0</v>
      </c>
      <c r="F3284" s="64">
        <v>5</v>
      </c>
      <c r="G3284" s="64">
        <v>10</v>
      </c>
      <c r="H3284" s="64">
        <v>15</v>
      </c>
    </row>
    <row r="3285" spans="1:8" x14ac:dyDescent="0.3">
      <c r="A3285" s="63" t="s">
        <v>14473</v>
      </c>
      <c r="B3285" s="63" t="s">
        <v>14474</v>
      </c>
      <c r="C3285" s="63" t="s">
        <v>3112</v>
      </c>
      <c r="D3285" s="63" t="s">
        <v>3113</v>
      </c>
      <c r="E3285" s="64">
        <v>0</v>
      </c>
      <c r="F3285" s="64">
        <v>3</v>
      </c>
      <c r="G3285" s="64">
        <v>2</v>
      </c>
      <c r="H3285" s="64">
        <v>5</v>
      </c>
    </row>
    <row r="3286" spans="1:8" x14ac:dyDescent="0.3">
      <c r="A3286" s="63" t="s">
        <v>14473</v>
      </c>
      <c r="B3286" s="63" t="s">
        <v>14474</v>
      </c>
      <c r="C3286" s="63" t="s">
        <v>2702</v>
      </c>
      <c r="D3286" s="63" t="s">
        <v>14467</v>
      </c>
      <c r="E3286" s="64">
        <v>1</v>
      </c>
      <c r="F3286" s="64">
        <v>8</v>
      </c>
      <c r="G3286" s="64">
        <v>5</v>
      </c>
      <c r="H3286" s="64">
        <v>13</v>
      </c>
    </row>
    <row r="3287" spans="1:8" x14ac:dyDescent="0.3">
      <c r="A3287" s="63" t="s">
        <v>14473</v>
      </c>
      <c r="B3287" s="63" t="s">
        <v>14474</v>
      </c>
      <c r="C3287" s="63" t="s">
        <v>2767</v>
      </c>
      <c r="D3287" s="63" t="s">
        <v>2768</v>
      </c>
      <c r="E3287" s="64">
        <v>12</v>
      </c>
      <c r="F3287" s="64">
        <v>76</v>
      </c>
      <c r="G3287" s="64">
        <v>11</v>
      </c>
      <c r="H3287" s="64">
        <v>87</v>
      </c>
    </row>
    <row r="3288" spans="1:8" x14ac:dyDescent="0.3">
      <c r="A3288" s="63" t="s">
        <v>14473</v>
      </c>
      <c r="B3288" s="63" t="s">
        <v>14474</v>
      </c>
      <c r="C3288" s="63" t="s">
        <v>2771</v>
      </c>
      <c r="D3288" s="63" t="s">
        <v>2772</v>
      </c>
      <c r="E3288" s="64">
        <v>18</v>
      </c>
      <c r="F3288" s="64">
        <v>7</v>
      </c>
      <c r="G3288" s="64">
        <v>0</v>
      </c>
      <c r="H3288" s="64">
        <v>7</v>
      </c>
    </row>
    <row r="3289" spans="1:8" x14ac:dyDescent="0.3">
      <c r="A3289" s="63" t="s">
        <v>14473</v>
      </c>
      <c r="B3289" s="63" t="s">
        <v>14474</v>
      </c>
      <c r="C3289" s="63" t="s">
        <v>2706</v>
      </c>
      <c r="D3289" s="63" t="s">
        <v>2707</v>
      </c>
      <c r="E3289" s="64">
        <v>0</v>
      </c>
      <c r="F3289" s="64">
        <v>4</v>
      </c>
      <c r="G3289" s="64">
        <v>11</v>
      </c>
      <c r="H3289" s="64">
        <v>15</v>
      </c>
    </row>
    <row r="3290" spans="1:8" x14ac:dyDescent="0.3">
      <c r="A3290" s="63" t="s">
        <v>14473</v>
      </c>
      <c r="B3290" s="63" t="s">
        <v>14474</v>
      </c>
      <c r="C3290" s="63" t="s">
        <v>3054</v>
      </c>
      <c r="D3290" s="63" t="s">
        <v>3055</v>
      </c>
      <c r="E3290" s="64">
        <v>32</v>
      </c>
      <c r="F3290" s="64">
        <v>98</v>
      </c>
      <c r="G3290" s="64">
        <v>0</v>
      </c>
      <c r="H3290" s="64">
        <v>98</v>
      </c>
    </row>
    <row r="3291" spans="1:8" x14ac:dyDescent="0.3">
      <c r="A3291" s="63" t="s">
        <v>14473</v>
      </c>
      <c r="B3291" s="63" t="s">
        <v>14474</v>
      </c>
      <c r="C3291" s="63" t="s">
        <v>2727</v>
      </c>
      <c r="D3291" s="63" t="s">
        <v>2728</v>
      </c>
      <c r="E3291" s="64">
        <v>0</v>
      </c>
      <c r="F3291" s="64">
        <v>4</v>
      </c>
      <c r="G3291" s="64">
        <v>8</v>
      </c>
      <c r="H3291" s="64">
        <v>12</v>
      </c>
    </row>
    <row r="3292" spans="1:8" x14ac:dyDescent="0.3">
      <c r="A3292" s="63" t="s">
        <v>14473</v>
      </c>
      <c r="B3292" s="63" t="s">
        <v>14474</v>
      </c>
      <c r="C3292" s="63" t="s">
        <v>2829</v>
      </c>
      <c r="D3292" s="63" t="s">
        <v>2830</v>
      </c>
      <c r="E3292" s="64">
        <v>0</v>
      </c>
      <c r="F3292" s="64">
        <v>2</v>
      </c>
      <c r="G3292" s="64">
        <v>3</v>
      </c>
      <c r="H3292" s="64">
        <v>5</v>
      </c>
    </row>
    <row r="3293" spans="1:8" x14ac:dyDescent="0.3">
      <c r="A3293" s="63" t="s">
        <v>14473</v>
      </c>
      <c r="B3293" s="63" t="s">
        <v>14474</v>
      </c>
      <c r="C3293" s="63" t="s">
        <v>2696</v>
      </c>
      <c r="D3293" s="63" t="s">
        <v>2697</v>
      </c>
      <c r="E3293" s="64">
        <v>0</v>
      </c>
      <c r="F3293" s="64">
        <v>3</v>
      </c>
      <c r="G3293" s="64">
        <v>56</v>
      </c>
      <c r="H3293" s="64">
        <v>59</v>
      </c>
    </row>
    <row r="3294" spans="1:8" x14ac:dyDescent="0.3">
      <c r="A3294" s="63" t="s">
        <v>14473</v>
      </c>
      <c r="B3294" s="63" t="s">
        <v>14474</v>
      </c>
      <c r="C3294" s="63" t="s">
        <v>3052</v>
      </c>
      <c r="D3294" s="63" t="s">
        <v>3053</v>
      </c>
      <c r="E3294" s="64">
        <v>0</v>
      </c>
      <c r="F3294" s="64">
        <v>2</v>
      </c>
      <c r="G3294" s="64">
        <v>0</v>
      </c>
      <c r="H3294" s="64">
        <v>2</v>
      </c>
    </row>
    <row r="3295" spans="1:8" x14ac:dyDescent="0.3">
      <c r="A3295" s="63" t="s">
        <v>14473</v>
      </c>
      <c r="B3295" s="63" t="s">
        <v>14474</v>
      </c>
      <c r="C3295" s="63" t="s">
        <v>3056</v>
      </c>
      <c r="D3295" s="63" t="s">
        <v>3057</v>
      </c>
      <c r="E3295" s="64">
        <v>10</v>
      </c>
      <c r="F3295" s="64">
        <v>21</v>
      </c>
      <c r="G3295" s="64">
        <v>0</v>
      </c>
      <c r="H3295" s="64">
        <v>21</v>
      </c>
    </row>
    <row r="3296" spans="1:8" x14ac:dyDescent="0.3">
      <c r="A3296" s="63" t="s">
        <v>14473</v>
      </c>
      <c r="B3296" s="63" t="s">
        <v>14474</v>
      </c>
      <c r="C3296" s="63" t="s">
        <v>3064</v>
      </c>
      <c r="D3296" s="63" t="s">
        <v>3065</v>
      </c>
      <c r="E3296" s="64">
        <v>0</v>
      </c>
      <c r="F3296" s="64">
        <v>2</v>
      </c>
      <c r="G3296" s="64">
        <v>0</v>
      </c>
      <c r="H3296" s="64">
        <v>2</v>
      </c>
    </row>
    <row r="3297" spans="1:8" x14ac:dyDescent="0.3">
      <c r="A3297" s="63" t="s">
        <v>14473</v>
      </c>
      <c r="B3297" s="63" t="s">
        <v>14474</v>
      </c>
      <c r="C3297" s="63" t="s">
        <v>2723</v>
      </c>
      <c r="D3297" s="63" t="s">
        <v>2724</v>
      </c>
      <c r="E3297" s="64">
        <v>0</v>
      </c>
      <c r="F3297" s="64">
        <v>29</v>
      </c>
      <c r="G3297" s="64">
        <v>46</v>
      </c>
      <c r="H3297" s="64">
        <v>75</v>
      </c>
    </row>
    <row r="3298" spans="1:8" x14ac:dyDescent="0.3">
      <c r="A3298" s="63" t="s">
        <v>14473</v>
      </c>
      <c r="B3298" s="63" t="s">
        <v>14474</v>
      </c>
      <c r="C3298" s="63" t="s">
        <v>2872</v>
      </c>
      <c r="D3298" s="63" t="s">
        <v>2873</v>
      </c>
      <c r="E3298" s="64">
        <v>0</v>
      </c>
      <c r="F3298" s="64">
        <v>7</v>
      </c>
      <c r="G3298" s="64">
        <v>59</v>
      </c>
      <c r="H3298" s="64">
        <v>66</v>
      </c>
    </row>
    <row r="3299" spans="1:8" x14ac:dyDescent="0.3">
      <c r="A3299" s="63" t="s">
        <v>14473</v>
      </c>
      <c r="B3299" s="63" t="s">
        <v>14474</v>
      </c>
      <c r="C3299" s="63" t="s">
        <v>3142</v>
      </c>
      <c r="D3299" s="63" t="s">
        <v>3143</v>
      </c>
      <c r="E3299" s="64">
        <v>0</v>
      </c>
      <c r="F3299" s="64">
        <v>2</v>
      </c>
      <c r="G3299" s="64">
        <v>0</v>
      </c>
      <c r="H3299" s="64">
        <v>2</v>
      </c>
    </row>
    <row r="3300" spans="1:8" x14ac:dyDescent="0.3">
      <c r="A3300" s="63" t="s">
        <v>14473</v>
      </c>
      <c r="B3300" s="63" t="s">
        <v>14474</v>
      </c>
      <c r="C3300" s="63" t="s">
        <v>2692</v>
      </c>
      <c r="D3300" s="63" t="s">
        <v>2693</v>
      </c>
      <c r="E3300" s="64">
        <v>0</v>
      </c>
      <c r="F3300" s="64">
        <v>6</v>
      </c>
      <c r="G3300" s="64">
        <v>0</v>
      </c>
      <c r="H3300" s="64">
        <v>6</v>
      </c>
    </row>
    <row r="3301" spans="1:8" x14ac:dyDescent="0.3">
      <c r="A3301" s="63" t="s">
        <v>14473</v>
      </c>
      <c r="B3301" s="63" t="s">
        <v>14474</v>
      </c>
      <c r="C3301" s="63" t="s">
        <v>2694</v>
      </c>
      <c r="D3301" s="63" t="s">
        <v>2695</v>
      </c>
      <c r="E3301" s="64">
        <v>0</v>
      </c>
      <c r="F3301" s="64">
        <v>3</v>
      </c>
      <c r="G3301" s="64">
        <v>5</v>
      </c>
      <c r="H3301" s="64">
        <v>8</v>
      </c>
    </row>
    <row r="3302" spans="1:8" x14ac:dyDescent="0.3">
      <c r="A3302" s="63" t="s">
        <v>14473</v>
      </c>
      <c r="B3302" s="63" t="s">
        <v>14474</v>
      </c>
      <c r="C3302" s="63" t="s">
        <v>2904</v>
      </c>
      <c r="D3302" s="63" t="s">
        <v>2905</v>
      </c>
      <c r="E3302" s="64">
        <v>0</v>
      </c>
      <c r="F3302" s="64">
        <v>2</v>
      </c>
      <c r="G3302" s="64">
        <v>3</v>
      </c>
      <c r="H3302" s="64">
        <v>5</v>
      </c>
    </row>
    <row r="3303" spans="1:8" x14ac:dyDescent="0.3">
      <c r="A3303" s="63" t="s">
        <v>14473</v>
      </c>
      <c r="B3303" s="63" t="s">
        <v>14474</v>
      </c>
      <c r="C3303" s="63" t="s">
        <v>2787</v>
      </c>
      <c r="D3303" s="63" t="s">
        <v>2788</v>
      </c>
      <c r="E3303" s="64">
        <v>2</v>
      </c>
      <c r="F3303" s="64">
        <v>2</v>
      </c>
      <c r="G3303" s="64">
        <v>0</v>
      </c>
      <c r="H3303" s="64">
        <v>2</v>
      </c>
    </row>
    <row r="3304" spans="1:8" x14ac:dyDescent="0.3">
      <c r="A3304" s="63" t="s">
        <v>14473</v>
      </c>
      <c r="B3304" s="63" t="s">
        <v>14474</v>
      </c>
      <c r="C3304" s="63" t="s">
        <v>2817</v>
      </c>
      <c r="D3304" s="63" t="s">
        <v>2818</v>
      </c>
      <c r="E3304" s="64">
        <v>5</v>
      </c>
      <c r="F3304" s="64">
        <v>8</v>
      </c>
      <c r="G3304" s="64">
        <v>0</v>
      </c>
      <c r="H3304" s="64">
        <v>8</v>
      </c>
    </row>
    <row r="3305" spans="1:8" x14ac:dyDescent="0.3">
      <c r="A3305" s="63" t="s">
        <v>14473</v>
      </c>
      <c r="B3305" s="63" t="s">
        <v>14474</v>
      </c>
      <c r="C3305" s="63" t="s">
        <v>2765</v>
      </c>
      <c r="D3305" s="63" t="s">
        <v>14475</v>
      </c>
      <c r="E3305" s="64">
        <v>11</v>
      </c>
      <c r="F3305" s="64">
        <v>82</v>
      </c>
      <c r="G3305" s="64">
        <v>0</v>
      </c>
      <c r="H3305" s="64">
        <v>82</v>
      </c>
    </row>
    <row r="3306" spans="1:8" x14ac:dyDescent="0.3">
      <c r="A3306" s="63" t="s">
        <v>14473</v>
      </c>
      <c r="B3306" s="63" t="s">
        <v>14474</v>
      </c>
      <c r="C3306" s="63" t="s">
        <v>2856</v>
      </c>
      <c r="D3306" s="63" t="s">
        <v>2205</v>
      </c>
      <c r="E3306" s="64">
        <v>5</v>
      </c>
      <c r="F3306" s="64">
        <v>21</v>
      </c>
      <c r="G3306" s="64">
        <v>6</v>
      </c>
      <c r="H3306" s="64">
        <v>27</v>
      </c>
    </row>
    <row r="3307" spans="1:8" x14ac:dyDescent="0.3">
      <c r="A3307" s="63" t="s">
        <v>14473</v>
      </c>
      <c r="B3307" s="63" t="s">
        <v>14474</v>
      </c>
      <c r="C3307" s="63" t="s">
        <v>2722</v>
      </c>
      <c r="D3307" s="63" t="s">
        <v>13889</v>
      </c>
      <c r="E3307" s="64">
        <v>0</v>
      </c>
      <c r="F3307" s="64">
        <v>1</v>
      </c>
      <c r="G3307" s="64">
        <v>0</v>
      </c>
      <c r="H3307" s="64">
        <v>1</v>
      </c>
    </row>
    <row r="3308" spans="1:8" x14ac:dyDescent="0.3">
      <c r="A3308" s="63" t="s">
        <v>14473</v>
      </c>
      <c r="B3308" s="63" t="s">
        <v>14474</v>
      </c>
      <c r="C3308" s="63" t="s">
        <v>2700</v>
      </c>
      <c r="D3308" s="63" t="s">
        <v>14470</v>
      </c>
      <c r="E3308" s="64">
        <v>0</v>
      </c>
      <c r="F3308" s="64">
        <v>1</v>
      </c>
      <c r="G3308" s="64">
        <v>0</v>
      </c>
      <c r="H3308" s="64">
        <v>1</v>
      </c>
    </row>
    <row r="3309" spans="1:8" x14ac:dyDescent="0.3">
      <c r="A3309" s="63" t="s">
        <v>13908</v>
      </c>
      <c r="B3309" s="63" t="s">
        <v>13909</v>
      </c>
      <c r="C3309" s="63" t="s">
        <v>60</v>
      </c>
      <c r="D3309" s="63" t="s">
        <v>61</v>
      </c>
      <c r="E3309" s="64">
        <v>0</v>
      </c>
      <c r="F3309" s="64">
        <v>0</v>
      </c>
      <c r="G3309" s="64">
        <v>1</v>
      </c>
      <c r="H3309" s="64">
        <v>1</v>
      </c>
    </row>
    <row r="3310" spans="1:8" x14ac:dyDescent="0.3">
      <c r="A3310" s="63" t="s">
        <v>13908</v>
      </c>
      <c r="B3310" s="63" t="s">
        <v>13909</v>
      </c>
      <c r="C3310" s="63" t="s">
        <v>10404</v>
      </c>
      <c r="D3310" s="63" t="s">
        <v>10405</v>
      </c>
      <c r="E3310" s="64">
        <v>0</v>
      </c>
      <c r="F3310" s="64">
        <v>0</v>
      </c>
      <c r="G3310" s="64">
        <v>4</v>
      </c>
      <c r="H3310" s="64">
        <v>4</v>
      </c>
    </row>
    <row r="3311" spans="1:8" x14ac:dyDescent="0.3">
      <c r="A3311" s="63" t="s">
        <v>13908</v>
      </c>
      <c r="B3311" s="63" t="s">
        <v>13909</v>
      </c>
      <c r="C3311" s="63" t="s">
        <v>142</v>
      </c>
      <c r="D3311" s="63" t="s">
        <v>143</v>
      </c>
      <c r="E3311" s="64">
        <v>0</v>
      </c>
      <c r="F3311" s="64">
        <v>1</v>
      </c>
      <c r="G3311" s="64">
        <v>0</v>
      </c>
      <c r="H3311" s="64">
        <v>1</v>
      </c>
    </row>
    <row r="3312" spans="1:8" x14ac:dyDescent="0.3">
      <c r="A3312" s="63" t="s">
        <v>13908</v>
      </c>
      <c r="B3312" s="63" t="s">
        <v>13909</v>
      </c>
      <c r="C3312" s="63" t="s">
        <v>10428</v>
      </c>
      <c r="D3312" s="63" t="s">
        <v>10429</v>
      </c>
      <c r="E3312" s="64">
        <v>0</v>
      </c>
      <c r="F3312" s="64">
        <v>1</v>
      </c>
      <c r="G3312" s="64">
        <v>1</v>
      </c>
      <c r="H3312" s="64">
        <v>2</v>
      </c>
    </row>
    <row r="3313" spans="1:8" x14ac:dyDescent="0.3">
      <c r="A3313" s="63" t="s">
        <v>13908</v>
      </c>
      <c r="B3313" s="63" t="s">
        <v>13909</v>
      </c>
      <c r="C3313" s="63" t="s">
        <v>10412</v>
      </c>
      <c r="D3313" s="63" t="s">
        <v>10413</v>
      </c>
      <c r="E3313" s="64">
        <v>0</v>
      </c>
      <c r="F3313" s="64">
        <v>0</v>
      </c>
      <c r="G3313" s="64">
        <v>3</v>
      </c>
      <c r="H3313" s="64">
        <v>3</v>
      </c>
    </row>
    <row r="3314" spans="1:8" x14ac:dyDescent="0.3">
      <c r="A3314" s="63" t="s">
        <v>13908</v>
      </c>
      <c r="B3314" s="63" t="s">
        <v>13909</v>
      </c>
      <c r="C3314" s="63" t="s">
        <v>172</v>
      </c>
      <c r="D3314" s="63" t="s">
        <v>13899</v>
      </c>
      <c r="E3314" s="64">
        <v>0</v>
      </c>
      <c r="F3314" s="64">
        <v>2</v>
      </c>
      <c r="G3314" s="64">
        <v>0</v>
      </c>
      <c r="H3314" s="64">
        <v>2</v>
      </c>
    </row>
    <row r="3315" spans="1:8" x14ac:dyDescent="0.3">
      <c r="A3315" s="63" t="s">
        <v>13908</v>
      </c>
      <c r="B3315" s="63" t="s">
        <v>13909</v>
      </c>
      <c r="C3315" s="63" t="s">
        <v>11093</v>
      </c>
      <c r="D3315" s="63" t="s">
        <v>11094</v>
      </c>
      <c r="E3315" s="64">
        <v>0</v>
      </c>
      <c r="F3315" s="64">
        <v>5</v>
      </c>
      <c r="G3315" s="64">
        <v>3</v>
      </c>
      <c r="H3315" s="64">
        <v>8</v>
      </c>
    </row>
    <row r="3316" spans="1:8" x14ac:dyDescent="0.3">
      <c r="A3316" s="63" t="s">
        <v>13908</v>
      </c>
      <c r="B3316" s="63" t="s">
        <v>13909</v>
      </c>
      <c r="C3316" s="63" t="s">
        <v>174</v>
      </c>
      <c r="D3316" s="63" t="s">
        <v>13889</v>
      </c>
      <c r="E3316" s="64">
        <v>0</v>
      </c>
      <c r="F3316" s="64">
        <v>1</v>
      </c>
      <c r="G3316" s="64">
        <v>0</v>
      </c>
      <c r="H3316" s="64">
        <v>1</v>
      </c>
    </row>
    <row r="3317" spans="1:8" x14ac:dyDescent="0.3">
      <c r="A3317" s="63" t="s">
        <v>15733</v>
      </c>
      <c r="B3317" s="63" t="s">
        <v>15734</v>
      </c>
      <c r="C3317" s="63" t="s">
        <v>13843</v>
      </c>
      <c r="D3317" s="63" t="s">
        <v>13843</v>
      </c>
      <c r="E3317" s="68"/>
      <c r="F3317" s="68"/>
      <c r="G3317" s="68"/>
      <c r="H3317" s="68"/>
    </row>
    <row r="3318" spans="1:8" x14ac:dyDescent="0.3">
      <c r="A3318" s="63" t="s">
        <v>15724</v>
      </c>
      <c r="B3318" s="63" t="s">
        <v>15725</v>
      </c>
      <c r="C3318" s="63" t="s">
        <v>13224</v>
      </c>
      <c r="D3318" s="63" t="s">
        <v>14837</v>
      </c>
      <c r="E3318" s="64">
        <v>0</v>
      </c>
      <c r="F3318" s="64">
        <v>4</v>
      </c>
      <c r="G3318" s="64">
        <v>4</v>
      </c>
      <c r="H3318" s="64">
        <v>8</v>
      </c>
    </row>
    <row r="3319" spans="1:8" x14ac:dyDescent="0.3">
      <c r="A3319" s="63" t="s">
        <v>15724</v>
      </c>
      <c r="B3319" s="63" t="s">
        <v>15725</v>
      </c>
      <c r="C3319" s="63" t="s">
        <v>13628</v>
      </c>
      <c r="D3319" s="63" t="s">
        <v>13629</v>
      </c>
      <c r="E3319" s="64">
        <v>0</v>
      </c>
      <c r="F3319" s="64">
        <v>1</v>
      </c>
      <c r="G3319" s="64">
        <v>1</v>
      </c>
      <c r="H3319" s="64">
        <v>2</v>
      </c>
    </row>
    <row r="3320" spans="1:8" x14ac:dyDescent="0.3">
      <c r="A3320" s="63" t="s">
        <v>15724</v>
      </c>
      <c r="B3320" s="63" t="s">
        <v>15725</v>
      </c>
      <c r="C3320" s="63" t="s">
        <v>4994</v>
      </c>
      <c r="D3320" s="63" t="s">
        <v>14747</v>
      </c>
      <c r="E3320" s="64">
        <v>0</v>
      </c>
      <c r="F3320" s="64">
        <v>0</v>
      </c>
      <c r="G3320" s="64">
        <v>1</v>
      </c>
      <c r="H3320" s="64">
        <v>1</v>
      </c>
    </row>
    <row r="3321" spans="1:8" x14ac:dyDescent="0.3">
      <c r="A3321" s="63" t="s">
        <v>15724</v>
      </c>
      <c r="B3321" s="63" t="s">
        <v>15725</v>
      </c>
      <c r="C3321" s="63" t="s">
        <v>13607</v>
      </c>
      <c r="D3321" s="63" t="s">
        <v>13608</v>
      </c>
      <c r="E3321" s="64">
        <v>0</v>
      </c>
      <c r="F3321" s="64">
        <v>3</v>
      </c>
      <c r="G3321" s="64">
        <v>0</v>
      </c>
      <c r="H3321" s="64">
        <v>3</v>
      </c>
    </row>
    <row r="3322" spans="1:8" x14ac:dyDescent="0.3">
      <c r="A3322" s="63" t="s">
        <v>15724</v>
      </c>
      <c r="B3322" s="63" t="s">
        <v>15725</v>
      </c>
      <c r="C3322" s="63" t="s">
        <v>13511</v>
      </c>
      <c r="D3322" s="63" t="s">
        <v>13512</v>
      </c>
      <c r="E3322" s="64">
        <v>0</v>
      </c>
      <c r="F3322" s="64">
        <v>0</v>
      </c>
      <c r="G3322" s="64">
        <v>15</v>
      </c>
      <c r="H3322" s="64">
        <v>15</v>
      </c>
    </row>
    <row r="3323" spans="1:8" x14ac:dyDescent="0.3">
      <c r="A3323" s="63" t="s">
        <v>15724</v>
      </c>
      <c r="B3323" s="63" t="s">
        <v>15725</v>
      </c>
      <c r="C3323" s="63" t="s">
        <v>6070</v>
      </c>
      <c r="D3323" s="63" t="s">
        <v>6071</v>
      </c>
      <c r="E3323" s="64">
        <v>0</v>
      </c>
      <c r="F3323" s="64">
        <v>0</v>
      </c>
      <c r="G3323" s="64">
        <v>1</v>
      </c>
      <c r="H3323" s="64">
        <v>1</v>
      </c>
    </row>
    <row r="3324" spans="1:8" x14ac:dyDescent="0.3">
      <c r="A3324" s="63" t="s">
        <v>15724</v>
      </c>
      <c r="B3324" s="63" t="s">
        <v>15725</v>
      </c>
      <c r="C3324" s="63" t="s">
        <v>13012</v>
      </c>
      <c r="D3324" s="63" t="s">
        <v>13013</v>
      </c>
      <c r="E3324" s="64">
        <v>0</v>
      </c>
      <c r="F3324" s="64">
        <v>11</v>
      </c>
      <c r="G3324" s="64">
        <v>0</v>
      </c>
      <c r="H3324" s="64">
        <v>11</v>
      </c>
    </row>
    <row r="3325" spans="1:8" x14ac:dyDescent="0.3">
      <c r="A3325" s="63" t="s">
        <v>15724</v>
      </c>
      <c r="B3325" s="63" t="s">
        <v>15725</v>
      </c>
      <c r="C3325" s="63" t="s">
        <v>4769</v>
      </c>
      <c r="D3325" s="63" t="s">
        <v>4770</v>
      </c>
      <c r="E3325" s="64">
        <v>0</v>
      </c>
      <c r="F3325" s="64">
        <v>0</v>
      </c>
      <c r="G3325" s="64">
        <v>1</v>
      </c>
      <c r="H3325" s="64">
        <v>1</v>
      </c>
    </row>
    <row r="3326" spans="1:8" x14ac:dyDescent="0.3">
      <c r="A3326" s="63" t="s">
        <v>15724</v>
      </c>
      <c r="B3326" s="63" t="s">
        <v>15725</v>
      </c>
      <c r="C3326" s="63" t="s">
        <v>13449</v>
      </c>
      <c r="D3326" s="63" t="s">
        <v>13450</v>
      </c>
      <c r="E3326" s="64">
        <v>1</v>
      </c>
      <c r="F3326" s="64">
        <v>1</v>
      </c>
      <c r="G3326" s="64">
        <v>0</v>
      </c>
      <c r="H3326" s="64">
        <v>1</v>
      </c>
    </row>
    <row r="3327" spans="1:8" x14ac:dyDescent="0.3">
      <c r="A3327" s="63" t="s">
        <v>15724</v>
      </c>
      <c r="B3327" s="63" t="s">
        <v>15725</v>
      </c>
      <c r="C3327" s="63" t="s">
        <v>4668</v>
      </c>
      <c r="D3327" s="63" t="s">
        <v>4669</v>
      </c>
      <c r="E3327" s="64">
        <v>0</v>
      </c>
      <c r="F3327" s="64">
        <v>0</v>
      </c>
      <c r="G3327" s="64">
        <v>2</v>
      </c>
      <c r="H3327" s="64">
        <v>2</v>
      </c>
    </row>
    <row r="3328" spans="1:8" x14ac:dyDescent="0.3">
      <c r="A3328" s="63" t="s">
        <v>15724</v>
      </c>
      <c r="B3328" s="63" t="s">
        <v>15725</v>
      </c>
      <c r="C3328" s="63" t="s">
        <v>13109</v>
      </c>
      <c r="D3328" s="63" t="s">
        <v>13110</v>
      </c>
      <c r="E3328" s="64">
        <v>6</v>
      </c>
      <c r="F3328" s="64">
        <v>1</v>
      </c>
      <c r="G3328" s="64">
        <v>0</v>
      </c>
      <c r="H3328" s="64">
        <v>1</v>
      </c>
    </row>
    <row r="3329" spans="1:8" x14ac:dyDescent="0.3">
      <c r="A3329" s="63" t="s">
        <v>15724</v>
      </c>
      <c r="B3329" s="63" t="s">
        <v>15725</v>
      </c>
      <c r="C3329" s="63" t="s">
        <v>5892</v>
      </c>
      <c r="D3329" s="63" t="s">
        <v>14751</v>
      </c>
      <c r="E3329" s="64">
        <v>0</v>
      </c>
      <c r="F3329" s="64">
        <v>0</v>
      </c>
      <c r="G3329" s="64">
        <v>1</v>
      </c>
      <c r="H3329" s="64">
        <v>1</v>
      </c>
    </row>
    <row r="3330" spans="1:8" x14ac:dyDescent="0.3">
      <c r="A3330" s="63" t="s">
        <v>15724</v>
      </c>
      <c r="B3330" s="63" t="s">
        <v>15725</v>
      </c>
      <c r="C3330" s="63" t="s">
        <v>5903</v>
      </c>
      <c r="D3330" s="63" t="s">
        <v>5904</v>
      </c>
      <c r="E3330" s="64">
        <v>0</v>
      </c>
      <c r="F3330" s="64">
        <v>0</v>
      </c>
      <c r="G3330" s="64">
        <v>2</v>
      </c>
      <c r="H3330" s="64">
        <v>2</v>
      </c>
    </row>
    <row r="3331" spans="1:8" x14ac:dyDescent="0.3">
      <c r="A3331" s="63" t="s">
        <v>15724</v>
      </c>
      <c r="B3331" s="63" t="s">
        <v>15725</v>
      </c>
      <c r="C3331" s="63" t="s">
        <v>5861</v>
      </c>
      <c r="D3331" s="63" t="s">
        <v>5862</v>
      </c>
      <c r="E3331" s="64">
        <v>0</v>
      </c>
      <c r="F3331" s="64">
        <v>0</v>
      </c>
      <c r="G3331" s="64">
        <v>23</v>
      </c>
      <c r="H3331" s="64">
        <v>23</v>
      </c>
    </row>
    <row r="3332" spans="1:8" x14ac:dyDescent="0.3">
      <c r="A3332" s="63" t="s">
        <v>15724</v>
      </c>
      <c r="B3332" s="63" t="s">
        <v>15725</v>
      </c>
      <c r="C3332" s="63" t="s">
        <v>14680</v>
      </c>
      <c r="D3332" s="63" t="s">
        <v>14681</v>
      </c>
      <c r="E3332" s="64">
        <v>0</v>
      </c>
      <c r="F3332" s="64">
        <v>2</v>
      </c>
      <c r="G3332" s="64">
        <v>4</v>
      </c>
      <c r="H3332" s="64">
        <v>6</v>
      </c>
    </row>
    <row r="3333" spans="1:8" x14ac:dyDescent="0.3">
      <c r="A3333" s="63" t="s">
        <v>15724</v>
      </c>
      <c r="B3333" s="63" t="s">
        <v>15725</v>
      </c>
      <c r="C3333" s="63" t="s">
        <v>14682</v>
      </c>
      <c r="D3333" s="63" t="s">
        <v>14683</v>
      </c>
      <c r="E3333" s="64">
        <v>0</v>
      </c>
      <c r="F3333" s="64">
        <v>4</v>
      </c>
      <c r="G3333" s="64">
        <v>0</v>
      </c>
      <c r="H3333" s="64">
        <v>4</v>
      </c>
    </row>
    <row r="3334" spans="1:8" x14ac:dyDescent="0.3">
      <c r="A3334" s="63" t="s">
        <v>15724</v>
      </c>
      <c r="B3334" s="63" t="s">
        <v>15725</v>
      </c>
      <c r="C3334" s="63" t="s">
        <v>13521</v>
      </c>
      <c r="D3334" s="63" t="s">
        <v>14752</v>
      </c>
      <c r="E3334" s="64">
        <v>2</v>
      </c>
      <c r="F3334" s="64">
        <v>21</v>
      </c>
      <c r="G3334" s="64">
        <v>6</v>
      </c>
      <c r="H3334" s="64">
        <v>27</v>
      </c>
    </row>
    <row r="3335" spans="1:8" x14ac:dyDescent="0.3">
      <c r="A3335" s="63" t="s">
        <v>15724</v>
      </c>
      <c r="B3335" s="63" t="s">
        <v>15725</v>
      </c>
      <c r="C3335" s="63" t="s">
        <v>13027</v>
      </c>
      <c r="D3335" s="63" t="s">
        <v>13028</v>
      </c>
      <c r="E3335" s="64">
        <v>0</v>
      </c>
      <c r="F3335" s="64">
        <v>12</v>
      </c>
      <c r="G3335" s="64">
        <v>9</v>
      </c>
      <c r="H3335" s="64">
        <v>21</v>
      </c>
    </row>
    <row r="3336" spans="1:8" x14ac:dyDescent="0.3">
      <c r="A3336" s="63" t="s">
        <v>15724</v>
      </c>
      <c r="B3336" s="63" t="s">
        <v>15725</v>
      </c>
      <c r="C3336" s="63" t="s">
        <v>5898</v>
      </c>
      <c r="D3336" s="63" t="s">
        <v>5899</v>
      </c>
      <c r="E3336" s="64">
        <v>0</v>
      </c>
      <c r="F3336" s="64">
        <v>0</v>
      </c>
      <c r="G3336" s="64">
        <v>4</v>
      </c>
      <c r="H3336" s="64">
        <v>4</v>
      </c>
    </row>
    <row r="3337" spans="1:8" x14ac:dyDescent="0.3">
      <c r="A3337" s="63" t="s">
        <v>15724</v>
      </c>
      <c r="B3337" s="63" t="s">
        <v>15725</v>
      </c>
      <c r="C3337" s="63" t="s">
        <v>12994</v>
      </c>
      <c r="D3337" s="63" t="s">
        <v>277</v>
      </c>
      <c r="E3337" s="64">
        <v>0</v>
      </c>
      <c r="F3337" s="64">
        <v>2</v>
      </c>
      <c r="G3337" s="64">
        <v>1</v>
      </c>
      <c r="H3337" s="64">
        <v>3</v>
      </c>
    </row>
    <row r="3338" spans="1:8" x14ac:dyDescent="0.3">
      <c r="A3338" s="63" t="s">
        <v>15724</v>
      </c>
      <c r="B3338" s="63" t="s">
        <v>15725</v>
      </c>
      <c r="C3338" s="63" t="s">
        <v>13477</v>
      </c>
      <c r="D3338" s="63" t="s">
        <v>13478</v>
      </c>
      <c r="E3338" s="64">
        <v>0</v>
      </c>
      <c r="F3338" s="64">
        <v>11</v>
      </c>
      <c r="G3338" s="64">
        <v>2</v>
      </c>
      <c r="H3338" s="64">
        <v>13</v>
      </c>
    </row>
    <row r="3339" spans="1:8" x14ac:dyDescent="0.3">
      <c r="A3339" s="63" t="s">
        <v>15724</v>
      </c>
      <c r="B3339" s="63" t="s">
        <v>15725</v>
      </c>
      <c r="C3339" s="63" t="s">
        <v>13314</v>
      </c>
      <c r="D3339" s="63" t="s">
        <v>14755</v>
      </c>
      <c r="E3339" s="64">
        <v>0</v>
      </c>
      <c r="F3339" s="64">
        <v>7</v>
      </c>
      <c r="G3339" s="64">
        <v>19</v>
      </c>
      <c r="H3339" s="64">
        <v>26</v>
      </c>
    </row>
    <row r="3340" spans="1:8" x14ac:dyDescent="0.3">
      <c r="A3340" s="63" t="s">
        <v>15724</v>
      </c>
      <c r="B3340" s="63" t="s">
        <v>15725</v>
      </c>
      <c r="C3340" s="63" t="s">
        <v>13039</v>
      </c>
      <c r="D3340" s="63" t="s">
        <v>13040</v>
      </c>
      <c r="E3340" s="64">
        <v>0</v>
      </c>
      <c r="F3340" s="64">
        <v>2</v>
      </c>
      <c r="G3340" s="64">
        <v>0</v>
      </c>
      <c r="H3340" s="64">
        <v>2</v>
      </c>
    </row>
    <row r="3341" spans="1:8" x14ac:dyDescent="0.3">
      <c r="A3341" s="63" t="s">
        <v>15724</v>
      </c>
      <c r="B3341" s="63" t="s">
        <v>15725</v>
      </c>
      <c r="C3341" s="63" t="s">
        <v>13491</v>
      </c>
      <c r="D3341" s="63" t="s">
        <v>13492</v>
      </c>
      <c r="E3341" s="64">
        <v>0</v>
      </c>
      <c r="F3341" s="64">
        <v>0</v>
      </c>
      <c r="G3341" s="64">
        <v>9</v>
      </c>
      <c r="H3341" s="64">
        <v>9</v>
      </c>
    </row>
    <row r="3342" spans="1:8" x14ac:dyDescent="0.3">
      <c r="A3342" s="63" t="s">
        <v>15724</v>
      </c>
      <c r="B3342" s="63" t="s">
        <v>15725</v>
      </c>
      <c r="C3342" s="63" t="s">
        <v>13156</v>
      </c>
      <c r="D3342" s="63" t="s">
        <v>13157</v>
      </c>
      <c r="E3342" s="64">
        <v>0</v>
      </c>
      <c r="F3342" s="64">
        <v>0</v>
      </c>
      <c r="G3342" s="64">
        <v>1</v>
      </c>
      <c r="H3342" s="64">
        <v>1</v>
      </c>
    </row>
    <row r="3343" spans="1:8" x14ac:dyDescent="0.3">
      <c r="A3343" s="63" t="s">
        <v>15724</v>
      </c>
      <c r="B3343" s="63" t="s">
        <v>15725</v>
      </c>
      <c r="C3343" s="63" t="s">
        <v>13523</v>
      </c>
      <c r="D3343" s="63" t="s">
        <v>13524</v>
      </c>
      <c r="E3343" s="64">
        <v>4</v>
      </c>
      <c r="F3343" s="64">
        <v>4</v>
      </c>
      <c r="G3343" s="64">
        <v>0</v>
      </c>
      <c r="H3343" s="64">
        <v>4</v>
      </c>
    </row>
    <row r="3344" spans="1:8" x14ac:dyDescent="0.3">
      <c r="A3344" s="63" t="s">
        <v>15724</v>
      </c>
      <c r="B3344" s="63" t="s">
        <v>15725</v>
      </c>
      <c r="C3344" s="63" t="s">
        <v>13092</v>
      </c>
      <c r="D3344" s="63" t="s">
        <v>13093</v>
      </c>
      <c r="E3344" s="64">
        <v>0</v>
      </c>
      <c r="F3344" s="64">
        <v>0</v>
      </c>
      <c r="G3344" s="64">
        <v>59</v>
      </c>
      <c r="H3344" s="64">
        <v>59</v>
      </c>
    </row>
    <row r="3345" spans="1:8" x14ac:dyDescent="0.3">
      <c r="A3345" s="63" t="s">
        <v>15724</v>
      </c>
      <c r="B3345" s="63" t="s">
        <v>15725</v>
      </c>
      <c r="C3345" s="63" t="s">
        <v>13049</v>
      </c>
      <c r="D3345" s="63" t="s">
        <v>13050</v>
      </c>
      <c r="E3345" s="64">
        <v>0</v>
      </c>
      <c r="F3345" s="64">
        <v>0</v>
      </c>
      <c r="G3345" s="64">
        <v>2</v>
      </c>
      <c r="H3345" s="64">
        <v>2</v>
      </c>
    </row>
    <row r="3346" spans="1:8" x14ac:dyDescent="0.3">
      <c r="A3346" s="63" t="s">
        <v>15724</v>
      </c>
      <c r="B3346" s="63" t="s">
        <v>15725</v>
      </c>
      <c r="C3346" s="63" t="s">
        <v>13276</v>
      </c>
      <c r="D3346" s="63" t="s">
        <v>13277</v>
      </c>
      <c r="E3346" s="64">
        <v>0</v>
      </c>
      <c r="F3346" s="64">
        <v>2</v>
      </c>
      <c r="G3346" s="64">
        <v>0</v>
      </c>
      <c r="H3346" s="64">
        <v>2</v>
      </c>
    </row>
    <row r="3347" spans="1:8" x14ac:dyDescent="0.3">
      <c r="A3347" s="63" t="s">
        <v>15724</v>
      </c>
      <c r="B3347" s="63" t="s">
        <v>15725</v>
      </c>
      <c r="C3347" s="63" t="s">
        <v>4781</v>
      </c>
      <c r="D3347" s="63" t="s">
        <v>4782</v>
      </c>
      <c r="E3347" s="64">
        <v>0</v>
      </c>
      <c r="F3347" s="64">
        <v>0</v>
      </c>
      <c r="G3347" s="64">
        <v>2</v>
      </c>
      <c r="H3347" s="64">
        <v>2</v>
      </c>
    </row>
    <row r="3348" spans="1:8" x14ac:dyDescent="0.3">
      <c r="A3348" s="63" t="s">
        <v>15724</v>
      </c>
      <c r="B3348" s="63" t="s">
        <v>15725</v>
      </c>
      <c r="C3348" s="63" t="s">
        <v>13624</v>
      </c>
      <c r="D3348" s="63" t="s">
        <v>14182</v>
      </c>
      <c r="E3348" s="64">
        <v>0</v>
      </c>
      <c r="F3348" s="64">
        <v>3</v>
      </c>
      <c r="G3348" s="64">
        <v>0</v>
      </c>
      <c r="H3348" s="64">
        <v>3</v>
      </c>
    </row>
    <row r="3349" spans="1:8" x14ac:dyDescent="0.3">
      <c r="A3349" s="63" t="s">
        <v>15724</v>
      </c>
      <c r="B3349" s="63" t="s">
        <v>15725</v>
      </c>
      <c r="C3349" s="63" t="s">
        <v>13108</v>
      </c>
      <c r="D3349" s="63" t="s">
        <v>14167</v>
      </c>
      <c r="E3349" s="64">
        <v>3</v>
      </c>
      <c r="F3349" s="64">
        <v>36</v>
      </c>
      <c r="G3349" s="64">
        <v>23</v>
      </c>
      <c r="H3349" s="64">
        <v>59</v>
      </c>
    </row>
    <row r="3350" spans="1:8" x14ac:dyDescent="0.3">
      <c r="A3350" s="63" t="s">
        <v>15724</v>
      </c>
      <c r="B3350" s="63" t="s">
        <v>15725</v>
      </c>
      <c r="C3350" s="63" t="s">
        <v>4687</v>
      </c>
      <c r="D3350" s="63" t="s">
        <v>4688</v>
      </c>
      <c r="E3350" s="64">
        <v>0</v>
      </c>
      <c r="F3350" s="64">
        <v>0</v>
      </c>
      <c r="G3350" s="64">
        <v>2</v>
      </c>
      <c r="H3350" s="64">
        <v>2</v>
      </c>
    </row>
    <row r="3351" spans="1:8" x14ac:dyDescent="0.3">
      <c r="A3351" s="63" t="s">
        <v>15724</v>
      </c>
      <c r="B3351" s="63" t="s">
        <v>15725</v>
      </c>
      <c r="C3351" s="63" t="s">
        <v>13420</v>
      </c>
      <c r="D3351" s="63" t="s">
        <v>13421</v>
      </c>
      <c r="E3351" s="64">
        <v>0</v>
      </c>
      <c r="F3351" s="64">
        <v>1</v>
      </c>
      <c r="G3351" s="64">
        <v>1</v>
      </c>
      <c r="H3351" s="64">
        <v>2</v>
      </c>
    </row>
    <row r="3352" spans="1:8" x14ac:dyDescent="0.3">
      <c r="A3352" s="63" t="s">
        <v>15724</v>
      </c>
      <c r="B3352" s="63" t="s">
        <v>15725</v>
      </c>
      <c r="C3352" s="63" t="s">
        <v>13515</v>
      </c>
      <c r="D3352" s="63" t="s">
        <v>15726</v>
      </c>
      <c r="E3352" s="64">
        <v>2</v>
      </c>
      <c r="F3352" s="64">
        <v>1</v>
      </c>
      <c r="G3352" s="64">
        <v>0</v>
      </c>
      <c r="H3352" s="64">
        <v>1</v>
      </c>
    </row>
    <row r="3353" spans="1:8" x14ac:dyDescent="0.3">
      <c r="A3353" s="63" t="s">
        <v>15724</v>
      </c>
      <c r="B3353" s="63" t="s">
        <v>15725</v>
      </c>
      <c r="C3353" s="63" t="s">
        <v>12956</v>
      </c>
      <c r="D3353" s="63" t="s">
        <v>12957</v>
      </c>
      <c r="E3353" s="64">
        <v>0</v>
      </c>
      <c r="F3353" s="64">
        <v>0</v>
      </c>
      <c r="G3353" s="64">
        <v>1</v>
      </c>
      <c r="H3353" s="64">
        <v>1</v>
      </c>
    </row>
    <row r="3354" spans="1:8" x14ac:dyDescent="0.3">
      <c r="A3354" s="63" t="s">
        <v>15724</v>
      </c>
      <c r="B3354" s="63" t="s">
        <v>15725</v>
      </c>
      <c r="C3354" s="63" t="s">
        <v>5901</v>
      </c>
      <c r="D3354" s="63" t="s">
        <v>5902</v>
      </c>
      <c r="E3354" s="64">
        <v>0</v>
      </c>
      <c r="F3354" s="64">
        <v>1</v>
      </c>
      <c r="G3354" s="64">
        <v>0</v>
      </c>
      <c r="H3354" s="64">
        <v>1</v>
      </c>
    </row>
    <row r="3355" spans="1:8" x14ac:dyDescent="0.3">
      <c r="A3355" s="63" t="s">
        <v>15724</v>
      </c>
      <c r="B3355" s="63" t="s">
        <v>15725</v>
      </c>
      <c r="C3355" s="63" t="s">
        <v>13422</v>
      </c>
      <c r="D3355" s="63" t="s">
        <v>13423</v>
      </c>
      <c r="E3355" s="64">
        <v>0</v>
      </c>
      <c r="F3355" s="64">
        <v>1</v>
      </c>
      <c r="G3355" s="64">
        <v>3</v>
      </c>
      <c r="H3355" s="64">
        <v>4</v>
      </c>
    </row>
    <row r="3356" spans="1:8" x14ac:dyDescent="0.3">
      <c r="A3356" s="63" t="s">
        <v>15724</v>
      </c>
      <c r="B3356" s="63" t="s">
        <v>15725</v>
      </c>
      <c r="C3356" s="63" t="s">
        <v>13618</v>
      </c>
      <c r="D3356" s="63" t="s">
        <v>13619</v>
      </c>
      <c r="E3356" s="64">
        <v>0</v>
      </c>
      <c r="F3356" s="64">
        <v>0</v>
      </c>
      <c r="G3356" s="64">
        <v>2</v>
      </c>
      <c r="H3356" s="64">
        <v>2</v>
      </c>
    </row>
    <row r="3357" spans="1:8" x14ac:dyDescent="0.3">
      <c r="A3357" s="63" t="s">
        <v>15724</v>
      </c>
      <c r="B3357" s="63" t="s">
        <v>15725</v>
      </c>
      <c r="C3357" s="63" t="s">
        <v>13091</v>
      </c>
      <c r="D3357" s="63" t="s">
        <v>5684</v>
      </c>
      <c r="E3357" s="64">
        <v>12</v>
      </c>
      <c r="F3357" s="64">
        <v>93</v>
      </c>
      <c r="G3357" s="64">
        <v>40</v>
      </c>
      <c r="H3357" s="64">
        <v>133</v>
      </c>
    </row>
    <row r="3358" spans="1:8" x14ac:dyDescent="0.3">
      <c r="A3358" s="63" t="s">
        <v>15724</v>
      </c>
      <c r="B3358" s="63" t="s">
        <v>15725</v>
      </c>
      <c r="C3358" s="63" t="s">
        <v>13316</v>
      </c>
      <c r="D3358" s="63" t="s">
        <v>13317</v>
      </c>
      <c r="E3358" s="64">
        <v>0</v>
      </c>
      <c r="F3358" s="64">
        <v>0</v>
      </c>
      <c r="G3358" s="64">
        <v>1</v>
      </c>
      <c r="H3358" s="64">
        <v>1</v>
      </c>
    </row>
    <row r="3359" spans="1:8" x14ac:dyDescent="0.3">
      <c r="A3359" s="63" t="s">
        <v>15724</v>
      </c>
      <c r="B3359" s="63" t="s">
        <v>15725</v>
      </c>
      <c r="C3359" s="63" t="s">
        <v>13154</v>
      </c>
      <c r="D3359" s="63" t="s">
        <v>14196</v>
      </c>
      <c r="E3359" s="64">
        <v>0</v>
      </c>
      <c r="F3359" s="64">
        <v>0</v>
      </c>
      <c r="G3359" s="64">
        <v>2</v>
      </c>
      <c r="H3359" s="64">
        <v>2</v>
      </c>
    </row>
    <row r="3360" spans="1:8" x14ac:dyDescent="0.3">
      <c r="A3360" s="63" t="s">
        <v>15724</v>
      </c>
      <c r="B3360" s="63" t="s">
        <v>15725</v>
      </c>
      <c r="C3360" s="63" t="s">
        <v>13513</v>
      </c>
      <c r="D3360" s="63" t="s">
        <v>14768</v>
      </c>
      <c r="E3360" s="64">
        <v>0</v>
      </c>
      <c r="F3360" s="64">
        <v>11</v>
      </c>
      <c r="G3360" s="64">
        <v>0</v>
      </c>
      <c r="H3360" s="64">
        <v>11</v>
      </c>
    </row>
    <row r="3361" spans="1:8" x14ac:dyDescent="0.3">
      <c r="A3361" s="63" t="s">
        <v>15724</v>
      </c>
      <c r="B3361" s="63" t="s">
        <v>15725</v>
      </c>
      <c r="C3361" s="63" t="s">
        <v>13094</v>
      </c>
      <c r="D3361" s="63" t="s">
        <v>14769</v>
      </c>
      <c r="E3361" s="64">
        <v>0</v>
      </c>
      <c r="F3361" s="64">
        <v>3</v>
      </c>
      <c r="G3361" s="64">
        <v>10</v>
      </c>
      <c r="H3361" s="64">
        <v>13</v>
      </c>
    </row>
    <row r="3362" spans="1:8" x14ac:dyDescent="0.3">
      <c r="A3362" s="63" t="s">
        <v>15724</v>
      </c>
      <c r="B3362" s="63" t="s">
        <v>15725</v>
      </c>
      <c r="C3362" s="63" t="s">
        <v>13364</v>
      </c>
      <c r="D3362" s="63" t="s">
        <v>14159</v>
      </c>
      <c r="E3362" s="64">
        <v>0</v>
      </c>
      <c r="F3362" s="64">
        <v>4</v>
      </c>
      <c r="G3362" s="64">
        <v>0</v>
      </c>
      <c r="H3362" s="64">
        <v>4</v>
      </c>
    </row>
    <row r="3363" spans="1:8" x14ac:dyDescent="0.3">
      <c r="A3363" s="63" t="s">
        <v>15724</v>
      </c>
      <c r="B3363" s="63" t="s">
        <v>15725</v>
      </c>
      <c r="C3363" s="63" t="s">
        <v>13011</v>
      </c>
      <c r="D3363" s="63" t="s">
        <v>565</v>
      </c>
      <c r="E3363" s="64">
        <v>0</v>
      </c>
      <c r="F3363" s="64">
        <v>1</v>
      </c>
      <c r="G3363" s="64">
        <v>0</v>
      </c>
      <c r="H3363" s="64">
        <v>1</v>
      </c>
    </row>
    <row r="3364" spans="1:8" x14ac:dyDescent="0.3">
      <c r="A3364" s="63" t="s">
        <v>15724</v>
      </c>
      <c r="B3364" s="63" t="s">
        <v>15725</v>
      </c>
      <c r="C3364" s="63" t="s">
        <v>4695</v>
      </c>
      <c r="D3364" s="63" t="s">
        <v>14658</v>
      </c>
      <c r="E3364" s="64">
        <v>0</v>
      </c>
      <c r="F3364" s="64">
        <v>0</v>
      </c>
      <c r="G3364" s="64">
        <v>2</v>
      </c>
      <c r="H3364" s="64">
        <v>2</v>
      </c>
    </row>
    <row r="3365" spans="1:8" x14ac:dyDescent="0.3">
      <c r="A3365" s="63" t="s">
        <v>15724</v>
      </c>
      <c r="B3365" s="63" t="s">
        <v>15725</v>
      </c>
      <c r="C3365" s="63" t="s">
        <v>13326</v>
      </c>
      <c r="D3365" s="63" t="s">
        <v>13327</v>
      </c>
      <c r="E3365" s="64">
        <v>0</v>
      </c>
      <c r="F3365" s="64">
        <v>2</v>
      </c>
      <c r="G3365" s="64">
        <v>3</v>
      </c>
      <c r="H3365" s="64">
        <v>5</v>
      </c>
    </row>
    <row r="3366" spans="1:8" x14ac:dyDescent="0.3">
      <c r="A3366" s="63" t="s">
        <v>15724</v>
      </c>
      <c r="B3366" s="63" t="s">
        <v>15725</v>
      </c>
      <c r="C3366" s="63" t="s">
        <v>13026</v>
      </c>
      <c r="D3366" s="63" t="s">
        <v>4694</v>
      </c>
      <c r="E3366" s="64">
        <v>0</v>
      </c>
      <c r="F3366" s="64">
        <v>16</v>
      </c>
      <c r="G3366" s="64">
        <v>1</v>
      </c>
      <c r="H3366" s="64">
        <v>17</v>
      </c>
    </row>
    <row r="3367" spans="1:8" x14ac:dyDescent="0.3">
      <c r="A3367" s="63" t="s">
        <v>15724</v>
      </c>
      <c r="B3367" s="63" t="s">
        <v>15725</v>
      </c>
      <c r="C3367" s="63" t="s">
        <v>4791</v>
      </c>
      <c r="D3367" s="63" t="s">
        <v>4792</v>
      </c>
      <c r="E3367" s="64">
        <v>0</v>
      </c>
      <c r="F3367" s="64">
        <v>0</v>
      </c>
      <c r="G3367" s="64">
        <v>1</v>
      </c>
      <c r="H3367" s="64">
        <v>1</v>
      </c>
    </row>
    <row r="3368" spans="1:8" x14ac:dyDescent="0.3">
      <c r="A3368" s="63" t="s">
        <v>15724</v>
      </c>
      <c r="B3368" s="63" t="s">
        <v>15725</v>
      </c>
      <c r="C3368" s="63" t="s">
        <v>13318</v>
      </c>
      <c r="D3368" s="63" t="s">
        <v>13319</v>
      </c>
      <c r="E3368" s="64">
        <v>0</v>
      </c>
      <c r="F3368" s="64">
        <v>0</v>
      </c>
      <c r="G3368" s="64">
        <v>21</v>
      </c>
      <c r="H3368" s="64">
        <v>21</v>
      </c>
    </row>
    <row r="3369" spans="1:8" x14ac:dyDescent="0.3">
      <c r="A3369" s="63" t="s">
        <v>15724</v>
      </c>
      <c r="B3369" s="63" t="s">
        <v>15725</v>
      </c>
      <c r="C3369" s="63" t="s">
        <v>8682</v>
      </c>
      <c r="D3369" s="63" t="s">
        <v>8683</v>
      </c>
      <c r="E3369" s="64">
        <v>0</v>
      </c>
      <c r="F3369" s="64">
        <v>1</v>
      </c>
      <c r="G3369" s="64">
        <v>0</v>
      </c>
      <c r="H3369" s="64">
        <v>1</v>
      </c>
    </row>
    <row r="3370" spans="1:8" x14ac:dyDescent="0.3">
      <c r="A3370" s="63" t="s">
        <v>15724</v>
      </c>
      <c r="B3370" s="63" t="s">
        <v>15725</v>
      </c>
      <c r="C3370" s="63" t="s">
        <v>13322</v>
      </c>
      <c r="D3370" s="63" t="s">
        <v>13323</v>
      </c>
      <c r="E3370" s="64">
        <v>0</v>
      </c>
      <c r="F3370" s="64">
        <v>8</v>
      </c>
      <c r="G3370" s="64">
        <v>3</v>
      </c>
      <c r="H3370" s="64">
        <v>11</v>
      </c>
    </row>
    <row r="3371" spans="1:8" x14ac:dyDescent="0.3">
      <c r="A3371" s="63" t="s">
        <v>15724</v>
      </c>
      <c r="B3371" s="63" t="s">
        <v>15725</v>
      </c>
      <c r="C3371" s="63" t="s">
        <v>13424</v>
      </c>
      <c r="D3371" s="63" t="s">
        <v>13425</v>
      </c>
      <c r="E3371" s="64">
        <v>0</v>
      </c>
      <c r="F3371" s="64">
        <v>0</v>
      </c>
      <c r="G3371" s="64">
        <v>1</v>
      </c>
      <c r="H3371" s="64">
        <v>1</v>
      </c>
    </row>
    <row r="3372" spans="1:8" x14ac:dyDescent="0.3">
      <c r="A3372" s="63" t="s">
        <v>15724</v>
      </c>
      <c r="B3372" s="63" t="s">
        <v>15725</v>
      </c>
      <c r="C3372" s="63" t="s">
        <v>14609</v>
      </c>
      <c r="D3372" s="63" t="s">
        <v>14610</v>
      </c>
      <c r="E3372" s="64">
        <v>0</v>
      </c>
      <c r="F3372" s="64">
        <v>1</v>
      </c>
      <c r="G3372" s="64">
        <v>2</v>
      </c>
      <c r="H3372" s="64">
        <v>3</v>
      </c>
    </row>
    <row r="3373" spans="1:8" x14ac:dyDescent="0.3">
      <c r="A3373" s="63" t="s">
        <v>15724</v>
      </c>
      <c r="B3373" s="63" t="s">
        <v>15725</v>
      </c>
      <c r="C3373" s="63" t="s">
        <v>4938</v>
      </c>
      <c r="D3373" s="63" t="s">
        <v>4939</v>
      </c>
      <c r="E3373" s="64">
        <v>0</v>
      </c>
      <c r="F3373" s="64">
        <v>0</v>
      </c>
      <c r="G3373" s="64">
        <v>1</v>
      </c>
      <c r="H3373" s="64">
        <v>1</v>
      </c>
    </row>
    <row r="3374" spans="1:8" x14ac:dyDescent="0.3">
      <c r="A3374" s="63" t="s">
        <v>15731</v>
      </c>
      <c r="B3374" s="63" t="s">
        <v>15732</v>
      </c>
      <c r="C3374" s="63" t="s">
        <v>13843</v>
      </c>
      <c r="D3374" s="63" t="s">
        <v>13843</v>
      </c>
      <c r="E3374" s="68"/>
      <c r="F3374" s="68"/>
      <c r="G3374" s="68"/>
      <c r="H3374" s="68"/>
    </row>
    <row r="3375" spans="1:8" x14ac:dyDescent="0.3">
      <c r="A3375" s="63" t="s">
        <v>15729</v>
      </c>
      <c r="B3375" s="63" t="s">
        <v>15730</v>
      </c>
      <c r="C3375" s="63" t="s">
        <v>13843</v>
      </c>
      <c r="D3375" s="63" t="s">
        <v>13843</v>
      </c>
      <c r="E3375" s="68"/>
      <c r="F3375" s="68"/>
      <c r="G3375" s="68"/>
      <c r="H3375" s="68"/>
    </row>
    <row r="3376" spans="1:8" x14ac:dyDescent="0.3">
      <c r="A3376" s="63" t="s">
        <v>14076</v>
      </c>
      <c r="B3376" s="63" t="s">
        <v>14077</v>
      </c>
      <c r="C3376" s="63" t="s">
        <v>905</v>
      </c>
      <c r="D3376" s="63" t="s">
        <v>906</v>
      </c>
      <c r="E3376" s="64">
        <v>1</v>
      </c>
      <c r="F3376" s="64">
        <v>2</v>
      </c>
      <c r="G3376" s="64">
        <v>0</v>
      </c>
      <c r="H3376" s="64">
        <v>2</v>
      </c>
    </row>
    <row r="3377" spans="1:8" x14ac:dyDescent="0.3">
      <c r="A3377" s="63" t="s">
        <v>14076</v>
      </c>
      <c r="B3377" s="63" t="s">
        <v>14077</v>
      </c>
      <c r="C3377" s="63" t="s">
        <v>316</v>
      </c>
      <c r="D3377" s="63" t="s">
        <v>13942</v>
      </c>
      <c r="E3377" s="64">
        <v>0</v>
      </c>
      <c r="F3377" s="64">
        <v>0</v>
      </c>
      <c r="G3377" s="64">
        <v>1</v>
      </c>
      <c r="H3377" s="64">
        <v>1</v>
      </c>
    </row>
    <row r="3378" spans="1:8" x14ac:dyDescent="0.3">
      <c r="A3378" s="63" t="s">
        <v>14076</v>
      </c>
      <c r="B3378" s="63" t="s">
        <v>14077</v>
      </c>
      <c r="C3378" s="63" t="s">
        <v>318</v>
      </c>
      <c r="D3378" s="63" t="s">
        <v>13943</v>
      </c>
      <c r="E3378" s="64">
        <v>0</v>
      </c>
      <c r="F3378" s="64">
        <v>2</v>
      </c>
      <c r="G3378" s="64">
        <v>0</v>
      </c>
      <c r="H3378" s="64">
        <v>2</v>
      </c>
    </row>
    <row r="3379" spans="1:8" x14ac:dyDescent="0.3">
      <c r="A3379" s="63" t="s">
        <v>15566</v>
      </c>
      <c r="B3379" s="63" t="s">
        <v>15567</v>
      </c>
      <c r="C3379" s="63" t="s">
        <v>12183</v>
      </c>
      <c r="D3379" s="63" t="s">
        <v>15449</v>
      </c>
      <c r="E3379" s="64">
        <v>0</v>
      </c>
      <c r="F3379" s="64">
        <v>0</v>
      </c>
      <c r="G3379" s="64">
        <v>3</v>
      </c>
      <c r="H3379" s="64">
        <v>3</v>
      </c>
    </row>
    <row r="3380" spans="1:8" x14ac:dyDescent="0.3">
      <c r="A3380" s="63" t="s">
        <v>15566</v>
      </c>
      <c r="B3380" s="63" t="s">
        <v>15567</v>
      </c>
      <c r="C3380" s="63" t="s">
        <v>12343</v>
      </c>
      <c r="D3380" s="63" t="s">
        <v>15531</v>
      </c>
      <c r="E3380" s="64">
        <v>5</v>
      </c>
      <c r="F3380" s="64">
        <v>7</v>
      </c>
      <c r="G3380" s="64">
        <v>0</v>
      </c>
      <c r="H3380" s="64">
        <v>7</v>
      </c>
    </row>
    <row r="3381" spans="1:8" x14ac:dyDescent="0.3">
      <c r="A3381" s="63" t="s">
        <v>15566</v>
      </c>
      <c r="B3381" s="63" t="s">
        <v>15567</v>
      </c>
      <c r="C3381" s="63" t="s">
        <v>12185</v>
      </c>
      <c r="D3381" s="63" t="s">
        <v>12186</v>
      </c>
      <c r="E3381" s="64">
        <v>1</v>
      </c>
      <c r="F3381" s="64">
        <v>8</v>
      </c>
      <c r="G3381" s="64">
        <v>0</v>
      </c>
      <c r="H3381" s="64">
        <v>8</v>
      </c>
    </row>
    <row r="3382" spans="1:8" x14ac:dyDescent="0.3">
      <c r="A3382" s="63" t="s">
        <v>15566</v>
      </c>
      <c r="B3382" s="63" t="s">
        <v>15567</v>
      </c>
      <c r="C3382" s="63" t="s">
        <v>11783</v>
      </c>
      <c r="D3382" s="63" t="s">
        <v>11784</v>
      </c>
      <c r="E3382" s="64">
        <v>0</v>
      </c>
      <c r="F3382" s="64">
        <v>0</v>
      </c>
      <c r="G3382" s="64">
        <v>1</v>
      </c>
      <c r="H3382" s="64">
        <v>1</v>
      </c>
    </row>
    <row r="3383" spans="1:8" x14ac:dyDescent="0.3">
      <c r="A3383" s="63" t="s">
        <v>14353</v>
      </c>
      <c r="B3383" s="63" t="s">
        <v>14354</v>
      </c>
      <c r="C3383" s="63" t="s">
        <v>48</v>
      </c>
      <c r="D3383" s="63" t="s">
        <v>49</v>
      </c>
      <c r="E3383" s="64">
        <v>0</v>
      </c>
      <c r="F3383" s="64">
        <v>0</v>
      </c>
      <c r="G3383" s="64">
        <v>1</v>
      </c>
      <c r="H3383" s="64">
        <v>1</v>
      </c>
    </row>
    <row r="3384" spans="1:8" x14ac:dyDescent="0.3">
      <c r="A3384" s="63" t="s">
        <v>14353</v>
      </c>
      <c r="B3384" s="63" t="s">
        <v>14354</v>
      </c>
      <c r="C3384" s="63" t="s">
        <v>60</v>
      </c>
      <c r="D3384" s="63" t="s">
        <v>61</v>
      </c>
      <c r="E3384" s="64">
        <v>0</v>
      </c>
      <c r="F3384" s="64">
        <v>0</v>
      </c>
      <c r="G3384" s="64">
        <v>2</v>
      </c>
      <c r="H3384" s="64">
        <v>2</v>
      </c>
    </row>
    <row r="3385" spans="1:8" x14ac:dyDescent="0.3">
      <c r="A3385" s="63" t="s">
        <v>14353</v>
      </c>
      <c r="B3385" s="63" t="s">
        <v>14354</v>
      </c>
      <c r="C3385" s="63" t="s">
        <v>44</v>
      </c>
      <c r="D3385" s="63" t="s">
        <v>45</v>
      </c>
      <c r="E3385" s="64">
        <v>0</v>
      </c>
      <c r="F3385" s="64">
        <v>0</v>
      </c>
      <c r="G3385" s="64">
        <v>1</v>
      </c>
      <c r="H3385" s="64">
        <v>1</v>
      </c>
    </row>
    <row r="3386" spans="1:8" x14ac:dyDescent="0.3">
      <c r="A3386" s="63" t="s">
        <v>14353</v>
      </c>
      <c r="B3386" s="63" t="s">
        <v>14354</v>
      </c>
      <c r="C3386" s="63" t="s">
        <v>142</v>
      </c>
      <c r="D3386" s="63" t="s">
        <v>143</v>
      </c>
      <c r="E3386" s="64">
        <v>0</v>
      </c>
      <c r="F3386" s="64">
        <v>0</v>
      </c>
      <c r="G3386" s="64">
        <v>5</v>
      </c>
      <c r="H3386" s="64">
        <v>5</v>
      </c>
    </row>
    <row r="3387" spans="1:8" x14ac:dyDescent="0.3">
      <c r="A3387" s="63" t="s">
        <v>14353</v>
      </c>
      <c r="B3387" s="63" t="s">
        <v>14354</v>
      </c>
      <c r="C3387" s="63" t="s">
        <v>11206</v>
      </c>
      <c r="D3387" s="63" t="s">
        <v>11207</v>
      </c>
      <c r="E3387" s="64">
        <v>0</v>
      </c>
      <c r="F3387" s="64">
        <v>3</v>
      </c>
      <c r="G3387" s="64">
        <v>0</v>
      </c>
      <c r="H3387" s="64">
        <v>3</v>
      </c>
    </row>
    <row r="3388" spans="1:8" x14ac:dyDescent="0.3">
      <c r="A3388" s="63" t="s">
        <v>14353</v>
      </c>
      <c r="B3388" s="63" t="s">
        <v>14354</v>
      </c>
      <c r="C3388" s="63" t="s">
        <v>10477</v>
      </c>
      <c r="D3388" s="63" t="s">
        <v>10478</v>
      </c>
      <c r="E3388" s="64">
        <v>0</v>
      </c>
      <c r="F3388" s="64">
        <v>0</v>
      </c>
      <c r="G3388" s="64">
        <v>1</v>
      </c>
      <c r="H3388" s="64">
        <v>1</v>
      </c>
    </row>
    <row r="3389" spans="1:8" x14ac:dyDescent="0.3">
      <c r="A3389" s="63" t="s">
        <v>14353</v>
      </c>
      <c r="B3389" s="63" t="s">
        <v>14354</v>
      </c>
      <c r="C3389" s="63" t="s">
        <v>2278</v>
      </c>
      <c r="D3389" s="63" t="s">
        <v>2279</v>
      </c>
      <c r="E3389" s="64">
        <v>0</v>
      </c>
      <c r="F3389" s="64">
        <v>5</v>
      </c>
      <c r="G3389" s="64">
        <v>3</v>
      </c>
      <c r="H3389" s="64">
        <v>8</v>
      </c>
    </row>
    <row r="3390" spans="1:8" x14ac:dyDescent="0.3">
      <c r="A3390" s="63" t="s">
        <v>14353</v>
      </c>
      <c r="B3390" s="63" t="s">
        <v>14354</v>
      </c>
      <c r="C3390" s="63" t="s">
        <v>1019</v>
      </c>
      <c r="D3390" s="63" t="s">
        <v>1020</v>
      </c>
      <c r="E3390" s="64">
        <v>0</v>
      </c>
      <c r="F3390" s="64">
        <v>0</v>
      </c>
      <c r="G3390" s="64">
        <v>1</v>
      </c>
      <c r="H3390" s="64">
        <v>1</v>
      </c>
    </row>
    <row r="3391" spans="1:8" x14ac:dyDescent="0.3">
      <c r="A3391" s="63" t="s">
        <v>14353</v>
      </c>
      <c r="B3391" s="63" t="s">
        <v>14354</v>
      </c>
      <c r="C3391" s="63" t="s">
        <v>76</v>
      </c>
      <c r="D3391" s="63" t="s">
        <v>77</v>
      </c>
      <c r="E3391" s="64">
        <v>0</v>
      </c>
      <c r="F3391" s="64">
        <v>0</v>
      </c>
      <c r="G3391" s="64">
        <v>1</v>
      </c>
      <c r="H3391" s="64">
        <v>1</v>
      </c>
    </row>
    <row r="3392" spans="1:8" x14ac:dyDescent="0.3">
      <c r="A3392" s="63" t="s">
        <v>14353</v>
      </c>
      <c r="B3392" s="63" t="s">
        <v>14354</v>
      </c>
      <c r="C3392" s="63" t="s">
        <v>178</v>
      </c>
      <c r="D3392" s="63" t="s">
        <v>179</v>
      </c>
      <c r="E3392" s="64">
        <v>0</v>
      </c>
      <c r="F3392" s="64">
        <v>0</v>
      </c>
      <c r="G3392" s="64">
        <v>2</v>
      </c>
      <c r="H3392" s="64">
        <v>2</v>
      </c>
    </row>
    <row r="3393" spans="1:8" x14ac:dyDescent="0.3">
      <c r="A3393" s="63" t="s">
        <v>14353</v>
      </c>
      <c r="B3393" s="63" t="s">
        <v>14354</v>
      </c>
      <c r="C3393" s="63" t="s">
        <v>94</v>
      </c>
      <c r="D3393" s="63" t="s">
        <v>13890</v>
      </c>
      <c r="E3393" s="64">
        <v>0</v>
      </c>
      <c r="F3393" s="64">
        <v>11</v>
      </c>
      <c r="G3393" s="64">
        <v>3</v>
      </c>
      <c r="H3393" s="64">
        <v>14</v>
      </c>
    </row>
    <row r="3394" spans="1:8" x14ac:dyDescent="0.3">
      <c r="A3394" s="63" t="s">
        <v>14353</v>
      </c>
      <c r="B3394" s="63" t="s">
        <v>14354</v>
      </c>
      <c r="C3394" s="63" t="s">
        <v>12670</v>
      </c>
      <c r="D3394" s="63" t="s">
        <v>12671</v>
      </c>
      <c r="E3394" s="64">
        <v>0</v>
      </c>
      <c r="F3394" s="64">
        <v>2</v>
      </c>
      <c r="G3394" s="64">
        <v>0</v>
      </c>
      <c r="H3394" s="64">
        <v>2</v>
      </c>
    </row>
    <row r="3395" spans="1:8" x14ac:dyDescent="0.3">
      <c r="A3395" s="63" t="s">
        <v>15662</v>
      </c>
      <c r="B3395" s="63" t="s">
        <v>15663</v>
      </c>
      <c r="C3395" s="63" t="s">
        <v>13523</v>
      </c>
      <c r="D3395" s="63" t="s">
        <v>13524</v>
      </c>
      <c r="E3395" s="64">
        <v>0</v>
      </c>
      <c r="F3395" s="64">
        <v>2</v>
      </c>
      <c r="G3395" s="64">
        <v>0</v>
      </c>
      <c r="H3395" s="64">
        <v>2</v>
      </c>
    </row>
    <row r="3396" spans="1:8" x14ac:dyDescent="0.3">
      <c r="A3396" s="63" t="s">
        <v>15662</v>
      </c>
      <c r="B3396" s="63" t="s">
        <v>15663</v>
      </c>
      <c r="C3396" s="63" t="s">
        <v>10412</v>
      </c>
      <c r="D3396" s="63" t="s">
        <v>10413</v>
      </c>
      <c r="E3396" s="64">
        <v>0</v>
      </c>
      <c r="F3396" s="64">
        <v>0</v>
      </c>
      <c r="G3396" s="64">
        <v>2</v>
      </c>
      <c r="H3396" s="64">
        <v>2</v>
      </c>
    </row>
    <row r="3397" spans="1:8" x14ac:dyDescent="0.3">
      <c r="A3397" s="63" t="s">
        <v>15662</v>
      </c>
      <c r="B3397" s="63" t="s">
        <v>15663</v>
      </c>
      <c r="C3397" s="63" t="s">
        <v>11071</v>
      </c>
      <c r="D3397" s="63" t="s">
        <v>13887</v>
      </c>
      <c r="E3397" s="64">
        <v>0</v>
      </c>
      <c r="F3397" s="64">
        <v>0</v>
      </c>
      <c r="G3397" s="64">
        <v>5</v>
      </c>
      <c r="H3397" s="64">
        <v>5</v>
      </c>
    </row>
    <row r="3398" spans="1:8" x14ac:dyDescent="0.3">
      <c r="A3398" s="63" t="s">
        <v>15662</v>
      </c>
      <c r="B3398" s="63" t="s">
        <v>15663</v>
      </c>
      <c r="C3398" s="63" t="s">
        <v>11079</v>
      </c>
      <c r="D3398" s="63" t="s">
        <v>11080</v>
      </c>
      <c r="E3398" s="64">
        <v>0</v>
      </c>
      <c r="F3398" s="64">
        <v>1</v>
      </c>
      <c r="G3398" s="64">
        <v>0</v>
      </c>
      <c r="H3398" s="64">
        <v>1</v>
      </c>
    </row>
    <row r="3399" spans="1:8" x14ac:dyDescent="0.3">
      <c r="A3399" s="63" t="s">
        <v>15662</v>
      </c>
      <c r="B3399" s="63" t="s">
        <v>15663</v>
      </c>
      <c r="C3399" s="63" t="s">
        <v>12714</v>
      </c>
      <c r="D3399" s="63" t="s">
        <v>15340</v>
      </c>
      <c r="E3399" s="64">
        <v>0</v>
      </c>
      <c r="F3399" s="64">
        <v>1</v>
      </c>
      <c r="G3399" s="64">
        <v>0</v>
      </c>
      <c r="H3399" s="64">
        <v>1</v>
      </c>
    </row>
    <row r="3400" spans="1:8" x14ac:dyDescent="0.3">
      <c r="A3400" s="63" t="s">
        <v>15662</v>
      </c>
      <c r="B3400" s="63" t="s">
        <v>15663</v>
      </c>
      <c r="C3400" s="63" t="s">
        <v>11077</v>
      </c>
      <c r="D3400" s="63" t="s">
        <v>14322</v>
      </c>
      <c r="E3400" s="64">
        <v>0</v>
      </c>
      <c r="F3400" s="64">
        <v>1</v>
      </c>
      <c r="G3400" s="64">
        <v>2</v>
      </c>
      <c r="H3400" s="64">
        <v>3</v>
      </c>
    </row>
    <row r="3401" spans="1:8" x14ac:dyDescent="0.3">
      <c r="A3401" s="63" t="s">
        <v>15173</v>
      </c>
      <c r="B3401" s="63" t="s">
        <v>15174</v>
      </c>
      <c r="C3401" s="63" t="s">
        <v>10477</v>
      </c>
      <c r="D3401" s="63" t="s">
        <v>10478</v>
      </c>
      <c r="E3401" s="64">
        <v>0</v>
      </c>
      <c r="F3401" s="64">
        <v>0</v>
      </c>
      <c r="G3401" s="64">
        <v>2</v>
      </c>
      <c r="H3401" s="64">
        <v>2</v>
      </c>
    </row>
    <row r="3402" spans="1:8" x14ac:dyDescent="0.3">
      <c r="A3402" s="63" t="s">
        <v>15173</v>
      </c>
      <c r="B3402" s="63" t="s">
        <v>15174</v>
      </c>
      <c r="C3402" s="63" t="s">
        <v>9869</v>
      </c>
      <c r="D3402" s="63" t="s">
        <v>9870</v>
      </c>
      <c r="E3402" s="64">
        <v>0</v>
      </c>
      <c r="F3402" s="64">
        <v>0</v>
      </c>
      <c r="G3402" s="64">
        <v>7</v>
      </c>
      <c r="H3402" s="64">
        <v>7</v>
      </c>
    </row>
    <row r="3403" spans="1:8" x14ac:dyDescent="0.3">
      <c r="A3403" s="63" t="s">
        <v>15173</v>
      </c>
      <c r="B3403" s="63" t="s">
        <v>15174</v>
      </c>
      <c r="C3403" s="63" t="s">
        <v>10515</v>
      </c>
      <c r="D3403" s="63" t="s">
        <v>10516</v>
      </c>
      <c r="E3403" s="64">
        <v>1</v>
      </c>
      <c r="F3403" s="64">
        <v>2</v>
      </c>
      <c r="G3403" s="64">
        <v>0</v>
      </c>
      <c r="H3403" s="64">
        <v>2</v>
      </c>
    </row>
    <row r="3404" spans="1:8" x14ac:dyDescent="0.3">
      <c r="A3404" s="63" t="s">
        <v>15173</v>
      </c>
      <c r="B3404" s="63" t="s">
        <v>15174</v>
      </c>
      <c r="C3404" s="63" t="s">
        <v>9934</v>
      </c>
      <c r="D3404" s="63" t="s">
        <v>5684</v>
      </c>
      <c r="E3404" s="64">
        <v>0</v>
      </c>
      <c r="F3404" s="64">
        <v>5</v>
      </c>
      <c r="G3404" s="64">
        <v>0</v>
      </c>
      <c r="H3404" s="64">
        <v>5</v>
      </c>
    </row>
    <row r="3405" spans="1:8" x14ac:dyDescent="0.3">
      <c r="A3405" s="63" t="s">
        <v>15173</v>
      </c>
      <c r="B3405" s="63" t="s">
        <v>15174</v>
      </c>
      <c r="C3405" s="63" t="s">
        <v>9871</v>
      </c>
      <c r="D3405" s="63" t="s">
        <v>15127</v>
      </c>
      <c r="E3405" s="64">
        <v>0</v>
      </c>
      <c r="F3405" s="64">
        <v>1</v>
      </c>
      <c r="G3405" s="64">
        <v>1</v>
      </c>
      <c r="H3405" s="64">
        <v>2</v>
      </c>
    </row>
    <row r="3406" spans="1:8" x14ac:dyDescent="0.3">
      <c r="A3406" s="63" t="s">
        <v>15173</v>
      </c>
      <c r="B3406" s="63" t="s">
        <v>15174</v>
      </c>
      <c r="C3406" s="63" t="s">
        <v>9941</v>
      </c>
      <c r="D3406" s="63" t="s">
        <v>15128</v>
      </c>
      <c r="E3406" s="64">
        <v>6</v>
      </c>
      <c r="F3406" s="64">
        <v>1</v>
      </c>
      <c r="G3406" s="64">
        <v>0</v>
      </c>
      <c r="H3406" s="64">
        <v>1</v>
      </c>
    </row>
    <row r="3407" spans="1:8" x14ac:dyDescent="0.3">
      <c r="A3407" s="63" t="s">
        <v>15173</v>
      </c>
      <c r="B3407" s="63" t="s">
        <v>15174</v>
      </c>
      <c r="C3407" s="63" t="s">
        <v>10058</v>
      </c>
      <c r="D3407" s="63" t="s">
        <v>10059</v>
      </c>
      <c r="E3407" s="64">
        <v>2</v>
      </c>
      <c r="F3407" s="64">
        <v>5</v>
      </c>
      <c r="G3407" s="64">
        <v>3</v>
      </c>
      <c r="H3407" s="64">
        <v>8</v>
      </c>
    </row>
    <row r="3408" spans="1:8" x14ac:dyDescent="0.3">
      <c r="A3408" s="63" t="s">
        <v>15173</v>
      </c>
      <c r="B3408" s="63" t="s">
        <v>15174</v>
      </c>
      <c r="C3408" s="63" t="s">
        <v>10046</v>
      </c>
      <c r="D3408" s="63" t="s">
        <v>10047</v>
      </c>
      <c r="E3408" s="64">
        <v>0</v>
      </c>
      <c r="F3408" s="64">
        <v>1</v>
      </c>
      <c r="G3408" s="64">
        <v>1</v>
      </c>
      <c r="H3408" s="64">
        <v>2</v>
      </c>
    </row>
    <row r="3409" spans="1:8" x14ac:dyDescent="0.3">
      <c r="A3409" s="63" t="s">
        <v>14082</v>
      </c>
      <c r="B3409" s="63" t="s">
        <v>14083</v>
      </c>
      <c r="C3409" s="63" t="s">
        <v>9465</v>
      </c>
      <c r="D3409" s="63" t="s">
        <v>14012</v>
      </c>
      <c r="E3409" s="64">
        <v>0</v>
      </c>
      <c r="F3409" s="64">
        <v>0</v>
      </c>
      <c r="G3409" s="64">
        <v>1</v>
      </c>
      <c r="H3409" s="64">
        <v>1</v>
      </c>
    </row>
    <row r="3410" spans="1:8" x14ac:dyDescent="0.3">
      <c r="A3410" s="63" t="s">
        <v>14082</v>
      </c>
      <c r="B3410" s="63" t="s">
        <v>14083</v>
      </c>
      <c r="C3410" s="63" t="s">
        <v>9699</v>
      </c>
      <c r="D3410" s="63" t="s">
        <v>41</v>
      </c>
      <c r="E3410" s="64">
        <v>0</v>
      </c>
      <c r="F3410" s="64">
        <v>1</v>
      </c>
      <c r="G3410" s="64">
        <v>0</v>
      </c>
      <c r="H3410" s="64">
        <v>1</v>
      </c>
    </row>
    <row r="3411" spans="1:8" x14ac:dyDescent="0.3">
      <c r="A3411" s="63" t="s">
        <v>14082</v>
      </c>
      <c r="B3411" s="63" t="s">
        <v>14083</v>
      </c>
      <c r="C3411" s="63" t="s">
        <v>905</v>
      </c>
      <c r="D3411" s="63" t="s">
        <v>906</v>
      </c>
      <c r="E3411" s="64">
        <v>1</v>
      </c>
      <c r="F3411" s="64">
        <v>2</v>
      </c>
      <c r="G3411" s="64">
        <v>0</v>
      </c>
      <c r="H3411" s="64">
        <v>2</v>
      </c>
    </row>
    <row r="3412" spans="1:8" x14ac:dyDescent="0.3">
      <c r="A3412" s="63" t="s">
        <v>14082</v>
      </c>
      <c r="B3412" s="63" t="s">
        <v>14083</v>
      </c>
      <c r="C3412" s="63" t="s">
        <v>2635</v>
      </c>
      <c r="D3412" s="63" t="s">
        <v>487</v>
      </c>
      <c r="E3412" s="64">
        <v>1</v>
      </c>
      <c r="F3412" s="64">
        <v>0</v>
      </c>
      <c r="G3412" s="64">
        <v>7</v>
      </c>
      <c r="H3412" s="64">
        <v>7</v>
      </c>
    </row>
    <row r="3413" spans="1:8" x14ac:dyDescent="0.3">
      <c r="A3413" s="63" t="s">
        <v>15604</v>
      </c>
      <c r="B3413" s="63" t="s">
        <v>15605</v>
      </c>
      <c r="C3413" s="63" t="s">
        <v>1087</v>
      </c>
      <c r="D3413" s="63" t="s">
        <v>1088</v>
      </c>
      <c r="E3413" s="64">
        <v>2</v>
      </c>
      <c r="F3413" s="64">
        <v>3</v>
      </c>
      <c r="G3413" s="64">
        <v>4</v>
      </c>
      <c r="H3413" s="64">
        <v>7</v>
      </c>
    </row>
    <row r="3414" spans="1:8" x14ac:dyDescent="0.3">
      <c r="A3414" s="63" t="s">
        <v>15604</v>
      </c>
      <c r="B3414" s="63" t="s">
        <v>15605</v>
      </c>
      <c r="C3414" s="63" t="s">
        <v>12485</v>
      </c>
      <c r="D3414" s="63" t="s">
        <v>12486</v>
      </c>
      <c r="E3414" s="64">
        <v>3</v>
      </c>
      <c r="F3414" s="64">
        <v>5</v>
      </c>
      <c r="G3414" s="64">
        <v>1</v>
      </c>
      <c r="H3414" s="64">
        <v>6</v>
      </c>
    </row>
    <row r="3415" spans="1:8" x14ac:dyDescent="0.3">
      <c r="A3415" s="63" t="s">
        <v>15604</v>
      </c>
      <c r="B3415" s="63" t="s">
        <v>15605</v>
      </c>
      <c r="C3415" s="63" t="s">
        <v>1085</v>
      </c>
      <c r="D3415" s="63" t="s">
        <v>11094</v>
      </c>
      <c r="E3415" s="64">
        <v>2</v>
      </c>
      <c r="F3415" s="64">
        <v>9</v>
      </c>
      <c r="G3415" s="64">
        <v>0</v>
      </c>
      <c r="H3415" s="64">
        <v>9</v>
      </c>
    </row>
    <row r="3416" spans="1:8" x14ac:dyDescent="0.3">
      <c r="A3416" s="63" t="s">
        <v>15604</v>
      </c>
      <c r="B3416" s="63" t="s">
        <v>15605</v>
      </c>
      <c r="C3416" s="63" t="s">
        <v>570</v>
      </c>
      <c r="D3416" s="63" t="s">
        <v>14005</v>
      </c>
      <c r="E3416" s="64">
        <v>0</v>
      </c>
      <c r="F3416" s="64">
        <v>0</v>
      </c>
      <c r="G3416" s="64">
        <v>1</v>
      </c>
      <c r="H3416" s="64">
        <v>1</v>
      </c>
    </row>
    <row r="3417" spans="1:8" x14ac:dyDescent="0.3">
      <c r="A3417" s="63" t="s">
        <v>15604</v>
      </c>
      <c r="B3417" s="63" t="s">
        <v>15605</v>
      </c>
      <c r="C3417" s="63" t="s">
        <v>378</v>
      </c>
      <c r="D3417" s="63" t="s">
        <v>13944</v>
      </c>
      <c r="E3417" s="64">
        <v>0</v>
      </c>
      <c r="F3417" s="64">
        <v>2</v>
      </c>
      <c r="G3417" s="64">
        <v>1</v>
      </c>
      <c r="H3417" s="64">
        <v>3</v>
      </c>
    </row>
    <row r="3418" spans="1:8" x14ac:dyDescent="0.3">
      <c r="A3418" s="63" t="s">
        <v>15604</v>
      </c>
      <c r="B3418" s="63" t="s">
        <v>15605</v>
      </c>
      <c r="C3418" s="63" t="s">
        <v>1089</v>
      </c>
      <c r="D3418" s="63" t="s">
        <v>1090</v>
      </c>
      <c r="E3418" s="64">
        <v>0</v>
      </c>
      <c r="F3418" s="64">
        <v>3</v>
      </c>
      <c r="G3418" s="64">
        <v>1</v>
      </c>
      <c r="H3418" s="64">
        <v>4</v>
      </c>
    </row>
    <row r="3419" spans="1:8" x14ac:dyDescent="0.3">
      <c r="A3419" s="63" t="s">
        <v>13910</v>
      </c>
      <c r="B3419" s="63" t="s">
        <v>13911</v>
      </c>
      <c r="C3419" s="63" t="s">
        <v>48</v>
      </c>
      <c r="D3419" s="63" t="s">
        <v>49</v>
      </c>
      <c r="E3419" s="64">
        <v>0</v>
      </c>
      <c r="F3419" s="64">
        <v>1</v>
      </c>
      <c r="G3419" s="64">
        <v>11</v>
      </c>
      <c r="H3419" s="64">
        <v>12</v>
      </c>
    </row>
    <row r="3420" spans="1:8" x14ac:dyDescent="0.3">
      <c r="A3420" s="63" t="s">
        <v>13910</v>
      </c>
      <c r="B3420" s="63" t="s">
        <v>13911</v>
      </c>
      <c r="C3420" s="63" t="s">
        <v>60</v>
      </c>
      <c r="D3420" s="63" t="s">
        <v>61</v>
      </c>
      <c r="E3420" s="64">
        <v>1</v>
      </c>
      <c r="F3420" s="64">
        <v>16</v>
      </c>
      <c r="G3420" s="64">
        <v>24</v>
      </c>
      <c r="H3420" s="64">
        <v>40</v>
      </c>
    </row>
    <row r="3421" spans="1:8" x14ac:dyDescent="0.3">
      <c r="A3421" s="63" t="s">
        <v>13910</v>
      </c>
      <c r="B3421" s="63" t="s">
        <v>13911</v>
      </c>
      <c r="C3421" s="63" t="s">
        <v>44</v>
      </c>
      <c r="D3421" s="63" t="s">
        <v>45</v>
      </c>
      <c r="E3421" s="64">
        <v>2</v>
      </c>
      <c r="F3421" s="64">
        <v>11</v>
      </c>
      <c r="G3421" s="64">
        <v>2</v>
      </c>
      <c r="H3421" s="64">
        <v>13</v>
      </c>
    </row>
    <row r="3422" spans="1:8" x14ac:dyDescent="0.3">
      <c r="A3422" s="63" t="s">
        <v>13910</v>
      </c>
      <c r="B3422" s="63" t="s">
        <v>13911</v>
      </c>
      <c r="C3422" s="63" t="s">
        <v>148</v>
      </c>
      <c r="D3422" s="63" t="s">
        <v>149</v>
      </c>
      <c r="E3422" s="64">
        <v>1</v>
      </c>
      <c r="F3422" s="64">
        <v>8</v>
      </c>
      <c r="G3422" s="64">
        <v>2</v>
      </c>
      <c r="H3422" s="64">
        <v>10</v>
      </c>
    </row>
    <row r="3423" spans="1:8" x14ac:dyDescent="0.3">
      <c r="A3423" s="63" t="s">
        <v>13910</v>
      </c>
      <c r="B3423" s="63" t="s">
        <v>13911</v>
      </c>
      <c r="C3423" s="63" t="s">
        <v>98</v>
      </c>
      <c r="D3423" s="63" t="s">
        <v>99</v>
      </c>
      <c r="E3423" s="64">
        <v>0</v>
      </c>
      <c r="F3423" s="64">
        <v>1</v>
      </c>
      <c r="G3423" s="64">
        <v>0</v>
      </c>
      <c r="H3423" s="64">
        <v>1</v>
      </c>
    </row>
    <row r="3424" spans="1:8" x14ac:dyDescent="0.3">
      <c r="A3424" s="63" t="s">
        <v>13910</v>
      </c>
      <c r="B3424" s="63" t="s">
        <v>13911</v>
      </c>
      <c r="C3424" s="63" t="s">
        <v>11190</v>
      </c>
      <c r="D3424" s="63" t="s">
        <v>11191</v>
      </c>
      <c r="E3424" s="64">
        <v>4</v>
      </c>
      <c r="F3424" s="64">
        <v>5</v>
      </c>
      <c r="G3424" s="64">
        <v>1</v>
      </c>
      <c r="H3424" s="64">
        <v>6</v>
      </c>
    </row>
    <row r="3425" spans="1:8" x14ac:dyDescent="0.3">
      <c r="A3425" s="63" t="s">
        <v>13910</v>
      </c>
      <c r="B3425" s="63" t="s">
        <v>13911</v>
      </c>
      <c r="C3425" s="63" t="s">
        <v>58</v>
      </c>
      <c r="D3425" s="63" t="s">
        <v>59</v>
      </c>
      <c r="E3425" s="64">
        <v>1</v>
      </c>
      <c r="F3425" s="64">
        <v>1</v>
      </c>
      <c r="G3425" s="64">
        <v>0</v>
      </c>
      <c r="H3425" s="64">
        <v>1</v>
      </c>
    </row>
    <row r="3426" spans="1:8" x14ac:dyDescent="0.3">
      <c r="A3426" s="63" t="s">
        <v>13910</v>
      </c>
      <c r="B3426" s="63" t="s">
        <v>13911</v>
      </c>
      <c r="C3426" s="63" t="s">
        <v>10404</v>
      </c>
      <c r="D3426" s="63" t="s">
        <v>10405</v>
      </c>
      <c r="E3426" s="64">
        <v>0</v>
      </c>
      <c r="F3426" s="64">
        <v>0</v>
      </c>
      <c r="G3426" s="64">
        <v>3</v>
      </c>
      <c r="H3426" s="64">
        <v>3</v>
      </c>
    </row>
    <row r="3427" spans="1:8" x14ac:dyDescent="0.3">
      <c r="A3427" s="63" t="s">
        <v>13910</v>
      </c>
      <c r="B3427" s="63" t="s">
        <v>13911</v>
      </c>
      <c r="C3427" s="63" t="s">
        <v>142</v>
      </c>
      <c r="D3427" s="63" t="s">
        <v>143</v>
      </c>
      <c r="E3427" s="64">
        <v>0</v>
      </c>
      <c r="F3427" s="64">
        <v>4</v>
      </c>
      <c r="G3427" s="64">
        <v>27</v>
      </c>
      <c r="H3427" s="64">
        <v>31</v>
      </c>
    </row>
    <row r="3428" spans="1:8" x14ac:dyDescent="0.3">
      <c r="A3428" s="63" t="s">
        <v>13910</v>
      </c>
      <c r="B3428" s="63" t="s">
        <v>13911</v>
      </c>
      <c r="C3428" s="63" t="s">
        <v>10428</v>
      </c>
      <c r="D3428" s="63" t="s">
        <v>10429</v>
      </c>
      <c r="E3428" s="64">
        <v>0</v>
      </c>
      <c r="F3428" s="64">
        <v>1</v>
      </c>
      <c r="G3428" s="64">
        <v>5</v>
      </c>
      <c r="H3428" s="64">
        <v>6</v>
      </c>
    </row>
    <row r="3429" spans="1:8" x14ac:dyDescent="0.3">
      <c r="A3429" s="63" t="s">
        <v>13910</v>
      </c>
      <c r="B3429" s="63" t="s">
        <v>13911</v>
      </c>
      <c r="C3429" s="63" t="s">
        <v>10477</v>
      </c>
      <c r="D3429" s="63" t="s">
        <v>10478</v>
      </c>
      <c r="E3429" s="64">
        <v>0</v>
      </c>
      <c r="F3429" s="64">
        <v>0</v>
      </c>
      <c r="G3429" s="64">
        <v>10</v>
      </c>
      <c r="H3429" s="64">
        <v>10</v>
      </c>
    </row>
    <row r="3430" spans="1:8" x14ac:dyDescent="0.3">
      <c r="A3430" s="63" t="s">
        <v>13910</v>
      </c>
      <c r="B3430" s="63" t="s">
        <v>13911</v>
      </c>
      <c r="C3430" s="63" t="s">
        <v>144</v>
      </c>
      <c r="D3430" s="63" t="s">
        <v>13886</v>
      </c>
      <c r="E3430" s="64">
        <v>0</v>
      </c>
      <c r="F3430" s="64">
        <v>0</v>
      </c>
      <c r="G3430" s="64">
        <v>1</v>
      </c>
      <c r="H3430" s="64">
        <v>1</v>
      </c>
    </row>
    <row r="3431" spans="1:8" x14ac:dyDescent="0.3">
      <c r="A3431" s="63" t="s">
        <v>13910</v>
      </c>
      <c r="B3431" s="63" t="s">
        <v>13911</v>
      </c>
      <c r="C3431" s="63" t="s">
        <v>10412</v>
      </c>
      <c r="D3431" s="63" t="s">
        <v>10413</v>
      </c>
      <c r="E3431" s="64">
        <v>0</v>
      </c>
      <c r="F3431" s="64">
        <v>0</v>
      </c>
      <c r="G3431" s="64">
        <v>6</v>
      </c>
      <c r="H3431" s="64">
        <v>6</v>
      </c>
    </row>
    <row r="3432" spans="1:8" x14ac:dyDescent="0.3">
      <c r="A3432" s="63" t="s">
        <v>13910</v>
      </c>
      <c r="B3432" s="63" t="s">
        <v>13911</v>
      </c>
      <c r="C3432" s="63" t="s">
        <v>178</v>
      </c>
      <c r="D3432" s="63" t="s">
        <v>179</v>
      </c>
      <c r="E3432" s="64">
        <v>0</v>
      </c>
      <c r="F3432" s="64">
        <v>6</v>
      </c>
      <c r="G3432" s="64">
        <v>3</v>
      </c>
      <c r="H3432" s="64">
        <v>9</v>
      </c>
    </row>
    <row r="3433" spans="1:8" x14ac:dyDescent="0.3">
      <c r="A3433" s="63" t="s">
        <v>13910</v>
      </c>
      <c r="B3433" s="63" t="s">
        <v>13911</v>
      </c>
      <c r="C3433" s="63" t="s">
        <v>52</v>
      </c>
      <c r="D3433" s="63" t="s">
        <v>53</v>
      </c>
      <c r="E3433" s="64">
        <v>0</v>
      </c>
      <c r="F3433" s="64">
        <v>3</v>
      </c>
      <c r="G3433" s="64">
        <v>2</v>
      </c>
      <c r="H3433" s="64">
        <v>5</v>
      </c>
    </row>
    <row r="3434" spans="1:8" x14ac:dyDescent="0.3">
      <c r="A3434" s="63" t="s">
        <v>13910</v>
      </c>
      <c r="B3434" s="63" t="s">
        <v>13911</v>
      </c>
      <c r="C3434" s="63" t="s">
        <v>42</v>
      </c>
      <c r="D3434" s="63" t="s">
        <v>43</v>
      </c>
      <c r="E3434" s="64">
        <v>4</v>
      </c>
      <c r="F3434" s="64">
        <v>5</v>
      </c>
      <c r="G3434" s="64">
        <v>1</v>
      </c>
      <c r="H3434" s="64">
        <v>6</v>
      </c>
    </row>
    <row r="3435" spans="1:8" x14ac:dyDescent="0.3">
      <c r="A3435" s="63" t="s">
        <v>13910</v>
      </c>
      <c r="B3435" s="63" t="s">
        <v>13911</v>
      </c>
      <c r="C3435" s="63" t="s">
        <v>11115</v>
      </c>
      <c r="D3435" s="63" t="s">
        <v>11116</v>
      </c>
      <c r="E3435" s="64">
        <v>0</v>
      </c>
      <c r="F3435" s="64">
        <v>1</v>
      </c>
      <c r="G3435" s="64">
        <v>4</v>
      </c>
      <c r="H3435" s="64">
        <v>5</v>
      </c>
    </row>
    <row r="3436" spans="1:8" x14ac:dyDescent="0.3">
      <c r="A3436" s="63" t="s">
        <v>13910</v>
      </c>
      <c r="B3436" s="63" t="s">
        <v>13911</v>
      </c>
      <c r="C3436" s="63" t="s">
        <v>11186</v>
      </c>
      <c r="D3436" s="63" t="s">
        <v>11187</v>
      </c>
      <c r="E3436" s="64">
        <v>0</v>
      </c>
      <c r="F3436" s="64">
        <v>1</v>
      </c>
      <c r="G3436" s="64">
        <v>13</v>
      </c>
      <c r="H3436" s="64">
        <v>14</v>
      </c>
    </row>
    <row r="3437" spans="1:8" x14ac:dyDescent="0.3">
      <c r="A3437" s="63" t="s">
        <v>13910</v>
      </c>
      <c r="B3437" s="63" t="s">
        <v>13911</v>
      </c>
      <c r="C3437" s="63" t="s">
        <v>146</v>
      </c>
      <c r="D3437" s="63" t="s">
        <v>147</v>
      </c>
      <c r="E3437" s="64">
        <v>5</v>
      </c>
      <c r="F3437" s="64">
        <v>6</v>
      </c>
      <c r="G3437" s="64">
        <v>2</v>
      </c>
      <c r="H3437" s="64">
        <v>8</v>
      </c>
    </row>
    <row r="3438" spans="1:8" x14ac:dyDescent="0.3">
      <c r="A3438" s="63" t="s">
        <v>13910</v>
      </c>
      <c r="B3438" s="63" t="s">
        <v>13911</v>
      </c>
      <c r="C3438" s="63" t="s">
        <v>11136</v>
      </c>
      <c r="D3438" s="63" t="s">
        <v>11137</v>
      </c>
      <c r="E3438" s="64">
        <v>0</v>
      </c>
      <c r="F3438" s="64">
        <v>4</v>
      </c>
      <c r="G3438" s="64">
        <v>0</v>
      </c>
      <c r="H3438" s="64">
        <v>4</v>
      </c>
    </row>
    <row r="3439" spans="1:8" x14ac:dyDescent="0.3">
      <c r="A3439" s="63" t="s">
        <v>13910</v>
      </c>
      <c r="B3439" s="63" t="s">
        <v>13911</v>
      </c>
      <c r="C3439" s="63" t="s">
        <v>10442</v>
      </c>
      <c r="D3439" s="63" t="s">
        <v>10443</v>
      </c>
      <c r="E3439" s="64">
        <v>0</v>
      </c>
      <c r="F3439" s="64">
        <v>1</v>
      </c>
      <c r="G3439" s="64">
        <v>2</v>
      </c>
      <c r="H3439" s="64">
        <v>3</v>
      </c>
    </row>
    <row r="3440" spans="1:8" x14ac:dyDescent="0.3">
      <c r="A3440" s="63" t="s">
        <v>13910</v>
      </c>
      <c r="B3440" s="63" t="s">
        <v>13911</v>
      </c>
      <c r="C3440" s="63" t="s">
        <v>176</v>
      </c>
      <c r="D3440" s="63" t="s">
        <v>177</v>
      </c>
      <c r="E3440" s="64">
        <v>0</v>
      </c>
      <c r="F3440" s="64">
        <v>9</v>
      </c>
      <c r="G3440" s="64">
        <v>0</v>
      </c>
      <c r="H3440" s="64">
        <v>9</v>
      </c>
    </row>
    <row r="3441" spans="1:8" x14ac:dyDescent="0.3">
      <c r="A3441" s="63" t="s">
        <v>13910</v>
      </c>
      <c r="B3441" s="63" t="s">
        <v>13911</v>
      </c>
      <c r="C3441" s="63" t="s">
        <v>172</v>
      </c>
      <c r="D3441" s="63" t="s">
        <v>13899</v>
      </c>
      <c r="E3441" s="64">
        <v>1</v>
      </c>
      <c r="F3441" s="64">
        <v>4</v>
      </c>
      <c r="G3441" s="64">
        <v>0</v>
      </c>
      <c r="H3441" s="64">
        <v>4</v>
      </c>
    </row>
    <row r="3442" spans="1:8" x14ac:dyDescent="0.3">
      <c r="A3442" s="63" t="s">
        <v>13910</v>
      </c>
      <c r="B3442" s="63" t="s">
        <v>13911</v>
      </c>
      <c r="C3442" s="63" t="s">
        <v>202</v>
      </c>
      <c r="D3442" s="63" t="s">
        <v>13888</v>
      </c>
      <c r="E3442" s="64">
        <v>23</v>
      </c>
      <c r="F3442" s="64">
        <v>27</v>
      </c>
      <c r="G3442" s="64">
        <v>0</v>
      </c>
      <c r="H3442" s="64">
        <v>27</v>
      </c>
    </row>
    <row r="3443" spans="1:8" x14ac:dyDescent="0.3">
      <c r="A3443" s="63" t="s">
        <v>13910</v>
      </c>
      <c r="B3443" s="63" t="s">
        <v>13911</v>
      </c>
      <c r="C3443" s="63" t="s">
        <v>174</v>
      </c>
      <c r="D3443" s="63" t="s">
        <v>13889</v>
      </c>
      <c r="E3443" s="64">
        <v>5</v>
      </c>
      <c r="F3443" s="64">
        <v>14</v>
      </c>
      <c r="G3443" s="64">
        <v>4</v>
      </c>
      <c r="H3443" s="64">
        <v>18</v>
      </c>
    </row>
    <row r="3444" spans="1:8" x14ac:dyDescent="0.3">
      <c r="A3444" s="63" t="s">
        <v>13910</v>
      </c>
      <c r="B3444" s="63" t="s">
        <v>13911</v>
      </c>
      <c r="C3444" s="63" t="s">
        <v>94</v>
      </c>
      <c r="D3444" s="63" t="s">
        <v>13890</v>
      </c>
      <c r="E3444" s="64">
        <v>4</v>
      </c>
      <c r="F3444" s="64">
        <v>3</v>
      </c>
      <c r="G3444" s="64">
        <v>0</v>
      </c>
      <c r="H3444" s="64">
        <v>3</v>
      </c>
    </row>
    <row r="3445" spans="1:8" x14ac:dyDescent="0.3">
      <c r="A3445" s="63" t="s">
        <v>13910</v>
      </c>
      <c r="B3445" s="63" t="s">
        <v>13911</v>
      </c>
      <c r="C3445" s="63" t="s">
        <v>10479</v>
      </c>
      <c r="D3445" s="63" t="s">
        <v>10480</v>
      </c>
      <c r="E3445" s="64">
        <v>0</v>
      </c>
      <c r="F3445" s="64">
        <v>1</v>
      </c>
      <c r="G3445" s="64">
        <v>0</v>
      </c>
      <c r="H3445" s="64">
        <v>1</v>
      </c>
    </row>
    <row r="3446" spans="1:8" x14ac:dyDescent="0.3">
      <c r="A3446" s="63" t="s">
        <v>13910</v>
      </c>
      <c r="B3446" s="63" t="s">
        <v>13911</v>
      </c>
      <c r="C3446" s="63" t="s">
        <v>10382</v>
      </c>
      <c r="D3446" s="63" t="s">
        <v>10383</v>
      </c>
      <c r="E3446" s="64">
        <v>5</v>
      </c>
      <c r="F3446" s="64">
        <v>12</v>
      </c>
      <c r="G3446" s="64">
        <v>2</v>
      </c>
      <c r="H3446" s="64">
        <v>14</v>
      </c>
    </row>
    <row r="3447" spans="1:8" x14ac:dyDescent="0.3">
      <c r="A3447" s="63" t="s">
        <v>15645</v>
      </c>
      <c r="B3447" s="63" t="s">
        <v>15646</v>
      </c>
      <c r="C3447" s="63" t="s">
        <v>10992</v>
      </c>
      <c r="D3447" s="63" t="s">
        <v>10993</v>
      </c>
      <c r="E3447" s="64">
        <v>0</v>
      </c>
      <c r="F3447" s="64">
        <v>19</v>
      </c>
      <c r="G3447" s="64">
        <v>15</v>
      </c>
      <c r="H3447" s="64">
        <v>34</v>
      </c>
    </row>
    <row r="3448" spans="1:8" x14ac:dyDescent="0.3">
      <c r="A3448" s="63" t="s">
        <v>15645</v>
      </c>
      <c r="B3448" s="63" t="s">
        <v>15646</v>
      </c>
      <c r="C3448" s="63" t="s">
        <v>12714</v>
      </c>
      <c r="D3448" s="63" t="s">
        <v>15340</v>
      </c>
      <c r="E3448" s="64">
        <v>1</v>
      </c>
      <c r="F3448" s="64">
        <v>2</v>
      </c>
      <c r="G3448" s="64">
        <v>1</v>
      </c>
      <c r="H3448" s="64">
        <v>3</v>
      </c>
    </row>
    <row r="3449" spans="1:8" x14ac:dyDescent="0.3">
      <c r="A3449" s="63" t="s">
        <v>15645</v>
      </c>
      <c r="B3449" s="63" t="s">
        <v>15646</v>
      </c>
      <c r="C3449" s="63" t="s">
        <v>11077</v>
      </c>
      <c r="D3449" s="63" t="s">
        <v>14322</v>
      </c>
      <c r="E3449" s="64">
        <v>0</v>
      </c>
      <c r="F3449" s="64">
        <v>2</v>
      </c>
      <c r="G3449" s="64">
        <v>0</v>
      </c>
      <c r="H3449" s="64">
        <v>2</v>
      </c>
    </row>
    <row r="3450" spans="1:8" x14ac:dyDescent="0.3">
      <c r="A3450" s="63" t="s">
        <v>15645</v>
      </c>
      <c r="B3450" s="63" t="s">
        <v>15646</v>
      </c>
      <c r="C3450" s="63" t="s">
        <v>11075</v>
      </c>
      <c r="D3450" s="63" t="s">
        <v>11076</v>
      </c>
      <c r="E3450" s="64">
        <v>0</v>
      </c>
      <c r="F3450" s="64">
        <v>1</v>
      </c>
      <c r="G3450" s="64">
        <v>0</v>
      </c>
      <c r="H3450" s="64">
        <v>1</v>
      </c>
    </row>
    <row r="3451" spans="1:8" x14ac:dyDescent="0.3">
      <c r="A3451" s="63" t="s">
        <v>15234</v>
      </c>
      <c r="B3451" s="63" t="s">
        <v>15235</v>
      </c>
      <c r="C3451" s="63" t="s">
        <v>9857</v>
      </c>
      <c r="D3451" s="63" t="s">
        <v>9858</v>
      </c>
      <c r="E3451" s="64">
        <v>0</v>
      </c>
      <c r="F3451" s="64">
        <v>0</v>
      </c>
      <c r="G3451" s="64">
        <v>1</v>
      </c>
      <c r="H3451" s="64">
        <v>1</v>
      </c>
    </row>
    <row r="3452" spans="1:8" x14ac:dyDescent="0.3">
      <c r="A3452" s="63" t="s">
        <v>15234</v>
      </c>
      <c r="B3452" s="63" t="s">
        <v>15235</v>
      </c>
      <c r="C3452" s="63" t="s">
        <v>4769</v>
      </c>
      <c r="D3452" s="63" t="s">
        <v>4770</v>
      </c>
      <c r="E3452" s="64">
        <v>0</v>
      </c>
      <c r="F3452" s="64">
        <v>1</v>
      </c>
      <c r="G3452" s="64">
        <v>0</v>
      </c>
      <c r="H3452" s="64">
        <v>1</v>
      </c>
    </row>
    <row r="3453" spans="1:8" x14ac:dyDescent="0.3">
      <c r="A3453" s="63" t="s">
        <v>15234</v>
      </c>
      <c r="B3453" s="63" t="s">
        <v>15235</v>
      </c>
      <c r="C3453" s="63" t="s">
        <v>13027</v>
      </c>
      <c r="D3453" s="63" t="s">
        <v>13028</v>
      </c>
      <c r="E3453" s="64">
        <v>0</v>
      </c>
      <c r="F3453" s="64">
        <v>1</v>
      </c>
      <c r="G3453" s="64">
        <v>2</v>
      </c>
      <c r="H3453" s="64">
        <v>3</v>
      </c>
    </row>
    <row r="3454" spans="1:8" x14ac:dyDescent="0.3">
      <c r="A3454" s="63" t="s">
        <v>15234</v>
      </c>
      <c r="B3454" s="63" t="s">
        <v>15235</v>
      </c>
      <c r="C3454" s="63" t="s">
        <v>12630</v>
      </c>
      <c r="D3454" s="63" t="s">
        <v>12631</v>
      </c>
      <c r="E3454" s="64">
        <v>0</v>
      </c>
      <c r="F3454" s="64">
        <v>3</v>
      </c>
      <c r="G3454" s="64">
        <v>1</v>
      </c>
      <c r="H3454" s="64">
        <v>4</v>
      </c>
    </row>
    <row r="3455" spans="1:8" x14ac:dyDescent="0.3">
      <c r="A3455" s="63" t="s">
        <v>15234</v>
      </c>
      <c r="B3455" s="63" t="s">
        <v>15235</v>
      </c>
      <c r="C3455" s="63" t="s">
        <v>1195</v>
      </c>
      <c r="D3455" s="63" t="s">
        <v>1196</v>
      </c>
      <c r="E3455" s="64">
        <v>4</v>
      </c>
      <c r="F3455" s="64">
        <v>3</v>
      </c>
      <c r="G3455" s="64">
        <v>0</v>
      </c>
      <c r="H3455" s="64">
        <v>3</v>
      </c>
    </row>
    <row r="3456" spans="1:8" x14ac:dyDescent="0.3">
      <c r="A3456" s="63" t="s">
        <v>15234</v>
      </c>
      <c r="B3456" s="63" t="s">
        <v>15235</v>
      </c>
      <c r="C3456" s="63" t="s">
        <v>13491</v>
      </c>
      <c r="D3456" s="63" t="s">
        <v>13492</v>
      </c>
      <c r="E3456" s="64">
        <v>0</v>
      </c>
      <c r="F3456" s="64">
        <v>0</v>
      </c>
      <c r="G3456" s="64">
        <v>1</v>
      </c>
      <c r="H3456" s="64">
        <v>1</v>
      </c>
    </row>
    <row r="3457" spans="1:8" x14ac:dyDescent="0.3">
      <c r="A3457" s="63" t="s">
        <v>15234</v>
      </c>
      <c r="B3457" s="63" t="s">
        <v>15235</v>
      </c>
      <c r="C3457" s="63" t="s">
        <v>10412</v>
      </c>
      <c r="D3457" s="63" t="s">
        <v>10413</v>
      </c>
      <c r="E3457" s="64">
        <v>0</v>
      </c>
      <c r="F3457" s="64">
        <v>0</v>
      </c>
      <c r="G3457" s="64">
        <v>1</v>
      </c>
      <c r="H3457" s="64">
        <v>1</v>
      </c>
    </row>
    <row r="3458" spans="1:8" x14ac:dyDescent="0.3">
      <c r="A3458" s="63" t="s">
        <v>15234</v>
      </c>
      <c r="B3458" s="63" t="s">
        <v>15235</v>
      </c>
      <c r="C3458" s="63" t="s">
        <v>10324</v>
      </c>
      <c r="D3458" s="63" t="s">
        <v>10325</v>
      </c>
      <c r="E3458" s="64">
        <v>19</v>
      </c>
      <c r="F3458" s="64">
        <v>9</v>
      </c>
      <c r="G3458" s="64">
        <v>0</v>
      </c>
      <c r="H3458" s="64">
        <v>9</v>
      </c>
    </row>
    <row r="3459" spans="1:8" x14ac:dyDescent="0.3">
      <c r="A3459" s="63" t="s">
        <v>15234</v>
      </c>
      <c r="B3459" s="63" t="s">
        <v>15235</v>
      </c>
      <c r="C3459" s="63" t="s">
        <v>13049</v>
      </c>
      <c r="D3459" s="63" t="s">
        <v>13050</v>
      </c>
      <c r="E3459" s="64">
        <v>0</v>
      </c>
      <c r="F3459" s="64">
        <v>0</v>
      </c>
      <c r="G3459" s="64">
        <v>4</v>
      </c>
      <c r="H3459" s="64">
        <v>4</v>
      </c>
    </row>
    <row r="3460" spans="1:8" x14ac:dyDescent="0.3">
      <c r="A3460" s="63" t="s">
        <v>15234</v>
      </c>
      <c r="B3460" s="63" t="s">
        <v>15235</v>
      </c>
      <c r="C3460" s="63" t="s">
        <v>1339</v>
      </c>
      <c r="D3460" s="63" t="s">
        <v>1340</v>
      </c>
      <c r="E3460" s="64">
        <v>0</v>
      </c>
      <c r="F3460" s="64">
        <v>0</v>
      </c>
      <c r="G3460" s="64">
        <v>1</v>
      </c>
      <c r="H3460" s="64">
        <v>1</v>
      </c>
    </row>
    <row r="3461" spans="1:8" x14ac:dyDescent="0.3">
      <c r="A3461" s="63" t="s">
        <v>15234</v>
      </c>
      <c r="B3461" s="63" t="s">
        <v>15235</v>
      </c>
      <c r="C3461" s="63" t="s">
        <v>1323</v>
      </c>
      <c r="D3461" s="63" t="s">
        <v>1324</v>
      </c>
      <c r="E3461" s="64">
        <v>0</v>
      </c>
      <c r="F3461" s="64">
        <v>0</v>
      </c>
      <c r="G3461" s="64">
        <v>3</v>
      </c>
      <c r="H3461" s="64">
        <v>3</v>
      </c>
    </row>
    <row r="3462" spans="1:8" x14ac:dyDescent="0.3">
      <c r="A3462" s="63" t="s">
        <v>15234</v>
      </c>
      <c r="B3462" s="63" t="s">
        <v>15235</v>
      </c>
      <c r="C3462" s="63" t="s">
        <v>1325</v>
      </c>
      <c r="D3462" s="63" t="s">
        <v>1326</v>
      </c>
      <c r="E3462" s="64">
        <v>0</v>
      </c>
      <c r="F3462" s="64">
        <v>5</v>
      </c>
      <c r="G3462" s="64">
        <v>5</v>
      </c>
      <c r="H3462" s="64">
        <v>10</v>
      </c>
    </row>
    <row r="3463" spans="1:8" x14ac:dyDescent="0.3">
      <c r="A3463" s="63" t="s">
        <v>15234</v>
      </c>
      <c r="B3463" s="63" t="s">
        <v>15235</v>
      </c>
      <c r="C3463" s="63" t="s">
        <v>13658</v>
      </c>
      <c r="D3463" s="63" t="s">
        <v>14197</v>
      </c>
      <c r="E3463" s="64">
        <v>0</v>
      </c>
      <c r="F3463" s="64">
        <v>2</v>
      </c>
      <c r="G3463" s="64">
        <v>0</v>
      </c>
      <c r="H3463" s="64">
        <v>2</v>
      </c>
    </row>
    <row r="3464" spans="1:8" x14ac:dyDescent="0.3">
      <c r="A3464" s="63" t="s">
        <v>15234</v>
      </c>
      <c r="B3464" s="63" t="s">
        <v>15235</v>
      </c>
      <c r="C3464" s="63" t="s">
        <v>1401</v>
      </c>
      <c r="D3464" s="63" t="s">
        <v>14162</v>
      </c>
      <c r="E3464" s="64">
        <v>0</v>
      </c>
      <c r="F3464" s="64">
        <v>1</v>
      </c>
      <c r="G3464" s="64">
        <v>1</v>
      </c>
      <c r="H3464" s="64">
        <v>2</v>
      </c>
    </row>
    <row r="3465" spans="1:8" x14ac:dyDescent="0.3">
      <c r="A3465" s="63" t="s">
        <v>15497</v>
      </c>
      <c r="B3465" s="63" t="s">
        <v>15498</v>
      </c>
      <c r="C3465" s="63" t="s">
        <v>6825</v>
      </c>
      <c r="D3465" s="63" t="s">
        <v>6826</v>
      </c>
      <c r="E3465" s="64">
        <v>0</v>
      </c>
      <c r="F3465" s="64">
        <v>0</v>
      </c>
      <c r="G3465" s="64">
        <v>1</v>
      </c>
      <c r="H3465" s="64">
        <v>1</v>
      </c>
    </row>
    <row r="3466" spans="1:8" x14ac:dyDescent="0.3">
      <c r="A3466" s="63" t="s">
        <v>15497</v>
      </c>
      <c r="B3466" s="63" t="s">
        <v>15498</v>
      </c>
      <c r="C3466" s="63" t="s">
        <v>4057</v>
      </c>
      <c r="D3466" s="63" t="s">
        <v>14521</v>
      </c>
      <c r="E3466" s="64">
        <v>0</v>
      </c>
      <c r="F3466" s="64">
        <v>1</v>
      </c>
      <c r="G3466" s="64">
        <v>1</v>
      </c>
      <c r="H3466" s="64">
        <v>2</v>
      </c>
    </row>
    <row r="3467" spans="1:8" x14ac:dyDescent="0.3">
      <c r="A3467" s="63" t="s">
        <v>15497</v>
      </c>
      <c r="B3467" s="63" t="s">
        <v>15498</v>
      </c>
      <c r="C3467" s="63" t="s">
        <v>12149</v>
      </c>
      <c r="D3467" s="63" t="s">
        <v>12150</v>
      </c>
      <c r="E3467" s="64">
        <v>3</v>
      </c>
      <c r="F3467" s="64">
        <v>1</v>
      </c>
      <c r="G3467" s="64">
        <v>0</v>
      </c>
      <c r="H3467" s="64">
        <v>1</v>
      </c>
    </row>
    <row r="3468" spans="1:8" x14ac:dyDescent="0.3">
      <c r="A3468" s="63" t="s">
        <v>15497</v>
      </c>
      <c r="B3468" s="63" t="s">
        <v>15498</v>
      </c>
      <c r="C3468" s="63" t="s">
        <v>3930</v>
      </c>
      <c r="D3468" s="63" t="s">
        <v>3931</v>
      </c>
      <c r="E3468" s="64">
        <v>0</v>
      </c>
      <c r="F3468" s="64">
        <v>0</v>
      </c>
      <c r="G3468" s="64">
        <v>24</v>
      </c>
      <c r="H3468" s="64">
        <v>24</v>
      </c>
    </row>
    <row r="3469" spans="1:8" x14ac:dyDescent="0.3">
      <c r="A3469" s="63" t="s">
        <v>15497</v>
      </c>
      <c r="B3469" s="63" t="s">
        <v>15498</v>
      </c>
      <c r="C3469" s="63" t="s">
        <v>4037</v>
      </c>
      <c r="D3469" s="63" t="s">
        <v>4038</v>
      </c>
      <c r="E3469" s="64">
        <v>1</v>
      </c>
      <c r="F3469" s="64">
        <v>2</v>
      </c>
      <c r="G3469" s="64">
        <v>1</v>
      </c>
      <c r="H3469" s="64">
        <v>3</v>
      </c>
    </row>
    <row r="3470" spans="1:8" x14ac:dyDescent="0.3">
      <c r="A3470" s="63" t="s">
        <v>15497</v>
      </c>
      <c r="B3470" s="63" t="s">
        <v>15498</v>
      </c>
      <c r="C3470" s="63" t="s">
        <v>3222</v>
      </c>
      <c r="D3470" s="63" t="s">
        <v>3223</v>
      </c>
      <c r="E3470" s="64">
        <v>0</v>
      </c>
      <c r="F3470" s="64">
        <v>8</v>
      </c>
      <c r="G3470" s="64">
        <v>17</v>
      </c>
      <c r="H3470" s="64">
        <v>25</v>
      </c>
    </row>
    <row r="3471" spans="1:8" x14ac:dyDescent="0.3">
      <c r="A3471" s="63" t="s">
        <v>15497</v>
      </c>
      <c r="B3471" s="63" t="s">
        <v>15498</v>
      </c>
      <c r="C3471" s="63" t="s">
        <v>3981</v>
      </c>
      <c r="D3471" s="63" t="s">
        <v>3982</v>
      </c>
      <c r="E3471" s="64">
        <v>0</v>
      </c>
      <c r="F3471" s="64">
        <v>0</v>
      </c>
      <c r="G3471" s="64">
        <v>2</v>
      </c>
      <c r="H3471" s="64">
        <v>2</v>
      </c>
    </row>
    <row r="3472" spans="1:8" x14ac:dyDescent="0.3">
      <c r="A3472" s="63" t="s">
        <v>15497</v>
      </c>
      <c r="B3472" s="63" t="s">
        <v>15498</v>
      </c>
      <c r="C3472" s="63" t="s">
        <v>3954</v>
      </c>
      <c r="D3472" s="63" t="s">
        <v>3955</v>
      </c>
      <c r="E3472" s="64">
        <v>0</v>
      </c>
      <c r="F3472" s="64">
        <v>3</v>
      </c>
      <c r="G3472" s="64">
        <v>1</v>
      </c>
      <c r="H3472" s="64">
        <v>4</v>
      </c>
    </row>
    <row r="3473" spans="1:8" x14ac:dyDescent="0.3">
      <c r="A3473" s="63" t="s">
        <v>15497</v>
      </c>
      <c r="B3473" s="63" t="s">
        <v>15498</v>
      </c>
      <c r="C3473" s="63" t="s">
        <v>12229</v>
      </c>
      <c r="D3473" s="63" t="s">
        <v>12230</v>
      </c>
      <c r="E3473" s="64">
        <v>0</v>
      </c>
      <c r="F3473" s="64">
        <v>7</v>
      </c>
      <c r="G3473" s="64">
        <v>2</v>
      </c>
      <c r="H3473" s="64">
        <v>9</v>
      </c>
    </row>
    <row r="3474" spans="1:8" x14ac:dyDescent="0.3">
      <c r="A3474" s="63" t="s">
        <v>15497</v>
      </c>
      <c r="B3474" s="63" t="s">
        <v>15498</v>
      </c>
      <c r="C3474" s="63" t="s">
        <v>4020</v>
      </c>
      <c r="D3474" s="63" t="s">
        <v>14556</v>
      </c>
      <c r="E3474" s="64">
        <v>0</v>
      </c>
      <c r="F3474" s="64">
        <v>10</v>
      </c>
      <c r="G3474" s="64">
        <v>0</v>
      </c>
      <c r="H3474" s="64">
        <v>10</v>
      </c>
    </row>
    <row r="3475" spans="1:8" x14ac:dyDescent="0.3">
      <c r="A3475" s="63" t="s">
        <v>15497</v>
      </c>
      <c r="B3475" s="63" t="s">
        <v>15498</v>
      </c>
      <c r="C3475" s="63" t="s">
        <v>3273</v>
      </c>
      <c r="D3475" s="63" t="s">
        <v>3274</v>
      </c>
      <c r="E3475" s="64">
        <v>0</v>
      </c>
      <c r="F3475" s="64">
        <v>0</v>
      </c>
      <c r="G3475" s="64">
        <v>2</v>
      </c>
      <c r="H3475" s="64">
        <v>2</v>
      </c>
    </row>
    <row r="3476" spans="1:8" x14ac:dyDescent="0.3">
      <c r="A3476" s="63" t="s">
        <v>15497</v>
      </c>
      <c r="B3476" s="63" t="s">
        <v>15498</v>
      </c>
      <c r="C3476" s="63" t="s">
        <v>3787</v>
      </c>
      <c r="D3476" s="63" t="s">
        <v>3788</v>
      </c>
      <c r="E3476" s="64">
        <v>0</v>
      </c>
      <c r="F3476" s="64">
        <v>2</v>
      </c>
      <c r="G3476" s="64">
        <v>1</v>
      </c>
      <c r="H3476" s="64">
        <v>3</v>
      </c>
    </row>
    <row r="3477" spans="1:8" x14ac:dyDescent="0.3">
      <c r="A3477" s="63" t="s">
        <v>15497</v>
      </c>
      <c r="B3477" s="63" t="s">
        <v>15498</v>
      </c>
      <c r="C3477" s="63" t="s">
        <v>11923</v>
      </c>
      <c r="D3477" s="63" t="s">
        <v>11924</v>
      </c>
      <c r="E3477" s="64">
        <v>1</v>
      </c>
      <c r="F3477" s="64">
        <v>14</v>
      </c>
      <c r="G3477" s="64">
        <v>6</v>
      </c>
      <c r="H3477" s="64">
        <v>20</v>
      </c>
    </row>
    <row r="3478" spans="1:8" x14ac:dyDescent="0.3">
      <c r="A3478" s="63" t="s">
        <v>15497</v>
      </c>
      <c r="B3478" s="63" t="s">
        <v>15498</v>
      </c>
      <c r="C3478" s="63" t="s">
        <v>4079</v>
      </c>
      <c r="D3478" s="63" t="s">
        <v>906</v>
      </c>
      <c r="E3478" s="64">
        <v>0</v>
      </c>
      <c r="F3478" s="64">
        <v>1</v>
      </c>
      <c r="G3478" s="64">
        <v>0</v>
      </c>
      <c r="H3478" s="64">
        <v>1</v>
      </c>
    </row>
    <row r="3479" spans="1:8" x14ac:dyDescent="0.3">
      <c r="A3479" s="63" t="s">
        <v>15497</v>
      </c>
      <c r="B3479" s="63" t="s">
        <v>15498</v>
      </c>
      <c r="C3479" s="63" t="s">
        <v>4082</v>
      </c>
      <c r="D3479" s="63" t="s">
        <v>4083</v>
      </c>
      <c r="E3479" s="64">
        <v>0</v>
      </c>
      <c r="F3479" s="64">
        <v>0</v>
      </c>
      <c r="G3479" s="64">
        <v>3</v>
      </c>
      <c r="H3479" s="64">
        <v>3</v>
      </c>
    </row>
    <row r="3480" spans="1:8" x14ac:dyDescent="0.3">
      <c r="A3480" s="63" t="s">
        <v>15497</v>
      </c>
      <c r="B3480" s="63" t="s">
        <v>15498</v>
      </c>
      <c r="C3480" s="63" t="s">
        <v>11951</v>
      </c>
      <c r="D3480" s="63" t="s">
        <v>14689</v>
      </c>
      <c r="E3480" s="64">
        <v>22</v>
      </c>
      <c r="F3480" s="64">
        <v>4</v>
      </c>
      <c r="G3480" s="64">
        <v>0</v>
      </c>
      <c r="H3480" s="64">
        <v>4</v>
      </c>
    </row>
    <row r="3481" spans="1:8" x14ac:dyDescent="0.3">
      <c r="A3481" s="63" t="s">
        <v>15497</v>
      </c>
      <c r="B3481" s="63" t="s">
        <v>15498</v>
      </c>
      <c r="C3481" s="63" t="s">
        <v>12047</v>
      </c>
      <c r="D3481" s="63" t="s">
        <v>12048</v>
      </c>
      <c r="E3481" s="64">
        <v>0</v>
      </c>
      <c r="F3481" s="64">
        <v>1</v>
      </c>
      <c r="G3481" s="64">
        <v>0</v>
      </c>
      <c r="H3481" s="64">
        <v>1</v>
      </c>
    </row>
    <row r="3482" spans="1:8" x14ac:dyDescent="0.3">
      <c r="A3482" s="63" t="s">
        <v>15497</v>
      </c>
      <c r="B3482" s="63" t="s">
        <v>15498</v>
      </c>
      <c r="C3482" s="63" t="s">
        <v>11925</v>
      </c>
      <c r="D3482" s="63" t="s">
        <v>11926</v>
      </c>
      <c r="E3482" s="64">
        <v>0</v>
      </c>
      <c r="F3482" s="64">
        <v>2</v>
      </c>
      <c r="G3482" s="64">
        <v>1</v>
      </c>
      <c r="H3482" s="64">
        <v>3</v>
      </c>
    </row>
    <row r="3483" spans="1:8" x14ac:dyDescent="0.3">
      <c r="A3483" s="63" t="s">
        <v>15497</v>
      </c>
      <c r="B3483" s="63" t="s">
        <v>15498</v>
      </c>
      <c r="C3483" s="63" t="s">
        <v>3269</v>
      </c>
      <c r="D3483" s="63" t="s">
        <v>3270</v>
      </c>
      <c r="E3483" s="64">
        <v>0</v>
      </c>
      <c r="F3483" s="64">
        <v>0</v>
      </c>
      <c r="G3483" s="64">
        <v>9</v>
      </c>
      <c r="H3483" s="64">
        <v>9</v>
      </c>
    </row>
    <row r="3484" spans="1:8" x14ac:dyDescent="0.3">
      <c r="A3484" s="63" t="s">
        <v>15497</v>
      </c>
      <c r="B3484" s="63" t="s">
        <v>15498</v>
      </c>
      <c r="C3484" s="63" t="s">
        <v>12235</v>
      </c>
      <c r="D3484" s="63" t="s">
        <v>12236</v>
      </c>
      <c r="E3484" s="64">
        <v>0</v>
      </c>
      <c r="F3484" s="64">
        <v>0</v>
      </c>
      <c r="G3484" s="64">
        <v>4</v>
      </c>
      <c r="H3484" s="64">
        <v>4</v>
      </c>
    </row>
    <row r="3485" spans="1:8" x14ac:dyDescent="0.3">
      <c r="A3485" s="63" t="s">
        <v>15497</v>
      </c>
      <c r="B3485" s="63" t="s">
        <v>15498</v>
      </c>
      <c r="C3485" s="63" t="s">
        <v>4055</v>
      </c>
      <c r="D3485" s="63" t="s">
        <v>14522</v>
      </c>
      <c r="E3485" s="64">
        <v>0</v>
      </c>
      <c r="F3485" s="64">
        <v>0</v>
      </c>
      <c r="G3485" s="64">
        <v>13</v>
      </c>
      <c r="H3485" s="64">
        <v>13</v>
      </c>
    </row>
    <row r="3486" spans="1:8" x14ac:dyDescent="0.3">
      <c r="A3486" s="63" t="s">
        <v>15497</v>
      </c>
      <c r="B3486" s="63" t="s">
        <v>15498</v>
      </c>
      <c r="C3486" s="63" t="s">
        <v>11955</v>
      </c>
      <c r="D3486" s="63" t="s">
        <v>11956</v>
      </c>
      <c r="E3486" s="64">
        <v>1</v>
      </c>
      <c r="F3486" s="64">
        <v>11</v>
      </c>
      <c r="G3486" s="64">
        <v>8</v>
      </c>
      <c r="H3486" s="64">
        <v>19</v>
      </c>
    </row>
    <row r="3487" spans="1:8" x14ac:dyDescent="0.3">
      <c r="A3487" s="63" t="s">
        <v>15497</v>
      </c>
      <c r="B3487" s="63" t="s">
        <v>15498</v>
      </c>
      <c r="C3487" s="63" t="s">
        <v>11903</v>
      </c>
      <c r="D3487" s="63" t="s">
        <v>11904</v>
      </c>
      <c r="E3487" s="64">
        <v>2</v>
      </c>
      <c r="F3487" s="64">
        <v>5</v>
      </c>
      <c r="G3487" s="64">
        <v>0</v>
      </c>
      <c r="H3487" s="64">
        <v>5</v>
      </c>
    </row>
    <row r="3488" spans="1:8" x14ac:dyDescent="0.3">
      <c r="A3488" s="63" t="s">
        <v>15497</v>
      </c>
      <c r="B3488" s="63" t="s">
        <v>15498</v>
      </c>
      <c r="C3488" s="63" t="s">
        <v>12127</v>
      </c>
      <c r="D3488" s="63" t="s">
        <v>12128</v>
      </c>
      <c r="E3488" s="64">
        <v>4</v>
      </c>
      <c r="F3488" s="64">
        <v>14</v>
      </c>
      <c r="G3488" s="64">
        <v>2</v>
      </c>
      <c r="H3488" s="64">
        <v>16</v>
      </c>
    </row>
    <row r="3489" spans="1:8" x14ac:dyDescent="0.3">
      <c r="A3489" s="63" t="s">
        <v>15497</v>
      </c>
      <c r="B3489" s="63" t="s">
        <v>15498</v>
      </c>
      <c r="C3489" s="63" t="s">
        <v>2039</v>
      </c>
      <c r="D3489" s="63" t="s">
        <v>2040</v>
      </c>
      <c r="E3489" s="64">
        <v>0</v>
      </c>
      <c r="F3489" s="64">
        <v>0</v>
      </c>
      <c r="G3489" s="64">
        <v>1</v>
      </c>
      <c r="H3489" s="64">
        <v>1</v>
      </c>
    </row>
    <row r="3490" spans="1:8" x14ac:dyDescent="0.3">
      <c r="A3490" s="63" t="s">
        <v>15497</v>
      </c>
      <c r="B3490" s="63" t="s">
        <v>15498</v>
      </c>
      <c r="C3490" s="63" t="s">
        <v>3979</v>
      </c>
      <c r="D3490" s="63" t="s">
        <v>3980</v>
      </c>
      <c r="E3490" s="64">
        <v>0</v>
      </c>
      <c r="F3490" s="64">
        <v>0</v>
      </c>
      <c r="G3490" s="64">
        <v>16</v>
      </c>
      <c r="H3490" s="64">
        <v>16</v>
      </c>
    </row>
    <row r="3491" spans="1:8" x14ac:dyDescent="0.3">
      <c r="A3491" s="63" t="s">
        <v>15497</v>
      </c>
      <c r="B3491" s="63" t="s">
        <v>15498</v>
      </c>
      <c r="C3491" s="63" t="s">
        <v>4080</v>
      </c>
      <c r="D3491" s="63" t="s">
        <v>4081</v>
      </c>
      <c r="E3491" s="64">
        <v>0</v>
      </c>
      <c r="F3491" s="64">
        <v>5</v>
      </c>
      <c r="G3491" s="64">
        <v>3</v>
      </c>
      <c r="H3491" s="64">
        <v>8</v>
      </c>
    </row>
    <row r="3492" spans="1:8" x14ac:dyDescent="0.3">
      <c r="A3492" s="63" t="s">
        <v>15497</v>
      </c>
      <c r="B3492" s="63" t="s">
        <v>15498</v>
      </c>
      <c r="C3492" s="63" t="s">
        <v>4001</v>
      </c>
      <c r="D3492" s="63" t="s">
        <v>4002</v>
      </c>
      <c r="E3492" s="64">
        <v>1</v>
      </c>
      <c r="F3492" s="64">
        <v>3</v>
      </c>
      <c r="G3492" s="64">
        <v>6</v>
      </c>
      <c r="H3492" s="64">
        <v>9</v>
      </c>
    </row>
    <row r="3493" spans="1:8" x14ac:dyDescent="0.3">
      <c r="A3493" s="63" t="s">
        <v>15497</v>
      </c>
      <c r="B3493" s="63" t="s">
        <v>15498</v>
      </c>
      <c r="C3493" s="63" t="s">
        <v>4687</v>
      </c>
      <c r="D3493" s="63" t="s">
        <v>4688</v>
      </c>
      <c r="E3493" s="64">
        <v>0</v>
      </c>
      <c r="F3493" s="64">
        <v>0</v>
      </c>
      <c r="G3493" s="64">
        <v>1</v>
      </c>
      <c r="H3493" s="64">
        <v>1</v>
      </c>
    </row>
    <row r="3494" spans="1:8" x14ac:dyDescent="0.3">
      <c r="A3494" s="63" t="s">
        <v>15497</v>
      </c>
      <c r="B3494" s="63" t="s">
        <v>15498</v>
      </c>
      <c r="C3494" s="63" t="s">
        <v>11931</v>
      </c>
      <c r="D3494" s="63" t="s">
        <v>14570</v>
      </c>
      <c r="E3494" s="64">
        <v>0</v>
      </c>
      <c r="F3494" s="64">
        <v>1</v>
      </c>
      <c r="G3494" s="64">
        <v>0</v>
      </c>
      <c r="H3494" s="64">
        <v>1</v>
      </c>
    </row>
    <row r="3495" spans="1:8" x14ac:dyDescent="0.3">
      <c r="A3495" s="63" t="s">
        <v>15497</v>
      </c>
      <c r="B3495" s="63" t="s">
        <v>15498</v>
      </c>
      <c r="C3495" s="63" t="s">
        <v>12227</v>
      </c>
      <c r="D3495" s="63" t="s">
        <v>12228</v>
      </c>
      <c r="E3495" s="64">
        <v>0</v>
      </c>
      <c r="F3495" s="64">
        <v>7</v>
      </c>
      <c r="G3495" s="64">
        <v>3</v>
      </c>
      <c r="H3495" s="64">
        <v>10</v>
      </c>
    </row>
    <row r="3496" spans="1:8" x14ac:dyDescent="0.3">
      <c r="A3496" s="63" t="s">
        <v>15497</v>
      </c>
      <c r="B3496" s="63" t="s">
        <v>15498</v>
      </c>
      <c r="C3496" s="63" t="s">
        <v>3932</v>
      </c>
      <c r="D3496" s="63" t="s">
        <v>14523</v>
      </c>
      <c r="E3496" s="64">
        <v>0</v>
      </c>
      <c r="F3496" s="64">
        <v>1</v>
      </c>
      <c r="G3496" s="64">
        <v>4</v>
      </c>
      <c r="H3496" s="64">
        <v>5</v>
      </c>
    </row>
    <row r="3497" spans="1:8" x14ac:dyDescent="0.3">
      <c r="A3497" s="63" t="s">
        <v>15497</v>
      </c>
      <c r="B3497" s="63" t="s">
        <v>15498</v>
      </c>
      <c r="C3497" s="63" t="s">
        <v>4053</v>
      </c>
      <c r="D3497" s="63" t="s">
        <v>14524</v>
      </c>
      <c r="E3497" s="64">
        <v>0</v>
      </c>
      <c r="F3497" s="64">
        <v>7</v>
      </c>
      <c r="G3497" s="64">
        <v>0</v>
      </c>
      <c r="H3497" s="64">
        <v>7</v>
      </c>
    </row>
    <row r="3498" spans="1:8" x14ac:dyDescent="0.3">
      <c r="A3498" s="63" t="s">
        <v>15497</v>
      </c>
      <c r="B3498" s="63" t="s">
        <v>15498</v>
      </c>
      <c r="C3498" s="63" t="s">
        <v>11949</v>
      </c>
      <c r="D3498" s="63" t="s">
        <v>14526</v>
      </c>
      <c r="E3498" s="64">
        <v>0</v>
      </c>
      <c r="F3498" s="64">
        <v>0</v>
      </c>
      <c r="G3498" s="64">
        <v>140</v>
      </c>
      <c r="H3498" s="64">
        <v>140</v>
      </c>
    </row>
    <row r="3499" spans="1:8" x14ac:dyDescent="0.3">
      <c r="A3499" s="63" t="s">
        <v>15497</v>
      </c>
      <c r="B3499" s="63" t="s">
        <v>15498</v>
      </c>
      <c r="C3499" s="63" t="s">
        <v>4033</v>
      </c>
      <c r="D3499" s="63" t="s">
        <v>14529</v>
      </c>
      <c r="E3499" s="64">
        <v>0</v>
      </c>
      <c r="F3499" s="64">
        <v>0</v>
      </c>
      <c r="G3499" s="64">
        <v>3</v>
      </c>
      <c r="H3499" s="64">
        <v>3</v>
      </c>
    </row>
    <row r="3500" spans="1:8" x14ac:dyDescent="0.3">
      <c r="A3500" s="63" t="s">
        <v>15497</v>
      </c>
      <c r="B3500" s="63" t="s">
        <v>15498</v>
      </c>
      <c r="C3500" s="63" t="s">
        <v>3977</v>
      </c>
      <c r="D3500" s="63" t="s">
        <v>14530</v>
      </c>
      <c r="E3500" s="64">
        <v>1</v>
      </c>
      <c r="F3500" s="64">
        <v>7</v>
      </c>
      <c r="G3500" s="64">
        <v>2</v>
      </c>
      <c r="H3500" s="64">
        <v>9</v>
      </c>
    </row>
    <row r="3501" spans="1:8" x14ac:dyDescent="0.3">
      <c r="A3501" s="63" t="s">
        <v>15497</v>
      </c>
      <c r="B3501" s="63" t="s">
        <v>15498</v>
      </c>
      <c r="C3501" s="63" t="s">
        <v>12092</v>
      </c>
      <c r="D3501" s="63" t="s">
        <v>14566</v>
      </c>
      <c r="E3501" s="64">
        <v>0</v>
      </c>
      <c r="F3501" s="64">
        <v>0</v>
      </c>
      <c r="G3501" s="64">
        <v>9</v>
      </c>
      <c r="H3501" s="64">
        <v>9</v>
      </c>
    </row>
    <row r="3502" spans="1:8" x14ac:dyDescent="0.3">
      <c r="A3502" s="63" t="s">
        <v>15497</v>
      </c>
      <c r="B3502" s="63" t="s">
        <v>15498</v>
      </c>
      <c r="C3502" s="63" t="s">
        <v>8094</v>
      </c>
      <c r="D3502" s="63" t="s">
        <v>14965</v>
      </c>
      <c r="E3502" s="64">
        <v>0</v>
      </c>
      <c r="F3502" s="64">
        <v>0</v>
      </c>
      <c r="G3502" s="64">
        <v>1</v>
      </c>
      <c r="H3502" s="64">
        <v>1</v>
      </c>
    </row>
    <row r="3503" spans="1:8" x14ac:dyDescent="0.3">
      <c r="A3503" s="63" t="s">
        <v>15497</v>
      </c>
      <c r="B3503" s="63" t="s">
        <v>15498</v>
      </c>
      <c r="C3503" s="63" t="s">
        <v>3271</v>
      </c>
      <c r="D3503" s="63" t="s">
        <v>14548</v>
      </c>
      <c r="E3503" s="64">
        <v>0</v>
      </c>
      <c r="F3503" s="64">
        <v>1</v>
      </c>
      <c r="G3503" s="64">
        <v>0</v>
      </c>
      <c r="H3503" s="64">
        <v>1</v>
      </c>
    </row>
    <row r="3504" spans="1:8" x14ac:dyDescent="0.3">
      <c r="A3504" s="63" t="s">
        <v>15497</v>
      </c>
      <c r="B3504" s="63" t="s">
        <v>15498</v>
      </c>
      <c r="C3504" s="63" t="s">
        <v>3863</v>
      </c>
      <c r="D3504" s="63" t="s">
        <v>14206</v>
      </c>
      <c r="E3504" s="64">
        <v>0</v>
      </c>
      <c r="F3504" s="64">
        <v>0</v>
      </c>
      <c r="G3504" s="64">
        <v>1</v>
      </c>
      <c r="H3504" s="64">
        <v>1</v>
      </c>
    </row>
    <row r="3505" spans="1:8" x14ac:dyDescent="0.3">
      <c r="A3505" s="63" t="s">
        <v>15497</v>
      </c>
      <c r="B3505" s="63" t="s">
        <v>15498</v>
      </c>
      <c r="C3505" s="63" t="s">
        <v>3864</v>
      </c>
      <c r="D3505" s="63" t="s">
        <v>13990</v>
      </c>
      <c r="E3505" s="64">
        <v>0</v>
      </c>
      <c r="F3505" s="64">
        <v>0</v>
      </c>
      <c r="G3505" s="64">
        <v>1</v>
      </c>
      <c r="H3505" s="64">
        <v>1</v>
      </c>
    </row>
    <row r="3506" spans="1:8" x14ac:dyDescent="0.3">
      <c r="A3506" s="63" t="s">
        <v>15497</v>
      </c>
      <c r="B3506" s="63" t="s">
        <v>15498</v>
      </c>
      <c r="C3506" s="63" t="s">
        <v>11843</v>
      </c>
      <c r="D3506" s="63" t="s">
        <v>14448</v>
      </c>
      <c r="E3506" s="64">
        <v>0</v>
      </c>
      <c r="F3506" s="64">
        <v>9</v>
      </c>
      <c r="G3506" s="64">
        <v>2</v>
      </c>
      <c r="H3506" s="64">
        <v>11</v>
      </c>
    </row>
    <row r="3507" spans="1:8" x14ac:dyDescent="0.3">
      <c r="A3507" s="63" t="s">
        <v>15497</v>
      </c>
      <c r="B3507" s="63" t="s">
        <v>15498</v>
      </c>
      <c r="C3507" s="63" t="s">
        <v>12225</v>
      </c>
      <c r="D3507" s="63" t="s">
        <v>15433</v>
      </c>
      <c r="E3507" s="64">
        <v>0</v>
      </c>
      <c r="F3507" s="64">
        <v>1</v>
      </c>
      <c r="G3507" s="64">
        <v>0</v>
      </c>
      <c r="H3507" s="64">
        <v>1</v>
      </c>
    </row>
    <row r="3508" spans="1:8" x14ac:dyDescent="0.3">
      <c r="A3508" s="63" t="s">
        <v>15497</v>
      </c>
      <c r="B3508" s="63" t="s">
        <v>15498</v>
      </c>
      <c r="C3508" s="63" t="s">
        <v>12223</v>
      </c>
      <c r="D3508" s="63" t="s">
        <v>15444</v>
      </c>
      <c r="E3508" s="64">
        <v>0</v>
      </c>
      <c r="F3508" s="64">
        <v>1</v>
      </c>
      <c r="G3508" s="64">
        <v>0</v>
      </c>
      <c r="H3508" s="64">
        <v>1</v>
      </c>
    </row>
    <row r="3509" spans="1:8" x14ac:dyDescent="0.3">
      <c r="A3509" s="63" t="s">
        <v>15497</v>
      </c>
      <c r="B3509" s="63" t="s">
        <v>15498</v>
      </c>
      <c r="C3509" s="63" t="s">
        <v>11891</v>
      </c>
      <c r="D3509" s="63" t="s">
        <v>14558</v>
      </c>
      <c r="E3509" s="64">
        <v>0</v>
      </c>
      <c r="F3509" s="64">
        <v>3</v>
      </c>
      <c r="G3509" s="64">
        <v>4</v>
      </c>
      <c r="H3509" s="64">
        <v>7</v>
      </c>
    </row>
    <row r="3510" spans="1:8" x14ac:dyDescent="0.3">
      <c r="A3510" s="63" t="s">
        <v>15497</v>
      </c>
      <c r="B3510" s="63" t="s">
        <v>15498</v>
      </c>
      <c r="C3510" s="63" t="s">
        <v>11537</v>
      </c>
      <c r="D3510" s="63" t="s">
        <v>11538</v>
      </c>
      <c r="E3510" s="64">
        <v>0</v>
      </c>
      <c r="F3510" s="64">
        <v>0</v>
      </c>
      <c r="G3510" s="64">
        <v>3</v>
      </c>
      <c r="H3510" s="64">
        <v>3</v>
      </c>
    </row>
    <row r="3511" spans="1:8" x14ac:dyDescent="0.3">
      <c r="A3511" s="63" t="s">
        <v>15497</v>
      </c>
      <c r="B3511" s="63" t="s">
        <v>15498</v>
      </c>
      <c r="C3511" s="63" t="s">
        <v>3793</v>
      </c>
      <c r="D3511" s="63" t="s">
        <v>3794</v>
      </c>
      <c r="E3511" s="64">
        <v>0</v>
      </c>
      <c r="F3511" s="64">
        <v>0</v>
      </c>
      <c r="G3511" s="64">
        <v>2</v>
      </c>
      <c r="H3511" s="64">
        <v>2</v>
      </c>
    </row>
    <row r="3512" spans="1:8" x14ac:dyDescent="0.3">
      <c r="A3512" s="63" t="s">
        <v>15497</v>
      </c>
      <c r="B3512" s="63" t="s">
        <v>15498</v>
      </c>
      <c r="C3512" s="63" t="s">
        <v>4084</v>
      </c>
      <c r="D3512" s="63" t="s">
        <v>1998</v>
      </c>
      <c r="E3512" s="64">
        <v>0</v>
      </c>
      <c r="F3512" s="64">
        <v>2</v>
      </c>
      <c r="G3512" s="64">
        <v>0</v>
      </c>
      <c r="H3512" s="64">
        <v>2</v>
      </c>
    </row>
    <row r="3513" spans="1:8" x14ac:dyDescent="0.3">
      <c r="A3513" s="63" t="s">
        <v>15497</v>
      </c>
      <c r="B3513" s="63" t="s">
        <v>15498</v>
      </c>
      <c r="C3513" s="63" t="s">
        <v>11863</v>
      </c>
      <c r="D3513" s="63" t="s">
        <v>15438</v>
      </c>
      <c r="E3513" s="64">
        <v>3</v>
      </c>
      <c r="F3513" s="64">
        <v>6</v>
      </c>
      <c r="G3513" s="64">
        <v>3</v>
      </c>
      <c r="H3513" s="64">
        <v>9</v>
      </c>
    </row>
    <row r="3514" spans="1:8" x14ac:dyDescent="0.3">
      <c r="A3514" s="63" t="s">
        <v>15497</v>
      </c>
      <c r="B3514" s="63" t="s">
        <v>15498</v>
      </c>
      <c r="C3514" s="63" t="s">
        <v>11889</v>
      </c>
      <c r="D3514" s="63" t="s">
        <v>11890</v>
      </c>
      <c r="E3514" s="64">
        <v>0</v>
      </c>
      <c r="F3514" s="64">
        <v>1</v>
      </c>
      <c r="G3514" s="64">
        <v>6</v>
      </c>
      <c r="H3514" s="64">
        <v>7</v>
      </c>
    </row>
    <row r="3515" spans="1:8" x14ac:dyDescent="0.3">
      <c r="A3515" s="63" t="s">
        <v>15497</v>
      </c>
      <c r="B3515" s="63" t="s">
        <v>15498</v>
      </c>
      <c r="C3515" s="63" t="s">
        <v>3837</v>
      </c>
      <c r="D3515" s="63" t="s">
        <v>3838</v>
      </c>
      <c r="E3515" s="64">
        <v>0</v>
      </c>
      <c r="F3515" s="64">
        <v>0</v>
      </c>
      <c r="G3515" s="64">
        <v>1</v>
      </c>
      <c r="H3515" s="64">
        <v>1</v>
      </c>
    </row>
    <row r="3516" spans="1:8" x14ac:dyDescent="0.3">
      <c r="A3516" s="63" t="s">
        <v>15497</v>
      </c>
      <c r="B3516" s="63" t="s">
        <v>15498</v>
      </c>
      <c r="C3516" s="63" t="s">
        <v>11953</v>
      </c>
      <c r="D3516" s="63" t="s">
        <v>14684</v>
      </c>
      <c r="E3516" s="64">
        <v>1</v>
      </c>
      <c r="F3516" s="64">
        <v>1</v>
      </c>
      <c r="G3516" s="64">
        <v>0</v>
      </c>
      <c r="H3516" s="64">
        <v>1</v>
      </c>
    </row>
    <row r="3517" spans="1:8" x14ac:dyDescent="0.3">
      <c r="A3517" s="63" t="s">
        <v>15497</v>
      </c>
      <c r="B3517" s="63" t="s">
        <v>15498</v>
      </c>
      <c r="C3517" s="63" t="s">
        <v>8676</v>
      </c>
      <c r="D3517" s="63" t="s">
        <v>14606</v>
      </c>
      <c r="E3517" s="64">
        <v>0</v>
      </c>
      <c r="F3517" s="64">
        <v>0</v>
      </c>
      <c r="G3517" s="64">
        <v>1</v>
      </c>
      <c r="H3517" s="64">
        <v>1</v>
      </c>
    </row>
    <row r="3518" spans="1:8" x14ac:dyDescent="0.3">
      <c r="A3518" s="63" t="s">
        <v>14252</v>
      </c>
      <c r="B3518" s="63" t="s">
        <v>14253</v>
      </c>
      <c r="C3518" s="63" t="s">
        <v>1526</v>
      </c>
      <c r="D3518" s="63" t="s">
        <v>1527</v>
      </c>
      <c r="E3518" s="64">
        <v>5</v>
      </c>
      <c r="F3518" s="64">
        <v>6</v>
      </c>
      <c r="G3518" s="64">
        <v>0</v>
      </c>
      <c r="H3518" s="64">
        <v>6</v>
      </c>
    </row>
    <row r="3519" spans="1:8" x14ac:dyDescent="0.3">
      <c r="A3519" s="63" t="s">
        <v>14252</v>
      </c>
      <c r="B3519" s="63" t="s">
        <v>14253</v>
      </c>
      <c r="C3519" s="63" t="s">
        <v>1650</v>
      </c>
      <c r="D3519" s="63" t="s">
        <v>1651</v>
      </c>
      <c r="E3519" s="64">
        <v>0</v>
      </c>
      <c r="F3519" s="64">
        <v>0</v>
      </c>
      <c r="G3519" s="64">
        <v>7</v>
      </c>
      <c r="H3519" s="64">
        <v>7</v>
      </c>
    </row>
    <row r="3520" spans="1:8" x14ac:dyDescent="0.3">
      <c r="A3520" s="63" t="s">
        <v>14252</v>
      </c>
      <c r="B3520" s="63" t="s">
        <v>14253</v>
      </c>
      <c r="C3520" s="63" t="s">
        <v>1670</v>
      </c>
      <c r="D3520" s="63" t="s">
        <v>1671</v>
      </c>
      <c r="E3520" s="64">
        <v>0</v>
      </c>
      <c r="F3520" s="64">
        <v>0</v>
      </c>
      <c r="G3520" s="64">
        <v>1</v>
      </c>
      <c r="H3520" s="64">
        <v>1</v>
      </c>
    </row>
    <row r="3521" spans="1:8" x14ac:dyDescent="0.3">
      <c r="A3521" s="63" t="s">
        <v>14252</v>
      </c>
      <c r="B3521" s="63" t="s">
        <v>14253</v>
      </c>
      <c r="C3521" s="63" t="s">
        <v>1442</v>
      </c>
      <c r="D3521" s="63" t="s">
        <v>1443</v>
      </c>
      <c r="E3521" s="64">
        <v>0</v>
      </c>
      <c r="F3521" s="64">
        <v>0</v>
      </c>
      <c r="G3521" s="64">
        <v>2</v>
      </c>
      <c r="H3521" s="64">
        <v>2</v>
      </c>
    </row>
    <row r="3522" spans="1:8" x14ac:dyDescent="0.3">
      <c r="A3522" s="63" t="s">
        <v>14252</v>
      </c>
      <c r="B3522" s="63" t="s">
        <v>14253</v>
      </c>
      <c r="C3522" s="63" t="s">
        <v>1672</v>
      </c>
      <c r="D3522" s="63" t="s">
        <v>1673</v>
      </c>
      <c r="E3522" s="64">
        <v>0</v>
      </c>
      <c r="F3522" s="64">
        <v>0</v>
      </c>
      <c r="G3522" s="64">
        <v>6</v>
      </c>
      <c r="H3522" s="64">
        <v>6</v>
      </c>
    </row>
    <row r="3523" spans="1:8" x14ac:dyDescent="0.3">
      <c r="A3523" s="63" t="s">
        <v>14252</v>
      </c>
      <c r="B3523" s="63" t="s">
        <v>14253</v>
      </c>
      <c r="C3523" s="63" t="s">
        <v>1656</v>
      </c>
      <c r="D3523" s="63" t="s">
        <v>1657</v>
      </c>
      <c r="E3523" s="64">
        <v>0</v>
      </c>
      <c r="F3523" s="64">
        <v>0</v>
      </c>
      <c r="G3523" s="64">
        <v>22</v>
      </c>
      <c r="H3523" s="64">
        <v>22</v>
      </c>
    </row>
    <row r="3524" spans="1:8" x14ac:dyDescent="0.3">
      <c r="A3524" s="63" t="s">
        <v>14252</v>
      </c>
      <c r="B3524" s="63" t="s">
        <v>14253</v>
      </c>
      <c r="C3524" s="63" t="s">
        <v>1487</v>
      </c>
      <c r="D3524" s="63" t="s">
        <v>1488</v>
      </c>
      <c r="E3524" s="64">
        <v>0</v>
      </c>
      <c r="F3524" s="64">
        <v>2</v>
      </c>
      <c r="G3524" s="64">
        <v>1</v>
      </c>
      <c r="H3524" s="64">
        <v>3</v>
      </c>
    </row>
    <row r="3525" spans="1:8" x14ac:dyDescent="0.3">
      <c r="A3525" s="63" t="s">
        <v>14252</v>
      </c>
      <c r="B3525" s="63" t="s">
        <v>14253</v>
      </c>
      <c r="C3525" s="63" t="s">
        <v>1524</v>
      </c>
      <c r="D3525" s="63" t="s">
        <v>1525</v>
      </c>
      <c r="E3525" s="64">
        <v>1</v>
      </c>
      <c r="F3525" s="64">
        <v>1</v>
      </c>
      <c r="G3525" s="64">
        <v>0</v>
      </c>
      <c r="H3525" s="64">
        <v>1</v>
      </c>
    </row>
    <row r="3526" spans="1:8" x14ac:dyDescent="0.3">
      <c r="A3526" s="63" t="s">
        <v>14252</v>
      </c>
      <c r="B3526" s="63" t="s">
        <v>14253</v>
      </c>
      <c r="C3526" s="63" t="s">
        <v>1674</v>
      </c>
      <c r="D3526" s="63" t="s">
        <v>1675</v>
      </c>
      <c r="E3526" s="64">
        <v>0</v>
      </c>
      <c r="F3526" s="64">
        <v>6</v>
      </c>
      <c r="G3526" s="64">
        <v>1</v>
      </c>
      <c r="H3526" s="64">
        <v>7</v>
      </c>
    </row>
    <row r="3527" spans="1:8" x14ac:dyDescent="0.3">
      <c r="A3527" s="63" t="s">
        <v>14252</v>
      </c>
      <c r="B3527" s="63" t="s">
        <v>14253</v>
      </c>
      <c r="C3527" s="63" t="s">
        <v>1522</v>
      </c>
      <c r="D3527" s="63" t="s">
        <v>1523</v>
      </c>
      <c r="E3527" s="64">
        <v>0</v>
      </c>
      <c r="F3527" s="64">
        <v>0</v>
      </c>
      <c r="G3527" s="64">
        <v>2</v>
      </c>
      <c r="H3527" s="64">
        <v>2</v>
      </c>
    </row>
    <row r="3528" spans="1:8" x14ac:dyDescent="0.3">
      <c r="A3528" s="63" t="s">
        <v>14252</v>
      </c>
      <c r="B3528" s="63" t="s">
        <v>14253</v>
      </c>
      <c r="C3528" s="63" t="s">
        <v>1521</v>
      </c>
      <c r="D3528" s="63" t="s">
        <v>277</v>
      </c>
      <c r="E3528" s="64">
        <v>0</v>
      </c>
      <c r="F3528" s="64">
        <v>6</v>
      </c>
      <c r="G3528" s="64">
        <v>1</v>
      </c>
      <c r="H3528" s="64">
        <v>7</v>
      </c>
    </row>
    <row r="3529" spans="1:8" x14ac:dyDescent="0.3">
      <c r="A3529" s="63" t="s">
        <v>14252</v>
      </c>
      <c r="B3529" s="63" t="s">
        <v>14253</v>
      </c>
      <c r="C3529" s="63" t="s">
        <v>1652</v>
      </c>
      <c r="D3529" s="63" t="s">
        <v>14037</v>
      </c>
      <c r="E3529" s="64">
        <v>0</v>
      </c>
      <c r="F3529" s="64">
        <v>0</v>
      </c>
      <c r="G3529" s="64">
        <v>8</v>
      </c>
      <c r="H3529" s="64">
        <v>8</v>
      </c>
    </row>
    <row r="3530" spans="1:8" x14ac:dyDescent="0.3">
      <c r="A3530" s="63" t="s">
        <v>14252</v>
      </c>
      <c r="B3530" s="63" t="s">
        <v>14253</v>
      </c>
      <c r="C3530" s="63" t="s">
        <v>1968</v>
      </c>
      <c r="D3530" s="63" t="s">
        <v>13989</v>
      </c>
      <c r="E3530" s="64">
        <v>0</v>
      </c>
      <c r="F3530" s="64">
        <v>0</v>
      </c>
      <c r="G3530" s="64">
        <v>7</v>
      </c>
      <c r="H3530" s="64">
        <v>7</v>
      </c>
    </row>
    <row r="3531" spans="1:8" x14ac:dyDescent="0.3">
      <c r="A3531" s="63" t="s">
        <v>14252</v>
      </c>
      <c r="B3531" s="63" t="s">
        <v>14253</v>
      </c>
      <c r="C3531" s="63" t="s">
        <v>1648</v>
      </c>
      <c r="D3531" s="63" t="s">
        <v>1649</v>
      </c>
      <c r="E3531" s="64">
        <v>0</v>
      </c>
      <c r="F3531" s="64">
        <v>0</v>
      </c>
      <c r="G3531" s="64">
        <v>17</v>
      </c>
      <c r="H3531" s="64">
        <v>17</v>
      </c>
    </row>
    <row r="3532" spans="1:8" x14ac:dyDescent="0.3">
      <c r="A3532" s="63" t="s">
        <v>14252</v>
      </c>
      <c r="B3532" s="63" t="s">
        <v>14253</v>
      </c>
      <c r="C3532" s="63" t="s">
        <v>1658</v>
      </c>
      <c r="D3532" s="63" t="s">
        <v>1659</v>
      </c>
      <c r="E3532" s="64">
        <v>0</v>
      </c>
      <c r="F3532" s="64">
        <v>3</v>
      </c>
      <c r="G3532" s="64">
        <v>5</v>
      </c>
      <c r="H3532" s="64">
        <v>8</v>
      </c>
    </row>
    <row r="3533" spans="1:8" x14ac:dyDescent="0.3">
      <c r="A3533" s="63" t="s">
        <v>14252</v>
      </c>
      <c r="B3533" s="63" t="s">
        <v>14253</v>
      </c>
      <c r="C3533" s="63" t="s">
        <v>1931</v>
      </c>
      <c r="D3533" s="63" t="s">
        <v>1932</v>
      </c>
      <c r="E3533" s="64">
        <v>0</v>
      </c>
      <c r="F3533" s="64">
        <v>9</v>
      </c>
      <c r="G3533" s="64">
        <v>3</v>
      </c>
      <c r="H3533" s="64">
        <v>12</v>
      </c>
    </row>
    <row r="3534" spans="1:8" x14ac:dyDescent="0.3">
      <c r="A3534" s="63" t="s">
        <v>14252</v>
      </c>
      <c r="B3534" s="63" t="s">
        <v>14253</v>
      </c>
      <c r="C3534" s="63" t="s">
        <v>9167</v>
      </c>
      <c r="D3534" s="63" t="s">
        <v>9168</v>
      </c>
      <c r="E3534" s="64">
        <v>0</v>
      </c>
      <c r="F3534" s="64">
        <v>0</v>
      </c>
      <c r="G3534" s="64">
        <v>2</v>
      </c>
      <c r="H3534" s="64">
        <v>2</v>
      </c>
    </row>
    <row r="3535" spans="1:8" x14ac:dyDescent="0.3">
      <c r="A3535" s="63" t="s">
        <v>14252</v>
      </c>
      <c r="B3535" s="63" t="s">
        <v>14253</v>
      </c>
      <c r="C3535" s="63" t="s">
        <v>1678</v>
      </c>
      <c r="D3535" s="63" t="s">
        <v>1679</v>
      </c>
      <c r="E3535" s="64">
        <v>0</v>
      </c>
      <c r="F3535" s="64">
        <v>0</v>
      </c>
      <c r="G3535" s="64">
        <v>9</v>
      </c>
      <c r="H3535" s="64">
        <v>9</v>
      </c>
    </row>
    <row r="3536" spans="1:8" x14ac:dyDescent="0.3">
      <c r="A3536" s="63" t="s">
        <v>14252</v>
      </c>
      <c r="B3536" s="63" t="s">
        <v>14253</v>
      </c>
      <c r="C3536" s="63" t="s">
        <v>1642</v>
      </c>
      <c r="D3536" s="63" t="s">
        <v>1643</v>
      </c>
      <c r="E3536" s="64">
        <v>2</v>
      </c>
      <c r="F3536" s="64">
        <v>1</v>
      </c>
      <c r="G3536" s="64">
        <v>0</v>
      </c>
      <c r="H3536" s="64">
        <v>1</v>
      </c>
    </row>
    <row r="3537" spans="1:8" x14ac:dyDescent="0.3">
      <c r="A3537" s="63" t="s">
        <v>14252</v>
      </c>
      <c r="B3537" s="63" t="s">
        <v>14253</v>
      </c>
      <c r="C3537" s="63" t="s">
        <v>1833</v>
      </c>
      <c r="D3537" s="63" t="s">
        <v>1834</v>
      </c>
      <c r="E3537" s="64">
        <v>0</v>
      </c>
      <c r="F3537" s="64">
        <v>8</v>
      </c>
      <c r="G3537" s="64">
        <v>9</v>
      </c>
      <c r="H3537" s="64">
        <v>17</v>
      </c>
    </row>
    <row r="3538" spans="1:8" x14ac:dyDescent="0.3">
      <c r="A3538" s="63" t="s">
        <v>14252</v>
      </c>
      <c r="B3538" s="63" t="s">
        <v>14253</v>
      </c>
      <c r="C3538" s="63" t="s">
        <v>1871</v>
      </c>
      <c r="D3538" s="63" t="s">
        <v>1872</v>
      </c>
      <c r="E3538" s="64">
        <v>0</v>
      </c>
      <c r="F3538" s="64">
        <v>2</v>
      </c>
      <c r="G3538" s="64">
        <v>2</v>
      </c>
      <c r="H3538" s="64">
        <v>4</v>
      </c>
    </row>
    <row r="3539" spans="1:8" x14ac:dyDescent="0.3">
      <c r="A3539" s="63" t="s">
        <v>14252</v>
      </c>
      <c r="B3539" s="63" t="s">
        <v>14253</v>
      </c>
      <c r="C3539" s="63" t="s">
        <v>1851</v>
      </c>
      <c r="D3539" s="63" t="s">
        <v>1852</v>
      </c>
      <c r="E3539" s="64">
        <v>0</v>
      </c>
      <c r="F3539" s="64">
        <v>3</v>
      </c>
      <c r="G3539" s="64">
        <v>3</v>
      </c>
      <c r="H3539" s="64">
        <v>6</v>
      </c>
    </row>
    <row r="3540" spans="1:8" x14ac:dyDescent="0.3">
      <c r="A3540" s="63" t="s">
        <v>14252</v>
      </c>
      <c r="B3540" s="63" t="s">
        <v>14253</v>
      </c>
      <c r="C3540" s="63" t="s">
        <v>1853</v>
      </c>
      <c r="D3540" s="63" t="s">
        <v>13973</v>
      </c>
      <c r="E3540" s="64">
        <v>0</v>
      </c>
      <c r="F3540" s="64">
        <v>0</v>
      </c>
      <c r="G3540" s="64">
        <v>62</v>
      </c>
      <c r="H3540" s="64">
        <v>62</v>
      </c>
    </row>
    <row r="3541" spans="1:8" x14ac:dyDescent="0.3">
      <c r="A3541" s="63" t="s">
        <v>14252</v>
      </c>
      <c r="B3541" s="63" t="s">
        <v>14253</v>
      </c>
      <c r="C3541" s="63" t="s">
        <v>1929</v>
      </c>
      <c r="D3541" s="63" t="s">
        <v>14225</v>
      </c>
      <c r="E3541" s="64">
        <v>2</v>
      </c>
      <c r="F3541" s="64">
        <v>1</v>
      </c>
      <c r="G3541" s="64">
        <v>0</v>
      </c>
      <c r="H3541" s="64">
        <v>1</v>
      </c>
    </row>
    <row r="3542" spans="1:8" x14ac:dyDescent="0.3">
      <c r="A3542" s="63" t="s">
        <v>14252</v>
      </c>
      <c r="B3542" s="63" t="s">
        <v>14253</v>
      </c>
      <c r="C3542" s="63" t="s">
        <v>1895</v>
      </c>
      <c r="D3542" s="63" t="s">
        <v>13990</v>
      </c>
      <c r="E3542" s="64">
        <v>0</v>
      </c>
      <c r="F3542" s="64">
        <v>0</v>
      </c>
      <c r="G3542" s="64">
        <v>2</v>
      </c>
      <c r="H3542" s="64">
        <v>2</v>
      </c>
    </row>
    <row r="3543" spans="1:8" x14ac:dyDescent="0.3">
      <c r="A3543" s="63" t="s">
        <v>14252</v>
      </c>
      <c r="B3543" s="63" t="s">
        <v>14253</v>
      </c>
      <c r="C3543" s="63" t="s">
        <v>1831</v>
      </c>
      <c r="D3543" s="63" t="s">
        <v>13974</v>
      </c>
      <c r="E3543" s="64">
        <v>11</v>
      </c>
      <c r="F3543" s="64">
        <v>73</v>
      </c>
      <c r="G3543" s="64">
        <v>30</v>
      </c>
      <c r="H3543" s="64">
        <v>103</v>
      </c>
    </row>
    <row r="3544" spans="1:8" x14ac:dyDescent="0.3">
      <c r="A3544" s="63" t="s">
        <v>14252</v>
      </c>
      <c r="B3544" s="63" t="s">
        <v>14253</v>
      </c>
      <c r="C3544" s="63" t="s">
        <v>1997</v>
      </c>
      <c r="D3544" s="63" t="s">
        <v>1998</v>
      </c>
      <c r="E3544" s="64">
        <v>0</v>
      </c>
      <c r="F3544" s="64">
        <v>12</v>
      </c>
      <c r="G3544" s="64">
        <v>5</v>
      </c>
      <c r="H3544" s="64">
        <v>17</v>
      </c>
    </row>
    <row r="3545" spans="1:8" x14ac:dyDescent="0.3">
      <c r="A3545" s="63" t="s">
        <v>14252</v>
      </c>
      <c r="B3545" s="63" t="s">
        <v>14253</v>
      </c>
      <c r="C3545" s="63" t="s">
        <v>1999</v>
      </c>
      <c r="D3545" s="63" t="s">
        <v>2000</v>
      </c>
      <c r="E3545" s="64">
        <v>1</v>
      </c>
      <c r="F3545" s="64">
        <v>1</v>
      </c>
      <c r="G3545" s="64">
        <v>2</v>
      </c>
      <c r="H3545" s="64">
        <v>3</v>
      </c>
    </row>
    <row r="3546" spans="1:8" x14ac:dyDescent="0.3">
      <c r="A3546" s="63" t="s">
        <v>14453</v>
      </c>
      <c r="B3546" s="63" t="s">
        <v>14454</v>
      </c>
      <c r="C3546" s="63" t="s">
        <v>2829</v>
      </c>
      <c r="D3546" s="63" t="s">
        <v>2830</v>
      </c>
      <c r="E3546" s="64">
        <v>0</v>
      </c>
      <c r="F3546" s="64">
        <v>2</v>
      </c>
      <c r="G3546" s="64">
        <v>1</v>
      </c>
      <c r="H3546" s="64">
        <v>3</v>
      </c>
    </row>
    <row r="3547" spans="1:8" x14ac:dyDescent="0.3">
      <c r="A3547" s="63" t="s">
        <v>14453</v>
      </c>
      <c r="B3547" s="63" t="s">
        <v>14454</v>
      </c>
      <c r="C3547" s="63" t="s">
        <v>2635</v>
      </c>
      <c r="D3547" s="63" t="s">
        <v>487</v>
      </c>
      <c r="E3547" s="64">
        <v>1</v>
      </c>
      <c r="F3547" s="64">
        <v>2</v>
      </c>
      <c r="G3547" s="64">
        <v>2</v>
      </c>
      <c r="H3547" s="64">
        <v>4</v>
      </c>
    </row>
    <row r="3548" spans="1:8" x14ac:dyDescent="0.3">
      <c r="A3548" s="63" t="s">
        <v>15311</v>
      </c>
      <c r="B3548" s="63" t="s">
        <v>15312</v>
      </c>
      <c r="C3548" s="63" t="s">
        <v>13843</v>
      </c>
      <c r="D3548" s="63" t="s">
        <v>13843</v>
      </c>
      <c r="E3548" s="68"/>
      <c r="F3548" s="68"/>
      <c r="G3548" s="68"/>
      <c r="H3548" s="68"/>
    </row>
    <row r="3549" spans="1:8" x14ac:dyDescent="0.3">
      <c r="A3549" s="63" t="s">
        <v>15418</v>
      </c>
      <c r="B3549" s="63" t="s">
        <v>15419</v>
      </c>
      <c r="C3549" s="63" t="s">
        <v>11345</v>
      </c>
      <c r="D3549" s="63" t="s">
        <v>11346</v>
      </c>
      <c r="E3549" s="64">
        <v>0</v>
      </c>
      <c r="F3549" s="64">
        <v>1</v>
      </c>
      <c r="G3549" s="64">
        <v>0</v>
      </c>
      <c r="H3549" s="64">
        <v>1</v>
      </c>
    </row>
    <row r="3550" spans="1:8" x14ac:dyDescent="0.3">
      <c r="A3550" s="63" t="s">
        <v>15418</v>
      </c>
      <c r="B3550" s="63" t="s">
        <v>15419</v>
      </c>
      <c r="C3550" s="63" t="s">
        <v>13730</v>
      </c>
      <c r="D3550" s="63" t="s">
        <v>15113</v>
      </c>
      <c r="E3550" s="64">
        <v>1</v>
      </c>
      <c r="F3550" s="64">
        <v>1</v>
      </c>
      <c r="G3550" s="64">
        <v>0</v>
      </c>
      <c r="H3550" s="64">
        <v>1</v>
      </c>
    </row>
    <row r="3551" spans="1:8" x14ac:dyDescent="0.3">
      <c r="A3551" s="63" t="s">
        <v>15546</v>
      </c>
      <c r="B3551" s="63" t="s">
        <v>15547</v>
      </c>
      <c r="C3551" s="63" t="s">
        <v>12183</v>
      </c>
      <c r="D3551" s="63" t="s">
        <v>15449</v>
      </c>
      <c r="E3551" s="64">
        <v>0</v>
      </c>
      <c r="F3551" s="64">
        <v>0</v>
      </c>
      <c r="G3551" s="64">
        <v>31</v>
      </c>
      <c r="H3551" s="64">
        <v>31</v>
      </c>
    </row>
    <row r="3552" spans="1:8" x14ac:dyDescent="0.3">
      <c r="A3552" s="63" t="s">
        <v>15546</v>
      </c>
      <c r="B3552" s="63" t="s">
        <v>15547</v>
      </c>
      <c r="C3552" s="63" t="s">
        <v>3930</v>
      </c>
      <c r="D3552" s="63" t="s">
        <v>3931</v>
      </c>
      <c r="E3552" s="64">
        <v>0</v>
      </c>
      <c r="F3552" s="64">
        <v>0</v>
      </c>
      <c r="G3552" s="64">
        <v>2</v>
      </c>
      <c r="H3552" s="64">
        <v>2</v>
      </c>
    </row>
    <row r="3553" spans="1:8" x14ac:dyDescent="0.3">
      <c r="A3553" s="63" t="s">
        <v>15546</v>
      </c>
      <c r="B3553" s="63" t="s">
        <v>15547</v>
      </c>
      <c r="C3553" s="63" t="s">
        <v>5861</v>
      </c>
      <c r="D3553" s="63" t="s">
        <v>5862</v>
      </c>
      <c r="E3553" s="64">
        <v>0</v>
      </c>
      <c r="F3553" s="64">
        <v>0</v>
      </c>
      <c r="G3553" s="64">
        <v>1</v>
      </c>
      <c r="H3553" s="64">
        <v>1</v>
      </c>
    </row>
    <row r="3554" spans="1:8" x14ac:dyDescent="0.3">
      <c r="A3554" s="63" t="s">
        <v>15546</v>
      </c>
      <c r="B3554" s="63" t="s">
        <v>15547</v>
      </c>
      <c r="C3554" s="63" t="s">
        <v>12289</v>
      </c>
      <c r="D3554" s="63" t="s">
        <v>12290</v>
      </c>
      <c r="E3554" s="64">
        <v>0</v>
      </c>
      <c r="F3554" s="64">
        <v>1</v>
      </c>
      <c r="G3554" s="64">
        <v>0</v>
      </c>
      <c r="H3554" s="64">
        <v>1</v>
      </c>
    </row>
    <row r="3555" spans="1:8" x14ac:dyDescent="0.3">
      <c r="A3555" s="63" t="s">
        <v>15546</v>
      </c>
      <c r="B3555" s="63" t="s">
        <v>15547</v>
      </c>
      <c r="C3555" s="63" t="s">
        <v>11748</v>
      </c>
      <c r="D3555" s="63" t="s">
        <v>11749</v>
      </c>
      <c r="E3555" s="64">
        <v>0</v>
      </c>
      <c r="F3555" s="64">
        <v>1</v>
      </c>
      <c r="G3555" s="64">
        <v>1</v>
      </c>
      <c r="H3555" s="64">
        <v>2</v>
      </c>
    </row>
    <row r="3556" spans="1:8" x14ac:dyDescent="0.3">
      <c r="A3556" s="63" t="s">
        <v>15546</v>
      </c>
      <c r="B3556" s="63" t="s">
        <v>15547</v>
      </c>
      <c r="C3556" s="63" t="s">
        <v>12283</v>
      </c>
      <c r="D3556" s="63" t="s">
        <v>15466</v>
      </c>
      <c r="E3556" s="64">
        <v>15</v>
      </c>
      <c r="F3556" s="64">
        <v>73</v>
      </c>
      <c r="G3556" s="64">
        <v>24</v>
      </c>
      <c r="H3556" s="64">
        <v>97</v>
      </c>
    </row>
    <row r="3557" spans="1:8" x14ac:dyDescent="0.3">
      <c r="A3557" s="63" t="s">
        <v>15546</v>
      </c>
      <c r="B3557" s="63" t="s">
        <v>15547</v>
      </c>
      <c r="C3557" s="63" t="s">
        <v>12253</v>
      </c>
      <c r="D3557" s="63" t="s">
        <v>12254</v>
      </c>
      <c r="E3557" s="64">
        <v>2</v>
      </c>
      <c r="F3557" s="64">
        <v>9</v>
      </c>
      <c r="G3557" s="64">
        <v>0</v>
      </c>
      <c r="H3557" s="64">
        <v>9</v>
      </c>
    </row>
    <row r="3558" spans="1:8" x14ac:dyDescent="0.3">
      <c r="A3558" s="63" t="s">
        <v>15546</v>
      </c>
      <c r="B3558" s="63" t="s">
        <v>15547</v>
      </c>
      <c r="C3558" s="63" t="s">
        <v>11783</v>
      </c>
      <c r="D3558" s="63" t="s">
        <v>11784</v>
      </c>
      <c r="E3558" s="64">
        <v>0</v>
      </c>
      <c r="F3558" s="64">
        <v>0</v>
      </c>
      <c r="G3558" s="64">
        <v>5</v>
      </c>
      <c r="H3558" s="64">
        <v>5</v>
      </c>
    </row>
    <row r="3559" spans="1:8" x14ac:dyDescent="0.3">
      <c r="A3559" s="63" t="s">
        <v>15546</v>
      </c>
      <c r="B3559" s="63" t="s">
        <v>15547</v>
      </c>
      <c r="C3559" s="63" t="s">
        <v>11949</v>
      </c>
      <c r="D3559" s="63" t="s">
        <v>14526</v>
      </c>
      <c r="E3559" s="64">
        <v>0</v>
      </c>
      <c r="F3559" s="64">
        <v>0</v>
      </c>
      <c r="G3559" s="64">
        <v>8</v>
      </c>
      <c r="H3559" s="64">
        <v>8</v>
      </c>
    </row>
    <row r="3560" spans="1:8" x14ac:dyDescent="0.3">
      <c r="A3560" s="63" t="s">
        <v>15546</v>
      </c>
      <c r="B3560" s="63" t="s">
        <v>15547</v>
      </c>
      <c r="C3560" s="63" t="s">
        <v>12181</v>
      </c>
      <c r="D3560" s="63" t="s">
        <v>15461</v>
      </c>
      <c r="E3560" s="64">
        <v>2</v>
      </c>
      <c r="F3560" s="64">
        <v>1</v>
      </c>
      <c r="G3560" s="64">
        <v>0</v>
      </c>
      <c r="H3560" s="64">
        <v>1</v>
      </c>
    </row>
    <row r="3561" spans="1:8" x14ac:dyDescent="0.3">
      <c r="A3561" s="63" t="s">
        <v>14141</v>
      </c>
      <c r="B3561" s="63" t="s">
        <v>14142</v>
      </c>
      <c r="C3561" s="63" t="s">
        <v>13843</v>
      </c>
      <c r="D3561" s="63" t="s">
        <v>13843</v>
      </c>
      <c r="E3561" s="68"/>
      <c r="F3561" s="68"/>
      <c r="G3561" s="68"/>
      <c r="H3561" s="68"/>
    </row>
    <row r="3562" spans="1:8" x14ac:dyDescent="0.3">
      <c r="A3562" s="63" t="s">
        <v>15191</v>
      </c>
      <c r="B3562" s="63" t="s">
        <v>15192</v>
      </c>
      <c r="C3562" s="63" t="s">
        <v>9481</v>
      </c>
      <c r="D3562" s="63" t="s">
        <v>143</v>
      </c>
      <c r="E3562" s="64">
        <v>0</v>
      </c>
      <c r="F3562" s="64">
        <v>0</v>
      </c>
      <c r="G3562" s="64">
        <v>4</v>
      </c>
      <c r="H3562" s="64">
        <v>4</v>
      </c>
    </row>
    <row r="3563" spans="1:8" x14ac:dyDescent="0.3">
      <c r="A3563" s="63" t="s">
        <v>15191</v>
      </c>
      <c r="B3563" s="63" t="s">
        <v>15192</v>
      </c>
      <c r="C3563" s="63" t="s">
        <v>10138</v>
      </c>
      <c r="D3563" s="63" t="s">
        <v>10139</v>
      </c>
      <c r="E3563" s="64">
        <v>0</v>
      </c>
      <c r="F3563" s="64">
        <v>0</v>
      </c>
      <c r="G3563" s="64">
        <v>1</v>
      </c>
      <c r="H3563" s="64">
        <v>1</v>
      </c>
    </row>
    <row r="3564" spans="1:8" x14ac:dyDescent="0.3">
      <c r="A3564" s="63" t="s">
        <v>15191</v>
      </c>
      <c r="B3564" s="63" t="s">
        <v>15192</v>
      </c>
      <c r="C3564" s="63" t="s">
        <v>10186</v>
      </c>
      <c r="D3564" s="63" t="s">
        <v>10187</v>
      </c>
      <c r="E3564" s="64">
        <v>0</v>
      </c>
      <c r="F3564" s="64">
        <v>9</v>
      </c>
      <c r="G3564" s="64">
        <v>0</v>
      </c>
      <c r="H3564" s="64">
        <v>9</v>
      </c>
    </row>
    <row r="3565" spans="1:8" x14ac:dyDescent="0.3">
      <c r="A3565" s="63" t="s">
        <v>15191</v>
      </c>
      <c r="B3565" s="63" t="s">
        <v>15192</v>
      </c>
      <c r="C3565" s="63" t="s">
        <v>10184</v>
      </c>
      <c r="D3565" s="63" t="s">
        <v>10185</v>
      </c>
      <c r="E3565" s="64">
        <v>0</v>
      </c>
      <c r="F3565" s="64">
        <v>4</v>
      </c>
      <c r="G3565" s="64">
        <v>0</v>
      </c>
      <c r="H3565" s="64">
        <v>4</v>
      </c>
    </row>
    <row r="3566" spans="1:8" x14ac:dyDescent="0.3">
      <c r="A3566" s="63" t="s">
        <v>15191</v>
      </c>
      <c r="B3566" s="63" t="s">
        <v>15192</v>
      </c>
      <c r="C3566" s="63" t="s">
        <v>622</v>
      </c>
      <c r="D3566" s="63" t="s">
        <v>623</v>
      </c>
      <c r="E3566" s="64">
        <v>0</v>
      </c>
      <c r="F3566" s="64">
        <v>0</v>
      </c>
      <c r="G3566" s="64">
        <v>2</v>
      </c>
      <c r="H3566" s="64">
        <v>2</v>
      </c>
    </row>
    <row r="3567" spans="1:8" x14ac:dyDescent="0.3">
      <c r="A3567" s="63" t="s">
        <v>15499</v>
      </c>
      <c r="B3567" s="63" t="s">
        <v>15500</v>
      </c>
      <c r="C3567" s="63" t="s">
        <v>4057</v>
      </c>
      <c r="D3567" s="63" t="s">
        <v>14521</v>
      </c>
      <c r="E3567" s="64">
        <v>0</v>
      </c>
      <c r="F3567" s="64">
        <v>1</v>
      </c>
      <c r="G3567" s="64">
        <v>0</v>
      </c>
      <c r="H3567" s="64">
        <v>1</v>
      </c>
    </row>
    <row r="3568" spans="1:8" x14ac:dyDescent="0.3">
      <c r="A3568" s="63" t="s">
        <v>15499</v>
      </c>
      <c r="B3568" s="63" t="s">
        <v>15500</v>
      </c>
      <c r="C3568" s="63" t="s">
        <v>3930</v>
      </c>
      <c r="D3568" s="63" t="s">
        <v>3931</v>
      </c>
      <c r="E3568" s="64">
        <v>0</v>
      </c>
      <c r="F3568" s="64">
        <v>0</v>
      </c>
      <c r="G3568" s="64">
        <v>25</v>
      </c>
      <c r="H3568" s="64">
        <v>25</v>
      </c>
    </row>
    <row r="3569" spans="1:8" x14ac:dyDescent="0.3">
      <c r="A3569" s="63" t="s">
        <v>15499</v>
      </c>
      <c r="B3569" s="63" t="s">
        <v>15500</v>
      </c>
      <c r="C3569" s="63" t="s">
        <v>4037</v>
      </c>
      <c r="D3569" s="63" t="s">
        <v>4038</v>
      </c>
      <c r="E3569" s="64">
        <v>0</v>
      </c>
      <c r="F3569" s="64">
        <v>4</v>
      </c>
      <c r="G3569" s="64">
        <v>4</v>
      </c>
      <c r="H3569" s="64">
        <v>8</v>
      </c>
    </row>
    <row r="3570" spans="1:8" x14ac:dyDescent="0.3">
      <c r="A3570" s="63" t="s">
        <v>15499</v>
      </c>
      <c r="B3570" s="63" t="s">
        <v>15500</v>
      </c>
      <c r="C3570" s="63" t="s">
        <v>3335</v>
      </c>
      <c r="D3570" s="63" t="s">
        <v>3336</v>
      </c>
      <c r="E3570" s="64">
        <v>0</v>
      </c>
      <c r="F3570" s="64">
        <v>1</v>
      </c>
      <c r="G3570" s="64">
        <v>0</v>
      </c>
      <c r="H3570" s="64">
        <v>1</v>
      </c>
    </row>
    <row r="3571" spans="1:8" x14ac:dyDescent="0.3">
      <c r="A3571" s="63" t="s">
        <v>15499</v>
      </c>
      <c r="B3571" s="63" t="s">
        <v>15500</v>
      </c>
      <c r="C3571" s="63" t="s">
        <v>3222</v>
      </c>
      <c r="D3571" s="63" t="s">
        <v>3223</v>
      </c>
      <c r="E3571" s="64">
        <v>0</v>
      </c>
      <c r="F3571" s="64">
        <v>1</v>
      </c>
      <c r="G3571" s="64">
        <v>2</v>
      </c>
      <c r="H3571" s="64">
        <v>3</v>
      </c>
    </row>
    <row r="3572" spans="1:8" x14ac:dyDescent="0.3">
      <c r="A3572" s="63" t="s">
        <v>15499</v>
      </c>
      <c r="B3572" s="63" t="s">
        <v>15500</v>
      </c>
      <c r="C3572" s="63" t="s">
        <v>3981</v>
      </c>
      <c r="D3572" s="63" t="s">
        <v>3982</v>
      </c>
      <c r="E3572" s="64">
        <v>0</v>
      </c>
      <c r="F3572" s="64">
        <v>0</v>
      </c>
      <c r="G3572" s="64">
        <v>2</v>
      </c>
      <c r="H3572" s="64">
        <v>2</v>
      </c>
    </row>
    <row r="3573" spans="1:8" x14ac:dyDescent="0.3">
      <c r="A3573" s="63" t="s">
        <v>15499</v>
      </c>
      <c r="B3573" s="63" t="s">
        <v>15500</v>
      </c>
      <c r="C3573" s="63" t="s">
        <v>3689</v>
      </c>
      <c r="D3573" s="63" t="s">
        <v>3690</v>
      </c>
      <c r="E3573" s="64">
        <v>0</v>
      </c>
      <c r="F3573" s="64">
        <v>0</v>
      </c>
      <c r="G3573" s="64">
        <v>1</v>
      </c>
      <c r="H3573" s="64">
        <v>1</v>
      </c>
    </row>
    <row r="3574" spans="1:8" x14ac:dyDescent="0.3">
      <c r="A3574" s="63" t="s">
        <v>15499</v>
      </c>
      <c r="B3574" s="63" t="s">
        <v>15500</v>
      </c>
      <c r="C3574" s="63" t="s">
        <v>3954</v>
      </c>
      <c r="D3574" s="63" t="s">
        <v>3955</v>
      </c>
      <c r="E3574" s="64">
        <v>0</v>
      </c>
      <c r="F3574" s="64">
        <v>0</v>
      </c>
      <c r="G3574" s="64">
        <v>2</v>
      </c>
      <c r="H3574" s="64">
        <v>2</v>
      </c>
    </row>
    <row r="3575" spans="1:8" x14ac:dyDescent="0.3">
      <c r="A3575" s="63" t="s">
        <v>15499</v>
      </c>
      <c r="B3575" s="63" t="s">
        <v>15500</v>
      </c>
      <c r="C3575" s="63" t="s">
        <v>12229</v>
      </c>
      <c r="D3575" s="63" t="s">
        <v>12230</v>
      </c>
      <c r="E3575" s="64">
        <v>0</v>
      </c>
      <c r="F3575" s="64">
        <v>1</v>
      </c>
      <c r="G3575" s="64">
        <v>0</v>
      </c>
      <c r="H3575" s="64">
        <v>1</v>
      </c>
    </row>
    <row r="3576" spans="1:8" x14ac:dyDescent="0.3">
      <c r="A3576" s="63" t="s">
        <v>15499</v>
      </c>
      <c r="B3576" s="63" t="s">
        <v>15500</v>
      </c>
      <c r="C3576" s="63" t="s">
        <v>11923</v>
      </c>
      <c r="D3576" s="63" t="s">
        <v>11924</v>
      </c>
      <c r="E3576" s="64">
        <v>0</v>
      </c>
      <c r="F3576" s="64">
        <v>1</v>
      </c>
      <c r="G3576" s="64">
        <v>0</v>
      </c>
      <c r="H3576" s="64">
        <v>1</v>
      </c>
    </row>
    <row r="3577" spans="1:8" x14ac:dyDescent="0.3">
      <c r="A3577" s="63" t="s">
        <v>15499</v>
      </c>
      <c r="B3577" s="63" t="s">
        <v>15500</v>
      </c>
      <c r="C3577" s="63" t="s">
        <v>4082</v>
      </c>
      <c r="D3577" s="63" t="s">
        <v>4083</v>
      </c>
      <c r="E3577" s="64">
        <v>0</v>
      </c>
      <c r="F3577" s="64">
        <v>0</v>
      </c>
      <c r="G3577" s="64">
        <v>1</v>
      </c>
      <c r="H3577" s="64">
        <v>1</v>
      </c>
    </row>
    <row r="3578" spans="1:8" x14ac:dyDescent="0.3">
      <c r="A3578" s="63" t="s">
        <v>15499</v>
      </c>
      <c r="B3578" s="63" t="s">
        <v>15500</v>
      </c>
      <c r="C3578" s="63" t="s">
        <v>11951</v>
      </c>
      <c r="D3578" s="63" t="s">
        <v>14689</v>
      </c>
      <c r="E3578" s="64">
        <v>1</v>
      </c>
      <c r="F3578" s="64">
        <v>1</v>
      </c>
      <c r="G3578" s="64">
        <v>0</v>
      </c>
      <c r="H3578" s="64">
        <v>1</v>
      </c>
    </row>
    <row r="3579" spans="1:8" x14ac:dyDescent="0.3">
      <c r="A3579" s="63" t="s">
        <v>15499</v>
      </c>
      <c r="B3579" s="63" t="s">
        <v>15500</v>
      </c>
      <c r="C3579" s="63" t="s">
        <v>11925</v>
      </c>
      <c r="D3579" s="63" t="s">
        <v>11926</v>
      </c>
      <c r="E3579" s="64">
        <v>0</v>
      </c>
      <c r="F3579" s="64">
        <v>1</v>
      </c>
      <c r="G3579" s="64">
        <v>0</v>
      </c>
      <c r="H3579" s="64">
        <v>1</v>
      </c>
    </row>
    <row r="3580" spans="1:8" x14ac:dyDescent="0.3">
      <c r="A3580" s="63" t="s">
        <v>15499</v>
      </c>
      <c r="B3580" s="63" t="s">
        <v>15500</v>
      </c>
      <c r="C3580" s="63" t="s">
        <v>3269</v>
      </c>
      <c r="D3580" s="63" t="s">
        <v>3270</v>
      </c>
      <c r="E3580" s="64">
        <v>0</v>
      </c>
      <c r="F3580" s="64">
        <v>0</v>
      </c>
      <c r="G3580" s="64">
        <v>1</v>
      </c>
      <c r="H3580" s="64">
        <v>1</v>
      </c>
    </row>
    <row r="3581" spans="1:8" x14ac:dyDescent="0.3">
      <c r="A3581" s="63" t="s">
        <v>15499</v>
      </c>
      <c r="B3581" s="63" t="s">
        <v>15500</v>
      </c>
      <c r="C3581" s="63" t="s">
        <v>11865</v>
      </c>
      <c r="D3581" s="63" t="s">
        <v>14706</v>
      </c>
      <c r="E3581" s="64">
        <v>0</v>
      </c>
      <c r="F3581" s="64">
        <v>5</v>
      </c>
      <c r="G3581" s="64">
        <v>0</v>
      </c>
      <c r="H3581" s="64">
        <v>5</v>
      </c>
    </row>
    <row r="3582" spans="1:8" x14ac:dyDescent="0.3">
      <c r="A3582" s="63" t="s">
        <v>15499</v>
      </c>
      <c r="B3582" s="63" t="s">
        <v>15500</v>
      </c>
      <c r="C3582" s="63" t="s">
        <v>4055</v>
      </c>
      <c r="D3582" s="63" t="s">
        <v>14522</v>
      </c>
      <c r="E3582" s="64">
        <v>0</v>
      </c>
      <c r="F3582" s="64">
        <v>0</v>
      </c>
      <c r="G3582" s="64">
        <v>5</v>
      </c>
      <c r="H3582" s="64">
        <v>5</v>
      </c>
    </row>
    <row r="3583" spans="1:8" x14ac:dyDescent="0.3">
      <c r="A3583" s="63" t="s">
        <v>15499</v>
      </c>
      <c r="B3583" s="63" t="s">
        <v>15500</v>
      </c>
      <c r="C3583" s="63" t="s">
        <v>11955</v>
      </c>
      <c r="D3583" s="63" t="s">
        <v>11956</v>
      </c>
      <c r="E3583" s="64">
        <v>0</v>
      </c>
      <c r="F3583" s="64">
        <v>3</v>
      </c>
      <c r="G3583" s="64">
        <v>2</v>
      </c>
      <c r="H3583" s="64">
        <v>5</v>
      </c>
    </row>
    <row r="3584" spans="1:8" x14ac:dyDescent="0.3">
      <c r="A3584" s="63" t="s">
        <v>15499</v>
      </c>
      <c r="B3584" s="63" t="s">
        <v>15500</v>
      </c>
      <c r="C3584" s="63" t="s">
        <v>11903</v>
      </c>
      <c r="D3584" s="63" t="s">
        <v>11904</v>
      </c>
      <c r="E3584" s="64">
        <v>14</v>
      </c>
      <c r="F3584" s="64">
        <v>19</v>
      </c>
      <c r="G3584" s="64">
        <v>0</v>
      </c>
      <c r="H3584" s="64">
        <v>19</v>
      </c>
    </row>
    <row r="3585" spans="1:8" x14ac:dyDescent="0.3">
      <c r="A3585" s="63" t="s">
        <v>15499</v>
      </c>
      <c r="B3585" s="63" t="s">
        <v>15500</v>
      </c>
      <c r="C3585" s="63" t="s">
        <v>3979</v>
      </c>
      <c r="D3585" s="63" t="s">
        <v>3980</v>
      </c>
      <c r="E3585" s="64">
        <v>0</v>
      </c>
      <c r="F3585" s="64">
        <v>0</v>
      </c>
      <c r="G3585" s="64">
        <v>16</v>
      </c>
      <c r="H3585" s="64">
        <v>16</v>
      </c>
    </row>
    <row r="3586" spans="1:8" x14ac:dyDescent="0.3">
      <c r="A3586" s="63" t="s">
        <v>15499</v>
      </c>
      <c r="B3586" s="63" t="s">
        <v>15500</v>
      </c>
      <c r="C3586" s="63" t="s">
        <v>4001</v>
      </c>
      <c r="D3586" s="63" t="s">
        <v>4002</v>
      </c>
      <c r="E3586" s="64">
        <v>0</v>
      </c>
      <c r="F3586" s="64">
        <v>0</v>
      </c>
      <c r="G3586" s="64">
        <v>3</v>
      </c>
      <c r="H3586" s="64">
        <v>3</v>
      </c>
    </row>
    <row r="3587" spans="1:8" x14ac:dyDescent="0.3">
      <c r="A3587" s="63" t="s">
        <v>15499</v>
      </c>
      <c r="B3587" s="63" t="s">
        <v>15500</v>
      </c>
      <c r="C3587" s="63" t="s">
        <v>12227</v>
      </c>
      <c r="D3587" s="63" t="s">
        <v>12228</v>
      </c>
      <c r="E3587" s="64">
        <v>0</v>
      </c>
      <c r="F3587" s="64">
        <v>2</v>
      </c>
      <c r="G3587" s="64">
        <v>2</v>
      </c>
      <c r="H3587" s="64">
        <v>4</v>
      </c>
    </row>
    <row r="3588" spans="1:8" x14ac:dyDescent="0.3">
      <c r="A3588" s="63" t="s">
        <v>15499</v>
      </c>
      <c r="B3588" s="63" t="s">
        <v>15500</v>
      </c>
      <c r="C3588" s="63" t="s">
        <v>11949</v>
      </c>
      <c r="D3588" s="63" t="s">
        <v>14526</v>
      </c>
      <c r="E3588" s="64">
        <v>0</v>
      </c>
      <c r="F3588" s="64">
        <v>0</v>
      </c>
      <c r="G3588" s="64">
        <v>47</v>
      </c>
      <c r="H3588" s="64">
        <v>47</v>
      </c>
    </row>
    <row r="3589" spans="1:8" x14ac:dyDescent="0.3">
      <c r="A3589" s="63" t="s">
        <v>15499</v>
      </c>
      <c r="B3589" s="63" t="s">
        <v>15500</v>
      </c>
      <c r="C3589" s="63" t="s">
        <v>4033</v>
      </c>
      <c r="D3589" s="63" t="s">
        <v>14529</v>
      </c>
      <c r="E3589" s="64">
        <v>0</v>
      </c>
      <c r="F3589" s="64">
        <v>0</v>
      </c>
      <c r="G3589" s="64">
        <v>7</v>
      </c>
      <c r="H3589" s="64">
        <v>7</v>
      </c>
    </row>
    <row r="3590" spans="1:8" x14ac:dyDescent="0.3">
      <c r="A3590" s="63" t="s">
        <v>15499</v>
      </c>
      <c r="B3590" s="63" t="s">
        <v>15500</v>
      </c>
      <c r="C3590" s="63" t="s">
        <v>3864</v>
      </c>
      <c r="D3590" s="63" t="s">
        <v>13990</v>
      </c>
      <c r="E3590" s="64">
        <v>0</v>
      </c>
      <c r="F3590" s="64">
        <v>0</v>
      </c>
      <c r="G3590" s="64">
        <v>1</v>
      </c>
      <c r="H3590" s="64">
        <v>1</v>
      </c>
    </row>
    <row r="3591" spans="1:8" x14ac:dyDescent="0.3">
      <c r="A3591" s="63" t="s">
        <v>15499</v>
      </c>
      <c r="B3591" s="63" t="s">
        <v>15500</v>
      </c>
      <c r="C3591" s="63" t="s">
        <v>11843</v>
      </c>
      <c r="D3591" s="63" t="s">
        <v>14448</v>
      </c>
      <c r="E3591" s="64">
        <v>1</v>
      </c>
      <c r="F3591" s="64">
        <v>22</v>
      </c>
      <c r="G3591" s="64">
        <v>9</v>
      </c>
      <c r="H3591" s="64">
        <v>31</v>
      </c>
    </row>
    <row r="3592" spans="1:8" x14ac:dyDescent="0.3">
      <c r="A3592" s="63" t="s">
        <v>15499</v>
      </c>
      <c r="B3592" s="63" t="s">
        <v>15500</v>
      </c>
      <c r="C3592" s="63" t="s">
        <v>12225</v>
      </c>
      <c r="D3592" s="63" t="s">
        <v>15433</v>
      </c>
      <c r="E3592" s="64">
        <v>0</v>
      </c>
      <c r="F3592" s="64">
        <v>0</v>
      </c>
      <c r="G3592" s="64">
        <v>1</v>
      </c>
      <c r="H3592" s="64">
        <v>1</v>
      </c>
    </row>
    <row r="3593" spans="1:8" x14ac:dyDescent="0.3">
      <c r="A3593" s="63" t="s">
        <v>15499</v>
      </c>
      <c r="B3593" s="63" t="s">
        <v>15500</v>
      </c>
      <c r="C3593" s="63" t="s">
        <v>11891</v>
      </c>
      <c r="D3593" s="63" t="s">
        <v>14558</v>
      </c>
      <c r="E3593" s="64">
        <v>0</v>
      </c>
      <c r="F3593" s="64">
        <v>1</v>
      </c>
      <c r="G3593" s="64">
        <v>2</v>
      </c>
      <c r="H3593" s="64">
        <v>3</v>
      </c>
    </row>
    <row r="3594" spans="1:8" x14ac:dyDescent="0.3">
      <c r="A3594" s="63" t="s">
        <v>15499</v>
      </c>
      <c r="B3594" s="63" t="s">
        <v>15500</v>
      </c>
      <c r="C3594" s="63" t="s">
        <v>11863</v>
      </c>
      <c r="D3594" s="63" t="s">
        <v>15438</v>
      </c>
      <c r="E3594" s="64">
        <v>0</v>
      </c>
      <c r="F3594" s="64">
        <v>11</v>
      </c>
      <c r="G3594" s="64">
        <v>5</v>
      </c>
      <c r="H3594" s="64">
        <v>16</v>
      </c>
    </row>
    <row r="3595" spans="1:8" x14ac:dyDescent="0.3">
      <c r="A3595" s="63" t="s">
        <v>13950</v>
      </c>
      <c r="B3595" s="63" t="s">
        <v>13951</v>
      </c>
      <c r="C3595" s="63" t="s">
        <v>394</v>
      </c>
      <c r="D3595" s="63" t="s">
        <v>395</v>
      </c>
      <c r="E3595" s="64">
        <v>0</v>
      </c>
      <c r="F3595" s="64">
        <v>2</v>
      </c>
      <c r="G3595" s="64">
        <v>0</v>
      </c>
      <c r="H3595" s="64">
        <v>2</v>
      </c>
    </row>
    <row r="3596" spans="1:8" x14ac:dyDescent="0.3">
      <c r="A3596" s="63" t="s">
        <v>13950</v>
      </c>
      <c r="B3596" s="63" t="s">
        <v>13951</v>
      </c>
      <c r="C3596" s="63" t="s">
        <v>316</v>
      </c>
      <c r="D3596" s="63" t="s">
        <v>13942</v>
      </c>
      <c r="E3596" s="64">
        <v>0</v>
      </c>
      <c r="F3596" s="64">
        <v>0</v>
      </c>
      <c r="G3596" s="64">
        <v>2</v>
      </c>
      <c r="H3596" s="64">
        <v>2</v>
      </c>
    </row>
    <row r="3597" spans="1:8" x14ac:dyDescent="0.3">
      <c r="A3597" s="63" t="s">
        <v>15735</v>
      </c>
      <c r="B3597" s="63" t="s">
        <v>15736</v>
      </c>
      <c r="C3597" s="63" t="s">
        <v>13224</v>
      </c>
      <c r="D3597" s="63" t="s">
        <v>14837</v>
      </c>
      <c r="E3597" s="64">
        <v>1</v>
      </c>
      <c r="F3597" s="64">
        <v>0</v>
      </c>
      <c r="G3597" s="64">
        <v>1</v>
      </c>
      <c r="H3597" s="64">
        <v>1</v>
      </c>
    </row>
    <row r="3598" spans="1:8" x14ac:dyDescent="0.3">
      <c r="A3598" s="63" t="s">
        <v>15735</v>
      </c>
      <c r="B3598" s="63" t="s">
        <v>15736</v>
      </c>
      <c r="C3598" s="63" t="s">
        <v>13628</v>
      </c>
      <c r="D3598" s="63" t="s">
        <v>13629</v>
      </c>
      <c r="E3598" s="64">
        <v>0</v>
      </c>
      <c r="F3598" s="64">
        <v>1</v>
      </c>
      <c r="G3598" s="64">
        <v>1</v>
      </c>
      <c r="H3598" s="64">
        <v>2</v>
      </c>
    </row>
    <row r="3599" spans="1:8" x14ac:dyDescent="0.3">
      <c r="A3599" s="63" t="s">
        <v>15735</v>
      </c>
      <c r="B3599" s="63" t="s">
        <v>15736</v>
      </c>
      <c r="C3599" s="63" t="s">
        <v>13511</v>
      </c>
      <c r="D3599" s="63" t="s">
        <v>13512</v>
      </c>
      <c r="E3599" s="64">
        <v>0</v>
      </c>
      <c r="F3599" s="64">
        <v>0</v>
      </c>
      <c r="G3599" s="64">
        <v>10</v>
      </c>
      <c r="H3599" s="64">
        <v>10</v>
      </c>
    </row>
    <row r="3600" spans="1:8" x14ac:dyDescent="0.3">
      <c r="A3600" s="63" t="s">
        <v>15735</v>
      </c>
      <c r="B3600" s="63" t="s">
        <v>15736</v>
      </c>
      <c r="C3600" s="63" t="s">
        <v>10782</v>
      </c>
      <c r="D3600" s="63" t="s">
        <v>10783</v>
      </c>
      <c r="E3600" s="64">
        <v>0</v>
      </c>
      <c r="F3600" s="64">
        <v>0</v>
      </c>
      <c r="G3600" s="64">
        <v>1</v>
      </c>
      <c r="H3600" s="64">
        <v>1</v>
      </c>
    </row>
    <row r="3601" spans="1:8" x14ac:dyDescent="0.3">
      <c r="A3601" s="63" t="s">
        <v>15735</v>
      </c>
      <c r="B3601" s="63" t="s">
        <v>15736</v>
      </c>
      <c r="C3601" s="63" t="s">
        <v>10521</v>
      </c>
      <c r="D3601" s="63" t="s">
        <v>10522</v>
      </c>
      <c r="E3601" s="64">
        <v>0</v>
      </c>
      <c r="F3601" s="64">
        <v>1</v>
      </c>
      <c r="G3601" s="64">
        <v>0</v>
      </c>
      <c r="H3601" s="64">
        <v>1</v>
      </c>
    </row>
    <row r="3602" spans="1:8" x14ac:dyDescent="0.3">
      <c r="A3602" s="63" t="s">
        <v>15735</v>
      </c>
      <c r="B3602" s="63" t="s">
        <v>15736</v>
      </c>
      <c r="C3602" s="63" t="s">
        <v>13449</v>
      </c>
      <c r="D3602" s="63" t="s">
        <v>13450</v>
      </c>
      <c r="E3602" s="64">
        <v>1</v>
      </c>
      <c r="F3602" s="64">
        <v>1</v>
      </c>
      <c r="G3602" s="64">
        <v>0</v>
      </c>
      <c r="H3602" s="64">
        <v>1</v>
      </c>
    </row>
    <row r="3603" spans="1:8" x14ac:dyDescent="0.3">
      <c r="A3603" s="63" t="s">
        <v>15735</v>
      </c>
      <c r="B3603" s="63" t="s">
        <v>15736</v>
      </c>
      <c r="C3603" s="63" t="s">
        <v>5016</v>
      </c>
      <c r="D3603" s="63" t="s">
        <v>5017</v>
      </c>
      <c r="E3603" s="64">
        <v>0</v>
      </c>
      <c r="F3603" s="64">
        <v>0</v>
      </c>
      <c r="G3603" s="64">
        <v>1</v>
      </c>
      <c r="H3603" s="64">
        <v>1</v>
      </c>
    </row>
    <row r="3604" spans="1:8" x14ac:dyDescent="0.3">
      <c r="A3604" s="63" t="s">
        <v>15735</v>
      </c>
      <c r="B3604" s="63" t="s">
        <v>15736</v>
      </c>
      <c r="C3604" s="63" t="s">
        <v>5903</v>
      </c>
      <c r="D3604" s="63" t="s">
        <v>5904</v>
      </c>
      <c r="E3604" s="64">
        <v>0</v>
      </c>
      <c r="F3604" s="64">
        <v>0</v>
      </c>
      <c r="G3604" s="64">
        <v>4</v>
      </c>
      <c r="H3604" s="64">
        <v>4</v>
      </c>
    </row>
    <row r="3605" spans="1:8" x14ac:dyDescent="0.3">
      <c r="A3605" s="63" t="s">
        <v>15735</v>
      </c>
      <c r="B3605" s="63" t="s">
        <v>15736</v>
      </c>
      <c r="C3605" s="63" t="s">
        <v>5861</v>
      </c>
      <c r="D3605" s="63" t="s">
        <v>5862</v>
      </c>
      <c r="E3605" s="64">
        <v>0</v>
      </c>
      <c r="F3605" s="64">
        <v>0</v>
      </c>
      <c r="G3605" s="64">
        <v>27</v>
      </c>
      <c r="H3605" s="64">
        <v>27</v>
      </c>
    </row>
    <row r="3606" spans="1:8" x14ac:dyDescent="0.3">
      <c r="A3606" s="63" t="s">
        <v>15735</v>
      </c>
      <c r="B3606" s="63" t="s">
        <v>15736</v>
      </c>
      <c r="C3606" s="63" t="s">
        <v>14680</v>
      </c>
      <c r="D3606" s="63" t="s">
        <v>14681</v>
      </c>
      <c r="E3606" s="64">
        <v>0</v>
      </c>
      <c r="F3606" s="64">
        <v>6</v>
      </c>
      <c r="G3606" s="64">
        <v>32</v>
      </c>
      <c r="H3606" s="64">
        <v>38</v>
      </c>
    </row>
    <row r="3607" spans="1:8" x14ac:dyDescent="0.3">
      <c r="A3607" s="63" t="s">
        <v>15735</v>
      </c>
      <c r="B3607" s="63" t="s">
        <v>15736</v>
      </c>
      <c r="C3607" s="63" t="s">
        <v>14682</v>
      </c>
      <c r="D3607" s="63" t="s">
        <v>14683</v>
      </c>
      <c r="E3607" s="64">
        <v>0</v>
      </c>
      <c r="F3607" s="64">
        <v>17</v>
      </c>
      <c r="G3607" s="64">
        <v>0</v>
      </c>
      <c r="H3607" s="64">
        <v>17</v>
      </c>
    </row>
    <row r="3608" spans="1:8" x14ac:dyDescent="0.3">
      <c r="A3608" s="63" t="s">
        <v>15735</v>
      </c>
      <c r="B3608" s="63" t="s">
        <v>15736</v>
      </c>
      <c r="C3608" s="63" t="s">
        <v>13517</v>
      </c>
      <c r="D3608" s="63" t="s">
        <v>13518</v>
      </c>
      <c r="E3608" s="64">
        <v>0</v>
      </c>
      <c r="F3608" s="64">
        <v>0</v>
      </c>
      <c r="G3608" s="64">
        <v>1</v>
      </c>
      <c r="H3608" s="64">
        <v>1</v>
      </c>
    </row>
    <row r="3609" spans="1:8" x14ac:dyDescent="0.3">
      <c r="A3609" s="63" t="s">
        <v>15735</v>
      </c>
      <c r="B3609" s="63" t="s">
        <v>15736</v>
      </c>
      <c r="C3609" s="63" t="s">
        <v>13521</v>
      </c>
      <c r="D3609" s="63" t="s">
        <v>14752</v>
      </c>
      <c r="E3609" s="64">
        <v>1</v>
      </c>
      <c r="F3609" s="64">
        <v>16</v>
      </c>
      <c r="G3609" s="64">
        <v>12</v>
      </c>
      <c r="H3609" s="64">
        <v>28</v>
      </c>
    </row>
    <row r="3610" spans="1:8" x14ac:dyDescent="0.3">
      <c r="A3610" s="63" t="s">
        <v>15735</v>
      </c>
      <c r="B3610" s="63" t="s">
        <v>15736</v>
      </c>
      <c r="C3610" s="63" t="s">
        <v>13027</v>
      </c>
      <c r="D3610" s="63" t="s">
        <v>13028</v>
      </c>
      <c r="E3610" s="64">
        <v>0</v>
      </c>
      <c r="F3610" s="64">
        <v>29</v>
      </c>
      <c r="G3610" s="64">
        <v>58</v>
      </c>
      <c r="H3610" s="64">
        <v>87</v>
      </c>
    </row>
    <row r="3611" spans="1:8" x14ac:dyDescent="0.3">
      <c r="A3611" s="63" t="s">
        <v>15735</v>
      </c>
      <c r="B3611" s="63" t="s">
        <v>15736</v>
      </c>
      <c r="C3611" s="63" t="s">
        <v>12937</v>
      </c>
      <c r="D3611" s="63" t="s">
        <v>12938</v>
      </c>
      <c r="E3611" s="64">
        <v>0</v>
      </c>
      <c r="F3611" s="64">
        <v>0</v>
      </c>
      <c r="G3611" s="64">
        <v>3</v>
      </c>
      <c r="H3611" s="64">
        <v>3</v>
      </c>
    </row>
    <row r="3612" spans="1:8" x14ac:dyDescent="0.3">
      <c r="A3612" s="63" t="s">
        <v>15735</v>
      </c>
      <c r="B3612" s="63" t="s">
        <v>15736</v>
      </c>
      <c r="C3612" s="63" t="s">
        <v>5900</v>
      </c>
      <c r="D3612" s="63" t="s">
        <v>315</v>
      </c>
      <c r="E3612" s="64">
        <v>0</v>
      </c>
      <c r="F3612" s="64">
        <v>0</v>
      </c>
      <c r="G3612" s="64">
        <v>3</v>
      </c>
      <c r="H3612" s="64">
        <v>3</v>
      </c>
    </row>
    <row r="3613" spans="1:8" x14ac:dyDescent="0.3">
      <c r="A3613" s="63" t="s">
        <v>15735</v>
      </c>
      <c r="B3613" s="63" t="s">
        <v>15736</v>
      </c>
      <c r="C3613" s="63" t="s">
        <v>5896</v>
      </c>
      <c r="D3613" s="63" t="s">
        <v>14828</v>
      </c>
      <c r="E3613" s="64">
        <v>0</v>
      </c>
      <c r="F3613" s="64">
        <v>3</v>
      </c>
      <c r="G3613" s="64">
        <v>0</v>
      </c>
      <c r="H3613" s="64">
        <v>3</v>
      </c>
    </row>
    <row r="3614" spans="1:8" x14ac:dyDescent="0.3">
      <c r="A3614" s="63" t="s">
        <v>15735</v>
      </c>
      <c r="B3614" s="63" t="s">
        <v>15736</v>
      </c>
      <c r="C3614" s="63" t="s">
        <v>5898</v>
      </c>
      <c r="D3614" s="63" t="s">
        <v>5899</v>
      </c>
      <c r="E3614" s="64">
        <v>0</v>
      </c>
      <c r="F3614" s="64">
        <v>0</v>
      </c>
      <c r="G3614" s="64">
        <v>1</v>
      </c>
      <c r="H3614" s="64">
        <v>1</v>
      </c>
    </row>
    <row r="3615" spans="1:8" x14ac:dyDescent="0.3">
      <c r="A3615" s="63" t="s">
        <v>15735</v>
      </c>
      <c r="B3615" s="63" t="s">
        <v>15736</v>
      </c>
      <c r="C3615" s="63" t="s">
        <v>13477</v>
      </c>
      <c r="D3615" s="63" t="s">
        <v>13478</v>
      </c>
      <c r="E3615" s="64">
        <v>0</v>
      </c>
      <c r="F3615" s="64">
        <v>1</v>
      </c>
      <c r="G3615" s="64">
        <v>0</v>
      </c>
      <c r="H3615" s="64">
        <v>1</v>
      </c>
    </row>
    <row r="3616" spans="1:8" x14ac:dyDescent="0.3">
      <c r="A3616" s="63" t="s">
        <v>15735</v>
      </c>
      <c r="B3616" s="63" t="s">
        <v>15736</v>
      </c>
      <c r="C3616" s="63" t="s">
        <v>13314</v>
      </c>
      <c r="D3616" s="63" t="s">
        <v>14755</v>
      </c>
      <c r="E3616" s="64">
        <v>0</v>
      </c>
      <c r="F3616" s="64">
        <v>1</v>
      </c>
      <c r="G3616" s="64">
        <v>38</v>
      </c>
      <c r="H3616" s="64">
        <v>39</v>
      </c>
    </row>
    <row r="3617" spans="1:8" x14ac:dyDescent="0.3">
      <c r="A3617" s="63" t="s">
        <v>15735</v>
      </c>
      <c r="B3617" s="63" t="s">
        <v>15736</v>
      </c>
      <c r="C3617" s="63" t="s">
        <v>13156</v>
      </c>
      <c r="D3617" s="63" t="s">
        <v>13157</v>
      </c>
      <c r="E3617" s="64">
        <v>0</v>
      </c>
      <c r="F3617" s="64">
        <v>0</v>
      </c>
      <c r="G3617" s="64">
        <v>331</v>
      </c>
      <c r="H3617" s="64">
        <v>331</v>
      </c>
    </row>
    <row r="3618" spans="1:8" x14ac:dyDescent="0.3">
      <c r="A3618" s="63" t="s">
        <v>15735</v>
      </c>
      <c r="B3618" s="63" t="s">
        <v>15736</v>
      </c>
      <c r="C3618" s="63" t="s">
        <v>13523</v>
      </c>
      <c r="D3618" s="63" t="s">
        <v>13524</v>
      </c>
      <c r="E3618" s="64">
        <v>9</v>
      </c>
      <c r="F3618" s="64">
        <v>6</v>
      </c>
      <c r="G3618" s="64">
        <v>0</v>
      </c>
      <c r="H3618" s="64">
        <v>6</v>
      </c>
    </row>
    <row r="3619" spans="1:8" x14ac:dyDescent="0.3">
      <c r="A3619" s="63" t="s">
        <v>15735</v>
      </c>
      <c r="B3619" s="63" t="s">
        <v>15736</v>
      </c>
      <c r="C3619" s="63" t="s">
        <v>13092</v>
      </c>
      <c r="D3619" s="63" t="s">
        <v>13093</v>
      </c>
      <c r="E3619" s="64">
        <v>0</v>
      </c>
      <c r="F3619" s="64">
        <v>0</v>
      </c>
      <c r="G3619" s="64">
        <v>1</v>
      </c>
      <c r="H3619" s="64">
        <v>1</v>
      </c>
    </row>
    <row r="3620" spans="1:8" x14ac:dyDescent="0.3">
      <c r="A3620" s="63" t="s">
        <v>15735</v>
      </c>
      <c r="B3620" s="63" t="s">
        <v>15736</v>
      </c>
      <c r="C3620" s="63" t="s">
        <v>13049</v>
      </c>
      <c r="D3620" s="63" t="s">
        <v>13050</v>
      </c>
      <c r="E3620" s="64">
        <v>0</v>
      </c>
      <c r="F3620" s="64">
        <v>4</v>
      </c>
      <c r="G3620" s="64">
        <v>22</v>
      </c>
      <c r="H3620" s="64">
        <v>26</v>
      </c>
    </row>
    <row r="3621" spans="1:8" x14ac:dyDescent="0.3">
      <c r="A3621" s="63" t="s">
        <v>15735</v>
      </c>
      <c r="B3621" s="63" t="s">
        <v>15736</v>
      </c>
      <c r="C3621" s="63" t="s">
        <v>1239</v>
      </c>
      <c r="D3621" s="63" t="s">
        <v>1240</v>
      </c>
      <c r="E3621" s="64">
        <v>0</v>
      </c>
      <c r="F3621" s="64">
        <v>0</v>
      </c>
      <c r="G3621" s="64">
        <v>3</v>
      </c>
      <c r="H3621" s="64">
        <v>3</v>
      </c>
    </row>
    <row r="3622" spans="1:8" x14ac:dyDescent="0.3">
      <c r="A3622" s="63" t="s">
        <v>15735</v>
      </c>
      <c r="B3622" s="63" t="s">
        <v>15736</v>
      </c>
      <c r="C3622" s="63" t="s">
        <v>13098</v>
      </c>
      <c r="D3622" s="63" t="s">
        <v>13099</v>
      </c>
      <c r="E3622" s="64">
        <v>2</v>
      </c>
      <c r="F3622" s="64">
        <v>6</v>
      </c>
      <c r="G3622" s="64">
        <v>0</v>
      </c>
      <c r="H3622" s="64">
        <v>6</v>
      </c>
    </row>
    <row r="3623" spans="1:8" x14ac:dyDescent="0.3">
      <c r="A3623" s="63" t="s">
        <v>15735</v>
      </c>
      <c r="B3623" s="63" t="s">
        <v>15736</v>
      </c>
      <c r="C3623" s="63" t="s">
        <v>12935</v>
      </c>
      <c r="D3623" s="63" t="s">
        <v>12936</v>
      </c>
      <c r="E3623" s="64">
        <v>0</v>
      </c>
      <c r="F3623" s="64">
        <v>0</v>
      </c>
      <c r="G3623" s="64">
        <v>1</v>
      </c>
      <c r="H3623" s="64">
        <v>1</v>
      </c>
    </row>
    <row r="3624" spans="1:8" x14ac:dyDescent="0.3">
      <c r="A3624" s="63" t="s">
        <v>15735</v>
      </c>
      <c r="B3624" s="63" t="s">
        <v>15736</v>
      </c>
      <c r="C3624" s="63" t="s">
        <v>13108</v>
      </c>
      <c r="D3624" s="63" t="s">
        <v>14167</v>
      </c>
      <c r="E3624" s="64">
        <v>1</v>
      </c>
      <c r="F3624" s="64">
        <v>2</v>
      </c>
      <c r="G3624" s="64">
        <v>0</v>
      </c>
      <c r="H3624" s="64">
        <v>2</v>
      </c>
    </row>
    <row r="3625" spans="1:8" x14ac:dyDescent="0.3">
      <c r="A3625" s="63" t="s">
        <v>15735</v>
      </c>
      <c r="B3625" s="63" t="s">
        <v>15736</v>
      </c>
      <c r="C3625" s="63" t="s">
        <v>13509</v>
      </c>
      <c r="D3625" s="63" t="s">
        <v>13510</v>
      </c>
      <c r="E3625" s="64">
        <v>0</v>
      </c>
      <c r="F3625" s="64">
        <v>4</v>
      </c>
      <c r="G3625" s="64">
        <v>0</v>
      </c>
      <c r="H3625" s="64">
        <v>4</v>
      </c>
    </row>
    <row r="3626" spans="1:8" x14ac:dyDescent="0.3">
      <c r="A3626" s="63" t="s">
        <v>15735</v>
      </c>
      <c r="B3626" s="63" t="s">
        <v>15736</v>
      </c>
      <c r="C3626" s="63" t="s">
        <v>4703</v>
      </c>
      <c r="D3626" s="63" t="s">
        <v>4704</v>
      </c>
      <c r="E3626" s="64">
        <v>0</v>
      </c>
      <c r="F3626" s="64">
        <v>0</v>
      </c>
      <c r="G3626" s="64">
        <v>2</v>
      </c>
      <c r="H3626" s="64">
        <v>2</v>
      </c>
    </row>
    <row r="3627" spans="1:8" x14ac:dyDescent="0.3">
      <c r="A3627" s="63" t="s">
        <v>15735</v>
      </c>
      <c r="B3627" s="63" t="s">
        <v>15736</v>
      </c>
      <c r="C3627" s="63" t="s">
        <v>4687</v>
      </c>
      <c r="D3627" s="63" t="s">
        <v>4688</v>
      </c>
      <c r="E3627" s="64">
        <v>0</v>
      </c>
      <c r="F3627" s="64">
        <v>0</v>
      </c>
      <c r="G3627" s="64">
        <v>2</v>
      </c>
      <c r="H3627" s="64">
        <v>2</v>
      </c>
    </row>
    <row r="3628" spans="1:8" x14ac:dyDescent="0.3">
      <c r="A3628" s="63" t="s">
        <v>15735</v>
      </c>
      <c r="B3628" s="63" t="s">
        <v>15736</v>
      </c>
      <c r="C3628" s="63" t="s">
        <v>13420</v>
      </c>
      <c r="D3628" s="63" t="s">
        <v>13421</v>
      </c>
      <c r="E3628" s="64">
        <v>8</v>
      </c>
      <c r="F3628" s="64">
        <v>59</v>
      </c>
      <c r="G3628" s="64">
        <v>19</v>
      </c>
      <c r="H3628" s="64">
        <v>78</v>
      </c>
    </row>
    <row r="3629" spans="1:8" x14ac:dyDescent="0.3">
      <c r="A3629" s="63" t="s">
        <v>15735</v>
      </c>
      <c r="B3629" s="63" t="s">
        <v>15736</v>
      </c>
      <c r="C3629" s="63" t="s">
        <v>13515</v>
      </c>
      <c r="D3629" s="63" t="s">
        <v>15726</v>
      </c>
      <c r="E3629" s="64">
        <v>35</v>
      </c>
      <c r="F3629" s="64">
        <v>1</v>
      </c>
      <c r="G3629" s="64">
        <v>0</v>
      </c>
      <c r="H3629" s="64">
        <v>1</v>
      </c>
    </row>
    <row r="3630" spans="1:8" x14ac:dyDescent="0.3">
      <c r="A3630" s="63" t="s">
        <v>15735</v>
      </c>
      <c r="B3630" s="63" t="s">
        <v>15736</v>
      </c>
      <c r="C3630" s="63" t="s">
        <v>12956</v>
      </c>
      <c r="D3630" s="63" t="s">
        <v>12957</v>
      </c>
      <c r="E3630" s="64">
        <v>0</v>
      </c>
      <c r="F3630" s="64">
        <v>14</v>
      </c>
      <c r="G3630" s="64">
        <v>3</v>
      </c>
      <c r="H3630" s="64">
        <v>17</v>
      </c>
    </row>
    <row r="3631" spans="1:8" x14ac:dyDescent="0.3">
      <c r="A3631" s="63" t="s">
        <v>15735</v>
      </c>
      <c r="B3631" s="63" t="s">
        <v>15736</v>
      </c>
      <c r="C3631" s="63" t="s">
        <v>5901</v>
      </c>
      <c r="D3631" s="63" t="s">
        <v>5902</v>
      </c>
      <c r="E3631" s="64">
        <v>0</v>
      </c>
      <c r="F3631" s="64">
        <v>3</v>
      </c>
      <c r="G3631" s="64">
        <v>6</v>
      </c>
      <c r="H3631" s="64">
        <v>9</v>
      </c>
    </row>
    <row r="3632" spans="1:8" x14ac:dyDescent="0.3">
      <c r="A3632" s="63" t="s">
        <v>15735</v>
      </c>
      <c r="B3632" s="63" t="s">
        <v>15736</v>
      </c>
      <c r="C3632" s="63" t="s">
        <v>13422</v>
      </c>
      <c r="D3632" s="63" t="s">
        <v>13423</v>
      </c>
      <c r="E3632" s="64">
        <v>3</v>
      </c>
      <c r="F3632" s="64">
        <v>68</v>
      </c>
      <c r="G3632" s="64">
        <v>109</v>
      </c>
      <c r="H3632" s="64">
        <v>177</v>
      </c>
    </row>
    <row r="3633" spans="1:8" x14ac:dyDescent="0.3">
      <c r="A3633" s="63" t="s">
        <v>15735</v>
      </c>
      <c r="B3633" s="63" t="s">
        <v>15736</v>
      </c>
      <c r="C3633" s="63" t="s">
        <v>13091</v>
      </c>
      <c r="D3633" s="63" t="s">
        <v>5684</v>
      </c>
      <c r="E3633" s="64">
        <v>0</v>
      </c>
      <c r="F3633" s="64">
        <v>0</v>
      </c>
      <c r="G3633" s="64">
        <v>2</v>
      </c>
      <c r="H3633" s="64">
        <v>2</v>
      </c>
    </row>
    <row r="3634" spans="1:8" x14ac:dyDescent="0.3">
      <c r="A3634" s="63" t="s">
        <v>15735</v>
      </c>
      <c r="B3634" s="63" t="s">
        <v>15736</v>
      </c>
      <c r="C3634" s="63" t="s">
        <v>5884</v>
      </c>
      <c r="D3634" s="63" t="s">
        <v>14767</v>
      </c>
      <c r="E3634" s="64">
        <v>0</v>
      </c>
      <c r="F3634" s="64">
        <v>1</v>
      </c>
      <c r="G3634" s="64">
        <v>0</v>
      </c>
      <c r="H3634" s="64">
        <v>1</v>
      </c>
    </row>
    <row r="3635" spans="1:8" x14ac:dyDescent="0.3">
      <c r="A3635" s="63" t="s">
        <v>15735</v>
      </c>
      <c r="B3635" s="63" t="s">
        <v>15736</v>
      </c>
      <c r="C3635" s="63" t="s">
        <v>13316</v>
      </c>
      <c r="D3635" s="63" t="s">
        <v>13317</v>
      </c>
      <c r="E3635" s="64">
        <v>0</v>
      </c>
      <c r="F3635" s="64">
        <v>0</v>
      </c>
      <c r="G3635" s="64">
        <v>1</v>
      </c>
      <c r="H3635" s="64">
        <v>1</v>
      </c>
    </row>
    <row r="3636" spans="1:8" x14ac:dyDescent="0.3">
      <c r="A3636" s="63" t="s">
        <v>15735</v>
      </c>
      <c r="B3636" s="63" t="s">
        <v>15736</v>
      </c>
      <c r="C3636" s="63" t="s">
        <v>5890</v>
      </c>
      <c r="D3636" s="63" t="s">
        <v>5891</v>
      </c>
      <c r="E3636" s="64">
        <v>0</v>
      </c>
      <c r="F3636" s="64">
        <v>0</v>
      </c>
      <c r="G3636" s="64">
        <v>2</v>
      </c>
      <c r="H3636" s="64">
        <v>2</v>
      </c>
    </row>
    <row r="3637" spans="1:8" x14ac:dyDescent="0.3">
      <c r="A3637" s="63" t="s">
        <v>15735</v>
      </c>
      <c r="B3637" s="63" t="s">
        <v>15736</v>
      </c>
      <c r="C3637" s="63" t="s">
        <v>4833</v>
      </c>
      <c r="D3637" s="63" t="s">
        <v>4834</v>
      </c>
      <c r="E3637" s="64">
        <v>0</v>
      </c>
      <c r="F3637" s="64">
        <v>0</v>
      </c>
      <c r="G3637" s="64">
        <v>1</v>
      </c>
      <c r="H3637" s="64">
        <v>1</v>
      </c>
    </row>
    <row r="3638" spans="1:8" x14ac:dyDescent="0.3">
      <c r="A3638" s="63" t="s">
        <v>15735</v>
      </c>
      <c r="B3638" s="63" t="s">
        <v>15736</v>
      </c>
      <c r="C3638" s="63" t="s">
        <v>13154</v>
      </c>
      <c r="D3638" s="63" t="s">
        <v>14196</v>
      </c>
      <c r="E3638" s="64">
        <v>0</v>
      </c>
      <c r="F3638" s="64">
        <v>5</v>
      </c>
      <c r="G3638" s="64">
        <v>17</v>
      </c>
      <c r="H3638" s="64">
        <v>22</v>
      </c>
    </row>
    <row r="3639" spans="1:8" x14ac:dyDescent="0.3">
      <c r="A3639" s="63" t="s">
        <v>15735</v>
      </c>
      <c r="B3639" s="63" t="s">
        <v>15736</v>
      </c>
      <c r="C3639" s="63" t="s">
        <v>4978</v>
      </c>
      <c r="D3639" s="63" t="s">
        <v>14602</v>
      </c>
      <c r="E3639" s="64">
        <v>0</v>
      </c>
      <c r="F3639" s="64">
        <v>1</v>
      </c>
      <c r="G3639" s="64">
        <v>0</v>
      </c>
      <c r="H3639" s="64">
        <v>1</v>
      </c>
    </row>
    <row r="3640" spans="1:8" x14ac:dyDescent="0.3">
      <c r="A3640" s="63" t="s">
        <v>15735</v>
      </c>
      <c r="B3640" s="63" t="s">
        <v>15736</v>
      </c>
      <c r="C3640" s="63" t="s">
        <v>13513</v>
      </c>
      <c r="D3640" s="63" t="s">
        <v>14768</v>
      </c>
      <c r="E3640" s="64">
        <v>0</v>
      </c>
      <c r="F3640" s="64">
        <v>25</v>
      </c>
      <c r="G3640" s="64">
        <v>0</v>
      </c>
      <c r="H3640" s="64">
        <v>25</v>
      </c>
    </row>
    <row r="3641" spans="1:8" x14ac:dyDescent="0.3">
      <c r="A3641" s="63" t="s">
        <v>15735</v>
      </c>
      <c r="B3641" s="63" t="s">
        <v>15736</v>
      </c>
      <c r="C3641" s="63" t="s">
        <v>13094</v>
      </c>
      <c r="D3641" s="63" t="s">
        <v>14769</v>
      </c>
      <c r="E3641" s="64">
        <v>0</v>
      </c>
      <c r="F3641" s="64">
        <v>5</v>
      </c>
      <c r="G3641" s="64">
        <v>17</v>
      </c>
      <c r="H3641" s="64">
        <v>22</v>
      </c>
    </row>
    <row r="3642" spans="1:8" x14ac:dyDescent="0.3">
      <c r="A3642" s="63" t="s">
        <v>15735</v>
      </c>
      <c r="B3642" s="63" t="s">
        <v>15736</v>
      </c>
      <c r="C3642" s="63" t="s">
        <v>13678</v>
      </c>
      <c r="D3642" s="63" t="s">
        <v>14123</v>
      </c>
      <c r="E3642" s="64">
        <v>0</v>
      </c>
      <c r="F3642" s="64">
        <v>0</v>
      </c>
      <c r="G3642" s="64">
        <v>1</v>
      </c>
      <c r="H3642" s="64">
        <v>1</v>
      </c>
    </row>
    <row r="3643" spans="1:8" x14ac:dyDescent="0.3">
      <c r="A3643" s="63" t="s">
        <v>15735</v>
      </c>
      <c r="B3643" s="63" t="s">
        <v>15736</v>
      </c>
      <c r="C3643" s="63" t="s">
        <v>13172</v>
      </c>
      <c r="D3643" s="63" t="s">
        <v>13173</v>
      </c>
      <c r="E3643" s="64">
        <v>0</v>
      </c>
      <c r="F3643" s="64">
        <v>1</v>
      </c>
      <c r="G3643" s="64">
        <v>1</v>
      </c>
      <c r="H3643" s="64">
        <v>2</v>
      </c>
    </row>
    <row r="3644" spans="1:8" x14ac:dyDescent="0.3">
      <c r="A3644" s="63" t="s">
        <v>15735</v>
      </c>
      <c r="B3644" s="63" t="s">
        <v>15736</v>
      </c>
      <c r="C3644" s="63" t="s">
        <v>13326</v>
      </c>
      <c r="D3644" s="63" t="s">
        <v>13327</v>
      </c>
      <c r="E3644" s="64">
        <v>0</v>
      </c>
      <c r="F3644" s="64">
        <v>0</v>
      </c>
      <c r="G3644" s="64">
        <v>2</v>
      </c>
      <c r="H3644" s="64">
        <v>2</v>
      </c>
    </row>
    <row r="3645" spans="1:8" x14ac:dyDescent="0.3">
      <c r="A3645" s="63" t="s">
        <v>15735</v>
      </c>
      <c r="B3645" s="63" t="s">
        <v>15736</v>
      </c>
      <c r="C3645" s="63" t="s">
        <v>13026</v>
      </c>
      <c r="D3645" s="63" t="s">
        <v>4694</v>
      </c>
      <c r="E3645" s="64">
        <v>0</v>
      </c>
      <c r="F3645" s="64">
        <v>1</v>
      </c>
      <c r="G3645" s="64">
        <v>0</v>
      </c>
      <c r="H3645" s="64">
        <v>1</v>
      </c>
    </row>
    <row r="3646" spans="1:8" x14ac:dyDescent="0.3">
      <c r="A3646" s="63" t="s">
        <v>15735</v>
      </c>
      <c r="B3646" s="63" t="s">
        <v>15736</v>
      </c>
      <c r="C3646" s="63" t="s">
        <v>1253</v>
      </c>
      <c r="D3646" s="63" t="s">
        <v>1254</v>
      </c>
      <c r="E3646" s="64">
        <v>0</v>
      </c>
      <c r="F3646" s="64">
        <v>0</v>
      </c>
      <c r="G3646" s="64">
        <v>1</v>
      </c>
      <c r="H3646" s="64">
        <v>1</v>
      </c>
    </row>
    <row r="3647" spans="1:8" x14ac:dyDescent="0.3">
      <c r="A3647" s="63" t="s">
        <v>15735</v>
      </c>
      <c r="B3647" s="63" t="s">
        <v>15736</v>
      </c>
      <c r="C3647" s="63" t="s">
        <v>4791</v>
      </c>
      <c r="D3647" s="63" t="s">
        <v>4792</v>
      </c>
      <c r="E3647" s="64">
        <v>0</v>
      </c>
      <c r="F3647" s="64">
        <v>1</v>
      </c>
      <c r="G3647" s="64">
        <v>1</v>
      </c>
      <c r="H3647" s="64">
        <v>2</v>
      </c>
    </row>
    <row r="3648" spans="1:8" x14ac:dyDescent="0.3">
      <c r="A3648" s="63" t="s">
        <v>15735</v>
      </c>
      <c r="B3648" s="63" t="s">
        <v>15736</v>
      </c>
      <c r="C3648" s="63" t="s">
        <v>13318</v>
      </c>
      <c r="D3648" s="63" t="s">
        <v>13319</v>
      </c>
      <c r="E3648" s="64">
        <v>0</v>
      </c>
      <c r="F3648" s="64">
        <v>0</v>
      </c>
      <c r="G3648" s="64">
        <v>26</v>
      </c>
      <c r="H3648" s="64">
        <v>26</v>
      </c>
    </row>
    <row r="3649" spans="1:8" x14ac:dyDescent="0.3">
      <c r="A3649" s="63" t="s">
        <v>15735</v>
      </c>
      <c r="B3649" s="63" t="s">
        <v>15736</v>
      </c>
      <c r="C3649" s="63" t="s">
        <v>13174</v>
      </c>
      <c r="D3649" s="63" t="s">
        <v>13175</v>
      </c>
      <c r="E3649" s="64">
        <v>1</v>
      </c>
      <c r="F3649" s="64">
        <v>4</v>
      </c>
      <c r="G3649" s="64">
        <v>0</v>
      </c>
      <c r="H3649" s="64">
        <v>4</v>
      </c>
    </row>
    <row r="3650" spans="1:8" x14ac:dyDescent="0.3">
      <c r="A3650" s="63" t="s">
        <v>15735</v>
      </c>
      <c r="B3650" s="63" t="s">
        <v>15736</v>
      </c>
      <c r="C3650" s="63" t="s">
        <v>13519</v>
      </c>
      <c r="D3650" s="63" t="s">
        <v>13520</v>
      </c>
      <c r="E3650" s="64">
        <v>0</v>
      </c>
      <c r="F3650" s="64">
        <v>8</v>
      </c>
      <c r="G3650" s="64">
        <v>0</v>
      </c>
      <c r="H3650" s="64">
        <v>8</v>
      </c>
    </row>
    <row r="3651" spans="1:8" x14ac:dyDescent="0.3">
      <c r="A3651" s="63" t="s">
        <v>15735</v>
      </c>
      <c r="B3651" s="63" t="s">
        <v>15736</v>
      </c>
      <c r="C3651" s="63" t="s">
        <v>5004</v>
      </c>
      <c r="D3651" s="63" t="s">
        <v>14744</v>
      </c>
      <c r="E3651" s="64">
        <v>0</v>
      </c>
      <c r="F3651" s="64">
        <v>0</v>
      </c>
      <c r="G3651" s="64">
        <v>1</v>
      </c>
      <c r="H3651" s="64">
        <v>1</v>
      </c>
    </row>
    <row r="3652" spans="1:8" x14ac:dyDescent="0.3">
      <c r="A3652" s="63" t="s">
        <v>14420</v>
      </c>
      <c r="B3652" s="63" t="s">
        <v>14421</v>
      </c>
      <c r="C3652" s="63" t="s">
        <v>13843</v>
      </c>
      <c r="D3652" s="63" t="s">
        <v>13843</v>
      </c>
      <c r="E3652" s="68"/>
      <c r="F3652" s="68"/>
      <c r="G3652" s="68"/>
      <c r="H3652" s="68"/>
    </row>
    <row r="3653" spans="1:8" x14ac:dyDescent="0.3">
      <c r="A3653" s="63" t="s">
        <v>15664</v>
      </c>
      <c r="B3653" s="63" t="s">
        <v>15665</v>
      </c>
      <c r="C3653" s="63" t="s">
        <v>4777</v>
      </c>
      <c r="D3653" s="63" t="s">
        <v>14613</v>
      </c>
      <c r="E3653" s="64">
        <v>0</v>
      </c>
      <c r="F3653" s="64">
        <v>2</v>
      </c>
      <c r="G3653" s="64">
        <v>0</v>
      </c>
      <c r="H3653" s="64">
        <v>2</v>
      </c>
    </row>
    <row r="3654" spans="1:8" x14ac:dyDescent="0.3">
      <c r="A3654" s="63" t="s">
        <v>15664</v>
      </c>
      <c r="B3654" s="63" t="s">
        <v>15665</v>
      </c>
      <c r="C3654" s="63" t="s">
        <v>12714</v>
      </c>
      <c r="D3654" s="63" t="s">
        <v>15340</v>
      </c>
      <c r="E3654" s="64">
        <v>0</v>
      </c>
      <c r="F3654" s="64">
        <v>1</v>
      </c>
      <c r="G3654" s="64">
        <v>0</v>
      </c>
      <c r="H3654" s="64">
        <v>1</v>
      </c>
    </row>
    <row r="3655" spans="1:8" x14ac:dyDescent="0.3">
      <c r="A3655" s="63" t="s">
        <v>15664</v>
      </c>
      <c r="B3655" s="63" t="s">
        <v>15665</v>
      </c>
      <c r="C3655" s="63" t="s">
        <v>12776</v>
      </c>
      <c r="D3655" s="63" t="s">
        <v>15655</v>
      </c>
      <c r="E3655" s="64">
        <v>0</v>
      </c>
      <c r="F3655" s="64">
        <v>1</v>
      </c>
      <c r="G3655" s="64">
        <v>0</v>
      </c>
      <c r="H3655" s="64">
        <v>1</v>
      </c>
    </row>
    <row r="3656" spans="1:8" x14ac:dyDescent="0.3">
      <c r="A3656" s="63" t="s">
        <v>15718</v>
      </c>
      <c r="B3656" s="63" t="s">
        <v>15719</v>
      </c>
      <c r="C3656" s="63" t="s">
        <v>13511</v>
      </c>
      <c r="D3656" s="63" t="s">
        <v>13512</v>
      </c>
      <c r="E3656" s="64">
        <v>0</v>
      </c>
      <c r="F3656" s="64">
        <v>0</v>
      </c>
      <c r="G3656" s="64">
        <v>1</v>
      </c>
      <c r="H3656" s="64">
        <v>1</v>
      </c>
    </row>
    <row r="3657" spans="1:8" x14ac:dyDescent="0.3">
      <c r="A3657" s="63" t="s">
        <v>15718</v>
      </c>
      <c r="B3657" s="63" t="s">
        <v>15719</v>
      </c>
      <c r="C3657" s="63" t="s">
        <v>10521</v>
      </c>
      <c r="D3657" s="63" t="s">
        <v>10522</v>
      </c>
      <c r="E3657" s="64">
        <v>0</v>
      </c>
      <c r="F3657" s="64">
        <v>1</v>
      </c>
      <c r="G3657" s="64">
        <v>2</v>
      </c>
      <c r="H3657" s="64">
        <v>3</v>
      </c>
    </row>
    <row r="3658" spans="1:8" x14ac:dyDescent="0.3">
      <c r="A3658" s="63" t="s">
        <v>15718</v>
      </c>
      <c r="B3658" s="63" t="s">
        <v>15719</v>
      </c>
      <c r="C3658" s="63" t="s">
        <v>4763</v>
      </c>
      <c r="D3658" s="63" t="s">
        <v>4764</v>
      </c>
      <c r="E3658" s="64">
        <v>0</v>
      </c>
      <c r="F3658" s="64">
        <v>1</v>
      </c>
      <c r="G3658" s="64">
        <v>0</v>
      </c>
      <c r="H3658" s="64">
        <v>1</v>
      </c>
    </row>
    <row r="3659" spans="1:8" x14ac:dyDescent="0.3">
      <c r="A3659" s="63" t="s">
        <v>15718</v>
      </c>
      <c r="B3659" s="63" t="s">
        <v>15719</v>
      </c>
      <c r="C3659" s="63" t="s">
        <v>10784</v>
      </c>
      <c r="D3659" s="63" t="s">
        <v>10785</v>
      </c>
      <c r="E3659" s="64">
        <v>1</v>
      </c>
      <c r="F3659" s="64">
        <v>1</v>
      </c>
      <c r="G3659" s="64">
        <v>0</v>
      </c>
      <c r="H3659" s="64">
        <v>1</v>
      </c>
    </row>
    <row r="3660" spans="1:8" x14ac:dyDescent="0.3">
      <c r="A3660" s="63" t="s">
        <v>15718</v>
      </c>
      <c r="B3660" s="63" t="s">
        <v>15719</v>
      </c>
      <c r="C3660" s="63" t="s">
        <v>13109</v>
      </c>
      <c r="D3660" s="63" t="s">
        <v>13110</v>
      </c>
      <c r="E3660" s="64">
        <v>5</v>
      </c>
      <c r="F3660" s="64">
        <v>1</v>
      </c>
      <c r="G3660" s="64">
        <v>0</v>
      </c>
      <c r="H3660" s="64">
        <v>1</v>
      </c>
    </row>
    <row r="3661" spans="1:8" x14ac:dyDescent="0.3">
      <c r="A3661" s="63" t="s">
        <v>15718</v>
      </c>
      <c r="B3661" s="63" t="s">
        <v>15719</v>
      </c>
      <c r="C3661" s="63" t="s">
        <v>5903</v>
      </c>
      <c r="D3661" s="63" t="s">
        <v>5904</v>
      </c>
      <c r="E3661" s="64">
        <v>0</v>
      </c>
      <c r="F3661" s="64">
        <v>0</v>
      </c>
      <c r="G3661" s="64">
        <v>2</v>
      </c>
      <c r="H3661" s="64">
        <v>2</v>
      </c>
    </row>
    <row r="3662" spans="1:8" x14ac:dyDescent="0.3">
      <c r="A3662" s="63" t="s">
        <v>15718</v>
      </c>
      <c r="B3662" s="63" t="s">
        <v>15719</v>
      </c>
      <c r="C3662" s="63" t="s">
        <v>5861</v>
      </c>
      <c r="D3662" s="63" t="s">
        <v>5862</v>
      </c>
      <c r="E3662" s="64">
        <v>0</v>
      </c>
      <c r="F3662" s="64">
        <v>0</v>
      </c>
      <c r="G3662" s="64">
        <v>2</v>
      </c>
      <c r="H3662" s="64">
        <v>2</v>
      </c>
    </row>
    <row r="3663" spans="1:8" x14ac:dyDescent="0.3">
      <c r="A3663" s="63" t="s">
        <v>15718</v>
      </c>
      <c r="B3663" s="63" t="s">
        <v>15719</v>
      </c>
      <c r="C3663" s="63" t="s">
        <v>14680</v>
      </c>
      <c r="D3663" s="63" t="s">
        <v>14681</v>
      </c>
      <c r="E3663" s="64">
        <v>0</v>
      </c>
      <c r="F3663" s="64">
        <v>0</v>
      </c>
      <c r="G3663" s="64">
        <v>1</v>
      </c>
      <c r="H3663" s="64">
        <v>1</v>
      </c>
    </row>
    <row r="3664" spans="1:8" x14ac:dyDescent="0.3">
      <c r="A3664" s="63" t="s">
        <v>15718</v>
      </c>
      <c r="B3664" s="63" t="s">
        <v>15719</v>
      </c>
      <c r="C3664" s="63" t="s">
        <v>14682</v>
      </c>
      <c r="D3664" s="63" t="s">
        <v>14683</v>
      </c>
      <c r="E3664" s="64">
        <v>0</v>
      </c>
      <c r="F3664" s="64">
        <v>1</v>
      </c>
      <c r="G3664" s="64">
        <v>0</v>
      </c>
      <c r="H3664" s="64">
        <v>1</v>
      </c>
    </row>
    <row r="3665" spans="1:8" x14ac:dyDescent="0.3">
      <c r="A3665" s="63" t="s">
        <v>15718</v>
      </c>
      <c r="B3665" s="63" t="s">
        <v>15719</v>
      </c>
      <c r="C3665" s="63" t="s">
        <v>13517</v>
      </c>
      <c r="D3665" s="63" t="s">
        <v>13518</v>
      </c>
      <c r="E3665" s="64">
        <v>0</v>
      </c>
      <c r="F3665" s="64">
        <v>0</v>
      </c>
      <c r="G3665" s="64">
        <v>2</v>
      </c>
      <c r="H3665" s="64">
        <v>2</v>
      </c>
    </row>
    <row r="3666" spans="1:8" x14ac:dyDescent="0.3">
      <c r="A3666" s="63" t="s">
        <v>15718</v>
      </c>
      <c r="B3666" s="63" t="s">
        <v>15719</v>
      </c>
      <c r="C3666" s="63" t="s">
        <v>10796</v>
      </c>
      <c r="D3666" s="63" t="s">
        <v>10797</v>
      </c>
      <c r="E3666" s="64">
        <v>0</v>
      </c>
      <c r="F3666" s="64">
        <v>0</v>
      </c>
      <c r="G3666" s="64">
        <v>1</v>
      </c>
      <c r="H3666" s="64">
        <v>1</v>
      </c>
    </row>
    <row r="3667" spans="1:8" x14ac:dyDescent="0.3">
      <c r="A3667" s="63" t="s">
        <v>15718</v>
      </c>
      <c r="B3667" s="63" t="s">
        <v>15719</v>
      </c>
      <c r="C3667" s="63" t="s">
        <v>13027</v>
      </c>
      <c r="D3667" s="63" t="s">
        <v>13028</v>
      </c>
      <c r="E3667" s="64">
        <v>0</v>
      </c>
      <c r="F3667" s="64">
        <v>1</v>
      </c>
      <c r="G3667" s="64">
        <v>3</v>
      </c>
      <c r="H3667" s="64">
        <v>4</v>
      </c>
    </row>
    <row r="3668" spans="1:8" x14ac:dyDescent="0.3">
      <c r="A3668" s="63" t="s">
        <v>15718</v>
      </c>
      <c r="B3668" s="63" t="s">
        <v>15719</v>
      </c>
      <c r="C3668" s="63" t="s">
        <v>12937</v>
      </c>
      <c r="D3668" s="63" t="s">
        <v>12938</v>
      </c>
      <c r="E3668" s="64">
        <v>0</v>
      </c>
      <c r="F3668" s="64">
        <v>0</v>
      </c>
      <c r="G3668" s="64">
        <v>1</v>
      </c>
      <c r="H3668" s="64">
        <v>1</v>
      </c>
    </row>
    <row r="3669" spans="1:8" x14ac:dyDescent="0.3">
      <c r="A3669" s="63" t="s">
        <v>15718</v>
      </c>
      <c r="B3669" s="63" t="s">
        <v>15719</v>
      </c>
      <c r="C3669" s="63" t="s">
        <v>5898</v>
      </c>
      <c r="D3669" s="63" t="s">
        <v>5899</v>
      </c>
      <c r="E3669" s="64">
        <v>0</v>
      </c>
      <c r="F3669" s="64">
        <v>0</v>
      </c>
      <c r="G3669" s="64">
        <v>10</v>
      </c>
      <c r="H3669" s="64">
        <v>10</v>
      </c>
    </row>
    <row r="3670" spans="1:8" x14ac:dyDescent="0.3">
      <c r="A3670" s="63" t="s">
        <v>15718</v>
      </c>
      <c r="B3670" s="63" t="s">
        <v>15719</v>
      </c>
      <c r="C3670" s="63" t="s">
        <v>13314</v>
      </c>
      <c r="D3670" s="63" t="s">
        <v>14755</v>
      </c>
      <c r="E3670" s="64">
        <v>0</v>
      </c>
      <c r="F3670" s="64">
        <v>0</v>
      </c>
      <c r="G3670" s="64">
        <v>1</v>
      </c>
      <c r="H3670" s="64">
        <v>1</v>
      </c>
    </row>
    <row r="3671" spans="1:8" x14ac:dyDescent="0.3">
      <c r="A3671" s="63" t="s">
        <v>15718</v>
      </c>
      <c r="B3671" s="63" t="s">
        <v>15719</v>
      </c>
      <c r="C3671" s="63" t="s">
        <v>13039</v>
      </c>
      <c r="D3671" s="63" t="s">
        <v>13040</v>
      </c>
      <c r="E3671" s="64">
        <v>0</v>
      </c>
      <c r="F3671" s="64">
        <v>2</v>
      </c>
      <c r="G3671" s="64">
        <v>1</v>
      </c>
      <c r="H3671" s="64">
        <v>3</v>
      </c>
    </row>
    <row r="3672" spans="1:8" x14ac:dyDescent="0.3">
      <c r="A3672" s="63" t="s">
        <v>15718</v>
      </c>
      <c r="B3672" s="63" t="s">
        <v>15719</v>
      </c>
      <c r="C3672" s="63" t="s">
        <v>8129</v>
      </c>
      <c r="D3672" s="63" t="s">
        <v>8130</v>
      </c>
      <c r="E3672" s="64">
        <v>0</v>
      </c>
      <c r="F3672" s="64">
        <v>0</v>
      </c>
      <c r="G3672" s="64">
        <v>1</v>
      </c>
      <c r="H3672" s="64">
        <v>1</v>
      </c>
    </row>
    <row r="3673" spans="1:8" x14ac:dyDescent="0.3">
      <c r="A3673" s="63" t="s">
        <v>15718</v>
      </c>
      <c r="B3673" s="63" t="s">
        <v>15719</v>
      </c>
      <c r="C3673" s="63" t="s">
        <v>13092</v>
      </c>
      <c r="D3673" s="63" t="s">
        <v>13093</v>
      </c>
      <c r="E3673" s="64">
        <v>0</v>
      </c>
      <c r="F3673" s="64">
        <v>0</v>
      </c>
      <c r="G3673" s="64">
        <v>2</v>
      </c>
      <c r="H3673" s="64">
        <v>2</v>
      </c>
    </row>
    <row r="3674" spans="1:8" x14ac:dyDescent="0.3">
      <c r="A3674" s="63" t="s">
        <v>15718</v>
      </c>
      <c r="B3674" s="63" t="s">
        <v>15719</v>
      </c>
      <c r="C3674" s="63" t="s">
        <v>13049</v>
      </c>
      <c r="D3674" s="63" t="s">
        <v>13050</v>
      </c>
      <c r="E3674" s="64">
        <v>0</v>
      </c>
      <c r="F3674" s="64">
        <v>5</v>
      </c>
      <c r="G3674" s="64">
        <v>16</v>
      </c>
      <c r="H3674" s="64">
        <v>21</v>
      </c>
    </row>
    <row r="3675" spans="1:8" x14ac:dyDescent="0.3">
      <c r="A3675" s="63" t="s">
        <v>15718</v>
      </c>
      <c r="B3675" s="63" t="s">
        <v>15719</v>
      </c>
      <c r="C3675" s="63" t="s">
        <v>12956</v>
      </c>
      <c r="D3675" s="63" t="s">
        <v>12957</v>
      </c>
      <c r="E3675" s="64">
        <v>0</v>
      </c>
      <c r="F3675" s="64">
        <v>2</v>
      </c>
      <c r="G3675" s="64">
        <v>0</v>
      </c>
      <c r="H3675" s="64">
        <v>2</v>
      </c>
    </row>
    <row r="3676" spans="1:8" x14ac:dyDescent="0.3">
      <c r="A3676" s="63" t="s">
        <v>15718</v>
      </c>
      <c r="B3676" s="63" t="s">
        <v>15719</v>
      </c>
      <c r="C3676" s="63" t="s">
        <v>5901</v>
      </c>
      <c r="D3676" s="63" t="s">
        <v>5902</v>
      </c>
      <c r="E3676" s="64">
        <v>0</v>
      </c>
      <c r="F3676" s="64">
        <v>1</v>
      </c>
      <c r="G3676" s="64">
        <v>0</v>
      </c>
      <c r="H3676" s="64">
        <v>1</v>
      </c>
    </row>
    <row r="3677" spans="1:8" x14ac:dyDescent="0.3">
      <c r="A3677" s="63" t="s">
        <v>15718</v>
      </c>
      <c r="B3677" s="63" t="s">
        <v>15719</v>
      </c>
      <c r="C3677" s="63" t="s">
        <v>13154</v>
      </c>
      <c r="D3677" s="63" t="s">
        <v>14196</v>
      </c>
      <c r="E3677" s="64">
        <v>0</v>
      </c>
      <c r="F3677" s="64">
        <v>0</v>
      </c>
      <c r="G3677" s="64">
        <v>2</v>
      </c>
      <c r="H3677" s="64">
        <v>2</v>
      </c>
    </row>
    <row r="3678" spans="1:8" x14ac:dyDescent="0.3">
      <c r="A3678" s="63" t="s">
        <v>15718</v>
      </c>
      <c r="B3678" s="63" t="s">
        <v>15719</v>
      </c>
      <c r="C3678" s="63" t="s">
        <v>13094</v>
      </c>
      <c r="D3678" s="63" t="s">
        <v>14769</v>
      </c>
      <c r="E3678" s="64">
        <v>0</v>
      </c>
      <c r="F3678" s="64">
        <v>0</v>
      </c>
      <c r="G3678" s="64">
        <v>2</v>
      </c>
      <c r="H3678" s="64">
        <v>2</v>
      </c>
    </row>
    <row r="3679" spans="1:8" x14ac:dyDescent="0.3">
      <c r="A3679" s="63" t="s">
        <v>15718</v>
      </c>
      <c r="B3679" s="63" t="s">
        <v>15719</v>
      </c>
      <c r="C3679" s="63" t="s">
        <v>5866</v>
      </c>
      <c r="D3679" s="63" t="s">
        <v>14802</v>
      </c>
      <c r="E3679" s="64">
        <v>0</v>
      </c>
      <c r="F3679" s="64">
        <v>0</v>
      </c>
      <c r="G3679" s="64">
        <v>1</v>
      </c>
      <c r="H3679" s="64">
        <v>1</v>
      </c>
    </row>
    <row r="3680" spans="1:8" x14ac:dyDescent="0.3">
      <c r="A3680" s="63" t="s">
        <v>15718</v>
      </c>
      <c r="B3680" s="63" t="s">
        <v>15719</v>
      </c>
      <c r="C3680" s="63" t="s">
        <v>5000</v>
      </c>
      <c r="D3680" s="63" t="s">
        <v>5001</v>
      </c>
      <c r="E3680" s="64">
        <v>0</v>
      </c>
      <c r="F3680" s="64">
        <v>0</v>
      </c>
      <c r="G3680" s="64">
        <v>1</v>
      </c>
      <c r="H3680" s="64">
        <v>1</v>
      </c>
    </row>
    <row r="3681" spans="1:8" x14ac:dyDescent="0.3">
      <c r="A3681" s="63" t="s">
        <v>15718</v>
      </c>
      <c r="B3681" s="63" t="s">
        <v>15719</v>
      </c>
      <c r="C3681" s="63" t="s">
        <v>4962</v>
      </c>
      <c r="D3681" s="63" t="s">
        <v>4963</v>
      </c>
      <c r="E3681" s="64">
        <v>0</v>
      </c>
      <c r="F3681" s="64">
        <v>0</v>
      </c>
      <c r="G3681" s="64">
        <v>1</v>
      </c>
      <c r="H3681" s="64">
        <v>1</v>
      </c>
    </row>
    <row r="3682" spans="1:8" x14ac:dyDescent="0.3">
      <c r="A3682" s="63" t="s">
        <v>15718</v>
      </c>
      <c r="B3682" s="63" t="s">
        <v>15719</v>
      </c>
      <c r="C3682" s="63" t="s">
        <v>13519</v>
      </c>
      <c r="D3682" s="63" t="s">
        <v>13520</v>
      </c>
      <c r="E3682" s="64">
        <v>0</v>
      </c>
      <c r="F3682" s="64">
        <v>3</v>
      </c>
      <c r="G3682" s="64">
        <v>0</v>
      </c>
      <c r="H3682" s="64">
        <v>3</v>
      </c>
    </row>
    <row r="3683" spans="1:8" x14ac:dyDescent="0.3">
      <c r="A3683" s="63" t="s">
        <v>15718</v>
      </c>
      <c r="B3683" s="63" t="s">
        <v>15719</v>
      </c>
      <c r="C3683" s="63" t="s">
        <v>14609</v>
      </c>
      <c r="D3683" s="63" t="s">
        <v>14610</v>
      </c>
      <c r="E3683" s="64">
        <v>0</v>
      </c>
      <c r="F3683" s="64">
        <v>0</v>
      </c>
      <c r="G3683" s="64">
        <v>1</v>
      </c>
      <c r="H3683" s="64">
        <v>1</v>
      </c>
    </row>
    <row r="3684" spans="1:8" x14ac:dyDescent="0.3">
      <c r="A3684" s="63" t="s">
        <v>15718</v>
      </c>
      <c r="B3684" s="63" t="s">
        <v>15719</v>
      </c>
      <c r="C3684" s="63" t="s">
        <v>5004</v>
      </c>
      <c r="D3684" s="63" t="s">
        <v>14744</v>
      </c>
      <c r="E3684" s="64">
        <v>0</v>
      </c>
      <c r="F3684" s="64">
        <v>0</v>
      </c>
      <c r="G3684" s="64">
        <v>1</v>
      </c>
      <c r="H3684" s="64">
        <v>1</v>
      </c>
    </row>
    <row r="3685" spans="1:8" x14ac:dyDescent="0.3">
      <c r="A3685" s="63" t="s">
        <v>15515</v>
      </c>
      <c r="B3685" s="63" t="s">
        <v>15516</v>
      </c>
      <c r="C3685" s="63" t="s">
        <v>8669</v>
      </c>
      <c r="D3685" s="63" t="s">
        <v>8670</v>
      </c>
      <c r="E3685" s="64">
        <v>0</v>
      </c>
      <c r="F3685" s="64">
        <v>0</v>
      </c>
      <c r="G3685" s="64">
        <v>3</v>
      </c>
      <c r="H3685" s="64">
        <v>3</v>
      </c>
    </row>
    <row r="3686" spans="1:8" x14ac:dyDescent="0.3">
      <c r="A3686" s="63" t="s">
        <v>15515</v>
      </c>
      <c r="B3686" s="63" t="s">
        <v>15516</v>
      </c>
      <c r="C3686" s="63" t="s">
        <v>4057</v>
      </c>
      <c r="D3686" s="63" t="s">
        <v>14521</v>
      </c>
      <c r="E3686" s="64">
        <v>0</v>
      </c>
      <c r="F3686" s="64">
        <v>0</v>
      </c>
      <c r="G3686" s="64">
        <v>4</v>
      </c>
      <c r="H3686" s="64">
        <v>4</v>
      </c>
    </row>
    <row r="3687" spans="1:8" x14ac:dyDescent="0.3">
      <c r="A3687" s="63" t="s">
        <v>15515</v>
      </c>
      <c r="B3687" s="63" t="s">
        <v>15516</v>
      </c>
      <c r="C3687" s="63" t="s">
        <v>3930</v>
      </c>
      <c r="D3687" s="63" t="s">
        <v>3931</v>
      </c>
      <c r="E3687" s="64">
        <v>0</v>
      </c>
      <c r="F3687" s="64">
        <v>0</v>
      </c>
      <c r="G3687" s="64">
        <v>7</v>
      </c>
      <c r="H3687" s="64">
        <v>7</v>
      </c>
    </row>
    <row r="3688" spans="1:8" x14ac:dyDescent="0.3">
      <c r="A3688" s="63" t="s">
        <v>15515</v>
      </c>
      <c r="B3688" s="63" t="s">
        <v>15516</v>
      </c>
      <c r="C3688" s="63" t="s">
        <v>11957</v>
      </c>
      <c r="D3688" s="63" t="s">
        <v>15274</v>
      </c>
      <c r="E3688" s="64">
        <v>0</v>
      </c>
      <c r="F3688" s="64">
        <v>0</v>
      </c>
      <c r="G3688" s="64">
        <v>1</v>
      </c>
      <c r="H3688" s="64">
        <v>1</v>
      </c>
    </row>
    <row r="3689" spans="1:8" x14ac:dyDescent="0.3">
      <c r="A3689" s="63" t="s">
        <v>15515</v>
      </c>
      <c r="B3689" s="63" t="s">
        <v>15516</v>
      </c>
      <c r="C3689" s="63" t="s">
        <v>3335</v>
      </c>
      <c r="D3689" s="63" t="s">
        <v>3336</v>
      </c>
      <c r="E3689" s="64">
        <v>0</v>
      </c>
      <c r="F3689" s="64">
        <v>1</v>
      </c>
      <c r="G3689" s="64">
        <v>0</v>
      </c>
      <c r="H3689" s="64">
        <v>1</v>
      </c>
    </row>
    <row r="3690" spans="1:8" x14ac:dyDescent="0.3">
      <c r="A3690" s="63" t="s">
        <v>15515</v>
      </c>
      <c r="B3690" s="63" t="s">
        <v>15516</v>
      </c>
      <c r="C3690" s="63" t="s">
        <v>11718</v>
      </c>
      <c r="D3690" s="63" t="s">
        <v>11719</v>
      </c>
      <c r="E3690" s="64">
        <v>1</v>
      </c>
      <c r="F3690" s="64">
        <v>1</v>
      </c>
      <c r="G3690" s="64">
        <v>0</v>
      </c>
      <c r="H3690" s="64">
        <v>1</v>
      </c>
    </row>
    <row r="3691" spans="1:8" x14ac:dyDescent="0.3">
      <c r="A3691" s="63" t="s">
        <v>15515</v>
      </c>
      <c r="B3691" s="63" t="s">
        <v>15516</v>
      </c>
      <c r="C3691" s="63" t="s">
        <v>1522</v>
      </c>
      <c r="D3691" s="63" t="s">
        <v>1523</v>
      </c>
      <c r="E3691" s="64">
        <v>0</v>
      </c>
      <c r="F3691" s="64">
        <v>0</v>
      </c>
      <c r="G3691" s="64">
        <v>1</v>
      </c>
      <c r="H3691" s="64">
        <v>1</v>
      </c>
    </row>
    <row r="3692" spans="1:8" x14ac:dyDescent="0.3">
      <c r="A3692" s="63" t="s">
        <v>15515</v>
      </c>
      <c r="B3692" s="63" t="s">
        <v>15516</v>
      </c>
      <c r="C3692" s="63" t="s">
        <v>3954</v>
      </c>
      <c r="D3692" s="63" t="s">
        <v>3955</v>
      </c>
      <c r="E3692" s="64">
        <v>0</v>
      </c>
      <c r="F3692" s="64">
        <v>1</v>
      </c>
      <c r="G3692" s="64">
        <v>0</v>
      </c>
      <c r="H3692" s="64">
        <v>1</v>
      </c>
    </row>
    <row r="3693" spans="1:8" x14ac:dyDescent="0.3">
      <c r="A3693" s="63" t="s">
        <v>15515</v>
      </c>
      <c r="B3693" s="63" t="s">
        <v>15516</v>
      </c>
      <c r="C3693" s="63" t="s">
        <v>12229</v>
      </c>
      <c r="D3693" s="63" t="s">
        <v>12230</v>
      </c>
      <c r="E3693" s="64">
        <v>0</v>
      </c>
      <c r="F3693" s="64">
        <v>1</v>
      </c>
      <c r="G3693" s="64">
        <v>0</v>
      </c>
      <c r="H3693" s="64">
        <v>1</v>
      </c>
    </row>
    <row r="3694" spans="1:8" x14ac:dyDescent="0.3">
      <c r="A3694" s="63" t="s">
        <v>15515</v>
      </c>
      <c r="B3694" s="63" t="s">
        <v>15516</v>
      </c>
      <c r="C3694" s="63" t="s">
        <v>4020</v>
      </c>
      <c r="D3694" s="63" t="s">
        <v>14556</v>
      </c>
      <c r="E3694" s="64">
        <v>0</v>
      </c>
      <c r="F3694" s="64">
        <v>1</v>
      </c>
      <c r="G3694" s="64">
        <v>0</v>
      </c>
      <c r="H3694" s="64">
        <v>1</v>
      </c>
    </row>
    <row r="3695" spans="1:8" x14ac:dyDescent="0.3">
      <c r="A3695" s="63" t="s">
        <v>15515</v>
      </c>
      <c r="B3695" s="63" t="s">
        <v>15516</v>
      </c>
      <c r="C3695" s="63" t="s">
        <v>11923</v>
      </c>
      <c r="D3695" s="63" t="s">
        <v>11924</v>
      </c>
      <c r="E3695" s="64">
        <v>0</v>
      </c>
      <c r="F3695" s="64">
        <v>3</v>
      </c>
      <c r="G3695" s="64">
        <v>3</v>
      </c>
      <c r="H3695" s="64">
        <v>6</v>
      </c>
    </row>
    <row r="3696" spans="1:8" x14ac:dyDescent="0.3">
      <c r="A3696" s="63" t="s">
        <v>15515</v>
      </c>
      <c r="B3696" s="63" t="s">
        <v>15516</v>
      </c>
      <c r="C3696" s="63" t="s">
        <v>4082</v>
      </c>
      <c r="D3696" s="63" t="s">
        <v>4083</v>
      </c>
      <c r="E3696" s="64">
        <v>0</v>
      </c>
      <c r="F3696" s="64">
        <v>0</v>
      </c>
      <c r="G3696" s="64">
        <v>1</v>
      </c>
      <c r="H3696" s="64">
        <v>1</v>
      </c>
    </row>
    <row r="3697" spans="1:8" x14ac:dyDescent="0.3">
      <c r="A3697" s="63" t="s">
        <v>15515</v>
      </c>
      <c r="B3697" s="63" t="s">
        <v>15516</v>
      </c>
      <c r="C3697" s="63" t="s">
        <v>12047</v>
      </c>
      <c r="D3697" s="63" t="s">
        <v>12048</v>
      </c>
      <c r="E3697" s="64">
        <v>8</v>
      </c>
      <c r="F3697" s="64">
        <v>9</v>
      </c>
      <c r="G3697" s="64">
        <v>2</v>
      </c>
      <c r="H3697" s="64">
        <v>11</v>
      </c>
    </row>
    <row r="3698" spans="1:8" x14ac:dyDescent="0.3">
      <c r="A3698" s="63" t="s">
        <v>15515</v>
      </c>
      <c r="B3698" s="63" t="s">
        <v>15516</v>
      </c>
      <c r="C3698" s="63" t="s">
        <v>3269</v>
      </c>
      <c r="D3698" s="63" t="s">
        <v>3270</v>
      </c>
      <c r="E3698" s="64">
        <v>0</v>
      </c>
      <c r="F3698" s="64">
        <v>0</v>
      </c>
      <c r="G3698" s="64">
        <v>3</v>
      </c>
      <c r="H3698" s="64">
        <v>3</v>
      </c>
    </row>
    <row r="3699" spans="1:8" x14ac:dyDescent="0.3">
      <c r="A3699" s="63" t="s">
        <v>15515</v>
      </c>
      <c r="B3699" s="63" t="s">
        <v>15516</v>
      </c>
      <c r="C3699" s="63" t="s">
        <v>11541</v>
      </c>
      <c r="D3699" s="63" t="s">
        <v>11542</v>
      </c>
      <c r="E3699" s="64">
        <v>0</v>
      </c>
      <c r="F3699" s="64">
        <v>1</v>
      </c>
      <c r="G3699" s="64">
        <v>0</v>
      </c>
      <c r="H3699" s="64">
        <v>1</v>
      </c>
    </row>
    <row r="3700" spans="1:8" x14ac:dyDescent="0.3">
      <c r="A3700" s="63" t="s">
        <v>15515</v>
      </c>
      <c r="B3700" s="63" t="s">
        <v>15516</v>
      </c>
      <c r="C3700" s="63" t="s">
        <v>11865</v>
      </c>
      <c r="D3700" s="63" t="s">
        <v>14706</v>
      </c>
      <c r="E3700" s="64">
        <v>0</v>
      </c>
      <c r="F3700" s="64">
        <v>1</v>
      </c>
      <c r="G3700" s="64">
        <v>0</v>
      </c>
      <c r="H3700" s="64">
        <v>1</v>
      </c>
    </row>
    <row r="3701" spans="1:8" x14ac:dyDescent="0.3">
      <c r="A3701" s="63" t="s">
        <v>15515</v>
      </c>
      <c r="B3701" s="63" t="s">
        <v>15516</v>
      </c>
      <c r="C3701" s="63" t="s">
        <v>11955</v>
      </c>
      <c r="D3701" s="63" t="s">
        <v>11956</v>
      </c>
      <c r="E3701" s="64">
        <v>0</v>
      </c>
      <c r="F3701" s="64">
        <v>3</v>
      </c>
      <c r="G3701" s="64">
        <v>2</v>
      </c>
      <c r="H3701" s="64">
        <v>5</v>
      </c>
    </row>
    <row r="3702" spans="1:8" x14ac:dyDescent="0.3">
      <c r="A3702" s="63" t="s">
        <v>15515</v>
      </c>
      <c r="B3702" s="63" t="s">
        <v>15516</v>
      </c>
      <c r="C3702" s="63" t="s">
        <v>12127</v>
      </c>
      <c r="D3702" s="63" t="s">
        <v>12128</v>
      </c>
      <c r="E3702" s="64">
        <v>1</v>
      </c>
      <c r="F3702" s="64">
        <v>6</v>
      </c>
      <c r="G3702" s="64">
        <v>2</v>
      </c>
      <c r="H3702" s="64">
        <v>8</v>
      </c>
    </row>
    <row r="3703" spans="1:8" x14ac:dyDescent="0.3">
      <c r="A3703" s="63" t="s">
        <v>15515</v>
      </c>
      <c r="B3703" s="63" t="s">
        <v>15516</v>
      </c>
      <c r="C3703" s="63" t="s">
        <v>3851</v>
      </c>
      <c r="D3703" s="63" t="s">
        <v>3852</v>
      </c>
      <c r="E3703" s="64">
        <v>0</v>
      </c>
      <c r="F3703" s="64">
        <v>1</v>
      </c>
      <c r="G3703" s="64">
        <v>0</v>
      </c>
      <c r="H3703" s="64">
        <v>1</v>
      </c>
    </row>
    <row r="3704" spans="1:8" x14ac:dyDescent="0.3">
      <c r="A3704" s="63" t="s">
        <v>15515</v>
      </c>
      <c r="B3704" s="63" t="s">
        <v>15516</v>
      </c>
      <c r="C3704" s="63" t="s">
        <v>3979</v>
      </c>
      <c r="D3704" s="63" t="s">
        <v>3980</v>
      </c>
      <c r="E3704" s="64">
        <v>0</v>
      </c>
      <c r="F3704" s="64">
        <v>0</v>
      </c>
      <c r="G3704" s="64">
        <v>1</v>
      </c>
      <c r="H3704" s="64">
        <v>1</v>
      </c>
    </row>
    <row r="3705" spans="1:8" x14ac:dyDescent="0.3">
      <c r="A3705" s="63" t="s">
        <v>15515</v>
      </c>
      <c r="B3705" s="63" t="s">
        <v>15516</v>
      </c>
      <c r="C3705" s="63" t="s">
        <v>12147</v>
      </c>
      <c r="D3705" s="63" t="s">
        <v>15430</v>
      </c>
      <c r="E3705" s="64">
        <v>1</v>
      </c>
      <c r="F3705" s="64">
        <v>2</v>
      </c>
      <c r="G3705" s="64">
        <v>0</v>
      </c>
      <c r="H3705" s="64">
        <v>2</v>
      </c>
    </row>
    <row r="3706" spans="1:8" x14ac:dyDescent="0.3">
      <c r="A3706" s="63" t="s">
        <v>15515</v>
      </c>
      <c r="B3706" s="63" t="s">
        <v>15516</v>
      </c>
      <c r="C3706" s="63" t="s">
        <v>11931</v>
      </c>
      <c r="D3706" s="63" t="s">
        <v>14570</v>
      </c>
      <c r="E3706" s="64">
        <v>0</v>
      </c>
      <c r="F3706" s="64">
        <v>1</v>
      </c>
      <c r="G3706" s="64">
        <v>1</v>
      </c>
      <c r="H3706" s="64">
        <v>2</v>
      </c>
    </row>
    <row r="3707" spans="1:8" x14ac:dyDescent="0.3">
      <c r="A3707" s="63" t="s">
        <v>15515</v>
      </c>
      <c r="B3707" s="63" t="s">
        <v>15516</v>
      </c>
      <c r="C3707" s="63" t="s">
        <v>12227</v>
      </c>
      <c r="D3707" s="63" t="s">
        <v>12228</v>
      </c>
      <c r="E3707" s="64">
        <v>6</v>
      </c>
      <c r="F3707" s="64">
        <v>14</v>
      </c>
      <c r="G3707" s="64">
        <v>7</v>
      </c>
      <c r="H3707" s="64">
        <v>21</v>
      </c>
    </row>
    <row r="3708" spans="1:8" x14ac:dyDescent="0.3">
      <c r="A3708" s="63" t="s">
        <v>15515</v>
      </c>
      <c r="B3708" s="63" t="s">
        <v>15516</v>
      </c>
      <c r="C3708" s="63" t="s">
        <v>11949</v>
      </c>
      <c r="D3708" s="63" t="s">
        <v>14526</v>
      </c>
      <c r="E3708" s="64">
        <v>0</v>
      </c>
      <c r="F3708" s="64">
        <v>0</v>
      </c>
      <c r="G3708" s="64">
        <v>52</v>
      </c>
      <c r="H3708" s="64">
        <v>52</v>
      </c>
    </row>
    <row r="3709" spans="1:8" x14ac:dyDescent="0.3">
      <c r="A3709" s="63" t="s">
        <v>15515</v>
      </c>
      <c r="B3709" s="63" t="s">
        <v>15516</v>
      </c>
      <c r="C3709" s="63" t="s">
        <v>8210</v>
      </c>
      <c r="D3709" s="63" t="s">
        <v>14532</v>
      </c>
      <c r="E3709" s="64">
        <v>0</v>
      </c>
      <c r="F3709" s="64">
        <v>0</v>
      </c>
      <c r="G3709" s="64">
        <v>1</v>
      </c>
      <c r="H3709" s="64">
        <v>1</v>
      </c>
    </row>
    <row r="3710" spans="1:8" x14ac:dyDescent="0.3">
      <c r="A3710" s="63" t="s">
        <v>15515</v>
      </c>
      <c r="B3710" s="63" t="s">
        <v>15516</v>
      </c>
      <c r="C3710" s="63" t="s">
        <v>12092</v>
      </c>
      <c r="D3710" s="63" t="s">
        <v>14566</v>
      </c>
      <c r="E3710" s="64">
        <v>0</v>
      </c>
      <c r="F3710" s="64">
        <v>0</v>
      </c>
      <c r="G3710" s="64">
        <v>10</v>
      </c>
      <c r="H3710" s="64">
        <v>10</v>
      </c>
    </row>
    <row r="3711" spans="1:8" x14ac:dyDescent="0.3">
      <c r="A3711" s="63" t="s">
        <v>15515</v>
      </c>
      <c r="B3711" s="63" t="s">
        <v>15516</v>
      </c>
      <c r="C3711" s="63" t="s">
        <v>11594</v>
      </c>
      <c r="D3711" s="63" t="s">
        <v>565</v>
      </c>
      <c r="E3711" s="64">
        <v>1</v>
      </c>
      <c r="F3711" s="64">
        <v>2</v>
      </c>
      <c r="G3711" s="64">
        <v>0</v>
      </c>
      <c r="H3711" s="64">
        <v>2</v>
      </c>
    </row>
    <row r="3712" spans="1:8" x14ac:dyDescent="0.3">
      <c r="A3712" s="63" t="s">
        <v>15515</v>
      </c>
      <c r="B3712" s="63" t="s">
        <v>15516</v>
      </c>
      <c r="C3712" s="63" t="s">
        <v>11975</v>
      </c>
      <c r="D3712" s="63" t="s">
        <v>14448</v>
      </c>
      <c r="E3712" s="64">
        <v>1</v>
      </c>
      <c r="F3712" s="64">
        <v>1</v>
      </c>
      <c r="G3712" s="64">
        <v>0</v>
      </c>
      <c r="H3712" s="64">
        <v>1</v>
      </c>
    </row>
    <row r="3713" spans="1:8" x14ac:dyDescent="0.3">
      <c r="A3713" s="63" t="s">
        <v>15515</v>
      </c>
      <c r="B3713" s="63" t="s">
        <v>15516</v>
      </c>
      <c r="C3713" s="63" t="s">
        <v>12225</v>
      </c>
      <c r="D3713" s="63" t="s">
        <v>15433</v>
      </c>
      <c r="E3713" s="64">
        <v>1</v>
      </c>
      <c r="F3713" s="64">
        <v>17</v>
      </c>
      <c r="G3713" s="64">
        <v>7</v>
      </c>
      <c r="H3713" s="64">
        <v>24</v>
      </c>
    </row>
    <row r="3714" spans="1:8" x14ac:dyDescent="0.3">
      <c r="A3714" s="63" t="s">
        <v>15515</v>
      </c>
      <c r="B3714" s="63" t="s">
        <v>15516</v>
      </c>
      <c r="C3714" s="63" t="s">
        <v>12223</v>
      </c>
      <c r="D3714" s="63" t="s">
        <v>15444</v>
      </c>
      <c r="E3714" s="64">
        <v>0</v>
      </c>
      <c r="F3714" s="64">
        <v>3</v>
      </c>
      <c r="G3714" s="64">
        <v>0</v>
      </c>
      <c r="H3714" s="64">
        <v>3</v>
      </c>
    </row>
    <row r="3715" spans="1:8" x14ac:dyDescent="0.3">
      <c r="A3715" s="63" t="s">
        <v>15515</v>
      </c>
      <c r="B3715" s="63" t="s">
        <v>15516</v>
      </c>
      <c r="C3715" s="63" t="s">
        <v>11537</v>
      </c>
      <c r="D3715" s="63" t="s">
        <v>11538</v>
      </c>
      <c r="E3715" s="64">
        <v>0</v>
      </c>
      <c r="F3715" s="64">
        <v>0</v>
      </c>
      <c r="G3715" s="64">
        <v>4</v>
      </c>
      <c r="H3715" s="64">
        <v>4</v>
      </c>
    </row>
    <row r="3716" spans="1:8" x14ac:dyDescent="0.3">
      <c r="A3716" s="63" t="s">
        <v>15515</v>
      </c>
      <c r="B3716" s="63" t="s">
        <v>15516</v>
      </c>
      <c r="C3716" s="63" t="s">
        <v>11863</v>
      </c>
      <c r="D3716" s="63" t="s">
        <v>15438</v>
      </c>
      <c r="E3716" s="64">
        <v>0</v>
      </c>
      <c r="F3716" s="64">
        <v>1</v>
      </c>
      <c r="G3716" s="64">
        <v>0</v>
      </c>
      <c r="H3716" s="64">
        <v>1</v>
      </c>
    </row>
    <row r="3717" spans="1:8" x14ac:dyDescent="0.3">
      <c r="A3717" s="63" t="s">
        <v>15515</v>
      </c>
      <c r="B3717" s="63" t="s">
        <v>15516</v>
      </c>
      <c r="C3717" s="63" t="s">
        <v>11889</v>
      </c>
      <c r="D3717" s="63" t="s">
        <v>11890</v>
      </c>
      <c r="E3717" s="64">
        <v>0</v>
      </c>
      <c r="F3717" s="64">
        <v>0</v>
      </c>
      <c r="G3717" s="64">
        <v>1</v>
      </c>
      <c r="H3717" s="64">
        <v>1</v>
      </c>
    </row>
    <row r="3718" spans="1:8" x14ac:dyDescent="0.3">
      <c r="A3718" s="63" t="s">
        <v>15271</v>
      </c>
      <c r="B3718" s="63" t="s">
        <v>15272</v>
      </c>
      <c r="C3718" s="63" t="s">
        <v>10513</v>
      </c>
      <c r="D3718" s="63" t="s">
        <v>10514</v>
      </c>
      <c r="E3718" s="64">
        <v>0</v>
      </c>
      <c r="F3718" s="64">
        <v>0</v>
      </c>
      <c r="G3718" s="64">
        <v>157</v>
      </c>
      <c r="H3718" s="64">
        <v>157</v>
      </c>
    </row>
    <row r="3719" spans="1:8" x14ac:dyDescent="0.3">
      <c r="A3719" s="63" t="s">
        <v>15271</v>
      </c>
      <c r="B3719" s="63" t="s">
        <v>15272</v>
      </c>
      <c r="C3719" s="63" t="s">
        <v>5855</v>
      </c>
      <c r="D3719" s="63" t="s">
        <v>5856</v>
      </c>
      <c r="E3719" s="64">
        <v>0</v>
      </c>
      <c r="F3719" s="64">
        <v>0</v>
      </c>
      <c r="G3719" s="64">
        <v>1</v>
      </c>
      <c r="H3719" s="64">
        <v>1</v>
      </c>
    </row>
    <row r="3720" spans="1:8" x14ac:dyDescent="0.3">
      <c r="A3720" s="63" t="s">
        <v>15271</v>
      </c>
      <c r="B3720" s="63" t="s">
        <v>15272</v>
      </c>
      <c r="C3720" s="63" t="s">
        <v>13511</v>
      </c>
      <c r="D3720" s="63" t="s">
        <v>13512</v>
      </c>
      <c r="E3720" s="64">
        <v>0</v>
      </c>
      <c r="F3720" s="64">
        <v>0</v>
      </c>
      <c r="G3720" s="64">
        <v>1</v>
      </c>
      <c r="H3720" s="64">
        <v>1</v>
      </c>
    </row>
    <row r="3721" spans="1:8" x14ac:dyDescent="0.3">
      <c r="A3721" s="63" t="s">
        <v>15271</v>
      </c>
      <c r="B3721" s="63" t="s">
        <v>15272</v>
      </c>
      <c r="C3721" s="63" t="s">
        <v>10521</v>
      </c>
      <c r="D3721" s="63" t="s">
        <v>10522</v>
      </c>
      <c r="E3721" s="64">
        <v>0</v>
      </c>
      <c r="F3721" s="64">
        <v>3</v>
      </c>
      <c r="G3721" s="64">
        <v>1</v>
      </c>
      <c r="H3721" s="64">
        <v>4</v>
      </c>
    </row>
    <row r="3722" spans="1:8" x14ac:dyDescent="0.3">
      <c r="A3722" s="63" t="s">
        <v>15271</v>
      </c>
      <c r="B3722" s="63" t="s">
        <v>15272</v>
      </c>
      <c r="C3722" s="63" t="s">
        <v>5387</v>
      </c>
      <c r="D3722" s="63" t="s">
        <v>5388</v>
      </c>
      <c r="E3722" s="64">
        <v>0</v>
      </c>
      <c r="F3722" s="64">
        <v>0</v>
      </c>
      <c r="G3722" s="64">
        <v>1</v>
      </c>
      <c r="H3722" s="64">
        <v>1</v>
      </c>
    </row>
    <row r="3723" spans="1:8" x14ac:dyDescent="0.3">
      <c r="A3723" s="63" t="s">
        <v>15271</v>
      </c>
      <c r="B3723" s="63" t="s">
        <v>15272</v>
      </c>
      <c r="C3723" s="63" t="s">
        <v>10784</v>
      </c>
      <c r="D3723" s="63" t="s">
        <v>10785</v>
      </c>
      <c r="E3723" s="64">
        <v>0</v>
      </c>
      <c r="F3723" s="64">
        <v>8</v>
      </c>
      <c r="G3723" s="64">
        <v>2</v>
      </c>
      <c r="H3723" s="64">
        <v>10</v>
      </c>
    </row>
    <row r="3724" spans="1:8" x14ac:dyDescent="0.3">
      <c r="A3724" s="63" t="s">
        <v>15271</v>
      </c>
      <c r="B3724" s="63" t="s">
        <v>15272</v>
      </c>
      <c r="C3724" s="63" t="s">
        <v>10557</v>
      </c>
      <c r="D3724" s="63" t="s">
        <v>15273</v>
      </c>
      <c r="E3724" s="64">
        <v>47</v>
      </c>
      <c r="F3724" s="64">
        <v>14</v>
      </c>
      <c r="G3724" s="64">
        <v>0</v>
      </c>
      <c r="H3724" s="64">
        <v>14</v>
      </c>
    </row>
    <row r="3725" spans="1:8" x14ac:dyDescent="0.3">
      <c r="A3725" s="63" t="s">
        <v>15271</v>
      </c>
      <c r="B3725" s="63" t="s">
        <v>15272</v>
      </c>
      <c r="C3725" s="63" t="s">
        <v>10788</v>
      </c>
      <c r="D3725" s="63" t="s">
        <v>10789</v>
      </c>
      <c r="E3725" s="64">
        <v>0</v>
      </c>
      <c r="F3725" s="64">
        <v>16</v>
      </c>
      <c r="G3725" s="64">
        <v>1</v>
      </c>
      <c r="H3725" s="64">
        <v>17</v>
      </c>
    </row>
    <row r="3726" spans="1:8" x14ac:dyDescent="0.3">
      <c r="A3726" s="63" t="s">
        <v>15271</v>
      </c>
      <c r="B3726" s="63" t="s">
        <v>15272</v>
      </c>
      <c r="C3726" s="63" t="s">
        <v>11957</v>
      </c>
      <c r="D3726" s="63" t="s">
        <v>15274</v>
      </c>
      <c r="E3726" s="64">
        <v>0</v>
      </c>
      <c r="F3726" s="64">
        <v>0</v>
      </c>
      <c r="G3726" s="64">
        <v>1</v>
      </c>
      <c r="H3726" s="64">
        <v>1</v>
      </c>
    </row>
    <row r="3727" spans="1:8" x14ac:dyDescent="0.3">
      <c r="A3727" s="63" t="s">
        <v>15271</v>
      </c>
      <c r="B3727" s="63" t="s">
        <v>15272</v>
      </c>
      <c r="C3727" s="63" t="s">
        <v>10796</v>
      </c>
      <c r="D3727" s="63" t="s">
        <v>10797</v>
      </c>
      <c r="E3727" s="64">
        <v>0</v>
      </c>
      <c r="F3727" s="64">
        <v>1</v>
      </c>
      <c r="G3727" s="64">
        <v>2</v>
      </c>
      <c r="H3727" s="64">
        <v>3</v>
      </c>
    </row>
    <row r="3728" spans="1:8" x14ac:dyDescent="0.3">
      <c r="A3728" s="63" t="s">
        <v>15271</v>
      </c>
      <c r="B3728" s="63" t="s">
        <v>15272</v>
      </c>
      <c r="C3728" s="63" t="s">
        <v>13027</v>
      </c>
      <c r="D3728" s="63" t="s">
        <v>13028</v>
      </c>
      <c r="E3728" s="64">
        <v>0</v>
      </c>
      <c r="F3728" s="64">
        <v>0</v>
      </c>
      <c r="G3728" s="64">
        <v>1</v>
      </c>
      <c r="H3728" s="64">
        <v>1</v>
      </c>
    </row>
    <row r="3729" spans="1:8" x14ac:dyDescent="0.3">
      <c r="A3729" s="63" t="s">
        <v>15271</v>
      </c>
      <c r="B3729" s="63" t="s">
        <v>15272</v>
      </c>
      <c r="C3729" s="63" t="s">
        <v>5896</v>
      </c>
      <c r="D3729" s="63" t="s">
        <v>14828</v>
      </c>
      <c r="E3729" s="64">
        <v>0</v>
      </c>
      <c r="F3729" s="64">
        <v>1</v>
      </c>
      <c r="G3729" s="64">
        <v>0</v>
      </c>
      <c r="H3729" s="64">
        <v>1</v>
      </c>
    </row>
    <row r="3730" spans="1:8" x14ac:dyDescent="0.3">
      <c r="A3730" s="63" t="s">
        <v>15271</v>
      </c>
      <c r="B3730" s="63" t="s">
        <v>15272</v>
      </c>
      <c r="C3730" s="63" t="s">
        <v>5901</v>
      </c>
      <c r="D3730" s="63" t="s">
        <v>5902</v>
      </c>
      <c r="E3730" s="64">
        <v>0</v>
      </c>
      <c r="F3730" s="64">
        <v>0</v>
      </c>
      <c r="G3730" s="64">
        <v>2</v>
      </c>
      <c r="H3730" s="64">
        <v>2</v>
      </c>
    </row>
    <row r="3731" spans="1:8" x14ac:dyDescent="0.3">
      <c r="A3731" s="63" t="s">
        <v>15271</v>
      </c>
      <c r="B3731" s="63" t="s">
        <v>15272</v>
      </c>
      <c r="C3731" s="63" t="s">
        <v>10519</v>
      </c>
      <c r="D3731" s="63" t="s">
        <v>10520</v>
      </c>
      <c r="E3731" s="64">
        <v>1</v>
      </c>
      <c r="F3731" s="64">
        <v>8</v>
      </c>
      <c r="G3731" s="64">
        <v>3</v>
      </c>
      <c r="H3731" s="64">
        <v>11</v>
      </c>
    </row>
    <row r="3732" spans="1:8" x14ac:dyDescent="0.3">
      <c r="A3732" s="63" t="s">
        <v>15271</v>
      </c>
      <c r="B3732" s="63" t="s">
        <v>15272</v>
      </c>
      <c r="C3732" s="63" t="s">
        <v>10515</v>
      </c>
      <c r="D3732" s="63" t="s">
        <v>10516</v>
      </c>
      <c r="E3732" s="64">
        <v>0</v>
      </c>
      <c r="F3732" s="64">
        <v>5</v>
      </c>
      <c r="G3732" s="64">
        <v>0</v>
      </c>
      <c r="H3732" s="64">
        <v>5</v>
      </c>
    </row>
    <row r="3733" spans="1:8" x14ac:dyDescent="0.3">
      <c r="A3733" s="63" t="s">
        <v>15271</v>
      </c>
      <c r="B3733" s="63" t="s">
        <v>15272</v>
      </c>
      <c r="C3733" s="63" t="s">
        <v>10798</v>
      </c>
      <c r="D3733" s="63" t="s">
        <v>10799</v>
      </c>
      <c r="E3733" s="64">
        <v>4</v>
      </c>
      <c r="F3733" s="64">
        <v>6</v>
      </c>
      <c r="G3733" s="64">
        <v>0</v>
      </c>
      <c r="H3733" s="64">
        <v>6</v>
      </c>
    </row>
    <row r="3734" spans="1:8" x14ac:dyDescent="0.3">
      <c r="A3734" s="63" t="s">
        <v>15271</v>
      </c>
      <c r="B3734" s="63" t="s">
        <v>15272</v>
      </c>
      <c r="C3734" s="63" t="s">
        <v>10616</v>
      </c>
      <c r="D3734" s="63" t="s">
        <v>5684</v>
      </c>
      <c r="E3734" s="64">
        <v>1</v>
      </c>
      <c r="F3734" s="64">
        <v>13</v>
      </c>
      <c r="G3734" s="64">
        <v>3</v>
      </c>
      <c r="H3734" s="64">
        <v>16</v>
      </c>
    </row>
    <row r="3735" spans="1:8" x14ac:dyDescent="0.3">
      <c r="A3735" s="63" t="s">
        <v>15271</v>
      </c>
      <c r="B3735" s="63" t="s">
        <v>15272</v>
      </c>
      <c r="C3735" s="63" t="s">
        <v>13094</v>
      </c>
      <c r="D3735" s="63" t="s">
        <v>14769</v>
      </c>
      <c r="E3735" s="64">
        <v>0</v>
      </c>
      <c r="F3735" s="64">
        <v>0</v>
      </c>
      <c r="G3735" s="64">
        <v>1</v>
      </c>
      <c r="H3735" s="64">
        <v>1</v>
      </c>
    </row>
    <row r="3736" spans="1:8" x14ac:dyDescent="0.3">
      <c r="A3736" s="63" t="s">
        <v>15271</v>
      </c>
      <c r="B3736" s="63" t="s">
        <v>15272</v>
      </c>
      <c r="C3736" s="63" t="s">
        <v>10535</v>
      </c>
      <c r="D3736" s="63" t="s">
        <v>14158</v>
      </c>
      <c r="E3736" s="64">
        <v>0</v>
      </c>
      <c r="F3736" s="64">
        <v>9</v>
      </c>
      <c r="G3736" s="64">
        <v>0</v>
      </c>
      <c r="H3736" s="64">
        <v>9</v>
      </c>
    </row>
    <row r="3737" spans="1:8" x14ac:dyDescent="0.3">
      <c r="A3737" s="63" t="s">
        <v>15271</v>
      </c>
      <c r="B3737" s="63" t="s">
        <v>15272</v>
      </c>
      <c r="C3737" s="63" t="s">
        <v>10555</v>
      </c>
      <c r="D3737" s="63" t="s">
        <v>15126</v>
      </c>
      <c r="E3737" s="64">
        <v>13</v>
      </c>
      <c r="F3737" s="64">
        <v>155</v>
      </c>
      <c r="G3737" s="64">
        <v>53</v>
      </c>
      <c r="H3737" s="64">
        <v>208</v>
      </c>
    </row>
    <row r="3738" spans="1:8" x14ac:dyDescent="0.3">
      <c r="A3738" s="63" t="s">
        <v>15271</v>
      </c>
      <c r="B3738" s="63" t="s">
        <v>15272</v>
      </c>
      <c r="C3738" s="63" t="s">
        <v>10599</v>
      </c>
      <c r="D3738" s="63" t="s">
        <v>14013</v>
      </c>
      <c r="E3738" s="64">
        <v>0</v>
      </c>
      <c r="F3738" s="64">
        <v>5</v>
      </c>
      <c r="G3738" s="64">
        <v>1</v>
      </c>
      <c r="H3738" s="64">
        <v>6</v>
      </c>
    </row>
    <row r="3739" spans="1:8" x14ac:dyDescent="0.3">
      <c r="A3739" s="63" t="s">
        <v>15271</v>
      </c>
      <c r="B3739" s="63" t="s">
        <v>15272</v>
      </c>
      <c r="C3739" s="63" t="s">
        <v>10585</v>
      </c>
      <c r="D3739" s="63" t="s">
        <v>14741</v>
      </c>
      <c r="E3739" s="64">
        <v>5</v>
      </c>
      <c r="F3739" s="64">
        <v>10</v>
      </c>
      <c r="G3739" s="64">
        <v>0</v>
      </c>
      <c r="H3739" s="64">
        <v>10</v>
      </c>
    </row>
    <row r="3740" spans="1:8" x14ac:dyDescent="0.3">
      <c r="A3740" s="63" t="s">
        <v>15271</v>
      </c>
      <c r="B3740" s="63" t="s">
        <v>15272</v>
      </c>
      <c r="C3740" s="63" t="s">
        <v>1253</v>
      </c>
      <c r="D3740" s="63" t="s">
        <v>1254</v>
      </c>
      <c r="E3740" s="64">
        <v>0</v>
      </c>
      <c r="F3740" s="64">
        <v>0</v>
      </c>
      <c r="G3740" s="64">
        <v>1</v>
      </c>
      <c r="H3740" s="64">
        <v>1</v>
      </c>
    </row>
    <row r="3741" spans="1:8" x14ac:dyDescent="0.3">
      <c r="A3741" s="63" t="s">
        <v>15271</v>
      </c>
      <c r="B3741" s="63" t="s">
        <v>15272</v>
      </c>
      <c r="C3741" s="63" t="s">
        <v>10046</v>
      </c>
      <c r="D3741" s="63" t="s">
        <v>10047</v>
      </c>
      <c r="E3741" s="64">
        <v>0</v>
      </c>
      <c r="F3741" s="64">
        <v>3</v>
      </c>
      <c r="G3741" s="64">
        <v>0</v>
      </c>
      <c r="H3741" s="64">
        <v>3</v>
      </c>
    </row>
    <row r="3742" spans="1:8" x14ac:dyDescent="0.3">
      <c r="A3742" s="63" t="s">
        <v>15743</v>
      </c>
      <c r="B3742" s="63" t="s">
        <v>15744</v>
      </c>
      <c r="C3742" s="63" t="s">
        <v>13843</v>
      </c>
      <c r="D3742" s="63" t="s">
        <v>13843</v>
      </c>
      <c r="E3742" s="68"/>
      <c r="F3742" s="68"/>
      <c r="G3742" s="68"/>
      <c r="H3742" s="68"/>
    </row>
    <row r="3743" spans="1:8" x14ac:dyDescent="0.3">
      <c r="A3743" s="63" t="s">
        <v>14534</v>
      </c>
      <c r="B3743" s="63" t="s">
        <v>14535</v>
      </c>
      <c r="C3743" s="63" t="s">
        <v>6650</v>
      </c>
      <c r="D3743" s="63" t="s">
        <v>14536</v>
      </c>
      <c r="E3743" s="64">
        <v>0</v>
      </c>
      <c r="F3743" s="64">
        <v>1</v>
      </c>
      <c r="G3743" s="64">
        <v>1</v>
      </c>
      <c r="H3743" s="64">
        <v>2</v>
      </c>
    </row>
    <row r="3744" spans="1:8" x14ac:dyDescent="0.3">
      <c r="A3744" s="63" t="s">
        <v>14534</v>
      </c>
      <c r="B3744" s="63" t="s">
        <v>14535</v>
      </c>
      <c r="C3744" s="63" t="s">
        <v>7335</v>
      </c>
      <c r="D3744" s="63" t="s">
        <v>7336</v>
      </c>
      <c r="E3744" s="64">
        <v>1</v>
      </c>
      <c r="F3744" s="64">
        <v>1</v>
      </c>
      <c r="G3744" s="64">
        <v>0</v>
      </c>
      <c r="H3744" s="64">
        <v>1</v>
      </c>
    </row>
    <row r="3745" spans="1:8" x14ac:dyDescent="0.3">
      <c r="A3745" s="63" t="s">
        <v>14534</v>
      </c>
      <c r="B3745" s="63" t="s">
        <v>14535</v>
      </c>
      <c r="C3745" s="63" t="s">
        <v>4057</v>
      </c>
      <c r="D3745" s="63" t="s">
        <v>14521</v>
      </c>
      <c r="E3745" s="64">
        <v>0</v>
      </c>
      <c r="F3745" s="64">
        <v>1</v>
      </c>
      <c r="G3745" s="64">
        <v>1</v>
      </c>
      <c r="H3745" s="64">
        <v>2</v>
      </c>
    </row>
    <row r="3746" spans="1:8" x14ac:dyDescent="0.3">
      <c r="A3746" s="63" t="s">
        <v>14534</v>
      </c>
      <c r="B3746" s="63" t="s">
        <v>14535</v>
      </c>
      <c r="C3746" s="63" t="s">
        <v>3912</v>
      </c>
      <c r="D3746" s="63" t="s">
        <v>3913</v>
      </c>
      <c r="E3746" s="64">
        <v>3</v>
      </c>
      <c r="F3746" s="64">
        <v>24</v>
      </c>
      <c r="G3746" s="64">
        <v>5</v>
      </c>
      <c r="H3746" s="64">
        <v>29</v>
      </c>
    </row>
    <row r="3747" spans="1:8" x14ac:dyDescent="0.3">
      <c r="A3747" s="63" t="s">
        <v>14534</v>
      </c>
      <c r="B3747" s="63" t="s">
        <v>14535</v>
      </c>
      <c r="C3747" s="63" t="s">
        <v>8700</v>
      </c>
      <c r="D3747" s="63" t="s">
        <v>14537</v>
      </c>
      <c r="E3747" s="64">
        <v>4</v>
      </c>
      <c r="F3747" s="64">
        <v>4</v>
      </c>
      <c r="G3747" s="64">
        <v>0</v>
      </c>
      <c r="H3747" s="64">
        <v>4</v>
      </c>
    </row>
    <row r="3748" spans="1:8" x14ac:dyDescent="0.3">
      <c r="A3748" s="63" t="s">
        <v>14534</v>
      </c>
      <c r="B3748" s="63" t="s">
        <v>14535</v>
      </c>
      <c r="C3748" s="63" t="s">
        <v>3930</v>
      </c>
      <c r="D3748" s="63" t="s">
        <v>3931</v>
      </c>
      <c r="E3748" s="64">
        <v>0</v>
      </c>
      <c r="F3748" s="64">
        <v>0</v>
      </c>
      <c r="G3748" s="64">
        <v>7</v>
      </c>
      <c r="H3748" s="64">
        <v>7</v>
      </c>
    </row>
    <row r="3749" spans="1:8" x14ac:dyDescent="0.3">
      <c r="A3749" s="63" t="s">
        <v>14534</v>
      </c>
      <c r="B3749" s="63" t="s">
        <v>14535</v>
      </c>
      <c r="C3749" s="63" t="s">
        <v>3466</v>
      </c>
      <c r="D3749" s="63" t="s">
        <v>3467</v>
      </c>
      <c r="E3749" s="64">
        <v>0</v>
      </c>
      <c r="F3749" s="64">
        <v>5</v>
      </c>
      <c r="G3749" s="64">
        <v>0</v>
      </c>
      <c r="H3749" s="64">
        <v>5</v>
      </c>
    </row>
    <row r="3750" spans="1:8" x14ac:dyDescent="0.3">
      <c r="A3750" s="63" t="s">
        <v>14534</v>
      </c>
      <c r="B3750" s="63" t="s">
        <v>14535</v>
      </c>
      <c r="C3750" s="63" t="s">
        <v>4988</v>
      </c>
      <c r="D3750" s="63" t="s">
        <v>4989</v>
      </c>
      <c r="E3750" s="64">
        <v>0</v>
      </c>
      <c r="F3750" s="64">
        <v>0</v>
      </c>
      <c r="G3750" s="64">
        <v>1</v>
      </c>
      <c r="H3750" s="64">
        <v>1</v>
      </c>
    </row>
    <row r="3751" spans="1:8" x14ac:dyDescent="0.3">
      <c r="A3751" s="63" t="s">
        <v>14534</v>
      </c>
      <c r="B3751" s="63" t="s">
        <v>14535</v>
      </c>
      <c r="C3751" s="63" t="s">
        <v>3377</v>
      </c>
      <c r="D3751" s="63" t="s">
        <v>3378</v>
      </c>
      <c r="E3751" s="64">
        <v>2</v>
      </c>
      <c r="F3751" s="64">
        <v>3</v>
      </c>
      <c r="G3751" s="64">
        <v>1</v>
      </c>
      <c r="H3751" s="64">
        <v>4</v>
      </c>
    </row>
    <row r="3752" spans="1:8" x14ac:dyDescent="0.3">
      <c r="A3752" s="63" t="s">
        <v>14534</v>
      </c>
      <c r="B3752" s="63" t="s">
        <v>14535</v>
      </c>
      <c r="C3752" s="63" t="s">
        <v>3249</v>
      </c>
      <c r="D3752" s="63" t="s">
        <v>3250</v>
      </c>
      <c r="E3752" s="64">
        <v>0</v>
      </c>
      <c r="F3752" s="64">
        <v>6</v>
      </c>
      <c r="G3752" s="64">
        <v>4</v>
      </c>
      <c r="H3752" s="64">
        <v>10</v>
      </c>
    </row>
    <row r="3753" spans="1:8" x14ac:dyDescent="0.3">
      <c r="A3753" s="63" t="s">
        <v>14534</v>
      </c>
      <c r="B3753" s="63" t="s">
        <v>14535</v>
      </c>
      <c r="C3753" s="63" t="s">
        <v>3397</v>
      </c>
      <c r="D3753" s="63" t="s">
        <v>3398</v>
      </c>
      <c r="E3753" s="64">
        <v>0</v>
      </c>
      <c r="F3753" s="64">
        <v>16</v>
      </c>
      <c r="G3753" s="64">
        <v>10</v>
      </c>
      <c r="H3753" s="64">
        <v>26</v>
      </c>
    </row>
    <row r="3754" spans="1:8" x14ac:dyDescent="0.3">
      <c r="A3754" s="63" t="s">
        <v>14534</v>
      </c>
      <c r="B3754" s="63" t="s">
        <v>14535</v>
      </c>
      <c r="C3754" s="63" t="s">
        <v>8199</v>
      </c>
      <c r="D3754" s="63" t="s">
        <v>8200</v>
      </c>
      <c r="E3754" s="64">
        <v>0</v>
      </c>
      <c r="F3754" s="64">
        <v>3</v>
      </c>
      <c r="G3754" s="64">
        <v>3</v>
      </c>
      <c r="H3754" s="64">
        <v>6</v>
      </c>
    </row>
    <row r="3755" spans="1:8" x14ac:dyDescent="0.3">
      <c r="A3755" s="63" t="s">
        <v>14534</v>
      </c>
      <c r="B3755" s="63" t="s">
        <v>14535</v>
      </c>
      <c r="C3755" s="63" t="s">
        <v>8828</v>
      </c>
      <c r="D3755" s="63" t="s">
        <v>8829</v>
      </c>
      <c r="E3755" s="64">
        <v>0</v>
      </c>
      <c r="F3755" s="64">
        <v>1</v>
      </c>
      <c r="G3755" s="64">
        <v>0</v>
      </c>
      <c r="H3755" s="64">
        <v>1</v>
      </c>
    </row>
    <row r="3756" spans="1:8" x14ac:dyDescent="0.3">
      <c r="A3756" s="63" t="s">
        <v>14534</v>
      </c>
      <c r="B3756" s="63" t="s">
        <v>14535</v>
      </c>
      <c r="C3756" s="63" t="s">
        <v>8121</v>
      </c>
      <c r="D3756" s="63" t="s">
        <v>8122</v>
      </c>
      <c r="E3756" s="64">
        <v>0</v>
      </c>
      <c r="F3756" s="64">
        <v>1</v>
      </c>
      <c r="G3756" s="64">
        <v>0</v>
      </c>
      <c r="H3756" s="64">
        <v>1</v>
      </c>
    </row>
    <row r="3757" spans="1:8" x14ac:dyDescent="0.3">
      <c r="A3757" s="63" t="s">
        <v>14534</v>
      </c>
      <c r="B3757" s="63" t="s">
        <v>14535</v>
      </c>
      <c r="C3757" s="63" t="s">
        <v>3399</v>
      </c>
      <c r="D3757" s="63" t="s">
        <v>3400</v>
      </c>
      <c r="E3757" s="64">
        <v>0</v>
      </c>
      <c r="F3757" s="64">
        <v>7</v>
      </c>
      <c r="G3757" s="64">
        <v>6</v>
      </c>
      <c r="H3757" s="64">
        <v>13</v>
      </c>
    </row>
    <row r="3758" spans="1:8" x14ac:dyDescent="0.3">
      <c r="A3758" s="63" t="s">
        <v>14534</v>
      </c>
      <c r="B3758" s="63" t="s">
        <v>14535</v>
      </c>
      <c r="C3758" s="63" t="s">
        <v>3222</v>
      </c>
      <c r="D3758" s="63" t="s">
        <v>3223</v>
      </c>
      <c r="E3758" s="64">
        <v>0</v>
      </c>
      <c r="F3758" s="64">
        <v>1</v>
      </c>
      <c r="G3758" s="64">
        <v>4</v>
      </c>
      <c r="H3758" s="64">
        <v>5</v>
      </c>
    </row>
    <row r="3759" spans="1:8" x14ac:dyDescent="0.3">
      <c r="A3759" s="63" t="s">
        <v>14534</v>
      </c>
      <c r="B3759" s="63" t="s">
        <v>14535</v>
      </c>
      <c r="C3759" s="63" t="s">
        <v>3661</v>
      </c>
      <c r="D3759" s="63" t="s">
        <v>3662</v>
      </c>
      <c r="E3759" s="64">
        <v>0</v>
      </c>
      <c r="F3759" s="64">
        <v>2</v>
      </c>
      <c r="G3759" s="64">
        <v>3</v>
      </c>
      <c r="H3759" s="64">
        <v>5</v>
      </c>
    </row>
    <row r="3760" spans="1:8" x14ac:dyDescent="0.3">
      <c r="A3760" s="63" t="s">
        <v>14534</v>
      </c>
      <c r="B3760" s="63" t="s">
        <v>14535</v>
      </c>
      <c r="C3760" s="63" t="s">
        <v>3454</v>
      </c>
      <c r="D3760" s="63" t="s">
        <v>3455</v>
      </c>
      <c r="E3760" s="64">
        <v>2</v>
      </c>
      <c r="F3760" s="64">
        <v>13</v>
      </c>
      <c r="G3760" s="64">
        <v>0</v>
      </c>
      <c r="H3760" s="64">
        <v>13</v>
      </c>
    </row>
    <row r="3761" spans="1:8" x14ac:dyDescent="0.3">
      <c r="A3761" s="63" t="s">
        <v>14534</v>
      </c>
      <c r="B3761" s="63" t="s">
        <v>14535</v>
      </c>
      <c r="C3761" s="63" t="s">
        <v>8818</v>
      </c>
      <c r="D3761" s="63" t="s">
        <v>8819</v>
      </c>
      <c r="E3761" s="64">
        <v>0</v>
      </c>
      <c r="F3761" s="64">
        <v>0</v>
      </c>
      <c r="G3761" s="64">
        <v>3</v>
      </c>
      <c r="H3761" s="64">
        <v>3</v>
      </c>
    </row>
    <row r="3762" spans="1:8" x14ac:dyDescent="0.3">
      <c r="A3762" s="63" t="s">
        <v>14534</v>
      </c>
      <c r="B3762" s="63" t="s">
        <v>14535</v>
      </c>
      <c r="C3762" s="63" t="s">
        <v>3535</v>
      </c>
      <c r="D3762" s="63" t="s">
        <v>3536</v>
      </c>
      <c r="E3762" s="64">
        <v>0</v>
      </c>
      <c r="F3762" s="64">
        <v>4</v>
      </c>
      <c r="G3762" s="64">
        <v>1</v>
      </c>
      <c r="H3762" s="64">
        <v>5</v>
      </c>
    </row>
    <row r="3763" spans="1:8" x14ac:dyDescent="0.3">
      <c r="A3763" s="63" t="s">
        <v>14534</v>
      </c>
      <c r="B3763" s="63" t="s">
        <v>14535</v>
      </c>
      <c r="C3763" s="63" t="s">
        <v>3770</v>
      </c>
      <c r="D3763" s="63" t="s">
        <v>14538</v>
      </c>
      <c r="E3763" s="64">
        <v>0</v>
      </c>
      <c r="F3763" s="64">
        <v>0</v>
      </c>
      <c r="G3763" s="64">
        <v>7</v>
      </c>
      <c r="H3763" s="64">
        <v>7</v>
      </c>
    </row>
    <row r="3764" spans="1:8" x14ac:dyDescent="0.3">
      <c r="A3764" s="63" t="s">
        <v>14534</v>
      </c>
      <c r="B3764" s="63" t="s">
        <v>14535</v>
      </c>
      <c r="C3764" s="63" t="s">
        <v>4079</v>
      </c>
      <c r="D3764" s="63" t="s">
        <v>906</v>
      </c>
      <c r="E3764" s="64">
        <v>0</v>
      </c>
      <c r="F3764" s="64">
        <v>2</v>
      </c>
      <c r="G3764" s="64">
        <v>2</v>
      </c>
      <c r="H3764" s="64">
        <v>4</v>
      </c>
    </row>
    <row r="3765" spans="1:8" x14ac:dyDescent="0.3">
      <c r="A3765" s="63" t="s">
        <v>14534</v>
      </c>
      <c r="B3765" s="63" t="s">
        <v>14535</v>
      </c>
      <c r="C3765" s="63" t="s">
        <v>4082</v>
      </c>
      <c r="D3765" s="63" t="s">
        <v>4083</v>
      </c>
      <c r="E3765" s="64">
        <v>0</v>
      </c>
      <c r="F3765" s="64">
        <v>0</v>
      </c>
      <c r="G3765" s="64">
        <v>60</v>
      </c>
      <c r="H3765" s="64">
        <v>60</v>
      </c>
    </row>
    <row r="3766" spans="1:8" x14ac:dyDescent="0.3">
      <c r="A3766" s="63" t="s">
        <v>14534</v>
      </c>
      <c r="B3766" s="63" t="s">
        <v>14535</v>
      </c>
      <c r="C3766" s="63" t="s">
        <v>8661</v>
      </c>
      <c r="D3766" s="63" t="s">
        <v>14539</v>
      </c>
      <c r="E3766" s="64">
        <v>0</v>
      </c>
      <c r="F3766" s="64">
        <v>0</v>
      </c>
      <c r="G3766" s="64">
        <v>2</v>
      </c>
      <c r="H3766" s="64">
        <v>2</v>
      </c>
    </row>
    <row r="3767" spans="1:8" x14ac:dyDescent="0.3">
      <c r="A3767" s="63" t="s">
        <v>14534</v>
      </c>
      <c r="B3767" s="63" t="s">
        <v>14535</v>
      </c>
      <c r="C3767" s="63" t="s">
        <v>3269</v>
      </c>
      <c r="D3767" s="63" t="s">
        <v>3270</v>
      </c>
      <c r="E3767" s="64">
        <v>0</v>
      </c>
      <c r="F3767" s="64">
        <v>2</v>
      </c>
      <c r="G3767" s="64">
        <v>42</v>
      </c>
      <c r="H3767" s="64">
        <v>44</v>
      </c>
    </row>
    <row r="3768" spans="1:8" x14ac:dyDescent="0.3">
      <c r="A3768" s="63" t="s">
        <v>14534</v>
      </c>
      <c r="B3768" s="63" t="s">
        <v>14535</v>
      </c>
      <c r="C3768" s="63" t="s">
        <v>3486</v>
      </c>
      <c r="D3768" s="63" t="s">
        <v>3487</v>
      </c>
      <c r="E3768" s="64">
        <v>0</v>
      </c>
      <c r="F3768" s="64">
        <v>0</v>
      </c>
      <c r="G3768" s="64">
        <v>1</v>
      </c>
      <c r="H3768" s="64">
        <v>1</v>
      </c>
    </row>
    <row r="3769" spans="1:8" x14ac:dyDescent="0.3">
      <c r="A3769" s="63" t="s">
        <v>14534</v>
      </c>
      <c r="B3769" s="63" t="s">
        <v>14535</v>
      </c>
      <c r="C3769" s="63" t="s">
        <v>3279</v>
      </c>
      <c r="D3769" s="63" t="s">
        <v>3280</v>
      </c>
      <c r="E3769" s="64">
        <v>10</v>
      </c>
      <c r="F3769" s="64">
        <v>5</v>
      </c>
      <c r="G3769" s="64">
        <v>0</v>
      </c>
      <c r="H3769" s="64">
        <v>5</v>
      </c>
    </row>
    <row r="3770" spans="1:8" x14ac:dyDescent="0.3">
      <c r="A3770" s="63" t="s">
        <v>14534</v>
      </c>
      <c r="B3770" s="63" t="s">
        <v>14535</v>
      </c>
      <c r="C3770" s="63" t="s">
        <v>4055</v>
      </c>
      <c r="D3770" s="63" t="s">
        <v>14522</v>
      </c>
      <c r="E3770" s="64">
        <v>0</v>
      </c>
      <c r="F3770" s="64">
        <v>0</v>
      </c>
      <c r="G3770" s="64">
        <v>15</v>
      </c>
      <c r="H3770" s="64">
        <v>15</v>
      </c>
    </row>
    <row r="3771" spans="1:8" x14ac:dyDescent="0.3">
      <c r="A3771" s="63" t="s">
        <v>14534</v>
      </c>
      <c r="B3771" s="63" t="s">
        <v>14535</v>
      </c>
      <c r="C3771" s="63" t="s">
        <v>8667</v>
      </c>
      <c r="D3771" s="63" t="s">
        <v>8668</v>
      </c>
      <c r="E3771" s="64">
        <v>0</v>
      </c>
      <c r="F3771" s="64">
        <v>0</v>
      </c>
      <c r="G3771" s="64">
        <v>4</v>
      </c>
      <c r="H3771" s="64">
        <v>4</v>
      </c>
    </row>
    <row r="3772" spans="1:8" x14ac:dyDescent="0.3">
      <c r="A3772" s="63" t="s">
        <v>14534</v>
      </c>
      <c r="B3772" s="63" t="s">
        <v>14535</v>
      </c>
      <c r="C3772" s="63" t="s">
        <v>3649</v>
      </c>
      <c r="D3772" s="63" t="s">
        <v>14540</v>
      </c>
      <c r="E3772" s="64">
        <v>0</v>
      </c>
      <c r="F3772" s="64">
        <v>0</v>
      </c>
      <c r="G3772" s="64">
        <v>13</v>
      </c>
      <c r="H3772" s="64">
        <v>13</v>
      </c>
    </row>
    <row r="3773" spans="1:8" x14ac:dyDescent="0.3">
      <c r="A3773" s="63" t="s">
        <v>14534</v>
      </c>
      <c r="B3773" s="63" t="s">
        <v>14535</v>
      </c>
      <c r="C3773" s="63" t="s">
        <v>3375</v>
      </c>
      <c r="D3773" s="63" t="s">
        <v>3376</v>
      </c>
      <c r="E3773" s="64">
        <v>12</v>
      </c>
      <c r="F3773" s="64">
        <v>1</v>
      </c>
      <c r="G3773" s="64">
        <v>0</v>
      </c>
      <c r="H3773" s="64">
        <v>1</v>
      </c>
    </row>
    <row r="3774" spans="1:8" x14ac:dyDescent="0.3">
      <c r="A3774" s="63" t="s">
        <v>14534</v>
      </c>
      <c r="B3774" s="63" t="s">
        <v>14535</v>
      </c>
      <c r="C3774" s="63" t="s">
        <v>8222</v>
      </c>
      <c r="D3774" s="63" t="s">
        <v>14541</v>
      </c>
      <c r="E3774" s="64">
        <v>0</v>
      </c>
      <c r="F3774" s="64">
        <v>2</v>
      </c>
      <c r="G3774" s="64">
        <v>0</v>
      </c>
      <c r="H3774" s="64">
        <v>2</v>
      </c>
    </row>
    <row r="3775" spans="1:8" x14ac:dyDescent="0.3">
      <c r="A3775" s="63" t="s">
        <v>14534</v>
      </c>
      <c r="B3775" s="63" t="s">
        <v>14535</v>
      </c>
      <c r="C3775" s="63" t="s">
        <v>3851</v>
      </c>
      <c r="D3775" s="63" t="s">
        <v>3852</v>
      </c>
      <c r="E3775" s="64">
        <v>0</v>
      </c>
      <c r="F3775" s="64">
        <v>2</v>
      </c>
      <c r="G3775" s="64">
        <v>0</v>
      </c>
      <c r="H3775" s="64">
        <v>2</v>
      </c>
    </row>
    <row r="3776" spans="1:8" x14ac:dyDescent="0.3">
      <c r="A3776" s="63" t="s">
        <v>14534</v>
      </c>
      <c r="B3776" s="63" t="s">
        <v>14535</v>
      </c>
      <c r="C3776" s="63" t="s">
        <v>3979</v>
      </c>
      <c r="D3776" s="63" t="s">
        <v>3980</v>
      </c>
      <c r="E3776" s="64">
        <v>0</v>
      </c>
      <c r="F3776" s="64">
        <v>0</v>
      </c>
      <c r="G3776" s="64">
        <v>1</v>
      </c>
      <c r="H3776" s="64">
        <v>1</v>
      </c>
    </row>
    <row r="3777" spans="1:8" x14ac:dyDescent="0.3">
      <c r="A3777" s="63" t="s">
        <v>14534</v>
      </c>
      <c r="B3777" s="63" t="s">
        <v>14535</v>
      </c>
      <c r="C3777" s="63" t="s">
        <v>4080</v>
      </c>
      <c r="D3777" s="63" t="s">
        <v>4081</v>
      </c>
      <c r="E3777" s="64">
        <v>0</v>
      </c>
      <c r="F3777" s="64">
        <v>3</v>
      </c>
      <c r="G3777" s="64">
        <v>3</v>
      </c>
      <c r="H3777" s="64">
        <v>6</v>
      </c>
    </row>
    <row r="3778" spans="1:8" x14ac:dyDescent="0.3">
      <c r="A3778" s="63" t="s">
        <v>14534</v>
      </c>
      <c r="B3778" s="63" t="s">
        <v>14535</v>
      </c>
      <c r="C3778" s="63" t="s">
        <v>3594</v>
      </c>
      <c r="D3778" s="63" t="s">
        <v>3595</v>
      </c>
      <c r="E3778" s="64">
        <v>0</v>
      </c>
      <c r="F3778" s="64">
        <v>3</v>
      </c>
      <c r="G3778" s="64">
        <v>0</v>
      </c>
      <c r="H3778" s="64">
        <v>3</v>
      </c>
    </row>
    <row r="3779" spans="1:8" x14ac:dyDescent="0.3">
      <c r="A3779" s="63" t="s">
        <v>14534</v>
      </c>
      <c r="B3779" s="63" t="s">
        <v>14535</v>
      </c>
      <c r="C3779" s="63" t="s">
        <v>8206</v>
      </c>
      <c r="D3779" s="63" t="s">
        <v>14542</v>
      </c>
      <c r="E3779" s="64">
        <v>0</v>
      </c>
      <c r="F3779" s="64">
        <v>5</v>
      </c>
      <c r="G3779" s="64">
        <v>1</v>
      </c>
      <c r="H3779" s="64">
        <v>6</v>
      </c>
    </row>
    <row r="3780" spans="1:8" x14ac:dyDescent="0.3">
      <c r="A3780" s="63" t="s">
        <v>14534</v>
      </c>
      <c r="B3780" s="63" t="s">
        <v>14535</v>
      </c>
      <c r="C3780" s="63" t="s">
        <v>8204</v>
      </c>
      <c r="D3780" s="63" t="s">
        <v>14543</v>
      </c>
      <c r="E3780" s="64">
        <v>0</v>
      </c>
      <c r="F3780" s="64">
        <v>1</v>
      </c>
      <c r="G3780" s="64">
        <v>0</v>
      </c>
      <c r="H3780" s="64">
        <v>1</v>
      </c>
    </row>
    <row r="3781" spans="1:8" x14ac:dyDescent="0.3">
      <c r="A3781" s="63" t="s">
        <v>14534</v>
      </c>
      <c r="B3781" s="63" t="s">
        <v>14535</v>
      </c>
      <c r="C3781" s="63" t="s">
        <v>6648</v>
      </c>
      <c r="D3781" s="63" t="s">
        <v>6649</v>
      </c>
      <c r="E3781" s="64">
        <v>0</v>
      </c>
      <c r="F3781" s="64">
        <v>1</v>
      </c>
      <c r="G3781" s="64">
        <v>0</v>
      </c>
      <c r="H3781" s="64">
        <v>1</v>
      </c>
    </row>
    <row r="3782" spans="1:8" x14ac:dyDescent="0.3">
      <c r="A3782" s="63" t="s">
        <v>14534</v>
      </c>
      <c r="B3782" s="63" t="s">
        <v>14535</v>
      </c>
      <c r="C3782" s="63" t="s">
        <v>3277</v>
      </c>
      <c r="D3782" s="63" t="s">
        <v>14544</v>
      </c>
      <c r="E3782" s="64">
        <v>7</v>
      </c>
      <c r="F3782" s="64">
        <v>7</v>
      </c>
      <c r="G3782" s="64">
        <v>0</v>
      </c>
      <c r="H3782" s="64">
        <v>7</v>
      </c>
    </row>
    <row r="3783" spans="1:8" x14ac:dyDescent="0.3">
      <c r="A3783" s="63" t="s">
        <v>14534</v>
      </c>
      <c r="B3783" s="63" t="s">
        <v>14535</v>
      </c>
      <c r="C3783" s="63" t="s">
        <v>4001</v>
      </c>
      <c r="D3783" s="63" t="s">
        <v>4002</v>
      </c>
      <c r="E3783" s="64">
        <v>0</v>
      </c>
      <c r="F3783" s="64">
        <v>5</v>
      </c>
      <c r="G3783" s="64">
        <v>0</v>
      </c>
      <c r="H3783" s="64">
        <v>5</v>
      </c>
    </row>
    <row r="3784" spans="1:8" x14ac:dyDescent="0.3">
      <c r="A3784" s="63" t="s">
        <v>14534</v>
      </c>
      <c r="B3784" s="63" t="s">
        <v>14535</v>
      </c>
      <c r="C3784" s="63" t="s">
        <v>3701</v>
      </c>
      <c r="D3784" s="63" t="s">
        <v>3702</v>
      </c>
      <c r="E3784" s="64">
        <v>0</v>
      </c>
      <c r="F3784" s="64">
        <v>1</v>
      </c>
      <c r="G3784" s="64">
        <v>0</v>
      </c>
      <c r="H3784" s="64">
        <v>1</v>
      </c>
    </row>
    <row r="3785" spans="1:8" x14ac:dyDescent="0.3">
      <c r="A3785" s="63" t="s">
        <v>14534</v>
      </c>
      <c r="B3785" s="63" t="s">
        <v>14535</v>
      </c>
      <c r="C3785" s="63" t="s">
        <v>3247</v>
      </c>
      <c r="D3785" s="63" t="s">
        <v>3248</v>
      </c>
      <c r="E3785" s="64">
        <v>0</v>
      </c>
      <c r="F3785" s="64">
        <v>0</v>
      </c>
      <c r="G3785" s="64">
        <v>20</v>
      </c>
      <c r="H3785" s="64">
        <v>20</v>
      </c>
    </row>
    <row r="3786" spans="1:8" x14ac:dyDescent="0.3">
      <c r="A3786" s="63" t="s">
        <v>14534</v>
      </c>
      <c r="B3786" s="63" t="s">
        <v>14535</v>
      </c>
      <c r="C3786" s="63" t="s">
        <v>8673</v>
      </c>
      <c r="D3786" s="63" t="s">
        <v>8209</v>
      </c>
      <c r="E3786" s="64">
        <v>0</v>
      </c>
      <c r="F3786" s="64">
        <v>4</v>
      </c>
      <c r="G3786" s="64">
        <v>0</v>
      </c>
      <c r="H3786" s="64">
        <v>4</v>
      </c>
    </row>
    <row r="3787" spans="1:8" x14ac:dyDescent="0.3">
      <c r="A3787" s="63" t="s">
        <v>14534</v>
      </c>
      <c r="B3787" s="63" t="s">
        <v>14535</v>
      </c>
      <c r="C3787" s="63" t="s">
        <v>3312</v>
      </c>
      <c r="D3787" s="63" t="s">
        <v>3313</v>
      </c>
      <c r="E3787" s="64">
        <v>1</v>
      </c>
      <c r="F3787" s="64">
        <v>1</v>
      </c>
      <c r="G3787" s="64">
        <v>0</v>
      </c>
      <c r="H3787" s="64">
        <v>1</v>
      </c>
    </row>
    <row r="3788" spans="1:8" x14ac:dyDescent="0.3">
      <c r="A3788" s="63" t="s">
        <v>14534</v>
      </c>
      <c r="B3788" s="63" t="s">
        <v>14535</v>
      </c>
      <c r="C3788" s="63" t="s">
        <v>3612</v>
      </c>
      <c r="D3788" s="63" t="s">
        <v>14545</v>
      </c>
      <c r="E3788" s="64">
        <v>0</v>
      </c>
      <c r="F3788" s="64">
        <v>6</v>
      </c>
      <c r="G3788" s="64">
        <v>1</v>
      </c>
      <c r="H3788" s="64">
        <v>7</v>
      </c>
    </row>
    <row r="3789" spans="1:8" x14ac:dyDescent="0.3">
      <c r="A3789" s="63" t="s">
        <v>14534</v>
      </c>
      <c r="B3789" s="63" t="s">
        <v>14535</v>
      </c>
      <c r="C3789" s="63" t="s">
        <v>3563</v>
      </c>
      <c r="D3789" s="63" t="s">
        <v>14546</v>
      </c>
      <c r="E3789" s="64">
        <v>0</v>
      </c>
      <c r="F3789" s="64">
        <v>11</v>
      </c>
      <c r="G3789" s="64">
        <v>3</v>
      </c>
      <c r="H3789" s="64">
        <v>14</v>
      </c>
    </row>
    <row r="3790" spans="1:8" x14ac:dyDescent="0.3">
      <c r="A3790" s="63" t="s">
        <v>14534</v>
      </c>
      <c r="B3790" s="63" t="s">
        <v>14535</v>
      </c>
      <c r="C3790" s="63" t="s">
        <v>11949</v>
      </c>
      <c r="D3790" s="63" t="s">
        <v>14526</v>
      </c>
      <c r="E3790" s="64">
        <v>0</v>
      </c>
      <c r="F3790" s="64">
        <v>0</v>
      </c>
      <c r="G3790" s="64">
        <v>1</v>
      </c>
      <c r="H3790" s="64">
        <v>1</v>
      </c>
    </row>
    <row r="3791" spans="1:8" x14ac:dyDescent="0.3">
      <c r="A3791" s="63" t="s">
        <v>14534</v>
      </c>
      <c r="B3791" s="63" t="s">
        <v>14535</v>
      </c>
      <c r="C3791" s="63" t="s">
        <v>3785</v>
      </c>
      <c r="D3791" s="63" t="s">
        <v>14527</v>
      </c>
      <c r="E3791" s="64">
        <v>0</v>
      </c>
      <c r="F3791" s="64">
        <v>7</v>
      </c>
      <c r="G3791" s="64">
        <v>2</v>
      </c>
      <c r="H3791" s="64">
        <v>9</v>
      </c>
    </row>
    <row r="3792" spans="1:8" x14ac:dyDescent="0.3">
      <c r="A3792" s="63" t="s">
        <v>14534</v>
      </c>
      <c r="B3792" s="63" t="s">
        <v>14535</v>
      </c>
      <c r="C3792" s="63" t="s">
        <v>3420</v>
      </c>
      <c r="D3792" s="63" t="s">
        <v>14212</v>
      </c>
      <c r="E3792" s="64">
        <v>0</v>
      </c>
      <c r="F3792" s="64">
        <v>3</v>
      </c>
      <c r="G3792" s="64">
        <v>5</v>
      </c>
      <c r="H3792" s="64">
        <v>8</v>
      </c>
    </row>
    <row r="3793" spans="1:8" x14ac:dyDescent="0.3">
      <c r="A3793" s="63" t="s">
        <v>14534</v>
      </c>
      <c r="B3793" s="63" t="s">
        <v>14535</v>
      </c>
      <c r="C3793" s="63" t="s">
        <v>4033</v>
      </c>
      <c r="D3793" s="63" t="s">
        <v>14529</v>
      </c>
      <c r="E3793" s="64">
        <v>0</v>
      </c>
      <c r="F3793" s="64">
        <v>0</v>
      </c>
      <c r="G3793" s="64">
        <v>1</v>
      </c>
      <c r="H3793" s="64">
        <v>1</v>
      </c>
    </row>
    <row r="3794" spans="1:8" x14ac:dyDescent="0.3">
      <c r="A3794" s="63" t="s">
        <v>14534</v>
      </c>
      <c r="B3794" s="63" t="s">
        <v>14535</v>
      </c>
      <c r="C3794" s="63" t="s">
        <v>3359</v>
      </c>
      <c r="D3794" s="63" t="s">
        <v>14531</v>
      </c>
      <c r="E3794" s="64">
        <v>0</v>
      </c>
      <c r="F3794" s="64">
        <v>2</v>
      </c>
      <c r="G3794" s="64">
        <v>0</v>
      </c>
      <c r="H3794" s="64">
        <v>2</v>
      </c>
    </row>
    <row r="3795" spans="1:8" x14ac:dyDescent="0.3">
      <c r="A3795" s="63" t="s">
        <v>14534</v>
      </c>
      <c r="B3795" s="63" t="s">
        <v>14535</v>
      </c>
      <c r="C3795" s="63" t="s">
        <v>8210</v>
      </c>
      <c r="D3795" s="63" t="s">
        <v>14532</v>
      </c>
      <c r="E3795" s="64">
        <v>0</v>
      </c>
      <c r="F3795" s="64">
        <v>0</v>
      </c>
      <c r="G3795" s="64">
        <v>5</v>
      </c>
      <c r="H3795" s="64">
        <v>5</v>
      </c>
    </row>
    <row r="3796" spans="1:8" x14ac:dyDescent="0.3">
      <c r="A3796" s="63" t="s">
        <v>14534</v>
      </c>
      <c r="B3796" s="63" t="s">
        <v>14535</v>
      </c>
      <c r="C3796" s="63" t="s">
        <v>3565</v>
      </c>
      <c r="D3796" s="63" t="s">
        <v>565</v>
      </c>
      <c r="E3796" s="64">
        <v>1</v>
      </c>
      <c r="F3796" s="64">
        <v>32</v>
      </c>
      <c r="G3796" s="64">
        <v>11</v>
      </c>
      <c r="H3796" s="64">
        <v>43</v>
      </c>
    </row>
    <row r="3797" spans="1:8" x14ac:dyDescent="0.3">
      <c r="A3797" s="63" t="s">
        <v>14534</v>
      </c>
      <c r="B3797" s="63" t="s">
        <v>14535</v>
      </c>
      <c r="C3797" s="63" t="s">
        <v>7966</v>
      </c>
      <c r="D3797" s="63" t="s">
        <v>14547</v>
      </c>
      <c r="E3797" s="64">
        <v>0</v>
      </c>
      <c r="F3797" s="64">
        <v>2</v>
      </c>
      <c r="G3797" s="64">
        <v>0</v>
      </c>
      <c r="H3797" s="64">
        <v>2</v>
      </c>
    </row>
    <row r="3798" spans="1:8" x14ac:dyDescent="0.3">
      <c r="A3798" s="63" t="s">
        <v>14534</v>
      </c>
      <c r="B3798" s="63" t="s">
        <v>14535</v>
      </c>
      <c r="C3798" s="63" t="s">
        <v>3271</v>
      </c>
      <c r="D3798" s="63" t="s">
        <v>14548</v>
      </c>
      <c r="E3798" s="64">
        <v>3</v>
      </c>
      <c r="F3798" s="64">
        <v>49</v>
      </c>
      <c r="G3798" s="64">
        <v>25</v>
      </c>
      <c r="H3798" s="64">
        <v>74</v>
      </c>
    </row>
    <row r="3799" spans="1:8" x14ac:dyDescent="0.3">
      <c r="A3799" s="63" t="s">
        <v>14534</v>
      </c>
      <c r="B3799" s="63" t="s">
        <v>14535</v>
      </c>
      <c r="C3799" s="63" t="s">
        <v>3863</v>
      </c>
      <c r="D3799" s="63" t="s">
        <v>14206</v>
      </c>
      <c r="E3799" s="64">
        <v>0</v>
      </c>
      <c r="F3799" s="64">
        <v>1</v>
      </c>
      <c r="G3799" s="64">
        <v>1</v>
      </c>
      <c r="H3799" s="64">
        <v>2</v>
      </c>
    </row>
    <row r="3800" spans="1:8" x14ac:dyDescent="0.3">
      <c r="A3800" s="63" t="s">
        <v>14534</v>
      </c>
      <c r="B3800" s="63" t="s">
        <v>14535</v>
      </c>
      <c r="C3800" s="63" t="s">
        <v>3864</v>
      </c>
      <c r="D3800" s="63" t="s">
        <v>13990</v>
      </c>
      <c r="E3800" s="64">
        <v>0</v>
      </c>
      <c r="F3800" s="64">
        <v>0</v>
      </c>
      <c r="G3800" s="64">
        <v>15</v>
      </c>
      <c r="H3800" s="64">
        <v>15</v>
      </c>
    </row>
    <row r="3801" spans="1:8" x14ac:dyDescent="0.3">
      <c r="A3801" s="63" t="s">
        <v>14534</v>
      </c>
      <c r="B3801" s="63" t="s">
        <v>14535</v>
      </c>
      <c r="C3801" s="63" t="s">
        <v>3687</v>
      </c>
      <c r="D3801" s="63" t="s">
        <v>13890</v>
      </c>
      <c r="E3801" s="64">
        <v>3</v>
      </c>
      <c r="F3801" s="64">
        <v>62</v>
      </c>
      <c r="G3801" s="64">
        <v>22</v>
      </c>
      <c r="H3801" s="64">
        <v>84</v>
      </c>
    </row>
    <row r="3802" spans="1:8" x14ac:dyDescent="0.3">
      <c r="A3802" s="63" t="s">
        <v>14534</v>
      </c>
      <c r="B3802" s="63" t="s">
        <v>14535</v>
      </c>
      <c r="C3802" s="63" t="s">
        <v>3793</v>
      </c>
      <c r="D3802" s="63" t="s">
        <v>3794</v>
      </c>
      <c r="E3802" s="64">
        <v>0</v>
      </c>
      <c r="F3802" s="64">
        <v>0</v>
      </c>
      <c r="G3802" s="64">
        <v>1</v>
      </c>
      <c r="H3802" s="64">
        <v>1</v>
      </c>
    </row>
    <row r="3803" spans="1:8" x14ac:dyDescent="0.3">
      <c r="A3803" s="63" t="s">
        <v>14534</v>
      </c>
      <c r="B3803" s="63" t="s">
        <v>14535</v>
      </c>
      <c r="C3803" s="63" t="s">
        <v>4084</v>
      </c>
      <c r="D3803" s="63" t="s">
        <v>1998</v>
      </c>
      <c r="E3803" s="64">
        <v>1</v>
      </c>
      <c r="F3803" s="64">
        <v>17</v>
      </c>
      <c r="G3803" s="64">
        <v>5</v>
      </c>
      <c r="H3803" s="64">
        <v>22</v>
      </c>
    </row>
    <row r="3804" spans="1:8" x14ac:dyDescent="0.3">
      <c r="A3804" s="63" t="s">
        <v>14534</v>
      </c>
      <c r="B3804" s="63" t="s">
        <v>14535</v>
      </c>
      <c r="C3804" s="63" t="s">
        <v>11889</v>
      </c>
      <c r="D3804" s="63" t="s">
        <v>11890</v>
      </c>
      <c r="E3804" s="64">
        <v>0</v>
      </c>
      <c r="F3804" s="64">
        <v>0</v>
      </c>
      <c r="G3804" s="64">
        <v>1</v>
      </c>
      <c r="H3804" s="64">
        <v>1</v>
      </c>
    </row>
    <row r="3805" spans="1:8" x14ac:dyDescent="0.3">
      <c r="A3805" s="63" t="s">
        <v>14534</v>
      </c>
      <c r="B3805" s="63" t="s">
        <v>14535</v>
      </c>
      <c r="C3805" s="63" t="s">
        <v>3837</v>
      </c>
      <c r="D3805" s="63" t="s">
        <v>3838</v>
      </c>
      <c r="E3805" s="64">
        <v>0</v>
      </c>
      <c r="F3805" s="64">
        <v>0</v>
      </c>
      <c r="G3805" s="64">
        <v>1</v>
      </c>
      <c r="H3805" s="64">
        <v>1</v>
      </c>
    </row>
    <row r="3806" spans="1:8" x14ac:dyDescent="0.3">
      <c r="A3806" s="63" t="s">
        <v>14534</v>
      </c>
      <c r="B3806" s="63" t="s">
        <v>14535</v>
      </c>
      <c r="C3806" s="63" t="s">
        <v>3566</v>
      </c>
      <c r="D3806" s="63" t="s">
        <v>3567</v>
      </c>
      <c r="E3806" s="64">
        <v>1</v>
      </c>
      <c r="F3806" s="64">
        <v>5</v>
      </c>
      <c r="G3806" s="64">
        <v>13</v>
      </c>
      <c r="H3806" s="64">
        <v>18</v>
      </c>
    </row>
    <row r="3807" spans="1:8" x14ac:dyDescent="0.3">
      <c r="A3807" s="63" t="s">
        <v>14534</v>
      </c>
      <c r="B3807" s="63" t="s">
        <v>14535</v>
      </c>
      <c r="C3807" s="63" t="s">
        <v>3791</v>
      </c>
      <c r="D3807" s="63" t="s">
        <v>3792</v>
      </c>
      <c r="E3807" s="64">
        <v>0</v>
      </c>
      <c r="F3807" s="64">
        <v>1</v>
      </c>
      <c r="G3807" s="64">
        <v>0</v>
      </c>
      <c r="H3807" s="64">
        <v>1</v>
      </c>
    </row>
    <row r="3808" spans="1:8" x14ac:dyDescent="0.3">
      <c r="A3808" s="63" t="s">
        <v>14534</v>
      </c>
      <c r="B3808" s="63" t="s">
        <v>14535</v>
      </c>
      <c r="C3808" s="63" t="s">
        <v>3789</v>
      </c>
      <c r="D3808" s="63" t="s">
        <v>3790</v>
      </c>
      <c r="E3808" s="64">
        <v>1</v>
      </c>
      <c r="F3808" s="64">
        <v>12</v>
      </c>
      <c r="G3808" s="64">
        <v>8</v>
      </c>
      <c r="H3808" s="64">
        <v>20</v>
      </c>
    </row>
    <row r="3809" spans="1:8" x14ac:dyDescent="0.3">
      <c r="A3809" s="63" t="s">
        <v>14534</v>
      </c>
      <c r="B3809" s="63" t="s">
        <v>14535</v>
      </c>
      <c r="C3809" s="63" t="s">
        <v>3421</v>
      </c>
      <c r="D3809" s="63" t="s">
        <v>3422</v>
      </c>
      <c r="E3809" s="64">
        <v>9</v>
      </c>
      <c r="F3809" s="64">
        <v>19</v>
      </c>
      <c r="G3809" s="64">
        <v>0</v>
      </c>
      <c r="H3809" s="64">
        <v>19</v>
      </c>
    </row>
    <row r="3810" spans="1:8" x14ac:dyDescent="0.3">
      <c r="A3810" s="63" t="s">
        <v>15704</v>
      </c>
      <c r="B3810" s="63" t="s">
        <v>15705</v>
      </c>
      <c r="C3810" s="63" t="s">
        <v>5861</v>
      </c>
      <c r="D3810" s="63" t="s">
        <v>5862</v>
      </c>
      <c r="E3810" s="64">
        <v>0</v>
      </c>
      <c r="F3810" s="64">
        <v>0</v>
      </c>
      <c r="G3810" s="64">
        <v>11</v>
      </c>
      <c r="H3810" s="64">
        <v>11</v>
      </c>
    </row>
    <row r="3811" spans="1:8" x14ac:dyDescent="0.3">
      <c r="A3811" s="63" t="s">
        <v>15704</v>
      </c>
      <c r="B3811" s="63" t="s">
        <v>15705</v>
      </c>
      <c r="C3811" s="63" t="s">
        <v>13517</v>
      </c>
      <c r="D3811" s="63" t="s">
        <v>13518</v>
      </c>
      <c r="E3811" s="64">
        <v>0</v>
      </c>
      <c r="F3811" s="64">
        <v>0</v>
      </c>
      <c r="G3811" s="64">
        <v>1</v>
      </c>
      <c r="H3811" s="64">
        <v>1</v>
      </c>
    </row>
    <row r="3812" spans="1:8" x14ac:dyDescent="0.3">
      <c r="A3812" s="63" t="s">
        <v>15704</v>
      </c>
      <c r="B3812" s="63" t="s">
        <v>15705</v>
      </c>
      <c r="C3812" s="63" t="s">
        <v>10796</v>
      </c>
      <c r="D3812" s="63" t="s">
        <v>10797</v>
      </c>
      <c r="E3812" s="64">
        <v>0</v>
      </c>
      <c r="F3812" s="64">
        <v>0</v>
      </c>
      <c r="G3812" s="64">
        <v>1</v>
      </c>
      <c r="H3812" s="64">
        <v>1</v>
      </c>
    </row>
    <row r="3813" spans="1:8" x14ac:dyDescent="0.3">
      <c r="A3813" s="63" t="s">
        <v>15704</v>
      </c>
      <c r="B3813" s="63" t="s">
        <v>15705</v>
      </c>
      <c r="C3813" s="63" t="s">
        <v>13027</v>
      </c>
      <c r="D3813" s="63" t="s">
        <v>13028</v>
      </c>
      <c r="E3813" s="64">
        <v>0</v>
      </c>
      <c r="F3813" s="64">
        <v>1</v>
      </c>
      <c r="G3813" s="64">
        <v>10</v>
      </c>
      <c r="H3813" s="64">
        <v>11</v>
      </c>
    </row>
    <row r="3814" spans="1:8" x14ac:dyDescent="0.3">
      <c r="A3814" s="63" t="s">
        <v>15704</v>
      </c>
      <c r="B3814" s="63" t="s">
        <v>15705</v>
      </c>
      <c r="C3814" s="63" t="s">
        <v>12937</v>
      </c>
      <c r="D3814" s="63" t="s">
        <v>12938</v>
      </c>
      <c r="E3814" s="64">
        <v>0</v>
      </c>
      <c r="F3814" s="64">
        <v>0</v>
      </c>
      <c r="G3814" s="64">
        <v>3</v>
      </c>
      <c r="H3814" s="64">
        <v>3</v>
      </c>
    </row>
    <row r="3815" spans="1:8" x14ac:dyDescent="0.3">
      <c r="A3815" s="63" t="s">
        <v>15704</v>
      </c>
      <c r="B3815" s="63" t="s">
        <v>15705</v>
      </c>
      <c r="C3815" s="63" t="s">
        <v>10300</v>
      </c>
      <c r="D3815" s="63" t="s">
        <v>10301</v>
      </c>
      <c r="E3815" s="64">
        <v>0</v>
      </c>
      <c r="F3815" s="64">
        <v>1</v>
      </c>
      <c r="G3815" s="64">
        <v>0</v>
      </c>
      <c r="H3815" s="64">
        <v>1</v>
      </c>
    </row>
    <row r="3816" spans="1:8" x14ac:dyDescent="0.3">
      <c r="A3816" s="63" t="s">
        <v>15704</v>
      </c>
      <c r="B3816" s="63" t="s">
        <v>15705</v>
      </c>
      <c r="C3816" s="63" t="s">
        <v>13314</v>
      </c>
      <c r="D3816" s="63" t="s">
        <v>14755</v>
      </c>
      <c r="E3816" s="64">
        <v>0</v>
      </c>
      <c r="F3816" s="64">
        <v>0</v>
      </c>
      <c r="G3816" s="64">
        <v>2</v>
      </c>
      <c r="H3816" s="64">
        <v>2</v>
      </c>
    </row>
    <row r="3817" spans="1:8" x14ac:dyDescent="0.3">
      <c r="A3817" s="63" t="s">
        <v>15704</v>
      </c>
      <c r="B3817" s="63" t="s">
        <v>15705</v>
      </c>
      <c r="C3817" s="63" t="s">
        <v>13039</v>
      </c>
      <c r="D3817" s="63" t="s">
        <v>13040</v>
      </c>
      <c r="E3817" s="64">
        <v>0</v>
      </c>
      <c r="F3817" s="64">
        <v>2</v>
      </c>
      <c r="G3817" s="64">
        <v>0</v>
      </c>
      <c r="H3817" s="64">
        <v>2</v>
      </c>
    </row>
    <row r="3818" spans="1:8" x14ac:dyDescent="0.3">
      <c r="A3818" s="63" t="s">
        <v>15704</v>
      </c>
      <c r="B3818" s="63" t="s">
        <v>15705</v>
      </c>
      <c r="C3818" s="63" t="s">
        <v>13491</v>
      </c>
      <c r="D3818" s="63" t="s">
        <v>13492</v>
      </c>
      <c r="E3818" s="64">
        <v>0</v>
      </c>
      <c r="F3818" s="64">
        <v>0</v>
      </c>
      <c r="G3818" s="64">
        <v>19</v>
      </c>
      <c r="H3818" s="64">
        <v>19</v>
      </c>
    </row>
    <row r="3819" spans="1:8" x14ac:dyDescent="0.3">
      <c r="A3819" s="63" t="s">
        <v>15704</v>
      </c>
      <c r="B3819" s="63" t="s">
        <v>15705</v>
      </c>
      <c r="C3819" s="63" t="s">
        <v>10348</v>
      </c>
      <c r="D3819" s="63" t="s">
        <v>10349</v>
      </c>
      <c r="E3819" s="64">
        <v>0</v>
      </c>
      <c r="F3819" s="64">
        <v>0</v>
      </c>
      <c r="G3819" s="64">
        <v>1</v>
      </c>
      <c r="H3819" s="64">
        <v>1</v>
      </c>
    </row>
    <row r="3820" spans="1:8" x14ac:dyDescent="0.3">
      <c r="A3820" s="63" t="s">
        <v>15704</v>
      </c>
      <c r="B3820" s="63" t="s">
        <v>15705</v>
      </c>
      <c r="C3820" s="63" t="s">
        <v>13049</v>
      </c>
      <c r="D3820" s="63" t="s">
        <v>13050</v>
      </c>
      <c r="E3820" s="64">
        <v>0</v>
      </c>
      <c r="F3820" s="64">
        <v>0</v>
      </c>
      <c r="G3820" s="64">
        <v>2</v>
      </c>
      <c r="H3820" s="64">
        <v>2</v>
      </c>
    </row>
    <row r="3821" spans="1:8" x14ac:dyDescent="0.3">
      <c r="A3821" s="63" t="s">
        <v>15704</v>
      </c>
      <c r="B3821" s="63" t="s">
        <v>15705</v>
      </c>
      <c r="C3821" s="63" t="s">
        <v>13676</v>
      </c>
      <c r="D3821" s="63" t="s">
        <v>13677</v>
      </c>
      <c r="E3821" s="64">
        <v>0</v>
      </c>
      <c r="F3821" s="64">
        <v>1</v>
      </c>
      <c r="G3821" s="64">
        <v>0</v>
      </c>
      <c r="H3821" s="64">
        <v>1</v>
      </c>
    </row>
    <row r="3822" spans="1:8" x14ac:dyDescent="0.3">
      <c r="A3822" s="63" t="s">
        <v>15704</v>
      </c>
      <c r="B3822" s="63" t="s">
        <v>15705</v>
      </c>
      <c r="C3822" s="63" t="s">
        <v>12956</v>
      </c>
      <c r="D3822" s="63" t="s">
        <v>12957</v>
      </c>
      <c r="E3822" s="64">
        <v>1</v>
      </c>
      <c r="F3822" s="64">
        <v>1</v>
      </c>
      <c r="G3822" s="64">
        <v>0</v>
      </c>
      <c r="H3822" s="64">
        <v>1</v>
      </c>
    </row>
    <row r="3823" spans="1:8" x14ac:dyDescent="0.3">
      <c r="A3823" s="63" t="s">
        <v>15704</v>
      </c>
      <c r="B3823" s="63" t="s">
        <v>15705</v>
      </c>
      <c r="C3823" s="63" t="s">
        <v>10519</v>
      </c>
      <c r="D3823" s="63" t="s">
        <v>10520</v>
      </c>
      <c r="E3823" s="64">
        <v>0</v>
      </c>
      <c r="F3823" s="64">
        <v>1</v>
      </c>
      <c r="G3823" s="64">
        <v>0</v>
      </c>
      <c r="H3823" s="64">
        <v>1</v>
      </c>
    </row>
    <row r="3824" spans="1:8" x14ac:dyDescent="0.3">
      <c r="A3824" s="63" t="s">
        <v>15704</v>
      </c>
      <c r="B3824" s="63" t="s">
        <v>15705</v>
      </c>
      <c r="C3824" s="63" t="s">
        <v>13154</v>
      </c>
      <c r="D3824" s="63" t="s">
        <v>14196</v>
      </c>
      <c r="E3824" s="64">
        <v>0</v>
      </c>
      <c r="F3824" s="64">
        <v>0</v>
      </c>
      <c r="G3824" s="64">
        <v>2</v>
      </c>
      <c r="H3824" s="64">
        <v>2</v>
      </c>
    </row>
    <row r="3825" spans="1:8" x14ac:dyDescent="0.3">
      <c r="A3825" s="63" t="s">
        <v>15704</v>
      </c>
      <c r="B3825" s="63" t="s">
        <v>15705</v>
      </c>
      <c r="C3825" s="63" t="s">
        <v>13094</v>
      </c>
      <c r="D3825" s="63" t="s">
        <v>14769</v>
      </c>
      <c r="E3825" s="64">
        <v>0</v>
      </c>
      <c r="F3825" s="64">
        <v>0</v>
      </c>
      <c r="G3825" s="64">
        <v>2</v>
      </c>
      <c r="H3825" s="64">
        <v>2</v>
      </c>
    </row>
    <row r="3826" spans="1:8" x14ac:dyDescent="0.3">
      <c r="A3826" s="63" t="s">
        <v>15704</v>
      </c>
      <c r="B3826" s="63" t="s">
        <v>15705</v>
      </c>
      <c r="C3826" s="63" t="s">
        <v>13364</v>
      </c>
      <c r="D3826" s="63" t="s">
        <v>14159</v>
      </c>
      <c r="E3826" s="64">
        <v>5</v>
      </c>
      <c r="F3826" s="64">
        <v>34</v>
      </c>
      <c r="G3826" s="64">
        <v>12</v>
      </c>
      <c r="H3826" s="64">
        <v>46</v>
      </c>
    </row>
    <row r="3827" spans="1:8" x14ac:dyDescent="0.3">
      <c r="A3827" s="63" t="s">
        <v>15704</v>
      </c>
      <c r="B3827" s="63" t="s">
        <v>15705</v>
      </c>
      <c r="C3827" s="63" t="s">
        <v>13658</v>
      </c>
      <c r="D3827" s="63" t="s">
        <v>14197</v>
      </c>
      <c r="E3827" s="64">
        <v>2</v>
      </c>
      <c r="F3827" s="64">
        <v>2</v>
      </c>
      <c r="G3827" s="64">
        <v>0</v>
      </c>
      <c r="H3827" s="64">
        <v>2</v>
      </c>
    </row>
    <row r="3828" spans="1:8" x14ac:dyDescent="0.3">
      <c r="A3828" s="63" t="s">
        <v>15704</v>
      </c>
      <c r="B3828" s="63" t="s">
        <v>15705</v>
      </c>
      <c r="C3828" s="63" t="s">
        <v>13673</v>
      </c>
      <c r="D3828" s="63" t="s">
        <v>14448</v>
      </c>
      <c r="E3828" s="64">
        <v>0</v>
      </c>
      <c r="F3828" s="64">
        <v>1</v>
      </c>
      <c r="G3828" s="64">
        <v>0</v>
      </c>
      <c r="H3828" s="64">
        <v>1</v>
      </c>
    </row>
    <row r="3829" spans="1:8" x14ac:dyDescent="0.3">
      <c r="A3829" s="63" t="s">
        <v>15704</v>
      </c>
      <c r="B3829" s="63" t="s">
        <v>15705</v>
      </c>
      <c r="C3829" s="63" t="s">
        <v>4695</v>
      </c>
      <c r="D3829" s="63" t="s">
        <v>14658</v>
      </c>
      <c r="E3829" s="64">
        <v>0</v>
      </c>
      <c r="F3829" s="64">
        <v>0</v>
      </c>
      <c r="G3829" s="64">
        <v>2</v>
      </c>
      <c r="H3829" s="64">
        <v>2</v>
      </c>
    </row>
    <row r="3830" spans="1:8" x14ac:dyDescent="0.3">
      <c r="A3830" s="63" t="s">
        <v>15704</v>
      </c>
      <c r="B3830" s="63" t="s">
        <v>15705</v>
      </c>
      <c r="C3830" s="63" t="s">
        <v>13318</v>
      </c>
      <c r="D3830" s="63" t="s">
        <v>13319</v>
      </c>
      <c r="E3830" s="64">
        <v>0</v>
      </c>
      <c r="F3830" s="64">
        <v>0</v>
      </c>
      <c r="G3830" s="64">
        <v>4</v>
      </c>
      <c r="H3830" s="64">
        <v>4</v>
      </c>
    </row>
    <row r="3831" spans="1:8" x14ac:dyDescent="0.3">
      <c r="A3831" s="63" t="s">
        <v>15704</v>
      </c>
      <c r="B3831" s="63" t="s">
        <v>15705</v>
      </c>
      <c r="C3831" s="63" t="s">
        <v>14609</v>
      </c>
      <c r="D3831" s="63" t="s">
        <v>14610</v>
      </c>
      <c r="E3831" s="64">
        <v>0</v>
      </c>
      <c r="F3831" s="64">
        <v>0</v>
      </c>
      <c r="G3831" s="64">
        <v>1</v>
      </c>
      <c r="H3831" s="64">
        <v>1</v>
      </c>
    </row>
    <row r="3832" spans="1:8" x14ac:dyDescent="0.3">
      <c r="A3832" s="63" t="s">
        <v>14378</v>
      </c>
      <c r="B3832" s="63" t="s">
        <v>14379</v>
      </c>
      <c r="C3832" s="63" t="s">
        <v>9399</v>
      </c>
      <c r="D3832" s="63" t="s">
        <v>9400</v>
      </c>
      <c r="E3832" s="64">
        <v>0</v>
      </c>
      <c r="F3832" s="64">
        <v>4</v>
      </c>
      <c r="G3832" s="64">
        <v>3</v>
      </c>
      <c r="H3832" s="64">
        <v>7</v>
      </c>
    </row>
    <row r="3833" spans="1:8" x14ac:dyDescent="0.3">
      <c r="A3833" s="63" t="s">
        <v>14378</v>
      </c>
      <c r="B3833" s="63" t="s">
        <v>14379</v>
      </c>
      <c r="C3833" s="63" t="s">
        <v>2346</v>
      </c>
      <c r="D3833" s="63" t="s">
        <v>2347</v>
      </c>
      <c r="E3833" s="64">
        <v>0</v>
      </c>
      <c r="F3833" s="64">
        <v>0</v>
      </c>
      <c r="G3833" s="64">
        <v>1</v>
      </c>
      <c r="H3833" s="64">
        <v>1</v>
      </c>
    </row>
    <row r="3834" spans="1:8" x14ac:dyDescent="0.3">
      <c r="A3834" s="63" t="s">
        <v>14378</v>
      </c>
      <c r="B3834" s="63" t="s">
        <v>14379</v>
      </c>
      <c r="C3834" s="63" t="s">
        <v>9361</v>
      </c>
      <c r="D3834" s="63" t="s">
        <v>9362</v>
      </c>
      <c r="E3834" s="64">
        <v>0</v>
      </c>
      <c r="F3834" s="64">
        <v>4</v>
      </c>
      <c r="G3834" s="64">
        <v>0</v>
      </c>
      <c r="H3834" s="64">
        <v>4</v>
      </c>
    </row>
    <row r="3835" spans="1:8" x14ac:dyDescent="0.3">
      <c r="A3835" s="63" t="s">
        <v>14378</v>
      </c>
      <c r="B3835" s="63" t="s">
        <v>14379</v>
      </c>
      <c r="C3835" s="63" t="s">
        <v>9363</v>
      </c>
      <c r="D3835" s="63" t="s">
        <v>9364</v>
      </c>
      <c r="E3835" s="64">
        <v>0</v>
      </c>
      <c r="F3835" s="64">
        <v>0</v>
      </c>
      <c r="G3835" s="64">
        <v>28</v>
      </c>
      <c r="H3835" s="64">
        <v>28</v>
      </c>
    </row>
    <row r="3836" spans="1:8" x14ac:dyDescent="0.3">
      <c r="A3836" s="63" t="s">
        <v>14378</v>
      </c>
      <c r="B3836" s="63" t="s">
        <v>14379</v>
      </c>
      <c r="C3836" s="63" t="s">
        <v>2336</v>
      </c>
      <c r="D3836" s="63" t="s">
        <v>14377</v>
      </c>
      <c r="E3836" s="64">
        <v>14</v>
      </c>
      <c r="F3836" s="64">
        <v>16</v>
      </c>
      <c r="G3836" s="64">
        <v>0</v>
      </c>
      <c r="H3836" s="64">
        <v>16</v>
      </c>
    </row>
    <row r="3837" spans="1:8" x14ac:dyDescent="0.3">
      <c r="A3837" s="63" t="s">
        <v>15313</v>
      </c>
      <c r="B3837" s="63" t="s">
        <v>15314</v>
      </c>
      <c r="C3837" s="63" t="s">
        <v>10817</v>
      </c>
      <c r="D3837" s="63" t="s">
        <v>10818</v>
      </c>
      <c r="E3837" s="64">
        <v>0</v>
      </c>
      <c r="F3837" s="64">
        <v>1</v>
      </c>
      <c r="G3837" s="64">
        <v>0</v>
      </c>
      <c r="H3837" s="64">
        <v>1</v>
      </c>
    </row>
    <row r="3838" spans="1:8" x14ac:dyDescent="0.3">
      <c r="A3838" s="63" t="s">
        <v>15313</v>
      </c>
      <c r="B3838" s="63" t="s">
        <v>15314</v>
      </c>
      <c r="C3838" s="63" t="s">
        <v>10837</v>
      </c>
      <c r="D3838" s="63" t="s">
        <v>13947</v>
      </c>
      <c r="E3838" s="64">
        <v>0</v>
      </c>
      <c r="F3838" s="64">
        <v>3</v>
      </c>
      <c r="G3838" s="64">
        <v>0</v>
      </c>
      <c r="H3838" s="64">
        <v>3</v>
      </c>
    </row>
    <row r="3839" spans="1:8" x14ac:dyDescent="0.3">
      <c r="A3839" s="63" t="s">
        <v>15313</v>
      </c>
      <c r="B3839" s="63" t="s">
        <v>15314</v>
      </c>
      <c r="C3839" s="63" t="s">
        <v>10816</v>
      </c>
      <c r="D3839" s="63" t="s">
        <v>14162</v>
      </c>
      <c r="E3839" s="64">
        <v>0</v>
      </c>
      <c r="F3839" s="64">
        <v>3</v>
      </c>
      <c r="G3839" s="64">
        <v>0</v>
      </c>
      <c r="H3839" s="64">
        <v>3</v>
      </c>
    </row>
    <row r="3840" spans="1:8" x14ac:dyDescent="0.3">
      <c r="A3840" s="63" t="s">
        <v>14685</v>
      </c>
      <c r="B3840" s="63" t="s">
        <v>14686</v>
      </c>
      <c r="C3840" s="63" t="s">
        <v>4057</v>
      </c>
      <c r="D3840" s="63" t="s">
        <v>14521</v>
      </c>
      <c r="E3840" s="64">
        <v>0</v>
      </c>
      <c r="F3840" s="64">
        <v>2</v>
      </c>
      <c r="G3840" s="64">
        <v>6</v>
      </c>
      <c r="H3840" s="64">
        <v>8</v>
      </c>
    </row>
    <row r="3841" spans="1:8" x14ac:dyDescent="0.3">
      <c r="A3841" s="63" t="s">
        <v>14685</v>
      </c>
      <c r="B3841" s="63" t="s">
        <v>14686</v>
      </c>
      <c r="C3841" s="63" t="s">
        <v>3930</v>
      </c>
      <c r="D3841" s="63" t="s">
        <v>3931</v>
      </c>
      <c r="E3841" s="64">
        <v>0</v>
      </c>
      <c r="F3841" s="64">
        <v>0</v>
      </c>
      <c r="G3841" s="64">
        <v>27</v>
      </c>
      <c r="H3841" s="64">
        <v>27</v>
      </c>
    </row>
    <row r="3842" spans="1:8" x14ac:dyDescent="0.3">
      <c r="A3842" s="63" t="s">
        <v>14685</v>
      </c>
      <c r="B3842" s="63" t="s">
        <v>14686</v>
      </c>
      <c r="C3842" s="63" t="s">
        <v>4769</v>
      </c>
      <c r="D3842" s="63" t="s">
        <v>4770</v>
      </c>
      <c r="E3842" s="64">
        <v>0</v>
      </c>
      <c r="F3842" s="64">
        <v>0</v>
      </c>
      <c r="G3842" s="64">
        <v>1</v>
      </c>
      <c r="H3842" s="64">
        <v>1</v>
      </c>
    </row>
    <row r="3843" spans="1:8" x14ac:dyDescent="0.3">
      <c r="A3843" s="63" t="s">
        <v>14685</v>
      </c>
      <c r="B3843" s="63" t="s">
        <v>14686</v>
      </c>
      <c r="C3843" s="63" t="s">
        <v>3517</v>
      </c>
      <c r="D3843" s="63" t="s">
        <v>14600</v>
      </c>
      <c r="E3843" s="64">
        <v>0</v>
      </c>
      <c r="F3843" s="64">
        <v>0</v>
      </c>
      <c r="G3843" s="64">
        <v>1</v>
      </c>
      <c r="H3843" s="64">
        <v>1</v>
      </c>
    </row>
    <row r="3844" spans="1:8" x14ac:dyDescent="0.3">
      <c r="A3844" s="63" t="s">
        <v>14685</v>
      </c>
      <c r="B3844" s="63" t="s">
        <v>14686</v>
      </c>
      <c r="C3844" s="63" t="s">
        <v>3222</v>
      </c>
      <c r="D3844" s="63" t="s">
        <v>3223</v>
      </c>
      <c r="E3844" s="64">
        <v>0</v>
      </c>
      <c r="F3844" s="64">
        <v>2</v>
      </c>
      <c r="G3844" s="64">
        <v>4</v>
      </c>
      <c r="H3844" s="64">
        <v>6</v>
      </c>
    </row>
    <row r="3845" spans="1:8" x14ac:dyDescent="0.3">
      <c r="A3845" s="63" t="s">
        <v>14685</v>
      </c>
      <c r="B3845" s="63" t="s">
        <v>14686</v>
      </c>
      <c r="C3845" s="63" t="s">
        <v>3954</v>
      </c>
      <c r="D3845" s="63" t="s">
        <v>3955</v>
      </c>
      <c r="E3845" s="64">
        <v>2</v>
      </c>
      <c r="F3845" s="64">
        <v>3</v>
      </c>
      <c r="G3845" s="64">
        <v>0</v>
      </c>
      <c r="H3845" s="64">
        <v>3</v>
      </c>
    </row>
    <row r="3846" spans="1:8" x14ac:dyDescent="0.3">
      <c r="A3846" s="63" t="s">
        <v>14685</v>
      </c>
      <c r="B3846" s="63" t="s">
        <v>14686</v>
      </c>
      <c r="C3846" s="63" t="s">
        <v>4020</v>
      </c>
      <c r="D3846" s="63" t="s">
        <v>14556</v>
      </c>
      <c r="E3846" s="64">
        <v>0</v>
      </c>
      <c r="F3846" s="64">
        <v>2</v>
      </c>
      <c r="G3846" s="64">
        <v>0</v>
      </c>
      <c r="H3846" s="64">
        <v>2</v>
      </c>
    </row>
    <row r="3847" spans="1:8" x14ac:dyDescent="0.3">
      <c r="A3847" s="63" t="s">
        <v>14685</v>
      </c>
      <c r="B3847" s="63" t="s">
        <v>14686</v>
      </c>
      <c r="C3847" s="63" t="s">
        <v>3787</v>
      </c>
      <c r="D3847" s="63" t="s">
        <v>3788</v>
      </c>
      <c r="E3847" s="64">
        <v>0</v>
      </c>
      <c r="F3847" s="64">
        <v>5</v>
      </c>
      <c r="G3847" s="64">
        <v>0</v>
      </c>
      <c r="H3847" s="64">
        <v>5</v>
      </c>
    </row>
    <row r="3848" spans="1:8" x14ac:dyDescent="0.3">
      <c r="A3848" s="63" t="s">
        <v>14685</v>
      </c>
      <c r="B3848" s="63" t="s">
        <v>14686</v>
      </c>
      <c r="C3848" s="63" t="s">
        <v>8092</v>
      </c>
      <c r="D3848" s="63" t="s">
        <v>8093</v>
      </c>
      <c r="E3848" s="64">
        <v>0</v>
      </c>
      <c r="F3848" s="64">
        <v>0</v>
      </c>
      <c r="G3848" s="64">
        <v>1</v>
      </c>
      <c r="H3848" s="64">
        <v>1</v>
      </c>
    </row>
    <row r="3849" spans="1:8" x14ac:dyDescent="0.3">
      <c r="A3849" s="63" t="s">
        <v>14685</v>
      </c>
      <c r="B3849" s="63" t="s">
        <v>14686</v>
      </c>
      <c r="C3849" s="63" t="s">
        <v>4082</v>
      </c>
      <c r="D3849" s="63" t="s">
        <v>4083</v>
      </c>
      <c r="E3849" s="64">
        <v>0</v>
      </c>
      <c r="F3849" s="64">
        <v>0</v>
      </c>
      <c r="G3849" s="64">
        <v>7</v>
      </c>
      <c r="H3849" s="64">
        <v>7</v>
      </c>
    </row>
    <row r="3850" spans="1:8" x14ac:dyDescent="0.3">
      <c r="A3850" s="63" t="s">
        <v>14685</v>
      </c>
      <c r="B3850" s="63" t="s">
        <v>14686</v>
      </c>
      <c r="C3850" s="63" t="s">
        <v>3269</v>
      </c>
      <c r="D3850" s="63" t="s">
        <v>3270</v>
      </c>
      <c r="E3850" s="64">
        <v>0</v>
      </c>
      <c r="F3850" s="64">
        <v>2</v>
      </c>
      <c r="G3850" s="64">
        <v>16</v>
      </c>
      <c r="H3850" s="64">
        <v>18</v>
      </c>
    </row>
    <row r="3851" spans="1:8" x14ac:dyDescent="0.3">
      <c r="A3851" s="63" t="s">
        <v>14685</v>
      </c>
      <c r="B3851" s="63" t="s">
        <v>14686</v>
      </c>
      <c r="C3851" s="63" t="s">
        <v>3891</v>
      </c>
      <c r="D3851" s="63" t="s">
        <v>3892</v>
      </c>
      <c r="E3851" s="64">
        <v>0</v>
      </c>
      <c r="F3851" s="64">
        <v>4</v>
      </c>
      <c r="G3851" s="64">
        <v>0</v>
      </c>
      <c r="H3851" s="64">
        <v>4</v>
      </c>
    </row>
    <row r="3852" spans="1:8" x14ac:dyDescent="0.3">
      <c r="A3852" s="63" t="s">
        <v>14685</v>
      </c>
      <c r="B3852" s="63" t="s">
        <v>14686</v>
      </c>
      <c r="C3852" s="63" t="s">
        <v>4055</v>
      </c>
      <c r="D3852" s="63" t="s">
        <v>14522</v>
      </c>
      <c r="E3852" s="64">
        <v>0</v>
      </c>
      <c r="F3852" s="64">
        <v>0</v>
      </c>
      <c r="G3852" s="64">
        <v>4</v>
      </c>
      <c r="H3852" s="64">
        <v>4</v>
      </c>
    </row>
    <row r="3853" spans="1:8" x14ac:dyDescent="0.3">
      <c r="A3853" s="63" t="s">
        <v>14685</v>
      </c>
      <c r="B3853" s="63" t="s">
        <v>14686</v>
      </c>
      <c r="C3853" s="63" t="s">
        <v>11955</v>
      </c>
      <c r="D3853" s="63" t="s">
        <v>11956</v>
      </c>
      <c r="E3853" s="64">
        <v>0</v>
      </c>
      <c r="F3853" s="64">
        <v>1</v>
      </c>
      <c r="G3853" s="64">
        <v>1</v>
      </c>
      <c r="H3853" s="64">
        <v>2</v>
      </c>
    </row>
    <row r="3854" spans="1:8" x14ac:dyDescent="0.3">
      <c r="A3854" s="63" t="s">
        <v>14685</v>
      </c>
      <c r="B3854" s="63" t="s">
        <v>14686</v>
      </c>
      <c r="C3854" s="63" t="s">
        <v>8667</v>
      </c>
      <c r="D3854" s="63" t="s">
        <v>8668</v>
      </c>
      <c r="E3854" s="64">
        <v>0</v>
      </c>
      <c r="F3854" s="64">
        <v>0</v>
      </c>
      <c r="G3854" s="64">
        <v>1</v>
      </c>
      <c r="H3854" s="64">
        <v>1</v>
      </c>
    </row>
    <row r="3855" spans="1:8" x14ac:dyDescent="0.3">
      <c r="A3855" s="63" t="s">
        <v>14685</v>
      </c>
      <c r="B3855" s="63" t="s">
        <v>14686</v>
      </c>
      <c r="C3855" s="63" t="s">
        <v>3893</v>
      </c>
      <c r="D3855" s="63" t="s">
        <v>14589</v>
      </c>
      <c r="E3855" s="64">
        <v>0</v>
      </c>
      <c r="F3855" s="64">
        <v>0</v>
      </c>
      <c r="G3855" s="64">
        <v>2</v>
      </c>
      <c r="H3855" s="64">
        <v>2</v>
      </c>
    </row>
    <row r="3856" spans="1:8" x14ac:dyDescent="0.3">
      <c r="A3856" s="63" t="s">
        <v>14685</v>
      </c>
      <c r="B3856" s="63" t="s">
        <v>14686</v>
      </c>
      <c r="C3856" s="63" t="s">
        <v>3851</v>
      </c>
      <c r="D3856" s="63" t="s">
        <v>3852</v>
      </c>
      <c r="E3856" s="64">
        <v>6</v>
      </c>
      <c r="F3856" s="64">
        <v>11</v>
      </c>
      <c r="G3856" s="64">
        <v>5</v>
      </c>
      <c r="H3856" s="64">
        <v>16</v>
      </c>
    </row>
    <row r="3857" spans="1:8" x14ac:dyDescent="0.3">
      <c r="A3857" s="63" t="s">
        <v>14685</v>
      </c>
      <c r="B3857" s="63" t="s">
        <v>14686</v>
      </c>
      <c r="C3857" s="63" t="s">
        <v>3865</v>
      </c>
      <c r="D3857" s="63" t="s">
        <v>3866</v>
      </c>
      <c r="E3857" s="64">
        <v>2</v>
      </c>
      <c r="F3857" s="64">
        <v>3</v>
      </c>
      <c r="G3857" s="64">
        <v>0</v>
      </c>
      <c r="H3857" s="64">
        <v>3</v>
      </c>
    </row>
    <row r="3858" spans="1:8" x14ac:dyDescent="0.3">
      <c r="A3858" s="63" t="s">
        <v>14685</v>
      </c>
      <c r="B3858" s="63" t="s">
        <v>14686</v>
      </c>
      <c r="C3858" s="63" t="s">
        <v>3979</v>
      </c>
      <c r="D3858" s="63" t="s">
        <v>3980</v>
      </c>
      <c r="E3858" s="64">
        <v>0</v>
      </c>
      <c r="F3858" s="64">
        <v>0</v>
      </c>
      <c r="G3858" s="64">
        <v>4</v>
      </c>
      <c r="H3858" s="64">
        <v>4</v>
      </c>
    </row>
    <row r="3859" spans="1:8" x14ac:dyDescent="0.3">
      <c r="A3859" s="63" t="s">
        <v>14685</v>
      </c>
      <c r="B3859" s="63" t="s">
        <v>14686</v>
      </c>
      <c r="C3859" s="63" t="s">
        <v>3795</v>
      </c>
      <c r="D3859" s="63" t="s">
        <v>3796</v>
      </c>
      <c r="E3859" s="64">
        <v>3</v>
      </c>
      <c r="F3859" s="64">
        <v>4</v>
      </c>
      <c r="G3859" s="64">
        <v>0</v>
      </c>
      <c r="H3859" s="64">
        <v>4</v>
      </c>
    </row>
    <row r="3860" spans="1:8" x14ac:dyDescent="0.3">
      <c r="A3860" s="63" t="s">
        <v>14685</v>
      </c>
      <c r="B3860" s="63" t="s">
        <v>14686</v>
      </c>
      <c r="C3860" s="63" t="s">
        <v>3247</v>
      </c>
      <c r="D3860" s="63" t="s">
        <v>3248</v>
      </c>
      <c r="E3860" s="64">
        <v>0</v>
      </c>
      <c r="F3860" s="64">
        <v>0</v>
      </c>
      <c r="G3860" s="64">
        <v>9</v>
      </c>
      <c r="H3860" s="64">
        <v>9</v>
      </c>
    </row>
    <row r="3861" spans="1:8" x14ac:dyDescent="0.3">
      <c r="A3861" s="63" t="s">
        <v>14685</v>
      </c>
      <c r="B3861" s="63" t="s">
        <v>14686</v>
      </c>
      <c r="C3861" s="63" t="s">
        <v>11931</v>
      </c>
      <c r="D3861" s="63" t="s">
        <v>14570</v>
      </c>
      <c r="E3861" s="64">
        <v>0</v>
      </c>
      <c r="F3861" s="64">
        <v>0</v>
      </c>
      <c r="G3861" s="64">
        <v>1</v>
      </c>
      <c r="H3861" s="64">
        <v>1</v>
      </c>
    </row>
    <row r="3862" spans="1:8" x14ac:dyDescent="0.3">
      <c r="A3862" s="63" t="s">
        <v>14685</v>
      </c>
      <c r="B3862" s="63" t="s">
        <v>14686</v>
      </c>
      <c r="C3862" s="63" t="s">
        <v>3932</v>
      </c>
      <c r="D3862" s="63" t="s">
        <v>14523</v>
      </c>
      <c r="E3862" s="64">
        <v>0</v>
      </c>
      <c r="F3862" s="64">
        <v>1</v>
      </c>
      <c r="G3862" s="64">
        <v>10</v>
      </c>
      <c r="H3862" s="64">
        <v>11</v>
      </c>
    </row>
    <row r="3863" spans="1:8" x14ac:dyDescent="0.3">
      <c r="A3863" s="63" t="s">
        <v>14685</v>
      </c>
      <c r="B3863" s="63" t="s">
        <v>14686</v>
      </c>
      <c r="C3863" s="63" t="s">
        <v>4053</v>
      </c>
      <c r="D3863" s="63" t="s">
        <v>14524</v>
      </c>
      <c r="E3863" s="64">
        <v>0</v>
      </c>
      <c r="F3863" s="64">
        <v>3</v>
      </c>
      <c r="G3863" s="64">
        <v>0</v>
      </c>
      <c r="H3863" s="64">
        <v>3</v>
      </c>
    </row>
    <row r="3864" spans="1:8" x14ac:dyDescent="0.3">
      <c r="A3864" s="63" t="s">
        <v>14685</v>
      </c>
      <c r="B3864" s="63" t="s">
        <v>14686</v>
      </c>
      <c r="C3864" s="63" t="s">
        <v>3928</v>
      </c>
      <c r="D3864" s="63" t="s">
        <v>14525</v>
      </c>
      <c r="E3864" s="64">
        <v>0</v>
      </c>
      <c r="F3864" s="64">
        <v>6</v>
      </c>
      <c r="G3864" s="64">
        <v>7</v>
      </c>
      <c r="H3864" s="64">
        <v>13</v>
      </c>
    </row>
    <row r="3865" spans="1:8" x14ac:dyDescent="0.3">
      <c r="A3865" s="63" t="s">
        <v>14685</v>
      </c>
      <c r="B3865" s="63" t="s">
        <v>14686</v>
      </c>
      <c r="C3865" s="63" t="s">
        <v>3910</v>
      </c>
      <c r="D3865" s="63" t="s">
        <v>14557</v>
      </c>
      <c r="E3865" s="64">
        <v>15</v>
      </c>
      <c r="F3865" s="64">
        <v>10</v>
      </c>
      <c r="G3865" s="64">
        <v>0</v>
      </c>
      <c r="H3865" s="64">
        <v>10</v>
      </c>
    </row>
    <row r="3866" spans="1:8" x14ac:dyDescent="0.3">
      <c r="A3866" s="63" t="s">
        <v>14685</v>
      </c>
      <c r="B3866" s="63" t="s">
        <v>14686</v>
      </c>
      <c r="C3866" s="63" t="s">
        <v>8090</v>
      </c>
      <c r="D3866" s="63" t="s">
        <v>14651</v>
      </c>
      <c r="E3866" s="64">
        <v>0</v>
      </c>
      <c r="F3866" s="64">
        <v>3</v>
      </c>
      <c r="G3866" s="64">
        <v>0</v>
      </c>
      <c r="H3866" s="64">
        <v>3</v>
      </c>
    </row>
    <row r="3867" spans="1:8" x14ac:dyDescent="0.3">
      <c r="A3867" s="63" t="s">
        <v>14685</v>
      </c>
      <c r="B3867" s="63" t="s">
        <v>14686</v>
      </c>
      <c r="C3867" s="63" t="s">
        <v>3563</v>
      </c>
      <c r="D3867" s="63" t="s">
        <v>14546</v>
      </c>
      <c r="E3867" s="64">
        <v>0</v>
      </c>
      <c r="F3867" s="64">
        <v>1</v>
      </c>
      <c r="G3867" s="64">
        <v>0</v>
      </c>
      <c r="H3867" s="64">
        <v>1</v>
      </c>
    </row>
    <row r="3868" spans="1:8" x14ac:dyDescent="0.3">
      <c r="A3868" s="63" t="s">
        <v>14685</v>
      </c>
      <c r="B3868" s="63" t="s">
        <v>14686</v>
      </c>
      <c r="C3868" s="63" t="s">
        <v>11949</v>
      </c>
      <c r="D3868" s="63" t="s">
        <v>14526</v>
      </c>
      <c r="E3868" s="64">
        <v>0</v>
      </c>
      <c r="F3868" s="64">
        <v>0</v>
      </c>
      <c r="G3868" s="64">
        <v>3</v>
      </c>
      <c r="H3868" s="64">
        <v>3</v>
      </c>
    </row>
    <row r="3869" spans="1:8" x14ac:dyDescent="0.3">
      <c r="A3869" s="63" t="s">
        <v>14685</v>
      </c>
      <c r="B3869" s="63" t="s">
        <v>14686</v>
      </c>
      <c r="C3869" s="63" t="s">
        <v>4033</v>
      </c>
      <c r="D3869" s="63" t="s">
        <v>14529</v>
      </c>
      <c r="E3869" s="64">
        <v>0</v>
      </c>
      <c r="F3869" s="64">
        <v>0</v>
      </c>
      <c r="G3869" s="64">
        <v>4</v>
      </c>
      <c r="H3869" s="64">
        <v>4</v>
      </c>
    </row>
    <row r="3870" spans="1:8" x14ac:dyDescent="0.3">
      <c r="A3870" s="63" t="s">
        <v>14685</v>
      </c>
      <c r="B3870" s="63" t="s">
        <v>14686</v>
      </c>
      <c r="C3870" s="63" t="s">
        <v>8210</v>
      </c>
      <c r="D3870" s="63" t="s">
        <v>14532</v>
      </c>
      <c r="E3870" s="64">
        <v>0</v>
      </c>
      <c r="F3870" s="64">
        <v>0</v>
      </c>
      <c r="G3870" s="64">
        <v>3</v>
      </c>
      <c r="H3870" s="64">
        <v>3</v>
      </c>
    </row>
    <row r="3871" spans="1:8" x14ac:dyDescent="0.3">
      <c r="A3871" s="63" t="s">
        <v>14685</v>
      </c>
      <c r="B3871" s="63" t="s">
        <v>14686</v>
      </c>
      <c r="C3871" s="63" t="s">
        <v>3863</v>
      </c>
      <c r="D3871" s="63" t="s">
        <v>14206</v>
      </c>
      <c r="E3871" s="64">
        <v>0</v>
      </c>
      <c r="F3871" s="64">
        <v>1</v>
      </c>
      <c r="G3871" s="64">
        <v>1</v>
      </c>
      <c r="H3871" s="64">
        <v>2</v>
      </c>
    </row>
    <row r="3872" spans="1:8" x14ac:dyDescent="0.3">
      <c r="A3872" s="63" t="s">
        <v>14685</v>
      </c>
      <c r="B3872" s="63" t="s">
        <v>14686</v>
      </c>
      <c r="C3872" s="63" t="s">
        <v>3864</v>
      </c>
      <c r="D3872" s="63" t="s">
        <v>13990</v>
      </c>
      <c r="E3872" s="64">
        <v>0</v>
      </c>
      <c r="F3872" s="64">
        <v>0</v>
      </c>
      <c r="G3872" s="64">
        <v>6</v>
      </c>
      <c r="H3872" s="64">
        <v>6</v>
      </c>
    </row>
    <row r="3873" spans="1:8" x14ac:dyDescent="0.3">
      <c r="A3873" s="63" t="s">
        <v>14685</v>
      </c>
      <c r="B3873" s="63" t="s">
        <v>14686</v>
      </c>
      <c r="C3873" s="63" t="s">
        <v>3835</v>
      </c>
      <c r="D3873" s="63" t="s">
        <v>14533</v>
      </c>
      <c r="E3873" s="64">
        <v>0</v>
      </c>
      <c r="F3873" s="64">
        <v>0</v>
      </c>
      <c r="G3873" s="64">
        <v>1</v>
      </c>
      <c r="H3873" s="64">
        <v>1</v>
      </c>
    </row>
    <row r="3874" spans="1:8" x14ac:dyDescent="0.3">
      <c r="A3874" s="63" t="s">
        <v>14685</v>
      </c>
      <c r="B3874" s="63" t="s">
        <v>14686</v>
      </c>
      <c r="C3874" s="63" t="s">
        <v>3793</v>
      </c>
      <c r="D3874" s="63" t="s">
        <v>3794</v>
      </c>
      <c r="E3874" s="64">
        <v>0</v>
      </c>
      <c r="F3874" s="64">
        <v>0</v>
      </c>
      <c r="G3874" s="64">
        <v>1</v>
      </c>
      <c r="H3874" s="64">
        <v>1</v>
      </c>
    </row>
    <row r="3875" spans="1:8" x14ac:dyDescent="0.3">
      <c r="A3875" s="63" t="s">
        <v>14685</v>
      </c>
      <c r="B3875" s="63" t="s">
        <v>14686</v>
      </c>
      <c r="C3875" s="63" t="s">
        <v>3837</v>
      </c>
      <c r="D3875" s="63" t="s">
        <v>3838</v>
      </c>
      <c r="E3875" s="64">
        <v>0</v>
      </c>
      <c r="F3875" s="64">
        <v>0</v>
      </c>
      <c r="G3875" s="64">
        <v>1</v>
      </c>
      <c r="H3875" s="64">
        <v>1</v>
      </c>
    </row>
    <row r="3876" spans="1:8" x14ac:dyDescent="0.3">
      <c r="A3876" s="63" t="s">
        <v>14685</v>
      </c>
      <c r="B3876" s="63" t="s">
        <v>14686</v>
      </c>
      <c r="C3876" s="63" t="s">
        <v>3566</v>
      </c>
      <c r="D3876" s="63" t="s">
        <v>3567</v>
      </c>
      <c r="E3876" s="64">
        <v>1</v>
      </c>
      <c r="F3876" s="64">
        <v>3</v>
      </c>
      <c r="G3876" s="64">
        <v>2</v>
      </c>
      <c r="H3876" s="64">
        <v>5</v>
      </c>
    </row>
    <row r="3877" spans="1:8" x14ac:dyDescent="0.3">
      <c r="A3877" s="63" t="s">
        <v>14685</v>
      </c>
      <c r="B3877" s="63" t="s">
        <v>14686</v>
      </c>
      <c r="C3877" s="63" t="s">
        <v>4938</v>
      </c>
      <c r="D3877" s="63" t="s">
        <v>4939</v>
      </c>
      <c r="E3877" s="64">
        <v>0</v>
      </c>
      <c r="F3877" s="64">
        <v>0</v>
      </c>
      <c r="G3877" s="64">
        <v>1</v>
      </c>
      <c r="H3877" s="64">
        <v>1</v>
      </c>
    </row>
    <row r="3878" spans="1:8" x14ac:dyDescent="0.3">
      <c r="A3878" s="63" t="s">
        <v>14685</v>
      </c>
      <c r="B3878" s="63" t="s">
        <v>14686</v>
      </c>
      <c r="C3878" s="63" t="s">
        <v>8214</v>
      </c>
      <c r="D3878" s="63" t="s">
        <v>8215</v>
      </c>
      <c r="E3878" s="64">
        <v>1</v>
      </c>
      <c r="F3878" s="64">
        <v>1</v>
      </c>
      <c r="G3878" s="64">
        <v>0</v>
      </c>
      <c r="H3878" s="64">
        <v>1</v>
      </c>
    </row>
    <row r="3879" spans="1:8" x14ac:dyDescent="0.3">
      <c r="A3879" s="63" t="s">
        <v>14685</v>
      </c>
      <c r="B3879" s="63" t="s">
        <v>14686</v>
      </c>
      <c r="C3879" s="63" t="s">
        <v>8109</v>
      </c>
      <c r="D3879" s="63" t="s">
        <v>8110</v>
      </c>
      <c r="E3879" s="64">
        <v>0</v>
      </c>
      <c r="F3879" s="64">
        <v>3</v>
      </c>
      <c r="G3879" s="64">
        <v>0</v>
      </c>
      <c r="H3879" s="64">
        <v>3</v>
      </c>
    </row>
    <row r="3880" spans="1:8" x14ac:dyDescent="0.3">
      <c r="A3880" s="63" t="s">
        <v>15327</v>
      </c>
      <c r="B3880" s="63" t="s">
        <v>15328</v>
      </c>
      <c r="C3880" s="63" t="s">
        <v>10906</v>
      </c>
      <c r="D3880" s="63" t="s">
        <v>10907</v>
      </c>
      <c r="E3880" s="64">
        <v>0</v>
      </c>
      <c r="F3880" s="64">
        <v>17</v>
      </c>
      <c r="G3880" s="64">
        <v>4</v>
      </c>
      <c r="H3880" s="64">
        <v>21</v>
      </c>
    </row>
    <row r="3881" spans="1:8" x14ac:dyDescent="0.3">
      <c r="A3881" s="63" t="s">
        <v>15327</v>
      </c>
      <c r="B3881" s="63" t="s">
        <v>15328</v>
      </c>
      <c r="C3881" s="63" t="s">
        <v>10904</v>
      </c>
      <c r="D3881" s="63" t="s">
        <v>10905</v>
      </c>
      <c r="E3881" s="64">
        <v>0</v>
      </c>
      <c r="F3881" s="64">
        <v>16</v>
      </c>
      <c r="G3881" s="64">
        <v>4</v>
      </c>
      <c r="H3881" s="64">
        <v>20</v>
      </c>
    </row>
    <row r="3882" spans="1:8" x14ac:dyDescent="0.3">
      <c r="A3882" s="63" t="s">
        <v>15327</v>
      </c>
      <c r="B3882" s="63" t="s">
        <v>15328</v>
      </c>
      <c r="C3882" s="63" t="s">
        <v>10817</v>
      </c>
      <c r="D3882" s="63" t="s">
        <v>10818</v>
      </c>
      <c r="E3882" s="64">
        <v>0</v>
      </c>
      <c r="F3882" s="64">
        <v>1</v>
      </c>
      <c r="G3882" s="64">
        <v>0</v>
      </c>
      <c r="H3882" s="64">
        <v>1</v>
      </c>
    </row>
    <row r="3883" spans="1:8" x14ac:dyDescent="0.3">
      <c r="A3883" s="63" t="s">
        <v>15327</v>
      </c>
      <c r="B3883" s="63" t="s">
        <v>15328</v>
      </c>
      <c r="C3883" s="63" t="s">
        <v>10908</v>
      </c>
      <c r="D3883" s="63" t="s">
        <v>10909</v>
      </c>
      <c r="E3883" s="64">
        <v>0</v>
      </c>
      <c r="F3883" s="64">
        <v>18</v>
      </c>
      <c r="G3883" s="64">
        <v>5</v>
      </c>
      <c r="H3883" s="64">
        <v>23</v>
      </c>
    </row>
    <row r="3884" spans="1:8" x14ac:dyDescent="0.3">
      <c r="A3884" s="63" t="s">
        <v>15327</v>
      </c>
      <c r="B3884" s="63" t="s">
        <v>15328</v>
      </c>
      <c r="C3884" s="63" t="s">
        <v>10910</v>
      </c>
      <c r="D3884" s="63" t="s">
        <v>10911</v>
      </c>
      <c r="E3884" s="64">
        <v>0</v>
      </c>
      <c r="F3884" s="64">
        <v>23</v>
      </c>
      <c r="G3884" s="64">
        <v>4</v>
      </c>
      <c r="H3884" s="64">
        <v>27</v>
      </c>
    </row>
    <row r="3885" spans="1:8" x14ac:dyDescent="0.3">
      <c r="A3885" s="63" t="s">
        <v>15327</v>
      </c>
      <c r="B3885" s="63" t="s">
        <v>15328</v>
      </c>
      <c r="C3885" s="63" t="s">
        <v>10898</v>
      </c>
      <c r="D3885" s="63" t="s">
        <v>10899</v>
      </c>
      <c r="E3885" s="64">
        <v>0</v>
      </c>
      <c r="F3885" s="64">
        <v>17</v>
      </c>
      <c r="G3885" s="64">
        <v>3</v>
      </c>
      <c r="H3885" s="64">
        <v>20</v>
      </c>
    </row>
    <row r="3886" spans="1:8" x14ac:dyDescent="0.3">
      <c r="A3886" s="63" t="s">
        <v>15327</v>
      </c>
      <c r="B3886" s="63" t="s">
        <v>15328</v>
      </c>
      <c r="C3886" s="63" t="s">
        <v>10912</v>
      </c>
      <c r="D3886" s="63" t="s">
        <v>657</v>
      </c>
      <c r="E3886" s="64">
        <v>0</v>
      </c>
      <c r="F3886" s="64">
        <v>13</v>
      </c>
      <c r="G3886" s="64">
        <v>4</v>
      </c>
      <c r="H3886" s="64">
        <v>17</v>
      </c>
    </row>
    <row r="3887" spans="1:8" x14ac:dyDescent="0.3">
      <c r="A3887" s="63" t="s">
        <v>15327</v>
      </c>
      <c r="B3887" s="63" t="s">
        <v>15328</v>
      </c>
      <c r="C3887" s="63" t="s">
        <v>10900</v>
      </c>
      <c r="D3887" s="63" t="s">
        <v>10901</v>
      </c>
      <c r="E3887" s="64">
        <v>0</v>
      </c>
      <c r="F3887" s="64">
        <v>22</v>
      </c>
      <c r="G3887" s="64">
        <v>4</v>
      </c>
      <c r="H3887" s="64">
        <v>26</v>
      </c>
    </row>
    <row r="3888" spans="1:8" x14ac:dyDescent="0.3">
      <c r="A3888" s="63" t="s">
        <v>15327</v>
      </c>
      <c r="B3888" s="63" t="s">
        <v>15328</v>
      </c>
      <c r="C3888" s="63" t="s">
        <v>10913</v>
      </c>
      <c r="D3888" s="63" t="s">
        <v>4333</v>
      </c>
      <c r="E3888" s="64">
        <v>0</v>
      </c>
      <c r="F3888" s="64">
        <v>14</v>
      </c>
      <c r="G3888" s="64">
        <v>6</v>
      </c>
      <c r="H3888" s="64">
        <v>20</v>
      </c>
    </row>
    <row r="3889" spans="1:8" x14ac:dyDescent="0.3">
      <c r="A3889" s="63" t="s">
        <v>15327</v>
      </c>
      <c r="B3889" s="63" t="s">
        <v>15328</v>
      </c>
      <c r="C3889" s="63" t="s">
        <v>10896</v>
      </c>
      <c r="D3889" s="63" t="s">
        <v>10897</v>
      </c>
      <c r="E3889" s="64">
        <v>0</v>
      </c>
      <c r="F3889" s="64">
        <v>11</v>
      </c>
      <c r="G3889" s="64">
        <v>2</v>
      </c>
      <c r="H3889" s="64">
        <v>13</v>
      </c>
    </row>
    <row r="3890" spans="1:8" x14ac:dyDescent="0.3">
      <c r="A3890" s="63" t="s">
        <v>15327</v>
      </c>
      <c r="B3890" s="63" t="s">
        <v>15328</v>
      </c>
      <c r="C3890" s="63" t="s">
        <v>10902</v>
      </c>
      <c r="D3890" s="63" t="s">
        <v>10903</v>
      </c>
      <c r="E3890" s="64">
        <v>0</v>
      </c>
      <c r="F3890" s="64">
        <v>15</v>
      </c>
      <c r="G3890" s="64">
        <v>4</v>
      </c>
      <c r="H3890" s="64">
        <v>19</v>
      </c>
    </row>
    <row r="3891" spans="1:8" x14ac:dyDescent="0.3">
      <c r="A3891" s="63" t="s">
        <v>14598</v>
      </c>
      <c r="B3891" s="63" t="s">
        <v>14599</v>
      </c>
      <c r="C3891" s="63" t="s">
        <v>8529</v>
      </c>
      <c r="D3891" s="63" t="s">
        <v>8530</v>
      </c>
      <c r="E3891" s="64">
        <v>0</v>
      </c>
      <c r="F3891" s="64">
        <v>2</v>
      </c>
      <c r="G3891" s="64">
        <v>2</v>
      </c>
      <c r="H3891" s="64">
        <v>4</v>
      </c>
    </row>
    <row r="3892" spans="1:8" x14ac:dyDescent="0.3">
      <c r="A3892" s="63" t="s">
        <v>14598</v>
      </c>
      <c r="B3892" s="63" t="s">
        <v>14599</v>
      </c>
      <c r="C3892" s="63" t="s">
        <v>8383</v>
      </c>
      <c r="D3892" s="63" t="s">
        <v>8384</v>
      </c>
      <c r="E3892" s="64">
        <v>4</v>
      </c>
      <c r="F3892" s="64">
        <v>28</v>
      </c>
      <c r="G3892" s="64">
        <v>0</v>
      </c>
      <c r="H3892" s="64">
        <v>28</v>
      </c>
    </row>
    <row r="3893" spans="1:8" x14ac:dyDescent="0.3">
      <c r="A3893" s="63" t="s">
        <v>14598</v>
      </c>
      <c r="B3893" s="63" t="s">
        <v>14599</v>
      </c>
      <c r="C3893" s="63" t="s">
        <v>6817</v>
      </c>
      <c r="D3893" s="63" t="s">
        <v>6818</v>
      </c>
      <c r="E3893" s="64">
        <v>0</v>
      </c>
      <c r="F3893" s="64">
        <v>0</v>
      </c>
      <c r="G3893" s="64">
        <v>9</v>
      </c>
      <c r="H3893" s="64">
        <v>9</v>
      </c>
    </row>
    <row r="3894" spans="1:8" x14ac:dyDescent="0.3">
      <c r="A3894" s="63" t="s">
        <v>14598</v>
      </c>
      <c r="B3894" s="63" t="s">
        <v>14599</v>
      </c>
      <c r="C3894" s="63" t="s">
        <v>8395</v>
      </c>
      <c r="D3894" s="63" t="s">
        <v>8396</v>
      </c>
      <c r="E3894" s="64">
        <v>22</v>
      </c>
      <c r="F3894" s="64">
        <v>137</v>
      </c>
      <c r="G3894" s="64">
        <v>56</v>
      </c>
      <c r="H3894" s="64">
        <v>193</v>
      </c>
    </row>
    <row r="3895" spans="1:8" x14ac:dyDescent="0.3">
      <c r="A3895" s="63" t="s">
        <v>14598</v>
      </c>
      <c r="B3895" s="63" t="s">
        <v>14599</v>
      </c>
      <c r="C3895" s="63" t="s">
        <v>8525</v>
      </c>
      <c r="D3895" s="63" t="s">
        <v>8526</v>
      </c>
      <c r="E3895" s="64">
        <v>0</v>
      </c>
      <c r="F3895" s="64">
        <v>6</v>
      </c>
      <c r="G3895" s="64">
        <v>1</v>
      </c>
      <c r="H3895" s="64">
        <v>7</v>
      </c>
    </row>
    <row r="3896" spans="1:8" x14ac:dyDescent="0.3">
      <c r="A3896" s="63" t="s">
        <v>14598</v>
      </c>
      <c r="B3896" s="63" t="s">
        <v>14599</v>
      </c>
      <c r="C3896" s="63" t="s">
        <v>3500</v>
      </c>
      <c r="D3896" s="63" t="s">
        <v>3501</v>
      </c>
      <c r="E3896" s="64">
        <v>14</v>
      </c>
      <c r="F3896" s="64">
        <v>77</v>
      </c>
      <c r="G3896" s="64">
        <v>13</v>
      </c>
      <c r="H3896" s="64">
        <v>90</v>
      </c>
    </row>
    <row r="3897" spans="1:8" x14ac:dyDescent="0.3">
      <c r="A3897" s="63" t="s">
        <v>14598</v>
      </c>
      <c r="B3897" s="63" t="s">
        <v>14599</v>
      </c>
      <c r="C3897" s="63" t="s">
        <v>4057</v>
      </c>
      <c r="D3897" s="63" t="s">
        <v>14521</v>
      </c>
      <c r="E3897" s="64">
        <v>0</v>
      </c>
      <c r="F3897" s="64">
        <v>0</v>
      </c>
      <c r="G3897" s="64">
        <v>1</v>
      </c>
      <c r="H3897" s="64">
        <v>1</v>
      </c>
    </row>
    <row r="3898" spans="1:8" x14ac:dyDescent="0.3">
      <c r="A3898" s="63" t="s">
        <v>14598</v>
      </c>
      <c r="B3898" s="63" t="s">
        <v>14599</v>
      </c>
      <c r="C3898" s="63" t="s">
        <v>3466</v>
      </c>
      <c r="D3898" s="63" t="s">
        <v>3467</v>
      </c>
      <c r="E3898" s="64">
        <v>0</v>
      </c>
      <c r="F3898" s="64">
        <v>8</v>
      </c>
      <c r="G3898" s="64">
        <v>1</v>
      </c>
      <c r="H3898" s="64">
        <v>9</v>
      </c>
    </row>
    <row r="3899" spans="1:8" x14ac:dyDescent="0.3">
      <c r="A3899" s="63" t="s">
        <v>14598</v>
      </c>
      <c r="B3899" s="63" t="s">
        <v>14599</v>
      </c>
      <c r="C3899" s="63" t="s">
        <v>7211</v>
      </c>
      <c r="D3899" s="63" t="s">
        <v>7212</v>
      </c>
      <c r="E3899" s="64">
        <v>0</v>
      </c>
      <c r="F3899" s="64">
        <v>0</v>
      </c>
      <c r="G3899" s="64">
        <v>1</v>
      </c>
      <c r="H3899" s="64">
        <v>1</v>
      </c>
    </row>
    <row r="3900" spans="1:8" x14ac:dyDescent="0.3">
      <c r="A3900" s="63" t="s">
        <v>14598</v>
      </c>
      <c r="B3900" s="63" t="s">
        <v>14599</v>
      </c>
      <c r="C3900" s="63" t="s">
        <v>10022</v>
      </c>
      <c r="D3900" s="63" t="s">
        <v>10023</v>
      </c>
      <c r="E3900" s="64">
        <v>0</v>
      </c>
      <c r="F3900" s="64">
        <v>0</v>
      </c>
      <c r="G3900" s="64">
        <v>2</v>
      </c>
      <c r="H3900" s="64">
        <v>2</v>
      </c>
    </row>
    <row r="3901" spans="1:8" x14ac:dyDescent="0.3">
      <c r="A3901" s="63" t="s">
        <v>14598</v>
      </c>
      <c r="B3901" s="63" t="s">
        <v>14599</v>
      </c>
      <c r="C3901" s="63" t="s">
        <v>3249</v>
      </c>
      <c r="D3901" s="63" t="s">
        <v>3250</v>
      </c>
      <c r="E3901" s="64">
        <v>0</v>
      </c>
      <c r="F3901" s="64">
        <v>0</v>
      </c>
      <c r="G3901" s="64">
        <v>1</v>
      </c>
      <c r="H3901" s="64">
        <v>1</v>
      </c>
    </row>
    <row r="3902" spans="1:8" x14ac:dyDescent="0.3">
      <c r="A3902" s="63" t="s">
        <v>14598</v>
      </c>
      <c r="B3902" s="63" t="s">
        <v>14599</v>
      </c>
      <c r="C3902" s="63" t="s">
        <v>3517</v>
      </c>
      <c r="D3902" s="63" t="s">
        <v>14600</v>
      </c>
      <c r="E3902" s="64">
        <v>0</v>
      </c>
      <c r="F3902" s="64">
        <v>0</v>
      </c>
      <c r="G3902" s="64">
        <v>59</v>
      </c>
      <c r="H3902" s="64">
        <v>59</v>
      </c>
    </row>
    <row r="3903" spans="1:8" x14ac:dyDescent="0.3">
      <c r="A3903" s="63" t="s">
        <v>14598</v>
      </c>
      <c r="B3903" s="63" t="s">
        <v>14599</v>
      </c>
      <c r="C3903" s="63" t="s">
        <v>3981</v>
      </c>
      <c r="D3903" s="63" t="s">
        <v>3982</v>
      </c>
      <c r="E3903" s="64">
        <v>0</v>
      </c>
      <c r="F3903" s="64">
        <v>0</v>
      </c>
      <c r="G3903" s="64">
        <v>1</v>
      </c>
      <c r="H3903" s="64">
        <v>1</v>
      </c>
    </row>
    <row r="3904" spans="1:8" x14ac:dyDescent="0.3">
      <c r="A3904" s="63" t="s">
        <v>14598</v>
      </c>
      <c r="B3904" s="63" t="s">
        <v>14599</v>
      </c>
      <c r="C3904" s="63" t="s">
        <v>3511</v>
      </c>
      <c r="D3904" s="63" t="s">
        <v>14601</v>
      </c>
      <c r="E3904" s="64">
        <v>0</v>
      </c>
      <c r="F3904" s="64">
        <v>0</v>
      </c>
      <c r="G3904" s="64">
        <v>94</v>
      </c>
      <c r="H3904" s="64">
        <v>94</v>
      </c>
    </row>
    <row r="3905" spans="1:8" x14ac:dyDescent="0.3">
      <c r="A3905" s="63" t="s">
        <v>14598</v>
      </c>
      <c r="B3905" s="63" t="s">
        <v>14599</v>
      </c>
      <c r="C3905" s="63" t="s">
        <v>3519</v>
      </c>
      <c r="D3905" s="63" t="s">
        <v>3520</v>
      </c>
      <c r="E3905" s="64">
        <v>0</v>
      </c>
      <c r="F3905" s="64">
        <v>44</v>
      </c>
      <c r="G3905" s="64">
        <v>98</v>
      </c>
      <c r="H3905" s="64">
        <v>142</v>
      </c>
    </row>
    <row r="3906" spans="1:8" x14ac:dyDescent="0.3">
      <c r="A3906" s="63" t="s">
        <v>14598</v>
      </c>
      <c r="B3906" s="63" t="s">
        <v>14599</v>
      </c>
      <c r="C3906" s="63" t="s">
        <v>3535</v>
      </c>
      <c r="D3906" s="63" t="s">
        <v>3536</v>
      </c>
      <c r="E3906" s="64">
        <v>0</v>
      </c>
      <c r="F3906" s="64">
        <v>4</v>
      </c>
      <c r="G3906" s="64">
        <v>0</v>
      </c>
      <c r="H3906" s="64">
        <v>4</v>
      </c>
    </row>
    <row r="3907" spans="1:8" x14ac:dyDescent="0.3">
      <c r="A3907" s="63" t="s">
        <v>14598</v>
      </c>
      <c r="B3907" s="63" t="s">
        <v>14599</v>
      </c>
      <c r="C3907" s="63" t="s">
        <v>3768</v>
      </c>
      <c r="D3907" s="63" t="s">
        <v>14587</v>
      </c>
      <c r="E3907" s="64">
        <v>20</v>
      </c>
      <c r="F3907" s="64">
        <v>150</v>
      </c>
      <c r="G3907" s="64">
        <v>48</v>
      </c>
      <c r="H3907" s="64">
        <v>198</v>
      </c>
    </row>
    <row r="3908" spans="1:8" x14ac:dyDescent="0.3">
      <c r="A3908" s="63" t="s">
        <v>14598</v>
      </c>
      <c r="B3908" s="63" t="s">
        <v>14599</v>
      </c>
      <c r="C3908" s="63" t="s">
        <v>3273</v>
      </c>
      <c r="D3908" s="63" t="s">
        <v>3274</v>
      </c>
      <c r="E3908" s="64">
        <v>0</v>
      </c>
      <c r="F3908" s="64">
        <v>0</v>
      </c>
      <c r="G3908" s="64">
        <v>20</v>
      </c>
      <c r="H3908" s="64">
        <v>20</v>
      </c>
    </row>
    <row r="3909" spans="1:8" x14ac:dyDescent="0.3">
      <c r="A3909" s="63" t="s">
        <v>14598</v>
      </c>
      <c r="B3909" s="63" t="s">
        <v>14599</v>
      </c>
      <c r="C3909" s="63" t="s">
        <v>3688</v>
      </c>
      <c r="D3909" s="63" t="s">
        <v>3274</v>
      </c>
      <c r="E3909" s="64">
        <v>0</v>
      </c>
      <c r="F3909" s="64">
        <v>3</v>
      </c>
      <c r="G3909" s="64">
        <v>0</v>
      </c>
      <c r="H3909" s="64">
        <v>3</v>
      </c>
    </row>
    <row r="3910" spans="1:8" x14ac:dyDescent="0.3">
      <c r="A3910" s="63" t="s">
        <v>14598</v>
      </c>
      <c r="B3910" s="63" t="s">
        <v>14599</v>
      </c>
      <c r="C3910" s="63" t="s">
        <v>3509</v>
      </c>
      <c r="D3910" s="63" t="s">
        <v>3510</v>
      </c>
      <c r="E3910" s="64">
        <v>27</v>
      </c>
      <c r="F3910" s="64">
        <v>190</v>
      </c>
      <c r="G3910" s="64">
        <v>0</v>
      </c>
      <c r="H3910" s="64">
        <v>190</v>
      </c>
    </row>
    <row r="3911" spans="1:8" x14ac:dyDescent="0.3">
      <c r="A3911" s="63" t="s">
        <v>14598</v>
      </c>
      <c r="B3911" s="63" t="s">
        <v>14599</v>
      </c>
      <c r="C3911" s="63" t="s">
        <v>3787</v>
      </c>
      <c r="D3911" s="63" t="s">
        <v>3788</v>
      </c>
      <c r="E3911" s="64">
        <v>0</v>
      </c>
      <c r="F3911" s="64">
        <v>1</v>
      </c>
      <c r="G3911" s="64">
        <v>0</v>
      </c>
      <c r="H3911" s="64">
        <v>1</v>
      </c>
    </row>
    <row r="3912" spans="1:8" x14ac:dyDescent="0.3">
      <c r="A3912" s="63" t="s">
        <v>14598</v>
      </c>
      <c r="B3912" s="63" t="s">
        <v>14599</v>
      </c>
      <c r="C3912" s="63" t="s">
        <v>3647</v>
      </c>
      <c r="D3912" s="63" t="s">
        <v>3648</v>
      </c>
      <c r="E3912" s="64">
        <v>0</v>
      </c>
      <c r="F3912" s="64">
        <v>1</v>
      </c>
      <c r="G3912" s="64">
        <v>0</v>
      </c>
      <c r="H3912" s="64">
        <v>1</v>
      </c>
    </row>
    <row r="3913" spans="1:8" x14ac:dyDescent="0.3">
      <c r="A3913" s="63" t="s">
        <v>14598</v>
      </c>
      <c r="B3913" s="63" t="s">
        <v>14599</v>
      </c>
      <c r="C3913" s="63" t="s">
        <v>7520</v>
      </c>
      <c r="D3913" s="63" t="s">
        <v>7521</v>
      </c>
      <c r="E3913" s="64">
        <v>0</v>
      </c>
      <c r="F3913" s="64">
        <v>1</v>
      </c>
      <c r="G3913" s="64">
        <v>1</v>
      </c>
      <c r="H3913" s="64">
        <v>2</v>
      </c>
    </row>
    <row r="3914" spans="1:8" x14ac:dyDescent="0.3">
      <c r="A3914" s="63" t="s">
        <v>14598</v>
      </c>
      <c r="B3914" s="63" t="s">
        <v>14599</v>
      </c>
      <c r="C3914" s="63" t="s">
        <v>3269</v>
      </c>
      <c r="D3914" s="63" t="s">
        <v>3270</v>
      </c>
      <c r="E3914" s="64">
        <v>0</v>
      </c>
      <c r="F3914" s="64">
        <v>0</v>
      </c>
      <c r="G3914" s="64">
        <v>2</v>
      </c>
      <c r="H3914" s="64">
        <v>2</v>
      </c>
    </row>
    <row r="3915" spans="1:8" x14ac:dyDescent="0.3">
      <c r="A3915" s="63" t="s">
        <v>14598</v>
      </c>
      <c r="B3915" s="63" t="s">
        <v>14599</v>
      </c>
      <c r="C3915" s="63" t="s">
        <v>3502</v>
      </c>
      <c r="D3915" s="63" t="s">
        <v>3503</v>
      </c>
      <c r="E3915" s="64">
        <v>0</v>
      </c>
      <c r="F3915" s="64">
        <v>1</v>
      </c>
      <c r="G3915" s="64">
        <v>2</v>
      </c>
      <c r="H3915" s="64">
        <v>3</v>
      </c>
    </row>
    <row r="3916" spans="1:8" x14ac:dyDescent="0.3">
      <c r="A3916" s="63" t="s">
        <v>14598</v>
      </c>
      <c r="B3916" s="63" t="s">
        <v>14599</v>
      </c>
      <c r="C3916" s="63" t="s">
        <v>3486</v>
      </c>
      <c r="D3916" s="63" t="s">
        <v>3487</v>
      </c>
      <c r="E3916" s="64">
        <v>2</v>
      </c>
      <c r="F3916" s="64">
        <v>7</v>
      </c>
      <c r="G3916" s="64">
        <v>21</v>
      </c>
      <c r="H3916" s="64">
        <v>28</v>
      </c>
    </row>
    <row r="3917" spans="1:8" x14ac:dyDescent="0.3">
      <c r="A3917" s="63" t="s">
        <v>14598</v>
      </c>
      <c r="B3917" s="63" t="s">
        <v>14599</v>
      </c>
      <c r="C3917" s="63" t="s">
        <v>4950</v>
      </c>
      <c r="D3917" s="63" t="s">
        <v>4951</v>
      </c>
      <c r="E3917" s="64">
        <v>0</v>
      </c>
      <c r="F3917" s="64">
        <v>0</v>
      </c>
      <c r="G3917" s="64">
        <v>3</v>
      </c>
      <c r="H3917" s="64">
        <v>3</v>
      </c>
    </row>
    <row r="3918" spans="1:8" x14ac:dyDescent="0.3">
      <c r="A3918" s="63" t="s">
        <v>14598</v>
      </c>
      <c r="B3918" s="63" t="s">
        <v>14599</v>
      </c>
      <c r="C3918" s="63" t="s">
        <v>4711</v>
      </c>
      <c r="D3918" s="63" t="s">
        <v>4712</v>
      </c>
      <c r="E3918" s="64">
        <v>0</v>
      </c>
      <c r="F3918" s="64">
        <v>0</v>
      </c>
      <c r="G3918" s="64">
        <v>8</v>
      </c>
      <c r="H3918" s="64">
        <v>8</v>
      </c>
    </row>
    <row r="3919" spans="1:8" x14ac:dyDescent="0.3">
      <c r="A3919" s="63" t="s">
        <v>14598</v>
      </c>
      <c r="B3919" s="63" t="s">
        <v>14599</v>
      </c>
      <c r="C3919" s="63" t="s">
        <v>3504</v>
      </c>
      <c r="D3919" s="63" t="s">
        <v>14588</v>
      </c>
      <c r="E3919" s="64">
        <v>0</v>
      </c>
      <c r="F3919" s="64">
        <v>0</v>
      </c>
      <c r="G3919" s="64">
        <v>29</v>
      </c>
      <c r="H3919" s="64">
        <v>29</v>
      </c>
    </row>
    <row r="3920" spans="1:8" x14ac:dyDescent="0.3">
      <c r="A3920" s="63" t="s">
        <v>14598</v>
      </c>
      <c r="B3920" s="63" t="s">
        <v>14599</v>
      </c>
      <c r="C3920" s="63" t="s">
        <v>8381</v>
      </c>
      <c r="D3920" s="63" t="s">
        <v>8382</v>
      </c>
      <c r="E3920" s="64">
        <v>0</v>
      </c>
      <c r="F3920" s="64">
        <v>0</v>
      </c>
      <c r="G3920" s="64">
        <v>3</v>
      </c>
      <c r="H3920" s="64">
        <v>3</v>
      </c>
    </row>
    <row r="3921" spans="1:8" x14ac:dyDescent="0.3">
      <c r="A3921" s="63" t="s">
        <v>14598</v>
      </c>
      <c r="B3921" s="63" t="s">
        <v>14599</v>
      </c>
      <c r="C3921" s="63" t="s">
        <v>8379</v>
      </c>
      <c r="D3921" s="63" t="s">
        <v>8380</v>
      </c>
      <c r="E3921" s="64">
        <v>0</v>
      </c>
      <c r="F3921" s="64">
        <v>0</v>
      </c>
      <c r="G3921" s="64">
        <v>5</v>
      </c>
      <c r="H3921" s="64">
        <v>5</v>
      </c>
    </row>
    <row r="3922" spans="1:8" x14ac:dyDescent="0.3">
      <c r="A3922" s="63" t="s">
        <v>14598</v>
      </c>
      <c r="B3922" s="63" t="s">
        <v>14599</v>
      </c>
      <c r="C3922" s="63" t="s">
        <v>8539</v>
      </c>
      <c r="D3922" s="63" t="s">
        <v>8540</v>
      </c>
      <c r="E3922" s="64">
        <v>0</v>
      </c>
      <c r="F3922" s="64">
        <v>0</v>
      </c>
      <c r="G3922" s="64">
        <v>3</v>
      </c>
      <c r="H3922" s="64">
        <v>3</v>
      </c>
    </row>
    <row r="3923" spans="1:8" x14ac:dyDescent="0.3">
      <c r="A3923" s="63" t="s">
        <v>14598</v>
      </c>
      <c r="B3923" s="63" t="s">
        <v>14599</v>
      </c>
      <c r="C3923" s="63" t="s">
        <v>3649</v>
      </c>
      <c r="D3923" s="63" t="s">
        <v>14540</v>
      </c>
      <c r="E3923" s="64">
        <v>0</v>
      </c>
      <c r="F3923" s="64">
        <v>0</v>
      </c>
      <c r="G3923" s="64">
        <v>14</v>
      </c>
      <c r="H3923" s="64">
        <v>14</v>
      </c>
    </row>
    <row r="3924" spans="1:8" x14ac:dyDescent="0.3">
      <c r="A3924" s="63" t="s">
        <v>14598</v>
      </c>
      <c r="B3924" s="63" t="s">
        <v>14599</v>
      </c>
      <c r="C3924" s="63" t="s">
        <v>3893</v>
      </c>
      <c r="D3924" s="63" t="s">
        <v>14589</v>
      </c>
      <c r="E3924" s="64">
        <v>0</v>
      </c>
      <c r="F3924" s="64">
        <v>0</v>
      </c>
      <c r="G3924" s="64">
        <v>5</v>
      </c>
      <c r="H3924" s="64">
        <v>5</v>
      </c>
    </row>
    <row r="3925" spans="1:8" x14ac:dyDescent="0.3">
      <c r="A3925" s="63" t="s">
        <v>14598</v>
      </c>
      <c r="B3925" s="63" t="s">
        <v>14599</v>
      </c>
      <c r="C3925" s="63" t="s">
        <v>8671</v>
      </c>
      <c r="D3925" s="63" t="s">
        <v>8672</v>
      </c>
      <c r="E3925" s="64">
        <v>0</v>
      </c>
      <c r="F3925" s="64">
        <v>1</v>
      </c>
      <c r="G3925" s="64">
        <v>0</v>
      </c>
      <c r="H3925" s="64">
        <v>1</v>
      </c>
    </row>
    <row r="3926" spans="1:8" x14ac:dyDescent="0.3">
      <c r="A3926" s="63" t="s">
        <v>14598</v>
      </c>
      <c r="B3926" s="63" t="s">
        <v>14599</v>
      </c>
      <c r="C3926" s="63" t="s">
        <v>3594</v>
      </c>
      <c r="D3926" s="63" t="s">
        <v>3595</v>
      </c>
      <c r="E3926" s="64">
        <v>0</v>
      </c>
      <c r="F3926" s="64">
        <v>0</v>
      </c>
      <c r="G3926" s="64">
        <v>1</v>
      </c>
      <c r="H3926" s="64">
        <v>1</v>
      </c>
    </row>
    <row r="3927" spans="1:8" x14ac:dyDescent="0.3">
      <c r="A3927" s="63" t="s">
        <v>14598</v>
      </c>
      <c r="B3927" s="63" t="s">
        <v>14599</v>
      </c>
      <c r="C3927" s="63" t="s">
        <v>3513</v>
      </c>
      <c r="D3927" s="63" t="s">
        <v>14590</v>
      </c>
      <c r="E3927" s="64">
        <v>0</v>
      </c>
      <c r="F3927" s="64">
        <v>0</v>
      </c>
      <c r="G3927" s="64">
        <v>30</v>
      </c>
      <c r="H3927" s="64">
        <v>30</v>
      </c>
    </row>
    <row r="3928" spans="1:8" x14ac:dyDescent="0.3">
      <c r="A3928" s="63" t="s">
        <v>14598</v>
      </c>
      <c r="B3928" s="63" t="s">
        <v>14599</v>
      </c>
      <c r="C3928" s="63" t="s">
        <v>5002</v>
      </c>
      <c r="D3928" s="63" t="s">
        <v>5003</v>
      </c>
      <c r="E3928" s="64">
        <v>0</v>
      </c>
      <c r="F3928" s="64">
        <v>0</v>
      </c>
      <c r="G3928" s="64">
        <v>1</v>
      </c>
      <c r="H3928" s="64">
        <v>1</v>
      </c>
    </row>
    <row r="3929" spans="1:8" x14ac:dyDescent="0.3">
      <c r="A3929" s="63" t="s">
        <v>14598</v>
      </c>
      <c r="B3929" s="63" t="s">
        <v>14599</v>
      </c>
      <c r="C3929" s="63" t="s">
        <v>3247</v>
      </c>
      <c r="D3929" s="63" t="s">
        <v>3248</v>
      </c>
      <c r="E3929" s="64">
        <v>0</v>
      </c>
      <c r="F3929" s="64">
        <v>0</v>
      </c>
      <c r="G3929" s="64">
        <v>3</v>
      </c>
      <c r="H3929" s="64">
        <v>3</v>
      </c>
    </row>
    <row r="3930" spans="1:8" x14ac:dyDescent="0.3">
      <c r="A3930" s="63" t="s">
        <v>14598</v>
      </c>
      <c r="B3930" s="63" t="s">
        <v>14599</v>
      </c>
      <c r="C3930" s="63" t="s">
        <v>8393</v>
      </c>
      <c r="D3930" s="63" t="s">
        <v>8394</v>
      </c>
      <c r="E3930" s="64">
        <v>0</v>
      </c>
      <c r="F3930" s="64">
        <v>0</v>
      </c>
      <c r="G3930" s="64">
        <v>1</v>
      </c>
      <c r="H3930" s="64">
        <v>1</v>
      </c>
    </row>
    <row r="3931" spans="1:8" x14ac:dyDescent="0.3">
      <c r="A3931" s="63" t="s">
        <v>14598</v>
      </c>
      <c r="B3931" s="63" t="s">
        <v>14599</v>
      </c>
      <c r="C3931" s="63" t="s">
        <v>4978</v>
      </c>
      <c r="D3931" s="63" t="s">
        <v>14602</v>
      </c>
      <c r="E3931" s="64">
        <v>0</v>
      </c>
      <c r="F3931" s="64">
        <v>5</v>
      </c>
      <c r="G3931" s="64">
        <v>2</v>
      </c>
      <c r="H3931" s="64">
        <v>7</v>
      </c>
    </row>
    <row r="3932" spans="1:8" x14ac:dyDescent="0.3">
      <c r="A3932" s="63" t="s">
        <v>14598</v>
      </c>
      <c r="B3932" s="63" t="s">
        <v>14599</v>
      </c>
      <c r="C3932" s="63" t="s">
        <v>8103</v>
      </c>
      <c r="D3932" s="63" t="s">
        <v>8104</v>
      </c>
      <c r="E3932" s="64">
        <v>0</v>
      </c>
      <c r="F3932" s="64">
        <v>0</v>
      </c>
      <c r="G3932" s="64">
        <v>1</v>
      </c>
      <c r="H3932" s="64">
        <v>1</v>
      </c>
    </row>
    <row r="3933" spans="1:8" x14ac:dyDescent="0.3">
      <c r="A3933" s="63" t="s">
        <v>14598</v>
      </c>
      <c r="B3933" s="63" t="s">
        <v>14599</v>
      </c>
      <c r="C3933" s="63" t="s">
        <v>3484</v>
      </c>
      <c r="D3933" s="63" t="s">
        <v>3485</v>
      </c>
      <c r="E3933" s="64">
        <v>5</v>
      </c>
      <c r="F3933" s="64">
        <v>3</v>
      </c>
      <c r="G3933" s="64">
        <v>0</v>
      </c>
      <c r="H3933" s="64">
        <v>3</v>
      </c>
    </row>
    <row r="3934" spans="1:8" x14ac:dyDescent="0.3">
      <c r="A3934" s="63" t="s">
        <v>14598</v>
      </c>
      <c r="B3934" s="63" t="s">
        <v>14599</v>
      </c>
      <c r="C3934" s="63" t="s">
        <v>3508</v>
      </c>
      <c r="D3934" s="63" t="s">
        <v>3485</v>
      </c>
      <c r="E3934" s="64">
        <v>0</v>
      </c>
      <c r="F3934" s="64">
        <v>24</v>
      </c>
      <c r="G3934" s="64">
        <v>20</v>
      </c>
      <c r="H3934" s="64">
        <v>44</v>
      </c>
    </row>
    <row r="3935" spans="1:8" x14ac:dyDescent="0.3">
      <c r="A3935" s="63" t="s">
        <v>14598</v>
      </c>
      <c r="B3935" s="63" t="s">
        <v>14599</v>
      </c>
      <c r="C3935" s="63" t="s">
        <v>3932</v>
      </c>
      <c r="D3935" s="63" t="s">
        <v>14523</v>
      </c>
      <c r="E3935" s="64">
        <v>0</v>
      </c>
      <c r="F3935" s="64">
        <v>0</v>
      </c>
      <c r="G3935" s="64">
        <v>1</v>
      </c>
      <c r="H3935" s="64">
        <v>1</v>
      </c>
    </row>
    <row r="3936" spans="1:8" x14ac:dyDescent="0.3">
      <c r="A3936" s="63" t="s">
        <v>14598</v>
      </c>
      <c r="B3936" s="63" t="s">
        <v>14599</v>
      </c>
      <c r="C3936" s="63" t="s">
        <v>3612</v>
      </c>
      <c r="D3936" s="63" t="s">
        <v>14545</v>
      </c>
      <c r="E3936" s="64">
        <v>0</v>
      </c>
      <c r="F3936" s="64">
        <v>2</v>
      </c>
      <c r="G3936" s="64">
        <v>1</v>
      </c>
      <c r="H3936" s="64">
        <v>3</v>
      </c>
    </row>
    <row r="3937" spans="1:8" x14ac:dyDescent="0.3">
      <c r="A3937" s="63" t="s">
        <v>14598</v>
      </c>
      <c r="B3937" s="63" t="s">
        <v>14599</v>
      </c>
      <c r="C3937" s="63" t="s">
        <v>3565</v>
      </c>
      <c r="D3937" s="63" t="s">
        <v>565</v>
      </c>
      <c r="E3937" s="64">
        <v>0</v>
      </c>
      <c r="F3937" s="64">
        <v>2</v>
      </c>
      <c r="G3937" s="64">
        <v>0</v>
      </c>
      <c r="H3937" s="64">
        <v>2</v>
      </c>
    </row>
    <row r="3938" spans="1:8" x14ac:dyDescent="0.3">
      <c r="A3938" s="63" t="s">
        <v>14598</v>
      </c>
      <c r="B3938" s="63" t="s">
        <v>14599</v>
      </c>
      <c r="C3938" s="63" t="s">
        <v>3271</v>
      </c>
      <c r="D3938" s="63" t="s">
        <v>14548</v>
      </c>
      <c r="E3938" s="64">
        <v>1</v>
      </c>
      <c r="F3938" s="64">
        <v>2</v>
      </c>
      <c r="G3938" s="64">
        <v>0</v>
      </c>
      <c r="H3938" s="64">
        <v>2</v>
      </c>
    </row>
    <row r="3939" spans="1:8" x14ac:dyDescent="0.3">
      <c r="A3939" s="63" t="s">
        <v>14598</v>
      </c>
      <c r="B3939" s="63" t="s">
        <v>14599</v>
      </c>
      <c r="C3939" s="63" t="s">
        <v>3864</v>
      </c>
      <c r="D3939" s="63" t="s">
        <v>13990</v>
      </c>
      <c r="E3939" s="64">
        <v>0</v>
      </c>
      <c r="F3939" s="64">
        <v>0</v>
      </c>
      <c r="G3939" s="64">
        <v>2</v>
      </c>
      <c r="H3939" s="64">
        <v>2</v>
      </c>
    </row>
    <row r="3940" spans="1:8" x14ac:dyDescent="0.3">
      <c r="A3940" s="63" t="s">
        <v>14598</v>
      </c>
      <c r="B3940" s="63" t="s">
        <v>14599</v>
      </c>
      <c r="C3940" s="63" t="s">
        <v>3576</v>
      </c>
      <c r="D3940" s="63" t="s">
        <v>14563</v>
      </c>
      <c r="E3940" s="64">
        <v>0</v>
      </c>
      <c r="F3940" s="64">
        <v>6</v>
      </c>
      <c r="G3940" s="64">
        <v>1</v>
      </c>
      <c r="H3940" s="64">
        <v>7</v>
      </c>
    </row>
    <row r="3941" spans="1:8" x14ac:dyDescent="0.3">
      <c r="A3941" s="63" t="s">
        <v>14598</v>
      </c>
      <c r="B3941" s="63" t="s">
        <v>14599</v>
      </c>
      <c r="C3941" s="63" t="s">
        <v>3482</v>
      </c>
      <c r="D3941" s="63" t="s">
        <v>3483</v>
      </c>
      <c r="E3941" s="64">
        <v>0</v>
      </c>
      <c r="F3941" s="64">
        <v>0</v>
      </c>
      <c r="G3941" s="64">
        <v>42</v>
      </c>
      <c r="H3941" s="64">
        <v>42</v>
      </c>
    </row>
    <row r="3942" spans="1:8" x14ac:dyDescent="0.3">
      <c r="A3942" s="63" t="s">
        <v>14598</v>
      </c>
      <c r="B3942" s="63" t="s">
        <v>14599</v>
      </c>
      <c r="C3942" s="63" t="s">
        <v>11537</v>
      </c>
      <c r="D3942" s="63" t="s">
        <v>11538</v>
      </c>
      <c r="E3942" s="64">
        <v>0</v>
      </c>
      <c r="F3942" s="64">
        <v>0</v>
      </c>
      <c r="G3942" s="64">
        <v>1</v>
      </c>
      <c r="H3942" s="64">
        <v>1</v>
      </c>
    </row>
    <row r="3943" spans="1:8" x14ac:dyDescent="0.3">
      <c r="A3943" s="63" t="s">
        <v>14598</v>
      </c>
      <c r="B3943" s="63" t="s">
        <v>14599</v>
      </c>
      <c r="C3943" s="63" t="s">
        <v>8397</v>
      </c>
      <c r="D3943" s="63" t="s">
        <v>8398</v>
      </c>
      <c r="E3943" s="64">
        <v>6</v>
      </c>
      <c r="F3943" s="64">
        <v>39</v>
      </c>
      <c r="G3943" s="64">
        <v>7</v>
      </c>
      <c r="H3943" s="64">
        <v>46</v>
      </c>
    </row>
    <row r="3944" spans="1:8" x14ac:dyDescent="0.3">
      <c r="A3944" s="63" t="s">
        <v>14598</v>
      </c>
      <c r="B3944" s="63" t="s">
        <v>14599</v>
      </c>
      <c r="C3944" s="63" t="s">
        <v>8523</v>
      </c>
      <c r="D3944" s="63" t="s">
        <v>14603</v>
      </c>
      <c r="E3944" s="64">
        <v>0</v>
      </c>
      <c r="F3944" s="64">
        <v>0</v>
      </c>
      <c r="G3944" s="64">
        <v>1</v>
      </c>
      <c r="H3944" s="64">
        <v>1</v>
      </c>
    </row>
    <row r="3945" spans="1:8" x14ac:dyDescent="0.3">
      <c r="A3945" s="63" t="s">
        <v>14598</v>
      </c>
      <c r="B3945" s="63" t="s">
        <v>14599</v>
      </c>
      <c r="C3945" s="63" t="s">
        <v>8385</v>
      </c>
      <c r="D3945" s="63" t="s">
        <v>8386</v>
      </c>
      <c r="E3945" s="64">
        <v>0</v>
      </c>
      <c r="F3945" s="64">
        <v>0</v>
      </c>
      <c r="G3945" s="64">
        <v>38</v>
      </c>
      <c r="H3945" s="64">
        <v>38</v>
      </c>
    </row>
    <row r="3946" spans="1:8" x14ac:dyDescent="0.3">
      <c r="A3946" s="63" t="s">
        <v>14598</v>
      </c>
      <c r="B3946" s="63" t="s">
        <v>14599</v>
      </c>
      <c r="C3946" s="63" t="s">
        <v>8391</v>
      </c>
      <c r="D3946" s="63" t="s">
        <v>8392</v>
      </c>
      <c r="E3946" s="64">
        <v>0</v>
      </c>
      <c r="F3946" s="64">
        <v>25</v>
      </c>
      <c r="G3946" s="64">
        <v>6</v>
      </c>
      <c r="H3946" s="64">
        <v>31</v>
      </c>
    </row>
    <row r="3947" spans="1:8" x14ac:dyDescent="0.3">
      <c r="A3947" s="63" t="s">
        <v>14598</v>
      </c>
      <c r="B3947" s="63" t="s">
        <v>14599</v>
      </c>
      <c r="C3947" s="63" t="s">
        <v>3837</v>
      </c>
      <c r="D3947" s="63" t="s">
        <v>3838</v>
      </c>
      <c r="E3947" s="64">
        <v>0</v>
      </c>
      <c r="F3947" s="64">
        <v>0</v>
      </c>
      <c r="G3947" s="64">
        <v>1</v>
      </c>
      <c r="H3947" s="64">
        <v>1</v>
      </c>
    </row>
    <row r="3948" spans="1:8" x14ac:dyDescent="0.3">
      <c r="A3948" s="63" t="s">
        <v>14598</v>
      </c>
      <c r="B3948" s="63" t="s">
        <v>14599</v>
      </c>
      <c r="C3948" s="63" t="s">
        <v>3566</v>
      </c>
      <c r="D3948" s="63" t="s">
        <v>3567</v>
      </c>
      <c r="E3948" s="64">
        <v>1</v>
      </c>
      <c r="F3948" s="64">
        <v>2</v>
      </c>
      <c r="G3948" s="64">
        <v>1</v>
      </c>
      <c r="H3948" s="64">
        <v>3</v>
      </c>
    </row>
    <row r="3949" spans="1:8" x14ac:dyDescent="0.3">
      <c r="A3949" s="63" t="s">
        <v>14598</v>
      </c>
      <c r="B3949" s="63" t="s">
        <v>14599</v>
      </c>
      <c r="C3949" s="63" t="s">
        <v>14604</v>
      </c>
      <c r="D3949" s="63" t="s">
        <v>14605</v>
      </c>
      <c r="E3949" s="64">
        <v>1</v>
      </c>
      <c r="F3949" s="64">
        <v>1</v>
      </c>
      <c r="G3949" s="64">
        <v>0</v>
      </c>
      <c r="H3949" s="64">
        <v>1</v>
      </c>
    </row>
    <row r="3950" spans="1:8" x14ac:dyDescent="0.3">
      <c r="A3950" s="63" t="s">
        <v>14598</v>
      </c>
      <c r="B3950" s="63" t="s">
        <v>14599</v>
      </c>
      <c r="C3950" s="63" t="s">
        <v>8389</v>
      </c>
      <c r="D3950" s="63" t="s">
        <v>8390</v>
      </c>
      <c r="E3950" s="64">
        <v>6</v>
      </c>
      <c r="F3950" s="64">
        <v>71</v>
      </c>
      <c r="G3950" s="64">
        <v>24</v>
      </c>
      <c r="H3950" s="64">
        <v>95</v>
      </c>
    </row>
    <row r="3951" spans="1:8" x14ac:dyDescent="0.3">
      <c r="A3951" s="63" t="s">
        <v>14598</v>
      </c>
      <c r="B3951" s="63" t="s">
        <v>14599</v>
      </c>
      <c r="C3951" s="63" t="s">
        <v>8214</v>
      </c>
      <c r="D3951" s="63" t="s">
        <v>8215</v>
      </c>
      <c r="E3951" s="64">
        <v>0</v>
      </c>
      <c r="F3951" s="64">
        <v>2</v>
      </c>
      <c r="G3951" s="64">
        <v>0</v>
      </c>
      <c r="H3951" s="64">
        <v>2</v>
      </c>
    </row>
    <row r="3952" spans="1:8" x14ac:dyDescent="0.3">
      <c r="A3952" s="63" t="s">
        <v>14598</v>
      </c>
      <c r="B3952" s="63" t="s">
        <v>14599</v>
      </c>
      <c r="C3952" s="63" t="s">
        <v>3515</v>
      </c>
      <c r="D3952" s="63" t="s">
        <v>3516</v>
      </c>
      <c r="E3952" s="64">
        <v>5</v>
      </c>
      <c r="F3952" s="64">
        <v>91</v>
      </c>
      <c r="G3952" s="64">
        <v>18</v>
      </c>
      <c r="H3952" s="64">
        <v>109</v>
      </c>
    </row>
    <row r="3953" spans="1:8" x14ac:dyDescent="0.3">
      <c r="A3953" s="63" t="s">
        <v>14598</v>
      </c>
      <c r="B3953" s="63" t="s">
        <v>14599</v>
      </c>
      <c r="C3953" s="63" t="s">
        <v>7474</v>
      </c>
      <c r="D3953" s="63" t="s">
        <v>7475</v>
      </c>
      <c r="E3953" s="64">
        <v>0</v>
      </c>
      <c r="F3953" s="64">
        <v>0</v>
      </c>
      <c r="G3953" s="64">
        <v>1</v>
      </c>
      <c r="H3953" s="64">
        <v>1</v>
      </c>
    </row>
    <row r="3954" spans="1:8" x14ac:dyDescent="0.3">
      <c r="A3954" s="63" t="s">
        <v>14598</v>
      </c>
      <c r="B3954" s="63" t="s">
        <v>14599</v>
      </c>
      <c r="C3954" s="63" t="s">
        <v>8109</v>
      </c>
      <c r="D3954" s="63" t="s">
        <v>8110</v>
      </c>
      <c r="E3954" s="64">
        <v>0</v>
      </c>
      <c r="F3954" s="64">
        <v>44</v>
      </c>
      <c r="G3954" s="64">
        <v>24</v>
      </c>
      <c r="H3954" s="64">
        <v>68</v>
      </c>
    </row>
    <row r="3955" spans="1:8" x14ac:dyDescent="0.3">
      <c r="A3955" s="63" t="s">
        <v>14598</v>
      </c>
      <c r="B3955" s="63" t="s">
        <v>14599</v>
      </c>
      <c r="C3955" s="63" t="s">
        <v>8377</v>
      </c>
      <c r="D3955" s="63" t="s">
        <v>8378</v>
      </c>
      <c r="E3955" s="64">
        <v>0</v>
      </c>
      <c r="F3955" s="64">
        <v>0</v>
      </c>
      <c r="G3955" s="64">
        <v>22</v>
      </c>
      <c r="H3955" s="64">
        <v>22</v>
      </c>
    </row>
    <row r="3956" spans="1:8" x14ac:dyDescent="0.3">
      <c r="A3956" s="63" t="s">
        <v>14598</v>
      </c>
      <c r="B3956" s="63" t="s">
        <v>14599</v>
      </c>
      <c r="C3956" s="63" t="s">
        <v>3480</v>
      </c>
      <c r="D3956" s="63" t="s">
        <v>3481</v>
      </c>
      <c r="E3956" s="64">
        <v>5</v>
      </c>
      <c r="F3956" s="64">
        <v>44</v>
      </c>
      <c r="G3956" s="64">
        <v>18</v>
      </c>
      <c r="H3956" s="64">
        <v>62</v>
      </c>
    </row>
    <row r="3957" spans="1:8" x14ac:dyDescent="0.3">
      <c r="A3957" s="63" t="s">
        <v>14598</v>
      </c>
      <c r="B3957" s="63" t="s">
        <v>14599</v>
      </c>
      <c r="C3957" s="63" t="s">
        <v>5171</v>
      </c>
      <c r="D3957" s="63" t="s">
        <v>5172</v>
      </c>
      <c r="E3957" s="64">
        <v>0</v>
      </c>
      <c r="F3957" s="64">
        <v>0</v>
      </c>
      <c r="G3957" s="64">
        <v>2</v>
      </c>
      <c r="H3957" s="64">
        <v>2</v>
      </c>
    </row>
    <row r="3958" spans="1:8" x14ac:dyDescent="0.3">
      <c r="A3958" s="63" t="s">
        <v>14598</v>
      </c>
      <c r="B3958" s="63" t="s">
        <v>14599</v>
      </c>
      <c r="C3958" s="63" t="s">
        <v>8676</v>
      </c>
      <c r="D3958" s="63" t="s">
        <v>14606</v>
      </c>
      <c r="E3958" s="64">
        <v>0</v>
      </c>
      <c r="F3958" s="64">
        <v>0</v>
      </c>
      <c r="G3958" s="64">
        <v>26</v>
      </c>
      <c r="H3958" s="64">
        <v>26</v>
      </c>
    </row>
    <row r="3959" spans="1:8" x14ac:dyDescent="0.3">
      <c r="A3959" s="63" t="s">
        <v>14598</v>
      </c>
      <c r="B3959" s="63" t="s">
        <v>14599</v>
      </c>
      <c r="C3959" s="63" t="s">
        <v>3506</v>
      </c>
      <c r="D3959" s="63" t="s">
        <v>3507</v>
      </c>
      <c r="E3959" s="64">
        <v>2</v>
      </c>
      <c r="F3959" s="64">
        <v>3</v>
      </c>
      <c r="G3959" s="64">
        <v>0</v>
      </c>
      <c r="H3959" s="64">
        <v>3</v>
      </c>
    </row>
    <row r="3960" spans="1:8" x14ac:dyDescent="0.3">
      <c r="A3960" s="63" t="s">
        <v>14707</v>
      </c>
      <c r="B3960" s="63" t="s">
        <v>14708</v>
      </c>
      <c r="C3960" s="63" t="s">
        <v>4057</v>
      </c>
      <c r="D3960" s="63" t="s">
        <v>14521</v>
      </c>
      <c r="E3960" s="64">
        <v>0</v>
      </c>
      <c r="F3960" s="64">
        <v>3</v>
      </c>
      <c r="G3960" s="64">
        <v>3</v>
      </c>
      <c r="H3960" s="64">
        <v>6</v>
      </c>
    </row>
    <row r="3961" spans="1:8" x14ac:dyDescent="0.3">
      <c r="A3961" s="63" t="s">
        <v>14707</v>
      </c>
      <c r="B3961" s="63" t="s">
        <v>14708</v>
      </c>
      <c r="C3961" s="63" t="s">
        <v>4085</v>
      </c>
      <c r="D3961" s="63" t="s">
        <v>4086</v>
      </c>
      <c r="E3961" s="64">
        <v>13</v>
      </c>
      <c r="F3961" s="64">
        <v>4</v>
      </c>
      <c r="G3961" s="64">
        <v>0</v>
      </c>
      <c r="H3961" s="64">
        <v>4</v>
      </c>
    </row>
    <row r="3962" spans="1:8" x14ac:dyDescent="0.3">
      <c r="A3962" s="63" t="s">
        <v>14707</v>
      </c>
      <c r="B3962" s="63" t="s">
        <v>14708</v>
      </c>
      <c r="C3962" s="63" t="s">
        <v>3930</v>
      </c>
      <c r="D3962" s="63" t="s">
        <v>3931</v>
      </c>
      <c r="E3962" s="64">
        <v>0</v>
      </c>
      <c r="F3962" s="64">
        <v>0</v>
      </c>
      <c r="G3962" s="64">
        <v>19</v>
      </c>
      <c r="H3962" s="64">
        <v>19</v>
      </c>
    </row>
    <row r="3963" spans="1:8" x14ac:dyDescent="0.3">
      <c r="A3963" s="63" t="s">
        <v>14707</v>
      </c>
      <c r="B3963" s="63" t="s">
        <v>14708</v>
      </c>
      <c r="C3963" s="63" t="s">
        <v>3249</v>
      </c>
      <c r="D3963" s="63" t="s">
        <v>3250</v>
      </c>
      <c r="E3963" s="64">
        <v>1</v>
      </c>
      <c r="F3963" s="64">
        <v>11</v>
      </c>
      <c r="G3963" s="64">
        <v>8</v>
      </c>
      <c r="H3963" s="64">
        <v>19</v>
      </c>
    </row>
    <row r="3964" spans="1:8" x14ac:dyDescent="0.3">
      <c r="A3964" s="63" t="s">
        <v>14707</v>
      </c>
      <c r="B3964" s="63" t="s">
        <v>14708</v>
      </c>
      <c r="C3964" s="63" t="s">
        <v>14680</v>
      </c>
      <c r="D3964" s="63" t="s">
        <v>14681</v>
      </c>
      <c r="E3964" s="64">
        <v>0</v>
      </c>
      <c r="F3964" s="64">
        <v>0</v>
      </c>
      <c r="G3964" s="64">
        <v>1</v>
      </c>
      <c r="H3964" s="64">
        <v>1</v>
      </c>
    </row>
    <row r="3965" spans="1:8" x14ac:dyDescent="0.3">
      <c r="A3965" s="63" t="s">
        <v>14707</v>
      </c>
      <c r="B3965" s="63" t="s">
        <v>14708</v>
      </c>
      <c r="C3965" s="63" t="s">
        <v>3222</v>
      </c>
      <c r="D3965" s="63" t="s">
        <v>3223</v>
      </c>
      <c r="E3965" s="64">
        <v>0</v>
      </c>
      <c r="F3965" s="64">
        <v>1</v>
      </c>
      <c r="G3965" s="64">
        <v>2</v>
      </c>
      <c r="H3965" s="64">
        <v>3</v>
      </c>
    </row>
    <row r="3966" spans="1:8" x14ac:dyDescent="0.3">
      <c r="A3966" s="63" t="s">
        <v>14707</v>
      </c>
      <c r="B3966" s="63" t="s">
        <v>14708</v>
      </c>
      <c r="C3966" s="63" t="s">
        <v>8818</v>
      </c>
      <c r="D3966" s="63" t="s">
        <v>8819</v>
      </c>
      <c r="E3966" s="64">
        <v>0</v>
      </c>
      <c r="F3966" s="64">
        <v>0</v>
      </c>
      <c r="G3966" s="64">
        <v>1</v>
      </c>
      <c r="H3966" s="64">
        <v>1</v>
      </c>
    </row>
    <row r="3967" spans="1:8" x14ac:dyDescent="0.3">
      <c r="A3967" s="63" t="s">
        <v>14707</v>
      </c>
      <c r="B3967" s="63" t="s">
        <v>14708</v>
      </c>
      <c r="C3967" s="63" t="s">
        <v>3273</v>
      </c>
      <c r="D3967" s="63" t="s">
        <v>3274</v>
      </c>
      <c r="E3967" s="64">
        <v>0</v>
      </c>
      <c r="F3967" s="64">
        <v>0</v>
      </c>
      <c r="G3967" s="64">
        <v>1</v>
      </c>
      <c r="H3967" s="64">
        <v>1</v>
      </c>
    </row>
    <row r="3968" spans="1:8" x14ac:dyDescent="0.3">
      <c r="A3968" s="63" t="s">
        <v>14707</v>
      </c>
      <c r="B3968" s="63" t="s">
        <v>14708</v>
      </c>
      <c r="C3968" s="63" t="s">
        <v>3787</v>
      </c>
      <c r="D3968" s="63" t="s">
        <v>3788</v>
      </c>
      <c r="E3968" s="64">
        <v>1</v>
      </c>
      <c r="F3968" s="64">
        <v>2</v>
      </c>
      <c r="G3968" s="64">
        <v>1</v>
      </c>
      <c r="H3968" s="64">
        <v>3</v>
      </c>
    </row>
    <row r="3969" spans="1:8" x14ac:dyDescent="0.3">
      <c r="A3969" s="63" t="s">
        <v>14707</v>
      </c>
      <c r="B3969" s="63" t="s">
        <v>14708</v>
      </c>
      <c r="C3969" s="63" t="s">
        <v>4079</v>
      </c>
      <c r="D3969" s="63" t="s">
        <v>906</v>
      </c>
      <c r="E3969" s="64">
        <v>11</v>
      </c>
      <c r="F3969" s="64">
        <v>78</v>
      </c>
      <c r="G3969" s="64">
        <v>25</v>
      </c>
      <c r="H3969" s="64">
        <v>103</v>
      </c>
    </row>
    <row r="3970" spans="1:8" x14ac:dyDescent="0.3">
      <c r="A3970" s="63" t="s">
        <v>14707</v>
      </c>
      <c r="B3970" s="63" t="s">
        <v>14708</v>
      </c>
      <c r="C3970" s="63" t="s">
        <v>4082</v>
      </c>
      <c r="D3970" s="63" t="s">
        <v>4083</v>
      </c>
      <c r="E3970" s="64">
        <v>0</v>
      </c>
      <c r="F3970" s="64">
        <v>0</v>
      </c>
      <c r="G3970" s="64">
        <v>80</v>
      </c>
      <c r="H3970" s="64">
        <v>80</v>
      </c>
    </row>
    <row r="3971" spans="1:8" x14ac:dyDescent="0.3">
      <c r="A3971" s="63" t="s">
        <v>14707</v>
      </c>
      <c r="B3971" s="63" t="s">
        <v>14708</v>
      </c>
      <c r="C3971" s="63" t="s">
        <v>11951</v>
      </c>
      <c r="D3971" s="63" t="s">
        <v>14689</v>
      </c>
      <c r="E3971" s="64">
        <v>1</v>
      </c>
      <c r="F3971" s="64">
        <v>1</v>
      </c>
      <c r="G3971" s="64">
        <v>0</v>
      </c>
      <c r="H3971" s="64">
        <v>1</v>
      </c>
    </row>
    <row r="3972" spans="1:8" x14ac:dyDescent="0.3">
      <c r="A3972" s="63" t="s">
        <v>14707</v>
      </c>
      <c r="B3972" s="63" t="s">
        <v>14708</v>
      </c>
      <c r="C3972" s="63" t="s">
        <v>3269</v>
      </c>
      <c r="D3972" s="63" t="s">
        <v>3270</v>
      </c>
      <c r="E3972" s="64">
        <v>0</v>
      </c>
      <c r="F3972" s="64">
        <v>6</v>
      </c>
      <c r="G3972" s="64">
        <v>50</v>
      </c>
      <c r="H3972" s="64">
        <v>56</v>
      </c>
    </row>
    <row r="3973" spans="1:8" x14ac:dyDescent="0.3">
      <c r="A3973" s="63" t="s">
        <v>14707</v>
      </c>
      <c r="B3973" s="63" t="s">
        <v>14708</v>
      </c>
      <c r="C3973" s="63" t="s">
        <v>4055</v>
      </c>
      <c r="D3973" s="63" t="s">
        <v>14522</v>
      </c>
      <c r="E3973" s="64">
        <v>0</v>
      </c>
      <c r="F3973" s="64">
        <v>0</v>
      </c>
      <c r="G3973" s="64">
        <v>21</v>
      </c>
      <c r="H3973" s="64">
        <v>21</v>
      </c>
    </row>
    <row r="3974" spans="1:8" x14ac:dyDescent="0.3">
      <c r="A3974" s="63" t="s">
        <v>14707</v>
      </c>
      <c r="B3974" s="63" t="s">
        <v>14708</v>
      </c>
      <c r="C3974" s="63" t="s">
        <v>11955</v>
      </c>
      <c r="D3974" s="63" t="s">
        <v>11956</v>
      </c>
      <c r="E3974" s="64">
        <v>1</v>
      </c>
      <c r="F3974" s="64">
        <v>1</v>
      </c>
      <c r="G3974" s="64">
        <v>0</v>
      </c>
      <c r="H3974" s="64">
        <v>1</v>
      </c>
    </row>
    <row r="3975" spans="1:8" x14ac:dyDescent="0.3">
      <c r="A3975" s="63" t="s">
        <v>14707</v>
      </c>
      <c r="B3975" s="63" t="s">
        <v>14708</v>
      </c>
      <c r="C3975" s="63" t="s">
        <v>3851</v>
      </c>
      <c r="D3975" s="63" t="s">
        <v>3852</v>
      </c>
      <c r="E3975" s="64">
        <v>0</v>
      </c>
      <c r="F3975" s="64">
        <v>1</v>
      </c>
      <c r="G3975" s="64">
        <v>0</v>
      </c>
      <c r="H3975" s="64">
        <v>1</v>
      </c>
    </row>
    <row r="3976" spans="1:8" x14ac:dyDescent="0.3">
      <c r="A3976" s="63" t="s">
        <v>14707</v>
      </c>
      <c r="B3976" s="63" t="s">
        <v>14708</v>
      </c>
      <c r="C3976" s="63" t="s">
        <v>3979</v>
      </c>
      <c r="D3976" s="63" t="s">
        <v>3980</v>
      </c>
      <c r="E3976" s="64">
        <v>0</v>
      </c>
      <c r="F3976" s="64">
        <v>0</v>
      </c>
      <c r="G3976" s="64">
        <v>10</v>
      </c>
      <c r="H3976" s="64">
        <v>10</v>
      </c>
    </row>
    <row r="3977" spans="1:8" x14ac:dyDescent="0.3">
      <c r="A3977" s="63" t="s">
        <v>14707</v>
      </c>
      <c r="B3977" s="63" t="s">
        <v>14708</v>
      </c>
      <c r="C3977" s="63" t="s">
        <v>4080</v>
      </c>
      <c r="D3977" s="63" t="s">
        <v>4081</v>
      </c>
      <c r="E3977" s="64">
        <v>12</v>
      </c>
      <c r="F3977" s="64">
        <v>76</v>
      </c>
      <c r="G3977" s="64">
        <v>22</v>
      </c>
      <c r="H3977" s="64">
        <v>98</v>
      </c>
    </row>
    <row r="3978" spans="1:8" x14ac:dyDescent="0.3">
      <c r="A3978" s="63" t="s">
        <v>14707</v>
      </c>
      <c r="B3978" s="63" t="s">
        <v>14708</v>
      </c>
      <c r="C3978" s="63" t="s">
        <v>4001</v>
      </c>
      <c r="D3978" s="63" t="s">
        <v>4002</v>
      </c>
      <c r="E3978" s="64">
        <v>0</v>
      </c>
      <c r="F3978" s="64">
        <v>0</v>
      </c>
      <c r="G3978" s="64">
        <v>1</v>
      </c>
      <c r="H3978" s="64">
        <v>1</v>
      </c>
    </row>
    <row r="3979" spans="1:8" x14ac:dyDescent="0.3">
      <c r="A3979" s="63" t="s">
        <v>14707</v>
      </c>
      <c r="B3979" s="63" t="s">
        <v>14708</v>
      </c>
      <c r="C3979" s="63" t="s">
        <v>3701</v>
      </c>
      <c r="D3979" s="63" t="s">
        <v>3702</v>
      </c>
      <c r="E3979" s="64">
        <v>0</v>
      </c>
      <c r="F3979" s="64">
        <v>1</v>
      </c>
      <c r="G3979" s="64">
        <v>0</v>
      </c>
      <c r="H3979" s="64">
        <v>1</v>
      </c>
    </row>
    <row r="3980" spans="1:8" x14ac:dyDescent="0.3">
      <c r="A3980" s="63" t="s">
        <v>14707</v>
      </c>
      <c r="B3980" s="63" t="s">
        <v>14708</v>
      </c>
      <c r="C3980" s="63" t="s">
        <v>3247</v>
      </c>
      <c r="D3980" s="63" t="s">
        <v>3248</v>
      </c>
      <c r="E3980" s="64">
        <v>0</v>
      </c>
      <c r="F3980" s="64">
        <v>0</v>
      </c>
      <c r="G3980" s="64">
        <v>3</v>
      </c>
      <c r="H3980" s="64">
        <v>3</v>
      </c>
    </row>
    <row r="3981" spans="1:8" x14ac:dyDescent="0.3">
      <c r="A3981" s="63" t="s">
        <v>14707</v>
      </c>
      <c r="B3981" s="63" t="s">
        <v>14708</v>
      </c>
      <c r="C3981" s="63" t="s">
        <v>11931</v>
      </c>
      <c r="D3981" s="63" t="s">
        <v>14570</v>
      </c>
      <c r="E3981" s="64">
        <v>0</v>
      </c>
      <c r="F3981" s="64">
        <v>0</v>
      </c>
      <c r="G3981" s="64">
        <v>1</v>
      </c>
      <c r="H3981" s="64">
        <v>1</v>
      </c>
    </row>
    <row r="3982" spans="1:8" x14ac:dyDescent="0.3">
      <c r="A3982" s="63" t="s">
        <v>14707</v>
      </c>
      <c r="B3982" s="63" t="s">
        <v>14708</v>
      </c>
      <c r="C3982" s="63" t="s">
        <v>12227</v>
      </c>
      <c r="D3982" s="63" t="s">
        <v>12228</v>
      </c>
      <c r="E3982" s="64">
        <v>0</v>
      </c>
      <c r="F3982" s="64">
        <v>0</v>
      </c>
      <c r="G3982" s="64">
        <v>1</v>
      </c>
      <c r="H3982" s="64">
        <v>1</v>
      </c>
    </row>
    <row r="3983" spans="1:8" x14ac:dyDescent="0.3">
      <c r="A3983" s="63" t="s">
        <v>14707</v>
      </c>
      <c r="B3983" s="63" t="s">
        <v>14708</v>
      </c>
      <c r="C3983" s="63" t="s">
        <v>3928</v>
      </c>
      <c r="D3983" s="63" t="s">
        <v>14525</v>
      </c>
      <c r="E3983" s="64">
        <v>0</v>
      </c>
      <c r="F3983" s="64">
        <v>3</v>
      </c>
      <c r="G3983" s="64">
        <v>3</v>
      </c>
      <c r="H3983" s="64">
        <v>6</v>
      </c>
    </row>
    <row r="3984" spans="1:8" x14ac:dyDescent="0.3">
      <c r="A3984" s="63" t="s">
        <v>14707</v>
      </c>
      <c r="B3984" s="63" t="s">
        <v>14708</v>
      </c>
      <c r="C3984" s="63" t="s">
        <v>3910</v>
      </c>
      <c r="D3984" s="63" t="s">
        <v>14557</v>
      </c>
      <c r="E3984" s="64">
        <v>0</v>
      </c>
      <c r="F3984" s="64">
        <v>1</v>
      </c>
      <c r="G3984" s="64">
        <v>0</v>
      </c>
      <c r="H3984" s="64">
        <v>1</v>
      </c>
    </row>
    <row r="3985" spans="1:8" x14ac:dyDescent="0.3">
      <c r="A3985" s="63" t="s">
        <v>14707</v>
      </c>
      <c r="B3985" s="63" t="s">
        <v>14708</v>
      </c>
      <c r="C3985" s="63" t="s">
        <v>11949</v>
      </c>
      <c r="D3985" s="63" t="s">
        <v>14526</v>
      </c>
      <c r="E3985" s="64">
        <v>0</v>
      </c>
      <c r="F3985" s="64">
        <v>0</v>
      </c>
      <c r="G3985" s="64">
        <v>30</v>
      </c>
      <c r="H3985" s="64">
        <v>30</v>
      </c>
    </row>
    <row r="3986" spans="1:8" x14ac:dyDescent="0.3">
      <c r="A3986" s="63" t="s">
        <v>14707</v>
      </c>
      <c r="B3986" s="63" t="s">
        <v>14708</v>
      </c>
      <c r="C3986" s="63" t="s">
        <v>3785</v>
      </c>
      <c r="D3986" s="63" t="s">
        <v>14527</v>
      </c>
      <c r="E3986" s="64">
        <v>0</v>
      </c>
      <c r="F3986" s="64">
        <v>1</v>
      </c>
      <c r="G3986" s="64">
        <v>0</v>
      </c>
      <c r="H3986" s="64">
        <v>1</v>
      </c>
    </row>
    <row r="3987" spans="1:8" x14ac:dyDescent="0.3">
      <c r="A3987" s="63" t="s">
        <v>14707</v>
      </c>
      <c r="B3987" s="63" t="s">
        <v>14708</v>
      </c>
      <c r="C3987" s="63" t="s">
        <v>4035</v>
      </c>
      <c r="D3987" s="63" t="s">
        <v>14528</v>
      </c>
      <c r="E3987" s="64">
        <v>0</v>
      </c>
      <c r="F3987" s="64">
        <v>5</v>
      </c>
      <c r="G3987" s="64">
        <v>3</v>
      </c>
      <c r="H3987" s="64">
        <v>8</v>
      </c>
    </row>
    <row r="3988" spans="1:8" x14ac:dyDescent="0.3">
      <c r="A3988" s="63" t="s">
        <v>14707</v>
      </c>
      <c r="B3988" s="63" t="s">
        <v>14708</v>
      </c>
      <c r="C3988" s="63" t="s">
        <v>4033</v>
      </c>
      <c r="D3988" s="63" t="s">
        <v>14529</v>
      </c>
      <c r="E3988" s="64">
        <v>0</v>
      </c>
      <c r="F3988" s="64">
        <v>0</v>
      </c>
      <c r="G3988" s="64">
        <v>39</v>
      </c>
      <c r="H3988" s="64">
        <v>39</v>
      </c>
    </row>
    <row r="3989" spans="1:8" x14ac:dyDescent="0.3">
      <c r="A3989" s="63" t="s">
        <v>14707</v>
      </c>
      <c r="B3989" s="63" t="s">
        <v>14708</v>
      </c>
      <c r="C3989" s="63" t="s">
        <v>3977</v>
      </c>
      <c r="D3989" s="63" t="s">
        <v>14530</v>
      </c>
      <c r="E3989" s="64">
        <v>3</v>
      </c>
      <c r="F3989" s="64">
        <v>5</v>
      </c>
      <c r="G3989" s="64">
        <v>2</v>
      </c>
      <c r="H3989" s="64">
        <v>7</v>
      </c>
    </row>
    <row r="3990" spans="1:8" x14ac:dyDescent="0.3">
      <c r="A3990" s="63" t="s">
        <v>14707</v>
      </c>
      <c r="B3990" s="63" t="s">
        <v>14708</v>
      </c>
      <c r="C3990" s="63" t="s">
        <v>3864</v>
      </c>
      <c r="D3990" s="63" t="s">
        <v>13990</v>
      </c>
      <c r="E3990" s="64">
        <v>0</v>
      </c>
      <c r="F3990" s="64">
        <v>0</v>
      </c>
      <c r="G3990" s="64">
        <v>7</v>
      </c>
      <c r="H3990" s="64">
        <v>7</v>
      </c>
    </row>
    <row r="3991" spans="1:8" x14ac:dyDescent="0.3">
      <c r="A3991" s="63" t="s">
        <v>14707</v>
      </c>
      <c r="B3991" s="63" t="s">
        <v>14708</v>
      </c>
      <c r="C3991" s="63" t="s">
        <v>11843</v>
      </c>
      <c r="D3991" s="63" t="s">
        <v>14448</v>
      </c>
      <c r="E3991" s="64">
        <v>0</v>
      </c>
      <c r="F3991" s="64">
        <v>3</v>
      </c>
      <c r="G3991" s="64">
        <v>0</v>
      </c>
      <c r="H3991" s="64">
        <v>3</v>
      </c>
    </row>
    <row r="3992" spans="1:8" x14ac:dyDescent="0.3">
      <c r="A3992" s="63" t="s">
        <v>14707</v>
      </c>
      <c r="B3992" s="63" t="s">
        <v>14708</v>
      </c>
      <c r="C3992" s="63" t="s">
        <v>4152</v>
      </c>
      <c r="D3992" s="63" t="s">
        <v>14567</v>
      </c>
      <c r="E3992" s="64">
        <v>1</v>
      </c>
      <c r="F3992" s="64">
        <v>0</v>
      </c>
      <c r="G3992" s="64">
        <v>1</v>
      </c>
      <c r="H3992" s="64">
        <v>1</v>
      </c>
    </row>
    <row r="3993" spans="1:8" x14ac:dyDescent="0.3">
      <c r="A3993" s="63" t="s">
        <v>14707</v>
      </c>
      <c r="B3993" s="63" t="s">
        <v>14708</v>
      </c>
      <c r="C3993" s="63" t="s">
        <v>4084</v>
      </c>
      <c r="D3993" s="63" t="s">
        <v>1998</v>
      </c>
      <c r="E3993" s="64">
        <v>22</v>
      </c>
      <c r="F3993" s="64">
        <v>8</v>
      </c>
      <c r="G3993" s="64">
        <v>4</v>
      </c>
      <c r="H3993" s="64">
        <v>12</v>
      </c>
    </row>
    <row r="3994" spans="1:8" x14ac:dyDescent="0.3">
      <c r="A3994" s="63" t="s">
        <v>14707</v>
      </c>
      <c r="B3994" s="63" t="s">
        <v>14708</v>
      </c>
      <c r="C3994" s="63" t="s">
        <v>4791</v>
      </c>
      <c r="D3994" s="63" t="s">
        <v>4792</v>
      </c>
      <c r="E3994" s="64">
        <v>0</v>
      </c>
      <c r="F3994" s="64">
        <v>2</v>
      </c>
      <c r="G3994" s="64">
        <v>0</v>
      </c>
      <c r="H3994" s="64">
        <v>2</v>
      </c>
    </row>
    <row r="3995" spans="1:8" x14ac:dyDescent="0.3">
      <c r="A3995" s="63" t="s">
        <v>14707</v>
      </c>
      <c r="B3995" s="63" t="s">
        <v>14708</v>
      </c>
      <c r="C3995" s="63" t="s">
        <v>11889</v>
      </c>
      <c r="D3995" s="63" t="s">
        <v>11890</v>
      </c>
      <c r="E3995" s="64">
        <v>0</v>
      </c>
      <c r="F3995" s="64">
        <v>0</v>
      </c>
      <c r="G3995" s="64">
        <v>1</v>
      </c>
      <c r="H3995" s="64">
        <v>1</v>
      </c>
    </row>
    <row r="3996" spans="1:8" x14ac:dyDescent="0.3">
      <c r="A3996" s="63" t="s">
        <v>14707</v>
      </c>
      <c r="B3996" s="63" t="s">
        <v>14708</v>
      </c>
      <c r="C3996" s="63" t="s">
        <v>3566</v>
      </c>
      <c r="D3996" s="63" t="s">
        <v>3567</v>
      </c>
      <c r="E3996" s="64">
        <v>0</v>
      </c>
      <c r="F3996" s="64">
        <v>0</v>
      </c>
      <c r="G3996" s="64">
        <v>1</v>
      </c>
      <c r="H3996" s="64">
        <v>1</v>
      </c>
    </row>
    <row r="3997" spans="1:8" x14ac:dyDescent="0.3">
      <c r="A3997" s="63" t="s">
        <v>14707</v>
      </c>
      <c r="B3997" s="63" t="s">
        <v>14708</v>
      </c>
      <c r="C3997" s="63" t="s">
        <v>3789</v>
      </c>
      <c r="D3997" s="63" t="s">
        <v>3790</v>
      </c>
      <c r="E3997" s="64">
        <v>0</v>
      </c>
      <c r="F3997" s="64">
        <v>1</v>
      </c>
      <c r="G3997" s="64">
        <v>0</v>
      </c>
      <c r="H3997" s="64">
        <v>1</v>
      </c>
    </row>
    <row r="3998" spans="1:8" x14ac:dyDescent="0.3">
      <c r="A3998" s="63" t="s">
        <v>14707</v>
      </c>
      <c r="B3998" s="63" t="s">
        <v>14708</v>
      </c>
      <c r="C3998" s="63" t="s">
        <v>8218</v>
      </c>
      <c r="D3998" s="63" t="s">
        <v>8219</v>
      </c>
      <c r="E3998" s="64">
        <v>0</v>
      </c>
      <c r="F3998" s="64">
        <v>1</v>
      </c>
      <c r="G3998" s="64">
        <v>0</v>
      </c>
      <c r="H3998" s="64">
        <v>1</v>
      </c>
    </row>
    <row r="3999" spans="1:8" x14ac:dyDescent="0.3">
      <c r="A3999" s="63" t="s">
        <v>15619</v>
      </c>
      <c r="B3999" s="63" t="s">
        <v>15620</v>
      </c>
      <c r="C3999" s="63" t="s">
        <v>4988</v>
      </c>
      <c r="D3999" s="63" t="s">
        <v>4989</v>
      </c>
      <c r="E3999" s="64">
        <v>0</v>
      </c>
      <c r="F3999" s="64">
        <v>1</v>
      </c>
      <c r="G3999" s="64">
        <v>0</v>
      </c>
      <c r="H3999" s="64">
        <v>1</v>
      </c>
    </row>
    <row r="4000" spans="1:8" x14ac:dyDescent="0.3">
      <c r="A4000" s="63" t="s">
        <v>15619</v>
      </c>
      <c r="B4000" s="63" t="s">
        <v>15620</v>
      </c>
      <c r="C4000" s="63" t="s">
        <v>1418</v>
      </c>
      <c r="D4000" s="63" t="s">
        <v>1419</v>
      </c>
      <c r="E4000" s="64">
        <v>0</v>
      </c>
      <c r="F4000" s="64">
        <v>1</v>
      </c>
      <c r="G4000" s="64">
        <v>0</v>
      </c>
      <c r="H4000" s="64">
        <v>1</v>
      </c>
    </row>
    <row r="4001" spans="1:8" x14ac:dyDescent="0.3">
      <c r="A4001" s="63" t="s">
        <v>15619</v>
      </c>
      <c r="B4001" s="63" t="s">
        <v>15620</v>
      </c>
      <c r="C4001" s="63" t="s">
        <v>1402</v>
      </c>
      <c r="D4001" s="63" t="s">
        <v>1403</v>
      </c>
      <c r="E4001" s="64">
        <v>0</v>
      </c>
      <c r="F4001" s="64">
        <v>3</v>
      </c>
      <c r="G4001" s="64">
        <v>3</v>
      </c>
      <c r="H4001" s="64">
        <v>6</v>
      </c>
    </row>
    <row r="4002" spans="1:8" x14ac:dyDescent="0.3">
      <c r="A4002" s="63" t="s">
        <v>15619</v>
      </c>
      <c r="B4002" s="63" t="s">
        <v>15620</v>
      </c>
      <c r="C4002" s="63" t="s">
        <v>12618</v>
      </c>
      <c r="D4002" s="63" t="s">
        <v>12619</v>
      </c>
      <c r="E4002" s="64">
        <v>0</v>
      </c>
      <c r="F4002" s="64">
        <v>0</v>
      </c>
      <c r="G4002" s="64">
        <v>1</v>
      </c>
      <c r="H4002" s="64">
        <v>1</v>
      </c>
    </row>
    <row r="4003" spans="1:8" x14ac:dyDescent="0.3">
      <c r="A4003" s="63" t="s">
        <v>15619</v>
      </c>
      <c r="B4003" s="63" t="s">
        <v>15620</v>
      </c>
      <c r="C4003" s="63" t="s">
        <v>1319</v>
      </c>
      <c r="D4003" s="63" t="s">
        <v>1320</v>
      </c>
      <c r="E4003" s="64">
        <v>1</v>
      </c>
      <c r="F4003" s="64">
        <v>1</v>
      </c>
      <c r="G4003" s="64">
        <v>3</v>
      </c>
      <c r="H4003" s="64">
        <v>4</v>
      </c>
    </row>
    <row r="4004" spans="1:8" x14ac:dyDescent="0.3">
      <c r="A4004" s="63" t="s">
        <v>15619</v>
      </c>
      <c r="B4004" s="63" t="s">
        <v>15620</v>
      </c>
      <c r="C4004" s="63" t="s">
        <v>12584</v>
      </c>
      <c r="D4004" s="63" t="s">
        <v>12585</v>
      </c>
      <c r="E4004" s="64">
        <v>0</v>
      </c>
      <c r="F4004" s="64">
        <v>0</v>
      </c>
      <c r="G4004" s="64">
        <v>2</v>
      </c>
      <c r="H4004" s="64">
        <v>2</v>
      </c>
    </row>
    <row r="4005" spans="1:8" x14ac:dyDescent="0.3">
      <c r="A4005" s="63" t="s">
        <v>15619</v>
      </c>
      <c r="B4005" s="63" t="s">
        <v>15620</v>
      </c>
      <c r="C4005" s="63" t="s">
        <v>12579</v>
      </c>
      <c r="D4005" s="63" t="s">
        <v>12580</v>
      </c>
      <c r="E4005" s="64">
        <v>0</v>
      </c>
      <c r="F4005" s="64">
        <v>0</v>
      </c>
      <c r="G4005" s="64">
        <v>1</v>
      </c>
      <c r="H4005" s="64">
        <v>1</v>
      </c>
    </row>
    <row r="4006" spans="1:8" x14ac:dyDescent="0.3">
      <c r="A4006" s="63" t="s">
        <v>15619</v>
      </c>
      <c r="B4006" s="63" t="s">
        <v>15620</v>
      </c>
      <c r="C4006" s="63" t="s">
        <v>12577</v>
      </c>
      <c r="D4006" s="63" t="s">
        <v>12578</v>
      </c>
      <c r="E4006" s="64">
        <v>1</v>
      </c>
      <c r="F4006" s="64">
        <v>3</v>
      </c>
      <c r="G4006" s="64">
        <v>0</v>
      </c>
      <c r="H4006" s="64">
        <v>3</v>
      </c>
    </row>
    <row r="4007" spans="1:8" x14ac:dyDescent="0.3">
      <c r="A4007" s="63" t="s">
        <v>15619</v>
      </c>
      <c r="B4007" s="63" t="s">
        <v>15620</v>
      </c>
      <c r="C4007" s="63" t="s">
        <v>9977</v>
      </c>
      <c r="D4007" s="63" t="s">
        <v>9978</v>
      </c>
      <c r="E4007" s="64">
        <v>0</v>
      </c>
      <c r="F4007" s="64">
        <v>0</v>
      </c>
      <c r="G4007" s="64">
        <v>1</v>
      </c>
      <c r="H4007" s="64">
        <v>1</v>
      </c>
    </row>
    <row r="4008" spans="1:8" x14ac:dyDescent="0.3">
      <c r="A4008" s="63" t="s">
        <v>15619</v>
      </c>
      <c r="B4008" s="63" t="s">
        <v>15620</v>
      </c>
      <c r="C4008" s="63" t="s">
        <v>12588</v>
      </c>
      <c r="D4008" s="63" t="s">
        <v>12589</v>
      </c>
      <c r="E4008" s="64">
        <v>0</v>
      </c>
      <c r="F4008" s="64">
        <v>0</v>
      </c>
      <c r="G4008" s="64">
        <v>2</v>
      </c>
      <c r="H4008" s="64">
        <v>2</v>
      </c>
    </row>
    <row r="4009" spans="1:8" x14ac:dyDescent="0.3">
      <c r="A4009" s="63" t="s">
        <v>15619</v>
      </c>
      <c r="B4009" s="63" t="s">
        <v>15620</v>
      </c>
      <c r="C4009" s="63" t="s">
        <v>12642</v>
      </c>
      <c r="D4009" s="63" t="s">
        <v>12643</v>
      </c>
      <c r="E4009" s="64">
        <v>0</v>
      </c>
      <c r="F4009" s="64">
        <v>5</v>
      </c>
      <c r="G4009" s="64">
        <v>1</v>
      </c>
      <c r="H4009" s="64">
        <v>6</v>
      </c>
    </row>
    <row r="4010" spans="1:8" x14ac:dyDescent="0.3">
      <c r="A4010" s="63" t="s">
        <v>15619</v>
      </c>
      <c r="B4010" s="63" t="s">
        <v>15620</v>
      </c>
      <c r="C4010" s="63" t="s">
        <v>1323</v>
      </c>
      <c r="D4010" s="63" t="s">
        <v>1324</v>
      </c>
      <c r="E4010" s="64">
        <v>0</v>
      </c>
      <c r="F4010" s="64">
        <v>0</v>
      </c>
      <c r="G4010" s="64">
        <v>20</v>
      </c>
      <c r="H4010" s="64">
        <v>20</v>
      </c>
    </row>
    <row r="4011" spans="1:8" x14ac:dyDescent="0.3">
      <c r="A4011" s="63" t="s">
        <v>15619</v>
      </c>
      <c r="B4011" s="63" t="s">
        <v>15620</v>
      </c>
      <c r="C4011" s="63" t="s">
        <v>1325</v>
      </c>
      <c r="D4011" s="63" t="s">
        <v>1326</v>
      </c>
      <c r="E4011" s="64">
        <v>0</v>
      </c>
      <c r="F4011" s="64">
        <v>4</v>
      </c>
      <c r="G4011" s="64">
        <v>12</v>
      </c>
      <c r="H4011" s="64">
        <v>16</v>
      </c>
    </row>
    <row r="4012" spans="1:8" x14ac:dyDescent="0.3">
      <c r="A4012" s="63" t="s">
        <v>15619</v>
      </c>
      <c r="B4012" s="63" t="s">
        <v>15620</v>
      </c>
      <c r="C4012" s="63" t="s">
        <v>10021</v>
      </c>
      <c r="D4012" s="63" t="s">
        <v>5684</v>
      </c>
      <c r="E4012" s="64">
        <v>1</v>
      </c>
      <c r="F4012" s="64">
        <v>2</v>
      </c>
      <c r="G4012" s="64">
        <v>1</v>
      </c>
      <c r="H4012" s="64">
        <v>3</v>
      </c>
    </row>
    <row r="4013" spans="1:8" x14ac:dyDescent="0.3">
      <c r="A4013" s="63" t="s">
        <v>15619</v>
      </c>
      <c r="B4013" s="63" t="s">
        <v>15620</v>
      </c>
      <c r="C4013" s="63" t="s">
        <v>1321</v>
      </c>
      <c r="D4013" s="63" t="s">
        <v>14161</v>
      </c>
      <c r="E4013" s="64">
        <v>0</v>
      </c>
      <c r="F4013" s="64">
        <v>4</v>
      </c>
      <c r="G4013" s="64">
        <v>0</v>
      </c>
      <c r="H4013" s="64">
        <v>4</v>
      </c>
    </row>
    <row r="4014" spans="1:8" x14ac:dyDescent="0.3">
      <c r="A4014" s="63" t="s">
        <v>15619</v>
      </c>
      <c r="B4014" s="63" t="s">
        <v>15620</v>
      </c>
      <c r="C4014" s="63" t="s">
        <v>1399</v>
      </c>
      <c r="D4014" s="63" t="s">
        <v>14162</v>
      </c>
      <c r="E4014" s="64">
        <v>0</v>
      </c>
      <c r="F4014" s="64">
        <v>2</v>
      </c>
      <c r="G4014" s="64">
        <v>0</v>
      </c>
      <c r="H4014" s="64">
        <v>2</v>
      </c>
    </row>
    <row r="4015" spans="1:8" x14ac:dyDescent="0.3">
      <c r="A4015" s="63" t="s">
        <v>15619</v>
      </c>
      <c r="B4015" s="63" t="s">
        <v>15620</v>
      </c>
      <c r="C4015" s="63" t="s">
        <v>1221</v>
      </c>
      <c r="D4015" s="63" t="s">
        <v>14172</v>
      </c>
      <c r="E4015" s="64">
        <v>0</v>
      </c>
      <c r="F4015" s="64">
        <v>7</v>
      </c>
      <c r="G4015" s="64">
        <v>0</v>
      </c>
      <c r="H4015" s="64">
        <v>7</v>
      </c>
    </row>
    <row r="4016" spans="1:8" x14ac:dyDescent="0.3">
      <c r="A4016" s="63" t="s">
        <v>15619</v>
      </c>
      <c r="B4016" s="63" t="s">
        <v>15620</v>
      </c>
      <c r="C4016" s="63" t="s">
        <v>1289</v>
      </c>
      <c r="D4016" s="63" t="s">
        <v>1290</v>
      </c>
      <c r="E4016" s="64">
        <v>0</v>
      </c>
      <c r="F4016" s="64">
        <v>4</v>
      </c>
      <c r="G4016" s="64">
        <v>1</v>
      </c>
      <c r="H4016" s="64">
        <v>5</v>
      </c>
    </row>
    <row r="4017" spans="1:8" x14ac:dyDescent="0.3">
      <c r="A4017" s="63" t="s">
        <v>15619</v>
      </c>
      <c r="B4017" s="63" t="s">
        <v>15620</v>
      </c>
      <c r="C4017" s="63" t="s">
        <v>1291</v>
      </c>
      <c r="D4017" s="63" t="s">
        <v>1292</v>
      </c>
      <c r="E4017" s="64">
        <v>2</v>
      </c>
      <c r="F4017" s="64">
        <v>1</v>
      </c>
      <c r="G4017" s="64">
        <v>0</v>
      </c>
      <c r="H4017" s="64">
        <v>1</v>
      </c>
    </row>
    <row r="4018" spans="1:8" x14ac:dyDescent="0.3">
      <c r="A4018" s="63" t="s">
        <v>15619</v>
      </c>
      <c r="B4018" s="63" t="s">
        <v>15620</v>
      </c>
      <c r="C4018" s="63" t="s">
        <v>12670</v>
      </c>
      <c r="D4018" s="63" t="s">
        <v>12671</v>
      </c>
      <c r="E4018" s="64">
        <v>0</v>
      </c>
      <c r="F4018" s="64">
        <v>1</v>
      </c>
      <c r="G4018" s="64">
        <v>0</v>
      </c>
      <c r="H4018" s="64">
        <v>1</v>
      </c>
    </row>
    <row r="4019" spans="1:8" x14ac:dyDescent="0.3">
      <c r="A4019" s="63" t="s">
        <v>15140</v>
      </c>
      <c r="B4019" s="63" t="s">
        <v>15141</v>
      </c>
      <c r="C4019" s="63" t="s">
        <v>10731</v>
      </c>
      <c r="D4019" s="63" t="s">
        <v>15142</v>
      </c>
      <c r="E4019" s="64">
        <v>0</v>
      </c>
      <c r="F4019" s="64">
        <v>2</v>
      </c>
      <c r="G4019" s="64">
        <v>2</v>
      </c>
      <c r="H4019" s="64">
        <v>4</v>
      </c>
    </row>
    <row r="4020" spans="1:8" x14ac:dyDescent="0.3">
      <c r="A4020" s="63" t="s">
        <v>15140</v>
      </c>
      <c r="B4020" s="63" t="s">
        <v>15141</v>
      </c>
      <c r="C4020" s="63" t="s">
        <v>10513</v>
      </c>
      <c r="D4020" s="63" t="s">
        <v>10514</v>
      </c>
      <c r="E4020" s="64">
        <v>0</v>
      </c>
      <c r="F4020" s="64">
        <v>0</v>
      </c>
      <c r="G4020" s="64">
        <v>4</v>
      </c>
      <c r="H4020" s="64">
        <v>4</v>
      </c>
    </row>
    <row r="4021" spans="1:8" x14ac:dyDescent="0.3">
      <c r="A4021" s="63" t="s">
        <v>15140</v>
      </c>
      <c r="B4021" s="63" t="s">
        <v>15141</v>
      </c>
      <c r="C4021" s="63" t="s">
        <v>6070</v>
      </c>
      <c r="D4021" s="63" t="s">
        <v>6071</v>
      </c>
      <c r="E4021" s="64">
        <v>0</v>
      </c>
      <c r="F4021" s="64">
        <v>0</v>
      </c>
      <c r="G4021" s="64">
        <v>1</v>
      </c>
      <c r="H4021" s="64">
        <v>1</v>
      </c>
    </row>
    <row r="4022" spans="1:8" x14ac:dyDescent="0.3">
      <c r="A4022" s="63" t="s">
        <v>15140</v>
      </c>
      <c r="B4022" s="63" t="s">
        <v>15141</v>
      </c>
      <c r="C4022" s="63" t="s">
        <v>9883</v>
      </c>
      <c r="D4022" s="63" t="s">
        <v>9884</v>
      </c>
      <c r="E4022" s="64">
        <v>15</v>
      </c>
      <c r="F4022" s="64">
        <v>16</v>
      </c>
      <c r="G4022" s="64">
        <v>0</v>
      </c>
      <c r="H4022" s="64">
        <v>16</v>
      </c>
    </row>
    <row r="4023" spans="1:8" x14ac:dyDescent="0.3">
      <c r="A4023" s="63" t="s">
        <v>15140</v>
      </c>
      <c r="B4023" s="63" t="s">
        <v>15141</v>
      </c>
      <c r="C4023" s="63" t="s">
        <v>9869</v>
      </c>
      <c r="D4023" s="63" t="s">
        <v>9870</v>
      </c>
      <c r="E4023" s="64">
        <v>0</v>
      </c>
      <c r="F4023" s="64">
        <v>0</v>
      </c>
      <c r="G4023" s="64">
        <v>1</v>
      </c>
      <c r="H4023" s="64">
        <v>1</v>
      </c>
    </row>
    <row r="4024" spans="1:8" x14ac:dyDescent="0.3">
      <c r="A4024" s="63" t="s">
        <v>15140</v>
      </c>
      <c r="B4024" s="63" t="s">
        <v>15141</v>
      </c>
      <c r="C4024" s="63" t="s">
        <v>9934</v>
      </c>
      <c r="D4024" s="63" t="s">
        <v>5684</v>
      </c>
      <c r="E4024" s="64">
        <v>0</v>
      </c>
      <c r="F4024" s="64">
        <v>1</v>
      </c>
      <c r="G4024" s="64">
        <v>1</v>
      </c>
      <c r="H4024" s="64">
        <v>2</v>
      </c>
    </row>
    <row r="4025" spans="1:8" x14ac:dyDescent="0.3">
      <c r="A4025" s="63" t="s">
        <v>15140</v>
      </c>
      <c r="B4025" s="63" t="s">
        <v>15141</v>
      </c>
      <c r="C4025" s="63" t="s">
        <v>10555</v>
      </c>
      <c r="D4025" s="63" t="s">
        <v>15126</v>
      </c>
      <c r="E4025" s="64">
        <v>0</v>
      </c>
      <c r="F4025" s="64">
        <v>6</v>
      </c>
      <c r="G4025" s="64">
        <v>3</v>
      </c>
      <c r="H4025" s="64">
        <v>9</v>
      </c>
    </row>
    <row r="4026" spans="1:8" x14ac:dyDescent="0.3">
      <c r="A4026" s="63" t="s">
        <v>15140</v>
      </c>
      <c r="B4026" s="63" t="s">
        <v>15141</v>
      </c>
      <c r="C4026" s="63" t="s">
        <v>9840</v>
      </c>
      <c r="D4026" s="63" t="s">
        <v>9841</v>
      </c>
      <c r="E4026" s="64">
        <v>0</v>
      </c>
      <c r="F4026" s="64">
        <v>0</v>
      </c>
      <c r="G4026" s="64">
        <v>2</v>
      </c>
      <c r="H4026" s="64">
        <v>2</v>
      </c>
    </row>
    <row r="4027" spans="1:8" x14ac:dyDescent="0.3">
      <c r="A4027" s="63" t="s">
        <v>15140</v>
      </c>
      <c r="B4027" s="63" t="s">
        <v>15141</v>
      </c>
      <c r="C4027" s="63" t="s">
        <v>622</v>
      </c>
      <c r="D4027" s="63" t="s">
        <v>623</v>
      </c>
      <c r="E4027" s="64">
        <v>0</v>
      </c>
      <c r="F4027" s="64">
        <v>0</v>
      </c>
      <c r="G4027" s="64">
        <v>1</v>
      </c>
      <c r="H4027" s="64">
        <v>1</v>
      </c>
    </row>
    <row r="4028" spans="1:8" x14ac:dyDescent="0.3">
      <c r="A4028" s="63" t="s">
        <v>14485</v>
      </c>
      <c r="B4028" s="63" t="s">
        <v>14486</v>
      </c>
      <c r="C4028" s="63" t="s">
        <v>2930</v>
      </c>
      <c r="D4028" s="63" t="s">
        <v>2931</v>
      </c>
      <c r="E4028" s="64">
        <v>0</v>
      </c>
      <c r="F4028" s="64">
        <v>0</v>
      </c>
      <c r="G4028" s="64">
        <v>1</v>
      </c>
      <c r="H4028" s="64">
        <v>1</v>
      </c>
    </row>
    <row r="4029" spans="1:8" x14ac:dyDescent="0.3">
      <c r="A4029" s="63" t="s">
        <v>14485</v>
      </c>
      <c r="B4029" s="63" t="s">
        <v>14486</v>
      </c>
      <c r="C4029" s="63" t="s">
        <v>3058</v>
      </c>
      <c r="D4029" s="63" t="s">
        <v>14340</v>
      </c>
      <c r="E4029" s="64">
        <v>0</v>
      </c>
      <c r="F4029" s="64">
        <v>2</v>
      </c>
      <c r="G4029" s="64">
        <v>56</v>
      </c>
      <c r="H4029" s="64">
        <v>58</v>
      </c>
    </row>
    <row r="4030" spans="1:8" x14ac:dyDescent="0.3">
      <c r="A4030" s="63" t="s">
        <v>14485</v>
      </c>
      <c r="B4030" s="63" t="s">
        <v>14486</v>
      </c>
      <c r="C4030" s="63" t="s">
        <v>2725</v>
      </c>
      <c r="D4030" s="63" t="s">
        <v>2726</v>
      </c>
      <c r="E4030" s="64">
        <v>1</v>
      </c>
      <c r="F4030" s="64">
        <v>0</v>
      </c>
      <c r="G4030" s="64">
        <v>3</v>
      </c>
      <c r="H4030" s="64">
        <v>3</v>
      </c>
    </row>
    <row r="4031" spans="1:8" x14ac:dyDescent="0.3">
      <c r="A4031" s="63" t="s">
        <v>14485</v>
      </c>
      <c r="B4031" s="63" t="s">
        <v>14486</v>
      </c>
      <c r="C4031" s="63" t="s">
        <v>2789</v>
      </c>
      <c r="D4031" s="63" t="s">
        <v>2790</v>
      </c>
      <c r="E4031" s="64">
        <v>0</v>
      </c>
      <c r="F4031" s="64">
        <v>1</v>
      </c>
      <c r="G4031" s="64">
        <v>2</v>
      </c>
      <c r="H4031" s="64">
        <v>3</v>
      </c>
    </row>
    <row r="4032" spans="1:8" x14ac:dyDescent="0.3">
      <c r="A4032" s="63" t="s">
        <v>14485</v>
      </c>
      <c r="B4032" s="63" t="s">
        <v>14486</v>
      </c>
      <c r="C4032" s="63" t="s">
        <v>3112</v>
      </c>
      <c r="D4032" s="63" t="s">
        <v>3113</v>
      </c>
      <c r="E4032" s="64">
        <v>0</v>
      </c>
      <c r="F4032" s="64">
        <v>0</v>
      </c>
      <c r="G4032" s="64">
        <v>2</v>
      </c>
      <c r="H4032" s="64">
        <v>2</v>
      </c>
    </row>
    <row r="4033" spans="1:8" x14ac:dyDescent="0.3">
      <c r="A4033" s="63" t="s">
        <v>14485</v>
      </c>
      <c r="B4033" s="63" t="s">
        <v>14486</v>
      </c>
      <c r="C4033" s="63" t="s">
        <v>2767</v>
      </c>
      <c r="D4033" s="63" t="s">
        <v>2768</v>
      </c>
      <c r="E4033" s="64">
        <v>2</v>
      </c>
      <c r="F4033" s="64">
        <v>29</v>
      </c>
      <c r="G4033" s="64">
        <v>7</v>
      </c>
      <c r="H4033" s="64">
        <v>36</v>
      </c>
    </row>
    <row r="4034" spans="1:8" x14ac:dyDescent="0.3">
      <c r="A4034" s="63" t="s">
        <v>14485</v>
      </c>
      <c r="B4034" s="63" t="s">
        <v>14486</v>
      </c>
      <c r="C4034" s="63" t="s">
        <v>2706</v>
      </c>
      <c r="D4034" s="63" t="s">
        <v>2707</v>
      </c>
      <c r="E4034" s="64">
        <v>0</v>
      </c>
      <c r="F4034" s="64">
        <v>0</v>
      </c>
      <c r="G4034" s="64">
        <v>1</v>
      </c>
      <c r="H4034" s="64">
        <v>1</v>
      </c>
    </row>
    <row r="4035" spans="1:8" x14ac:dyDescent="0.3">
      <c r="A4035" s="63" t="s">
        <v>14485</v>
      </c>
      <c r="B4035" s="63" t="s">
        <v>14486</v>
      </c>
      <c r="C4035" s="63" t="s">
        <v>3054</v>
      </c>
      <c r="D4035" s="63" t="s">
        <v>3055</v>
      </c>
      <c r="E4035" s="64">
        <v>3</v>
      </c>
      <c r="F4035" s="64">
        <v>18</v>
      </c>
      <c r="G4035" s="64">
        <v>0</v>
      </c>
      <c r="H4035" s="64">
        <v>18</v>
      </c>
    </row>
    <row r="4036" spans="1:8" x14ac:dyDescent="0.3">
      <c r="A4036" s="63" t="s">
        <v>14485</v>
      </c>
      <c r="B4036" s="63" t="s">
        <v>14486</v>
      </c>
      <c r="C4036" s="63" t="s">
        <v>2727</v>
      </c>
      <c r="D4036" s="63" t="s">
        <v>2728</v>
      </c>
      <c r="E4036" s="64">
        <v>0</v>
      </c>
      <c r="F4036" s="64">
        <v>0</v>
      </c>
      <c r="G4036" s="64">
        <v>3</v>
      </c>
      <c r="H4036" s="64">
        <v>3</v>
      </c>
    </row>
    <row r="4037" spans="1:8" x14ac:dyDescent="0.3">
      <c r="A4037" s="63" t="s">
        <v>14485</v>
      </c>
      <c r="B4037" s="63" t="s">
        <v>14486</v>
      </c>
      <c r="C4037" s="63" t="s">
        <v>2696</v>
      </c>
      <c r="D4037" s="63" t="s">
        <v>2697</v>
      </c>
      <c r="E4037" s="64">
        <v>0</v>
      </c>
      <c r="F4037" s="64">
        <v>3</v>
      </c>
      <c r="G4037" s="64">
        <v>21</v>
      </c>
      <c r="H4037" s="64">
        <v>24</v>
      </c>
    </row>
    <row r="4038" spans="1:8" x14ac:dyDescent="0.3">
      <c r="A4038" s="63" t="s">
        <v>14485</v>
      </c>
      <c r="B4038" s="63" t="s">
        <v>14486</v>
      </c>
      <c r="C4038" s="63" t="s">
        <v>3056</v>
      </c>
      <c r="D4038" s="63" t="s">
        <v>3057</v>
      </c>
      <c r="E4038" s="64">
        <v>1</v>
      </c>
      <c r="F4038" s="64">
        <v>1</v>
      </c>
      <c r="G4038" s="64">
        <v>0</v>
      </c>
      <c r="H4038" s="64">
        <v>1</v>
      </c>
    </row>
    <row r="4039" spans="1:8" x14ac:dyDescent="0.3">
      <c r="A4039" s="63" t="s">
        <v>14485</v>
      </c>
      <c r="B4039" s="63" t="s">
        <v>14486</v>
      </c>
      <c r="C4039" s="63" t="s">
        <v>2723</v>
      </c>
      <c r="D4039" s="63" t="s">
        <v>2724</v>
      </c>
      <c r="E4039" s="64">
        <v>0</v>
      </c>
      <c r="F4039" s="64">
        <v>16</v>
      </c>
      <c r="G4039" s="64">
        <v>22</v>
      </c>
      <c r="H4039" s="64">
        <v>38</v>
      </c>
    </row>
    <row r="4040" spans="1:8" x14ac:dyDescent="0.3">
      <c r="A4040" s="63" t="s">
        <v>14485</v>
      </c>
      <c r="B4040" s="63" t="s">
        <v>14486</v>
      </c>
      <c r="C4040" s="63" t="s">
        <v>2039</v>
      </c>
      <c r="D4040" s="63" t="s">
        <v>2040</v>
      </c>
      <c r="E4040" s="64">
        <v>0</v>
      </c>
      <c r="F4040" s="64">
        <v>0</v>
      </c>
      <c r="G4040" s="64">
        <v>1</v>
      </c>
      <c r="H4040" s="64">
        <v>1</v>
      </c>
    </row>
    <row r="4041" spans="1:8" x14ac:dyDescent="0.3">
      <c r="A4041" s="63" t="s">
        <v>14485</v>
      </c>
      <c r="B4041" s="63" t="s">
        <v>14486</v>
      </c>
      <c r="C4041" s="63" t="s">
        <v>2872</v>
      </c>
      <c r="D4041" s="63" t="s">
        <v>2873</v>
      </c>
      <c r="E4041" s="64">
        <v>0</v>
      </c>
      <c r="F4041" s="64">
        <v>3</v>
      </c>
      <c r="G4041" s="64">
        <v>15</v>
      </c>
      <c r="H4041" s="64">
        <v>18</v>
      </c>
    </row>
    <row r="4042" spans="1:8" x14ac:dyDescent="0.3">
      <c r="A4042" s="63" t="s">
        <v>14485</v>
      </c>
      <c r="B4042" s="63" t="s">
        <v>14486</v>
      </c>
      <c r="C4042" s="63" t="s">
        <v>2694</v>
      </c>
      <c r="D4042" s="63" t="s">
        <v>2695</v>
      </c>
      <c r="E4042" s="64">
        <v>0</v>
      </c>
      <c r="F4042" s="64">
        <v>0</v>
      </c>
      <c r="G4042" s="64">
        <v>1</v>
      </c>
      <c r="H4042" s="64">
        <v>1</v>
      </c>
    </row>
    <row r="4043" spans="1:8" x14ac:dyDescent="0.3">
      <c r="A4043" s="63" t="s">
        <v>14485</v>
      </c>
      <c r="B4043" s="63" t="s">
        <v>14486</v>
      </c>
      <c r="C4043" s="63" t="s">
        <v>2817</v>
      </c>
      <c r="D4043" s="63" t="s">
        <v>2818</v>
      </c>
      <c r="E4043" s="64">
        <v>1</v>
      </c>
      <c r="F4043" s="64">
        <v>2</v>
      </c>
      <c r="G4043" s="64">
        <v>0</v>
      </c>
      <c r="H4043" s="64">
        <v>2</v>
      </c>
    </row>
    <row r="4044" spans="1:8" x14ac:dyDescent="0.3">
      <c r="A4044" s="63" t="s">
        <v>14485</v>
      </c>
      <c r="B4044" s="63" t="s">
        <v>14486</v>
      </c>
      <c r="C4044" s="63" t="s">
        <v>2765</v>
      </c>
      <c r="D4044" s="63" t="s">
        <v>14475</v>
      </c>
      <c r="E4044" s="64">
        <v>3</v>
      </c>
      <c r="F4044" s="64">
        <v>32</v>
      </c>
      <c r="G4044" s="64">
        <v>0</v>
      </c>
      <c r="H4044" s="64">
        <v>32</v>
      </c>
    </row>
    <row r="4045" spans="1:8" x14ac:dyDescent="0.3">
      <c r="A4045" s="63" t="s">
        <v>14485</v>
      </c>
      <c r="B4045" s="63" t="s">
        <v>14486</v>
      </c>
      <c r="C4045" s="63" t="s">
        <v>2856</v>
      </c>
      <c r="D4045" s="63" t="s">
        <v>2205</v>
      </c>
      <c r="E4045" s="64">
        <v>27</v>
      </c>
      <c r="F4045" s="64">
        <v>38</v>
      </c>
      <c r="G4045" s="64">
        <v>11</v>
      </c>
      <c r="H4045" s="64">
        <v>49</v>
      </c>
    </row>
    <row r="4046" spans="1:8" x14ac:dyDescent="0.3">
      <c r="A4046" s="63" t="s">
        <v>13981</v>
      </c>
      <c r="B4046" s="63" t="s">
        <v>13982</v>
      </c>
      <c r="C4046" s="63" t="s">
        <v>482</v>
      </c>
      <c r="D4046" s="63" t="s">
        <v>483</v>
      </c>
      <c r="E4046" s="64">
        <v>0</v>
      </c>
      <c r="F4046" s="64">
        <v>0</v>
      </c>
      <c r="G4046" s="64">
        <v>2</v>
      </c>
      <c r="H4046" s="64">
        <v>2</v>
      </c>
    </row>
    <row r="4047" spans="1:8" x14ac:dyDescent="0.3">
      <c r="A4047" s="63" t="s">
        <v>13981</v>
      </c>
      <c r="B4047" s="63" t="s">
        <v>13982</v>
      </c>
      <c r="C4047" s="63" t="s">
        <v>486</v>
      </c>
      <c r="D4047" s="63" t="s">
        <v>487</v>
      </c>
      <c r="E4047" s="64">
        <v>0</v>
      </c>
      <c r="F4047" s="64">
        <v>1</v>
      </c>
      <c r="G4047" s="64">
        <v>1</v>
      </c>
      <c r="H4047" s="64">
        <v>2</v>
      </c>
    </row>
    <row r="4048" spans="1:8" x14ac:dyDescent="0.3">
      <c r="A4048" s="63" t="s">
        <v>13981</v>
      </c>
      <c r="B4048" s="63" t="s">
        <v>13982</v>
      </c>
      <c r="C4048" s="63" t="s">
        <v>484</v>
      </c>
      <c r="D4048" s="63" t="s">
        <v>485</v>
      </c>
      <c r="E4048" s="64">
        <v>0</v>
      </c>
      <c r="F4048" s="64">
        <v>1</v>
      </c>
      <c r="G4048" s="64">
        <v>2</v>
      </c>
      <c r="H4048" s="64">
        <v>3</v>
      </c>
    </row>
    <row r="4049" spans="1:8" x14ac:dyDescent="0.3">
      <c r="A4049" s="63" t="s">
        <v>14258</v>
      </c>
      <c r="B4049" s="63" t="s">
        <v>14259</v>
      </c>
      <c r="C4049" s="63" t="s">
        <v>1526</v>
      </c>
      <c r="D4049" s="63" t="s">
        <v>1527</v>
      </c>
      <c r="E4049" s="64">
        <v>2</v>
      </c>
      <c r="F4049" s="64">
        <v>6</v>
      </c>
      <c r="G4049" s="64">
        <v>1</v>
      </c>
      <c r="H4049" s="64">
        <v>7</v>
      </c>
    </row>
    <row r="4050" spans="1:8" x14ac:dyDescent="0.3">
      <c r="A4050" s="63" t="s">
        <v>14258</v>
      </c>
      <c r="B4050" s="63" t="s">
        <v>14259</v>
      </c>
      <c r="C4050" s="63" t="s">
        <v>1442</v>
      </c>
      <c r="D4050" s="63" t="s">
        <v>1443</v>
      </c>
      <c r="E4050" s="64">
        <v>0</v>
      </c>
      <c r="F4050" s="64">
        <v>0</v>
      </c>
      <c r="G4050" s="64">
        <v>2</v>
      </c>
      <c r="H4050" s="64">
        <v>2</v>
      </c>
    </row>
    <row r="4051" spans="1:8" x14ac:dyDescent="0.3">
      <c r="A4051" s="63" t="s">
        <v>14258</v>
      </c>
      <c r="B4051" s="63" t="s">
        <v>14259</v>
      </c>
      <c r="C4051" s="63" t="s">
        <v>1672</v>
      </c>
      <c r="D4051" s="63" t="s">
        <v>1673</v>
      </c>
      <c r="E4051" s="64">
        <v>0</v>
      </c>
      <c r="F4051" s="64">
        <v>0</v>
      </c>
      <c r="G4051" s="64">
        <v>2</v>
      </c>
      <c r="H4051" s="64">
        <v>2</v>
      </c>
    </row>
    <row r="4052" spans="1:8" x14ac:dyDescent="0.3">
      <c r="A4052" s="63" t="s">
        <v>14258</v>
      </c>
      <c r="B4052" s="63" t="s">
        <v>14259</v>
      </c>
      <c r="C4052" s="63" t="s">
        <v>1487</v>
      </c>
      <c r="D4052" s="63" t="s">
        <v>1488</v>
      </c>
      <c r="E4052" s="64">
        <v>0</v>
      </c>
      <c r="F4052" s="64">
        <v>1</v>
      </c>
      <c r="G4052" s="64">
        <v>0</v>
      </c>
      <c r="H4052" s="64">
        <v>1</v>
      </c>
    </row>
    <row r="4053" spans="1:8" x14ac:dyDescent="0.3">
      <c r="A4053" s="63" t="s">
        <v>14258</v>
      </c>
      <c r="B4053" s="63" t="s">
        <v>14259</v>
      </c>
      <c r="C4053" s="63" t="s">
        <v>1522</v>
      </c>
      <c r="D4053" s="63" t="s">
        <v>1523</v>
      </c>
      <c r="E4053" s="64">
        <v>0</v>
      </c>
      <c r="F4053" s="64">
        <v>0</v>
      </c>
      <c r="G4053" s="64">
        <v>1</v>
      </c>
      <c r="H4053" s="64">
        <v>1</v>
      </c>
    </row>
    <row r="4054" spans="1:8" x14ac:dyDescent="0.3">
      <c r="A4054" s="63" t="s">
        <v>14258</v>
      </c>
      <c r="B4054" s="63" t="s">
        <v>14259</v>
      </c>
      <c r="C4054" s="63" t="s">
        <v>1521</v>
      </c>
      <c r="D4054" s="63" t="s">
        <v>277</v>
      </c>
      <c r="E4054" s="64">
        <v>0</v>
      </c>
      <c r="F4054" s="64">
        <v>24</v>
      </c>
      <c r="G4054" s="64">
        <v>8</v>
      </c>
      <c r="H4054" s="64">
        <v>32</v>
      </c>
    </row>
    <row r="4055" spans="1:8" x14ac:dyDescent="0.3">
      <c r="A4055" s="63" t="s">
        <v>14258</v>
      </c>
      <c r="B4055" s="63" t="s">
        <v>14259</v>
      </c>
      <c r="C4055" s="63" t="s">
        <v>1652</v>
      </c>
      <c r="D4055" s="63" t="s">
        <v>14037</v>
      </c>
      <c r="E4055" s="64">
        <v>0</v>
      </c>
      <c r="F4055" s="64">
        <v>0</v>
      </c>
      <c r="G4055" s="64">
        <v>1</v>
      </c>
      <c r="H4055" s="64">
        <v>1</v>
      </c>
    </row>
    <row r="4056" spans="1:8" x14ac:dyDescent="0.3">
      <c r="A4056" s="63" t="s">
        <v>14258</v>
      </c>
      <c r="B4056" s="63" t="s">
        <v>14259</v>
      </c>
      <c r="C4056" s="63" t="s">
        <v>1648</v>
      </c>
      <c r="D4056" s="63" t="s">
        <v>1649</v>
      </c>
      <c r="E4056" s="64">
        <v>0</v>
      </c>
      <c r="F4056" s="64">
        <v>0</v>
      </c>
      <c r="G4056" s="64">
        <v>1</v>
      </c>
      <c r="H4056" s="64">
        <v>1</v>
      </c>
    </row>
    <row r="4057" spans="1:8" x14ac:dyDescent="0.3">
      <c r="A4057" s="63" t="s">
        <v>14258</v>
      </c>
      <c r="B4057" s="63" t="s">
        <v>14259</v>
      </c>
      <c r="C4057" s="63" t="s">
        <v>1658</v>
      </c>
      <c r="D4057" s="63" t="s">
        <v>1659</v>
      </c>
      <c r="E4057" s="64">
        <v>0</v>
      </c>
      <c r="F4057" s="64">
        <v>1</v>
      </c>
      <c r="G4057" s="64">
        <v>0</v>
      </c>
      <c r="H4057" s="64">
        <v>1</v>
      </c>
    </row>
    <row r="4058" spans="1:8" x14ac:dyDescent="0.3">
      <c r="A4058" s="63" t="s">
        <v>14258</v>
      </c>
      <c r="B4058" s="63" t="s">
        <v>14259</v>
      </c>
      <c r="C4058" s="63" t="s">
        <v>1450</v>
      </c>
      <c r="D4058" s="63" t="s">
        <v>1451</v>
      </c>
      <c r="E4058" s="64">
        <v>0</v>
      </c>
      <c r="F4058" s="64">
        <v>0</v>
      </c>
      <c r="G4058" s="64">
        <v>2</v>
      </c>
      <c r="H4058" s="64">
        <v>2</v>
      </c>
    </row>
    <row r="4059" spans="1:8" x14ac:dyDescent="0.3">
      <c r="A4059" s="63" t="s">
        <v>14258</v>
      </c>
      <c r="B4059" s="63" t="s">
        <v>14259</v>
      </c>
      <c r="C4059" s="63" t="s">
        <v>1851</v>
      </c>
      <c r="D4059" s="63" t="s">
        <v>1852</v>
      </c>
      <c r="E4059" s="64">
        <v>0</v>
      </c>
      <c r="F4059" s="64">
        <v>1</v>
      </c>
      <c r="G4059" s="64">
        <v>0</v>
      </c>
      <c r="H4059" s="64">
        <v>1</v>
      </c>
    </row>
    <row r="4060" spans="1:8" x14ac:dyDescent="0.3">
      <c r="A4060" s="63" t="s">
        <v>14258</v>
      </c>
      <c r="B4060" s="63" t="s">
        <v>14259</v>
      </c>
      <c r="C4060" s="63" t="s">
        <v>1763</v>
      </c>
      <c r="D4060" s="63" t="s">
        <v>13972</v>
      </c>
      <c r="E4060" s="64">
        <v>0</v>
      </c>
      <c r="F4060" s="64">
        <v>3</v>
      </c>
      <c r="G4060" s="64">
        <v>0</v>
      </c>
      <c r="H4060" s="64">
        <v>3</v>
      </c>
    </row>
    <row r="4061" spans="1:8" x14ac:dyDescent="0.3">
      <c r="A4061" s="63" t="s">
        <v>14258</v>
      </c>
      <c r="B4061" s="63" t="s">
        <v>14259</v>
      </c>
      <c r="C4061" s="63" t="s">
        <v>1853</v>
      </c>
      <c r="D4061" s="63" t="s">
        <v>13973</v>
      </c>
      <c r="E4061" s="64">
        <v>0</v>
      </c>
      <c r="F4061" s="64">
        <v>0</v>
      </c>
      <c r="G4061" s="64">
        <v>6</v>
      </c>
      <c r="H4061" s="64">
        <v>6</v>
      </c>
    </row>
    <row r="4062" spans="1:8" x14ac:dyDescent="0.3">
      <c r="A4062" s="63" t="s">
        <v>14258</v>
      </c>
      <c r="B4062" s="63" t="s">
        <v>14259</v>
      </c>
      <c r="C4062" s="63" t="s">
        <v>1929</v>
      </c>
      <c r="D4062" s="63" t="s">
        <v>14225</v>
      </c>
      <c r="E4062" s="64">
        <v>1</v>
      </c>
      <c r="F4062" s="64">
        <v>2</v>
      </c>
      <c r="G4062" s="64">
        <v>3</v>
      </c>
      <c r="H4062" s="64">
        <v>5</v>
      </c>
    </row>
    <row r="4063" spans="1:8" x14ac:dyDescent="0.3">
      <c r="A4063" s="63" t="s">
        <v>14258</v>
      </c>
      <c r="B4063" s="63" t="s">
        <v>14259</v>
      </c>
      <c r="C4063" s="63" t="s">
        <v>1895</v>
      </c>
      <c r="D4063" s="63" t="s">
        <v>13990</v>
      </c>
      <c r="E4063" s="64">
        <v>0</v>
      </c>
      <c r="F4063" s="64">
        <v>0</v>
      </c>
      <c r="G4063" s="64">
        <v>2</v>
      </c>
      <c r="H4063" s="64">
        <v>2</v>
      </c>
    </row>
    <row r="4064" spans="1:8" x14ac:dyDescent="0.3">
      <c r="A4064" s="63" t="s">
        <v>14258</v>
      </c>
      <c r="B4064" s="63" t="s">
        <v>14259</v>
      </c>
      <c r="C4064" s="63" t="s">
        <v>1831</v>
      </c>
      <c r="D4064" s="63" t="s">
        <v>13974</v>
      </c>
      <c r="E4064" s="64">
        <v>0</v>
      </c>
      <c r="F4064" s="64">
        <v>2</v>
      </c>
      <c r="G4064" s="64">
        <v>1</v>
      </c>
      <c r="H4064" s="64">
        <v>3</v>
      </c>
    </row>
    <row r="4065" spans="1:8" x14ac:dyDescent="0.3">
      <c r="A4065" s="63" t="s">
        <v>15055</v>
      </c>
      <c r="B4065" s="63" t="s">
        <v>15056</v>
      </c>
      <c r="C4065" s="63" t="s">
        <v>9418</v>
      </c>
      <c r="D4065" s="63" t="s">
        <v>14028</v>
      </c>
      <c r="E4065" s="64">
        <v>0</v>
      </c>
      <c r="F4065" s="64">
        <v>0</v>
      </c>
      <c r="G4065" s="64">
        <v>2</v>
      </c>
      <c r="H4065" s="64">
        <v>2</v>
      </c>
    </row>
    <row r="4066" spans="1:8" x14ac:dyDescent="0.3">
      <c r="A4066" s="63" t="s">
        <v>15055</v>
      </c>
      <c r="B4066" s="63" t="s">
        <v>15056</v>
      </c>
      <c r="C4066" s="63" t="s">
        <v>10869</v>
      </c>
      <c r="D4066" s="63" t="s">
        <v>10870</v>
      </c>
      <c r="E4066" s="64">
        <v>0</v>
      </c>
      <c r="F4066" s="64">
        <v>0</v>
      </c>
      <c r="G4066" s="64">
        <v>1</v>
      </c>
      <c r="H4066" s="64">
        <v>1</v>
      </c>
    </row>
    <row r="4067" spans="1:8" x14ac:dyDescent="0.3">
      <c r="A4067" s="63" t="s">
        <v>15055</v>
      </c>
      <c r="B4067" s="63" t="s">
        <v>15056</v>
      </c>
      <c r="C4067" s="63" t="s">
        <v>9489</v>
      </c>
      <c r="D4067" s="63" t="s">
        <v>9490</v>
      </c>
      <c r="E4067" s="64">
        <v>0</v>
      </c>
      <c r="F4067" s="64">
        <v>0</v>
      </c>
      <c r="G4067" s="64">
        <v>1</v>
      </c>
      <c r="H4067" s="64">
        <v>1</v>
      </c>
    </row>
    <row r="4068" spans="1:8" x14ac:dyDescent="0.3">
      <c r="A4068" s="63" t="s">
        <v>15055</v>
      </c>
      <c r="B4068" s="63" t="s">
        <v>15056</v>
      </c>
      <c r="C4068" s="63" t="s">
        <v>1239</v>
      </c>
      <c r="D4068" s="63" t="s">
        <v>1240</v>
      </c>
      <c r="E4068" s="64">
        <v>0</v>
      </c>
      <c r="F4068" s="64">
        <v>0</v>
      </c>
      <c r="G4068" s="64">
        <v>1</v>
      </c>
      <c r="H4068" s="64">
        <v>1</v>
      </c>
    </row>
    <row r="4069" spans="1:8" x14ac:dyDescent="0.3">
      <c r="A4069" s="63" t="s">
        <v>15055</v>
      </c>
      <c r="B4069" s="63" t="s">
        <v>15056</v>
      </c>
      <c r="C4069" s="63" t="s">
        <v>9363</v>
      </c>
      <c r="D4069" s="63" t="s">
        <v>9364</v>
      </c>
      <c r="E4069" s="64">
        <v>0</v>
      </c>
      <c r="F4069" s="64">
        <v>0</v>
      </c>
      <c r="G4069" s="64">
        <v>4</v>
      </c>
      <c r="H4069" s="64">
        <v>4</v>
      </c>
    </row>
    <row r="4070" spans="1:8" x14ac:dyDescent="0.3">
      <c r="A4070" s="63" t="s">
        <v>15181</v>
      </c>
      <c r="B4070" s="63" t="s">
        <v>15182</v>
      </c>
      <c r="C4070" s="63" t="s">
        <v>3112</v>
      </c>
      <c r="D4070" s="63" t="s">
        <v>3113</v>
      </c>
      <c r="E4070" s="64">
        <v>2</v>
      </c>
      <c r="F4070" s="64">
        <v>6</v>
      </c>
      <c r="G4070" s="64">
        <v>7</v>
      </c>
      <c r="H4070" s="64">
        <v>13</v>
      </c>
    </row>
    <row r="4071" spans="1:8" x14ac:dyDescent="0.3">
      <c r="A4071" s="63" t="s">
        <v>15181</v>
      </c>
      <c r="B4071" s="63" t="s">
        <v>15182</v>
      </c>
      <c r="C4071" s="63" t="s">
        <v>2706</v>
      </c>
      <c r="D4071" s="63" t="s">
        <v>2707</v>
      </c>
      <c r="E4071" s="64">
        <v>0</v>
      </c>
      <c r="F4071" s="64">
        <v>0</v>
      </c>
      <c r="G4071" s="64">
        <v>1</v>
      </c>
      <c r="H4071" s="64">
        <v>1</v>
      </c>
    </row>
    <row r="4072" spans="1:8" x14ac:dyDescent="0.3">
      <c r="A4072" s="63" t="s">
        <v>15181</v>
      </c>
      <c r="B4072" s="63" t="s">
        <v>15182</v>
      </c>
      <c r="C4072" s="63" t="s">
        <v>2727</v>
      </c>
      <c r="D4072" s="63" t="s">
        <v>2728</v>
      </c>
      <c r="E4072" s="64">
        <v>0</v>
      </c>
      <c r="F4072" s="64">
        <v>0</v>
      </c>
      <c r="G4072" s="64">
        <v>1</v>
      </c>
      <c r="H4072" s="64">
        <v>1</v>
      </c>
    </row>
    <row r="4073" spans="1:8" x14ac:dyDescent="0.3">
      <c r="A4073" s="63" t="s">
        <v>15181</v>
      </c>
      <c r="B4073" s="63" t="s">
        <v>15182</v>
      </c>
      <c r="C4073" s="63" t="s">
        <v>2723</v>
      </c>
      <c r="D4073" s="63" t="s">
        <v>2724</v>
      </c>
      <c r="E4073" s="64">
        <v>0</v>
      </c>
      <c r="F4073" s="64">
        <v>1</v>
      </c>
      <c r="G4073" s="64">
        <v>1</v>
      </c>
      <c r="H4073" s="64">
        <v>2</v>
      </c>
    </row>
    <row r="4074" spans="1:8" x14ac:dyDescent="0.3">
      <c r="A4074" s="63" t="s">
        <v>15181</v>
      </c>
      <c r="B4074" s="63" t="s">
        <v>15182</v>
      </c>
      <c r="C4074" s="63" t="s">
        <v>2203</v>
      </c>
      <c r="D4074" s="63" t="s">
        <v>830</v>
      </c>
      <c r="E4074" s="64">
        <v>0</v>
      </c>
      <c r="F4074" s="64">
        <v>0</v>
      </c>
      <c r="G4074" s="64">
        <v>3</v>
      </c>
      <c r="H4074" s="64">
        <v>3</v>
      </c>
    </row>
    <row r="4075" spans="1:8" x14ac:dyDescent="0.3">
      <c r="A4075" s="63" t="s">
        <v>15181</v>
      </c>
      <c r="B4075" s="63" t="s">
        <v>15182</v>
      </c>
      <c r="C4075" s="63" t="s">
        <v>2201</v>
      </c>
      <c r="D4075" s="63" t="s">
        <v>565</v>
      </c>
      <c r="E4075" s="64">
        <v>1</v>
      </c>
      <c r="F4075" s="64">
        <v>4</v>
      </c>
      <c r="G4075" s="64">
        <v>1</v>
      </c>
      <c r="H4075" s="64">
        <v>5</v>
      </c>
    </row>
    <row r="4076" spans="1:8" x14ac:dyDescent="0.3">
      <c r="A4076" s="63" t="s">
        <v>15181</v>
      </c>
      <c r="B4076" s="63" t="s">
        <v>15182</v>
      </c>
      <c r="C4076" s="63" t="s">
        <v>2204</v>
      </c>
      <c r="D4076" s="63" t="s">
        <v>2205</v>
      </c>
      <c r="E4076" s="64">
        <v>0</v>
      </c>
      <c r="F4076" s="64">
        <v>2</v>
      </c>
      <c r="G4076" s="64">
        <v>0</v>
      </c>
      <c r="H4076" s="64">
        <v>2</v>
      </c>
    </row>
    <row r="4077" spans="1:8" x14ac:dyDescent="0.3">
      <c r="A4077" s="63" t="s">
        <v>14126</v>
      </c>
      <c r="B4077" s="63" t="s">
        <v>14127</v>
      </c>
      <c r="C4077" s="63" t="s">
        <v>1087</v>
      </c>
      <c r="D4077" s="63" t="s">
        <v>1088</v>
      </c>
      <c r="E4077" s="64">
        <v>2</v>
      </c>
      <c r="F4077" s="64">
        <v>14</v>
      </c>
      <c r="G4077" s="64">
        <v>15</v>
      </c>
      <c r="H4077" s="64">
        <v>29</v>
      </c>
    </row>
    <row r="4078" spans="1:8" x14ac:dyDescent="0.3">
      <c r="A4078" s="63" t="s">
        <v>14126</v>
      </c>
      <c r="B4078" s="63" t="s">
        <v>14127</v>
      </c>
      <c r="C4078" s="63" t="s">
        <v>12526</v>
      </c>
      <c r="D4078" s="63" t="s">
        <v>14128</v>
      </c>
      <c r="E4078" s="64">
        <v>0</v>
      </c>
      <c r="F4078" s="64">
        <v>1</v>
      </c>
      <c r="G4078" s="64">
        <v>0</v>
      </c>
      <c r="H4078" s="64">
        <v>1</v>
      </c>
    </row>
    <row r="4079" spans="1:8" x14ac:dyDescent="0.3">
      <c r="A4079" s="63" t="s">
        <v>14126</v>
      </c>
      <c r="B4079" s="63" t="s">
        <v>14127</v>
      </c>
      <c r="C4079" s="63" t="s">
        <v>9489</v>
      </c>
      <c r="D4079" s="63" t="s">
        <v>9490</v>
      </c>
      <c r="E4079" s="64">
        <v>0</v>
      </c>
      <c r="F4079" s="64">
        <v>0</v>
      </c>
      <c r="G4079" s="64">
        <v>5</v>
      </c>
      <c r="H4079" s="64">
        <v>5</v>
      </c>
    </row>
    <row r="4080" spans="1:8" x14ac:dyDescent="0.3">
      <c r="A4080" s="63" t="s">
        <v>14126</v>
      </c>
      <c r="B4080" s="63" t="s">
        <v>14127</v>
      </c>
      <c r="C4080" s="63" t="s">
        <v>1085</v>
      </c>
      <c r="D4080" s="63" t="s">
        <v>11094</v>
      </c>
      <c r="E4080" s="64">
        <v>10</v>
      </c>
      <c r="F4080" s="64">
        <v>14</v>
      </c>
      <c r="G4080" s="64">
        <v>0</v>
      </c>
      <c r="H4080" s="64">
        <v>14</v>
      </c>
    </row>
    <row r="4081" spans="1:8" x14ac:dyDescent="0.3">
      <c r="A4081" s="63" t="s">
        <v>14126</v>
      </c>
      <c r="B4081" s="63" t="s">
        <v>14127</v>
      </c>
      <c r="C4081" s="63" t="s">
        <v>1089</v>
      </c>
      <c r="D4081" s="63" t="s">
        <v>1090</v>
      </c>
      <c r="E4081" s="64">
        <v>0</v>
      </c>
      <c r="F4081" s="64">
        <v>1</v>
      </c>
      <c r="G4081" s="64">
        <v>0</v>
      </c>
      <c r="H4081" s="64">
        <v>1</v>
      </c>
    </row>
    <row r="4082" spans="1:8" x14ac:dyDescent="0.3">
      <c r="A4082" s="63" t="s">
        <v>15120</v>
      </c>
      <c r="B4082" s="63" t="s">
        <v>15121</v>
      </c>
      <c r="C4082" s="63" t="s">
        <v>2930</v>
      </c>
      <c r="D4082" s="63" t="s">
        <v>2931</v>
      </c>
      <c r="E4082" s="64">
        <v>1</v>
      </c>
      <c r="F4082" s="64">
        <v>2</v>
      </c>
      <c r="G4082" s="64">
        <v>0</v>
      </c>
      <c r="H4082" s="64">
        <v>2</v>
      </c>
    </row>
    <row r="4083" spans="1:8" x14ac:dyDescent="0.3">
      <c r="A4083" s="63" t="s">
        <v>15120</v>
      </c>
      <c r="B4083" s="63" t="s">
        <v>15121</v>
      </c>
      <c r="C4083" s="63" t="s">
        <v>2829</v>
      </c>
      <c r="D4083" s="63" t="s">
        <v>2830</v>
      </c>
      <c r="E4083" s="64">
        <v>0</v>
      </c>
      <c r="F4083" s="64">
        <v>6</v>
      </c>
      <c r="G4083" s="64">
        <v>7</v>
      </c>
      <c r="H4083" s="64">
        <v>13</v>
      </c>
    </row>
    <row r="4084" spans="1:8" x14ac:dyDescent="0.3">
      <c r="A4084" s="63" t="s">
        <v>15120</v>
      </c>
      <c r="B4084" s="63" t="s">
        <v>15121</v>
      </c>
      <c r="C4084" s="63" t="s">
        <v>9730</v>
      </c>
      <c r="D4084" s="63" t="s">
        <v>11094</v>
      </c>
      <c r="E4084" s="64">
        <v>2</v>
      </c>
      <c r="F4084" s="64">
        <v>2</v>
      </c>
      <c r="G4084" s="64">
        <v>0</v>
      </c>
      <c r="H4084" s="64">
        <v>2</v>
      </c>
    </row>
    <row r="4085" spans="1:8" x14ac:dyDescent="0.3">
      <c r="A4085" s="63" t="s">
        <v>14481</v>
      </c>
      <c r="B4085" s="63" t="s">
        <v>14482</v>
      </c>
      <c r="C4085" s="63" t="s">
        <v>2930</v>
      </c>
      <c r="D4085" s="63" t="s">
        <v>2931</v>
      </c>
      <c r="E4085" s="64">
        <v>1</v>
      </c>
      <c r="F4085" s="64">
        <v>1</v>
      </c>
      <c r="G4085" s="64">
        <v>9</v>
      </c>
      <c r="H4085" s="64">
        <v>10</v>
      </c>
    </row>
    <row r="4086" spans="1:8" x14ac:dyDescent="0.3">
      <c r="A4086" s="63" t="s">
        <v>14481</v>
      </c>
      <c r="B4086" s="63" t="s">
        <v>14482</v>
      </c>
      <c r="C4086" s="63" t="s">
        <v>3058</v>
      </c>
      <c r="D4086" s="63" t="s">
        <v>14340</v>
      </c>
      <c r="E4086" s="64">
        <v>0</v>
      </c>
      <c r="F4086" s="64">
        <v>0</v>
      </c>
      <c r="G4086" s="64">
        <v>6</v>
      </c>
      <c r="H4086" s="64">
        <v>6</v>
      </c>
    </row>
    <row r="4087" spans="1:8" x14ac:dyDescent="0.3">
      <c r="A4087" s="63" t="s">
        <v>14481</v>
      </c>
      <c r="B4087" s="63" t="s">
        <v>14482</v>
      </c>
      <c r="C4087" s="63" t="s">
        <v>2874</v>
      </c>
      <c r="D4087" s="63" t="s">
        <v>2875</v>
      </c>
      <c r="E4087" s="64">
        <v>0</v>
      </c>
      <c r="F4087" s="64">
        <v>2</v>
      </c>
      <c r="G4087" s="64">
        <v>0</v>
      </c>
      <c r="H4087" s="64">
        <v>2</v>
      </c>
    </row>
    <row r="4088" spans="1:8" x14ac:dyDescent="0.3">
      <c r="A4088" s="63" t="s">
        <v>14481</v>
      </c>
      <c r="B4088" s="63" t="s">
        <v>14482</v>
      </c>
      <c r="C4088" s="63" t="s">
        <v>2702</v>
      </c>
      <c r="D4088" s="63" t="s">
        <v>14467</v>
      </c>
      <c r="E4088" s="64">
        <v>0</v>
      </c>
      <c r="F4088" s="64">
        <v>3</v>
      </c>
      <c r="G4088" s="64">
        <v>0</v>
      </c>
      <c r="H4088" s="64">
        <v>3</v>
      </c>
    </row>
    <row r="4089" spans="1:8" x14ac:dyDescent="0.3">
      <c r="A4089" s="63" t="s">
        <v>14481</v>
      </c>
      <c r="B4089" s="63" t="s">
        <v>14482</v>
      </c>
      <c r="C4089" s="63" t="s">
        <v>2706</v>
      </c>
      <c r="D4089" s="63" t="s">
        <v>2707</v>
      </c>
      <c r="E4089" s="64">
        <v>0</v>
      </c>
      <c r="F4089" s="64">
        <v>7</v>
      </c>
      <c r="G4089" s="64">
        <v>8</v>
      </c>
      <c r="H4089" s="64">
        <v>15</v>
      </c>
    </row>
    <row r="4090" spans="1:8" x14ac:dyDescent="0.3">
      <c r="A4090" s="63" t="s">
        <v>14481</v>
      </c>
      <c r="B4090" s="63" t="s">
        <v>14482</v>
      </c>
      <c r="C4090" s="63" t="s">
        <v>2829</v>
      </c>
      <c r="D4090" s="63" t="s">
        <v>2830</v>
      </c>
      <c r="E4090" s="64">
        <v>0</v>
      </c>
      <c r="F4090" s="64">
        <v>19</v>
      </c>
      <c r="G4090" s="64">
        <v>22</v>
      </c>
      <c r="H4090" s="64">
        <v>41</v>
      </c>
    </row>
    <row r="4091" spans="1:8" x14ac:dyDescent="0.3">
      <c r="A4091" s="63" t="s">
        <v>14481</v>
      </c>
      <c r="B4091" s="63" t="s">
        <v>14482</v>
      </c>
      <c r="C4091" s="63" t="s">
        <v>2696</v>
      </c>
      <c r="D4091" s="63" t="s">
        <v>2697</v>
      </c>
      <c r="E4091" s="64">
        <v>0</v>
      </c>
      <c r="F4091" s="64">
        <v>3</v>
      </c>
      <c r="G4091" s="64">
        <v>25</v>
      </c>
      <c r="H4091" s="64">
        <v>28</v>
      </c>
    </row>
    <row r="4092" spans="1:8" x14ac:dyDescent="0.3">
      <c r="A4092" s="63" t="s">
        <v>14481</v>
      </c>
      <c r="B4092" s="63" t="s">
        <v>14482</v>
      </c>
      <c r="C4092" s="63" t="s">
        <v>2872</v>
      </c>
      <c r="D4092" s="63" t="s">
        <v>2873</v>
      </c>
      <c r="E4092" s="64">
        <v>0</v>
      </c>
      <c r="F4092" s="64">
        <v>0</v>
      </c>
      <c r="G4092" s="64">
        <v>16</v>
      </c>
      <c r="H4092" s="64">
        <v>16</v>
      </c>
    </row>
    <row r="4093" spans="1:8" x14ac:dyDescent="0.3">
      <c r="A4093" s="63" t="s">
        <v>14481</v>
      </c>
      <c r="B4093" s="63" t="s">
        <v>14482</v>
      </c>
      <c r="C4093" s="63" t="s">
        <v>2694</v>
      </c>
      <c r="D4093" s="63" t="s">
        <v>2695</v>
      </c>
      <c r="E4093" s="64">
        <v>0</v>
      </c>
      <c r="F4093" s="64">
        <v>1</v>
      </c>
      <c r="G4093" s="64">
        <v>1</v>
      </c>
      <c r="H4093" s="64">
        <v>2</v>
      </c>
    </row>
    <row r="4094" spans="1:8" x14ac:dyDescent="0.3">
      <c r="A4094" s="63" t="s">
        <v>14481</v>
      </c>
      <c r="B4094" s="63" t="s">
        <v>14482</v>
      </c>
      <c r="C4094" s="63" t="s">
        <v>2552</v>
      </c>
      <c r="D4094" s="63" t="s">
        <v>14282</v>
      </c>
      <c r="E4094" s="64">
        <v>1</v>
      </c>
      <c r="F4094" s="64">
        <v>1</v>
      </c>
      <c r="G4094" s="64">
        <v>0</v>
      </c>
      <c r="H4094" s="64">
        <v>1</v>
      </c>
    </row>
    <row r="4095" spans="1:8" x14ac:dyDescent="0.3">
      <c r="A4095" s="63" t="s">
        <v>14481</v>
      </c>
      <c r="B4095" s="63" t="s">
        <v>14482</v>
      </c>
      <c r="C4095" s="63" t="s">
        <v>2904</v>
      </c>
      <c r="D4095" s="63" t="s">
        <v>2905</v>
      </c>
      <c r="E4095" s="64">
        <v>0</v>
      </c>
      <c r="F4095" s="64">
        <v>3</v>
      </c>
      <c r="G4095" s="64">
        <v>2</v>
      </c>
      <c r="H4095" s="64">
        <v>5</v>
      </c>
    </row>
    <row r="4096" spans="1:8" x14ac:dyDescent="0.3">
      <c r="A4096" s="63" t="s">
        <v>14481</v>
      </c>
      <c r="B4096" s="63" t="s">
        <v>14482</v>
      </c>
      <c r="C4096" s="63" t="s">
        <v>2871</v>
      </c>
      <c r="D4096" s="63" t="s">
        <v>565</v>
      </c>
      <c r="E4096" s="64">
        <v>0</v>
      </c>
      <c r="F4096" s="64">
        <v>1</v>
      </c>
      <c r="G4096" s="64">
        <v>0</v>
      </c>
      <c r="H4096" s="64">
        <v>1</v>
      </c>
    </row>
    <row r="4097" spans="1:8" x14ac:dyDescent="0.3">
      <c r="A4097" s="63" t="s">
        <v>14481</v>
      </c>
      <c r="B4097" s="63" t="s">
        <v>14482</v>
      </c>
      <c r="C4097" s="63" t="s">
        <v>2926</v>
      </c>
      <c r="D4097" s="63" t="s">
        <v>14468</v>
      </c>
      <c r="E4097" s="64">
        <v>3</v>
      </c>
      <c r="F4097" s="64">
        <v>7</v>
      </c>
      <c r="G4097" s="64">
        <v>0</v>
      </c>
      <c r="H4097" s="64">
        <v>7</v>
      </c>
    </row>
    <row r="4098" spans="1:8" x14ac:dyDescent="0.3">
      <c r="A4098" s="63" t="s">
        <v>15261</v>
      </c>
      <c r="B4098" s="63" t="s">
        <v>15262</v>
      </c>
      <c r="C4098" s="63" t="s">
        <v>60</v>
      </c>
      <c r="D4098" s="63" t="s">
        <v>61</v>
      </c>
      <c r="E4098" s="64">
        <v>0</v>
      </c>
      <c r="F4098" s="64">
        <v>0</v>
      </c>
      <c r="G4098" s="64">
        <v>1</v>
      </c>
      <c r="H4098" s="64">
        <v>1</v>
      </c>
    </row>
    <row r="4099" spans="1:8" x14ac:dyDescent="0.3">
      <c r="A4099" s="63" t="s">
        <v>15261</v>
      </c>
      <c r="B4099" s="63" t="s">
        <v>15262</v>
      </c>
      <c r="C4099" s="63" t="s">
        <v>10404</v>
      </c>
      <c r="D4099" s="63" t="s">
        <v>10405</v>
      </c>
      <c r="E4099" s="64">
        <v>0</v>
      </c>
      <c r="F4099" s="64">
        <v>0</v>
      </c>
      <c r="G4099" s="64">
        <v>6</v>
      </c>
      <c r="H4099" s="64">
        <v>6</v>
      </c>
    </row>
    <row r="4100" spans="1:8" x14ac:dyDescent="0.3">
      <c r="A4100" s="63" t="s">
        <v>15261</v>
      </c>
      <c r="B4100" s="63" t="s">
        <v>15262</v>
      </c>
      <c r="C4100" s="63" t="s">
        <v>10477</v>
      </c>
      <c r="D4100" s="63" t="s">
        <v>10478</v>
      </c>
      <c r="E4100" s="64">
        <v>0</v>
      </c>
      <c r="F4100" s="64">
        <v>0</v>
      </c>
      <c r="G4100" s="64">
        <v>1</v>
      </c>
      <c r="H4100" s="64">
        <v>1</v>
      </c>
    </row>
    <row r="4101" spans="1:8" x14ac:dyDescent="0.3">
      <c r="A4101" s="63" t="s">
        <v>15261</v>
      </c>
      <c r="B4101" s="63" t="s">
        <v>15262</v>
      </c>
      <c r="C4101" s="63" t="s">
        <v>176</v>
      </c>
      <c r="D4101" s="63" t="s">
        <v>177</v>
      </c>
      <c r="E4101" s="64">
        <v>0</v>
      </c>
      <c r="F4101" s="64">
        <v>1</v>
      </c>
      <c r="G4101" s="64">
        <v>0</v>
      </c>
      <c r="H4101" s="64">
        <v>1</v>
      </c>
    </row>
    <row r="4102" spans="1:8" x14ac:dyDescent="0.3">
      <c r="A4102" s="63" t="s">
        <v>15261</v>
      </c>
      <c r="B4102" s="63" t="s">
        <v>15262</v>
      </c>
      <c r="C4102" s="63" t="s">
        <v>11079</v>
      </c>
      <c r="D4102" s="63" t="s">
        <v>11080</v>
      </c>
      <c r="E4102" s="64">
        <v>0</v>
      </c>
      <c r="F4102" s="64">
        <v>2</v>
      </c>
      <c r="G4102" s="64">
        <v>0</v>
      </c>
      <c r="H4102" s="64">
        <v>2</v>
      </c>
    </row>
    <row r="4103" spans="1:8" x14ac:dyDescent="0.3">
      <c r="A4103" s="63" t="s">
        <v>15261</v>
      </c>
      <c r="B4103" s="63" t="s">
        <v>15262</v>
      </c>
      <c r="C4103" s="63" t="s">
        <v>11093</v>
      </c>
      <c r="D4103" s="63" t="s">
        <v>11094</v>
      </c>
      <c r="E4103" s="64">
        <v>1</v>
      </c>
      <c r="F4103" s="64">
        <v>6</v>
      </c>
      <c r="G4103" s="64">
        <v>1</v>
      </c>
      <c r="H4103" s="64">
        <v>7</v>
      </c>
    </row>
    <row r="4104" spans="1:8" x14ac:dyDescent="0.3">
      <c r="A4104" s="63" t="s">
        <v>15249</v>
      </c>
      <c r="B4104" s="63" t="s">
        <v>15250</v>
      </c>
      <c r="C4104" s="63" t="s">
        <v>142</v>
      </c>
      <c r="D4104" s="63" t="s">
        <v>143</v>
      </c>
      <c r="E4104" s="64">
        <v>0</v>
      </c>
      <c r="F4104" s="64">
        <v>0</v>
      </c>
      <c r="G4104" s="64">
        <v>1</v>
      </c>
      <c r="H4104" s="64">
        <v>1</v>
      </c>
    </row>
    <row r="4105" spans="1:8" x14ac:dyDescent="0.3">
      <c r="A4105" s="63" t="s">
        <v>15249</v>
      </c>
      <c r="B4105" s="63" t="s">
        <v>15250</v>
      </c>
      <c r="C4105" s="63" t="s">
        <v>10477</v>
      </c>
      <c r="D4105" s="63" t="s">
        <v>10478</v>
      </c>
      <c r="E4105" s="64">
        <v>0</v>
      </c>
      <c r="F4105" s="64">
        <v>0</v>
      </c>
      <c r="G4105" s="64">
        <v>3</v>
      </c>
      <c r="H4105" s="64">
        <v>3</v>
      </c>
    </row>
    <row r="4106" spans="1:8" x14ac:dyDescent="0.3">
      <c r="A4106" s="63" t="s">
        <v>15249</v>
      </c>
      <c r="B4106" s="63" t="s">
        <v>15250</v>
      </c>
      <c r="C4106" s="63" t="s">
        <v>10392</v>
      </c>
      <c r="D4106" s="63" t="s">
        <v>10393</v>
      </c>
      <c r="E4106" s="64">
        <v>0</v>
      </c>
      <c r="F4106" s="64">
        <v>0</v>
      </c>
      <c r="G4106" s="64">
        <v>8</v>
      </c>
      <c r="H4106" s="64">
        <v>8</v>
      </c>
    </row>
    <row r="4107" spans="1:8" x14ac:dyDescent="0.3">
      <c r="A4107" s="63" t="s">
        <v>15249</v>
      </c>
      <c r="B4107" s="63" t="s">
        <v>15250</v>
      </c>
      <c r="C4107" s="63" t="s">
        <v>10406</v>
      </c>
      <c r="D4107" s="63" t="s">
        <v>10407</v>
      </c>
      <c r="E4107" s="64">
        <v>0</v>
      </c>
      <c r="F4107" s="64">
        <v>5</v>
      </c>
      <c r="G4107" s="64">
        <v>0</v>
      </c>
      <c r="H4107" s="64">
        <v>5</v>
      </c>
    </row>
    <row r="4108" spans="1:8" x14ac:dyDescent="0.3">
      <c r="A4108" s="63" t="s">
        <v>15249</v>
      </c>
      <c r="B4108" s="63" t="s">
        <v>15250</v>
      </c>
      <c r="C4108" s="63" t="s">
        <v>10390</v>
      </c>
      <c r="D4108" s="63" t="s">
        <v>15244</v>
      </c>
      <c r="E4108" s="64">
        <v>14</v>
      </c>
      <c r="F4108" s="64">
        <v>30</v>
      </c>
      <c r="G4108" s="64">
        <v>8</v>
      </c>
      <c r="H4108" s="64">
        <v>38</v>
      </c>
    </row>
    <row r="4109" spans="1:8" x14ac:dyDescent="0.3">
      <c r="A4109" s="63" t="s">
        <v>14254</v>
      </c>
      <c r="B4109" s="63" t="s">
        <v>14255</v>
      </c>
      <c r="C4109" s="63" t="s">
        <v>13843</v>
      </c>
      <c r="D4109" s="63" t="s">
        <v>13843</v>
      </c>
      <c r="E4109" s="68"/>
      <c r="F4109" s="68"/>
      <c r="G4109" s="68"/>
      <c r="H4109" s="68"/>
    </row>
    <row r="4110" spans="1:8" x14ac:dyDescent="0.3">
      <c r="A4110" s="63" t="s">
        <v>15410</v>
      </c>
      <c r="B4110" s="63" t="s">
        <v>15411</v>
      </c>
      <c r="C4110" s="63" t="s">
        <v>11371</v>
      </c>
      <c r="D4110" s="63" t="s">
        <v>11372</v>
      </c>
      <c r="E4110" s="64">
        <v>25</v>
      </c>
      <c r="F4110" s="64">
        <v>23</v>
      </c>
      <c r="G4110" s="64">
        <v>0</v>
      </c>
      <c r="H4110" s="64">
        <v>23</v>
      </c>
    </row>
    <row r="4111" spans="1:8" x14ac:dyDescent="0.3">
      <c r="A4111" s="63" t="s">
        <v>14067</v>
      </c>
      <c r="B4111" s="63" t="s">
        <v>14068</v>
      </c>
      <c r="C4111" s="63" t="s">
        <v>11343</v>
      </c>
      <c r="D4111" s="63" t="s">
        <v>11344</v>
      </c>
      <c r="E4111" s="64">
        <v>1</v>
      </c>
      <c r="F4111" s="64">
        <v>2</v>
      </c>
      <c r="G4111" s="64">
        <v>0</v>
      </c>
      <c r="H4111" s="64">
        <v>2</v>
      </c>
    </row>
    <row r="4112" spans="1:8" x14ac:dyDescent="0.3">
      <c r="A4112" s="63" t="s">
        <v>14067</v>
      </c>
      <c r="B4112" s="63" t="s">
        <v>14068</v>
      </c>
      <c r="C4112" s="63" t="s">
        <v>11351</v>
      </c>
      <c r="D4112" s="63" t="s">
        <v>14062</v>
      </c>
      <c r="E4112" s="64">
        <v>0</v>
      </c>
      <c r="F4112" s="64">
        <v>15</v>
      </c>
      <c r="G4112" s="64">
        <v>23</v>
      </c>
      <c r="H4112" s="64">
        <v>38</v>
      </c>
    </row>
    <row r="4113" spans="1:8" x14ac:dyDescent="0.3">
      <c r="A4113" s="63" t="s">
        <v>14067</v>
      </c>
      <c r="B4113" s="63" t="s">
        <v>14068</v>
      </c>
      <c r="C4113" s="63" t="s">
        <v>855</v>
      </c>
      <c r="D4113" s="63" t="s">
        <v>856</v>
      </c>
      <c r="E4113" s="64">
        <v>2</v>
      </c>
      <c r="F4113" s="64">
        <v>24</v>
      </c>
      <c r="G4113" s="64">
        <v>4</v>
      </c>
      <c r="H4113" s="64">
        <v>28</v>
      </c>
    </row>
    <row r="4114" spans="1:8" x14ac:dyDescent="0.3">
      <c r="A4114" s="63" t="s">
        <v>14067</v>
      </c>
      <c r="B4114" s="63" t="s">
        <v>14068</v>
      </c>
      <c r="C4114" s="63" t="s">
        <v>11345</v>
      </c>
      <c r="D4114" s="63" t="s">
        <v>11346</v>
      </c>
      <c r="E4114" s="64">
        <v>1</v>
      </c>
      <c r="F4114" s="64">
        <v>4</v>
      </c>
      <c r="G4114" s="64">
        <v>1</v>
      </c>
      <c r="H4114" s="64">
        <v>5</v>
      </c>
    </row>
    <row r="4115" spans="1:8" x14ac:dyDescent="0.3">
      <c r="A4115" s="63" t="s">
        <v>14067</v>
      </c>
      <c r="B4115" s="63" t="s">
        <v>14068</v>
      </c>
      <c r="C4115" s="63" t="s">
        <v>14063</v>
      </c>
      <c r="D4115" s="63" t="s">
        <v>14064</v>
      </c>
      <c r="E4115" s="64">
        <v>0</v>
      </c>
      <c r="F4115" s="64">
        <v>4</v>
      </c>
      <c r="G4115" s="64">
        <v>0</v>
      </c>
      <c r="H4115" s="64">
        <v>4</v>
      </c>
    </row>
    <row r="4116" spans="1:8" x14ac:dyDescent="0.3">
      <c r="A4116" s="63" t="s">
        <v>14067</v>
      </c>
      <c r="B4116" s="63" t="s">
        <v>14068</v>
      </c>
      <c r="C4116" s="63" t="s">
        <v>827</v>
      </c>
      <c r="D4116" s="63" t="s">
        <v>828</v>
      </c>
      <c r="E4116" s="64">
        <v>1</v>
      </c>
      <c r="F4116" s="64">
        <v>4</v>
      </c>
      <c r="G4116" s="64">
        <v>0</v>
      </c>
      <c r="H4116" s="64">
        <v>4</v>
      </c>
    </row>
    <row r="4117" spans="1:8" x14ac:dyDescent="0.3">
      <c r="A4117" s="63" t="s">
        <v>14067</v>
      </c>
      <c r="B4117" s="63" t="s">
        <v>14068</v>
      </c>
      <c r="C4117" s="63" t="s">
        <v>11347</v>
      </c>
      <c r="D4117" s="63" t="s">
        <v>11348</v>
      </c>
      <c r="E4117" s="64">
        <v>0</v>
      </c>
      <c r="F4117" s="64">
        <v>3</v>
      </c>
      <c r="G4117" s="64">
        <v>0</v>
      </c>
      <c r="H4117" s="64">
        <v>3</v>
      </c>
    </row>
    <row r="4118" spans="1:8" x14ac:dyDescent="0.3">
      <c r="A4118" s="63" t="s">
        <v>14067</v>
      </c>
      <c r="B4118" s="63" t="s">
        <v>14068</v>
      </c>
      <c r="C4118" s="63" t="s">
        <v>851</v>
      </c>
      <c r="D4118" s="63" t="s">
        <v>852</v>
      </c>
      <c r="E4118" s="64">
        <v>0</v>
      </c>
      <c r="F4118" s="64">
        <v>14</v>
      </c>
      <c r="G4118" s="64">
        <v>0</v>
      </c>
      <c r="H4118" s="64">
        <v>14</v>
      </c>
    </row>
    <row r="4119" spans="1:8" x14ac:dyDescent="0.3">
      <c r="A4119" s="63" t="s">
        <v>14067</v>
      </c>
      <c r="B4119" s="63" t="s">
        <v>14068</v>
      </c>
      <c r="C4119" s="63" t="s">
        <v>11349</v>
      </c>
      <c r="D4119" s="63" t="s">
        <v>14069</v>
      </c>
      <c r="E4119" s="64">
        <v>1</v>
      </c>
      <c r="F4119" s="64">
        <v>2</v>
      </c>
      <c r="G4119" s="64">
        <v>0</v>
      </c>
      <c r="H4119" s="64">
        <v>2</v>
      </c>
    </row>
    <row r="4120" spans="1:8" x14ac:dyDescent="0.3">
      <c r="A4120" s="63" t="s">
        <v>14067</v>
      </c>
      <c r="B4120" s="63" t="s">
        <v>14068</v>
      </c>
      <c r="C4120" s="63" t="s">
        <v>831</v>
      </c>
      <c r="D4120" s="63" t="s">
        <v>14065</v>
      </c>
      <c r="E4120" s="64">
        <v>0</v>
      </c>
      <c r="F4120" s="64">
        <v>2</v>
      </c>
      <c r="G4120" s="64">
        <v>0</v>
      </c>
      <c r="H4120" s="64">
        <v>2</v>
      </c>
    </row>
    <row r="4121" spans="1:8" x14ac:dyDescent="0.3">
      <c r="A4121" s="63" t="s">
        <v>14067</v>
      </c>
      <c r="B4121" s="63" t="s">
        <v>14068</v>
      </c>
      <c r="C4121" s="63" t="s">
        <v>829</v>
      </c>
      <c r="D4121" s="63" t="s">
        <v>830</v>
      </c>
      <c r="E4121" s="64">
        <v>0</v>
      </c>
      <c r="F4121" s="64">
        <v>0</v>
      </c>
      <c r="G4121" s="64">
        <v>64</v>
      </c>
      <c r="H4121" s="64">
        <v>64</v>
      </c>
    </row>
    <row r="4122" spans="1:8" x14ac:dyDescent="0.3">
      <c r="A4122" s="63" t="s">
        <v>14067</v>
      </c>
      <c r="B4122" s="63" t="s">
        <v>14068</v>
      </c>
      <c r="C4122" s="63" t="s">
        <v>849</v>
      </c>
      <c r="D4122" s="63" t="s">
        <v>14066</v>
      </c>
      <c r="E4122" s="64">
        <v>26</v>
      </c>
      <c r="F4122" s="64">
        <v>58</v>
      </c>
      <c r="G4122" s="64">
        <v>0</v>
      </c>
      <c r="H4122" s="64">
        <v>58</v>
      </c>
    </row>
    <row r="4123" spans="1:8" x14ac:dyDescent="0.3">
      <c r="A4123" s="63" t="s">
        <v>14067</v>
      </c>
      <c r="B4123" s="63" t="s">
        <v>14068</v>
      </c>
      <c r="C4123" s="63" t="s">
        <v>853</v>
      </c>
      <c r="D4123" s="63" t="s">
        <v>854</v>
      </c>
      <c r="E4123" s="64">
        <v>0</v>
      </c>
      <c r="F4123" s="64">
        <v>0</v>
      </c>
      <c r="G4123" s="64">
        <v>48</v>
      </c>
      <c r="H4123" s="64">
        <v>48</v>
      </c>
    </row>
    <row r="4124" spans="1:8" x14ac:dyDescent="0.3">
      <c r="A4124" s="63" t="s">
        <v>14112</v>
      </c>
      <c r="B4124" s="63" t="s">
        <v>14113</v>
      </c>
      <c r="C4124" s="63" t="s">
        <v>60</v>
      </c>
      <c r="D4124" s="63" t="s">
        <v>61</v>
      </c>
      <c r="E4124" s="64">
        <v>0</v>
      </c>
      <c r="F4124" s="64">
        <v>0</v>
      </c>
      <c r="G4124" s="64">
        <v>1</v>
      </c>
      <c r="H4124" s="64">
        <v>1</v>
      </c>
    </row>
    <row r="4125" spans="1:8" x14ac:dyDescent="0.3">
      <c r="A4125" s="63" t="s">
        <v>14112</v>
      </c>
      <c r="B4125" s="63" t="s">
        <v>14113</v>
      </c>
      <c r="C4125" s="63" t="s">
        <v>148</v>
      </c>
      <c r="D4125" s="63" t="s">
        <v>149</v>
      </c>
      <c r="E4125" s="64">
        <v>0</v>
      </c>
      <c r="F4125" s="64">
        <v>0</v>
      </c>
      <c r="G4125" s="64">
        <v>2</v>
      </c>
      <c r="H4125" s="64">
        <v>2</v>
      </c>
    </row>
    <row r="4126" spans="1:8" x14ac:dyDescent="0.3">
      <c r="A4126" s="63" t="s">
        <v>14112</v>
      </c>
      <c r="B4126" s="63" t="s">
        <v>14113</v>
      </c>
      <c r="C4126" s="63" t="s">
        <v>4940</v>
      </c>
      <c r="D4126" s="63" t="s">
        <v>4941</v>
      </c>
      <c r="E4126" s="64">
        <v>1</v>
      </c>
      <c r="F4126" s="64">
        <v>1</v>
      </c>
      <c r="G4126" s="64">
        <v>0</v>
      </c>
      <c r="H4126" s="64">
        <v>1</v>
      </c>
    </row>
    <row r="4127" spans="1:8" x14ac:dyDescent="0.3">
      <c r="A4127" s="63" t="s">
        <v>14112</v>
      </c>
      <c r="B4127" s="63" t="s">
        <v>14113</v>
      </c>
      <c r="C4127" s="63" t="s">
        <v>10428</v>
      </c>
      <c r="D4127" s="63" t="s">
        <v>10429</v>
      </c>
      <c r="E4127" s="64">
        <v>0</v>
      </c>
      <c r="F4127" s="64">
        <v>0</v>
      </c>
      <c r="G4127" s="64">
        <v>4</v>
      </c>
      <c r="H4127" s="64">
        <v>4</v>
      </c>
    </row>
    <row r="4128" spans="1:8" x14ac:dyDescent="0.3">
      <c r="A4128" s="63" t="s">
        <v>14112</v>
      </c>
      <c r="B4128" s="63" t="s">
        <v>14113</v>
      </c>
      <c r="C4128" s="63" t="s">
        <v>2278</v>
      </c>
      <c r="D4128" s="63" t="s">
        <v>2279</v>
      </c>
      <c r="E4128" s="64">
        <v>0</v>
      </c>
      <c r="F4128" s="64">
        <v>1</v>
      </c>
      <c r="G4128" s="64">
        <v>2</v>
      </c>
      <c r="H4128" s="64">
        <v>3</v>
      </c>
    </row>
    <row r="4129" spans="1:8" x14ac:dyDescent="0.3">
      <c r="A4129" s="63" t="s">
        <v>14112</v>
      </c>
      <c r="B4129" s="63" t="s">
        <v>14113</v>
      </c>
      <c r="C4129" s="63" t="s">
        <v>1019</v>
      </c>
      <c r="D4129" s="63" t="s">
        <v>1020</v>
      </c>
      <c r="E4129" s="64">
        <v>3</v>
      </c>
      <c r="F4129" s="64">
        <v>23</v>
      </c>
      <c r="G4129" s="64">
        <v>14</v>
      </c>
      <c r="H4129" s="64">
        <v>37</v>
      </c>
    </row>
    <row r="4130" spans="1:8" x14ac:dyDescent="0.3">
      <c r="A4130" s="63" t="s">
        <v>14112</v>
      </c>
      <c r="B4130" s="63" t="s">
        <v>14113</v>
      </c>
      <c r="C4130" s="63" t="s">
        <v>10380</v>
      </c>
      <c r="D4130" s="63" t="s">
        <v>10381</v>
      </c>
      <c r="E4130" s="64">
        <v>0</v>
      </c>
      <c r="F4130" s="64">
        <v>17</v>
      </c>
      <c r="G4130" s="64">
        <v>4</v>
      </c>
      <c r="H4130" s="64">
        <v>21</v>
      </c>
    </row>
    <row r="4131" spans="1:8" x14ac:dyDescent="0.3">
      <c r="A4131" s="63" t="s">
        <v>14112</v>
      </c>
      <c r="B4131" s="63" t="s">
        <v>14113</v>
      </c>
      <c r="C4131" s="63" t="s">
        <v>10412</v>
      </c>
      <c r="D4131" s="63" t="s">
        <v>10413</v>
      </c>
      <c r="E4131" s="64">
        <v>0</v>
      </c>
      <c r="F4131" s="64">
        <v>0</v>
      </c>
      <c r="G4131" s="64">
        <v>1</v>
      </c>
      <c r="H4131" s="64">
        <v>1</v>
      </c>
    </row>
    <row r="4132" spans="1:8" x14ac:dyDescent="0.3">
      <c r="A4132" s="63" t="s">
        <v>14112</v>
      </c>
      <c r="B4132" s="63" t="s">
        <v>14113</v>
      </c>
      <c r="C4132" s="63" t="s">
        <v>1361</v>
      </c>
      <c r="D4132" s="63" t="s">
        <v>1362</v>
      </c>
      <c r="E4132" s="64">
        <v>0</v>
      </c>
      <c r="F4132" s="64">
        <v>3</v>
      </c>
      <c r="G4132" s="64">
        <v>0</v>
      </c>
      <c r="H4132" s="64">
        <v>3</v>
      </c>
    </row>
    <row r="4133" spans="1:8" x14ac:dyDescent="0.3">
      <c r="A4133" s="63" t="s">
        <v>14112</v>
      </c>
      <c r="B4133" s="63" t="s">
        <v>14113</v>
      </c>
      <c r="C4133" s="63" t="s">
        <v>10479</v>
      </c>
      <c r="D4133" s="63" t="s">
        <v>10480</v>
      </c>
      <c r="E4133" s="64">
        <v>0</v>
      </c>
      <c r="F4133" s="64">
        <v>1</v>
      </c>
      <c r="G4133" s="64">
        <v>0</v>
      </c>
      <c r="H4133" s="64">
        <v>1</v>
      </c>
    </row>
    <row r="4134" spans="1:8" x14ac:dyDescent="0.3">
      <c r="A4134" s="63" t="s">
        <v>14112</v>
      </c>
      <c r="B4134" s="63" t="s">
        <v>14113</v>
      </c>
      <c r="C4134" s="63" t="s">
        <v>12670</v>
      </c>
      <c r="D4134" s="63" t="s">
        <v>12671</v>
      </c>
      <c r="E4134" s="64">
        <v>0</v>
      </c>
      <c r="F4134" s="64">
        <v>0</v>
      </c>
      <c r="G4134" s="64">
        <v>1</v>
      </c>
      <c r="H4134" s="64">
        <v>1</v>
      </c>
    </row>
    <row r="4135" spans="1:8" x14ac:dyDescent="0.3">
      <c r="A4135" s="63" t="s">
        <v>15666</v>
      </c>
      <c r="B4135" s="63" t="s">
        <v>15667</v>
      </c>
      <c r="C4135" s="63" t="s">
        <v>60</v>
      </c>
      <c r="D4135" s="63" t="s">
        <v>61</v>
      </c>
      <c r="E4135" s="64">
        <v>0</v>
      </c>
      <c r="F4135" s="64">
        <v>0</v>
      </c>
      <c r="G4135" s="64">
        <v>1</v>
      </c>
      <c r="H4135" s="64">
        <v>1</v>
      </c>
    </row>
    <row r="4136" spans="1:8" x14ac:dyDescent="0.3">
      <c r="A4136" s="63" t="s">
        <v>15666</v>
      </c>
      <c r="B4136" s="63" t="s">
        <v>15667</v>
      </c>
      <c r="C4136" s="63" t="s">
        <v>10992</v>
      </c>
      <c r="D4136" s="63" t="s">
        <v>10993</v>
      </c>
      <c r="E4136" s="64">
        <v>0</v>
      </c>
      <c r="F4136" s="64">
        <v>6</v>
      </c>
      <c r="G4136" s="64">
        <v>3</v>
      </c>
      <c r="H4136" s="64">
        <v>9</v>
      </c>
    </row>
    <row r="4137" spans="1:8" x14ac:dyDescent="0.3">
      <c r="A4137" s="63" t="s">
        <v>15666</v>
      </c>
      <c r="B4137" s="63" t="s">
        <v>15667</v>
      </c>
      <c r="C4137" s="63" t="s">
        <v>12802</v>
      </c>
      <c r="D4137" s="63" t="s">
        <v>12803</v>
      </c>
      <c r="E4137" s="64">
        <v>0</v>
      </c>
      <c r="F4137" s="64">
        <v>1</v>
      </c>
      <c r="G4137" s="64">
        <v>0</v>
      </c>
      <c r="H4137" s="64">
        <v>1</v>
      </c>
    </row>
    <row r="4138" spans="1:8" x14ac:dyDescent="0.3">
      <c r="A4138" s="63" t="s">
        <v>15666</v>
      </c>
      <c r="B4138" s="63" t="s">
        <v>15667</v>
      </c>
      <c r="C4138" s="63" t="s">
        <v>11071</v>
      </c>
      <c r="D4138" s="63" t="s">
        <v>13887</v>
      </c>
      <c r="E4138" s="64">
        <v>0</v>
      </c>
      <c r="F4138" s="64">
        <v>0</v>
      </c>
      <c r="G4138" s="64">
        <v>1</v>
      </c>
      <c r="H4138" s="64">
        <v>1</v>
      </c>
    </row>
    <row r="4139" spans="1:8" x14ac:dyDescent="0.3">
      <c r="A4139" s="63" t="s">
        <v>15666</v>
      </c>
      <c r="B4139" s="63" t="s">
        <v>15667</v>
      </c>
      <c r="C4139" s="63" t="s">
        <v>12714</v>
      </c>
      <c r="D4139" s="63" t="s">
        <v>15340</v>
      </c>
      <c r="E4139" s="64">
        <v>0</v>
      </c>
      <c r="F4139" s="64">
        <v>10</v>
      </c>
      <c r="G4139" s="64">
        <v>2</v>
      </c>
      <c r="H4139" s="64">
        <v>12</v>
      </c>
    </row>
    <row r="4140" spans="1:8" x14ac:dyDescent="0.3">
      <c r="A4140" s="63" t="s">
        <v>15666</v>
      </c>
      <c r="B4140" s="63" t="s">
        <v>15667</v>
      </c>
      <c r="C4140" s="63" t="s">
        <v>11075</v>
      </c>
      <c r="D4140" s="63" t="s">
        <v>11076</v>
      </c>
      <c r="E4140" s="64">
        <v>0</v>
      </c>
      <c r="F4140" s="64">
        <v>4</v>
      </c>
      <c r="G4140" s="64">
        <v>2</v>
      </c>
      <c r="H4140" s="64">
        <v>6</v>
      </c>
    </row>
    <row r="4141" spans="1:8" x14ac:dyDescent="0.3">
      <c r="A4141" s="63" t="s">
        <v>14355</v>
      </c>
      <c r="B4141" s="63" t="s">
        <v>14356</v>
      </c>
      <c r="C4141" s="63" t="s">
        <v>2286</v>
      </c>
      <c r="D4141" s="63" t="s">
        <v>2287</v>
      </c>
      <c r="E4141" s="64">
        <v>0</v>
      </c>
      <c r="F4141" s="64">
        <v>28</v>
      </c>
      <c r="G4141" s="64">
        <v>9</v>
      </c>
      <c r="H4141" s="64">
        <v>37</v>
      </c>
    </row>
    <row r="4142" spans="1:8" x14ac:dyDescent="0.3">
      <c r="A4142" s="63" t="s">
        <v>14355</v>
      </c>
      <c r="B4142" s="63" t="s">
        <v>14356</v>
      </c>
      <c r="C4142" s="63" t="s">
        <v>12670</v>
      </c>
      <c r="D4142" s="63" t="s">
        <v>12671</v>
      </c>
      <c r="E4142" s="64">
        <v>1</v>
      </c>
      <c r="F4142" s="64">
        <v>0</v>
      </c>
      <c r="G4142" s="64">
        <v>2</v>
      </c>
      <c r="H4142" s="64">
        <v>2</v>
      </c>
    </row>
    <row r="4143" spans="1:8" x14ac:dyDescent="0.3">
      <c r="A4143" s="63" t="s">
        <v>15493</v>
      </c>
      <c r="B4143" s="63" t="s">
        <v>15494</v>
      </c>
      <c r="C4143" s="63" t="s">
        <v>11976</v>
      </c>
      <c r="D4143" s="63" t="s">
        <v>11977</v>
      </c>
      <c r="E4143" s="64">
        <v>0</v>
      </c>
      <c r="F4143" s="64">
        <v>1</v>
      </c>
      <c r="G4143" s="64">
        <v>0</v>
      </c>
      <c r="H4143" s="64">
        <v>1</v>
      </c>
    </row>
    <row r="4144" spans="1:8" x14ac:dyDescent="0.3">
      <c r="A4144" s="63" t="s">
        <v>15493</v>
      </c>
      <c r="B4144" s="63" t="s">
        <v>15494</v>
      </c>
      <c r="C4144" s="63" t="s">
        <v>6833</v>
      </c>
      <c r="D4144" s="63" t="s">
        <v>6834</v>
      </c>
      <c r="E4144" s="64">
        <v>0</v>
      </c>
      <c r="F4144" s="64">
        <v>1</v>
      </c>
      <c r="G4144" s="64">
        <v>1</v>
      </c>
      <c r="H4144" s="64">
        <v>2</v>
      </c>
    </row>
    <row r="4145" spans="1:8" x14ac:dyDescent="0.3">
      <c r="A4145" s="63" t="s">
        <v>15493</v>
      </c>
      <c r="B4145" s="63" t="s">
        <v>15494</v>
      </c>
      <c r="C4145" s="63" t="s">
        <v>4057</v>
      </c>
      <c r="D4145" s="63" t="s">
        <v>14521</v>
      </c>
      <c r="E4145" s="64">
        <v>1</v>
      </c>
      <c r="F4145" s="64">
        <v>1</v>
      </c>
      <c r="G4145" s="64">
        <v>1</v>
      </c>
      <c r="H4145" s="64">
        <v>2</v>
      </c>
    </row>
    <row r="4146" spans="1:8" x14ac:dyDescent="0.3">
      <c r="A4146" s="63" t="s">
        <v>15493</v>
      </c>
      <c r="B4146" s="63" t="s">
        <v>15494</v>
      </c>
      <c r="C4146" s="63" t="s">
        <v>6070</v>
      </c>
      <c r="D4146" s="63" t="s">
        <v>6071</v>
      </c>
      <c r="E4146" s="64">
        <v>0</v>
      </c>
      <c r="F4146" s="64">
        <v>0</v>
      </c>
      <c r="G4146" s="64">
        <v>1</v>
      </c>
      <c r="H4146" s="64">
        <v>1</v>
      </c>
    </row>
    <row r="4147" spans="1:8" x14ac:dyDescent="0.3">
      <c r="A4147" s="63" t="s">
        <v>15493</v>
      </c>
      <c r="B4147" s="63" t="s">
        <v>15494</v>
      </c>
      <c r="C4147" s="63" t="s">
        <v>3930</v>
      </c>
      <c r="D4147" s="63" t="s">
        <v>3931</v>
      </c>
      <c r="E4147" s="64">
        <v>0</v>
      </c>
      <c r="F4147" s="64">
        <v>0</v>
      </c>
      <c r="G4147" s="64">
        <v>49</v>
      </c>
      <c r="H4147" s="64">
        <v>49</v>
      </c>
    </row>
    <row r="4148" spans="1:8" x14ac:dyDescent="0.3">
      <c r="A4148" s="63" t="s">
        <v>15493</v>
      </c>
      <c r="B4148" s="63" t="s">
        <v>15494</v>
      </c>
      <c r="C4148" s="63" t="s">
        <v>3466</v>
      </c>
      <c r="D4148" s="63" t="s">
        <v>3467</v>
      </c>
      <c r="E4148" s="64">
        <v>0</v>
      </c>
      <c r="F4148" s="64">
        <v>1</v>
      </c>
      <c r="G4148" s="64">
        <v>2</v>
      </c>
      <c r="H4148" s="64">
        <v>3</v>
      </c>
    </row>
    <row r="4149" spans="1:8" x14ac:dyDescent="0.3">
      <c r="A4149" s="63" t="s">
        <v>15493</v>
      </c>
      <c r="B4149" s="63" t="s">
        <v>15494</v>
      </c>
      <c r="C4149" s="63" t="s">
        <v>11957</v>
      </c>
      <c r="D4149" s="63" t="s">
        <v>15274</v>
      </c>
      <c r="E4149" s="64">
        <v>0</v>
      </c>
      <c r="F4149" s="64">
        <v>0</v>
      </c>
      <c r="G4149" s="64">
        <v>1</v>
      </c>
      <c r="H4149" s="64">
        <v>1</v>
      </c>
    </row>
    <row r="4150" spans="1:8" x14ac:dyDescent="0.3">
      <c r="A4150" s="63" t="s">
        <v>15493</v>
      </c>
      <c r="B4150" s="63" t="s">
        <v>15494</v>
      </c>
      <c r="C4150" s="63" t="s">
        <v>4037</v>
      </c>
      <c r="D4150" s="63" t="s">
        <v>4038</v>
      </c>
      <c r="E4150" s="64">
        <v>2</v>
      </c>
      <c r="F4150" s="64">
        <v>26</v>
      </c>
      <c r="G4150" s="64">
        <v>5</v>
      </c>
      <c r="H4150" s="64">
        <v>31</v>
      </c>
    </row>
    <row r="4151" spans="1:8" x14ac:dyDescent="0.3">
      <c r="A4151" s="63" t="s">
        <v>15493</v>
      </c>
      <c r="B4151" s="63" t="s">
        <v>15494</v>
      </c>
      <c r="C4151" s="63" t="s">
        <v>3222</v>
      </c>
      <c r="D4151" s="63" t="s">
        <v>3223</v>
      </c>
      <c r="E4151" s="64">
        <v>0</v>
      </c>
      <c r="F4151" s="64">
        <v>0</v>
      </c>
      <c r="G4151" s="64">
        <v>20</v>
      </c>
      <c r="H4151" s="64">
        <v>20</v>
      </c>
    </row>
    <row r="4152" spans="1:8" x14ac:dyDescent="0.3">
      <c r="A4152" s="63" t="s">
        <v>15493</v>
      </c>
      <c r="B4152" s="63" t="s">
        <v>15494</v>
      </c>
      <c r="C4152" s="63" t="s">
        <v>3954</v>
      </c>
      <c r="D4152" s="63" t="s">
        <v>3955</v>
      </c>
      <c r="E4152" s="64">
        <v>0</v>
      </c>
      <c r="F4152" s="64">
        <v>3</v>
      </c>
      <c r="G4152" s="64">
        <v>0</v>
      </c>
      <c r="H4152" s="64">
        <v>3</v>
      </c>
    </row>
    <row r="4153" spans="1:8" x14ac:dyDescent="0.3">
      <c r="A4153" s="63" t="s">
        <v>15493</v>
      </c>
      <c r="B4153" s="63" t="s">
        <v>15494</v>
      </c>
      <c r="C4153" s="63" t="s">
        <v>4020</v>
      </c>
      <c r="D4153" s="63" t="s">
        <v>14556</v>
      </c>
      <c r="E4153" s="64">
        <v>1</v>
      </c>
      <c r="F4153" s="64">
        <v>9</v>
      </c>
      <c r="G4153" s="64">
        <v>0</v>
      </c>
      <c r="H4153" s="64">
        <v>9</v>
      </c>
    </row>
    <row r="4154" spans="1:8" x14ac:dyDescent="0.3">
      <c r="A4154" s="63" t="s">
        <v>15493</v>
      </c>
      <c r="B4154" s="63" t="s">
        <v>15494</v>
      </c>
      <c r="C4154" s="63" t="s">
        <v>3273</v>
      </c>
      <c r="D4154" s="63" t="s">
        <v>3274</v>
      </c>
      <c r="E4154" s="64">
        <v>0</v>
      </c>
      <c r="F4154" s="64">
        <v>0</v>
      </c>
      <c r="G4154" s="64">
        <v>1</v>
      </c>
      <c r="H4154" s="64">
        <v>1</v>
      </c>
    </row>
    <row r="4155" spans="1:8" x14ac:dyDescent="0.3">
      <c r="A4155" s="63" t="s">
        <v>15493</v>
      </c>
      <c r="B4155" s="63" t="s">
        <v>15494</v>
      </c>
      <c r="C4155" s="63" t="s">
        <v>3787</v>
      </c>
      <c r="D4155" s="63" t="s">
        <v>3788</v>
      </c>
      <c r="E4155" s="64">
        <v>0</v>
      </c>
      <c r="F4155" s="64">
        <v>8</v>
      </c>
      <c r="G4155" s="64">
        <v>2</v>
      </c>
      <c r="H4155" s="64">
        <v>10</v>
      </c>
    </row>
    <row r="4156" spans="1:8" x14ac:dyDescent="0.3">
      <c r="A4156" s="63" t="s">
        <v>15493</v>
      </c>
      <c r="B4156" s="63" t="s">
        <v>15494</v>
      </c>
      <c r="C4156" s="63" t="s">
        <v>11923</v>
      </c>
      <c r="D4156" s="63" t="s">
        <v>11924</v>
      </c>
      <c r="E4156" s="64">
        <v>0</v>
      </c>
      <c r="F4156" s="64">
        <v>1</v>
      </c>
      <c r="G4156" s="64">
        <v>0</v>
      </c>
      <c r="H4156" s="64">
        <v>1</v>
      </c>
    </row>
    <row r="4157" spans="1:8" x14ac:dyDescent="0.3">
      <c r="A4157" s="63" t="s">
        <v>15493</v>
      </c>
      <c r="B4157" s="63" t="s">
        <v>15494</v>
      </c>
      <c r="C4157" s="63" t="s">
        <v>4079</v>
      </c>
      <c r="D4157" s="63" t="s">
        <v>906</v>
      </c>
      <c r="E4157" s="64">
        <v>0</v>
      </c>
      <c r="F4157" s="64">
        <v>2</v>
      </c>
      <c r="G4157" s="64">
        <v>0</v>
      </c>
      <c r="H4157" s="64">
        <v>2</v>
      </c>
    </row>
    <row r="4158" spans="1:8" x14ac:dyDescent="0.3">
      <c r="A4158" s="63" t="s">
        <v>15493</v>
      </c>
      <c r="B4158" s="63" t="s">
        <v>15494</v>
      </c>
      <c r="C4158" s="63" t="s">
        <v>4082</v>
      </c>
      <c r="D4158" s="63" t="s">
        <v>4083</v>
      </c>
      <c r="E4158" s="64">
        <v>0</v>
      </c>
      <c r="F4158" s="64">
        <v>0</v>
      </c>
      <c r="G4158" s="64">
        <v>6</v>
      </c>
      <c r="H4158" s="64">
        <v>6</v>
      </c>
    </row>
    <row r="4159" spans="1:8" x14ac:dyDescent="0.3">
      <c r="A4159" s="63" t="s">
        <v>15493</v>
      </c>
      <c r="B4159" s="63" t="s">
        <v>15494</v>
      </c>
      <c r="C4159" s="63" t="s">
        <v>10392</v>
      </c>
      <c r="D4159" s="63" t="s">
        <v>10393</v>
      </c>
      <c r="E4159" s="64">
        <v>0</v>
      </c>
      <c r="F4159" s="64">
        <v>0</v>
      </c>
      <c r="G4159" s="64">
        <v>1</v>
      </c>
      <c r="H4159" s="64">
        <v>1</v>
      </c>
    </row>
    <row r="4160" spans="1:8" x14ac:dyDescent="0.3">
      <c r="A4160" s="63" t="s">
        <v>15493</v>
      </c>
      <c r="B4160" s="63" t="s">
        <v>15494</v>
      </c>
      <c r="C4160" s="63" t="s">
        <v>11951</v>
      </c>
      <c r="D4160" s="63" t="s">
        <v>14689</v>
      </c>
      <c r="E4160" s="64">
        <v>9</v>
      </c>
      <c r="F4160" s="64">
        <v>6</v>
      </c>
      <c r="G4160" s="64">
        <v>0</v>
      </c>
      <c r="H4160" s="64">
        <v>6</v>
      </c>
    </row>
    <row r="4161" spans="1:8" x14ac:dyDescent="0.3">
      <c r="A4161" s="63" t="s">
        <v>15493</v>
      </c>
      <c r="B4161" s="63" t="s">
        <v>15494</v>
      </c>
      <c r="C4161" s="63" t="s">
        <v>11925</v>
      </c>
      <c r="D4161" s="63" t="s">
        <v>11926</v>
      </c>
      <c r="E4161" s="64">
        <v>0</v>
      </c>
      <c r="F4161" s="64">
        <v>1</v>
      </c>
      <c r="G4161" s="64">
        <v>0</v>
      </c>
      <c r="H4161" s="64">
        <v>1</v>
      </c>
    </row>
    <row r="4162" spans="1:8" x14ac:dyDescent="0.3">
      <c r="A4162" s="63" t="s">
        <v>15493</v>
      </c>
      <c r="B4162" s="63" t="s">
        <v>15494</v>
      </c>
      <c r="C4162" s="63" t="s">
        <v>3269</v>
      </c>
      <c r="D4162" s="63" t="s">
        <v>3270</v>
      </c>
      <c r="E4162" s="64">
        <v>0</v>
      </c>
      <c r="F4162" s="64">
        <v>0</v>
      </c>
      <c r="G4162" s="64">
        <v>22</v>
      </c>
      <c r="H4162" s="64">
        <v>22</v>
      </c>
    </row>
    <row r="4163" spans="1:8" x14ac:dyDescent="0.3">
      <c r="A4163" s="63" t="s">
        <v>15493</v>
      </c>
      <c r="B4163" s="63" t="s">
        <v>15494</v>
      </c>
      <c r="C4163" s="63" t="s">
        <v>11462</v>
      </c>
      <c r="D4163" s="63" t="s">
        <v>14716</v>
      </c>
      <c r="E4163" s="64">
        <v>0</v>
      </c>
      <c r="F4163" s="64">
        <v>2</v>
      </c>
      <c r="G4163" s="64">
        <v>0</v>
      </c>
      <c r="H4163" s="64">
        <v>2</v>
      </c>
    </row>
    <row r="4164" spans="1:8" x14ac:dyDescent="0.3">
      <c r="A4164" s="63" t="s">
        <v>15493</v>
      </c>
      <c r="B4164" s="63" t="s">
        <v>15494</v>
      </c>
      <c r="C4164" s="63" t="s">
        <v>11865</v>
      </c>
      <c r="D4164" s="63" t="s">
        <v>14706</v>
      </c>
      <c r="E4164" s="64">
        <v>2</v>
      </c>
      <c r="F4164" s="64">
        <v>10</v>
      </c>
      <c r="G4164" s="64">
        <v>0</v>
      </c>
      <c r="H4164" s="64">
        <v>10</v>
      </c>
    </row>
    <row r="4165" spans="1:8" x14ac:dyDescent="0.3">
      <c r="A4165" s="63" t="s">
        <v>15493</v>
      </c>
      <c r="B4165" s="63" t="s">
        <v>15494</v>
      </c>
      <c r="C4165" s="63" t="s">
        <v>4055</v>
      </c>
      <c r="D4165" s="63" t="s">
        <v>14522</v>
      </c>
      <c r="E4165" s="64">
        <v>0</v>
      </c>
      <c r="F4165" s="64">
        <v>0</v>
      </c>
      <c r="G4165" s="64">
        <v>20</v>
      </c>
      <c r="H4165" s="64">
        <v>20</v>
      </c>
    </row>
    <row r="4166" spans="1:8" x14ac:dyDescent="0.3">
      <c r="A4166" s="63" t="s">
        <v>15493</v>
      </c>
      <c r="B4166" s="63" t="s">
        <v>15494</v>
      </c>
      <c r="C4166" s="63" t="s">
        <v>11955</v>
      </c>
      <c r="D4166" s="63" t="s">
        <v>11956</v>
      </c>
      <c r="E4166" s="64">
        <v>0</v>
      </c>
      <c r="F4166" s="64">
        <v>12</v>
      </c>
      <c r="G4166" s="64">
        <v>2</v>
      </c>
      <c r="H4166" s="64">
        <v>14</v>
      </c>
    </row>
    <row r="4167" spans="1:8" x14ac:dyDescent="0.3">
      <c r="A4167" s="63" t="s">
        <v>15493</v>
      </c>
      <c r="B4167" s="63" t="s">
        <v>15494</v>
      </c>
      <c r="C4167" s="63" t="s">
        <v>11903</v>
      </c>
      <c r="D4167" s="63" t="s">
        <v>11904</v>
      </c>
      <c r="E4167" s="64">
        <v>12</v>
      </c>
      <c r="F4167" s="64">
        <v>28</v>
      </c>
      <c r="G4167" s="64">
        <v>0</v>
      </c>
      <c r="H4167" s="64">
        <v>28</v>
      </c>
    </row>
    <row r="4168" spans="1:8" x14ac:dyDescent="0.3">
      <c r="A4168" s="63" t="s">
        <v>15493</v>
      </c>
      <c r="B4168" s="63" t="s">
        <v>15494</v>
      </c>
      <c r="C4168" s="63" t="s">
        <v>12127</v>
      </c>
      <c r="D4168" s="63" t="s">
        <v>12128</v>
      </c>
      <c r="E4168" s="64">
        <v>1</v>
      </c>
      <c r="F4168" s="64">
        <v>3</v>
      </c>
      <c r="G4168" s="64">
        <v>2</v>
      </c>
      <c r="H4168" s="64">
        <v>5</v>
      </c>
    </row>
    <row r="4169" spans="1:8" x14ac:dyDescent="0.3">
      <c r="A4169" s="63" t="s">
        <v>15493</v>
      </c>
      <c r="B4169" s="63" t="s">
        <v>15494</v>
      </c>
      <c r="C4169" s="63" t="s">
        <v>1239</v>
      </c>
      <c r="D4169" s="63" t="s">
        <v>1240</v>
      </c>
      <c r="E4169" s="64">
        <v>0</v>
      </c>
      <c r="F4169" s="64">
        <v>0</v>
      </c>
      <c r="G4169" s="64">
        <v>1</v>
      </c>
      <c r="H4169" s="64">
        <v>1</v>
      </c>
    </row>
    <row r="4170" spans="1:8" x14ac:dyDescent="0.3">
      <c r="A4170" s="63" t="s">
        <v>15493</v>
      </c>
      <c r="B4170" s="63" t="s">
        <v>15494</v>
      </c>
      <c r="C4170" s="63" t="s">
        <v>3635</v>
      </c>
      <c r="D4170" s="63" t="s">
        <v>3636</v>
      </c>
      <c r="E4170" s="64">
        <v>0</v>
      </c>
      <c r="F4170" s="64">
        <v>0</v>
      </c>
      <c r="G4170" s="64">
        <v>1</v>
      </c>
      <c r="H4170" s="64">
        <v>1</v>
      </c>
    </row>
    <row r="4171" spans="1:8" x14ac:dyDescent="0.3">
      <c r="A4171" s="63" t="s">
        <v>15493</v>
      </c>
      <c r="B4171" s="63" t="s">
        <v>15494</v>
      </c>
      <c r="C4171" s="63" t="s">
        <v>3889</v>
      </c>
      <c r="D4171" s="63" t="s">
        <v>3890</v>
      </c>
      <c r="E4171" s="64">
        <v>0</v>
      </c>
      <c r="F4171" s="64">
        <v>1</v>
      </c>
      <c r="G4171" s="64">
        <v>0</v>
      </c>
      <c r="H4171" s="64">
        <v>1</v>
      </c>
    </row>
    <row r="4172" spans="1:8" x14ac:dyDescent="0.3">
      <c r="A4172" s="63" t="s">
        <v>15493</v>
      </c>
      <c r="B4172" s="63" t="s">
        <v>15494</v>
      </c>
      <c r="C4172" s="63" t="s">
        <v>3865</v>
      </c>
      <c r="D4172" s="63" t="s">
        <v>3866</v>
      </c>
      <c r="E4172" s="64">
        <v>0</v>
      </c>
      <c r="F4172" s="64">
        <v>1</v>
      </c>
      <c r="G4172" s="64">
        <v>0</v>
      </c>
      <c r="H4172" s="64">
        <v>1</v>
      </c>
    </row>
    <row r="4173" spans="1:8" x14ac:dyDescent="0.3">
      <c r="A4173" s="63" t="s">
        <v>15493</v>
      </c>
      <c r="B4173" s="63" t="s">
        <v>15494</v>
      </c>
      <c r="C4173" s="63" t="s">
        <v>3979</v>
      </c>
      <c r="D4173" s="63" t="s">
        <v>3980</v>
      </c>
      <c r="E4173" s="64">
        <v>0</v>
      </c>
      <c r="F4173" s="64">
        <v>0</v>
      </c>
      <c r="G4173" s="64">
        <v>23</v>
      </c>
      <c r="H4173" s="64">
        <v>23</v>
      </c>
    </row>
    <row r="4174" spans="1:8" x14ac:dyDescent="0.3">
      <c r="A4174" s="63" t="s">
        <v>15493</v>
      </c>
      <c r="B4174" s="63" t="s">
        <v>15494</v>
      </c>
      <c r="C4174" s="63" t="s">
        <v>4001</v>
      </c>
      <c r="D4174" s="63" t="s">
        <v>4002</v>
      </c>
      <c r="E4174" s="64">
        <v>0</v>
      </c>
      <c r="F4174" s="64">
        <v>2</v>
      </c>
      <c r="G4174" s="64">
        <v>14</v>
      </c>
      <c r="H4174" s="64">
        <v>16</v>
      </c>
    </row>
    <row r="4175" spans="1:8" x14ac:dyDescent="0.3">
      <c r="A4175" s="63" t="s">
        <v>15493</v>
      </c>
      <c r="B4175" s="63" t="s">
        <v>15494</v>
      </c>
      <c r="C4175" s="63" t="s">
        <v>3701</v>
      </c>
      <c r="D4175" s="63" t="s">
        <v>3702</v>
      </c>
      <c r="E4175" s="64">
        <v>0</v>
      </c>
      <c r="F4175" s="64">
        <v>1</v>
      </c>
      <c r="G4175" s="64">
        <v>1</v>
      </c>
      <c r="H4175" s="64">
        <v>2</v>
      </c>
    </row>
    <row r="4176" spans="1:8" x14ac:dyDescent="0.3">
      <c r="A4176" s="63" t="s">
        <v>15493</v>
      </c>
      <c r="B4176" s="63" t="s">
        <v>15494</v>
      </c>
      <c r="C4176" s="63" t="s">
        <v>3247</v>
      </c>
      <c r="D4176" s="63" t="s">
        <v>3248</v>
      </c>
      <c r="E4176" s="64">
        <v>0</v>
      </c>
      <c r="F4176" s="64">
        <v>0</v>
      </c>
      <c r="G4176" s="64">
        <v>1</v>
      </c>
      <c r="H4176" s="64">
        <v>1</v>
      </c>
    </row>
    <row r="4177" spans="1:8" x14ac:dyDescent="0.3">
      <c r="A4177" s="63" t="s">
        <v>15493</v>
      </c>
      <c r="B4177" s="63" t="s">
        <v>15494</v>
      </c>
      <c r="C4177" s="63" t="s">
        <v>12227</v>
      </c>
      <c r="D4177" s="63" t="s">
        <v>12228</v>
      </c>
      <c r="E4177" s="64">
        <v>0</v>
      </c>
      <c r="F4177" s="64">
        <v>2</v>
      </c>
      <c r="G4177" s="64">
        <v>1</v>
      </c>
      <c r="H4177" s="64">
        <v>3</v>
      </c>
    </row>
    <row r="4178" spans="1:8" x14ac:dyDescent="0.3">
      <c r="A4178" s="63" t="s">
        <v>15493</v>
      </c>
      <c r="B4178" s="63" t="s">
        <v>15494</v>
      </c>
      <c r="C4178" s="63" t="s">
        <v>3932</v>
      </c>
      <c r="D4178" s="63" t="s">
        <v>14523</v>
      </c>
      <c r="E4178" s="64">
        <v>0</v>
      </c>
      <c r="F4178" s="64">
        <v>1</v>
      </c>
      <c r="G4178" s="64">
        <v>3</v>
      </c>
      <c r="H4178" s="64">
        <v>4</v>
      </c>
    </row>
    <row r="4179" spans="1:8" x14ac:dyDescent="0.3">
      <c r="A4179" s="63" t="s">
        <v>15493</v>
      </c>
      <c r="B4179" s="63" t="s">
        <v>15494</v>
      </c>
      <c r="C4179" s="63" t="s">
        <v>4053</v>
      </c>
      <c r="D4179" s="63" t="s">
        <v>14524</v>
      </c>
      <c r="E4179" s="64">
        <v>0</v>
      </c>
      <c r="F4179" s="64">
        <v>6</v>
      </c>
      <c r="G4179" s="64">
        <v>0</v>
      </c>
      <c r="H4179" s="64">
        <v>6</v>
      </c>
    </row>
    <row r="4180" spans="1:8" x14ac:dyDescent="0.3">
      <c r="A4180" s="63" t="s">
        <v>15493</v>
      </c>
      <c r="B4180" s="63" t="s">
        <v>15494</v>
      </c>
      <c r="C4180" s="63" t="s">
        <v>11949</v>
      </c>
      <c r="D4180" s="63" t="s">
        <v>14526</v>
      </c>
      <c r="E4180" s="64">
        <v>0</v>
      </c>
      <c r="F4180" s="64">
        <v>0</v>
      </c>
      <c r="G4180" s="64">
        <v>155</v>
      </c>
      <c r="H4180" s="64">
        <v>155</v>
      </c>
    </row>
    <row r="4181" spans="1:8" x14ac:dyDescent="0.3">
      <c r="A4181" s="63" t="s">
        <v>15493</v>
      </c>
      <c r="B4181" s="63" t="s">
        <v>15494</v>
      </c>
      <c r="C4181" s="63" t="s">
        <v>4035</v>
      </c>
      <c r="D4181" s="63" t="s">
        <v>14528</v>
      </c>
      <c r="E4181" s="64">
        <v>1</v>
      </c>
      <c r="F4181" s="64">
        <v>12</v>
      </c>
      <c r="G4181" s="64">
        <v>2</v>
      </c>
      <c r="H4181" s="64">
        <v>14</v>
      </c>
    </row>
    <row r="4182" spans="1:8" x14ac:dyDescent="0.3">
      <c r="A4182" s="63" t="s">
        <v>15493</v>
      </c>
      <c r="B4182" s="63" t="s">
        <v>15494</v>
      </c>
      <c r="C4182" s="63" t="s">
        <v>4033</v>
      </c>
      <c r="D4182" s="63" t="s">
        <v>14529</v>
      </c>
      <c r="E4182" s="64">
        <v>0</v>
      </c>
      <c r="F4182" s="64">
        <v>0</v>
      </c>
      <c r="G4182" s="64">
        <v>47</v>
      </c>
      <c r="H4182" s="64">
        <v>47</v>
      </c>
    </row>
    <row r="4183" spans="1:8" x14ac:dyDescent="0.3">
      <c r="A4183" s="63" t="s">
        <v>15493</v>
      </c>
      <c r="B4183" s="63" t="s">
        <v>15494</v>
      </c>
      <c r="C4183" s="63" t="s">
        <v>3977</v>
      </c>
      <c r="D4183" s="63" t="s">
        <v>14530</v>
      </c>
      <c r="E4183" s="64">
        <v>1</v>
      </c>
      <c r="F4183" s="64">
        <v>7</v>
      </c>
      <c r="G4183" s="64">
        <v>2</v>
      </c>
      <c r="H4183" s="64">
        <v>9</v>
      </c>
    </row>
    <row r="4184" spans="1:8" x14ac:dyDescent="0.3">
      <c r="A4184" s="63" t="s">
        <v>15493</v>
      </c>
      <c r="B4184" s="63" t="s">
        <v>15494</v>
      </c>
      <c r="C4184" s="63" t="s">
        <v>12092</v>
      </c>
      <c r="D4184" s="63" t="s">
        <v>14566</v>
      </c>
      <c r="E4184" s="64">
        <v>0</v>
      </c>
      <c r="F4184" s="64">
        <v>0</v>
      </c>
      <c r="G4184" s="64">
        <v>2</v>
      </c>
      <c r="H4184" s="64">
        <v>2</v>
      </c>
    </row>
    <row r="4185" spans="1:8" x14ac:dyDescent="0.3">
      <c r="A4185" s="63" t="s">
        <v>15493</v>
      </c>
      <c r="B4185" s="63" t="s">
        <v>15494</v>
      </c>
      <c r="C4185" s="63" t="s">
        <v>3864</v>
      </c>
      <c r="D4185" s="63" t="s">
        <v>13990</v>
      </c>
      <c r="E4185" s="64">
        <v>0</v>
      </c>
      <c r="F4185" s="64">
        <v>0</v>
      </c>
      <c r="G4185" s="64">
        <v>1</v>
      </c>
      <c r="H4185" s="64">
        <v>1</v>
      </c>
    </row>
    <row r="4186" spans="1:8" x14ac:dyDescent="0.3">
      <c r="A4186" s="63" t="s">
        <v>15493</v>
      </c>
      <c r="B4186" s="63" t="s">
        <v>15494</v>
      </c>
      <c r="C4186" s="63" t="s">
        <v>11843</v>
      </c>
      <c r="D4186" s="63" t="s">
        <v>14448</v>
      </c>
      <c r="E4186" s="64">
        <v>31</v>
      </c>
      <c r="F4186" s="64">
        <v>272</v>
      </c>
      <c r="G4186" s="64">
        <v>73</v>
      </c>
      <c r="H4186" s="64">
        <v>345</v>
      </c>
    </row>
    <row r="4187" spans="1:8" x14ac:dyDescent="0.3">
      <c r="A4187" s="63" t="s">
        <v>15493</v>
      </c>
      <c r="B4187" s="63" t="s">
        <v>15494</v>
      </c>
      <c r="C4187" s="63" t="s">
        <v>3835</v>
      </c>
      <c r="D4187" s="63" t="s">
        <v>14533</v>
      </c>
      <c r="E4187" s="64">
        <v>0</v>
      </c>
      <c r="F4187" s="64">
        <v>2</v>
      </c>
      <c r="G4187" s="64">
        <v>0</v>
      </c>
      <c r="H4187" s="64">
        <v>2</v>
      </c>
    </row>
    <row r="4188" spans="1:8" x14ac:dyDescent="0.3">
      <c r="A4188" s="63" t="s">
        <v>15493</v>
      </c>
      <c r="B4188" s="63" t="s">
        <v>15494</v>
      </c>
      <c r="C4188" s="63" t="s">
        <v>11891</v>
      </c>
      <c r="D4188" s="63" t="s">
        <v>14558</v>
      </c>
      <c r="E4188" s="64">
        <v>0</v>
      </c>
      <c r="F4188" s="64">
        <v>2</v>
      </c>
      <c r="G4188" s="64">
        <v>1</v>
      </c>
      <c r="H4188" s="64">
        <v>3</v>
      </c>
    </row>
    <row r="4189" spans="1:8" x14ac:dyDescent="0.3">
      <c r="A4189" s="63" t="s">
        <v>15493</v>
      </c>
      <c r="B4189" s="63" t="s">
        <v>15494</v>
      </c>
      <c r="C4189" s="63" t="s">
        <v>4084</v>
      </c>
      <c r="D4189" s="63" t="s">
        <v>1998</v>
      </c>
      <c r="E4189" s="64">
        <v>0</v>
      </c>
      <c r="F4189" s="64">
        <v>1</v>
      </c>
      <c r="G4189" s="64">
        <v>2</v>
      </c>
      <c r="H4189" s="64">
        <v>3</v>
      </c>
    </row>
    <row r="4190" spans="1:8" x14ac:dyDescent="0.3">
      <c r="A4190" s="63" t="s">
        <v>15493</v>
      </c>
      <c r="B4190" s="63" t="s">
        <v>15494</v>
      </c>
      <c r="C4190" s="63" t="s">
        <v>1253</v>
      </c>
      <c r="D4190" s="63" t="s">
        <v>1254</v>
      </c>
      <c r="E4190" s="64">
        <v>0</v>
      </c>
      <c r="F4190" s="64">
        <v>0</v>
      </c>
      <c r="G4190" s="64">
        <v>1</v>
      </c>
      <c r="H4190" s="64">
        <v>1</v>
      </c>
    </row>
    <row r="4191" spans="1:8" x14ac:dyDescent="0.3">
      <c r="A4191" s="63" t="s">
        <v>15493</v>
      </c>
      <c r="B4191" s="63" t="s">
        <v>15494</v>
      </c>
      <c r="C4191" s="63" t="s">
        <v>11863</v>
      </c>
      <c r="D4191" s="63" t="s">
        <v>15438</v>
      </c>
      <c r="E4191" s="64">
        <v>1</v>
      </c>
      <c r="F4191" s="64">
        <v>19</v>
      </c>
      <c r="G4191" s="64">
        <v>6</v>
      </c>
      <c r="H4191" s="64">
        <v>25</v>
      </c>
    </row>
    <row r="4192" spans="1:8" x14ac:dyDescent="0.3">
      <c r="A4192" s="63" t="s">
        <v>15493</v>
      </c>
      <c r="B4192" s="63" t="s">
        <v>15494</v>
      </c>
      <c r="C4192" s="63" t="s">
        <v>11889</v>
      </c>
      <c r="D4192" s="63" t="s">
        <v>11890</v>
      </c>
      <c r="E4192" s="64">
        <v>0</v>
      </c>
      <c r="F4192" s="64">
        <v>1</v>
      </c>
      <c r="G4192" s="64">
        <v>1</v>
      </c>
      <c r="H4192" s="64">
        <v>2</v>
      </c>
    </row>
    <row r="4193" spans="1:8" x14ac:dyDescent="0.3">
      <c r="A4193" s="63" t="s">
        <v>15493</v>
      </c>
      <c r="B4193" s="63" t="s">
        <v>15494</v>
      </c>
      <c r="C4193" s="63" t="s">
        <v>11770</v>
      </c>
      <c r="D4193" s="63" t="s">
        <v>1090</v>
      </c>
      <c r="E4193" s="64">
        <v>1</v>
      </c>
      <c r="F4193" s="64">
        <v>2</v>
      </c>
      <c r="G4193" s="64">
        <v>0</v>
      </c>
      <c r="H4193" s="64">
        <v>2</v>
      </c>
    </row>
    <row r="4194" spans="1:8" x14ac:dyDescent="0.3">
      <c r="A4194" s="63" t="s">
        <v>15493</v>
      </c>
      <c r="B4194" s="63" t="s">
        <v>15494</v>
      </c>
      <c r="C4194" s="63" t="s">
        <v>3566</v>
      </c>
      <c r="D4194" s="63" t="s">
        <v>3567</v>
      </c>
      <c r="E4194" s="64">
        <v>0</v>
      </c>
      <c r="F4194" s="64">
        <v>1</v>
      </c>
      <c r="G4194" s="64">
        <v>0</v>
      </c>
      <c r="H4194" s="64">
        <v>1</v>
      </c>
    </row>
    <row r="4195" spans="1:8" x14ac:dyDescent="0.3">
      <c r="A4195" s="63" t="s">
        <v>15493</v>
      </c>
      <c r="B4195" s="63" t="s">
        <v>15494</v>
      </c>
      <c r="C4195" s="63" t="s">
        <v>11953</v>
      </c>
      <c r="D4195" s="63" t="s">
        <v>14684</v>
      </c>
      <c r="E4195" s="64">
        <v>2</v>
      </c>
      <c r="F4195" s="64">
        <v>1</v>
      </c>
      <c r="G4195" s="64">
        <v>0</v>
      </c>
      <c r="H4195" s="64">
        <v>1</v>
      </c>
    </row>
    <row r="4196" spans="1:8" x14ac:dyDescent="0.3">
      <c r="A4196" s="63" t="s">
        <v>15493</v>
      </c>
      <c r="B4196" s="63" t="s">
        <v>15494</v>
      </c>
      <c r="C4196" s="63" t="s">
        <v>3791</v>
      </c>
      <c r="D4196" s="63" t="s">
        <v>3792</v>
      </c>
      <c r="E4196" s="64">
        <v>0</v>
      </c>
      <c r="F4196" s="64">
        <v>1</v>
      </c>
      <c r="G4196" s="64">
        <v>0</v>
      </c>
      <c r="H4196" s="64">
        <v>1</v>
      </c>
    </row>
    <row r="4197" spans="1:8" x14ac:dyDescent="0.3">
      <c r="A4197" s="63" t="s">
        <v>15493</v>
      </c>
      <c r="B4197" s="63" t="s">
        <v>15494</v>
      </c>
      <c r="C4197" s="63" t="s">
        <v>3789</v>
      </c>
      <c r="D4197" s="63" t="s">
        <v>3790</v>
      </c>
      <c r="E4197" s="64">
        <v>0</v>
      </c>
      <c r="F4197" s="64">
        <v>1</v>
      </c>
      <c r="G4197" s="64">
        <v>0</v>
      </c>
      <c r="H4197" s="64">
        <v>1</v>
      </c>
    </row>
    <row r="4198" spans="1:8" x14ac:dyDescent="0.3">
      <c r="A4198" s="63" t="s">
        <v>15493</v>
      </c>
      <c r="B4198" s="63" t="s">
        <v>15494</v>
      </c>
      <c r="C4198" s="63" t="s">
        <v>8531</v>
      </c>
      <c r="D4198" s="63" t="s">
        <v>8532</v>
      </c>
      <c r="E4198" s="64">
        <v>0</v>
      </c>
      <c r="F4198" s="64">
        <v>4</v>
      </c>
      <c r="G4198" s="64">
        <v>0</v>
      </c>
      <c r="H4198" s="64">
        <v>4</v>
      </c>
    </row>
    <row r="4199" spans="1:8" x14ac:dyDescent="0.3">
      <c r="A4199" s="63" t="s">
        <v>14169</v>
      </c>
      <c r="B4199" s="63" t="s">
        <v>14170</v>
      </c>
      <c r="C4199" s="63" t="s">
        <v>1418</v>
      </c>
      <c r="D4199" s="63" t="s">
        <v>1419</v>
      </c>
      <c r="E4199" s="64">
        <v>1</v>
      </c>
      <c r="F4199" s="64">
        <v>11</v>
      </c>
      <c r="G4199" s="64">
        <v>3</v>
      </c>
      <c r="H4199" s="64">
        <v>14</v>
      </c>
    </row>
    <row r="4200" spans="1:8" x14ac:dyDescent="0.3">
      <c r="A4200" s="63" t="s">
        <v>14169</v>
      </c>
      <c r="B4200" s="63" t="s">
        <v>14170</v>
      </c>
      <c r="C4200" s="63" t="s">
        <v>10477</v>
      </c>
      <c r="D4200" s="63" t="s">
        <v>10478</v>
      </c>
      <c r="E4200" s="64">
        <v>0</v>
      </c>
      <c r="F4200" s="64">
        <v>0</v>
      </c>
      <c r="G4200" s="64">
        <v>1</v>
      </c>
      <c r="H4200" s="64">
        <v>1</v>
      </c>
    </row>
    <row r="4201" spans="1:8" x14ac:dyDescent="0.3">
      <c r="A4201" s="63" t="s">
        <v>14169</v>
      </c>
      <c r="B4201" s="63" t="s">
        <v>14170</v>
      </c>
      <c r="C4201" s="63" t="s">
        <v>1402</v>
      </c>
      <c r="D4201" s="63" t="s">
        <v>1403</v>
      </c>
      <c r="E4201" s="64">
        <v>0</v>
      </c>
      <c r="F4201" s="64">
        <v>6</v>
      </c>
      <c r="G4201" s="64">
        <v>12</v>
      </c>
      <c r="H4201" s="64">
        <v>18</v>
      </c>
    </row>
    <row r="4202" spans="1:8" x14ac:dyDescent="0.3">
      <c r="A4202" s="63" t="s">
        <v>14169</v>
      </c>
      <c r="B4202" s="63" t="s">
        <v>14170</v>
      </c>
      <c r="C4202" s="63" t="s">
        <v>1327</v>
      </c>
      <c r="D4202" s="63" t="s">
        <v>1328</v>
      </c>
      <c r="E4202" s="64">
        <v>0</v>
      </c>
      <c r="F4202" s="64">
        <v>2</v>
      </c>
      <c r="G4202" s="64">
        <v>1</v>
      </c>
      <c r="H4202" s="64">
        <v>3</v>
      </c>
    </row>
    <row r="4203" spans="1:8" x14ac:dyDescent="0.3">
      <c r="A4203" s="63" t="s">
        <v>14169</v>
      </c>
      <c r="B4203" s="63" t="s">
        <v>14170</v>
      </c>
      <c r="C4203" s="63" t="s">
        <v>1319</v>
      </c>
      <c r="D4203" s="63" t="s">
        <v>1320</v>
      </c>
      <c r="E4203" s="64">
        <v>6</v>
      </c>
      <c r="F4203" s="64">
        <v>37</v>
      </c>
      <c r="G4203" s="64">
        <v>6</v>
      </c>
      <c r="H4203" s="64">
        <v>43</v>
      </c>
    </row>
    <row r="4204" spans="1:8" x14ac:dyDescent="0.3">
      <c r="A4204" s="63" t="s">
        <v>14169</v>
      </c>
      <c r="B4204" s="63" t="s">
        <v>14170</v>
      </c>
      <c r="C4204" s="63" t="s">
        <v>13491</v>
      </c>
      <c r="D4204" s="63" t="s">
        <v>13492</v>
      </c>
      <c r="E4204" s="64">
        <v>0</v>
      </c>
      <c r="F4204" s="64">
        <v>0</v>
      </c>
      <c r="G4204" s="64">
        <v>1</v>
      </c>
      <c r="H4204" s="64">
        <v>1</v>
      </c>
    </row>
    <row r="4205" spans="1:8" x14ac:dyDescent="0.3">
      <c r="A4205" s="63" t="s">
        <v>14169</v>
      </c>
      <c r="B4205" s="63" t="s">
        <v>14170</v>
      </c>
      <c r="C4205" s="63" t="s">
        <v>1225</v>
      </c>
      <c r="D4205" s="63" t="s">
        <v>14171</v>
      </c>
      <c r="E4205" s="64">
        <v>8</v>
      </c>
      <c r="F4205" s="64">
        <v>2</v>
      </c>
      <c r="G4205" s="64">
        <v>0</v>
      </c>
      <c r="H4205" s="64">
        <v>2</v>
      </c>
    </row>
    <row r="4206" spans="1:8" x14ac:dyDescent="0.3">
      <c r="A4206" s="63" t="s">
        <v>14169</v>
      </c>
      <c r="B4206" s="63" t="s">
        <v>14170</v>
      </c>
      <c r="C4206" s="63" t="s">
        <v>12577</v>
      </c>
      <c r="D4206" s="63" t="s">
        <v>12578</v>
      </c>
      <c r="E4206" s="64">
        <v>0</v>
      </c>
      <c r="F4206" s="64">
        <v>1</v>
      </c>
      <c r="G4206" s="64">
        <v>0</v>
      </c>
      <c r="H4206" s="64">
        <v>1</v>
      </c>
    </row>
    <row r="4207" spans="1:8" x14ac:dyDescent="0.3">
      <c r="A4207" s="63" t="s">
        <v>14169</v>
      </c>
      <c r="B4207" s="63" t="s">
        <v>14170</v>
      </c>
      <c r="C4207" s="63" t="s">
        <v>1239</v>
      </c>
      <c r="D4207" s="63" t="s">
        <v>1240</v>
      </c>
      <c r="E4207" s="64">
        <v>0</v>
      </c>
      <c r="F4207" s="64">
        <v>0</v>
      </c>
      <c r="G4207" s="64">
        <v>1</v>
      </c>
      <c r="H4207" s="64">
        <v>1</v>
      </c>
    </row>
    <row r="4208" spans="1:8" x14ac:dyDescent="0.3">
      <c r="A4208" s="63" t="s">
        <v>14169</v>
      </c>
      <c r="B4208" s="63" t="s">
        <v>14170</v>
      </c>
      <c r="C4208" s="63" t="s">
        <v>1223</v>
      </c>
      <c r="D4208" s="63" t="s">
        <v>1224</v>
      </c>
      <c r="E4208" s="64">
        <v>1</v>
      </c>
      <c r="F4208" s="64">
        <v>1</v>
      </c>
      <c r="G4208" s="64">
        <v>2</v>
      </c>
      <c r="H4208" s="64">
        <v>3</v>
      </c>
    </row>
    <row r="4209" spans="1:8" x14ac:dyDescent="0.3">
      <c r="A4209" s="63" t="s">
        <v>14169</v>
      </c>
      <c r="B4209" s="63" t="s">
        <v>14170</v>
      </c>
      <c r="C4209" s="63" t="s">
        <v>2039</v>
      </c>
      <c r="D4209" s="63" t="s">
        <v>2040</v>
      </c>
      <c r="E4209" s="64">
        <v>0</v>
      </c>
      <c r="F4209" s="64">
        <v>0</v>
      </c>
      <c r="G4209" s="64">
        <v>1</v>
      </c>
      <c r="H4209" s="64">
        <v>1</v>
      </c>
    </row>
    <row r="4210" spans="1:8" x14ac:dyDescent="0.3">
      <c r="A4210" s="63" t="s">
        <v>14169</v>
      </c>
      <c r="B4210" s="63" t="s">
        <v>14170</v>
      </c>
      <c r="C4210" s="63" t="s">
        <v>1323</v>
      </c>
      <c r="D4210" s="63" t="s">
        <v>1324</v>
      </c>
      <c r="E4210" s="64">
        <v>0</v>
      </c>
      <c r="F4210" s="64">
        <v>0</v>
      </c>
      <c r="G4210" s="64">
        <v>58</v>
      </c>
      <c r="H4210" s="64">
        <v>58</v>
      </c>
    </row>
    <row r="4211" spans="1:8" x14ac:dyDescent="0.3">
      <c r="A4211" s="63" t="s">
        <v>14169</v>
      </c>
      <c r="B4211" s="63" t="s">
        <v>14170</v>
      </c>
      <c r="C4211" s="63" t="s">
        <v>1325</v>
      </c>
      <c r="D4211" s="63" t="s">
        <v>1326</v>
      </c>
      <c r="E4211" s="64">
        <v>0</v>
      </c>
      <c r="F4211" s="64">
        <v>4</v>
      </c>
      <c r="G4211" s="64">
        <v>6</v>
      </c>
      <c r="H4211" s="64">
        <v>10</v>
      </c>
    </row>
    <row r="4212" spans="1:8" x14ac:dyDescent="0.3">
      <c r="A4212" s="63" t="s">
        <v>14169</v>
      </c>
      <c r="B4212" s="63" t="s">
        <v>14170</v>
      </c>
      <c r="C4212" s="63" t="s">
        <v>1287</v>
      </c>
      <c r="D4212" s="63" t="s">
        <v>1288</v>
      </c>
      <c r="E4212" s="64">
        <v>2</v>
      </c>
      <c r="F4212" s="64">
        <v>6</v>
      </c>
      <c r="G4212" s="64">
        <v>0</v>
      </c>
      <c r="H4212" s="64">
        <v>6</v>
      </c>
    </row>
    <row r="4213" spans="1:8" x14ac:dyDescent="0.3">
      <c r="A4213" s="63" t="s">
        <v>14169</v>
      </c>
      <c r="B4213" s="63" t="s">
        <v>14170</v>
      </c>
      <c r="C4213" s="63" t="s">
        <v>1361</v>
      </c>
      <c r="D4213" s="63" t="s">
        <v>1362</v>
      </c>
      <c r="E4213" s="64">
        <v>1</v>
      </c>
      <c r="F4213" s="64">
        <v>2</v>
      </c>
      <c r="G4213" s="64">
        <v>0</v>
      </c>
      <c r="H4213" s="64">
        <v>2</v>
      </c>
    </row>
    <row r="4214" spans="1:8" x14ac:dyDescent="0.3">
      <c r="A4214" s="63" t="s">
        <v>14169</v>
      </c>
      <c r="B4214" s="63" t="s">
        <v>14170</v>
      </c>
      <c r="C4214" s="63" t="s">
        <v>1404</v>
      </c>
      <c r="D4214" s="63" t="s">
        <v>1405</v>
      </c>
      <c r="E4214" s="64">
        <v>0</v>
      </c>
      <c r="F4214" s="64">
        <v>1</v>
      </c>
      <c r="G4214" s="64">
        <v>0</v>
      </c>
      <c r="H4214" s="64">
        <v>1</v>
      </c>
    </row>
    <row r="4215" spans="1:8" x14ac:dyDescent="0.3">
      <c r="A4215" s="63" t="s">
        <v>14169</v>
      </c>
      <c r="B4215" s="63" t="s">
        <v>14170</v>
      </c>
      <c r="C4215" s="63" t="s">
        <v>1293</v>
      </c>
      <c r="D4215" s="63" t="s">
        <v>1294</v>
      </c>
      <c r="E4215" s="64">
        <v>0</v>
      </c>
      <c r="F4215" s="64">
        <v>0</v>
      </c>
      <c r="G4215" s="64">
        <v>1</v>
      </c>
      <c r="H4215" s="64">
        <v>1</v>
      </c>
    </row>
    <row r="4216" spans="1:8" x14ac:dyDescent="0.3">
      <c r="A4216" s="63" t="s">
        <v>14169</v>
      </c>
      <c r="B4216" s="63" t="s">
        <v>14170</v>
      </c>
      <c r="C4216" s="63" t="s">
        <v>12576</v>
      </c>
      <c r="D4216" s="63" t="s">
        <v>565</v>
      </c>
      <c r="E4216" s="64">
        <v>0</v>
      </c>
      <c r="F4216" s="64">
        <v>1</v>
      </c>
      <c r="G4216" s="64">
        <v>0</v>
      </c>
      <c r="H4216" s="64">
        <v>1</v>
      </c>
    </row>
    <row r="4217" spans="1:8" x14ac:dyDescent="0.3">
      <c r="A4217" s="63" t="s">
        <v>14169</v>
      </c>
      <c r="B4217" s="63" t="s">
        <v>14170</v>
      </c>
      <c r="C4217" s="63" t="s">
        <v>1321</v>
      </c>
      <c r="D4217" s="63" t="s">
        <v>14161</v>
      </c>
      <c r="E4217" s="64">
        <v>3</v>
      </c>
      <c r="F4217" s="64">
        <v>13</v>
      </c>
      <c r="G4217" s="64">
        <v>2</v>
      </c>
      <c r="H4217" s="64">
        <v>15</v>
      </c>
    </row>
    <row r="4218" spans="1:8" x14ac:dyDescent="0.3">
      <c r="A4218" s="63" t="s">
        <v>14169</v>
      </c>
      <c r="B4218" s="63" t="s">
        <v>14170</v>
      </c>
      <c r="C4218" s="63" t="s">
        <v>1399</v>
      </c>
      <c r="D4218" s="63" t="s">
        <v>14162</v>
      </c>
      <c r="E4218" s="64">
        <v>0</v>
      </c>
      <c r="F4218" s="64">
        <v>0</v>
      </c>
      <c r="G4218" s="64">
        <v>1</v>
      </c>
      <c r="H4218" s="64">
        <v>1</v>
      </c>
    </row>
    <row r="4219" spans="1:8" x14ac:dyDescent="0.3">
      <c r="A4219" s="63" t="s">
        <v>14169</v>
      </c>
      <c r="B4219" s="63" t="s">
        <v>14170</v>
      </c>
      <c r="C4219" s="63" t="s">
        <v>1221</v>
      </c>
      <c r="D4219" s="63" t="s">
        <v>14172</v>
      </c>
      <c r="E4219" s="64">
        <v>94</v>
      </c>
      <c r="F4219" s="64">
        <v>53</v>
      </c>
      <c r="G4219" s="64">
        <v>13</v>
      </c>
      <c r="H4219" s="64">
        <v>66</v>
      </c>
    </row>
    <row r="4220" spans="1:8" x14ac:dyDescent="0.3">
      <c r="A4220" s="63" t="s">
        <v>14169</v>
      </c>
      <c r="B4220" s="63" t="s">
        <v>14170</v>
      </c>
      <c r="C4220" s="63" t="s">
        <v>1289</v>
      </c>
      <c r="D4220" s="63" t="s">
        <v>1290</v>
      </c>
      <c r="E4220" s="64">
        <v>0</v>
      </c>
      <c r="F4220" s="64">
        <v>5</v>
      </c>
      <c r="G4220" s="64">
        <v>14</v>
      </c>
      <c r="H4220" s="64">
        <v>19</v>
      </c>
    </row>
    <row r="4221" spans="1:8" x14ac:dyDescent="0.3">
      <c r="A4221" s="63" t="s">
        <v>14169</v>
      </c>
      <c r="B4221" s="63" t="s">
        <v>14170</v>
      </c>
      <c r="C4221" s="63" t="s">
        <v>1253</v>
      </c>
      <c r="D4221" s="63" t="s">
        <v>1254</v>
      </c>
      <c r="E4221" s="64">
        <v>0</v>
      </c>
      <c r="F4221" s="64">
        <v>0</v>
      </c>
      <c r="G4221" s="64">
        <v>1</v>
      </c>
      <c r="H4221" s="64">
        <v>1</v>
      </c>
    </row>
    <row r="4222" spans="1:8" x14ac:dyDescent="0.3">
      <c r="A4222" s="63" t="s">
        <v>14169</v>
      </c>
      <c r="B4222" s="63" t="s">
        <v>14170</v>
      </c>
      <c r="C4222" s="63" t="s">
        <v>1416</v>
      </c>
      <c r="D4222" s="63" t="s">
        <v>1417</v>
      </c>
      <c r="E4222" s="64">
        <v>0</v>
      </c>
      <c r="F4222" s="64">
        <v>6</v>
      </c>
      <c r="G4222" s="64">
        <v>3</v>
      </c>
      <c r="H4222" s="64">
        <v>9</v>
      </c>
    </row>
    <row r="4223" spans="1:8" x14ac:dyDescent="0.3">
      <c r="A4223" s="63" t="s">
        <v>14169</v>
      </c>
      <c r="B4223" s="63" t="s">
        <v>14170</v>
      </c>
      <c r="C4223" s="63" t="s">
        <v>1291</v>
      </c>
      <c r="D4223" s="63" t="s">
        <v>1292</v>
      </c>
      <c r="E4223" s="64">
        <v>0</v>
      </c>
      <c r="F4223" s="64">
        <v>1</v>
      </c>
      <c r="G4223" s="64">
        <v>0</v>
      </c>
      <c r="H4223" s="64">
        <v>1</v>
      </c>
    </row>
    <row r="4224" spans="1:8" x14ac:dyDescent="0.3">
      <c r="A4224" s="63" t="s">
        <v>14361</v>
      </c>
      <c r="B4224" s="63" t="s">
        <v>14362</v>
      </c>
      <c r="C4224" s="63" t="s">
        <v>13843</v>
      </c>
      <c r="D4224" s="63" t="s">
        <v>13843</v>
      </c>
      <c r="E4224" s="68"/>
      <c r="F4224" s="68"/>
      <c r="G4224" s="68"/>
      <c r="H4224" s="68"/>
    </row>
    <row r="4225" spans="1:8" x14ac:dyDescent="0.3">
      <c r="A4225" s="63" t="s">
        <v>14399</v>
      </c>
      <c r="B4225" s="63" t="s">
        <v>14400</v>
      </c>
      <c r="C4225" s="63" t="s">
        <v>2496</v>
      </c>
      <c r="D4225" s="63" t="s">
        <v>2497</v>
      </c>
      <c r="E4225" s="64">
        <v>3</v>
      </c>
      <c r="F4225" s="64">
        <v>24</v>
      </c>
      <c r="G4225" s="64">
        <v>3</v>
      </c>
      <c r="H4225" s="64">
        <v>27</v>
      </c>
    </row>
    <row r="4226" spans="1:8" x14ac:dyDescent="0.3">
      <c r="A4226" s="63" t="s">
        <v>14399</v>
      </c>
      <c r="B4226" s="63" t="s">
        <v>14400</v>
      </c>
      <c r="C4226" s="63" t="s">
        <v>2482</v>
      </c>
      <c r="D4226" s="63" t="s">
        <v>2483</v>
      </c>
      <c r="E4226" s="64">
        <v>3</v>
      </c>
      <c r="F4226" s="64">
        <v>30</v>
      </c>
      <c r="G4226" s="64">
        <v>7</v>
      </c>
      <c r="H4226" s="64">
        <v>37</v>
      </c>
    </row>
    <row r="4227" spans="1:8" x14ac:dyDescent="0.3">
      <c r="A4227" s="63" t="s">
        <v>14399</v>
      </c>
      <c r="B4227" s="63" t="s">
        <v>14400</v>
      </c>
      <c r="C4227" s="63" t="s">
        <v>2480</v>
      </c>
      <c r="D4227" s="63" t="s">
        <v>14396</v>
      </c>
      <c r="E4227" s="64">
        <v>0</v>
      </c>
      <c r="F4227" s="64">
        <v>0</v>
      </c>
      <c r="G4227" s="64">
        <v>19</v>
      </c>
      <c r="H4227" s="64">
        <v>19</v>
      </c>
    </row>
    <row r="4228" spans="1:8" x14ac:dyDescent="0.3">
      <c r="A4228" s="63" t="s">
        <v>14399</v>
      </c>
      <c r="B4228" s="63" t="s">
        <v>14400</v>
      </c>
      <c r="C4228" s="63" t="s">
        <v>2478</v>
      </c>
      <c r="D4228" s="63" t="s">
        <v>2479</v>
      </c>
      <c r="E4228" s="64">
        <v>16</v>
      </c>
      <c r="F4228" s="64">
        <v>36</v>
      </c>
      <c r="G4228" s="64">
        <v>0</v>
      </c>
      <c r="H4228" s="64">
        <v>36</v>
      </c>
    </row>
    <row r="4229" spans="1:8" x14ac:dyDescent="0.3">
      <c r="A4229" s="63" t="s">
        <v>14399</v>
      </c>
      <c r="B4229" s="63" t="s">
        <v>14400</v>
      </c>
      <c r="C4229" s="63" t="s">
        <v>10817</v>
      </c>
      <c r="D4229" s="63" t="s">
        <v>10818</v>
      </c>
      <c r="E4229" s="64">
        <v>0</v>
      </c>
      <c r="F4229" s="64">
        <v>1</v>
      </c>
      <c r="G4229" s="64">
        <v>0</v>
      </c>
      <c r="H4229" s="64">
        <v>1</v>
      </c>
    </row>
    <row r="4230" spans="1:8" x14ac:dyDescent="0.3">
      <c r="A4230" s="63" t="s">
        <v>14363</v>
      </c>
      <c r="B4230" s="63" t="s">
        <v>14364</v>
      </c>
      <c r="C4230" s="63" t="s">
        <v>13843</v>
      </c>
      <c r="D4230" s="63" t="s">
        <v>13843</v>
      </c>
      <c r="E4230" s="68"/>
      <c r="F4230" s="68"/>
      <c r="G4230" s="68"/>
      <c r="H4230" s="68"/>
    </row>
    <row r="4231" spans="1:8" x14ac:dyDescent="0.3">
      <c r="A4231" s="63" t="s">
        <v>14245</v>
      </c>
      <c r="B4231" s="63" t="s">
        <v>14246</v>
      </c>
      <c r="C4231" s="63" t="s">
        <v>1526</v>
      </c>
      <c r="D4231" s="63" t="s">
        <v>1527</v>
      </c>
      <c r="E4231" s="64">
        <v>1</v>
      </c>
      <c r="F4231" s="64">
        <v>9</v>
      </c>
      <c r="G4231" s="64">
        <v>1</v>
      </c>
      <c r="H4231" s="64">
        <v>10</v>
      </c>
    </row>
    <row r="4232" spans="1:8" x14ac:dyDescent="0.3">
      <c r="A4232" s="63" t="s">
        <v>14245</v>
      </c>
      <c r="B4232" s="63" t="s">
        <v>14246</v>
      </c>
      <c r="C4232" s="63" t="s">
        <v>1650</v>
      </c>
      <c r="D4232" s="63" t="s">
        <v>1651</v>
      </c>
      <c r="E4232" s="64">
        <v>0</v>
      </c>
      <c r="F4232" s="64">
        <v>0</v>
      </c>
      <c r="G4232" s="64">
        <v>2</v>
      </c>
      <c r="H4232" s="64">
        <v>2</v>
      </c>
    </row>
    <row r="4233" spans="1:8" x14ac:dyDescent="0.3">
      <c r="A4233" s="63" t="s">
        <v>14245</v>
      </c>
      <c r="B4233" s="63" t="s">
        <v>14246</v>
      </c>
      <c r="C4233" s="63" t="s">
        <v>1442</v>
      </c>
      <c r="D4233" s="63" t="s">
        <v>1443</v>
      </c>
      <c r="E4233" s="64">
        <v>0</v>
      </c>
      <c r="F4233" s="64">
        <v>0</v>
      </c>
      <c r="G4233" s="64">
        <v>7</v>
      </c>
      <c r="H4233" s="64">
        <v>7</v>
      </c>
    </row>
    <row r="4234" spans="1:8" x14ac:dyDescent="0.3">
      <c r="A4234" s="63" t="s">
        <v>14245</v>
      </c>
      <c r="B4234" s="63" t="s">
        <v>14246</v>
      </c>
      <c r="C4234" s="63" t="s">
        <v>1672</v>
      </c>
      <c r="D4234" s="63" t="s">
        <v>1673</v>
      </c>
      <c r="E4234" s="64">
        <v>0</v>
      </c>
      <c r="F4234" s="64">
        <v>0</v>
      </c>
      <c r="G4234" s="64">
        <v>3</v>
      </c>
      <c r="H4234" s="64">
        <v>3</v>
      </c>
    </row>
    <row r="4235" spans="1:8" x14ac:dyDescent="0.3">
      <c r="A4235" s="63" t="s">
        <v>14245</v>
      </c>
      <c r="B4235" s="63" t="s">
        <v>14246</v>
      </c>
      <c r="C4235" s="63" t="s">
        <v>1656</v>
      </c>
      <c r="D4235" s="63" t="s">
        <v>1657</v>
      </c>
      <c r="E4235" s="64">
        <v>0</v>
      </c>
      <c r="F4235" s="64">
        <v>0</v>
      </c>
      <c r="G4235" s="64">
        <v>9</v>
      </c>
      <c r="H4235" s="64">
        <v>9</v>
      </c>
    </row>
    <row r="4236" spans="1:8" x14ac:dyDescent="0.3">
      <c r="A4236" s="63" t="s">
        <v>14245</v>
      </c>
      <c r="B4236" s="63" t="s">
        <v>14246</v>
      </c>
      <c r="C4236" s="63" t="s">
        <v>1487</v>
      </c>
      <c r="D4236" s="63" t="s">
        <v>1488</v>
      </c>
      <c r="E4236" s="64">
        <v>0</v>
      </c>
      <c r="F4236" s="64">
        <v>2</v>
      </c>
      <c r="G4236" s="64">
        <v>4</v>
      </c>
      <c r="H4236" s="64">
        <v>6</v>
      </c>
    </row>
    <row r="4237" spans="1:8" x14ac:dyDescent="0.3">
      <c r="A4237" s="63" t="s">
        <v>14245</v>
      </c>
      <c r="B4237" s="63" t="s">
        <v>14246</v>
      </c>
      <c r="C4237" s="63" t="s">
        <v>1521</v>
      </c>
      <c r="D4237" s="63" t="s">
        <v>277</v>
      </c>
      <c r="E4237" s="64">
        <v>0</v>
      </c>
      <c r="F4237" s="64">
        <v>17</v>
      </c>
      <c r="G4237" s="64">
        <v>3</v>
      </c>
      <c r="H4237" s="64">
        <v>20</v>
      </c>
    </row>
    <row r="4238" spans="1:8" x14ac:dyDescent="0.3">
      <c r="A4238" s="63" t="s">
        <v>14245</v>
      </c>
      <c r="B4238" s="63" t="s">
        <v>14246</v>
      </c>
      <c r="C4238" s="63" t="s">
        <v>1652</v>
      </c>
      <c r="D4238" s="63" t="s">
        <v>14037</v>
      </c>
      <c r="E4238" s="64">
        <v>0</v>
      </c>
      <c r="F4238" s="64">
        <v>0</v>
      </c>
      <c r="G4238" s="64">
        <v>5</v>
      </c>
      <c r="H4238" s="64">
        <v>5</v>
      </c>
    </row>
    <row r="4239" spans="1:8" x14ac:dyDescent="0.3">
      <c r="A4239" s="63" t="s">
        <v>14245</v>
      </c>
      <c r="B4239" s="63" t="s">
        <v>14246</v>
      </c>
      <c r="C4239" s="63" t="s">
        <v>1648</v>
      </c>
      <c r="D4239" s="63" t="s">
        <v>1649</v>
      </c>
      <c r="E4239" s="64">
        <v>0</v>
      </c>
      <c r="F4239" s="64">
        <v>0</v>
      </c>
      <c r="G4239" s="64">
        <v>17</v>
      </c>
      <c r="H4239" s="64">
        <v>17</v>
      </c>
    </row>
    <row r="4240" spans="1:8" x14ac:dyDescent="0.3">
      <c r="A4240" s="63" t="s">
        <v>14245</v>
      </c>
      <c r="B4240" s="63" t="s">
        <v>14246</v>
      </c>
      <c r="C4240" s="63" t="s">
        <v>1658</v>
      </c>
      <c r="D4240" s="63" t="s">
        <v>1659</v>
      </c>
      <c r="E4240" s="64">
        <v>0</v>
      </c>
      <c r="F4240" s="64">
        <v>0</v>
      </c>
      <c r="G4240" s="64">
        <v>3</v>
      </c>
      <c r="H4240" s="64">
        <v>3</v>
      </c>
    </row>
    <row r="4241" spans="1:8" x14ac:dyDescent="0.3">
      <c r="A4241" s="63" t="s">
        <v>14245</v>
      </c>
      <c r="B4241" s="63" t="s">
        <v>14246</v>
      </c>
      <c r="C4241" s="63" t="s">
        <v>1751</v>
      </c>
      <c r="D4241" s="63" t="s">
        <v>14203</v>
      </c>
      <c r="E4241" s="64">
        <v>0</v>
      </c>
      <c r="F4241" s="64">
        <v>2</v>
      </c>
      <c r="G4241" s="64">
        <v>0</v>
      </c>
      <c r="H4241" s="64">
        <v>2</v>
      </c>
    </row>
    <row r="4242" spans="1:8" x14ac:dyDescent="0.3">
      <c r="A4242" s="63" t="s">
        <v>14245</v>
      </c>
      <c r="B4242" s="63" t="s">
        <v>14246</v>
      </c>
      <c r="C4242" s="63" t="s">
        <v>1678</v>
      </c>
      <c r="D4242" s="63" t="s">
        <v>1679</v>
      </c>
      <c r="E4242" s="64">
        <v>0</v>
      </c>
      <c r="F4242" s="64">
        <v>0</v>
      </c>
      <c r="G4242" s="64">
        <v>12</v>
      </c>
      <c r="H4242" s="64">
        <v>12</v>
      </c>
    </row>
    <row r="4243" spans="1:8" x14ac:dyDescent="0.3">
      <c r="A4243" s="63" t="s">
        <v>14245</v>
      </c>
      <c r="B4243" s="63" t="s">
        <v>14246</v>
      </c>
      <c r="C4243" s="63" t="s">
        <v>1642</v>
      </c>
      <c r="D4243" s="63" t="s">
        <v>1643</v>
      </c>
      <c r="E4243" s="64">
        <v>0</v>
      </c>
      <c r="F4243" s="64">
        <v>1</v>
      </c>
      <c r="G4243" s="64">
        <v>2</v>
      </c>
      <c r="H4243" s="64">
        <v>3</v>
      </c>
    </row>
    <row r="4244" spans="1:8" x14ac:dyDescent="0.3">
      <c r="A4244" s="63" t="s">
        <v>14245</v>
      </c>
      <c r="B4244" s="63" t="s">
        <v>14246</v>
      </c>
      <c r="C4244" s="63" t="s">
        <v>1897</v>
      </c>
      <c r="D4244" s="63" t="s">
        <v>1898</v>
      </c>
      <c r="E4244" s="64">
        <v>0</v>
      </c>
      <c r="F4244" s="64">
        <v>0</v>
      </c>
      <c r="G4244" s="64">
        <v>1</v>
      </c>
      <c r="H4244" s="64">
        <v>1</v>
      </c>
    </row>
    <row r="4245" spans="1:8" x14ac:dyDescent="0.3">
      <c r="A4245" s="63" t="s">
        <v>14245</v>
      </c>
      <c r="B4245" s="63" t="s">
        <v>14246</v>
      </c>
      <c r="C4245" s="63" t="s">
        <v>1450</v>
      </c>
      <c r="D4245" s="63" t="s">
        <v>1451</v>
      </c>
      <c r="E4245" s="64">
        <v>0</v>
      </c>
      <c r="F4245" s="64">
        <v>2</v>
      </c>
      <c r="G4245" s="64">
        <v>2</v>
      </c>
      <c r="H4245" s="64">
        <v>4</v>
      </c>
    </row>
    <row r="4246" spans="1:8" x14ac:dyDescent="0.3">
      <c r="A4246" s="63" t="s">
        <v>14245</v>
      </c>
      <c r="B4246" s="63" t="s">
        <v>14246</v>
      </c>
      <c r="C4246" s="63" t="s">
        <v>1995</v>
      </c>
      <c r="D4246" s="63" t="s">
        <v>1996</v>
      </c>
      <c r="E4246" s="64">
        <v>0</v>
      </c>
      <c r="F4246" s="64">
        <v>9</v>
      </c>
      <c r="G4246" s="64">
        <v>3</v>
      </c>
      <c r="H4246" s="64">
        <v>12</v>
      </c>
    </row>
    <row r="4247" spans="1:8" x14ac:dyDescent="0.3">
      <c r="A4247" s="63" t="s">
        <v>14245</v>
      </c>
      <c r="B4247" s="63" t="s">
        <v>14246</v>
      </c>
      <c r="C4247" s="63" t="s">
        <v>1853</v>
      </c>
      <c r="D4247" s="63" t="s">
        <v>13973</v>
      </c>
      <c r="E4247" s="64">
        <v>0</v>
      </c>
      <c r="F4247" s="64">
        <v>0</v>
      </c>
      <c r="G4247" s="64">
        <v>20</v>
      </c>
      <c r="H4247" s="64">
        <v>20</v>
      </c>
    </row>
    <row r="4248" spans="1:8" x14ac:dyDescent="0.3">
      <c r="A4248" s="63" t="s">
        <v>14245</v>
      </c>
      <c r="B4248" s="63" t="s">
        <v>14246</v>
      </c>
      <c r="C4248" s="63" t="s">
        <v>1481</v>
      </c>
      <c r="D4248" s="63" t="s">
        <v>14213</v>
      </c>
      <c r="E4248" s="64">
        <v>0</v>
      </c>
      <c r="F4248" s="64">
        <v>1</v>
      </c>
      <c r="G4248" s="64">
        <v>0</v>
      </c>
      <c r="H4248" s="64">
        <v>1</v>
      </c>
    </row>
    <row r="4249" spans="1:8" x14ac:dyDescent="0.3">
      <c r="A4249" s="63" t="s">
        <v>14245</v>
      </c>
      <c r="B4249" s="63" t="s">
        <v>14246</v>
      </c>
      <c r="C4249" s="63" t="s">
        <v>1929</v>
      </c>
      <c r="D4249" s="63" t="s">
        <v>14225</v>
      </c>
      <c r="E4249" s="64">
        <v>10</v>
      </c>
      <c r="F4249" s="64">
        <v>17</v>
      </c>
      <c r="G4249" s="64">
        <v>7</v>
      </c>
      <c r="H4249" s="64">
        <v>24</v>
      </c>
    </row>
    <row r="4250" spans="1:8" x14ac:dyDescent="0.3">
      <c r="A4250" s="63" t="s">
        <v>14245</v>
      </c>
      <c r="B4250" s="63" t="s">
        <v>14246</v>
      </c>
      <c r="C4250" s="63" t="s">
        <v>1966</v>
      </c>
      <c r="D4250" s="63" t="s">
        <v>14205</v>
      </c>
      <c r="E4250" s="64">
        <v>0</v>
      </c>
      <c r="F4250" s="64">
        <v>0</v>
      </c>
      <c r="G4250" s="64">
        <v>3</v>
      </c>
      <c r="H4250" s="64">
        <v>3</v>
      </c>
    </row>
    <row r="4251" spans="1:8" x14ac:dyDescent="0.3">
      <c r="A4251" s="63" t="s">
        <v>14245</v>
      </c>
      <c r="B4251" s="63" t="s">
        <v>14246</v>
      </c>
      <c r="C4251" s="63" t="s">
        <v>1893</v>
      </c>
      <c r="D4251" s="63" t="s">
        <v>14206</v>
      </c>
      <c r="E4251" s="64">
        <v>0</v>
      </c>
      <c r="F4251" s="64">
        <v>3</v>
      </c>
      <c r="G4251" s="64">
        <v>0</v>
      </c>
      <c r="H4251" s="64">
        <v>3</v>
      </c>
    </row>
    <row r="4252" spans="1:8" x14ac:dyDescent="0.3">
      <c r="A4252" s="63" t="s">
        <v>14245</v>
      </c>
      <c r="B4252" s="63" t="s">
        <v>14246</v>
      </c>
      <c r="C4252" s="63" t="s">
        <v>1895</v>
      </c>
      <c r="D4252" s="63" t="s">
        <v>13990</v>
      </c>
      <c r="E4252" s="64">
        <v>0</v>
      </c>
      <c r="F4252" s="64">
        <v>0</v>
      </c>
      <c r="G4252" s="64">
        <v>23</v>
      </c>
      <c r="H4252" s="64">
        <v>23</v>
      </c>
    </row>
    <row r="4253" spans="1:8" x14ac:dyDescent="0.3">
      <c r="A4253" s="63" t="s">
        <v>14245</v>
      </c>
      <c r="B4253" s="63" t="s">
        <v>14246</v>
      </c>
      <c r="C4253" s="63" t="s">
        <v>1483</v>
      </c>
      <c r="D4253" s="63" t="s">
        <v>13974</v>
      </c>
      <c r="E4253" s="64">
        <v>1</v>
      </c>
      <c r="F4253" s="64">
        <v>1</v>
      </c>
      <c r="G4253" s="64">
        <v>1</v>
      </c>
      <c r="H4253" s="64">
        <v>2</v>
      </c>
    </row>
    <row r="4254" spans="1:8" x14ac:dyDescent="0.3">
      <c r="A4254" s="63" t="s">
        <v>14245</v>
      </c>
      <c r="B4254" s="63" t="s">
        <v>14246</v>
      </c>
      <c r="C4254" s="63" t="s">
        <v>1997</v>
      </c>
      <c r="D4254" s="63" t="s">
        <v>1998</v>
      </c>
      <c r="E4254" s="64">
        <v>1</v>
      </c>
      <c r="F4254" s="64">
        <v>4</v>
      </c>
      <c r="G4254" s="64">
        <v>1</v>
      </c>
      <c r="H4254" s="64">
        <v>5</v>
      </c>
    </row>
    <row r="4255" spans="1:8" x14ac:dyDescent="0.3">
      <c r="A4255" s="63" t="s">
        <v>14245</v>
      </c>
      <c r="B4255" s="63" t="s">
        <v>14246</v>
      </c>
      <c r="C4255" s="63" t="s">
        <v>1999</v>
      </c>
      <c r="D4255" s="63" t="s">
        <v>2000</v>
      </c>
      <c r="E4255" s="64">
        <v>0</v>
      </c>
      <c r="F4255" s="64">
        <v>2</v>
      </c>
      <c r="G4255" s="64">
        <v>1</v>
      </c>
      <c r="H4255" s="64">
        <v>3</v>
      </c>
    </row>
    <row r="4256" spans="1:8" x14ac:dyDescent="0.3">
      <c r="A4256" s="63" t="s">
        <v>15714</v>
      </c>
      <c r="B4256" s="63" t="s">
        <v>15715</v>
      </c>
      <c r="C4256" s="63" t="s">
        <v>10521</v>
      </c>
      <c r="D4256" s="63" t="s">
        <v>10522</v>
      </c>
      <c r="E4256" s="64">
        <v>0</v>
      </c>
      <c r="F4256" s="64">
        <v>2</v>
      </c>
      <c r="G4256" s="64">
        <v>0</v>
      </c>
      <c r="H4256" s="64">
        <v>2</v>
      </c>
    </row>
    <row r="4257" spans="1:8" x14ac:dyDescent="0.3">
      <c r="A4257" s="63" t="s">
        <v>15714</v>
      </c>
      <c r="B4257" s="63" t="s">
        <v>15715</v>
      </c>
      <c r="C4257" s="63" t="s">
        <v>5016</v>
      </c>
      <c r="D4257" s="63" t="s">
        <v>5017</v>
      </c>
      <c r="E4257" s="64">
        <v>0</v>
      </c>
      <c r="F4257" s="64">
        <v>0</v>
      </c>
      <c r="G4257" s="64">
        <v>1</v>
      </c>
      <c r="H4257" s="64">
        <v>1</v>
      </c>
    </row>
    <row r="4258" spans="1:8" x14ac:dyDescent="0.3">
      <c r="A4258" s="63" t="s">
        <v>15714</v>
      </c>
      <c r="B4258" s="63" t="s">
        <v>15715</v>
      </c>
      <c r="C4258" s="63" t="s">
        <v>13109</v>
      </c>
      <c r="D4258" s="63" t="s">
        <v>13110</v>
      </c>
      <c r="E4258" s="64">
        <v>5</v>
      </c>
      <c r="F4258" s="64">
        <v>1</v>
      </c>
      <c r="G4258" s="64">
        <v>0</v>
      </c>
      <c r="H4258" s="64">
        <v>1</v>
      </c>
    </row>
    <row r="4259" spans="1:8" x14ac:dyDescent="0.3">
      <c r="A4259" s="63" t="s">
        <v>15714</v>
      </c>
      <c r="B4259" s="63" t="s">
        <v>15715</v>
      </c>
      <c r="C4259" s="63" t="s">
        <v>5905</v>
      </c>
      <c r="D4259" s="63" t="s">
        <v>14827</v>
      </c>
      <c r="E4259" s="64">
        <v>0</v>
      </c>
      <c r="F4259" s="64">
        <v>1</v>
      </c>
      <c r="G4259" s="64">
        <v>0</v>
      </c>
      <c r="H4259" s="64">
        <v>1</v>
      </c>
    </row>
    <row r="4260" spans="1:8" x14ac:dyDescent="0.3">
      <c r="A4260" s="63" t="s">
        <v>15714</v>
      </c>
      <c r="B4260" s="63" t="s">
        <v>15715</v>
      </c>
      <c r="C4260" s="63" t="s">
        <v>5861</v>
      </c>
      <c r="D4260" s="63" t="s">
        <v>5862</v>
      </c>
      <c r="E4260" s="64">
        <v>0</v>
      </c>
      <c r="F4260" s="64">
        <v>0</v>
      </c>
      <c r="G4260" s="64">
        <v>7</v>
      </c>
      <c r="H4260" s="64">
        <v>7</v>
      </c>
    </row>
    <row r="4261" spans="1:8" x14ac:dyDescent="0.3">
      <c r="A4261" s="63" t="s">
        <v>15714</v>
      </c>
      <c r="B4261" s="63" t="s">
        <v>15715</v>
      </c>
      <c r="C4261" s="63" t="s">
        <v>13517</v>
      </c>
      <c r="D4261" s="63" t="s">
        <v>13518</v>
      </c>
      <c r="E4261" s="64">
        <v>0</v>
      </c>
      <c r="F4261" s="64">
        <v>0</v>
      </c>
      <c r="G4261" s="64">
        <v>1</v>
      </c>
      <c r="H4261" s="64">
        <v>1</v>
      </c>
    </row>
    <row r="4262" spans="1:8" x14ac:dyDescent="0.3">
      <c r="A4262" s="63" t="s">
        <v>15714</v>
      </c>
      <c r="B4262" s="63" t="s">
        <v>15715</v>
      </c>
      <c r="C4262" s="63" t="s">
        <v>13027</v>
      </c>
      <c r="D4262" s="63" t="s">
        <v>13028</v>
      </c>
      <c r="E4262" s="64">
        <v>0</v>
      </c>
      <c r="F4262" s="64">
        <v>10</v>
      </c>
      <c r="G4262" s="64">
        <v>17</v>
      </c>
      <c r="H4262" s="64">
        <v>27</v>
      </c>
    </row>
    <row r="4263" spans="1:8" x14ac:dyDescent="0.3">
      <c r="A4263" s="63" t="s">
        <v>15714</v>
      </c>
      <c r="B4263" s="63" t="s">
        <v>15715</v>
      </c>
      <c r="C4263" s="63" t="s">
        <v>12937</v>
      </c>
      <c r="D4263" s="63" t="s">
        <v>12938</v>
      </c>
      <c r="E4263" s="64">
        <v>0</v>
      </c>
      <c r="F4263" s="64">
        <v>0</v>
      </c>
      <c r="G4263" s="64">
        <v>1</v>
      </c>
      <c r="H4263" s="64">
        <v>1</v>
      </c>
    </row>
    <row r="4264" spans="1:8" x14ac:dyDescent="0.3">
      <c r="A4264" s="63" t="s">
        <v>15714</v>
      </c>
      <c r="B4264" s="63" t="s">
        <v>15715</v>
      </c>
      <c r="C4264" s="63" t="s">
        <v>13314</v>
      </c>
      <c r="D4264" s="63" t="s">
        <v>14755</v>
      </c>
      <c r="E4264" s="64">
        <v>0</v>
      </c>
      <c r="F4264" s="64">
        <v>0</v>
      </c>
      <c r="G4264" s="64">
        <v>4</v>
      </c>
      <c r="H4264" s="64">
        <v>4</v>
      </c>
    </row>
    <row r="4265" spans="1:8" x14ac:dyDescent="0.3">
      <c r="A4265" s="63" t="s">
        <v>15714</v>
      </c>
      <c r="B4265" s="63" t="s">
        <v>15715</v>
      </c>
      <c r="C4265" s="63" t="s">
        <v>1241</v>
      </c>
      <c r="D4265" s="63" t="s">
        <v>1242</v>
      </c>
      <c r="E4265" s="64">
        <v>0</v>
      </c>
      <c r="F4265" s="64">
        <v>0</v>
      </c>
      <c r="G4265" s="64">
        <v>1</v>
      </c>
      <c r="H4265" s="64">
        <v>1</v>
      </c>
    </row>
    <row r="4266" spans="1:8" x14ac:dyDescent="0.3">
      <c r="A4266" s="63" t="s">
        <v>15714</v>
      </c>
      <c r="B4266" s="63" t="s">
        <v>15715</v>
      </c>
      <c r="C4266" s="63" t="s">
        <v>13092</v>
      </c>
      <c r="D4266" s="63" t="s">
        <v>13093</v>
      </c>
      <c r="E4266" s="64">
        <v>0</v>
      </c>
      <c r="F4266" s="64">
        <v>0</v>
      </c>
      <c r="G4266" s="64">
        <v>1</v>
      </c>
      <c r="H4266" s="64">
        <v>1</v>
      </c>
    </row>
    <row r="4267" spans="1:8" x14ac:dyDescent="0.3">
      <c r="A4267" s="63" t="s">
        <v>15714</v>
      </c>
      <c r="B4267" s="63" t="s">
        <v>15715</v>
      </c>
      <c r="C4267" s="63" t="s">
        <v>13049</v>
      </c>
      <c r="D4267" s="63" t="s">
        <v>13050</v>
      </c>
      <c r="E4267" s="64">
        <v>0</v>
      </c>
      <c r="F4267" s="64">
        <v>2</v>
      </c>
      <c r="G4267" s="64">
        <v>34</v>
      </c>
      <c r="H4267" s="64">
        <v>36</v>
      </c>
    </row>
    <row r="4268" spans="1:8" x14ac:dyDescent="0.3">
      <c r="A4268" s="63" t="s">
        <v>15714</v>
      </c>
      <c r="B4268" s="63" t="s">
        <v>15715</v>
      </c>
      <c r="C4268" s="63" t="s">
        <v>4998</v>
      </c>
      <c r="D4268" s="63" t="s">
        <v>4999</v>
      </c>
      <c r="E4268" s="64">
        <v>0</v>
      </c>
      <c r="F4268" s="64">
        <v>0</v>
      </c>
      <c r="G4268" s="64">
        <v>1</v>
      </c>
      <c r="H4268" s="64">
        <v>1</v>
      </c>
    </row>
    <row r="4269" spans="1:8" x14ac:dyDescent="0.3">
      <c r="A4269" s="63" t="s">
        <v>15714</v>
      </c>
      <c r="B4269" s="63" t="s">
        <v>15715</v>
      </c>
      <c r="C4269" s="63" t="s">
        <v>4687</v>
      </c>
      <c r="D4269" s="63" t="s">
        <v>4688</v>
      </c>
      <c r="E4269" s="64">
        <v>0</v>
      </c>
      <c r="F4269" s="64">
        <v>0</v>
      </c>
      <c r="G4269" s="64">
        <v>1</v>
      </c>
      <c r="H4269" s="64">
        <v>1</v>
      </c>
    </row>
    <row r="4270" spans="1:8" x14ac:dyDescent="0.3">
      <c r="A4270" s="63" t="s">
        <v>15714</v>
      </c>
      <c r="B4270" s="63" t="s">
        <v>15715</v>
      </c>
      <c r="C4270" s="63" t="s">
        <v>12956</v>
      </c>
      <c r="D4270" s="63" t="s">
        <v>12957</v>
      </c>
      <c r="E4270" s="64">
        <v>0</v>
      </c>
      <c r="F4270" s="64">
        <v>1</v>
      </c>
      <c r="G4270" s="64">
        <v>0</v>
      </c>
      <c r="H4270" s="64">
        <v>1</v>
      </c>
    </row>
    <row r="4271" spans="1:8" x14ac:dyDescent="0.3">
      <c r="A4271" s="63" t="s">
        <v>15714</v>
      </c>
      <c r="B4271" s="63" t="s">
        <v>15715</v>
      </c>
      <c r="C4271" s="63" t="s">
        <v>5901</v>
      </c>
      <c r="D4271" s="63" t="s">
        <v>5902</v>
      </c>
      <c r="E4271" s="64">
        <v>0</v>
      </c>
      <c r="F4271" s="64">
        <v>0</v>
      </c>
      <c r="G4271" s="64">
        <v>2</v>
      </c>
      <c r="H4271" s="64">
        <v>2</v>
      </c>
    </row>
    <row r="4272" spans="1:8" x14ac:dyDescent="0.3">
      <c r="A4272" s="63" t="s">
        <v>15714</v>
      </c>
      <c r="B4272" s="63" t="s">
        <v>15715</v>
      </c>
      <c r="C4272" s="63" t="s">
        <v>13154</v>
      </c>
      <c r="D4272" s="63" t="s">
        <v>14196</v>
      </c>
      <c r="E4272" s="64">
        <v>0</v>
      </c>
      <c r="F4272" s="64">
        <v>0</v>
      </c>
      <c r="G4272" s="64">
        <v>2</v>
      </c>
      <c r="H4272" s="64">
        <v>2</v>
      </c>
    </row>
    <row r="4273" spans="1:8" x14ac:dyDescent="0.3">
      <c r="A4273" s="63" t="s">
        <v>15714</v>
      </c>
      <c r="B4273" s="63" t="s">
        <v>15715</v>
      </c>
      <c r="C4273" s="63" t="s">
        <v>13513</v>
      </c>
      <c r="D4273" s="63" t="s">
        <v>14768</v>
      </c>
      <c r="E4273" s="64">
        <v>0</v>
      </c>
      <c r="F4273" s="64">
        <v>6</v>
      </c>
      <c r="G4273" s="64">
        <v>0</v>
      </c>
      <c r="H4273" s="64">
        <v>6</v>
      </c>
    </row>
    <row r="4274" spans="1:8" x14ac:dyDescent="0.3">
      <c r="A4274" s="63" t="s">
        <v>15714</v>
      </c>
      <c r="B4274" s="63" t="s">
        <v>15715</v>
      </c>
      <c r="C4274" s="63" t="s">
        <v>13094</v>
      </c>
      <c r="D4274" s="63" t="s">
        <v>14769</v>
      </c>
      <c r="E4274" s="64">
        <v>0</v>
      </c>
      <c r="F4274" s="64">
        <v>1</v>
      </c>
      <c r="G4274" s="64">
        <v>3</v>
      </c>
      <c r="H4274" s="64">
        <v>4</v>
      </c>
    </row>
    <row r="4275" spans="1:8" x14ac:dyDescent="0.3">
      <c r="A4275" s="63" t="s">
        <v>15714</v>
      </c>
      <c r="B4275" s="63" t="s">
        <v>15715</v>
      </c>
      <c r="C4275" s="63" t="s">
        <v>13678</v>
      </c>
      <c r="D4275" s="63" t="s">
        <v>14123</v>
      </c>
      <c r="E4275" s="64">
        <v>0</v>
      </c>
      <c r="F4275" s="64">
        <v>0</v>
      </c>
      <c r="G4275" s="64">
        <v>2</v>
      </c>
      <c r="H4275" s="64">
        <v>2</v>
      </c>
    </row>
    <row r="4276" spans="1:8" x14ac:dyDescent="0.3">
      <c r="A4276" s="63" t="s">
        <v>15714</v>
      </c>
      <c r="B4276" s="63" t="s">
        <v>15715</v>
      </c>
      <c r="C4276" s="63" t="s">
        <v>13026</v>
      </c>
      <c r="D4276" s="63" t="s">
        <v>4694</v>
      </c>
      <c r="E4276" s="64">
        <v>0</v>
      </c>
      <c r="F4276" s="64">
        <v>10</v>
      </c>
      <c r="G4276" s="64">
        <v>3</v>
      </c>
      <c r="H4276" s="64">
        <v>13</v>
      </c>
    </row>
    <row r="4277" spans="1:8" x14ac:dyDescent="0.3">
      <c r="A4277" s="63" t="s">
        <v>15714</v>
      </c>
      <c r="B4277" s="63" t="s">
        <v>15715</v>
      </c>
      <c r="C4277" s="63" t="s">
        <v>13318</v>
      </c>
      <c r="D4277" s="63" t="s">
        <v>13319</v>
      </c>
      <c r="E4277" s="64">
        <v>0</v>
      </c>
      <c r="F4277" s="64">
        <v>0</v>
      </c>
      <c r="G4277" s="64">
        <v>6</v>
      </c>
      <c r="H4277" s="64">
        <v>6</v>
      </c>
    </row>
    <row r="4278" spans="1:8" x14ac:dyDescent="0.3">
      <c r="A4278" s="63" t="s">
        <v>15714</v>
      </c>
      <c r="B4278" s="63" t="s">
        <v>15715</v>
      </c>
      <c r="C4278" s="63" t="s">
        <v>13519</v>
      </c>
      <c r="D4278" s="63" t="s">
        <v>13520</v>
      </c>
      <c r="E4278" s="64">
        <v>0</v>
      </c>
      <c r="F4278" s="64">
        <v>2</v>
      </c>
      <c r="G4278" s="64">
        <v>0</v>
      </c>
      <c r="H4278" s="64">
        <v>2</v>
      </c>
    </row>
    <row r="4279" spans="1:8" x14ac:dyDescent="0.3">
      <c r="A4279" s="63" t="s">
        <v>15714</v>
      </c>
      <c r="B4279" s="63" t="s">
        <v>15715</v>
      </c>
      <c r="C4279" s="63" t="s">
        <v>14609</v>
      </c>
      <c r="D4279" s="63" t="s">
        <v>14610</v>
      </c>
      <c r="E4279" s="64">
        <v>0</v>
      </c>
      <c r="F4279" s="64">
        <v>2</v>
      </c>
      <c r="G4279" s="64">
        <v>2</v>
      </c>
      <c r="H4279" s="64">
        <v>4</v>
      </c>
    </row>
    <row r="4280" spans="1:8" x14ac:dyDescent="0.3">
      <c r="A4280" s="63" t="s">
        <v>14645</v>
      </c>
      <c r="B4280" s="63" t="s">
        <v>14646</v>
      </c>
      <c r="C4280" s="63" t="s">
        <v>3912</v>
      </c>
      <c r="D4280" s="63" t="s">
        <v>3913</v>
      </c>
      <c r="E4280" s="64">
        <v>0</v>
      </c>
      <c r="F4280" s="64">
        <v>1</v>
      </c>
      <c r="G4280" s="64">
        <v>0</v>
      </c>
      <c r="H4280" s="64">
        <v>1</v>
      </c>
    </row>
    <row r="4281" spans="1:8" x14ac:dyDescent="0.3">
      <c r="A4281" s="63" t="s">
        <v>14645</v>
      </c>
      <c r="B4281" s="63" t="s">
        <v>14646</v>
      </c>
      <c r="C4281" s="63" t="s">
        <v>3930</v>
      </c>
      <c r="D4281" s="63" t="s">
        <v>3931</v>
      </c>
      <c r="E4281" s="64">
        <v>0</v>
      </c>
      <c r="F4281" s="64">
        <v>0</v>
      </c>
      <c r="G4281" s="64">
        <v>10</v>
      </c>
      <c r="H4281" s="64">
        <v>10</v>
      </c>
    </row>
    <row r="4282" spans="1:8" x14ac:dyDescent="0.3">
      <c r="A4282" s="63" t="s">
        <v>14645</v>
      </c>
      <c r="B4282" s="63" t="s">
        <v>14646</v>
      </c>
      <c r="C4282" s="63" t="s">
        <v>3397</v>
      </c>
      <c r="D4282" s="63" t="s">
        <v>3398</v>
      </c>
      <c r="E4282" s="64">
        <v>0</v>
      </c>
      <c r="F4282" s="64">
        <v>1</v>
      </c>
      <c r="G4282" s="64">
        <v>0</v>
      </c>
      <c r="H4282" s="64">
        <v>1</v>
      </c>
    </row>
    <row r="4283" spans="1:8" x14ac:dyDescent="0.3">
      <c r="A4283" s="63" t="s">
        <v>14645</v>
      </c>
      <c r="B4283" s="63" t="s">
        <v>14646</v>
      </c>
      <c r="C4283" s="63" t="s">
        <v>8353</v>
      </c>
      <c r="D4283" s="63" t="s">
        <v>8354</v>
      </c>
      <c r="E4283" s="64">
        <v>0</v>
      </c>
      <c r="F4283" s="64">
        <v>1</v>
      </c>
      <c r="G4283" s="64">
        <v>0</v>
      </c>
      <c r="H4283" s="64">
        <v>1</v>
      </c>
    </row>
    <row r="4284" spans="1:8" x14ac:dyDescent="0.3">
      <c r="A4284" s="63" t="s">
        <v>14645</v>
      </c>
      <c r="B4284" s="63" t="s">
        <v>14646</v>
      </c>
      <c r="C4284" s="63" t="s">
        <v>3661</v>
      </c>
      <c r="D4284" s="63" t="s">
        <v>3662</v>
      </c>
      <c r="E4284" s="64">
        <v>0</v>
      </c>
      <c r="F4284" s="64">
        <v>1</v>
      </c>
      <c r="G4284" s="64">
        <v>0</v>
      </c>
      <c r="H4284" s="64">
        <v>1</v>
      </c>
    </row>
    <row r="4285" spans="1:8" x14ac:dyDescent="0.3">
      <c r="A4285" s="63" t="s">
        <v>14645</v>
      </c>
      <c r="B4285" s="63" t="s">
        <v>14646</v>
      </c>
      <c r="C4285" s="63" t="s">
        <v>3770</v>
      </c>
      <c r="D4285" s="63" t="s">
        <v>14538</v>
      </c>
      <c r="E4285" s="64">
        <v>0</v>
      </c>
      <c r="F4285" s="64">
        <v>0</v>
      </c>
      <c r="G4285" s="64">
        <v>1</v>
      </c>
      <c r="H4285" s="64">
        <v>1</v>
      </c>
    </row>
    <row r="4286" spans="1:8" x14ac:dyDescent="0.3">
      <c r="A4286" s="63" t="s">
        <v>14645</v>
      </c>
      <c r="B4286" s="63" t="s">
        <v>14646</v>
      </c>
      <c r="C4286" s="63" t="s">
        <v>4082</v>
      </c>
      <c r="D4286" s="63" t="s">
        <v>4083</v>
      </c>
      <c r="E4286" s="64">
        <v>0</v>
      </c>
      <c r="F4286" s="64">
        <v>0</v>
      </c>
      <c r="G4286" s="64">
        <v>26</v>
      </c>
      <c r="H4286" s="64">
        <v>26</v>
      </c>
    </row>
    <row r="4287" spans="1:8" x14ac:dyDescent="0.3">
      <c r="A4287" s="63" t="s">
        <v>14645</v>
      </c>
      <c r="B4287" s="63" t="s">
        <v>14646</v>
      </c>
      <c r="C4287" s="63" t="s">
        <v>3269</v>
      </c>
      <c r="D4287" s="63" t="s">
        <v>3270</v>
      </c>
      <c r="E4287" s="64">
        <v>0</v>
      </c>
      <c r="F4287" s="64">
        <v>0</v>
      </c>
      <c r="G4287" s="64">
        <v>20</v>
      </c>
      <c r="H4287" s="64">
        <v>20</v>
      </c>
    </row>
    <row r="4288" spans="1:8" x14ac:dyDescent="0.3">
      <c r="A4288" s="63" t="s">
        <v>14645</v>
      </c>
      <c r="B4288" s="63" t="s">
        <v>14646</v>
      </c>
      <c r="C4288" s="63" t="s">
        <v>3764</v>
      </c>
      <c r="D4288" s="63" t="s">
        <v>14551</v>
      </c>
      <c r="E4288" s="64">
        <v>0</v>
      </c>
      <c r="F4288" s="64">
        <v>22</v>
      </c>
      <c r="G4288" s="64">
        <v>7</v>
      </c>
      <c r="H4288" s="64">
        <v>29</v>
      </c>
    </row>
    <row r="4289" spans="1:8" x14ac:dyDescent="0.3">
      <c r="A4289" s="63" t="s">
        <v>14645</v>
      </c>
      <c r="B4289" s="63" t="s">
        <v>14646</v>
      </c>
      <c r="C4289" s="63" t="s">
        <v>8667</v>
      </c>
      <c r="D4289" s="63" t="s">
        <v>8668</v>
      </c>
      <c r="E4289" s="64">
        <v>0</v>
      </c>
      <c r="F4289" s="64">
        <v>0</v>
      </c>
      <c r="G4289" s="64">
        <v>1</v>
      </c>
      <c r="H4289" s="64">
        <v>1</v>
      </c>
    </row>
    <row r="4290" spans="1:8" x14ac:dyDescent="0.3">
      <c r="A4290" s="63" t="s">
        <v>14645</v>
      </c>
      <c r="B4290" s="63" t="s">
        <v>14646</v>
      </c>
      <c r="C4290" s="63" t="s">
        <v>3851</v>
      </c>
      <c r="D4290" s="63" t="s">
        <v>3852</v>
      </c>
      <c r="E4290" s="64">
        <v>0</v>
      </c>
      <c r="F4290" s="64">
        <v>0</v>
      </c>
      <c r="G4290" s="64">
        <v>1</v>
      </c>
      <c r="H4290" s="64">
        <v>1</v>
      </c>
    </row>
    <row r="4291" spans="1:8" x14ac:dyDescent="0.3">
      <c r="A4291" s="63" t="s">
        <v>14645</v>
      </c>
      <c r="B4291" s="63" t="s">
        <v>14646</v>
      </c>
      <c r="C4291" s="63" t="s">
        <v>3247</v>
      </c>
      <c r="D4291" s="63" t="s">
        <v>3248</v>
      </c>
      <c r="E4291" s="64">
        <v>0</v>
      </c>
      <c r="F4291" s="64">
        <v>0</v>
      </c>
      <c r="G4291" s="64">
        <v>7</v>
      </c>
      <c r="H4291" s="64">
        <v>7</v>
      </c>
    </row>
    <row r="4292" spans="1:8" x14ac:dyDescent="0.3">
      <c r="A4292" s="63" t="s">
        <v>14645</v>
      </c>
      <c r="B4292" s="63" t="s">
        <v>14646</v>
      </c>
      <c r="C4292" s="63" t="s">
        <v>3612</v>
      </c>
      <c r="D4292" s="63" t="s">
        <v>14545</v>
      </c>
      <c r="E4292" s="64">
        <v>0</v>
      </c>
      <c r="F4292" s="64">
        <v>5</v>
      </c>
      <c r="G4292" s="64">
        <v>1</v>
      </c>
      <c r="H4292" s="64">
        <v>6</v>
      </c>
    </row>
    <row r="4293" spans="1:8" x14ac:dyDescent="0.3">
      <c r="A4293" s="63" t="s">
        <v>14645</v>
      </c>
      <c r="B4293" s="63" t="s">
        <v>14646</v>
      </c>
      <c r="C4293" s="63" t="s">
        <v>3576</v>
      </c>
      <c r="D4293" s="63" t="s">
        <v>14563</v>
      </c>
      <c r="E4293" s="64">
        <v>0</v>
      </c>
      <c r="F4293" s="64">
        <v>7</v>
      </c>
      <c r="G4293" s="64">
        <v>2</v>
      </c>
      <c r="H4293" s="64">
        <v>9</v>
      </c>
    </row>
    <row r="4294" spans="1:8" x14ac:dyDescent="0.3">
      <c r="A4294" s="63" t="s">
        <v>14645</v>
      </c>
      <c r="B4294" s="63" t="s">
        <v>14646</v>
      </c>
      <c r="C4294" s="63" t="s">
        <v>3566</v>
      </c>
      <c r="D4294" s="63" t="s">
        <v>3567</v>
      </c>
      <c r="E4294" s="64">
        <v>0</v>
      </c>
      <c r="F4294" s="64">
        <v>1</v>
      </c>
      <c r="G4294" s="64">
        <v>1</v>
      </c>
      <c r="H4294" s="64">
        <v>2</v>
      </c>
    </row>
    <row r="4295" spans="1:8" x14ac:dyDescent="0.3">
      <c r="A4295" s="63" t="s">
        <v>14645</v>
      </c>
      <c r="B4295" s="63" t="s">
        <v>14646</v>
      </c>
      <c r="C4295" s="63" t="s">
        <v>4938</v>
      </c>
      <c r="D4295" s="63" t="s">
        <v>4939</v>
      </c>
      <c r="E4295" s="64">
        <v>0</v>
      </c>
      <c r="F4295" s="64">
        <v>0</v>
      </c>
      <c r="G4295" s="64">
        <v>1</v>
      </c>
      <c r="H4295" s="64">
        <v>1</v>
      </c>
    </row>
    <row r="4296" spans="1:8" x14ac:dyDescent="0.3">
      <c r="A4296" s="63" t="s">
        <v>14637</v>
      </c>
      <c r="B4296" s="63" t="s">
        <v>14638</v>
      </c>
      <c r="C4296" s="63" t="s">
        <v>4057</v>
      </c>
      <c r="D4296" s="63" t="s">
        <v>14521</v>
      </c>
      <c r="E4296" s="64">
        <v>0</v>
      </c>
      <c r="F4296" s="64">
        <v>0</v>
      </c>
      <c r="G4296" s="64">
        <v>1</v>
      </c>
      <c r="H4296" s="64">
        <v>1</v>
      </c>
    </row>
    <row r="4297" spans="1:8" x14ac:dyDescent="0.3">
      <c r="A4297" s="63" t="s">
        <v>14637</v>
      </c>
      <c r="B4297" s="63" t="s">
        <v>14638</v>
      </c>
      <c r="C4297" s="63" t="s">
        <v>3930</v>
      </c>
      <c r="D4297" s="63" t="s">
        <v>3931</v>
      </c>
      <c r="E4297" s="64">
        <v>0</v>
      </c>
      <c r="F4297" s="64">
        <v>0</v>
      </c>
      <c r="G4297" s="64">
        <v>4</v>
      </c>
      <c r="H4297" s="64">
        <v>4</v>
      </c>
    </row>
    <row r="4298" spans="1:8" x14ac:dyDescent="0.3">
      <c r="A4298" s="63" t="s">
        <v>14637</v>
      </c>
      <c r="B4298" s="63" t="s">
        <v>14638</v>
      </c>
      <c r="C4298" s="63" t="s">
        <v>3661</v>
      </c>
      <c r="D4298" s="63" t="s">
        <v>3662</v>
      </c>
      <c r="E4298" s="64">
        <v>0</v>
      </c>
      <c r="F4298" s="64">
        <v>5</v>
      </c>
      <c r="G4298" s="64">
        <v>0</v>
      </c>
      <c r="H4298" s="64">
        <v>5</v>
      </c>
    </row>
    <row r="4299" spans="1:8" x14ac:dyDescent="0.3">
      <c r="A4299" s="63" t="s">
        <v>14637</v>
      </c>
      <c r="B4299" s="63" t="s">
        <v>14638</v>
      </c>
      <c r="C4299" s="63" t="s">
        <v>3787</v>
      </c>
      <c r="D4299" s="63" t="s">
        <v>3788</v>
      </c>
      <c r="E4299" s="64">
        <v>0</v>
      </c>
      <c r="F4299" s="64">
        <v>2</v>
      </c>
      <c r="G4299" s="64">
        <v>0</v>
      </c>
      <c r="H4299" s="64">
        <v>2</v>
      </c>
    </row>
    <row r="4300" spans="1:8" x14ac:dyDescent="0.3">
      <c r="A4300" s="63" t="s">
        <v>14637</v>
      </c>
      <c r="B4300" s="63" t="s">
        <v>14638</v>
      </c>
      <c r="C4300" s="63" t="s">
        <v>4079</v>
      </c>
      <c r="D4300" s="63" t="s">
        <v>906</v>
      </c>
      <c r="E4300" s="64">
        <v>0</v>
      </c>
      <c r="F4300" s="64">
        <v>3</v>
      </c>
      <c r="G4300" s="64">
        <v>0</v>
      </c>
      <c r="H4300" s="64">
        <v>3</v>
      </c>
    </row>
    <row r="4301" spans="1:8" x14ac:dyDescent="0.3">
      <c r="A4301" s="63" t="s">
        <v>14637</v>
      </c>
      <c r="B4301" s="63" t="s">
        <v>14638</v>
      </c>
      <c r="C4301" s="63" t="s">
        <v>4082</v>
      </c>
      <c r="D4301" s="63" t="s">
        <v>4083</v>
      </c>
      <c r="E4301" s="64">
        <v>0</v>
      </c>
      <c r="F4301" s="64">
        <v>0</v>
      </c>
      <c r="G4301" s="64">
        <v>3</v>
      </c>
      <c r="H4301" s="64">
        <v>3</v>
      </c>
    </row>
    <row r="4302" spans="1:8" x14ac:dyDescent="0.3">
      <c r="A4302" s="63" t="s">
        <v>14637</v>
      </c>
      <c r="B4302" s="63" t="s">
        <v>14638</v>
      </c>
      <c r="C4302" s="63" t="s">
        <v>3269</v>
      </c>
      <c r="D4302" s="63" t="s">
        <v>3270</v>
      </c>
      <c r="E4302" s="64">
        <v>0</v>
      </c>
      <c r="F4302" s="64">
        <v>0</v>
      </c>
      <c r="G4302" s="64">
        <v>17</v>
      </c>
      <c r="H4302" s="64">
        <v>17</v>
      </c>
    </row>
    <row r="4303" spans="1:8" x14ac:dyDescent="0.3">
      <c r="A4303" s="63" t="s">
        <v>14637</v>
      </c>
      <c r="B4303" s="63" t="s">
        <v>14638</v>
      </c>
      <c r="C4303" s="63" t="s">
        <v>4055</v>
      </c>
      <c r="D4303" s="63" t="s">
        <v>14522</v>
      </c>
      <c r="E4303" s="64">
        <v>0</v>
      </c>
      <c r="F4303" s="64">
        <v>0</v>
      </c>
      <c r="G4303" s="64">
        <v>1</v>
      </c>
      <c r="H4303" s="64">
        <v>1</v>
      </c>
    </row>
    <row r="4304" spans="1:8" x14ac:dyDescent="0.3">
      <c r="A4304" s="63" t="s">
        <v>14637</v>
      </c>
      <c r="B4304" s="63" t="s">
        <v>14638</v>
      </c>
      <c r="C4304" s="63" t="s">
        <v>4099</v>
      </c>
      <c r="D4304" s="63" t="s">
        <v>4100</v>
      </c>
      <c r="E4304" s="64">
        <v>11</v>
      </c>
      <c r="F4304" s="64">
        <v>7</v>
      </c>
      <c r="G4304" s="64">
        <v>4</v>
      </c>
      <c r="H4304" s="64">
        <v>11</v>
      </c>
    </row>
    <row r="4305" spans="1:8" x14ac:dyDescent="0.3">
      <c r="A4305" s="63" t="s">
        <v>14637</v>
      </c>
      <c r="B4305" s="63" t="s">
        <v>14638</v>
      </c>
      <c r="C4305" s="63" t="s">
        <v>12127</v>
      </c>
      <c r="D4305" s="63" t="s">
        <v>12128</v>
      </c>
      <c r="E4305" s="64">
        <v>0</v>
      </c>
      <c r="F4305" s="64">
        <v>1</v>
      </c>
      <c r="G4305" s="64">
        <v>0</v>
      </c>
      <c r="H4305" s="64">
        <v>1</v>
      </c>
    </row>
    <row r="4306" spans="1:8" x14ac:dyDescent="0.3">
      <c r="A4306" s="63" t="s">
        <v>14637</v>
      </c>
      <c r="B4306" s="63" t="s">
        <v>14638</v>
      </c>
      <c r="C4306" s="63" t="s">
        <v>3851</v>
      </c>
      <c r="D4306" s="63" t="s">
        <v>3852</v>
      </c>
      <c r="E4306" s="64">
        <v>0</v>
      </c>
      <c r="F4306" s="64">
        <v>3</v>
      </c>
      <c r="G4306" s="64">
        <v>0</v>
      </c>
      <c r="H4306" s="64">
        <v>3</v>
      </c>
    </row>
    <row r="4307" spans="1:8" x14ac:dyDescent="0.3">
      <c r="A4307" s="63" t="s">
        <v>14637</v>
      </c>
      <c r="B4307" s="63" t="s">
        <v>14638</v>
      </c>
      <c r="C4307" s="63" t="s">
        <v>3979</v>
      </c>
      <c r="D4307" s="63" t="s">
        <v>3980</v>
      </c>
      <c r="E4307" s="64">
        <v>0</v>
      </c>
      <c r="F4307" s="64">
        <v>0</v>
      </c>
      <c r="G4307" s="64">
        <v>3</v>
      </c>
      <c r="H4307" s="64">
        <v>3</v>
      </c>
    </row>
    <row r="4308" spans="1:8" x14ac:dyDescent="0.3">
      <c r="A4308" s="63" t="s">
        <v>14637</v>
      </c>
      <c r="B4308" s="63" t="s">
        <v>14638</v>
      </c>
      <c r="C4308" s="63" t="s">
        <v>4080</v>
      </c>
      <c r="D4308" s="63" t="s">
        <v>4081</v>
      </c>
      <c r="E4308" s="64">
        <v>0</v>
      </c>
      <c r="F4308" s="64">
        <v>2</v>
      </c>
      <c r="G4308" s="64">
        <v>3</v>
      </c>
      <c r="H4308" s="64">
        <v>5</v>
      </c>
    </row>
    <row r="4309" spans="1:8" x14ac:dyDescent="0.3">
      <c r="A4309" s="63" t="s">
        <v>14637</v>
      </c>
      <c r="B4309" s="63" t="s">
        <v>14638</v>
      </c>
      <c r="C4309" s="63" t="s">
        <v>3701</v>
      </c>
      <c r="D4309" s="63" t="s">
        <v>3702</v>
      </c>
      <c r="E4309" s="64">
        <v>0</v>
      </c>
      <c r="F4309" s="64">
        <v>1</v>
      </c>
      <c r="G4309" s="64">
        <v>0</v>
      </c>
      <c r="H4309" s="64">
        <v>1</v>
      </c>
    </row>
    <row r="4310" spans="1:8" x14ac:dyDescent="0.3">
      <c r="A4310" s="63" t="s">
        <v>14637</v>
      </c>
      <c r="B4310" s="63" t="s">
        <v>14638</v>
      </c>
      <c r="C4310" s="63" t="s">
        <v>3247</v>
      </c>
      <c r="D4310" s="63" t="s">
        <v>3248</v>
      </c>
      <c r="E4310" s="64">
        <v>0</v>
      </c>
      <c r="F4310" s="64">
        <v>0</v>
      </c>
      <c r="G4310" s="64">
        <v>3</v>
      </c>
      <c r="H4310" s="64">
        <v>3</v>
      </c>
    </row>
    <row r="4311" spans="1:8" x14ac:dyDescent="0.3">
      <c r="A4311" s="63" t="s">
        <v>14637</v>
      </c>
      <c r="B4311" s="63" t="s">
        <v>14638</v>
      </c>
      <c r="C4311" s="63" t="s">
        <v>8208</v>
      </c>
      <c r="D4311" s="63" t="s">
        <v>8209</v>
      </c>
      <c r="E4311" s="64">
        <v>0</v>
      </c>
      <c r="F4311" s="64">
        <v>0</v>
      </c>
      <c r="G4311" s="64">
        <v>1</v>
      </c>
      <c r="H4311" s="64">
        <v>1</v>
      </c>
    </row>
    <row r="4312" spans="1:8" x14ac:dyDescent="0.3">
      <c r="A4312" s="63" t="s">
        <v>14637</v>
      </c>
      <c r="B4312" s="63" t="s">
        <v>14638</v>
      </c>
      <c r="C4312" s="63" t="s">
        <v>11931</v>
      </c>
      <c r="D4312" s="63" t="s">
        <v>14570</v>
      </c>
      <c r="E4312" s="64">
        <v>0</v>
      </c>
      <c r="F4312" s="64">
        <v>0</v>
      </c>
      <c r="G4312" s="64">
        <v>1</v>
      </c>
      <c r="H4312" s="64">
        <v>1</v>
      </c>
    </row>
    <row r="4313" spans="1:8" x14ac:dyDescent="0.3">
      <c r="A4313" s="63" t="s">
        <v>14637</v>
      </c>
      <c r="B4313" s="63" t="s">
        <v>14638</v>
      </c>
      <c r="C4313" s="63" t="s">
        <v>11949</v>
      </c>
      <c r="D4313" s="63" t="s">
        <v>14526</v>
      </c>
      <c r="E4313" s="64">
        <v>0</v>
      </c>
      <c r="F4313" s="64">
        <v>0</v>
      </c>
      <c r="G4313" s="64">
        <v>15</v>
      </c>
      <c r="H4313" s="64">
        <v>15</v>
      </c>
    </row>
    <row r="4314" spans="1:8" x14ac:dyDescent="0.3">
      <c r="A4314" s="63" t="s">
        <v>14637</v>
      </c>
      <c r="B4314" s="63" t="s">
        <v>14638</v>
      </c>
      <c r="C4314" s="63" t="s">
        <v>4033</v>
      </c>
      <c r="D4314" s="63" t="s">
        <v>14529</v>
      </c>
      <c r="E4314" s="64">
        <v>0</v>
      </c>
      <c r="F4314" s="64">
        <v>0</v>
      </c>
      <c r="G4314" s="64">
        <v>6</v>
      </c>
      <c r="H4314" s="64">
        <v>6</v>
      </c>
    </row>
    <row r="4315" spans="1:8" x14ac:dyDescent="0.3">
      <c r="A4315" s="63" t="s">
        <v>14637</v>
      </c>
      <c r="B4315" s="63" t="s">
        <v>14638</v>
      </c>
      <c r="C4315" s="63" t="s">
        <v>8210</v>
      </c>
      <c r="D4315" s="63" t="s">
        <v>14532</v>
      </c>
      <c r="E4315" s="64">
        <v>0</v>
      </c>
      <c r="F4315" s="64">
        <v>0</v>
      </c>
      <c r="G4315" s="64">
        <v>1</v>
      </c>
      <c r="H4315" s="64">
        <v>1</v>
      </c>
    </row>
    <row r="4316" spans="1:8" x14ac:dyDescent="0.3">
      <c r="A4316" s="63" t="s">
        <v>14637</v>
      </c>
      <c r="B4316" s="63" t="s">
        <v>14638</v>
      </c>
      <c r="C4316" s="63" t="s">
        <v>12092</v>
      </c>
      <c r="D4316" s="63" t="s">
        <v>14566</v>
      </c>
      <c r="E4316" s="64">
        <v>0</v>
      </c>
      <c r="F4316" s="64">
        <v>0</v>
      </c>
      <c r="G4316" s="64">
        <v>2</v>
      </c>
      <c r="H4316" s="64">
        <v>2</v>
      </c>
    </row>
    <row r="4317" spans="1:8" x14ac:dyDescent="0.3">
      <c r="A4317" s="63" t="s">
        <v>14637</v>
      </c>
      <c r="B4317" s="63" t="s">
        <v>14638</v>
      </c>
      <c r="C4317" s="63" t="s">
        <v>3349</v>
      </c>
      <c r="D4317" s="63" t="s">
        <v>14559</v>
      </c>
      <c r="E4317" s="64">
        <v>0</v>
      </c>
      <c r="F4317" s="64">
        <v>5</v>
      </c>
      <c r="G4317" s="64">
        <v>0</v>
      </c>
      <c r="H4317" s="64">
        <v>5</v>
      </c>
    </row>
    <row r="4318" spans="1:8" x14ac:dyDescent="0.3">
      <c r="A4318" s="63" t="s">
        <v>14637</v>
      </c>
      <c r="B4318" s="63" t="s">
        <v>14638</v>
      </c>
      <c r="C4318" s="63" t="s">
        <v>3793</v>
      </c>
      <c r="D4318" s="63" t="s">
        <v>3794</v>
      </c>
      <c r="E4318" s="64">
        <v>0</v>
      </c>
      <c r="F4318" s="64">
        <v>0</v>
      </c>
      <c r="G4318" s="64">
        <v>1</v>
      </c>
      <c r="H4318" s="64">
        <v>1</v>
      </c>
    </row>
    <row r="4319" spans="1:8" x14ac:dyDescent="0.3">
      <c r="A4319" s="63" t="s">
        <v>14637</v>
      </c>
      <c r="B4319" s="63" t="s">
        <v>14638</v>
      </c>
      <c r="C4319" s="63" t="s">
        <v>3566</v>
      </c>
      <c r="D4319" s="63" t="s">
        <v>3567</v>
      </c>
      <c r="E4319" s="64">
        <v>0</v>
      </c>
      <c r="F4319" s="64">
        <v>0</v>
      </c>
      <c r="G4319" s="64">
        <v>1</v>
      </c>
      <c r="H4319" s="64">
        <v>1</v>
      </c>
    </row>
    <row r="4320" spans="1:8" x14ac:dyDescent="0.3">
      <c r="A4320" s="63" t="s">
        <v>15507</v>
      </c>
      <c r="B4320" s="63" t="s">
        <v>15508</v>
      </c>
      <c r="C4320" s="63" t="s">
        <v>4130</v>
      </c>
      <c r="D4320" s="63" t="s">
        <v>4131</v>
      </c>
      <c r="E4320" s="64">
        <v>0</v>
      </c>
      <c r="F4320" s="64">
        <v>1</v>
      </c>
      <c r="G4320" s="64">
        <v>0</v>
      </c>
      <c r="H4320" s="64">
        <v>1</v>
      </c>
    </row>
    <row r="4321" spans="1:8" x14ac:dyDescent="0.3">
      <c r="A4321" s="63" t="s">
        <v>15507</v>
      </c>
      <c r="B4321" s="63" t="s">
        <v>15508</v>
      </c>
      <c r="C4321" s="63" t="s">
        <v>12183</v>
      </c>
      <c r="D4321" s="63" t="s">
        <v>15449</v>
      </c>
      <c r="E4321" s="64">
        <v>0</v>
      </c>
      <c r="F4321" s="64">
        <v>0</v>
      </c>
      <c r="G4321" s="64">
        <v>1</v>
      </c>
      <c r="H4321" s="64">
        <v>1</v>
      </c>
    </row>
    <row r="4322" spans="1:8" x14ac:dyDescent="0.3">
      <c r="A4322" s="63" t="s">
        <v>15507</v>
      </c>
      <c r="B4322" s="63" t="s">
        <v>15508</v>
      </c>
      <c r="C4322" s="63" t="s">
        <v>12094</v>
      </c>
      <c r="D4322" s="63" t="s">
        <v>12095</v>
      </c>
      <c r="E4322" s="64">
        <v>0</v>
      </c>
      <c r="F4322" s="64">
        <v>11</v>
      </c>
      <c r="G4322" s="64">
        <v>1</v>
      </c>
      <c r="H4322" s="64">
        <v>12</v>
      </c>
    </row>
    <row r="4323" spans="1:8" x14ac:dyDescent="0.3">
      <c r="A4323" s="63" t="s">
        <v>15507</v>
      </c>
      <c r="B4323" s="63" t="s">
        <v>15508</v>
      </c>
      <c r="C4323" s="63" t="s">
        <v>3930</v>
      </c>
      <c r="D4323" s="63" t="s">
        <v>3931</v>
      </c>
      <c r="E4323" s="64">
        <v>0</v>
      </c>
      <c r="F4323" s="64">
        <v>0</v>
      </c>
      <c r="G4323" s="64">
        <v>6</v>
      </c>
      <c r="H4323" s="64">
        <v>6</v>
      </c>
    </row>
    <row r="4324" spans="1:8" x14ac:dyDescent="0.3">
      <c r="A4324" s="63" t="s">
        <v>15507</v>
      </c>
      <c r="B4324" s="63" t="s">
        <v>15508</v>
      </c>
      <c r="C4324" s="63" t="s">
        <v>12006</v>
      </c>
      <c r="D4324" s="63" t="s">
        <v>12007</v>
      </c>
      <c r="E4324" s="64">
        <v>3</v>
      </c>
      <c r="F4324" s="64">
        <v>2</v>
      </c>
      <c r="G4324" s="64">
        <v>0</v>
      </c>
      <c r="H4324" s="64">
        <v>2</v>
      </c>
    </row>
    <row r="4325" spans="1:8" x14ac:dyDescent="0.3">
      <c r="A4325" s="63" t="s">
        <v>15507</v>
      </c>
      <c r="B4325" s="63" t="s">
        <v>15508</v>
      </c>
      <c r="C4325" s="63" t="s">
        <v>3222</v>
      </c>
      <c r="D4325" s="63" t="s">
        <v>3223</v>
      </c>
      <c r="E4325" s="64">
        <v>0</v>
      </c>
      <c r="F4325" s="64">
        <v>2</v>
      </c>
      <c r="G4325" s="64">
        <v>1</v>
      </c>
      <c r="H4325" s="64">
        <v>3</v>
      </c>
    </row>
    <row r="4326" spans="1:8" x14ac:dyDescent="0.3">
      <c r="A4326" s="63" t="s">
        <v>15507</v>
      </c>
      <c r="B4326" s="63" t="s">
        <v>15508</v>
      </c>
      <c r="C4326" s="63" t="s">
        <v>11923</v>
      </c>
      <c r="D4326" s="63" t="s">
        <v>11924</v>
      </c>
      <c r="E4326" s="64">
        <v>0</v>
      </c>
      <c r="F4326" s="64">
        <v>2</v>
      </c>
      <c r="G4326" s="64">
        <v>0</v>
      </c>
      <c r="H4326" s="64">
        <v>2</v>
      </c>
    </row>
    <row r="4327" spans="1:8" x14ac:dyDescent="0.3">
      <c r="A4327" s="63" t="s">
        <v>15507</v>
      </c>
      <c r="B4327" s="63" t="s">
        <v>15508</v>
      </c>
      <c r="C4327" s="63" t="s">
        <v>3269</v>
      </c>
      <c r="D4327" s="63" t="s">
        <v>3270</v>
      </c>
      <c r="E4327" s="64">
        <v>0</v>
      </c>
      <c r="F4327" s="64">
        <v>3</v>
      </c>
      <c r="G4327" s="64">
        <v>2</v>
      </c>
      <c r="H4327" s="64">
        <v>5</v>
      </c>
    </row>
    <row r="4328" spans="1:8" x14ac:dyDescent="0.3">
      <c r="A4328" s="63" t="s">
        <v>15507</v>
      </c>
      <c r="B4328" s="63" t="s">
        <v>15508</v>
      </c>
      <c r="C4328" s="63" t="s">
        <v>4055</v>
      </c>
      <c r="D4328" s="63" t="s">
        <v>14522</v>
      </c>
      <c r="E4328" s="64">
        <v>0</v>
      </c>
      <c r="F4328" s="64">
        <v>0</v>
      </c>
      <c r="G4328" s="64">
        <v>1</v>
      </c>
      <c r="H4328" s="64">
        <v>1</v>
      </c>
    </row>
    <row r="4329" spans="1:8" x14ac:dyDescent="0.3">
      <c r="A4329" s="63" t="s">
        <v>15507</v>
      </c>
      <c r="B4329" s="63" t="s">
        <v>15508</v>
      </c>
      <c r="C4329" s="63" t="s">
        <v>12127</v>
      </c>
      <c r="D4329" s="63" t="s">
        <v>12128</v>
      </c>
      <c r="E4329" s="64">
        <v>0</v>
      </c>
      <c r="F4329" s="64">
        <v>1</v>
      </c>
      <c r="G4329" s="64">
        <v>0</v>
      </c>
      <c r="H4329" s="64">
        <v>1</v>
      </c>
    </row>
    <row r="4330" spans="1:8" x14ac:dyDescent="0.3">
      <c r="A4330" s="63" t="s">
        <v>15507</v>
      </c>
      <c r="B4330" s="63" t="s">
        <v>15508</v>
      </c>
      <c r="C4330" s="63" t="s">
        <v>2039</v>
      </c>
      <c r="D4330" s="63" t="s">
        <v>2040</v>
      </c>
      <c r="E4330" s="64">
        <v>0</v>
      </c>
      <c r="F4330" s="64">
        <v>0</v>
      </c>
      <c r="G4330" s="64">
        <v>1</v>
      </c>
      <c r="H4330" s="64">
        <v>1</v>
      </c>
    </row>
    <row r="4331" spans="1:8" x14ac:dyDescent="0.3">
      <c r="A4331" s="63" t="s">
        <v>15507</v>
      </c>
      <c r="B4331" s="63" t="s">
        <v>15508</v>
      </c>
      <c r="C4331" s="63" t="s">
        <v>12091</v>
      </c>
      <c r="D4331" s="63" t="s">
        <v>3453</v>
      </c>
      <c r="E4331" s="64">
        <v>0</v>
      </c>
      <c r="F4331" s="64">
        <v>2</v>
      </c>
      <c r="G4331" s="64">
        <v>0</v>
      </c>
      <c r="H4331" s="64">
        <v>2</v>
      </c>
    </row>
    <row r="4332" spans="1:8" x14ac:dyDescent="0.3">
      <c r="A4332" s="63" t="s">
        <v>15507</v>
      </c>
      <c r="B4332" s="63" t="s">
        <v>15508</v>
      </c>
      <c r="C4332" s="63" t="s">
        <v>11931</v>
      </c>
      <c r="D4332" s="63" t="s">
        <v>14570</v>
      </c>
      <c r="E4332" s="64">
        <v>0</v>
      </c>
      <c r="F4332" s="64">
        <v>0</v>
      </c>
      <c r="G4332" s="64">
        <v>1</v>
      </c>
      <c r="H4332" s="64">
        <v>1</v>
      </c>
    </row>
    <row r="4333" spans="1:8" x14ac:dyDescent="0.3">
      <c r="A4333" s="63" t="s">
        <v>15507</v>
      </c>
      <c r="B4333" s="63" t="s">
        <v>15508</v>
      </c>
      <c r="C4333" s="63" t="s">
        <v>12227</v>
      </c>
      <c r="D4333" s="63" t="s">
        <v>12228</v>
      </c>
      <c r="E4333" s="64">
        <v>0</v>
      </c>
      <c r="F4333" s="64">
        <v>1</v>
      </c>
      <c r="G4333" s="64">
        <v>5</v>
      </c>
      <c r="H4333" s="64">
        <v>6</v>
      </c>
    </row>
    <row r="4334" spans="1:8" x14ac:dyDescent="0.3">
      <c r="A4334" s="63" t="s">
        <v>15507</v>
      </c>
      <c r="B4334" s="63" t="s">
        <v>15508</v>
      </c>
      <c r="C4334" s="63" t="s">
        <v>11949</v>
      </c>
      <c r="D4334" s="63" t="s">
        <v>14526</v>
      </c>
      <c r="E4334" s="64">
        <v>0</v>
      </c>
      <c r="F4334" s="64">
        <v>0</v>
      </c>
      <c r="G4334" s="64">
        <v>16</v>
      </c>
      <c r="H4334" s="64">
        <v>16</v>
      </c>
    </row>
    <row r="4335" spans="1:8" x14ac:dyDescent="0.3">
      <c r="A4335" s="63" t="s">
        <v>15507</v>
      </c>
      <c r="B4335" s="63" t="s">
        <v>15508</v>
      </c>
      <c r="C4335" s="63" t="s">
        <v>12092</v>
      </c>
      <c r="D4335" s="63" t="s">
        <v>14566</v>
      </c>
      <c r="E4335" s="64">
        <v>0</v>
      </c>
      <c r="F4335" s="64">
        <v>0</v>
      </c>
      <c r="G4335" s="64">
        <v>40</v>
      </c>
      <c r="H4335" s="64">
        <v>40</v>
      </c>
    </row>
    <row r="4336" spans="1:8" x14ac:dyDescent="0.3">
      <c r="A4336" s="63" t="s">
        <v>15507</v>
      </c>
      <c r="B4336" s="63" t="s">
        <v>15508</v>
      </c>
      <c r="C4336" s="63" t="s">
        <v>8808</v>
      </c>
      <c r="D4336" s="63" t="s">
        <v>14582</v>
      </c>
      <c r="E4336" s="64">
        <v>0</v>
      </c>
      <c r="F4336" s="64">
        <v>0</v>
      </c>
      <c r="G4336" s="64">
        <v>1</v>
      </c>
      <c r="H4336" s="64">
        <v>1</v>
      </c>
    </row>
    <row r="4337" spans="1:8" x14ac:dyDescent="0.3">
      <c r="A4337" s="63" t="s">
        <v>15507</v>
      </c>
      <c r="B4337" s="63" t="s">
        <v>15508</v>
      </c>
      <c r="C4337" s="63" t="s">
        <v>12005</v>
      </c>
      <c r="D4337" s="63" t="s">
        <v>14162</v>
      </c>
      <c r="E4337" s="64">
        <v>5</v>
      </c>
      <c r="F4337" s="64">
        <v>21</v>
      </c>
      <c r="G4337" s="64">
        <v>11</v>
      </c>
      <c r="H4337" s="64">
        <v>32</v>
      </c>
    </row>
    <row r="4338" spans="1:8" x14ac:dyDescent="0.3">
      <c r="A4338" s="63" t="s">
        <v>15507</v>
      </c>
      <c r="B4338" s="63" t="s">
        <v>15508</v>
      </c>
      <c r="C4338" s="63" t="s">
        <v>11975</v>
      </c>
      <c r="D4338" s="63" t="s">
        <v>14448</v>
      </c>
      <c r="E4338" s="64">
        <v>3</v>
      </c>
      <c r="F4338" s="64">
        <v>20</v>
      </c>
      <c r="G4338" s="64">
        <v>8</v>
      </c>
      <c r="H4338" s="64">
        <v>28</v>
      </c>
    </row>
    <row r="4339" spans="1:8" x14ac:dyDescent="0.3">
      <c r="A4339" s="63" t="s">
        <v>15606</v>
      </c>
      <c r="B4339" s="63" t="s">
        <v>15607</v>
      </c>
      <c r="C4339" s="63" t="s">
        <v>11351</v>
      </c>
      <c r="D4339" s="63" t="s">
        <v>14062</v>
      </c>
      <c r="E4339" s="64">
        <v>0</v>
      </c>
      <c r="F4339" s="64">
        <v>0</v>
      </c>
      <c r="G4339" s="64">
        <v>2</v>
      </c>
      <c r="H4339" s="64">
        <v>2</v>
      </c>
    </row>
    <row r="4340" spans="1:8" x14ac:dyDescent="0.3">
      <c r="A4340" s="63" t="s">
        <v>15606</v>
      </c>
      <c r="B4340" s="63" t="s">
        <v>15607</v>
      </c>
      <c r="C4340" s="63" t="s">
        <v>12524</v>
      </c>
      <c r="D4340" s="63" t="s">
        <v>15608</v>
      </c>
      <c r="E4340" s="64">
        <v>0</v>
      </c>
      <c r="F4340" s="64">
        <v>0</v>
      </c>
      <c r="G4340" s="64">
        <v>4</v>
      </c>
      <c r="H4340" s="64">
        <v>4</v>
      </c>
    </row>
    <row r="4341" spans="1:8" x14ac:dyDescent="0.3">
      <c r="A4341" s="63" t="s">
        <v>15606</v>
      </c>
      <c r="B4341" s="63" t="s">
        <v>15607</v>
      </c>
      <c r="C4341" s="63" t="s">
        <v>1087</v>
      </c>
      <c r="D4341" s="63" t="s">
        <v>1088</v>
      </c>
      <c r="E4341" s="64">
        <v>0</v>
      </c>
      <c r="F4341" s="64">
        <v>0</v>
      </c>
      <c r="G4341" s="64">
        <v>1</v>
      </c>
      <c r="H4341" s="64">
        <v>1</v>
      </c>
    </row>
    <row r="4342" spans="1:8" x14ac:dyDescent="0.3">
      <c r="A4342" s="63" t="s">
        <v>15606</v>
      </c>
      <c r="B4342" s="63" t="s">
        <v>15607</v>
      </c>
      <c r="C4342" s="63" t="s">
        <v>12485</v>
      </c>
      <c r="D4342" s="63" t="s">
        <v>12486</v>
      </c>
      <c r="E4342" s="64">
        <v>1</v>
      </c>
      <c r="F4342" s="64">
        <v>6</v>
      </c>
      <c r="G4342" s="64">
        <v>3</v>
      </c>
      <c r="H4342" s="64">
        <v>9</v>
      </c>
    </row>
    <row r="4343" spans="1:8" x14ac:dyDescent="0.3">
      <c r="A4343" s="63" t="s">
        <v>15606</v>
      </c>
      <c r="B4343" s="63" t="s">
        <v>15607</v>
      </c>
      <c r="C4343" s="63" t="s">
        <v>12526</v>
      </c>
      <c r="D4343" s="63" t="s">
        <v>14128</v>
      </c>
      <c r="E4343" s="64">
        <v>41</v>
      </c>
      <c r="F4343" s="64">
        <v>122</v>
      </c>
      <c r="G4343" s="64">
        <v>32</v>
      </c>
      <c r="H4343" s="64">
        <v>154</v>
      </c>
    </row>
    <row r="4344" spans="1:8" x14ac:dyDescent="0.3">
      <c r="A4344" s="63" t="s">
        <v>15606</v>
      </c>
      <c r="B4344" s="63" t="s">
        <v>15607</v>
      </c>
      <c r="C4344" s="63" t="s">
        <v>12521</v>
      </c>
      <c r="D4344" s="63" t="s">
        <v>277</v>
      </c>
      <c r="E4344" s="64">
        <v>18</v>
      </c>
      <c r="F4344" s="64">
        <v>31</v>
      </c>
      <c r="G4344" s="64">
        <v>0</v>
      </c>
      <c r="H4344" s="64">
        <v>31</v>
      </c>
    </row>
    <row r="4345" spans="1:8" x14ac:dyDescent="0.3">
      <c r="A4345" s="63" t="s">
        <v>15606</v>
      </c>
      <c r="B4345" s="63" t="s">
        <v>15607</v>
      </c>
      <c r="C4345" s="63" t="s">
        <v>12522</v>
      </c>
      <c r="D4345" s="63" t="s">
        <v>12523</v>
      </c>
      <c r="E4345" s="64">
        <v>0</v>
      </c>
      <c r="F4345" s="64">
        <v>65</v>
      </c>
      <c r="G4345" s="64">
        <v>0</v>
      </c>
      <c r="H4345" s="64">
        <v>65</v>
      </c>
    </row>
    <row r="4346" spans="1:8" x14ac:dyDescent="0.3">
      <c r="A4346" s="63" t="s">
        <v>15606</v>
      </c>
      <c r="B4346" s="63" t="s">
        <v>15607</v>
      </c>
      <c r="C4346" s="63" t="s">
        <v>13049</v>
      </c>
      <c r="D4346" s="63" t="s">
        <v>13050</v>
      </c>
      <c r="E4346" s="64">
        <v>0</v>
      </c>
      <c r="F4346" s="64">
        <v>0</v>
      </c>
      <c r="G4346" s="64">
        <v>1</v>
      </c>
      <c r="H4346" s="64">
        <v>1</v>
      </c>
    </row>
    <row r="4347" spans="1:8" x14ac:dyDescent="0.3">
      <c r="A4347" s="63" t="s">
        <v>15606</v>
      </c>
      <c r="B4347" s="63" t="s">
        <v>15607</v>
      </c>
      <c r="C4347" s="63" t="s">
        <v>1239</v>
      </c>
      <c r="D4347" s="63" t="s">
        <v>1240</v>
      </c>
      <c r="E4347" s="64">
        <v>0</v>
      </c>
      <c r="F4347" s="64">
        <v>0</v>
      </c>
      <c r="G4347" s="64">
        <v>1</v>
      </c>
      <c r="H4347" s="64">
        <v>1</v>
      </c>
    </row>
    <row r="4348" spans="1:8" x14ac:dyDescent="0.3">
      <c r="A4348" s="63" t="s">
        <v>15606</v>
      </c>
      <c r="B4348" s="63" t="s">
        <v>15607</v>
      </c>
      <c r="C4348" s="63" t="s">
        <v>10685</v>
      </c>
      <c r="D4348" s="63" t="s">
        <v>10686</v>
      </c>
      <c r="E4348" s="64">
        <v>0</v>
      </c>
      <c r="F4348" s="64">
        <v>0</v>
      </c>
      <c r="G4348" s="64">
        <v>1</v>
      </c>
      <c r="H4348" s="64">
        <v>1</v>
      </c>
    </row>
    <row r="4349" spans="1:8" x14ac:dyDescent="0.3">
      <c r="A4349" s="63" t="s">
        <v>15606</v>
      </c>
      <c r="B4349" s="63" t="s">
        <v>15607</v>
      </c>
      <c r="C4349" s="63" t="s">
        <v>12463</v>
      </c>
      <c r="D4349" s="63" t="s">
        <v>12464</v>
      </c>
      <c r="E4349" s="64">
        <v>1</v>
      </c>
      <c r="F4349" s="64">
        <v>8</v>
      </c>
      <c r="G4349" s="64">
        <v>2</v>
      </c>
      <c r="H4349" s="64">
        <v>10</v>
      </c>
    </row>
    <row r="4350" spans="1:8" x14ac:dyDescent="0.3">
      <c r="A4350" s="63" t="s">
        <v>15606</v>
      </c>
      <c r="B4350" s="63" t="s">
        <v>15607</v>
      </c>
      <c r="C4350" s="63" t="s">
        <v>2039</v>
      </c>
      <c r="D4350" s="63" t="s">
        <v>2040</v>
      </c>
      <c r="E4350" s="64">
        <v>0</v>
      </c>
      <c r="F4350" s="64">
        <v>0</v>
      </c>
      <c r="G4350" s="64">
        <v>1</v>
      </c>
      <c r="H4350" s="64">
        <v>1</v>
      </c>
    </row>
    <row r="4351" spans="1:8" x14ac:dyDescent="0.3">
      <c r="A4351" s="63" t="s">
        <v>15606</v>
      </c>
      <c r="B4351" s="63" t="s">
        <v>15607</v>
      </c>
      <c r="C4351" s="63" t="s">
        <v>829</v>
      </c>
      <c r="D4351" s="63" t="s">
        <v>830</v>
      </c>
      <c r="E4351" s="64">
        <v>0</v>
      </c>
      <c r="F4351" s="64">
        <v>0</v>
      </c>
      <c r="G4351" s="64">
        <v>6</v>
      </c>
      <c r="H4351" s="64">
        <v>6</v>
      </c>
    </row>
    <row r="4352" spans="1:8" x14ac:dyDescent="0.3">
      <c r="A4352" s="63" t="s">
        <v>15606</v>
      </c>
      <c r="B4352" s="63" t="s">
        <v>15607</v>
      </c>
      <c r="C4352" s="63" t="s">
        <v>596</v>
      </c>
      <c r="D4352" s="63" t="s">
        <v>597</v>
      </c>
      <c r="E4352" s="64">
        <v>0</v>
      </c>
      <c r="F4352" s="64">
        <v>0</v>
      </c>
      <c r="G4352" s="64">
        <v>1</v>
      </c>
      <c r="H4352" s="64">
        <v>1</v>
      </c>
    </row>
    <row r="4353" spans="1:8" x14ac:dyDescent="0.3">
      <c r="A4353" s="63" t="s">
        <v>15606</v>
      </c>
      <c r="B4353" s="63" t="s">
        <v>15607</v>
      </c>
      <c r="C4353" s="63" t="s">
        <v>1085</v>
      </c>
      <c r="D4353" s="63" t="s">
        <v>11094</v>
      </c>
      <c r="E4353" s="64">
        <v>0</v>
      </c>
      <c r="F4353" s="64">
        <v>2</v>
      </c>
      <c r="G4353" s="64">
        <v>0</v>
      </c>
      <c r="H4353" s="64">
        <v>2</v>
      </c>
    </row>
    <row r="4354" spans="1:8" x14ac:dyDescent="0.3">
      <c r="A4354" s="63" t="s">
        <v>15606</v>
      </c>
      <c r="B4354" s="63" t="s">
        <v>15607</v>
      </c>
      <c r="C4354" s="63" t="s">
        <v>853</v>
      </c>
      <c r="D4354" s="63" t="s">
        <v>854</v>
      </c>
      <c r="E4354" s="64">
        <v>0</v>
      </c>
      <c r="F4354" s="64">
        <v>0</v>
      </c>
      <c r="G4354" s="64">
        <v>1</v>
      </c>
      <c r="H4354" s="64">
        <v>1</v>
      </c>
    </row>
    <row r="4355" spans="1:8" x14ac:dyDescent="0.3">
      <c r="A4355" s="63" t="s">
        <v>14048</v>
      </c>
      <c r="B4355" s="63" t="s">
        <v>14049</v>
      </c>
      <c r="C4355" s="63" t="s">
        <v>634</v>
      </c>
      <c r="D4355" s="63" t="s">
        <v>635</v>
      </c>
      <c r="E4355" s="64">
        <v>0</v>
      </c>
      <c r="F4355" s="64">
        <v>12</v>
      </c>
      <c r="G4355" s="64">
        <v>9</v>
      </c>
      <c r="H4355" s="64">
        <v>21</v>
      </c>
    </row>
    <row r="4356" spans="1:8" x14ac:dyDescent="0.3">
      <c r="A4356" s="63" t="s">
        <v>14048</v>
      </c>
      <c r="B4356" s="63" t="s">
        <v>14049</v>
      </c>
      <c r="C4356" s="63" t="s">
        <v>705</v>
      </c>
      <c r="D4356" s="63" t="s">
        <v>706</v>
      </c>
      <c r="E4356" s="64">
        <v>0</v>
      </c>
      <c r="F4356" s="64">
        <v>2</v>
      </c>
      <c r="G4356" s="64">
        <v>0</v>
      </c>
      <c r="H4356" s="64">
        <v>2</v>
      </c>
    </row>
    <row r="4357" spans="1:8" x14ac:dyDescent="0.3">
      <c r="A4357" s="63" t="s">
        <v>15072</v>
      </c>
      <c r="B4357" s="63" t="s">
        <v>15073</v>
      </c>
      <c r="C4357" s="63" t="s">
        <v>9700</v>
      </c>
      <c r="D4357" s="63" t="s">
        <v>15067</v>
      </c>
      <c r="E4357" s="64">
        <v>0</v>
      </c>
      <c r="F4357" s="64">
        <v>1</v>
      </c>
      <c r="G4357" s="64">
        <v>0</v>
      </c>
      <c r="H4357" s="64">
        <v>1</v>
      </c>
    </row>
    <row r="4358" spans="1:8" x14ac:dyDescent="0.3">
      <c r="A4358" s="63" t="s">
        <v>15072</v>
      </c>
      <c r="B4358" s="63" t="s">
        <v>15073</v>
      </c>
      <c r="C4358" s="63" t="s">
        <v>9465</v>
      </c>
      <c r="D4358" s="63" t="s">
        <v>14012</v>
      </c>
      <c r="E4358" s="64">
        <v>0</v>
      </c>
      <c r="F4358" s="64">
        <v>0</v>
      </c>
      <c r="G4358" s="64">
        <v>9</v>
      </c>
      <c r="H4358" s="64">
        <v>9</v>
      </c>
    </row>
    <row r="4359" spans="1:8" x14ac:dyDescent="0.3">
      <c r="A4359" s="63" t="s">
        <v>15072</v>
      </c>
      <c r="B4359" s="63" t="s">
        <v>15073</v>
      </c>
      <c r="C4359" s="63" t="s">
        <v>9420</v>
      </c>
      <c r="D4359" s="63" t="s">
        <v>14003</v>
      </c>
      <c r="E4359" s="64">
        <v>0</v>
      </c>
      <c r="F4359" s="64">
        <v>0</v>
      </c>
      <c r="G4359" s="64">
        <v>1</v>
      </c>
      <c r="H4359" s="64">
        <v>1</v>
      </c>
    </row>
    <row r="4360" spans="1:8" x14ac:dyDescent="0.3">
      <c r="A4360" s="63" t="s">
        <v>15072</v>
      </c>
      <c r="B4360" s="63" t="s">
        <v>15073</v>
      </c>
      <c r="C4360" s="63" t="s">
        <v>9699</v>
      </c>
      <c r="D4360" s="63" t="s">
        <v>41</v>
      </c>
      <c r="E4360" s="64">
        <v>8</v>
      </c>
      <c r="F4360" s="64">
        <v>3</v>
      </c>
      <c r="G4360" s="64">
        <v>0</v>
      </c>
      <c r="H4360" s="64">
        <v>3</v>
      </c>
    </row>
    <row r="4361" spans="1:8" x14ac:dyDescent="0.3">
      <c r="A4361" s="63" t="s">
        <v>15072</v>
      </c>
      <c r="B4361" s="63" t="s">
        <v>15073</v>
      </c>
      <c r="C4361" s="63" t="s">
        <v>9481</v>
      </c>
      <c r="D4361" s="63" t="s">
        <v>143</v>
      </c>
      <c r="E4361" s="64">
        <v>0</v>
      </c>
      <c r="F4361" s="64">
        <v>0</v>
      </c>
      <c r="G4361" s="64">
        <v>105</v>
      </c>
      <c r="H4361" s="64">
        <v>105</v>
      </c>
    </row>
    <row r="4362" spans="1:8" x14ac:dyDescent="0.3">
      <c r="A4362" s="63" t="s">
        <v>15072</v>
      </c>
      <c r="B4362" s="63" t="s">
        <v>15073</v>
      </c>
      <c r="C4362" s="63" t="s">
        <v>9710</v>
      </c>
      <c r="D4362" s="63" t="s">
        <v>9711</v>
      </c>
      <c r="E4362" s="64">
        <v>0</v>
      </c>
      <c r="F4362" s="64">
        <v>7</v>
      </c>
      <c r="G4362" s="64">
        <v>13</v>
      </c>
      <c r="H4362" s="64">
        <v>20</v>
      </c>
    </row>
    <row r="4363" spans="1:8" x14ac:dyDescent="0.3">
      <c r="A4363" s="63" t="s">
        <v>15072</v>
      </c>
      <c r="B4363" s="63" t="s">
        <v>15073</v>
      </c>
      <c r="C4363" s="63" t="s">
        <v>9482</v>
      </c>
      <c r="D4363" s="63" t="s">
        <v>3055</v>
      </c>
      <c r="E4363" s="64">
        <v>13</v>
      </c>
      <c r="F4363" s="64">
        <v>31</v>
      </c>
      <c r="G4363" s="64">
        <v>0</v>
      </c>
      <c r="H4363" s="64">
        <v>31</v>
      </c>
    </row>
    <row r="4364" spans="1:8" x14ac:dyDescent="0.3">
      <c r="A4364" s="63" t="s">
        <v>15072</v>
      </c>
      <c r="B4364" s="63" t="s">
        <v>15073</v>
      </c>
      <c r="C4364" s="63" t="s">
        <v>9417</v>
      </c>
      <c r="D4364" s="63" t="s">
        <v>906</v>
      </c>
      <c r="E4364" s="64">
        <v>0</v>
      </c>
      <c r="F4364" s="64">
        <v>1</v>
      </c>
      <c r="G4364" s="64">
        <v>0</v>
      </c>
      <c r="H4364" s="64">
        <v>1</v>
      </c>
    </row>
    <row r="4365" spans="1:8" x14ac:dyDescent="0.3">
      <c r="A4365" s="63" t="s">
        <v>15072</v>
      </c>
      <c r="B4365" s="63" t="s">
        <v>15073</v>
      </c>
      <c r="C4365" s="63" t="s">
        <v>9706</v>
      </c>
      <c r="D4365" s="63" t="s">
        <v>9707</v>
      </c>
      <c r="E4365" s="64">
        <v>1</v>
      </c>
      <c r="F4365" s="64">
        <v>1</v>
      </c>
      <c r="G4365" s="64">
        <v>3</v>
      </c>
      <c r="H4365" s="64">
        <v>4</v>
      </c>
    </row>
    <row r="4366" spans="1:8" x14ac:dyDescent="0.3">
      <c r="A4366" s="63" t="s">
        <v>15072</v>
      </c>
      <c r="B4366" s="63" t="s">
        <v>15073</v>
      </c>
      <c r="C4366" s="63" t="s">
        <v>9571</v>
      </c>
      <c r="D4366" s="63" t="s">
        <v>277</v>
      </c>
      <c r="E4366" s="64">
        <v>1</v>
      </c>
      <c r="F4366" s="64">
        <v>13</v>
      </c>
      <c r="G4366" s="64">
        <v>0</v>
      </c>
      <c r="H4366" s="64">
        <v>13</v>
      </c>
    </row>
    <row r="4367" spans="1:8" x14ac:dyDescent="0.3">
      <c r="A4367" s="63" t="s">
        <v>15072</v>
      </c>
      <c r="B4367" s="63" t="s">
        <v>15073</v>
      </c>
      <c r="C4367" s="63" t="s">
        <v>9467</v>
      </c>
      <c r="D4367" s="63" t="s">
        <v>9468</v>
      </c>
      <c r="E4367" s="64">
        <v>0</v>
      </c>
      <c r="F4367" s="64">
        <v>3</v>
      </c>
      <c r="G4367" s="64">
        <v>1</v>
      </c>
      <c r="H4367" s="64">
        <v>4</v>
      </c>
    </row>
    <row r="4368" spans="1:8" x14ac:dyDescent="0.3">
      <c r="A4368" s="63" t="s">
        <v>15072</v>
      </c>
      <c r="B4368" s="63" t="s">
        <v>15073</v>
      </c>
      <c r="C4368" s="63" t="s">
        <v>9489</v>
      </c>
      <c r="D4368" s="63" t="s">
        <v>9490</v>
      </c>
      <c r="E4368" s="64">
        <v>0</v>
      </c>
      <c r="F4368" s="64">
        <v>12</v>
      </c>
      <c r="G4368" s="64">
        <v>30</v>
      </c>
      <c r="H4368" s="64">
        <v>42</v>
      </c>
    </row>
    <row r="4369" spans="1:8" x14ac:dyDescent="0.3">
      <c r="A4369" s="63" t="s">
        <v>15072</v>
      </c>
      <c r="B4369" s="63" t="s">
        <v>15073</v>
      </c>
      <c r="C4369" s="63" t="s">
        <v>9487</v>
      </c>
      <c r="D4369" s="63" t="s">
        <v>9488</v>
      </c>
      <c r="E4369" s="64">
        <v>3</v>
      </c>
      <c r="F4369" s="64">
        <v>4</v>
      </c>
      <c r="G4369" s="64">
        <v>0</v>
      </c>
      <c r="H4369" s="64">
        <v>4</v>
      </c>
    </row>
    <row r="4370" spans="1:8" x14ac:dyDescent="0.3">
      <c r="A4370" s="63" t="s">
        <v>15072</v>
      </c>
      <c r="B4370" s="63" t="s">
        <v>15073</v>
      </c>
      <c r="C4370" s="63" t="s">
        <v>9491</v>
      </c>
      <c r="D4370" s="63" t="s">
        <v>9492</v>
      </c>
      <c r="E4370" s="64">
        <v>11</v>
      </c>
      <c r="F4370" s="64">
        <v>14</v>
      </c>
      <c r="G4370" s="64">
        <v>0</v>
      </c>
      <c r="H4370" s="64">
        <v>14</v>
      </c>
    </row>
    <row r="4371" spans="1:8" x14ac:dyDescent="0.3">
      <c r="A4371" s="63" t="s">
        <v>15072</v>
      </c>
      <c r="B4371" s="63" t="s">
        <v>15073</v>
      </c>
      <c r="C4371" s="63" t="s">
        <v>9485</v>
      </c>
      <c r="D4371" s="63" t="s">
        <v>9486</v>
      </c>
      <c r="E4371" s="64">
        <v>0</v>
      </c>
      <c r="F4371" s="64">
        <v>1</v>
      </c>
      <c r="G4371" s="64">
        <v>0</v>
      </c>
      <c r="H4371" s="64">
        <v>1</v>
      </c>
    </row>
    <row r="4372" spans="1:8" x14ac:dyDescent="0.3">
      <c r="A4372" s="63" t="s">
        <v>15072</v>
      </c>
      <c r="B4372" s="63" t="s">
        <v>15073</v>
      </c>
      <c r="C4372" s="63" t="s">
        <v>4998</v>
      </c>
      <c r="D4372" s="63" t="s">
        <v>4999</v>
      </c>
      <c r="E4372" s="64">
        <v>0</v>
      </c>
      <c r="F4372" s="64">
        <v>0</v>
      </c>
      <c r="G4372" s="64">
        <v>1</v>
      </c>
      <c r="H4372" s="64">
        <v>1</v>
      </c>
    </row>
    <row r="4373" spans="1:8" x14ac:dyDescent="0.3">
      <c r="A4373" s="63" t="s">
        <v>15072</v>
      </c>
      <c r="B4373" s="63" t="s">
        <v>15073</v>
      </c>
      <c r="C4373" s="63" t="s">
        <v>9483</v>
      </c>
      <c r="D4373" s="63" t="s">
        <v>9484</v>
      </c>
      <c r="E4373" s="64">
        <v>0</v>
      </c>
      <c r="F4373" s="64">
        <v>19</v>
      </c>
      <c r="G4373" s="64">
        <v>0</v>
      </c>
      <c r="H4373" s="64">
        <v>19</v>
      </c>
    </row>
    <row r="4374" spans="1:8" x14ac:dyDescent="0.3">
      <c r="A4374" s="63" t="s">
        <v>15416</v>
      </c>
      <c r="B4374" s="63" t="s">
        <v>15417</v>
      </c>
      <c r="C4374" s="63" t="s">
        <v>11309</v>
      </c>
      <c r="D4374" s="63" t="s">
        <v>11310</v>
      </c>
      <c r="E4374" s="64">
        <v>0</v>
      </c>
      <c r="F4374" s="64">
        <v>4</v>
      </c>
      <c r="G4374" s="64">
        <v>1</v>
      </c>
      <c r="H4374" s="64">
        <v>5</v>
      </c>
    </row>
    <row r="4375" spans="1:8" x14ac:dyDescent="0.3">
      <c r="A4375" s="63" t="s">
        <v>15586</v>
      </c>
      <c r="B4375" s="63" t="s">
        <v>15587</v>
      </c>
      <c r="C4375" s="63" t="s">
        <v>12369</v>
      </c>
      <c r="D4375" s="63" t="s">
        <v>12370</v>
      </c>
      <c r="E4375" s="64">
        <v>7</v>
      </c>
      <c r="F4375" s="64">
        <v>20</v>
      </c>
      <c r="G4375" s="64">
        <v>7</v>
      </c>
      <c r="H4375" s="64">
        <v>27</v>
      </c>
    </row>
    <row r="4376" spans="1:8" x14ac:dyDescent="0.3">
      <c r="A4376" s="63" t="s">
        <v>15586</v>
      </c>
      <c r="B4376" s="63" t="s">
        <v>15587</v>
      </c>
      <c r="C4376" s="63" t="s">
        <v>12376</v>
      </c>
      <c r="D4376" s="63" t="s">
        <v>14172</v>
      </c>
      <c r="E4376" s="64">
        <v>7</v>
      </c>
      <c r="F4376" s="64">
        <v>1</v>
      </c>
      <c r="G4376" s="64">
        <v>0</v>
      </c>
      <c r="H4376" s="64">
        <v>1</v>
      </c>
    </row>
    <row r="4377" spans="1:8" x14ac:dyDescent="0.3">
      <c r="A4377" s="63" t="s">
        <v>15586</v>
      </c>
      <c r="B4377" s="63" t="s">
        <v>15587</v>
      </c>
      <c r="C4377" s="63" t="s">
        <v>12692</v>
      </c>
      <c r="D4377" s="63" t="s">
        <v>12693</v>
      </c>
      <c r="E4377" s="64">
        <v>0</v>
      </c>
      <c r="F4377" s="64">
        <v>0</v>
      </c>
      <c r="G4377" s="64">
        <v>1</v>
      </c>
      <c r="H4377" s="64">
        <v>1</v>
      </c>
    </row>
    <row r="4378" spans="1:8" x14ac:dyDescent="0.3">
      <c r="A4378" s="63" t="s">
        <v>15375</v>
      </c>
      <c r="B4378" s="63" t="s">
        <v>15376</v>
      </c>
      <c r="C4378" s="63" t="s">
        <v>13843</v>
      </c>
      <c r="D4378" s="63" t="s">
        <v>13843</v>
      </c>
      <c r="E4378" s="68"/>
      <c r="F4378" s="68"/>
      <c r="G4378" s="68"/>
      <c r="H4378" s="68"/>
    </row>
    <row r="4379" spans="1:8" x14ac:dyDescent="0.3">
      <c r="A4379" s="63" t="s">
        <v>14704</v>
      </c>
      <c r="B4379" s="63" t="s">
        <v>14705</v>
      </c>
      <c r="C4379" s="63" t="s">
        <v>6825</v>
      </c>
      <c r="D4379" s="63" t="s">
        <v>6826</v>
      </c>
      <c r="E4379" s="64">
        <v>0</v>
      </c>
      <c r="F4379" s="64">
        <v>3</v>
      </c>
      <c r="G4379" s="64">
        <v>1</v>
      </c>
      <c r="H4379" s="64">
        <v>4</v>
      </c>
    </row>
    <row r="4380" spans="1:8" x14ac:dyDescent="0.3">
      <c r="A4380" s="63" t="s">
        <v>14704</v>
      </c>
      <c r="B4380" s="63" t="s">
        <v>14705</v>
      </c>
      <c r="C4380" s="63" t="s">
        <v>4057</v>
      </c>
      <c r="D4380" s="63" t="s">
        <v>14521</v>
      </c>
      <c r="E4380" s="64">
        <v>0</v>
      </c>
      <c r="F4380" s="64">
        <v>1</v>
      </c>
      <c r="G4380" s="64">
        <v>0</v>
      </c>
      <c r="H4380" s="64">
        <v>1</v>
      </c>
    </row>
    <row r="4381" spans="1:8" x14ac:dyDescent="0.3">
      <c r="A4381" s="63" t="s">
        <v>14704</v>
      </c>
      <c r="B4381" s="63" t="s">
        <v>14705</v>
      </c>
      <c r="C4381" s="63" t="s">
        <v>3912</v>
      </c>
      <c r="D4381" s="63" t="s">
        <v>3913</v>
      </c>
      <c r="E4381" s="64">
        <v>0</v>
      </c>
      <c r="F4381" s="64">
        <v>1</v>
      </c>
      <c r="G4381" s="64">
        <v>0</v>
      </c>
      <c r="H4381" s="64">
        <v>1</v>
      </c>
    </row>
    <row r="4382" spans="1:8" x14ac:dyDescent="0.3">
      <c r="A4382" s="63" t="s">
        <v>14704</v>
      </c>
      <c r="B4382" s="63" t="s">
        <v>14705</v>
      </c>
      <c r="C4382" s="63" t="s">
        <v>3930</v>
      </c>
      <c r="D4382" s="63" t="s">
        <v>3931</v>
      </c>
      <c r="E4382" s="64">
        <v>0</v>
      </c>
      <c r="F4382" s="64">
        <v>0</v>
      </c>
      <c r="G4382" s="64">
        <v>4</v>
      </c>
      <c r="H4382" s="64">
        <v>4</v>
      </c>
    </row>
    <row r="4383" spans="1:8" x14ac:dyDescent="0.3">
      <c r="A4383" s="63" t="s">
        <v>14704</v>
      </c>
      <c r="B4383" s="63" t="s">
        <v>14705</v>
      </c>
      <c r="C4383" s="63" t="s">
        <v>3249</v>
      </c>
      <c r="D4383" s="63" t="s">
        <v>3250</v>
      </c>
      <c r="E4383" s="64">
        <v>0</v>
      </c>
      <c r="F4383" s="64">
        <v>4</v>
      </c>
      <c r="G4383" s="64">
        <v>0</v>
      </c>
      <c r="H4383" s="64">
        <v>4</v>
      </c>
    </row>
    <row r="4384" spans="1:8" x14ac:dyDescent="0.3">
      <c r="A4384" s="63" t="s">
        <v>14704</v>
      </c>
      <c r="B4384" s="63" t="s">
        <v>14705</v>
      </c>
      <c r="C4384" s="63" t="s">
        <v>3222</v>
      </c>
      <c r="D4384" s="63" t="s">
        <v>3223</v>
      </c>
      <c r="E4384" s="64">
        <v>1</v>
      </c>
      <c r="F4384" s="64">
        <v>10</v>
      </c>
      <c r="G4384" s="64">
        <v>14</v>
      </c>
      <c r="H4384" s="64">
        <v>24</v>
      </c>
    </row>
    <row r="4385" spans="1:8" x14ac:dyDescent="0.3">
      <c r="A4385" s="63" t="s">
        <v>14704</v>
      </c>
      <c r="B4385" s="63" t="s">
        <v>14705</v>
      </c>
      <c r="C4385" s="63" t="s">
        <v>3954</v>
      </c>
      <c r="D4385" s="63" t="s">
        <v>3955</v>
      </c>
      <c r="E4385" s="64">
        <v>2</v>
      </c>
      <c r="F4385" s="64">
        <v>2</v>
      </c>
      <c r="G4385" s="64">
        <v>0</v>
      </c>
      <c r="H4385" s="64">
        <v>2</v>
      </c>
    </row>
    <row r="4386" spans="1:8" x14ac:dyDescent="0.3">
      <c r="A4386" s="63" t="s">
        <v>14704</v>
      </c>
      <c r="B4386" s="63" t="s">
        <v>14705</v>
      </c>
      <c r="C4386" s="63" t="s">
        <v>3987</v>
      </c>
      <c r="D4386" s="63" t="s">
        <v>3988</v>
      </c>
      <c r="E4386" s="64">
        <v>8</v>
      </c>
      <c r="F4386" s="64">
        <v>2</v>
      </c>
      <c r="G4386" s="64">
        <v>0</v>
      </c>
      <c r="H4386" s="64">
        <v>2</v>
      </c>
    </row>
    <row r="4387" spans="1:8" x14ac:dyDescent="0.3">
      <c r="A4387" s="63" t="s">
        <v>14704</v>
      </c>
      <c r="B4387" s="63" t="s">
        <v>14705</v>
      </c>
      <c r="C4387" s="63" t="s">
        <v>3787</v>
      </c>
      <c r="D4387" s="63" t="s">
        <v>3788</v>
      </c>
      <c r="E4387" s="64">
        <v>0</v>
      </c>
      <c r="F4387" s="64">
        <v>3</v>
      </c>
      <c r="G4387" s="64">
        <v>1</v>
      </c>
      <c r="H4387" s="64">
        <v>4</v>
      </c>
    </row>
    <row r="4388" spans="1:8" x14ac:dyDescent="0.3">
      <c r="A4388" s="63" t="s">
        <v>14704</v>
      </c>
      <c r="B4388" s="63" t="s">
        <v>14705</v>
      </c>
      <c r="C4388" s="63" t="s">
        <v>4079</v>
      </c>
      <c r="D4388" s="63" t="s">
        <v>906</v>
      </c>
      <c r="E4388" s="64">
        <v>0</v>
      </c>
      <c r="F4388" s="64">
        <v>2</v>
      </c>
      <c r="G4388" s="64">
        <v>0</v>
      </c>
      <c r="H4388" s="64">
        <v>2</v>
      </c>
    </row>
    <row r="4389" spans="1:8" x14ac:dyDescent="0.3">
      <c r="A4389" s="63" t="s">
        <v>14704</v>
      </c>
      <c r="B4389" s="63" t="s">
        <v>14705</v>
      </c>
      <c r="C4389" s="63" t="s">
        <v>3269</v>
      </c>
      <c r="D4389" s="63" t="s">
        <v>3270</v>
      </c>
      <c r="E4389" s="64">
        <v>0</v>
      </c>
      <c r="F4389" s="64">
        <v>1</v>
      </c>
      <c r="G4389" s="64">
        <v>4</v>
      </c>
      <c r="H4389" s="64">
        <v>5</v>
      </c>
    </row>
    <row r="4390" spans="1:8" x14ac:dyDescent="0.3">
      <c r="A4390" s="63" t="s">
        <v>14704</v>
      </c>
      <c r="B4390" s="63" t="s">
        <v>14705</v>
      </c>
      <c r="C4390" s="63" t="s">
        <v>12235</v>
      </c>
      <c r="D4390" s="63" t="s">
        <v>12236</v>
      </c>
      <c r="E4390" s="64">
        <v>0</v>
      </c>
      <c r="F4390" s="64">
        <v>0</v>
      </c>
      <c r="G4390" s="64">
        <v>1</v>
      </c>
      <c r="H4390" s="64">
        <v>1</v>
      </c>
    </row>
    <row r="4391" spans="1:8" x14ac:dyDescent="0.3">
      <c r="A4391" s="63" t="s">
        <v>14704</v>
      </c>
      <c r="B4391" s="63" t="s">
        <v>14705</v>
      </c>
      <c r="C4391" s="63" t="s">
        <v>11865</v>
      </c>
      <c r="D4391" s="63" t="s">
        <v>14706</v>
      </c>
      <c r="E4391" s="64">
        <v>0</v>
      </c>
      <c r="F4391" s="64">
        <v>1</v>
      </c>
      <c r="G4391" s="64">
        <v>0</v>
      </c>
      <c r="H4391" s="64">
        <v>1</v>
      </c>
    </row>
    <row r="4392" spans="1:8" x14ac:dyDescent="0.3">
      <c r="A4392" s="63" t="s">
        <v>14704</v>
      </c>
      <c r="B4392" s="63" t="s">
        <v>14705</v>
      </c>
      <c r="C4392" s="63" t="s">
        <v>4055</v>
      </c>
      <c r="D4392" s="63" t="s">
        <v>14522</v>
      </c>
      <c r="E4392" s="64">
        <v>0</v>
      </c>
      <c r="F4392" s="64">
        <v>0</v>
      </c>
      <c r="G4392" s="64">
        <v>2</v>
      </c>
      <c r="H4392" s="64">
        <v>2</v>
      </c>
    </row>
    <row r="4393" spans="1:8" x14ac:dyDescent="0.3">
      <c r="A4393" s="63" t="s">
        <v>14704</v>
      </c>
      <c r="B4393" s="63" t="s">
        <v>14705</v>
      </c>
      <c r="C4393" s="63" t="s">
        <v>11955</v>
      </c>
      <c r="D4393" s="63" t="s">
        <v>11956</v>
      </c>
      <c r="E4393" s="64">
        <v>0</v>
      </c>
      <c r="F4393" s="64">
        <v>3</v>
      </c>
      <c r="G4393" s="64">
        <v>0</v>
      </c>
      <c r="H4393" s="64">
        <v>3</v>
      </c>
    </row>
    <row r="4394" spans="1:8" x14ac:dyDescent="0.3">
      <c r="A4394" s="63" t="s">
        <v>14704</v>
      </c>
      <c r="B4394" s="63" t="s">
        <v>14705</v>
      </c>
      <c r="C4394" s="63" t="s">
        <v>3893</v>
      </c>
      <c r="D4394" s="63" t="s">
        <v>14589</v>
      </c>
      <c r="E4394" s="64">
        <v>0</v>
      </c>
      <c r="F4394" s="64">
        <v>0</v>
      </c>
      <c r="G4394" s="64">
        <v>2</v>
      </c>
      <c r="H4394" s="64">
        <v>2</v>
      </c>
    </row>
    <row r="4395" spans="1:8" x14ac:dyDescent="0.3">
      <c r="A4395" s="63" t="s">
        <v>14704</v>
      </c>
      <c r="B4395" s="63" t="s">
        <v>14705</v>
      </c>
      <c r="C4395" s="63" t="s">
        <v>3889</v>
      </c>
      <c r="D4395" s="63" t="s">
        <v>3890</v>
      </c>
      <c r="E4395" s="64">
        <v>0</v>
      </c>
      <c r="F4395" s="64">
        <v>3</v>
      </c>
      <c r="G4395" s="64">
        <v>3</v>
      </c>
      <c r="H4395" s="64">
        <v>6</v>
      </c>
    </row>
    <row r="4396" spans="1:8" x14ac:dyDescent="0.3">
      <c r="A4396" s="63" t="s">
        <v>14704</v>
      </c>
      <c r="B4396" s="63" t="s">
        <v>14705</v>
      </c>
      <c r="C4396" s="63" t="s">
        <v>3979</v>
      </c>
      <c r="D4396" s="63" t="s">
        <v>3980</v>
      </c>
      <c r="E4396" s="64">
        <v>0</v>
      </c>
      <c r="F4396" s="64">
        <v>0</v>
      </c>
      <c r="G4396" s="64">
        <v>2</v>
      </c>
      <c r="H4396" s="64">
        <v>2</v>
      </c>
    </row>
    <row r="4397" spans="1:8" x14ac:dyDescent="0.3">
      <c r="A4397" s="63" t="s">
        <v>14704</v>
      </c>
      <c r="B4397" s="63" t="s">
        <v>14705</v>
      </c>
      <c r="C4397" s="63" t="s">
        <v>4001</v>
      </c>
      <c r="D4397" s="63" t="s">
        <v>4002</v>
      </c>
      <c r="E4397" s="64">
        <v>0</v>
      </c>
      <c r="F4397" s="64">
        <v>2</v>
      </c>
      <c r="G4397" s="64">
        <v>11</v>
      </c>
      <c r="H4397" s="64">
        <v>13</v>
      </c>
    </row>
    <row r="4398" spans="1:8" x14ac:dyDescent="0.3">
      <c r="A4398" s="63" t="s">
        <v>14704</v>
      </c>
      <c r="B4398" s="63" t="s">
        <v>14705</v>
      </c>
      <c r="C4398" s="63" t="s">
        <v>3795</v>
      </c>
      <c r="D4398" s="63" t="s">
        <v>3796</v>
      </c>
      <c r="E4398" s="64">
        <v>6</v>
      </c>
      <c r="F4398" s="64">
        <v>7</v>
      </c>
      <c r="G4398" s="64">
        <v>0</v>
      </c>
      <c r="H4398" s="64">
        <v>7</v>
      </c>
    </row>
    <row r="4399" spans="1:8" x14ac:dyDescent="0.3">
      <c r="A4399" s="63" t="s">
        <v>14704</v>
      </c>
      <c r="B4399" s="63" t="s">
        <v>14705</v>
      </c>
      <c r="C4399" s="63" t="s">
        <v>3247</v>
      </c>
      <c r="D4399" s="63" t="s">
        <v>3248</v>
      </c>
      <c r="E4399" s="64">
        <v>0</v>
      </c>
      <c r="F4399" s="64">
        <v>0</v>
      </c>
      <c r="G4399" s="64">
        <v>1</v>
      </c>
      <c r="H4399" s="64">
        <v>1</v>
      </c>
    </row>
    <row r="4400" spans="1:8" x14ac:dyDescent="0.3">
      <c r="A4400" s="63" t="s">
        <v>14704</v>
      </c>
      <c r="B4400" s="63" t="s">
        <v>14705</v>
      </c>
      <c r="C4400" s="63" t="s">
        <v>3932</v>
      </c>
      <c r="D4400" s="63" t="s">
        <v>14523</v>
      </c>
      <c r="E4400" s="64">
        <v>0</v>
      </c>
      <c r="F4400" s="64">
        <v>2</v>
      </c>
      <c r="G4400" s="64">
        <v>6</v>
      </c>
      <c r="H4400" s="64">
        <v>8</v>
      </c>
    </row>
    <row r="4401" spans="1:8" x14ac:dyDescent="0.3">
      <c r="A4401" s="63" t="s">
        <v>14704</v>
      </c>
      <c r="B4401" s="63" t="s">
        <v>14705</v>
      </c>
      <c r="C4401" s="63" t="s">
        <v>4053</v>
      </c>
      <c r="D4401" s="63" t="s">
        <v>14524</v>
      </c>
      <c r="E4401" s="64">
        <v>0</v>
      </c>
      <c r="F4401" s="64">
        <v>4</v>
      </c>
      <c r="G4401" s="64">
        <v>0</v>
      </c>
      <c r="H4401" s="64">
        <v>4</v>
      </c>
    </row>
    <row r="4402" spans="1:8" x14ac:dyDescent="0.3">
      <c r="A4402" s="63" t="s">
        <v>14704</v>
      </c>
      <c r="B4402" s="63" t="s">
        <v>14705</v>
      </c>
      <c r="C4402" s="63" t="s">
        <v>11949</v>
      </c>
      <c r="D4402" s="63" t="s">
        <v>14526</v>
      </c>
      <c r="E4402" s="64">
        <v>0</v>
      </c>
      <c r="F4402" s="64">
        <v>0</v>
      </c>
      <c r="G4402" s="64">
        <v>4</v>
      </c>
      <c r="H4402" s="64">
        <v>4</v>
      </c>
    </row>
    <row r="4403" spans="1:8" x14ac:dyDescent="0.3">
      <c r="A4403" s="63" t="s">
        <v>14704</v>
      </c>
      <c r="B4403" s="63" t="s">
        <v>14705</v>
      </c>
      <c r="C4403" s="63" t="s">
        <v>4033</v>
      </c>
      <c r="D4403" s="63" t="s">
        <v>14529</v>
      </c>
      <c r="E4403" s="64">
        <v>0</v>
      </c>
      <c r="F4403" s="64">
        <v>0</v>
      </c>
      <c r="G4403" s="64">
        <v>1</v>
      </c>
      <c r="H4403" s="64">
        <v>1</v>
      </c>
    </row>
    <row r="4404" spans="1:8" x14ac:dyDescent="0.3">
      <c r="A4404" s="63" t="s">
        <v>14704</v>
      </c>
      <c r="B4404" s="63" t="s">
        <v>14705</v>
      </c>
      <c r="C4404" s="63" t="s">
        <v>3977</v>
      </c>
      <c r="D4404" s="63" t="s">
        <v>14530</v>
      </c>
      <c r="E4404" s="64">
        <v>1</v>
      </c>
      <c r="F4404" s="64">
        <v>2</v>
      </c>
      <c r="G4404" s="64">
        <v>1</v>
      </c>
      <c r="H4404" s="64">
        <v>3</v>
      </c>
    </row>
    <row r="4405" spans="1:8" x14ac:dyDescent="0.3">
      <c r="A4405" s="63" t="s">
        <v>14704</v>
      </c>
      <c r="B4405" s="63" t="s">
        <v>14705</v>
      </c>
      <c r="C4405" s="63" t="s">
        <v>8210</v>
      </c>
      <c r="D4405" s="63" t="s">
        <v>14532</v>
      </c>
      <c r="E4405" s="64">
        <v>0</v>
      </c>
      <c r="F4405" s="64">
        <v>0</v>
      </c>
      <c r="G4405" s="64">
        <v>1</v>
      </c>
      <c r="H4405" s="64">
        <v>1</v>
      </c>
    </row>
    <row r="4406" spans="1:8" x14ac:dyDescent="0.3">
      <c r="A4406" s="63" t="s">
        <v>14704</v>
      </c>
      <c r="B4406" s="63" t="s">
        <v>14705</v>
      </c>
      <c r="C4406" s="63" t="s">
        <v>3863</v>
      </c>
      <c r="D4406" s="63" t="s">
        <v>14206</v>
      </c>
      <c r="E4406" s="64">
        <v>0</v>
      </c>
      <c r="F4406" s="64">
        <v>1</v>
      </c>
      <c r="G4406" s="64">
        <v>0</v>
      </c>
      <c r="H4406" s="64">
        <v>1</v>
      </c>
    </row>
    <row r="4407" spans="1:8" x14ac:dyDescent="0.3">
      <c r="A4407" s="63" t="s">
        <v>14704</v>
      </c>
      <c r="B4407" s="63" t="s">
        <v>14705</v>
      </c>
      <c r="C4407" s="63" t="s">
        <v>3864</v>
      </c>
      <c r="D4407" s="63" t="s">
        <v>13990</v>
      </c>
      <c r="E4407" s="64">
        <v>0</v>
      </c>
      <c r="F4407" s="64">
        <v>0</v>
      </c>
      <c r="G4407" s="64">
        <v>1</v>
      </c>
      <c r="H4407" s="64">
        <v>1</v>
      </c>
    </row>
    <row r="4408" spans="1:8" x14ac:dyDescent="0.3">
      <c r="A4408" s="63" t="s">
        <v>14704</v>
      </c>
      <c r="B4408" s="63" t="s">
        <v>14705</v>
      </c>
      <c r="C4408" s="63" t="s">
        <v>3835</v>
      </c>
      <c r="D4408" s="63" t="s">
        <v>14533</v>
      </c>
      <c r="E4408" s="64">
        <v>0</v>
      </c>
      <c r="F4408" s="64">
        <v>1</v>
      </c>
      <c r="G4408" s="64">
        <v>0</v>
      </c>
      <c r="H4408" s="64">
        <v>1</v>
      </c>
    </row>
    <row r="4409" spans="1:8" x14ac:dyDescent="0.3">
      <c r="A4409" s="63" t="s">
        <v>14704</v>
      </c>
      <c r="B4409" s="63" t="s">
        <v>14705</v>
      </c>
      <c r="C4409" s="63" t="s">
        <v>11537</v>
      </c>
      <c r="D4409" s="63" t="s">
        <v>11538</v>
      </c>
      <c r="E4409" s="64">
        <v>0</v>
      </c>
      <c r="F4409" s="64">
        <v>0</v>
      </c>
      <c r="G4409" s="64">
        <v>1</v>
      </c>
      <c r="H4409" s="64">
        <v>1</v>
      </c>
    </row>
    <row r="4410" spans="1:8" x14ac:dyDescent="0.3">
      <c r="A4410" s="63" t="s">
        <v>14704</v>
      </c>
      <c r="B4410" s="63" t="s">
        <v>14705</v>
      </c>
      <c r="C4410" s="63" t="s">
        <v>4084</v>
      </c>
      <c r="D4410" s="63" t="s">
        <v>1998</v>
      </c>
      <c r="E4410" s="64">
        <v>2</v>
      </c>
      <c r="F4410" s="64">
        <v>1</v>
      </c>
      <c r="G4410" s="64">
        <v>0</v>
      </c>
      <c r="H4410" s="64">
        <v>1</v>
      </c>
    </row>
    <row r="4411" spans="1:8" x14ac:dyDescent="0.3">
      <c r="A4411" s="63" t="s">
        <v>14704</v>
      </c>
      <c r="B4411" s="63" t="s">
        <v>14705</v>
      </c>
      <c r="C4411" s="63" t="s">
        <v>1253</v>
      </c>
      <c r="D4411" s="63" t="s">
        <v>1254</v>
      </c>
      <c r="E4411" s="64">
        <v>0</v>
      </c>
      <c r="F4411" s="64">
        <v>0</v>
      </c>
      <c r="G4411" s="64">
        <v>1</v>
      </c>
      <c r="H4411" s="64">
        <v>1</v>
      </c>
    </row>
    <row r="4412" spans="1:8" x14ac:dyDescent="0.3">
      <c r="A4412" s="63" t="s">
        <v>14704</v>
      </c>
      <c r="B4412" s="63" t="s">
        <v>14705</v>
      </c>
      <c r="C4412" s="63" t="s">
        <v>3837</v>
      </c>
      <c r="D4412" s="63" t="s">
        <v>3838</v>
      </c>
      <c r="E4412" s="64">
        <v>0</v>
      </c>
      <c r="F4412" s="64">
        <v>0</v>
      </c>
      <c r="G4412" s="64">
        <v>1</v>
      </c>
      <c r="H4412" s="64">
        <v>1</v>
      </c>
    </row>
    <row r="4413" spans="1:8" x14ac:dyDescent="0.3">
      <c r="A4413" s="63" t="s">
        <v>14704</v>
      </c>
      <c r="B4413" s="63" t="s">
        <v>14705</v>
      </c>
      <c r="C4413" s="63" t="s">
        <v>3566</v>
      </c>
      <c r="D4413" s="63" t="s">
        <v>3567</v>
      </c>
      <c r="E4413" s="64">
        <v>0</v>
      </c>
      <c r="F4413" s="64">
        <v>1</v>
      </c>
      <c r="G4413" s="64">
        <v>0</v>
      </c>
      <c r="H4413" s="64">
        <v>1</v>
      </c>
    </row>
    <row r="4414" spans="1:8" x14ac:dyDescent="0.3">
      <c r="A4414" s="63" t="s">
        <v>15641</v>
      </c>
      <c r="B4414" s="63" t="s">
        <v>15642</v>
      </c>
      <c r="C4414" s="63" t="s">
        <v>13843</v>
      </c>
      <c r="D4414" s="63" t="s">
        <v>13843</v>
      </c>
      <c r="E4414" s="68"/>
      <c r="F4414" s="68"/>
      <c r="G4414" s="68"/>
      <c r="H4414" s="68"/>
    </row>
    <row r="4415" spans="1:8" x14ac:dyDescent="0.3">
      <c r="A4415" s="63" t="s">
        <v>13964</v>
      </c>
      <c r="B4415" s="63" t="s">
        <v>13965</v>
      </c>
      <c r="C4415" s="63" t="s">
        <v>394</v>
      </c>
      <c r="D4415" s="63" t="s">
        <v>395</v>
      </c>
      <c r="E4415" s="64">
        <v>0</v>
      </c>
      <c r="F4415" s="64">
        <v>13</v>
      </c>
      <c r="G4415" s="64">
        <v>0</v>
      </c>
      <c r="H4415" s="64">
        <v>13</v>
      </c>
    </row>
    <row r="4416" spans="1:8" x14ac:dyDescent="0.3">
      <c r="A4416" s="63" t="s">
        <v>13964</v>
      </c>
      <c r="B4416" s="63" t="s">
        <v>13965</v>
      </c>
      <c r="C4416" s="63" t="s">
        <v>408</v>
      </c>
      <c r="D4416" s="63" t="s">
        <v>409</v>
      </c>
      <c r="E4416" s="64">
        <v>4</v>
      </c>
      <c r="F4416" s="64">
        <v>11</v>
      </c>
      <c r="G4416" s="64">
        <v>0</v>
      </c>
      <c r="H4416" s="64">
        <v>11</v>
      </c>
    </row>
    <row r="4417" spans="1:8" x14ac:dyDescent="0.3">
      <c r="A4417" s="63" t="s">
        <v>13964</v>
      </c>
      <c r="B4417" s="63" t="s">
        <v>13965</v>
      </c>
      <c r="C4417" s="63" t="s">
        <v>320</v>
      </c>
      <c r="D4417" s="63" t="s">
        <v>321</v>
      </c>
      <c r="E4417" s="64">
        <v>0</v>
      </c>
      <c r="F4417" s="64">
        <v>2</v>
      </c>
      <c r="G4417" s="64">
        <v>0</v>
      </c>
      <c r="H4417" s="64">
        <v>2</v>
      </c>
    </row>
    <row r="4418" spans="1:8" x14ac:dyDescent="0.3">
      <c r="A4418" s="63" t="s">
        <v>13964</v>
      </c>
      <c r="B4418" s="63" t="s">
        <v>13965</v>
      </c>
      <c r="C4418" s="63" t="s">
        <v>2039</v>
      </c>
      <c r="D4418" s="63" t="s">
        <v>2040</v>
      </c>
      <c r="E4418" s="64">
        <v>0</v>
      </c>
      <c r="F4418" s="64">
        <v>0</v>
      </c>
      <c r="G4418" s="64">
        <v>1</v>
      </c>
      <c r="H4418" s="64">
        <v>1</v>
      </c>
    </row>
    <row r="4419" spans="1:8" x14ac:dyDescent="0.3">
      <c r="A4419" s="63" t="s">
        <v>13964</v>
      </c>
      <c r="B4419" s="63" t="s">
        <v>13965</v>
      </c>
      <c r="C4419" s="63" t="s">
        <v>426</v>
      </c>
      <c r="D4419" s="63" t="s">
        <v>427</v>
      </c>
      <c r="E4419" s="64">
        <v>1</v>
      </c>
      <c r="F4419" s="64">
        <v>0</v>
      </c>
      <c r="G4419" s="64">
        <v>4</v>
      </c>
      <c r="H4419" s="64">
        <v>4</v>
      </c>
    </row>
    <row r="4420" spans="1:8" x14ac:dyDescent="0.3">
      <c r="A4420" s="63" t="s">
        <v>13964</v>
      </c>
      <c r="B4420" s="63" t="s">
        <v>13965</v>
      </c>
      <c r="C4420" s="63" t="s">
        <v>316</v>
      </c>
      <c r="D4420" s="63" t="s">
        <v>13942</v>
      </c>
      <c r="E4420" s="64">
        <v>0</v>
      </c>
      <c r="F4420" s="64">
        <v>0</v>
      </c>
      <c r="G4420" s="64">
        <v>38</v>
      </c>
      <c r="H4420" s="64">
        <v>38</v>
      </c>
    </row>
    <row r="4421" spans="1:8" x14ac:dyDescent="0.3">
      <c r="A4421" s="63" t="s">
        <v>13964</v>
      </c>
      <c r="B4421" s="63" t="s">
        <v>13965</v>
      </c>
      <c r="C4421" s="63" t="s">
        <v>406</v>
      </c>
      <c r="D4421" s="63" t="s">
        <v>13947</v>
      </c>
      <c r="E4421" s="64">
        <v>17</v>
      </c>
      <c r="F4421" s="64">
        <v>28</v>
      </c>
      <c r="G4421" s="64">
        <v>0</v>
      </c>
      <c r="H4421" s="64">
        <v>28</v>
      </c>
    </row>
    <row r="4422" spans="1:8" x14ac:dyDescent="0.3">
      <c r="A4422" s="63" t="s">
        <v>13964</v>
      </c>
      <c r="B4422" s="63" t="s">
        <v>13965</v>
      </c>
      <c r="C4422" s="63" t="s">
        <v>318</v>
      </c>
      <c r="D4422" s="63" t="s">
        <v>13943</v>
      </c>
      <c r="E4422" s="64">
        <v>4</v>
      </c>
      <c r="F4422" s="64">
        <v>7</v>
      </c>
      <c r="G4422" s="64">
        <v>0</v>
      </c>
      <c r="H4422" s="64">
        <v>7</v>
      </c>
    </row>
    <row r="4423" spans="1:8" x14ac:dyDescent="0.3">
      <c r="A4423" s="63" t="s">
        <v>14320</v>
      </c>
      <c r="B4423" s="63" t="s">
        <v>14321</v>
      </c>
      <c r="C4423" s="63" t="s">
        <v>11186</v>
      </c>
      <c r="D4423" s="63" t="s">
        <v>11187</v>
      </c>
      <c r="E4423" s="64">
        <v>0</v>
      </c>
      <c r="F4423" s="64">
        <v>0</v>
      </c>
      <c r="G4423" s="64">
        <v>3</v>
      </c>
      <c r="H4423" s="64">
        <v>3</v>
      </c>
    </row>
    <row r="4424" spans="1:8" x14ac:dyDescent="0.3">
      <c r="A4424" s="63" t="s">
        <v>14320</v>
      </c>
      <c r="B4424" s="63" t="s">
        <v>14321</v>
      </c>
      <c r="C4424" s="63" t="s">
        <v>2183</v>
      </c>
      <c r="D4424" s="63" t="s">
        <v>2184</v>
      </c>
      <c r="E4424" s="64">
        <v>2</v>
      </c>
      <c r="F4424" s="64">
        <v>3</v>
      </c>
      <c r="G4424" s="64">
        <v>0</v>
      </c>
      <c r="H4424" s="64">
        <v>3</v>
      </c>
    </row>
    <row r="4425" spans="1:8" x14ac:dyDescent="0.3">
      <c r="A4425" s="63" t="s">
        <v>14320</v>
      </c>
      <c r="B4425" s="63" t="s">
        <v>14321</v>
      </c>
      <c r="C4425" s="63" t="s">
        <v>3170</v>
      </c>
      <c r="D4425" s="63" t="s">
        <v>14319</v>
      </c>
      <c r="E4425" s="64">
        <v>1</v>
      </c>
      <c r="F4425" s="64">
        <v>3</v>
      </c>
      <c r="G4425" s="64">
        <v>0</v>
      </c>
      <c r="H4425" s="64">
        <v>3</v>
      </c>
    </row>
    <row r="4426" spans="1:8" x14ac:dyDescent="0.3">
      <c r="A4426" s="63" t="s">
        <v>14320</v>
      </c>
      <c r="B4426" s="63" t="s">
        <v>14321</v>
      </c>
      <c r="C4426" s="63" t="s">
        <v>11077</v>
      </c>
      <c r="D4426" s="63" t="s">
        <v>14322</v>
      </c>
      <c r="E4426" s="64">
        <v>0</v>
      </c>
      <c r="F4426" s="64">
        <v>0</v>
      </c>
      <c r="G4426" s="64">
        <v>2</v>
      </c>
      <c r="H4426" s="64">
        <v>2</v>
      </c>
    </row>
    <row r="4427" spans="1:8" x14ac:dyDescent="0.3">
      <c r="A4427" s="63" t="s">
        <v>15074</v>
      </c>
      <c r="B4427" s="63" t="s">
        <v>15075</v>
      </c>
      <c r="C4427" s="63" t="s">
        <v>14010</v>
      </c>
      <c r="D4427" s="63" t="s">
        <v>14011</v>
      </c>
      <c r="E4427" s="64">
        <v>0</v>
      </c>
      <c r="F4427" s="64">
        <v>0</v>
      </c>
      <c r="G4427" s="64">
        <v>3</v>
      </c>
      <c r="H4427" s="64">
        <v>3</v>
      </c>
    </row>
    <row r="4428" spans="1:8" x14ac:dyDescent="0.3">
      <c r="A4428" s="63" t="s">
        <v>15074</v>
      </c>
      <c r="B4428" s="63" t="s">
        <v>15075</v>
      </c>
      <c r="C4428" s="63" t="s">
        <v>9420</v>
      </c>
      <c r="D4428" s="63" t="s">
        <v>14003</v>
      </c>
      <c r="E4428" s="64">
        <v>0</v>
      </c>
      <c r="F4428" s="64">
        <v>0</v>
      </c>
      <c r="G4428" s="64">
        <v>2</v>
      </c>
      <c r="H4428" s="64">
        <v>2</v>
      </c>
    </row>
    <row r="4429" spans="1:8" x14ac:dyDescent="0.3">
      <c r="A4429" s="63" t="s">
        <v>15074</v>
      </c>
      <c r="B4429" s="63" t="s">
        <v>15075</v>
      </c>
      <c r="C4429" s="63" t="s">
        <v>9418</v>
      </c>
      <c r="D4429" s="63" t="s">
        <v>14028</v>
      </c>
      <c r="E4429" s="64">
        <v>0</v>
      </c>
      <c r="F4429" s="64">
        <v>6</v>
      </c>
      <c r="G4429" s="64">
        <v>7</v>
      </c>
      <c r="H4429" s="64">
        <v>13</v>
      </c>
    </row>
    <row r="4430" spans="1:8" x14ac:dyDescent="0.3">
      <c r="A4430" s="63" t="s">
        <v>15074</v>
      </c>
      <c r="B4430" s="63" t="s">
        <v>15075</v>
      </c>
      <c r="C4430" s="63" t="s">
        <v>9481</v>
      </c>
      <c r="D4430" s="63" t="s">
        <v>143</v>
      </c>
      <c r="E4430" s="64">
        <v>0</v>
      </c>
      <c r="F4430" s="64">
        <v>0</v>
      </c>
      <c r="G4430" s="64">
        <v>4</v>
      </c>
      <c r="H4430" s="64">
        <v>4</v>
      </c>
    </row>
    <row r="4431" spans="1:8" x14ac:dyDescent="0.3">
      <c r="A4431" s="63" t="s">
        <v>15074</v>
      </c>
      <c r="B4431" s="63" t="s">
        <v>15075</v>
      </c>
      <c r="C4431" s="63" t="s">
        <v>9417</v>
      </c>
      <c r="D4431" s="63" t="s">
        <v>906</v>
      </c>
      <c r="E4431" s="64">
        <v>1</v>
      </c>
      <c r="F4431" s="64">
        <v>5</v>
      </c>
      <c r="G4431" s="64">
        <v>0</v>
      </c>
      <c r="H4431" s="64">
        <v>5</v>
      </c>
    </row>
    <row r="4432" spans="1:8" x14ac:dyDescent="0.3">
      <c r="A4432" s="63" t="s">
        <v>15074</v>
      </c>
      <c r="B4432" s="63" t="s">
        <v>15075</v>
      </c>
      <c r="C4432" s="63" t="s">
        <v>572</v>
      </c>
      <c r="D4432" s="63" t="s">
        <v>14004</v>
      </c>
      <c r="E4432" s="64">
        <v>0</v>
      </c>
      <c r="F4432" s="64">
        <v>1</v>
      </c>
      <c r="G4432" s="64">
        <v>0</v>
      </c>
      <c r="H4432" s="64">
        <v>1</v>
      </c>
    </row>
    <row r="4433" spans="1:8" x14ac:dyDescent="0.3">
      <c r="A4433" s="63" t="s">
        <v>15074</v>
      </c>
      <c r="B4433" s="63" t="s">
        <v>15075</v>
      </c>
      <c r="C4433" s="63" t="s">
        <v>9517</v>
      </c>
      <c r="D4433" s="63" t="s">
        <v>9518</v>
      </c>
      <c r="E4433" s="64">
        <v>0</v>
      </c>
      <c r="F4433" s="64">
        <v>1</v>
      </c>
      <c r="G4433" s="64">
        <v>1</v>
      </c>
      <c r="H4433" s="64">
        <v>2</v>
      </c>
    </row>
    <row r="4434" spans="1:8" x14ac:dyDescent="0.3">
      <c r="A4434" s="63" t="s">
        <v>15074</v>
      </c>
      <c r="B4434" s="63" t="s">
        <v>15075</v>
      </c>
      <c r="C4434" s="63" t="s">
        <v>564</v>
      </c>
      <c r="D4434" s="63" t="s">
        <v>565</v>
      </c>
      <c r="E4434" s="64">
        <v>1</v>
      </c>
      <c r="F4434" s="64">
        <v>8</v>
      </c>
      <c r="G4434" s="64">
        <v>0</v>
      </c>
      <c r="H4434" s="64">
        <v>8</v>
      </c>
    </row>
    <row r="4435" spans="1:8" x14ac:dyDescent="0.3">
      <c r="A4435" s="63" t="s">
        <v>15074</v>
      </c>
      <c r="B4435" s="63" t="s">
        <v>15075</v>
      </c>
      <c r="C4435" s="63" t="s">
        <v>9553</v>
      </c>
      <c r="D4435" s="63" t="s">
        <v>15076</v>
      </c>
      <c r="E4435" s="64">
        <v>0</v>
      </c>
      <c r="F4435" s="64">
        <v>1</v>
      </c>
      <c r="G4435" s="64">
        <v>0</v>
      </c>
      <c r="H4435" s="64">
        <v>1</v>
      </c>
    </row>
    <row r="4436" spans="1:8" x14ac:dyDescent="0.3">
      <c r="A4436" s="63" t="s">
        <v>15074</v>
      </c>
      <c r="B4436" s="63" t="s">
        <v>15075</v>
      </c>
      <c r="C4436" s="63" t="s">
        <v>9555</v>
      </c>
      <c r="D4436" s="63" t="s">
        <v>9556</v>
      </c>
      <c r="E4436" s="64">
        <v>1</v>
      </c>
      <c r="F4436" s="64">
        <v>1</v>
      </c>
      <c r="G4436" s="64">
        <v>0</v>
      </c>
      <c r="H4436" s="64">
        <v>1</v>
      </c>
    </row>
    <row r="4437" spans="1:8" x14ac:dyDescent="0.3">
      <c r="A4437" s="63" t="s">
        <v>15698</v>
      </c>
      <c r="B4437" s="63" t="s">
        <v>15699</v>
      </c>
      <c r="C4437" s="63" t="s">
        <v>13511</v>
      </c>
      <c r="D4437" s="63" t="s">
        <v>13512</v>
      </c>
      <c r="E4437" s="64">
        <v>0</v>
      </c>
      <c r="F4437" s="64">
        <v>0</v>
      </c>
      <c r="G4437" s="64">
        <v>5</v>
      </c>
      <c r="H4437" s="64">
        <v>5</v>
      </c>
    </row>
    <row r="4438" spans="1:8" x14ac:dyDescent="0.3">
      <c r="A4438" s="63" t="s">
        <v>15698</v>
      </c>
      <c r="B4438" s="63" t="s">
        <v>15699</v>
      </c>
      <c r="C4438" s="63" t="s">
        <v>13012</v>
      </c>
      <c r="D4438" s="63" t="s">
        <v>13013</v>
      </c>
      <c r="E4438" s="64">
        <v>0</v>
      </c>
      <c r="F4438" s="64">
        <v>0</v>
      </c>
      <c r="G4438" s="64">
        <v>1</v>
      </c>
      <c r="H4438" s="64">
        <v>1</v>
      </c>
    </row>
    <row r="4439" spans="1:8" x14ac:dyDescent="0.3">
      <c r="A4439" s="63" t="s">
        <v>15698</v>
      </c>
      <c r="B4439" s="63" t="s">
        <v>15699</v>
      </c>
      <c r="C4439" s="63" t="s">
        <v>10784</v>
      </c>
      <c r="D4439" s="63" t="s">
        <v>10785</v>
      </c>
      <c r="E4439" s="64">
        <v>0</v>
      </c>
      <c r="F4439" s="64">
        <v>1</v>
      </c>
      <c r="G4439" s="64">
        <v>0</v>
      </c>
      <c r="H4439" s="64">
        <v>1</v>
      </c>
    </row>
    <row r="4440" spans="1:8" x14ac:dyDescent="0.3">
      <c r="A4440" s="63" t="s">
        <v>15698</v>
      </c>
      <c r="B4440" s="63" t="s">
        <v>15699</v>
      </c>
      <c r="C4440" s="63" t="s">
        <v>4699</v>
      </c>
      <c r="D4440" s="63" t="s">
        <v>4700</v>
      </c>
      <c r="E4440" s="64">
        <v>0</v>
      </c>
      <c r="F4440" s="64">
        <v>0</v>
      </c>
      <c r="G4440" s="64">
        <v>1</v>
      </c>
      <c r="H4440" s="64">
        <v>1</v>
      </c>
    </row>
    <row r="4441" spans="1:8" x14ac:dyDescent="0.3">
      <c r="A4441" s="63" t="s">
        <v>15698</v>
      </c>
      <c r="B4441" s="63" t="s">
        <v>15699</v>
      </c>
      <c r="C4441" s="63" t="s">
        <v>13449</v>
      </c>
      <c r="D4441" s="63" t="s">
        <v>13450</v>
      </c>
      <c r="E4441" s="64">
        <v>0</v>
      </c>
      <c r="F4441" s="64">
        <v>2</v>
      </c>
      <c r="G4441" s="64">
        <v>0</v>
      </c>
      <c r="H4441" s="64">
        <v>2</v>
      </c>
    </row>
    <row r="4442" spans="1:8" x14ac:dyDescent="0.3">
      <c r="A4442" s="63" t="s">
        <v>15698</v>
      </c>
      <c r="B4442" s="63" t="s">
        <v>15699</v>
      </c>
      <c r="C4442" s="63" t="s">
        <v>5861</v>
      </c>
      <c r="D4442" s="63" t="s">
        <v>5862</v>
      </c>
      <c r="E4442" s="64">
        <v>0</v>
      </c>
      <c r="F4442" s="64">
        <v>0</v>
      </c>
      <c r="G4442" s="64">
        <v>8</v>
      </c>
      <c r="H4442" s="64">
        <v>8</v>
      </c>
    </row>
    <row r="4443" spans="1:8" x14ac:dyDescent="0.3">
      <c r="A4443" s="63" t="s">
        <v>15698</v>
      </c>
      <c r="B4443" s="63" t="s">
        <v>15699</v>
      </c>
      <c r="C4443" s="63" t="s">
        <v>13027</v>
      </c>
      <c r="D4443" s="63" t="s">
        <v>13028</v>
      </c>
      <c r="E4443" s="64">
        <v>0</v>
      </c>
      <c r="F4443" s="64">
        <v>10</v>
      </c>
      <c r="G4443" s="64">
        <v>10</v>
      </c>
      <c r="H4443" s="64">
        <v>20</v>
      </c>
    </row>
    <row r="4444" spans="1:8" x14ac:dyDescent="0.3">
      <c r="A4444" s="63" t="s">
        <v>15698</v>
      </c>
      <c r="B4444" s="63" t="s">
        <v>15699</v>
      </c>
      <c r="C4444" s="63" t="s">
        <v>12937</v>
      </c>
      <c r="D4444" s="63" t="s">
        <v>12938</v>
      </c>
      <c r="E4444" s="64">
        <v>0</v>
      </c>
      <c r="F4444" s="64">
        <v>8</v>
      </c>
      <c r="G4444" s="64">
        <v>51</v>
      </c>
      <c r="H4444" s="64">
        <v>59</v>
      </c>
    </row>
    <row r="4445" spans="1:8" x14ac:dyDescent="0.3">
      <c r="A4445" s="63" t="s">
        <v>15698</v>
      </c>
      <c r="B4445" s="63" t="s">
        <v>15699</v>
      </c>
      <c r="C4445" s="63" t="s">
        <v>13314</v>
      </c>
      <c r="D4445" s="63" t="s">
        <v>14755</v>
      </c>
      <c r="E4445" s="64">
        <v>0</v>
      </c>
      <c r="F4445" s="64">
        <v>0</v>
      </c>
      <c r="G4445" s="64">
        <v>6</v>
      </c>
      <c r="H4445" s="64">
        <v>6</v>
      </c>
    </row>
    <row r="4446" spans="1:8" x14ac:dyDescent="0.3">
      <c r="A4446" s="63" t="s">
        <v>15698</v>
      </c>
      <c r="B4446" s="63" t="s">
        <v>15699</v>
      </c>
      <c r="C4446" s="63" t="s">
        <v>13039</v>
      </c>
      <c r="D4446" s="63" t="s">
        <v>13040</v>
      </c>
      <c r="E4446" s="64">
        <v>0</v>
      </c>
      <c r="F4446" s="64">
        <v>1</v>
      </c>
      <c r="G4446" s="64">
        <v>0</v>
      </c>
      <c r="H4446" s="64">
        <v>1</v>
      </c>
    </row>
    <row r="4447" spans="1:8" x14ac:dyDescent="0.3">
      <c r="A4447" s="63" t="s">
        <v>15698</v>
      </c>
      <c r="B4447" s="63" t="s">
        <v>15699</v>
      </c>
      <c r="C4447" s="63" t="s">
        <v>13491</v>
      </c>
      <c r="D4447" s="63" t="s">
        <v>13492</v>
      </c>
      <c r="E4447" s="64">
        <v>0</v>
      </c>
      <c r="F4447" s="64">
        <v>0</v>
      </c>
      <c r="G4447" s="64">
        <v>14</v>
      </c>
      <c r="H4447" s="64">
        <v>14</v>
      </c>
    </row>
    <row r="4448" spans="1:8" x14ac:dyDescent="0.3">
      <c r="A4448" s="63" t="s">
        <v>15698</v>
      </c>
      <c r="B4448" s="63" t="s">
        <v>15699</v>
      </c>
      <c r="C4448" s="63" t="s">
        <v>1241</v>
      </c>
      <c r="D4448" s="63" t="s">
        <v>1242</v>
      </c>
      <c r="E4448" s="64">
        <v>0</v>
      </c>
      <c r="F4448" s="64">
        <v>0</v>
      </c>
      <c r="G4448" s="64">
        <v>1</v>
      </c>
      <c r="H4448" s="64">
        <v>1</v>
      </c>
    </row>
    <row r="4449" spans="1:8" x14ac:dyDescent="0.3">
      <c r="A4449" s="63" t="s">
        <v>15698</v>
      </c>
      <c r="B4449" s="63" t="s">
        <v>15699</v>
      </c>
      <c r="C4449" s="63" t="s">
        <v>13049</v>
      </c>
      <c r="D4449" s="63" t="s">
        <v>13050</v>
      </c>
      <c r="E4449" s="64">
        <v>0</v>
      </c>
      <c r="F4449" s="64">
        <v>2</v>
      </c>
      <c r="G4449" s="64">
        <v>8</v>
      </c>
      <c r="H4449" s="64">
        <v>10</v>
      </c>
    </row>
    <row r="4450" spans="1:8" x14ac:dyDescent="0.3">
      <c r="A4450" s="63" t="s">
        <v>15698</v>
      </c>
      <c r="B4450" s="63" t="s">
        <v>15699</v>
      </c>
      <c r="C4450" s="63" t="s">
        <v>1239</v>
      </c>
      <c r="D4450" s="63" t="s">
        <v>1240</v>
      </c>
      <c r="E4450" s="64">
        <v>0</v>
      </c>
      <c r="F4450" s="64">
        <v>0</v>
      </c>
      <c r="G4450" s="64">
        <v>4</v>
      </c>
      <c r="H4450" s="64">
        <v>4</v>
      </c>
    </row>
    <row r="4451" spans="1:8" x14ac:dyDescent="0.3">
      <c r="A4451" s="63" t="s">
        <v>15698</v>
      </c>
      <c r="B4451" s="63" t="s">
        <v>15699</v>
      </c>
      <c r="C4451" s="63" t="s">
        <v>1339</v>
      </c>
      <c r="D4451" s="63" t="s">
        <v>1340</v>
      </c>
      <c r="E4451" s="64">
        <v>0</v>
      </c>
      <c r="F4451" s="64">
        <v>0</v>
      </c>
      <c r="G4451" s="64">
        <v>1</v>
      </c>
      <c r="H4451" s="64">
        <v>1</v>
      </c>
    </row>
    <row r="4452" spans="1:8" x14ac:dyDescent="0.3">
      <c r="A4452" s="63" t="s">
        <v>15698</v>
      </c>
      <c r="B4452" s="63" t="s">
        <v>15699</v>
      </c>
      <c r="C4452" s="63" t="s">
        <v>13676</v>
      </c>
      <c r="D4452" s="63" t="s">
        <v>13677</v>
      </c>
      <c r="E4452" s="64">
        <v>0</v>
      </c>
      <c r="F4452" s="64">
        <v>4</v>
      </c>
      <c r="G4452" s="64">
        <v>0</v>
      </c>
      <c r="H4452" s="64">
        <v>4</v>
      </c>
    </row>
    <row r="4453" spans="1:8" x14ac:dyDescent="0.3">
      <c r="A4453" s="63" t="s">
        <v>15698</v>
      </c>
      <c r="B4453" s="63" t="s">
        <v>15699</v>
      </c>
      <c r="C4453" s="63" t="s">
        <v>4998</v>
      </c>
      <c r="D4453" s="63" t="s">
        <v>4999</v>
      </c>
      <c r="E4453" s="64">
        <v>0</v>
      </c>
      <c r="F4453" s="64">
        <v>0</v>
      </c>
      <c r="G4453" s="64">
        <v>1</v>
      </c>
      <c r="H4453" s="64">
        <v>1</v>
      </c>
    </row>
    <row r="4454" spans="1:8" x14ac:dyDescent="0.3">
      <c r="A4454" s="63" t="s">
        <v>15698</v>
      </c>
      <c r="B4454" s="63" t="s">
        <v>15699</v>
      </c>
      <c r="C4454" s="63" t="s">
        <v>4687</v>
      </c>
      <c r="D4454" s="63" t="s">
        <v>4688</v>
      </c>
      <c r="E4454" s="64">
        <v>0</v>
      </c>
      <c r="F4454" s="64">
        <v>0</v>
      </c>
      <c r="G4454" s="64">
        <v>1</v>
      </c>
      <c r="H4454" s="64">
        <v>1</v>
      </c>
    </row>
    <row r="4455" spans="1:8" x14ac:dyDescent="0.3">
      <c r="A4455" s="63" t="s">
        <v>15698</v>
      </c>
      <c r="B4455" s="63" t="s">
        <v>15699</v>
      </c>
      <c r="C4455" s="63" t="s">
        <v>12956</v>
      </c>
      <c r="D4455" s="63" t="s">
        <v>12957</v>
      </c>
      <c r="E4455" s="64">
        <v>1</v>
      </c>
      <c r="F4455" s="64">
        <v>29</v>
      </c>
      <c r="G4455" s="64">
        <v>11</v>
      </c>
      <c r="H4455" s="64">
        <v>40</v>
      </c>
    </row>
    <row r="4456" spans="1:8" x14ac:dyDescent="0.3">
      <c r="A4456" s="63" t="s">
        <v>15698</v>
      </c>
      <c r="B4456" s="63" t="s">
        <v>15699</v>
      </c>
      <c r="C4456" s="63" t="s">
        <v>5002</v>
      </c>
      <c r="D4456" s="63" t="s">
        <v>5003</v>
      </c>
      <c r="E4456" s="64">
        <v>0</v>
      </c>
      <c r="F4456" s="64">
        <v>0</v>
      </c>
      <c r="G4456" s="64">
        <v>1</v>
      </c>
      <c r="H4456" s="64">
        <v>1</v>
      </c>
    </row>
    <row r="4457" spans="1:8" x14ac:dyDescent="0.3">
      <c r="A4457" s="63" t="s">
        <v>15698</v>
      </c>
      <c r="B4457" s="63" t="s">
        <v>15699</v>
      </c>
      <c r="C4457" s="63" t="s">
        <v>13422</v>
      </c>
      <c r="D4457" s="63" t="s">
        <v>13423</v>
      </c>
      <c r="E4457" s="64">
        <v>0</v>
      </c>
      <c r="F4457" s="64">
        <v>1</v>
      </c>
      <c r="G4457" s="64">
        <v>3</v>
      </c>
      <c r="H4457" s="64">
        <v>4</v>
      </c>
    </row>
    <row r="4458" spans="1:8" x14ac:dyDescent="0.3">
      <c r="A4458" s="63" t="s">
        <v>15698</v>
      </c>
      <c r="B4458" s="63" t="s">
        <v>15699</v>
      </c>
      <c r="C4458" s="63" t="s">
        <v>13154</v>
      </c>
      <c r="D4458" s="63" t="s">
        <v>14196</v>
      </c>
      <c r="E4458" s="64">
        <v>0</v>
      </c>
      <c r="F4458" s="64">
        <v>0</v>
      </c>
      <c r="G4458" s="64">
        <v>2</v>
      </c>
      <c r="H4458" s="64">
        <v>2</v>
      </c>
    </row>
    <row r="4459" spans="1:8" x14ac:dyDescent="0.3">
      <c r="A4459" s="63" t="s">
        <v>15698</v>
      </c>
      <c r="B4459" s="63" t="s">
        <v>15699</v>
      </c>
      <c r="C4459" s="63" t="s">
        <v>13094</v>
      </c>
      <c r="D4459" s="63" t="s">
        <v>14769</v>
      </c>
      <c r="E4459" s="64">
        <v>0</v>
      </c>
      <c r="F4459" s="64">
        <v>0</v>
      </c>
      <c r="G4459" s="64">
        <v>1</v>
      </c>
      <c r="H4459" s="64">
        <v>1</v>
      </c>
    </row>
    <row r="4460" spans="1:8" x14ac:dyDescent="0.3">
      <c r="A4460" s="63" t="s">
        <v>15698</v>
      </c>
      <c r="B4460" s="63" t="s">
        <v>15699</v>
      </c>
      <c r="C4460" s="63" t="s">
        <v>13364</v>
      </c>
      <c r="D4460" s="63" t="s">
        <v>14159</v>
      </c>
      <c r="E4460" s="64">
        <v>0</v>
      </c>
      <c r="F4460" s="64">
        <v>1</v>
      </c>
      <c r="G4460" s="64">
        <v>0</v>
      </c>
      <c r="H4460" s="64">
        <v>1</v>
      </c>
    </row>
    <row r="4461" spans="1:8" x14ac:dyDescent="0.3">
      <c r="A4461" s="63" t="s">
        <v>15698</v>
      </c>
      <c r="B4461" s="63" t="s">
        <v>15699</v>
      </c>
      <c r="C4461" s="63" t="s">
        <v>13673</v>
      </c>
      <c r="D4461" s="63" t="s">
        <v>14448</v>
      </c>
      <c r="E4461" s="64">
        <v>0</v>
      </c>
      <c r="F4461" s="64">
        <v>2</v>
      </c>
      <c r="G4461" s="64">
        <v>1</v>
      </c>
      <c r="H4461" s="64">
        <v>3</v>
      </c>
    </row>
    <row r="4462" spans="1:8" x14ac:dyDescent="0.3">
      <c r="A4462" s="63" t="s">
        <v>15698</v>
      </c>
      <c r="B4462" s="63" t="s">
        <v>15699</v>
      </c>
      <c r="C4462" s="63" t="s">
        <v>12955</v>
      </c>
      <c r="D4462" s="63" t="s">
        <v>14448</v>
      </c>
      <c r="E4462" s="64">
        <v>3</v>
      </c>
      <c r="F4462" s="64">
        <v>16</v>
      </c>
      <c r="G4462" s="64">
        <v>2</v>
      </c>
      <c r="H4462" s="64">
        <v>18</v>
      </c>
    </row>
    <row r="4463" spans="1:8" x14ac:dyDescent="0.3">
      <c r="A4463" s="63" t="s">
        <v>15698</v>
      </c>
      <c r="B4463" s="63" t="s">
        <v>15699</v>
      </c>
      <c r="C4463" s="63" t="s">
        <v>1253</v>
      </c>
      <c r="D4463" s="63" t="s">
        <v>1254</v>
      </c>
      <c r="E4463" s="64">
        <v>0</v>
      </c>
      <c r="F4463" s="64">
        <v>0</v>
      </c>
      <c r="G4463" s="64">
        <v>5</v>
      </c>
      <c r="H4463" s="64">
        <v>5</v>
      </c>
    </row>
    <row r="4464" spans="1:8" x14ac:dyDescent="0.3">
      <c r="A4464" s="63" t="s">
        <v>15698</v>
      </c>
      <c r="B4464" s="63" t="s">
        <v>15699</v>
      </c>
      <c r="C4464" s="63" t="s">
        <v>13318</v>
      </c>
      <c r="D4464" s="63" t="s">
        <v>13319</v>
      </c>
      <c r="E4464" s="64">
        <v>0</v>
      </c>
      <c r="F4464" s="64">
        <v>0</v>
      </c>
      <c r="G4464" s="64">
        <v>1</v>
      </c>
      <c r="H4464" s="64">
        <v>1</v>
      </c>
    </row>
    <row r="4465" spans="1:8" x14ac:dyDescent="0.3">
      <c r="A4465" s="63" t="s">
        <v>15698</v>
      </c>
      <c r="B4465" s="63" t="s">
        <v>15699</v>
      </c>
      <c r="C4465" s="63" t="s">
        <v>13519</v>
      </c>
      <c r="D4465" s="63" t="s">
        <v>13520</v>
      </c>
      <c r="E4465" s="64">
        <v>0</v>
      </c>
      <c r="F4465" s="64">
        <v>4</v>
      </c>
      <c r="G4465" s="64">
        <v>0</v>
      </c>
      <c r="H4465" s="64">
        <v>4</v>
      </c>
    </row>
    <row r="4466" spans="1:8" x14ac:dyDescent="0.3">
      <c r="A4466" s="63" t="s">
        <v>15698</v>
      </c>
      <c r="B4466" s="63" t="s">
        <v>15699</v>
      </c>
      <c r="C4466" s="63" t="s">
        <v>14609</v>
      </c>
      <c r="D4466" s="63" t="s">
        <v>14610</v>
      </c>
      <c r="E4466" s="64">
        <v>0</v>
      </c>
      <c r="F4466" s="64">
        <v>5</v>
      </c>
      <c r="G4466" s="64">
        <v>2</v>
      </c>
      <c r="H4466" s="64">
        <v>7</v>
      </c>
    </row>
    <row r="4467" spans="1:8" x14ac:dyDescent="0.3">
      <c r="A4467" s="63" t="s">
        <v>14280</v>
      </c>
      <c r="B4467" s="63" t="s">
        <v>14281</v>
      </c>
      <c r="C4467" s="63" t="s">
        <v>2066</v>
      </c>
      <c r="D4467" s="63" t="s">
        <v>2067</v>
      </c>
      <c r="E4467" s="64">
        <v>1</v>
      </c>
      <c r="F4467" s="64">
        <v>1</v>
      </c>
      <c r="G4467" s="64">
        <v>0</v>
      </c>
      <c r="H4467" s="64">
        <v>1</v>
      </c>
    </row>
    <row r="4468" spans="1:8" x14ac:dyDescent="0.3">
      <c r="A4468" s="63" t="s">
        <v>14280</v>
      </c>
      <c r="B4468" s="63" t="s">
        <v>14281</v>
      </c>
      <c r="C4468" s="63" t="s">
        <v>2035</v>
      </c>
      <c r="D4468" s="63" t="s">
        <v>14282</v>
      </c>
      <c r="E4468" s="64">
        <v>4</v>
      </c>
      <c r="F4468" s="64">
        <v>1</v>
      </c>
      <c r="G4468" s="64">
        <v>0</v>
      </c>
      <c r="H4468" s="64">
        <v>1</v>
      </c>
    </row>
    <row r="4469" spans="1:8" x14ac:dyDescent="0.3">
      <c r="A4469" s="63" t="s">
        <v>15179</v>
      </c>
      <c r="B4469" s="63" t="s">
        <v>15180</v>
      </c>
      <c r="C4469" s="63" t="s">
        <v>3058</v>
      </c>
      <c r="D4469" s="63" t="s">
        <v>14340</v>
      </c>
      <c r="E4469" s="64">
        <v>0</v>
      </c>
      <c r="F4469" s="64">
        <v>0</v>
      </c>
      <c r="G4469" s="64">
        <v>2</v>
      </c>
      <c r="H4469" s="64">
        <v>2</v>
      </c>
    </row>
    <row r="4470" spans="1:8" x14ac:dyDescent="0.3">
      <c r="A4470" s="63" t="s">
        <v>15179</v>
      </c>
      <c r="B4470" s="63" t="s">
        <v>15180</v>
      </c>
      <c r="C4470" s="63" t="s">
        <v>3112</v>
      </c>
      <c r="D4470" s="63" t="s">
        <v>3113</v>
      </c>
      <c r="E4470" s="64">
        <v>0</v>
      </c>
      <c r="F4470" s="64">
        <v>6</v>
      </c>
      <c r="G4470" s="64">
        <v>6</v>
      </c>
      <c r="H4470" s="64">
        <v>12</v>
      </c>
    </row>
    <row r="4471" spans="1:8" x14ac:dyDescent="0.3">
      <c r="A4471" s="63" t="s">
        <v>15179</v>
      </c>
      <c r="B4471" s="63" t="s">
        <v>15180</v>
      </c>
      <c r="C4471" s="63" t="s">
        <v>2723</v>
      </c>
      <c r="D4471" s="63" t="s">
        <v>2724</v>
      </c>
      <c r="E4471" s="64">
        <v>0</v>
      </c>
      <c r="F4471" s="64">
        <v>0</v>
      </c>
      <c r="G4471" s="64">
        <v>3</v>
      </c>
      <c r="H4471" s="64">
        <v>3</v>
      </c>
    </row>
    <row r="4472" spans="1:8" x14ac:dyDescent="0.3">
      <c r="A4472" s="63" t="s">
        <v>15179</v>
      </c>
      <c r="B4472" s="63" t="s">
        <v>15180</v>
      </c>
      <c r="C4472" s="63" t="s">
        <v>2203</v>
      </c>
      <c r="D4472" s="63" t="s">
        <v>830</v>
      </c>
      <c r="E4472" s="64">
        <v>0</v>
      </c>
      <c r="F4472" s="64">
        <v>0</v>
      </c>
      <c r="G4472" s="64">
        <v>1</v>
      </c>
      <c r="H4472" s="64">
        <v>1</v>
      </c>
    </row>
    <row r="4473" spans="1:8" x14ac:dyDescent="0.3">
      <c r="A4473" s="63" t="s">
        <v>15179</v>
      </c>
      <c r="B4473" s="63" t="s">
        <v>15180</v>
      </c>
      <c r="C4473" s="63" t="s">
        <v>2765</v>
      </c>
      <c r="D4473" s="63" t="s">
        <v>14475</v>
      </c>
      <c r="E4473" s="64">
        <v>0</v>
      </c>
      <c r="F4473" s="64">
        <v>2</v>
      </c>
      <c r="G4473" s="64">
        <v>0</v>
      </c>
      <c r="H4473" s="64">
        <v>2</v>
      </c>
    </row>
    <row r="4474" spans="1:8" x14ac:dyDescent="0.3">
      <c r="A4474" s="63" t="s">
        <v>14272</v>
      </c>
      <c r="B4474" s="63" t="s">
        <v>14273</v>
      </c>
      <c r="C4474" s="63" t="s">
        <v>1489</v>
      </c>
      <c r="D4474" s="63" t="s">
        <v>1490</v>
      </c>
      <c r="E4474" s="64">
        <v>0</v>
      </c>
      <c r="F4474" s="64">
        <v>1</v>
      </c>
      <c r="G4474" s="64">
        <v>3</v>
      </c>
      <c r="H4474" s="64">
        <v>4</v>
      </c>
    </row>
    <row r="4475" spans="1:8" x14ac:dyDescent="0.3">
      <c r="A4475" s="63" t="s">
        <v>14272</v>
      </c>
      <c r="B4475" s="63" t="s">
        <v>14273</v>
      </c>
      <c r="C4475" s="63" t="s">
        <v>1526</v>
      </c>
      <c r="D4475" s="63" t="s">
        <v>1527</v>
      </c>
      <c r="E4475" s="64">
        <v>0</v>
      </c>
      <c r="F4475" s="64">
        <v>1</v>
      </c>
      <c r="G4475" s="64">
        <v>0</v>
      </c>
      <c r="H4475" s="64">
        <v>1</v>
      </c>
    </row>
    <row r="4476" spans="1:8" x14ac:dyDescent="0.3">
      <c r="A4476" s="63" t="s">
        <v>14272</v>
      </c>
      <c r="B4476" s="63" t="s">
        <v>14273</v>
      </c>
      <c r="C4476" s="63" t="s">
        <v>1442</v>
      </c>
      <c r="D4476" s="63" t="s">
        <v>1443</v>
      </c>
      <c r="E4476" s="64">
        <v>0</v>
      </c>
      <c r="F4476" s="64">
        <v>0</v>
      </c>
      <c r="G4476" s="64">
        <v>46</v>
      </c>
      <c r="H4476" s="64">
        <v>46</v>
      </c>
    </row>
    <row r="4477" spans="1:8" x14ac:dyDescent="0.3">
      <c r="A4477" s="63" t="s">
        <v>14272</v>
      </c>
      <c r="B4477" s="63" t="s">
        <v>14273</v>
      </c>
      <c r="C4477" s="63" t="s">
        <v>1672</v>
      </c>
      <c r="D4477" s="63" t="s">
        <v>1673</v>
      </c>
      <c r="E4477" s="64">
        <v>0</v>
      </c>
      <c r="F4477" s="64">
        <v>0</v>
      </c>
      <c r="G4477" s="64">
        <v>12</v>
      </c>
      <c r="H4477" s="64">
        <v>12</v>
      </c>
    </row>
    <row r="4478" spans="1:8" x14ac:dyDescent="0.3">
      <c r="A4478" s="63" t="s">
        <v>14272</v>
      </c>
      <c r="B4478" s="63" t="s">
        <v>14273</v>
      </c>
      <c r="C4478" s="63" t="s">
        <v>1656</v>
      </c>
      <c r="D4478" s="63" t="s">
        <v>1657</v>
      </c>
      <c r="E4478" s="64">
        <v>0</v>
      </c>
      <c r="F4478" s="64">
        <v>0</v>
      </c>
      <c r="G4478" s="64">
        <v>47</v>
      </c>
      <c r="H4478" s="64">
        <v>47</v>
      </c>
    </row>
    <row r="4479" spans="1:8" x14ac:dyDescent="0.3">
      <c r="A4479" s="63" t="s">
        <v>14272</v>
      </c>
      <c r="B4479" s="63" t="s">
        <v>14273</v>
      </c>
      <c r="C4479" s="63" t="s">
        <v>1971</v>
      </c>
      <c r="D4479" s="63" t="s">
        <v>1972</v>
      </c>
      <c r="E4479" s="64">
        <v>0</v>
      </c>
      <c r="F4479" s="64">
        <v>0</v>
      </c>
      <c r="G4479" s="64">
        <v>47</v>
      </c>
      <c r="H4479" s="64">
        <v>47</v>
      </c>
    </row>
    <row r="4480" spans="1:8" x14ac:dyDescent="0.3">
      <c r="A4480" s="63" t="s">
        <v>14272</v>
      </c>
      <c r="B4480" s="63" t="s">
        <v>14273</v>
      </c>
      <c r="C4480" s="63" t="s">
        <v>1660</v>
      </c>
      <c r="D4480" s="63" t="s">
        <v>1661</v>
      </c>
      <c r="E4480" s="64">
        <v>0</v>
      </c>
      <c r="F4480" s="64">
        <v>1</v>
      </c>
      <c r="G4480" s="64">
        <v>2</v>
      </c>
      <c r="H4480" s="64">
        <v>3</v>
      </c>
    </row>
    <row r="4481" spans="1:8" x14ac:dyDescent="0.3">
      <c r="A4481" s="63" t="s">
        <v>14272</v>
      </c>
      <c r="B4481" s="63" t="s">
        <v>14273</v>
      </c>
      <c r="C4481" s="63" t="s">
        <v>1446</v>
      </c>
      <c r="D4481" s="63" t="s">
        <v>1447</v>
      </c>
      <c r="E4481" s="64">
        <v>0</v>
      </c>
      <c r="F4481" s="64">
        <v>6</v>
      </c>
      <c r="G4481" s="64">
        <v>4</v>
      </c>
      <c r="H4481" s="64">
        <v>10</v>
      </c>
    </row>
    <row r="4482" spans="1:8" x14ac:dyDescent="0.3">
      <c r="A4482" s="63" t="s">
        <v>14272</v>
      </c>
      <c r="B4482" s="63" t="s">
        <v>14273</v>
      </c>
      <c r="C4482" s="63" t="s">
        <v>9185</v>
      </c>
      <c r="D4482" s="63" t="s">
        <v>14219</v>
      </c>
      <c r="E4482" s="64">
        <v>0</v>
      </c>
      <c r="F4482" s="64">
        <v>1</v>
      </c>
      <c r="G4482" s="64">
        <v>2</v>
      </c>
      <c r="H4482" s="64">
        <v>3</v>
      </c>
    </row>
    <row r="4483" spans="1:8" x14ac:dyDescent="0.3">
      <c r="A4483" s="63" t="s">
        <v>14272</v>
      </c>
      <c r="B4483" s="63" t="s">
        <v>14273</v>
      </c>
      <c r="C4483" s="63" t="s">
        <v>1487</v>
      </c>
      <c r="D4483" s="63" t="s">
        <v>1488</v>
      </c>
      <c r="E4483" s="64">
        <v>0</v>
      </c>
      <c r="F4483" s="64">
        <v>15</v>
      </c>
      <c r="G4483" s="64">
        <v>6</v>
      </c>
      <c r="H4483" s="64">
        <v>21</v>
      </c>
    </row>
    <row r="4484" spans="1:8" x14ac:dyDescent="0.3">
      <c r="A4484" s="63" t="s">
        <v>14272</v>
      </c>
      <c r="B4484" s="63" t="s">
        <v>14273</v>
      </c>
      <c r="C4484" s="63" t="s">
        <v>1674</v>
      </c>
      <c r="D4484" s="63" t="s">
        <v>1675</v>
      </c>
      <c r="E4484" s="64">
        <v>1</v>
      </c>
      <c r="F4484" s="64">
        <v>13</v>
      </c>
      <c r="G4484" s="64">
        <v>6</v>
      </c>
      <c r="H4484" s="64">
        <v>19</v>
      </c>
    </row>
    <row r="4485" spans="1:8" x14ac:dyDescent="0.3">
      <c r="A4485" s="63" t="s">
        <v>14272</v>
      </c>
      <c r="B4485" s="63" t="s">
        <v>14273</v>
      </c>
      <c r="C4485" s="63" t="s">
        <v>1485</v>
      </c>
      <c r="D4485" s="63" t="s">
        <v>1486</v>
      </c>
      <c r="E4485" s="64">
        <v>2</v>
      </c>
      <c r="F4485" s="64">
        <v>4</v>
      </c>
      <c r="G4485" s="64">
        <v>0</v>
      </c>
      <c r="H4485" s="64">
        <v>4</v>
      </c>
    </row>
    <row r="4486" spans="1:8" x14ac:dyDescent="0.3">
      <c r="A4486" s="63" t="s">
        <v>14272</v>
      </c>
      <c r="B4486" s="63" t="s">
        <v>14273</v>
      </c>
      <c r="C4486" s="63" t="s">
        <v>1448</v>
      </c>
      <c r="D4486" s="63" t="s">
        <v>1449</v>
      </c>
      <c r="E4486" s="64">
        <v>0</v>
      </c>
      <c r="F4486" s="64">
        <v>0</v>
      </c>
      <c r="G4486" s="64">
        <v>1</v>
      </c>
      <c r="H4486" s="64">
        <v>1</v>
      </c>
    </row>
    <row r="4487" spans="1:8" x14ac:dyDescent="0.3">
      <c r="A4487" s="63" t="s">
        <v>14272</v>
      </c>
      <c r="B4487" s="63" t="s">
        <v>14273</v>
      </c>
      <c r="C4487" s="63" t="s">
        <v>1968</v>
      </c>
      <c r="D4487" s="63" t="s">
        <v>13989</v>
      </c>
      <c r="E4487" s="64">
        <v>0</v>
      </c>
      <c r="F4487" s="64">
        <v>0</v>
      </c>
      <c r="G4487" s="64">
        <v>84</v>
      </c>
      <c r="H4487" s="64">
        <v>84</v>
      </c>
    </row>
    <row r="4488" spans="1:8" x14ac:dyDescent="0.3">
      <c r="A4488" s="63" t="s">
        <v>14272</v>
      </c>
      <c r="B4488" s="63" t="s">
        <v>14273</v>
      </c>
      <c r="C4488" s="63" t="s">
        <v>1648</v>
      </c>
      <c r="D4488" s="63" t="s">
        <v>1649</v>
      </c>
      <c r="E4488" s="64">
        <v>0</v>
      </c>
      <c r="F4488" s="64">
        <v>0</v>
      </c>
      <c r="G4488" s="64">
        <v>15</v>
      </c>
      <c r="H4488" s="64">
        <v>15</v>
      </c>
    </row>
    <row r="4489" spans="1:8" x14ac:dyDescent="0.3">
      <c r="A4489" s="63" t="s">
        <v>14272</v>
      </c>
      <c r="B4489" s="63" t="s">
        <v>14273</v>
      </c>
      <c r="C4489" s="63" t="s">
        <v>1658</v>
      </c>
      <c r="D4489" s="63" t="s">
        <v>1659</v>
      </c>
      <c r="E4489" s="64">
        <v>1</v>
      </c>
      <c r="F4489" s="64">
        <v>19</v>
      </c>
      <c r="G4489" s="64">
        <v>4</v>
      </c>
      <c r="H4489" s="64">
        <v>23</v>
      </c>
    </row>
    <row r="4490" spans="1:8" x14ac:dyDescent="0.3">
      <c r="A4490" s="63" t="s">
        <v>14272</v>
      </c>
      <c r="B4490" s="63" t="s">
        <v>14273</v>
      </c>
      <c r="C4490" s="63" t="s">
        <v>1943</v>
      </c>
      <c r="D4490" s="63" t="s">
        <v>487</v>
      </c>
      <c r="E4490" s="64">
        <v>1</v>
      </c>
      <c r="F4490" s="64">
        <v>1</v>
      </c>
      <c r="G4490" s="64">
        <v>2</v>
      </c>
      <c r="H4490" s="64">
        <v>3</v>
      </c>
    </row>
    <row r="4491" spans="1:8" x14ac:dyDescent="0.3">
      <c r="A4491" s="63" t="s">
        <v>14272</v>
      </c>
      <c r="B4491" s="63" t="s">
        <v>14273</v>
      </c>
      <c r="C4491" s="63" t="s">
        <v>1678</v>
      </c>
      <c r="D4491" s="63" t="s">
        <v>1679</v>
      </c>
      <c r="E4491" s="64">
        <v>0</v>
      </c>
      <c r="F4491" s="64">
        <v>4</v>
      </c>
      <c r="G4491" s="64">
        <v>22</v>
      </c>
      <c r="H4491" s="64">
        <v>26</v>
      </c>
    </row>
    <row r="4492" spans="1:8" x14ac:dyDescent="0.3">
      <c r="A4492" s="63" t="s">
        <v>14272</v>
      </c>
      <c r="B4492" s="63" t="s">
        <v>14273</v>
      </c>
      <c r="C4492" s="63" t="s">
        <v>1646</v>
      </c>
      <c r="D4492" s="63" t="s">
        <v>1647</v>
      </c>
      <c r="E4492" s="64">
        <v>0</v>
      </c>
      <c r="F4492" s="64">
        <v>2</v>
      </c>
      <c r="G4492" s="64">
        <v>0</v>
      </c>
      <c r="H4492" s="64">
        <v>2</v>
      </c>
    </row>
    <row r="4493" spans="1:8" x14ac:dyDescent="0.3">
      <c r="A4493" s="63" t="s">
        <v>14272</v>
      </c>
      <c r="B4493" s="63" t="s">
        <v>14273</v>
      </c>
      <c r="C4493" s="63" t="s">
        <v>1450</v>
      </c>
      <c r="D4493" s="63" t="s">
        <v>1451</v>
      </c>
      <c r="E4493" s="64">
        <v>2</v>
      </c>
      <c r="F4493" s="64">
        <v>10</v>
      </c>
      <c r="G4493" s="64">
        <v>7</v>
      </c>
      <c r="H4493" s="64">
        <v>17</v>
      </c>
    </row>
    <row r="4494" spans="1:8" x14ac:dyDescent="0.3">
      <c r="A4494" s="63" t="s">
        <v>14272</v>
      </c>
      <c r="B4494" s="63" t="s">
        <v>14273</v>
      </c>
      <c r="C4494" s="63" t="s">
        <v>1964</v>
      </c>
      <c r="D4494" s="63" t="s">
        <v>14209</v>
      </c>
      <c r="E4494" s="64">
        <v>44</v>
      </c>
      <c r="F4494" s="64">
        <v>206</v>
      </c>
      <c r="G4494" s="64">
        <v>62</v>
      </c>
      <c r="H4494" s="64">
        <v>268</v>
      </c>
    </row>
    <row r="4495" spans="1:8" x14ac:dyDescent="0.3">
      <c r="A4495" s="63" t="s">
        <v>14272</v>
      </c>
      <c r="B4495" s="63" t="s">
        <v>14273</v>
      </c>
      <c r="C4495" s="63" t="s">
        <v>1973</v>
      </c>
      <c r="D4495" s="63" t="s">
        <v>14210</v>
      </c>
      <c r="E4495" s="64">
        <v>14</v>
      </c>
      <c r="F4495" s="64">
        <v>71</v>
      </c>
      <c r="G4495" s="64">
        <v>23</v>
      </c>
      <c r="H4495" s="64">
        <v>94</v>
      </c>
    </row>
    <row r="4496" spans="1:8" x14ac:dyDescent="0.3">
      <c r="A4496" s="63" t="s">
        <v>14272</v>
      </c>
      <c r="B4496" s="63" t="s">
        <v>14273</v>
      </c>
      <c r="C4496" s="63" t="s">
        <v>1444</v>
      </c>
      <c r="D4496" s="63" t="s">
        <v>14211</v>
      </c>
      <c r="E4496" s="64">
        <v>1</v>
      </c>
      <c r="F4496" s="64">
        <v>14</v>
      </c>
      <c r="G4496" s="64">
        <v>0</v>
      </c>
      <c r="H4496" s="64">
        <v>14</v>
      </c>
    </row>
    <row r="4497" spans="1:8" x14ac:dyDescent="0.3">
      <c r="A4497" s="63" t="s">
        <v>14272</v>
      </c>
      <c r="B4497" s="63" t="s">
        <v>14273</v>
      </c>
      <c r="C4497" s="63" t="s">
        <v>1511</v>
      </c>
      <c r="D4497" s="63" t="s">
        <v>14212</v>
      </c>
      <c r="E4497" s="64">
        <v>5</v>
      </c>
      <c r="F4497" s="64">
        <v>18</v>
      </c>
      <c r="G4497" s="64">
        <v>4</v>
      </c>
      <c r="H4497" s="64">
        <v>22</v>
      </c>
    </row>
    <row r="4498" spans="1:8" x14ac:dyDescent="0.3">
      <c r="A4498" s="63" t="s">
        <v>14272</v>
      </c>
      <c r="B4498" s="63" t="s">
        <v>14273</v>
      </c>
      <c r="C4498" s="63" t="s">
        <v>1481</v>
      </c>
      <c r="D4498" s="63" t="s">
        <v>14213</v>
      </c>
      <c r="E4498" s="64">
        <v>1</v>
      </c>
      <c r="F4498" s="64">
        <v>7</v>
      </c>
      <c r="G4498" s="64">
        <v>2</v>
      </c>
      <c r="H4498" s="64">
        <v>9</v>
      </c>
    </row>
    <row r="4499" spans="1:8" x14ac:dyDescent="0.3">
      <c r="A4499" s="63" t="s">
        <v>14272</v>
      </c>
      <c r="B4499" s="63" t="s">
        <v>14273</v>
      </c>
      <c r="C4499" s="63" t="s">
        <v>9137</v>
      </c>
      <c r="D4499" s="63" t="s">
        <v>14220</v>
      </c>
      <c r="E4499" s="64">
        <v>2</v>
      </c>
      <c r="F4499" s="64">
        <v>11</v>
      </c>
      <c r="G4499" s="64">
        <v>3</v>
      </c>
      <c r="H4499" s="64">
        <v>14</v>
      </c>
    </row>
    <row r="4500" spans="1:8" x14ac:dyDescent="0.3">
      <c r="A4500" s="63" t="s">
        <v>14272</v>
      </c>
      <c r="B4500" s="63" t="s">
        <v>14273</v>
      </c>
      <c r="C4500" s="63" t="s">
        <v>1970</v>
      </c>
      <c r="D4500" s="63" t="s">
        <v>14204</v>
      </c>
      <c r="E4500" s="64">
        <v>29</v>
      </c>
      <c r="F4500" s="64">
        <v>155</v>
      </c>
      <c r="G4500" s="64">
        <v>70</v>
      </c>
      <c r="H4500" s="64">
        <v>225</v>
      </c>
    </row>
    <row r="4501" spans="1:8" x14ac:dyDescent="0.3">
      <c r="A4501" s="63" t="s">
        <v>14272</v>
      </c>
      <c r="B4501" s="63" t="s">
        <v>14273</v>
      </c>
      <c r="C4501" s="63" t="s">
        <v>1644</v>
      </c>
      <c r="D4501" s="63" t="s">
        <v>14214</v>
      </c>
      <c r="E4501" s="64">
        <v>0</v>
      </c>
      <c r="F4501" s="64">
        <v>2</v>
      </c>
      <c r="G4501" s="64">
        <v>5</v>
      </c>
      <c r="H4501" s="64">
        <v>7</v>
      </c>
    </row>
    <row r="4502" spans="1:8" x14ac:dyDescent="0.3">
      <c r="A4502" s="63" t="s">
        <v>14272</v>
      </c>
      <c r="B4502" s="63" t="s">
        <v>14273</v>
      </c>
      <c r="C4502" s="63" t="s">
        <v>1966</v>
      </c>
      <c r="D4502" s="63" t="s">
        <v>14205</v>
      </c>
      <c r="E4502" s="64">
        <v>0</v>
      </c>
      <c r="F4502" s="64">
        <v>0</v>
      </c>
      <c r="G4502" s="64">
        <v>160</v>
      </c>
      <c r="H4502" s="64">
        <v>160</v>
      </c>
    </row>
    <row r="4503" spans="1:8" x14ac:dyDescent="0.3">
      <c r="A4503" s="63" t="s">
        <v>14272</v>
      </c>
      <c r="B4503" s="63" t="s">
        <v>14273</v>
      </c>
      <c r="C4503" s="63" t="s">
        <v>1654</v>
      </c>
      <c r="D4503" s="63" t="s">
        <v>14215</v>
      </c>
      <c r="E4503" s="64">
        <v>0</v>
      </c>
      <c r="F4503" s="64">
        <v>19</v>
      </c>
      <c r="G4503" s="64">
        <v>8</v>
      </c>
      <c r="H4503" s="64">
        <v>27</v>
      </c>
    </row>
    <row r="4504" spans="1:8" x14ac:dyDescent="0.3">
      <c r="A4504" s="63" t="s">
        <v>14272</v>
      </c>
      <c r="B4504" s="63" t="s">
        <v>14273</v>
      </c>
      <c r="C4504" s="63" t="s">
        <v>1480</v>
      </c>
      <c r="D4504" s="63" t="s">
        <v>11094</v>
      </c>
      <c r="E4504" s="64">
        <v>0</v>
      </c>
      <c r="F4504" s="64">
        <v>1</v>
      </c>
      <c r="G4504" s="64">
        <v>0</v>
      </c>
      <c r="H4504" s="64">
        <v>1</v>
      </c>
    </row>
    <row r="4505" spans="1:8" x14ac:dyDescent="0.3">
      <c r="A4505" s="63" t="s">
        <v>14272</v>
      </c>
      <c r="B4505" s="63" t="s">
        <v>14273</v>
      </c>
      <c r="C4505" s="63" t="s">
        <v>1483</v>
      </c>
      <c r="D4505" s="63" t="s">
        <v>13974</v>
      </c>
      <c r="E4505" s="64">
        <v>2</v>
      </c>
      <c r="F4505" s="64">
        <v>5</v>
      </c>
      <c r="G4505" s="64">
        <v>0</v>
      </c>
      <c r="H4505" s="64">
        <v>5</v>
      </c>
    </row>
    <row r="4506" spans="1:8" x14ac:dyDescent="0.3">
      <c r="A4506" s="63" t="s">
        <v>14272</v>
      </c>
      <c r="B4506" s="63" t="s">
        <v>14273</v>
      </c>
      <c r="C4506" s="63" t="s">
        <v>9084</v>
      </c>
      <c r="D4506" s="63" t="s">
        <v>14251</v>
      </c>
      <c r="E4506" s="64">
        <v>0</v>
      </c>
      <c r="F4506" s="64">
        <v>1</v>
      </c>
      <c r="G4506" s="64">
        <v>0</v>
      </c>
      <c r="H4506" s="64">
        <v>1</v>
      </c>
    </row>
    <row r="4507" spans="1:8" x14ac:dyDescent="0.3">
      <c r="A4507" s="63" t="s">
        <v>14272</v>
      </c>
      <c r="B4507" s="63" t="s">
        <v>14273</v>
      </c>
      <c r="C4507" s="63" t="s">
        <v>1682</v>
      </c>
      <c r="D4507" s="63" t="s">
        <v>1683</v>
      </c>
      <c r="E4507" s="64">
        <v>0</v>
      </c>
      <c r="F4507" s="64">
        <v>0</v>
      </c>
      <c r="G4507" s="64">
        <v>1</v>
      </c>
      <c r="H4507" s="64">
        <v>1</v>
      </c>
    </row>
    <row r="4508" spans="1:8" x14ac:dyDescent="0.3">
      <c r="A4508" s="63" t="s">
        <v>14114</v>
      </c>
      <c r="B4508" s="63" t="s">
        <v>14115</v>
      </c>
      <c r="C4508" s="63" t="s">
        <v>48</v>
      </c>
      <c r="D4508" s="63" t="s">
        <v>49</v>
      </c>
      <c r="E4508" s="64">
        <v>0</v>
      </c>
      <c r="F4508" s="64">
        <v>0</v>
      </c>
      <c r="G4508" s="64">
        <v>4</v>
      </c>
      <c r="H4508" s="64">
        <v>4</v>
      </c>
    </row>
    <row r="4509" spans="1:8" x14ac:dyDescent="0.3">
      <c r="A4509" s="63" t="s">
        <v>14114</v>
      </c>
      <c r="B4509" s="63" t="s">
        <v>14115</v>
      </c>
      <c r="C4509" s="63" t="s">
        <v>60</v>
      </c>
      <c r="D4509" s="63" t="s">
        <v>61</v>
      </c>
      <c r="E4509" s="64">
        <v>1</v>
      </c>
      <c r="F4509" s="64">
        <v>1</v>
      </c>
      <c r="G4509" s="64">
        <v>11</v>
      </c>
      <c r="H4509" s="64">
        <v>12</v>
      </c>
    </row>
    <row r="4510" spans="1:8" x14ac:dyDescent="0.3">
      <c r="A4510" s="63" t="s">
        <v>14114</v>
      </c>
      <c r="B4510" s="63" t="s">
        <v>14115</v>
      </c>
      <c r="C4510" s="63" t="s">
        <v>50</v>
      </c>
      <c r="D4510" s="63" t="s">
        <v>51</v>
      </c>
      <c r="E4510" s="64">
        <v>0</v>
      </c>
      <c r="F4510" s="64">
        <v>0</v>
      </c>
      <c r="G4510" s="64">
        <v>1</v>
      </c>
      <c r="H4510" s="64">
        <v>1</v>
      </c>
    </row>
    <row r="4511" spans="1:8" x14ac:dyDescent="0.3">
      <c r="A4511" s="63" t="s">
        <v>14114</v>
      </c>
      <c r="B4511" s="63" t="s">
        <v>14115</v>
      </c>
      <c r="C4511" s="63" t="s">
        <v>10404</v>
      </c>
      <c r="D4511" s="63" t="s">
        <v>10405</v>
      </c>
      <c r="E4511" s="64">
        <v>0</v>
      </c>
      <c r="F4511" s="64">
        <v>0</v>
      </c>
      <c r="G4511" s="64">
        <v>2</v>
      </c>
      <c r="H4511" s="64">
        <v>2</v>
      </c>
    </row>
    <row r="4512" spans="1:8" x14ac:dyDescent="0.3">
      <c r="A4512" s="63" t="s">
        <v>14114</v>
      </c>
      <c r="B4512" s="63" t="s">
        <v>14115</v>
      </c>
      <c r="C4512" s="63" t="s">
        <v>142</v>
      </c>
      <c r="D4512" s="63" t="s">
        <v>143</v>
      </c>
      <c r="E4512" s="64">
        <v>0</v>
      </c>
      <c r="F4512" s="64">
        <v>0</v>
      </c>
      <c r="G4512" s="64">
        <v>2</v>
      </c>
      <c r="H4512" s="64">
        <v>2</v>
      </c>
    </row>
    <row r="4513" spans="1:8" x14ac:dyDescent="0.3">
      <c r="A4513" s="63" t="s">
        <v>14114</v>
      </c>
      <c r="B4513" s="63" t="s">
        <v>14115</v>
      </c>
      <c r="C4513" s="63" t="s">
        <v>1059</v>
      </c>
      <c r="D4513" s="63" t="s">
        <v>1060</v>
      </c>
      <c r="E4513" s="64">
        <v>0</v>
      </c>
      <c r="F4513" s="64">
        <v>0</v>
      </c>
      <c r="G4513" s="64">
        <v>1</v>
      </c>
      <c r="H4513" s="64">
        <v>1</v>
      </c>
    </row>
    <row r="4514" spans="1:8" x14ac:dyDescent="0.3">
      <c r="A4514" s="63" t="s">
        <v>14114</v>
      </c>
      <c r="B4514" s="63" t="s">
        <v>14115</v>
      </c>
      <c r="C4514" s="63" t="s">
        <v>10428</v>
      </c>
      <c r="D4514" s="63" t="s">
        <v>10429</v>
      </c>
      <c r="E4514" s="64">
        <v>1</v>
      </c>
      <c r="F4514" s="64">
        <v>3</v>
      </c>
      <c r="G4514" s="64">
        <v>8</v>
      </c>
      <c r="H4514" s="64">
        <v>11</v>
      </c>
    </row>
    <row r="4515" spans="1:8" x14ac:dyDescent="0.3">
      <c r="A4515" s="63" t="s">
        <v>14114</v>
      </c>
      <c r="B4515" s="63" t="s">
        <v>14115</v>
      </c>
      <c r="C4515" s="63" t="s">
        <v>10477</v>
      </c>
      <c r="D4515" s="63" t="s">
        <v>10478</v>
      </c>
      <c r="E4515" s="64">
        <v>0</v>
      </c>
      <c r="F4515" s="64">
        <v>0</v>
      </c>
      <c r="G4515" s="64">
        <v>6</v>
      </c>
      <c r="H4515" s="64">
        <v>6</v>
      </c>
    </row>
    <row r="4516" spans="1:8" x14ac:dyDescent="0.3">
      <c r="A4516" s="63" t="s">
        <v>14114</v>
      </c>
      <c r="B4516" s="63" t="s">
        <v>14115</v>
      </c>
      <c r="C4516" s="63" t="s">
        <v>1019</v>
      </c>
      <c r="D4516" s="63" t="s">
        <v>1020</v>
      </c>
      <c r="E4516" s="64">
        <v>1</v>
      </c>
      <c r="F4516" s="64">
        <v>9</v>
      </c>
      <c r="G4516" s="64">
        <v>3</v>
      </c>
      <c r="H4516" s="64">
        <v>12</v>
      </c>
    </row>
    <row r="4517" spans="1:8" x14ac:dyDescent="0.3">
      <c r="A4517" s="63" t="s">
        <v>14114</v>
      </c>
      <c r="B4517" s="63" t="s">
        <v>14115</v>
      </c>
      <c r="C4517" s="63" t="s">
        <v>10380</v>
      </c>
      <c r="D4517" s="63" t="s">
        <v>10381</v>
      </c>
      <c r="E4517" s="64">
        <v>4</v>
      </c>
      <c r="F4517" s="64">
        <v>5</v>
      </c>
      <c r="G4517" s="64">
        <v>4</v>
      </c>
      <c r="H4517" s="64">
        <v>9</v>
      </c>
    </row>
    <row r="4518" spans="1:8" x14ac:dyDescent="0.3">
      <c r="A4518" s="63" t="s">
        <v>14114</v>
      </c>
      <c r="B4518" s="63" t="s">
        <v>14115</v>
      </c>
      <c r="C4518" s="63" t="s">
        <v>10412</v>
      </c>
      <c r="D4518" s="63" t="s">
        <v>10413</v>
      </c>
      <c r="E4518" s="64">
        <v>0</v>
      </c>
      <c r="F4518" s="64">
        <v>0</v>
      </c>
      <c r="G4518" s="64">
        <v>12</v>
      </c>
      <c r="H4518" s="64">
        <v>12</v>
      </c>
    </row>
    <row r="4519" spans="1:8" x14ac:dyDescent="0.3">
      <c r="A4519" s="63" t="s">
        <v>14114</v>
      </c>
      <c r="B4519" s="63" t="s">
        <v>14115</v>
      </c>
      <c r="C4519" s="63" t="s">
        <v>178</v>
      </c>
      <c r="D4519" s="63" t="s">
        <v>179</v>
      </c>
      <c r="E4519" s="64">
        <v>0</v>
      </c>
      <c r="F4519" s="64">
        <v>2</v>
      </c>
      <c r="G4519" s="64">
        <v>1</v>
      </c>
      <c r="H4519" s="64">
        <v>3</v>
      </c>
    </row>
    <row r="4520" spans="1:8" x14ac:dyDescent="0.3">
      <c r="A4520" s="63" t="s">
        <v>14114</v>
      </c>
      <c r="B4520" s="63" t="s">
        <v>14115</v>
      </c>
      <c r="C4520" s="63" t="s">
        <v>1061</v>
      </c>
      <c r="D4520" s="63" t="s">
        <v>1062</v>
      </c>
      <c r="E4520" s="64">
        <v>0</v>
      </c>
      <c r="F4520" s="64">
        <v>4</v>
      </c>
      <c r="G4520" s="64">
        <v>0</v>
      </c>
      <c r="H4520" s="64">
        <v>4</v>
      </c>
    </row>
    <row r="4521" spans="1:8" x14ac:dyDescent="0.3">
      <c r="A4521" s="63" t="s">
        <v>14114</v>
      </c>
      <c r="B4521" s="63" t="s">
        <v>14115</v>
      </c>
      <c r="C4521" s="63" t="s">
        <v>10442</v>
      </c>
      <c r="D4521" s="63" t="s">
        <v>10443</v>
      </c>
      <c r="E4521" s="64">
        <v>1</v>
      </c>
      <c r="F4521" s="64">
        <v>3</v>
      </c>
      <c r="G4521" s="64">
        <v>1</v>
      </c>
      <c r="H4521" s="64">
        <v>4</v>
      </c>
    </row>
    <row r="4522" spans="1:8" x14ac:dyDescent="0.3">
      <c r="A4522" s="63" t="s">
        <v>14114</v>
      </c>
      <c r="B4522" s="63" t="s">
        <v>14115</v>
      </c>
      <c r="C4522" s="63" t="s">
        <v>94</v>
      </c>
      <c r="D4522" s="63" t="s">
        <v>13890</v>
      </c>
      <c r="E4522" s="64">
        <v>0</v>
      </c>
      <c r="F4522" s="64">
        <v>0</v>
      </c>
      <c r="G4522" s="64">
        <v>1</v>
      </c>
      <c r="H4522" s="64">
        <v>1</v>
      </c>
    </row>
    <row r="4523" spans="1:8" x14ac:dyDescent="0.3">
      <c r="A4523" s="63" t="s">
        <v>14114</v>
      </c>
      <c r="B4523" s="63" t="s">
        <v>14115</v>
      </c>
      <c r="C4523" s="63" t="s">
        <v>10382</v>
      </c>
      <c r="D4523" s="63" t="s">
        <v>10383</v>
      </c>
      <c r="E4523" s="64">
        <v>1</v>
      </c>
      <c r="F4523" s="64">
        <v>4</v>
      </c>
      <c r="G4523" s="64">
        <v>1</v>
      </c>
      <c r="H4523" s="64">
        <v>5</v>
      </c>
    </row>
    <row r="4524" spans="1:8" x14ac:dyDescent="0.3">
      <c r="A4524" s="63" t="s">
        <v>15538</v>
      </c>
      <c r="B4524" s="63" t="s">
        <v>15539</v>
      </c>
      <c r="C4524" s="63" t="s">
        <v>12094</v>
      </c>
      <c r="D4524" s="63" t="s">
        <v>12095</v>
      </c>
      <c r="E4524" s="64">
        <v>0</v>
      </c>
      <c r="F4524" s="64">
        <v>0</v>
      </c>
      <c r="G4524" s="64">
        <v>1</v>
      </c>
      <c r="H4524" s="64">
        <v>1</v>
      </c>
    </row>
    <row r="4525" spans="1:8" x14ac:dyDescent="0.3">
      <c r="A4525" s="63" t="s">
        <v>15538</v>
      </c>
      <c r="B4525" s="63" t="s">
        <v>15539</v>
      </c>
      <c r="C4525" s="63" t="s">
        <v>4057</v>
      </c>
      <c r="D4525" s="63" t="s">
        <v>14521</v>
      </c>
      <c r="E4525" s="64">
        <v>0</v>
      </c>
      <c r="F4525" s="64">
        <v>2</v>
      </c>
      <c r="G4525" s="64">
        <v>3</v>
      </c>
      <c r="H4525" s="64">
        <v>5</v>
      </c>
    </row>
    <row r="4526" spans="1:8" x14ac:dyDescent="0.3">
      <c r="A4526" s="63" t="s">
        <v>15538</v>
      </c>
      <c r="B4526" s="63" t="s">
        <v>15539</v>
      </c>
      <c r="C4526" s="63" t="s">
        <v>3930</v>
      </c>
      <c r="D4526" s="63" t="s">
        <v>3931</v>
      </c>
      <c r="E4526" s="64">
        <v>0</v>
      </c>
      <c r="F4526" s="64">
        <v>0</v>
      </c>
      <c r="G4526" s="64">
        <v>16</v>
      </c>
      <c r="H4526" s="64">
        <v>16</v>
      </c>
    </row>
    <row r="4527" spans="1:8" x14ac:dyDescent="0.3">
      <c r="A4527" s="63" t="s">
        <v>15538</v>
      </c>
      <c r="B4527" s="63" t="s">
        <v>15539</v>
      </c>
      <c r="C4527" s="63" t="s">
        <v>4037</v>
      </c>
      <c r="D4527" s="63" t="s">
        <v>4038</v>
      </c>
      <c r="E4527" s="64">
        <v>0</v>
      </c>
      <c r="F4527" s="64">
        <v>4</v>
      </c>
      <c r="G4527" s="64">
        <v>3</v>
      </c>
      <c r="H4527" s="64">
        <v>7</v>
      </c>
    </row>
    <row r="4528" spans="1:8" x14ac:dyDescent="0.3">
      <c r="A4528" s="63" t="s">
        <v>15538</v>
      </c>
      <c r="B4528" s="63" t="s">
        <v>15539</v>
      </c>
      <c r="C4528" s="63" t="s">
        <v>3222</v>
      </c>
      <c r="D4528" s="63" t="s">
        <v>3223</v>
      </c>
      <c r="E4528" s="64">
        <v>1</v>
      </c>
      <c r="F4528" s="64">
        <v>0</v>
      </c>
      <c r="G4528" s="64">
        <v>1</v>
      </c>
      <c r="H4528" s="64">
        <v>1</v>
      </c>
    </row>
    <row r="4529" spans="1:8" x14ac:dyDescent="0.3">
      <c r="A4529" s="63" t="s">
        <v>15538</v>
      </c>
      <c r="B4529" s="63" t="s">
        <v>15539</v>
      </c>
      <c r="C4529" s="63" t="s">
        <v>12229</v>
      </c>
      <c r="D4529" s="63" t="s">
        <v>12230</v>
      </c>
      <c r="E4529" s="64">
        <v>0</v>
      </c>
      <c r="F4529" s="64">
        <v>0</v>
      </c>
      <c r="G4529" s="64">
        <v>1</v>
      </c>
      <c r="H4529" s="64">
        <v>1</v>
      </c>
    </row>
    <row r="4530" spans="1:8" x14ac:dyDescent="0.3">
      <c r="A4530" s="63" t="s">
        <v>15538</v>
      </c>
      <c r="B4530" s="63" t="s">
        <v>15539</v>
      </c>
      <c r="C4530" s="63" t="s">
        <v>11923</v>
      </c>
      <c r="D4530" s="63" t="s">
        <v>11924</v>
      </c>
      <c r="E4530" s="64">
        <v>2</v>
      </c>
      <c r="F4530" s="64">
        <v>34</v>
      </c>
      <c r="G4530" s="64">
        <v>15</v>
      </c>
      <c r="H4530" s="64">
        <v>49</v>
      </c>
    </row>
    <row r="4531" spans="1:8" x14ac:dyDescent="0.3">
      <c r="A4531" s="63" t="s">
        <v>15538</v>
      </c>
      <c r="B4531" s="63" t="s">
        <v>15539</v>
      </c>
      <c r="C4531" s="63" t="s">
        <v>11951</v>
      </c>
      <c r="D4531" s="63" t="s">
        <v>14689</v>
      </c>
      <c r="E4531" s="64">
        <v>0</v>
      </c>
      <c r="F4531" s="64">
        <v>1</v>
      </c>
      <c r="G4531" s="64">
        <v>0</v>
      </c>
      <c r="H4531" s="64">
        <v>1</v>
      </c>
    </row>
    <row r="4532" spans="1:8" x14ac:dyDescent="0.3">
      <c r="A4532" s="63" t="s">
        <v>15538</v>
      </c>
      <c r="B4532" s="63" t="s">
        <v>15539</v>
      </c>
      <c r="C4532" s="63" t="s">
        <v>3269</v>
      </c>
      <c r="D4532" s="63" t="s">
        <v>3270</v>
      </c>
      <c r="E4532" s="64">
        <v>0</v>
      </c>
      <c r="F4532" s="64">
        <v>0</v>
      </c>
      <c r="G4532" s="64">
        <v>3</v>
      </c>
      <c r="H4532" s="64">
        <v>3</v>
      </c>
    </row>
    <row r="4533" spans="1:8" x14ac:dyDescent="0.3">
      <c r="A4533" s="63" t="s">
        <v>15538</v>
      </c>
      <c r="B4533" s="63" t="s">
        <v>15539</v>
      </c>
      <c r="C4533" s="63" t="s">
        <v>12235</v>
      </c>
      <c r="D4533" s="63" t="s">
        <v>12236</v>
      </c>
      <c r="E4533" s="64">
        <v>0</v>
      </c>
      <c r="F4533" s="64">
        <v>0</v>
      </c>
      <c r="G4533" s="64">
        <v>1</v>
      </c>
      <c r="H4533" s="64">
        <v>1</v>
      </c>
    </row>
    <row r="4534" spans="1:8" x14ac:dyDescent="0.3">
      <c r="A4534" s="63" t="s">
        <v>15538</v>
      </c>
      <c r="B4534" s="63" t="s">
        <v>15539</v>
      </c>
      <c r="C4534" s="63" t="s">
        <v>4055</v>
      </c>
      <c r="D4534" s="63" t="s">
        <v>14522</v>
      </c>
      <c r="E4534" s="64">
        <v>0</v>
      </c>
      <c r="F4534" s="64">
        <v>0</v>
      </c>
      <c r="G4534" s="64">
        <v>5</v>
      </c>
      <c r="H4534" s="64">
        <v>5</v>
      </c>
    </row>
    <row r="4535" spans="1:8" x14ac:dyDescent="0.3">
      <c r="A4535" s="63" t="s">
        <v>15538</v>
      </c>
      <c r="B4535" s="63" t="s">
        <v>15539</v>
      </c>
      <c r="C4535" s="63" t="s">
        <v>11955</v>
      </c>
      <c r="D4535" s="63" t="s">
        <v>11956</v>
      </c>
      <c r="E4535" s="64">
        <v>0</v>
      </c>
      <c r="F4535" s="64">
        <v>5</v>
      </c>
      <c r="G4535" s="64">
        <v>6</v>
      </c>
      <c r="H4535" s="64">
        <v>11</v>
      </c>
    </row>
    <row r="4536" spans="1:8" x14ac:dyDescent="0.3">
      <c r="A4536" s="63" t="s">
        <v>15538</v>
      </c>
      <c r="B4536" s="63" t="s">
        <v>15539</v>
      </c>
      <c r="C4536" s="63" t="s">
        <v>11903</v>
      </c>
      <c r="D4536" s="63" t="s">
        <v>11904</v>
      </c>
      <c r="E4536" s="64">
        <v>4</v>
      </c>
      <c r="F4536" s="64">
        <v>5</v>
      </c>
      <c r="G4536" s="64">
        <v>0</v>
      </c>
      <c r="H4536" s="64">
        <v>5</v>
      </c>
    </row>
    <row r="4537" spans="1:8" x14ac:dyDescent="0.3">
      <c r="A4537" s="63" t="s">
        <v>15538</v>
      </c>
      <c r="B4537" s="63" t="s">
        <v>15539</v>
      </c>
      <c r="C4537" s="63" t="s">
        <v>12127</v>
      </c>
      <c r="D4537" s="63" t="s">
        <v>12128</v>
      </c>
      <c r="E4537" s="64">
        <v>1</v>
      </c>
      <c r="F4537" s="64">
        <v>2</v>
      </c>
      <c r="G4537" s="64">
        <v>0</v>
      </c>
      <c r="H4537" s="64">
        <v>2</v>
      </c>
    </row>
    <row r="4538" spans="1:8" x14ac:dyDescent="0.3">
      <c r="A4538" s="63" t="s">
        <v>15538</v>
      </c>
      <c r="B4538" s="63" t="s">
        <v>15539</v>
      </c>
      <c r="C4538" s="63" t="s">
        <v>3979</v>
      </c>
      <c r="D4538" s="63" t="s">
        <v>3980</v>
      </c>
      <c r="E4538" s="64">
        <v>0</v>
      </c>
      <c r="F4538" s="64">
        <v>0</v>
      </c>
      <c r="G4538" s="64">
        <v>6</v>
      </c>
      <c r="H4538" s="64">
        <v>6</v>
      </c>
    </row>
    <row r="4539" spans="1:8" x14ac:dyDescent="0.3">
      <c r="A4539" s="63" t="s">
        <v>15538</v>
      </c>
      <c r="B4539" s="63" t="s">
        <v>15539</v>
      </c>
      <c r="C4539" s="63" t="s">
        <v>11931</v>
      </c>
      <c r="D4539" s="63" t="s">
        <v>14570</v>
      </c>
      <c r="E4539" s="64">
        <v>0</v>
      </c>
      <c r="F4539" s="64">
        <v>0</v>
      </c>
      <c r="G4539" s="64">
        <v>1</v>
      </c>
      <c r="H4539" s="64">
        <v>1</v>
      </c>
    </row>
    <row r="4540" spans="1:8" x14ac:dyDescent="0.3">
      <c r="A4540" s="63" t="s">
        <v>15538</v>
      </c>
      <c r="B4540" s="63" t="s">
        <v>15539</v>
      </c>
      <c r="C4540" s="63" t="s">
        <v>12227</v>
      </c>
      <c r="D4540" s="63" t="s">
        <v>12228</v>
      </c>
      <c r="E4540" s="64">
        <v>1</v>
      </c>
      <c r="F4540" s="64">
        <v>6</v>
      </c>
      <c r="G4540" s="64">
        <v>4</v>
      </c>
      <c r="H4540" s="64">
        <v>10</v>
      </c>
    </row>
    <row r="4541" spans="1:8" x14ac:dyDescent="0.3">
      <c r="A4541" s="63" t="s">
        <v>15538</v>
      </c>
      <c r="B4541" s="63" t="s">
        <v>15539</v>
      </c>
      <c r="C4541" s="63" t="s">
        <v>11949</v>
      </c>
      <c r="D4541" s="63" t="s">
        <v>14526</v>
      </c>
      <c r="E4541" s="64">
        <v>0</v>
      </c>
      <c r="F4541" s="64">
        <v>0</v>
      </c>
      <c r="G4541" s="64">
        <v>92</v>
      </c>
      <c r="H4541" s="64">
        <v>92</v>
      </c>
    </row>
    <row r="4542" spans="1:8" x14ac:dyDescent="0.3">
      <c r="A4542" s="63" t="s">
        <v>15538</v>
      </c>
      <c r="B4542" s="63" t="s">
        <v>15539</v>
      </c>
      <c r="C4542" s="63" t="s">
        <v>12092</v>
      </c>
      <c r="D4542" s="63" t="s">
        <v>14566</v>
      </c>
      <c r="E4542" s="64">
        <v>0</v>
      </c>
      <c r="F4542" s="64">
        <v>0</v>
      </c>
      <c r="G4542" s="64">
        <v>18</v>
      </c>
      <c r="H4542" s="64">
        <v>18</v>
      </c>
    </row>
    <row r="4543" spans="1:8" x14ac:dyDescent="0.3">
      <c r="A4543" s="63" t="s">
        <v>15538</v>
      </c>
      <c r="B4543" s="63" t="s">
        <v>15539</v>
      </c>
      <c r="C4543" s="63" t="s">
        <v>3271</v>
      </c>
      <c r="D4543" s="63" t="s">
        <v>14548</v>
      </c>
      <c r="E4543" s="64">
        <v>0</v>
      </c>
      <c r="F4543" s="64">
        <v>1</v>
      </c>
      <c r="G4543" s="64">
        <v>1</v>
      </c>
      <c r="H4543" s="64">
        <v>2</v>
      </c>
    </row>
    <row r="4544" spans="1:8" x14ac:dyDescent="0.3">
      <c r="A4544" s="63" t="s">
        <v>15538</v>
      </c>
      <c r="B4544" s="63" t="s">
        <v>15539</v>
      </c>
      <c r="C4544" s="63" t="s">
        <v>12225</v>
      </c>
      <c r="D4544" s="63" t="s">
        <v>15433</v>
      </c>
      <c r="E4544" s="64">
        <v>3</v>
      </c>
      <c r="F4544" s="64">
        <v>14</v>
      </c>
      <c r="G4544" s="64">
        <v>5</v>
      </c>
      <c r="H4544" s="64">
        <v>19</v>
      </c>
    </row>
    <row r="4545" spans="1:8" x14ac:dyDescent="0.3">
      <c r="A4545" s="63" t="s">
        <v>15538</v>
      </c>
      <c r="B4545" s="63" t="s">
        <v>15539</v>
      </c>
      <c r="C4545" s="63" t="s">
        <v>12223</v>
      </c>
      <c r="D4545" s="63" t="s">
        <v>15444</v>
      </c>
      <c r="E4545" s="64">
        <v>0</v>
      </c>
      <c r="F4545" s="64">
        <v>0</v>
      </c>
      <c r="G4545" s="64">
        <v>1</v>
      </c>
      <c r="H4545" s="64">
        <v>1</v>
      </c>
    </row>
    <row r="4546" spans="1:8" x14ac:dyDescent="0.3">
      <c r="A4546" s="63" t="s">
        <v>15538</v>
      </c>
      <c r="B4546" s="63" t="s">
        <v>15539</v>
      </c>
      <c r="C4546" s="63" t="s">
        <v>11891</v>
      </c>
      <c r="D4546" s="63" t="s">
        <v>14558</v>
      </c>
      <c r="E4546" s="64">
        <v>0</v>
      </c>
      <c r="F4546" s="64">
        <v>7</v>
      </c>
      <c r="G4546" s="64">
        <v>9</v>
      </c>
      <c r="H4546" s="64">
        <v>16</v>
      </c>
    </row>
    <row r="4547" spans="1:8" x14ac:dyDescent="0.3">
      <c r="A4547" s="63" t="s">
        <v>15538</v>
      </c>
      <c r="B4547" s="63" t="s">
        <v>15539</v>
      </c>
      <c r="C4547" s="63" t="s">
        <v>11537</v>
      </c>
      <c r="D4547" s="63" t="s">
        <v>11538</v>
      </c>
      <c r="E4547" s="64">
        <v>0</v>
      </c>
      <c r="F4547" s="64">
        <v>0</v>
      </c>
      <c r="G4547" s="64">
        <v>3</v>
      </c>
      <c r="H4547" s="64">
        <v>3</v>
      </c>
    </row>
    <row r="4548" spans="1:8" x14ac:dyDescent="0.3">
      <c r="A4548" s="63" t="s">
        <v>15538</v>
      </c>
      <c r="B4548" s="63" t="s">
        <v>15539</v>
      </c>
      <c r="C4548" s="63" t="s">
        <v>11863</v>
      </c>
      <c r="D4548" s="63" t="s">
        <v>15438</v>
      </c>
      <c r="E4548" s="64">
        <v>1</v>
      </c>
      <c r="F4548" s="64">
        <v>17</v>
      </c>
      <c r="G4548" s="64">
        <v>2</v>
      </c>
      <c r="H4548" s="64">
        <v>19</v>
      </c>
    </row>
    <row r="4549" spans="1:8" x14ac:dyDescent="0.3">
      <c r="A4549" s="63" t="s">
        <v>15538</v>
      </c>
      <c r="B4549" s="63" t="s">
        <v>15539</v>
      </c>
      <c r="C4549" s="63" t="s">
        <v>3791</v>
      </c>
      <c r="D4549" s="63" t="s">
        <v>3792</v>
      </c>
      <c r="E4549" s="64">
        <v>0</v>
      </c>
      <c r="F4549" s="64">
        <v>2</v>
      </c>
      <c r="G4549" s="64">
        <v>0</v>
      </c>
      <c r="H4549" s="64">
        <v>2</v>
      </c>
    </row>
    <row r="4550" spans="1:8" x14ac:dyDescent="0.3">
      <c r="A4550" s="63" t="s">
        <v>15617</v>
      </c>
      <c r="B4550" s="63" t="s">
        <v>15618</v>
      </c>
      <c r="C4550" s="63" t="s">
        <v>12581</v>
      </c>
      <c r="D4550" s="63" t="s">
        <v>12582</v>
      </c>
      <c r="E4550" s="64">
        <v>0</v>
      </c>
      <c r="F4550" s="64">
        <v>7</v>
      </c>
      <c r="G4550" s="64">
        <v>4</v>
      </c>
      <c r="H4550" s="64">
        <v>11</v>
      </c>
    </row>
    <row r="4551" spans="1:8" x14ac:dyDescent="0.3">
      <c r="A4551" s="63" t="s">
        <v>15617</v>
      </c>
      <c r="B4551" s="63" t="s">
        <v>15618</v>
      </c>
      <c r="C4551" s="63" t="s">
        <v>1059</v>
      </c>
      <c r="D4551" s="63" t="s">
        <v>1060</v>
      </c>
      <c r="E4551" s="64">
        <v>0</v>
      </c>
      <c r="F4551" s="64">
        <v>0</v>
      </c>
      <c r="G4551" s="64">
        <v>2</v>
      </c>
      <c r="H4551" s="64">
        <v>2</v>
      </c>
    </row>
    <row r="4552" spans="1:8" x14ac:dyDescent="0.3">
      <c r="A4552" s="63" t="s">
        <v>15617</v>
      </c>
      <c r="B4552" s="63" t="s">
        <v>15618</v>
      </c>
      <c r="C4552" s="63" t="s">
        <v>1418</v>
      </c>
      <c r="D4552" s="63" t="s">
        <v>1419</v>
      </c>
      <c r="E4552" s="64">
        <v>0</v>
      </c>
      <c r="F4552" s="64">
        <v>0</v>
      </c>
      <c r="G4552" s="64">
        <v>1</v>
      </c>
      <c r="H4552" s="64">
        <v>1</v>
      </c>
    </row>
    <row r="4553" spans="1:8" x14ac:dyDescent="0.3">
      <c r="A4553" s="63" t="s">
        <v>15617</v>
      </c>
      <c r="B4553" s="63" t="s">
        <v>15618</v>
      </c>
      <c r="C4553" s="63" t="s">
        <v>12583</v>
      </c>
      <c r="D4553" s="63" t="s">
        <v>5284</v>
      </c>
      <c r="E4553" s="64">
        <v>5</v>
      </c>
      <c r="F4553" s="64">
        <v>40</v>
      </c>
      <c r="G4553" s="64">
        <v>14</v>
      </c>
      <c r="H4553" s="64">
        <v>54</v>
      </c>
    </row>
    <row r="4554" spans="1:8" x14ac:dyDescent="0.3">
      <c r="A4554" s="63" t="s">
        <v>15617</v>
      </c>
      <c r="B4554" s="63" t="s">
        <v>15618</v>
      </c>
      <c r="C4554" s="63" t="s">
        <v>1327</v>
      </c>
      <c r="D4554" s="63" t="s">
        <v>1328</v>
      </c>
      <c r="E4554" s="64">
        <v>1</v>
      </c>
      <c r="F4554" s="64">
        <v>2</v>
      </c>
      <c r="G4554" s="64">
        <v>0</v>
      </c>
      <c r="H4554" s="64">
        <v>2</v>
      </c>
    </row>
    <row r="4555" spans="1:8" x14ac:dyDescent="0.3">
      <c r="A4555" s="63" t="s">
        <v>15617</v>
      </c>
      <c r="B4555" s="63" t="s">
        <v>15618</v>
      </c>
      <c r="C4555" s="63" t="s">
        <v>12618</v>
      </c>
      <c r="D4555" s="63" t="s">
        <v>12619</v>
      </c>
      <c r="E4555" s="64">
        <v>0</v>
      </c>
      <c r="F4555" s="64">
        <v>23</v>
      </c>
      <c r="G4555" s="64">
        <v>7</v>
      </c>
      <c r="H4555" s="64">
        <v>30</v>
      </c>
    </row>
    <row r="4556" spans="1:8" x14ac:dyDescent="0.3">
      <c r="A4556" s="63" t="s">
        <v>15617</v>
      </c>
      <c r="B4556" s="63" t="s">
        <v>15618</v>
      </c>
      <c r="C4556" s="63" t="s">
        <v>1319</v>
      </c>
      <c r="D4556" s="63" t="s">
        <v>1320</v>
      </c>
      <c r="E4556" s="64">
        <v>0</v>
      </c>
      <c r="F4556" s="64">
        <v>1</v>
      </c>
      <c r="G4556" s="64">
        <v>0</v>
      </c>
      <c r="H4556" s="64">
        <v>1</v>
      </c>
    </row>
    <row r="4557" spans="1:8" x14ac:dyDescent="0.3">
      <c r="A4557" s="63" t="s">
        <v>15617</v>
      </c>
      <c r="B4557" s="63" t="s">
        <v>15618</v>
      </c>
      <c r="C4557" s="63" t="s">
        <v>12584</v>
      </c>
      <c r="D4557" s="63" t="s">
        <v>12585</v>
      </c>
      <c r="E4557" s="64">
        <v>0</v>
      </c>
      <c r="F4557" s="64">
        <v>8</v>
      </c>
      <c r="G4557" s="64">
        <v>16</v>
      </c>
      <c r="H4557" s="64">
        <v>24</v>
      </c>
    </row>
    <row r="4558" spans="1:8" x14ac:dyDescent="0.3">
      <c r="A4558" s="63" t="s">
        <v>15617</v>
      </c>
      <c r="B4558" s="63" t="s">
        <v>15618</v>
      </c>
      <c r="C4558" s="63" t="s">
        <v>12579</v>
      </c>
      <c r="D4558" s="63" t="s">
        <v>12580</v>
      </c>
      <c r="E4558" s="64">
        <v>0</v>
      </c>
      <c r="F4558" s="64">
        <v>0</v>
      </c>
      <c r="G4558" s="64">
        <v>86</v>
      </c>
      <c r="H4558" s="64">
        <v>86</v>
      </c>
    </row>
    <row r="4559" spans="1:8" x14ac:dyDescent="0.3">
      <c r="A4559" s="63" t="s">
        <v>15617</v>
      </c>
      <c r="B4559" s="63" t="s">
        <v>15618</v>
      </c>
      <c r="C4559" s="63" t="s">
        <v>12577</v>
      </c>
      <c r="D4559" s="63" t="s">
        <v>12578</v>
      </c>
      <c r="E4559" s="64">
        <v>23</v>
      </c>
      <c r="F4559" s="64">
        <v>128</v>
      </c>
      <c r="G4559" s="64">
        <v>48</v>
      </c>
      <c r="H4559" s="64">
        <v>176</v>
      </c>
    </row>
    <row r="4560" spans="1:8" x14ac:dyDescent="0.3">
      <c r="A4560" s="63" t="s">
        <v>15617</v>
      </c>
      <c r="B4560" s="63" t="s">
        <v>15618</v>
      </c>
      <c r="C4560" s="63" t="s">
        <v>52</v>
      </c>
      <c r="D4560" s="63" t="s">
        <v>53</v>
      </c>
      <c r="E4560" s="64">
        <v>2</v>
      </c>
      <c r="F4560" s="64">
        <v>6</v>
      </c>
      <c r="G4560" s="64">
        <v>2</v>
      </c>
      <c r="H4560" s="64">
        <v>8</v>
      </c>
    </row>
    <row r="4561" spans="1:8" x14ac:dyDescent="0.3">
      <c r="A4561" s="63" t="s">
        <v>15617</v>
      </c>
      <c r="B4561" s="63" t="s">
        <v>15618</v>
      </c>
      <c r="C4561" s="63" t="s">
        <v>12598</v>
      </c>
      <c r="D4561" s="63" t="s">
        <v>10911</v>
      </c>
      <c r="E4561" s="64">
        <v>0</v>
      </c>
      <c r="F4561" s="64">
        <v>42</v>
      </c>
      <c r="G4561" s="64">
        <v>7</v>
      </c>
      <c r="H4561" s="64">
        <v>49</v>
      </c>
    </row>
    <row r="4562" spans="1:8" x14ac:dyDescent="0.3">
      <c r="A4562" s="63" t="s">
        <v>15617</v>
      </c>
      <c r="B4562" s="63" t="s">
        <v>15618</v>
      </c>
      <c r="C4562" s="63" t="s">
        <v>12588</v>
      </c>
      <c r="D4562" s="63" t="s">
        <v>12589</v>
      </c>
      <c r="E4562" s="64">
        <v>0</v>
      </c>
      <c r="F4562" s="64">
        <v>0</v>
      </c>
      <c r="G4562" s="64">
        <v>118</v>
      </c>
      <c r="H4562" s="64">
        <v>118</v>
      </c>
    </row>
    <row r="4563" spans="1:8" x14ac:dyDescent="0.3">
      <c r="A4563" s="63" t="s">
        <v>15617</v>
      </c>
      <c r="B4563" s="63" t="s">
        <v>15618</v>
      </c>
      <c r="C4563" s="63" t="s">
        <v>12590</v>
      </c>
      <c r="D4563" s="63" t="s">
        <v>12591</v>
      </c>
      <c r="E4563" s="64">
        <v>0</v>
      </c>
      <c r="F4563" s="64">
        <v>14</v>
      </c>
      <c r="G4563" s="64">
        <v>4</v>
      </c>
      <c r="H4563" s="64">
        <v>18</v>
      </c>
    </row>
    <row r="4564" spans="1:8" x14ac:dyDescent="0.3">
      <c r="A4564" s="63" t="s">
        <v>15617</v>
      </c>
      <c r="B4564" s="63" t="s">
        <v>15618</v>
      </c>
      <c r="C4564" s="63" t="s">
        <v>12642</v>
      </c>
      <c r="D4564" s="63" t="s">
        <v>12643</v>
      </c>
      <c r="E4564" s="64">
        <v>0</v>
      </c>
      <c r="F4564" s="64">
        <v>14</v>
      </c>
      <c r="G4564" s="64">
        <v>4</v>
      </c>
      <c r="H4564" s="64">
        <v>18</v>
      </c>
    </row>
    <row r="4565" spans="1:8" x14ac:dyDescent="0.3">
      <c r="A4565" s="63" t="s">
        <v>15617</v>
      </c>
      <c r="B4565" s="63" t="s">
        <v>15618</v>
      </c>
      <c r="C4565" s="63" t="s">
        <v>1339</v>
      </c>
      <c r="D4565" s="63" t="s">
        <v>1340</v>
      </c>
      <c r="E4565" s="64">
        <v>0</v>
      </c>
      <c r="F4565" s="64">
        <v>1</v>
      </c>
      <c r="G4565" s="64">
        <v>7</v>
      </c>
      <c r="H4565" s="64">
        <v>8</v>
      </c>
    </row>
    <row r="4566" spans="1:8" x14ac:dyDescent="0.3">
      <c r="A4566" s="63" t="s">
        <v>15617</v>
      </c>
      <c r="B4566" s="63" t="s">
        <v>15618</v>
      </c>
      <c r="C4566" s="63" t="s">
        <v>1323</v>
      </c>
      <c r="D4566" s="63" t="s">
        <v>1324</v>
      </c>
      <c r="E4566" s="64">
        <v>0</v>
      </c>
      <c r="F4566" s="64">
        <v>0</v>
      </c>
      <c r="G4566" s="64">
        <v>4</v>
      </c>
      <c r="H4566" s="64">
        <v>4</v>
      </c>
    </row>
    <row r="4567" spans="1:8" x14ac:dyDescent="0.3">
      <c r="A4567" s="63" t="s">
        <v>15617</v>
      </c>
      <c r="B4567" s="63" t="s">
        <v>15618</v>
      </c>
      <c r="C4567" s="63" t="s">
        <v>1325</v>
      </c>
      <c r="D4567" s="63" t="s">
        <v>1326</v>
      </c>
      <c r="E4567" s="64">
        <v>0</v>
      </c>
      <c r="F4567" s="64">
        <v>3</v>
      </c>
      <c r="G4567" s="64">
        <v>3</v>
      </c>
      <c r="H4567" s="64">
        <v>6</v>
      </c>
    </row>
    <row r="4568" spans="1:8" x14ac:dyDescent="0.3">
      <c r="A4568" s="63" t="s">
        <v>15617</v>
      </c>
      <c r="B4568" s="63" t="s">
        <v>15618</v>
      </c>
      <c r="C4568" s="63" t="s">
        <v>1361</v>
      </c>
      <c r="D4568" s="63" t="s">
        <v>1362</v>
      </c>
      <c r="E4568" s="64">
        <v>0</v>
      </c>
      <c r="F4568" s="64">
        <v>4</v>
      </c>
      <c r="G4568" s="64">
        <v>0</v>
      </c>
      <c r="H4568" s="64">
        <v>4</v>
      </c>
    </row>
    <row r="4569" spans="1:8" x14ac:dyDescent="0.3">
      <c r="A4569" s="63" t="s">
        <v>15617</v>
      </c>
      <c r="B4569" s="63" t="s">
        <v>15618</v>
      </c>
      <c r="C4569" s="63" t="s">
        <v>12576</v>
      </c>
      <c r="D4569" s="63" t="s">
        <v>565</v>
      </c>
      <c r="E4569" s="64">
        <v>14</v>
      </c>
      <c r="F4569" s="64">
        <v>83</v>
      </c>
      <c r="G4569" s="64">
        <v>18</v>
      </c>
      <c r="H4569" s="64">
        <v>101</v>
      </c>
    </row>
    <row r="4570" spans="1:8" x14ac:dyDescent="0.3">
      <c r="A4570" s="63" t="s">
        <v>15617</v>
      </c>
      <c r="B4570" s="63" t="s">
        <v>15618</v>
      </c>
      <c r="C4570" s="63" t="s">
        <v>1399</v>
      </c>
      <c r="D4570" s="63" t="s">
        <v>14162</v>
      </c>
      <c r="E4570" s="64">
        <v>0</v>
      </c>
      <c r="F4570" s="64">
        <v>0</v>
      </c>
      <c r="G4570" s="64">
        <v>2</v>
      </c>
      <c r="H4570" s="64">
        <v>2</v>
      </c>
    </row>
    <row r="4571" spans="1:8" x14ac:dyDescent="0.3">
      <c r="A4571" s="63" t="s">
        <v>15617</v>
      </c>
      <c r="B4571" s="63" t="s">
        <v>15618</v>
      </c>
      <c r="C4571" s="63" t="s">
        <v>1416</v>
      </c>
      <c r="D4571" s="63" t="s">
        <v>1417</v>
      </c>
      <c r="E4571" s="64">
        <v>0</v>
      </c>
      <c r="F4571" s="64">
        <v>1</v>
      </c>
      <c r="G4571" s="64">
        <v>0</v>
      </c>
      <c r="H4571" s="64">
        <v>1</v>
      </c>
    </row>
    <row r="4572" spans="1:8" x14ac:dyDescent="0.3">
      <c r="A4572" s="63" t="s">
        <v>15617</v>
      </c>
      <c r="B4572" s="63" t="s">
        <v>15618</v>
      </c>
      <c r="C4572" s="63" t="s">
        <v>12592</v>
      </c>
      <c r="D4572" s="63" t="s">
        <v>12593</v>
      </c>
      <c r="E4572" s="64">
        <v>0</v>
      </c>
      <c r="F4572" s="64">
        <v>42</v>
      </c>
      <c r="G4572" s="64">
        <v>9</v>
      </c>
      <c r="H4572" s="64">
        <v>51</v>
      </c>
    </row>
    <row r="4573" spans="1:8" x14ac:dyDescent="0.3">
      <c r="A4573" s="63" t="s">
        <v>15617</v>
      </c>
      <c r="B4573" s="63" t="s">
        <v>15618</v>
      </c>
      <c r="C4573" s="63" t="s">
        <v>12670</v>
      </c>
      <c r="D4573" s="63" t="s">
        <v>12671</v>
      </c>
      <c r="E4573" s="64">
        <v>6</v>
      </c>
      <c r="F4573" s="64">
        <v>11</v>
      </c>
      <c r="G4573" s="64">
        <v>8</v>
      </c>
      <c r="H4573" s="64">
        <v>19</v>
      </c>
    </row>
    <row r="4574" spans="1:8" x14ac:dyDescent="0.3">
      <c r="A4574" s="63" t="s">
        <v>15157</v>
      </c>
      <c r="B4574" s="63" t="s">
        <v>15158</v>
      </c>
      <c r="C4574" s="63" t="s">
        <v>10709</v>
      </c>
      <c r="D4574" s="63" t="s">
        <v>10710</v>
      </c>
      <c r="E4574" s="64">
        <v>0</v>
      </c>
      <c r="F4574" s="64">
        <v>0</v>
      </c>
      <c r="G4574" s="64">
        <v>17</v>
      </c>
      <c r="H4574" s="64">
        <v>17</v>
      </c>
    </row>
    <row r="4575" spans="1:8" x14ac:dyDescent="0.3">
      <c r="A4575" s="63" t="s">
        <v>15157</v>
      </c>
      <c r="B4575" s="63" t="s">
        <v>15158</v>
      </c>
      <c r="C4575" s="63" t="s">
        <v>10617</v>
      </c>
      <c r="D4575" s="63" t="s">
        <v>10618</v>
      </c>
      <c r="E4575" s="64">
        <v>0</v>
      </c>
      <c r="F4575" s="64">
        <v>1</v>
      </c>
      <c r="G4575" s="64">
        <v>2</v>
      </c>
      <c r="H4575" s="64">
        <v>3</v>
      </c>
    </row>
    <row r="4576" spans="1:8" x14ac:dyDescent="0.3">
      <c r="A4576" s="63" t="s">
        <v>15157</v>
      </c>
      <c r="B4576" s="63" t="s">
        <v>15158</v>
      </c>
      <c r="C4576" s="63" t="s">
        <v>9937</v>
      </c>
      <c r="D4576" s="63" t="s">
        <v>9938</v>
      </c>
      <c r="E4576" s="64">
        <v>0</v>
      </c>
      <c r="F4576" s="64">
        <v>1143</v>
      </c>
      <c r="G4576" s="64">
        <v>668</v>
      </c>
      <c r="H4576" s="64">
        <v>1811</v>
      </c>
    </row>
    <row r="4577" spans="1:8" x14ac:dyDescent="0.3">
      <c r="A4577" s="63" t="s">
        <v>15157</v>
      </c>
      <c r="B4577" s="63" t="s">
        <v>15158</v>
      </c>
      <c r="C4577" s="63" t="s">
        <v>10780</v>
      </c>
      <c r="D4577" s="63" t="s">
        <v>10781</v>
      </c>
      <c r="E4577" s="64">
        <v>0</v>
      </c>
      <c r="F4577" s="64">
        <v>0</v>
      </c>
      <c r="G4577" s="64">
        <v>30</v>
      </c>
      <c r="H4577" s="64">
        <v>30</v>
      </c>
    </row>
    <row r="4578" spans="1:8" x14ac:dyDescent="0.3">
      <c r="A4578" s="63" t="s">
        <v>15157</v>
      </c>
      <c r="B4578" s="63" t="s">
        <v>15158</v>
      </c>
      <c r="C4578" s="63" t="s">
        <v>10703</v>
      </c>
      <c r="D4578" s="63" t="s">
        <v>10704</v>
      </c>
      <c r="E4578" s="64">
        <v>0</v>
      </c>
      <c r="F4578" s="64">
        <v>0</v>
      </c>
      <c r="G4578" s="64">
        <v>3</v>
      </c>
      <c r="H4578" s="64">
        <v>3</v>
      </c>
    </row>
    <row r="4579" spans="1:8" x14ac:dyDescent="0.3">
      <c r="A4579" s="63" t="s">
        <v>15157</v>
      </c>
      <c r="B4579" s="63" t="s">
        <v>15158</v>
      </c>
      <c r="C4579" s="63" t="s">
        <v>10774</v>
      </c>
      <c r="D4579" s="63" t="s">
        <v>10775</v>
      </c>
      <c r="E4579" s="64">
        <v>0</v>
      </c>
      <c r="F4579" s="64">
        <v>0</v>
      </c>
      <c r="G4579" s="64">
        <v>4</v>
      </c>
      <c r="H4579" s="64">
        <v>4</v>
      </c>
    </row>
    <row r="4580" spans="1:8" x14ac:dyDescent="0.3">
      <c r="A4580" s="63" t="s">
        <v>15157</v>
      </c>
      <c r="B4580" s="63" t="s">
        <v>15158</v>
      </c>
      <c r="C4580" s="63" t="s">
        <v>9939</v>
      </c>
      <c r="D4580" s="63" t="s">
        <v>9940</v>
      </c>
      <c r="E4580" s="64">
        <v>18</v>
      </c>
      <c r="F4580" s="64">
        <v>2292</v>
      </c>
      <c r="G4580" s="64">
        <v>982</v>
      </c>
      <c r="H4580" s="64">
        <v>3274</v>
      </c>
    </row>
    <row r="4581" spans="1:8" x14ac:dyDescent="0.3">
      <c r="A4581" s="63" t="s">
        <v>15157</v>
      </c>
      <c r="B4581" s="63" t="s">
        <v>15158</v>
      </c>
      <c r="C4581" s="63" t="s">
        <v>10671</v>
      </c>
      <c r="D4581" s="63" t="s">
        <v>14871</v>
      </c>
      <c r="E4581" s="64">
        <v>0</v>
      </c>
      <c r="F4581" s="64">
        <v>1</v>
      </c>
      <c r="G4581" s="64">
        <v>3</v>
      </c>
      <c r="H4581" s="64">
        <v>4</v>
      </c>
    </row>
    <row r="4582" spans="1:8" x14ac:dyDescent="0.3">
      <c r="A4582" s="63" t="s">
        <v>15157</v>
      </c>
      <c r="B4582" s="63" t="s">
        <v>15158</v>
      </c>
      <c r="C4582" s="63" t="s">
        <v>9953</v>
      </c>
      <c r="D4582" s="63" t="s">
        <v>9954</v>
      </c>
      <c r="E4582" s="64">
        <v>0</v>
      </c>
      <c r="F4582" s="64">
        <v>0</v>
      </c>
      <c r="G4582" s="64">
        <v>169</v>
      </c>
      <c r="H4582" s="64">
        <v>169</v>
      </c>
    </row>
    <row r="4583" spans="1:8" x14ac:dyDescent="0.3">
      <c r="A4583" s="63" t="s">
        <v>15157</v>
      </c>
      <c r="B4583" s="63" t="s">
        <v>15158</v>
      </c>
      <c r="C4583" s="63" t="s">
        <v>9947</v>
      </c>
      <c r="D4583" s="63" t="s">
        <v>9948</v>
      </c>
      <c r="E4583" s="64">
        <v>204</v>
      </c>
      <c r="F4583" s="64">
        <v>1236</v>
      </c>
      <c r="G4583" s="64">
        <v>672</v>
      </c>
      <c r="H4583" s="64">
        <v>1908</v>
      </c>
    </row>
    <row r="4584" spans="1:8" x14ac:dyDescent="0.3">
      <c r="A4584" s="63" t="s">
        <v>15157</v>
      </c>
      <c r="B4584" s="63" t="s">
        <v>15158</v>
      </c>
      <c r="C4584" s="63" t="s">
        <v>15149</v>
      </c>
      <c r="D4584" s="63" t="s">
        <v>15150</v>
      </c>
      <c r="E4584" s="64">
        <v>0</v>
      </c>
      <c r="F4584" s="64">
        <v>618</v>
      </c>
      <c r="G4584" s="64">
        <v>339</v>
      </c>
      <c r="H4584" s="64">
        <v>957</v>
      </c>
    </row>
    <row r="4585" spans="1:8" x14ac:dyDescent="0.3">
      <c r="A4585" s="63" t="s">
        <v>15157</v>
      </c>
      <c r="B4585" s="63" t="s">
        <v>15158</v>
      </c>
      <c r="C4585" s="63" t="s">
        <v>15159</v>
      </c>
      <c r="D4585" s="63" t="s">
        <v>15160</v>
      </c>
      <c r="E4585" s="64">
        <v>0</v>
      </c>
      <c r="F4585" s="64">
        <v>25</v>
      </c>
      <c r="G4585" s="64">
        <v>0</v>
      </c>
      <c r="H4585" s="64">
        <v>25</v>
      </c>
    </row>
    <row r="4586" spans="1:8" x14ac:dyDescent="0.3">
      <c r="A4586" s="63" t="s">
        <v>15157</v>
      </c>
      <c r="B4586" s="63" t="s">
        <v>15158</v>
      </c>
      <c r="C4586" s="63" t="s">
        <v>9951</v>
      </c>
      <c r="D4586" s="63" t="s">
        <v>9952</v>
      </c>
      <c r="E4586" s="64">
        <v>105</v>
      </c>
      <c r="F4586" s="64">
        <v>511</v>
      </c>
      <c r="G4586" s="64">
        <v>0</v>
      </c>
      <c r="H4586" s="64">
        <v>511</v>
      </c>
    </row>
    <row r="4587" spans="1:8" x14ac:dyDescent="0.3">
      <c r="A4587" s="63" t="s">
        <v>15157</v>
      </c>
      <c r="B4587" s="63" t="s">
        <v>15158</v>
      </c>
      <c r="C4587" s="63" t="s">
        <v>9949</v>
      </c>
      <c r="D4587" s="63" t="s">
        <v>9950</v>
      </c>
      <c r="E4587" s="64">
        <v>0</v>
      </c>
      <c r="F4587" s="64">
        <v>322</v>
      </c>
      <c r="G4587" s="64">
        <v>0</v>
      </c>
      <c r="H4587" s="64">
        <v>322</v>
      </c>
    </row>
    <row r="4588" spans="1:8" x14ac:dyDescent="0.3">
      <c r="A4588" s="63" t="s">
        <v>15157</v>
      </c>
      <c r="B4588" s="63" t="s">
        <v>15158</v>
      </c>
      <c r="C4588" s="63" t="s">
        <v>15151</v>
      </c>
      <c r="D4588" s="63" t="s">
        <v>15152</v>
      </c>
      <c r="E4588" s="64">
        <v>0</v>
      </c>
      <c r="F4588" s="64">
        <v>0</v>
      </c>
      <c r="G4588" s="64">
        <v>203</v>
      </c>
      <c r="H4588" s="64">
        <v>203</v>
      </c>
    </row>
    <row r="4589" spans="1:8" x14ac:dyDescent="0.3">
      <c r="A4589" s="63" t="s">
        <v>15157</v>
      </c>
      <c r="B4589" s="63" t="s">
        <v>15158</v>
      </c>
      <c r="C4589" s="63" t="s">
        <v>15153</v>
      </c>
      <c r="D4589" s="63" t="s">
        <v>15154</v>
      </c>
      <c r="E4589" s="64">
        <v>0</v>
      </c>
      <c r="F4589" s="64">
        <v>535</v>
      </c>
      <c r="G4589" s="64">
        <v>500</v>
      </c>
      <c r="H4589" s="64">
        <v>1035</v>
      </c>
    </row>
    <row r="4590" spans="1:8" x14ac:dyDescent="0.3">
      <c r="A4590" s="63" t="s">
        <v>15157</v>
      </c>
      <c r="B4590" s="63" t="s">
        <v>15158</v>
      </c>
      <c r="C4590" s="63" t="s">
        <v>15155</v>
      </c>
      <c r="D4590" s="63" t="s">
        <v>15156</v>
      </c>
      <c r="E4590" s="64">
        <v>161</v>
      </c>
      <c r="F4590" s="64">
        <v>326</v>
      </c>
      <c r="G4590" s="64">
        <v>0</v>
      </c>
      <c r="H4590" s="64">
        <v>326</v>
      </c>
    </row>
    <row r="4591" spans="1:8" x14ac:dyDescent="0.3">
      <c r="A4591" s="63" t="s">
        <v>15157</v>
      </c>
      <c r="B4591" s="63" t="s">
        <v>15158</v>
      </c>
      <c r="C4591" s="63" t="s">
        <v>9955</v>
      </c>
      <c r="D4591" s="63" t="s">
        <v>9956</v>
      </c>
      <c r="E4591" s="64">
        <v>56</v>
      </c>
      <c r="F4591" s="64">
        <v>866</v>
      </c>
      <c r="G4591" s="64">
        <v>0</v>
      </c>
      <c r="H4591" s="64">
        <v>866</v>
      </c>
    </row>
    <row r="4592" spans="1:8" x14ac:dyDescent="0.3">
      <c r="A4592" s="63" t="s">
        <v>15157</v>
      </c>
      <c r="B4592" s="63" t="s">
        <v>15158</v>
      </c>
      <c r="C4592" s="63" t="s">
        <v>9957</v>
      </c>
      <c r="D4592" s="63" t="s">
        <v>9958</v>
      </c>
      <c r="E4592" s="64">
        <v>0</v>
      </c>
      <c r="F4592" s="64">
        <v>0</v>
      </c>
      <c r="G4592" s="64">
        <v>115</v>
      </c>
      <c r="H4592" s="64">
        <v>115</v>
      </c>
    </row>
    <row r="4593" spans="1:8" x14ac:dyDescent="0.3">
      <c r="A4593" s="63" t="s">
        <v>15157</v>
      </c>
      <c r="B4593" s="63" t="s">
        <v>15158</v>
      </c>
      <c r="C4593" s="63" t="s">
        <v>13674</v>
      </c>
      <c r="D4593" s="63" t="s">
        <v>13675</v>
      </c>
      <c r="E4593" s="64">
        <v>0</v>
      </c>
      <c r="F4593" s="64">
        <v>0</v>
      </c>
      <c r="G4593" s="64">
        <v>7</v>
      </c>
      <c r="H4593" s="64">
        <v>7</v>
      </c>
    </row>
    <row r="4594" spans="1:8" x14ac:dyDescent="0.3">
      <c r="A4594" s="63" t="s">
        <v>15157</v>
      </c>
      <c r="B4594" s="63" t="s">
        <v>15158</v>
      </c>
      <c r="C4594" s="63" t="s">
        <v>10717</v>
      </c>
      <c r="D4594" s="63" t="s">
        <v>10718</v>
      </c>
      <c r="E4594" s="64">
        <v>0</v>
      </c>
      <c r="F4594" s="64">
        <v>0</v>
      </c>
      <c r="G4594" s="64">
        <v>29</v>
      </c>
      <c r="H4594" s="64">
        <v>29</v>
      </c>
    </row>
    <row r="4595" spans="1:8" x14ac:dyDescent="0.3">
      <c r="A4595" s="63" t="s">
        <v>15157</v>
      </c>
      <c r="B4595" s="63" t="s">
        <v>15158</v>
      </c>
      <c r="C4595" s="63" t="s">
        <v>10707</v>
      </c>
      <c r="D4595" s="63" t="s">
        <v>10708</v>
      </c>
      <c r="E4595" s="64">
        <v>0</v>
      </c>
      <c r="F4595" s="64">
        <v>0</v>
      </c>
      <c r="G4595" s="64">
        <v>4</v>
      </c>
      <c r="H4595" s="64">
        <v>4</v>
      </c>
    </row>
    <row r="4596" spans="1:8" x14ac:dyDescent="0.3">
      <c r="A4596" s="63" t="s">
        <v>15157</v>
      </c>
      <c r="B4596" s="63" t="s">
        <v>15158</v>
      </c>
      <c r="C4596" s="63" t="s">
        <v>10766</v>
      </c>
      <c r="D4596" s="63" t="s">
        <v>10767</v>
      </c>
      <c r="E4596" s="64">
        <v>0</v>
      </c>
      <c r="F4596" s="64">
        <v>0</v>
      </c>
      <c r="G4596" s="64">
        <v>18</v>
      </c>
      <c r="H4596" s="64">
        <v>18</v>
      </c>
    </row>
    <row r="4597" spans="1:8" x14ac:dyDescent="0.3">
      <c r="A4597" s="63" t="s">
        <v>14412</v>
      </c>
      <c r="B4597" s="63" t="s">
        <v>14413</v>
      </c>
      <c r="C4597" s="63" t="s">
        <v>2482</v>
      </c>
      <c r="D4597" s="63" t="s">
        <v>2483</v>
      </c>
      <c r="E4597" s="64">
        <v>0</v>
      </c>
      <c r="F4597" s="64">
        <v>1</v>
      </c>
      <c r="G4597" s="64">
        <v>3</v>
      </c>
      <c r="H4597" s="64">
        <v>4</v>
      </c>
    </row>
    <row r="4598" spans="1:8" x14ac:dyDescent="0.3">
      <c r="A4598" s="63" t="s">
        <v>14412</v>
      </c>
      <c r="B4598" s="63" t="s">
        <v>14413</v>
      </c>
      <c r="C4598" s="63" t="s">
        <v>2480</v>
      </c>
      <c r="D4598" s="63" t="s">
        <v>14396</v>
      </c>
      <c r="E4598" s="64">
        <v>0</v>
      </c>
      <c r="F4598" s="64">
        <v>0</v>
      </c>
      <c r="G4598" s="64">
        <v>3</v>
      </c>
      <c r="H4598" s="64">
        <v>3</v>
      </c>
    </row>
    <row r="4599" spans="1:8" x14ac:dyDescent="0.3">
      <c r="A4599" s="63" t="s">
        <v>14412</v>
      </c>
      <c r="B4599" s="63" t="s">
        <v>14413</v>
      </c>
      <c r="C4599" s="63" t="s">
        <v>2478</v>
      </c>
      <c r="D4599" s="63" t="s">
        <v>2479</v>
      </c>
      <c r="E4599" s="64">
        <v>0</v>
      </c>
      <c r="F4599" s="64">
        <v>5</v>
      </c>
      <c r="G4599" s="64">
        <v>0</v>
      </c>
      <c r="H4599" s="64">
        <v>5</v>
      </c>
    </row>
    <row r="4600" spans="1:8" x14ac:dyDescent="0.3">
      <c r="A4600" s="63" t="s">
        <v>14260</v>
      </c>
      <c r="B4600" s="63" t="s">
        <v>14261</v>
      </c>
      <c r="C4600" s="63" t="s">
        <v>1875</v>
      </c>
      <c r="D4600" s="63" t="s">
        <v>1876</v>
      </c>
      <c r="E4600" s="64">
        <v>0</v>
      </c>
      <c r="F4600" s="64">
        <v>60</v>
      </c>
      <c r="G4600" s="64">
        <v>22</v>
      </c>
      <c r="H4600" s="64">
        <v>82</v>
      </c>
    </row>
    <row r="4601" spans="1:8" x14ac:dyDescent="0.3">
      <c r="A4601" s="63" t="s">
        <v>14260</v>
      </c>
      <c r="B4601" s="63" t="s">
        <v>14261</v>
      </c>
      <c r="C4601" s="63" t="s">
        <v>1650</v>
      </c>
      <c r="D4601" s="63" t="s">
        <v>1651</v>
      </c>
      <c r="E4601" s="64">
        <v>0</v>
      </c>
      <c r="F4601" s="64">
        <v>0</v>
      </c>
      <c r="G4601" s="64">
        <v>10</v>
      </c>
      <c r="H4601" s="64">
        <v>10</v>
      </c>
    </row>
    <row r="4602" spans="1:8" x14ac:dyDescent="0.3">
      <c r="A4602" s="63" t="s">
        <v>14260</v>
      </c>
      <c r="B4602" s="63" t="s">
        <v>14261</v>
      </c>
      <c r="C4602" s="63" t="s">
        <v>1672</v>
      </c>
      <c r="D4602" s="63" t="s">
        <v>1673</v>
      </c>
      <c r="E4602" s="64">
        <v>0</v>
      </c>
      <c r="F4602" s="64">
        <v>0</v>
      </c>
      <c r="G4602" s="64">
        <v>1</v>
      </c>
      <c r="H4602" s="64">
        <v>1</v>
      </c>
    </row>
    <row r="4603" spans="1:8" x14ac:dyDescent="0.3">
      <c r="A4603" s="63" t="s">
        <v>14260</v>
      </c>
      <c r="B4603" s="63" t="s">
        <v>14261</v>
      </c>
      <c r="C4603" s="63" t="s">
        <v>1656</v>
      </c>
      <c r="D4603" s="63" t="s">
        <v>1657</v>
      </c>
      <c r="E4603" s="64">
        <v>0</v>
      </c>
      <c r="F4603" s="64">
        <v>0</v>
      </c>
      <c r="G4603" s="64">
        <v>10</v>
      </c>
      <c r="H4603" s="64">
        <v>10</v>
      </c>
    </row>
    <row r="4604" spans="1:8" x14ac:dyDescent="0.3">
      <c r="A4604" s="63" t="s">
        <v>14260</v>
      </c>
      <c r="B4604" s="63" t="s">
        <v>14261</v>
      </c>
      <c r="C4604" s="63" t="s">
        <v>2001</v>
      </c>
      <c r="D4604" s="63" t="s">
        <v>2002</v>
      </c>
      <c r="E4604" s="64">
        <v>0</v>
      </c>
      <c r="F4604" s="64">
        <v>1</v>
      </c>
      <c r="G4604" s="64">
        <v>1</v>
      </c>
      <c r="H4604" s="64">
        <v>2</v>
      </c>
    </row>
    <row r="4605" spans="1:8" x14ac:dyDescent="0.3">
      <c r="A4605" s="63" t="s">
        <v>14260</v>
      </c>
      <c r="B4605" s="63" t="s">
        <v>14261</v>
      </c>
      <c r="C4605" s="63" t="s">
        <v>1674</v>
      </c>
      <c r="D4605" s="63" t="s">
        <v>1675</v>
      </c>
      <c r="E4605" s="64">
        <v>0</v>
      </c>
      <c r="F4605" s="64">
        <v>1</v>
      </c>
      <c r="G4605" s="64">
        <v>1</v>
      </c>
      <c r="H4605" s="64">
        <v>2</v>
      </c>
    </row>
    <row r="4606" spans="1:8" x14ac:dyDescent="0.3">
      <c r="A4606" s="63" t="s">
        <v>14260</v>
      </c>
      <c r="B4606" s="63" t="s">
        <v>14261</v>
      </c>
      <c r="C4606" s="63" t="s">
        <v>1652</v>
      </c>
      <c r="D4606" s="63" t="s">
        <v>14037</v>
      </c>
      <c r="E4606" s="64">
        <v>0</v>
      </c>
      <c r="F4606" s="64">
        <v>0</v>
      </c>
      <c r="G4606" s="64">
        <v>16</v>
      </c>
      <c r="H4606" s="64">
        <v>16</v>
      </c>
    </row>
    <row r="4607" spans="1:8" x14ac:dyDescent="0.3">
      <c r="A4607" s="63" t="s">
        <v>14260</v>
      </c>
      <c r="B4607" s="63" t="s">
        <v>14261</v>
      </c>
      <c r="C4607" s="63" t="s">
        <v>1968</v>
      </c>
      <c r="D4607" s="63" t="s">
        <v>13989</v>
      </c>
      <c r="E4607" s="64">
        <v>0</v>
      </c>
      <c r="F4607" s="64">
        <v>0</v>
      </c>
      <c r="G4607" s="64">
        <v>1</v>
      </c>
      <c r="H4607" s="64">
        <v>1</v>
      </c>
    </row>
    <row r="4608" spans="1:8" x14ac:dyDescent="0.3">
      <c r="A4608" s="63" t="s">
        <v>14260</v>
      </c>
      <c r="B4608" s="63" t="s">
        <v>14261</v>
      </c>
      <c r="C4608" s="63" t="s">
        <v>1648</v>
      </c>
      <c r="D4608" s="63" t="s">
        <v>1649</v>
      </c>
      <c r="E4608" s="64">
        <v>0</v>
      </c>
      <c r="F4608" s="64">
        <v>0</v>
      </c>
      <c r="G4608" s="64">
        <v>3</v>
      </c>
      <c r="H4608" s="64">
        <v>3</v>
      </c>
    </row>
    <row r="4609" spans="1:8" x14ac:dyDescent="0.3">
      <c r="A4609" s="63" t="s">
        <v>14260</v>
      </c>
      <c r="B4609" s="63" t="s">
        <v>14261</v>
      </c>
      <c r="C4609" s="63" t="s">
        <v>1931</v>
      </c>
      <c r="D4609" s="63" t="s">
        <v>1932</v>
      </c>
      <c r="E4609" s="64">
        <v>0</v>
      </c>
      <c r="F4609" s="64">
        <v>3</v>
      </c>
      <c r="G4609" s="64">
        <v>0</v>
      </c>
      <c r="H4609" s="64">
        <v>3</v>
      </c>
    </row>
    <row r="4610" spans="1:8" x14ac:dyDescent="0.3">
      <c r="A4610" s="63" t="s">
        <v>14260</v>
      </c>
      <c r="B4610" s="63" t="s">
        <v>14261</v>
      </c>
      <c r="C4610" s="63" t="s">
        <v>1678</v>
      </c>
      <c r="D4610" s="63" t="s">
        <v>1679</v>
      </c>
      <c r="E4610" s="64">
        <v>0</v>
      </c>
      <c r="F4610" s="64">
        <v>1</v>
      </c>
      <c r="G4610" s="64">
        <v>2</v>
      </c>
      <c r="H4610" s="64">
        <v>3</v>
      </c>
    </row>
    <row r="4611" spans="1:8" x14ac:dyDescent="0.3">
      <c r="A4611" s="63" t="s">
        <v>14260</v>
      </c>
      <c r="B4611" s="63" t="s">
        <v>14261</v>
      </c>
      <c r="C4611" s="63" t="s">
        <v>1642</v>
      </c>
      <c r="D4611" s="63" t="s">
        <v>1643</v>
      </c>
      <c r="E4611" s="64">
        <v>2</v>
      </c>
      <c r="F4611" s="64">
        <v>20</v>
      </c>
      <c r="G4611" s="64">
        <v>5</v>
      </c>
      <c r="H4611" s="64">
        <v>25</v>
      </c>
    </row>
    <row r="4612" spans="1:8" x14ac:dyDescent="0.3">
      <c r="A4612" s="63" t="s">
        <v>14260</v>
      </c>
      <c r="B4612" s="63" t="s">
        <v>14261</v>
      </c>
      <c r="C4612" s="63" t="s">
        <v>1833</v>
      </c>
      <c r="D4612" s="63" t="s">
        <v>1834</v>
      </c>
      <c r="E4612" s="64">
        <v>0</v>
      </c>
      <c r="F4612" s="64">
        <v>1</v>
      </c>
      <c r="G4612" s="64">
        <v>0</v>
      </c>
      <c r="H4612" s="64">
        <v>1</v>
      </c>
    </row>
    <row r="4613" spans="1:8" x14ac:dyDescent="0.3">
      <c r="A4613" s="63" t="s">
        <v>14260</v>
      </c>
      <c r="B4613" s="63" t="s">
        <v>14261</v>
      </c>
      <c r="C4613" s="63" t="s">
        <v>1871</v>
      </c>
      <c r="D4613" s="63" t="s">
        <v>1872</v>
      </c>
      <c r="E4613" s="64">
        <v>5</v>
      </c>
      <c r="F4613" s="64">
        <v>63</v>
      </c>
      <c r="G4613" s="64">
        <v>14</v>
      </c>
      <c r="H4613" s="64">
        <v>77</v>
      </c>
    </row>
    <row r="4614" spans="1:8" x14ac:dyDescent="0.3">
      <c r="A4614" s="63" t="s">
        <v>14260</v>
      </c>
      <c r="B4614" s="63" t="s">
        <v>14261</v>
      </c>
      <c r="C4614" s="63" t="s">
        <v>1995</v>
      </c>
      <c r="D4614" s="63" t="s">
        <v>1996</v>
      </c>
      <c r="E4614" s="64">
        <v>1</v>
      </c>
      <c r="F4614" s="64">
        <v>13</v>
      </c>
      <c r="G4614" s="64">
        <v>4</v>
      </c>
      <c r="H4614" s="64">
        <v>17</v>
      </c>
    </row>
    <row r="4615" spans="1:8" x14ac:dyDescent="0.3">
      <c r="A4615" s="63" t="s">
        <v>14260</v>
      </c>
      <c r="B4615" s="63" t="s">
        <v>14261</v>
      </c>
      <c r="C4615" s="63" t="s">
        <v>1853</v>
      </c>
      <c r="D4615" s="63" t="s">
        <v>13973</v>
      </c>
      <c r="E4615" s="64">
        <v>0</v>
      </c>
      <c r="F4615" s="64">
        <v>0</v>
      </c>
      <c r="G4615" s="64">
        <v>30</v>
      </c>
      <c r="H4615" s="64">
        <v>30</v>
      </c>
    </row>
    <row r="4616" spans="1:8" x14ac:dyDescent="0.3">
      <c r="A4616" s="63" t="s">
        <v>14260</v>
      </c>
      <c r="B4616" s="63" t="s">
        <v>14261</v>
      </c>
      <c r="C4616" s="63" t="s">
        <v>1929</v>
      </c>
      <c r="D4616" s="63" t="s">
        <v>14225</v>
      </c>
      <c r="E4616" s="64">
        <v>0</v>
      </c>
      <c r="F4616" s="64">
        <v>11</v>
      </c>
      <c r="G4616" s="64">
        <v>2</v>
      </c>
      <c r="H4616" s="64">
        <v>13</v>
      </c>
    </row>
    <row r="4617" spans="1:8" x14ac:dyDescent="0.3">
      <c r="A4617" s="63" t="s">
        <v>14260</v>
      </c>
      <c r="B4617" s="63" t="s">
        <v>14261</v>
      </c>
      <c r="C4617" s="63" t="s">
        <v>1895</v>
      </c>
      <c r="D4617" s="63" t="s">
        <v>13990</v>
      </c>
      <c r="E4617" s="64">
        <v>0</v>
      </c>
      <c r="F4617" s="64">
        <v>0</v>
      </c>
      <c r="G4617" s="64">
        <v>5</v>
      </c>
      <c r="H4617" s="64">
        <v>5</v>
      </c>
    </row>
    <row r="4618" spans="1:8" x14ac:dyDescent="0.3">
      <c r="A4618" s="63" t="s">
        <v>14260</v>
      </c>
      <c r="B4618" s="63" t="s">
        <v>14261</v>
      </c>
      <c r="C4618" s="63" t="s">
        <v>1831</v>
      </c>
      <c r="D4618" s="63" t="s">
        <v>13974</v>
      </c>
      <c r="E4618" s="64">
        <v>1</v>
      </c>
      <c r="F4618" s="64">
        <v>3</v>
      </c>
      <c r="G4618" s="64">
        <v>1</v>
      </c>
      <c r="H4618" s="64">
        <v>4</v>
      </c>
    </row>
    <row r="4619" spans="1:8" x14ac:dyDescent="0.3">
      <c r="A4619" s="63" t="s">
        <v>14260</v>
      </c>
      <c r="B4619" s="63" t="s">
        <v>14261</v>
      </c>
      <c r="C4619" s="63" t="s">
        <v>1997</v>
      </c>
      <c r="D4619" s="63" t="s">
        <v>1998</v>
      </c>
      <c r="E4619" s="64">
        <v>0</v>
      </c>
      <c r="F4619" s="64">
        <v>1</v>
      </c>
      <c r="G4619" s="64">
        <v>1</v>
      </c>
      <c r="H4619" s="64">
        <v>2</v>
      </c>
    </row>
    <row r="4620" spans="1:8" x14ac:dyDescent="0.3">
      <c r="A4620" s="63" t="s">
        <v>14260</v>
      </c>
      <c r="B4620" s="63" t="s">
        <v>14261</v>
      </c>
      <c r="C4620" s="63" t="s">
        <v>1682</v>
      </c>
      <c r="D4620" s="63" t="s">
        <v>1683</v>
      </c>
      <c r="E4620" s="64">
        <v>1</v>
      </c>
      <c r="F4620" s="64">
        <v>15</v>
      </c>
      <c r="G4620" s="64">
        <v>8</v>
      </c>
      <c r="H4620" s="64">
        <v>23</v>
      </c>
    </row>
    <row r="4621" spans="1:8" x14ac:dyDescent="0.3">
      <c r="A4621" s="63" t="s">
        <v>14260</v>
      </c>
      <c r="B4621" s="63" t="s">
        <v>14261</v>
      </c>
      <c r="C4621" s="63" t="s">
        <v>1999</v>
      </c>
      <c r="D4621" s="63" t="s">
        <v>2000</v>
      </c>
      <c r="E4621" s="64">
        <v>0</v>
      </c>
      <c r="F4621" s="64">
        <v>0</v>
      </c>
      <c r="G4621" s="64">
        <v>1</v>
      </c>
      <c r="H4621" s="64">
        <v>1</v>
      </c>
    </row>
    <row r="4622" spans="1:8" x14ac:dyDescent="0.3">
      <c r="A4622" s="63" t="s">
        <v>15083</v>
      </c>
      <c r="B4622" s="63" t="s">
        <v>15084</v>
      </c>
      <c r="C4622" s="63" t="s">
        <v>9465</v>
      </c>
      <c r="D4622" s="63" t="s">
        <v>14012</v>
      </c>
      <c r="E4622" s="64">
        <v>0</v>
      </c>
      <c r="F4622" s="64">
        <v>0</v>
      </c>
      <c r="G4622" s="64">
        <v>7</v>
      </c>
      <c r="H4622" s="64">
        <v>7</v>
      </c>
    </row>
    <row r="4623" spans="1:8" x14ac:dyDescent="0.3">
      <c r="A4623" s="63" t="s">
        <v>15083</v>
      </c>
      <c r="B4623" s="63" t="s">
        <v>15084</v>
      </c>
      <c r="C4623" s="63" t="s">
        <v>9420</v>
      </c>
      <c r="D4623" s="63" t="s">
        <v>14003</v>
      </c>
      <c r="E4623" s="64">
        <v>0</v>
      </c>
      <c r="F4623" s="64">
        <v>0</v>
      </c>
      <c r="G4623" s="64">
        <v>4</v>
      </c>
      <c r="H4623" s="64">
        <v>4</v>
      </c>
    </row>
    <row r="4624" spans="1:8" x14ac:dyDescent="0.3">
      <c r="A4624" s="63" t="s">
        <v>15083</v>
      </c>
      <c r="B4624" s="63" t="s">
        <v>15084</v>
      </c>
      <c r="C4624" s="63" t="s">
        <v>9481</v>
      </c>
      <c r="D4624" s="63" t="s">
        <v>143</v>
      </c>
      <c r="E4624" s="64">
        <v>0</v>
      </c>
      <c r="F4624" s="64">
        <v>0</v>
      </c>
      <c r="G4624" s="64">
        <v>7</v>
      </c>
      <c r="H4624" s="64">
        <v>7</v>
      </c>
    </row>
    <row r="4625" spans="1:8" x14ac:dyDescent="0.3">
      <c r="A4625" s="63" t="s">
        <v>15083</v>
      </c>
      <c r="B4625" s="63" t="s">
        <v>15084</v>
      </c>
      <c r="C4625" s="63" t="s">
        <v>9710</v>
      </c>
      <c r="D4625" s="63" t="s">
        <v>9711</v>
      </c>
      <c r="E4625" s="64">
        <v>0</v>
      </c>
      <c r="F4625" s="64">
        <v>5</v>
      </c>
      <c r="G4625" s="64">
        <v>1</v>
      </c>
      <c r="H4625" s="64">
        <v>6</v>
      </c>
    </row>
    <row r="4626" spans="1:8" x14ac:dyDescent="0.3">
      <c r="A4626" s="63" t="s">
        <v>15083</v>
      </c>
      <c r="B4626" s="63" t="s">
        <v>15084</v>
      </c>
      <c r="C4626" s="63" t="s">
        <v>9482</v>
      </c>
      <c r="D4626" s="63" t="s">
        <v>3055</v>
      </c>
      <c r="E4626" s="64">
        <v>0</v>
      </c>
      <c r="F4626" s="64">
        <v>2</v>
      </c>
      <c r="G4626" s="64">
        <v>0</v>
      </c>
      <c r="H4626" s="64">
        <v>2</v>
      </c>
    </row>
    <row r="4627" spans="1:8" x14ac:dyDescent="0.3">
      <c r="A4627" s="63" t="s">
        <v>15083</v>
      </c>
      <c r="B4627" s="63" t="s">
        <v>15084</v>
      </c>
      <c r="C4627" s="63" t="s">
        <v>9489</v>
      </c>
      <c r="D4627" s="63" t="s">
        <v>9490</v>
      </c>
      <c r="E4627" s="64">
        <v>0</v>
      </c>
      <c r="F4627" s="64">
        <v>1</v>
      </c>
      <c r="G4627" s="64">
        <v>10</v>
      </c>
      <c r="H4627" s="64">
        <v>11</v>
      </c>
    </row>
    <row r="4628" spans="1:8" x14ac:dyDescent="0.3">
      <c r="A4628" s="63" t="s">
        <v>15083</v>
      </c>
      <c r="B4628" s="63" t="s">
        <v>15084</v>
      </c>
      <c r="C4628" s="63" t="s">
        <v>9491</v>
      </c>
      <c r="D4628" s="63" t="s">
        <v>9492</v>
      </c>
      <c r="E4628" s="64">
        <v>2</v>
      </c>
      <c r="F4628" s="64">
        <v>2</v>
      </c>
      <c r="G4628" s="64">
        <v>0</v>
      </c>
      <c r="H4628" s="64">
        <v>2</v>
      </c>
    </row>
    <row r="4629" spans="1:8" x14ac:dyDescent="0.3">
      <c r="A4629" s="63" t="s">
        <v>15083</v>
      </c>
      <c r="B4629" s="63" t="s">
        <v>15084</v>
      </c>
      <c r="C4629" s="63" t="s">
        <v>9704</v>
      </c>
      <c r="D4629" s="63" t="s">
        <v>9705</v>
      </c>
      <c r="E4629" s="64">
        <v>0</v>
      </c>
      <c r="F4629" s="64">
        <v>1</v>
      </c>
      <c r="G4629" s="64">
        <v>0</v>
      </c>
      <c r="H4629" s="64">
        <v>1</v>
      </c>
    </row>
    <row r="4630" spans="1:8" x14ac:dyDescent="0.3">
      <c r="A4630" s="63" t="s">
        <v>15083</v>
      </c>
      <c r="B4630" s="63" t="s">
        <v>15084</v>
      </c>
      <c r="C4630" s="63" t="s">
        <v>570</v>
      </c>
      <c r="D4630" s="63" t="s">
        <v>14005</v>
      </c>
      <c r="E4630" s="64">
        <v>0</v>
      </c>
      <c r="F4630" s="64">
        <v>0</v>
      </c>
      <c r="G4630" s="64">
        <v>3</v>
      </c>
      <c r="H4630" s="64">
        <v>3</v>
      </c>
    </row>
    <row r="4631" spans="1:8" x14ac:dyDescent="0.3">
      <c r="A4631" s="63" t="s">
        <v>15083</v>
      </c>
      <c r="B4631" s="63" t="s">
        <v>15084</v>
      </c>
      <c r="C4631" s="63" t="s">
        <v>622</v>
      </c>
      <c r="D4631" s="63" t="s">
        <v>623</v>
      </c>
      <c r="E4631" s="64">
        <v>0</v>
      </c>
      <c r="F4631" s="64">
        <v>0</v>
      </c>
      <c r="G4631" s="64">
        <v>1</v>
      </c>
      <c r="H4631" s="64">
        <v>1</v>
      </c>
    </row>
    <row r="4632" spans="1:8" x14ac:dyDescent="0.3">
      <c r="A4632" s="63" t="s">
        <v>15643</v>
      </c>
      <c r="B4632" s="63" t="s">
        <v>15644</v>
      </c>
      <c r="C4632" s="63" t="s">
        <v>10992</v>
      </c>
      <c r="D4632" s="63" t="s">
        <v>10993</v>
      </c>
      <c r="E4632" s="64">
        <v>0</v>
      </c>
      <c r="F4632" s="64">
        <v>1</v>
      </c>
      <c r="G4632" s="64">
        <v>2</v>
      </c>
      <c r="H4632" s="64">
        <v>3</v>
      </c>
    </row>
    <row r="4633" spans="1:8" x14ac:dyDescent="0.3">
      <c r="A4633" s="63" t="s">
        <v>15643</v>
      </c>
      <c r="B4633" s="63" t="s">
        <v>15644</v>
      </c>
      <c r="C4633" s="63" t="s">
        <v>11071</v>
      </c>
      <c r="D4633" s="63" t="s">
        <v>13887</v>
      </c>
      <c r="E4633" s="64">
        <v>0</v>
      </c>
      <c r="F4633" s="64">
        <v>0</v>
      </c>
      <c r="G4633" s="64">
        <v>2</v>
      </c>
      <c r="H4633" s="64">
        <v>2</v>
      </c>
    </row>
    <row r="4634" spans="1:8" x14ac:dyDescent="0.3">
      <c r="A4634" s="63" t="s">
        <v>15643</v>
      </c>
      <c r="B4634" s="63" t="s">
        <v>15644</v>
      </c>
      <c r="C4634" s="63" t="s">
        <v>12714</v>
      </c>
      <c r="D4634" s="63" t="s">
        <v>15340</v>
      </c>
      <c r="E4634" s="64">
        <v>0</v>
      </c>
      <c r="F4634" s="64">
        <v>9</v>
      </c>
      <c r="G4634" s="64">
        <v>2</v>
      </c>
      <c r="H4634" s="64">
        <v>11</v>
      </c>
    </row>
    <row r="4635" spans="1:8" x14ac:dyDescent="0.3">
      <c r="A4635" s="63" t="s">
        <v>14289</v>
      </c>
      <c r="B4635" s="63" t="s">
        <v>14290</v>
      </c>
      <c r="C4635" s="63" t="s">
        <v>1059</v>
      </c>
      <c r="D4635" s="63" t="s">
        <v>1060</v>
      </c>
      <c r="E4635" s="64">
        <v>0</v>
      </c>
      <c r="F4635" s="64">
        <v>0</v>
      </c>
      <c r="G4635" s="64">
        <v>2</v>
      </c>
      <c r="H4635" s="64">
        <v>2</v>
      </c>
    </row>
    <row r="4636" spans="1:8" x14ac:dyDescent="0.3">
      <c r="A4636" s="63" t="s">
        <v>14289</v>
      </c>
      <c r="B4636" s="63" t="s">
        <v>14290</v>
      </c>
      <c r="C4636" s="63" t="s">
        <v>10869</v>
      </c>
      <c r="D4636" s="63" t="s">
        <v>10870</v>
      </c>
      <c r="E4636" s="64">
        <v>0</v>
      </c>
      <c r="F4636" s="64">
        <v>0</v>
      </c>
      <c r="G4636" s="64">
        <v>1</v>
      </c>
      <c r="H4636" s="64">
        <v>1</v>
      </c>
    </row>
    <row r="4637" spans="1:8" x14ac:dyDescent="0.3">
      <c r="A4637" s="63" t="s">
        <v>14289</v>
      </c>
      <c r="B4637" s="63" t="s">
        <v>14290</v>
      </c>
      <c r="C4637" s="63" t="s">
        <v>10392</v>
      </c>
      <c r="D4637" s="63" t="s">
        <v>10393</v>
      </c>
      <c r="E4637" s="64">
        <v>0</v>
      </c>
      <c r="F4637" s="64">
        <v>0</v>
      </c>
      <c r="G4637" s="64">
        <v>1</v>
      </c>
      <c r="H4637" s="64">
        <v>1</v>
      </c>
    </row>
    <row r="4638" spans="1:8" x14ac:dyDescent="0.3">
      <c r="A4638" s="63" t="s">
        <v>14289</v>
      </c>
      <c r="B4638" s="63" t="s">
        <v>14290</v>
      </c>
      <c r="C4638" s="63" t="s">
        <v>2037</v>
      </c>
      <c r="D4638" s="63" t="s">
        <v>2038</v>
      </c>
      <c r="E4638" s="64">
        <v>0</v>
      </c>
      <c r="F4638" s="64">
        <v>14</v>
      </c>
      <c r="G4638" s="64">
        <v>46</v>
      </c>
      <c r="H4638" s="64">
        <v>60</v>
      </c>
    </row>
    <row r="4639" spans="1:8" x14ac:dyDescent="0.3">
      <c r="A4639" s="63" t="s">
        <v>14289</v>
      </c>
      <c r="B4639" s="63" t="s">
        <v>14290</v>
      </c>
      <c r="C4639" s="63" t="s">
        <v>2102</v>
      </c>
      <c r="D4639" s="63" t="s">
        <v>2103</v>
      </c>
      <c r="E4639" s="64">
        <v>1</v>
      </c>
      <c r="F4639" s="64">
        <v>1</v>
      </c>
      <c r="G4639" s="64">
        <v>0</v>
      </c>
      <c r="H4639" s="64">
        <v>1</v>
      </c>
    </row>
    <row r="4640" spans="1:8" x14ac:dyDescent="0.3">
      <c r="A4640" s="63" t="s">
        <v>14289</v>
      </c>
      <c r="B4640" s="63" t="s">
        <v>14290</v>
      </c>
      <c r="C4640" s="63" t="s">
        <v>2039</v>
      </c>
      <c r="D4640" s="63" t="s">
        <v>2040</v>
      </c>
      <c r="E4640" s="64">
        <v>0</v>
      </c>
      <c r="F4640" s="64">
        <v>0</v>
      </c>
      <c r="G4640" s="64">
        <v>12</v>
      </c>
      <c r="H4640" s="64">
        <v>12</v>
      </c>
    </row>
    <row r="4641" spans="1:8" x14ac:dyDescent="0.3">
      <c r="A4641" s="63" t="s">
        <v>14289</v>
      </c>
      <c r="B4641" s="63" t="s">
        <v>14290</v>
      </c>
      <c r="C4641" s="63" t="s">
        <v>2035</v>
      </c>
      <c r="D4641" s="63" t="s">
        <v>14282</v>
      </c>
      <c r="E4641" s="64">
        <v>61</v>
      </c>
      <c r="F4641" s="64">
        <v>36</v>
      </c>
      <c r="G4641" s="64">
        <v>0</v>
      </c>
      <c r="H4641" s="64">
        <v>36</v>
      </c>
    </row>
    <row r="4642" spans="1:8" x14ac:dyDescent="0.3">
      <c r="A4642" s="63" t="s">
        <v>14289</v>
      </c>
      <c r="B4642" s="63" t="s">
        <v>14290</v>
      </c>
      <c r="C4642" s="63" t="s">
        <v>2100</v>
      </c>
      <c r="D4642" s="63" t="s">
        <v>14291</v>
      </c>
      <c r="E4642" s="64">
        <v>0</v>
      </c>
      <c r="F4642" s="64">
        <v>1</v>
      </c>
      <c r="G4642" s="64">
        <v>0</v>
      </c>
      <c r="H4642" s="64">
        <v>1</v>
      </c>
    </row>
    <row r="4643" spans="1:8" x14ac:dyDescent="0.3">
      <c r="A4643" s="63" t="s">
        <v>14365</v>
      </c>
      <c r="B4643" s="63" t="s">
        <v>14366</v>
      </c>
      <c r="C4643" s="63" t="s">
        <v>13843</v>
      </c>
      <c r="D4643" s="63" t="s">
        <v>13843</v>
      </c>
      <c r="E4643" s="68"/>
      <c r="F4643" s="68"/>
      <c r="G4643" s="68"/>
      <c r="H4643" s="68"/>
    </row>
    <row r="4644" spans="1:8" x14ac:dyDescent="0.3">
      <c r="A4644" s="63" t="s">
        <v>15787</v>
      </c>
      <c r="B4644" s="63" t="s">
        <v>15788</v>
      </c>
      <c r="C4644" s="63" t="s">
        <v>13511</v>
      </c>
      <c r="D4644" s="63" t="s">
        <v>13512</v>
      </c>
      <c r="E4644" s="64">
        <v>0</v>
      </c>
      <c r="F4644" s="64">
        <v>0</v>
      </c>
      <c r="G4644" s="64">
        <v>2</v>
      </c>
      <c r="H4644" s="64">
        <v>2</v>
      </c>
    </row>
    <row r="4645" spans="1:8" x14ac:dyDescent="0.3">
      <c r="A4645" s="63" t="s">
        <v>15787</v>
      </c>
      <c r="B4645" s="63" t="s">
        <v>15788</v>
      </c>
      <c r="C4645" s="63" t="s">
        <v>5861</v>
      </c>
      <c r="D4645" s="63" t="s">
        <v>5862</v>
      </c>
      <c r="E4645" s="64">
        <v>0</v>
      </c>
      <c r="F4645" s="64">
        <v>0</v>
      </c>
      <c r="G4645" s="64">
        <v>5</v>
      </c>
      <c r="H4645" s="64">
        <v>5</v>
      </c>
    </row>
    <row r="4646" spans="1:8" x14ac:dyDescent="0.3">
      <c r="A4646" s="63" t="s">
        <v>15787</v>
      </c>
      <c r="B4646" s="63" t="s">
        <v>15788</v>
      </c>
      <c r="C4646" s="63" t="s">
        <v>13027</v>
      </c>
      <c r="D4646" s="63" t="s">
        <v>13028</v>
      </c>
      <c r="E4646" s="64">
        <v>0</v>
      </c>
      <c r="F4646" s="64">
        <v>1</v>
      </c>
      <c r="G4646" s="64">
        <v>1</v>
      </c>
      <c r="H4646" s="64">
        <v>2</v>
      </c>
    </row>
    <row r="4647" spans="1:8" x14ac:dyDescent="0.3">
      <c r="A4647" s="63" t="s">
        <v>15787</v>
      </c>
      <c r="B4647" s="63" t="s">
        <v>15788</v>
      </c>
      <c r="C4647" s="63" t="s">
        <v>12937</v>
      </c>
      <c r="D4647" s="63" t="s">
        <v>12938</v>
      </c>
      <c r="E4647" s="64">
        <v>0</v>
      </c>
      <c r="F4647" s="64">
        <v>0</v>
      </c>
      <c r="G4647" s="64">
        <v>3</v>
      </c>
      <c r="H4647" s="64">
        <v>3</v>
      </c>
    </row>
    <row r="4648" spans="1:8" x14ac:dyDescent="0.3">
      <c r="A4648" s="63" t="s">
        <v>15787</v>
      </c>
      <c r="B4648" s="63" t="s">
        <v>15788</v>
      </c>
      <c r="C4648" s="63" t="s">
        <v>10300</v>
      </c>
      <c r="D4648" s="63" t="s">
        <v>10301</v>
      </c>
      <c r="E4648" s="64">
        <v>0</v>
      </c>
      <c r="F4648" s="64">
        <v>4</v>
      </c>
      <c r="G4648" s="64">
        <v>0</v>
      </c>
      <c r="H4648" s="64">
        <v>4</v>
      </c>
    </row>
    <row r="4649" spans="1:8" x14ac:dyDescent="0.3">
      <c r="A4649" s="63" t="s">
        <v>15787</v>
      </c>
      <c r="B4649" s="63" t="s">
        <v>15788</v>
      </c>
      <c r="C4649" s="63" t="s">
        <v>13314</v>
      </c>
      <c r="D4649" s="63" t="s">
        <v>14755</v>
      </c>
      <c r="E4649" s="64">
        <v>0</v>
      </c>
      <c r="F4649" s="64">
        <v>0</v>
      </c>
      <c r="G4649" s="64">
        <v>10</v>
      </c>
      <c r="H4649" s="64">
        <v>10</v>
      </c>
    </row>
    <row r="4650" spans="1:8" x14ac:dyDescent="0.3">
      <c r="A4650" s="63" t="s">
        <v>15787</v>
      </c>
      <c r="B4650" s="63" t="s">
        <v>15788</v>
      </c>
      <c r="C4650" s="63" t="s">
        <v>13491</v>
      </c>
      <c r="D4650" s="63" t="s">
        <v>13492</v>
      </c>
      <c r="E4650" s="64">
        <v>0</v>
      </c>
      <c r="F4650" s="64">
        <v>0</v>
      </c>
      <c r="G4650" s="64">
        <v>64</v>
      </c>
      <c r="H4650" s="64">
        <v>64</v>
      </c>
    </row>
    <row r="4651" spans="1:8" x14ac:dyDescent="0.3">
      <c r="A4651" s="63" t="s">
        <v>15787</v>
      </c>
      <c r="B4651" s="63" t="s">
        <v>15788</v>
      </c>
      <c r="C4651" s="63" t="s">
        <v>10348</v>
      </c>
      <c r="D4651" s="63" t="s">
        <v>10349</v>
      </c>
      <c r="E4651" s="64">
        <v>0</v>
      </c>
      <c r="F4651" s="64">
        <v>1</v>
      </c>
      <c r="G4651" s="64">
        <v>0</v>
      </c>
      <c r="H4651" s="64">
        <v>1</v>
      </c>
    </row>
    <row r="4652" spans="1:8" x14ac:dyDescent="0.3">
      <c r="A4652" s="63" t="s">
        <v>15787</v>
      </c>
      <c r="B4652" s="63" t="s">
        <v>15788</v>
      </c>
      <c r="C4652" s="63" t="s">
        <v>10324</v>
      </c>
      <c r="D4652" s="63" t="s">
        <v>10325</v>
      </c>
      <c r="E4652" s="64">
        <v>0</v>
      </c>
      <c r="F4652" s="64">
        <v>3</v>
      </c>
      <c r="G4652" s="64">
        <v>0</v>
      </c>
      <c r="H4652" s="64">
        <v>3</v>
      </c>
    </row>
    <row r="4653" spans="1:8" x14ac:dyDescent="0.3">
      <c r="A4653" s="63" t="s">
        <v>15787</v>
      </c>
      <c r="B4653" s="63" t="s">
        <v>15788</v>
      </c>
      <c r="C4653" s="63" t="s">
        <v>13049</v>
      </c>
      <c r="D4653" s="63" t="s">
        <v>13050</v>
      </c>
      <c r="E4653" s="64">
        <v>0</v>
      </c>
      <c r="F4653" s="64">
        <v>0</v>
      </c>
      <c r="G4653" s="64">
        <v>4</v>
      </c>
      <c r="H4653" s="64">
        <v>4</v>
      </c>
    </row>
    <row r="4654" spans="1:8" x14ac:dyDescent="0.3">
      <c r="A4654" s="63" t="s">
        <v>15787</v>
      </c>
      <c r="B4654" s="63" t="s">
        <v>15788</v>
      </c>
      <c r="C4654" s="63" t="s">
        <v>1339</v>
      </c>
      <c r="D4654" s="63" t="s">
        <v>1340</v>
      </c>
      <c r="E4654" s="64">
        <v>0</v>
      </c>
      <c r="F4654" s="64">
        <v>0</v>
      </c>
      <c r="G4654" s="64">
        <v>1</v>
      </c>
      <c r="H4654" s="64">
        <v>1</v>
      </c>
    </row>
    <row r="4655" spans="1:8" x14ac:dyDescent="0.3">
      <c r="A4655" s="63" t="s">
        <v>15787</v>
      </c>
      <c r="B4655" s="63" t="s">
        <v>15788</v>
      </c>
      <c r="C4655" s="63" t="s">
        <v>13108</v>
      </c>
      <c r="D4655" s="63" t="s">
        <v>14167</v>
      </c>
      <c r="E4655" s="64">
        <v>0</v>
      </c>
      <c r="F4655" s="64">
        <v>0</v>
      </c>
      <c r="G4655" s="64">
        <v>1</v>
      </c>
      <c r="H4655" s="64">
        <v>1</v>
      </c>
    </row>
    <row r="4656" spans="1:8" x14ac:dyDescent="0.3">
      <c r="A4656" s="63" t="s">
        <v>15787</v>
      </c>
      <c r="B4656" s="63" t="s">
        <v>15788</v>
      </c>
      <c r="C4656" s="63" t="s">
        <v>13676</v>
      </c>
      <c r="D4656" s="63" t="s">
        <v>13677</v>
      </c>
      <c r="E4656" s="64">
        <v>5</v>
      </c>
      <c r="F4656" s="64">
        <v>8</v>
      </c>
      <c r="G4656" s="64">
        <v>0</v>
      </c>
      <c r="H4656" s="64">
        <v>8</v>
      </c>
    </row>
    <row r="4657" spans="1:8" x14ac:dyDescent="0.3">
      <c r="A4657" s="63" t="s">
        <v>15787</v>
      </c>
      <c r="B4657" s="63" t="s">
        <v>15788</v>
      </c>
      <c r="C4657" s="63" t="s">
        <v>1325</v>
      </c>
      <c r="D4657" s="63" t="s">
        <v>1326</v>
      </c>
      <c r="E4657" s="64">
        <v>0</v>
      </c>
      <c r="F4657" s="64">
        <v>0</v>
      </c>
      <c r="G4657" s="64">
        <v>2</v>
      </c>
      <c r="H4657" s="64">
        <v>2</v>
      </c>
    </row>
    <row r="4658" spans="1:8" x14ac:dyDescent="0.3">
      <c r="A4658" s="63" t="s">
        <v>15787</v>
      </c>
      <c r="B4658" s="63" t="s">
        <v>15788</v>
      </c>
      <c r="C4658" s="63" t="s">
        <v>12956</v>
      </c>
      <c r="D4658" s="63" t="s">
        <v>12957</v>
      </c>
      <c r="E4658" s="64">
        <v>0</v>
      </c>
      <c r="F4658" s="64">
        <v>3</v>
      </c>
      <c r="G4658" s="64">
        <v>2</v>
      </c>
      <c r="H4658" s="64">
        <v>5</v>
      </c>
    </row>
    <row r="4659" spans="1:8" x14ac:dyDescent="0.3">
      <c r="A4659" s="63" t="s">
        <v>15787</v>
      </c>
      <c r="B4659" s="63" t="s">
        <v>15788</v>
      </c>
      <c r="C4659" s="63" t="s">
        <v>13422</v>
      </c>
      <c r="D4659" s="63" t="s">
        <v>13423</v>
      </c>
      <c r="E4659" s="64">
        <v>0</v>
      </c>
      <c r="F4659" s="64">
        <v>0</v>
      </c>
      <c r="G4659" s="64">
        <v>3</v>
      </c>
      <c r="H4659" s="64">
        <v>3</v>
      </c>
    </row>
    <row r="4660" spans="1:8" x14ac:dyDescent="0.3">
      <c r="A4660" s="63" t="s">
        <v>15787</v>
      </c>
      <c r="B4660" s="63" t="s">
        <v>15788</v>
      </c>
      <c r="C4660" s="63" t="s">
        <v>13616</v>
      </c>
      <c r="D4660" s="63" t="s">
        <v>13617</v>
      </c>
      <c r="E4660" s="64">
        <v>0</v>
      </c>
      <c r="F4660" s="64">
        <v>1</v>
      </c>
      <c r="G4660" s="64">
        <v>0</v>
      </c>
      <c r="H4660" s="64">
        <v>1</v>
      </c>
    </row>
    <row r="4661" spans="1:8" x14ac:dyDescent="0.3">
      <c r="A4661" s="63" t="s">
        <v>15787</v>
      </c>
      <c r="B4661" s="63" t="s">
        <v>15788</v>
      </c>
      <c r="C4661" s="63" t="s">
        <v>13316</v>
      </c>
      <c r="D4661" s="63" t="s">
        <v>13317</v>
      </c>
      <c r="E4661" s="64">
        <v>0</v>
      </c>
      <c r="F4661" s="64">
        <v>0</v>
      </c>
      <c r="G4661" s="64">
        <v>1</v>
      </c>
      <c r="H4661" s="64">
        <v>1</v>
      </c>
    </row>
    <row r="4662" spans="1:8" x14ac:dyDescent="0.3">
      <c r="A4662" s="63" t="s">
        <v>15787</v>
      </c>
      <c r="B4662" s="63" t="s">
        <v>15788</v>
      </c>
      <c r="C4662" s="63" t="s">
        <v>13680</v>
      </c>
      <c r="D4662" s="63" t="s">
        <v>13681</v>
      </c>
      <c r="E4662" s="64">
        <v>10</v>
      </c>
      <c r="F4662" s="64">
        <v>1</v>
      </c>
      <c r="G4662" s="64">
        <v>0</v>
      </c>
      <c r="H4662" s="64">
        <v>1</v>
      </c>
    </row>
    <row r="4663" spans="1:8" x14ac:dyDescent="0.3">
      <c r="A4663" s="63" t="s">
        <v>15787</v>
      </c>
      <c r="B4663" s="63" t="s">
        <v>15788</v>
      </c>
      <c r="C4663" s="63" t="s">
        <v>13094</v>
      </c>
      <c r="D4663" s="63" t="s">
        <v>14769</v>
      </c>
      <c r="E4663" s="64">
        <v>0</v>
      </c>
      <c r="F4663" s="64">
        <v>0</v>
      </c>
      <c r="G4663" s="64">
        <v>2</v>
      </c>
      <c r="H4663" s="64">
        <v>2</v>
      </c>
    </row>
    <row r="4664" spans="1:8" x14ac:dyDescent="0.3">
      <c r="A4664" s="63" t="s">
        <v>15787</v>
      </c>
      <c r="B4664" s="63" t="s">
        <v>15788</v>
      </c>
      <c r="C4664" s="63" t="s">
        <v>13678</v>
      </c>
      <c r="D4664" s="63" t="s">
        <v>14123</v>
      </c>
      <c r="E4664" s="64">
        <v>0</v>
      </c>
      <c r="F4664" s="64">
        <v>0</v>
      </c>
      <c r="G4664" s="64">
        <v>2</v>
      </c>
      <c r="H4664" s="64">
        <v>2</v>
      </c>
    </row>
    <row r="4665" spans="1:8" x14ac:dyDescent="0.3">
      <c r="A4665" s="63" t="s">
        <v>15787</v>
      </c>
      <c r="B4665" s="63" t="s">
        <v>15788</v>
      </c>
      <c r="C4665" s="63" t="s">
        <v>13364</v>
      </c>
      <c r="D4665" s="63" t="s">
        <v>14159</v>
      </c>
      <c r="E4665" s="64">
        <v>0</v>
      </c>
      <c r="F4665" s="64">
        <v>12</v>
      </c>
      <c r="G4665" s="64">
        <v>5</v>
      </c>
      <c r="H4665" s="64">
        <v>17</v>
      </c>
    </row>
    <row r="4666" spans="1:8" x14ac:dyDescent="0.3">
      <c r="A4666" s="63" t="s">
        <v>15787</v>
      </c>
      <c r="B4666" s="63" t="s">
        <v>15788</v>
      </c>
      <c r="C4666" s="63" t="s">
        <v>13658</v>
      </c>
      <c r="D4666" s="63" t="s">
        <v>14197</v>
      </c>
      <c r="E4666" s="64">
        <v>6</v>
      </c>
      <c r="F4666" s="64">
        <v>32</v>
      </c>
      <c r="G4666" s="64">
        <v>6</v>
      </c>
      <c r="H4666" s="64">
        <v>38</v>
      </c>
    </row>
    <row r="4667" spans="1:8" x14ac:dyDescent="0.3">
      <c r="A4667" s="63" t="s">
        <v>15787</v>
      </c>
      <c r="B4667" s="63" t="s">
        <v>15788</v>
      </c>
      <c r="C4667" s="63" t="s">
        <v>13660</v>
      </c>
      <c r="D4667" s="63" t="s">
        <v>14186</v>
      </c>
      <c r="E4667" s="64">
        <v>4</v>
      </c>
      <c r="F4667" s="64">
        <v>60</v>
      </c>
      <c r="G4667" s="64">
        <v>18</v>
      </c>
      <c r="H4667" s="64">
        <v>78</v>
      </c>
    </row>
    <row r="4668" spans="1:8" x14ac:dyDescent="0.3">
      <c r="A4668" s="63" t="s">
        <v>15787</v>
      </c>
      <c r="B4668" s="63" t="s">
        <v>15788</v>
      </c>
      <c r="C4668" s="63" t="s">
        <v>13673</v>
      </c>
      <c r="D4668" s="63" t="s">
        <v>14448</v>
      </c>
      <c r="E4668" s="64">
        <v>2</v>
      </c>
      <c r="F4668" s="64">
        <v>13</v>
      </c>
      <c r="G4668" s="64">
        <v>10</v>
      </c>
      <c r="H4668" s="64">
        <v>23</v>
      </c>
    </row>
    <row r="4669" spans="1:8" x14ac:dyDescent="0.3">
      <c r="A4669" s="63" t="s">
        <v>15787</v>
      </c>
      <c r="B4669" s="63" t="s">
        <v>15788</v>
      </c>
      <c r="C4669" s="63" t="s">
        <v>13318</v>
      </c>
      <c r="D4669" s="63" t="s">
        <v>13319</v>
      </c>
      <c r="E4669" s="64">
        <v>0</v>
      </c>
      <c r="F4669" s="64">
        <v>0</v>
      </c>
      <c r="G4669" s="64">
        <v>4</v>
      </c>
      <c r="H4669" s="64">
        <v>4</v>
      </c>
    </row>
    <row r="4670" spans="1:8" x14ac:dyDescent="0.3">
      <c r="A4670" s="63" t="s">
        <v>15787</v>
      </c>
      <c r="B4670" s="63" t="s">
        <v>15788</v>
      </c>
      <c r="C4670" s="63" t="s">
        <v>14609</v>
      </c>
      <c r="D4670" s="63" t="s">
        <v>14610</v>
      </c>
      <c r="E4670" s="64">
        <v>0</v>
      </c>
      <c r="F4670" s="64">
        <v>0</v>
      </c>
      <c r="G4670" s="64">
        <v>3</v>
      </c>
      <c r="H4670" s="64">
        <v>3</v>
      </c>
    </row>
    <row r="4671" spans="1:8" x14ac:dyDescent="0.3">
      <c r="A4671" s="63" t="s">
        <v>15787</v>
      </c>
      <c r="B4671" s="63" t="s">
        <v>15788</v>
      </c>
      <c r="C4671" s="63" t="s">
        <v>4938</v>
      </c>
      <c r="D4671" s="63" t="s">
        <v>4939</v>
      </c>
      <c r="E4671" s="64">
        <v>0</v>
      </c>
      <c r="F4671" s="64">
        <v>0</v>
      </c>
      <c r="G4671" s="64">
        <v>1</v>
      </c>
      <c r="H4671" s="64">
        <v>1</v>
      </c>
    </row>
    <row r="4672" spans="1:8" x14ac:dyDescent="0.3">
      <c r="A4672" s="63" t="s">
        <v>14262</v>
      </c>
      <c r="B4672" s="63" t="s">
        <v>14263</v>
      </c>
      <c r="C4672" s="63" t="s">
        <v>1526</v>
      </c>
      <c r="D4672" s="63" t="s">
        <v>1527</v>
      </c>
      <c r="E4672" s="64">
        <v>0</v>
      </c>
      <c r="F4672" s="64">
        <v>2</v>
      </c>
      <c r="G4672" s="64">
        <v>0</v>
      </c>
      <c r="H4672" s="64">
        <v>2</v>
      </c>
    </row>
    <row r="4673" spans="1:8" x14ac:dyDescent="0.3">
      <c r="A4673" s="63" t="s">
        <v>14262</v>
      </c>
      <c r="B4673" s="63" t="s">
        <v>14263</v>
      </c>
      <c r="C4673" s="63" t="s">
        <v>1650</v>
      </c>
      <c r="D4673" s="63" t="s">
        <v>1651</v>
      </c>
      <c r="E4673" s="64">
        <v>0</v>
      </c>
      <c r="F4673" s="64">
        <v>0</v>
      </c>
      <c r="G4673" s="64">
        <v>4</v>
      </c>
      <c r="H4673" s="64">
        <v>4</v>
      </c>
    </row>
    <row r="4674" spans="1:8" x14ac:dyDescent="0.3">
      <c r="A4674" s="63" t="s">
        <v>14262</v>
      </c>
      <c r="B4674" s="63" t="s">
        <v>14263</v>
      </c>
      <c r="C4674" s="63" t="s">
        <v>1442</v>
      </c>
      <c r="D4674" s="63" t="s">
        <v>1443</v>
      </c>
      <c r="E4674" s="64">
        <v>0</v>
      </c>
      <c r="F4674" s="64">
        <v>0</v>
      </c>
      <c r="G4674" s="64">
        <v>27</v>
      </c>
      <c r="H4674" s="64">
        <v>27</v>
      </c>
    </row>
    <row r="4675" spans="1:8" x14ac:dyDescent="0.3">
      <c r="A4675" s="63" t="s">
        <v>14262</v>
      </c>
      <c r="B4675" s="63" t="s">
        <v>14263</v>
      </c>
      <c r="C4675" s="63" t="s">
        <v>1672</v>
      </c>
      <c r="D4675" s="63" t="s">
        <v>1673</v>
      </c>
      <c r="E4675" s="64">
        <v>0</v>
      </c>
      <c r="F4675" s="64">
        <v>0</v>
      </c>
      <c r="G4675" s="64">
        <v>2</v>
      </c>
      <c r="H4675" s="64">
        <v>2</v>
      </c>
    </row>
    <row r="4676" spans="1:8" x14ac:dyDescent="0.3">
      <c r="A4676" s="63" t="s">
        <v>14262</v>
      </c>
      <c r="B4676" s="63" t="s">
        <v>14263</v>
      </c>
      <c r="C4676" s="63" t="s">
        <v>1656</v>
      </c>
      <c r="D4676" s="63" t="s">
        <v>1657</v>
      </c>
      <c r="E4676" s="64">
        <v>0</v>
      </c>
      <c r="F4676" s="64">
        <v>0</v>
      </c>
      <c r="G4676" s="64">
        <v>29</v>
      </c>
      <c r="H4676" s="64">
        <v>29</v>
      </c>
    </row>
    <row r="4677" spans="1:8" x14ac:dyDescent="0.3">
      <c r="A4677" s="63" t="s">
        <v>14262</v>
      </c>
      <c r="B4677" s="63" t="s">
        <v>14263</v>
      </c>
      <c r="C4677" s="63" t="s">
        <v>2001</v>
      </c>
      <c r="D4677" s="63" t="s">
        <v>2002</v>
      </c>
      <c r="E4677" s="64">
        <v>0</v>
      </c>
      <c r="F4677" s="64">
        <v>0</v>
      </c>
      <c r="G4677" s="64">
        <v>1</v>
      </c>
      <c r="H4677" s="64">
        <v>1</v>
      </c>
    </row>
    <row r="4678" spans="1:8" x14ac:dyDescent="0.3">
      <c r="A4678" s="63" t="s">
        <v>14262</v>
      </c>
      <c r="B4678" s="63" t="s">
        <v>14263</v>
      </c>
      <c r="C4678" s="63" t="s">
        <v>1446</v>
      </c>
      <c r="D4678" s="63" t="s">
        <v>1447</v>
      </c>
      <c r="E4678" s="64">
        <v>0</v>
      </c>
      <c r="F4678" s="64">
        <v>1</v>
      </c>
      <c r="G4678" s="64">
        <v>0</v>
      </c>
      <c r="H4678" s="64">
        <v>1</v>
      </c>
    </row>
    <row r="4679" spans="1:8" x14ac:dyDescent="0.3">
      <c r="A4679" s="63" t="s">
        <v>14262</v>
      </c>
      <c r="B4679" s="63" t="s">
        <v>14263</v>
      </c>
      <c r="C4679" s="63" t="s">
        <v>1487</v>
      </c>
      <c r="D4679" s="63" t="s">
        <v>1488</v>
      </c>
      <c r="E4679" s="64">
        <v>0</v>
      </c>
      <c r="F4679" s="64">
        <v>10</v>
      </c>
      <c r="G4679" s="64">
        <v>4</v>
      </c>
      <c r="H4679" s="64">
        <v>14</v>
      </c>
    </row>
    <row r="4680" spans="1:8" x14ac:dyDescent="0.3">
      <c r="A4680" s="63" t="s">
        <v>14262</v>
      </c>
      <c r="B4680" s="63" t="s">
        <v>14263</v>
      </c>
      <c r="C4680" s="63" t="s">
        <v>1674</v>
      </c>
      <c r="D4680" s="63" t="s">
        <v>1675</v>
      </c>
      <c r="E4680" s="64">
        <v>0</v>
      </c>
      <c r="F4680" s="64">
        <v>1</v>
      </c>
      <c r="G4680" s="64">
        <v>1</v>
      </c>
      <c r="H4680" s="64">
        <v>2</v>
      </c>
    </row>
    <row r="4681" spans="1:8" x14ac:dyDescent="0.3">
      <c r="A4681" s="63" t="s">
        <v>14262</v>
      </c>
      <c r="B4681" s="63" t="s">
        <v>14263</v>
      </c>
      <c r="C4681" s="63" t="s">
        <v>1521</v>
      </c>
      <c r="D4681" s="63" t="s">
        <v>277</v>
      </c>
      <c r="E4681" s="64">
        <v>0</v>
      </c>
      <c r="F4681" s="64">
        <v>8</v>
      </c>
      <c r="G4681" s="64">
        <v>1</v>
      </c>
      <c r="H4681" s="64">
        <v>9</v>
      </c>
    </row>
    <row r="4682" spans="1:8" x14ac:dyDescent="0.3">
      <c r="A4682" s="63" t="s">
        <v>14262</v>
      </c>
      <c r="B4682" s="63" t="s">
        <v>14263</v>
      </c>
      <c r="C4682" s="63" t="s">
        <v>1694</v>
      </c>
      <c r="D4682" s="63" t="s">
        <v>1695</v>
      </c>
      <c r="E4682" s="64">
        <v>0</v>
      </c>
      <c r="F4682" s="64">
        <v>0</v>
      </c>
      <c r="G4682" s="64">
        <v>1</v>
      </c>
      <c r="H4682" s="64">
        <v>1</v>
      </c>
    </row>
    <row r="4683" spans="1:8" x14ac:dyDescent="0.3">
      <c r="A4683" s="63" t="s">
        <v>14262</v>
      </c>
      <c r="B4683" s="63" t="s">
        <v>14263</v>
      </c>
      <c r="C4683" s="63" t="s">
        <v>1652</v>
      </c>
      <c r="D4683" s="63" t="s">
        <v>14037</v>
      </c>
      <c r="E4683" s="64">
        <v>0</v>
      </c>
      <c r="F4683" s="64">
        <v>0</v>
      </c>
      <c r="G4683" s="64">
        <v>4</v>
      </c>
      <c r="H4683" s="64">
        <v>4</v>
      </c>
    </row>
    <row r="4684" spans="1:8" x14ac:dyDescent="0.3">
      <c r="A4684" s="63" t="s">
        <v>14262</v>
      </c>
      <c r="B4684" s="63" t="s">
        <v>14263</v>
      </c>
      <c r="C4684" s="63" t="s">
        <v>1968</v>
      </c>
      <c r="D4684" s="63" t="s">
        <v>13989</v>
      </c>
      <c r="E4684" s="64">
        <v>0</v>
      </c>
      <c r="F4684" s="64">
        <v>0</v>
      </c>
      <c r="G4684" s="64">
        <v>5</v>
      </c>
      <c r="H4684" s="64">
        <v>5</v>
      </c>
    </row>
    <row r="4685" spans="1:8" x14ac:dyDescent="0.3">
      <c r="A4685" s="63" t="s">
        <v>14262</v>
      </c>
      <c r="B4685" s="63" t="s">
        <v>14263</v>
      </c>
      <c r="C4685" s="63" t="s">
        <v>1648</v>
      </c>
      <c r="D4685" s="63" t="s">
        <v>1649</v>
      </c>
      <c r="E4685" s="64">
        <v>0</v>
      </c>
      <c r="F4685" s="64">
        <v>0</v>
      </c>
      <c r="G4685" s="64">
        <v>11</v>
      </c>
      <c r="H4685" s="64">
        <v>11</v>
      </c>
    </row>
    <row r="4686" spans="1:8" x14ac:dyDescent="0.3">
      <c r="A4686" s="63" t="s">
        <v>14262</v>
      </c>
      <c r="B4686" s="63" t="s">
        <v>14263</v>
      </c>
      <c r="C4686" s="63" t="s">
        <v>1658</v>
      </c>
      <c r="D4686" s="63" t="s">
        <v>1659</v>
      </c>
      <c r="E4686" s="64">
        <v>2</v>
      </c>
      <c r="F4686" s="64">
        <v>3</v>
      </c>
      <c r="G4686" s="64">
        <v>2</v>
      </c>
      <c r="H4686" s="64">
        <v>5</v>
      </c>
    </row>
    <row r="4687" spans="1:8" x14ac:dyDescent="0.3">
      <c r="A4687" s="63" t="s">
        <v>14262</v>
      </c>
      <c r="B4687" s="63" t="s">
        <v>14263</v>
      </c>
      <c r="C4687" s="63" t="s">
        <v>1931</v>
      </c>
      <c r="D4687" s="63" t="s">
        <v>1932</v>
      </c>
      <c r="E4687" s="64">
        <v>0</v>
      </c>
      <c r="F4687" s="64">
        <v>1</v>
      </c>
      <c r="G4687" s="64">
        <v>1</v>
      </c>
      <c r="H4687" s="64">
        <v>2</v>
      </c>
    </row>
    <row r="4688" spans="1:8" x14ac:dyDescent="0.3">
      <c r="A4688" s="63" t="s">
        <v>14262</v>
      </c>
      <c r="B4688" s="63" t="s">
        <v>14263</v>
      </c>
      <c r="C4688" s="63" t="s">
        <v>1751</v>
      </c>
      <c r="D4688" s="63" t="s">
        <v>14203</v>
      </c>
      <c r="E4688" s="64">
        <v>11</v>
      </c>
      <c r="F4688" s="64">
        <v>28</v>
      </c>
      <c r="G4688" s="64">
        <v>12</v>
      </c>
      <c r="H4688" s="64">
        <v>40</v>
      </c>
    </row>
    <row r="4689" spans="1:8" x14ac:dyDescent="0.3">
      <c r="A4689" s="63" t="s">
        <v>14262</v>
      </c>
      <c r="B4689" s="63" t="s">
        <v>14263</v>
      </c>
      <c r="C4689" s="63" t="s">
        <v>1678</v>
      </c>
      <c r="D4689" s="63" t="s">
        <v>1679</v>
      </c>
      <c r="E4689" s="64">
        <v>0</v>
      </c>
      <c r="F4689" s="64">
        <v>4</v>
      </c>
      <c r="G4689" s="64">
        <v>9</v>
      </c>
      <c r="H4689" s="64">
        <v>13</v>
      </c>
    </row>
    <row r="4690" spans="1:8" x14ac:dyDescent="0.3">
      <c r="A4690" s="63" t="s">
        <v>14262</v>
      </c>
      <c r="B4690" s="63" t="s">
        <v>14263</v>
      </c>
      <c r="C4690" s="63" t="s">
        <v>1897</v>
      </c>
      <c r="D4690" s="63" t="s">
        <v>1898</v>
      </c>
      <c r="E4690" s="64">
        <v>10</v>
      </c>
      <c r="F4690" s="64">
        <v>49</v>
      </c>
      <c r="G4690" s="64">
        <v>17</v>
      </c>
      <c r="H4690" s="64">
        <v>66</v>
      </c>
    </row>
    <row r="4691" spans="1:8" x14ac:dyDescent="0.3">
      <c r="A4691" s="63" t="s">
        <v>14262</v>
      </c>
      <c r="B4691" s="63" t="s">
        <v>14263</v>
      </c>
      <c r="C4691" s="63" t="s">
        <v>1450</v>
      </c>
      <c r="D4691" s="63" t="s">
        <v>1451</v>
      </c>
      <c r="E4691" s="64">
        <v>0</v>
      </c>
      <c r="F4691" s="64">
        <v>3</v>
      </c>
      <c r="G4691" s="64">
        <v>3</v>
      </c>
      <c r="H4691" s="64">
        <v>6</v>
      </c>
    </row>
    <row r="4692" spans="1:8" x14ac:dyDescent="0.3">
      <c r="A4692" s="63" t="s">
        <v>14262</v>
      </c>
      <c r="B4692" s="63" t="s">
        <v>14263</v>
      </c>
      <c r="C4692" s="63" t="s">
        <v>1995</v>
      </c>
      <c r="D4692" s="63" t="s">
        <v>1996</v>
      </c>
      <c r="E4692" s="64">
        <v>0</v>
      </c>
      <c r="F4692" s="64">
        <v>6</v>
      </c>
      <c r="G4692" s="64">
        <v>4</v>
      </c>
      <c r="H4692" s="64">
        <v>10</v>
      </c>
    </row>
    <row r="4693" spans="1:8" x14ac:dyDescent="0.3">
      <c r="A4693" s="63" t="s">
        <v>14262</v>
      </c>
      <c r="B4693" s="63" t="s">
        <v>14263</v>
      </c>
      <c r="C4693" s="63" t="s">
        <v>1668</v>
      </c>
      <c r="D4693" s="63" t="s">
        <v>1669</v>
      </c>
      <c r="E4693" s="64">
        <v>0</v>
      </c>
      <c r="F4693" s="64">
        <v>0</v>
      </c>
      <c r="G4693" s="64">
        <v>1</v>
      </c>
      <c r="H4693" s="64">
        <v>1</v>
      </c>
    </row>
    <row r="4694" spans="1:8" x14ac:dyDescent="0.3">
      <c r="A4694" s="63" t="s">
        <v>14262</v>
      </c>
      <c r="B4694" s="63" t="s">
        <v>14263</v>
      </c>
      <c r="C4694" s="63" t="s">
        <v>1511</v>
      </c>
      <c r="D4694" s="63" t="s">
        <v>14212</v>
      </c>
      <c r="E4694" s="64">
        <v>1</v>
      </c>
      <c r="F4694" s="64">
        <v>1</v>
      </c>
      <c r="G4694" s="64">
        <v>0</v>
      </c>
      <c r="H4694" s="64">
        <v>1</v>
      </c>
    </row>
    <row r="4695" spans="1:8" x14ac:dyDescent="0.3">
      <c r="A4695" s="63" t="s">
        <v>14262</v>
      </c>
      <c r="B4695" s="63" t="s">
        <v>14263</v>
      </c>
      <c r="C4695" s="63" t="s">
        <v>1853</v>
      </c>
      <c r="D4695" s="63" t="s">
        <v>13973</v>
      </c>
      <c r="E4695" s="64">
        <v>0</v>
      </c>
      <c r="F4695" s="64">
        <v>0</v>
      </c>
      <c r="G4695" s="64">
        <v>18</v>
      </c>
      <c r="H4695" s="64">
        <v>18</v>
      </c>
    </row>
    <row r="4696" spans="1:8" x14ac:dyDescent="0.3">
      <c r="A4696" s="63" t="s">
        <v>14262</v>
      </c>
      <c r="B4696" s="63" t="s">
        <v>14263</v>
      </c>
      <c r="C4696" s="63" t="s">
        <v>1481</v>
      </c>
      <c r="D4696" s="63" t="s">
        <v>14213</v>
      </c>
      <c r="E4696" s="64">
        <v>0</v>
      </c>
      <c r="F4696" s="64">
        <v>9</v>
      </c>
      <c r="G4696" s="64">
        <v>0</v>
      </c>
      <c r="H4696" s="64">
        <v>9</v>
      </c>
    </row>
    <row r="4697" spans="1:8" x14ac:dyDescent="0.3">
      <c r="A4697" s="63" t="s">
        <v>14262</v>
      </c>
      <c r="B4697" s="63" t="s">
        <v>14263</v>
      </c>
      <c r="C4697" s="63" t="s">
        <v>1430</v>
      </c>
      <c r="D4697" s="63" t="s">
        <v>14204</v>
      </c>
      <c r="E4697" s="64">
        <v>3</v>
      </c>
      <c r="F4697" s="64">
        <v>6</v>
      </c>
      <c r="G4697" s="64">
        <v>6</v>
      </c>
      <c r="H4697" s="64">
        <v>12</v>
      </c>
    </row>
    <row r="4698" spans="1:8" x14ac:dyDescent="0.3">
      <c r="A4698" s="63" t="s">
        <v>14262</v>
      </c>
      <c r="B4698" s="63" t="s">
        <v>14263</v>
      </c>
      <c r="C4698" s="63" t="s">
        <v>1929</v>
      </c>
      <c r="D4698" s="63" t="s">
        <v>14225</v>
      </c>
      <c r="E4698" s="64">
        <v>3</v>
      </c>
      <c r="F4698" s="64">
        <v>1</v>
      </c>
      <c r="G4698" s="64">
        <v>0</v>
      </c>
      <c r="H4698" s="64">
        <v>1</v>
      </c>
    </row>
    <row r="4699" spans="1:8" x14ac:dyDescent="0.3">
      <c r="A4699" s="63" t="s">
        <v>14262</v>
      </c>
      <c r="B4699" s="63" t="s">
        <v>14263</v>
      </c>
      <c r="C4699" s="63" t="s">
        <v>1966</v>
      </c>
      <c r="D4699" s="63" t="s">
        <v>14205</v>
      </c>
      <c r="E4699" s="64">
        <v>0</v>
      </c>
      <c r="F4699" s="64">
        <v>0</v>
      </c>
      <c r="G4699" s="64">
        <v>24</v>
      </c>
      <c r="H4699" s="64">
        <v>24</v>
      </c>
    </row>
    <row r="4700" spans="1:8" x14ac:dyDescent="0.3">
      <c r="A4700" s="63" t="s">
        <v>14262</v>
      </c>
      <c r="B4700" s="63" t="s">
        <v>14263</v>
      </c>
      <c r="C4700" s="63" t="s">
        <v>1654</v>
      </c>
      <c r="D4700" s="63" t="s">
        <v>14215</v>
      </c>
      <c r="E4700" s="64">
        <v>0</v>
      </c>
      <c r="F4700" s="64">
        <v>1</v>
      </c>
      <c r="G4700" s="64">
        <v>0</v>
      </c>
      <c r="H4700" s="64">
        <v>1</v>
      </c>
    </row>
    <row r="4701" spans="1:8" x14ac:dyDescent="0.3">
      <c r="A4701" s="63" t="s">
        <v>14262</v>
      </c>
      <c r="B4701" s="63" t="s">
        <v>14263</v>
      </c>
      <c r="C4701" s="63" t="s">
        <v>1893</v>
      </c>
      <c r="D4701" s="63" t="s">
        <v>14206</v>
      </c>
      <c r="E4701" s="64">
        <v>0</v>
      </c>
      <c r="F4701" s="64">
        <v>105</v>
      </c>
      <c r="G4701" s="64">
        <v>42</v>
      </c>
      <c r="H4701" s="64">
        <v>147</v>
      </c>
    </row>
    <row r="4702" spans="1:8" x14ac:dyDescent="0.3">
      <c r="A4702" s="63" t="s">
        <v>14262</v>
      </c>
      <c r="B4702" s="63" t="s">
        <v>14263</v>
      </c>
      <c r="C4702" s="63" t="s">
        <v>1895</v>
      </c>
      <c r="D4702" s="63" t="s">
        <v>13990</v>
      </c>
      <c r="E4702" s="64">
        <v>0</v>
      </c>
      <c r="F4702" s="64">
        <v>0</v>
      </c>
      <c r="G4702" s="64">
        <v>97</v>
      </c>
      <c r="H4702" s="64">
        <v>97</v>
      </c>
    </row>
    <row r="4703" spans="1:8" x14ac:dyDescent="0.3">
      <c r="A4703" s="63" t="s">
        <v>14262</v>
      </c>
      <c r="B4703" s="63" t="s">
        <v>14263</v>
      </c>
      <c r="C4703" s="63" t="s">
        <v>1480</v>
      </c>
      <c r="D4703" s="63" t="s">
        <v>11094</v>
      </c>
      <c r="E4703" s="64">
        <v>0</v>
      </c>
      <c r="F4703" s="64">
        <v>7</v>
      </c>
      <c r="G4703" s="64">
        <v>2</v>
      </c>
      <c r="H4703" s="64">
        <v>9</v>
      </c>
    </row>
    <row r="4704" spans="1:8" x14ac:dyDescent="0.3">
      <c r="A4704" s="63" t="s">
        <v>14262</v>
      </c>
      <c r="B4704" s="63" t="s">
        <v>14263</v>
      </c>
      <c r="C4704" s="63" t="s">
        <v>1483</v>
      </c>
      <c r="D4704" s="63" t="s">
        <v>13974</v>
      </c>
      <c r="E4704" s="64">
        <v>3</v>
      </c>
      <c r="F4704" s="64">
        <v>5</v>
      </c>
      <c r="G4704" s="64">
        <v>0</v>
      </c>
      <c r="H4704" s="64">
        <v>5</v>
      </c>
    </row>
    <row r="4705" spans="1:8" x14ac:dyDescent="0.3">
      <c r="A4705" s="63" t="s">
        <v>14262</v>
      </c>
      <c r="B4705" s="63" t="s">
        <v>14263</v>
      </c>
      <c r="C4705" s="63" t="s">
        <v>1831</v>
      </c>
      <c r="D4705" s="63" t="s">
        <v>13974</v>
      </c>
      <c r="E4705" s="64">
        <v>0</v>
      </c>
      <c r="F4705" s="64">
        <v>2</v>
      </c>
      <c r="G4705" s="64">
        <v>0</v>
      </c>
      <c r="H4705" s="64">
        <v>2</v>
      </c>
    </row>
    <row r="4706" spans="1:8" x14ac:dyDescent="0.3">
      <c r="A4706" s="63" t="s">
        <v>14262</v>
      </c>
      <c r="B4706" s="63" t="s">
        <v>14263</v>
      </c>
      <c r="C4706" s="63" t="s">
        <v>1253</v>
      </c>
      <c r="D4706" s="63" t="s">
        <v>1254</v>
      </c>
      <c r="E4706" s="64">
        <v>0</v>
      </c>
      <c r="F4706" s="64">
        <v>0</v>
      </c>
      <c r="G4706" s="64">
        <v>1</v>
      </c>
      <c r="H4706" s="64">
        <v>1</v>
      </c>
    </row>
    <row r="4707" spans="1:8" x14ac:dyDescent="0.3">
      <c r="A4707" s="63" t="s">
        <v>14262</v>
      </c>
      <c r="B4707" s="63" t="s">
        <v>14263</v>
      </c>
      <c r="C4707" s="63" t="s">
        <v>1999</v>
      </c>
      <c r="D4707" s="63" t="s">
        <v>2000</v>
      </c>
      <c r="E4707" s="64">
        <v>0</v>
      </c>
      <c r="F4707" s="64">
        <v>3</v>
      </c>
      <c r="G4707" s="64">
        <v>2</v>
      </c>
      <c r="H4707" s="64">
        <v>5</v>
      </c>
    </row>
    <row r="4708" spans="1:8" x14ac:dyDescent="0.3">
      <c r="A4708" s="63" t="s">
        <v>15609</v>
      </c>
      <c r="B4708" s="63" t="s">
        <v>15610</v>
      </c>
      <c r="C4708" s="63" t="s">
        <v>12485</v>
      </c>
      <c r="D4708" s="63" t="s">
        <v>12486</v>
      </c>
      <c r="E4708" s="64">
        <v>0</v>
      </c>
      <c r="F4708" s="64">
        <v>3</v>
      </c>
      <c r="G4708" s="64">
        <v>0</v>
      </c>
      <c r="H4708" s="64">
        <v>3</v>
      </c>
    </row>
    <row r="4709" spans="1:8" x14ac:dyDescent="0.3">
      <c r="A4709" s="63" t="s">
        <v>15609</v>
      </c>
      <c r="B4709" s="63" t="s">
        <v>15610</v>
      </c>
      <c r="C4709" s="63" t="s">
        <v>12526</v>
      </c>
      <c r="D4709" s="63" t="s">
        <v>14128</v>
      </c>
      <c r="E4709" s="64">
        <v>3</v>
      </c>
      <c r="F4709" s="64">
        <v>7</v>
      </c>
      <c r="G4709" s="64">
        <v>1</v>
      </c>
      <c r="H4709" s="64">
        <v>8</v>
      </c>
    </row>
    <row r="4710" spans="1:8" x14ac:dyDescent="0.3">
      <c r="A4710" s="63" t="s">
        <v>15609</v>
      </c>
      <c r="B4710" s="63" t="s">
        <v>15610</v>
      </c>
      <c r="C4710" s="63" t="s">
        <v>12521</v>
      </c>
      <c r="D4710" s="63" t="s">
        <v>277</v>
      </c>
      <c r="E4710" s="64">
        <v>2</v>
      </c>
      <c r="F4710" s="64">
        <v>1</v>
      </c>
      <c r="G4710" s="64">
        <v>0</v>
      </c>
      <c r="H4710" s="64">
        <v>1</v>
      </c>
    </row>
    <row r="4711" spans="1:8" x14ac:dyDescent="0.3">
      <c r="A4711" s="63" t="s">
        <v>15609</v>
      </c>
      <c r="B4711" s="63" t="s">
        <v>15610</v>
      </c>
      <c r="C4711" s="63" t="s">
        <v>12522</v>
      </c>
      <c r="D4711" s="63" t="s">
        <v>12523</v>
      </c>
      <c r="E4711" s="64">
        <v>0</v>
      </c>
      <c r="F4711" s="64">
        <v>3</v>
      </c>
      <c r="G4711" s="64">
        <v>0</v>
      </c>
      <c r="H4711" s="64">
        <v>3</v>
      </c>
    </row>
    <row r="4712" spans="1:8" x14ac:dyDescent="0.3">
      <c r="A4712" s="63" t="s">
        <v>15251</v>
      </c>
      <c r="B4712" s="63" t="s">
        <v>15252</v>
      </c>
      <c r="C4712" s="63" t="s">
        <v>60</v>
      </c>
      <c r="D4712" s="63" t="s">
        <v>61</v>
      </c>
      <c r="E4712" s="64">
        <v>0</v>
      </c>
      <c r="F4712" s="64">
        <v>1</v>
      </c>
      <c r="G4712" s="64">
        <v>1</v>
      </c>
      <c r="H4712" s="64">
        <v>2</v>
      </c>
    </row>
    <row r="4713" spans="1:8" x14ac:dyDescent="0.3">
      <c r="A4713" s="63" t="s">
        <v>15251</v>
      </c>
      <c r="B4713" s="63" t="s">
        <v>15252</v>
      </c>
      <c r="C4713" s="63" t="s">
        <v>10404</v>
      </c>
      <c r="D4713" s="63" t="s">
        <v>10405</v>
      </c>
      <c r="E4713" s="64">
        <v>0</v>
      </c>
      <c r="F4713" s="64">
        <v>0</v>
      </c>
      <c r="G4713" s="64">
        <v>43</v>
      </c>
      <c r="H4713" s="64">
        <v>43</v>
      </c>
    </row>
    <row r="4714" spans="1:8" x14ac:dyDescent="0.3">
      <c r="A4714" s="63" t="s">
        <v>15251</v>
      </c>
      <c r="B4714" s="63" t="s">
        <v>15252</v>
      </c>
      <c r="C4714" s="63" t="s">
        <v>142</v>
      </c>
      <c r="D4714" s="63" t="s">
        <v>143</v>
      </c>
      <c r="E4714" s="64">
        <v>0</v>
      </c>
      <c r="F4714" s="64">
        <v>0</v>
      </c>
      <c r="G4714" s="64">
        <v>4</v>
      </c>
      <c r="H4714" s="64">
        <v>4</v>
      </c>
    </row>
    <row r="4715" spans="1:8" x14ac:dyDescent="0.3">
      <c r="A4715" s="63" t="s">
        <v>15251</v>
      </c>
      <c r="B4715" s="63" t="s">
        <v>15252</v>
      </c>
      <c r="C4715" s="63" t="s">
        <v>10428</v>
      </c>
      <c r="D4715" s="63" t="s">
        <v>10429</v>
      </c>
      <c r="E4715" s="64">
        <v>1</v>
      </c>
      <c r="F4715" s="64">
        <v>1</v>
      </c>
      <c r="G4715" s="64">
        <v>1</v>
      </c>
      <c r="H4715" s="64">
        <v>2</v>
      </c>
    </row>
    <row r="4716" spans="1:8" x14ac:dyDescent="0.3">
      <c r="A4716" s="63" t="s">
        <v>15251</v>
      </c>
      <c r="B4716" s="63" t="s">
        <v>15252</v>
      </c>
      <c r="C4716" s="63" t="s">
        <v>10412</v>
      </c>
      <c r="D4716" s="63" t="s">
        <v>10413</v>
      </c>
      <c r="E4716" s="64">
        <v>0</v>
      </c>
      <c r="F4716" s="64">
        <v>1</v>
      </c>
      <c r="G4716" s="64">
        <v>17</v>
      </c>
      <c r="H4716" s="64">
        <v>18</v>
      </c>
    </row>
    <row r="4717" spans="1:8" x14ac:dyDescent="0.3">
      <c r="A4717" s="63" t="s">
        <v>15251</v>
      </c>
      <c r="B4717" s="63" t="s">
        <v>15252</v>
      </c>
      <c r="C4717" s="63" t="s">
        <v>178</v>
      </c>
      <c r="D4717" s="63" t="s">
        <v>179</v>
      </c>
      <c r="E4717" s="64">
        <v>0</v>
      </c>
      <c r="F4717" s="64">
        <v>0</v>
      </c>
      <c r="G4717" s="64">
        <v>1</v>
      </c>
      <c r="H4717" s="64">
        <v>1</v>
      </c>
    </row>
    <row r="4718" spans="1:8" x14ac:dyDescent="0.3">
      <c r="A4718" s="63" t="s">
        <v>15251</v>
      </c>
      <c r="B4718" s="63" t="s">
        <v>15252</v>
      </c>
      <c r="C4718" s="63" t="s">
        <v>10406</v>
      </c>
      <c r="D4718" s="63" t="s">
        <v>10407</v>
      </c>
      <c r="E4718" s="64">
        <v>1</v>
      </c>
      <c r="F4718" s="64">
        <v>9</v>
      </c>
      <c r="G4718" s="64">
        <v>4</v>
      </c>
      <c r="H4718" s="64">
        <v>13</v>
      </c>
    </row>
    <row r="4719" spans="1:8" x14ac:dyDescent="0.3">
      <c r="A4719" s="63" t="s">
        <v>15251</v>
      </c>
      <c r="B4719" s="63" t="s">
        <v>15252</v>
      </c>
      <c r="C4719" s="63" t="s">
        <v>10475</v>
      </c>
      <c r="D4719" s="63" t="s">
        <v>10476</v>
      </c>
      <c r="E4719" s="64">
        <v>0</v>
      </c>
      <c r="F4719" s="64">
        <v>1</v>
      </c>
      <c r="G4719" s="64">
        <v>0</v>
      </c>
      <c r="H4719" s="64">
        <v>1</v>
      </c>
    </row>
    <row r="4720" spans="1:8" x14ac:dyDescent="0.3">
      <c r="A4720" s="63" t="s">
        <v>15251</v>
      </c>
      <c r="B4720" s="63" t="s">
        <v>15252</v>
      </c>
      <c r="C4720" s="63" t="s">
        <v>10442</v>
      </c>
      <c r="D4720" s="63" t="s">
        <v>10443</v>
      </c>
      <c r="E4720" s="64">
        <v>0</v>
      </c>
      <c r="F4720" s="64">
        <v>0</v>
      </c>
      <c r="G4720" s="64">
        <v>1</v>
      </c>
      <c r="H4720" s="64">
        <v>1</v>
      </c>
    </row>
    <row r="4721" spans="1:8" x14ac:dyDescent="0.3">
      <c r="A4721" s="63" t="s">
        <v>15251</v>
      </c>
      <c r="B4721" s="63" t="s">
        <v>15252</v>
      </c>
      <c r="C4721" s="63" t="s">
        <v>10474</v>
      </c>
      <c r="D4721" s="63" t="s">
        <v>5684</v>
      </c>
      <c r="E4721" s="64">
        <v>0</v>
      </c>
      <c r="F4721" s="64">
        <v>4</v>
      </c>
      <c r="G4721" s="64">
        <v>0</v>
      </c>
      <c r="H4721" s="64">
        <v>4</v>
      </c>
    </row>
    <row r="4722" spans="1:8" x14ac:dyDescent="0.3">
      <c r="A4722" s="63" t="s">
        <v>15251</v>
      </c>
      <c r="B4722" s="63" t="s">
        <v>15252</v>
      </c>
      <c r="C4722" s="63" t="s">
        <v>172</v>
      </c>
      <c r="D4722" s="63" t="s">
        <v>13899</v>
      </c>
      <c r="E4722" s="64">
        <v>1</v>
      </c>
      <c r="F4722" s="64">
        <v>5</v>
      </c>
      <c r="G4722" s="64">
        <v>1</v>
      </c>
      <c r="H4722" s="64">
        <v>6</v>
      </c>
    </row>
    <row r="4723" spans="1:8" x14ac:dyDescent="0.3">
      <c r="A4723" s="63" t="s">
        <v>15251</v>
      </c>
      <c r="B4723" s="63" t="s">
        <v>15252</v>
      </c>
      <c r="C4723" s="63" t="s">
        <v>10418</v>
      </c>
      <c r="D4723" s="63" t="s">
        <v>13900</v>
      </c>
      <c r="E4723" s="64">
        <v>2</v>
      </c>
      <c r="F4723" s="64">
        <v>6</v>
      </c>
      <c r="G4723" s="64">
        <v>0</v>
      </c>
      <c r="H4723" s="64">
        <v>6</v>
      </c>
    </row>
    <row r="4724" spans="1:8" x14ac:dyDescent="0.3">
      <c r="A4724" s="63" t="s">
        <v>15251</v>
      </c>
      <c r="B4724" s="63" t="s">
        <v>15252</v>
      </c>
      <c r="C4724" s="63" t="s">
        <v>11093</v>
      </c>
      <c r="D4724" s="63" t="s">
        <v>11094</v>
      </c>
      <c r="E4724" s="64">
        <v>3</v>
      </c>
      <c r="F4724" s="64">
        <v>37</v>
      </c>
      <c r="G4724" s="64">
        <v>7</v>
      </c>
      <c r="H4724" s="64">
        <v>44</v>
      </c>
    </row>
    <row r="4725" spans="1:8" x14ac:dyDescent="0.3">
      <c r="A4725" s="63" t="s">
        <v>15251</v>
      </c>
      <c r="B4725" s="63" t="s">
        <v>15252</v>
      </c>
      <c r="C4725" s="63" t="s">
        <v>174</v>
      </c>
      <c r="D4725" s="63" t="s">
        <v>13889</v>
      </c>
      <c r="E4725" s="64">
        <v>0</v>
      </c>
      <c r="F4725" s="64">
        <v>12</v>
      </c>
      <c r="G4725" s="64">
        <v>0</v>
      </c>
      <c r="H4725" s="64">
        <v>12</v>
      </c>
    </row>
    <row r="4726" spans="1:8" x14ac:dyDescent="0.3">
      <c r="A4726" s="63" t="s">
        <v>15251</v>
      </c>
      <c r="B4726" s="63" t="s">
        <v>15252</v>
      </c>
      <c r="C4726" s="63" t="s">
        <v>10479</v>
      </c>
      <c r="D4726" s="63" t="s">
        <v>10480</v>
      </c>
      <c r="E4726" s="64">
        <v>1</v>
      </c>
      <c r="F4726" s="64">
        <v>1</v>
      </c>
      <c r="G4726" s="64">
        <v>0</v>
      </c>
      <c r="H4726" s="64">
        <v>1</v>
      </c>
    </row>
    <row r="4727" spans="1:8" x14ac:dyDescent="0.3">
      <c r="A4727" s="63" t="s">
        <v>15209</v>
      </c>
      <c r="B4727" s="63" t="s">
        <v>15210</v>
      </c>
      <c r="C4727" s="63" t="s">
        <v>10254</v>
      </c>
      <c r="D4727" s="63" t="s">
        <v>10255</v>
      </c>
      <c r="E4727" s="64">
        <v>1</v>
      </c>
      <c r="F4727" s="64">
        <v>1</v>
      </c>
      <c r="G4727" s="64">
        <v>1</v>
      </c>
      <c r="H4727" s="64">
        <v>2</v>
      </c>
    </row>
    <row r="4728" spans="1:8" x14ac:dyDescent="0.3">
      <c r="A4728" s="63" t="s">
        <v>14607</v>
      </c>
      <c r="B4728" s="63" t="s">
        <v>14608</v>
      </c>
      <c r="C4728" s="63" t="s">
        <v>8669</v>
      </c>
      <c r="D4728" s="63" t="s">
        <v>8670</v>
      </c>
      <c r="E4728" s="64">
        <v>0</v>
      </c>
      <c r="F4728" s="64">
        <v>0</v>
      </c>
      <c r="G4728" s="64">
        <v>12</v>
      </c>
      <c r="H4728" s="64">
        <v>12</v>
      </c>
    </row>
    <row r="4729" spans="1:8" x14ac:dyDescent="0.3">
      <c r="A4729" s="63" t="s">
        <v>14607</v>
      </c>
      <c r="B4729" s="63" t="s">
        <v>14608</v>
      </c>
      <c r="C4729" s="63" t="s">
        <v>8529</v>
      </c>
      <c r="D4729" s="63" t="s">
        <v>8530</v>
      </c>
      <c r="E4729" s="64">
        <v>0</v>
      </c>
      <c r="F4729" s="64">
        <v>4</v>
      </c>
      <c r="G4729" s="64">
        <v>0</v>
      </c>
      <c r="H4729" s="64">
        <v>4</v>
      </c>
    </row>
    <row r="4730" spans="1:8" x14ac:dyDescent="0.3">
      <c r="A4730" s="63" t="s">
        <v>14607</v>
      </c>
      <c r="B4730" s="63" t="s">
        <v>14608</v>
      </c>
      <c r="C4730" s="63" t="s">
        <v>8383</v>
      </c>
      <c r="D4730" s="63" t="s">
        <v>8384</v>
      </c>
      <c r="E4730" s="64">
        <v>9</v>
      </c>
      <c r="F4730" s="64">
        <v>56</v>
      </c>
      <c r="G4730" s="64">
        <v>0</v>
      </c>
      <c r="H4730" s="64">
        <v>56</v>
      </c>
    </row>
    <row r="4731" spans="1:8" x14ac:dyDescent="0.3">
      <c r="A4731" s="63" t="s">
        <v>14607</v>
      </c>
      <c r="B4731" s="63" t="s">
        <v>14608</v>
      </c>
      <c r="C4731" s="63" t="s">
        <v>6817</v>
      </c>
      <c r="D4731" s="63" t="s">
        <v>6818</v>
      </c>
      <c r="E4731" s="64">
        <v>0</v>
      </c>
      <c r="F4731" s="64">
        <v>0</v>
      </c>
      <c r="G4731" s="64">
        <v>2</v>
      </c>
      <c r="H4731" s="64">
        <v>2</v>
      </c>
    </row>
    <row r="4732" spans="1:8" x14ac:dyDescent="0.3">
      <c r="A4732" s="63" t="s">
        <v>14607</v>
      </c>
      <c r="B4732" s="63" t="s">
        <v>14608</v>
      </c>
      <c r="C4732" s="63" t="s">
        <v>6825</v>
      </c>
      <c r="D4732" s="63" t="s">
        <v>6826</v>
      </c>
      <c r="E4732" s="64">
        <v>0</v>
      </c>
      <c r="F4732" s="64">
        <v>2</v>
      </c>
      <c r="G4732" s="64">
        <v>1</v>
      </c>
      <c r="H4732" s="64">
        <v>3</v>
      </c>
    </row>
    <row r="4733" spans="1:8" x14ac:dyDescent="0.3">
      <c r="A4733" s="63" t="s">
        <v>14607</v>
      </c>
      <c r="B4733" s="63" t="s">
        <v>14608</v>
      </c>
      <c r="C4733" s="63" t="s">
        <v>8395</v>
      </c>
      <c r="D4733" s="63" t="s">
        <v>8396</v>
      </c>
      <c r="E4733" s="64">
        <v>13</v>
      </c>
      <c r="F4733" s="64">
        <v>71</v>
      </c>
      <c r="G4733" s="64">
        <v>38</v>
      </c>
      <c r="H4733" s="64">
        <v>109</v>
      </c>
    </row>
    <row r="4734" spans="1:8" x14ac:dyDescent="0.3">
      <c r="A4734" s="63" t="s">
        <v>14607</v>
      </c>
      <c r="B4734" s="63" t="s">
        <v>14608</v>
      </c>
      <c r="C4734" s="63" t="s">
        <v>8525</v>
      </c>
      <c r="D4734" s="63" t="s">
        <v>8526</v>
      </c>
      <c r="E4734" s="64">
        <v>0</v>
      </c>
      <c r="F4734" s="64">
        <v>0</v>
      </c>
      <c r="G4734" s="64">
        <v>2</v>
      </c>
      <c r="H4734" s="64">
        <v>2</v>
      </c>
    </row>
    <row r="4735" spans="1:8" x14ac:dyDescent="0.3">
      <c r="A4735" s="63" t="s">
        <v>14607</v>
      </c>
      <c r="B4735" s="63" t="s">
        <v>14608</v>
      </c>
      <c r="C4735" s="63" t="s">
        <v>6833</v>
      </c>
      <c r="D4735" s="63" t="s">
        <v>6834</v>
      </c>
      <c r="E4735" s="64">
        <v>0</v>
      </c>
      <c r="F4735" s="64">
        <v>1</v>
      </c>
      <c r="G4735" s="64">
        <v>0</v>
      </c>
      <c r="H4735" s="64">
        <v>1</v>
      </c>
    </row>
    <row r="4736" spans="1:8" x14ac:dyDescent="0.3">
      <c r="A4736" s="63" t="s">
        <v>14607</v>
      </c>
      <c r="B4736" s="63" t="s">
        <v>14608</v>
      </c>
      <c r="C4736" s="63" t="s">
        <v>7702</v>
      </c>
      <c r="D4736" s="63" t="s">
        <v>7703</v>
      </c>
      <c r="E4736" s="64">
        <v>0</v>
      </c>
      <c r="F4736" s="64">
        <v>2</v>
      </c>
      <c r="G4736" s="64">
        <v>1</v>
      </c>
      <c r="H4736" s="64">
        <v>3</v>
      </c>
    </row>
    <row r="4737" spans="1:8" x14ac:dyDescent="0.3">
      <c r="A4737" s="63" t="s">
        <v>14607</v>
      </c>
      <c r="B4737" s="63" t="s">
        <v>14608</v>
      </c>
      <c r="C4737" s="63" t="s">
        <v>3500</v>
      </c>
      <c r="D4737" s="63" t="s">
        <v>3501</v>
      </c>
      <c r="E4737" s="64">
        <v>3</v>
      </c>
      <c r="F4737" s="64">
        <v>18</v>
      </c>
      <c r="G4737" s="64">
        <v>4</v>
      </c>
      <c r="H4737" s="64">
        <v>22</v>
      </c>
    </row>
    <row r="4738" spans="1:8" x14ac:dyDescent="0.3">
      <c r="A4738" s="63" t="s">
        <v>14607</v>
      </c>
      <c r="B4738" s="63" t="s">
        <v>14608</v>
      </c>
      <c r="C4738" s="63" t="s">
        <v>4057</v>
      </c>
      <c r="D4738" s="63" t="s">
        <v>14521</v>
      </c>
      <c r="E4738" s="64">
        <v>1</v>
      </c>
      <c r="F4738" s="64">
        <v>0</v>
      </c>
      <c r="G4738" s="64">
        <v>1</v>
      </c>
      <c r="H4738" s="64">
        <v>1</v>
      </c>
    </row>
    <row r="4739" spans="1:8" x14ac:dyDescent="0.3">
      <c r="A4739" s="63" t="s">
        <v>14607</v>
      </c>
      <c r="B4739" s="63" t="s">
        <v>14608</v>
      </c>
      <c r="C4739" s="63" t="s">
        <v>3912</v>
      </c>
      <c r="D4739" s="63" t="s">
        <v>3913</v>
      </c>
      <c r="E4739" s="64">
        <v>0</v>
      </c>
      <c r="F4739" s="64">
        <v>1</v>
      </c>
      <c r="G4739" s="64">
        <v>1</v>
      </c>
      <c r="H4739" s="64">
        <v>2</v>
      </c>
    </row>
    <row r="4740" spans="1:8" x14ac:dyDescent="0.3">
      <c r="A4740" s="63" t="s">
        <v>14607</v>
      </c>
      <c r="B4740" s="63" t="s">
        <v>14608</v>
      </c>
      <c r="C4740" s="63" t="s">
        <v>3930</v>
      </c>
      <c r="D4740" s="63" t="s">
        <v>3931</v>
      </c>
      <c r="E4740" s="64">
        <v>0</v>
      </c>
      <c r="F4740" s="64">
        <v>0</v>
      </c>
      <c r="G4740" s="64">
        <v>14</v>
      </c>
      <c r="H4740" s="64">
        <v>14</v>
      </c>
    </row>
    <row r="4741" spans="1:8" x14ac:dyDescent="0.3">
      <c r="A4741" s="63" t="s">
        <v>14607</v>
      </c>
      <c r="B4741" s="63" t="s">
        <v>14608</v>
      </c>
      <c r="C4741" s="63" t="s">
        <v>4769</v>
      </c>
      <c r="D4741" s="63" t="s">
        <v>4770</v>
      </c>
      <c r="E4741" s="64">
        <v>0</v>
      </c>
      <c r="F4741" s="64">
        <v>0</v>
      </c>
      <c r="G4741" s="64">
        <v>1</v>
      </c>
      <c r="H4741" s="64">
        <v>1</v>
      </c>
    </row>
    <row r="4742" spans="1:8" x14ac:dyDescent="0.3">
      <c r="A4742" s="63" t="s">
        <v>14607</v>
      </c>
      <c r="B4742" s="63" t="s">
        <v>14608</v>
      </c>
      <c r="C4742" s="63" t="s">
        <v>3466</v>
      </c>
      <c r="D4742" s="63" t="s">
        <v>3467</v>
      </c>
      <c r="E4742" s="64">
        <v>0</v>
      </c>
      <c r="F4742" s="64">
        <v>10</v>
      </c>
      <c r="G4742" s="64">
        <v>3</v>
      </c>
      <c r="H4742" s="64">
        <v>13</v>
      </c>
    </row>
    <row r="4743" spans="1:8" x14ac:dyDescent="0.3">
      <c r="A4743" s="63" t="s">
        <v>14607</v>
      </c>
      <c r="B4743" s="63" t="s">
        <v>14608</v>
      </c>
      <c r="C4743" s="63" t="s">
        <v>3249</v>
      </c>
      <c r="D4743" s="63" t="s">
        <v>3250</v>
      </c>
      <c r="E4743" s="64">
        <v>0</v>
      </c>
      <c r="F4743" s="64">
        <v>0</v>
      </c>
      <c r="G4743" s="64">
        <v>1</v>
      </c>
      <c r="H4743" s="64">
        <v>1</v>
      </c>
    </row>
    <row r="4744" spans="1:8" x14ac:dyDescent="0.3">
      <c r="A4744" s="63" t="s">
        <v>14607</v>
      </c>
      <c r="B4744" s="63" t="s">
        <v>14608</v>
      </c>
      <c r="C4744" s="63" t="s">
        <v>3517</v>
      </c>
      <c r="D4744" s="63" t="s">
        <v>14600</v>
      </c>
      <c r="E4744" s="64">
        <v>0</v>
      </c>
      <c r="F4744" s="64">
        <v>0</v>
      </c>
      <c r="G4744" s="64">
        <v>186</v>
      </c>
      <c r="H4744" s="64">
        <v>186</v>
      </c>
    </row>
    <row r="4745" spans="1:8" x14ac:dyDescent="0.3">
      <c r="A4745" s="63" t="s">
        <v>14607</v>
      </c>
      <c r="B4745" s="63" t="s">
        <v>14608</v>
      </c>
      <c r="C4745" s="63" t="s">
        <v>3397</v>
      </c>
      <c r="D4745" s="63" t="s">
        <v>3398</v>
      </c>
      <c r="E4745" s="64">
        <v>0</v>
      </c>
      <c r="F4745" s="64">
        <v>1</v>
      </c>
      <c r="G4745" s="64">
        <v>0</v>
      </c>
      <c r="H4745" s="64">
        <v>1</v>
      </c>
    </row>
    <row r="4746" spans="1:8" x14ac:dyDescent="0.3">
      <c r="A4746" s="63" t="s">
        <v>14607</v>
      </c>
      <c r="B4746" s="63" t="s">
        <v>14608</v>
      </c>
      <c r="C4746" s="63" t="s">
        <v>4982</v>
      </c>
      <c r="D4746" s="63" t="s">
        <v>4983</v>
      </c>
      <c r="E4746" s="64">
        <v>0</v>
      </c>
      <c r="F4746" s="64">
        <v>0</v>
      </c>
      <c r="G4746" s="64">
        <v>1</v>
      </c>
      <c r="H4746" s="64">
        <v>1</v>
      </c>
    </row>
    <row r="4747" spans="1:8" x14ac:dyDescent="0.3">
      <c r="A4747" s="63" t="s">
        <v>14607</v>
      </c>
      <c r="B4747" s="63" t="s">
        <v>14608</v>
      </c>
      <c r="C4747" s="63" t="s">
        <v>3689</v>
      </c>
      <c r="D4747" s="63" t="s">
        <v>3690</v>
      </c>
      <c r="E4747" s="64">
        <v>0</v>
      </c>
      <c r="F4747" s="64">
        <v>0</v>
      </c>
      <c r="G4747" s="64">
        <v>1</v>
      </c>
      <c r="H4747" s="64">
        <v>1</v>
      </c>
    </row>
    <row r="4748" spans="1:8" x14ac:dyDescent="0.3">
      <c r="A4748" s="63" t="s">
        <v>14607</v>
      </c>
      <c r="B4748" s="63" t="s">
        <v>14608</v>
      </c>
      <c r="C4748" s="63" t="s">
        <v>3511</v>
      </c>
      <c r="D4748" s="63" t="s">
        <v>14601</v>
      </c>
      <c r="E4748" s="64">
        <v>0</v>
      </c>
      <c r="F4748" s="64">
        <v>0</v>
      </c>
      <c r="G4748" s="64">
        <v>205</v>
      </c>
      <c r="H4748" s="64">
        <v>205</v>
      </c>
    </row>
    <row r="4749" spans="1:8" x14ac:dyDescent="0.3">
      <c r="A4749" s="63" t="s">
        <v>14607</v>
      </c>
      <c r="B4749" s="63" t="s">
        <v>14608</v>
      </c>
      <c r="C4749" s="63" t="s">
        <v>3519</v>
      </c>
      <c r="D4749" s="63" t="s">
        <v>3520</v>
      </c>
      <c r="E4749" s="64">
        <v>0</v>
      </c>
      <c r="F4749" s="64">
        <v>33</v>
      </c>
      <c r="G4749" s="64">
        <v>45</v>
      </c>
      <c r="H4749" s="64">
        <v>78</v>
      </c>
    </row>
    <row r="4750" spans="1:8" x14ac:dyDescent="0.3">
      <c r="A4750" s="63" t="s">
        <v>14607</v>
      </c>
      <c r="B4750" s="63" t="s">
        <v>14608</v>
      </c>
      <c r="C4750" s="63" t="s">
        <v>3535</v>
      </c>
      <c r="D4750" s="63" t="s">
        <v>3536</v>
      </c>
      <c r="E4750" s="64">
        <v>0</v>
      </c>
      <c r="F4750" s="64">
        <v>5</v>
      </c>
      <c r="G4750" s="64">
        <v>0</v>
      </c>
      <c r="H4750" s="64">
        <v>5</v>
      </c>
    </row>
    <row r="4751" spans="1:8" x14ac:dyDescent="0.3">
      <c r="A4751" s="63" t="s">
        <v>14607</v>
      </c>
      <c r="B4751" s="63" t="s">
        <v>14608</v>
      </c>
      <c r="C4751" s="63" t="s">
        <v>3770</v>
      </c>
      <c r="D4751" s="63" t="s">
        <v>14538</v>
      </c>
      <c r="E4751" s="64">
        <v>0</v>
      </c>
      <c r="F4751" s="64">
        <v>0</v>
      </c>
      <c r="G4751" s="64">
        <v>8</v>
      </c>
      <c r="H4751" s="64">
        <v>8</v>
      </c>
    </row>
    <row r="4752" spans="1:8" x14ac:dyDescent="0.3">
      <c r="A4752" s="63" t="s">
        <v>14607</v>
      </c>
      <c r="B4752" s="63" t="s">
        <v>14608</v>
      </c>
      <c r="C4752" s="63" t="s">
        <v>3768</v>
      </c>
      <c r="D4752" s="63" t="s">
        <v>14587</v>
      </c>
      <c r="E4752" s="64">
        <v>78</v>
      </c>
      <c r="F4752" s="64">
        <v>441</v>
      </c>
      <c r="G4752" s="64">
        <v>124</v>
      </c>
      <c r="H4752" s="64">
        <v>565</v>
      </c>
    </row>
    <row r="4753" spans="1:8" x14ac:dyDescent="0.3">
      <c r="A4753" s="63" t="s">
        <v>14607</v>
      </c>
      <c r="B4753" s="63" t="s">
        <v>14608</v>
      </c>
      <c r="C4753" s="63" t="s">
        <v>3273</v>
      </c>
      <c r="D4753" s="63" t="s">
        <v>3274</v>
      </c>
      <c r="E4753" s="64">
        <v>0</v>
      </c>
      <c r="F4753" s="64">
        <v>0</v>
      </c>
      <c r="G4753" s="64">
        <v>7</v>
      </c>
      <c r="H4753" s="64">
        <v>7</v>
      </c>
    </row>
    <row r="4754" spans="1:8" x14ac:dyDescent="0.3">
      <c r="A4754" s="63" t="s">
        <v>14607</v>
      </c>
      <c r="B4754" s="63" t="s">
        <v>14608</v>
      </c>
      <c r="C4754" s="63" t="s">
        <v>3688</v>
      </c>
      <c r="D4754" s="63" t="s">
        <v>3274</v>
      </c>
      <c r="E4754" s="64">
        <v>0</v>
      </c>
      <c r="F4754" s="64">
        <v>7</v>
      </c>
      <c r="G4754" s="64">
        <v>0</v>
      </c>
      <c r="H4754" s="64">
        <v>7</v>
      </c>
    </row>
    <row r="4755" spans="1:8" x14ac:dyDescent="0.3">
      <c r="A4755" s="63" t="s">
        <v>14607</v>
      </c>
      <c r="B4755" s="63" t="s">
        <v>14608</v>
      </c>
      <c r="C4755" s="63" t="s">
        <v>3509</v>
      </c>
      <c r="D4755" s="63" t="s">
        <v>3510</v>
      </c>
      <c r="E4755" s="64">
        <v>44</v>
      </c>
      <c r="F4755" s="64">
        <v>255</v>
      </c>
      <c r="G4755" s="64">
        <v>0</v>
      </c>
      <c r="H4755" s="64">
        <v>255</v>
      </c>
    </row>
    <row r="4756" spans="1:8" x14ac:dyDescent="0.3">
      <c r="A4756" s="63" t="s">
        <v>14607</v>
      </c>
      <c r="B4756" s="63" t="s">
        <v>14608</v>
      </c>
      <c r="C4756" s="63" t="s">
        <v>3647</v>
      </c>
      <c r="D4756" s="63" t="s">
        <v>3648</v>
      </c>
      <c r="E4756" s="64">
        <v>0</v>
      </c>
      <c r="F4756" s="64">
        <v>2</v>
      </c>
      <c r="G4756" s="64">
        <v>0</v>
      </c>
      <c r="H4756" s="64">
        <v>2</v>
      </c>
    </row>
    <row r="4757" spans="1:8" x14ac:dyDescent="0.3">
      <c r="A4757" s="63" t="s">
        <v>14607</v>
      </c>
      <c r="B4757" s="63" t="s">
        <v>14608</v>
      </c>
      <c r="C4757" s="63" t="s">
        <v>4082</v>
      </c>
      <c r="D4757" s="63" t="s">
        <v>4083</v>
      </c>
      <c r="E4757" s="64">
        <v>0</v>
      </c>
      <c r="F4757" s="64">
        <v>0</v>
      </c>
      <c r="G4757" s="64">
        <v>3</v>
      </c>
      <c r="H4757" s="64">
        <v>3</v>
      </c>
    </row>
    <row r="4758" spans="1:8" x14ac:dyDescent="0.3">
      <c r="A4758" s="63" t="s">
        <v>14607</v>
      </c>
      <c r="B4758" s="63" t="s">
        <v>14608</v>
      </c>
      <c r="C4758" s="63" t="s">
        <v>7520</v>
      </c>
      <c r="D4758" s="63" t="s">
        <v>7521</v>
      </c>
      <c r="E4758" s="64">
        <v>0</v>
      </c>
      <c r="F4758" s="64">
        <v>0</v>
      </c>
      <c r="G4758" s="64">
        <v>1</v>
      </c>
      <c r="H4758" s="64">
        <v>1</v>
      </c>
    </row>
    <row r="4759" spans="1:8" x14ac:dyDescent="0.3">
      <c r="A4759" s="63" t="s">
        <v>14607</v>
      </c>
      <c r="B4759" s="63" t="s">
        <v>14608</v>
      </c>
      <c r="C4759" s="63" t="s">
        <v>3269</v>
      </c>
      <c r="D4759" s="63" t="s">
        <v>3270</v>
      </c>
      <c r="E4759" s="64">
        <v>0</v>
      </c>
      <c r="F4759" s="64">
        <v>2</v>
      </c>
      <c r="G4759" s="64">
        <v>29</v>
      </c>
      <c r="H4759" s="64">
        <v>31</v>
      </c>
    </row>
    <row r="4760" spans="1:8" x14ac:dyDescent="0.3">
      <c r="A4760" s="63" t="s">
        <v>14607</v>
      </c>
      <c r="B4760" s="63" t="s">
        <v>14608</v>
      </c>
      <c r="C4760" s="63" t="s">
        <v>3502</v>
      </c>
      <c r="D4760" s="63" t="s">
        <v>3503</v>
      </c>
      <c r="E4760" s="64">
        <v>0</v>
      </c>
      <c r="F4760" s="64">
        <v>0</v>
      </c>
      <c r="G4760" s="64">
        <v>4</v>
      </c>
      <c r="H4760" s="64">
        <v>4</v>
      </c>
    </row>
    <row r="4761" spans="1:8" x14ac:dyDescent="0.3">
      <c r="A4761" s="63" t="s">
        <v>14607</v>
      </c>
      <c r="B4761" s="63" t="s">
        <v>14608</v>
      </c>
      <c r="C4761" s="63" t="s">
        <v>3486</v>
      </c>
      <c r="D4761" s="63" t="s">
        <v>3487</v>
      </c>
      <c r="E4761" s="64">
        <v>2</v>
      </c>
      <c r="F4761" s="64">
        <v>25</v>
      </c>
      <c r="G4761" s="64">
        <v>33</v>
      </c>
      <c r="H4761" s="64">
        <v>58</v>
      </c>
    </row>
    <row r="4762" spans="1:8" x14ac:dyDescent="0.3">
      <c r="A4762" s="63" t="s">
        <v>14607</v>
      </c>
      <c r="B4762" s="63" t="s">
        <v>14608</v>
      </c>
      <c r="C4762" s="63" t="s">
        <v>3764</v>
      </c>
      <c r="D4762" s="63" t="s">
        <v>14551</v>
      </c>
      <c r="E4762" s="64">
        <v>1</v>
      </c>
      <c r="F4762" s="64">
        <v>41</v>
      </c>
      <c r="G4762" s="64">
        <v>17</v>
      </c>
      <c r="H4762" s="64">
        <v>58</v>
      </c>
    </row>
    <row r="4763" spans="1:8" x14ac:dyDescent="0.3">
      <c r="A4763" s="63" t="s">
        <v>14607</v>
      </c>
      <c r="B4763" s="63" t="s">
        <v>14608</v>
      </c>
      <c r="C4763" s="63" t="s">
        <v>4055</v>
      </c>
      <c r="D4763" s="63" t="s">
        <v>14522</v>
      </c>
      <c r="E4763" s="64">
        <v>0</v>
      </c>
      <c r="F4763" s="64">
        <v>0</v>
      </c>
      <c r="G4763" s="64">
        <v>1</v>
      </c>
      <c r="H4763" s="64">
        <v>1</v>
      </c>
    </row>
    <row r="4764" spans="1:8" x14ac:dyDescent="0.3">
      <c r="A4764" s="63" t="s">
        <v>14607</v>
      </c>
      <c r="B4764" s="63" t="s">
        <v>14608</v>
      </c>
      <c r="C4764" s="63" t="s">
        <v>4950</v>
      </c>
      <c r="D4764" s="63" t="s">
        <v>4951</v>
      </c>
      <c r="E4764" s="64">
        <v>0</v>
      </c>
      <c r="F4764" s="64">
        <v>0</v>
      </c>
      <c r="G4764" s="64">
        <v>1</v>
      </c>
      <c r="H4764" s="64">
        <v>1</v>
      </c>
    </row>
    <row r="4765" spans="1:8" x14ac:dyDescent="0.3">
      <c r="A4765" s="63" t="s">
        <v>14607</v>
      </c>
      <c r="B4765" s="63" t="s">
        <v>14608</v>
      </c>
      <c r="C4765" s="63" t="s">
        <v>4711</v>
      </c>
      <c r="D4765" s="63" t="s">
        <v>4712</v>
      </c>
      <c r="E4765" s="64">
        <v>0</v>
      </c>
      <c r="F4765" s="64">
        <v>0</v>
      </c>
      <c r="G4765" s="64">
        <v>28</v>
      </c>
      <c r="H4765" s="64">
        <v>28</v>
      </c>
    </row>
    <row r="4766" spans="1:8" x14ac:dyDescent="0.3">
      <c r="A4766" s="63" t="s">
        <v>14607</v>
      </c>
      <c r="B4766" s="63" t="s">
        <v>14608</v>
      </c>
      <c r="C4766" s="63" t="s">
        <v>3504</v>
      </c>
      <c r="D4766" s="63" t="s">
        <v>14588</v>
      </c>
      <c r="E4766" s="64">
        <v>0</v>
      </c>
      <c r="F4766" s="64">
        <v>0</v>
      </c>
      <c r="G4766" s="64">
        <v>87</v>
      </c>
      <c r="H4766" s="64">
        <v>87</v>
      </c>
    </row>
    <row r="4767" spans="1:8" x14ac:dyDescent="0.3">
      <c r="A4767" s="63" t="s">
        <v>14607</v>
      </c>
      <c r="B4767" s="63" t="s">
        <v>14608</v>
      </c>
      <c r="C4767" s="63" t="s">
        <v>8381</v>
      </c>
      <c r="D4767" s="63" t="s">
        <v>8382</v>
      </c>
      <c r="E4767" s="64">
        <v>0</v>
      </c>
      <c r="F4767" s="64">
        <v>0</v>
      </c>
      <c r="G4767" s="64">
        <v>3</v>
      </c>
      <c r="H4767" s="64">
        <v>3</v>
      </c>
    </row>
    <row r="4768" spans="1:8" x14ac:dyDescent="0.3">
      <c r="A4768" s="63" t="s">
        <v>14607</v>
      </c>
      <c r="B4768" s="63" t="s">
        <v>14608</v>
      </c>
      <c r="C4768" s="63" t="s">
        <v>8379</v>
      </c>
      <c r="D4768" s="63" t="s">
        <v>8380</v>
      </c>
      <c r="E4768" s="64">
        <v>0</v>
      </c>
      <c r="F4768" s="64">
        <v>0</v>
      </c>
      <c r="G4768" s="64">
        <v>2</v>
      </c>
      <c r="H4768" s="64">
        <v>2</v>
      </c>
    </row>
    <row r="4769" spans="1:8" x14ac:dyDescent="0.3">
      <c r="A4769" s="63" t="s">
        <v>14607</v>
      </c>
      <c r="B4769" s="63" t="s">
        <v>14608</v>
      </c>
      <c r="C4769" s="63" t="s">
        <v>8539</v>
      </c>
      <c r="D4769" s="63" t="s">
        <v>8540</v>
      </c>
      <c r="E4769" s="64">
        <v>0</v>
      </c>
      <c r="F4769" s="64">
        <v>0</v>
      </c>
      <c r="G4769" s="64">
        <v>4</v>
      </c>
      <c r="H4769" s="64">
        <v>4</v>
      </c>
    </row>
    <row r="4770" spans="1:8" x14ac:dyDescent="0.3">
      <c r="A4770" s="63" t="s">
        <v>14607</v>
      </c>
      <c r="B4770" s="63" t="s">
        <v>14608</v>
      </c>
      <c r="C4770" s="63" t="s">
        <v>3649</v>
      </c>
      <c r="D4770" s="63" t="s">
        <v>14540</v>
      </c>
      <c r="E4770" s="64">
        <v>0</v>
      </c>
      <c r="F4770" s="64">
        <v>0</v>
      </c>
      <c r="G4770" s="64">
        <v>7</v>
      </c>
      <c r="H4770" s="64">
        <v>7</v>
      </c>
    </row>
    <row r="4771" spans="1:8" x14ac:dyDescent="0.3">
      <c r="A4771" s="63" t="s">
        <v>14607</v>
      </c>
      <c r="B4771" s="63" t="s">
        <v>14608</v>
      </c>
      <c r="C4771" s="63" t="s">
        <v>4781</v>
      </c>
      <c r="D4771" s="63" t="s">
        <v>4782</v>
      </c>
      <c r="E4771" s="64">
        <v>0</v>
      </c>
      <c r="F4771" s="64">
        <v>0</v>
      </c>
      <c r="G4771" s="64">
        <v>1</v>
      </c>
      <c r="H4771" s="64">
        <v>1</v>
      </c>
    </row>
    <row r="4772" spans="1:8" x14ac:dyDescent="0.3">
      <c r="A4772" s="63" t="s">
        <v>14607</v>
      </c>
      <c r="B4772" s="63" t="s">
        <v>14608</v>
      </c>
      <c r="C4772" s="63" t="s">
        <v>3893</v>
      </c>
      <c r="D4772" s="63" t="s">
        <v>14589</v>
      </c>
      <c r="E4772" s="64">
        <v>0</v>
      </c>
      <c r="F4772" s="64">
        <v>0</v>
      </c>
      <c r="G4772" s="64">
        <v>25</v>
      </c>
      <c r="H4772" s="64">
        <v>25</v>
      </c>
    </row>
    <row r="4773" spans="1:8" x14ac:dyDescent="0.3">
      <c r="A4773" s="63" t="s">
        <v>14607</v>
      </c>
      <c r="B4773" s="63" t="s">
        <v>14608</v>
      </c>
      <c r="C4773" s="63" t="s">
        <v>8107</v>
      </c>
      <c r="D4773" s="63" t="s">
        <v>8108</v>
      </c>
      <c r="E4773" s="64">
        <v>0</v>
      </c>
      <c r="F4773" s="64">
        <v>0</v>
      </c>
      <c r="G4773" s="64">
        <v>3</v>
      </c>
      <c r="H4773" s="64">
        <v>3</v>
      </c>
    </row>
    <row r="4774" spans="1:8" x14ac:dyDescent="0.3">
      <c r="A4774" s="63" t="s">
        <v>14607</v>
      </c>
      <c r="B4774" s="63" t="s">
        <v>14608</v>
      </c>
      <c r="C4774" s="63" t="s">
        <v>4703</v>
      </c>
      <c r="D4774" s="63" t="s">
        <v>4704</v>
      </c>
      <c r="E4774" s="64">
        <v>0</v>
      </c>
      <c r="F4774" s="64">
        <v>0</v>
      </c>
      <c r="G4774" s="64">
        <v>3</v>
      </c>
      <c r="H4774" s="64">
        <v>3</v>
      </c>
    </row>
    <row r="4775" spans="1:8" x14ac:dyDescent="0.3">
      <c r="A4775" s="63" t="s">
        <v>14607</v>
      </c>
      <c r="B4775" s="63" t="s">
        <v>14608</v>
      </c>
      <c r="C4775" s="63" t="s">
        <v>3513</v>
      </c>
      <c r="D4775" s="63" t="s">
        <v>14590</v>
      </c>
      <c r="E4775" s="64">
        <v>0</v>
      </c>
      <c r="F4775" s="64">
        <v>0</v>
      </c>
      <c r="G4775" s="64">
        <v>24</v>
      </c>
      <c r="H4775" s="64">
        <v>24</v>
      </c>
    </row>
    <row r="4776" spans="1:8" x14ac:dyDescent="0.3">
      <c r="A4776" s="63" t="s">
        <v>14607</v>
      </c>
      <c r="B4776" s="63" t="s">
        <v>14608</v>
      </c>
      <c r="C4776" s="63" t="s">
        <v>3247</v>
      </c>
      <c r="D4776" s="63" t="s">
        <v>3248</v>
      </c>
      <c r="E4776" s="64">
        <v>0</v>
      </c>
      <c r="F4776" s="64">
        <v>0</v>
      </c>
      <c r="G4776" s="64">
        <v>9</v>
      </c>
      <c r="H4776" s="64">
        <v>9</v>
      </c>
    </row>
    <row r="4777" spans="1:8" x14ac:dyDescent="0.3">
      <c r="A4777" s="63" t="s">
        <v>14607</v>
      </c>
      <c r="B4777" s="63" t="s">
        <v>14608</v>
      </c>
      <c r="C4777" s="63" t="s">
        <v>8393</v>
      </c>
      <c r="D4777" s="63" t="s">
        <v>8394</v>
      </c>
      <c r="E4777" s="64">
        <v>0</v>
      </c>
      <c r="F4777" s="64">
        <v>0</v>
      </c>
      <c r="G4777" s="64">
        <v>1</v>
      </c>
      <c r="H4777" s="64">
        <v>1</v>
      </c>
    </row>
    <row r="4778" spans="1:8" x14ac:dyDescent="0.3">
      <c r="A4778" s="63" t="s">
        <v>14607</v>
      </c>
      <c r="B4778" s="63" t="s">
        <v>14608</v>
      </c>
      <c r="C4778" s="63" t="s">
        <v>4978</v>
      </c>
      <c r="D4778" s="63" t="s">
        <v>14602</v>
      </c>
      <c r="E4778" s="64">
        <v>0</v>
      </c>
      <c r="F4778" s="64">
        <v>1</v>
      </c>
      <c r="G4778" s="64">
        <v>0</v>
      </c>
      <c r="H4778" s="64">
        <v>1</v>
      </c>
    </row>
    <row r="4779" spans="1:8" x14ac:dyDescent="0.3">
      <c r="A4779" s="63" t="s">
        <v>14607</v>
      </c>
      <c r="B4779" s="63" t="s">
        <v>14608</v>
      </c>
      <c r="C4779" s="63" t="s">
        <v>8103</v>
      </c>
      <c r="D4779" s="63" t="s">
        <v>8104</v>
      </c>
      <c r="E4779" s="64">
        <v>0</v>
      </c>
      <c r="F4779" s="64">
        <v>0</v>
      </c>
      <c r="G4779" s="64">
        <v>1</v>
      </c>
      <c r="H4779" s="64">
        <v>1</v>
      </c>
    </row>
    <row r="4780" spans="1:8" x14ac:dyDescent="0.3">
      <c r="A4780" s="63" t="s">
        <v>14607</v>
      </c>
      <c r="B4780" s="63" t="s">
        <v>14608</v>
      </c>
      <c r="C4780" s="63" t="s">
        <v>3508</v>
      </c>
      <c r="D4780" s="63" t="s">
        <v>3485</v>
      </c>
      <c r="E4780" s="64">
        <v>0</v>
      </c>
      <c r="F4780" s="64">
        <v>251</v>
      </c>
      <c r="G4780" s="64">
        <v>100</v>
      </c>
      <c r="H4780" s="64">
        <v>351</v>
      </c>
    </row>
    <row r="4781" spans="1:8" x14ac:dyDescent="0.3">
      <c r="A4781" s="63" t="s">
        <v>14607</v>
      </c>
      <c r="B4781" s="63" t="s">
        <v>14608</v>
      </c>
      <c r="C4781" s="63" t="s">
        <v>3484</v>
      </c>
      <c r="D4781" s="63" t="s">
        <v>3485</v>
      </c>
      <c r="E4781" s="64">
        <v>24</v>
      </c>
      <c r="F4781" s="64">
        <v>29</v>
      </c>
      <c r="G4781" s="64">
        <v>0</v>
      </c>
      <c r="H4781" s="64">
        <v>29</v>
      </c>
    </row>
    <row r="4782" spans="1:8" x14ac:dyDescent="0.3">
      <c r="A4782" s="63" t="s">
        <v>14607</v>
      </c>
      <c r="B4782" s="63" t="s">
        <v>14608</v>
      </c>
      <c r="C4782" s="63" t="s">
        <v>3932</v>
      </c>
      <c r="D4782" s="63" t="s">
        <v>14523</v>
      </c>
      <c r="E4782" s="64">
        <v>0</v>
      </c>
      <c r="F4782" s="64">
        <v>0</v>
      </c>
      <c r="G4782" s="64">
        <v>8</v>
      </c>
      <c r="H4782" s="64">
        <v>8</v>
      </c>
    </row>
    <row r="4783" spans="1:8" x14ac:dyDescent="0.3">
      <c r="A4783" s="63" t="s">
        <v>14607</v>
      </c>
      <c r="B4783" s="63" t="s">
        <v>14608</v>
      </c>
      <c r="C4783" s="63" t="s">
        <v>3612</v>
      </c>
      <c r="D4783" s="63" t="s">
        <v>14545</v>
      </c>
      <c r="E4783" s="64">
        <v>0</v>
      </c>
      <c r="F4783" s="64">
        <v>6</v>
      </c>
      <c r="G4783" s="64">
        <v>1</v>
      </c>
      <c r="H4783" s="64">
        <v>7</v>
      </c>
    </row>
    <row r="4784" spans="1:8" x14ac:dyDescent="0.3">
      <c r="A4784" s="63" t="s">
        <v>14607</v>
      </c>
      <c r="B4784" s="63" t="s">
        <v>14608</v>
      </c>
      <c r="C4784" s="63" t="s">
        <v>3563</v>
      </c>
      <c r="D4784" s="63" t="s">
        <v>14546</v>
      </c>
      <c r="E4784" s="64">
        <v>0</v>
      </c>
      <c r="F4784" s="64">
        <v>1</v>
      </c>
      <c r="G4784" s="64">
        <v>1</v>
      </c>
      <c r="H4784" s="64">
        <v>2</v>
      </c>
    </row>
    <row r="4785" spans="1:8" x14ac:dyDescent="0.3">
      <c r="A4785" s="63" t="s">
        <v>14607</v>
      </c>
      <c r="B4785" s="63" t="s">
        <v>14608</v>
      </c>
      <c r="C4785" s="63" t="s">
        <v>8659</v>
      </c>
      <c r="D4785" s="63" t="s">
        <v>14553</v>
      </c>
      <c r="E4785" s="64">
        <v>0</v>
      </c>
      <c r="F4785" s="64">
        <v>1</v>
      </c>
      <c r="G4785" s="64">
        <v>0</v>
      </c>
      <c r="H4785" s="64">
        <v>1</v>
      </c>
    </row>
    <row r="4786" spans="1:8" x14ac:dyDescent="0.3">
      <c r="A4786" s="63" t="s">
        <v>14607</v>
      </c>
      <c r="B4786" s="63" t="s">
        <v>14608</v>
      </c>
      <c r="C4786" s="63" t="s">
        <v>8210</v>
      </c>
      <c r="D4786" s="63" t="s">
        <v>14532</v>
      </c>
      <c r="E4786" s="64">
        <v>0</v>
      </c>
      <c r="F4786" s="64">
        <v>0</v>
      </c>
      <c r="G4786" s="64">
        <v>1</v>
      </c>
      <c r="H4786" s="64">
        <v>1</v>
      </c>
    </row>
    <row r="4787" spans="1:8" x14ac:dyDescent="0.3">
      <c r="A4787" s="63" t="s">
        <v>14607</v>
      </c>
      <c r="B4787" s="63" t="s">
        <v>14608</v>
      </c>
      <c r="C4787" s="63" t="s">
        <v>12092</v>
      </c>
      <c r="D4787" s="63" t="s">
        <v>14566</v>
      </c>
      <c r="E4787" s="64">
        <v>0</v>
      </c>
      <c r="F4787" s="64">
        <v>0</v>
      </c>
      <c r="G4787" s="64">
        <v>1</v>
      </c>
      <c r="H4787" s="64">
        <v>1</v>
      </c>
    </row>
    <row r="4788" spans="1:8" x14ac:dyDescent="0.3">
      <c r="A4788" s="63" t="s">
        <v>14607</v>
      </c>
      <c r="B4788" s="63" t="s">
        <v>14608</v>
      </c>
      <c r="C4788" s="63" t="s">
        <v>3271</v>
      </c>
      <c r="D4788" s="63" t="s">
        <v>14548</v>
      </c>
      <c r="E4788" s="64">
        <v>0</v>
      </c>
      <c r="F4788" s="64">
        <v>1</v>
      </c>
      <c r="G4788" s="64">
        <v>1</v>
      </c>
      <c r="H4788" s="64">
        <v>2</v>
      </c>
    </row>
    <row r="4789" spans="1:8" x14ac:dyDescent="0.3">
      <c r="A4789" s="63" t="s">
        <v>14607</v>
      </c>
      <c r="B4789" s="63" t="s">
        <v>14608</v>
      </c>
      <c r="C4789" s="63" t="s">
        <v>3576</v>
      </c>
      <c r="D4789" s="63" t="s">
        <v>14563</v>
      </c>
      <c r="E4789" s="64">
        <v>1</v>
      </c>
      <c r="F4789" s="64">
        <v>13</v>
      </c>
      <c r="G4789" s="64">
        <v>5</v>
      </c>
      <c r="H4789" s="64">
        <v>18</v>
      </c>
    </row>
    <row r="4790" spans="1:8" x14ac:dyDescent="0.3">
      <c r="A4790" s="63" t="s">
        <v>14607</v>
      </c>
      <c r="B4790" s="63" t="s">
        <v>14608</v>
      </c>
      <c r="C4790" s="63" t="s">
        <v>8371</v>
      </c>
      <c r="D4790" s="63" t="s">
        <v>14591</v>
      </c>
      <c r="E4790" s="64">
        <v>0</v>
      </c>
      <c r="F4790" s="64">
        <v>2</v>
      </c>
      <c r="G4790" s="64">
        <v>0</v>
      </c>
      <c r="H4790" s="64">
        <v>2</v>
      </c>
    </row>
    <row r="4791" spans="1:8" x14ac:dyDescent="0.3">
      <c r="A4791" s="63" t="s">
        <v>14607</v>
      </c>
      <c r="B4791" s="63" t="s">
        <v>14608</v>
      </c>
      <c r="C4791" s="63" t="s">
        <v>3482</v>
      </c>
      <c r="D4791" s="63" t="s">
        <v>3483</v>
      </c>
      <c r="E4791" s="64">
        <v>0</v>
      </c>
      <c r="F4791" s="64">
        <v>0</v>
      </c>
      <c r="G4791" s="64">
        <v>213</v>
      </c>
      <c r="H4791" s="64">
        <v>213</v>
      </c>
    </row>
    <row r="4792" spans="1:8" x14ac:dyDescent="0.3">
      <c r="A4792" s="63" t="s">
        <v>14607</v>
      </c>
      <c r="B4792" s="63" t="s">
        <v>14608</v>
      </c>
      <c r="C4792" s="63" t="s">
        <v>8397</v>
      </c>
      <c r="D4792" s="63" t="s">
        <v>8398</v>
      </c>
      <c r="E4792" s="64">
        <v>3</v>
      </c>
      <c r="F4792" s="64">
        <v>10</v>
      </c>
      <c r="G4792" s="64">
        <v>1</v>
      </c>
      <c r="H4792" s="64">
        <v>11</v>
      </c>
    </row>
    <row r="4793" spans="1:8" x14ac:dyDescent="0.3">
      <c r="A4793" s="63" t="s">
        <v>14607</v>
      </c>
      <c r="B4793" s="63" t="s">
        <v>14608</v>
      </c>
      <c r="C4793" s="63" t="s">
        <v>7306</v>
      </c>
      <c r="D4793" s="63" t="s">
        <v>7307</v>
      </c>
      <c r="E4793" s="64">
        <v>0</v>
      </c>
      <c r="F4793" s="64">
        <v>0</v>
      </c>
      <c r="G4793" s="64">
        <v>1</v>
      </c>
      <c r="H4793" s="64">
        <v>1</v>
      </c>
    </row>
    <row r="4794" spans="1:8" x14ac:dyDescent="0.3">
      <c r="A4794" s="63" t="s">
        <v>14607</v>
      </c>
      <c r="B4794" s="63" t="s">
        <v>14608</v>
      </c>
      <c r="C4794" s="63" t="s">
        <v>8385</v>
      </c>
      <c r="D4794" s="63" t="s">
        <v>8386</v>
      </c>
      <c r="E4794" s="64">
        <v>0</v>
      </c>
      <c r="F4794" s="64">
        <v>0</v>
      </c>
      <c r="G4794" s="64">
        <v>151</v>
      </c>
      <c r="H4794" s="64">
        <v>151</v>
      </c>
    </row>
    <row r="4795" spans="1:8" x14ac:dyDescent="0.3">
      <c r="A4795" s="63" t="s">
        <v>14607</v>
      </c>
      <c r="B4795" s="63" t="s">
        <v>14608</v>
      </c>
      <c r="C4795" s="63" t="s">
        <v>8391</v>
      </c>
      <c r="D4795" s="63" t="s">
        <v>8392</v>
      </c>
      <c r="E4795" s="64">
        <v>89</v>
      </c>
      <c r="F4795" s="64">
        <v>543</v>
      </c>
      <c r="G4795" s="64">
        <v>120</v>
      </c>
      <c r="H4795" s="64">
        <v>663</v>
      </c>
    </row>
    <row r="4796" spans="1:8" x14ac:dyDescent="0.3">
      <c r="A4796" s="63" t="s">
        <v>14607</v>
      </c>
      <c r="B4796" s="63" t="s">
        <v>14608</v>
      </c>
      <c r="C4796" s="63" t="s">
        <v>3766</v>
      </c>
      <c r="D4796" s="63" t="s">
        <v>3767</v>
      </c>
      <c r="E4796" s="64">
        <v>0</v>
      </c>
      <c r="F4796" s="64">
        <v>0</v>
      </c>
      <c r="G4796" s="64">
        <v>1</v>
      </c>
      <c r="H4796" s="64">
        <v>1</v>
      </c>
    </row>
    <row r="4797" spans="1:8" x14ac:dyDescent="0.3">
      <c r="A4797" s="63" t="s">
        <v>14607</v>
      </c>
      <c r="B4797" s="63" t="s">
        <v>14608</v>
      </c>
      <c r="C4797" s="63" t="s">
        <v>3651</v>
      </c>
      <c r="D4797" s="63" t="s">
        <v>3652</v>
      </c>
      <c r="E4797" s="64">
        <v>0</v>
      </c>
      <c r="F4797" s="64">
        <v>1</v>
      </c>
      <c r="G4797" s="64">
        <v>1</v>
      </c>
      <c r="H4797" s="64">
        <v>2</v>
      </c>
    </row>
    <row r="4798" spans="1:8" x14ac:dyDescent="0.3">
      <c r="A4798" s="63" t="s">
        <v>14607</v>
      </c>
      <c r="B4798" s="63" t="s">
        <v>14608</v>
      </c>
      <c r="C4798" s="63" t="s">
        <v>13519</v>
      </c>
      <c r="D4798" s="63" t="s">
        <v>13520</v>
      </c>
      <c r="E4798" s="64">
        <v>0</v>
      </c>
      <c r="F4798" s="64">
        <v>2</v>
      </c>
      <c r="G4798" s="64">
        <v>0</v>
      </c>
      <c r="H4798" s="64">
        <v>2</v>
      </c>
    </row>
    <row r="4799" spans="1:8" x14ac:dyDescent="0.3">
      <c r="A4799" s="63" t="s">
        <v>14607</v>
      </c>
      <c r="B4799" s="63" t="s">
        <v>14608</v>
      </c>
      <c r="C4799" s="63" t="s">
        <v>14609</v>
      </c>
      <c r="D4799" s="63" t="s">
        <v>14610</v>
      </c>
      <c r="E4799" s="64">
        <v>0</v>
      </c>
      <c r="F4799" s="64">
        <v>1</v>
      </c>
      <c r="G4799" s="64">
        <v>1</v>
      </c>
      <c r="H4799" s="64">
        <v>2</v>
      </c>
    </row>
    <row r="4800" spans="1:8" x14ac:dyDescent="0.3">
      <c r="A4800" s="63" t="s">
        <v>14607</v>
      </c>
      <c r="B4800" s="63" t="s">
        <v>14608</v>
      </c>
      <c r="C4800" s="63" t="s">
        <v>14604</v>
      </c>
      <c r="D4800" s="63" t="s">
        <v>14605</v>
      </c>
      <c r="E4800" s="64">
        <v>0</v>
      </c>
      <c r="F4800" s="64">
        <v>1</v>
      </c>
      <c r="G4800" s="64">
        <v>0</v>
      </c>
      <c r="H4800" s="64">
        <v>1</v>
      </c>
    </row>
    <row r="4801" spans="1:8" x14ac:dyDescent="0.3">
      <c r="A4801" s="63" t="s">
        <v>14607</v>
      </c>
      <c r="B4801" s="63" t="s">
        <v>14608</v>
      </c>
      <c r="C4801" s="63" t="s">
        <v>8389</v>
      </c>
      <c r="D4801" s="63" t="s">
        <v>8390</v>
      </c>
      <c r="E4801" s="64">
        <v>100</v>
      </c>
      <c r="F4801" s="64">
        <v>524</v>
      </c>
      <c r="G4801" s="64">
        <v>193</v>
      </c>
      <c r="H4801" s="64">
        <v>717</v>
      </c>
    </row>
    <row r="4802" spans="1:8" x14ac:dyDescent="0.3">
      <c r="A4802" s="63" t="s">
        <v>14607</v>
      </c>
      <c r="B4802" s="63" t="s">
        <v>14608</v>
      </c>
      <c r="C4802" s="63" t="s">
        <v>8214</v>
      </c>
      <c r="D4802" s="63" t="s">
        <v>8215</v>
      </c>
      <c r="E4802" s="64">
        <v>0</v>
      </c>
      <c r="F4802" s="64">
        <v>4</v>
      </c>
      <c r="G4802" s="64">
        <v>8</v>
      </c>
      <c r="H4802" s="64">
        <v>12</v>
      </c>
    </row>
    <row r="4803" spans="1:8" x14ac:dyDescent="0.3">
      <c r="A4803" s="63" t="s">
        <v>14607</v>
      </c>
      <c r="B4803" s="63" t="s">
        <v>14608</v>
      </c>
      <c r="C4803" s="63" t="s">
        <v>3515</v>
      </c>
      <c r="D4803" s="63" t="s">
        <v>3516</v>
      </c>
      <c r="E4803" s="64">
        <v>4</v>
      </c>
      <c r="F4803" s="64">
        <v>173</v>
      </c>
      <c r="G4803" s="64">
        <v>48</v>
      </c>
      <c r="H4803" s="64">
        <v>221</v>
      </c>
    </row>
    <row r="4804" spans="1:8" x14ac:dyDescent="0.3">
      <c r="A4804" s="63" t="s">
        <v>14607</v>
      </c>
      <c r="B4804" s="63" t="s">
        <v>14608</v>
      </c>
      <c r="C4804" s="63" t="s">
        <v>8109</v>
      </c>
      <c r="D4804" s="63" t="s">
        <v>8110</v>
      </c>
      <c r="E4804" s="64">
        <v>0</v>
      </c>
      <c r="F4804" s="64">
        <v>13</v>
      </c>
      <c r="G4804" s="64">
        <v>7</v>
      </c>
      <c r="H4804" s="64">
        <v>20</v>
      </c>
    </row>
    <row r="4805" spans="1:8" x14ac:dyDescent="0.3">
      <c r="A4805" s="63" t="s">
        <v>14607</v>
      </c>
      <c r="B4805" s="63" t="s">
        <v>14608</v>
      </c>
      <c r="C4805" s="63" t="s">
        <v>8377</v>
      </c>
      <c r="D4805" s="63" t="s">
        <v>8378</v>
      </c>
      <c r="E4805" s="64">
        <v>0</v>
      </c>
      <c r="F4805" s="64">
        <v>0</v>
      </c>
      <c r="G4805" s="64">
        <v>35</v>
      </c>
      <c r="H4805" s="64">
        <v>35</v>
      </c>
    </row>
    <row r="4806" spans="1:8" x14ac:dyDescent="0.3">
      <c r="A4806" s="63" t="s">
        <v>14607</v>
      </c>
      <c r="B4806" s="63" t="s">
        <v>14608</v>
      </c>
      <c r="C4806" s="63" t="s">
        <v>7312</v>
      </c>
      <c r="D4806" s="63" t="s">
        <v>7313</v>
      </c>
      <c r="E4806" s="64">
        <v>0</v>
      </c>
      <c r="F4806" s="64">
        <v>0</v>
      </c>
      <c r="G4806" s="64">
        <v>1</v>
      </c>
      <c r="H4806" s="64">
        <v>1</v>
      </c>
    </row>
    <row r="4807" spans="1:8" x14ac:dyDescent="0.3">
      <c r="A4807" s="63" t="s">
        <v>14607</v>
      </c>
      <c r="B4807" s="63" t="s">
        <v>14608</v>
      </c>
      <c r="C4807" s="63" t="s">
        <v>8531</v>
      </c>
      <c r="D4807" s="63" t="s">
        <v>8532</v>
      </c>
      <c r="E4807" s="64">
        <v>0</v>
      </c>
      <c r="F4807" s="64">
        <v>1</v>
      </c>
      <c r="G4807" s="64">
        <v>0</v>
      </c>
      <c r="H4807" s="64">
        <v>1</v>
      </c>
    </row>
    <row r="4808" spans="1:8" x14ac:dyDescent="0.3">
      <c r="A4808" s="63" t="s">
        <v>14607</v>
      </c>
      <c r="B4808" s="63" t="s">
        <v>14608</v>
      </c>
      <c r="C4808" s="63" t="s">
        <v>3480</v>
      </c>
      <c r="D4808" s="63" t="s">
        <v>3481</v>
      </c>
      <c r="E4808" s="64">
        <v>41</v>
      </c>
      <c r="F4808" s="64">
        <v>290</v>
      </c>
      <c r="G4808" s="64">
        <v>71</v>
      </c>
      <c r="H4808" s="64">
        <v>361</v>
      </c>
    </row>
    <row r="4809" spans="1:8" x14ac:dyDescent="0.3">
      <c r="A4809" s="63" t="s">
        <v>14607</v>
      </c>
      <c r="B4809" s="63" t="s">
        <v>14608</v>
      </c>
      <c r="C4809" s="63" t="s">
        <v>5171</v>
      </c>
      <c r="D4809" s="63" t="s">
        <v>5172</v>
      </c>
      <c r="E4809" s="64">
        <v>0</v>
      </c>
      <c r="F4809" s="64">
        <v>0</v>
      </c>
      <c r="G4809" s="64">
        <v>2</v>
      </c>
      <c r="H4809" s="64">
        <v>2</v>
      </c>
    </row>
    <row r="4810" spans="1:8" x14ac:dyDescent="0.3">
      <c r="A4810" s="63" t="s">
        <v>14607</v>
      </c>
      <c r="B4810" s="63" t="s">
        <v>14608</v>
      </c>
      <c r="C4810" s="63" t="s">
        <v>8676</v>
      </c>
      <c r="D4810" s="63" t="s">
        <v>14606</v>
      </c>
      <c r="E4810" s="64">
        <v>0</v>
      </c>
      <c r="F4810" s="64">
        <v>0</v>
      </c>
      <c r="G4810" s="64">
        <v>18</v>
      </c>
      <c r="H4810" s="64">
        <v>18</v>
      </c>
    </row>
    <row r="4811" spans="1:8" x14ac:dyDescent="0.3">
      <c r="A4811" s="63" t="s">
        <v>14607</v>
      </c>
      <c r="B4811" s="63" t="s">
        <v>14608</v>
      </c>
      <c r="C4811" s="63" t="s">
        <v>5888</v>
      </c>
      <c r="D4811" s="63" t="s">
        <v>5889</v>
      </c>
      <c r="E4811" s="64">
        <v>0</v>
      </c>
      <c r="F4811" s="64">
        <v>0</v>
      </c>
      <c r="G4811" s="64">
        <v>1</v>
      </c>
      <c r="H4811" s="64">
        <v>1</v>
      </c>
    </row>
    <row r="4812" spans="1:8" x14ac:dyDescent="0.3">
      <c r="A4812" s="63" t="s">
        <v>14607</v>
      </c>
      <c r="B4812" s="63" t="s">
        <v>14608</v>
      </c>
      <c r="C4812" s="63" t="s">
        <v>3506</v>
      </c>
      <c r="D4812" s="63" t="s">
        <v>3507</v>
      </c>
      <c r="E4812" s="64">
        <v>8</v>
      </c>
      <c r="F4812" s="64">
        <v>17</v>
      </c>
      <c r="G4812" s="64">
        <v>0</v>
      </c>
      <c r="H4812" s="64">
        <v>17</v>
      </c>
    </row>
    <row r="4813" spans="1:8" x14ac:dyDescent="0.3">
      <c r="A4813" s="63" t="s">
        <v>14338</v>
      </c>
      <c r="B4813" s="63" t="s">
        <v>14339</v>
      </c>
      <c r="C4813" s="63" t="s">
        <v>3058</v>
      </c>
      <c r="D4813" s="63" t="s">
        <v>14340</v>
      </c>
      <c r="E4813" s="64">
        <v>0</v>
      </c>
      <c r="F4813" s="64">
        <v>0</v>
      </c>
      <c r="G4813" s="64">
        <v>1</v>
      </c>
      <c r="H4813" s="64">
        <v>1</v>
      </c>
    </row>
    <row r="4814" spans="1:8" x14ac:dyDescent="0.3">
      <c r="A4814" s="63" t="s">
        <v>14338</v>
      </c>
      <c r="B4814" s="63" t="s">
        <v>14339</v>
      </c>
      <c r="C4814" s="63" t="s">
        <v>2567</v>
      </c>
      <c r="D4814" s="63" t="s">
        <v>2568</v>
      </c>
      <c r="E4814" s="64">
        <v>1</v>
      </c>
      <c r="F4814" s="64">
        <v>1</v>
      </c>
      <c r="G4814" s="64">
        <v>0</v>
      </c>
      <c r="H4814" s="64">
        <v>1</v>
      </c>
    </row>
    <row r="4815" spans="1:8" x14ac:dyDescent="0.3">
      <c r="A4815" s="63" t="s">
        <v>14338</v>
      </c>
      <c r="B4815" s="63" t="s">
        <v>14339</v>
      </c>
      <c r="C4815" s="63" t="s">
        <v>13714</v>
      </c>
      <c r="D4815" s="63" t="s">
        <v>13715</v>
      </c>
      <c r="E4815" s="64">
        <v>0</v>
      </c>
      <c r="F4815" s="64">
        <v>1</v>
      </c>
      <c r="G4815" s="64">
        <v>0</v>
      </c>
      <c r="H4815" s="64">
        <v>1</v>
      </c>
    </row>
    <row r="4816" spans="1:8" x14ac:dyDescent="0.3">
      <c r="A4816" s="63" t="s">
        <v>14338</v>
      </c>
      <c r="B4816" s="63" t="s">
        <v>14339</v>
      </c>
      <c r="C4816" s="63" t="s">
        <v>2203</v>
      </c>
      <c r="D4816" s="63" t="s">
        <v>830</v>
      </c>
      <c r="E4816" s="64">
        <v>0</v>
      </c>
      <c r="F4816" s="64">
        <v>0</v>
      </c>
      <c r="G4816" s="64">
        <v>19</v>
      </c>
      <c r="H4816" s="64">
        <v>19</v>
      </c>
    </row>
    <row r="4817" spans="1:8" x14ac:dyDescent="0.3">
      <c r="A4817" s="63" t="s">
        <v>14338</v>
      </c>
      <c r="B4817" s="63" t="s">
        <v>14339</v>
      </c>
      <c r="C4817" s="63" t="s">
        <v>2552</v>
      </c>
      <c r="D4817" s="63" t="s">
        <v>14282</v>
      </c>
      <c r="E4817" s="64">
        <v>1</v>
      </c>
      <c r="F4817" s="64">
        <v>1</v>
      </c>
      <c r="G4817" s="64">
        <v>0</v>
      </c>
      <c r="H4817" s="64">
        <v>1</v>
      </c>
    </row>
    <row r="4818" spans="1:8" x14ac:dyDescent="0.3">
      <c r="A4818" s="63" t="s">
        <v>14338</v>
      </c>
      <c r="B4818" s="63" t="s">
        <v>14339</v>
      </c>
      <c r="C4818" s="63" t="s">
        <v>2201</v>
      </c>
      <c r="D4818" s="63" t="s">
        <v>565</v>
      </c>
      <c r="E4818" s="64">
        <v>1</v>
      </c>
      <c r="F4818" s="64">
        <v>21</v>
      </c>
      <c r="G4818" s="64">
        <v>7</v>
      </c>
      <c r="H4818" s="64">
        <v>28</v>
      </c>
    </row>
    <row r="4819" spans="1:8" x14ac:dyDescent="0.3">
      <c r="A4819" s="63" t="s">
        <v>14338</v>
      </c>
      <c r="B4819" s="63" t="s">
        <v>14339</v>
      </c>
      <c r="C4819" s="63" t="s">
        <v>2204</v>
      </c>
      <c r="D4819" s="63" t="s">
        <v>2205</v>
      </c>
      <c r="E4819" s="64">
        <v>0</v>
      </c>
      <c r="F4819" s="64">
        <v>4</v>
      </c>
      <c r="G4819" s="64">
        <v>0</v>
      </c>
      <c r="H4819" s="64">
        <v>4</v>
      </c>
    </row>
    <row r="4820" spans="1:8" x14ac:dyDescent="0.3">
      <c r="A4820" s="63" t="s">
        <v>15793</v>
      </c>
      <c r="B4820" s="63" t="s">
        <v>15794</v>
      </c>
      <c r="C4820" s="63" t="s">
        <v>13700</v>
      </c>
      <c r="D4820" s="63" t="s">
        <v>13701</v>
      </c>
      <c r="E4820" s="64">
        <v>0</v>
      </c>
      <c r="F4820" s="64">
        <v>3</v>
      </c>
      <c r="G4820" s="64">
        <v>1</v>
      </c>
      <c r="H4820" s="64">
        <v>4</v>
      </c>
    </row>
    <row r="4821" spans="1:8" x14ac:dyDescent="0.3">
      <c r="A4821" s="63" t="s">
        <v>15793</v>
      </c>
      <c r="B4821" s="63" t="s">
        <v>15794</v>
      </c>
      <c r="C4821" s="63" t="s">
        <v>2567</v>
      </c>
      <c r="D4821" s="63" t="s">
        <v>2568</v>
      </c>
      <c r="E4821" s="64">
        <v>0</v>
      </c>
      <c r="F4821" s="64">
        <v>3</v>
      </c>
      <c r="G4821" s="64">
        <v>0</v>
      </c>
      <c r="H4821" s="64">
        <v>3</v>
      </c>
    </row>
    <row r="4822" spans="1:8" x14ac:dyDescent="0.3">
      <c r="A4822" s="63" t="s">
        <v>15793</v>
      </c>
      <c r="B4822" s="63" t="s">
        <v>15794</v>
      </c>
      <c r="C4822" s="63" t="s">
        <v>13714</v>
      </c>
      <c r="D4822" s="63" t="s">
        <v>13715</v>
      </c>
      <c r="E4822" s="64">
        <v>0</v>
      </c>
      <c r="F4822" s="64">
        <v>9</v>
      </c>
      <c r="G4822" s="64">
        <v>3</v>
      </c>
      <c r="H4822" s="64">
        <v>12</v>
      </c>
    </row>
    <row r="4823" spans="1:8" x14ac:dyDescent="0.3">
      <c r="A4823" s="63" t="s">
        <v>15793</v>
      </c>
      <c r="B4823" s="63" t="s">
        <v>15794</v>
      </c>
      <c r="C4823" s="63" t="s">
        <v>252</v>
      </c>
      <c r="D4823" s="63" t="s">
        <v>253</v>
      </c>
      <c r="E4823" s="64">
        <v>0</v>
      </c>
      <c r="F4823" s="64">
        <v>0</v>
      </c>
      <c r="G4823" s="64">
        <v>5</v>
      </c>
      <c r="H4823" s="64">
        <v>5</v>
      </c>
    </row>
    <row r="4824" spans="1:8" x14ac:dyDescent="0.3">
      <c r="A4824" s="63" t="s">
        <v>14564</v>
      </c>
      <c r="B4824" s="63" t="s">
        <v>14565</v>
      </c>
      <c r="C4824" s="63" t="s">
        <v>12094</v>
      </c>
      <c r="D4824" s="63" t="s">
        <v>12095</v>
      </c>
      <c r="E4824" s="64">
        <v>0</v>
      </c>
      <c r="F4824" s="64">
        <v>1</v>
      </c>
      <c r="G4824" s="64">
        <v>0</v>
      </c>
      <c r="H4824" s="64">
        <v>1</v>
      </c>
    </row>
    <row r="4825" spans="1:8" x14ac:dyDescent="0.3">
      <c r="A4825" s="63" t="s">
        <v>14564</v>
      </c>
      <c r="B4825" s="63" t="s">
        <v>14565</v>
      </c>
      <c r="C4825" s="63" t="s">
        <v>4057</v>
      </c>
      <c r="D4825" s="63" t="s">
        <v>14521</v>
      </c>
      <c r="E4825" s="64">
        <v>1</v>
      </c>
      <c r="F4825" s="64">
        <v>0</v>
      </c>
      <c r="G4825" s="64">
        <v>1</v>
      </c>
      <c r="H4825" s="64">
        <v>1</v>
      </c>
    </row>
    <row r="4826" spans="1:8" x14ac:dyDescent="0.3">
      <c r="A4826" s="63" t="s">
        <v>14564</v>
      </c>
      <c r="B4826" s="63" t="s">
        <v>14565</v>
      </c>
      <c r="C4826" s="63" t="s">
        <v>3930</v>
      </c>
      <c r="D4826" s="63" t="s">
        <v>3931</v>
      </c>
      <c r="E4826" s="64">
        <v>0</v>
      </c>
      <c r="F4826" s="64">
        <v>0</v>
      </c>
      <c r="G4826" s="64">
        <v>22</v>
      </c>
      <c r="H4826" s="64">
        <v>22</v>
      </c>
    </row>
    <row r="4827" spans="1:8" x14ac:dyDescent="0.3">
      <c r="A4827" s="63" t="s">
        <v>14564</v>
      </c>
      <c r="B4827" s="63" t="s">
        <v>14565</v>
      </c>
      <c r="C4827" s="63" t="s">
        <v>3249</v>
      </c>
      <c r="D4827" s="63" t="s">
        <v>3250</v>
      </c>
      <c r="E4827" s="64">
        <v>0</v>
      </c>
      <c r="F4827" s="64">
        <v>3</v>
      </c>
      <c r="G4827" s="64">
        <v>1</v>
      </c>
      <c r="H4827" s="64">
        <v>4</v>
      </c>
    </row>
    <row r="4828" spans="1:8" x14ac:dyDescent="0.3">
      <c r="A4828" s="63" t="s">
        <v>14564</v>
      </c>
      <c r="B4828" s="63" t="s">
        <v>14565</v>
      </c>
      <c r="C4828" s="63" t="s">
        <v>8828</v>
      </c>
      <c r="D4828" s="63" t="s">
        <v>8829</v>
      </c>
      <c r="E4828" s="64">
        <v>0</v>
      </c>
      <c r="F4828" s="64">
        <v>0</v>
      </c>
      <c r="G4828" s="64">
        <v>1</v>
      </c>
      <c r="H4828" s="64">
        <v>1</v>
      </c>
    </row>
    <row r="4829" spans="1:8" x14ac:dyDescent="0.3">
      <c r="A4829" s="63" t="s">
        <v>14564</v>
      </c>
      <c r="B4829" s="63" t="s">
        <v>14565</v>
      </c>
      <c r="C4829" s="63" t="s">
        <v>3399</v>
      </c>
      <c r="D4829" s="63" t="s">
        <v>3400</v>
      </c>
      <c r="E4829" s="64">
        <v>0</v>
      </c>
      <c r="F4829" s="64">
        <v>1</v>
      </c>
      <c r="G4829" s="64">
        <v>0</v>
      </c>
      <c r="H4829" s="64">
        <v>1</v>
      </c>
    </row>
    <row r="4830" spans="1:8" x14ac:dyDescent="0.3">
      <c r="A4830" s="63" t="s">
        <v>14564</v>
      </c>
      <c r="B4830" s="63" t="s">
        <v>14565</v>
      </c>
      <c r="C4830" s="63" t="s">
        <v>3222</v>
      </c>
      <c r="D4830" s="63" t="s">
        <v>3223</v>
      </c>
      <c r="E4830" s="64">
        <v>0</v>
      </c>
      <c r="F4830" s="64">
        <v>2</v>
      </c>
      <c r="G4830" s="64">
        <v>2</v>
      </c>
      <c r="H4830" s="64">
        <v>4</v>
      </c>
    </row>
    <row r="4831" spans="1:8" x14ac:dyDescent="0.3">
      <c r="A4831" s="63" t="s">
        <v>14564</v>
      </c>
      <c r="B4831" s="63" t="s">
        <v>14565</v>
      </c>
      <c r="C4831" s="63" t="s">
        <v>3689</v>
      </c>
      <c r="D4831" s="63" t="s">
        <v>3690</v>
      </c>
      <c r="E4831" s="64">
        <v>0</v>
      </c>
      <c r="F4831" s="64">
        <v>0</v>
      </c>
      <c r="G4831" s="64">
        <v>1</v>
      </c>
      <c r="H4831" s="64">
        <v>1</v>
      </c>
    </row>
    <row r="4832" spans="1:8" x14ac:dyDescent="0.3">
      <c r="A4832" s="63" t="s">
        <v>14564</v>
      </c>
      <c r="B4832" s="63" t="s">
        <v>14565</v>
      </c>
      <c r="C4832" s="63" t="s">
        <v>3661</v>
      </c>
      <c r="D4832" s="63" t="s">
        <v>3662</v>
      </c>
      <c r="E4832" s="64">
        <v>0</v>
      </c>
      <c r="F4832" s="64">
        <v>2</v>
      </c>
      <c r="G4832" s="64">
        <v>1</v>
      </c>
      <c r="H4832" s="64">
        <v>3</v>
      </c>
    </row>
    <row r="4833" spans="1:8" x14ac:dyDescent="0.3">
      <c r="A4833" s="63" t="s">
        <v>14564</v>
      </c>
      <c r="B4833" s="63" t="s">
        <v>14565</v>
      </c>
      <c r="C4833" s="63" t="s">
        <v>3454</v>
      </c>
      <c r="D4833" s="63" t="s">
        <v>3455</v>
      </c>
      <c r="E4833" s="64">
        <v>0</v>
      </c>
      <c r="F4833" s="64">
        <v>1</v>
      </c>
      <c r="G4833" s="64">
        <v>0</v>
      </c>
      <c r="H4833" s="64">
        <v>1</v>
      </c>
    </row>
    <row r="4834" spans="1:8" x14ac:dyDescent="0.3">
      <c r="A4834" s="63" t="s">
        <v>14564</v>
      </c>
      <c r="B4834" s="63" t="s">
        <v>14565</v>
      </c>
      <c r="C4834" s="63" t="s">
        <v>3770</v>
      </c>
      <c r="D4834" s="63" t="s">
        <v>14538</v>
      </c>
      <c r="E4834" s="64">
        <v>0</v>
      </c>
      <c r="F4834" s="64">
        <v>0</v>
      </c>
      <c r="G4834" s="64">
        <v>1</v>
      </c>
      <c r="H4834" s="64">
        <v>1</v>
      </c>
    </row>
    <row r="4835" spans="1:8" x14ac:dyDescent="0.3">
      <c r="A4835" s="63" t="s">
        <v>14564</v>
      </c>
      <c r="B4835" s="63" t="s">
        <v>14565</v>
      </c>
      <c r="C4835" s="63" t="s">
        <v>4020</v>
      </c>
      <c r="D4835" s="63" t="s">
        <v>14556</v>
      </c>
      <c r="E4835" s="64">
        <v>1</v>
      </c>
      <c r="F4835" s="64">
        <v>1</v>
      </c>
      <c r="G4835" s="64">
        <v>0</v>
      </c>
      <c r="H4835" s="64">
        <v>1</v>
      </c>
    </row>
    <row r="4836" spans="1:8" x14ac:dyDescent="0.3">
      <c r="A4836" s="63" t="s">
        <v>14564</v>
      </c>
      <c r="B4836" s="63" t="s">
        <v>14565</v>
      </c>
      <c r="C4836" s="63" t="s">
        <v>3787</v>
      </c>
      <c r="D4836" s="63" t="s">
        <v>3788</v>
      </c>
      <c r="E4836" s="64">
        <v>0</v>
      </c>
      <c r="F4836" s="64">
        <v>1</v>
      </c>
      <c r="G4836" s="64">
        <v>0</v>
      </c>
      <c r="H4836" s="64">
        <v>1</v>
      </c>
    </row>
    <row r="4837" spans="1:8" x14ac:dyDescent="0.3">
      <c r="A4837" s="63" t="s">
        <v>14564</v>
      </c>
      <c r="B4837" s="63" t="s">
        <v>14565</v>
      </c>
      <c r="C4837" s="63" t="s">
        <v>4079</v>
      </c>
      <c r="D4837" s="63" t="s">
        <v>906</v>
      </c>
      <c r="E4837" s="64">
        <v>4</v>
      </c>
      <c r="F4837" s="64">
        <v>19</v>
      </c>
      <c r="G4837" s="64">
        <v>8</v>
      </c>
      <c r="H4837" s="64">
        <v>27</v>
      </c>
    </row>
    <row r="4838" spans="1:8" x14ac:dyDescent="0.3">
      <c r="A4838" s="63" t="s">
        <v>14564</v>
      </c>
      <c r="B4838" s="63" t="s">
        <v>14565</v>
      </c>
      <c r="C4838" s="63" t="s">
        <v>8220</v>
      </c>
      <c r="D4838" s="63" t="s">
        <v>8221</v>
      </c>
      <c r="E4838" s="64">
        <v>0</v>
      </c>
      <c r="F4838" s="64">
        <v>1</v>
      </c>
      <c r="G4838" s="64">
        <v>0</v>
      </c>
      <c r="H4838" s="64">
        <v>1</v>
      </c>
    </row>
    <row r="4839" spans="1:8" x14ac:dyDescent="0.3">
      <c r="A4839" s="63" t="s">
        <v>14564</v>
      </c>
      <c r="B4839" s="63" t="s">
        <v>14565</v>
      </c>
      <c r="C4839" s="63" t="s">
        <v>8101</v>
      </c>
      <c r="D4839" s="63" t="s">
        <v>8102</v>
      </c>
      <c r="E4839" s="64">
        <v>0</v>
      </c>
      <c r="F4839" s="64">
        <v>1</v>
      </c>
      <c r="G4839" s="64">
        <v>0</v>
      </c>
      <c r="H4839" s="64">
        <v>1</v>
      </c>
    </row>
    <row r="4840" spans="1:8" x14ac:dyDescent="0.3">
      <c r="A4840" s="63" t="s">
        <v>14564</v>
      </c>
      <c r="B4840" s="63" t="s">
        <v>14565</v>
      </c>
      <c r="C4840" s="63" t="s">
        <v>4082</v>
      </c>
      <c r="D4840" s="63" t="s">
        <v>4083</v>
      </c>
      <c r="E4840" s="64">
        <v>0</v>
      </c>
      <c r="F4840" s="64">
        <v>0</v>
      </c>
      <c r="G4840" s="64">
        <v>19</v>
      </c>
      <c r="H4840" s="64">
        <v>19</v>
      </c>
    </row>
    <row r="4841" spans="1:8" x14ac:dyDescent="0.3">
      <c r="A4841" s="63" t="s">
        <v>14564</v>
      </c>
      <c r="B4841" s="63" t="s">
        <v>14565</v>
      </c>
      <c r="C4841" s="63" t="s">
        <v>3269</v>
      </c>
      <c r="D4841" s="63" t="s">
        <v>3270</v>
      </c>
      <c r="E4841" s="69">
        <v>0</v>
      </c>
      <c r="F4841" s="69">
        <v>5</v>
      </c>
      <c r="G4841" s="69">
        <v>49</v>
      </c>
      <c r="H4841" s="69">
        <v>54</v>
      </c>
    </row>
    <row r="4842" spans="1:8" x14ac:dyDescent="0.3">
      <c r="A4842" s="63" t="s">
        <v>14564</v>
      </c>
      <c r="B4842" s="63" t="s">
        <v>14565</v>
      </c>
      <c r="C4842" s="63" t="s">
        <v>3486</v>
      </c>
      <c r="D4842" s="63" t="s">
        <v>3487</v>
      </c>
      <c r="E4842" s="64">
        <v>0</v>
      </c>
      <c r="F4842" s="64">
        <v>1</v>
      </c>
      <c r="G4842" s="64">
        <v>0</v>
      </c>
      <c r="H4842" s="64">
        <v>1</v>
      </c>
    </row>
    <row r="4843" spans="1:8" x14ac:dyDescent="0.3">
      <c r="A4843" s="63" t="s">
        <v>14564</v>
      </c>
      <c r="B4843" s="63" t="s">
        <v>14565</v>
      </c>
      <c r="C4843" s="63" t="s">
        <v>4055</v>
      </c>
      <c r="D4843" s="63" t="s">
        <v>14522</v>
      </c>
      <c r="E4843" s="64">
        <v>0</v>
      </c>
      <c r="F4843" s="64">
        <v>0</v>
      </c>
      <c r="G4843" s="64">
        <v>8</v>
      </c>
      <c r="H4843" s="64">
        <v>8</v>
      </c>
    </row>
    <row r="4844" spans="1:8" x14ac:dyDescent="0.3">
      <c r="A4844" s="63" t="s">
        <v>14564</v>
      </c>
      <c r="B4844" s="63" t="s">
        <v>14565</v>
      </c>
      <c r="C4844" s="63" t="s">
        <v>3337</v>
      </c>
      <c r="D4844" s="63" t="s">
        <v>3338</v>
      </c>
      <c r="E4844" s="64">
        <v>1</v>
      </c>
      <c r="F4844" s="64">
        <v>1</v>
      </c>
      <c r="G4844" s="64">
        <v>0</v>
      </c>
      <c r="H4844" s="64">
        <v>1</v>
      </c>
    </row>
    <row r="4845" spans="1:8" x14ac:dyDescent="0.3">
      <c r="A4845" s="63" t="s">
        <v>14564</v>
      </c>
      <c r="B4845" s="63" t="s">
        <v>14565</v>
      </c>
      <c r="C4845" s="63" t="s">
        <v>4099</v>
      </c>
      <c r="D4845" s="63" t="s">
        <v>4100</v>
      </c>
      <c r="E4845" s="64">
        <v>21</v>
      </c>
      <c r="F4845" s="64">
        <v>40</v>
      </c>
      <c r="G4845" s="64">
        <v>15</v>
      </c>
      <c r="H4845" s="64">
        <v>55</v>
      </c>
    </row>
    <row r="4846" spans="1:8" x14ac:dyDescent="0.3">
      <c r="A4846" s="63" t="s">
        <v>14564</v>
      </c>
      <c r="B4846" s="63" t="s">
        <v>14565</v>
      </c>
      <c r="C4846" s="63" t="s">
        <v>3851</v>
      </c>
      <c r="D4846" s="63" t="s">
        <v>3852</v>
      </c>
      <c r="E4846" s="64">
        <v>0</v>
      </c>
      <c r="F4846" s="64">
        <v>0</v>
      </c>
      <c r="G4846" s="64">
        <v>1</v>
      </c>
      <c r="H4846" s="64">
        <v>1</v>
      </c>
    </row>
    <row r="4847" spans="1:8" x14ac:dyDescent="0.3">
      <c r="A4847" s="63" t="s">
        <v>14564</v>
      </c>
      <c r="B4847" s="63" t="s">
        <v>14565</v>
      </c>
      <c r="C4847" s="63" t="s">
        <v>3979</v>
      </c>
      <c r="D4847" s="63" t="s">
        <v>3980</v>
      </c>
      <c r="E4847" s="64">
        <v>0</v>
      </c>
      <c r="F4847" s="64">
        <v>0</v>
      </c>
      <c r="G4847" s="64">
        <v>12</v>
      </c>
      <c r="H4847" s="64">
        <v>12</v>
      </c>
    </row>
    <row r="4848" spans="1:8" x14ac:dyDescent="0.3">
      <c r="A4848" s="63" t="s">
        <v>14564</v>
      </c>
      <c r="B4848" s="63" t="s">
        <v>14565</v>
      </c>
      <c r="C4848" s="63" t="s">
        <v>4080</v>
      </c>
      <c r="D4848" s="63" t="s">
        <v>4081</v>
      </c>
      <c r="E4848" s="64">
        <v>1</v>
      </c>
      <c r="F4848" s="64">
        <v>4</v>
      </c>
      <c r="G4848" s="64">
        <v>2</v>
      </c>
      <c r="H4848" s="64">
        <v>6</v>
      </c>
    </row>
    <row r="4849" spans="1:8" x14ac:dyDescent="0.3">
      <c r="A4849" s="63" t="s">
        <v>14564</v>
      </c>
      <c r="B4849" s="63" t="s">
        <v>14565</v>
      </c>
      <c r="C4849" s="63" t="s">
        <v>8206</v>
      </c>
      <c r="D4849" s="63" t="s">
        <v>14542</v>
      </c>
      <c r="E4849" s="64">
        <v>0</v>
      </c>
      <c r="F4849" s="64">
        <v>5</v>
      </c>
      <c r="G4849" s="64">
        <v>0</v>
      </c>
      <c r="H4849" s="64">
        <v>5</v>
      </c>
    </row>
    <row r="4850" spans="1:8" x14ac:dyDescent="0.3">
      <c r="A4850" s="63" t="s">
        <v>14564</v>
      </c>
      <c r="B4850" s="63" t="s">
        <v>14565</v>
      </c>
      <c r="C4850" s="63" t="s">
        <v>4001</v>
      </c>
      <c r="D4850" s="63" t="s">
        <v>4002</v>
      </c>
      <c r="E4850" s="64">
        <v>0</v>
      </c>
      <c r="F4850" s="64">
        <v>2</v>
      </c>
      <c r="G4850" s="64">
        <v>1</v>
      </c>
      <c r="H4850" s="64">
        <v>3</v>
      </c>
    </row>
    <row r="4851" spans="1:8" x14ac:dyDescent="0.3">
      <c r="A4851" s="63" t="s">
        <v>14564</v>
      </c>
      <c r="B4851" s="63" t="s">
        <v>14565</v>
      </c>
      <c r="C4851" s="63" t="s">
        <v>4998</v>
      </c>
      <c r="D4851" s="63" t="s">
        <v>4999</v>
      </c>
      <c r="E4851" s="64">
        <v>0</v>
      </c>
      <c r="F4851" s="64">
        <v>0</v>
      </c>
      <c r="G4851" s="64">
        <v>1</v>
      </c>
      <c r="H4851" s="64">
        <v>1</v>
      </c>
    </row>
    <row r="4852" spans="1:8" x14ac:dyDescent="0.3">
      <c r="A4852" s="63" t="s">
        <v>14564</v>
      </c>
      <c r="B4852" s="63" t="s">
        <v>14565</v>
      </c>
      <c r="C4852" s="63" t="s">
        <v>3701</v>
      </c>
      <c r="D4852" s="63" t="s">
        <v>3702</v>
      </c>
      <c r="E4852" s="64">
        <v>0</v>
      </c>
      <c r="F4852" s="64">
        <v>2</v>
      </c>
      <c r="G4852" s="64">
        <v>1</v>
      </c>
      <c r="H4852" s="64">
        <v>3</v>
      </c>
    </row>
    <row r="4853" spans="1:8" x14ac:dyDescent="0.3">
      <c r="A4853" s="63" t="s">
        <v>14564</v>
      </c>
      <c r="B4853" s="63" t="s">
        <v>14565</v>
      </c>
      <c r="C4853" s="63" t="s">
        <v>4687</v>
      </c>
      <c r="D4853" s="63" t="s">
        <v>4688</v>
      </c>
      <c r="E4853" s="64">
        <v>0</v>
      </c>
      <c r="F4853" s="64">
        <v>0</v>
      </c>
      <c r="G4853" s="64">
        <v>2</v>
      </c>
      <c r="H4853" s="64">
        <v>2</v>
      </c>
    </row>
    <row r="4854" spans="1:8" x14ac:dyDescent="0.3">
      <c r="A4854" s="63" t="s">
        <v>14564</v>
      </c>
      <c r="B4854" s="63" t="s">
        <v>14565</v>
      </c>
      <c r="C4854" s="63" t="s">
        <v>3247</v>
      </c>
      <c r="D4854" s="63" t="s">
        <v>3248</v>
      </c>
      <c r="E4854" s="64">
        <v>0</v>
      </c>
      <c r="F4854" s="64">
        <v>0</v>
      </c>
      <c r="G4854" s="64">
        <v>2</v>
      </c>
      <c r="H4854" s="64">
        <v>2</v>
      </c>
    </row>
    <row r="4855" spans="1:8" x14ac:dyDescent="0.3">
      <c r="A4855" s="63" t="s">
        <v>14564</v>
      </c>
      <c r="B4855" s="63" t="s">
        <v>14565</v>
      </c>
      <c r="C4855" s="63" t="s">
        <v>12227</v>
      </c>
      <c r="D4855" s="63" t="s">
        <v>12228</v>
      </c>
      <c r="E4855" s="64">
        <v>0</v>
      </c>
      <c r="F4855" s="64">
        <v>0</v>
      </c>
      <c r="G4855" s="64">
        <v>2</v>
      </c>
      <c r="H4855" s="64">
        <v>2</v>
      </c>
    </row>
    <row r="4856" spans="1:8" x14ac:dyDescent="0.3">
      <c r="A4856" s="63" t="s">
        <v>14564</v>
      </c>
      <c r="B4856" s="63" t="s">
        <v>14565</v>
      </c>
      <c r="C4856" s="63" t="s">
        <v>3612</v>
      </c>
      <c r="D4856" s="63" t="s">
        <v>14545</v>
      </c>
      <c r="E4856" s="64">
        <v>0</v>
      </c>
      <c r="F4856" s="64">
        <v>3</v>
      </c>
      <c r="G4856" s="64">
        <v>0</v>
      </c>
      <c r="H4856" s="64">
        <v>3</v>
      </c>
    </row>
    <row r="4857" spans="1:8" x14ac:dyDescent="0.3">
      <c r="A4857" s="63" t="s">
        <v>14564</v>
      </c>
      <c r="B4857" s="63" t="s">
        <v>14565</v>
      </c>
      <c r="C4857" s="63" t="s">
        <v>3928</v>
      </c>
      <c r="D4857" s="63" t="s">
        <v>14525</v>
      </c>
      <c r="E4857" s="64">
        <v>0</v>
      </c>
      <c r="F4857" s="64">
        <v>1</v>
      </c>
      <c r="G4857" s="64">
        <v>0</v>
      </c>
      <c r="H4857" s="64">
        <v>1</v>
      </c>
    </row>
    <row r="4858" spans="1:8" x14ac:dyDescent="0.3">
      <c r="A4858" s="63" t="s">
        <v>14564</v>
      </c>
      <c r="B4858" s="63" t="s">
        <v>14565</v>
      </c>
      <c r="C4858" s="63" t="s">
        <v>3563</v>
      </c>
      <c r="D4858" s="63" t="s">
        <v>14546</v>
      </c>
      <c r="E4858" s="64">
        <v>0</v>
      </c>
      <c r="F4858" s="64">
        <v>1</v>
      </c>
      <c r="G4858" s="64">
        <v>0</v>
      </c>
      <c r="H4858" s="64">
        <v>1</v>
      </c>
    </row>
    <row r="4859" spans="1:8" x14ac:dyDescent="0.3">
      <c r="A4859" s="63" t="s">
        <v>14564</v>
      </c>
      <c r="B4859" s="63" t="s">
        <v>14565</v>
      </c>
      <c r="C4859" s="63" t="s">
        <v>11949</v>
      </c>
      <c r="D4859" s="63" t="s">
        <v>14526</v>
      </c>
      <c r="E4859" s="64">
        <v>0</v>
      </c>
      <c r="F4859" s="64">
        <v>0</v>
      </c>
      <c r="G4859" s="64">
        <v>19</v>
      </c>
      <c r="H4859" s="64">
        <v>19</v>
      </c>
    </row>
    <row r="4860" spans="1:8" x14ac:dyDescent="0.3">
      <c r="A4860" s="63" t="s">
        <v>14564</v>
      </c>
      <c r="B4860" s="63" t="s">
        <v>14565</v>
      </c>
      <c r="C4860" s="63" t="s">
        <v>3420</v>
      </c>
      <c r="D4860" s="63" t="s">
        <v>14212</v>
      </c>
      <c r="E4860" s="64">
        <v>0</v>
      </c>
      <c r="F4860" s="64">
        <v>0</v>
      </c>
      <c r="G4860" s="64">
        <v>1</v>
      </c>
      <c r="H4860" s="64">
        <v>1</v>
      </c>
    </row>
    <row r="4861" spans="1:8" x14ac:dyDescent="0.3">
      <c r="A4861" s="63" t="s">
        <v>14564</v>
      </c>
      <c r="B4861" s="63" t="s">
        <v>14565</v>
      </c>
      <c r="C4861" s="63" t="s">
        <v>4035</v>
      </c>
      <c r="D4861" s="63" t="s">
        <v>14528</v>
      </c>
      <c r="E4861" s="64">
        <v>0</v>
      </c>
      <c r="F4861" s="64">
        <v>3</v>
      </c>
      <c r="G4861" s="64">
        <v>0</v>
      </c>
      <c r="H4861" s="64">
        <v>3</v>
      </c>
    </row>
    <row r="4862" spans="1:8" x14ac:dyDescent="0.3">
      <c r="A4862" s="63" t="s">
        <v>14564</v>
      </c>
      <c r="B4862" s="63" t="s">
        <v>14565</v>
      </c>
      <c r="C4862" s="63" t="s">
        <v>4033</v>
      </c>
      <c r="D4862" s="63" t="s">
        <v>14529</v>
      </c>
      <c r="E4862" s="64">
        <v>0</v>
      </c>
      <c r="F4862" s="64">
        <v>0</v>
      </c>
      <c r="G4862" s="64">
        <v>15</v>
      </c>
      <c r="H4862" s="64">
        <v>15</v>
      </c>
    </row>
    <row r="4863" spans="1:8" x14ac:dyDescent="0.3">
      <c r="A4863" s="63" t="s">
        <v>14564</v>
      </c>
      <c r="B4863" s="63" t="s">
        <v>14565</v>
      </c>
      <c r="C4863" s="63" t="s">
        <v>3977</v>
      </c>
      <c r="D4863" s="63" t="s">
        <v>14530</v>
      </c>
      <c r="E4863" s="64">
        <v>1</v>
      </c>
      <c r="F4863" s="64">
        <v>8</v>
      </c>
      <c r="G4863" s="64">
        <v>0</v>
      </c>
      <c r="H4863" s="64">
        <v>8</v>
      </c>
    </row>
    <row r="4864" spans="1:8" x14ac:dyDescent="0.3">
      <c r="A4864" s="63" t="s">
        <v>14564</v>
      </c>
      <c r="B4864" s="63" t="s">
        <v>14565</v>
      </c>
      <c r="C4864" s="63" t="s">
        <v>3359</v>
      </c>
      <c r="D4864" s="63" t="s">
        <v>14531</v>
      </c>
      <c r="E4864" s="64">
        <v>3</v>
      </c>
      <c r="F4864" s="64">
        <v>19</v>
      </c>
      <c r="G4864" s="64">
        <v>1</v>
      </c>
      <c r="H4864" s="64">
        <v>20</v>
      </c>
    </row>
    <row r="4865" spans="1:8" x14ac:dyDescent="0.3">
      <c r="A4865" s="63" t="s">
        <v>14564</v>
      </c>
      <c r="B4865" s="63" t="s">
        <v>14565</v>
      </c>
      <c r="C4865" s="63" t="s">
        <v>8210</v>
      </c>
      <c r="D4865" s="63" t="s">
        <v>14532</v>
      </c>
      <c r="E4865" s="64">
        <v>0</v>
      </c>
      <c r="F4865" s="64">
        <v>0</v>
      </c>
      <c r="G4865" s="64">
        <v>1</v>
      </c>
      <c r="H4865" s="64">
        <v>1</v>
      </c>
    </row>
    <row r="4866" spans="1:8" x14ac:dyDescent="0.3">
      <c r="A4866" s="63" t="s">
        <v>14564</v>
      </c>
      <c r="B4866" s="63" t="s">
        <v>14565</v>
      </c>
      <c r="C4866" s="63" t="s">
        <v>12092</v>
      </c>
      <c r="D4866" s="63" t="s">
        <v>14566</v>
      </c>
      <c r="E4866" s="64">
        <v>0</v>
      </c>
      <c r="F4866" s="64">
        <v>0</v>
      </c>
      <c r="G4866" s="64">
        <v>13</v>
      </c>
      <c r="H4866" s="64">
        <v>13</v>
      </c>
    </row>
    <row r="4867" spans="1:8" x14ac:dyDescent="0.3">
      <c r="A4867" s="63" t="s">
        <v>14564</v>
      </c>
      <c r="B4867" s="63" t="s">
        <v>14565</v>
      </c>
      <c r="C4867" s="63" t="s">
        <v>3565</v>
      </c>
      <c r="D4867" s="63" t="s">
        <v>565</v>
      </c>
      <c r="E4867" s="64">
        <v>0</v>
      </c>
      <c r="F4867" s="64">
        <v>2</v>
      </c>
      <c r="G4867" s="64">
        <v>2</v>
      </c>
      <c r="H4867" s="64">
        <v>4</v>
      </c>
    </row>
    <row r="4868" spans="1:8" x14ac:dyDescent="0.3">
      <c r="A4868" s="63" t="s">
        <v>14564</v>
      </c>
      <c r="B4868" s="63" t="s">
        <v>14565</v>
      </c>
      <c r="C4868" s="63" t="s">
        <v>3271</v>
      </c>
      <c r="D4868" s="63" t="s">
        <v>14548</v>
      </c>
      <c r="E4868" s="64">
        <v>0</v>
      </c>
      <c r="F4868" s="64">
        <v>3</v>
      </c>
      <c r="G4868" s="64">
        <v>1</v>
      </c>
      <c r="H4868" s="64">
        <v>4</v>
      </c>
    </row>
    <row r="4869" spans="1:8" x14ac:dyDescent="0.3">
      <c r="A4869" s="63" t="s">
        <v>14564</v>
      </c>
      <c r="B4869" s="63" t="s">
        <v>14565</v>
      </c>
      <c r="C4869" s="63" t="s">
        <v>3863</v>
      </c>
      <c r="D4869" s="63" t="s">
        <v>14206</v>
      </c>
      <c r="E4869" s="64">
        <v>0</v>
      </c>
      <c r="F4869" s="64">
        <v>0</v>
      </c>
      <c r="G4869" s="64">
        <v>1</v>
      </c>
      <c r="H4869" s="64">
        <v>1</v>
      </c>
    </row>
    <row r="4870" spans="1:8" x14ac:dyDescent="0.3">
      <c r="A4870" s="63" t="s">
        <v>14564</v>
      </c>
      <c r="B4870" s="63" t="s">
        <v>14565</v>
      </c>
      <c r="C4870" s="63" t="s">
        <v>3864</v>
      </c>
      <c r="D4870" s="63" t="s">
        <v>13990</v>
      </c>
      <c r="E4870" s="64">
        <v>0</v>
      </c>
      <c r="F4870" s="64">
        <v>0</v>
      </c>
      <c r="G4870" s="64">
        <v>1</v>
      </c>
      <c r="H4870" s="64">
        <v>1</v>
      </c>
    </row>
    <row r="4871" spans="1:8" x14ac:dyDescent="0.3">
      <c r="A4871" s="63" t="s">
        <v>14564</v>
      </c>
      <c r="B4871" s="63" t="s">
        <v>14565</v>
      </c>
      <c r="C4871" s="63" t="s">
        <v>4152</v>
      </c>
      <c r="D4871" s="63" t="s">
        <v>14567</v>
      </c>
      <c r="E4871" s="64">
        <v>0</v>
      </c>
      <c r="F4871" s="64">
        <v>1</v>
      </c>
      <c r="G4871" s="64">
        <v>0</v>
      </c>
      <c r="H4871" s="64">
        <v>1</v>
      </c>
    </row>
    <row r="4872" spans="1:8" x14ac:dyDescent="0.3">
      <c r="A4872" s="63" t="s">
        <v>14564</v>
      </c>
      <c r="B4872" s="63" t="s">
        <v>14565</v>
      </c>
      <c r="C4872" s="63" t="s">
        <v>3687</v>
      </c>
      <c r="D4872" s="63" t="s">
        <v>13890</v>
      </c>
      <c r="E4872" s="64">
        <v>0</v>
      </c>
      <c r="F4872" s="64">
        <v>3</v>
      </c>
      <c r="G4872" s="64">
        <v>0</v>
      </c>
      <c r="H4872" s="64">
        <v>3</v>
      </c>
    </row>
    <row r="4873" spans="1:8" x14ac:dyDescent="0.3">
      <c r="A4873" s="63" t="s">
        <v>14564</v>
      </c>
      <c r="B4873" s="63" t="s">
        <v>14565</v>
      </c>
      <c r="C4873" s="63" t="s">
        <v>3349</v>
      </c>
      <c r="D4873" s="63" t="s">
        <v>14559</v>
      </c>
      <c r="E4873" s="64">
        <v>0</v>
      </c>
      <c r="F4873" s="64">
        <v>12</v>
      </c>
      <c r="G4873" s="64">
        <v>7</v>
      </c>
      <c r="H4873" s="64">
        <v>19</v>
      </c>
    </row>
    <row r="4874" spans="1:8" x14ac:dyDescent="0.3">
      <c r="A4874" s="63" t="s">
        <v>14564</v>
      </c>
      <c r="B4874" s="63" t="s">
        <v>14565</v>
      </c>
      <c r="C4874" s="63" t="s">
        <v>4084</v>
      </c>
      <c r="D4874" s="63" t="s">
        <v>1998</v>
      </c>
      <c r="E4874" s="64">
        <v>1</v>
      </c>
      <c r="F4874" s="64">
        <v>1</v>
      </c>
      <c r="G4874" s="64">
        <v>1</v>
      </c>
      <c r="H4874" s="64">
        <v>2</v>
      </c>
    </row>
    <row r="4875" spans="1:8" x14ac:dyDescent="0.3">
      <c r="A4875" s="63" t="s">
        <v>14564</v>
      </c>
      <c r="B4875" s="63" t="s">
        <v>14565</v>
      </c>
      <c r="C4875" s="63" t="s">
        <v>11889</v>
      </c>
      <c r="D4875" s="63" t="s">
        <v>11890</v>
      </c>
      <c r="E4875" s="64">
        <v>0</v>
      </c>
      <c r="F4875" s="64">
        <v>1</v>
      </c>
      <c r="G4875" s="64">
        <v>0</v>
      </c>
      <c r="H4875" s="64">
        <v>1</v>
      </c>
    </row>
    <row r="4876" spans="1:8" x14ac:dyDescent="0.3">
      <c r="A4876" s="63" t="s">
        <v>14564</v>
      </c>
      <c r="B4876" s="63" t="s">
        <v>14565</v>
      </c>
      <c r="C4876" s="63" t="s">
        <v>3566</v>
      </c>
      <c r="D4876" s="63" t="s">
        <v>3567</v>
      </c>
      <c r="E4876" s="64">
        <v>0</v>
      </c>
      <c r="F4876" s="64">
        <v>0</v>
      </c>
      <c r="G4876" s="64">
        <v>2</v>
      </c>
      <c r="H4876" s="64">
        <v>2</v>
      </c>
    </row>
    <row r="4877" spans="1:8" x14ac:dyDescent="0.3">
      <c r="A4877" s="63" t="s">
        <v>14564</v>
      </c>
      <c r="B4877" s="63" t="s">
        <v>14565</v>
      </c>
      <c r="C4877" s="63" t="s">
        <v>3789</v>
      </c>
      <c r="D4877" s="63" t="s">
        <v>3790</v>
      </c>
      <c r="E4877" s="64">
        <v>0</v>
      </c>
      <c r="F4877" s="64">
        <v>2</v>
      </c>
      <c r="G4877" s="64">
        <v>0</v>
      </c>
      <c r="H4877" s="64">
        <v>2</v>
      </c>
    </row>
    <row r="4878" spans="1:8" x14ac:dyDescent="0.3">
      <c r="A4878" s="63" t="s">
        <v>14564</v>
      </c>
      <c r="B4878" s="63" t="s">
        <v>14565</v>
      </c>
      <c r="C4878" s="63" t="s">
        <v>8218</v>
      </c>
      <c r="D4878" s="63" t="s">
        <v>8219</v>
      </c>
      <c r="E4878" s="64">
        <v>0</v>
      </c>
      <c r="F4878" s="64">
        <v>1</v>
      </c>
      <c r="G4878" s="64">
        <v>0</v>
      </c>
      <c r="H4878" s="64">
        <v>1</v>
      </c>
    </row>
    <row r="4879" spans="1:8" x14ac:dyDescent="0.3">
      <c r="A4879" s="63" t="s">
        <v>15012</v>
      </c>
      <c r="B4879" s="63" t="s">
        <v>15013</v>
      </c>
      <c r="C4879" s="63" t="s">
        <v>1489</v>
      </c>
      <c r="D4879" s="63" t="s">
        <v>1490</v>
      </c>
      <c r="E4879" s="64">
        <v>0</v>
      </c>
      <c r="F4879" s="64">
        <v>0</v>
      </c>
      <c r="G4879" s="64">
        <v>1</v>
      </c>
      <c r="H4879" s="64">
        <v>1</v>
      </c>
    </row>
    <row r="4880" spans="1:8" x14ac:dyDescent="0.3">
      <c r="A4880" s="63" t="s">
        <v>15012</v>
      </c>
      <c r="B4880" s="63" t="s">
        <v>15013</v>
      </c>
      <c r="C4880" s="63" t="s">
        <v>1442</v>
      </c>
      <c r="D4880" s="63" t="s">
        <v>1443</v>
      </c>
      <c r="E4880" s="64">
        <v>0</v>
      </c>
      <c r="F4880" s="64">
        <v>0</v>
      </c>
      <c r="G4880" s="64">
        <v>12</v>
      </c>
      <c r="H4880" s="64">
        <v>12</v>
      </c>
    </row>
    <row r="4881" spans="1:8" x14ac:dyDescent="0.3">
      <c r="A4881" s="63" t="s">
        <v>15012</v>
      </c>
      <c r="B4881" s="63" t="s">
        <v>15013</v>
      </c>
      <c r="C4881" s="63" t="s">
        <v>1672</v>
      </c>
      <c r="D4881" s="63" t="s">
        <v>1673</v>
      </c>
      <c r="E4881" s="64">
        <v>0</v>
      </c>
      <c r="F4881" s="64">
        <v>0</v>
      </c>
      <c r="G4881" s="64">
        <v>1</v>
      </c>
      <c r="H4881" s="64">
        <v>1</v>
      </c>
    </row>
    <row r="4882" spans="1:8" x14ac:dyDescent="0.3">
      <c r="A4882" s="63" t="s">
        <v>15012</v>
      </c>
      <c r="B4882" s="63" t="s">
        <v>15013</v>
      </c>
      <c r="C4882" s="63" t="s">
        <v>1656</v>
      </c>
      <c r="D4882" s="63" t="s">
        <v>1657</v>
      </c>
      <c r="E4882" s="64">
        <v>0</v>
      </c>
      <c r="F4882" s="64">
        <v>0</v>
      </c>
      <c r="G4882" s="64">
        <v>19</v>
      </c>
      <c r="H4882" s="64">
        <v>19</v>
      </c>
    </row>
    <row r="4883" spans="1:8" x14ac:dyDescent="0.3">
      <c r="A4883" s="63" t="s">
        <v>15012</v>
      </c>
      <c r="B4883" s="63" t="s">
        <v>15013</v>
      </c>
      <c r="C4883" s="63" t="s">
        <v>1971</v>
      </c>
      <c r="D4883" s="63" t="s">
        <v>1972</v>
      </c>
      <c r="E4883" s="64">
        <v>0</v>
      </c>
      <c r="F4883" s="64">
        <v>0</v>
      </c>
      <c r="G4883" s="64">
        <v>1</v>
      </c>
      <c r="H4883" s="64">
        <v>1</v>
      </c>
    </row>
    <row r="4884" spans="1:8" x14ac:dyDescent="0.3">
      <c r="A4884" s="63" t="s">
        <v>15012</v>
      </c>
      <c r="B4884" s="63" t="s">
        <v>15013</v>
      </c>
      <c r="C4884" s="63" t="s">
        <v>9165</v>
      </c>
      <c r="D4884" s="63" t="s">
        <v>9166</v>
      </c>
      <c r="E4884" s="64">
        <v>1</v>
      </c>
      <c r="F4884" s="64">
        <v>3</v>
      </c>
      <c r="G4884" s="64">
        <v>0</v>
      </c>
      <c r="H4884" s="64">
        <v>3</v>
      </c>
    </row>
    <row r="4885" spans="1:8" x14ac:dyDescent="0.3">
      <c r="A4885" s="63" t="s">
        <v>15012</v>
      </c>
      <c r="B4885" s="63" t="s">
        <v>15013</v>
      </c>
      <c r="C4885" s="63" t="s">
        <v>9169</v>
      </c>
      <c r="D4885" s="63" t="s">
        <v>14218</v>
      </c>
      <c r="E4885" s="64">
        <v>0</v>
      </c>
      <c r="F4885" s="64">
        <v>0</v>
      </c>
      <c r="G4885" s="64">
        <v>1</v>
      </c>
      <c r="H4885" s="64">
        <v>1</v>
      </c>
    </row>
    <row r="4886" spans="1:8" x14ac:dyDescent="0.3">
      <c r="A4886" s="63" t="s">
        <v>15012</v>
      </c>
      <c r="B4886" s="63" t="s">
        <v>15013</v>
      </c>
      <c r="C4886" s="63" t="s">
        <v>9185</v>
      </c>
      <c r="D4886" s="63" t="s">
        <v>14219</v>
      </c>
      <c r="E4886" s="64">
        <v>0</v>
      </c>
      <c r="F4886" s="64">
        <v>2</v>
      </c>
      <c r="G4886" s="64">
        <v>1</v>
      </c>
      <c r="H4886" s="64">
        <v>3</v>
      </c>
    </row>
    <row r="4887" spans="1:8" x14ac:dyDescent="0.3">
      <c r="A4887" s="63" t="s">
        <v>15012</v>
      </c>
      <c r="B4887" s="63" t="s">
        <v>15013</v>
      </c>
      <c r="C4887" s="63" t="s">
        <v>1487</v>
      </c>
      <c r="D4887" s="63" t="s">
        <v>1488</v>
      </c>
      <c r="E4887" s="64">
        <v>0</v>
      </c>
      <c r="F4887" s="64">
        <v>0</v>
      </c>
      <c r="G4887" s="64">
        <v>1</v>
      </c>
      <c r="H4887" s="64">
        <v>1</v>
      </c>
    </row>
    <row r="4888" spans="1:8" x14ac:dyDescent="0.3">
      <c r="A4888" s="63" t="s">
        <v>15012</v>
      </c>
      <c r="B4888" s="63" t="s">
        <v>15013</v>
      </c>
      <c r="C4888" s="63" t="s">
        <v>9107</v>
      </c>
      <c r="D4888" s="63" t="s">
        <v>9108</v>
      </c>
      <c r="E4888" s="64">
        <v>0</v>
      </c>
      <c r="F4888" s="64">
        <v>2</v>
      </c>
      <c r="G4888" s="64">
        <v>0</v>
      </c>
      <c r="H4888" s="64">
        <v>2</v>
      </c>
    </row>
    <row r="4889" spans="1:8" x14ac:dyDescent="0.3">
      <c r="A4889" s="63" t="s">
        <v>15012</v>
      </c>
      <c r="B4889" s="63" t="s">
        <v>15013</v>
      </c>
      <c r="C4889" s="63" t="s">
        <v>1674</v>
      </c>
      <c r="D4889" s="63" t="s">
        <v>1675</v>
      </c>
      <c r="E4889" s="64">
        <v>0</v>
      </c>
      <c r="F4889" s="64">
        <v>6</v>
      </c>
      <c r="G4889" s="64">
        <v>0</v>
      </c>
      <c r="H4889" s="64">
        <v>6</v>
      </c>
    </row>
    <row r="4890" spans="1:8" x14ac:dyDescent="0.3">
      <c r="A4890" s="63" t="s">
        <v>15012</v>
      </c>
      <c r="B4890" s="63" t="s">
        <v>15013</v>
      </c>
      <c r="C4890" s="63" t="s">
        <v>1968</v>
      </c>
      <c r="D4890" s="63" t="s">
        <v>13989</v>
      </c>
      <c r="E4890" s="64">
        <v>0</v>
      </c>
      <c r="F4890" s="64">
        <v>0</v>
      </c>
      <c r="G4890" s="64">
        <v>7</v>
      </c>
      <c r="H4890" s="64">
        <v>7</v>
      </c>
    </row>
    <row r="4891" spans="1:8" x14ac:dyDescent="0.3">
      <c r="A4891" s="63" t="s">
        <v>15012</v>
      </c>
      <c r="B4891" s="63" t="s">
        <v>15013</v>
      </c>
      <c r="C4891" s="63" t="s">
        <v>1648</v>
      </c>
      <c r="D4891" s="63" t="s">
        <v>1649</v>
      </c>
      <c r="E4891" s="64">
        <v>0</v>
      </c>
      <c r="F4891" s="64">
        <v>0</v>
      </c>
      <c r="G4891" s="64">
        <v>12</v>
      </c>
      <c r="H4891" s="64">
        <v>12</v>
      </c>
    </row>
    <row r="4892" spans="1:8" x14ac:dyDescent="0.3">
      <c r="A4892" s="63" t="s">
        <v>15012</v>
      </c>
      <c r="B4892" s="63" t="s">
        <v>15013</v>
      </c>
      <c r="C4892" s="63" t="s">
        <v>1658</v>
      </c>
      <c r="D4892" s="63" t="s">
        <v>1659</v>
      </c>
      <c r="E4892" s="64">
        <v>1</v>
      </c>
      <c r="F4892" s="64">
        <v>1</v>
      </c>
      <c r="G4892" s="64">
        <v>2</v>
      </c>
      <c r="H4892" s="64">
        <v>3</v>
      </c>
    </row>
    <row r="4893" spans="1:8" x14ac:dyDescent="0.3">
      <c r="A4893" s="63" t="s">
        <v>15012</v>
      </c>
      <c r="B4893" s="63" t="s">
        <v>15013</v>
      </c>
      <c r="C4893" s="63" t="s">
        <v>9167</v>
      </c>
      <c r="D4893" s="63" t="s">
        <v>9168</v>
      </c>
      <c r="E4893" s="64">
        <v>0</v>
      </c>
      <c r="F4893" s="64">
        <v>0</v>
      </c>
      <c r="G4893" s="64">
        <v>11</v>
      </c>
      <c r="H4893" s="64">
        <v>11</v>
      </c>
    </row>
    <row r="4894" spans="1:8" x14ac:dyDescent="0.3">
      <c r="A4894" s="63" t="s">
        <v>15012</v>
      </c>
      <c r="B4894" s="63" t="s">
        <v>15013</v>
      </c>
      <c r="C4894" s="63" t="s">
        <v>1678</v>
      </c>
      <c r="D4894" s="63" t="s">
        <v>1679</v>
      </c>
      <c r="E4894" s="64">
        <v>0</v>
      </c>
      <c r="F4894" s="64">
        <v>1</v>
      </c>
      <c r="G4894" s="64">
        <v>4</v>
      </c>
      <c r="H4894" s="64">
        <v>5</v>
      </c>
    </row>
    <row r="4895" spans="1:8" x14ac:dyDescent="0.3">
      <c r="A4895" s="63" t="s">
        <v>15012</v>
      </c>
      <c r="B4895" s="63" t="s">
        <v>15013</v>
      </c>
      <c r="C4895" s="63" t="s">
        <v>1450</v>
      </c>
      <c r="D4895" s="63" t="s">
        <v>1451</v>
      </c>
      <c r="E4895" s="64">
        <v>1</v>
      </c>
      <c r="F4895" s="64">
        <v>1</v>
      </c>
      <c r="G4895" s="64">
        <v>1</v>
      </c>
      <c r="H4895" s="64">
        <v>2</v>
      </c>
    </row>
    <row r="4896" spans="1:8" x14ac:dyDescent="0.3">
      <c r="A4896" s="63" t="s">
        <v>15012</v>
      </c>
      <c r="B4896" s="63" t="s">
        <v>15013</v>
      </c>
      <c r="C4896" s="63" t="s">
        <v>9087</v>
      </c>
      <c r="D4896" s="63" t="s">
        <v>9088</v>
      </c>
      <c r="E4896" s="64">
        <v>1</v>
      </c>
      <c r="F4896" s="64">
        <v>3</v>
      </c>
      <c r="G4896" s="64">
        <v>0</v>
      </c>
      <c r="H4896" s="64">
        <v>3</v>
      </c>
    </row>
    <row r="4897" spans="1:8" x14ac:dyDescent="0.3">
      <c r="A4897" s="63" t="s">
        <v>15012</v>
      </c>
      <c r="B4897" s="63" t="s">
        <v>15013</v>
      </c>
      <c r="C4897" s="63" t="s">
        <v>1964</v>
      </c>
      <c r="D4897" s="63" t="s">
        <v>14209</v>
      </c>
      <c r="E4897" s="64">
        <v>0</v>
      </c>
      <c r="F4897" s="64">
        <v>1</v>
      </c>
      <c r="G4897" s="64">
        <v>0</v>
      </c>
      <c r="H4897" s="64">
        <v>1</v>
      </c>
    </row>
    <row r="4898" spans="1:8" x14ac:dyDescent="0.3">
      <c r="A4898" s="63" t="s">
        <v>15012</v>
      </c>
      <c r="B4898" s="63" t="s">
        <v>15013</v>
      </c>
      <c r="C4898" s="63" t="s">
        <v>1444</v>
      </c>
      <c r="D4898" s="63" t="s">
        <v>14211</v>
      </c>
      <c r="E4898" s="64">
        <v>0</v>
      </c>
      <c r="F4898" s="64">
        <v>1</v>
      </c>
      <c r="G4898" s="64">
        <v>2</v>
      </c>
      <c r="H4898" s="64">
        <v>3</v>
      </c>
    </row>
    <row r="4899" spans="1:8" x14ac:dyDescent="0.3">
      <c r="A4899" s="63" t="s">
        <v>15012</v>
      </c>
      <c r="B4899" s="63" t="s">
        <v>15013</v>
      </c>
      <c r="C4899" s="63" t="s">
        <v>1481</v>
      </c>
      <c r="D4899" s="63" t="s">
        <v>14213</v>
      </c>
      <c r="E4899" s="64">
        <v>0</v>
      </c>
      <c r="F4899" s="64">
        <v>1</v>
      </c>
      <c r="G4899" s="64">
        <v>1</v>
      </c>
      <c r="H4899" s="64">
        <v>2</v>
      </c>
    </row>
    <row r="4900" spans="1:8" x14ac:dyDescent="0.3">
      <c r="A4900" s="63" t="s">
        <v>15012</v>
      </c>
      <c r="B4900" s="63" t="s">
        <v>15013</v>
      </c>
      <c r="C4900" s="63" t="s">
        <v>1970</v>
      </c>
      <c r="D4900" s="63" t="s">
        <v>14204</v>
      </c>
      <c r="E4900" s="64">
        <v>0</v>
      </c>
      <c r="F4900" s="64">
        <v>2</v>
      </c>
      <c r="G4900" s="64">
        <v>0</v>
      </c>
      <c r="H4900" s="64">
        <v>2</v>
      </c>
    </row>
    <row r="4901" spans="1:8" x14ac:dyDescent="0.3">
      <c r="A4901" s="63" t="s">
        <v>15012</v>
      </c>
      <c r="B4901" s="63" t="s">
        <v>15013</v>
      </c>
      <c r="C4901" s="63" t="s">
        <v>1966</v>
      </c>
      <c r="D4901" s="63" t="s">
        <v>14205</v>
      </c>
      <c r="E4901" s="64">
        <v>0</v>
      </c>
      <c r="F4901" s="64">
        <v>0</v>
      </c>
      <c r="G4901" s="64">
        <v>5</v>
      </c>
      <c r="H4901" s="64">
        <v>5</v>
      </c>
    </row>
    <row r="4902" spans="1:8" x14ac:dyDescent="0.3">
      <c r="A4902" s="63" t="s">
        <v>15012</v>
      </c>
      <c r="B4902" s="63" t="s">
        <v>15013</v>
      </c>
      <c r="C4902" s="63" t="s">
        <v>9086</v>
      </c>
      <c r="D4902" s="63" t="s">
        <v>14172</v>
      </c>
      <c r="E4902" s="64">
        <v>12</v>
      </c>
      <c r="F4902" s="64">
        <v>76</v>
      </c>
      <c r="G4902" s="64">
        <v>23</v>
      </c>
      <c r="H4902" s="64">
        <v>99</v>
      </c>
    </row>
    <row r="4903" spans="1:8" x14ac:dyDescent="0.3">
      <c r="A4903" s="63" t="s">
        <v>15012</v>
      </c>
      <c r="B4903" s="63" t="s">
        <v>15013</v>
      </c>
      <c r="C4903" s="63" t="s">
        <v>9139</v>
      </c>
      <c r="D4903" s="63" t="s">
        <v>15014</v>
      </c>
      <c r="E4903" s="64">
        <v>0</v>
      </c>
      <c r="F4903" s="64">
        <v>12</v>
      </c>
      <c r="G4903" s="64">
        <v>5</v>
      </c>
      <c r="H4903" s="64">
        <v>17</v>
      </c>
    </row>
    <row r="4904" spans="1:8" x14ac:dyDescent="0.3">
      <c r="A4904" s="63" t="s">
        <v>15012</v>
      </c>
      <c r="B4904" s="63" t="s">
        <v>15013</v>
      </c>
      <c r="C4904" s="63" t="s">
        <v>1815</v>
      </c>
      <c r="D4904" s="63" t="s">
        <v>14228</v>
      </c>
      <c r="E4904" s="64">
        <v>0</v>
      </c>
      <c r="F4904" s="64">
        <v>1</v>
      </c>
      <c r="G4904" s="64">
        <v>0</v>
      </c>
      <c r="H4904" s="64">
        <v>1</v>
      </c>
    </row>
    <row r="4905" spans="1:8" x14ac:dyDescent="0.3">
      <c r="A4905" s="63" t="s">
        <v>15012</v>
      </c>
      <c r="B4905" s="63" t="s">
        <v>15013</v>
      </c>
      <c r="C4905" s="63" t="s">
        <v>9084</v>
      </c>
      <c r="D4905" s="63" t="s">
        <v>14251</v>
      </c>
      <c r="E4905" s="64">
        <v>3</v>
      </c>
      <c r="F4905" s="64">
        <v>36</v>
      </c>
      <c r="G4905" s="64">
        <v>16</v>
      </c>
      <c r="H4905" s="64">
        <v>52</v>
      </c>
    </row>
    <row r="4906" spans="1:8" x14ac:dyDescent="0.3">
      <c r="A4906" s="63" t="s">
        <v>15576</v>
      </c>
      <c r="B4906" s="63" t="s">
        <v>15577</v>
      </c>
      <c r="C4906" s="63" t="s">
        <v>9981</v>
      </c>
      <c r="D4906" s="63" t="s">
        <v>9982</v>
      </c>
      <c r="E4906" s="64">
        <v>0</v>
      </c>
      <c r="F4906" s="64">
        <v>5</v>
      </c>
      <c r="G4906" s="64">
        <v>0</v>
      </c>
      <c r="H4906" s="64">
        <v>5</v>
      </c>
    </row>
    <row r="4907" spans="1:8" x14ac:dyDescent="0.3">
      <c r="A4907" s="63" t="s">
        <v>15576</v>
      </c>
      <c r="B4907" s="63" t="s">
        <v>15577</v>
      </c>
      <c r="C4907" s="63" t="s">
        <v>12405</v>
      </c>
      <c r="D4907" s="63" t="s">
        <v>15136</v>
      </c>
      <c r="E4907" s="64">
        <v>0</v>
      </c>
      <c r="F4907" s="64">
        <v>0</v>
      </c>
      <c r="G4907" s="64">
        <v>1</v>
      </c>
      <c r="H4907" s="64">
        <v>1</v>
      </c>
    </row>
    <row r="4908" spans="1:8" x14ac:dyDescent="0.3">
      <c r="A4908" s="63" t="s">
        <v>15576</v>
      </c>
      <c r="B4908" s="63" t="s">
        <v>15577</v>
      </c>
      <c r="C4908" s="63" t="s">
        <v>12369</v>
      </c>
      <c r="D4908" s="63" t="s">
        <v>12370</v>
      </c>
      <c r="E4908" s="64">
        <v>1</v>
      </c>
      <c r="F4908" s="64">
        <v>5</v>
      </c>
      <c r="G4908" s="64">
        <v>2</v>
      </c>
      <c r="H4908" s="64">
        <v>7</v>
      </c>
    </row>
    <row r="4909" spans="1:8" x14ac:dyDescent="0.3">
      <c r="A4909" s="63" t="s">
        <v>15576</v>
      </c>
      <c r="B4909" s="63" t="s">
        <v>15577</v>
      </c>
      <c r="C4909" s="63" t="s">
        <v>12376</v>
      </c>
      <c r="D4909" s="63" t="s">
        <v>14172</v>
      </c>
      <c r="E4909" s="64">
        <v>6</v>
      </c>
      <c r="F4909" s="64">
        <v>13</v>
      </c>
      <c r="G4909" s="64">
        <v>0</v>
      </c>
      <c r="H4909" s="64">
        <v>13</v>
      </c>
    </row>
    <row r="4910" spans="1:8" x14ac:dyDescent="0.3">
      <c r="A4910" s="63" t="s">
        <v>15428</v>
      </c>
      <c r="B4910" s="63" t="s">
        <v>15429</v>
      </c>
      <c r="C4910" s="63" t="s">
        <v>11976</v>
      </c>
      <c r="D4910" s="63" t="s">
        <v>11977</v>
      </c>
      <c r="E4910" s="64">
        <v>0</v>
      </c>
      <c r="F4910" s="64">
        <v>1</v>
      </c>
      <c r="G4910" s="64">
        <v>0</v>
      </c>
      <c r="H4910" s="64">
        <v>1</v>
      </c>
    </row>
    <row r="4911" spans="1:8" x14ac:dyDescent="0.3">
      <c r="A4911" s="63" t="s">
        <v>15428</v>
      </c>
      <c r="B4911" s="63" t="s">
        <v>15429</v>
      </c>
      <c r="C4911" s="63" t="s">
        <v>3500</v>
      </c>
      <c r="D4911" s="63" t="s">
        <v>3501</v>
      </c>
      <c r="E4911" s="64">
        <v>0</v>
      </c>
      <c r="F4911" s="64">
        <v>2</v>
      </c>
      <c r="G4911" s="64">
        <v>0</v>
      </c>
      <c r="H4911" s="64">
        <v>2</v>
      </c>
    </row>
    <row r="4912" spans="1:8" x14ac:dyDescent="0.3">
      <c r="A4912" s="63" t="s">
        <v>15428</v>
      </c>
      <c r="B4912" s="63" t="s">
        <v>15429</v>
      </c>
      <c r="C4912" s="63" t="s">
        <v>12094</v>
      </c>
      <c r="D4912" s="63" t="s">
        <v>12095</v>
      </c>
      <c r="E4912" s="64">
        <v>0</v>
      </c>
      <c r="F4912" s="64">
        <v>11</v>
      </c>
      <c r="G4912" s="64">
        <v>0</v>
      </c>
      <c r="H4912" s="64">
        <v>11</v>
      </c>
    </row>
    <row r="4913" spans="1:8" x14ac:dyDescent="0.3">
      <c r="A4913" s="63" t="s">
        <v>15428</v>
      </c>
      <c r="B4913" s="63" t="s">
        <v>15429</v>
      </c>
      <c r="C4913" s="63" t="s">
        <v>4057</v>
      </c>
      <c r="D4913" s="63" t="s">
        <v>14521</v>
      </c>
      <c r="E4913" s="64">
        <v>0</v>
      </c>
      <c r="F4913" s="64">
        <v>0</v>
      </c>
      <c r="G4913" s="64">
        <v>1</v>
      </c>
      <c r="H4913" s="64">
        <v>1</v>
      </c>
    </row>
    <row r="4914" spans="1:8" x14ac:dyDescent="0.3">
      <c r="A4914" s="63" t="s">
        <v>15428</v>
      </c>
      <c r="B4914" s="63" t="s">
        <v>15429</v>
      </c>
      <c r="C4914" s="63" t="s">
        <v>4765</v>
      </c>
      <c r="D4914" s="63" t="s">
        <v>4766</v>
      </c>
      <c r="E4914" s="64">
        <v>0</v>
      </c>
      <c r="F4914" s="64">
        <v>1</v>
      </c>
      <c r="G4914" s="64">
        <v>1</v>
      </c>
      <c r="H4914" s="64">
        <v>2</v>
      </c>
    </row>
    <row r="4915" spans="1:8" x14ac:dyDescent="0.3">
      <c r="A4915" s="63" t="s">
        <v>15428</v>
      </c>
      <c r="B4915" s="63" t="s">
        <v>15429</v>
      </c>
      <c r="C4915" s="63" t="s">
        <v>3930</v>
      </c>
      <c r="D4915" s="63" t="s">
        <v>3931</v>
      </c>
      <c r="E4915" s="64">
        <v>0</v>
      </c>
      <c r="F4915" s="64">
        <v>0</v>
      </c>
      <c r="G4915" s="64">
        <v>5</v>
      </c>
      <c r="H4915" s="64">
        <v>5</v>
      </c>
    </row>
    <row r="4916" spans="1:8" x14ac:dyDescent="0.3">
      <c r="A4916" s="63" t="s">
        <v>15428</v>
      </c>
      <c r="B4916" s="63" t="s">
        <v>15429</v>
      </c>
      <c r="C4916" s="63" t="s">
        <v>11478</v>
      </c>
      <c r="D4916" s="63" t="s">
        <v>11479</v>
      </c>
      <c r="E4916" s="64">
        <v>1</v>
      </c>
      <c r="F4916" s="64">
        <v>1</v>
      </c>
      <c r="G4916" s="64">
        <v>0</v>
      </c>
      <c r="H4916" s="64">
        <v>1</v>
      </c>
    </row>
    <row r="4917" spans="1:8" x14ac:dyDescent="0.3">
      <c r="A4917" s="63" t="s">
        <v>15428</v>
      </c>
      <c r="B4917" s="63" t="s">
        <v>15429</v>
      </c>
      <c r="C4917" s="63" t="s">
        <v>3335</v>
      </c>
      <c r="D4917" s="63" t="s">
        <v>3336</v>
      </c>
      <c r="E4917" s="64">
        <v>0</v>
      </c>
      <c r="F4917" s="64">
        <v>1</v>
      </c>
      <c r="G4917" s="64">
        <v>0</v>
      </c>
      <c r="H4917" s="64">
        <v>1</v>
      </c>
    </row>
    <row r="4918" spans="1:8" x14ac:dyDescent="0.3">
      <c r="A4918" s="63" t="s">
        <v>15428</v>
      </c>
      <c r="B4918" s="63" t="s">
        <v>15429</v>
      </c>
      <c r="C4918" s="63" t="s">
        <v>3222</v>
      </c>
      <c r="D4918" s="63" t="s">
        <v>3223</v>
      </c>
      <c r="E4918" s="64">
        <v>0</v>
      </c>
      <c r="F4918" s="64">
        <v>1</v>
      </c>
      <c r="G4918" s="64">
        <v>0</v>
      </c>
      <c r="H4918" s="64">
        <v>1</v>
      </c>
    </row>
    <row r="4919" spans="1:8" x14ac:dyDescent="0.3">
      <c r="A4919" s="63" t="s">
        <v>15428</v>
      </c>
      <c r="B4919" s="63" t="s">
        <v>15429</v>
      </c>
      <c r="C4919" s="63" t="s">
        <v>3661</v>
      </c>
      <c r="D4919" s="63" t="s">
        <v>3662</v>
      </c>
      <c r="E4919" s="64">
        <v>0</v>
      </c>
      <c r="F4919" s="64">
        <v>2</v>
      </c>
      <c r="G4919" s="64">
        <v>3</v>
      </c>
      <c r="H4919" s="64">
        <v>5</v>
      </c>
    </row>
    <row r="4920" spans="1:8" x14ac:dyDescent="0.3">
      <c r="A4920" s="63" t="s">
        <v>15428</v>
      </c>
      <c r="B4920" s="63" t="s">
        <v>15429</v>
      </c>
      <c r="C4920" s="63" t="s">
        <v>4672</v>
      </c>
      <c r="D4920" s="63" t="s">
        <v>4673</v>
      </c>
      <c r="E4920" s="64">
        <v>0</v>
      </c>
      <c r="F4920" s="64">
        <v>0</v>
      </c>
      <c r="G4920" s="64">
        <v>2</v>
      </c>
      <c r="H4920" s="64">
        <v>2</v>
      </c>
    </row>
    <row r="4921" spans="1:8" x14ac:dyDescent="0.3">
      <c r="A4921" s="63" t="s">
        <v>15428</v>
      </c>
      <c r="B4921" s="63" t="s">
        <v>15429</v>
      </c>
      <c r="C4921" s="63" t="s">
        <v>11978</v>
      </c>
      <c r="D4921" s="63" t="s">
        <v>11979</v>
      </c>
      <c r="E4921" s="64">
        <v>1</v>
      </c>
      <c r="F4921" s="64">
        <v>1</v>
      </c>
      <c r="G4921" s="64">
        <v>0</v>
      </c>
      <c r="H4921" s="64">
        <v>1</v>
      </c>
    </row>
    <row r="4922" spans="1:8" x14ac:dyDescent="0.3">
      <c r="A4922" s="63" t="s">
        <v>15428</v>
      </c>
      <c r="B4922" s="63" t="s">
        <v>15429</v>
      </c>
      <c r="C4922" s="63" t="s">
        <v>4082</v>
      </c>
      <c r="D4922" s="63" t="s">
        <v>4083</v>
      </c>
      <c r="E4922" s="64">
        <v>0</v>
      </c>
      <c r="F4922" s="64">
        <v>0</v>
      </c>
      <c r="G4922" s="64">
        <v>2</v>
      </c>
      <c r="H4922" s="64">
        <v>2</v>
      </c>
    </row>
    <row r="4923" spans="1:8" x14ac:dyDescent="0.3">
      <c r="A4923" s="63" t="s">
        <v>15428</v>
      </c>
      <c r="B4923" s="63" t="s">
        <v>15429</v>
      </c>
      <c r="C4923" s="63" t="s">
        <v>12047</v>
      </c>
      <c r="D4923" s="63" t="s">
        <v>12048</v>
      </c>
      <c r="E4923" s="64">
        <v>0</v>
      </c>
      <c r="F4923" s="64">
        <v>1</v>
      </c>
      <c r="G4923" s="64">
        <v>0</v>
      </c>
      <c r="H4923" s="64">
        <v>1</v>
      </c>
    </row>
    <row r="4924" spans="1:8" x14ac:dyDescent="0.3">
      <c r="A4924" s="63" t="s">
        <v>15428</v>
      </c>
      <c r="B4924" s="63" t="s">
        <v>15429</v>
      </c>
      <c r="C4924" s="63" t="s">
        <v>3269</v>
      </c>
      <c r="D4924" s="63" t="s">
        <v>3270</v>
      </c>
      <c r="E4924" s="64">
        <v>0</v>
      </c>
      <c r="F4924" s="64">
        <v>2</v>
      </c>
      <c r="G4924" s="64">
        <v>21</v>
      </c>
      <c r="H4924" s="64">
        <v>23</v>
      </c>
    </row>
    <row r="4925" spans="1:8" x14ac:dyDescent="0.3">
      <c r="A4925" s="63" t="s">
        <v>15428</v>
      </c>
      <c r="B4925" s="63" t="s">
        <v>15429</v>
      </c>
      <c r="C4925" s="63" t="s">
        <v>11462</v>
      </c>
      <c r="D4925" s="63" t="s">
        <v>14716</v>
      </c>
      <c r="E4925" s="64">
        <v>5</v>
      </c>
      <c r="F4925" s="64">
        <v>28</v>
      </c>
      <c r="G4925" s="64">
        <v>0</v>
      </c>
      <c r="H4925" s="64">
        <v>28</v>
      </c>
    </row>
    <row r="4926" spans="1:8" x14ac:dyDescent="0.3">
      <c r="A4926" s="63" t="s">
        <v>15428</v>
      </c>
      <c r="B4926" s="63" t="s">
        <v>15429</v>
      </c>
      <c r="C4926" s="63" t="s">
        <v>4055</v>
      </c>
      <c r="D4926" s="63" t="s">
        <v>14522</v>
      </c>
      <c r="E4926" s="64">
        <v>0</v>
      </c>
      <c r="F4926" s="64">
        <v>0</v>
      </c>
      <c r="G4926" s="64">
        <v>5</v>
      </c>
      <c r="H4926" s="64">
        <v>5</v>
      </c>
    </row>
    <row r="4927" spans="1:8" x14ac:dyDescent="0.3">
      <c r="A4927" s="63" t="s">
        <v>15428</v>
      </c>
      <c r="B4927" s="63" t="s">
        <v>15429</v>
      </c>
      <c r="C4927" s="63" t="s">
        <v>11955</v>
      </c>
      <c r="D4927" s="63" t="s">
        <v>11956</v>
      </c>
      <c r="E4927" s="64">
        <v>0</v>
      </c>
      <c r="F4927" s="64">
        <v>1</v>
      </c>
      <c r="G4927" s="64">
        <v>0</v>
      </c>
      <c r="H4927" s="64">
        <v>1</v>
      </c>
    </row>
    <row r="4928" spans="1:8" x14ac:dyDescent="0.3">
      <c r="A4928" s="63" t="s">
        <v>15428</v>
      </c>
      <c r="B4928" s="63" t="s">
        <v>15429</v>
      </c>
      <c r="C4928" s="63" t="s">
        <v>4099</v>
      </c>
      <c r="D4928" s="63" t="s">
        <v>4100</v>
      </c>
      <c r="E4928" s="64">
        <v>0</v>
      </c>
      <c r="F4928" s="64">
        <v>1</v>
      </c>
      <c r="G4928" s="64">
        <v>0</v>
      </c>
      <c r="H4928" s="64">
        <v>1</v>
      </c>
    </row>
    <row r="4929" spans="1:8" x14ac:dyDescent="0.3">
      <c r="A4929" s="63" t="s">
        <v>15428</v>
      </c>
      <c r="B4929" s="63" t="s">
        <v>15429</v>
      </c>
      <c r="C4929" s="63" t="s">
        <v>12127</v>
      </c>
      <c r="D4929" s="63" t="s">
        <v>12128</v>
      </c>
      <c r="E4929" s="64">
        <v>0</v>
      </c>
      <c r="F4929" s="64">
        <v>4</v>
      </c>
      <c r="G4929" s="64">
        <v>2</v>
      </c>
      <c r="H4929" s="64">
        <v>6</v>
      </c>
    </row>
    <row r="4930" spans="1:8" x14ac:dyDescent="0.3">
      <c r="A4930" s="63" t="s">
        <v>15428</v>
      </c>
      <c r="B4930" s="63" t="s">
        <v>15429</v>
      </c>
      <c r="C4930" s="63" t="s">
        <v>3851</v>
      </c>
      <c r="D4930" s="63" t="s">
        <v>3852</v>
      </c>
      <c r="E4930" s="64">
        <v>0</v>
      </c>
      <c r="F4930" s="64">
        <v>2</v>
      </c>
      <c r="G4930" s="64">
        <v>0</v>
      </c>
      <c r="H4930" s="64">
        <v>2</v>
      </c>
    </row>
    <row r="4931" spans="1:8" x14ac:dyDescent="0.3">
      <c r="A4931" s="63" t="s">
        <v>15428</v>
      </c>
      <c r="B4931" s="63" t="s">
        <v>15429</v>
      </c>
      <c r="C4931" s="63" t="s">
        <v>12091</v>
      </c>
      <c r="D4931" s="63" t="s">
        <v>3453</v>
      </c>
      <c r="E4931" s="64">
        <v>1</v>
      </c>
      <c r="F4931" s="64">
        <v>5</v>
      </c>
      <c r="G4931" s="64">
        <v>3</v>
      </c>
      <c r="H4931" s="64">
        <v>8</v>
      </c>
    </row>
    <row r="4932" spans="1:8" x14ac:dyDescent="0.3">
      <c r="A4932" s="63" t="s">
        <v>15428</v>
      </c>
      <c r="B4932" s="63" t="s">
        <v>15429</v>
      </c>
      <c r="C4932" s="63" t="s">
        <v>3979</v>
      </c>
      <c r="D4932" s="63" t="s">
        <v>3980</v>
      </c>
      <c r="E4932" s="64">
        <v>0</v>
      </c>
      <c r="F4932" s="64">
        <v>0</v>
      </c>
      <c r="G4932" s="64">
        <v>1</v>
      </c>
      <c r="H4932" s="64">
        <v>1</v>
      </c>
    </row>
    <row r="4933" spans="1:8" x14ac:dyDescent="0.3">
      <c r="A4933" s="63" t="s">
        <v>15428</v>
      </c>
      <c r="B4933" s="63" t="s">
        <v>15429</v>
      </c>
      <c r="C4933" s="63" t="s">
        <v>4080</v>
      </c>
      <c r="D4933" s="63" t="s">
        <v>4081</v>
      </c>
      <c r="E4933" s="64">
        <v>0</v>
      </c>
      <c r="F4933" s="64">
        <v>0</v>
      </c>
      <c r="G4933" s="64">
        <v>1</v>
      </c>
      <c r="H4933" s="64">
        <v>1</v>
      </c>
    </row>
    <row r="4934" spans="1:8" x14ac:dyDescent="0.3">
      <c r="A4934" s="63" t="s">
        <v>15428</v>
      </c>
      <c r="B4934" s="63" t="s">
        <v>15429</v>
      </c>
      <c r="C4934" s="63" t="s">
        <v>12147</v>
      </c>
      <c r="D4934" s="63" t="s">
        <v>15430</v>
      </c>
      <c r="E4934" s="64">
        <v>0</v>
      </c>
      <c r="F4934" s="64">
        <v>1</v>
      </c>
      <c r="G4934" s="64">
        <v>0</v>
      </c>
      <c r="H4934" s="64">
        <v>1</v>
      </c>
    </row>
    <row r="4935" spans="1:8" x14ac:dyDescent="0.3">
      <c r="A4935" s="63" t="s">
        <v>15428</v>
      </c>
      <c r="B4935" s="63" t="s">
        <v>15429</v>
      </c>
      <c r="C4935" s="63" t="s">
        <v>3701</v>
      </c>
      <c r="D4935" s="63" t="s">
        <v>3702</v>
      </c>
      <c r="E4935" s="64">
        <v>0</v>
      </c>
      <c r="F4935" s="64">
        <v>2</v>
      </c>
      <c r="G4935" s="64">
        <v>0</v>
      </c>
      <c r="H4935" s="64">
        <v>2</v>
      </c>
    </row>
    <row r="4936" spans="1:8" x14ac:dyDescent="0.3">
      <c r="A4936" s="63" t="s">
        <v>15428</v>
      </c>
      <c r="B4936" s="63" t="s">
        <v>15429</v>
      </c>
      <c r="C4936" s="63" t="s">
        <v>3247</v>
      </c>
      <c r="D4936" s="63" t="s">
        <v>3248</v>
      </c>
      <c r="E4936" s="64">
        <v>0</v>
      </c>
      <c r="F4936" s="64">
        <v>0</v>
      </c>
      <c r="G4936" s="64">
        <v>1</v>
      </c>
      <c r="H4936" s="64">
        <v>1</v>
      </c>
    </row>
    <row r="4937" spans="1:8" x14ac:dyDescent="0.3">
      <c r="A4937" s="63" t="s">
        <v>15428</v>
      </c>
      <c r="B4937" s="63" t="s">
        <v>15429</v>
      </c>
      <c r="C4937" s="63" t="s">
        <v>11949</v>
      </c>
      <c r="D4937" s="63" t="s">
        <v>14526</v>
      </c>
      <c r="E4937" s="64">
        <v>0</v>
      </c>
      <c r="F4937" s="64">
        <v>0</v>
      </c>
      <c r="G4937" s="64">
        <v>19</v>
      </c>
      <c r="H4937" s="64">
        <v>19</v>
      </c>
    </row>
    <row r="4938" spans="1:8" x14ac:dyDescent="0.3">
      <c r="A4938" s="63" t="s">
        <v>15428</v>
      </c>
      <c r="B4938" s="63" t="s">
        <v>15429</v>
      </c>
      <c r="C4938" s="63" t="s">
        <v>3785</v>
      </c>
      <c r="D4938" s="63" t="s">
        <v>14527</v>
      </c>
      <c r="E4938" s="64">
        <v>1</v>
      </c>
      <c r="F4938" s="64">
        <v>1</v>
      </c>
      <c r="G4938" s="64">
        <v>0</v>
      </c>
      <c r="H4938" s="64">
        <v>1</v>
      </c>
    </row>
    <row r="4939" spans="1:8" x14ac:dyDescent="0.3">
      <c r="A4939" s="63" t="s">
        <v>15428</v>
      </c>
      <c r="B4939" s="63" t="s">
        <v>15429</v>
      </c>
      <c r="C4939" s="63" t="s">
        <v>11505</v>
      </c>
      <c r="D4939" s="63" t="s">
        <v>14977</v>
      </c>
      <c r="E4939" s="64">
        <v>0</v>
      </c>
      <c r="F4939" s="64">
        <v>1</v>
      </c>
      <c r="G4939" s="64">
        <v>1</v>
      </c>
      <c r="H4939" s="64">
        <v>2</v>
      </c>
    </row>
    <row r="4940" spans="1:8" x14ac:dyDescent="0.3">
      <c r="A4940" s="63" t="s">
        <v>15428</v>
      </c>
      <c r="B4940" s="63" t="s">
        <v>15429</v>
      </c>
      <c r="C4940" s="63" t="s">
        <v>3359</v>
      </c>
      <c r="D4940" s="63" t="s">
        <v>14531</v>
      </c>
      <c r="E4940" s="64">
        <v>0</v>
      </c>
      <c r="F4940" s="64">
        <v>1</v>
      </c>
      <c r="G4940" s="64">
        <v>0</v>
      </c>
      <c r="H4940" s="64">
        <v>1</v>
      </c>
    </row>
    <row r="4941" spans="1:8" x14ac:dyDescent="0.3">
      <c r="A4941" s="63" t="s">
        <v>15428</v>
      </c>
      <c r="B4941" s="63" t="s">
        <v>15429</v>
      </c>
      <c r="C4941" s="63" t="s">
        <v>12092</v>
      </c>
      <c r="D4941" s="63" t="s">
        <v>14566</v>
      </c>
      <c r="E4941" s="64">
        <v>0</v>
      </c>
      <c r="F4941" s="64">
        <v>0</v>
      </c>
      <c r="G4941" s="64">
        <v>34</v>
      </c>
      <c r="H4941" s="64">
        <v>34</v>
      </c>
    </row>
    <row r="4942" spans="1:8" x14ac:dyDescent="0.3">
      <c r="A4942" s="63" t="s">
        <v>15428</v>
      </c>
      <c r="B4942" s="63" t="s">
        <v>15429</v>
      </c>
      <c r="C4942" s="63" t="s">
        <v>11491</v>
      </c>
      <c r="D4942" s="63" t="s">
        <v>14711</v>
      </c>
      <c r="E4942" s="64">
        <v>0</v>
      </c>
      <c r="F4942" s="64">
        <v>18</v>
      </c>
      <c r="G4942" s="64">
        <v>9</v>
      </c>
      <c r="H4942" s="64">
        <v>27</v>
      </c>
    </row>
    <row r="4943" spans="1:8" x14ac:dyDescent="0.3">
      <c r="A4943" s="63" t="s">
        <v>15428</v>
      </c>
      <c r="B4943" s="63" t="s">
        <v>15429</v>
      </c>
      <c r="C4943" s="63" t="s">
        <v>12005</v>
      </c>
      <c r="D4943" s="63" t="s">
        <v>14162</v>
      </c>
      <c r="E4943" s="64">
        <v>0</v>
      </c>
      <c r="F4943" s="64">
        <v>9</v>
      </c>
      <c r="G4943" s="64">
        <v>2</v>
      </c>
      <c r="H4943" s="64">
        <v>11</v>
      </c>
    </row>
    <row r="4944" spans="1:8" x14ac:dyDescent="0.3">
      <c r="A4944" s="63" t="s">
        <v>15428</v>
      </c>
      <c r="B4944" s="63" t="s">
        <v>15429</v>
      </c>
      <c r="C4944" s="63" t="s">
        <v>11975</v>
      </c>
      <c r="D4944" s="63" t="s">
        <v>14448</v>
      </c>
      <c r="E4944" s="64">
        <v>0</v>
      </c>
      <c r="F4944" s="64">
        <v>3</v>
      </c>
      <c r="G4944" s="64">
        <v>1</v>
      </c>
      <c r="H4944" s="64">
        <v>4</v>
      </c>
    </row>
    <row r="4945" spans="1:8" x14ac:dyDescent="0.3">
      <c r="A4945" s="63" t="s">
        <v>15428</v>
      </c>
      <c r="B4945" s="63" t="s">
        <v>15429</v>
      </c>
      <c r="C4945" s="63" t="s">
        <v>3576</v>
      </c>
      <c r="D4945" s="63" t="s">
        <v>14563</v>
      </c>
      <c r="E4945" s="64">
        <v>0</v>
      </c>
      <c r="F4945" s="64">
        <v>1</v>
      </c>
      <c r="G4945" s="64">
        <v>0</v>
      </c>
      <c r="H4945" s="64">
        <v>1</v>
      </c>
    </row>
    <row r="4946" spans="1:8" x14ac:dyDescent="0.3">
      <c r="A4946" s="63" t="s">
        <v>15428</v>
      </c>
      <c r="B4946" s="63" t="s">
        <v>15429</v>
      </c>
      <c r="C4946" s="63" t="s">
        <v>4152</v>
      </c>
      <c r="D4946" s="63" t="s">
        <v>14567</v>
      </c>
      <c r="E4946" s="64">
        <v>0</v>
      </c>
      <c r="F4946" s="64">
        <v>13</v>
      </c>
      <c r="G4946" s="64">
        <v>2</v>
      </c>
      <c r="H4946" s="64">
        <v>15</v>
      </c>
    </row>
    <row r="4947" spans="1:8" x14ac:dyDescent="0.3">
      <c r="A4947" s="63" t="s">
        <v>15428</v>
      </c>
      <c r="B4947" s="63" t="s">
        <v>15429</v>
      </c>
      <c r="C4947" s="63" t="s">
        <v>3349</v>
      </c>
      <c r="D4947" s="63" t="s">
        <v>14559</v>
      </c>
      <c r="E4947" s="64">
        <v>1</v>
      </c>
      <c r="F4947" s="64">
        <v>1</v>
      </c>
      <c r="G4947" s="64">
        <v>2</v>
      </c>
      <c r="H4947" s="64">
        <v>3</v>
      </c>
    </row>
    <row r="4948" spans="1:8" x14ac:dyDescent="0.3">
      <c r="A4948" s="63" t="s">
        <v>15428</v>
      </c>
      <c r="B4948" s="63" t="s">
        <v>15429</v>
      </c>
      <c r="C4948" s="63" t="s">
        <v>11889</v>
      </c>
      <c r="D4948" s="63" t="s">
        <v>11890</v>
      </c>
      <c r="E4948" s="64">
        <v>0</v>
      </c>
      <c r="F4948" s="64">
        <v>2</v>
      </c>
      <c r="G4948" s="64">
        <v>0</v>
      </c>
      <c r="H4948" s="64">
        <v>2</v>
      </c>
    </row>
    <row r="4949" spans="1:8" x14ac:dyDescent="0.3">
      <c r="A4949" s="63" t="s">
        <v>15428</v>
      </c>
      <c r="B4949" s="63" t="s">
        <v>15429</v>
      </c>
      <c r="C4949" s="63" t="s">
        <v>3837</v>
      </c>
      <c r="D4949" s="63" t="s">
        <v>3838</v>
      </c>
      <c r="E4949" s="64">
        <v>0</v>
      </c>
      <c r="F4949" s="64">
        <v>0</v>
      </c>
      <c r="G4949" s="64">
        <v>1</v>
      </c>
      <c r="H4949" s="64">
        <v>1</v>
      </c>
    </row>
    <row r="4950" spans="1:8" x14ac:dyDescent="0.3">
      <c r="A4950" s="63" t="s">
        <v>15428</v>
      </c>
      <c r="B4950" s="63" t="s">
        <v>15429</v>
      </c>
      <c r="C4950" s="63" t="s">
        <v>3566</v>
      </c>
      <c r="D4950" s="63" t="s">
        <v>3567</v>
      </c>
      <c r="E4950" s="64">
        <v>0</v>
      </c>
      <c r="F4950" s="64">
        <v>1</v>
      </c>
      <c r="G4950" s="64">
        <v>0</v>
      </c>
      <c r="H4950" s="64">
        <v>1</v>
      </c>
    </row>
    <row r="4951" spans="1:8" x14ac:dyDescent="0.3">
      <c r="A4951" s="63" t="s">
        <v>15428</v>
      </c>
      <c r="B4951" s="63" t="s">
        <v>15429</v>
      </c>
      <c r="C4951" s="63" t="s">
        <v>3789</v>
      </c>
      <c r="D4951" s="63" t="s">
        <v>3790</v>
      </c>
      <c r="E4951" s="64">
        <v>0</v>
      </c>
      <c r="F4951" s="64">
        <v>2</v>
      </c>
      <c r="G4951" s="64">
        <v>0</v>
      </c>
      <c r="H4951" s="64">
        <v>2</v>
      </c>
    </row>
    <row r="4952" spans="1:8" x14ac:dyDescent="0.3">
      <c r="A4952" s="63" t="s">
        <v>15315</v>
      </c>
      <c r="B4952" s="63" t="s">
        <v>15316</v>
      </c>
      <c r="C4952" s="63" t="s">
        <v>10868</v>
      </c>
      <c r="D4952" s="63" t="s">
        <v>10185</v>
      </c>
      <c r="E4952" s="64">
        <v>0</v>
      </c>
      <c r="F4952" s="64">
        <v>1</v>
      </c>
      <c r="G4952" s="64">
        <v>0</v>
      </c>
      <c r="H4952" s="64">
        <v>1</v>
      </c>
    </row>
    <row r="4953" spans="1:8" x14ac:dyDescent="0.3">
      <c r="A4953" s="63" t="s">
        <v>14380</v>
      </c>
      <c r="B4953" s="63" t="s">
        <v>14381</v>
      </c>
      <c r="C4953" s="63" t="s">
        <v>2346</v>
      </c>
      <c r="D4953" s="63" t="s">
        <v>2347</v>
      </c>
      <c r="E4953" s="64">
        <v>0</v>
      </c>
      <c r="F4953" s="64">
        <v>8</v>
      </c>
      <c r="G4953" s="64">
        <v>4</v>
      </c>
      <c r="H4953" s="64">
        <v>12</v>
      </c>
    </row>
    <row r="4954" spans="1:8" x14ac:dyDescent="0.3">
      <c r="A4954" s="63" t="s">
        <v>14380</v>
      </c>
      <c r="B4954" s="63" t="s">
        <v>14381</v>
      </c>
      <c r="C4954" s="63" t="s">
        <v>9361</v>
      </c>
      <c r="D4954" s="63" t="s">
        <v>9362</v>
      </c>
      <c r="E4954" s="64">
        <v>0</v>
      </c>
      <c r="F4954" s="64">
        <v>3</v>
      </c>
      <c r="G4954" s="64">
        <v>0</v>
      </c>
      <c r="H4954" s="64">
        <v>3</v>
      </c>
    </row>
    <row r="4955" spans="1:8" x14ac:dyDescent="0.3">
      <c r="A4955" s="63" t="s">
        <v>14380</v>
      </c>
      <c r="B4955" s="63" t="s">
        <v>14381</v>
      </c>
      <c r="C4955" s="63" t="s">
        <v>9363</v>
      </c>
      <c r="D4955" s="63" t="s">
        <v>9364</v>
      </c>
      <c r="E4955" s="64">
        <v>0</v>
      </c>
      <c r="F4955" s="64">
        <v>0</v>
      </c>
      <c r="G4955" s="64">
        <v>3</v>
      </c>
      <c r="H4955" s="64">
        <v>3</v>
      </c>
    </row>
    <row r="4956" spans="1:8" x14ac:dyDescent="0.3">
      <c r="A4956" s="63" t="s">
        <v>14380</v>
      </c>
      <c r="B4956" s="63" t="s">
        <v>14381</v>
      </c>
      <c r="C4956" s="63" t="s">
        <v>2336</v>
      </c>
      <c r="D4956" s="63" t="s">
        <v>14377</v>
      </c>
      <c r="E4956" s="64">
        <v>4</v>
      </c>
      <c r="F4956" s="64">
        <v>8</v>
      </c>
      <c r="G4956" s="64">
        <v>0</v>
      </c>
      <c r="H4956" s="64">
        <v>8</v>
      </c>
    </row>
    <row r="4957" spans="1:8" x14ac:dyDescent="0.3">
      <c r="A4957" s="63" t="s">
        <v>15532</v>
      </c>
      <c r="B4957" s="63" t="s">
        <v>15533</v>
      </c>
      <c r="C4957" s="63" t="s">
        <v>13843</v>
      </c>
      <c r="D4957" s="63" t="s">
        <v>13843</v>
      </c>
      <c r="E4957" s="68"/>
      <c r="F4957" s="68"/>
      <c r="G4957" s="68"/>
      <c r="H4957" s="68"/>
    </row>
    <row r="4958" spans="1:8" x14ac:dyDescent="0.3">
      <c r="A4958" s="63" t="s">
        <v>15093</v>
      </c>
      <c r="B4958" s="63" t="s">
        <v>15094</v>
      </c>
      <c r="C4958" s="63" t="s">
        <v>9700</v>
      </c>
      <c r="D4958" s="63" t="s">
        <v>15067</v>
      </c>
      <c r="E4958" s="64">
        <v>1</v>
      </c>
      <c r="F4958" s="64">
        <v>3</v>
      </c>
      <c r="G4958" s="64">
        <v>0</v>
      </c>
      <c r="H4958" s="64">
        <v>3</v>
      </c>
    </row>
    <row r="4959" spans="1:8" x14ac:dyDescent="0.3">
      <c r="A4959" s="63" t="s">
        <v>15093</v>
      </c>
      <c r="B4959" s="63" t="s">
        <v>15094</v>
      </c>
      <c r="C4959" s="63" t="s">
        <v>14010</v>
      </c>
      <c r="D4959" s="63" t="s">
        <v>14011</v>
      </c>
      <c r="E4959" s="64">
        <v>0</v>
      </c>
      <c r="F4959" s="64">
        <v>3</v>
      </c>
      <c r="G4959" s="64">
        <v>4</v>
      </c>
      <c r="H4959" s="64">
        <v>7</v>
      </c>
    </row>
    <row r="4960" spans="1:8" x14ac:dyDescent="0.3">
      <c r="A4960" s="63" t="s">
        <v>15093</v>
      </c>
      <c r="B4960" s="63" t="s">
        <v>15094</v>
      </c>
      <c r="C4960" s="63" t="s">
        <v>9465</v>
      </c>
      <c r="D4960" s="63" t="s">
        <v>14012</v>
      </c>
      <c r="E4960" s="64">
        <v>0</v>
      </c>
      <c r="F4960" s="64">
        <v>0</v>
      </c>
      <c r="G4960" s="64">
        <v>28</v>
      </c>
      <c r="H4960" s="64">
        <v>28</v>
      </c>
    </row>
    <row r="4961" spans="1:8" x14ac:dyDescent="0.3">
      <c r="A4961" s="63" t="s">
        <v>15093</v>
      </c>
      <c r="B4961" s="63" t="s">
        <v>15094</v>
      </c>
      <c r="C4961" s="63" t="s">
        <v>9420</v>
      </c>
      <c r="D4961" s="63" t="s">
        <v>14003</v>
      </c>
      <c r="E4961" s="64">
        <v>0</v>
      </c>
      <c r="F4961" s="64">
        <v>0</v>
      </c>
      <c r="G4961" s="64">
        <v>24</v>
      </c>
      <c r="H4961" s="64">
        <v>24</v>
      </c>
    </row>
    <row r="4962" spans="1:8" x14ac:dyDescent="0.3">
      <c r="A4962" s="63" t="s">
        <v>15093</v>
      </c>
      <c r="B4962" s="63" t="s">
        <v>15094</v>
      </c>
      <c r="C4962" s="63" t="s">
        <v>9699</v>
      </c>
      <c r="D4962" s="63" t="s">
        <v>41</v>
      </c>
      <c r="E4962" s="64">
        <v>3</v>
      </c>
      <c r="F4962" s="64">
        <v>6</v>
      </c>
      <c r="G4962" s="64">
        <v>0</v>
      </c>
      <c r="H4962" s="64">
        <v>6</v>
      </c>
    </row>
    <row r="4963" spans="1:8" x14ac:dyDescent="0.3">
      <c r="A4963" s="63" t="s">
        <v>15093</v>
      </c>
      <c r="B4963" s="63" t="s">
        <v>15094</v>
      </c>
      <c r="C4963" s="63" t="s">
        <v>9418</v>
      </c>
      <c r="D4963" s="63" t="s">
        <v>14028</v>
      </c>
      <c r="E4963" s="64">
        <v>0</v>
      </c>
      <c r="F4963" s="64">
        <v>2</v>
      </c>
      <c r="G4963" s="64">
        <v>1</v>
      </c>
      <c r="H4963" s="64">
        <v>3</v>
      </c>
    </row>
    <row r="4964" spans="1:8" x14ac:dyDescent="0.3">
      <c r="A4964" s="63" t="s">
        <v>15093</v>
      </c>
      <c r="B4964" s="63" t="s">
        <v>15094</v>
      </c>
      <c r="C4964" s="63" t="s">
        <v>9702</v>
      </c>
      <c r="D4964" s="63" t="s">
        <v>15095</v>
      </c>
      <c r="E4964" s="64">
        <v>0</v>
      </c>
      <c r="F4964" s="64">
        <v>5</v>
      </c>
      <c r="G4964" s="64">
        <v>0</v>
      </c>
      <c r="H4964" s="64">
        <v>5</v>
      </c>
    </row>
    <row r="4965" spans="1:8" x14ac:dyDescent="0.3">
      <c r="A4965" s="63" t="s">
        <v>15093</v>
      </c>
      <c r="B4965" s="63" t="s">
        <v>15094</v>
      </c>
      <c r="C4965" s="63" t="s">
        <v>9481</v>
      </c>
      <c r="D4965" s="63" t="s">
        <v>143</v>
      </c>
      <c r="E4965" s="64">
        <v>0</v>
      </c>
      <c r="F4965" s="64">
        <v>0</v>
      </c>
      <c r="G4965" s="64">
        <v>37</v>
      </c>
      <c r="H4965" s="64">
        <v>37</v>
      </c>
    </row>
    <row r="4966" spans="1:8" x14ac:dyDescent="0.3">
      <c r="A4966" s="63" t="s">
        <v>15093</v>
      </c>
      <c r="B4966" s="63" t="s">
        <v>15094</v>
      </c>
      <c r="C4966" s="63" t="s">
        <v>9710</v>
      </c>
      <c r="D4966" s="63" t="s">
        <v>9711</v>
      </c>
      <c r="E4966" s="64">
        <v>0</v>
      </c>
      <c r="F4966" s="64">
        <v>11</v>
      </c>
      <c r="G4966" s="64">
        <v>13</v>
      </c>
      <c r="H4966" s="64">
        <v>24</v>
      </c>
    </row>
    <row r="4967" spans="1:8" x14ac:dyDescent="0.3">
      <c r="A4967" s="63" t="s">
        <v>15093</v>
      </c>
      <c r="B4967" s="63" t="s">
        <v>15094</v>
      </c>
      <c r="C4967" s="63" t="s">
        <v>9482</v>
      </c>
      <c r="D4967" s="63" t="s">
        <v>3055</v>
      </c>
      <c r="E4967" s="64">
        <v>0</v>
      </c>
      <c r="F4967" s="64">
        <v>3</v>
      </c>
      <c r="G4967" s="64">
        <v>0</v>
      </c>
      <c r="H4967" s="64">
        <v>3</v>
      </c>
    </row>
    <row r="4968" spans="1:8" x14ac:dyDescent="0.3">
      <c r="A4968" s="63" t="s">
        <v>15093</v>
      </c>
      <c r="B4968" s="63" t="s">
        <v>15094</v>
      </c>
      <c r="C4968" s="63" t="s">
        <v>9417</v>
      </c>
      <c r="D4968" s="63" t="s">
        <v>906</v>
      </c>
      <c r="E4968" s="64">
        <v>5</v>
      </c>
      <c r="F4968" s="64">
        <v>1</v>
      </c>
      <c r="G4968" s="64">
        <v>0</v>
      </c>
      <c r="H4968" s="64">
        <v>1</v>
      </c>
    </row>
    <row r="4969" spans="1:8" x14ac:dyDescent="0.3">
      <c r="A4969" s="63" t="s">
        <v>15093</v>
      </c>
      <c r="B4969" s="63" t="s">
        <v>15094</v>
      </c>
      <c r="C4969" s="63" t="s">
        <v>9706</v>
      </c>
      <c r="D4969" s="63" t="s">
        <v>9707</v>
      </c>
      <c r="E4969" s="64">
        <v>1</v>
      </c>
      <c r="F4969" s="64">
        <v>4</v>
      </c>
      <c r="G4969" s="64">
        <v>1</v>
      </c>
      <c r="H4969" s="64">
        <v>5</v>
      </c>
    </row>
    <row r="4970" spans="1:8" x14ac:dyDescent="0.3">
      <c r="A4970" s="63" t="s">
        <v>15093</v>
      </c>
      <c r="B4970" s="63" t="s">
        <v>15094</v>
      </c>
      <c r="C4970" s="63" t="s">
        <v>9571</v>
      </c>
      <c r="D4970" s="63" t="s">
        <v>277</v>
      </c>
      <c r="E4970" s="64">
        <v>0</v>
      </c>
      <c r="F4970" s="64">
        <v>2</v>
      </c>
      <c r="G4970" s="64">
        <v>0</v>
      </c>
      <c r="H4970" s="64">
        <v>2</v>
      </c>
    </row>
    <row r="4971" spans="1:8" x14ac:dyDescent="0.3">
      <c r="A4971" s="63" t="s">
        <v>15093</v>
      </c>
      <c r="B4971" s="63" t="s">
        <v>15094</v>
      </c>
      <c r="C4971" s="63" t="s">
        <v>9467</v>
      </c>
      <c r="D4971" s="63" t="s">
        <v>9468</v>
      </c>
      <c r="E4971" s="64">
        <v>0</v>
      </c>
      <c r="F4971" s="64">
        <v>12</v>
      </c>
      <c r="G4971" s="64">
        <v>5</v>
      </c>
      <c r="H4971" s="64">
        <v>17</v>
      </c>
    </row>
    <row r="4972" spans="1:8" x14ac:dyDescent="0.3">
      <c r="A4972" s="63" t="s">
        <v>15093</v>
      </c>
      <c r="B4972" s="63" t="s">
        <v>15094</v>
      </c>
      <c r="C4972" s="63" t="s">
        <v>9489</v>
      </c>
      <c r="D4972" s="63" t="s">
        <v>9490</v>
      </c>
      <c r="E4972" s="64">
        <v>0</v>
      </c>
      <c r="F4972" s="64">
        <v>0</v>
      </c>
      <c r="G4972" s="64">
        <v>4</v>
      </c>
      <c r="H4972" s="64">
        <v>4</v>
      </c>
    </row>
    <row r="4973" spans="1:8" x14ac:dyDescent="0.3">
      <c r="A4973" s="63" t="s">
        <v>15093</v>
      </c>
      <c r="B4973" s="63" t="s">
        <v>15094</v>
      </c>
      <c r="C4973" s="63" t="s">
        <v>9491</v>
      </c>
      <c r="D4973" s="63" t="s">
        <v>9492</v>
      </c>
      <c r="E4973" s="64">
        <v>0</v>
      </c>
      <c r="F4973" s="64">
        <v>6</v>
      </c>
      <c r="G4973" s="64">
        <v>0</v>
      </c>
      <c r="H4973" s="64">
        <v>6</v>
      </c>
    </row>
    <row r="4974" spans="1:8" x14ac:dyDescent="0.3">
      <c r="A4974" s="63" t="s">
        <v>15093</v>
      </c>
      <c r="B4974" s="63" t="s">
        <v>15094</v>
      </c>
      <c r="C4974" s="63" t="s">
        <v>10186</v>
      </c>
      <c r="D4974" s="63" t="s">
        <v>10187</v>
      </c>
      <c r="E4974" s="64">
        <v>0</v>
      </c>
      <c r="F4974" s="64">
        <v>2</v>
      </c>
      <c r="G4974" s="64">
        <v>0</v>
      </c>
      <c r="H4974" s="64">
        <v>2</v>
      </c>
    </row>
    <row r="4975" spans="1:8" x14ac:dyDescent="0.3">
      <c r="A4975" s="63" t="s">
        <v>15093</v>
      </c>
      <c r="B4975" s="63" t="s">
        <v>15094</v>
      </c>
      <c r="C4975" s="63" t="s">
        <v>9517</v>
      </c>
      <c r="D4975" s="63" t="s">
        <v>9518</v>
      </c>
      <c r="E4975" s="64">
        <v>0</v>
      </c>
      <c r="F4975" s="64">
        <v>4</v>
      </c>
      <c r="G4975" s="64">
        <v>1</v>
      </c>
      <c r="H4975" s="64">
        <v>5</v>
      </c>
    </row>
    <row r="4976" spans="1:8" x14ac:dyDescent="0.3">
      <c r="A4976" s="63" t="s">
        <v>15093</v>
      </c>
      <c r="B4976" s="63" t="s">
        <v>15094</v>
      </c>
      <c r="C4976" s="63" t="s">
        <v>9446</v>
      </c>
      <c r="D4976" s="63" t="s">
        <v>14013</v>
      </c>
      <c r="E4976" s="64">
        <v>20</v>
      </c>
      <c r="F4976" s="64">
        <v>25</v>
      </c>
      <c r="G4976" s="64">
        <v>0</v>
      </c>
      <c r="H4976" s="64">
        <v>25</v>
      </c>
    </row>
    <row r="4977" spans="1:8" x14ac:dyDescent="0.3">
      <c r="A4977" s="63" t="s">
        <v>15093</v>
      </c>
      <c r="B4977" s="63" t="s">
        <v>15094</v>
      </c>
      <c r="C4977" s="63" t="s">
        <v>9553</v>
      </c>
      <c r="D4977" s="63" t="s">
        <v>15076</v>
      </c>
      <c r="E4977" s="64">
        <v>4</v>
      </c>
      <c r="F4977" s="64">
        <v>9</v>
      </c>
      <c r="G4977" s="64">
        <v>0</v>
      </c>
      <c r="H4977" s="64">
        <v>9</v>
      </c>
    </row>
    <row r="4978" spans="1:8" x14ac:dyDescent="0.3">
      <c r="A4978" s="63" t="s">
        <v>15093</v>
      </c>
      <c r="B4978" s="63" t="s">
        <v>15094</v>
      </c>
      <c r="C4978" s="63" t="s">
        <v>9448</v>
      </c>
      <c r="D4978" s="63" t="s">
        <v>14567</v>
      </c>
      <c r="E4978" s="64">
        <v>24</v>
      </c>
      <c r="F4978" s="64">
        <v>23</v>
      </c>
      <c r="G4978" s="64">
        <v>0</v>
      </c>
      <c r="H4978" s="64">
        <v>23</v>
      </c>
    </row>
    <row r="4979" spans="1:8" x14ac:dyDescent="0.3">
      <c r="A4979" s="63" t="s">
        <v>15093</v>
      </c>
      <c r="B4979" s="63" t="s">
        <v>15094</v>
      </c>
      <c r="C4979" s="63" t="s">
        <v>9483</v>
      </c>
      <c r="D4979" s="63" t="s">
        <v>9484</v>
      </c>
      <c r="E4979" s="64">
        <v>0</v>
      </c>
      <c r="F4979" s="64">
        <v>1</v>
      </c>
      <c r="G4979" s="64">
        <v>0</v>
      </c>
      <c r="H4979" s="64">
        <v>1</v>
      </c>
    </row>
    <row r="4980" spans="1:8" x14ac:dyDescent="0.3">
      <c r="A4980" s="63" t="s">
        <v>15093</v>
      </c>
      <c r="B4980" s="63" t="s">
        <v>15094</v>
      </c>
      <c r="C4980" s="63" t="s">
        <v>9555</v>
      </c>
      <c r="D4980" s="63" t="s">
        <v>9556</v>
      </c>
      <c r="E4980" s="64">
        <v>12</v>
      </c>
      <c r="F4980" s="64">
        <v>23</v>
      </c>
      <c r="G4980" s="64">
        <v>0</v>
      </c>
      <c r="H4980" s="64">
        <v>23</v>
      </c>
    </row>
    <row r="4981" spans="1:8" x14ac:dyDescent="0.3">
      <c r="A4981" s="63" t="s">
        <v>15582</v>
      </c>
      <c r="B4981" s="63" t="s">
        <v>15583</v>
      </c>
      <c r="C4981" s="63" t="s">
        <v>12369</v>
      </c>
      <c r="D4981" s="63" t="s">
        <v>12370</v>
      </c>
      <c r="E4981" s="64">
        <v>0</v>
      </c>
      <c r="F4981" s="64">
        <v>3</v>
      </c>
      <c r="G4981" s="64">
        <v>2</v>
      </c>
      <c r="H4981" s="64">
        <v>5</v>
      </c>
    </row>
    <row r="4982" spans="1:8" x14ac:dyDescent="0.3">
      <c r="A4982" s="63" t="s">
        <v>15582</v>
      </c>
      <c r="B4982" s="63" t="s">
        <v>15583</v>
      </c>
      <c r="C4982" s="63" t="s">
        <v>12376</v>
      </c>
      <c r="D4982" s="63" t="s">
        <v>14172</v>
      </c>
      <c r="E4982" s="64">
        <v>0</v>
      </c>
      <c r="F4982" s="64">
        <v>2</v>
      </c>
      <c r="G4982" s="64">
        <v>0</v>
      </c>
      <c r="H4982" s="64">
        <v>2</v>
      </c>
    </row>
    <row r="4983" spans="1:8" x14ac:dyDescent="0.3">
      <c r="A4983" s="63" t="s">
        <v>14434</v>
      </c>
      <c r="B4983" s="63" t="s">
        <v>14435</v>
      </c>
      <c r="C4983" s="63" t="s">
        <v>2567</v>
      </c>
      <c r="D4983" s="63" t="s">
        <v>2568</v>
      </c>
      <c r="E4983" s="64">
        <v>1</v>
      </c>
      <c r="F4983" s="64">
        <v>2</v>
      </c>
      <c r="G4983" s="64">
        <v>1</v>
      </c>
      <c r="H4983" s="64">
        <v>3</v>
      </c>
    </row>
    <row r="4984" spans="1:8" x14ac:dyDescent="0.3">
      <c r="A4984" s="63" t="s">
        <v>14434</v>
      </c>
      <c r="B4984" s="63" t="s">
        <v>14435</v>
      </c>
      <c r="C4984" s="63" t="s">
        <v>13714</v>
      </c>
      <c r="D4984" s="63" t="s">
        <v>13715</v>
      </c>
      <c r="E4984" s="64">
        <v>0</v>
      </c>
      <c r="F4984" s="64">
        <v>1</v>
      </c>
      <c r="G4984" s="64">
        <v>1</v>
      </c>
      <c r="H4984" s="64">
        <v>2</v>
      </c>
    </row>
    <row r="4985" spans="1:8" x14ac:dyDescent="0.3">
      <c r="A4985" s="63" t="s">
        <v>14434</v>
      </c>
      <c r="B4985" s="63" t="s">
        <v>14435</v>
      </c>
      <c r="C4985" s="63" t="s">
        <v>2727</v>
      </c>
      <c r="D4985" s="63" t="s">
        <v>2728</v>
      </c>
      <c r="E4985" s="64">
        <v>0</v>
      </c>
      <c r="F4985" s="64">
        <v>0</v>
      </c>
      <c r="G4985" s="64">
        <v>1</v>
      </c>
      <c r="H4985" s="64">
        <v>1</v>
      </c>
    </row>
    <row r="4986" spans="1:8" x14ac:dyDescent="0.3">
      <c r="A4986" s="63" t="s">
        <v>14434</v>
      </c>
      <c r="B4986" s="63" t="s">
        <v>14435</v>
      </c>
      <c r="C4986" s="63" t="s">
        <v>2829</v>
      </c>
      <c r="D4986" s="63" t="s">
        <v>2830</v>
      </c>
      <c r="E4986" s="64">
        <v>0</v>
      </c>
      <c r="F4986" s="64">
        <v>3</v>
      </c>
      <c r="G4986" s="64">
        <v>16</v>
      </c>
      <c r="H4986" s="64">
        <v>19</v>
      </c>
    </row>
    <row r="4987" spans="1:8" x14ac:dyDescent="0.3">
      <c r="A4987" s="63" t="s">
        <v>14434</v>
      </c>
      <c r="B4987" s="63" t="s">
        <v>14435</v>
      </c>
      <c r="C4987" s="63" t="s">
        <v>2696</v>
      </c>
      <c r="D4987" s="63" t="s">
        <v>2697</v>
      </c>
      <c r="E4987" s="64">
        <v>0</v>
      </c>
      <c r="F4987" s="64">
        <v>1</v>
      </c>
      <c r="G4987" s="64">
        <v>11</v>
      </c>
      <c r="H4987" s="64">
        <v>12</v>
      </c>
    </row>
    <row r="4988" spans="1:8" x14ac:dyDescent="0.3">
      <c r="A4988" s="63" t="s">
        <v>14434</v>
      </c>
      <c r="B4988" s="63" t="s">
        <v>14435</v>
      </c>
      <c r="C4988" s="63" t="s">
        <v>2872</v>
      </c>
      <c r="D4988" s="63" t="s">
        <v>2873</v>
      </c>
      <c r="E4988" s="64">
        <v>0</v>
      </c>
      <c r="F4988" s="64">
        <v>2</v>
      </c>
      <c r="G4988" s="64">
        <v>4</v>
      </c>
      <c r="H4988" s="64">
        <v>6</v>
      </c>
    </row>
    <row r="4989" spans="1:8" x14ac:dyDescent="0.3">
      <c r="A4989" s="63" t="s">
        <v>14434</v>
      </c>
      <c r="B4989" s="63" t="s">
        <v>14435</v>
      </c>
      <c r="C4989" s="63" t="s">
        <v>2552</v>
      </c>
      <c r="D4989" s="63" t="s">
        <v>14282</v>
      </c>
      <c r="E4989" s="64">
        <v>2</v>
      </c>
      <c r="F4989" s="64">
        <v>17</v>
      </c>
      <c r="G4989" s="64">
        <v>0</v>
      </c>
      <c r="H4989" s="64">
        <v>17</v>
      </c>
    </row>
    <row r="4990" spans="1:8" x14ac:dyDescent="0.3">
      <c r="A4990" s="63" t="s">
        <v>15015</v>
      </c>
      <c r="B4990" s="63" t="s">
        <v>15016</v>
      </c>
      <c r="C4990" s="63" t="s">
        <v>1489</v>
      </c>
      <c r="D4990" s="63" t="s">
        <v>1490</v>
      </c>
      <c r="E4990" s="64">
        <v>0</v>
      </c>
      <c r="F4990" s="64">
        <v>3</v>
      </c>
      <c r="G4990" s="64">
        <v>3</v>
      </c>
      <c r="H4990" s="64">
        <v>6</v>
      </c>
    </row>
    <row r="4991" spans="1:8" x14ac:dyDescent="0.3">
      <c r="A4991" s="63" t="s">
        <v>15015</v>
      </c>
      <c r="B4991" s="63" t="s">
        <v>15016</v>
      </c>
      <c r="C4991" s="63" t="s">
        <v>1442</v>
      </c>
      <c r="D4991" s="63" t="s">
        <v>1443</v>
      </c>
      <c r="E4991" s="64">
        <v>0</v>
      </c>
      <c r="F4991" s="64">
        <v>0</v>
      </c>
      <c r="G4991" s="64">
        <v>12</v>
      </c>
      <c r="H4991" s="64">
        <v>12</v>
      </c>
    </row>
    <row r="4992" spans="1:8" x14ac:dyDescent="0.3">
      <c r="A4992" s="63" t="s">
        <v>15015</v>
      </c>
      <c r="B4992" s="63" t="s">
        <v>15016</v>
      </c>
      <c r="C4992" s="63" t="s">
        <v>1656</v>
      </c>
      <c r="D4992" s="63" t="s">
        <v>1657</v>
      </c>
      <c r="E4992" s="64">
        <v>0</v>
      </c>
      <c r="F4992" s="64">
        <v>0</v>
      </c>
      <c r="G4992" s="64">
        <v>5</v>
      </c>
      <c r="H4992" s="64">
        <v>5</v>
      </c>
    </row>
    <row r="4993" spans="1:8" x14ac:dyDescent="0.3">
      <c r="A4993" s="63" t="s">
        <v>15015</v>
      </c>
      <c r="B4993" s="63" t="s">
        <v>15016</v>
      </c>
      <c r="C4993" s="63" t="s">
        <v>1971</v>
      </c>
      <c r="D4993" s="63" t="s">
        <v>1972</v>
      </c>
      <c r="E4993" s="64">
        <v>0</v>
      </c>
      <c r="F4993" s="64">
        <v>0</v>
      </c>
      <c r="G4993" s="64">
        <v>6</v>
      </c>
      <c r="H4993" s="64">
        <v>6</v>
      </c>
    </row>
    <row r="4994" spans="1:8" x14ac:dyDescent="0.3">
      <c r="A4994" s="63" t="s">
        <v>15015</v>
      </c>
      <c r="B4994" s="63" t="s">
        <v>15016</v>
      </c>
      <c r="C4994" s="63" t="s">
        <v>9169</v>
      </c>
      <c r="D4994" s="63" t="s">
        <v>14218</v>
      </c>
      <c r="E4994" s="64">
        <v>0</v>
      </c>
      <c r="F4994" s="64">
        <v>1</v>
      </c>
      <c r="G4994" s="64">
        <v>1</v>
      </c>
      <c r="H4994" s="64">
        <v>2</v>
      </c>
    </row>
    <row r="4995" spans="1:8" x14ac:dyDescent="0.3">
      <c r="A4995" s="63" t="s">
        <v>15015</v>
      </c>
      <c r="B4995" s="63" t="s">
        <v>15016</v>
      </c>
      <c r="C4995" s="63" t="s">
        <v>9185</v>
      </c>
      <c r="D4995" s="63" t="s">
        <v>14219</v>
      </c>
      <c r="E4995" s="64">
        <v>1</v>
      </c>
      <c r="F4995" s="64">
        <v>10</v>
      </c>
      <c r="G4995" s="64">
        <v>27</v>
      </c>
      <c r="H4995" s="64">
        <v>37</v>
      </c>
    </row>
    <row r="4996" spans="1:8" x14ac:dyDescent="0.3">
      <c r="A4996" s="63" t="s">
        <v>15015</v>
      </c>
      <c r="B4996" s="63" t="s">
        <v>15016</v>
      </c>
      <c r="C4996" s="63" t="s">
        <v>1487</v>
      </c>
      <c r="D4996" s="63" t="s">
        <v>1488</v>
      </c>
      <c r="E4996" s="64">
        <v>0</v>
      </c>
      <c r="F4996" s="64">
        <v>7</v>
      </c>
      <c r="G4996" s="64">
        <v>1</v>
      </c>
      <c r="H4996" s="64">
        <v>8</v>
      </c>
    </row>
    <row r="4997" spans="1:8" x14ac:dyDescent="0.3">
      <c r="A4997" s="63" t="s">
        <v>15015</v>
      </c>
      <c r="B4997" s="63" t="s">
        <v>15016</v>
      </c>
      <c r="C4997" s="63" t="s">
        <v>9107</v>
      </c>
      <c r="D4997" s="63" t="s">
        <v>9108</v>
      </c>
      <c r="E4997" s="64">
        <v>11</v>
      </c>
      <c r="F4997" s="64">
        <v>157</v>
      </c>
      <c r="G4997" s="64">
        <v>47</v>
      </c>
      <c r="H4997" s="64">
        <v>204</v>
      </c>
    </row>
    <row r="4998" spans="1:8" x14ac:dyDescent="0.3">
      <c r="A4998" s="63" t="s">
        <v>15015</v>
      </c>
      <c r="B4998" s="63" t="s">
        <v>15016</v>
      </c>
      <c r="C4998" s="63" t="s">
        <v>1674</v>
      </c>
      <c r="D4998" s="63" t="s">
        <v>1675</v>
      </c>
      <c r="E4998" s="64">
        <v>0</v>
      </c>
      <c r="F4998" s="64">
        <v>0</v>
      </c>
      <c r="G4998" s="64">
        <v>1</v>
      </c>
      <c r="H4998" s="64">
        <v>1</v>
      </c>
    </row>
    <row r="4999" spans="1:8" x14ac:dyDescent="0.3">
      <c r="A4999" s="63" t="s">
        <v>15015</v>
      </c>
      <c r="B4999" s="63" t="s">
        <v>15016</v>
      </c>
      <c r="C4999" s="63" t="s">
        <v>9135</v>
      </c>
      <c r="D4999" s="63" t="s">
        <v>9136</v>
      </c>
      <c r="E4999" s="64">
        <v>1</v>
      </c>
      <c r="F4999" s="64">
        <v>2</v>
      </c>
      <c r="G4999" s="64">
        <v>1</v>
      </c>
      <c r="H4999" s="64">
        <v>3</v>
      </c>
    </row>
    <row r="5000" spans="1:8" x14ac:dyDescent="0.3">
      <c r="A5000" s="63" t="s">
        <v>15015</v>
      </c>
      <c r="B5000" s="63" t="s">
        <v>15016</v>
      </c>
      <c r="C5000" s="63" t="s">
        <v>1968</v>
      </c>
      <c r="D5000" s="63" t="s">
        <v>13989</v>
      </c>
      <c r="E5000" s="64">
        <v>0</v>
      </c>
      <c r="F5000" s="64">
        <v>0</v>
      </c>
      <c r="G5000" s="64">
        <v>11</v>
      </c>
      <c r="H5000" s="64">
        <v>11</v>
      </c>
    </row>
    <row r="5001" spans="1:8" x14ac:dyDescent="0.3">
      <c r="A5001" s="63" t="s">
        <v>15015</v>
      </c>
      <c r="B5001" s="63" t="s">
        <v>15016</v>
      </c>
      <c r="C5001" s="63" t="s">
        <v>1648</v>
      </c>
      <c r="D5001" s="63" t="s">
        <v>1649</v>
      </c>
      <c r="E5001" s="64">
        <v>0</v>
      </c>
      <c r="F5001" s="64">
        <v>0</v>
      </c>
      <c r="G5001" s="64">
        <v>1</v>
      </c>
      <c r="H5001" s="64">
        <v>1</v>
      </c>
    </row>
    <row r="5002" spans="1:8" x14ac:dyDescent="0.3">
      <c r="A5002" s="63" t="s">
        <v>15015</v>
      </c>
      <c r="B5002" s="63" t="s">
        <v>15016</v>
      </c>
      <c r="C5002" s="63" t="s">
        <v>1658</v>
      </c>
      <c r="D5002" s="63" t="s">
        <v>1659</v>
      </c>
      <c r="E5002" s="64">
        <v>1</v>
      </c>
      <c r="F5002" s="64">
        <v>1</v>
      </c>
      <c r="G5002" s="64">
        <v>0</v>
      </c>
      <c r="H5002" s="64">
        <v>1</v>
      </c>
    </row>
    <row r="5003" spans="1:8" x14ac:dyDescent="0.3">
      <c r="A5003" s="63" t="s">
        <v>15015</v>
      </c>
      <c r="B5003" s="63" t="s">
        <v>15016</v>
      </c>
      <c r="C5003" s="63" t="s">
        <v>1751</v>
      </c>
      <c r="D5003" s="63" t="s">
        <v>14203</v>
      </c>
      <c r="E5003" s="64">
        <v>1</v>
      </c>
      <c r="F5003" s="64">
        <v>1</v>
      </c>
      <c r="G5003" s="64">
        <v>0</v>
      </c>
      <c r="H5003" s="64">
        <v>1</v>
      </c>
    </row>
    <row r="5004" spans="1:8" x14ac:dyDescent="0.3">
      <c r="A5004" s="63" t="s">
        <v>15015</v>
      </c>
      <c r="B5004" s="63" t="s">
        <v>15016</v>
      </c>
      <c r="C5004" s="63" t="s">
        <v>9167</v>
      </c>
      <c r="D5004" s="63" t="s">
        <v>9168</v>
      </c>
      <c r="E5004" s="64">
        <v>0</v>
      </c>
      <c r="F5004" s="64">
        <v>0</v>
      </c>
      <c r="G5004" s="64">
        <v>4</v>
      </c>
      <c r="H5004" s="64">
        <v>4</v>
      </c>
    </row>
    <row r="5005" spans="1:8" x14ac:dyDescent="0.3">
      <c r="A5005" s="63" t="s">
        <v>15015</v>
      </c>
      <c r="B5005" s="63" t="s">
        <v>15016</v>
      </c>
      <c r="C5005" s="63" t="s">
        <v>1450</v>
      </c>
      <c r="D5005" s="63" t="s">
        <v>1451</v>
      </c>
      <c r="E5005" s="64">
        <v>0</v>
      </c>
      <c r="F5005" s="64">
        <v>1</v>
      </c>
      <c r="G5005" s="64">
        <v>3</v>
      </c>
      <c r="H5005" s="64">
        <v>4</v>
      </c>
    </row>
    <row r="5006" spans="1:8" x14ac:dyDescent="0.3">
      <c r="A5006" s="63" t="s">
        <v>15015</v>
      </c>
      <c r="B5006" s="63" t="s">
        <v>15016</v>
      </c>
      <c r="C5006" s="63" t="s">
        <v>1964</v>
      </c>
      <c r="D5006" s="63" t="s">
        <v>14209</v>
      </c>
      <c r="E5006" s="64">
        <v>0</v>
      </c>
      <c r="F5006" s="64">
        <v>1</v>
      </c>
      <c r="G5006" s="64">
        <v>2</v>
      </c>
      <c r="H5006" s="64">
        <v>3</v>
      </c>
    </row>
    <row r="5007" spans="1:8" x14ac:dyDescent="0.3">
      <c r="A5007" s="63" t="s">
        <v>15015</v>
      </c>
      <c r="B5007" s="63" t="s">
        <v>15016</v>
      </c>
      <c r="C5007" s="63" t="s">
        <v>1444</v>
      </c>
      <c r="D5007" s="63" t="s">
        <v>14211</v>
      </c>
      <c r="E5007" s="64">
        <v>0</v>
      </c>
      <c r="F5007" s="64">
        <v>2</v>
      </c>
      <c r="G5007" s="64">
        <v>0</v>
      </c>
      <c r="H5007" s="64">
        <v>2</v>
      </c>
    </row>
    <row r="5008" spans="1:8" x14ac:dyDescent="0.3">
      <c r="A5008" s="63" t="s">
        <v>15015</v>
      </c>
      <c r="B5008" s="63" t="s">
        <v>15016</v>
      </c>
      <c r="C5008" s="63" t="s">
        <v>1511</v>
      </c>
      <c r="D5008" s="63" t="s">
        <v>14212</v>
      </c>
      <c r="E5008" s="64">
        <v>2</v>
      </c>
      <c r="F5008" s="64">
        <v>3</v>
      </c>
      <c r="G5008" s="64">
        <v>0</v>
      </c>
      <c r="H5008" s="64">
        <v>3</v>
      </c>
    </row>
    <row r="5009" spans="1:8" x14ac:dyDescent="0.3">
      <c r="A5009" s="63" t="s">
        <v>15015</v>
      </c>
      <c r="B5009" s="63" t="s">
        <v>15016</v>
      </c>
      <c r="C5009" s="63" t="s">
        <v>1481</v>
      </c>
      <c r="D5009" s="63" t="s">
        <v>14213</v>
      </c>
      <c r="E5009" s="64">
        <v>0</v>
      </c>
      <c r="F5009" s="64">
        <v>7</v>
      </c>
      <c r="G5009" s="64">
        <v>4</v>
      </c>
      <c r="H5009" s="64">
        <v>11</v>
      </c>
    </row>
    <row r="5010" spans="1:8" x14ac:dyDescent="0.3">
      <c r="A5010" s="63" t="s">
        <v>15015</v>
      </c>
      <c r="B5010" s="63" t="s">
        <v>15016</v>
      </c>
      <c r="C5010" s="63" t="s">
        <v>9137</v>
      </c>
      <c r="D5010" s="63" t="s">
        <v>14220</v>
      </c>
      <c r="E5010" s="64">
        <v>0</v>
      </c>
      <c r="F5010" s="64">
        <v>7</v>
      </c>
      <c r="G5010" s="64">
        <v>2</v>
      </c>
      <c r="H5010" s="64">
        <v>9</v>
      </c>
    </row>
    <row r="5011" spans="1:8" x14ac:dyDescent="0.3">
      <c r="A5011" s="63" t="s">
        <v>15015</v>
      </c>
      <c r="B5011" s="63" t="s">
        <v>15016</v>
      </c>
      <c r="C5011" s="63" t="s">
        <v>1966</v>
      </c>
      <c r="D5011" s="63" t="s">
        <v>14205</v>
      </c>
      <c r="E5011" s="64">
        <v>0</v>
      </c>
      <c r="F5011" s="64">
        <v>0</v>
      </c>
      <c r="G5011" s="64">
        <v>23</v>
      </c>
      <c r="H5011" s="64">
        <v>23</v>
      </c>
    </row>
    <row r="5012" spans="1:8" x14ac:dyDescent="0.3">
      <c r="A5012" s="63" t="s">
        <v>15015</v>
      </c>
      <c r="B5012" s="63" t="s">
        <v>15016</v>
      </c>
      <c r="C5012" s="63" t="s">
        <v>1895</v>
      </c>
      <c r="D5012" s="63" t="s">
        <v>13990</v>
      </c>
      <c r="E5012" s="64">
        <v>0</v>
      </c>
      <c r="F5012" s="64">
        <v>0</v>
      </c>
      <c r="G5012" s="64">
        <v>4</v>
      </c>
      <c r="H5012" s="64">
        <v>4</v>
      </c>
    </row>
    <row r="5013" spans="1:8" x14ac:dyDescent="0.3">
      <c r="A5013" s="63" t="s">
        <v>15015</v>
      </c>
      <c r="B5013" s="63" t="s">
        <v>15016</v>
      </c>
      <c r="C5013" s="63" t="s">
        <v>1480</v>
      </c>
      <c r="D5013" s="63" t="s">
        <v>11094</v>
      </c>
      <c r="E5013" s="64">
        <v>1</v>
      </c>
      <c r="F5013" s="64">
        <v>22</v>
      </c>
      <c r="G5013" s="64">
        <v>2</v>
      </c>
      <c r="H5013" s="64">
        <v>24</v>
      </c>
    </row>
    <row r="5014" spans="1:8" x14ac:dyDescent="0.3">
      <c r="A5014" s="63" t="s">
        <v>15015</v>
      </c>
      <c r="B5014" s="63" t="s">
        <v>15016</v>
      </c>
      <c r="C5014" s="63" t="s">
        <v>1483</v>
      </c>
      <c r="D5014" s="63" t="s">
        <v>13974</v>
      </c>
      <c r="E5014" s="64">
        <v>0</v>
      </c>
      <c r="F5014" s="64">
        <v>1</v>
      </c>
      <c r="G5014" s="64">
        <v>0</v>
      </c>
      <c r="H5014" s="64">
        <v>1</v>
      </c>
    </row>
    <row r="5015" spans="1:8" x14ac:dyDescent="0.3">
      <c r="A5015" s="63" t="s">
        <v>15015</v>
      </c>
      <c r="B5015" s="63" t="s">
        <v>15016</v>
      </c>
      <c r="C5015" s="63" t="s">
        <v>9139</v>
      </c>
      <c r="D5015" s="63" t="s">
        <v>15014</v>
      </c>
      <c r="E5015" s="64">
        <v>0</v>
      </c>
      <c r="F5015" s="64">
        <v>2</v>
      </c>
      <c r="G5015" s="64">
        <v>1</v>
      </c>
      <c r="H5015" s="64">
        <v>3</v>
      </c>
    </row>
    <row r="5016" spans="1:8" x14ac:dyDescent="0.3">
      <c r="A5016" s="63" t="s">
        <v>14697</v>
      </c>
      <c r="B5016" s="63" t="s">
        <v>14698</v>
      </c>
      <c r="C5016" s="63" t="s">
        <v>3220</v>
      </c>
      <c r="D5016" s="63" t="s">
        <v>14520</v>
      </c>
      <c r="E5016" s="64">
        <v>5</v>
      </c>
      <c r="F5016" s="64">
        <v>4</v>
      </c>
      <c r="G5016" s="64">
        <v>1</v>
      </c>
      <c r="H5016" s="64">
        <v>5</v>
      </c>
    </row>
    <row r="5017" spans="1:8" x14ac:dyDescent="0.3">
      <c r="A5017" s="63" t="s">
        <v>14697</v>
      </c>
      <c r="B5017" s="63" t="s">
        <v>14698</v>
      </c>
      <c r="C5017" s="63" t="s">
        <v>4057</v>
      </c>
      <c r="D5017" s="63" t="s">
        <v>14521</v>
      </c>
      <c r="E5017" s="64">
        <v>2</v>
      </c>
      <c r="F5017" s="64">
        <v>1</v>
      </c>
      <c r="G5017" s="64">
        <v>2</v>
      </c>
      <c r="H5017" s="64">
        <v>3</v>
      </c>
    </row>
    <row r="5018" spans="1:8" x14ac:dyDescent="0.3">
      <c r="A5018" s="63" t="s">
        <v>14697</v>
      </c>
      <c r="B5018" s="63" t="s">
        <v>14698</v>
      </c>
      <c r="C5018" s="63" t="s">
        <v>3912</v>
      </c>
      <c r="D5018" s="63" t="s">
        <v>3913</v>
      </c>
      <c r="E5018" s="64">
        <v>0</v>
      </c>
      <c r="F5018" s="64">
        <v>3</v>
      </c>
      <c r="G5018" s="64">
        <v>1</v>
      </c>
      <c r="H5018" s="64">
        <v>4</v>
      </c>
    </row>
    <row r="5019" spans="1:8" x14ac:dyDescent="0.3">
      <c r="A5019" s="63" t="s">
        <v>14697</v>
      </c>
      <c r="B5019" s="63" t="s">
        <v>14698</v>
      </c>
      <c r="C5019" s="63" t="s">
        <v>3930</v>
      </c>
      <c r="D5019" s="63" t="s">
        <v>3931</v>
      </c>
      <c r="E5019" s="64">
        <v>0</v>
      </c>
      <c r="F5019" s="64">
        <v>0</v>
      </c>
      <c r="G5019" s="64">
        <v>25</v>
      </c>
      <c r="H5019" s="64">
        <v>25</v>
      </c>
    </row>
    <row r="5020" spans="1:8" x14ac:dyDescent="0.3">
      <c r="A5020" s="63" t="s">
        <v>14697</v>
      </c>
      <c r="B5020" s="63" t="s">
        <v>14698</v>
      </c>
      <c r="C5020" s="63" t="s">
        <v>4769</v>
      </c>
      <c r="D5020" s="63" t="s">
        <v>4770</v>
      </c>
      <c r="E5020" s="64">
        <v>0</v>
      </c>
      <c r="F5020" s="64">
        <v>0</v>
      </c>
      <c r="G5020" s="64">
        <v>1</v>
      </c>
      <c r="H5020" s="64">
        <v>1</v>
      </c>
    </row>
    <row r="5021" spans="1:8" x14ac:dyDescent="0.3">
      <c r="A5021" s="63" t="s">
        <v>14697</v>
      </c>
      <c r="B5021" s="63" t="s">
        <v>14698</v>
      </c>
      <c r="C5021" s="63" t="s">
        <v>4037</v>
      </c>
      <c r="D5021" s="63" t="s">
        <v>4038</v>
      </c>
      <c r="E5021" s="64">
        <v>2</v>
      </c>
      <c r="F5021" s="64">
        <v>2</v>
      </c>
      <c r="G5021" s="64">
        <v>1</v>
      </c>
      <c r="H5021" s="64">
        <v>3</v>
      </c>
    </row>
    <row r="5022" spans="1:8" x14ac:dyDescent="0.3">
      <c r="A5022" s="63" t="s">
        <v>14697</v>
      </c>
      <c r="B5022" s="63" t="s">
        <v>14698</v>
      </c>
      <c r="C5022" s="63" t="s">
        <v>3335</v>
      </c>
      <c r="D5022" s="63" t="s">
        <v>3336</v>
      </c>
      <c r="E5022" s="64">
        <v>0</v>
      </c>
      <c r="F5022" s="64">
        <v>1</v>
      </c>
      <c r="G5022" s="64">
        <v>0</v>
      </c>
      <c r="H5022" s="64">
        <v>1</v>
      </c>
    </row>
    <row r="5023" spans="1:8" x14ac:dyDescent="0.3">
      <c r="A5023" s="63" t="s">
        <v>14697</v>
      </c>
      <c r="B5023" s="63" t="s">
        <v>14698</v>
      </c>
      <c r="C5023" s="63" t="s">
        <v>3222</v>
      </c>
      <c r="D5023" s="63" t="s">
        <v>3223</v>
      </c>
      <c r="E5023" s="64">
        <v>6</v>
      </c>
      <c r="F5023" s="64">
        <v>55</v>
      </c>
      <c r="G5023" s="64">
        <v>109</v>
      </c>
      <c r="H5023" s="64">
        <v>164</v>
      </c>
    </row>
    <row r="5024" spans="1:8" x14ac:dyDescent="0.3">
      <c r="A5024" s="63" t="s">
        <v>14697</v>
      </c>
      <c r="B5024" s="63" t="s">
        <v>14698</v>
      </c>
      <c r="C5024" s="63" t="s">
        <v>3981</v>
      </c>
      <c r="D5024" s="63" t="s">
        <v>3982</v>
      </c>
      <c r="E5024" s="64">
        <v>0</v>
      </c>
      <c r="F5024" s="64">
        <v>0</v>
      </c>
      <c r="G5024" s="64">
        <v>1</v>
      </c>
      <c r="H5024" s="64">
        <v>1</v>
      </c>
    </row>
    <row r="5025" spans="1:8" x14ac:dyDescent="0.3">
      <c r="A5025" s="63" t="s">
        <v>14697</v>
      </c>
      <c r="B5025" s="63" t="s">
        <v>14698</v>
      </c>
      <c r="C5025" s="63" t="s">
        <v>3689</v>
      </c>
      <c r="D5025" s="63" t="s">
        <v>3690</v>
      </c>
      <c r="E5025" s="64">
        <v>0</v>
      </c>
      <c r="F5025" s="64">
        <v>0</v>
      </c>
      <c r="G5025" s="64">
        <v>1</v>
      </c>
      <c r="H5025" s="64">
        <v>1</v>
      </c>
    </row>
    <row r="5026" spans="1:8" x14ac:dyDescent="0.3">
      <c r="A5026" s="63" t="s">
        <v>14697</v>
      </c>
      <c r="B5026" s="63" t="s">
        <v>14698</v>
      </c>
      <c r="C5026" s="63" t="s">
        <v>1522</v>
      </c>
      <c r="D5026" s="63" t="s">
        <v>1523</v>
      </c>
      <c r="E5026" s="64">
        <v>0</v>
      </c>
      <c r="F5026" s="64">
        <v>0</v>
      </c>
      <c r="G5026" s="64">
        <v>1</v>
      </c>
      <c r="H5026" s="64">
        <v>1</v>
      </c>
    </row>
    <row r="5027" spans="1:8" x14ac:dyDescent="0.3">
      <c r="A5027" s="63" t="s">
        <v>14697</v>
      </c>
      <c r="B5027" s="63" t="s">
        <v>14698</v>
      </c>
      <c r="C5027" s="63" t="s">
        <v>3954</v>
      </c>
      <c r="D5027" s="63" t="s">
        <v>3955</v>
      </c>
      <c r="E5027" s="64">
        <v>2</v>
      </c>
      <c r="F5027" s="64">
        <v>68</v>
      </c>
      <c r="G5027" s="64">
        <v>28</v>
      </c>
      <c r="H5027" s="64">
        <v>96</v>
      </c>
    </row>
    <row r="5028" spans="1:8" x14ac:dyDescent="0.3">
      <c r="A5028" s="63" t="s">
        <v>14697</v>
      </c>
      <c r="B5028" s="63" t="s">
        <v>14698</v>
      </c>
      <c r="C5028" s="63" t="s">
        <v>3787</v>
      </c>
      <c r="D5028" s="63" t="s">
        <v>3788</v>
      </c>
      <c r="E5028" s="64">
        <v>1</v>
      </c>
      <c r="F5028" s="64">
        <v>4</v>
      </c>
      <c r="G5028" s="64">
        <v>1</v>
      </c>
      <c r="H5028" s="64">
        <v>5</v>
      </c>
    </row>
    <row r="5029" spans="1:8" x14ac:dyDescent="0.3">
      <c r="A5029" s="63" t="s">
        <v>14697</v>
      </c>
      <c r="B5029" s="63" t="s">
        <v>14698</v>
      </c>
      <c r="C5029" s="63" t="s">
        <v>4079</v>
      </c>
      <c r="D5029" s="63" t="s">
        <v>906</v>
      </c>
      <c r="E5029" s="64">
        <v>0</v>
      </c>
      <c r="F5029" s="64">
        <v>1</v>
      </c>
      <c r="G5029" s="64">
        <v>0</v>
      </c>
      <c r="H5029" s="64">
        <v>1</v>
      </c>
    </row>
    <row r="5030" spans="1:8" x14ac:dyDescent="0.3">
      <c r="A5030" s="63" t="s">
        <v>14697</v>
      </c>
      <c r="B5030" s="63" t="s">
        <v>14698</v>
      </c>
      <c r="C5030" s="63" t="s">
        <v>8220</v>
      </c>
      <c r="D5030" s="63" t="s">
        <v>8221</v>
      </c>
      <c r="E5030" s="64">
        <v>1</v>
      </c>
      <c r="F5030" s="64">
        <v>3</v>
      </c>
      <c r="G5030" s="64">
        <v>0</v>
      </c>
      <c r="H5030" s="64">
        <v>3</v>
      </c>
    </row>
    <row r="5031" spans="1:8" x14ac:dyDescent="0.3">
      <c r="A5031" s="63" t="s">
        <v>14697</v>
      </c>
      <c r="B5031" s="63" t="s">
        <v>14698</v>
      </c>
      <c r="C5031" s="63" t="s">
        <v>4082</v>
      </c>
      <c r="D5031" s="63" t="s">
        <v>4083</v>
      </c>
      <c r="E5031" s="64">
        <v>0</v>
      </c>
      <c r="F5031" s="64">
        <v>0</v>
      </c>
      <c r="G5031" s="64">
        <v>5</v>
      </c>
      <c r="H5031" s="64">
        <v>5</v>
      </c>
    </row>
    <row r="5032" spans="1:8" x14ac:dyDescent="0.3">
      <c r="A5032" s="63" t="s">
        <v>14697</v>
      </c>
      <c r="B5032" s="63" t="s">
        <v>14698</v>
      </c>
      <c r="C5032" s="63" t="s">
        <v>3269</v>
      </c>
      <c r="D5032" s="63" t="s">
        <v>3270</v>
      </c>
      <c r="E5032" s="64">
        <v>0</v>
      </c>
      <c r="F5032" s="64">
        <v>0</v>
      </c>
      <c r="G5032" s="64">
        <v>12</v>
      </c>
      <c r="H5032" s="64">
        <v>12</v>
      </c>
    </row>
    <row r="5033" spans="1:8" x14ac:dyDescent="0.3">
      <c r="A5033" s="63" t="s">
        <v>14697</v>
      </c>
      <c r="B5033" s="63" t="s">
        <v>14698</v>
      </c>
      <c r="C5033" s="63" t="s">
        <v>4055</v>
      </c>
      <c r="D5033" s="63" t="s">
        <v>14522</v>
      </c>
      <c r="E5033" s="64">
        <v>0</v>
      </c>
      <c r="F5033" s="64">
        <v>0</v>
      </c>
      <c r="G5033" s="64">
        <v>18</v>
      </c>
      <c r="H5033" s="64">
        <v>18</v>
      </c>
    </row>
    <row r="5034" spans="1:8" x14ac:dyDescent="0.3">
      <c r="A5034" s="63" t="s">
        <v>14697</v>
      </c>
      <c r="B5034" s="63" t="s">
        <v>14698</v>
      </c>
      <c r="C5034" s="63" t="s">
        <v>11955</v>
      </c>
      <c r="D5034" s="63" t="s">
        <v>11956</v>
      </c>
      <c r="E5034" s="64">
        <v>0</v>
      </c>
      <c r="F5034" s="64">
        <v>4</v>
      </c>
      <c r="G5034" s="64">
        <v>1</v>
      </c>
      <c r="H5034" s="64">
        <v>5</v>
      </c>
    </row>
    <row r="5035" spans="1:8" x14ac:dyDescent="0.3">
      <c r="A5035" s="63" t="s">
        <v>14697</v>
      </c>
      <c r="B5035" s="63" t="s">
        <v>14698</v>
      </c>
      <c r="C5035" s="63" t="s">
        <v>3224</v>
      </c>
      <c r="D5035" s="63" t="s">
        <v>3225</v>
      </c>
      <c r="E5035" s="64">
        <v>3</v>
      </c>
      <c r="F5035" s="64">
        <v>2</v>
      </c>
      <c r="G5035" s="64">
        <v>0</v>
      </c>
      <c r="H5035" s="64">
        <v>2</v>
      </c>
    </row>
    <row r="5036" spans="1:8" x14ac:dyDescent="0.3">
      <c r="A5036" s="63" t="s">
        <v>14697</v>
      </c>
      <c r="B5036" s="63" t="s">
        <v>14698</v>
      </c>
      <c r="C5036" s="63" t="s">
        <v>3979</v>
      </c>
      <c r="D5036" s="63" t="s">
        <v>3980</v>
      </c>
      <c r="E5036" s="64">
        <v>0</v>
      </c>
      <c r="F5036" s="64">
        <v>0</v>
      </c>
      <c r="G5036" s="64">
        <v>14</v>
      </c>
      <c r="H5036" s="64">
        <v>14</v>
      </c>
    </row>
    <row r="5037" spans="1:8" x14ac:dyDescent="0.3">
      <c r="A5037" s="63" t="s">
        <v>14697</v>
      </c>
      <c r="B5037" s="63" t="s">
        <v>14698</v>
      </c>
      <c r="C5037" s="63" t="s">
        <v>4001</v>
      </c>
      <c r="D5037" s="63" t="s">
        <v>4002</v>
      </c>
      <c r="E5037" s="64">
        <v>2</v>
      </c>
      <c r="F5037" s="64">
        <v>27</v>
      </c>
      <c r="G5037" s="64">
        <v>41</v>
      </c>
      <c r="H5037" s="64">
        <v>68</v>
      </c>
    </row>
    <row r="5038" spans="1:8" x14ac:dyDescent="0.3">
      <c r="A5038" s="63" t="s">
        <v>14697</v>
      </c>
      <c r="B5038" s="63" t="s">
        <v>14698</v>
      </c>
      <c r="C5038" s="63" t="s">
        <v>3247</v>
      </c>
      <c r="D5038" s="63" t="s">
        <v>3248</v>
      </c>
      <c r="E5038" s="64">
        <v>0</v>
      </c>
      <c r="F5038" s="64">
        <v>0</v>
      </c>
      <c r="G5038" s="64">
        <v>8</v>
      </c>
      <c r="H5038" s="64">
        <v>8</v>
      </c>
    </row>
    <row r="5039" spans="1:8" x14ac:dyDescent="0.3">
      <c r="A5039" s="63" t="s">
        <v>14697</v>
      </c>
      <c r="B5039" s="63" t="s">
        <v>14698</v>
      </c>
      <c r="C5039" s="63" t="s">
        <v>3932</v>
      </c>
      <c r="D5039" s="63" t="s">
        <v>14523</v>
      </c>
      <c r="E5039" s="64">
        <v>0</v>
      </c>
      <c r="F5039" s="64">
        <v>1</v>
      </c>
      <c r="G5039" s="64">
        <v>2</v>
      </c>
      <c r="H5039" s="64">
        <v>3</v>
      </c>
    </row>
    <row r="5040" spans="1:8" x14ac:dyDescent="0.3">
      <c r="A5040" s="63" t="s">
        <v>14697</v>
      </c>
      <c r="B5040" s="63" t="s">
        <v>14698</v>
      </c>
      <c r="C5040" s="63" t="s">
        <v>4053</v>
      </c>
      <c r="D5040" s="63" t="s">
        <v>14524</v>
      </c>
      <c r="E5040" s="64">
        <v>0</v>
      </c>
      <c r="F5040" s="64">
        <v>4</v>
      </c>
      <c r="G5040" s="64">
        <v>0</v>
      </c>
      <c r="H5040" s="64">
        <v>4</v>
      </c>
    </row>
    <row r="5041" spans="1:8" x14ac:dyDescent="0.3">
      <c r="A5041" s="63" t="s">
        <v>14697</v>
      </c>
      <c r="B5041" s="63" t="s">
        <v>14698</v>
      </c>
      <c r="C5041" s="63" t="s">
        <v>11949</v>
      </c>
      <c r="D5041" s="63" t="s">
        <v>14526</v>
      </c>
      <c r="E5041" s="64">
        <v>0</v>
      </c>
      <c r="F5041" s="64">
        <v>0</v>
      </c>
      <c r="G5041" s="64">
        <v>17</v>
      </c>
      <c r="H5041" s="64">
        <v>17</v>
      </c>
    </row>
    <row r="5042" spans="1:8" x14ac:dyDescent="0.3">
      <c r="A5042" s="63" t="s">
        <v>14697</v>
      </c>
      <c r="B5042" s="63" t="s">
        <v>14698</v>
      </c>
      <c r="C5042" s="63" t="s">
        <v>4035</v>
      </c>
      <c r="D5042" s="63" t="s">
        <v>14528</v>
      </c>
      <c r="E5042" s="64">
        <v>3</v>
      </c>
      <c r="F5042" s="64">
        <v>19</v>
      </c>
      <c r="G5042" s="64">
        <v>8</v>
      </c>
      <c r="H5042" s="64">
        <v>27</v>
      </c>
    </row>
    <row r="5043" spans="1:8" x14ac:dyDescent="0.3">
      <c r="A5043" s="63" t="s">
        <v>14697</v>
      </c>
      <c r="B5043" s="63" t="s">
        <v>14698</v>
      </c>
      <c r="C5043" s="63" t="s">
        <v>4033</v>
      </c>
      <c r="D5043" s="63" t="s">
        <v>14529</v>
      </c>
      <c r="E5043" s="64">
        <v>0</v>
      </c>
      <c r="F5043" s="64">
        <v>0</v>
      </c>
      <c r="G5043" s="64">
        <v>19</v>
      </c>
      <c r="H5043" s="64">
        <v>19</v>
      </c>
    </row>
    <row r="5044" spans="1:8" x14ac:dyDescent="0.3">
      <c r="A5044" s="63" t="s">
        <v>14697</v>
      </c>
      <c r="B5044" s="63" t="s">
        <v>14698</v>
      </c>
      <c r="C5044" s="63" t="s">
        <v>3977</v>
      </c>
      <c r="D5044" s="63" t="s">
        <v>14530</v>
      </c>
      <c r="E5044" s="64">
        <v>2</v>
      </c>
      <c r="F5044" s="64">
        <v>2</v>
      </c>
      <c r="G5044" s="64">
        <v>1</v>
      </c>
      <c r="H5044" s="64">
        <v>3</v>
      </c>
    </row>
    <row r="5045" spans="1:8" x14ac:dyDescent="0.3">
      <c r="A5045" s="63" t="s">
        <v>14697</v>
      </c>
      <c r="B5045" s="63" t="s">
        <v>14698</v>
      </c>
      <c r="C5045" s="63" t="s">
        <v>3863</v>
      </c>
      <c r="D5045" s="63" t="s">
        <v>14206</v>
      </c>
      <c r="E5045" s="64">
        <v>0</v>
      </c>
      <c r="F5045" s="64">
        <v>3</v>
      </c>
      <c r="G5045" s="64">
        <v>1</v>
      </c>
      <c r="H5045" s="64">
        <v>4</v>
      </c>
    </row>
    <row r="5046" spans="1:8" x14ac:dyDescent="0.3">
      <c r="A5046" s="63" t="s">
        <v>14697</v>
      </c>
      <c r="B5046" s="63" t="s">
        <v>14698</v>
      </c>
      <c r="C5046" s="63" t="s">
        <v>3864</v>
      </c>
      <c r="D5046" s="63" t="s">
        <v>13990</v>
      </c>
      <c r="E5046" s="64">
        <v>0</v>
      </c>
      <c r="F5046" s="64">
        <v>0</v>
      </c>
      <c r="G5046" s="64">
        <v>1</v>
      </c>
      <c r="H5046" s="64">
        <v>1</v>
      </c>
    </row>
    <row r="5047" spans="1:8" x14ac:dyDescent="0.3">
      <c r="A5047" s="63" t="s">
        <v>14697</v>
      </c>
      <c r="B5047" s="63" t="s">
        <v>14698</v>
      </c>
      <c r="C5047" s="63" t="s">
        <v>4695</v>
      </c>
      <c r="D5047" s="63" t="s">
        <v>14658</v>
      </c>
      <c r="E5047" s="64">
        <v>0</v>
      </c>
      <c r="F5047" s="64">
        <v>0</v>
      </c>
      <c r="G5047" s="64">
        <v>1</v>
      </c>
      <c r="H5047" s="64">
        <v>1</v>
      </c>
    </row>
    <row r="5048" spans="1:8" x14ac:dyDescent="0.3">
      <c r="A5048" s="63" t="s">
        <v>14697</v>
      </c>
      <c r="B5048" s="63" t="s">
        <v>14698</v>
      </c>
      <c r="C5048" s="63" t="s">
        <v>11537</v>
      </c>
      <c r="D5048" s="63" t="s">
        <v>11538</v>
      </c>
      <c r="E5048" s="64">
        <v>0</v>
      </c>
      <c r="F5048" s="64">
        <v>0</v>
      </c>
      <c r="G5048" s="64">
        <v>1</v>
      </c>
      <c r="H5048" s="64">
        <v>1</v>
      </c>
    </row>
    <row r="5049" spans="1:8" x14ac:dyDescent="0.3">
      <c r="A5049" s="63" t="s">
        <v>14697</v>
      </c>
      <c r="B5049" s="63" t="s">
        <v>14698</v>
      </c>
      <c r="C5049" s="63" t="s">
        <v>3566</v>
      </c>
      <c r="D5049" s="63" t="s">
        <v>3567</v>
      </c>
      <c r="E5049" s="64">
        <v>0</v>
      </c>
      <c r="F5049" s="64">
        <v>0</v>
      </c>
      <c r="G5049" s="64">
        <v>1</v>
      </c>
      <c r="H5049" s="64">
        <v>1</v>
      </c>
    </row>
    <row r="5050" spans="1:8" x14ac:dyDescent="0.3">
      <c r="A5050" s="63" t="s">
        <v>14661</v>
      </c>
      <c r="B5050" s="63" t="s">
        <v>14662</v>
      </c>
      <c r="C5050" s="63" t="s">
        <v>8395</v>
      </c>
      <c r="D5050" s="63" t="s">
        <v>8396</v>
      </c>
      <c r="E5050" s="64">
        <v>0</v>
      </c>
      <c r="F5050" s="64">
        <v>1</v>
      </c>
      <c r="G5050" s="64">
        <v>2</v>
      </c>
      <c r="H5050" s="64">
        <v>3</v>
      </c>
    </row>
    <row r="5051" spans="1:8" x14ac:dyDescent="0.3">
      <c r="A5051" s="63" t="s">
        <v>14661</v>
      </c>
      <c r="B5051" s="63" t="s">
        <v>14662</v>
      </c>
      <c r="C5051" s="63" t="s">
        <v>3500</v>
      </c>
      <c r="D5051" s="63" t="s">
        <v>3501</v>
      </c>
      <c r="E5051" s="64">
        <v>1</v>
      </c>
      <c r="F5051" s="64">
        <v>10</v>
      </c>
      <c r="G5051" s="64">
        <v>1</v>
      </c>
      <c r="H5051" s="64">
        <v>11</v>
      </c>
    </row>
    <row r="5052" spans="1:8" x14ac:dyDescent="0.3">
      <c r="A5052" s="63" t="s">
        <v>14661</v>
      </c>
      <c r="B5052" s="63" t="s">
        <v>14662</v>
      </c>
      <c r="C5052" s="63" t="s">
        <v>4057</v>
      </c>
      <c r="D5052" s="63" t="s">
        <v>14521</v>
      </c>
      <c r="E5052" s="64">
        <v>0</v>
      </c>
      <c r="F5052" s="64">
        <v>1</v>
      </c>
      <c r="G5052" s="64">
        <v>1</v>
      </c>
      <c r="H5052" s="64">
        <v>2</v>
      </c>
    </row>
    <row r="5053" spans="1:8" x14ac:dyDescent="0.3">
      <c r="A5053" s="63" t="s">
        <v>14661</v>
      </c>
      <c r="B5053" s="63" t="s">
        <v>14662</v>
      </c>
      <c r="C5053" s="63" t="s">
        <v>3912</v>
      </c>
      <c r="D5053" s="63" t="s">
        <v>3913</v>
      </c>
      <c r="E5053" s="64">
        <v>0</v>
      </c>
      <c r="F5053" s="64">
        <v>2</v>
      </c>
      <c r="G5053" s="64">
        <v>1</v>
      </c>
      <c r="H5053" s="64">
        <v>3</v>
      </c>
    </row>
    <row r="5054" spans="1:8" x14ac:dyDescent="0.3">
      <c r="A5054" s="63" t="s">
        <v>14661</v>
      </c>
      <c r="B5054" s="63" t="s">
        <v>14662</v>
      </c>
      <c r="C5054" s="63" t="s">
        <v>3930</v>
      </c>
      <c r="D5054" s="63" t="s">
        <v>3931</v>
      </c>
      <c r="E5054" s="64">
        <v>0</v>
      </c>
      <c r="F5054" s="64">
        <v>0</v>
      </c>
      <c r="G5054" s="64">
        <v>32</v>
      </c>
      <c r="H5054" s="64">
        <v>32</v>
      </c>
    </row>
    <row r="5055" spans="1:8" x14ac:dyDescent="0.3">
      <c r="A5055" s="63" t="s">
        <v>14661</v>
      </c>
      <c r="B5055" s="63" t="s">
        <v>14662</v>
      </c>
      <c r="C5055" s="63" t="s">
        <v>3466</v>
      </c>
      <c r="D5055" s="63" t="s">
        <v>3467</v>
      </c>
      <c r="E5055" s="64">
        <v>0</v>
      </c>
      <c r="F5055" s="64">
        <v>1</v>
      </c>
      <c r="G5055" s="64">
        <v>1</v>
      </c>
      <c r="H5055" s="64">
        <v>2</v>
      </c>
    </row>
    <row r="5056" spans="1:8" x14ac:dyDescent="0.3">
      <c r="A5056" s="63" t="s">
        <v>14661</v>
      </c>
      <c r="B5056" s="63" t="s">
        <v>14662</v>
      </c>
      <c r="C5056" s="63" t="s">
        <v>3517</v>
      </c>
      <c r="D5056" s="63" t="s">
        <v>14600</v>
      </c>
      <c r="E5056" s="64">
        <v>0</v>
      </c>
      <c r="F5056" s="64">
        <v>0</v>
      </c>
      <c r="G5056" s="64">
        <v>4</v>
      </c>
      <c r="H5056" s="64">
        <v>4</v>
      </c>
    </row>
    <row r="5057" spans="1:8" x14ac:dyDescent="0.3">
      <c r="A5057" s="63" t="s">
        <v>14661</v>
      </c>
      <c r="B5057" s="63" t="s">
        <v>14662</v>
      </c>
      <c r="C5057" s="63" t="s">
        <v>3689</v>
      </c>
      <c r="D5057" s="63" t="s">
        <v>3690</v>
      </c>
      <c r="E5057" s="64">
        <v>0</v>
      </c>
      <c r="F5057" s="64">
        <v>0</v>
      </c>
      <c r="G5057" s="64">
        <v>2</v>
      </c>
      <c r="H5057" s="64">
        <v>2</v>
      </c>
    </row>
    <row r="5058" spans="1:8" x14ac:dyDescent="0.3">
      <c r="A5058" s="63" t="s">
        <v>14661</v>
      </c>
      <c r="B5058" s="63" t="s">
        <v>14662</v>
      </c>
      <c r="C5058" s="63" t="s">
        <v>3661</v>
      </c>
      <c r="D5058" s="63" t="s">
        <v>3662</v>
      </c>
      <c r="E5058" s="64">
        <v>0</v>
      </c>
      <c r="F5058" s="64">
        <v>2</v>
      </c>
      <c r="G5058" s="64">
        <v>1</v>
      </c>
      <c r="H5058" s="64">
        <v>3</v>
      </c>
    </row>
    <row r="5059" spans="1:8" x14ac:dyDescent="0.3">
      <c r="A5059" s="63" t="s">
        <v>14661</v>
      </c>
      <c r="B5059" s="63" t="s">
        <v>14662</v>
      </c>
      <c r="C5059" s="63" t="s">
        <v>3954</v>
      </c>
      <c r="D5059" s="63" t="s">
        <v>3955</v>
      </c>
      <c r="E5059" s="64">
        <v>0</v>
      </c>
      <c r="F5059" s="64">
        <v>3</v>
      </c>
      <c r="G5059" s="64">
        <v>0</v>
      </c>
      <c r="H5059" s="64">
        <v>3</v>
      </c>
    </row>
    <row r="5060" spans="1:8" x14ac:dyDescent="0.3">
      <c r="A5060" s="63" t="s">
        <v>14661</v>
      </c>
      <c r="B5060" s="63" t="s">
        <v>14662</v>
      </c>
      <c r="C5060" s="63" t="s">
        <v>3511</v>
      </c>
      <c r="D5060" s="63" t="s">
        <v>14601</v>
      </c>
      <c r="E5060" s="64">
        <v>0</v>
      </c>
      <c r="F5060" s="64">
        <v>0</v>
      </c>
      <c r="G5060" s="64">
        <v>2</v>
      </c>
      <c r="H5060" s="64">
        <v>2</v>
      </c>
    </row>
    <row r="5061" spans="1:8" x14ac:dyDescent="0.3">
      <c r="A5061" s="63" t="s">
        <v>14661</v>
      </c>
      <c r="B5061" s="63" t="s">
        <v>14662</v>
      </c>
      <c r="C5061" s="63" t="s">
        <v>3519</v>
      </c>
      <c r="D5061" s="63" t="s">
        <v>3520</v>
      </c>
      <c r="E5061" s="64">
        <v>0</v>
      </c>
      <c r="F5061" s="64">
        <v>0</v>
      </c>
      <c r="G5061" s="64">
        <v>2</v>
      </c>
      <c r="H5061" s="64">
        <v>2</v>
      </c>
    </row>
    <row r="5062" spans="1:8" x14ac:dyDescent="0.3">
      <c r="A5062" s="63" t="s">
        <v>14661</v>
      </c>
      <c r="B5062" s="63" t="s">
        <v>14662</v>
      </c>
      <c r="C5062" s="63" t="s">
        <v>3770</v>
      </c>
      <c r="D5062" s="63" t="s">
        <v>14538</v>
      </c>
      <c r="E5062" s="64">
        <v>0</v>
      </c>
      <c r="F5062" s="64">
        <v>0</v>
      </c>
      <c r="G5062" s="64">
        <v>10</v>
      </c>
      <c r="H5062" s="64">
        <v>10</v>
      </c>
    </row>
    <row r="5063" spans="1:8" x14ac:dyDescent="0.3">
      <c r="A5063" s="63" t="s">
        <v>14661</v>
      </c>
      <c r="B5063" s="63" t="s">
        <v>14662</v>
      </c>
      <c r="C5063" s="63" t="s">
        <v>3768</v>
      </c>
      <c r="D5063" s="63" t="s">
        <v>14587</v>
      </c>
      <c r="E5063" s="64">
        <v>1</v>
      </c>
      <c r="F5063" s="64">
        <v>22</v>
      </c>
      <c r="G5063" s="64">
        <v>6</v>
      </c>
      <c r="H5063" s="64">
        <v>28</v>
      </c>
    </row>
    <row r="5064" spans="1:8" x14ac:dyDescent="0.3">
      <c r="A5064" s="63" t="s">
        <v>14661</v>
      </c>
      <c r="B5064" s="63" t="s">
        <v>14662</v>
      </c>
      <c r="C5064" s="63" t="s">
        <v>3273</v>
      </c>
      <c r="D5064" s="63" t="s">
        <v>3274</v>
      </c>
      <c r="E5064" s="64">
        <v>0</v>
      </c>
      <c r="F5064" s="64">
        <v>0</v>
      </c>
      <c r="G5064" s="64">
        <v>1</v>
      </c>
      <c r="H5064" s="64">
        <v>1</v>
      </c>
    </row>
    <row r="5065" spans="1:8" x14ac:dyDescent="0.3">
      <c r="A5065" s="63" t="s">
        <v>14661</v>
      </c>
      <c r="B5065" s="63" t="s">
        <v>14662</v>
      </c>
      <c r="C5065" s="63" t="s">
        <v>3688</v>
      </c>
      <c r="D5065" s="63" t="s">
        <v>3274</v>
      </c>
      <c r="E5065" s="64">
        <v>0</v>
      </c>
      <c r="F5065" s="64">
        <v>6</v>
      </c>
      <c r="G5065" s="64">
        <v>0</v>
      </c>
      <c r="H5065" s="64">
        <v>6</v>
      </c>
    </row>
    <row r="5066" spans="1:8" x14ac:dyDescent="0.3">
      <c r="A5066" s="63" t="s">
        <v>14661</v>
      </c>
      <c r="B5066" s="63" t="s">
        <v>14662</v>
      </c>
      <c r="C5066" s="63" t="s">
        <v>3509</v>
      </c>
      <c r="D5066" s="63" t="s">
        <v>3510</v>
      </c>
      <c r="E5066" s="64">
        <v>0</v>
      </c>
      <c r="F5066" s="64">
        <v>13</v>
      </c>
      <c r="G5066" s="64">
        <v>0</v>
      </c>
      <c r="H5066" s="64">
        <v>13</v>
      </c>
    </row>
    <row r="5067" spans="1:8" x14ac:dyDescent="0.3">
      <c r="A5067" s="63" t="s">
        <v>14661</v>
      </c>
      <c r="B5067" s="63" t="s">
        <v>14662</v>
      </c>
      <c r="C5067" s="63" t="s">
        <v>4079</v>
      </c>
      <c r="D5067" s="63" t="s">
        <v>906</v>
      </c>
      <c r="E5067" s="64">
        <v>0</v>
      </c>
      <c r="F5067" s="64">
        <v>1</v>
      </c>
      <c r="G5067" s="64">
        <v>1</v>
      </c>
      <c r="H5067" s="64">
        <v>2</v>
      </c>
    </row>
    <row r="5068" spans="1:8" x14ac:dyDescent="0.3">
      <c r="A5068" s="63" t="s">
        <v>14661</v>
      </c>
      <c r="B5068" s="63" t="s">
        <v>14662</v>
      </c>
      <c r="C5068" s="63" t="s">
        <v>4082</v>
      </c>
      <c r="D5068" s="63" t="s">
        <v>4083</v>
      </c>
      <c r="E5068" s="64">
        <v>0</v>
      </c>
      <c r="F5068" s="64">
        <v>0</v>
      </c>
      <c r="G5068" s="64">
        <v>29</v>
      </c>
      <c r="H5068" s="64">
        <v>29</v>
      </c>
    </row>
    <row r="5069" spans="1:8" x14ac:dyDescent="0.3">
      <c r="A5069" s="63" t="s">
        <v>14661</v>
      </c>
      <c r="B5069" s="63" t="s">
        <v>14662</v>
      </c>
      <c r="C5069" s="63" t="s">
        <v>3269</v>
      </c>
      <c r="D5069" s="63" t="s">
        <v>3270</v>
      </c>
      <c r="E5069" s="64">
        <v>0</v>
      </c>
      <c r="F5069" s="64">
        <v>6</v>
      </c>
      <c r="G5069" s="64">
        <v>107</v>
      </c>
      <c r="H5069" s="64">
        <v>113</v>
      </c>
    </row>
    <row r="5070" spans="1:8" x14ac:dyDescent="0.3">
      <c r="A5070" s="63" t="s">
        <v>14661</v>
      </c>
      <c r="B5070" s="63" t="s">
        <v>14662</v>
      </c>
      <c r="C5070" s="63" t="s">
        <v>12235</v>
      </c>
      <c r="D5070" s="63" t="s">
        <v>12236</v>
      </c>
      <c r="E5070" s="64">
        <v>0</v>
      </c>
      <c r="F5070" s="64">
        <v>0</v>
      </c>
      <c r="G5070" s="64">
        <v>1</v>
      </c>
      <c r="H5070" s="64">
        <v>1</v>
      </c>
    </row>
    <row r="5071" spans="1:8" x14ac:dyDescent="0.3">
      <c r="A5071" s="63" t="s">
        <v>14661</v>
      </c>
      <c r="B5071" s="63" t="s">
        <v>14662</v>
      </c>
      <c r="C5071" s="63" t="s">
        <v>3486</v>
      </c>
      <c r="D5071" s="63" t="s">
        <v>3487</v>
      </c>
      <c r="E5071" s="64">
        <v>1</v>
      </c>
      <c r="F5071" s="64">
        <v>1</v>
      </c>
      <c r="G5071" s="64">
        <v>11</v>
      </c>
      <c r="H5071" s="64">
        <v>12</v>
      </c>
    </row>
    <row r="5072" spans="1:8" x14ac:dyDescent="0.3">
      <c r="A5072" s="63" t="s">
        <v>14661</v>
      </c>
      <c r="B5072" s="63" t="s">
        <v>14662</v>
      </c>
      <c r="C5072" s="63" t="s">
        <v>3764</v>
      </c>
      <c r="D5072" s="63" t="s">
        <v>14551</v>
      </c>
      <c r="E5072" s="64">
        <v>26</v>
      </c>
      <c r="F5072" s="64">
        <v>184</v>
      </c>
      <c r="G5072" s="64">
        <v>55</v>
      </c>
      <c r="H5072" s="64">
        <v>239</v>
      </c>
    </row>
    <row r="5073" spans="1:8" x14ac:dyDescent="0.3">
      <c r="A5073" s="63" t="s">
        <v>14661</v>
      </c>
      <c r="B5073" s="63" t="s">
        <v>14662</v>
      </c>
      <c r="C5073" s="63" t="s">
        <v>4055</v>
      </c>
      <c r="D5073" s="63" t="s">
        <v>14522</v>
      </c>
      <c r="E5073" s="64">
        <v>0</v>
      </c>
      <c r="F5073" s="64">
        <v>0</v>
      </c>
      <c r="G5073" s="64">
        <v>11</v>
      </c>
      <c r="H5073" s="64">
        <v>11</v>
      </c>
    </row>
    <row r="5074" spans="1:8" x14ac:dyDescent="0.3">
      <c r="A5074" s="63" t="s">
        <v>14661</v>
      </c>
      <c r="B5074" s="63" t="s">
        <v>14662</v>
      </c>
      <c r="C5074" s="63" t="s">
        <v>3504</v>
      </c>
      <c r="D5074" s="63" t="s">
        <v>14588</v>
      </c>
      <c r="E5074" s="64">
        <v>0</v>
      </c>
      <c r="F5074" s="64">
        <v>0</v>
      </c>
      <c r="G5074" s="64">
        <v>2</v>
      </c>
      <c r="H5074" s="64">
        <v>2</v>
      </c>
    </row>
    <row r="5075" spans="1:8" x14ac:dyDescent="0.3">
      <c r="A5075" s="63" t="s">
        <v>14661</v>
      </c>
      <c r="B5075" s="63" t="s">
        <v>14662</v>
      </c>
      <c r="C5075" s="63" t="s">
        <v>3649</v>
      </c>
      <c r="D5075" s="63" t="s">
        <v>14540</v>
      </c>
      <c r="E5075" s="64">
        <v>0</v>
      </c>
      <c r="F5075" s="64">
        <v>0</v>
      </c>
      <c r="G5075" s="64">
        <v>2</v>
      </c>
      <c r="H5075" s="64">
        <v>2</v>
      </c>
    </row>
    <row r="5076" spans="1:8" x14ac:dyDescent="0.3">
      <c r="A5076" s="63" t="s">
        <v>14661</v>
      </c>
      <c r="B5076" s="63" t="s">
        <v>14662</v>
      </c>
      <c r="C5076" s="63" t="s">
        <v>3893</v>
      </c>
      <c r="D5076" s="63" t="s">
        <v>14589</v>
      </c>
      <c r="E5076" s="64">
        <v>0</v>
      </c>
      <c r="F5076" s="64">
        <v>0</v>
      </c>
      <c r="G5076" s="64">
        <v>1</v>
      </c>
      <c r="H5076" s="64">
        <v>1</v>
      </c>
    </row>
    <row r="5077" spans="1:8" x14ac:dyDescent="0.3">
      <c r="A5077" s="63" t="s">
        <v>14661</v>
      </c>
      <c r="B5077" s="63" t="s">
        <v>14662</v>
      </c>
      <c r="C5077" s="63" t="s">
        <v>1339</v>
      </c>
      <c r="D5077" s="63" t="s">
        <v>1340</v>
      </c>
      <c r="E5077" s="64">
        <v>0</v>
      </c>
      <c r="F5077" s="64">
        <v>0</v>
      </c>
      <c r="G5077" s="64">
        <v>1</v>
      </c>
      <c r="H5077" s="64">
        <v>1</v>
      </c>
    </row>
    <row r="5078" spans="1:8" x14ac:dyDescent="0.3">
      <c r="A5078" s="63" t="s">
        <v>14661</v>
      </c>
      <c r="B5078" s="63" t="s">
        <v>14662</v>
      </c>
      <c r="C5078" s="63" t="s">
        <v>4001</v>
      </c>
      <c r="D5078" s="63" t="s">
        <v>4002</v>
      </c>
      <c r="E5078" s="64">
        <v>0</v>
      </c>
      <c r="F5078" s="64">
        <v>2</v>
      </c>
      <c r="G5078" s="64">
        <v>2</v>
      </c>
      <c r="H5078" s="64">
        <v>4</v>
      </c>
    </row>
    <row r="5079" spans="1:8" x14ac:dyDescent="0.3">
      <c r="A5079" s="63" t="s">
        <v>14661</v>
      </c>
      <c r="B5079" s="63" t="s">
        <v>14662</v>
      </c>
      <c r="C5079" s="63" t="s">
        <v>3701</v>
      </c>
      <c r="D5079" s="63" t="s">
        <v>3702</v>
      </c>
      <c r="E5079" s="64">
        <v>0</v>
      </c>
      <c r="F5079" s="64">
        <v>9</v>
      </c>
      <c r="G5079" s="64">
        <v>3</v>
      </c>
      <c r="H5079" s="64">
        <v>12</v>
      </c>
    </row>
    <row r="5080" spans="1:8" x14ac:dyDescent="0.3">
      <c r="A5080" s="63" t="s">
        <v>14661</v>
      </c>
      <c r="B5080" s="63" t="s">
        <v>14662</v>
      </c>
      <c r="C5080" s="63" t="s">
        <v>4703</v>
      </c>
      <c r="D5080" s="63" t="s">
        <v>4704</v>
      </c>
      <c r="E5080" s="64">
        <v>0</v>
      </c>
      <c r="F5080" s="64">
        <v>0</v>
      </c>
      <c r="G5080" s="64">
        <v>1</v>
      </c>
      <c r="H5080" s="64">
        <v>1</v>
      </c>
    </row>
    <row r="5081" spans="1:8" x14ac:dyDescent="0.3">
      <c r="A5081" s="63" t="s">
        <v>14661</v>
      </c>
      <c r="B5081" s="63" t="s">
        <v>14662</v>
      </c>
      <c r="C5081" s="63" t="s">
        <v>3513</v>
      </c>
      <c r="D5081" s="63" t="s">
        <v>14590</v>
      </c>
      <c r="E5081" s="64">
        <v>0</v>
      </c>
      <c r="F5081" s="64">
        <v>0</v>
      </c>
      <c r="G5081" s="64">
        <v>2</v>
      </c>
      <c r="H5081" s="64">
        <v>2</v>
      </c>
    </row>
    <row r="5082" spans="1:8" x14ac:dyDescent="0.3">
      <c r="A5082" s="63" t="s">
        <v>14661</v>
      </c>
      <c r="B5082" s="63" t="s">
        <v>14662</v>
      </c>
      <c r="C5082" s="63" t="s">
        <v>4687</v>
      </c>
      <c r="D5082" s="63" t="s">
        <v>4688</v>
      </c>
      <c r="E5082" s="64">
        <v>0</v>
      </c>
      <c r="F5082" s="64">
        <v>0</v>
      </c>
      <c r="G5082" s="64">
        <v>2</v>
      </c>
      <c r="H5082" s="64">
        <v>2</v>
      </c>
    </row>
    <row r="5083" spans="1:8" x14ac:dyDescent="0.3">
      <c r="A5083" s="63" t="s">
        <v>14661</v>
      </c>
      <c r="B5083" s="63" t="s">
        <v>14662</v>
      </c>
      <c r="C5083" s="63" t="s">
        <v>3247</v>
      </c>
      <c r="D5083" s="63" t="s">
        <v>3248</v>
      </c>
      <c r="E5083" s="64">
        <v>0</v>
      </c>
      <c r="F5083" s="64">
        <v>0</v>
      </c>
      <c r="G5083" s="64">
        <v>30</v>
      </c>
      <c r="H5083" s="64">
        <v>30</v>
      </c>
    </row>
    <row r="5084" spans="1:8" x14ac:dyDescent="0.3">
      <c r="A5084" s="63" t="s">
        <v>14661</v>
      </c>
      <c r="B5084" s="63" t="s">
        <v>14662</v>
      </c>
      <c r="C5084" s="63" t="s">
        <v>3484</v>
      </c>
      <c r="D5084" s="63" t="s">
        <v>3485</v>
      </c>
      <c r="E5084" s="64">
        <v>0</v>
      </c>
      <c r="F5084" s="64">
        <v>1</v>
      </c>
      <c r="G5084" s="64">
        <v>0</v>
      </c>
      <c r="H5084" s="64">
        <v>1</v>
      </c>
    </row>
    <row r="5085" spans="1:8" x14ac:dyDescent="0.3">
      <c r="A5085" s="63" t="s">
        <v>14661</v>
      </c>
      <c r="B5085" s="63" t="s">
        <v>14662</v>
      </c>
      <c r="C5085" s="63" t="s">
        <v>3508</v>
      </c>
      <c r="D5085" s="63" t="s">
        <v>3485</v>
      </c>
      <c r="E5085" s="64">
        <v>0</v>
      </c>
      <c r="F5085" s="64">
        <v>1</v>
      </c>
      <c r="G5085" s="64">
        <v>2</v>
      </c>
      <c r="H5085" s="64">
        <v>3</v>
      </c>
    </row>
    <row r="5086" spans="1:8" x14ac:dyDescent="0.3">
      <c r="A5086" s="63" t="s">
        <v>14661</v>
      </c>
      <c r="B5086" s="63" t="s">
        <v>14662</v>
      </c>
      <c r="C5086" s="63" t="s">
        <v>3932</v>
      </c>
      <c r="D5086" s="63" t="s">
        <v>14523</v>
      </c>
      <c r="E5086" s="64">
        <v>0</v>
      </c>
      <c r="F5086" s="64">
        <v>0</v>
      </c>
      <c r="G5086" s="64">
        <v>1</v>
      </c>
      <c r="H5086" s="64">
        <v>1</v>
      </c>
    </row>
    <row r="5087" spans="1:8" x14ac:dyDescent="0.3">
      <c r="A5087" s="63" t="s">
        <v>14661</v>
      </c>
      <c r="B5087" s="63" t="s">
        <v>14662</v>
      </c>
      <c r="C5087" s="63" t="s">
        <v>3612</v>
      </c>
      <c r="D5087" s="63" t="s">
        <v>14545</v>
      </c>
      <c r="E5087" s="64">
        <v>0</v>
      </c>
      <c r="F5087" s="64">
        <v>4</v>
      </c>
      <c r="G5087" s="64">
        <v>0</v>
      </c>
      <c r="H5087" s="64">
        <v>4</v>
      </c>
    </row>
    <row r="5088" spans="1:8" x14ac:dyDescent="0.3">
      <c r="A5088" s="63" t="s">
        <v>14661</v>
      </c>
      <c r="B5088" s="63" t="s">
        <v>14662</v>
      </c>
      <c r="C5088" s="63" t="s">
        <v>11949</v>
      </c>
      <c r="D5088" s="63" t="s">
        <v>14526</v>
      </c>
      <c r="E5088" s="64">
        <v>0</v>
      </c>
      <c r="F5088" s="64">
        <v>0</v>
      </c>
      <c r="G5088" s="64">
        <v>2</v>
      </c>
      <c r="H5088" s="64">
        <v>2</v>
      </c>
    </row>
    <row r="5089" spans="1:8" x14ac:dyDescent="0.3">
      <c r="A5089" s="63" t="s">
        <v>14661</v>
      </c>
      <c r="B5089" s="63" t="s">
        <v>14662</v>
      </c>
      <c r="C5089" s="63" t="s">
        <v>3271</v>
      </c>
      <c r="D5089" s="63" t="s">
        <v>14548</v>
      </c>
      <c r="E5089" s="64">
        <v>0</v>
      </c>
      <c r="F5089" s="64">
        <v>1</v>
      </c>
      <c r="G5089" s="64">
        <v>2</v>
      </c>
      <c r="H5089" s="64">
        <v>3</v>
      </c>
    </row>
    <row r="5090" spans="1:8" x14ac:dyDescent="0.3">
      <c r="A5090" s="63" t="s">
        <v>14661</v>
      </c>
      <c r="B5090" s="63" t="s">
        <v>14662</v>
      </c>
      <c r="C5090" s="63" t="s">
        <v>3864</v>
      </c>
      <c r="D5090" s="63" t="s">
        <v>13990</v>
      </c>
      <c r="E5090" s="64">
        <v>0</v>
      </c>
      <c r="F5090" s="64">
        <v>0</v>
      </c>
      <c r="G5090" s="64">
        <v>1</v>
      </c>
      <c r="H5090" s="64">
        <v>1</v>
      </c>
    </row>
    <row r="5091" spans="1:8" x14ac:dyDescent="0.3">
      <c r="A5091" s="63" t="s">
        <v>14661</v>
      </c>
      <c r="B5091" s="63" t="s">
        <v>14662</v>
      </c>
      <c r="C5091" s="63" t="s">
        <v>3482</v>
      </c>
      <c r="D5091" s="63" t="s">
        <v>3483</v>
      </c>
      <c r="E5091" s="64">
        <v>0</v>
      </c>
      <c r="F5091" s="64">
        <v>0</v>
      </c>
      <c r="G5091" s="64">
        <v>2</v>
      </c>
      <c r="H5091" s="64">
        <v>2</v>
      </c>
    </row>
    <row r="5092" spans="1:8" x14ac:dyDescent="0.3">
      <c r="A5092" s="63" t="s">
        <v>14661</v>
      </c>
      <c r="B5092" s="63" t="s">
        <v>14662</v>
      </c>
      <c r="C5092" s="63" t="s">
        <v>11537</v>
      </c>
      <c r="D5092" s="63" t="s">
        <v>11538</v>
      </c>
      <c r="E5092" s="64">
        <v>0</v>
      </c>
      <c r="F5092" s="64">
        <v>0</v>
      </c>
      <c r="G5092" s="64">
        <v>1</v>
      </c>
      <c r="H5092" s="64">
        <v>1</v>
      </c>
    </row>
    <row r="5093" spans="1:8" x14ac:dyDescent="0.3">
      <c r="A5093" s="63" t="s">
        <v>14661</v>
      </c>
      <c r="B5093" s="63" t="s">
        <v>14662</v>
      </c>
      <c r="C5093" s="63" t="s">
        <v>8397</v>
      </c>
      <c r="D5093" s="63" t="s">
        <v>8398</v>
      </c>
      <c r="E5093" s="64">
        <v>0</v>
      </c>
      <c r="F5093" s="64">
        <v>2</v>
      </c>
      <c r="G5093" s="64">
        <v>1</v>
      </c>
      <c r="H5093" s="64">
        <v>3</v>
      </c>
    </row>
    <row r="5094" spans="1:8" x14ac:dyDescent="0.3">
      <c r="A5094" s="63" t="s">
        <v>14661</v>
      </c>
      <c r="B5094" s="63" t="s">
        <v>14662</v>
      </c>
      <c r="C5094" s="63" t="s">
        <v>8391</v>
      </c>
      <c r="D5094" s="63" t="s">
        <v>8392</v>
      </c>
      <c r="E5094" s="64">
        <v>1</v>
      </c>
      <c r="F5094" s="64">
        <v>7</v>
      </c>
      <c r="G5094" s="64">
        <v>3</v>
      </c>
      <c r="H5094" s="64">
        <v>10</v>
      </c>
    </row>
    <row r="5095" spans="1:8" x14ac:dyDescent="0.3">
      <c r="A5095" s="63" t="s">
        <v>14661</v>
      </c>
      <c r="B5095" s="63" t="s">
        <v>14662</v>
      </c>
      <c r="C5095" s="63" t="s">
        <v>3766</v>
      </c>
      <c r="D5095" s="63" t="s">
        <v>3767</v>
      </c>
      <c r="E5095" s="64">
        <v>0</v>
      </c>
      <c r="F5095" s="64">
        <v>0</v>
      </c>
      <c r="G5095" s="64">
        <v>4</v>
      </c>
      <c r="H5095" s="64">
        <v>4</v>
      </c>
    </row>
    <row r="5096" spans="1:8" x14ac:dyDescent="0.3">
      <c r="A5096" s="63" t="s">
        <v>14661</v>
      </c>
      <c r="B5096" s="63" t="s">
        <v>14662</v>
      </c>
      <c r="C5096" s="63" t="s">
        <v>11889</v>
      </c>
      <c r="D5096" s="63" t="s">
        <v>11890</v>
      </c>
      <c r="E5096" s="64">
        <v>0</v>
      </c>
      <c r="F5096" s="64">
        <v>0</v>
      </c>
      <c r="G5096" s="64">
        <v>1</v>
      </c>
      <c r="H5096" s="64">
        <v>1</v>
      </c>
    </row>
    <row r="5097" spans="1:8" x14ac:dyDescent="0.3">
      <c r="A5097" s="63" t="s">
        <v>14661</v>
      </c>
      <c r="B5097" s="63" t="s">
        <v>14662</v>
      </c>
      <c r="C5097" s="63" t="s">
        <v>3651</v>
      </c>
      <c r="D5097" s="63" t="s">
        <v>3652</v>
      </c>
      <c r="E5097" s="64">
        <v>0</v>
      </c>
      <c r="F5097" s="64">
        <v>0</v>
      </c>
      <c r="G5097" s="64">
        <v>2</v>
      </c>
      <c r="H5097" s="64">
        <v>2</v>
      </c>
    </row>
    <row r="5098" spans="1:8" x14ac:dyDescent="0.3">
      <c r="A5098" s="63" t="s">
        <v>14661</v>
      </c>
      <c r="B5098" s="63" t="s">
        <v>14662</v>
      </c>
      <c r="C5098" s="63" t="s">
        <v>3837</v>
      </c>
      <c r="D5098" s="63" t="s">
        <v>3838</v>
      </c>
      <c r="E5098" s="64">
        <v>0</v>
      </c>
      <c r="F5098" s="64">
        <v>1</v>
      </c>
      <c r="G5098" s="64">
        <v>1</v>
      </c>
      <c r="H5098" s="64">
        <v>2</v>
      </c>
    </row>
    <row r="5099" spans="1:8" x14ac:dyDescent="0.3">
      <c r="A5099" s="63" t="s">
        <v>14661</v>
      </c>
      <c r="B5099" s="63" t="s">
        <v>14662</v>
      </c>
      <c r="C5099" s="63" t="s">
        <v>3566</v>
      </c>
      <c r="D5099" s="63" t="s">
        <v>3567</v>
      </c>
      <c r="E5099" s="64">
        <v>0</v>
      </c>
      <c r="F5099" s="64">
        <v>6</v>
      </c>
      <c r="G5099" s="64">
        <v>9</v>
      </c>
      <c r="H5099" s="64">
        <v>15</v>
      </c>
    </row>
    <row r="5100" spans="1:8" x14ac:dyDescent="0.3">
      <c r="A5100" s="63" t="s">
        <v>14661</v>
      </c>
      <c r="B5100" s="63" t="s">
        <v>14662</v>
      </c>
      <c r="C5100" s="63" t="s">
        <v>3791</v>
      </c>
      <c r="D5100" s="63" t="s">
        <v>3792</v>
      </c>
      <c r="E5100" s="64">
        <v>0</v>
      </c>
      <c r="F5100" s="64">
        <v>1</v>
      </c>
      <c r="G5100" s="64">
        <v>0</v>
      </c>
      <c r="H5100" s="64">
        <v>1</v>
      </c>
    </row>
    <row r="5101" spans="1:8" x14ac:dyDescent="0.3">
      <c r="A5101" s="63" t="s">
        <v>14661</v>
      </c>
      <c r="B5101" s="63" t="s">
        <v>14662</v>
      </c>
      <c r="C5101" s="63" t="s">
        <v>8389</v>
      </c>
      <c r="D5101" s="63" t="s">
        <v>8390</v>
      </c>
      <c r="E5101" s="64">
        <v>0</v>
      </c>
      <c r="F5101" s="64">
        <v>8</v>
      </c>
      <c r="G5101" s="64">
        <v>3</v>
      </c>
      <c r="H5101" s="64">
        <v>11</v>
      </c>
    </row>
    <row r="5102" spans="1:8" x14ac:dyDescent="0.3">
      <c r="A5102" s="63" t="s">
        <v>14661</v>
      </c>
      <c r="B5102" s="63" t="s">
        <v>14662</v>
      </c>
      <c r="C5102" s="63" t="s">
        <v>3515</v>
      </c>
      <c r="D5102" s="63" t="s">
        <v>3516</v>
      </c>
      <c r="E5102" s="64">
        <v>0</v>
      </c>
      <c r="F5102" s="64">
        <v>1</v>
      </c>
      <c r="G5102" s="64">
        <v>1</v>
      </c>
      <c r="H5102" s="64">
        <v>2</v>
      </c>
    </row>
    <row r="5103" spans="1:8" x14ac:dyDescent="0.3">
      <c r="A5103" s="63" t="s">
        <v>14661</v>
      </c>
      <c r="B5103" s="63" t="s">
        <v>14662</v>
      </c>
      <c r="C5103" s="63" t="s">
        <v>7474</v>
      </c>
      <c r="D5103" s="63" t="s">
        <v>7475</v>
      </c>
      <c r="E5103" s="64">
        <v>0</v>
      </c>
      <c r="F5103" s="64">
        <v>0</v>
      </c>
      <c r="G5103" s="64">
        <v>1</v>
      </c>
      <c r="H5103" s="64">
        <v>1</v>
      </c>
    </row>
    <row r="5104" spans="1:8" x14ac:dyDescent="0.3">
      <c r="A5104" s="63" t="s">
        <v>14661</v>
      </c>
      <c r="B5104" s="63" t="s">
        <v>14662</v>
      </c>
      <c r="C5104" s="63" t="s">
        <v>3480</v>
      </c>
      <c r="D5104" s="63" t="s">
        <v>3481</v>
      </c>
      <c r="E5104" s="64">
        <v>0</v>
      </c>
      <c r="F5104" s="64">
        <v>3</v>
      </c>
      <c r="G5104" s="64">
        <v>1</v>
      </c>
      <c r="H5104" s="64">
        <v>4</v>
      </c>
    </row>
    <row r="5105" spans="1:8" x14ac:dyDescent="0.3">
      <c r="A5105" s="63" t="s">
        <v>14661</v>
      </c>
      <c r="B5105" s="63" t="s">
        <v>14662</v>
      </c>
      <c r="C5105" s="63" t="s">
        <v>8676</v>
      </c>
      <c r="D5105" s="63" t="s">
        <v>14606</v>
      </c>
      <c r="E5105" s="64">
        <v>0</v>
      </c>
      <c r="F5105" s="64">
        <v>0</v>
      </c>
      <c r="G5105" s="64">
        <v>2</v>
      </c>
      <c r="H5105" s="64">
        <v>2</v>
      </c>
    </row>
    <row r="5106" spans="1:8" x14ac:dyDescent="0.3">
      <c r="A5106" s="63" t="s">
        <v>14367</v>
      </c>
      <c r="B5106" s="63" t="s">
        <v>14368</v>
      </c>
      <c r="C5106" s="63" t="s">
        <v>2047</v>
      </c>
      <c r="D5106" s="63" t="s">
        <v>2048</v>
      </c>
      <c r="E5106" s="64">
        <v>0</v>
      </c>
      <c r="F5106" s="64">
        <v>0</v>
      </c>
      <c r="G5106" s="64">
        <v>2</v>
      </c>
      <c r="H5106" s="64">
        <v>2</v>
      </c>
    </row>
    <row r="5107" spans="1:8" x14ac:dyDescent="0.3">
      <c r="A5107" s="63" t="s">
        <v>15464</v>
      </c>
      <c r="B5107" s="63" t="s">
        <v>15465</v>
      </c>
      <c r="C5107" s="63" t="s">
        <v>11976</v>
      </c>
      <c r="D5107" s="63" t="s">
        <v>11977</v>
      </c>
      <c r="E5107" s="64">
        <v>0</v>
      </c>
      <c r="F5107" s="64">
        <v>1</v>
      </c>
      <c r="G5107" s="64">
        <v>0</v>
      </c>
      <c r="H5107" s="64">
        <v>1</v>
      </c>
    </row>
    <row r="5108" spans="1:8" x14ac:dyDescent="0.3">
      <c r="A5108" s="63" t="s">
        <v>15464</v>
      </c>
      <c r="B5108" s="63" t="s">
        <v>15465</v>
      </c>
      <c r="C5108" s="63" t="s">
        <v>6817</v>
      </c>
      <c r="D5108" s="63" t="s">
        <v>6818</v>
      </c>
      <c r="E5108" s="64">
        <v>0</v>
      </c>
      <c r="F5108" s="64">
        <v>0</v>
      </c>
      <c r="G5108" s="64">
        <v>1</v>
      </c>
      <c r="H5108" s="64">
        <v>1</v>
      </c>
    </row>
    <row r="5109" spans="1:8" x14ac:dyDescent="0.3">
      <c r="A5109" s="63" t="s">
        <v>15464</v>
      </c>
      <c r="B5109" s="63" t="s">
        <v>15465</v>
      </c>
      <c r="C5109" s="63" t="s">
        <v>4130</v>
      </c>
      <c r="D5109" s="63" t="s">
        <v>4131</v>
      </c>
      <c r="E5109" s="64">
        <v>0</v>
      </c>
      <c r="F5109" s="64">
        <v>1</v>
      </c>
      <c r="G5109" s="64">
        <v>0</v>
      </c>
      <c r="H5109" s="64">
        <v>1</v>
      </c>
    </row>
    <row r="5110" spans="1:8" x14ac:dyDescent="0.3">
      <c r="A5110" s="63" t="s">
        <v>15464</v>
      </c>
      <c r="B5110" s="63" t="s">
        <v>15465</v>
      </c>
      <c r="C5110" s="63" t="s">
        <v>12183</v>
      </c>
      <c r="D5110" s="63" t="s">
        <v>15449</v>
      </c>
      <c r="E5110" s="64">
        <v>0</v>
      </c>
      <c r="F5110" s="64">
        <v>0</v>
      </c>
      <c r="G5110" s="64">
        <v>38</v>
      </c>
      <c r="H5110" s="64">
        <v>38</v>
      </c>
    </row>
    <row r="5111" spans="1:8" x14ac:dyDescent="0.3">
      <c r="A5111" s="63" t="s">
        <v>15464</v>
      </c>
      <c r="B5111" s="63" t="s">
        <v>15465</v>
      </c>
      <c r="C5111" s="63" t="s">
        <v>12094</v>
      </c>
      <c r="D5111" s="63" t="s">
        <v>12095</v>
      </c>
      <c r="E5111" s="64">
        <v>0</v>
      </c>
      <c r="F5111" s="64">
        <v>1</v>
      </c>
      <c r="G5111" s="64">
        <v>0</v>
      </c>
      <c r="H5111" s="64">
        <v>1</v>
      </c>
    </row>
    <row r="5112" spans="1:8" x14ac:dyDescent="0.3">
      <c r="A5112" s="63" t="s">
        <v>15464</v>
      </c>
      <c r="B5112" s="63" t="s">
        <v>15465</v>
      </c>
      <c r="C5112" s="63" t="s">
        <v>12149</v>
      </c>
      <c r="D5112" s="63" t="s">
        <v>12150</v>
      </c>
      <c r="E5112" s="64">
        <v>2</v>
      </c>
      <c r="F5112" s="64">
        <v>1</v>
      </c>
      <c r="G5112" s="64">
        <v>0</v>
      </c>
      <c r="H5112" s="64">
        <v>1</v>
      </c>
    </row>
    <row r="5113" spans="1:8" x14ac:dyDescent="0.3">
      <c r="A5113" s="63" t="s">
        <v>15464</v>
      </c>
      <c r="B5113" s="63" t="s">
        <v>15465</v>
      </c>
      <c r="C5113" s="63" t="s">
        <v>3930</v>
      </c>
      <c r="D5113" s="63" t="s">
        <v>3931</v>
      </c>
      <c r="E5113" s="64">
        <v>0</v>
      </c>
      <c r="F5113" s="64">
        <v>0</v>
      </c>
      <c r="G5113" s="64">
        <v>1</v>
      </c>
      <c r="H5113" s="64">
        <v>1</v>
      </c>
    </row>
    <row r="5114" spans="1:8" x14ac:dyDescent="0.3">
      <c r="A5114" s="63" t="s">
        <v>15464</v>
      </c>
      <c r="B5114" s="63" t="s">
        <v>15465</v>
      </c>
      <c r="C5114" s="63" t="s">
        <v>11957</v>
      </c>
      <c r="D5114" s="63" t="s">
        <v>15274</v>
      </c>
      <c r="E5114" s="64">
        <v>0</v>
      </c>
      <c r="F5114" s="64">
        <v>0</v>
      </c>
      <c r="G5114" s="64">
        <v>1</v>
      </c>
      <c r="H5114" s="64">
        <v>1</v>
      </c>
    </row>
    <row r="5115" spans="1:8" x14ac:dyDescent="0.3">
      <c r="A5115" s="63" t="s">
        <v>15464</v>
      </c>
      <c r="B5115" s="63" t="s">
        <v>15465</v>
      </c>
      <c r="C5115" s="63" t="s">
        <v>11718</v>
      </c>
      <c r="D5115" s="63" t="s">
        <v>11719</v>
      </c>
      <c r="E5115" s="64">
        <v>1</v>
      </c>
      <c r="F5115" s="64">
        <v>7</v>
      </c>
      <c r="G5115" s="64">
        <v>1</v>
      </c>
      <c r="H5115" s="64">
        <v>8</v>
      </c>
    </row>
    <row r="5116" spans="1:8" x14ac:dyDescent="0.3">
      <c r="A5116" s="63" t="s">
        <v>15464</v>
      </c>
      <c r="B5116" s="63" t="s">
        <v>15465</v>
      </c>
      <c r="C5116" s="63" t="s">
        <v>3981</v>
      </c>
      <c r="D5116" s="63" t="s">
        <v>3982</v>
      </c>
      <c r="E5116" s="64">
        <v>0</v>
      </c>
      <c r="F5116" s="64">
        <v>0</v>
      </c>
      <c r="G5116" s="64">
        <v>1</v>
      </c>
      <c r="H5116" s="64">
        <v>1</v>
      </c>
    </row>
    <row r="5117" spans="1:8" x14ac:dyDescent="0.3">
      <c r="A5117" s="63" t="s">
        <v>15464</v>
      </c>
      <c r="B5117" s="63" t="s">
        <v>15465</v>
      </c>
      <c r="C5117" s="63" t="s">
        <v>3689</v>
      </c>
      <c r="D5117" s="63" t="s">
        <v>3690</v>
      </c>
      <c r="E5117" s="64">
        <v>0</v>
      </c>
      <c r="F5117" s="64">
        <v>0</v>
      </c>
      <c r="G5117" s="64">
        <v>1</v>
      </c>
      <c r="H5117" s="64">
        <v>1</v>
      </c>
    </row>
    <row r="5118" spans="1:8" x14ac:dyDescent="0.3">
      <c r="A5118" s="63" t="s">
        <v>15464</v>
      </c>
      <c r="B5118" s="63" t="s">
        <v>15465</v>
      </c>
      <c r="C5118" s="63" t="s">
        <v>12229</v>
      </c>
      <c r="D5118" s="63" t="s">
        <v>12230</v>
      </c>
      <c r="E5118" s="64">
        <v>0</v>
      </c>
      <c r="F5118" s="64">
        <v>2</v>
      </c>
      <c r="G5118" s="64">
        <v>0</v>
      </c>
      <c r="H5118" s="64">
        <v>2</v>
      </c>
    </row>
    <row r="5119" spans="1:8" x14ac:dyDescent="0.3">
      <c r="A5119" s="63" t="s">
        <v>15464</v>
      </c>
      <c r="B5119" s="63" t="s">
        <v>15465</v>
      </c>
      <c r="C5119" s="63" t="s">
        <v>11716</v>
      </c>
      <c r="D5119" s="63" t="s">
        <v>11717</v>
      </c>
      <c r="E5119" s="64">
        <v>1</v>
      </c>
      <c r="F5119" s="64">
        <v>12</v>
      </c>
      <c r="G5119" s="64">
        <v>3</v>
      </c>
      <c r="H5119" s="64">
        <v>15</v>
      </c>
    </row>
    <row r="5120" spans="1:8" x14ac:dyDescent="0.3">
      <c r="A5120" s="63" t="s">
        <v>15464</v>
      </c>
      <c r="B5120" s="63" t="s">
        <v>15465</v>
      </c>
      <c r="C5120" s="63" t="s">
        <v>4082</v>
      </c>
      <c r="D5120" s="63" t="s">
        <v>4083</v>
      </c>
      <c r="E5120" s="64">
        <v>0</v>
      </c>
      <c r="F5120" s="64">
        <v>0</v>
      </c>
      <c r="G5120" s="64">
        <v>1</v>
      </c>
      <c r="H5120" s="64">
        <v>1</v>
      </c>
    </row>
    <row r="5121" spans="1:8" x14ac:dyDescent="0.3">
      <c r="A5121" s="63" t="s">
        <v>15464</v>
      </c>
      <c r="B5121" s="63" t="s">
        <v>15465</v>
      </c>
      <c r="C5121" s="63" t="s">
        <v>12047</v>
      </c>
      <c r="D5121" s="63" t="s">
        <v>12048</v>
      </c>
      <c r="E5121" s="64">
        <v>0</v>
      </c>
      <c r="F5121" s="64">
        <v>6</v>
      </c>
      <c r="G5121" s="64">
        <v>1</v>
      </c>
      <c r="H5121" s="64">
        <v>7</v>
      </c>
    </row>
    <row r="5122" spans="1:8" x14ac:dyDescent="0.3">
      <c r="A5122" s="63" t="s">
        <v>15464</v>
      </c>
      <c r="B5122" s="63" t="s">
        <v>15465</v>
      </c>
      <c r="C5122" s="63" t="s">
        <v>12235</v>
      </c>
      <c r="D5122" s="63" t="s">
        <v>12236</v>
      </c>
      <c r="E5122" s="64">
        <v>0</v>
      </c>
      <c r="F5122" s="64">
        <v>2</v>
      </c>
      <c r="G5122" s="64">
        <v>3</v>
      </c>
      <c r="H5122" s="64">
        <v>5</v>
      </c>
    </row>
    <row r="5123" spans="1:8" x14ac:dyDescent="0.3">
      <c r="A5123" s="63" t="s">
        <v>15464</v>
      </c>
      <c r="B5123" s="63" t="s">
        <v>15465</v>
      </c>
      <c r="C5123" s="63" t="s">
        <v>11541</v>
      </c>
      <c r="D5123" s="63" t="s">
        <v>11542</v>
      </c>
      <c r="E5123" s="64">
        <v>0</v>
      </c>
      <c r="F5123" s="64">
        <v>10</v>
      </c>
      <c r="G5123" s="64">
        <v>2</v>
      </c>
      <c r="H5123" s="64">
        <v>12</v>
      </c>
    </row>
    <row r="5124" spans="1:8" x14ac:dyDescent="0.3">
      <c r="A5124" s="63" t="s">
        <v>15464</v>
      </c>
      <c r="B5124" s="63" t="s">
        <v>15465</v>
      </c>
      <c r="C5124" s="63" t="s">
        <v>11748</v>
      </c>
      <c r="D5124" s="63" t="s">
        <v>11749</v>
      </c>
      <c r="E5124" s="64">
        <v>2</v>
      </c>
      <c r="F5124" s="64">
        <v>5</v>
      </c>
      <c r="G5124" s="64">
        <v>1</v>
      </c>
      <c r="H5124" s="64">
        <v>6</v>
      </c>
    </row>
    <row r="5125" spans="1:8" x14ac:dyDescent="0.3">
      <c r="A5125" s="63" t="s">
        <v>15464</v>
      </c>
      <c r="B5125" s="63" t="s">
        <v>15465</v>
      </c>
      <c r="C5125" s="63" t="s">
        <v>11597</v>
      </c>
      <c r="D5125" s="63" t="s">
        <v>11598</v>
      </c>
      <c r="E5125" s="64">
        <v>0</v>
      </c>
      <c r="F5125" s="64">
        <v>0</v>
      </c>
      <c r="G5125" s="64">
        <v>2</v>
      </c>
      <c r="H5125" s="64">
        <v>2</v>
      </c>
    </row>
    <row r="5126" spans="1:8" x14ac:dyDescent="0.3">
      <c r="A5126" s="63" t="s">
        <v>15464</v>
      </c>
      <c r="B5126" s="63" t="s">
        <v>15465</v>
      </c>
      <c r="C5126" s="63" t="s">
        <v>11595</v>
      </c>
      <c r="D5126" s="63" t="s">
        <v>11596</v>
      </c>
      <c r="E5126" s="64">
        <v>1</v>
      </c>
      <c r="F5126" s="64">
        <v>2</v>
      </c>
      <c r="G5126" s="64">
        <v>0</v>
      </c>
      <c r="H5126" s="64">
        <v>2</v>
      </c>
    </row>
    <row r="5127" spans="1:8" x14ac:dyDescent="0.3">
      <c r="A5127" s="63" t="s">
        <v>15464</v>
      </c>
      <c r="B5127" s="63" t="s">
        <v>15465</v>
      </c>
      <c r="C5127" s="63" t="s">
        <v>12127</v>
      </c>
      <c r="D5127" s="63" t="s">
        <v>12128</v>
      </c>
      <c r="E5127" s="64">
        <v>0</v>
      </c>
      <c r="F5127" s="64">
        <v>2</v>
      </c>
      <c r="G5127" s="64">
        <v>0</v>
      </c>
      <c r="H5127" s="64">
        <v>2</v>
      </c>
    </row>
    <row r="5128" spans="1:8" x14ac:dyDescent="0.3">
      <c r="A5128" s="63" t="s">
        <v>15464</v>
      </c>
      <c r="B5128" s="63" t="s">
        <v>15465</v>
      </c>
      <c r="C5128" s="63" t="s">
        <v>3851</v>
      </c>
      <c r="D5128" s="63" t="s">
        <v>3852</v>
      </c>
      <c r="E5128" s="64">
        <v>0</v>
      </c>
      <c r="F5128" s="64">
        <v>1</v>
      </c>
      <c r="G5128" s="64">
        <v>0</v>
      </c>
      <c r="H5128" s="64">
        <v>1</v>
      </c>
    </row>
    <row r="5129" spans="1:8" x14ac:dyDescent="0.3">
      <c r="A5129" s="63" t="s">
        <v>15464</v>
      </c>
      <c r="B5129" s="63" t="s">
        <v>15465</v>
      </c>
      <c r="C5129" s="63" t="s">
        <v>11599</v>
      </c>
      <c r="D5129" s="63" t="s">
        <v>15450</v>
      </c>
      <c r="E5129" s="64">
        <v>0</v>
      </c>
      <c r="F5129" s="64">
        <v>2</v>
      </c>
      <c r="G5129" s="64">
        <v>0</v>
      </c>
      <c r="H5129" s="64">
        <v>2</v>
      </c>
    </row>
    <row r="5130" spans="1:8" x14ac:dyDescent="0.3">
      <c r="A5130" s="63" t="s">
        <v>15464</v>
      </c>
      <c r="B5130" s="63" t="s">
        <v>15465</v>
      </c>
      <c r="C5130" s="63" t="s">
        <v>3979</v>
      </c>
      <c r="D5130" s="63" t="s">
        <v>3980</v>
      </c>
      <c r="E5130" s="64">
        <v>0</v>
      </c>
      <c r="F5130" s="64">
        <v>0</v>
      </c>
      <c r="G5130" s="64">
        <v>1</v>
      </c>
      <c r="H5130" s="64">
        <v>1</v>
      </c>
    </row>
    <row r="5131" spans="1:8" x14ac:dyDescent="0.3">
      <c r="A5131" s="63" t="s">
        <v>15464</v>
      </c>
      <c r="B5131" s="63" t="s">
        <v>15465</v>
      </c>
      <c r="C5131" s="63" t="s">
        <v>4080</v>
      </c>
      <c r="D5131" s="63" t="s">
        <v>4081</v>
      </c>
      <c r="E5131" s="64">
        <v>0</v>
      </c>
      <c r="F5131" s="64">
        <v>2</v>
      </c>
      <c r="G5131" s="64">
        <v>0</v>
      </c>
      <c r="H5131" s="64">
        <v>2</v>
      </c>
    </row>
    <row r="5132" spans="1:8" x14ac:dyDescent="0.3">
      <c r="A5132" s="63" t="s">
        <v>15464</v>
      </c>
      <c r="B5132" s="63" t="s">
        <v>15465</v>
      </c>
      <c r="C5132" s="63" t="s">
        <v>12147</v>
      </c>
      <c r="D5132" s="63" t="s">
        <v>15430</v>
      </c>
      <c r="E5132" s="64">
        <v>0</v>
      </c>
      <c r="F5132" s="64">
        <v>1</v>
      </c>
      <c r="G5132" s="64">
        <v>0</v>
      </c>
      <c r="H5132" s="64">
        <v>1</v>
      </c>
    </row>
    <row r="5133" spans="1:8" x14ac:dyDescent="0.3">
      <c r="A5133" s="63" t="s">
        <v>15464</v>
      </c>
      <c r="B5133" s="63" t="s">
        <v>15465</v>
      </c>
      <c r="C5133" s="63" t="s">
        <v>12283</v>
      </c>
      <c r="D5133" s="63" t="s">
        <v>15466</v>
      </c>
      <c r="E5133" s="64">
        <v>0</v>
      </c>
      <c r="F5133" s="64">
        <v>1</v>
      </c>
      <c r="G5133" s="64">
        <v>0</v>
      </c>
      <c r="H5133" s="64">
        <v>1</v>
      </c>
    </row>
    <row r="5134" spans="1:8" x14ac:dyDescent="0.3">
      <c r="A5134" s="63" t="s">
        <v>15464</v>
      </c>
      <c r="B5134" s="63" t="s">
        <v>15465</v>
      </c>
      <c r="C5134" s="63" t="s">
        <v>11611</v>
      </c>
      <c r="D5134" s="63" t="s">
        <v>15443</v>
      </c>
      <c r="E5134" s="64">
        <v>7</v>
      </c>
      <c r="F5134" s="64">
        <v>21</v>
      </c>
      <c r="G5134" s="64">
        <v>7</v>
      </c>
      <c r="H5134" s="64">
        <v>28</v>
      </c>
    </row>
    <row r="5135" spans="1:8" x14ac:dyDescent="0.3">
      <c r="A5135" s="63" t="s">
        <v>15464</v>
      </c>
      <c r="B5135" s="63" t="s">
        <v>15465</v>
      </c>
      <c r="C5135" s="63" t="s">
        <v>11746</v>
      </c>
      <c r="D5135" s="63" t="s">
        <v>15456</v>
      </c>
      <c r="E5135" s="64">
        <v>0</v>
      </c>
      <c r="F5135" s="64">
        <v>17</v>
      </c>
      <c r="G5135" s="64">
        <v>1</v>
      </c>
      <c r="H5135" s="64">
        <v>18</v>
      </c>
    </row>
    <row r="5136" spans="1:8" x14ac:dyDescent="0.3">
      <c r="A5136" s="63" t="s">
        <v>15464</v>
      </c>
      <c r="B5136" s="63" t="s">
        <v>15465</v>
      </c>
      <c r="C5136" s="63" t="s">
        <v>11675</v>
      </c>
      <c r="D5136" s="63" t="s">
        <v>11676</v>
      </c>
      <c r="E5136" s="64">
        <v>1</v>
      </c>
      <c r="F5136" s="64">
        <v>9</v>
      </c>
      <c r="G5136" s="64">
        <v>12</v>
      </c>
      <c r="H5136" s="64">
        <v>21</v>
      </c>
    </row>
    <row r="5137" spans="1:8" x14ac:dyDescent="0.3">
      <c r="A5137" s="63" t="s">
        <v>15464</v>
      </c>
      <c r="B5137" s="63" t="s">
        <v>15465</v>
      </c>
      <c r="C5137" s="63" t="s">
        <v>12185</v>
      </c>
      <c r="D5137" s="63" t="s">
        <v>12186</v>
      </c>
      <c r="E5137" s="64">
        <v>1</v>
      </c>
      <c r="F5137" s="64">
        <v>3</v>
      </c>
      <c r="G5137" s="64">
        <v>0</v>
      </c>
      <c r="H5137" s="64">
        <v>3</v>
      </c>
    </row>
    <row r="5138" spans="1:8" x14ac:dyDescent="0.3">
      <c r="A5138" s="63" t="s">
        <v>15464</v>
      </c>
      <c r="B5138" s="63" t="s">
        <v>15465</v>
      </c>
      <c r="C5138" s="63" t="s">
        <v>12253</v>
      </c>
      <c r="D5138" s="63" t="s">
        <v>12254</v>
      </c>
      <c r="E5138" s="64">
        <v>0</v>
      </c>
      <c r="F5138" s="64">
        <v>4</v>
      </c>
      <c r="G5138" s="64">
        <v>0</v>
      </c>
      <c r="H5138" s="64">
        <v>4</v>
      </c>
    </row>
    <row r="5139" spans="1:8" x14ac:dyDescent="0.3">
      <c r="A5139" s="63" t="s">
        <v>15464</v>
      </c>
      <c r="B5139" s="63" t="s">
        <v>15465</v>
      </c>
      <c r="C5139" s="63" t="s">
        <v>12227</v>
      </c>
      <c r="D5139" s="63" t="s">
        <v>12228</v>
      </c>
      <c r="E5139" s="64">
        <v>0</v>
      </c>
      <c r="F5139" s="64">
        <v>10</v>
      </c>
      <c r="G5139" s="64">
        <v>15</v>
      </c>
      <c r="H5139" s="64">
        <v>25</v>
      </c>
    </row>
    <row r="5140" spans="1:8" x14ac:dyDescent="0.3">
      <c r="A5140" s="63" t="s">
        <v>15464</v>
      </c>
      <c r="B5140" s="63" t="s">
        <v>15465</v>
      </c>
      <c r="C5140" s="63" t="s">
        <v>11411</v>
      </c>
      <c r="D5140" s="63" t="s">
        <v>14717</v>
      </c>
      <c r="E5140" s="64">
        <v>0</v>
      </c>
      <c r="F5140" s="64">
        <v>2</v>
      </c>
      <c r="G5140" s="64">
        <v>1</v>
      </c>
      <c r="H5140" s="64">
        <v>3</v>
      </c>
    </row>
    <row r="5141" spans="1:8" x14ac:dyDescent="0.3">
      <c r="A5141" s="63" t="s">
        <v>15464</v>
      </c>
      <c r="B5141" s="63" t="s">
        <v>15465</v>
      </c>
      <c r="C5141" s="63" t="s">
        <v>11949</v>
      </c>
      <c r="D5141" s="63" t="s">
        <v>14526</v>
      </c>
      <c r="E5141" s="64">
        <v>0</v>
      </c>
      <c r="F5141" s="64">
        <v>0</v>
      </c>
      <c r="G5141" s="64">
        <v>16</v>
      </c>
      <c r="H5141" s="64">
        <v>16</v>
      </c>
    </row>
    <row r="5142" spans="1:8" x14ac:dyDescent="0.3">
      <c r="A5142" s="63" t="s">
        <v>15464</v>
      </c>
      <c r="B5142" s="63" t="s">
        <v>15465</v>
      </c>
      <c r="C5142" s="63" t="s">
        <v>11505</v>
      </c>
      <c r="D5142" s="63" t="s">
        <v>14977</v>
      </c>
      <c r="E5142" s="64">
        <v>0</v>
      </c>
      <c r="F5142" s="64">
        <v>2</v>
      </c>
      <c r="G5142" s="64">
        <v>0</v>
      </c>
      <c r="H5142" s="64">
        <v>2</v>
      </c>
    </row>
    <row r="5143" spans="1:8" x14ac:dyDescent="0.3">
      <c r="A5143" s="63" t="s">
        <v>15464</v>
      </c>
      <c r="B5143" s="63" t="s">
        <v>15465</v>
      </c>
      <c r="C5143" s="63" t="s">
        <v>12181</v>
      </c>
      <c r="D5143" s="63" t="s">
        <v>15461</v>
      </c>
      <c r="E5143" s="64">
        <v>0</v>
      </c>
      <c r="F5143" s="64">
        <v>7</v>
      </c>
      <c r="G5143" s="64">
        <v>4</v>
      </c>
      <c r="H5143" s="64">
        <v>11</v>
      </c>
    </row>
    <row r="5144" spans="1:8" x14ac:dyDescent="0.3">
      <c r="A5144" s="63" t="s">
        <v>15464</v>
      </c>
      <c r="B5144" s="63" t="s">
        <v>15465</v>
      </c>
      <c r="C5144" s="63" t="s">
        <v>12092</v>
      </c>
      <c r="D5144" s="63" t="s">
        <v>14566</v>
      </c>
      <c r="E5144" s="64">
        <v>0</v>
      </c>
      <c r="F5144" s="64">
        <v>0</v>
      </c>
      <c r="G5144" s="64">
        <v>17</v>
      </c>
      <c r="H5144" s="64">
        <v>17</v>
      </c>
    </row>
    <row r="5145" spans="1:8" x14ac:dyDescent="0.3">
      <c r="A5145" s="63" t="s">
        <v>15464</v>
      </c>
      <c r="B5145" s="63" t="s">
        <v>15465</v>
      </c>
      <c r="C5145" s="63" t="s">
        <v>11594</v>
      </c>
      <c r="D5145" s="63" t="s">
        <v>565</v>
      </c>
      <c r="E5145" s="64">
        <v>0</v>
      </c>
      <c r="F5145" s="64">
        <v>14</v>
      </c>
      <c r="G5145" s="64">
        <v>6</v>
      </c>
      <c r="H5145" s="64">
        <v>20</v>
      </c>
    </row>
    <row r="5146" spans="1:8" x14ac:dyDescent="0.3">
      <c r="A5146" s="63" t="s">
        <v>15464</v>
      </c>
      <c r="B5146" s="63" t="s">
        <v>15465</v>
      </c>
      <c r="C5146" s="63" t="s">
        <v>12225</v>
      </c>
      <c r="D5146" s="63" t="s">
        <v>15433</v>
      </c>
      <c r="E5146" s="64">
        <v>0</v>
      </c>
      <c r="F5146" s="64">
        <v>11</v>
      </c>
      <c r="G5146" s="64">
        <v>6</v>
      </c>
      <c r="H5146" s="64">
        <v>17</v>
      </c>
    </row>
    <row r="5147" spans="1:8" x14ac:dyDescent="0.3">
      <c r="A5147" s="63" t="s">
        <v>15464</v>
      </c>
      <c r="B5147" s="63" t="s">
        <v>15465</v>
      </c>
      <c r="C5147" s="63" t="s">
        <v>12223</v>
      </c>
      <c r="D5147" s="63" t="s">
        <v>15444</v>
      </c>
      <c r="E5147" s="64">
        <v>1</v>
      </c>
      <c r="F5147" s="64">
        <v>4</v>
      </c>
      <c r="G5147" s="64">
        <v>1</v>
      </c>
      <c r="H5147" s="64">
        <v>5</v>
      </c>
    </row>
    <row r="5148" spans="1:8" x14ac:dyDescent="0.3">
      <c r="A5148" s="63" t="s">
        <v>15464</v>
      </c>
      <c r="B5148" s="63" t="s">
        <v>15465</v>
      </c>
      <c r="C5148" s="63" t="s">
        <v>11537</v>
      </c>
      <c r="D5148" s="63" t="s">
        <v>11538</v>
      </c>
      <c r="E5148" s="64">
        <v>0</v>
      </c>
      <c r="F5148" s="64">
        <v>0</v>
      </c>
      <c r="G5148" s="64">
        <v>5</v>
      </c>
      <c r="H5148" s="64">
        <v>5</v>
      </c>
    </row>
    <row r="5149" spans="1:8" x14ac:dyDescent="0.3">
      <c r="A5149" s="63" t="s">
        <v>15464</v>
      </c>
      <c r="B5149" s="63" t="s">
        <v>15465</v>
      </c>
      <c r="C5149" s="63" t="s">
        <v>11556</v>
      </c>
      <c r="D5149" s="63" t="s">
        <v>15451</v>
      </c>
      <c r="E5149" s="64">
        <v>0</v>
      </c>
      <c r="F5149" s="64">
        <v>0</v>
      </c>
      <c r="G5149" s="64">
        <v>3</v>
      </c>
      <c r="H5149" s="64">
        <v>3</v>
      </c>
    </row>
    <row r="5150" spans="1:8" x14ac:dyDescent="0.3">
      <c r="A5150" s="63" t="s">
        <v>15464</v>
      </c>
      <c r="B5150" s="63" t="s">
        <v>15465</v>
      </c>
      <c r="C5150" s="63" t="s">
        <v>11889</v>
      </c>
      <c r="D5150" s="63" t="s">
        <v>11890</v>
      </c>
      <c r="E5150" s="64">
        <v>0</v>
      </c>
      <c r="F5150" s="64">
        <v>2</v>
      </c>
      <c r="G5150" s="64">
        <v>1</v>
      </c>
      <c r="H5150" s="64">
        <v>3</v>
      </c>
    </row>
    <row r="5151" spans="1:8" x14ac:dyDescent="0.3">
      <c r="A5151" s="63" t="s">
        <v>15464</v>
      </c>
      <c r="B5151" s="63" t="s">
        <v>15465</v>
      </c>
      <c r="C5151" s="63" t="s">
        <v>11770</v>
      </c>
      <c r="D5151" s="63" t="s">
        <v>1090</v>
      </c>
      <c r="E5151" s="64">
        <v>3</v>
      </c>
      <c r="F5151" s="64">
        <v>9</v>
      </c>
      <c r="G5151" s="64">
        <v>2</v>
      </c>
      <c r="H5151" s="64">
        <v>11</v>
      </c>
    </row>
    <row r="5152" spans="1:8" x14ac:dyDescent="0.3">
      <c r="A5152" s="63" t="s">
        <v>15464</v>
      </c>
      <c r="B5152" s="63" t="s">
        <v>15465</v>
      </c>
      <c r="C5152" s="63" t="s">
        <v>12020</v>
      </c>
      <c r="D5152" s="63" t="s">
        <v>12021</v>
      </c>
      <c r="E5152" s="64">
        <v>0</v>
      </c>
      <c r="F5152" s="64">
        <v>2</v>
      </c>
      <c r="G5152" s="64">
        <v>1</v>
      </c>
      <c r="H5152" s="64">
        <v>3</v>
      </c>
    </row>
    <row r="5153" spans="1:8" x14ac:dyDescent="0.3">
      <c r="A5153" s="63" t="s">
        <v>14422</v>
      </c>
      <c r="B5153" s="63" t="s">
        <v>14423</v>
      </c>
      <c r="C5153" s="63" t="s">
        <v>2496</v>
      </c>
      <c r="D5153" s="63" t="s">
        <v>2497</v>
      </c>
      <c r="E5153" s="64">
        <v>0</v>
      </c>
      <c r="F5153" s="64">
        <v>3</v>
      </c>
      <c r="G5153" s="64">
        <v>1</v>
      </c>
      <c r="H5153" s="64">
        <v>4</v>
      </c>
    </row>
    <row r="5154" spans="1:8" x14ac:dyDescent="0.3">
      <c r="A5154" s="63" t="s">
        <v>14422</v>
      </c>
      <c r="B5154" s="63" t="s">
        <v>14423</v>
      </c>
      <c r="C5154" s="63" t="s">
        <v>2520</v>
      </c>
      <c r="D5154" s="63" t="s">
        <v>2521</v>
      </c>
      <c r="E5154" s="64">
        <v>0</v>
      </c>
      <c r="F5154" s="64">
        <v>12</v>
      </c>
      <c r="G5154" s="64">
        <v>7</v>
      </c>
      <c r="H5154" s="64">
        <v>19</v>
      </c>
    </row>
    <row r="5155" spans="1:8" x14ac:dyDescent="0.3">
      <c r="A5155" s="63" t="s">
        <v>14422</v>
      </c>
      <c r="B5155" s="63" t="s">
        <v>14423</v>
      </c>
      <c r="C5155" s="63" t="s">
        <v>2518</v>
      </c>
      <c r="D5155" s="63" t="s">
        <v>2519</v>
      </c>
      <c r="E5155" s="64">
        <v>0</v>
      </c>
      <c r="F5155" s="64">
        <v>12</v>
      </c>
      <c r="G5155" s="64">
        <v>5</v>
      </c>
      <c r="H5155" s="64">
        <v>17</v>
      </c>
    </row>
    <row r="5156" spans="1:8" x14ac:dyDescent="0.3">
      <c r="A5156" s="63" t="s">
        <v>14422</v>
      </c>
      <c r="B5156" s="63" t="s">
        <v>14423</v>
      </c>
      <c r="C5156" s="63" t="s">
        <v>2522</v>
      </c>
      <c r="D5156" s="63" t="s">
        <v>2523</v>
      </c>
      <c r="E5156" s="64">
        <v>0</v>
      </c>
      <c r="F5156" s="64">
        <v>3</v>
      </c>
      <c r="G5156" s="64">
        <v>0</v>
      </c>
      <c r="H5156" s="64">
        <v>3</v>
      </c>
    </row>
    <row r="5157" spans="1:8" x14ac:dyDescent="0.3">
      <c r="A5157" s="63" t="s">
        <v>14422</v>
      </c>
      <c r="B5157" s="63" t="s">
        <v>14423</v>
      </c>
      <c r="C5157" s="63" t="s">
        <v>2480</v>
      </c>
      <c r="D5157" s="63" t="s">
        <v>14396</v>
      </c>
      <c r="E5157" s="64">
        <v>0</v>
      </c>
      <c r="F5157" s="64">
        <v>0</v>
      </c>
      <c r="G5157" s="64">
        <v>1</v>
      </c>
      <c r="H5157" s="64">
        <v>1</v>
      </c>
    </row>
    <row r="5158" spans="1:8" x14ac:dyDescent="0.3">
      <c r="A5158" s="63" t="s">
        <v>14422</v>
      </c>
      <c r="B5158" s="63" t="s">
        <v>14423</v>
      </c>
      <c r="C5158" s="63" t="s">
        <v>2516</v>
      </c>
      <c r="D5158" s="63" t="s">
        <v>2517</v>
      </c>
      <c r="E5158" s="64">
        <v>0</v>
      </c>
      <c r="F5158" s="64">
        <v>15</v>
      </c>
      <c r="G5158" s="64">
        <v>4</v>
      </c>
      <c r="H5158" s="64">
        <v>19</v>
      </c>
    </row>
    <row r="5159" spans="1:8" x14ac:dyDescent="0.3">
      <c r="A5159" s="63" t="s">
        <v>14422</v>
      </c>
      <c r="B5159" s="63" t="s">
        <v>14423</v>
      </c>
      <c r="C5159" s="63" t="s">
        <v>2542</v>
      </c>
      <c r="D5159" s="63" t="s">
        <v>2543</v>
      </c>
      <c r="E5159" s="64">
        <v>0</v>
      </c>
      <c r="F5159" s="64">
        <v>13</v>
      </c>
      <c r="G5159" s="64">
        <v>13</v>
      </c>
      <c r="H5159" s="64">
        <v>26</v>
      </c>
    </row>
    <row r="5160" spans="1:8" x14ac:dyDescent="0.3">
      <c r="A5160" s="63" t="s">
        <v>14410</v>
      </c>
      <c r="B5160" s="63" t="s">
        <v>14411</v>
      </c>
      <c r="C5160" s="63" t="s">
        <v>2482</v>
      </c>
      <c r="D5160" s="63" t="s">
        <v>2483</v>
      </c>
      <c r="E5160" s="64">
        <v>0</v>
      </c>
      <c r="F5160" s="64">
        <v>1</v>
      </c>
      <c r="G5160" s="64">
        <v>1</v>
      </c>
      <c r="H5160" s="64">
        <v>2</v>
      </c>
    </row>
    <row r="5161" spans="1:8" x14ac:dyDescent="0.3">
      <c r="A5161" s="63" t="s">
        <v>14410</v>
      </c>
      <c r="B5161" s="63" t="s">
        <v>14411</v>
      </c>
      <c r="C5161" s="63" t="s">
        <v>2480</v>
      </c>
      <c r="D5161" s="63" t="s">
        <v>14396</v>
      </c>
      <c r="E5161" s="64">
        <v>0</v>
      </c>
      <c r="F5161" s="64">
        <v>0</v>
      </c>
      <c r="G5161" s="64">
        <v>6</v>
      </c>
      <c r="H5161" s="64">
        <v>6</v>
      </c>
    </row>
    <row r="5162" spans="1:8" x14ac:dyDescent="0.3">
      <c r="A5162" s="63" t="s">
        <v>14410</v>
      </c>
      <c r="B5162" s="63" t="s">
        <v>14411</v>
      </c>
      <c r="C5162" s="63" t="s">
        <v>2478</v>
      </c>
      <c r="D5162" s="63" t="s">
        <v>2479</v>
      </c>
      <c r="E5162" s="64">
        <v>4</v>
      </c>
      <c r="F5162" s="64">
        <v>5</v>
      </c>
      <c r="G5162" s="64">
        <v>0</v>
      </c>
      <c r="H5162" s="64">
        <v>5</v>
      </c>
    </row>
    <row r="5163" spans="1:8" x14ac:dyDescent="0.3">
      <c r="A5163" s="63" t="s">
        <v>14410</v>
      </c>
      <c r="B5163" s="63" t="s">
        <v>14411</v>
      </c>
      <c r="C5163" s="63" t="s">
        <v>2039</v>
      </c>
      <c r="D5163" s="63" t="s">
        <v>2040</v>
      </c>
      <c r="E5163" s="64">
        <v>0</v>
      </c>
      <c r="F5163" s="64">
        <v>0</v>
      </c>
      <c r="G5163" s="64">
        <v>2</v>
      </c>
      <c r="H5163" s="64">
        <v>2</v>
      </c>
    </row>
    <row r="5164" spans="1:8" x14ac:dyDescent="0.3">
      <c r="A5164" s="63" t="s">
        <v>14623</v>
      </c>
      <c r="B5164" s="63" t="s">
        <v>14624</v>
      </c>
      <c r="C5164" s="63" t="s">
        <v>8669</v>
      </c>
      <c r="D5164" s="63" t="s">
        <v>8670</v>
      </c>
      <c r="E5164" s="64">
        <v>0</v>
      </c>
      <c r="F5164" s="64">
        <v>0</v>
      </c>
      <c r="G5164" s="64">
        <v>3</v>
      </c>
      <c r="H5164" s="64">
        <v>3</v>
      </c>
    </row>
    <row r="5165" spans="1:8" x14ac:dyDescent="0.3">
      <c r="A5165" s="63" t="s">
        <v>14623</v>
      </c>
      <c r="B5165" s="63" t="s">
        <v>14624</v>
      </c>
      <c r="C5165" s="63" t="s">
        <v>3500</v>
      </c>
      <c r="D5165" s="63" t="s">
        <v>3501</v>
      </c>
      <c r="E5165" s="64">
        <v>0</v>
      </c>
      <c r="F5165" s="64">
        <v>5</v>
      </c>
      <c r="G5165" s="64">
        <v>1</v>
      </c>
      <c r="H5165" s="64">
        <v>6</v>
      </c>
    </row>
    <row r="5166" spans="1:8" x14ac:dyDescent="0.3">
      <c r="A5166" s="63" t="s">
        <v>14623</v>
      </c>
      <c r="B5166" s="63" t="s">
        <v>14624</v>
      </c>
      <c r="C5166" s="63" t="s">
        <v>4057</v>
      </c>
      <c r="D5166" s="63" t="s">
        <v>14521</v>
      </c>
      <c r="E5166" s="64">
        <v>0</v>
      </c>
      <c r="F5166" s="64">
        <v>0</v>
      </c>
      <c r="G5166" s="64">
        <v>1</v>
      </c>
      <c r="H5166" s="64">
        <v>1</v>
      </c>
    </row>
    <row r="5167" spans="1:8" x14ac:dyDescent="0.3">
      <c r="A5167" s="63" t="s">
        <v>14623</v>
      </c>
      <c r="B5167" s="63" t="s">
        <v>14624</v>
      </c>
      <c r="C5167" s="63" t="s">
        <v>3912</v>
      </c>
      <c r="D5167" s="63" t="s">
        <v>3913</v>
      </c>
      <c r="E5167" s="64">
        <v>0</v>
      </c>
      <c r="F5167" s="64">
        <v>2</v>
      </c>
      <c r="G5167" s="64">
        <v>0</v>
      </c>
      <c r="H5167" s="64">
        <v>2</v>
      </c>
    </row>
    <row r="5168" spans="1:8" x14ac:dyDescent="0.3">
      <c r="A5168" s="63" t="s">
        <v>14623</v>
      </c>
      <c r="B5168" s="63" t="s">
        <v>14624</v>
      </c>
      <c r="C5168" s="63" t="s">
        <v>3930</v>
      </c>
      <c r="D5168" s="63" t="s">
        <v>3931</v>
      </c>
      <c r="E5168" s="64">
        <v>0</v>
      </c>
      <c r="F5168" s="64">
        <v>0</v>
      </c>
      <c r="G5168" s="64">
        <v>15</v>
      </c>
      <c r="H5168" s="64">
        <v>15</v>
      </c>
    </row>
    <row r="5169" spans="1:8" x14ac:dyDescent="0.3">
      <c r="A5169" s="63" t="s">
        <v>14623</v>
      </c>
      <c r="B5169" s="63" t="s">
        <v>14624</v>
      </c>
      <c r="C5169" s="63" t="s">
        <v>3249</v>
      </c>
      <c r="D5169" s="63" t="s">
        <v>3250</v>
      </c>
      <c r="E5169" s="64">
        <v>0</v>
      </c>
      <c r="F5169" s="64">
        <v>1</v>
      </c>
      <c r="G5169" s="64">
        <v>2</v>
      </c>
      <c r="H5169" s="64">
        <v>3</v>
      </c>
    </row>
    <row r="5170" spans="1:8" x14ac:dyDescent="0.3">
      <c r="A5170" s="63" t="s">
        <v>14623</v>
      </c>
      <c r="B5170" s="63" t="s">
        <v>14624</v>
      </c>
      <c r="C5170" s="63" t="s">
        <v>3399</v>
      </c>
      <c r="D5170" s="63" t="s">
        <v>3400</v>
      </c>
      <c r="E5170" s="64">
        <v>0</v>
      </c>
      <c r="F5170" s="64">
        <v>2</v>
      </c>
      <c r="G5170" s="64">
        <v>0</v>
      </c>
      <c r="H5170" s="64">
        <v>2</v>
      </c>
    </row>
    <row r="5171" spans="1:8" x14ac:dyDescent="0.3">
      <c r="A5171" s="63" t="s">
        <v>14623</v>
      </c>
      <c r="B5171" s="63" t="s">
        <v>14624</v>
      </c>
      <c r="C5171" s="63" t="s">
        <v>3689</v>
      </c>
      <c r="D5171" s="63" t="s">
        <v>3690</v>
      </c>
      <c r="E5171" s="64">
        <v>0</v>
      </c>
      <c r="F5171" s="64">
        <v>0</v>
      </c>
      <c r="G5171" s="64">
        <v>1</v>
      </c>
      <c r="H5171" s="64">
        <v>1</v>
      </c>
    </row>
    <row r="5172" spans="1:8" x14ac:dyDescent="0.3">
      <c r="A5172" s="63" t="s">
        <v>14623</v>
      </c>
      <c r="B5172" s="63" t="s">
        <v>14624</v>
      </c>
      <c r="C5172" s="63" t="s">
        <v>3454</v>
      </c>
      <c r="D5172" s="63" t="s">
        <v>3455</v>
      </c>
      <c r="E5172" s="64">
        <v>9</v>
      </c>
      <c r="F5172" s="64">
        <v>1</v>
      </c>
      <c r="G5172" s="64">
        <v>0</v>
      </c>
      <c r="H5172" s="64">
        <v>1</v>
      </c>
    </row>
    <row r="5173" spans="1:8" x14ac:dyDescent="0.3">
      <c r="A5173" s="63" t="s">
        <v>14623</v>
      </c>
      <c r="B5173" s="63" t="s">
        <v>14624</v>
      </c>
      <c r="C5173" s="63" t="s">
        <v>3535</v>
      </c>
      <c r="D5173" s="63" t="s">
        <v>3536</v>
      </c>
      <c r="E5173" s="64">
        <v>1</v>
      </c>
      <c r="F5173" s="64">
        <v>5</v>
      </c>
      <c r="G5173" s="64">
        <v>0</v>
      </c>
      <c r="H5173" s="64">
        <v>5</v>
      </c>
    </row>
    <row r="5174" spans="1:8" x14ac:dyDescent="0.3">
      <c r="A5174" s="63" t="s">
        <v>14623</v>
      </c>
      <c r="B5174" s="63" t="s">
        <v>14624</v>
      </c>
      <c r="C5174" s="63" t="s">
        <v>3770</v>
      </c>
      <c r="D5174" s="63" t="s">
        <v>14538</v>
      </c>
      <c r="E5174" s="64">
        <v>0</v>
      </c>
      <c r="F5174" s="64">
        <v>0</v>
      </c>
      <c r="G5174" s="64">
        <v>3</v>
      </c>
      <c r="H5174" s="64">
        <v>3</v>
      </c>
    </row>
    <row r="5175" spans="1:8" x14ac:dyDescent="0.3">
      <c r="A5175" s="63" t="s">
        <v>14623</v>
      </c>
      <c r="B5175" s="63" t="s">
        <v>14624</v>
      </c>
      <c r="C5175" s="63" t="s">
        <v>3509</v>
      </c>
      <c r="D5175" s="63" t="s">
        <v>3510</v>
      </c>
      <c r="E5175" s="64">
        <v>0</v>
      </c>
      <c r="F5175" s="64">
        <v>2</v>
      </c>
      <c r="G5175" s="64">
        <v>0</v>
      </c>
      <c r="H5175" s="64">
        <v>2</v>
      </c>
    </row>
    <row r="5176" spans="1:8" x14ac:dyDescent="0.3">
      <c r="A5176" s="63" t="s">
        <v>14623</v>
      </c>
      <c r="B5176" s="63" t="s">
        <v>14624</v>
      </c>
      <c r="C5176" s="63" t="s">
        <v>4079</v>
      </c>
      <c r="D5176" s="63" t="s">
        <v>906</v>
      </c>
      <c r="E5176" s="64">
        <v>0</v>
      </c>
      <c r="F5176" s="64">
        <v>2</v>
      </c>
      <c r="G5176" s="64">
        <v>0</v>
      </c>
      <c r="H5176" s="64">
        <v>2</v>
      </c>
    </row>
    <row r="5177" spans="1:8" x14ac:dyDescent="0.3">
      <c r="A5177" s="63" t="s">
        <v>14623</v>
      </c>
      <c r="B5177" s="63" t="s">
        <v>14624</v>
      </c>
      <c r="C5177" s="63" t="s">
        <v>4082</v>
      </c>
      <c r="D5177" s="63" t="s">
        <v>4083</v>
      </c>
      <c r="E5177" s="64">
        <v>0</v>
      </c>
      <c r="F5177" s="64">
        <v>0</v>
      </c>
      <c r="G5177" s="64">
        <v>1</v>
      </c>
      <c r="H5177" s="64">
        <v>1</v>
      </c>
    </row>
    <row r="5178" spans="1:8" x14ac:dyDescent="0.3">
      <c r="A5178" s="63" t="s">
        <v>14623</v>
      </c>
      <c r="B5178" s="63" t="s">
        <v>14624</v>
      </c>
      <c r="C5178" s="63" t="s">
        <v>3269</v>
      </c>
      <c r="D5178" s="63" t="s">
        <v>3270</v>
      </c>
      <c r="E5178" s="64">
        <v>0</v>
      </c>
      <c r="F5178" s="64">
        <v>1</v>
      </c>
      <c r="G5178" s="64">
        <v>26</v>
      </c>
      <c r="H5178" s="64">
        <v>27</v>
      </c>
    </row>
    <row r="5179" spans="1:8" x14ac:dyDescent="0.3">
      <c r="A5179" s="63" t="s">
        <v>14623</v>
      </c>
      <c r="B5179" s="63" t="s">
        <v>14624</v>
      </c>
      <c r="C5179" s="63" t="s">
        <v>8564</v>
      </c>
      <c r="D5179" s="63" t="s">
        <v>8565</v>
      </c>
      <c r="E5179" s="64">
        <v>1</v>
      </c>
      <c r="F5179" s="64">
        <v>1</v>
      </c>
      <c r="G5179" s="64">
        <v>0</v>
      </c>
      <c r="H5179" s="64">
        <v>1</v>
      </c>
    </row>
    <row r="5180" spans="1:8" x14ac:dyDescent="0.3">
      <c r="A5180" s="63" t="s">
        <v>14623</v>
      </c>
      <c r="B5180" s="63" t="s">
        <v>14624</v>
      </c>
      <c r="C5180" s="63" t="s">
        <v>3486</v>
      </c>
      <c r="D5180" s="63" t="s">
        <v>3487</v>
      </c>
      <c r="E5180" s="64">
        <v>0</v>
      </c>
      <c r="F5180" s="64">
        <v>0</v>
      </c>
      <c r="G5180" s="64">
        <v>5</v>
      </c>
      <c r="H5180" s="64">
        <v>5</v>
      </c>
    </row>
    <row r="5181" spans="1:8" x14ac:dyDescent="0.3">
      <c r="A5181" s="63" t="s">
        <v>14623</v>
      </c>
      <c r="B5181" s="63" t="s">
        <v>14624</v>
      </c>
      <c r="C5181" s="63" t="s">
        <v>4055</v>
      </c>
      <c r="D5181" s="63" t="s">
        <v>14522</v>
      </c>
      <c r="E5181" s="64">
        <v>0</v>
      </c>
      <c r="F5181" s="64">
        <v>0</v>
      </c>
      <c r="G5181" s="64">
        <v>4</v>
      </c>
      <c r="H5181" s="64">
        <v>4</v>
      </c>
    </row>
    <row r="5182" spans="1:8" x14ac:dyDescent="0.3">
      <c r="A5182" s="63" t="s">
        <v>14623</v>
      </c>
      <c r="B5182" s="63" t="s">
        <v>14624</v>
      </c>
      <c r="C5182" s="63" t="s">
        <v>8667</v>
      </c>
      <c r="D5182" s="63" t="s">
        <v>8668</v>
      </c>
      <c r="E5182" s="64">
        <v>0</v>
      </c>
      <c r="F5182" s="64">
        <v>0</v>
      </c>
      <c r="G5182" s="64">
        <v>1</v>
      </c>
      <c r="H5182" s="64">
        <v>1</v>
      </c>
    </row>
    <row r="5183" spans="1:8" x14ac:dyDescent="0.3">
      <c r="A5183" s="63" t="s">
        <v>14623</v>
      </c>
      <c r="B5183" s="63" t="s">
        <v>14624</v>
      </c>
      <c r="C5183" s="63" t="s">
        <v>3893</v>
      </c>
      <c r="D5183" s="63" t="s">
        <v>14589</v>
      </c>
      <c r="E5183" s="64">
        <v>0</v>
      </c>
      <c r="F5183" s="64">
        <v>0</v>
      </c>
      <c r="G5183" s="64">
        <v>5</v>
      </c>
      <c r="H5183" s="64">
        <v>5</v>
      </c>
    </row>
    <row r="5184" spans="1:8" x14ac:dyDescent="0.3">
      <c r="A5184" s="63" t="s">
        <v>14623</v>
      </c>
      <c r="B5184" s="63" t="s">
        <v>14624</v>
      </c>
      <c r="C5184" s="63" t="s">
        <v>3865</v>
      </c>
      <c r="D5184" s="63" t="s">
        <v>3866</v>
      </c>
      <c r="E5184" s="64">
        <v>0</v>
      </c>
      <c r="F5184" s="64">
        <v>1</v>
      </c>
      <c r="G5184" s="64">
        <v>0</v>
      </c>
      <c r="H5184" s="64">
        <v>1</v>
      </c>
    </row>
    <row r="5185" spans="1:8" x14ac:dyDescent="0.3">
      <c r="A5185" s="63" t="s">
        <v>14623</v>
      </c>
      <c r="B5185" s="63" t="s">
        <v>14624</v>
      </c>
      <c r="C5185" s="63" t="s">
        <v>3452</v>
      </c>
      <c r="D5185" s="63" t="s">
        <v>3453</v>
      </c>
      <c r="E5185" s="64">
        <v>0</v>
      </c>
      <c r="F5185" s="64">
        <v>1</v>
      </c>
      <c r="G5185" s="64">
        <v>0</v>
      </c>
      <c r="H5185" s="64">
        <v>1</v>
      </c>
    </row>
    <row r="5186" spans="1:8" x14ac:dyDescent="0.3">
      <c r="A5186" s="63" t="s">
        <v>14623</v>
      </c>
      <c r="B5186" s="63" t="s">
        <v>14624</v>
      </c>
      <c r="C5186" s="63" t="s">
        <v>3594</v>
      </c>
      <c r="D5186" s="63" t="s">
        <v>3595</v>
      </c>
      <c r="E5186" s="64">
        <v>19</v>
      </c>
      <c r="F5186" s="64">
        <v>25</v>
      </c>
      <c r="G5186" s="64">
        <v>5</v>
      </c>
      <c r="H5186" s="64">
        <v>30</v>
      </c>
    </row>
    <row r="5187" spans="1:8" x14ac:dyDescent="0.3">
      <c r="A5187" s="63" t="s">
        <v>14623</v>
      </c>
      <c r="B5187" s="63" t="s">
        <v>14624</v>
      </c>
      <c r="C5187" s="63" t="s">
        <v>3701</v>
      </c>
      <c r="D5187" s="63" t="s">
        <v>3702</v>
      </c>
      <c r="E5187" s="64">
        <v>0</v>
      </c>
      <c r="F5187" s="64">
        <v>1</v>
      </c>
      <c r="G5187" s="64">
        <v>0</v>
      </c>
      <c r="H5187" s="64">
        <v>1</v>
      </c>
    </row>
    <row r="5188" spans="1:8" x14ac:dyDescent="0.3">
      <c r="A5188" s="63" t="s">
        <v>14623</v>
      </c>
      <c r="B5188" s="63" t="s">
        <v>14624</v>
      </c>
      <c r="C5188" s="63" t="s">
        <v>4687</v>
      </c>
      <c r="D5188" s="63" t="s">
        <v>4688</v>
      </c>
      <c r="E5188" s="64">
        <v>0</v>
      </c>
      <c r="F5188" s="64">
        <v>0</v>
      </c>
      <c r="G5188" s="64">
        <v>1</v>
      </c>
      <c r="H5188" s="64">
        <v>1</v>
      </c>
    </row>
    <row r="5189" spans="1:8" x14ac:dyDescent="0.3">
      <c r="A5189" s="63" t="s">
        <v>14623</v>
      </c>
      <c r="B5189" s="63" t="s">
        <v>14624</v>
      </c>
      <c r="C5189" s="63" t="s">
        <v>3247</v>
      </c>
      <c r="D5189" s="63" t="s">
        <v>3248</v>
      </c>
      <c r="E5189" s="64">
        <v>0</v>
      </c>
      <c r="F5189" s="64">
        <v>0</v>
      </c>
      <c r="G5189" s="64">
        <v>23</v>
      </c>
      <c r="H5189" s="64">
        <v>23</v>
      </c>
    </row>
    <row r="5190" spans="1:8" x14ac:dyDescent="0.3">
      <c r="A5190" s="63" t="s">
        <v>14623</v>
      </c>
      <c r="B5190" s="63" t="s">
        <v>14624</v>
      </c>
      <c r="C5190" s="63" t="s">
        <v>3932</v>
      </c>
      <c r="D5190" s="63" t="s">
        <v>14523</v>
      </c>
      <c r="E5190" s="64">
        <v>0</v>
      </c>
      <c r="F5190" s="64">
        <v>0</v>
      </c>
      <c r="G5190" s="64">
        <v>2</v>
      </c>
      <c r="H5190" s="64">
        <v>2</v>
      </c>
    </row>
    <row r="5191" spans="1:8" x14ac:dyDescent="0.3">
      <c r="A5191" s="63" t="s">
        <v>14623</v>
      </c>
      <c r="B5191" s="63" t="s">
        <v>14624</v>
      </c>
      <c r="C5191" s="63" t="s">
        <v>4053</v>
      </c>
      <c r="D5191" s="63" t="s">
        <v>14524</v>
      </c>
      <c r="E5191" s="64">
        <v>0</v>
      </c>
      <c r="F5191" s="64">
        <v>4</v>
      </c>
      <c r="G5191" s="64">
        <v>0</v>
      </c>
      <c r="H5191" s="64">
        <v>4</v>
      </c>
    </row>
    <row r="5192" spans="1:8" x14ac:dyDescent="0.3">
      <c r="A5192" s="63" t="s">
        <v>14623</v>
      </c>
      <c r="B5192" s="63" t="s">
        <v>14624</v>
      </c>
      <c r="C5192" s="63" t="s">
        <v>8088</v>
      </c>
      <c r="D5192" s="63" t="s">
        <v>14625</v>
      </c>
      <c r="E5192" s="64">
        <v>0</v>
      </c>
      <c r="F5192" s="64">
        <v>0</v>
      </c>
      <c r="G5192" s="64">
        <v>1</v>
      </c>
      <c r="H5192" s="64">
        <v>1</v>
      </c>
    </row>
    <row r="5193" spans="1:8" x14ac:dyDescent="0.3">
      <c r="A5193" s="63" t="s">
        <v>14623</v>
      </c>
      <c r="B5193" s="63" t="s">
        <v>14624</v>
      </c>
      <c r="C5193" s="63" t="s">
        <v>3612</v>
      </c>
      <c r="D5193" s="63" t="s">
        <v>14545</v>
      </c>
      <c r="E5193" s="64">
        <v>0</v>
      </c>
      <c r="F5193" s="64">
        <v>6</v>
      </c>
      <c r="G5193" s="64">
        <v>2</v>
      </c>
      <c r="H5193" s="64">
        <v>8</v>
      </c>
    </row>
    <row r="5194" spans="1:8" x14ac:dyDescent="0.3">
      <c r="A5194" s="63" t="s">
        <v>14623</v>
      </c>
      <c r="B5194" s="63" t="s">
        <v>14624</v>
      </c>
      <c r="C5194" s="63" t="s">
        <v>3420</v>
      </c>
      <c r="D5194" s="63" t="s">
        <v>14212</v>
      </c>
      <c r="E5194" s="64">
        <v>0</v>
      </c>
      <c r="F5194" s="64">
        <v>1</v>
      </c>
      <c r="G5194" s="64">
        <v>0</v>
      </c>
      <c r="H5194" s="64">
        <v>1</v>
      </c>
    </row>
    <row r="5195" spans="1:8" x14ac:dyDescent="0.3">
      <c r="A5195" s="63" t="s">
        <v>14623</v>
      </c>
      <c r="B5195" s="63" t="s">
        <v>14624</v>
      </c>
      <c r="C5195" s="63" t="s">
        <v>8210</v>
      </c>
      <c r="D5195" s="63" t="s">
        <v>14532</v>
      </c>
      <c r="E5195" s="64">
        <v>0</v>
      </c>
      <c r="F5195" s="64">
        <v>0</v>
      </c>
      <c r="G5195" s="64">
        <v>1</v>
      </c>
      <c r="H5195" s="64">
        <v>1</v>
      </c>
    </row>
    <row r="5196" spans="1:8" x14ac:dyDescent="0.3">
      <c r="A5196" s="63" t="s">
        <v>14623</v>
      </c>
      <c r="B5196" s="63" t="s">
        <v>14624</v>
      </c>
      <c r="C5196" s="63" t="s">
        <v>8804</v>
      </c>
      <c r="D5196" s="63" t="s">
        <v>14626</v>
      </c>
      <c r="E5196" s="64">
        <v>0</v>
      </c>
      <c r="F5196" s="64">
        <v>1</v>
      </c>
      <c r="G5196" s="64">
        <v>1</v>
      </c>
      <c r="H5196" s="64">
        <v>2</v>
      </c>
    </row>
    <row r="5197" spans="1:8" x14ac:dyDescent="0.3">
      <c r="A5197" s="63" t="s">
        <v>14623</v>
      </c>
      <c r="B5197" s="63" t="s">
        <v>14624</v>
      </c>
      <c r="C5197" s="63" t="s">
        <v>8808</v>
      </c>
      <c r="D5197" s="63" t="s">
        <v>14582</v>
      </c>
      <c r="E5197" s="64">
        <v>0</v>
      </c>
      <c r="F5197" s="64">
        <v>0</v>
      </c>
      <c r="G5197" s="64">
        <v>1</v>
      </c>
      <c r="H5197" s="64">
        <v>1</v>
      </c>
    </row>
    <row r="5198" spans="1:8" x14ac:dyDescent="0.3">
      <c r="A5198" s="63" t="s">
        <v>14623</v>
      </c>
      <c r="B5198" s="63" t="s">
        <v>14624</v>
      </c>
      <c r="C5198" s="63" t="s">
        <v>3864</v>
      </c>
      <c r="D5198" s="63" t="s">
        <v>13990</v>
      </c>
      <c r="E5198" s="64">
        <v>0</v>
      </c>
      <c r="F5198" s="64">
        <v>0</v>
      </c>
      <c r="G5198" s="64">
        <v>1</v>
      </c>
      <c r="H5198" s="64">
        <v>1</v>
      </c>
    </row>
    <row r="5199" spans="1:8" x14ac:dyDescent="0.3">
      <c r="A5199" s="63" t="s">
        <v>14623</v>
      </c>
      <c r="B5199" s="63" t="s">
        <v>14624</v>
      </c>
      <c r="C5199" s="63" t="s">
        <v>3576</v>
      </c>
      <c r="D5199" s="63" t="s">
        <v>14563</v>
      </c>
      <c r="E5199" s="64">
        <v>9</v>
      </c>
      <c r="F5199" s="64">
        <v>22</v>
      </c>
      <c r="G5199" s="64">
        <v>6</v>
      </c>
      <c r="H5199" s="64">
        <v>28</v>
      </c>
    </row>
    <row r="5200" spans="1:8" x14ac:dyDescent="0.3">
      <c r="A5200" s="63" t="s">
        <v>14623</v>
      </c>
      <c r="B5200" s="63" t="s">
        <v>14624</v>
      </c>
      <c r="C5200" s="63" t="s">
        <v>3687</v>
      </c>
      <c r="D5200" s="63" t="s">
        <v>13890</v>
      </c>
      <c r="E5200" s="64">
        <v>0</v>
      </c>
      <c r="F5200" s="64">
        <v>1</v>
      </c>
      <c r="G5200" s="64">
        <v>0</v>
      </c>
      <c r="H5200" s="64">
        <v>1</v>
      </c>
    </row>
    <row r="5201" spans="1:8" x14ac:dyDescent="0.3">
      <c r="A5201" s="63" t="s">
        <v>14623</v>
      </c>
      <c r="B5201" s="63" t="s">
        <v>14624</v>
      </c>
      <c r="C5201" s="63" t="s">
        <v>3651</v>
      </c>
      <c r="D5201" s="63" t="s">
        <v>3652</v>
      </c>
      <c r="E5201" s="64">
        <v>0</v>
      </c>
      <c r="F5201" s="64">
        <v>0</v>
      </c>
      <c r="G5201" s="64">
        <v>1</v>
      </c>
      <c r="H5201" s="64">
        <v>1</v>
      </c>
    </row>
    <row r="5202" spans="1:8" x14ac:dyDescent="0.3">
      <c r="A5202" s="63" t="s">
        <v>14623</v>
      </c>
      <c r="B5202" s="63" t="s">
        <v>14624</v>
      </c>
      <c r="C5202" s="63" t="s">
        <v>8218</v>
      </c>
      <c r="D5202" s="63" t="s">
        <v>8219</v>
      </c>
      <c r="E5202" s="64">
        <v>0</v>
      </c>
      <c r="F5202" s="64">
        <v>1</v>
      </c>
      <c r="G5202" s="64">
        <v>0</v>
      </c>
      <c r="H5202" s="64">
        <v>1</v>
      </c>
    </row>
    <row r="5203" spans="1:8" x14ac:dyDescent="0.3">
      <c r="A5203" s="63" t="s">
        <v>14623</v>
      </c>
      <c r="B5203" s="63" t="s">
        <v>14624</v>
      </c>
      <c r="C5203" s="63" t="s">
        <v>14609</v>
      </c>
      <c r="D5203" s="63" t="s">
        <v>14610</v>
      </c>
      <c r="E5203" s="64">
        <v>0</v>
      </c>
      <c r="F5203" s="64">
        <v>1</v>
      </c>
      <c r="G5203" s="64">
        <v>0</v>
      </c>
      <c r="H5203" s="64">
        <v>1</v>
      </c>
    </row>
    <row r="5204" spans="1:8" x14ac:dyDescent="0.3">
      <c r="A5204" s="63" t="s">
        <v>14623</v>
      </c>
      <c r="B5204" s="63" t="s">
        <v>14624</v>
      </c>
      <c r="C5204" s="63" t="s">
        <v>8377</v>
      </c>
      <c r="D5204" s="63" t="s">
        <v>8378</v>
      </c>
      <c r="E5204" s="64">
        <v>0</v>
      </c>
      <c r="F5204" s="64">
        <v>0</v>
      </c>
      <c r="G5204" s="64">
        <v>1</v>
      </c>
      <c r="H5204" s="64">
        <v>1</v>
      </c>
    </row>
    <row r="5205" spans="1:8" x14ac:dyDescent="0.3">
      <c r="A5205" s="63" t="s">
        <v>15096</v>
      </c>
      <c r="B5205" s="63" t="s">
        <v>15097</v>
      </c>
      <c r="C5205" s="63" t="s">
        <v>9465</v>
      </c>
      <c r="D5205" s="63" t="s">
        <v>14012</v>
      </c>
      <c r="E5205" s="64">
        <v>0</v>
      </c>
      <c r="F5205" s="64">
        <v>0</v>
      </c>
      <c r="G5205" s="64">
        <v>5</v>
      </c>
      <c r="H5205" s="64">
        <v>5</v>
      </c>
    </row>
    <row r="5206" spans="1:8" x14ac:dyDescent="0.3">
      <c r="A5206" s="63" t="s">
        <v>15096</v>
      </c>
      <c r="B5206" s="63" t="s">
        <v>15097</v>
      </c>
      <c r="C5206" s="63" t="s">
        <v>9420</v>
      </c>
      <c r="D5206" s="63" t="s">
        <v>14003</v>
      </c>
      <c r="E5206" s="64">
        <v>0</v>
      </c>
      <c r="F5206" s="64">
        <v>0</v>
      </c>
      <c r="G5206" s="64">
        <v>2</v>
      </c>
      <c r="H5206" s="64">
        <v>2</v>
      </c>
    </row>
    <row r="5207" spans="1:8" x14ac:dyDescent="0.3">
      <c r="A5207" s="63" t="s">
        <v>15096</v>
      </c>
      <c r="B5207" s="63" t="s">
        <v>15097</v>
      </c>
      <c r="C5207" s="63" t="s">
        <v>9699</v>
      </c>
      <c r="D5207" s="63" t="s">
        <v>41</v>
      </c>
      <c r="E5207" s="64">
        <v>0</v>
      </c>
      <c r="F5207" s="64">
        <v>2</v>
      </c>
      <c r="G5207" s="64">
        <v>0</v>
      </c>
      <c r="H5207" s="64">
        <v>2</v>
      </c>
    </row>
    <row r="5208" spans="1:8" x14ac:dyDescent="0.3">
      <c r="A5208" s="63" t="s">
        <v>15096</v>
      </c>
      <c r="B5208" s="63" t="s">
        <v>15097</v>
      </c>
      <c r="C5208" s="63" t="s">
        <v>9467</v>
      </c>
      <c r="D5208" s="63" t="s">
        <v>9468</v>
      </c>
      <c r="E5208" s="64">
        <v>0</v>
      </c>
      <c r="F5208" s="64">
        <v>5</v>
      </c>
      <c r="G5208" s="64">
        <v>3</v>
      </c>
      <c r="H5208" s="64">
        <v>8</v>
      </c>
    </row>
    <row r="5209" spans="1:8" x14ac:dyDescent="0.3">
      <c r="A5209" s="63" t="s">
        <v>15096</v>
      </c>
      <c r="B5209" s="63" t="s">
        <v>15097</v>
      </c>
      <c r="C5209" s="63" t="s">
        <v>9489</v>
      </c>
      <c r="D5209" s="63" t="s">
        <v>9490</v>
      </c>
      <c r="E5209" s="64">
        <v>0</v>
      </c>
      <c r="F5209" s="64">
        <v>0</v>
      </c>
      <c r="G5209" s="64">
        <v>1</v>
      </c>
      <c r="H5209" s="64">
        <v>1</v>
      </c>
    </row>
    <row r="5210" spans="1:8" x14ac:dyDescent="0.3">
      <c r="A5210" s="63" t="s">
        <v>15185</v>
      </c>
      <c r="B5210" s="63" t="s">
        <v>15186</v>
      </c>
      <c r="C5210" s="63" t="s">
        <v>2696</v>
      </c>
      <c r="D5210" s="63" t="s">
        <v>2697</v>
      </c>
      <c r="E5210" s="64">
        <v>0</v>
      </c>
      <c r="F5210" s="64">
        <v>0</v>
      </c>
      <c r="G5210" s="64">
        <v>1</v>
      </c>
      <c r="H5210" s="64">
        <v>1</v>
      </c>
    </row>
    <row r="5211" spans="1:8" x14ac:dyDescent="0.3">
      <c r="A5211" s="63" t="s">
        <v>15185</v>
      </c>
      <c r="B5211" s="63" t="s">
        <v>15186</v>
      </c>
      <c r="C5211" s="63" t="s">
        <v>10102</v>
      </c>
      <c r="D5211" s="63" t="s">
        <v>10103</v>
      </c>
      <c r="E5211" s="64">
        <v>0</v>
      </c>
      <c r="F5211" s="64">
        <v>0</v>
      </c>
      <c r="G5211" s="64">
        <v>2</v>
      </c>
      <c r="H5211" s="64">
        <v>2</v>
      </c>
    </row>
    <row r="5212" spans="1:8" x14ac:dyDescent="0.3">
      <c r="A5212" s="63" t="s">
        <v>15185</v>
      </c>
      <c r="B5212" s="63" t="s">
        <v>15186</v>
      </c>
      <c r="C5212" s="63" t="s">
        <v>9086</v>
      </c>
      <c r="D5212" s="63" t="s">
        <v>14172</v>
      </c>
      <c r="E5212" s="64">
        <v>0</v>
      </c>
      <c r="F5212" s="64">
        <v>1</v>
      </c>
      <c r="G5212" s="64">
        <v>0</v>
      </c>
      <c r="H5212" s="64">
        <v>1</v>
      </c>
    </row>
    <row r="5213" spans="1:8" x14ac:dyDescent="0.3">
      <c r="A5213" s="63" t="s">
        <v>15680</v>
      </c>
      <c r="B5213" s="63" t="s">
        <v>15681</v>
      </c>
      <c r="C5213" s="63" t="s">
        <v>9420</v>
      </c>
      <c r="D5213" s="63" t="s">
        <v>14003</v>
      </c>
      <c r="E5213" s="64">
        <v>0</v>
      </c>
      <c r="F5213" s="64">
        <v>0</v>
      </c>
      <c r="G5213" s="64">
        <v>2</v>
      </c>
      <c r="H5213" s="64">
        <v>2</v>
      </c>
    </row>
    <row r="5214" spans="1:8" x14ac:dyDescent="0.3">
      <c r="A5214" s="63" t="s">
        <v>15680</v>
      </c>
      <c r="B5214" s="63" t="s">
        <v>15681</v>
      </c>
      <c r="C5214" s="63" t="s">
        <v>12837</v>
      </c>
      <c r="D5214" s="63" t="s">
        <v>12838</v>
      </c>
      <c r="E5214" s="64">
        <v>0</v>
      </c>
      <c r="F5214" s="64">
        <v>1</v>
      </c>
      <c r="G5214" s="64">
        <v>0</v>
      </c>
      <c r="H5214" s="64">
        <v>1</v>
      </c>
    </row>
    <row r="5215" spans="1:8" x14ac:dyDescent="0.3">
      <c r="A5215" s="63" t="s">
        <v>15680</v>
      </c>
      <c r="B5215" s="63" t="s">
        <v>15681</v>
      </c>
      <c r="C5215" s="63" t="s">
        <v>11276</v>
      </c>
      <c r="D5215" s="63" t="s">
        <v>11277</v>
      </c>
      <c r="E5215" s="64">
        <v>0</v>
      </c>
      <c r="F5215" s="64">
        <v>0</v>
      </c>
      <c r="G5215" s="64">
        <v>2</v>
      </c>
      <c r="H5215" s="64">
        <v>2</v>
      </c>
    </row>
    <row r="5216" spans="1:8" x14ac:dyDescent="0.3">
      <c r="A5216" s="63" t="s">
        <v>15680</v>
      </c>
      <c r="B5216" s="63" t="s">
        <v>15681</v>
      </c>
      <c r="C5216" s="63" t="s">
        <v>9750</v>
      </c>
      <c r="D5216" s="63" t="s">
        <v>15110</v>
      </c>
      <c r="E5216" s="64">
        <v>0</v>
      </c>
      <c r="F5216" s="64">
        <v>5</v>
      </c>
      <c r="G5216" s="64">
        <v>2</v>
      </c>
      <c r="H5216" s="64">
        <v>7</v>
      </c>
    </row>
    <row r="5217" spans="1:8" x14ac:dyDescent="0.3">
      <c r="A5217" s="63" t="s">
        <v>15680</v>
      </c>
      <c r="B5217" s="63" t="s">
        <v>15681</v>
      </c>
      <c r="C5217" s="63" t="s">
        <v>9730</v>
      </c>
      <c r="D5217" s="63" t="s">
        <v>11094</v>
      </c>
      <c r="E5217" s="64">
        <v>0</v>
      </c>
      <c r="F5217" s="64">
        <v>2</v>
      </c>
      <c r="G5217" s="64">
        <v>0</v>
      </c>
      <c r="H5217" s="64">
        <v>2</v>
      </c>
    </row>
    <row r="5218" spans="1:8" x14ac:dyDescent="0.3">
      <c r="A5218" s="63" t="s">
        <v>15680</v>
      </c>
      <c r="B5218" s="63" t="s">
        <v>15681</v>
      </c>
      <c r="C5218" s="63" t="s">
        <v>14609</v>
      </c>
      <c r="D5218" s="63" t="s">
        <v>14610</v>
      </c>
      <c r="E5218" s="64">
        <v>0</v>
      </c>
      <c r="F5218" s="64">
        <v>11</v>
      </c>
      <c r="G5218" s="64">
        <v>6</v>
      </c>
      <c r="H5218" s="64">
        <v>17</v>
      </c>
    </row>
    <row r="5219" spans="1:8" x14ac:dyDescent="0.3">
      <c r="A5219" s="63" t="s">
        <v>14457</v>
      </c>
      <c r="B5219" s="63" t="s">
        <v>14458</v>
      </c>
      <c r="C5219" s="63" t="s">
        <v>2378</v>
      </c>
      <c r="D5219" s="63" t="s">
        <v>2379</v>
      </c>
      <c r="E5219" s="64">
        <v>0</v>
      </c>
      <c r="F5219" s="64">
        <v>2</v>
      </c>
      <c r="G5219" s="64">
        <v>0</v>
      </c>
      <c r="H5219" s="64">
        <v>2</v>
      </c>
    </row>
    <row r="5220" spans="1:8" x14ac:dyDescent="0.3">
      <c r="A5220" s="63" t="s">
        <v>14457</v>
      </c>
      <c r="B5220" s="63" t="s">
        <v>14458</v>
      </c>
      <c r="C5220" s="63" t="s">
        <v>2635</v>
      </c>
      <c r="D5220" s="63" t="s">
        <v>487</v>
      </c>
      <c r="E5220" s="64">
        <v>0</v>
      </c>
      <c r="F5220" s="64">
        <v>1</v>
      </c>
      <c r="G5220" s="64">
        <v>2</v>
      </c>
      <c r="H5220" s="64">
        <v>3</v>
      </c>
    </row>
    <row r="5221" spans="1:8" x14ac:dyDescent="0.3">
      <c r="A5221" s="63" t="s">
        <v>15317</v>
      </c>
      <c r="B5221" s="63" t="s">
        <v>15318</v>
      </c>
      <c r="C5221" s="63" t="s">
        <v>10869</v>
      </c>
      <c r="D5221" s="63" t="s">
        <v>10870</v>
      </c>
      <c r="E5221" s="64">
        <v>0</v>
      </c>
      <c r="F5221" s="64">
        <v>1</v>
      </c>
      <c r="G5221" s="64">
        <v>2</v>
      </c>
      <c r="H5221" s="64">
        <v>3</v>
      </c>
    </row>
    <row r="5222" spans="1:8" x14ac:dyDescent="0.3">
      <c r="A5222" s="63" t="s">
        <v>15317</v>
      </c>
      <c r="B5222" s="63" t="s">
        <v>15318</v>
      </c>
      <c r="C5222" s="63" t="s">
        <v>2039</v>
      </c>
      <c r="D5222" s="63" t="s">
        <v>2040</v>
      </c>
      <c r="E5222" s="64">
        <v>0</v>
      </c>
      <c r="F5222" s="64">
        <v>0</v>
      </c>
      <c r="G5222" s="64">
        <v>1</v>
      </c>
      <c r="H5222" s="64">
        <v>1</v>
      </c>
    </row>
    <row r="5223" spans="1:8" x14ac:dyDescent="0.3">
      <c r="A5223" s="63" t="s">
        <v>15317</v>
      </c>
      <c r="B5223" s="63" t="s">
        <v>15318</v>
      </c>
      <c r="C5223" s="63" t="s">
        <v>10816</v>
      </c>
      <c r="D5223" s="63" t="s">
        <v>14162</v>
      </c>
      <c r="E5223" s="64">
        <v>0</v>
      </c>
      <c r="F5223" s="64">
        <v>2</v>
      </c>
      <c r="G5223" s="64">
        <v>0</v>
      </c>
      <c r="H5223" s="64">
        <v>2</v>
      </c>
    </row>
    <row r="5224" spans="1:8" x14ac:dyDescent="0.3">
      <c r="A5224" s="63" t="s">
        <v>15229</v>
      </c>
      <c r="B5224" s="63" t="s">
        <v>15230</v>
      </c>
      <c r="C5224" s="63" t="s">
        <v>13628</v>
      </c>
      <c r="D5224" s="63" t="s">
        <v>13629</v>
      </c>
      <c r="E5224" s="64">
        <v>0</v>
      </c>
      <c r="F5224" s="64">
        <v>1</v>
      </c>
      <c r="G5224" s="64">
        <v>2</v>
      </c>
      <c r="H5224" s="64">
        <v>3</v>
      </c>
    </row>
    <row r="5225" spans="1:8" x14ac:dyDescent="0.3">
      <c r="A5225" s="63" t="s">
        <v>15229</v>
      </c>
      <c r="B5225" s="63" t="s">
        <v>15230</v>
      </c>
      <c r="C5225" s="63" t="s">
        <v>13511</v>
      </c>
      <c r="D5225" s="63" t="s">
        <v>13512</v>
      </c>
      <c r="E5225" s="64">
        <v>0</v>
      </c>
      <c r="F5225" s="64">
        <v>0</v>
      </c>
      <c r="G5225" s="64">
        <v>8</v>
      </c>
      <c r="H5225" s="64">
        <v>8</v>
      </c>
    </row>
    <row r="5226" spans="1:8" x14ac:dyDescent="0.3">
      <c r="A5226" s="63" t="s">
        <v>15229</v>
      </c>
      <c r="B5226" s="63" t="s">
        <v>15230</v>
      </c>
      <c r="C5226" s="63" t="s">
        <v>5861</v>
      </c>
      <c r="D5226" s="63" t="s">
        <v>5862</v>
      </c>
      <c r="E5226" s="64">
        <v>0</v>
      </c>
      <c r="F5226" s="64">
        <v>0</v>
      </c>
      <c r="G5226" s="64">
        <v>3</v>
      </c>
      <c r="H5226" s="64">
        <v>3</v>
      </c>
    </row>
    <row r="5227" spans="1:8" x14ac:dyDescent="0.3">
      <c r="A5227" s="63" t="s">
        <v>15229</v>
      </c>
      <c r="B5227" s="63" t="s">
        <v>15230</v>
      </c>
      <c r="C5227" s="63" t="s">
        <v>13027</v>
      </c>
      <c r="D5227" s="63" t="s">
        <v>13028</v>
      </c>
      <c r="E5227" s="64">
        <v>0</v>
      </c>
      <c r="F5227" s="64">
        <v>0</v>
      </c>
      <c r="G5227" s="64">
        <v>3</v>
      </c>
      <c r="H5227" s="64">
        <v>3</v>
      </c>
    </row>
    <row r="5228" spans="1:8" x14ac:dyDescent="0.3">
      <c r="A5228" s="63" t="s">
        <v>15229</v>
      </c>
      <c r="B5228" s="63" t="s">
        <v>15230</v>
      </c>
      <c r="C5228" s="63" t="s">
        <v>12937</v>
      </c>
      <c r="D5228" s="63" t="s">
        <v>12938</v>
      </c>
      <c r="E5228" s="64">
        <v>0</v>
      </c>
      <c r="F5228" s="64">
        <v>1</v>
      </c>
      <c r="G5228" s="64">
        <v>8</v>
      </c>
      <c r="H5228" s="64">
        <v>9</v>
      </c>
    </row>
    <row r="5229" spans="1:8" x14ac:dyDescent="0.3">
      <c r="A5229" s="63" t="s">
        <v>15229</v>
      </c>
      <c r="B5229" s="63" t="s">
        <v>15230</v>
      </c>
      <c r="C5229" s="63" t="s">
        <v>10300</v>
      </c>
      <c r="D5229" s="63" t="s">
        <v>10301</v>
      </c>
      <c r="E5229" s="64">
        <v>4</v>
      </c>
      <c r="F5229" s="64">
        <v>4</v>
      </c>
      <c r="G5229" s="64">
        <v>0</v>
      </c>
      <c r="H5229" s="64">
        <v>4</v>
      </c>
    </row>
    <row r="5230" spans="1:8" x14ac:dyDescent="0.3">
      <c r="A5230" s="63" t="s">
        <v>15229</v>
      </c>
      <c r="B5230" s="63" t="s">
        <v>15230</v>
      </c>
      <c r="C5230" s="63" t="s">
        <v>13314</v>
      </c>
      <c r="D5230" s="63" t="s">
        <v>14755</v>
      </c>
      <c r="E5230" s="64">
        <v>0</v>
      </c>
      <c r="F5230" s="64">
        <v>0</v>
      </c>
      <c r="G5230" s="64">
        <v>13</v>
      </c>
      <c r="H5230" s="64">
        <v>13</v>
      </c>
    </row>
    <row r="5231" spans="1:8" x14ac:dyDescent="0.3">
      <c r="A5231" s="63" t="s">
        <v>15229</v>
      </c>
      <c r="B5231" s="63" t="s">
        <v>15230</v>
      </c>
      <c r="C5231" s="63" t="s">
        <v>13491</v>
      </c>
      <c r="D5231" s="63" t="s">
        <v>13492</v>
      </c>
      <c r="E5231" s="64">
        <v>0</v>
      </c>
      <c r="F5231" s="64">
        <v>0</v>
      </c>
      <c r="G5231" s="64">
        <v>61</v>
      </c>
      <c r="H5231" s="64">
        <v>61</v>
      </c>
    </row>
    <row r="5232" spans="1:8" x14ac:dyDescent="0.3">
      <c r="A5232" s="63" t="s">
        <v>15229</v>
      </c>
      <c r="B5232" s="63" t="s">
        <v>15230</v>
      </c>
      <c r="C5232" s="63" t="s">
        <v>13049</v>
      </c>
      <c r="D5232" s="63" t="s">
        <v>13050</v>
      </c>
      <c r="E5232" s="64">
        <v>0</v>
      </c>
      <c r="F5232" s="64">
        <v>0</v>
      </c>
      <c r="G5232" s="64">
        <v>1</v>
      </c>
      <c r="H5232" s="64">
        <v>1</v>
      </c>
    </row>
    <row r="5233" spans="1:8" x14ac:dyDescent="0.3">
      <c r="A5233" s="63" t="s">
        <v>15229</v>
      </c>
      <c r="B5233" s="63" t="s">
        <v>15230</v>
      </c>
      <c r="C5233" s="63" t="s">
        <v>13108</v>
      </c>
      <c r="D5233" s="63" t="s">
        <v>14167</v>
      </c>
      <c r="E5233" s="64">
        <v>0</v>
      </c>
      <c r="F5233" s="64">
        <v>1</v>
      </c>
      <c r="G5233" s="64">
        <v>0</v>
      </c>
      <c r="H5233" s="64">
        <v>1</v>
      </c>
    </row>
    <row r="5234" spans="1:8" x14ac:dyDescent="0.3">
      <c r="A5234" s="63" t="s">
        <v>15229</v>
      </c>
      <c r="B5234" s="63" t="s">
        <v>15230</v>
      </c>
      <c r="C5234" s="63" t="s">
        <v>13676</v>
      </c>
      <c r="D5234" s="63" t="s">
        <v>13677</v>
      </c>
      <c r="E5234" s="64">
        <v>1</v>
      </c>
      <c r="F5234" s="64">
        <v>1</v>
      </c>
      <c r="G5234" s="64">
        <v>0</v>
      </c>
      <c r="H5234" s="64">
        <v>1</v>
      </c>
    </row>
    <row r="5235" spans="1:8" x14ac:dyDescent="0.3">
      <c r="A5235" s="63" t="s">
        <v>15229</v>
      </c>
      <c r="B5235" s="63" t="s">
        <v>15230</v>
      </c>
      <c r="C5235" s="63" t="s">
        <v>12956</v>
      </c>
      <c r="D5235" s="63" t="s">
        <v>12957</v>
      </c>
      <c r="E5235" s="64">
        <v>0</v>
      </c>
      <c r="F5235" s="64">
        <v>2</v>
      </c>
      <c r="G5235" s="64">
        <v>7</v>
      </c>
      <c r="H5235" s="64">
        <v>9</v>
      </c>
    </row>
    <row r="5236" spans="1:8" x14ac:dyDescent="0.3">
      <c r="A5236" s="63" t="s">
        <v>15229</v>
      </c>
      <c r="B5236" s="63" t="s">
        <v>15230</v>
      </c>
      <c r="C5236" s="63" t="s">
        <v>13678</v>
      </c>
      <c r="D5236" s="63" t="s">
        <v>14123</v>
      </c>
      <c r="E5236" s="64">
        <v>0</v>
      </c>
      <c r="F5236" s="64">
        <v>0</v>
      </c>
      <c r="G5236" s="64">
        <v>2</v>
      </c>
      <c r="H5236" s="64">
        <v>2</v>
      </c>
    </row>
    <row r="5237" spans="1:8" x14ac:dyDescent="0.3">
      <c r="A5237" s="63" t="s">
        <v>15229</v>
      </c>
      <c r="B5237" s="63" t="s">
        <v>15230</v>
      </c>
      <c r="C5237" s="63" t="s">
        <v>13364</v>
      </c>
      <c r="D5237" s="63" t="s">
        <v>14159</v>
      </c>
      <c r="E5237" s="64">
        <v>0</v>
      </c>
      <c r="F5237" s="64">
        <v>2</v>
      </c>
      <c r="G5237" s="64">
        <v>1</v>
      </c>
      <c r="H5237" s="64">
        <v>3</v>
      </c>
    </row>
    <row r="5238" spans="1:8" x14ac:dyDescent="0.3">
      <c r="A5238" s="63" t="s">
        <v>15229</v>
      </c>
      <c r="B5238" s="63" t="s">
        <v>15230</v>
      </c>
      <c r="C5238" s="63" t="s">
        <v>13660</v>
      </c>
      <c r="D5238" s="63" t="s">
        <v>14186</v>
      </c>
      <c r="E5238" s="64">
        <v>0</v>
      </c>
      <c r="F5238" s="64">
        <v>22</v>
      </c>
      <c r="G5238" s="64">
        <v>9</v>
      </c>
      <c r="H5238" s="64">
        <v>31</v>
      </c>
    </row>
    <row r="5239" spans="1:8" x14ac:dyDescent="0.3">
      <c r="A5239" s="63" t="s">
        <v>15229</v>
      </c>
      <c r="B5239" s="63" t="s">
        <v>15230</v>
      </c>
      <c r="C5239" s="63" t="s">
        <v>10314</v>
      </c>
      <c r="D5239" s="63" t="s">
        <v>14177</v>
      </c>
      <c r="E5239" s="64">
        <v>3</v>
      </c>
      <c r="F5239" s="64">
        <v>12</v>
      </c>
      <c r="G5239" s="64">
        <v>3</v>
      </c>
      <c r="H5239" s="64">
        <v>15</v>
      </c>
    </row>
    <row r="5240" spans="1:8" x14ac:dyDescent="0.3">
      <c r="A5240" s="63" t="s">
        <v>15229</v>
      </c>
      <c r="B5240" s="63" t="s">
        <v>15230</v>
      </c>
      <c r="C5240" s="63" t="s">
        <v>13612</v>
      </c>
      <c r="D5240" s="63" t="s">
        <v>14204</v>
      </c>
      <c r="E5240" s="64">
        <v>0</v>
      </c>
      <c r="F5240" s="64">
        <v>1</v>
      </c>
      <c r="G5240" s="64">
        <v>0</v>
      </c>
      <c r="H5240" s="64">
        <v>1</v>
      </c>
    </row>
    <row r="5241" spans="1:8" x14ac:dyDescent="0.3">
      <c r="A5241" s="63" t="s">
        <v>15229</v>
      </c>
      <c r="B5241" s="63" t="s">
        <v>15230</v>
      </c>
      <c r="C5241" s="63" t="s">
        <v>13673</v>
      </c>
      <c r="D5241" s="63" t="s">
        <v>14448</v>
      </c>
      <c r="E5241" s="64">
        <v>2</v>
      </c>
      <c r="F5241" s="64">
        <v>26</v>
      </c>
      <c r="G5241" s="64">
        <v>2</v>
      </c>
      <c r="H5241" s="64">
        <v>28</v>
      </c>
    </row>
    <row r="5242" spans="1:8" x14ac:dyDescent="0.3">
      <c r="A5242" s="63" t="s">
        <v>15229</v>
      </c>
      <c r="B5242" s="63" t="s">
        <v>15230</v>
      </c>
      <c r="C5242" s="63" t="s">
        <v>12955</v>
      </c>
      <c r="D5242" s="63" t="s">
        <v>14448</v>
      </c>
      <c r="E5242" s="64">
        <v>0</v>
      </c>
      <c r="F5242" s="64">
        <v>1</v>
      </c>
      <c r="G5242" s="64">
        <v>1</v>
      </c>
      <c r="H5242" s="64">
        <v>2</v>
      </c>
    </row>
    <row r="5243" spans="1:8" x14ac:dyDescent="0.3">
      <c r="A5243" s="63" t="s">
        <v>15229</v>
      </c>
      <c r="B5243" s="63" t="s">
        <v>15230</v>
      </c>
      <c r="C5243" s="63" t="s">
        <v>1253</v>
      </c>
      <c r="D5243" s="63" t="s">
        <v>1254</v>
      </c>
      <c r="E5243" s="64">
        <v>0</v>
      </c>
      <c r="F5243" s="64">
        <v>0</v>
      </c>
      <c r="G5243" s="64">
        <v>1</v>
      </c>
      <c r="H5243" s="64">
        <v>1</v>
      </c>
    </row>
    <row r="5244" spans="1:8" x14ac:dyDescent="0.3">
      <c r="A5244" s="63" t="s">
        <v>15229</v>
      </c>
      <c r="B5244" s="63" t="s">
        <v>15230</v>
      </c>
      <c r="C5244" s="63" t="s">
        <v>13318</v>
      </c>
      <c r="D5244" s="63" t="s">
        <v>13319</v>
      </c>
      <c r="E5244" s="64">
        <v>0</v>
      </c>
      <c r="F5244" s="64">
        <v>0</v>
      </c>
      <c r="G5244" s="64">
        <v>3</v>
      </c>
      <c r="H5244" s="64">
        <v>3</v>
      </c>
    </row>
    <row r="5245" spans="1:8" x14ac:dyDescent="0.3">
      <c r="A5245" s="63" t="s">
        <v>15229</v>
      </c>
      <c r="B5245" s="63" t="s">
        <v>15230</v>
      </c>
      <c r="C5245" s="63" t="s">
        <v>5528</v>
      </c>
      <c r="D5245" s="63" t="s">
        <v>5529</v>
      </c>
      <c r="E5245" s="64">
        <v>0</v>
      </c>
      <c r="F5245" s="64">
        <v>0</v>
      </c>
      <c r="G5245" s="64">
        <v>1</v>
      </c>
      <c r="H5245" s="64">
        <v>1</v>
      </c>
    </row>
    <row r="5246" spans="1:8" x14ac:dyDescent="0.3">
      <c r="A5246" s="63" t="s">
        <v>13956</v>
      </c>
      <c r="B5246" s="63" t="s">
        <v>13957</v>
      </c>
      <c r="C5246" s="63" t="s">
        <v>394</v>
      </c>
      <c r="D5246" s="63" t="s">
        <v>395</v>
      </c>
      <c r="E5246" s="64">
        <v>6</v>
      </c>
      <c r="F5246" s="64">
        <v>11</v>
      </c>
      <c r="G5246" s="64">
        <v>0</v>
      </c>
      <c r="H5246" s="64">
        <v>11</v>
      </c>
    </row>
    <row r="5247" spans="1:8" x14ac:dyDescent="0.3">
      <c r="A5247" s="63" t="s">
        <v>13956</v>
      </c>
      <c r="B5247" s="63" t="s">
        <v>13957</v>
      </c>
      <c r="C5247" s="63" t="s">
        <v>408</v>
      </c>
      <c r="D5247" s="63" t="s">
        <v>409</v>
      </c>
      <c r="E5247" s="64">
        <v>1</v>
      </c>
      <c r="F5247" s="64">
        <v>2</v>
      </c>
      <c r="G5247" s="64">
        <v>0</v>
      </c>
      <c r="H5247" s="64">
        <v>2</v>
      </c>
    </row>
    <row r="5248" spans="1:8" x14ac:dyDescent="0.3">
      <c r="A5248" s="63" t="s">
        <v>13956</v>
      </c>
      <c r="B5248" s="63" t="s">
        <v>13957</v>
      </c>
      <c r="C5248" s="63" t="s">
        <v>426</v>
      </c>
      <c r="D5248" s="63" t="s">
        <v>427</v>
      </c>
      <c r="E5248" s="64">
        <v>0</v>
      </c>
      <c r="F5248" s="64">
        <v>1</v>
      </c>
      <c r="G5248" s="64">
        <v>2</v>
      </c>
      <c r="H5248" s="64">
        <v>3</v>
      </c>
    </row>
    <row r="5249" spans="1:8" x14ac:dyDescent="0.3">
      <c r="A5249" s="63" t="s">
        <v>13956</v>
      </c>
      <c r="B5249" s="63" t="s">
        <v>13957</v>
      </c>
      <c r="C5249" s="63" t="s">
        <v>316</v>
      </c>
      <c r="D5249" s="63" t="s">
        <v>13942</v>
      </c>
      <c r="E5249" s="64">
        <v>0</v>
      </c>
      <c r="F5249" s="64">
        <v>0</v>
      </c>
      <c r="G5249" s="64">
        <v>9</v>
      </c>
      <c r="H5249" s="64">
        <v>9</v>
      </c>
    </row>
    <row r="5250" spans="1:8" x14ac:dyDescent="0.3">
      <c r="A5250" s="63" t="s">
        <v>13956</v>
      </c>
      <c r="B5250" s="63" t="s">
        <v>13957</v>
      </c>
      <c r="C5250" s="63" t="s">
        <v>406</v>
      </c>
      <c r="D5250" s="63" t="s">
        <v>13947</v>
      </c>
      <c r="E5250" s="64">
        <v>8</v>
      </c>
      <c r="F5250" s="64">
        <v>9</v>
      </c>
      <c r="G5250" s="64">
        <v>0</v>
      </c>
      <c r="H5250" s="64">
        <v>9</v>
      </c>
    </row>
    <row r="5251" spans="1:8" x14ac:dyDescent="0.3">
      <c r="A5251" s="63" t="s">
        <v>14308</v>
      </c>
      <c r="B5251" s="63" t="s">
        <v>14309</v>
      </c>
      <c r="C5251" s="63" t="s">
        <v>2116</v>
      </c>
      <c r="D5251" s="63" t="s">
        <v>906</v>
      </c>
      <c r="E5251" s="64">
        <v>13</v>
      </c>
      <c r="F5251" s="64">
        <v>51</v>
      </c>
      <c r="G5251" s="64">
        <v>15</v>
      </c>
      <c r="H5251" s="64">
        <v>66</v>
      </c>
    </row>
    <row r="5252" spans="1:8" x14ac:dyDescent="0.3">
      <c r="A5252" s="63" t="s">
        <v>14592</v>
      </c>
      <c r="B5252" s="63" t="s">
        <v>14593</v>
      </c>
      <c r="C5252" s="63" t="s">
        <v>4057</v>
      </c>
      <c r="D5252" s="63" t="s">
        <v>14521</v>
      </c>
      <c r="E5252" s="64">
        <v>0</v>
      </c>
      <c r="F5252" s="64">
        <v>0</v>
      </c>
      <c r="G5252" s="64">
        <v>1</v>
      </c>
      <c r="H5252" s="64">
        <v>1</v>
      </c>
    </row>
    <row r="5253" spans="1:8" x14ac:dyDescent="0.3">
      <c r="A5253" s="63" t="s">
        <v>14592</v>
      </c>
      <c r="B5253" s="63" t="s">
        <v>14593</v>
      </c>
      <c r="C5253" s="63" t="s">
        <v>3912</v>
      </c>
      <c r="D5253" s="63" t="s">
        <v>3913</v>
      </c>
      <c r="E5253" s="64">
        <v>0</v>
      </c>
      <c r="F5253" s="64">
        <v>2</v>
      </c>
      <c r="G5253" s="64">
        <v>0</v>
      </c>
      <c r="H5253" s="64">
        <v>2</v>
      </c>
    </row>
    <row r="5254" spans="1:8" x14ac:dyDescent="0.3">
      <c r="A5254" s="63" t="s">
        <v>14592</v>
      </c>
      <c r="B5254" s="63" t="s">
        <v>14593</v>
      </c>
      <c r="C5254" s="63" t="s">
        <v>3930</v>
      </c>
      <c r="D5254" s="63" t="s">
        <v>3931</v>
      </c>
      <c r="E5254" s="64">
        <v>0</v>
      </c>
      <c r="F5254" s="64">
        <v>0</v>
      </c>
      <c r="G5254" s="64">
        <v>37</v>
      </c>
      <c r="H5254" s="64">
        <v>37</v>
      </c>
    </row>
    <row r="5255" spans="1:8" x14ac:dyDescent="0.3">
      <c r="A5255" s="63" t="s">
        <v>14592</v>
      </c>
      <c r="B5255" s="63" t="s">
        <v>14593</v>
      </c>
      <c r="C5255" s="63" t="s">
        <v>3249</v>
      </c>
      <c r="D5255" s="63" t="s">
        <v>3250</v>
      </c>
      <c r="E5255" s="64">
        <v>0</v>
      </c>
      <c r="F5255" s="64">
        <v>0</v>
      </c>
      <c r="G5255" s="64">
        <v>3</v>
      </c>
      <c r="H5255" s="64">
        <v>3</v>
      </c>
    </row>
    <row r="5256" spans="1:8" x14ac:dyDescent="0.3">
      <c r="A5256" s="63" t="s">
        <v>14592</v>
      </c>
      <c r="B5256" s="63" t="s">
        <v>14593</v>
      </c>
      <c r="C5256" s="63" t="s">
        <v>4668</v>
      </c>
      <c r="D5256" s="63" t="s">
        <v>4669</v>
      </c>
      <c r="E5256" s="64">
        <v>0</v>
      </c>
      <c r="F5256" s="64">
        <v>0</v>
      </c>
      <c r="G5256" s="64">
        <v>1</v>
      </c>
      <c r="H5256" s="64">
        <v>1</v>
      </c>
    </row>
    <row r="5257" spans="1:8" x14ac:dyDescent="0.3">
      <c r="A5257" s="63" t="s">
        <v>14592</v>
      </c>
      <c r="B5257" s="63" t="s">
        <v>14593</v>
      </c>
      <c r="C5257" s="63" t="s">
        <v>3222</v>
      </c>
      <c r="D5257" s="63" t="s">
        <v>3223</v>
      </c>
      <c r="E5257" s="64">
        <v>0</v>
      </c>
      <c r="F5257" s="64">
        <v>1</v>
      </c>
      <c r="G5257" s="64">
        <v>1</v>
      </c>
      <c r="H5257" s="64">
        <v>2</v>
      </c>
    </row>
    <row r="5258" spans="1:8" x14ac:dyDescent="0.3">
      <c r="A5258" s="63" t="s">
        <v>14592</v>
      </c>
      <c r="B5258" s="63" t="s">
        <v>14593</v>
      </c>
      <c r="C5258" s="63" t="s">
        <v>3454</v>
      </c>
      <c r="D5258" s="63" t="s">
        <v>3455</v>
      </c>
      <c r="E5258" s="64">
        <v>26</v>
      </c>
      <c r="F5258" s="64">
        <v>11</v>
      </c>
      <c r="G5258" s="64">
        <v>0</v>
      </c>
      <c r="H5258" s="64">
        <v>11</v>
      </c>
    </row>
    <row r="5259" spans="1:8" x14ac:dyDescent="0.3">
      <c r="A5259" s="63" t="s">
        <v>14592</v>
      </c>
      <c r="B5259" s="63" t="s">
        <v>14593</v>
      </c>
      <c r="C5259" s="63" t="s">
        <v>3770</v>
      </c>
      <c r="D5259" s="63" t="s">
        <v>14538</v>
      </c>
      <c r="E5259" s="64">
        <v>0</v>
      </c>
      <c r="F5259" s="64">
        <v>0</v>
      </c>
      <c r="G5259" s="64">
        <v>3</v>
      </c>
      <c r="H5259" s="64">
        <v>3</v>
      </c>
    </row>
    <row r="5260" spans="1:8" x14ac:dyDescent="0.3">
      <c r="A5260" s="63" t="s">
        <v>14592</v>
      </c>
      <c r="B5260" s="63" t="s">
        <v>14593</v>
      </c>
      <c r="C5260" s="63" t="s">
        <v>3787</v>
      </c>
      <c r="D5260" s="63" t="s">
        <v>3788</v>
      </c>
      <c r="E5260" s="64">
        <v>0</v>
      </c>
      <c r="F5260" s="64">
        <v>1</v>
      </c>
      <c r="G5260" s="64">
        <v>1</v>
      </c>
      <c r="H5260" s="64">
        <v>2</v>
      </c>
    </row>
    <row r="5261" spans="1:8" x14ac:dyDescent="0.3">
      <c r="A5261" s="63" t="s">
        <v>14592</v>
      </c>
      <c r="B5261" s="63" t="s">
        <v>14593</v>
      </c>
      <c r="C5261" s="63" t="s">
        <v>8092</v>
      </c>
      <c r="D5261" s="63" t="s">
        <v>8093</v>
      </c>
      <c r="E5261" s="64">
        <v>0</v>
      </c>
      <c r="F5261" s="64">
        <v>0</v>
      </c>
      <c r="G5261" s="64">
        <v>1</v>
      </c>
      <c r="H5261" s="64">
        <v>1</v>
      </c>
    </row>
    <row r="5262" spans="1:8" x14ac:dyDescent="0.3">
      <c r="A5262" s="63" t="s">
        <v>14592</v>
      </c>
      <c r="B5262" s="63" t="s">
        <v>14593</v>
      </c>
      <c r="C5262" s="63" t="s">
        <v>3647</v>
      </c>
      <c r="D5262" s="63" t="s">
        <v>3648</v>
      </c>
      <c r="E5262" s="64">
        <v>0</v>
      </c>
      <c r="F5262" s="64">
        <v>1</v>
      </c>
      <c r="G5262" s="64">
        <v>0</v>
      </c>
      <c r="H5262" s="64">
        <v>1</v>
      </c>
    </row>
    <row r="5263" spans="1:8" x14ac:dyDescent="0.3">
      <c r="A5263" s="63" t="s">
        <v>14592</v>
      </c>
      <c r="B5263" s="63" t="s">
        <v>14593</v>
      </c>
      <c r="C5263" s="63" t="s">
        <v>4082</v>
      </c>
      <c r="D5263" s="63" t="s">
        <v>4083</v>
      </c>
      <c r="E5263" s="64">
        <v>0</v>
      </c>
      <c r="F5263" s="64">
        <v>0</v>
      </c>
      <c r="G5263" s="64">
        <v>25</v>
      </c>
      <c r="H5263" s="64">
        <v>25</v>
      </c>
    </row>
    <row r="5264" spans="1:8" x14ac:dyDescent="0.3">
      <c r="A5264" s="63" t="s">
        <v>14592</v>
      </c>
      <c r="B5264" s="63" t="s">
        <v>14593</v>
      </c>
      <c r="C5264" s="63" t="s">
        <v>3269</v>
      </c>
      <c r="D5264" s="63" t="s">
        <v>3270</v>
      </c>
      <c r="E5264" s="64">
        <v>0</v>
      </c>
      <c r="F5264" s="64">
        <v>7</v>
      </c>
      <c r="G5264" s="64">
        <v>106</v>
      </c>
      <c r="H5264" s="64">
        <v>113</v>
      </c>
    </row>
    <row r="5265" spans="1:8" x14ac:dyDescent="0.3">
      <c r="A5265" s="63" t="s">
        <v>14592</v>
      </c>
      <c r="B5265" s="63" t="s">
        <v>14593</v>
      </c>
      <c r="C5265" s="63" t="s">
        <v>3486</v>
      </c>
      <c r="D5265" s="63" t="s">
        <v>3487</v>
      </c>
      <c r="E5265" s="64">
        <v>0</v>
      </c>
      <c r="F5265" s="64">
        <v>2</v>
      </c>
      <c r="G5265" s="64">
        <v>0</v>
      </c>
      <c r="H5265" s="64">
        <v>2</v>
      </c>
    </row>
    <row r="5266" spans="1:8" x14ac:dyDescent="0.3">
      <c r="A5266" s="63" t="s">
        <v>14592</v>
      </c>
      <c r="B5266" s="63" t="s">
        <v>14593</v>
      </c>
      <c r="C5266" s="63" t="s">
        <v>4055</v>
      </c>
      <c r="D5266" s="63" t="s">
        <v>14522</v>
      </c>
      <c r="E5266" s="64">
        <v>0</v>
      </c>
      <c r="F5266" s="64">
        <v>0</v>
      </c>
      <c r="G5266" s="64">
        <v>8</v>
      </c>
      <c r="H5266" s="64">
        <v>8</v>
      </c>
    </row>
    <row r="5267" spans="1:8" x14ac:dyDescent="0.3">
      <c r="A5267" s="63" t="s">
        <v>14592</v>
      </c>
      <c r="B5267" s="63" t="s">
        <v>14593</v>
      </c>
      <c r="C5267" s="63" t="s">
        <v>11955</v>
      </c>
      <c r="D5267" s="63" t="s">
        <v>11956</v>
      </c>
      <c r="E5267" s="64">
        <v>0</v>
      </c>
      <c r="F5267" s="64">
        <v>0</v>
      </c>
      <c r="G5267" s="64">
        <v>1</v>
      </c>
      <c r="H5267" s="64">
        <v>1</v>
      </c>
    </row>
    <row r="5268" spans="1:8" x14ac:dyDescent="0.3">
      <c r="A5268" s="63" t="s">
        <v>14592</v>
      </c>
      <c r="B5268" s="63" t="s">
        <v>14593</v>
      </c>
      <c r="C5268" s="63" t="s">
        <v>3452</v>
      </c>
      <c r="D5268" s="63" t="s">
        <v>3453</v>
      </c>
      <c r="E5268" s="64">
        <v>18</v>
      </c>
      <c r="F5268" s="64">
        <v>120</v>
      </c>
      <c r="G5268" s="64">
        <v>33</v>
      </c>
      <c r="H5268" s="64">
        <v>153</v>
      </c>
    </row>
    <row r="5269" spans="1:8" x14ac:dyDescent="0.3">
      <c r="A5269" s="63" t="s">
        <v>14592</v>
      </c>
      <c r="B5269" s="63" t="s">
        <v>14593</v>
      </c>
      <c r="C5269" s="63" t="s">
        <v>3594</v>
      </c>
      <c r="D5269" s="63" t="s">
        <v>3595</v>
      </c>
      <c r="E5269" s="64">
        <v>5</v>
      </c>
      <c r="F5269" s="64">
        <v>57</v>
      </c>
      <c r="G5269" s="64">
        <v>15</v>
      </c>
      <c r="H5269" s="64">
        <v>72</v>
      </c>
    </row>
    <row r="5270" spans="1:8" x14ac:dyDescent="0.3">
      <c r="A5270" s="63" t="s">
        <v>14592</v>
      </c>
      <c r="B5270" s="63" t="s">
        <v>14593</v>
      </c>
      <c r="C5270" s="63" t="s">
        <v>3701</v>
      </c>
      <c r="D5270" s="63" t="s">
        <v>3702</v>
      </c>
      <c r="E5270" s="64">
        <v>0</v>
      </c>
      <c r="F5270" s="64">
        <v>2</v>
      </c>
      <c r="G5270" s="64">
        <v>0</v>
      </c>
      <c r="H5270" s="64">
        <v>2</v>
      </c>
    </row>
    <row r="5271" spans="1:8" x14ac:dyDescent="0.3">
      <c r="A5271" s="63" t="s">
        <v>14592</v>
      </c>
      <c r="B5271" s="63" t="s">
        <v>14593</v>
      </c>
      <c r="C5271" s="63" t="s">
        <v>4687</v>
      </c>
      <c r="D5271" s="63" t="s">
        <v>4688</v>
      </c>
      <c r="E5271" s="64">
        <v>0</v>
      </c>
      <c r="F5271" s="64">
        <v>0</v>
      </c>
      <c r="G5271" s="64">
        <v>1</v>
      </c>
      <c r="H5271" s="64">
        <v>1</v>
      </c>
    </row>
    <row r="5272" spans="1:8" x14ac:dyDescent="0.3">
      <c r="A5272" s="63" t="s">
        <v>14592</v>
      </c>
      <c r="B5272" s="63" t="s">
        <v>14593</v>
      </c>
      <c r="C5272" s="63" t="s">
        <v>3247</v>
      </c>
      <c r="D5272" s="63" t="s">
        <v>3248</v>
      </c>
      <c r="E5272" s="64">
        <v>0</v>
      </c>
      <c r="F5272" s="64">
        <v>0</v>
      </c>
      <c r="G5272" s="64">
        <v>42</v>
      </c>
      <c r="H5272" s="64">
        <v>42</v>
      </c>
    </row>
    <row r="5273" spans="1:8" x14ac:dyDescent="0.3">
      <c r="A5273" s="63" t="s">
        <v>14592</v>
      </c>
      <c r="B5273" s="63" t="s">
        <v>14593</v>
      </c>
      <c r="C5273" s="63" t="s">
        <v>3612</v>
      </c>
      <c r="D5273" s="63" t="s">
        <v>14545</v>
      </c>
      <c r="E5273" s="64">
        <v>0</v>
      </c>
      <c r="F5273" s="64">
        <v>47</v>
      </c>
      <c r="G5273" s="64">
        <v>11</v>
      </c>
      <c r="H5273" s="64">
        <v>58</v>
      </c>
    </row>
    <row r="5274" spans="1:8" x14ac:dyDescent="0.3">
      <c r="A5274" s="63" t="s">
        <v>14592</v>
      </c>
      <c r="B5274" s="63" t="s">
        <v>14593</v>
      </c>
      <c r="C5274" s="63" t="s">
        <v>3563</v>
      </c>
      <c r="D5274" s="63" t="s">
        <v>14546</v>
      </c>
      <c r="E5274" s="64">
        <v>1</v>
      </c>
      <c r="F5274" s="64">
        <v>14</v>
      </c>
      <c r="G5274" s="64">
        <v>9</v>
      </c>
      <c r="H5274" s="64">
        <v>23</v>
      </c>
    </row>
    <row r="5275" spans="1:8" x14ac:dyDescent="0.3">
      <c r="A5275" s="63" t="s">
        <v>14592</v>
      </c>
      <c r="B5275" s="63" t="s">
        <v>14593</v>
      </c>
      <c r="C5275" s="63" t="s">
        <v>11949</v>
      </c>
      <c r="D5275" s="63" t="s">
        <v>14526</v>
      </c>
      <c r="E5275" s="64">
        <v>0</v>
      </c>
      <c r="F5275" s="64">
        <v>0</v>
      </c>
      <c r="G5275" s="64">
        <v>2</v>
      </c>
      <c r="H5275" s="64">
        <v>2</v>
      </c>
    </row>
    <row r="5276" spans="1:8" x14ac:dyDescent="0.3">
      <c r="A5276" s="63" t="s">
        <v>14592</v>
      </c>
      <c r="B5276" s="63" t="s">
        <v>14593</v>
      </c>
      <c r="C5276" s="63" t="s">
        <v>3420</v>
      </c>
      <c r="D5276" s="63" t="s">
        <v>14212</v>
      </c>
      <c r="E5276" s="64">
        <v>0</v>
      </c>
      <c r="F5276" s="64">
        <v>1</v>
      </c>
      <c r="G5276" s="64">
        <v>2</v>
      </c>
      <c r="H5276" s="64">
        <v>3</v>
      </c>
    </row>
    <row r="5277" spans="1:8" x14ac:dyDescent="0.3">
      <c r="A5277" s="63" t="s">
        <v>14592</v>
      </c>
      <c r="B5277" s="63" t="s">
        <v>14593</v>
      </c>
      <c r="C5277" s="63" t="s">
        <v>8210</v>
      </c>
      <c r="D5277" s="63" t="s">
        <v>14532</v>
      </c>
      <c r="E5277" s="64">
        <v>0</v>
      </c>
      <c r="F5277" s="64">
        <v>0</v>
      </c>
      <c r="G5277" s="64">
        <v>3</v>
      </c>
      <c r="H5277" s="64">
        <v>3</v>
      </c>
    </row>
    <row r="5278" spans="1:8" x14ac:dyDescent="0.3">
      <c r="A5278" s="63" t="s">
        <v>14592</v>
      </c>
      <c r="B5278" s="63" t="s">
        <v>14593</v>
      </c>
      <c r="C5278" s="63" t="s">
        <v>3565</v>
      </c>
      <c r="D5278" s="63" t="s">
        <v>565</v>
      </c>
      <c r="E5278" s="64">
        <v>0</v>
      </c>
      <c r="F5278" s="64">
        <v>3</v>
      </c>
      <c r="G5278" s="64">
        <v>0</v>
      </c>
      <c r="H5278" s="64">
        <v>3</v>
      </c>
    </row>
    <row r="5279" spans="1:8" x14ac:dyDescent="0.3">
      <c r="A5279" s="63" t="s">
        <v>14592</v>
      </c>
      <c r="B5279" s="63" t="s">
        <v>14593</v>
      </c>
      <c r="C5279" s="63" t="s">
        <v>3271</v>
      </c>
      <c r="D5279" s="63" t="s">
        <v>14548</v>
      </c>
      <c r="E5279" s="64">
        <v>1</v>
      </c>
      <c r="F5279" s="64">
        <v>3</v>
      </c>
      <c r="G5279" s="64">
        <v>0</v>
      </c>
      <c r="H5279" s="64">
        <v>3</v>
      </c>
    </row>
    <row r="5280" spans="1:8" x14ac:dyDescent="0.3">
      <c r="A5280" s="63" t="s">
        <v>14592</v>
      </c>
      <c r="B5280" s="63" t="s">
        <v>14593</v>
      </c>
      <c r="C5280" s="63" t="s">
        <v>12005</v>
      </c>
      <c r="D5280" s="63" t="s">
        <v>14162</v>
      </c>
      <c r="E5280" s="64">
        <v>0</v>
      </c>
      <c r="F5280" s="64">
        <v>2</v>
      </c>
      <c r="G5280" s="64">
        <v>0</v>
      </c>
      <c r="H5280" s="64">
        <v>2</v>
      </c>
    </row>
    <row r="5281" spans="1:8" x14ac:dyDescent="0.3">
      <c r="A5281" s="63" t="s">
        <v>14592</v>
      </c>
      <c r="B5281" s="63" t="s">
        <v>14593</v>
      </c>
      <c r="C5281" s="63" t="s">
        <v>3863</v>
      </c>
      <c r="D5281" s="63" t="s">
        <v>14206</v>
      </c>
      <c r="E5281" s="64">
        <v>0</v>
      </c>
      <c r="F5281" s="64">
        <v>3</v>
      </c>
      <c r="G5281" s="64">
        <v>0</v>
      </c>
      <c r="H5281" s="64">
        <v>3</v>
      </c>
    </row>
    <row r="5282" spans="1:8" x14ac:dyDescent="0.3">
      <c r="A5282" s="63" t="s">
        <v>14592</v>
      </c>
      <c r="B5282" s="63" t="s">
        <v>14593</v>
      </c>
      <c r="C5282" s="63" t="s">
        <v>3864</v>
      </c>
      <c r="D5282" s="63" t="s">
        <v>13990</v>
      </c>
      <c r="E5282" s="64">
        <v>0</v>
      </c>
      <c r="F5282" s="64">
        <v>0</v>
      </c>
      <c r="G5282" s="64">
        <v>10</v>
      </c>
      <c r="H5282" s="64">
        <v>10</v>
      </c>
    </row>
    <row r="5283" spans="1:8" x14ac:dyDescent="0.3">
      <c r="A5283" s="63" t="s">
        <v>14592</v>
      </c>
      <c r="B5283" s="63" t="s">
        <v>14593</v>
      </c>
      <c r="C5283" s="63" t="s">
        <v>3576</v>
      </c>
      <c r="D5283" s="63" t="s">
        <v>14563</v>
      </c>
      <c r="E5283" s="64">
        <v>0</v>
      </c>
      <c r="F5283" s="64">
        <v>10</v>
      </c>
      <c r="G5283" s="64">
        <v>6</v>
      </c>
      <c r="H5283" s="64">
        <v>16</v>
      </c>
    </row>
    <row r="5284" spans="1:8" x14ac:dyDescent="0.3">
      <c r="A5284" s="63" t="s">
        <v>14592</v>
      </c>
      <c r="B5284" s="63" t="s">
        <v>14593</v>
      </c>
      <c r="C5284" s="63" t="s">
        <v>3687</v>
      </c>
      <c r="D5284" s="63" t="s">
        <v>13890</v>
      </c>
      <c r="E5284" s="64">
        <v>0</v>
      </c>
      <c r="F5284" s="64">
        <v>15</v>
      </c>
      <c r="G5284" s="64">
        <v>8</v>
      </c>
      <c r="H5284" s="64">
        <v>23</v>
      </c>
    </row>
    <row r="5285" spans="1:8" x14ac:dyDescent="0.3">
      <c r="A5285" s="63" t="s">
        <v>14592</v>
      </c>
      <c r="B5285" s="63" t="s">
        <v>14593</v>
      </c>
      <c r="C5285" s="63" t="s">
        <v>3651</v>
      </c>
      <c r="D5285" s="63" t="s">
        <v>3652</v>
      </c>
      <c r="E5285" s="64">
        <v>0</v>
      </c>
      <c r="F5285" s="64">
        <v>4</v>
      </c>
      <c r="G5285" s="64">
        <v>1</v>
      </c>
      <c r="H5285" s="64">
        <v>5</v>
      </c>
    </row>
    <row r="5286" spans="1:8" x14ac:dyDescent="0.3">
      <c r="A5286" s="63" t="s">
        <v>14592</v>
      </c>
      <c r="B5286" s="63" t="s">
        <v>14593</v>
      </c>
      <c r="C5286" s="63" t="s">
        <v>3566</v>
      </c>
      <c r="D5286" s="63" t="s">
        <v>3567</v>
      </c>
      <c r="E5286" s="64">
        <v>1</v>
      </c>
      <c r="F5286" s="64">
        <v>4</v>
      </c>
      <c r="G5286" s="64">
        <v>4</v>
      </c>
      <c r="H5286" s="64">
        <v>8</v>
      </c>
    </row>
    <row r="5287" spans="1:8" x14ac:dyDescent="0.3">
      <c r="A5287" s="63" t="s">
        <v>14592</v>
      </c>
      <c r="B5287" s="63" t="s">
        <v>14593</v>
      </c>
      <c r="C5287" s="63" t="s">
        <v>3421</v>
      </c>
      <c r="D5287" s="63" t="s">
        <v>3422</v>
      </c>
      <c r="E5287" s="64">
        <v>1</v>
      </c>
      <c r="F5287" s="64">
        <v>1</v>
      </c>
      <c r="G5287" s="64">
        <v>0</v>
      </c>
      <c r="H5287" s="64">
        <v>1</v>
      </c>
    </row>
    <row r="5288" spans="1:8" x14ac:dyDescent="0.3">
      <c r="A5288" s="63" t="s">
        <v>15737</v>
      </c>
      <c r="B5288" s="63" t="s">
        <v>15738</v>
      </c>
      <c r="C5288" s="63" t="s">
        <v>13628</v>
      </c>
      <c r="D5288" s="63" t="s">
        <v>13629</v>
      </c>
      <c r="E5288" s="64">
        <v>0</v>
      </c>
      <c r="F5288" s="64">
        <v>2</v>
      </c>
      <c r="G5288" s="64">
        <v>0</v>
      </c>
      <c r="H5288" s="64">
        <v>2</v>
      </c>
    </row>
    <row r="5289" spans="1:8" x14ac:dyDescent="0.3">
      <c r="A5289" s="63" t="s">
        <v>15737</v>
      </c>
      <c r="B5289" s="63" t="s">
        <v>15738</v>
      </c>
      <c r="C5289" s="63" t="s">
        <v>13511</v>
      </c>
      <c r="D5289" s="63" t="s">
        <v>13512</v>
      </c>
      <c r="E5289" s="64">
        <v>0</v>
      </c>
      <c r="F5289" s="64">
        <v>0</v>
      </c>
      <c r="G5289" s="64">
        <v>6</v>
      </c>
      <c r="H5289" s="64">
        <v>6</v>
      </c>
    </row>
    <row r="5290" spans="1:8" x14ac:dyDescent="0.3">
      <c r="A5290" s="63" t="s">
        <v>15737</v>
      </c>
      <c r="B5290" s="63" t="s">
        <v>15738</v>
      </c>
      <c r="C5290" s="63" t="s">
        <v>4986</v>
      </c>
      <c r="D5290" s="63" t="s">
        <v>4987</v>
      </c>
      <c r="E5290" s="64">
        <v>0</v>
      </c>
      <c r="F5290" s="64">
        <v>0</v>
      </c>
      <c r="G5290" s="64">
        <v>3</v>
      </c>
      <c r="H5290" s="64">
        <v>3</v>
      </c>
    </row>
    <row r="5291" spans="1:8" x14ac:dyDescent="0.3">
      <c r="A5291" s="63" t="s">
        <v>15737</v>
      </c>
      <c r="B5291" s="63" t="s">
        <v>15738</v>
      </c>
      <c r="C5291" s="63" t="s">
        <v>4988</v>
      </c>
      <c r="D5291" s="63" t="s">
        <v>4989</v>
      </c>
      <c r="E5291" s="64">
        <v>0</v>
      </c>
      <c r="F5291" s="64">
        <v>0</v>
      </c>
      <c r="G5291" s="64">
        <v>1</v>
      </c>
      <c r="H5291" s="64">
        <v>1</v>
      </c>
    </row>
    <row r="5292" spans="1:8" x14ac:dyDescent="0.3">
      <c r="A5292" s="63" t="s">
        <v>15737</v>
      </c>
      <c r="B5292" s="63" t="s">
        <v>15738</v>
      </c>
      <c r="C5292" s="63" t="s">
        <v>1059</v>
      </c>
      <c r="D5292" s="63" t="s">
        <v>1060</v>
      </c>
      <c r="E5292" s="64">
        <v>0</v>
      </c>
      <c r="F5292" s="64">
        <v>0</v>
      </c>
      <c r="G5292" s="64">
        <v>2</v>
      </c>
      <c r="H5292" s="64">
        <v>2</v>
      </c>
    </row>
    <row r="5293" spans="1:8" x14ac:dyDescent="0.3">
      <c r="A5293" s="63" t="s">
        <v>15737</v>
      </c>
      <c r="B5293" s="63" t="s">
        <v>15738</v>
      </c>
      <c r="C5293" s="63" t="s">
        <v>5016</v>
      </c>
      <c r="D5293" s="63" t="s">
        <v>5017</v>
      </c>
      <c r="E5293" s="64">
        <v>0</v>
      </c>
      <c r="F5293" s="64">
        <v>0</v>
      </c>
      <c r="G5293" s="64">
        <v>1</v>
      </c>
      <c r="H5293" s="64">
        <v>1</v>
      </c>
    </row>
    <row r="5294" spans="1:8" x14ac:dyDescent="0.3">
      <c r="A5294" s="63" t="s">
        <v>15737</v>
      </c>
      <c r="B5294" s="63" t="s">
        <v>15738</v>
      </c>
      <c r="C5294" s="63" t="s">
        <v>10477</v>
      </c>
      <c r="D5294" s="63" t="s">
        <v>10478</v>
      </c>
      <c r="E5294" s="64">
        <v>0</v>
      </c>
      <c r="F5294" s="64">
        <v>0</v>
      </c>
      <c r="G5294" s="64">
        <v>1</v>
      </c>
      <c r="H5294" s="64">
        <v>1</v>
      </c>
    </row>
    <row r="5295" spans="1:8" x14ac:dyDescent="0.3">
      <c r="A5295" s="63" t="s">
        <v>15737</v>
      </c>
      <c r="B5295" s="63" t="s">
        <v>15738</v>
      </c>
      <c r="C5295" s="63" t="s">
        <v>5903</v>
      </c>
      <c r="D5295" s="63" t="s">
        <v>5904</v>
      </c>
      <c r="E5295" s="64">
        <v>0</v>
      </c>
      <c r="F5295" s="64">
        <v>0</v>
      </c>
      <c r="G5295" s="64">
        <v>6</v>
      </c>
      <c r="H5295" s="64">
        <v>6</v>
      </c>
    </row>
    <row r="5296" spans="1:8" x14ac:dyDescent="0.3">
      <c r="A5296" s="63" t="s">
        <v>15737</v>
      </c>
      <c r="B5296" s="63" t="s">
        <v>15738</v>
      </c>
      <c r="C5296" s="63" t="s">
        <v>14680</v>
      </c>
      <c r="D5296" s="63" t="s">
        <v>14681</v>
      </c>
      <c r="E5296" s="64">
        <v>0</v>
      </c>
      <c r="F5296" s="64">
        <v>18</v>
      </c>
      <c r="G5296" s="64">
        <v>156</v>
      </c>
      <c r="H5296" s="64">
        <v>174</v>
      </c>
    </row>
    <row r="5297" spans="1:8" x14ac:dyDescent="0.3">
      <c r="A5297" s="63" t="s">
        <v>15737</v>
      </c>
      <c r="B5297" s="63" t="s">
        <v>15738</v>
      </c>
      <c r="C5297" s="63" t="s">
        <v>14682</v>
      </c>
      <c r="D5297" s="63" t="s">
        <v>14683</v>
      </c>
      <c r="E5297" s="64">
        <v>0</v>
      </c>
      <c r="F5297" s="64">
        <v>116</v>
      </c>
      <c r="G5297" s="64">
        <v>0</v>
      </c>
      <c r="H5297" s="64">
        <v>116</v>
      </c>
    </row>
    <row r="5298" spans="1:8" x14ac:dyDescent="0.3">
      <c r="A5298" s="63" t="s">
        <v>15737</v>
      </c>
      <c r="B5298" s="63" t="s">
        <v>15738</v>
      </c>
      <c r="C5298" s="63" t="s">
        <v>13517</v>
      </c>
      <c r="D5298" s="63" t="s">
        <v>13518</v>
      </c>
      <c r="E5298" s="64">
        <v>0</v>
      </c>
      <c r="F5298" s="64">
        <v>1</v>
      </c>
      <c r="G5298" s="64">
        <v>4</v>
      </c>
      <c r="H5298" s="64">
        <v>5</v>
      </c>
    </row>
    <row r="5299" spans="1:8" x14ac:dyDescent="0.3">
      <c r="A5299" s="63" t="s">
        <v>15737</v>
      </c>
      <c r="B5299" s="63" t="s">
        <v>15738</v>
      </c>
      <c r="C5299" s="63" t="s">
        <v>13521</v>
      </c>
      <c r="D5299" s="63" t="s">
        <v>14752</v>
      </c>
      <c r="E5299" s="64">
        <v>1</v>
      </c>
      <c r="F5299" s="64">
        <v>9</v>
      </c>
      <c r="G5299" s="64">
        <v>10</v>
      </c>
      <c r="H5299" s="64">
        <v>19</v>
      </c>
    </row>
    <row r="5300" spans="1:8" x14ac:dyDescent="0.3">
      <c r="A5300" s="63" t="s">
        <v>15737</v>
      </c>
      <c r="B5300" s="63" t="s">
        <v>15738</v>
      </c>
      <c r="C5300" s="63" t="s">
        <v>13027</v>
      </c>
      <c r="D5300" s="63" t="s">
        <v>13028</v>
      </c>
      <c r="E5300" s="64">
        <v>0</v>
      </c>
      <c r="F5300" s="64">
        <v>7</v>
      </c>
      <c r="G5300" s="64">
        <v>30</v>
      </c>
      <c r="H5300" s="64">
        <v>37</v>
      </c>
    </row>
    <row r="5301" spans="1:8" x14ac:dyDescent="0.3">
      <c r="A5301" s="63" t="s">
        <v>15737</v>
      </c>
      <c r="B5301" s="63" t="s">
        <v>15738</v>
      </c>
      <c r="C5301" s="63" t="s">
        <v>12937</v>
      </c>
      <c r="D5301" s="63" t="s">
        <v>12938</v>
      </c>
      <c r="E5301" s="64">
        <v>0</v>
      </c>
      <c r="F5301" s="64">
        <v>0</v>
      </c>
      <c r="G5301" s="64">
        <v>9</v>
      </c>
      <c r="H5301" s="64">
        <v>9</v>
      </c>
    </row>
    <row r="5302" spans="1:8" x14ac:dyDescent="0.3">
      <c r="A5302" s="63" t="s">
        <v>15737</v>
      </c>
      <c r="B5302" s="63" t="s">
        <v>15738</v>
      </c>
      <c r="C5302" s="63" t="s">
        <v>13312</v>
      </c>
      <c r="D5302" s="63" t="s">
        <v>13313</v>
      </c>
      <c r="E5302" s="64">
        <v>1</v>
      </c>
      <c r="F5302" s="64">
        <v>1</v>
      </c>
      <c r="G5302" s="64">
        <v>0</v>
      </c>
      <c r="H5302" s="64">
        <v>1</v>
      </c>
    </row>
    <row r="5303" spans="1:8" x14ac:dyDescent="0.3">
      <c r="A5303" s="63" t="s">
        <v>15737</v>
      </c>
      <c r="B5303" s="63" t="s">
        <v>15738</v>
      </c>
      <c r="C5303" s="63" t="s">
        <v>5900</v>
      </c>
      <c r="D5303" s="63" t="s">
        <v>315</v>
      </c>
      <c r="E5303" s="64">
        <v>0</v>
      </c>
      <c r="F5303" s="64">
        <v>1</v>
      </c>
      <c r="G5303" s="64">
        <v>5</v>
      </c>
      <c r="H5303" s="64">
        <v>6</v>
      </c>
    </row>
    <row r="5304" spans="1:8" x14ac:dyDescent="0.3">
      <c r="A5304" s="63" t="s">
        <v>15737</v>
      </c>
      <c r="B5304" s="63" t="s">
        <v>15738</v>
      </c>
      <c r="C5304" s="63" t="s">
        <v>5896</v>
      </c>
      <c r="D5304" s="63" t="s">
        <v>14828</v>
      </c>
      <c r="E5304" s="64">
        <v>0</v>
      </c>
      <c r="F5304" s="64">
        <v>5</v>
      </c>
      <c r="G5304" s="64">
        <v>0</v>
      </c>
      <c r="H5304" s="64">
        <v>5</v>
      </c>
    </row>
    <row r="5305" spans="1:8" x14ac:dyDescent="0.3">
      <c r="A5305" s="63" t="s">
        <v>15737</v>
      </c>
      <c r="B5305" s="63" t="s">
        <v>15738</v>
      </c>
      <c r="C5305" s="63" t="s">
        <v>5898</v>
      </c>
      <c r="D5305" s="63" t="s">
        <v>5899</v>
      </c>
      <c r="E5305" s="64">
        <v>0</v>
      </c>
      <c r="F5305" s="64">
        <v>0</v>
      </c>
      <c r="G5305" s="64">
        <v>1</v>
      </c>
      <c r="H5305" s="64">
        <v>1</v>
      </c>
    </row>
    <row r="5306" spans="1:8" x14ac:dyDescent="0.3">
      <c r="A5306" s="63" t="s">
        <v>15737</v>
      </c>
      <c r="B5306" s="63" t="s">
        <v>15738</v>
      </c>
      <c r="C5306" s="63" t="s">
        <v>13477</v>
      </c>
      <c r="D5306" s="63" t="s">
        <v>13478</v>
      </c>
      <c r="E5306" s="64">
        <v>0</v>
      </c>
      <c r="F5306" s="64">
        <v>1</v>
      </c>
      <c r="G5306" s="64">
        <v>1</v>
      </c>
      <c r="H5306" s="64">
        <v>2</v>
      </c>
    </row>
    <row r="5307" spans="1:8" x14ac:dyDescent="0.3">
      <c r="A5307" s="63" t="s">
        <v>15737</v>
      </c>
      <c r="B5307" s="63" t="s">
        <v>15738</v>
      </c>
      <c r="C5307" s="63" t="s">
        <v>13314</v>
      </c>
      <c r="D5307" s="63" t="s">
        <v>14755</v>
      </c>
      <c r="E5307" s="64">
        <v>0</v>
      </c>
      <c r="F5307" s="64">
        <v>2</v>
      </c>
      <c r="G5307" s="64">
        <v>9</v>
      </c>
      <c r="H5307" s="64">
        <v>11</v>
      </c>
    </row>
    <row r="5308" spans="1:8" x14ac:dyDescent="0.3">
      <c r="A5308" s="63" t="s">
        <v>15737</v>
      </c>
      <c r="B5308" s="63" t="s">
        <v>15738</v>
      </c>
      <c r="C5308" s="63" t="s">
        <v>13039</v>
      </c>
      <c r="D5308" s="63" t="s">
        <v>13040</v>
      </c>
      <c r="E5308" s="64">
        <v>0</v>
      </c>
      <c r="F5308" s="64">
        <v>1</v>
      </c>
      <c r="G5308" s="64">
        <v>1</v>
      </c>
      <c r="H5308" s="64">
        <v>2</v>
      </c>
    </row>
    <row r="5309" spans="1:8" x14ac:dyDescent="0.3">
      <c r="A5309" s="63" t="s">
        <v>15737</v>
      </c>
      <c r="B5309" s="63" t="s">
        <v>15738</v>
      </c>
      <c r="C5309" s="63" t="s">
        <v>13156</v>
      </c>
      <c r="D5309" s="63" t="s">
        <v>13157</v>
      </c>
      <c r="E5309" s="64">
        <v>0</v>
      </c>
      <c r="F5309" s="64">
        <v>0</v>
      </c>
      <c r="G5309" s="64">
        <v>3</v>
      </c>
      <c r="H5309" s="64">
        <v>3</v>
      </c>
    </row>
    <row r="5310" spans="1:8" x14ac:dyDescent="0.3">
      <c r="A5310" s="63" t="s">
        <v>15737</v>
      </c>
      <c r="B5310" s="63" t="s">
        <v>15738</v>
      </c>
      <c r="C5310" s="63" t="s">
        <v>4775</v>
      </c>
      <c r="D5310" s="63" t="s">
        <v>14758</v>
      </c>
      <c r="E5310" s="64">
        <v>0</v>
      </c>
      <c r="F5310" s="64">
        <v>0</v>
      </c>
      <c r="G5310" s="64">
        <v>1</v>
      </c>
      <c r="H5310" s="64">
        <v>1</v>
      </c>
    </row>
    <row r="5311" spans="1:8" x14ac:dyDescent="0.3">
      <c r="A5311" s="63" t="s">
        <v>15737</v>
      </c>
      <c r="B5311" s="63" t="s">
        <v>15738</v>
      </c>
      <c r="C5311" s="63" t="s">
        <v>4777</v>
      </c>
      <c r="D5311" s="63" t="s">
        <v>14613</v>
      </c>
      <c r="E5311" s="64">
        <v>0</v>
      </c>
      <c r="F5311" s="64">
        <v>0</v>
      </c>
      <c r="G5311" s="64">
        <v>2</v>
      </c>
      <c r="H5311" s="64">
        <v>2</v>
      </c>
    </row>
    <row r="5312" spans="1:8" x14ac:dyDescent="0.3">
      <c r="A5312" s="63" t="s">
        <v>15737</v>
      </c>
      <c r="B5312" s="63" t="s">
        <v>15738</v>
      </c>
      <c r="C5312" s="63" t="s">
        <v>13092</v>
      </c>
      <c r="D5312" s="63" t="s">
        <v>13093</v>
      </c>
      <c r="E5312" s="64">
        <v>0</v>
      </c>
      <c r="F5312" s="64">
        <v>0</v>
      </c>
      <c r="G5312" s="64">
        <v>2</v>
      </c>
      <c r="H5312" s="64">
        <v>2</v>
      </c>
    </row>
    <row r="5313" spans="1:8" x14ac:dyDescent="0.3">
      <c r="A5313" s="63" t="s">
        <v>15737</v>
      </c>
      <c r="B5313" s="63" t="s">
        <v>15738</v>
      </c>
      <c r="C5313" s="63" t="s">
        <v>13049</v>
      </c>
      <c r="D5313" s="63" t="s">
        <v>13050</v>
      </c>
      <c r="E5313" s="64">
        <v>0</v>
      </c>
      <c r="F5313" s="64">
        <v>2</v>
      </c>
      <c r="G5313" s="64">
        <v>22</v>
      </c>
      <c r="H5313" s="64">
        <v>24</v>
      </c>
    </row>
    <row r="5314" spans="1:8" x14ac:dyDescent="0.3">
      <c r="A5314" s="63" t="s">
        <v>15737</v>
      </c>
      <c r="B5314" s="63" t="s">
        <v>15738</v>
      </c>
      <c r="C5314" s="63" t="s">
        <v>13098</v>
      </c>
      <c r="D5314" s="63" t="s">
        <v>13099</v>
      </c>
      <c r="E5314" s="64">
        <v>1</v>
      </c>
      <c r="F5314" s="64">
        <v>2</v>
      </c>
      <c r="G5314" s="64">
        <v>0</v>
      </c>
      <c r="H5314" s="64">
        <v>2</v>
      </c>
    </row>
    <row r="5315" spans="1:8" x14ac:dyDescent="0.3">
      <c r="A5315" s="63" t="s">
        <v>15737</v>
      </c>
      <c r="B5315" s="63" t="s">
        <v>15738</v>
      </c>
      <c r="C5315" s="63" t="s">
        <v>13324</v>
      </c>
      <c r="D5315" s="63" t="s">
        <v>13325</v>
      </c>
      <c r="E5315" s="64">
        <v>0</v>
      </c>
      <c r="F5315" s="64">
        <v>1</v>
      </c>
      <c r="G5315" s="64">
        <v>0</v>
      </c>
      <c r="H5315" s="64">
        <v>1</v>
      </c>
    </row>
    <row r="5316" spans="1:8" x14ac:dyDescent="0.3">
      <c r="A5316" s="63" t="s">
        <v>15737</v>
      </c>
      <c r="B5316" s="63" t="s">
        <v>15738</v>
      </c>
      <c r="C5316" s="63" t="s">
        <v>1339</v>
      </c>
      <c r="D5316" s="63" t="s">
        <v>1340</v>
      </c>
      <c r="E5316" s="64">
        <v>0</v>
      </c>
      <c r="F5316" s="64">
        <v>0</v>
      </c>
      <c r="G5316" s="64">
        <v>1</v>
      </c>
      <c r="H5316" s="64">
        <v>1</v>
      </c>
    </row>
    <row r="5317" spans="1:8" x14ac:dyDescent="0.3">
      <c r="A5317" s="63" t="s">
        <v>15737</v>
      </c>
      <c r="B5317" s="63" t="s">
        <v>15738</v>
      </c>
      <c r="C5317" s="63" t="s">
        <v>4998</v>
      </c>
      <c r="D5317" s="63" t="s">
        <v>4999</v>
      </c>
      <c r="E5317" s="64">
        <v>0</v>
      </c>
      <c r="F5317" s="64">
        <v>0</v>
      </c>
      <c r="G5317" s="64">
        <v>1</v>
      </c>
      <c r="H5317" s="64">
        <v>1</v>
      </c>
    </row>
    <row r="5318" spans="1:8" x14ac:dyDescent="0.3">
      <c r="A5318" s="63" t="s">
        <v>15737</v>
      </c>
      <c r="B5318" s="63" t="s">
        <v>15738</v>
      </c>
      <c r="C5318" s="63" t="s">
        <v>4703</v>
      </c>
      <c r="D5318" s="63" t="s">
        <v>4704</v>
      </c>
      <c r="E5318" s="64">
        <v>0</v>
      </c>
      <c r="F5318" s="64">
        <v>0</v>
      </c>
      <c r="G5318" s="64">
        <v>1</v>
      </c>
      <c r="H5318" s="64">
        <v>1</v>
      </c>
    </row>
    <row r="5319" spans="1:8" x14ac:dyDescent="0.3">
      <c r="A5319" s="63" t="s">
        <v>15737</v>
      </c>
      <c r="B5319" s="63" t="s">
        <v>15738</v>
      </c>
      <c r="C5319" s="63" t="s">
        <v>4687</v>
      </c>
      <c r="D5319" s="63" t="s">
        <v>4688</v>
      </c>
      <c r="E5319" s="64">
        <v>0</v>
      </c>
      <c r="F5319" s="64">
        <v>0</v>
      </c>
      <c r="G5319" s="64">
        <v>6</v>
      </c>
      <c r="H5319" s="64">
        <v>6</v>
      </c>
    </row>
    <row r="5320" spans="1:8" x14ac:dyDescent="0.3">
      <c r="A5320" s="63" t="s">
        <v>15737</v>
      </c>
      <c r="B5320" s="63" t="s">
        <v>15738</v>
      </c>
      <c r="C5320" s="63" t="s">
        <v>13420</v>
      </c>
      <c r="D5320" s="63" t="s">
        <v>13421</v>
      </c>
      <c r="E5320" s="64">
        <v>1</v>
      </c>
      <c r="F5320" s="64">
        <v>10</v>
      </c>
      <c r="G5320" s="64">
        <v>2</v>
      </c>
      <c r="H5320" s="64">
        <v>12</v>
      </c>
    </row>
    <row r="5321" spans="1:8" x14ac:dyDescent="0.3">
      <c r="A5321" s="63" t="s">
        <v>15737</v>
      </c>
      <c r="B5321" s="63" t="s">
        <v>15738</v>
      </c>
      <c r="C5321" s="63" t="s">
        <v>12956</v>
      </c>
      <c r="D5321" s="63" t="s">
        <v>12957</v>
      </c>
      <c r="E5321" s="64">
        <v>0</v>
      </c>
      <c r="F5321" s="64">
        <v>6</v>
      </c>
      <c r="G5321" s="64">
        <v>1</v>
      </c>
      <c r="H5321" s="64">
        <v>7</v>
      </c>
    </row>
    <row r="5322" spans="1:8" x14ac:dyDescent="0.3">
      <c r="A5322" s="63" t="s">
        <v>15737</v>
      </c>
      <c r="B5322" s="63" t="s">
        <v>15738</v>
      </c>
      <c r="C5322" s="63" t="s">
        <v>5901</v>
      </c>
      <c r="D5322" s="63" t="s">
        <v>5902</v>
      </c>
      <c r="E5322" s="64">
        <v>0</v>
      </c>
      <c r="F5322" s="64">
        <v>3</v>
      </c>
      <c r="G5322" s="64">
        <v>7</v>
      </c>
      <c r="H5322" s="64">
        <v>10</v>
      </c>
    </row>
    <row r="5323" spans="1:8" x14ac:dyDescent="0.3">
      <c r="A5323" s="63" t="s">
        <v>15737</v>
      </c>
      <c r="B5323" s="63" t="s">
        <v>15738</v>
      </c>
      <c r="C5323" s="63" t="s">
        <v>13422</v>
      </c>
      <c r="D5323" s="63" t="s">
        <v>13423</v>
      </c>
      <c r="E5323" s="64">
        <v>1</v>
      </c>
      <c r="F5323" s="64">
        <v>21</v>
      </c>
      <c r="G5323" s="64">
        <v>42</v>
      </c>
      <c r="H5323" s="64">
        <v>63</v>
      </c>
    </row>
    <row r="5324" spans="1:8" x14ac:dyDescent="0.3">
      <c r="A5324" s="63" t="s">
        <v>15737</v>
      </c>
      <c r="B5324" s="63" t="s">
        <v>15738</v>
      </c>
      <c r="C5324" s="63" t="s">
        <v>13316</v>
      </c>
      <c r="D5324" s="63" t="s">
        <v>13317</v>
      </c>
      <c r="E5324" s="64">
        <v>0</v>
      </c>
      <c r="F5324" s="64">
        <v>0</v>
      </c>
      <c r="G5324" s="64">
        <v>1</v>
      </c>
      <c r="H5324" s="64">
        <v>1</v>
      </c>
    </row>
    <row r="5325" spans="1:8" x14ac:dyDescent="0.3">
      <c r="A5325" s="63" t="s">
        <v>15737</v>
      </c>
      <c r="B5325" s="63" t="s">
        <v>15738</v>
      </c>
      <c r="C5325" s="63" t="s">
        <v>5890</v>
      </c>
      <c r="D5325" s="63" t="s">
        <v>5891</v>
      </c>
      <c r="E5325" s="64">
        <v>0</v>
      </c>
      <c r="F5325" s="64">
        <v>0</v>
      </c>
      <c r="G5325" s="64">
        <v>2</v>
      </c>
      <c r="H5325" s="64">
        <v>2</v>
      </c>
    </row>
    <row r="5326" spans="1:8" x14ac:dyDescent="0.3">
      <c r="A5326" s="63" t="s">
        <v>15737</v>
      </c>
      <c r="B5326" s="63" t="s">
        <v>15738</v>
      </c>
      <c r="C5326" s="63" t="s">
        <v>13154</v>
      </c>
      <c r="D5326" s="63" t="s">
        <v>14196</v>
      </c>
      <c r="E5326" s="64">
        <v>0</v>
      </c>
      <c r="F5326" s="64">
        <v>1</v>
      </c>
      <c r="G5326" s="64">
        <v>28</v>
      </c>
      <c r="H5326" s="64">
        <v>29</v>
      </c>
    </row>
    <row r="5327" spans="1:8" x14ac:dyDescent="0.3">
      <c r="A5327" s="63" t="s">
        <v>15737</v>
      </c>
      <c r="B5327" s="63" t="s">
        <v>15738</v>
      </c>
      <c r="C5327" s="63" t="s">
        <v>13513</v>
      </c>
      <c r="D5327" s="63" t="s">
        <v>14768</v>
      </c>
      <c r="E5327" s="64">
        <v>0</v>
      </c>
      <c r="F5327" s="64">
        <v>5</v>
      </c>
      <c r="G5327" s="64">
        <v>0</v>
      </c>
      <c r="H5327" s="64">
        <v>5</v>
      </c>
    </row>
    <row r="5328" spans="1:8" x14ac:dyDescent="0.3">
      <c r="A5328" s="63" t="s">
        <v>15737</v>
      </c>
      <c r="B5328" s="63" t="s">
        <v>15738</v>
      </c>
      <c r="C5328" s="63" t="s">
        <v>13094</v>
      </c>
      <c r="D5328" s="63" t="s">
        <v>14769</v>
      </c>
      <c r="E5328" s="64">
        <v>0</v>
      </c>
      <c r="F5328" s="64">
        <v>3</v>
      </c>
      <c r="G5328" s="64">
        <v>15</v>
      </c>
      <c r="H5328" s="64">
        <v>18</v>
      </c>
    </row>
    <row r="5329" spans="1:8" x14ac:dyDescent="0.3">
      <c r="A5329" s="63" t="s">
        <v>15737</v>
      </c>
      <c r="B5329" s="63" t="s">
        <v>15738</v>
      </c>
      <c r="C5329" s="63" t="s">
        <v>13678</v>
      </c>
      <c r="D5329" s="63" t="s">
        <v>14123</v>
      </c>
      <c r="E5329" s="64">
        <v>0</v>
      </c>
      <c r="F5329" s="64">
        <v>0</v>
      </c>
      <c r="G5329" s="64">
        <v>1</v>
      </c>
      <c r="H5329" s="64">
        <v>1</v>
      </c>
    </row>
    <row r="5330" spans="1:8" x14ac:dyDescent="0.3">
      <c r="A5330" s="63" t="s">
        <v>15737</v>
      </c>
      <c r="B5330" s="63" t="s">
        <v>15738</v>
      </c>
      <c r="C5330" s="63" t="s">
        <v>5104</v>
      </c>
      <c r="D5330" s="63" t="s">
        <v>14291</v>
      </c>
      <c r="E5330" s="64">
        <v>0</v>
      </c>
      <c r="F5330" s="64">
        <v>1</v>
      </c>
      <c r="G5330" s="64">
        <v>0</v>
      </c>
      <c r="H5330" s="64">
        <v>1</v>
      </c>
    </row>
    <row r="5331" spans="1:8" x14ac:dyDescent="0.3">
      <c r="A5331" s="63" t="s">
        <v>15737</v>
      </c>
      <c r="B5331" s="63" t="s">
        <v>15738</v>
      </c>
      <c r="C5331" s="63" t="s">
        <v>9840</v>
      </c>
      <c r="D5331" s="63" t="s">
        <v>9841</v>
      </c>
      <c r="E5331" s="64">
        <v>0</v>
      </c>
      <c r="F5331" s="64">
        <v>0</v>
      </c>
      <c r="G5331" s="64">
        <v>1</v>
      </c>
      <c r="H5331" s="64">
        <v>1</v>
      </c>
    </row>
    <row r="5332" spans="1:8" x14ac:dyDescent="0.3">
      <c r="A5332" s="63" t="s">
        <v>15737</v>
      </c>
      <c r="B5332" s="63" t="s">
        <v>15738</v>
      </c>
      <c r="C5332" s="63" t="s">
        <v>13172</v>
      </c>
      <c r="D5332" s="63" t="s">
        <v>13173</v>
      </c>
      <c r="E5332" s="64">
        <v>31</v>
      </c>
      <c r="F5332" s="64">
        <v>101</v>
      </c>
      <c r="G5332" s="64">
        <v>8</v>
      </c>
      <c r="H5332" s="64">
        <v>109</v>
      </c>
    </row>
    <row r="5333" spans="1:8" x14ac:dyDescent="0.3">
      <c r="A5333" s="63" t="s">
        <v>15737</v>
      </c>
      <c r="B5333" s="63" t="s">
        <v>15738</v>
      </c>
      <c r="C5333" s="63" t="s">
        <v>13326</v>
      </c>
      <c r="D5333" s="63" t="s">
        <v>13327</v>
      </c>
      <c r="E5333" s="64">
        <v>0</v>
      </c>
      <c r="F5333" s="64">
        <v>0</v>
      </c>
      <c r="G5333" s="64">
        <v>7</v>
      </c>
      <c r="H5333" s="64">
        <v>7</v>
      </c>
    </row>
    <row r="5334" spans="1:8" x14ac:dyDescent="0.3">
      <c r="A5334" s="63" t="s">
        <v>15737</v>
      </c>
      <c r="B5334" s="63" t="s">
        <v>15738</v>
      </c>
      <c r="C5334" s="63" t="s">
        <v>1253</v>
      </c>
      <c r="D5334" s="63" t="s">
        <v>1254</v>
      </c>
      <c r="E5334" s="64">
        <v>0</v>
      </c>
      <c r="F5334" s="64">
        <v>0</v>
      </c>
      <c r="G5334" s="64">
        <v>1</v>
      </c>
      <c r="H5334" s="64">
        <v>1</v>
      </c>
    </row>
    <row r="5335" spans="1:8" x14ac:dyDescent="0.3">
      <c r="A5335" s="63" t="s">
        <v>15737</v>
      </c>
      <c r="B5335" s="63" t="s">
        <v>15738</v>
      </c>
      <c r="C5335" s="63" t="s">
        <v>4962</v>
      </c>
      <c r="D5335" s="63" t="s">
        <v>4963</v>
      </c>
      <c r="E5335" s="64">
        <v>0</v>
      </c>
      <c r="F5335" s="64">
        <v>0</v>
      </c>
      <c r="G5335" s="64">
        <v>2</v>
      </c>
      <c r="H5335" s="64">
        <v>2</v>
      </c>
    </row>
    <row r="5336" spans="1:8" x14ac:dyDescent="0.3">
      <c r="A5336" s="63" t="s">
        <v>15737</v>
      </c>
      <c r="B5336" s="63" t="s">
        <v>15738</v>
      </c>
      <c r="C5336" s="63" t="s">
        <v>4791</v>
      </c>
      <c r="D5336" s="63" t="s">
        <v>4792</v>
      </c>
      <c r="E5336" s="64">
        <v>0</v>
      </c>
      <c r="F5336" s="64">
        <v>2</v>
      </c>
      <c r="G5336" s="64">
        <v>0</v>
      </c>
      <c r="H5336" s="64">
        <v>2</v>
      </c>
    </row>
    <row r="5337" spans="1:8" x14ac:dyDescent="0.3">
      <c r="A5337" s="63" t="s">
        <v>15737</v>
      </c>
      <c r="B5337" s="63" t="s">
        <v>15738</v>
      </c>
      <c r="C5337" s="63" t="s">
        <v>13318</v>
      </c>
      <c r="D5337" s="63" t="s">
        <v>13319</v>
      </c>
      <c r="E5337" s="64">
        <v>0</v>
      </c>
      <c r="F5337" s="64">
        <v>0</v>
      </c>
      <c r="G5337" s="64">
        <v>24</v>
      </c>
      <c r="H5337" s="64">
        <v>24</v>
      </c>
    </row>
    <row r="5338" spans="1:8" x14ac:dyDescent="0.3">
      <c r="A5338" s="63" t="s">
        <v>15737</v>
      </c>
      <c r="B5338" s="63" t="s">
        <v>15738</v>
      </c>
      <c r="C5338" s="63" t="s">
        <v>13322</v>
      </c>
      <c r="D5338" s="63" t="s">
        <v>13323</v>
      </c>
      <c r="E5338" s="64">
        <v>0</v>
      </c>
      <c r="F5338" s="64">
        <v>4</v>
      </c>
      <c r="G5338" s="64">
        <v>0</v>
      </c>
      <c r="H5338" s="64">
        <v>4</v>
      </c>
    </row>
    <row r="5339" spans="1:8" x14ac:dyDescent="0.3">
      <c r="A5339" s="63" t="s">
        <v>15737</v>
      </c>
      <c r="B5339" s="63" t="s">
        <v>15738</v>
      </c>
      <c r="C5339" s="63" t="s">
        <v>13174</v>
      </c>
      <c r="D5339" s="63" t="s">
        <v>13175</v>
      </c>
      <c r="E5339" s="64">
        <v>0</v>
      </c>
      <c r="F5339" s="64">
        <v>3</v>
      </c>
      <c r="G5339" s="64">
        <v>1</v>
      </c>
      <c r="H5339" s="64">
        <v>4</v>
      </c>
    </row>
    <row r="5340" spans="1:8" x14ac:dyDescent="0.3">
      <c r="A5340" s="63" t="s">
        <v>15737</v>
      </c>
      <c r="B5340" s="63" t="s">
        <v>15738</v>
      </c>
      <c r="C5340" s="63" t="s">
        <v>13424</v>
      </c>
      <c r="D5340" s="63" t="s">
        <v>13425</v>
      </c>
      <c r="E5340" s="64">
        <v>0</v>
      </c>
      <c r="F5340" s="64">
        <v>0</v>
      </c>
      <c r="G5340" s="64">
        <v>2</v>
      </c>
      <c r="H5340" s="64">
        <v>2</v>
      </c>
    </row>
    <row r="5341" spans="1:8" x14ac:dyDescent="0.3">
      <c r="A5341" s="63" t="s">
        <v>15737</v>
      </c>
      <c r="B5341" s="63" t="s">
        <v>15738</v>
      </c>
      <c r="C5341" s="63" t="s">
        <v>13519</v>
      </c>
      <c r="D5341" s="63" t="s">
        <v>13520</v>
      </c>
      <c r="E5341" s="64">
        <v>0</v>
      </c>
      <c r="F5341" s="64">
        <v>10</v>
      </c>
      <c r="G5341" s="64">
        <v>0</v>
      </c>
      <c r="H5341" s="64">
        <v>10</v>
      </c>
    </row>
    <row r="5342" spans="1:8" x14ac:dyDescent="0.3">
      <c r="A5342" s="63" t="s">
        <v>15737</v>
      </c>
      <c r="B5342" s="63" t="s">
        <v>15738</v>
      </c>
      <c r="C5342" s="63" t="s">
        <v>14609</v>
      </c>
      <c r="D5342" s="63" t="s">
        <v>14610</v>
      </c>
      <c r="E5342" s="64">
        <v>0</v>
      </c>
      <c r="F5342" s="64">
        <v>12</v>
      </c>
      <c r="G5342" s="64">
        <v>11</v>
      </c>
      <c r="H5342" s="64">
        <v>23</v>
      </c>
    </row>
    <row r="5343" spans="1:8" x14ac:dyDescent="0.3">
      <c r="A5343" s="63" t="s">
        <v>15737</v>
      </c>
      <c r="B5343" s="63" t="s">
        <v>15738</v>
      </c>
      <c r="C5343" s="63" t="s">
        <v>13630</v>
      </c>
      <c r="D5343" s="63" t="s">
        <v>13631</v>
      </c>
      <c r="E5343" s="64">
        <v>0</v>
      </c>
      <c r="F5343" s="64">
        <v>1</v>
      </c>
      <c r="G5343" s="64">
        <v>1</v>
      </c>
      <c r="H5343" s="64">
        <v>2</v>
      </c>
    </row>
    <row r="5344" spans="1:8" x14ac:dyDescent="0.3">
      <c r="A5344" s="63" t="s">
        <v>15114</v>
      </c>
      <c r="B5344" s="63" t="s">
        <v>15115</v>
      </c>
      <c r="C5344" s="63" t="s">
        <v>3058</v>
      </c>
      <c r="D5344" s="63" t="s">
        <v>14340</v>
      </c>
      <c r="E5344" s="64">
        <v>0</v>
      </c>
      <c r="F5344" s="64">
        <v>0</v>
      </c>
      <c r="G5344" s="64">
        <v>1</v>
      </c>
      <c r="H5344" s="64">
        <v>1</v>
      </c>
    </row>
    <row r="5345" spans="1:8" x14ac:dyDescent="0.3">
      <c r="A5345" s="63" t="s">
        <v>15114</v>
      </c>
      <c r="B5345" s="63" t="s">
        <v>15115</v>
      </c>
      <c r="C5345" s="63" t="s">
        <v>12837</v>
      </c>
      <c r="D5345" s="63" t="s">
        <v>12838</v>
      </c>
      <c r="E5345" s="64">
        <v>0</v>
      </c>
      <c r="F5345" s="64">
        <v>1</v>
      </c>
      <c r="G5345" s="64">
        <v>0</v>
      </c>
      <c r="H5345" s="64">
        <v>1</v>
      </c>
    </row>
    <row r="5346" spans="1:8" x14ac:dyDescent="0.3">
      <c r="A5346" s="63" t="s">
        <v>15114</v>
      </c>
      <c r="B5346" s="63" t="s">
        <v>15115</v>
      </c>
      <c r="C5346" s="63" t="s">
        <v>2696</v>
      </c>
      <c r="D5346" s="63" t="s">
        <v>2697</v>
      </c>
      <c r="E5346" s="64">
        <v>0</v>
      </c>
      <c r="F5346" s="64">
        <v>0</v>
      </c>
      <c r="G5346" s="64">
        <v>1</v>
      </c>
      <c r="H5346" s="64">
        <v>1</v>
      </c>
    </row>
    <row r="5347" spans="1:8" x14ac:dyDescent="0.3">
      <c r="A5347" s="63" t="s">
        <v>15114</v>
      </c>
      <c r="B5347" s="63" t="s">
        <v>15115</v>
      </c>
      <c r="C5347" s="63" t="s">
        <v>2872</v>
      </c>
      <c r="D5347" s="63" t="s">
        <v>2873</v>
      </c>
      <c r="E5347" s="64">
        <v>0</v>
      </c>
      <c r="F5347" s="64">
        <v>0</v>
      </c>
      <c r="G5347" s="64">
        <v>1</v>
      </c>
      <c r="H5347" s="64">
        <v>1</v>
      </c>
    </row>
    <row r="5348" spans="1:8" x14ac:dyDescent="0.3">
      <c r="A5348" s="63" t="s">
        <v>15114</v>
      </c>
      <c r="B5348" s="63" t="s">
        <v>15115</v>
      </c>
      <c r="C5348" s="63" t="s">
        <v>9730</v>
      </c>
      <c r="D5348" s="63" t="s">
        <v>11094</v>
      </c>
      <c r="E5348" s="64">
        <v>5</v>
      </c>
      <c r="F5348" s="64">
        <v>5</v>
      </c>
      <c r="G5348" s="64">
        <v>0</v>
      </c>
      <c r="H5348" s="64">
        <v>5</v>
      </c>
    </row>
    <row r="5349" spans="1:8" x14ac:dyDescent="0.3">
      <c r="A5349" s="63" t="s">
        <v>14676</v>
      </c>
      <c r="B5349" s="63" t="s">
        <v>14677</v>
      </c>
      <c r="C5349" s="63" t="s">
        <v>4057</v>
      </c>
      <c r="D5349" s="63" t="s">
        <v>14521</v>
      </c>
      <c r="E5349" s="64">
        <v>0</v>
      </c>
      <c r="F5349" s="64">
        <v>1</v>
      </c>
      <c r="G5349" s="64">
        <v>1</v>
      </c>
      <c r="H5349" s="64">
        <v>2</v>
      </c>
    </row>
    <row r="5350" spans="1:8" x14ac:dyDescent="0.3">
      <c r="A5350" s="63" t="s">
        <v>14676</v>
      </c>
      <c r="B5350" s="63" t="s">
        <v>14677</v>
      </c>
      <c r="C5350" s="63" t="s">
        <v>3912</v>
      </c>
      <c r="D5350" s="63" t="s">
        <v>3913</v>
      </c>
      <c r="E5350" s="64">
        <v>8</v>
      </c>
      <c r="F5350" s="64">
        <v>20</v>
      </c>
      <c r="G5350" s="64">
        <v>8</v>
      </c>
      <c r="H5350" s="64">
        <v>28</v>
      </c>
    </row>
    <row r="5351" spans="1:8" x14ac:dyDescent="0.3">
      <c r="A5351" s="63" t="s">
        <v>14676</v>
      </c>
      <c r="B5351" s="63" t="s">
        <v>14677</v>
      </c>
      <c r="C5351" s="63" t="s">
        <v>3930</v>
      </c>
      <c r="D5351" s="63" t="s">
        <v>3931</v>
      </c>
      <c r="E5351" s="64">
        <v>0</v>
      </c>
      <c r="F5351" s="64">
        <v>0</v>
      </c>
      <c r="G5351" s="64">
        <v>55</v>
      </c>
      <c r="H5351" s="64">
        <v>55</v>
      </c>
    </row>
    <row r="5352" spans="1:8" x14ac:dyDescent="0.3">
      <c r="A5352" s="63" t="s">
        <v>14676</v>
      </c>
      <c r="B5352" s="63" t="s">
        <v>14677</v>
      </c>
      <c r="C5352" s="63" t="s">
        <v>4769</v>
      </c>
      <c r="D5352" s="63" t="s">
        <v>4770</v>
      </c>
      <c r="E5352" s="64">
        <v>0</v>
      </c>
      <c r="F5352" s="64">
        <v>0</v>
      </c>
      <c r="G5352" s="64">
        <v>1</v>
      </c>
      <c r="H5352" s="64">
        <v>1</v>
      </c>
    </row>
    <row r="5353" spans="1:8" x14ac:dyDescent="0.3">
      <c r="A5353" s="63" t="s">
        <v>14676</v>
      </c>
      <c r="B5353" s="63" t="s">
        <v>14677</v>
      </c>
      <c r="C5353" s="63" t="s">
        <v>8199</v>
      </c>
      <c r="D5353" s="63" t="s">
        <v>8200</v>
      </c>
      <c r="E5353" s="64">
        <v>0</v>
      </c>
      <c r="F5353" s="64">
        <v>0</v>
      </c>
      <c r="G5353" s="64">
        <v>1</v>
      </c>
      <c r="H5353" s="64">
        <v>1</v>
      </c>
    </row>
    <row r="5354" spans="1:8" x14ac:dyDescent="0.3">
      <c r="A5354" s="63" t="s">
        <v>14676</v>
      </c>
      <c r="B5354" s="63" t="s">
        <v>14677</v>
      </c>
      <c r="C5354" s="63" t="s">
        <v>4668</v>
      </c>
      <c r="D5354" s="63" t="s">
        <v>4669</v>
      </c>
      <c r="E5354" s="64">
        <v>0</v>
      </c>
      <c r="F5354" s="64">
        <v>0</v>
      </c>
      <c r="G5354" s="64">
        <v>1</v>
      </c>
      <c r="H5354" s="64">
        <v>1</v>
      </c>
    </row>
    <row r="5355" spans="1:8" x14ac:dyDescent="0.3">
      <c r="A5355" s="63" t="s">
        <v>14676</v>
      </c>
      <c r="B5355" s="63" t="s">
        <v>14677</v>
      </c>
      <c r="C5355" s="63" t="s">
        <v>10477</v>
      </c>
      <c r="D5355" s="63" t="s">
        <v>10478</v>
      </c>
      <c r="E5355" s="64">
        <v>0</v>
      </c>
      <c r="F5355" s="64">
        <v>0</v>
      </c>
      <c r="G5355" s="64">
        <v>1</v>
      </c>
      <c r="H5355" s="64">
        <v>1</v>
      </c>
    </row>
    <row r="5356" spans="1:8" x14ac:dyDescent="0.3">
      <c r="A5356" s="63" t="s">
        <v>14676</v>
      </c>
      <c r="B5356" s="63" t="s">
        <v>14677</v>
      </c>
      <c r="C5356" s="63" t="s">
        <v>3222</v>
      </c>
      <c r="D5356" s="63" t="s">
        <v>3223</v>
      </c>
      <c r="E5356" s="64">
        <v>0</v>
      </c>
      <c r="F5356" s="64">
        <v>0</v>
      </c>
      <c r="G5356" s="64">
        <v>17</v>
      </c>
      <c r="H5356" s="64">
        <v>17</v>
      </c>
    </row>
    <row r="5357" spans="1:8" x14ac:dyDescent="0.3">
      <c r="A5357" s="63" t="s">
        <v>14676</v>
      </c>
      <c r="B5357" s="63" t="s">
        <v>14677</v>
      </c>
      <c r="C5357" s="63" t="s">
        <v>3954</v>
      </c>
      <c r="D5357" s="63" t="s">
        <v>3955</v>
      </c>
      <c r="E5357" s="64">
        <v>1</v>
      </c>
      <c r="F5357" s="64">
        <v>14</v>
      </c>
      <c r="G5357" s="64">
        <v>1</v>
      </c>
      <c r="H5357" s="64">
        <v>15</v>
      </c>
    </row>
    <row r="5358" spans="1:8" x14ac:dyDescent="0.3">
      <c r="A5358" s="63" t="s">
        <v>14676</v>
      </c>
      <c r="B5358" s="63" t="s">
        <v>14677</v>
      </c>
      <c r="C5358" s="63" t="s">
        <v>3839</v>
      </c>
      <c r="D5358" s="63" t="s">
        <v>14672</v>
      </c>
      <c r="E5358" s="64">
        <v>3</v>
      </c>
      <c r="F5358" s="64">
        <v>1</v>
      </c>
      <c r="G5358" s="64">
        <v>0</v>
      </c>
      <c r="H5358" s="64">
        <v>1</v>
      </c>
    </row>
    <row r="5359" spans="1:8" x14ac:dyDescent="0.3">
      <c r="A5359" s="63" t="s">
        <v>14676</v>
      </c>
      <c r="B5359" s="63" t="s">
        <v>14677</v>
      </c>
      <c r="C5359" s="63" t="s">
        <v>3787</v>
      </c>
      <c r="D5359" s="63" t="s">
        <v>3788</v>
      </c>
      <c r="E5359" s="64">
        <v>0</v>
      </c>
      <c r="F5359" s="64">
        <v>9</v>
      </c>
      <c r="G5359" s="64">
        <v>3</v>
      </c>
      <c r="H5359" s="64">
        <v>12</v>
      </c>
    </row>
    <row r="5360" spans="1:8" x14ac:dyDescent="0.3">
      <c r="A5360" s="63" t="s">
        <v>14676</v>
      </c>
      <c r="B5360" s="63" t="s">
        <v>14677</v>
      </c>
      <c r="C5360" s="63" t="s">
        <v>8220</v>
      </c>
      <c r="D5360" s="63" t="s">
        <v>8221</v>
      </c>
      <c r="E5360" s="64">
        <v>3</v>
      </c>
      <c r="F5360" s="64">
        <v>4</v>
      </c>
      <c r="G5360" s="64">
        <v>0</v>
      </c>
      <c r="H5360" s="64">
        <v>4</v>
      </c>
    </row>
    <row r="5361" spans="1:8" x14ac:dyDescent="0.3">
      <c r="A5361" s="63" t="s">
        <v>14676</v>
      </c>
      <c r="B5361" s="63" t="s">
        <v>14677</v>
      </c>
      <c r="C5361" s="63" t="s">
        <v>4082</v>
      </c>
      <c r="D5361" s="63" t="s">
        <v>4083</v>
      </c>
      <c r="E5361" s="64">
        <v>0</v>
      </c>
      <c r="F5361" s="64">
        <v>0</v>
      </c>
      <c r="G5361" s="64">
        <v>3</v>
      </c>
      <c r="H5361" s="64">
        <v>3</v>
      </c>
    </row>
    <row r="5362" spans="1:8" x14ac:dyDescent="0.3">
      <c r="A5362" s="63" t="s">
        <v>14676</v>
      </c>
      <c r="B5362" s="63" t="s">
        <v>14677</v>
      </c>
      <c r="C5362" s="63" t="s">
        <v>3269</v>
      </c>
      <c r="D5362" s="63" t="s">
        <v>3270</v>
      </c>
      <c r="E5362" s="64">
        <v>0</v>
      </c>
      <c r="F5362" s="64">
        <v>0</v>
      </c>
      <c r="G5362" s="64">
        <v>9</v>
      </c>
      <c r="H5362" s="64">
        <v>9</v>
      </c>
    </row>
    <row r="5363" spans="1:8" x14ac:dyDescent="0.3">
      <c r="A5363" s="63" t="s">
        <v>14676</v>
      </c>
      <c r="B5363" s="63" t="s">
        <v>14677</v>
      </c>
      <c r="C5363" s="63" t="s">
        <v>4055</v>
      </c>
      <c r="D5363" s="63" t="s">
        <v>14522</v>
      </c>
      <c r="E5363" s="64">
        <v>0</v>
      </c>
      <c r="F5363" s="64">
        <v>0</v>
      </c>
      <c r="G5363" s="64">
        <v>2</v>
      </c>
      <c r="H5363" s="64">
        <v>2</v>
      </c>
    </row>
    <row r="5364" spans="1:8" x14ac:dyDescent="0.3">
      <c r="A5364" s="63" t="s">
        <v>14676</v>
      </c>
      <c r="B5364" s="63" t="s">
        <v>14677</v>
      </c>
      <c r="C5364" s="63" t="s">
        <v>11955</v>
      </c>
      <c r="D5364" s="63" t="s">
        <v>11956</v>
      </c>
      <c r="E5364" s="64">
        <v>0</v>
      </c>
      <c r="F5364" s="64">
        <v>6</v>
      </c>
      <c r="G5364" s="64">
        <v>0</v>
      </c>
      <c r="H5364" s="64">
        <v>6</v>
      </c>
    </row>
    <row r="5365" spans="1:8" x14ac:dyDescent="0.3">
      <c r="A5365" s="63" t="s">
        <v>14676</v>
      </c>
      <c r="B5365" s="63" t="s">
        <v>14677</v>
      </c>
      <c r="C5365" s="63" t="s">
        <v>3893</v>
      </c>
      <c r="D5365" s="63" t="s">
        <v>14589</v>
      </c>
      <c r="E5365" s="64">
        <v>0</v>
      </c>
      <c r="F5365" s="64">
        <v>0</v>
      </c>
      <c r="G5365" s="64">
        <v>2</v>
      </c>
      <c r="H5365" s="64">
        <v>2</v>
      </c>
    </row>
    <row r="5366" spans="1:8" x14ac:dyDescent="0.3">
      <c r="A5366" s="63" t="s">
        <v>14676</v>
      </c>
      <c r="B5366" s="63" t="s">
        <v>14677</v>
      </c>
      <c r="C5366" s="63" t="s">
        <v>3865</v>
      </c>
      <c r="D5366" s="63" t="s">
        <v>3866</v>
      </c>
      <c r="E5366" s="64">
        <v>25</v>
      </c>
      <c r="F5366" s="64">
        <v>28</v>
      </c>
      <c r="G5366" s="64">
        <v>0</v>
      </c>
      <c r="H5366" s="64">
        <v>28</v>
      </c>
    </row>
    <row r="5367" spans="1:8" x14ac:dyDescent="0.3">
      <c r="A5367" s="63" t="s">
        <v>14676</v>
      </c>
      <c r="B5367" s="63" t="s">
        <v>14677</v>
      </c>
      <c r="C5367" s="63" t="s">
        <v>3979</v>
      </c>
      <c r="D5367" s="63" t="s">
        <v>3980</v>
      </c>
      <c r="E5367" s="64">
        <v>0</v>
      </c>
      <c r="F5367" s="64">
        <v>0</v>
      </c>
      <c r="G5367" s="64">
        <v>7</v>
      </c>
      <c r="H5367" s="64">
        <v>7</v>
      </c>
    </row>
    <row r="5368" spans="1:8" x14ac:dyDescent="0.3">
      <c r="A5368" s="63" t="s">
        <v>14676</v>
      </c>
      <c r="B5368" s="63" t="s">
        <v>14677</v>
      </c>
      <c r="C5368" s="63" t="s">
        <v>8519</v>
      </c>
      <c r="D5368" s="63" t="s">
        <v>14665</v>
      </c>
      <c r="E5368" s="64">
        <v>0</v>
      </c>
      <c r="F5368" s="64">
        <v>1</v>
      </c>
      <c r="G5368" s="64">
        <v>0</v>
      </c>
      <c r="H5368" s="64">
        <v>1</v>
      </c>
    </row>
    <row r="5369" spans="1:8" x14ac:dyDescent="0.3">
      <c r="A5369" s="63" t="s">
        <v>14676</v>
      </c>
      <c r="B5369" s="63" t="s">
        <v>14677</v>
      </c>
      <c r="C5369" s="63" t="s">
        <v>4001</v>
      </c>
      <c r="D5369" s="63" t="s">
        <v>4002</v>
      </c>
      <c r="E5369" s="64">
        <v>0</v>
      </c>
      <c r="F5369" s="64">
        <v>5</v>
      </c>
      <c r="G5369" s="64">
        <v>14</v>
      </c>
      <c r="H5369" s="64">
        <v>19</v>
      </c>
    </row>
    <row r="5370" spans="1:8" x14ac:dyDescent="0.3">
      <c r="A5370" s="63" t="s">
        <v>14676</v>
      </c>
      <c r="B5370" s="63" t="s">
        <v>14677</v>
      </c>
      <c r="C5370" s="63" t="s">
        <v>3795</v>
      </c>
      <c r="D5370" s="63" t="s">
        <v>3796</v>
      </c>
      <c r="E5370" s="64">
        <v>6</v>
      </c>
      <c r="F5370" s="64">
        <v>5</v>
      </c>
      <c r="G5370" s="64">
        <v>0</v>
      </c>
      <c r="H5370" s="64">
        <v>5</v>
      </c>
    </row>
    <row r="5371" spans="1:8" x14ac:dyDescent="0.3">
      <c r="A5371" s="63" t="s">
        <v>14676</v>
      </c>
      <c r="B5371" s="63" t="s">
        <v>14677</v>
      </c>
      <c r="C5371" s="63" t="s">
        <v>4687</v>
      </c>
      <c r="D5371" s="63" t="s">
        <v>4688</v>
      </c>
      <c r="E5371" s="64">
        <v>0</v>
      </c>
      <c r="F5371" s="64">
        <v>0</v>
      </c>
      <c r="G5371" s="64">
        <v>5</v>
      </c>
      <c r="H5371" s="64">
        <v>5</v>
      </c>
    </row>
    <row r="5372" spans="1:8" x14ac:dyDescent="0.3">
      <c r="A5372" s="63" t="s">
        <v>14676</v>
      </c>
      <c r="B5372" s="63" t="s">
        <v>14677</v>
      </c>
      <c r="C5372" s="63" t="s">
        <v>3247</v>
      </c>
      <c r="D5372" s="63" t="s">
        <v>3248</v>
      </c>
      <c r="E5372" s="64">
        <v>0</v>
      </c>
      <c r="F5372" s="64">
        <v>0</v>
      </c>
      <c r="G5372" s="64">
        <v>16</v>
      </c>
      <c r="H5372" s="64">
        <v>16</v>
      </c>
    </row>
    <row r="5373" spans="1:8" x14ac:dyDescent="0.3">
      <c r="A5373" s="63" t="s">
        <v>14676</v>
      </c>
      <c r="B5373" s="63" t="s">
        <v>14677</v>
      </c>
      <c r="C5373" s="63" t="s">
        <v>3932</v>
      </c>
      <c r="D5373" s="63" t="s">
        <v>14523</v>
      </c>
      <c r="E5373" s="64">
        <v>0</v>
      </c>
      <c r="F5373" s="64">
        <v>0</v>
      </c>
      <c r="G5373" s="64">
        <v>2</v>
      </c>
      <c r="H5373" s="64">
        <v>2</v>
      </c>
    </row>
    <row r="5374" spans="1:8" x14ac:dyDescent="0.3">
      <c r="A5374" s="63" t="s">
        <v>14676</v>
      </c>
      <c r="B5374" s="63" t="s">
        <v>14677</v>
      </c>
      <c r="C5374" s="63" t="s">
        <v>4053</v>
      </c>
      <c r="D5374" s="63" t="s">
        <v>14524</v>
      </c>
      <c r="E5374" s="64">
        <v>0</v>
      </c>
      <c r="F5374" s="64">
        <v>1</v>
      </c>
      <c r="G5374" s="64">
        <v>0</v>
      </c>
      <c r="H5374" s="64">
        <v>1</v>
      </c>
    </row>
    <row r="5375" spans="1:8" x14ac:dyDescent="0.3">
      <c r="A5375" s="63" t="s">
        <v>14676</v>
      </c>
      <c r="B5375" s="63" t="s">
        <v>14677</v>
      </c>
      <c r="C5375" s="63" t="s">
        <v>4787</v>
      </c>
      <c r="D5375" s="63" t="s">
        <v>4788</v>
      </c>
      <c r="E5375" s="64">
        <v>0</v>
      </c>
      <c r="F5375" s="64">
        <v>0</v>
      </c>
      <c r="G5375" s="64">
        <v>1</v>
      </c>
      <c r="H5375" s="64">
        <v>1</v>
      </c>
    </row>
    <row r="5376" spans="1:8" x14ac:dyDescent="0.3">
      <c r="A5376" s="63" t="s">
        <v>14676</v>
      </c>
      <c r="B5376" s="63" t="s">
        <v>14677</v>
      </c>
      <c r="C5376" s="63" t="s">
        <v>8090</v>
      </c>
      <c r="D5376" s="63" t="s">
        <v>14651</v>
      </c>
      <c r="E5376" s="64">
        <v>0</v>
      </c>
      <c r="F5376" s="64">
        <v>0</v>
      </c>
      <c r="G5376" s="64">
        <v>1</v>
      </c>
      <c r="H5376" s="64">
        <v>1</v>
      </c>
    </row>
    <row r="5377" spans="1:8" x14ac:dyDescent="0.3">
      <c r="A5377" s="63" t="s">
        <v>14676</v>
      </c>
      <c r="B5377" s="63" t="s">
        <v>14677</v>
      </c>
      <c r="C5377" s="63" t="s">
        <v>11949</v>
      </c>
      <c r="D5377" s="63" t="s">
        <v>14526</v>
      </c>
      <c r="E5377" s="64">
        <v>0</v>
      </c>
      <c r="F5377" s="64">
        <v>0</v>
      </c>
      <c r="G5377" s="64">
        <v>1</v>
      </c>
      <c r="H5377" s="64">
        <v>1</v>
      </c>
    </row>
    <row r="5378" spans="1:8" x14ac:dyDescent="0.3">
      <c r="A5378" s="63" t="s">
        <v>14676</v>
      </c>
      <c r="B5378" s="63" t="s">
        <v>14677</v>
      </c>
      <c r="C5378" s="63" t="s">
        <v>8210</v>
      </c>
      <c r="D5378" s="63" t="s">
        <v>14532</v>
      </c>
      <c r="E5378" s="64">
        <v>0</v>
      </c>
      <c r="F5378" s="64">
        <v>0</v>
      </c>
      <c r="G5378" s="64">
        <v>3</v>
      </c>
      <c r="H5378" s="64">
        <v>3</v>
      </c>
    </row>
    <row r="5379" spans="1:8" x14ac:dyDescent="0.3">
      <c r="A5379" s="63" t="s">
        <v>14676</v>
      </c>
      <c r="B5379" s="63" t="s">
        <v>14677</v>
      </c>
      <c r="C5379" s="63" t="s">
        <v>3863</v>
      </c>
      <c r="D5379" s="63" t="s">
        <v>14206</v>
      </c>
      <c r="E5379" s="64">
        <v>41</v>
      </c>
      <c r="F5379" s="64">
        <v>39</v>
      </c>
      <c r="G5379" s="64">
        <v>17</v>
      </c>
      <c r="H5379" s="64">
        <v>56</v>
      </c>
    </row>
    <row r="5380" spans="1:8" x14ac:dyDescent="0.3">
      <c r="A5380" s="63" t="s">
        <v>14676</v>
      </c>
      <c r="B5380" s="63" t="s">
        <v>14677</v>
      </c>
      <c r="C5380" s="63" t="s">
        <v>3864</v>
      </c>
      <c r="D5380" s="63" t="s">
        <v>13990</v>
      </c>
      <c r="E5380" s="64">
        <v>0</v>
      </c>
      <c r="F5380" s="64">
        <v>0</v>
      </c>
      <c r="G5380" s="64">
        <v>7</v>
      </c>
      <c r="H5380" s="64">
        <v>7</v>
      </c>
    </row>
    <row r="5381" spans="1:8" x14ac:dyDescent="0.3">
      <c r="A5381" s="63" t="s">
        <v>14676</v>
      </c>
      <c r="B5381" s="63" t="s">
        <v>14677</v>
      </c>
      <c r="C5381" s="63" t="s">
        <v>3835</v>
      </c>
      <c r="D5381" s="63" t="s">
        <v>14533</v>
      </c>
      <c r="E5381" s="64">
        <v>0</v>
      </c>
      <c r="F5381" s="64">
        <v>0</v>
      </c>
      <c r="G5381" s="64">
        <v>1</v>
      </c>
      <c r="H5381" s="64">
        <v>1</v>
      </c>
    </row>
    <row r="5382" spans="1:8" x14ac:dyDescent="0.3">
      <c r="A5382" s="63" t="s">
        <v>14676</v>
      </c>
      <c r="B5382" s="63" t="s">
        <v>14677</v>
      </c>
      <c r="C5382" s="63" t="s">
        <v>3837</v>
      </c>
      <c r="D5382" s="63" t="s">
        <v>3838</v>
      </c>
      <c r="E5382" s="64">
        <v>0</v>
      </c>
      <c r="F5382" s="64">
        <v>1</v>
      </c>
      <c r="G5382" s="64">
        <v>1</v>
      </c>
      <c r="H5382" s="64">
        <v>2</v>
      </c>
    </row>
    <row r="5383" spans="1:8" x14ac:dyDescent="0.3">
      <c r="A5383" s="63" t="s">
        <v>14676</v>
      </c>
      <c r="B5383" s="63" t="s">
        <v>14677</v>
      </c>
      <c r="C5383" s="63" t="s">
        <v>3566</v>
      </c>
      <c r="D5383" s="63" t="s">
        <v>3567</v>
      </c>
      <c r="E5383" s="64">
        <v>0</v>
      </c>
      <c r="F5383" s="64">
        <v>0</v>
      </c>
      <c r="G5383" s="64">
        <v>4</v>
      </c>
      <c r="H5383" s="64">
        <v>4</v>
      </c>
    </row>
    <row r="5384" spans="1:8" x14ac:dyDescent="0.3">
      <c r="A5384" s="63" t="s">
        <v>14676</v>
      </c>
      <c r="B5384" s="63" t="s">
        <v>14677</v>
      </c>
      <c r="C5384" s="63" t="s">
        <v>3789</v>
      </c>
      <c r="D5384" s="63" t="s">
        <v>3790</v>
      </c>
      <c r="E5384" s="64">
        <v>0</v>
      </c>
      <c r="F5384" s="64">
        <v>2</v>
      </c>
      <c r="G5384" s="64">
        <v>0</v>
      </c>
      <c r="H5384" s="64">
        <v>2</v>
      </c>
    </row>
    <row r="5385" spans="1:8" x14ac:dyDescent="0.3">
      <c r="A5385" s="63" t="s">
        <v>14676</v>
      </c>
      <c r="B5385" s="63" t="s">
        <v>14677</v>
      </c>
      <c r="C5385" s="63" t="s">
        <v>8218</v>
      </c>
      <c r="D5385" s="63" t="s">
        <v>8219</v>
      </c>
      <c r="E5385" s="64">
        <v>0</v>
      </c>
      <c r="F5385" s="64">
        <v>3</v>
      </c>
      <c r="G5385" s="64">
        <v>0</v>
      </c>
      <c r="H5385" s="64">
        <v>3</v>
      </c>
    </row>
    <row r="5386" spans="1:8" x14ac:dyDescent="0.3">
      <c r="A5386" s="63" t="s">
        <v>14676</v>
      </c>
      <c r="B5386" s="63" t="s">
        <v>14677</v>
      </c>
      <c r="C5386" s="63" t="s">
        <v>4938</v>
      </c>
      <c r="D5386" s="63" t="s">
        <v>4939</v>
      </c>
      <c r="E5386" s="64">
        <v>0</v>
      </c>
      <c r="F5386" s="64">
        <v>0</v>
      </c>
      <c r="G5386" s="64">
        <v>1</v>
      </c>
      <c r="H5386" s="64">
        <v>1</v>
      </c>
    </row>
    <row r="5387" spans="1:8" x14ac:dyDescent="0.3">
      <c r="A5387" s="63" t="s">
        <v>14676</v>
      </c>
      <c r="B5387" s="63" t="s">
        <v>14677</v>
      </c>
      <c r="C5387" s="63" t="s">
        <v>8531</v>
      </c>
      <c r="D5387" s="63" t="s">
        <v>8532</v>
      </c>
      <c r="E5387" s="64">
        <v>0</v>
      </c>
      <c r="F5387" s="64">
        <v>0</v>
      </c>
      <c r="G5387" s="64">
        <v>1</v>
      </c>
      <c r="H5387" s="64">
        <v>1</v>
      </c>
    </row>
    <row r="5388" spans="1:8" x14ac:dyDescent="0.3">
      <c r="A5388" s="63" t="s">
        <v>14723</v>
      </c>
      <c r="B5388" s="63" t="s">
        <v>14724</v>
      </c>
      <c r="C5388" s="63" t="s">
        <v>4825</v>
      </c>
      <c r="D5388" s="63" t="s">
        <v>4826</v>
      </c>
      <c r="E5388" s="64">
        <v>0</v>
      </c>
      <c r="F5388" s="64">
        <v>259</v>
      </c>
      <c r="G5388" s="64">
        <v>315</v>
      </c>
      <c r="H5388" s="64">
        <v>574</v>
      </c>
    </row>
    <row r="5389" spans="1:8" x14ac:dyDescent="0.3">
      <c r="A5389" s="63" t="s">
        <v>14723</v>
      </c>
      <c r="B5389" s="63" t="s">
        <v>14724</v>
      </c>
      <c r="C5389" s="63" t="s">
        <v>4680</v>
      </c>
      <c r="D5389" s="63" t="s">
        <v>4681</v>
      </c>
      <c r="E5389" s="64">
        <v>0</v>
      </c>
      <c r="F5389" s="64">
        <v>0</v>
      </c>
      <c r="G5389" s="64">
        <v>5</v>
      </c>
      <c r="H5389" s="64">
        <v>5</v>
      </c>
    </row>
    <row r="5390" spans="1:8" x14ac:dyDescent="0.3">
      <c r="A5390" s="63" t="s">
        <v>14723</v>
      </c>
      <c r="B5390" s="63" t="s">
        <v>14724</v>
      </c>
      <c r="C5390" s="63" t="s">
        <v>9036</v>
      </c>
      <c r="D5390" s="63" t="s">
        <v>14725</v>
      </c>
      <c r="E5390" s="64">
        <v>13</v>
      </c>
      <c r="F5390" s="64">
        <v>156</v>
      </c>
      <c r="G5390" s="64">
        <v>44</v>
      </c>
      <c r="H5390" s="64">
        <v>200</v>
      </c>
    </row>
    <row r="5391" spans="1:8" x14ac:dyDescent="0.3">
      <c r="A5391" s="63" t="s">
        <v>14129</v>
      </c>
      <c r="B5391" s="63" t="s">
        <v>14130</v>
      </c>
      <c r="C5391" s="63" t="s">
        <v>394</v>
      </c>
      <c r="D5391" s="63" t="s">
        <v>395</v>
      </c>
      <c r="E5391" s="64">
        <v>0</v>
      </c>
      <c r="F5391" s="64">
        <v>1</v>
      </c>
      <c r="G5391" s="64">
        <v>0</v>
      </c>
      <c r="H5391" s="64">
        <v>1</v>
      </c>
    </row>
    <row r="5392" spans="1:8" x14ac:dyDescent="0.3">
      <c r="A5392" s="63" t="s">
        <v>14129</v>
      </c>
      <c r="B5392" s="63" t="s">
        <v>14130</v>
      </c>
      <c r="C5392" s="63" t="s">
        <v>1087</v>
      </c>
      <c r="D5392" s="63" t="s">
        <v>1088</v>
      </c>
      <c r="E5392" s="64">
        <v>0</v>
      </c>
      <c r="F5392" s="64">
        <v>4</v>
      </c>
      <c r="G5392" s="64">
        <v>0</v>
      </c>
      <c r="H5392" s="64">
        <v>4</v>
      </c>
    </row>
    <row r="5393" spans="1:8" x14ac:dyDescent="0.3">
      <c r="A5393" s="63" t="s">
        <v>14129</v>
      </c>
      <c r="B5393" s="63" t="s">
        <v>14130</v>
      </c>
      <c r="C5393" s="63" t="s">
        <v>1085</v>
      </c>
      <c r="D5393" s="63" t="s">
        <v>11094</v>
      </c>
      <c r="E5393" s="64">
        <v>1</v>
      </c>
      <c r="F5393" s="64">
        <v>7</v>
      </c>
      <c r="G5393" s="64">
        <v>0</v>
      </c>
      <c r="H5393" s="64">
        <v>7</v>
      </c>
    </row>
    <row r="5394" spans="1:8" x14ac:dyDescent="0.3">
      <c r="A5394" s="63" t="s">
        <v>15089</v>
      </c>
      <c r="B5394" s="63" t="s">
        <v>15090</v>
      </c>
      <c r="C5394" s="63" t="s">
        <v>9465</v>
      </c>
      <c r="D5394" s="63" t="s">
        <v>14012</v>
      </c>
      <c r="E5394" s="64">
        <v>0</v>
      </c>
      <c r="F5394" s="64">
        <v>0</v>
      </c>
      <c r="G5394" s="64">
        <v>1</v>
      </c>
      <c r="H5394" s="64">
        <v>1</v>
      </c>
    </row>
    <row r="5395" spans="1:8" x14ac:dyDescent="0.3">
      <c r="A5395" s="63" t="s">
        <v>15089</v>
      </c>
      <c r="B5395" s="63" t="s">
        <v>15090</v>
      </c>
      <c r="C5395" s="63" t="s">
        <v>9420</v>
      </c>
      <c r="D5395" s="63" t="s">
        <v>14003</v>
      </c>
      <c r="E5395" s="64">
        <v>0</v>
      </c>
      <c r="F5395" s="64">
        <v>0</v>
      </c>
      <c r="G5395" s="64">
        <v>4</v>
      </c>
      <c r="H5395" s="64">
        <v>4</v>
      </c>
    </row>
    <row r="5396" spans="1:8" x14ac:dyDescent="0.3">
      <c r="A5396" s="63" t="s">
        <v>15089</v>
      </c>
      <c r="B5396" s="63" t="s">
        <v>15090</v>
      </c>
      <c r="C5396" s="63" t="s">
        <v>9418</v>
      </c>
      <c r="D5396" s="63" t="s">
        <v>14028</v>
      </c>
      <c r="E5396" s="64">
        <v>0</v>
      </c>
      <c r="F5396" s="64">
        <v>1</v>
      </c>
      <c r="G5396" s="64">
        <v>3</v>
      </c>
      <c r="H5396" s="64">
        <v>4</v>
      </c>
    </row>
    <row r="5397" spans="1:8" x14ac:dyDescent="0.3">
      <c r="A5397" s="63" t="s">
        <v>15089</v>
      </c>
      <c r="B5397" s="63" t="s">
        <v>15090</v>
      </c>
      <c r="C5397" s="63" t="s">
        <v>9481</v>
      </c>
      <c r="D5397" s="63" t="s">
        <v>143</v>
      </c>
      <c r="E5397" s="64">
        <v>0</v>
      </c>
      <c r="F5397" s="64">
        <v>0</v>
      </c>
      <c r="G5397" s="64">
        <v>12</v>
      </c>
      <c r="H5397" s="64">
        <v>12</v>
      </c>
    </row>
    <row r="5398" spans="1:8" x14ac:dyDescent="0.3">
      <c r="A5398" s="63" t="s">
        <v>15089</v>
      </c>
      <c r="B5398" s="63" t="s">
        <v>15090</v>
      </c>
      <c r="C5398" s="63" t="s">
        <v>566</v>
      </c>
      <c r="D5398" s="63" t="s">
        <v>567</v>
      </c>
      <c r="E5398" s="64">
        <v>0</v>
      </c>
      <c r="F5398" s="64">
        <v>1</v>
      </c>
      <c r="G5398" s="64">
        <v>0</v>
      </c>
      <c r="H5398" s="64">
        <v>1</v>
      </c>
    </row>
    <row r="5399" spans="1:8" x14ac:dyDescent="0.3">
      <c r="A5399" s="63" t="s">
        <v>15089</v>
      </c>
      <c r="B5399" s="63" t="s">
        <v>15090</v>
      </c>
      <c r="C5399" s="63" t="s">
        <v>9710</v>
      </c>
      <c r="D5399" s="63" t="s">
        <v>9711</v>
      </c>
      <c r="E5399" s="64">
        <v>0</v>
      </c>
      <c r="F5399" s="64">
        <v>0</v>
      </c>
      <c r="G5399" s="64">
        <v>4</v>
      </c>
      <c r="H5399" s="64">
        <v>4</v>
      </c>
    </row>
    <row r="5400" spans="1:8" x14ac:dyDescent="0.3">
      <c r="A5400" s="63" t="s">
        <v>15089</v>
      </c>
      <c r="B5400" s="63" t="s">
        <v>15090</v>
      </c>
      <c r="C5400" s="63" t="s">
        <v>9417</v>
      </c>
      <c r="D5400" s="63" t="s">
        <v>906</v>
      </c>
      <c r="E5400" s="64">
        <v>4</v>
      </c>
      <c r="F5400" s="64">
        <v>7</v>
      </c>
      <c r="G5400" s="64">
        <v>0</v>
      </c>
      <c r="H5400" s="64">
        <v>7</v>
      </c>
    </row>
    <row r="5401" spans="1:8" x14ac:dyDescent="0.3">
      <c r="A5401" s="63" t="s">
        <v>15089</v>
      </c>
      <c r="B5401" s="63" t="s">
        <v>15090</v>
      </c>
      <c r="C5401" s="63" t="s">
        <v>9467</v>
      </c>
      <c r="D5401" s="63" t="s">
        <v>9468</v>
      </c>
      <c r="E5401" s="64">
        <v>0</v>
      </c>
      <c r="F5401" s="64">
        <v>0</v>
      </c>
      <c r="G5401" s="64">
        <v>1</v>
      </c>
      <c r="H5401" s="64">
        <v>1</v>
      </c>
    </row>
    <row r="5402" spans="1:8" x14ac:dyDescent="0.3">
      <c r="A5402" s="63" t="s">
        <v>15089</v>
      </c>
      <c r="B5402" s="63" t="s">
        <v>15090</v>
      </c>
      <c r="C5402" s="63" t="s">
        <v>9489</v>
      </c>
      <c r="D5402" s="63" t="s">
        <v>9490</v>
      </c>
      <c r="E5402" s="64">
        <v>0</v>
      </c>
      <c r="F5402" s="64">
        <v>2</v>
      </c>
      <c r="G5402" s="64">
        <v>8</v>
      </c>
      <c r="H5402" s="64">
        <v>10</v>
      </c>
    </row>
    <row r="5403" spans="1:8" x14ac:dyDescent="0.3">
      <c r="A5403" s="63" t="s">
        <v>15089</v>
      </c>
      <c r="B5403" s="63" t="s">
        <v>15090</v>
      </c>
      <c r="C5403" s="63" t="s">
        <v>572</v>
      </c>
      <c r="D5403" s="63" t="s">
        <v>14004</v>
      </c>
      <c r="E5403" s="64">
        <v>0</v>
      </c>
      <c r="F5403" s="64">
        <v>1</v>
      </c>
      <c r="G5403" s="64">
        <v>0</v>
      </c>
      <c r="H5403" s="64">
        <v>1</v>
      </c>
    </row>
    <row r="5404" spans="1:8" x14ac:dyDescent="0.3">
      <c r="A5404" s="63" t="s">
        <v>15089</v>
      </c>
      <c r="B5404" s="63" t="s">
        <v>15090</v>
      </c>
      <c r="C5404" s="63" t="s">
        <v>9704</v>
      </c>
      <c r="D5404" s="63" t="s">
        <v>9705</v>
      </c>
      <c r="E5404" s="64">
        <v>0</v>
      </c>
      <c r="F5404" s="64">
        <v>1</v>
      </c>
      <c r="G5404" s="64">
        <v>0</v>
      </c>
      <c r="H5404" s="64">
        <v>1</v>
      </c>
    </row>
    <row r="5405" spans="1:8" x14ac:dyDescent="0.3">
      <c r="A5405" s="63" t="s">
        <v>15089</v>
      </c>
      <c r="B5405" s="63" t="s">
        <v>15090</v>
      </c>
      <c r="C5405" s="63" t="s">
        <v>570</v>
      </c>
      <c r="D5405" s="63" t="s">
        <v>14005</v>
      </c>
      <c r="E5405" s="64">
        <v>0</v>
      </c>
      <c r="F5405" s="64">
        <v>0</v>
      </c>
      <c r="G5405" s="64">
        <v>1</v>
      </c>
      <c r="H5405" s="64">
        <v>1</v>
      </c>
    </row>
    <row r="5406" spans="1:8" x14ac:dyDescent="0.3">
      <c r="A5406" s="63" t="s">
        <v>14143</v>
      </c>
      <c r="B5406" s="63" t="s">
        <v>14144</v>
      </c>
      <c r="C5406" s="63" t="s">
        <v>12670</v>
      </c>
      <c r="D5406" s="63" t="s">
        <v>12671</v>
      </c>
      <c r="E5406" s="64">
        <v>0</v>
      </c>
      <c r="F5406" s="64">
        <v>1</v>
      </c>
      <c r="G5406" s="64">
        <v>0</v>
      </c>
      <c r="H5406" s="64">
        <v>1</v>
      </c>
    </row>
    <row r="5407" spans="1:8" x14ac:dyDescent="0.3">
      <c r="A5407" s="63" t="s">
        <v>15682</v>
      </c>
      <c r="B5407" s="63" t="s">
        <v>15683</v>
      </c>
      <c r="C5407" s="63" t="s">
        <v>2874</v>
      </c>
      <c r="D5407" s="63" t="s">
        <v>2875</v>
      </c>
      <c r="E5407" s="64">
        <v>0</v>
      </c>
      <c r="F5407" s="64">
        <v>2</v>
      </c>
      <c r="G5407" s="64">
        <v>2</v>
      </c>
      <c r="H5407" s="64">
        <v>4</v>
      </c>
    </row>
    <row r="5408" spans="1:8" x14ac:dyDescent="0.3">
      <c r="A5408" s="63" t="s">
        <v>15682</v>
      </c>
      <c r="B5408" s="63" t="s">
        <v>15683</v>
      </c>
      <c r="C5408" s="63" t="s">
        <v>12837</v>
      </c>
      <c r="D5408" s="63" t="s">
        <v>12838</v>
      </c>
      <c r="E5408" s="64">
        <v>0</v>
      </c>
      <c r="F5408" s="64">
        <v>7</v>
      </c>
      <c r="G5408" s="64">
        <v>7</v>
      </c>
      <c r="H5408" s="64">
        <v>14</v>
      </c>
    </row>
    <row r="5409" spans="1:8" x14ac:dyDescent="0.3">
      <c r="A5409" s="63" t="s">
        <v>15682</v>
      </c>
      <c r="B5409" s="63" t="s">
        <v>15683</v>
      </c>
      <c r="C5409" s="63" t="s">
        <v>2706</v>
      </c>
      <c r="D5409" s="63" t="s">
        <v>2707</v>
      </c>
      <c r="E5409" s="64">
        <v>0</v>
      </c>
      <c r="F5409" s="64">
        <v>1</v>
      </c>
      <c r="G5409" s="64">
        <v>1</v>
      </c>
      <c r="H5409" s="64">
        <v>2</v>
      </c>
    </row>
    <row r="5410" spans="1:8" x14ac:dyDescent="0.3">
      <c r="A5410" s="63" t="s">
        <v>15682</v>
      </c>
      <c r="B5410" s="63" t="s">
        <v>15683</v>
      </c>
      <c r="C5410" s="63" t="s">
        <v>3142</v>
      </c>
      <c r="D5410" s="63" t="s">
        <v>3143</v>
      </c>
      <c r="E5410" s="64">
        <v>1</v>
      </c>
      <c r="F5410" s="64">
        <v>1</v>
      </c>
      <c r="G5410" s="64">
        <v>0</v>
      </c>
      <c r="H5410" s="64">
        <v>1</v>
      </c>
    </row>
    <row r="5411" spans="1:8" x14ac:dyDescent="0.3">
      <c r="A5411" s="63" t="s">
        <v>15682</v>
      </c>
      <c r="B5411" s="63" t="s">
        <v>15683</v>
      </c>
      <c r="C5411" s="63" t="s">
        <v>2876</v>
      </c>
      <c r="D5411" s="63" t="s">
        <v>2877</v>
      </c>
      <c r="E5411" s="64">
        <v>0</v>
      </c>
      <c r="F5411" s="64">
        <v>5</v>
      </c>
      <c r="G5411" s="64">
        <v>6</v>
      </c>
      <c r="H5411" s="64">
        <v>11</v>
      </c>
    </row>
    <row r="5412" spans="1:8" x14ac:dyDescent="0.3">
      <c r="A5412" s="63" t="s">
        <v>15623</v>
      </c>
      <c r="B5412" s="63" t="s">
        <v>15624</v>
      </c>
      <c r="C5412" s="63" t="s">
        <v>4805</v>
      </c>
      <c r="D5412" s="63" t="s">
        <v>4806</v>
      </c>
      <c r="E5412" s="64">
        <v>0</v>
      </c>
      <c r="F5412" s="64">
        <v>1</v>
      </c>
      <c r="G5412" s="64">
        <v>0</v>
      </c>
      <c r="H5412" s="64">
        <v>1</v>
      </c>
    </row>
    <row r="5413" spans="1:8" x14ac:dyDescent="0.3">
      <c r="A5413" s="63" t="s">
        <v>15623</v>
      </c>
      <c r="B5413" s="63" t="s">
        <v>15624</v>
      </c>
      <c r="C5413" s="63" t="s">
        <v>1402</v>
      </c>
      <c r="D5413" s="63" t="s">
        <v>1403</v>
      </c>
      <c r="E5413" s="64">
        <v>1</v>
      </c>
      <c r="F5413" s="64">
        <v>2</v>
      </c>
      <c r="G5413" s="64">
        <v>4</v>
      </c>
      <c r="H5413" s="64">
        <v>6</v>
      </c>
    </row>
    <row r="5414" spans="1:8" x14ac:dyDescent="0.3">
      <c r="A5414" s="63" t="s">
        <v>15623</v>
      </c>
      <c r="B5414" s="63" t="s">
        <v>15624</v>
      </c>
      <c r="C5414" s="63" t="s">
        <v>1319</v>
      </c>
      <c r="D5414" s="63" t="s">
        <v>1320</v>
      </c>
      <c r="E5414" s="64">
        <v>1</v>
      </c>
      <c r="F5414" s="64">
        <v>1</v>
      </c>
      <c r="G5414" s="64">
        <v>1</v>
      </c>
      <c r="H5414" s="64">
        <v>2</v>
      </c>
    </row>
    <row r="5415" spans="1:8" x14ac:dyDescent="0.3">
      <c r="A5415" s="63" t="s">
        <v>15623</v>
      </c>
      <c r="B5415" s="63" t="s">
        <v>15624</v>
      </c>
      <c r="C5415" s="63" t="s">
        <v>12630</v>
      </c>
      <c r="D5415" s="63" t="s">
        <v>12631</v>
      </c>
      <c r="E5415" s="64">
        <v>3</v>
      </c>
      <c r="F5415" s="64">
        <v>3</v>
      </c>
      <c r="G5415" s="64">
        <v>0</v>
      </c>
      <c r="H5415" s="64">
        <v>3</v>
      </c>
    </row>
    <row r="5416" spans="1:8" x14ac:dyDescent="0.3">
      <c r="A5416" s="63" t="s">
        <v>15623</v>
      </c>
      <c r="B5416" s="63" t="s">
        <v>15624</v>
      </c>
      <c r="C5416" s="63" t="s">
        <v>12584</v>
      </c>
      <c r="D5416" s="63" t="s">
        <v>12585</v>
      </c>
      <c r="E5416" s="64">
        <v>0</v>
      </c>
      <c r="F5416" s="64">
        <v>1</v>
      </c>
      <c r="G5416" s="64">
        <v>0</v>
      </c>
      <c r="H5416" s="64">
        <v>1</v>
      </c>
    </row>
    <row r="5417" spans="1:8" x14ac:dyDescent="0.3">
      <c r="A5417" s="63" t="s">
        <v>15623</v>
      </c>
      <c r="B5417" s="63" t="s">
        <v>15624</v>
      </c>
      <c r="C5417" s="63" t="s">
        <v>8803</v>
      </c>
      <c r="D5417" s="63" t="s">
        <v>277</v>
      </c>
      <c r="E5417" s="64">
        <v>0</v>
      </c>
      <c r="F5417" s="64">
        <v>1</v>
      </c>
      <c r="G5417" s="64">
        <v>0</v>
      </c>
      <c r="H5417" s="64">
        <v>1</v>
      </c>
    </row>
    <row r="5418" spans="1:8" x14ac:dyDescent="0.3">
      <c r="A5418" s="63" t="s">
        <v>15623</v>
      </c>
      <c r="B5418" s="63" t="s">
        <v>15624</v>
      </c>
      <c r="C5418" s="63" t="s">
        <v>9983</v>
      </c>
      <c r="D5418" s="63" t="s">
        <v>15131</v>
      </c>
      <c r="E5418" s="64">
        <v>0</v>
      </c>
      <c r="F5418" s="64">
        <v>2</v>
      </c>
      <c r="G5418" s="64">
        <v>0</v>
      </c>
      <c r="H5418" s="64">
        <v>2</v>
      </c>
    </row>
    <row r="5419" spans="1:8" x14ac:dyDescent="0.3">
      <c r="A5419" s="63" t="s">
        <v>15623</v>
      </c>
      <c r="B5419" s="63" t="s">
        <v>15624</v>
      </c>
      <c r="C5419" s="63" t="s">
        <v>12642</v>
      </c>
      <c r="D5419" s="63" t="s">
        <v>12643</v>
      </c>
      <c r="E5419" s="64">
        <v>0</v>
      </c>
      <c r="F5419" s="64">
        <v>1</v>
      </c>
      <c r="G5419" s="64">
        <v>1</v>
      </c>
      <c r="H5419" s="64">
        <v>2</v>
      </c>
    </row>
    <row r="5420" spans="1:8" x14ac:dyDescent="0.3">
      <c r="A5420" s="63" t="s">
        <v>15623</v>
      </c>
      <c r="B5420" s="63" t="s">
        <v>15624</v>
      </c>
      <c r="C5420" s="63" t="s">
        <v>9838</v>
      </c>
      <c r="D5420" s="63" t="s">
        <v>9839</v>
      </c>
      <c r="E5420" s="64">
        <v>0</v>
      </c>
      <c r="F5420" s="64">
        <v>0</v>
      </c>
      <c r="G5420" s="64">
        <v>1</v>
      </c>
      <c r="H5420" s="64">
        <v>1</v>
      </c>
    </row>
    <row r="5421" spans="1:8" x14ac:dyDescent="0.3">
      <c r="A5421" s="63" t="s">
        <v>15623</v>
      </c>
      <c r="B5421" s="63" t="s">
        <v>15624</v>
      </c>
      <c r="C5421" s="63" t="s">
        <v>1323</v>
      </c>
      <c r="D5421" s="63" t="s">
        <v>1324</v>
      </c>
      <c r="E5421" s="64">
        <v>0</v>
      </c>
      <c r="F5421" s="64">
        <v>0</v>
      </c>
      <c r="G5421" s="64">
        <v>16</v>
      </c>
      <c r="H5421" s="64">
        <v>16</v>
      </c>
    </row>
    <row r="5422" spans="1:8" x14ac:dyDescent="0.3">
      <c r="A5422" s="63" t="s">
        <v>15623</v>
      </c>
      <c r="B5422" s="63" t="s">
        <v>15624</v>
      </c>
      <c r="C5422" s="63" t="s">
        <v>1325</v>
      </c>
      <c r="D5422" s="63" t="s">
        <v>1326</v>
      </c>
      <c r="E5422" s="64">
        <v>1</v>
      </c>
      <c r="F5422" s="64">
        <v>0</v>
      </c>
      <c r="G5422" s="64">
        <v>4</v>
      </c>
      <c r="H5422" s="64">
        <v>4</v>
      </c>
    </row>
    <row r="5423" spans="1:8" x14ac:dyDescent="0.3">
      <c r="A5423" s="63" t="s">
        <v>15623</v>
      </c>
      <c r="B5423" s="63" t="s">
        <v>15624</v>
      </c>
      <c r="C5423" s="63" t="s">
        <v>1404</v>
      </c>
      <c r="D5423" s="63" t="s">
        <v>1405</v>
      </c>
      <c r="E5423" s="64">
        <v>1</v>
      </c>
      <c r="F5423" s="64">
        <v>2</v>
      </c>
      <c r="G5423" s="64">
        <v>0</v>
      </c>
      <c r="H5423" s="64">
        <v>2</v>
      </c>
    </row>
    <row r="5424" spans="1:8" x14ac:dyDescent="0.3">
      <c r="A5424" s="63" t="s">
        <v>15623</v>
      </c>
      <c r="B5424" s="63" t="s">
        <v>15624</v>
      </c>
      <c r="C5424" s="63" t="s">
        <v>10021</v>
      </c>
      <c r="D5424" s="63" t="s">
        <v>5684</v>
      </c>
      <c r="E5424" s="64">
        <v>1</v>
      </c>
      <c r="F5424" s="64">
        <v>6</v>
      </c>
      <c r="G5424" s="64">
        <v>2</v>
      </c>
      <c r="H5424" s="64">
        <v>8</v>
      </c>
    </row>
    <row r="5425" spans="1:8" x14ac:dyDescent="0.3">
      <c r="A5425" s="63" t="s">
        <v>15623</v>
      </c>
      <c r="B5425" s="63" t="s">
        <v>15624</v>
      </c>
      <c r="C5425" s="63" t="s">
        <v>1321</v>
      </c>
      <c r="D5425" s="63" t="s">
        <v>14161</v>
      </c>
      <c r="E5425" s="64">
        <v>0</v>
      </c>
      <c r="F5425" s="64">
        <v>3</v>
      </c>
      <c r="G5425" s="64">
        <v>1</v>
      </c>
      <c r="H5425" s="64">
        <v>4</v>
      </c>
    </row>
    <row r="5426" spans="1:8" x14ac:dyDescent="0.3">
      <c r="A5426" s="63" t="s">
        <v>15623</v>
      </c>
      <c r="B5426" s="63" t="s">
        <v>15624</v>
      </c>
      <c r="C5426" s="63" t="s">
        <v>1399</v>
      </c>
      <c r="D5426" s="63" t="s">
        <v>14162</v>
      </c>
      <c r="E5426" s="64">
        <v>0</v>
      </c>
      <c r="F5426" s="64">
        <v>1</v>
      </c>
      <c r="G5426" s="64">
        <v>0</v>
      </c>
      <c r="H5426" s="64">
        <v>1</v>
      </c>
    </row>
    <row r="5427" spans="1:8" x14ac:dyDescent="0.3">
      <c r="A5427" s="63" t="s">
        <v>15623</v>
      </c>
      <c r="B5427" s="63" t="s">
        <v>15624</v>
      </c>
      <c r="C5427" s="63" t="s">
        <v>1401</v>
      </c>
      <c r="D5427" s="63" t="s">
        <v>14162</v>
      </c>
      <c r="E5427" s="64">
        <v>0</v>
      </c>
      <c r="F5427" s="64">
        <v>0</v>
      </c>
      <c r="G5427" s="64">
        <v>1</v>
      </c>
      <c r="H5427" s="64">
        <v>1</v>
      </c>
    </row>
    <row r="5428" spans="1:8" x14ac:dyDescent="0.3">
      <c r="A5428" s="63" t="s">
        <v>14231</v>
      </c>
      <c r="B5428" s="63" t="s">
        <v>14232</v>
      </c>
      <c r="C5428" s="63" t="s">
        <v>1489</v>
      </c>
      <c r="D5428" s="63" t="s">
        <v>1490</v>
      </c>
      <c r="E5428" s="64">
        <v>0</v>
      </c>
      <c r="F5428" s="64">
        <v>2</v>
      </c>
      <c r="G5428" s="64">
        <v>0</v>
      </c>
      <c r="H5428" s="64">
        <v>2</v>
      </c>
    </row>
    <row r="5429" spans="1:8" x14ac:dyDescent="0.3">
      <c r="A5429" s="63" t="s">
        <v>14231</v>
      </c>
      <c r="B5429" s="63" t="s">
        <v>14232</v>
      </c>
      <c r="C5429" s="63" t="s">
        <v>1650</v>
      </c>
      <c r="D5429" s="63" t="s">
        <v>1651</v>
      </c>
      <c r="E5429" s="64">
        <v>0</v>
      </c>
      <c r="F5429" s="64">
        <v>0</v>
      </c>
      <c r="G5429" s="64">
        <v>1</v>
      </c>
      <c r="H5429" s="64">
        <v>1</v>
      </c>
    </row>
    <row r="5430" spans="1:8" x14ac:dyDescent="0.3">
      <c r="A5430" s="63" t="s">
        <v>14231</v>
      </c>
      <c r="B5430" s="63" t="s">
        <v>14232</v>
      </c>
      <c r="C5430" s="63" t="s">
        <v>1442</v>
      </c>
      <c r="D5430" s="63" t="s">
        <v>1443</v>
      </c>
      <c r="E5430" s="64">
        <v>0</v>
      </c>
      <c r="F5430" s="64">
        <v>0</v>
      </c>
      <c r="G5430" s="64">
        <v>3</v>
      </c>
      <c r="H5430" s="64">
        <v>3</v>
      </c>
    </row>
    <row r="5431" spans="1:8" x14ac:dyDescent="0.3">
      <c r="A5431" s="63" t="s">
        <v>14231</v>
      </c>
      <c r="B5431" s="63" t="s">
        <v>14232</v>
      </c>
      <c r="C5431" s="63" t="s">
        <v>1672</v>
      </c>
      <c r="D5431" s="63" t="s">
        <v>1673</v>
      </c>
      <c r="E5431" s="64">
        <v>0</v>
      </c>
      <c r="F5431" s="64">
        <v>0</v>
      </c>
      <c r="G5431" s="64">
        <v>1</v>
      </c>
      <c r="H5431" s="64">
        <v>1</v>
      </c>
    </row>
    <row r="5432" spans="1:8" x14ac:dyDescent="0.3">
      <c r="A5432" s="63" t="s">
        <v>14231</v>
      </c>
      <c r="B5432" s="63" t="s">
        <v>14232</v>
      </c>
      <c r="C5432" s="63" t="s">
        <v>1971</v>
      </c>
      <c r="D5432" s="63" t="s">
        <v>1972</v>
      </c>
      <c r="E5432" s="64">
        <v>0</v>
      </c>
      <c r="F5432" s="64">
        <v>0</v>
      </c>
      <c r="G5432" s="64">
        <v>6</v>
      </c>
      <c r="H5432" s="64">
        <v>6</v>
      </c>
    </row>
    <row r="5433" spans="1:8" x14ac:dyDescent="0.3">
      <c r="A5433" s="63" t="s">
        <v>14231</v>
      </c>
      <c r="B5433" s="63" t="s">
        <v>14232</v>
      </c>
      <c r="C5433" s="63" t="s">
        <v>1446</v>
      </c>
      <c r="D5433" s="63" t="s">
        <v>1447</v>
      </c>
      <c r="E5433" s="64">
        <v>0</v>
      </c>
      <c r="F5433" s="64">
        <v>2</v>
      </c>
      <c r="G5433" s="64">
        <v>0</v>
      </c>
      <c r="H5433" s="64">
        <v>2</v>
      </c>
    </row>
    <row r="5434" spans="1:8" x14ac:dyDescent="0.3">
      <c r="A5434" s="63" t="s">
        <v>14231</v>
      </c>
      <c r="B5434" s="63" t="s">
        <v>14232</v>
      </c>
      <c r="C5434" s="63" t="s">
        <v>1487</v>
      </c>
      <c r="D5434" s="63" t="s">
        <v>1488</v>
      </c>
      <c r="E5434" s="64">
        <v>0</v>
      </c>
      <c r="F5434" s="64">
        <v>8</v>
      </c>
      <c r="G5434" s="64">
        <v>2</v>
      </c>
      <c r="H5434" s="64">
        <v>10</v>
      </c>
    </row>
    <row r="5435" spans="1:8" x14ac:dyDescent="0.3">
      <c r="A5435" s="63" t="s">
        <v>14231</v>
      </c>
      <c r="B5435" s="63" t="s">
        <v>14232</v>
      </c>
      <c r="C5435" s="63" t="s">
        <v>1694</v>
      </c>
      <c r="D5435" s="63" t="s">
        <v>1695</v>
      </c>
      <c r="E5435" s="64">
        <v>0</v>
      </c>
      <c r="F5435" s="64">
        <v>11</v>
      </c>
      <c r="G5435" s="64">
        <v>4</v>
      </c>
      <c r="H5435" s="64">
        <v>15</v>
      </c>
    </row>
    <row r="5436" spans="1:8" x14ac:dyDescent="0.3">
      <c r="A5436" s="63" t="s">
        <v>14231</v>
      </c>
      <c r="B5436" s="63" t="s">
        <v>14232</v>
      </c>
      <c r="C5436" s="63" t="s">
        <v>1968</v>
      </c>
      <c r="D5436" s="63" t="s">
        <v>13989</v>
      </c>
      <c r="E5436" s="64">
        <v>0</v>
      </c>
      <c r="F5436" s="64">
        <v>0</v>
      </c>
      <c r="G5436" s="64">
        <v>3</v>
      </c>
      <c r="H5436" s="64">
        <v>3</v>
      </c>
    </row>
    <row r="5437" spans="1:8" x14ac:dyDescent="0.3">
      <c r="A5437" s="63" t="s">
        <v>14231</v>
      </c>
      <c r="B5437" s="63" t="s">
        <v>14232</v>
      </c>
      <c r="C5437" s="63" t="s">
        <v>1648</v>
      </c>
      <c r="D5437" s="63" t="s">
        <v>1649</v>
      </c>
      <c r="E5437" s="64">
        <v>0</v>
      </c>
      <c r="F5437" s="64">
        <v>0</v>
      </c>
      <c r="G5437" s="64">
        <v>1</v>
      </c>
      <c r="H5437" s="64">
        <v>1</v>
      </c>
    </row>
    <row r="5438" spans="1:8" x14ac:dyDescent="0.3">
      <c r="A5438" s="63" t="s">
        <v>14231</v>
      </c>
      <c r="B5438" s="63" t="s">
        <v>14232</v>
      </c>
      <c r="C5438" s="63" t="s">
        <v>1751</v>
      </c>
      <c r="D5438" s="63" t="s">
        <v>14203</v>
      </c>
      <c r="E5438" s="64">
        <v>0</v>
      </c>
      <c r="F5438" s="64">
        <v>5</v>
      </c>
      <c r="G5438" s="64">
        <v>0</v>
      </c>
      <c r="H5438" s="64">
        <v>5</v>
      </c>
    </row>
    <row r="5439" spans="1:8" x14ac:dyDescent="0.3">
      <c r="A5439" s="63" t="s">
        <v>14231</v>
      </c>
      <c r="B5439" s="63" t="s">
        <v>14232</v>
      </c>
      <c r="C5439" s="63" t="s">
        <v>1706</v>
      </c>
      <c r="D5439" s="63" t="s">
        <v>1707</v>
      </c>
      <c r="E5439" s="64">
        <v>0</v>
      </c>
      <c r="F5439" s="64">
        <v>2</v>
      </c>
      <c r="G5439" s="64">
        <v>0</v>
      </c>
      <c r="H5439" s="64">
        <v>2</v>
      </c>
    </row>
    <row r="5440" spans="1:8" x14ac:dyDescent="0.3">
      <c r="A5440" s="63" t="s">
        <v>14231</v>
      </c>
      <c r="B5440" s="63" t="s">
        <v>14232</v>
      </c>
      <c r="C5440" s="63" t="s">
        <v>1943</v>
      </c>
      <c r="D5440" s="63" t="s">
        <v>487</v>
      </c>
      <c r="E5440" s="64">
        <v>0</v>
      </c>
      <c r="F5440" s="64">
        <v>1</v>
      </c>
      <c r="G5440" s="64">
        <v>2</v>
      </c>
      <c r="H5440" s="64">
        <v>3</v>
      </c>
    </row>
    <row r="5441" spans="1:8" x14ac:dyDescent="0.3">
      <c r="A5441" s="63" t="s">
        <v>14231</v>
      </c>
      <c r="B5441" s="63" t="s">
        <v>14232</v>
      </c>
      <c r="C5441" s="63" t="s">
        <v>1678</v>
      </c>
      <c r="D5441" s="63" t="s">
        <v>1679</v>
      </c>
      <c r="E5441" s="64">
        <v>0</v>
      </c>
      <c r="F5441" s="64">
        <v>2</v>
      </c>
      <c r="G5441" s="64">
        <v>3</v>
      </c>
      <c r="H5441" s="64">
        <v>5</v>
      </c>
    </row>
    <row r="5442" spans="1:8" x14ac:dyDescent="0.3">
      <c r="A5442" s="63" t="s">
        <v>14231</v>
      </c>
      <c r="B5442" s="63" t="s">
        <v>14232</v>
      </c>
      <c r="C5442" s="63" t="s">
        <v>1897</v>
      </c>
      <c r="D5442" s="63" t="s">
        <v>1898</v>
      </c>
      <c r="E5442" s="64">
        <v>3</v>
      </c>
      <c r="F5442" s="64">
        <v>12</v>
      </c>
      <c r="G5442" s="64">
        <v>3</v>
      </c>
      <c r="H5442" s="64">
        <v>15</v>
      </c>
    </row>
    <row r="5443" spans="1:8" x14ac:dyDescent="0.3">
      <c r="A5443" s="63" t="s">
        <v>14231</v>
      </c>
      <c r="B5443" s="63" t="s">
        <v>14232</v>
      </c>
      <c r="C5443" s="63" t="s">
        <v>1450</v>
      </c>
      <c r="D5443" s="63" t="s">
        <v>1451</v>
      </c>
      <c r="E5443" s="64">
        <v>0</v>
      </c>
      <c r="F5443" s="64">
        <v>0</v>
      </c>
      <c r="G5443" s="64">
        <v>1</v>
      </c>
      <c r="H5443" s="64">
        <v>1</v>
      </c>
    </row>
    <row r="5444" spans="1:8" x14ac:dyDescent="0.3">
      <c r="A5444" s="63" t="s">
        <v>14231</v>
      </c>
      <c r="B5444" s="63" t="s">
        <v>14232</v>
      </c>
      <c r="C5444" s="63" t="s">
        <v>1444</v>
      </c>
      <c r="D5444" s="63" t="s">
        <v>14211</v>
      </c>
      <c r="E5444" s="64">
        <v>0</v>
      </c>
      <c r="F5444" s="64">
        <v>1</v>
      </c>
      <c r="G5444" s="64">
        <v>0</v>
      </c>
      <c r="H5444" s="64">
        <v>1</v>
      </c>
    </row>
    <row r="5445" spans="1:8" x14ac:dyDescent="0.3">
      <c r="A5445" s="63" t="s">
        <v>14231</v>
      </c>
      <c r="B5445" s="63" t="s">
        <v>14232</v>
      </c>
      <c r="C5445" s="63" t="s">
        <v>1511</v>
      </c>
      <c r="D5445" s="63" t="s">
        <v>14212</v>
      </c>
      <c r="E5445" s="64">
        <v>0</v>
      </c>
      <c r="F5445" s="64">
        <v>2</v>
      </c>
      <c r="G5445" s="64">
        <v>0</v>
      </c>
      <c r="H5445" s="64">
        <v>2</v>
      </c>
    </row>
    <row r="5446" spans="1:8" x14ac:dyDescent="0.3">
      <c r="A5446" s="63" t="s">
        <v>14231</v>
      </c>
      <c r="B5446" s="63" t="s">
        <v>14232</v>
      </c>
      <c r="C5446" s="63" t="s">
        <v>1481</v>
      </c>
      <c r="D5446" s="63" t="s">
        <v>14213</v>
      </c>
      <c r="E5446" s="64">
        <v>1</v>
      </c>
      <c r="F5446" s="64">
        <v>7</v>
      </c>
      <c r="G5446" s="64">
        <v>0</v>
      </c>
      <c r="H5446" s="64">
        <v>7</v>
      </c>
    </row>
    <row r="5447" spans="1:8" x14ac:dyDescent="0.3">
      <c r="A5447" s="63" t="s">
        <v>14231</v>
      </c>
      <c r="B5447" s="63" t="s">
        <v>14232</v>
      </c>
      <c r="C5447" s="63" t="s">
        <v>1644</v>
      </c>
      <c r="D5447" s="63" t="s">
        <v>14214</v>
      </c>
      <c r="E5447" s="64">
        <v>0</v>
      </c>
      <c r="F5447" s="64">
        <v>2</v>
      </c>
      <c r="G5447" s="64">
        <v>1</v>
      </c>
      <c r="H5447" s="64">
        <v>3</v>
      </c>
    </row>
    <row r="5448" spans="1:8" x14ac:dyDescent="0.3">
      <c r="A5448" s="63" t="s">
        <v>14231</v>
      </c>
      <c r="B5448" s="63" t="s">
        <v>14232</v>
      </c>
      <c r="C5448" s="63" t="s">
        <v>1966</v>
      </c>
      <c r="D5448" s="63" t="s">
        <v>14205</v>
      </c>
      <c r="E5448" s="64">
        <v>0</v>
      </c>
      <c r="F5448" s="64">
        <v>0</v>
      </c>
      <c r="G5448" s="64">
        <v>11</v>
      </c>
      <c r="H5448" s="64">
        <v>11</v>
      </c>
    </row>
    <row r="5449" spans="1:8" x14ac:dyDescent="0.3">
      <c r="A5449" s="63" t="s">
        <v>14231</v>
      </c>
      <c r="B5449" s="63" t="s">
        <v>14232</v>
      </c>
      <c r="C5449" s="63" t="s">
        <v>1893</v>
      </c>
      <c r="D5449" s="63" t="s">
        <v>14206</v>
      </c>
      <c r="E5449" s="64">
        <v>0</v>
      </c>
      <c r="F5449" s="64">
        <v>1</v>
      </c>
      <c r="G5449" s="64">
        <v>1</v>
      </c>
      <c r="H5449" s="64">
        <v>2</v>
      </c>
    </row>
    <row r="5450" spans="1:8" x14ac:dyDescent="0.3">
      <c r="A5450" s="63" t="s">
        <v>14231</v>
      </c>
      <c r="B5450" s="63" t="s">
        <v>14232</v>
      </c>
      <c r="C5450" s="63" t="s">
        <v>1895</v>
      </c>
      <c r="D5450" s="63" t="s">
        <v>13990</v>
      </c>
      <c r="E5450" s="64">
        <v>0</v>
      </c>
      <c r="F5450" s="64">
        <v>0</v>
      </c>
      <c r="G5450" s="64">
        <v>17</v>
      </c>
      <c r="H5450" s="64">
        <v>17</v>
      </c>
    </row>
    <row r="5451" spans="1:8" x14ac:dyDescent="0.3">
      <c r="A5451" s="63" t="s">
        <v>14231</v>
      </c>
      <c r="B5451" s="63" t="s">
        <v>14232</v>
      </c>
      <c r="C5451" s="63" t="s">
        <v>1483</v>
      </c>
      <c r="D5451" s="63" t="s">
        <v>13974</v>
      </c>
      <c r="E5451" s="64">
        <v>1</v>
      </c>
      <c r="F5451" s="64">
        <v>15</v>
      </c>
      <c r="G5451" s="64">
        <v>9</v>
      </c>
      <c r="H5451" s="64">
        <v>24</v>
      </c>
    </row>
    <row r="5452" spans="1:8" x14ac:dyDescent="0.3">
      <c r="A5452" s="63" t="s">
        <v>14231</v>
      </c>
      <c r="B5452" s="63" t="s">
        <v>14232</v>
      </c>
      <c r="C5452" s="63" t="s">
        <v>1997</v>
      </c>
      <c r="D5452" s="63" t="s">
        <v>1998</v>
      </c>
      <c r="E5452" s="64">
        <v>0</v>
      </c>
      <c r="F5452" s="64">
        <v>4</v>
      </c>
      <c r="G5452" s="64">
        <v>0</v>
      </c>
      <c r="H5452" s="64">
        <v>4</v>
      </c>
    </row>
    <row r="5453" spans="1:8" x14ac:dyDescent="0.3">
      <c r="A5453" s="63" t="s">
        <v>14231</v>
      </c>
      <c r="B5453" s="63" t="s">
        <v>14232</v>
      </c>
      <c r="C5453" s="63" t="s">
        <v>1682</v>
      </c>
      <c r="D5453" s="63" t="s">
        <v>1683</v>
      </c>
      <c r="E5453" s="64">
        <v>0</v>
      </c>
      <c r="F5453" s="64">
        <v>6</v>
      </c>
      <c r="G5453" s="64">
        <v>1</v>
      </c>
      <c r="H5453" s="64">
        <v>7</v>
      </c>
    </row>
    <row r="5454" spans="1:8" x14ac:dyDescent="0.3">
      <c r="A5454" s="63" t="s">
        <v>14231</v>
      </c>
      <c r="B5454" s="63" t="s">
        <v>14232</v>
      </c>
      <c r="C5454" s="63" t="s">
        <v>1999</v>
      </c>
      <c r="D5454" s="63" t="s">
        <v>2000</v>
      </c>
      <c r="E5454" s="64">
        <v>0</v>
      </c>
      <c r="F5454" s="64">
        <v>0</v>
      </c>
      <c r="G5454" s="64">
        <v>1</v>
      </c>
      <c r="H5454" s="64">
        <v>1</v>
      </c>
    </row>
    <row r="5455" spans="1:8" x14ac:dyDescent="0.3">
      <c r="A5455" s="63" t="s">
        <v>14718</v>
      </c>
      <c r="B5455" s="63" t="s">
        <v>14719</v>
      </c>
      <c r="C5455" s="63" t="s">
        <v>11976</v>
      </c>
      <c r="D5455" s="63" t="s">
        <v>11977</v>
      </c>
      <c r="E5455" s="64">
        <v>0</v>
      </c>
      <c r="F5455" s="64">
        <v>1</v>
      </c>
      <c r="G5455" s="64">
        <v>0</v>
      </c>
      <c r="H5455" s="64">
        <v>1</v>
      </c>
    </row>
    <row r="5456" spans="1:8" x14ac:dyDescent="0.3">
      <c r="A5456" s="63" t="s">
        <v>14718</v>
      </c>
      <c r="B5456" s="63" t="s">
        <v>14719</v>
      </c>
      <c r="C5456" s="63" t="s">
        <v>12094</v>
      </c>
      <c r="D5456" s="63" t="s">
        <v>12095</v>
      </c>
      <c r="E5456" s="64">
        <v>0</v>
      </c>
      <c r="F5456" s="64">
        <v>3</v>
      </c>
      <c r="G5456" s="64">
        <v>1</v>
      </c>
      <c r="H5456" s="64">
        <v>4</v>
      </c>
    </row>
    <row r="5457" spans="1:8" x14ac:dyDescent="0.3">
      <c r="A5457" s="63" t="s">
        <v>14718</v>
      </c>
      <c r="B5457" s="63" t="s">
        <v>14719</v>
      </c>
      <c r="C5457" s="63" t="s">
        <v>4057</v>
      </c>
      <c r="D5457" s="63" t="s">
        <v>14521</v>
      </c>
      <c r="E5457" s="64">
        <v>2</v>
      </c>
      <c r="F5457" s="64">
        <v>1</v>
      </c>
      <c r="G5457" s="64">
        <v>6</v>
      </c>
      <c r="H5457" s="64">
        <v>7</v>
      </c>
    </row>
    <row r="5458" spans="1:8" x14ac:dyDescent="0.3">
      <c r="A5458" s="63" t="s">
        <v>14718</v>
      </c>
      <c r="B5458" s="63" t="s">
        <v>14719</v>
      </c>
      <c r="C5458" s="63" t="s">
        <v>8700</v>
      </c>
      <c r="D5458" s="63" t="s">
        <v>14537</v>
      </c>
      <c r="E5458" s="64">
        <v>0</v>
      </c>
      <c r="F5458" s="64">
        <v>1</v>
      </c>
      <c r="G5458" s="64">
        <v>0</v>
      </c>
      <c r="H5458" s="64">
        <v>1</v>
      </c>
    </row>
    <row r="5459" spans="1:8" x14ac:dyDescent="0.3">
      <c r="A5459" s="63" t="s">
        <v>14718</v>
      </c>
      <c r="B5459" s="63" t="s">
        <v>14719</v>
      </c>
      <c r="C5459" s="63" t="s">
        <v>3930</v>
      </c>
      <c r="D5459" s="63" t="s">
        <v>3931</v>
      </c>
      <c r="E5459" s="64">
        <v>0</v>
      </c>
      <c r="F5459" s="64">
        <v>0</v>
      </c>
      <c r="G5459" s="64">
        <v>86</v>
      </c>
      <c r="H5459" s="64">
        <v>86</v>
      </c>
    </row>
    <row r="5460" spans="1:8" x14ac:dyDescent="0.3">
      <c r="A5460" s="63" t="s">
        <v>14718</v>
      </c>
      <c r="B5460" s="63" t="s">
        <v>14719</v>
      </c>
      <c r="C5460" s="63" t="s">
        <v>3466</v>
      </c>
      <c r="D5460" s="63" t="s">
        <v>3467</v>
      </c>
      <c r="E5460" s="64">
        <v>0</v>
      </c>
      <c r="F5460" s="64">
        <v>2</v>
      </c>
      <c r="G5460" s="64">
        <v>0</v>
      </c>
      <c r="H5460" s="64">
        <v>2</v>
      </c>
    </row>
    <row r="5461" spans="1:8" x14ac:dyDescent="0.3">
      <c r="A5461" s="63" t="s">
        <v>14718</v>
      </c>
      <c r="B5461" s="63" t="s">
        <v>14719</v>
      </c>
      <c r="C5461" s="63" t="s">
        <v>3335</v>
      </c>
      <c r="D5461" s="63" t="s">
        <v>3336</v>
      </c>
      <c r="E5461" s="64">
        <v>0</v>
      </c>
      <c r="F5461" s="64">
        <v>1</v>
      </c>
      <c r="G5461" s="64">
        <v>0</v>
      </c>
      <c r="H5461" s="64">
        <v>1</v>
      </c>
    </row>
    <row r="5462" spans="1:8" x14ac:dyDescent="0.3">
      <c r="A5462" s="63" t="s">
        <v>14718</v>
      </c>
      <c r="B5462" s="63" t="s">
        <v>14719</v>
      </c>
      <c r="C5462" s="63" t="s">
        <v>8828</v>
      </c>
      <c r="D5462" s="63" t="s">
        <v>8829</v>
      </c>
      <c r="E5462" s="64">
        <v>0</v>
      </c>
      <c r="F5462" s="64">
        <v>0</v>
      </c>
      <c r="G5462" s="64">
        <v>1</v>
      </c>
      <c r="H5462" s="64">
        <v>1</v>
      </c>
    </row>
    <row r="5463" spans="1:8" x14ac:dyDescent="0.3">
      <c r="A5463" s="63" t="s">
        <v>14718</v>
      </c>
      <c r="B5463" s="63" t="s">
        <v>14719</v>
      </c>
      <c r="C5463" s="63" t="s">
        <v>3222</v>
      </c>
      <c r="D5463" s="63" t="s">
        <v>3223</v>
      </c>
      <c r="E5463" s="64">
        <v>0</v>
      </c>
      <c r="F5463" s="64">
        <v>1</v>
      </c>
      <c r="G5463" s="64">
        <v>5</v>
      </c>
      <c r="H5463" s="64">
        <v>6</v>
      </c>
    </row>
    <row r="5464" spans="1:8" x14ac:dyDescent="0.3">
      <c r="A5464" s="63" t="s">
        <v>14718</v>
      </c>
      <c r="B5464" s="63" t="s">
        <v>14719</v>
      </c>
      <c r="C5464" s="63" t="s">
        <v>4020</v>
      </c>
      <c r="D5464" s="63" t="s">
        <v>14556</v>
      </c>
      <c r="E5464" s="64">
        <v>0</v>
      </c>
      <c r="F5464" s="64">
        <v>4</v>
      </c>
      <c r="G5464" s="64">
        <v>0</v>
      </c>
      <c r="H5464" s="64">
        <v>4</v>
      </c>
    </row>
    <row r="5465" spans="1:8" x14ac:dyDescent="0.3">
      <c r="A5465" s="63" t="s">
        <v>14718</v>
      </c>
      <c r="B5465" s="63" t="s">
        <v>14719</v>
      </c>
      <c r="C5465" s="63" t="s">
        <v>4079</v>
      </c>
      <c r="D5465" s="63" t="s">
        <v>906</v>
      </c>
      <c r="E5465" s="64">
        <v>0</v>
      </c>
      <c r="F5465" s="64">
        <v>1</v>
      </c>
      <c r="G5465" s="64">
        <v>1</v>
      </c>
      <c r="H5465" s="64">
        <v>2</v>
      </c>
    </row>
    <row r="5466" spans="1:8" x14ac:dyDescent="0.3">
      <c r="A5466" s="63" t="s">
        <v>14718</v>
      </c>
      <c r="B5466" s="63" t="s">
        <v>14719</v>
      </c>
      <c r="C5466" s="63" t="s">
        <v>4082</v>
      </c>
      <c r="D5466" s="63" t="s">
        <v>4083</v>
      </c>
      <c r="E5466" s="64">
        <v>0</v>
      </c>
      <c r="F5466" s="64">
        <v>0</v>
      </c>
      <c r="G5466" s="64">
        <v>14</v>
      </c>
      <c r="H5466" s="64">
        <v>14</v>
      </c>
    </row>
    <row r="5467" spans="1:8" x14ac:dyDescent="0.3">
      <c r="A5467" s="63" t="s">
        <v>14718</v>
      </c>
      <c r="B5467" s="63" t="s">
        <v>14719</v>
      </c>
      <c r="C5467" s="63" t="s">
        <v>11951</v>
      </c>
      <c r="D5467" s="63" t="s">
        <v>14689</v>
      </c>
      <c r="E5467" s="64">
        <v>0</v>
      </c>
      <c r="F5467" s="64">
        <v>1</v>
      </c>
      <c r="G5467" s="64">
        <v>0</v>
      </c>
      <c r="H5467" s="64">
        <v>1</v>
      </c>
    </row>
    <row r="5468" spans="1:8" x14ac:dyDescent="0.3">
      <c r="A5468" s="63" t="s">
        <v>14718</v>
      </c>
      <c r="B5468" s="63" t="s">
        <v>14719</v>
      </c>
      <c r="C5468" s="63" t="s">
        <v>3269</v>
      </c>
      <c r="D5468" s="63" t="s">
        <v>3270</v>
      </c>
      <c r="E5468" s="64">
        <v>0</v>
      </c>
      <c r="F5468" s="64">
        <v>5</v>
      </c>
      <c r="G5468" s="64">
        <v>148</v>
      </c>
      <c r="H5468" s="64">
        <v>153</v>
      </c>
    </row>
    <row r="5469" spans="1:8" x14ac:dyDescent="0.3">
      <c r="A5469" s="63" t="s">
        <v>14718</v>
      </c>
      <c r="B5469" s="63" t="s">
        <v>14719</v>
      </c>
      <c r="C5469" s="63" t="s">
        <v>11462</v>
      </c>
      <c r="D5469" s="63" t="s">
        <v>14716</v>
      </c>
      <c r="E5469" s="64">
        <v>1</v>
      </c>
      <c r="F5469" s="64">
        <v>2</v>
      </c>
      <c r="G5469" s="64">
        <v>0</v>
      </c>
      <c r="H5469" s="64">
        <v>2</v>
      </c>
    </row>
    <row r="5470" spans="1:8" x14ac:dyDescent="0.3">
      <c r="A5470" s="63" t="s">
        <v>14718</v>
      </c>
      <c r="B5470" s="63" t="s">
        <v>14719</v>
      </c>
      <c r="C5470" s="63" t="s">
        <v>3486</v>
      </c>
      <c r="D5470" s="63" t="s">
        <v>3487</v>
      </c>
      <c r="E5470" s="64">
        <v>0</v>
      </c>
      <c r="F5470" s="64">
        <v>0</v>
      </c>
      <c r="G5470" s="64">
        <v>1</v>
      </c>
      <c r="H5470" s="64">
        <v>1</v>
      </c>
    </row>
    <row r="5471" spans="1:8" x14ac:dyDescent="0.3">
      <c r="A5471" s="63" t="s">
        <v>14718</v>
      </c>
      <c r="B5471" s="63" t="s">
        <v>14719</v>
      </c>
      <c r="C5471" s="63" t="s">
        <v>4055</v>
      </c>
      <c r="D5471" s="63" t="s">
        <v>14522</v>
      </c>
      <c r="E5471" s="64">
        <v>0</v>
      </c>
      <c r="F5471" s="64">
        <v>0</v>
      </c>
      <c r="G5471" s="64">
        <v>14</v>
      </c>
      <c r="H5471" s="64">
        <v>14</v>
      </c>
    </row>
    <row r="5472" spans="1:8" x14ac:dyDescent="0.3">
      <c r="A5472" s="63" t="s">
        <v>14718</v>
      </c>
      <c r="B5472" s="63" t="s">
        <v>14719</v>
      </c>
      <c r="C5472" s="63" t="s">
        <v>11955</v>
      </c>
      <c r="D5472" s="63" t="s">
        <v>11956</v>
      </c>
      <c r="E5472" s="64">
        <v>0</v>
      </c>
      <c r="F5472" s="64">
        <v>1</v>
      </c>
      <c r="G5472" s="64">
        <v>0</v>
      </c>
      <c r="H5472" s="64">
        <v>1</v>
      </c>
    </row>
    <row r="5473" spans="1:8" x14ac:dyDescent="0.3">
      <c r="A5473" s="63" t="s">
        <v>14718</v>
      </c>
      <c r="B5473" s="63" t="s">
        <v>14719</v>
      </c>
      <c r="C5473" s="63" t="s">
        <v>3637</v>
      </c>
      <c r="D5473" s="63" t="s">
        <v>3638</v>
      </c>
      <c r="E5473" s="64">
        <v>32</v>
      </c>
      <c r="F5473" s="64">
        <v>6</v>
      </c>
      <c r="G5473" s="64">
        <v>0</v>
      </c>
      <c r="H5473" s="64">
        <v>6</v>
      </c>
    </row>
    <row r="5474" spans="1:8" x14ac:dyDescent="0.3">
      <c r="A5474" s="63" t="s">
        <v>14718</v>
      </c>
      <c r="B5474" s="63" t="s">
        <v>14719</v>
      </c>
      <c r="C5474" s="63" t="s">
        <v>4099</v>
      </c>
      <c r="D5474" s="63" t="s">
        <v>4100</v>
      </c>
      <c r="E5474" s="64">
        <v>26</v>
      </c>
      <c r="F5474" s="64">
        <v>19</v>
      </c>
      <c r="G5474" s="64">
        <v>5</v>
      </c>
      <c r="H5474" s="64">
        <v>24</v>
      </c>
    </row>
    <row r="5475" spans="1:8" x14ac:dyDescent="0.3">
      <c r="A5475" s="63" t="s">
        <v>14718</v>
      </c>
      <c r="B5475" s="63" t="s">
        <v>14719</v>
      </c>
      <c r="C5475" s="63" t="s">
        <v>12127</v>
      </c>
      <c r="D5475" s="63" t="s">
        <v>12128</v>
      </c>
      <c r="E5475" s="64">
        <v>0</v>
      </c>
      <c r="F5475" s="64">
        <v>1</v>
      </c>
      <c r="G5475" s="64">
        <v>1</v>
      </c>
      <c r="H5475" s="64">
        <v>2</v>
      </c>
    </row>
    <row r="5476" spans="1:8" x14ac:dyDescent="0.3">
      <c r="A5476" s="63" t="s">
        <v>14718</v>
      </c>
      <c r="B5476" s="63" t="s">
        <v>14719</v>
      </c>
      <c r="C5476" s="63" t="s">
        <v>4101</v>
      </c>
      <c r="D5476" s="63" t="s">
        <v>4102</v>
      </c>
      <c r="E5476" s="64">
        <v>19</v>
      </c>
      <c r="F5476" s="64">
        <v>10</v>
      </c>
      <c r="G5476" s="64">
        <v>0</v>
      </c>
      <c r="H5476" s="64">
        <v>10</v>
      </c>
    </row>
    <row r="5477" spans="1:8" x14ac:dyDescent="0.3">
      <c r="A5477" s="63" t="s">
        <v>14718</v>
      </c>
      <c r="B5477" s="63" t="s">
        <v>14719</v>
      </c>
      <c r="C5477" s="63" t="s">
        <v>3635</v>
      </c>
      <c r="D5477" s="63" t="s">
        <v>3636</v>
      </c>
      <c r="E5477" s="64">
        <v>0</v>
      </c>
      <c r="F5477" s="64">
        <v>1</v>
      </c>
      <c r="G5477" s="64">
        <v>0</v>
      </c>
      <c r="H5477" s="64">
        <v>1</v>
      </c>
    </row>
    <row r="5478" spans="1:8" x14ac:dyDescent="0.3">
      <c r="A5478" s="63" t="s">
        <v>14718</v>
      </c>
      <c r="B5478" s="63" t="s">
        <v>14719</v>
      </c>
      <c r="C5478" s="63" t="s">
        <v>3979</v>
      </c>
      <c r="D5478" s="63" t="s">
        <v>3980</v>
      </c>
      <c r="E5478" s="64">
        <v>0</v>
      </c>
      <c r="F5478" s="64">
        <v>0</v>
      </c>
      <c r="G5478" s="64">
        <v>29</v>
      </c>
      <c r="H5478" s="64">
        <v>29</v>
      </c>
    </row>
    <row r="5479" spans="1:8" x14ac:dyDescent="0.3">
      <c r="A5479" s="63" t="s">
        <v>14718</v>
      </c>
      <c r="B5479" s="63" t="s">
        <v>14719</v>
      </c>
      <c r="C5479" s="63" t="s">
        <v>4001</v>
      </c>
      <c r="D5479" s="63" t="s">
        <v>4002</v>
      </c>
      <c r="E5479" s="64">
        <v>0</v>
      </c>
      <c r="F5479" s="64">
        <v>1</v>
      </c>
      <c r="G5479" s="64">
        <v>2</v>
      </c>
      <c r="H5479" s="64">
        <v>3</v>
      </c>
    </row>
    <row r="5480" spans="1:8" x14ac:dyDescent="0.3">
      <c r="A5480" s="63" t="s">
        <v>14718</v>
      </c>
      <c r="B5480" s="63" t="s">
        <v>14719</v>
      </c>
      <c r="C5480" s="63" t="s">
        <v>4687</v>
      </c>
      <c r="D5480" s="63" t="s">
        <v>4688</v>
      </c>
      <c r="E5480" s="64">
        <v>0</v>
      </c>
      <c r="F5480" s="64">
        <v>0</v>
      </c>
      <c r="G5480" s="64">
        <v>6</v>
      </c>
      <c r="H5480" s="64">
        <v>6</v>
      </c>
    </row>
    <row r="5481" spans="1:8" x14ac:dyDescent="0.3">
      <c r="A5481" s="63" t="s">
        <v>14718</v>
      </c>
      <c r="B5481" s="63" t="s">
        <v>14719</v>
      </c>
      <c r="C5481" s="63" t="s">
        <v>3247</v>
      </c>
      <c r="D5481" s="63" t="s">
        <v>3248</v>
      </c>
      <c r="E5481" s="64">
        <v>0</v>
      </c>
      <c r="F5481" s="64">
        <v>0</v>
      </c>
      <c r="G5481" s="64">
        <v>5</v>
      </c>
      <c r="H5481" s="64">
        <v>5</v>
      </c>
    </row>
    <row r="5482" spans="1:8" x14ac:dyDescent="0.3">
      <c r="A5482" s="63" t="s">
        <v>14718</v>
      </c>
      <c r="B5482" s="63" t="s">
        <v>14719</v>
      </c>
      <c r="C5482" s="63" t="s">
        <v>11931</v>
      </c>
      <c r="D5482" s="63" t="s">
        <v>14570</v>
      </c>
      <c r="E5482" s="64">
        <v>0</v>
      </c>
      <c r="F5482" s="64">
        <v>0</v>
      </c>
      <c r="G5482" s="64">
        <v>1</v>
      </c>
      <c r="H5482" s="64">
        <v>1</v>
      </c>
    </row>
    <row r="5483" spans="1:8" x14ac:dyDescent="0.3">
      <c r="A5483" s="63" t="s">
        <v>14718</v>
      </c>
      <c r="B5483" s="63" t="s">
        <v>14719</v>
      </c>
      <c r="C5483" s="63" t="s">
        <v>12227</v>
      </c>
      <c r="D5483" s="63" t="s">
        <v>12228</v>
      </c>
      <c r="E5483" s="64">
        <v>0</v>
      </c>
      <c r="F5483" s="64">
        <v>0</v>
      </c>
      <c r="G5483" s="64">
        <v>1</v>
      </c>
      <c r="H5483" s="64">
        <v>1</v>
      </c>
    </row>
    <row r="5484" spans="1:8" x14ac:dyDescent="0.3">
      <c r="A5484" s="63" t="s">
        <v>14718</v>
      </c>
      <c r="B5484" s="63" t="s">
        <v>14719</v>
      </c>
      <c r="C5484" s="63" t="s">
        <v>4053</v>
      </c>
      <c r="D5484" s="63" t="s">
        <v>14524</v>
      </c>
      <c r="E5484" s="64">
        <v>0</v>
      </c>
      <c r="F5484" s="64">
        <v>2</v>
      </c>
      <c r="G5484" s="64">
        <v>0</v>
      </c>
      <c r="H5484" s="64">
        <v>2</v>
      </c>
    </row>
    <row r="5485" spans="1:8" x14ac:dyDescent="0.3">
      <c r="A5485" s="63" t="s">
        <v>14718</v>
      </c>
      <c r="B5485" s="63" t="s">
        <v>14719</v>
      </c>
      <c r="C5485" s="63" t="s">
        <v>11411</v>
      </c>
      <c r="D5485" s="63" t="s">
        <v>14717</v>
      </c>
      <c r="E5485" s="64">
        <v>0</v>
      </c>
      <c r="F5485" s="64">
        <v>3</v>
      </c>
      <c r="G5485" s="64">
        <v>0</v>
      </c>
      <c r="H5485" s="64">
        <v>3</v>
      </c>
    </row>
    <row r="5486" spans="1:8" x14ac:dyDescent="0.3">
      <c r="A5486" s="63" t="s">
        <v>14718</v>
      </c>
      <c r="B5486" s="63" t="s">
        <v>14719</v>
      </c>
      <c r="C5486" s="63" t="s">
        <v>8088</v>
      </c>
      <c r="D5486" s="63" t="s">
        <v>14625</v>
      </c>
      <c r="E5486" s="64">
        <v>0</v>
      </c>
      <c r="F5486" s="64">
        <v>0</v>
      </c>
      <c r="G5486" s="64">
        <v>1</v>
      </c>
      <c r="H5486" s="64">
        <v>1</v>
      </c>
    </row>
    <row r="5487" spans="1:8" x14ac:dyDescent="0.3">
      <c r="A5487" s="63" t="s">
        <v>14718</v>
      </c>
      <c r="B5487" s="63" t="s">
        <v>14719</v>
      </c>
      <c r="C5487" s="63" t="s">
        <v>11949</v>
      </c>
      <c r="D5487" s="63" t="s">
        <v>14526</v>
      </c>
      <c r="E5487" s="64">
        <v>0</v>
      </c>
      <c r="F5487" s="64">
        <v>0</v>
      </c>
      <c r="G5487" s="64">
        <v>63</v>
      </c>
      <c r="H5487" s="64">
        <v>63</v>
      </c>
    </row>
    <row r="5488" spans="1:8" x14ac:dyDescent="0.3">
      <c r="A5488" s="63" t="s">
        <v>14718</v>
      </c>
      <c r="B5488" s="63" t="s">
        <v>14719</v>
      </c>
      <c r="C5488" s="63" t="s">
        <v>4035</v>
      </c>
      <c r="D5488" s="63" t="s">
        <v>14528</v>
      </c>
      <c r="E5488" s="64">
        <v>0</v>
      </c>
      <c r="F5488" s="64">
        <v>2</v>
      </c>
      <c r="G5488" s="64">
        <v>0</v>
      </c>
      <c r="H5488" s="64">
        <v>2</v>
      </c>
    </row>
    <row r="5489" spans="1:8" x14ac:dyDescent="0.3">
      <c r="A5489" s="63" t="s">
        <v>14718</v>
      </c>
      <c r="B5489" s="63" t="s">
        <v>14719</v>
      </c>
      <c r="C5489" s="63" t="s">
        <v>4033</v>
      </c>
      <c r="D5489" s="63" t="s">
        <v>14529</v>
      </c>
      <c r="E5489" s="64">
        <v>0</v>
      </c>
      <c r="F5489" s="64">
        <v>0</v>
      </c>
      <c r="G5489" s="64">
        <v>14</v>
      </c>
      <c r="H5489" s="64">
        <v>14</v>
      </c>
    </row>
    <row r="5490" spans="1:8" x14ac:dyDescent="0.3">
      <c r="A5490" s="63" t="s">
        <v>14718</v>
      </c>
      <c r="B5490" s="63" t="s">
        <v>14719</v>
      </c>
      <c r="C5490" s="63" t="s">
        <v>3977</v>
      </c>
      <c r="D5490" s="63" t="s">
        <v>14530</v>
      </c>
      <c r="E5490" s="64">
        <v>1</v>
      </c>
      <c r="F5490" s="64">
        <v>7</v>
      </c>
      <c r="G5490" s="64">
        <v>6</v>
      </c>
      <c r="H5490" s="64">
        <v>13</v>
      </c>
    </row>
    <row r="5491" spans="1:8" x14ac:dyDescent="0.3">
      <c r="A5491" s="63" t="s">
        <v>14718</v>
      </c>
      <c r="B5491" s="63" t="s">
        <v>14719</v>
      </c>
      <c r="C5491" s="63" t="s">
        <v>3359</v>
      </c>
      <c r="D5491" s="63" t="s">
        <v>14531</v>
      </c>
      <c r="E5491" s="64">
        <v>1</v>
      </c>
      <c r="F5491" s="64">
        <v>1</v>
      </c>
      <c r="G5491" s="64">
        <v>0</v>
      </c>
      <c r="H5491" s="64">
        <v>1</v>
      </c>
    </row>
    <row r="5492" spans="1:8" x14ac:dyDescent="0.3">
      <c r="A5492" s="63" t="s">
        <v>14718</v>
      </c>
      <c r="B5492" s="63" t="s">
        <v>14719</v>
      </c>
      <c r="C5492" s="63" t="s">
        <v>12092</v>
      </c>
      <c r="D5492" s="63" t="s">
        <v>14566</v>
      </c>
      <c r="E5492" s="64">
        <v>0</v>
      </c>
      <c r="F5492" s="64">
        <v>0</v>
      </c>
      <c r="G5492" s="64">
        <v>55</v>
      </c>
      <c r="H5492" s="64">
        <v>55</v>
      </c>
    </row>
    <row r="5493" spans="1:8" x14ac:dyDescent="0.3">
      <c r="A5493" s="63" t="s">
        <v>14718</v>
      </c>
      <c r="B5493" s="63" t="s">
        <v>14719</v>
      </c>
      <c r="C5493" s="63" t="s">
        <v>3271</v>
      </c>
      <c r="D5493" s="63" t="s">
        <v>14548</v>
      </c>
      <c r="E5493" s="64">
        <v>0</v>
      </c>
      <c r="F5493" s="64">
        <v>1</v>
      </c>
      <c r="G5493" s="64">
        <v>0</v>
      </c>
      <c r="H5493" s="64">
        <v>1</v>
      </c>
    </row>
    <row r="5494" spans="1:8" x14ac:dyDescent="0.3">
      <c r="A5494" s="63" t="s">
        <v>14718</v>
      </c>
      <c r="B5494" s="63" t="s">
        <v>14719</v>
      </c>
      <c r="C5494" s="63" t="s">
        <v>4152</v>
      </c>
      <c r="D5494" s="63" t="s">
        <v>14567</v>
      </c>
      <c r="E5494" s="64">
        <v>14</v>
      </c>
      <c r="F5494" s="64">
        <v>105</v>
      </c>
      <c r="G5494" s="64">
        <v>46</v>
      </c>
      <c r="H5494" s="64">
        <v>151</v>
      </c>
    </row>
    <row r="5495" spans="1:8" x14ac:dyDescent="0.3">
      <c r="A5495" s="63" t="s">
        <v>14718</v>
      </c>
      <c r="B5495" s="63" t="s">
        <v>14719</v>
      </c>
      <c r="C5495" s="63" t="s">
        <v>3349</v>
      </c>
      <c r="D5495" s="63" t="s">
        <v>14559</v>
      </c>
      <c r="E5495" s="64">
        <v>9</v>
      </c>
      <c r="F5495" s="64">
        <v>43</v>
      </c>
      <c r="G5495" s="64">
        <v>23</v>
      </c>
      <c r="H5495" s="64">
        <v>66</v>
      </c>
    </row>
    <row r="5496" spans="1:8" x14ac:dyDescent="0.3">
      <c r="A5496" s="63" t="s">
        <v>14718</v>
      </c>
      <c r="B5496" s="63" t="s">
        <v>14719</v>
      </c>
      <c r="C5496" s="63" t="s">
        <v>4084</v>
      </c>
      <c r="D5496" s="63" t="s">
        <v>1998</v>
      </c>
      <c r="E5496" s="64">
        <v>0</v>
      </c>
      <c r="F5496" s="64">
        <v>1</v>
      </c>
      <c r="G5496" s="64">
        <v>0</v>
      </c>
      <c r="H5496" s="64">
        <v>1</v>
      </c>
    </row>
    <row r="5497" spans="1:8" x14ac:dyDescent="0.3">
      <c r="A5497" s="63" t="s">
        <v>14718</v>
      </c>
      <c r="B5497" s="63" t="s">
        <v>14719</v>
      </c>
      <c r="C5497" s="63" t="s">
        <v>1253</v>
      </c>
      <c r="D5497" s="63" t="s">
        <v>1254</v>
      </c>
      <c r="E5497" s="64">
        <v>0</v>
      </c>
      <c r="F5497" s="64">
        <v>0</v>
      </c>
      <c r="G5497" s="64">
        <v>2</v>
      </c>
      <c r="H5497" s="64">
        <v>2</v>
      </c>
    </row>
    <row r="5498" spans="1:8" x14ac:dyDescent="0.3">
      <c r="A5498" s="63" t="s">
        <v>14718</v>
      </c>
      <c r="B5498" s="63" t="s">
        <v>14719</v>
      </c>
      <c r="C5498" s="63" t="s">
        <v>4791</v>
      </c>
      <c r="D5498" s="63" t="s">
        <v>4792</v>
      </c>
      <c r="E5498" s="64">
        <v>0</v>
      </c>
      <c r="F5498" s="64">
        <v>1</v>
      </c>
      <c r="G5498" s="64">
        <v>0</v>
      </c>
      <c r="H5498" s="64">
        <v>1</v>
      </c>
    </row>
    <row r="5499" spans="1:8" x14ac:dyDescent="0.3">
      <c r="A5499" s="63" t="s">
        <v>14718</v>
      </c>
      <c r="B5499" s="63" t="s">
        <v>14719</v>
      </c>
      <c r="C5499" s="63" t="s">
        <v>3566</v>
      </c>
      <c r="D5499" s="63" t="s">
        <v>3567</v>
      </c>
      <c r="E5499" s="64">
        <v>1</v>
      </c>
      <c r="F5499" s="64">
        <v>1</v>
      </c>
      <c r="G5499" s="64">
        <v>0</v>
      </c>
      <c r="H5499" s="64">
        <v>1</v>
      </c>
    </row>
    <row r="5500" spans="1:8" x14ac:dyDescent="0.3">
      <c r="A5500" s="63" t="s">
        <v>14718</v>
      </c>
      <c r="B5500" s="63" t="s">
        <v>14719</v>
      </c>
      <c r="C5500" s="63" t="s">
        <v>8218</v>
      </c>
      <c r="D5500" s="63" t="s">
        <v>8219</v>
      </c>
      <c r="E5500" s="64">
        <v>0</v>
      </c>
      <c r="F5500" s="64">
        <v>1</v>
      </c>
      <c r="G5500" s="64">
        <v>0</v>
      </c>
      <c r="H5500" s="64">
        <v>1</v>
      </c>
    </row>
    <row r="5501" spans="1:8" x14ac:dyDescent="0.3">
      <c r="A5501" s="63" t="s">
        <v>14718</v>
      </c>
      <c r="B5501" s="63" t="s">
        <v>14719</v>
      </c>
      <c r="C5501" s="63" t="s">
        <v>4938</v>
      </c>
      <c r="D5501" s="63" t="s">
        <v>4939</v>
      </c>
      <c r="E5501" s="64">
        <v>0</v>
      </c>
      <c r="F5501" s="64">
        <v>0</v>
      </c>
      <c r="G5501" s="64">
        <v>1</v>
      </c>
      <c r="H5501" s="64">
        <v>1</v>
      </c>
    </row>
    <row r="5502" spans="1:8" x14ac:dyDescent="0.3">
      <c r="A5502" s="63" t="s">
        <v>15319</v>
      </c>
      <c r="B5502" s="63" t="s">
        <v>15320</v>
      </c>
      <c r="C5502" s="63" t="s">
        <v>10869</v>
      </c>
      <c r="D5502" s="63" t="s">
        <v>10870</v>
      </c>
      <c r="E5502" s="64">
        <v>0</v>
      </c>
      <c r="F5502" s="64">
        <v>4</v>
      </c>
      <c r="G5502" s="64">
        <v>2</v>
      </c>
      <c r="H5502" s="64">
        <v>6</v>
      </c>
    </row>
    <row r="5503" spans="1:8" x14ac:dyDescent="0.3">
      <c r="A5503" s="63" t="s">
        <v>15319</v>
      </c>
      <c r="B5503" s="63" t="s">
        <v>15320</v>
      </c>
      <c r="C5503" s="63" t="s">
        <v>2039</v>
      </c>
      <c r="D5503" s="63" t="s">
        <v>2040</v>
      </c>
      <c r="E5503" s="64">
        <v>0</v>
      </c>
      <c r="F5503" s="64">
        <v>0</v>
      </c>
      <c r="G5503" s="64">
        <v>1</v>
      </c>
      <c r="H5503" s="64">
        <v>1</v>
      </c>
    </row>
    <row r="5504" spans="1:8" x14ac:dyDescent="0.3">
      <c r="A5504" s="63" t="s">
        <v>15319</v>
      </c>
      <c r="B5504" s="63" t="s">
        <v>15320</v>
      </c>
      <c r="C5504" s="63" t="s">
        <v>10816</v>
      </c>
      <c r="D5504" s="63" t="s">
        <v>14162</v>
      </c>
      <c r="E5504" s="64">
        <v>1</v>
      </c>
      <c r="F5504" s="64">
        <v>1</v>
      </c>
      <c r="G5504" s="64">
        <v>0</v>
      </c>
      <c r="H5504" s="64">
        <v>1</v>
      </c>
    </row>
    <row r="5505" spans="1:8" x14ac:dyDescent="0.3">
      <c r="A5505" s="63" t="s">
        <v>15319</v>
      </c>
      <c r="B5505" s="63" t="s">
        <v>15320</v>
      </c>
      <c r="C5505" s="63" t="s">
        <v>10868</v>
      </c>
      <c r="D5505" s="63" t="s">
        <v>10185</v>
      </c>
      <c r="E5505" s="64">
        <v>19</v>
      </c>
      <c r="F5505" s="64">
        <v>119</v>
      </c>
      <c r="G5505" s="64">
        <v>0</v>
      </c>
      <c r="H5505" s="64">
        <v>119</v>
      </c>
    </row>
    <row r="5506" spans="1:8" x14ac:dyDescent="0.3">
      <c r="A5506" s="63" t="s">
        <v>15568</v>
      </c>
      <c r="B5506" s="63" t="s">
        <v>15569</v>
      </c>
      <c r="C5506" s="63" t="s">
        <v>12183</v>
      </c>
      <c r="D5506" s="63" t="s">
        <v>15449</v>
      </c>
      <c r="E5506" s="64">
        <v>0</v>
      </c>
      <c r="F5506" s="64">
        <v>0</v>
      </c>
      <c r="G5506" s="64">
        <v>20</v>
      </c>
      <c r="H5506" s="64">
        <v>20</v>
      </c>
    </row>
    <row r="5507" spans="1:8" x14ac:dyDescent="0.3">
      <c r="A5507" s="63" t="s">
        <v>15568</v>
      </c>
      <c r="B5507" s="63" t="s">
        <v>15569</v>
      </c>
      <c r="C5507" s="63" t="s">
        <v>3930</v>
      </c>
      <c r="D5507" s="63" t="s">
        <v>3931</v>
      </c>
      <c r="E5507" s="64">
        <v>0</v>
      </c>
      <c r="F5507" s="64">
        <v>0</v>
      </c>
      <c r="G5507" s="64">
        <v>1</v>
      </c>
      <c r="H5507" s="64">
        <v>1</v>
      </c>
    </row>
    <row r="5508" spans="1:8" x14ac:dyDescent="0.3">
      <c r="A5508" s="63" t="s">
        <v>15568</v>
      </c>
      <c r="B5508" s="63" t="s">
        <v>15569</v>
      </c>
      <c r="C5508" s="63" t="s">
        <v>12289</v>
      </c>
      <c r="D5508" s="63" t="s">
        <v>12290</v>
      </c>
      <c r="E5508" s="64">
        <v>0</v>
      </c>
      <c r="F5508" s="64">
        <v>1</v>
      </c>
      <c r="G5508" s="64">
        <v>0</v>
      </c>
      <c r="H5508" s="64">
        <v>1</v>
      </c>
    </row>
    <row r="5509" spans="1:8" x14ac:dyDescent="0.3">
      <c r="A5509" s="63" t="s">
        <v>15568</v>
      </c>
      <c r="B5509" s="63" t="s">
        <v>15569</v>
      </c>
      <c r="C5509" s="63" t="s">
        <v>12343</v>
      </c>
      <c r="D5509" s="63" t="s">
        <v>15531</v>
      </c>
      <c r="E5509" s="64">
        <v>12</v>
      </c>
      <c r="F5509" s="64">
        <v>18</v>
      </c>
      <c r="G5509" s="64">
        <v>0</v>
      </c>
      <c r="H5509" s="64">
        <v>18</v>
      </c>
    </row>
    <row r="5510" spans="1:8" x14ac:dyDescent="0.3">
      <c r="A5510" s="63" t="s">
        <v>15568</v>
      </c>
      <c r="B5510" s="63" t="s">
        <v>15569</v>
      </c>
      <c r="C5510" s="63" t="s">
        <v>12185</v>
      </c>
      <c r="D5510" s="63" t="s">
        <v>12186</v>
      </c>
      <c r="E5510" s="64">
        <v>3</v>
      </c>
      <c r="F5510" s="64">
        <v>8</v>
      </c>
      <c r="G5510" s="64">
        <v>0</v>
      </c>
      <c r="H5510" s="64">
        <v>8</v>
      </c>
    </row>
    <row r="5511" spans="1:8" x14ac:dyDescent="0.3">
      <c r="A5511" s="63" t="s">
        <v>15568</v>
      </c>
      <c r="B5511" s="63" t="s">
        <v>15569</v>
      </c>
      <c r="C5511" s="63" t="s">
        <v>4001</v>
      </c>
      <c r="D5511" s="63" t="s">
        <v>4002</v>
      </c>
      <c r="E5511" s="64">
        <v>0</v>
      </c>
      <c r="F5511" s="64">
        <v>0</v>
      </c>
      <c r="G5511" s="64">
        <v>1</v>
      </c>
      <c r="H5511" s="64">
        <v>1</v>
      </c>
    </row>
    <row r="5512" spans="1:8" x14ac:dyDescent="0.3">
      <c r="A5512" s="63" t="s">
        <v>15568</v>
      </c>
      <c r="B5512" s="63" t="s">
        <v>15569</v>
      </c>
      <c r="C5512" s="63" t="s">
        <v>12253</v>
      </c>
      <c r="D5512" s="63" t="s">
        <v>12254</v>
      </c>
      <c r="E5512" s="64">
        <v>0</v>
      </c>
      <c r="F5512" s="64">
        <v>2</v>
      </c>
      <c r="G5512" s="64">
        <v>0</v>
      </c>
      <c r="H5512" s="64">
        <v>2</v>
      </c>
    </row>
    <row r="5513" spans="1:8" x14ac:dyDescent="0.3">
      <c r="A5513" s="63" t="s">
        <v>15568</v>
      </c>
      <c r="B5513" s="63" t="s">
        <v>15569</v>
      </c>
      <c r="C5513" s="63" t="s">
        <v>11931</v>
      </c>
      <c r="D5513" s="63" t="s">
        <v>14570</v>
      </c>
      <c r="E5513" s="64">
        <v>0</v>
      </c>
      <c r="F5513" s="64">
        <v>0</v>
      </c>
      <c r="G5513" s="64">
        <v>1</v>
      </c>
      <c r="H5513" s="64">
        <v>1</v>
      </c>
    </row>
    <row r="5514" spans="1:8" x14ac:dyDescent="0.3">
      <c r="A5514" s="63" t="s">
        <v>15568</v>
      </c>
      <c r="B5514" s="63" t="s">
        <v>15569</v>
      </c>
      <c r="C5514" s="63" t="s">
        <v>11949</v>
      </c>
      <c r="D5514" s="63" t="s">
        <v>14526</v>
      </c>
      <c r="E5514" s="64">
        <v>0</v>
      </c>
      <c r="F5514" s="64">
        <v>0</v>
      </c>
      <c r="G5514" s="64">
        <v>1</v>
      </c>
      <c r="H5514" s="64">
        <v>1</v>
      </c>
    </row>
    <row r="5515" spans="1:8" x14ac:dyDescent="0.3">
      <c r="A5515" s="63" t="s">
        <v>14323</v>
      </c>
      <c r="B5515" s="63" t="s">
        <v>14324</v>
      </c>
      <c r="C5515" s="63" t="s">
        <v>2183</v>
      </c>
      <c r="D5515" s="63" t="s">
        <v>2184</v>
      </c>
      <c r="E5515" s="64">
        <v>0</v>
      </c>
      <c r="F5515" s="64">
        <v>1</v>
      </c>
      <c r="G5515" s="64">
        <v>0</v>
      </c>
      <c r="H5515" s="64">
        <v>1</v>
      </c>
    </row>
    <row r="5516" spans="1:8" x14ac:dyDescent="0.3">
      <c r="A5516" s="63" t="s">
        <v>14323</v>
      </c>
      <c r="B5516" s="63" t="s">
        <v>14324</v>
      </c>
      <c r="C5516" s="63" t="s">
        <v>3170</v>
      </c>
      <c r="D5516" s="63" t="s">
        <v>14319</v>
      </c>
      <c r="E5516" s="64">
        <v>1</v>
      </c>
      <c r="F5516" s="64">
        <v>2</v>
      </c>
      <c r="G5516" s="64">
        <v>0</v>
      </c>
      <c r="H5516" s="64">
        <v>2</v>
      </c>
    </row>
    <row r="5517" spans="1:8" x14ac:dyDescent="0.3">
      <c r="A5517" s="63" t="s">
        <v>14124</v>
      </c>
      <c r="B5517" s="63" t="s">
        <v>14125</v>
      </c>
      <c r="C5517" s="63" t="s">
        <v>1087</v>
      </c>
      <c r="D5517" s="63" t="s">
        <v>1088</v>
      </c>
      <c r="E5517" s="64">
        <v>0</v>
      </c>
      <c r="F5517" s="64">
        <v>1</v>
      </c>
      <c r="G5517" s="64">
        <v>2</v>
      </c>
      <c r="H5517" s="64">
        <v>3</v>
      </c>
    </row>
    <row r="5518" spans="1:8" x14ac:dyDescent="0.3">
      <c r="A5518" s="63" t="s">
        <v>14124</v>
      </c>
      <c r="B5518" s="63" t="s">
        <v>14125</v>
      </c>
      <c r="C5518" s="63" t="s">
        <v>1085</v>
      </c>
      <c r="D5518" s="63" t="s">
        <v>11094</v>
      </c>
      <c r="E5518" s="64">
        <v>4</v>
      </c>
      <c r="F5518" s="64">
        <v>10</v>
      </c>
      <c r="G5518" s="64">
        <v>0</v>
      </c>
      <c r="H5518" s="64">
        <v>10</v>
      </c>
    </row>
    <row r="5519" spans="1:8" x14ac:dyDescent="0.3">
      <c r="A5519" s="63" t="s">
        <v>15347</v>
      </c>
      <c r="B5519" s="63" t="s">
        <v>15348</v>
      </c>
      <c r="C5519" s="63" t="s">
        <v>48</v>
      </c>
      <c r="D5519" s="63" t="s">
        <v>49</v>
      </c>
      <c r="E5519" s="64">
        <v>0</v>
      </c>
      <c r="F5519" s="64">
        <v>0</v>
      </c>
      <c r="G5519" s="64">
        <v>1</v>
      </c>
      <c r="H5519" s="64">
        <v>1</v>
      </c>
    </row>
    <row r="5520" spans="1:8" x14ac:dyDescent="0.3">
      <c r="A5520" s="63" t="s">
        <v>15347</v>
      </c>
      <c r="B5520" s="63" t="s">
        <v>15348</v>
      </c>
      <c r="C5520" s="63" t="s">
        <v>60</v>
      </c>
      <c r="D5520" s="63" t="s">
        <v>61</v>
      </c>
      <c r="E5520" s="64">
        <v>0</v>
      </c>
      <c r="F5520" s="64">
        <v>0</v>
      </c>
      <c r="G5520" s="64">
        <v>2</v>
      </c>
      <c r="H5520" s="64">
        <v>2</v>
      </c>
    </row>
    <row r="5521" spans="1:8" x14ac:dyDescent="0.3">
      <c r="A5521" s="63" t="s">
        <v>15347</v>
      </c>
      <c r="B5521" s="63" t="s">
        <v>15348</v>
      </c>
      <c r="C5521" s="63" t="s">
        <v>10404</v>
      </c>
      <c r="D5521" s="63" t="s">
        <v>10405</v>
      </c>
      <c r="E5521" s="64">
        <v>0</v>
      </c>
      <c r="F5521" s="64">
        <v>0</v>
      </c>
      <c r="G5521" s="64">
        <v>9</v>
      </c>
      <c r="H5521" s="64">
        <v>9</v>
      </c>
    </row>
    <row r="5522" spans="1:8" x14ac:dyDescent="0.3">
      <c r="A5522" s="63" t="s">
        <v>15347</v>
      </c>
      <c r="B5522" s="63" t="s">
        <v>15348</v>
      </c>
      <c r="C5522" s="63" t="s">
        <v>1664</v>
      </c>
      <c r="D5522" s="63" t="s">
        <v>1665</v>
      </c>
      <c r="E5522" s="64">
        <v>0</v>
      </c>
      <c r="F5522" s="64">
        <v>0</v>
      </c>
      <c r="G5522" s="64">
        <v>1</v>
      </c>
      <c r="H5522" s="64">
        <v>1</v>
      </c>
    </row>
    <row r="5523" spans="1:8" x14ac:dyDescent="0.3">
      <c r="A5523" s="63" t="s">
        <v>15347</v>
      </c>
      <c r="B5523" s="63" t="s">
        <v>15348</v>
      </c>
      <c r="C5523" s="63" t="s">
        <v>10428</v>
      </c>
      <c r="D5523" s="63" t="s">
        <v>10429</v>
      </c>
      <c r="E5523" s="64">
        <v>0</v>
      </c>
      <c r="F5523" s="64">
        <v>0</v>
      </c>
      <c r="G5523" s="64">
        <v>1</v>
      </c>
      <c r="H5523" s="64">
        <v>1</v>
      </c>
    </row>
    <row r="5524" spans="1:8" x14ac:dyDescent="0.3">
      <c r="A5524" s="63" t="s">
        <v>15347</v>
      </c>
      <c r="B5524" s="63" t="s">
        <v>15348</v>
      </c>
      <c r="C5524" s="63" t="s">
        <v>10412</v>
      </c>
      <c r="D5524" s="63" t="s">
        <v>10413</v>
      </c>
      <c r="E5524" s="64">
        <v>0</v>
      </c>
      <c r="F5524" s="64">
        <v>0</v>
      </c>
      <c r="G5524" s="64">
        <v>2</v>
      </c>
      <c r="H5524" s="64">
        <v>2</v>
      </c>
    </row>
    <row r="5525" spans="1:8" x14ac:dyDescent="0.3">
      <c r="A5525" s="63" t="s">
        <v>15347</v>
      </c>
      <c r="B5525" s="63" t="s">
        <v>15348</v>
      </c>
      <c r="C5525" s="63" t="s">
        <v>10980</v>
      </c>
      <c r="D5525" s="63" t="s">
        <v>15339</v>
      </c>
      <c r="E5525" s="64">
        <v>2</v>
      </c>
      <c r="F5525" s="64">
        <v>1</v>
      </c>
      <c r="G5525" s="64">
        <v>0</v>
      </c>
      <c r="H5525" s="64">
        <v>1</v>
      </c>
    </row>
    <row r="5526" spans="1:8" x14ac:dyDescent="0.3">
      <c r="A5526" s="63" t="s">
        <v>15347</v>
      </c>
      <c r="B5526" s="63" t="s">
        <v>15348</v>
      </c>
      <c r="C5526" s="63" t="s">
        <v>11071</v>
      </c>
      <c r="D5526" s="63" t="s">
        <v>13887</v>
      </c>
      <c r="E5526" s="64">
        <v>0</v>
      </c>
      <c r="F5526" s="64">
        <v>0</v>
      </c>
      <c r="G5526" s="64">
        <v>3</v>
      </c>
      <c r="H5526" s="64">
        <v>3</v>
      </c>
    </row>
    <row r="5527" spans="1:8" x14ac:dyDescent="0.3">
      <c r="A5527" s="63" t="s">
        <v>15347</v>
      </c>
      <c r="B5527" s="63" t="s">
        <v>15348</v>
      </c>
      <c r="C5527" s="63" t="s">
        <v>11079</v>
      </c>
      <c r="D5527" s="63" t="s">
        <v>11080</v>
      </c>
      <c r="E5527" s="64">
        <v>0</v>
      </c>
      <c r="F5527" s="64">
        <v>1</v>
      </c>
      <c r="G5527" s="64">
        <v>0</v>
      </c>
      <c r="H5527" s="64">
        <v>1</v>
      </c>
    </row>
    <row r="5528" spans="1:8" x14ac:dyDescent="0.3">
      <c r="A5528" s="63" t="s">
        <v>15347</v>
      </c>
      <c r="B5528" s="63" t="s">
        <v>15348</v>
      </c>
      <c r="C5528" s="63" t="s">
        <v>11027</v>
      </c>
      <c r="D5528" s="63" t="s">
        <v>11028</v>
      </c>
      <c r="E5528" s="64">
        <v>0</v>
      </c>
      <c r="F5528" s="64">
        <v>4</v>
      </c>
      <c r="G5528" s="64">
        <v>0</v>
      </c>
      <c r="H5528" s="64">
        <v>4</v>
      </c>
    </row>
    <row r="5529" spans="1:8" x14ac:dyDescent="0.3">
      <c r="A5529" s="63" t="s">
        <v>15347</v>
      </c>
      <c r="B5529" s="63" t="s">
        <v>15348</v>
      </c>
      <c r="C5529" s="63" t="s">
        <v>11026</v>
      </c>
      <c r="D5529" s="63" t="s">
        <v>11094</v>
      </c>
      <c r="E5529" s="64">
        <v>0</v>
      </c>
      <c r="F5529" s="64">
        <v>1</v>
      </c>
      <c r="G5529" s="64">
        <v>0</v>
      </c>
      <c r="H5529" s="64">
        <v>1</v>
      </c>
    </row>
    <row r="5530" spans="1:8" x14ac:dyDescent="0.3">
      <c r="A5530" s="63" t="s">
        <v>15347</v>
      </c>
      <c r="B5530" s="63" t="s">
        <v>15348</v>
      </c>
      <c r="C5530" s="63" t="s">
        <v>11093</v>
      </c>
      <c r="D5530" s="63" t="s">
        <v>11094</v>
      </c>
      <c r="E5530" s="64">
        <v>2</v>
      </c>
      <c r="F5530" s="64">
        <v>9</v>
      </c>
      <c r="G5530" s="64">
        <v>1</v>
      </c>
      <c r="H5530" s="64">
        <v>10</v>
      </c>
    </row>
    <row r="5531" spans="1:8" x14ac:dyDescent="0.3">
      <c r="A5531" s="63" t="s">
        <v>15347</v>
      </c>
      <c r="B5531" s="63" t="s">
        <v>15348</v>
      </c>
      <c r="C5531" s="63" t="s">
        <v>174</v>
      </c>
      <c r="D5531" s="63" t="s">
        <v>13889</v>
      </c>
      <c r="E5531" s="64">
        <v>0</v>
      </c>
      <c r="F5531" s="64">
        <v>3</v>
      </c>
      <c r="G5531" s="64">
        <v>0</v>
      </c>
      <c r="H5531" s="64">
        <v>3</v>
      </c>
    </row>
    <row r="5532" spans="1:8" x14ac:dyDescent="0.3">
      <c r="A5532" s="63" t="s">
        <v>15183</v>
      </c>
      <c r="B5532" s="63" t="s">
        <v>15184</v>
      </c>
      <c r="C5532" s="63" t="s">
        <v>9107</v>
      </c>
      <c r="D5532" s="63" t="s">
        <v>9108</v>
      </c>
      <c r="E5532" s="64">
        <v>1</v>
      </c>
      <c r="F5532" s="64">
        <v>9</v>
      </c>
      <c r="G5532" s="64">
        <v>1</v>
      </c>
      <c r="H5532" s="64">
        <v>10</v>
      </c>
    </row>
    <row r="5533" spans="1:8" x14ac:dyDescent="0.3">
      <c r="A5533" s="63" t="s">
        <v>15183</v>
      </c>
      <c r="B5533" s="63" t="s">
        <v>15184</v>
      </c>
      <c r="C5533" s="63" t="s">
        <v>2203</v>
      </c>
      <c r="D5533" s="63" t="s">
        <v>830</v>
      </c>
      <c r="E5533" s="64">
        <v>0</v>
      </c>
      <c r="F5533" s="64">
        <v>0</v>
      </c>
      <c r="G5533" s="64">
        <v>1</v>
      </c>
      <c r="H5533" s="64">
        <v>1</v>
      </c>
    </row>
    <row r="5534" spans="1:8" x14ac:dyDescent="0.3">
      <c r="A5534" s="63" t="s">
        <v>15183</v>
      </c>
      <c r="B5534" s="63" t="s">
        <v>15184</v>
      </c>
      <c r="C5534" s="63" t="s">
        <v>10102</v>
      </c>
      <c r="D5534" s="63" t="s">
        <v>10103</v>
      </c>
      <c r="E5534" s="64">
        <v>0</v>
      </c>
      <c r="F5534" s="64">
        <v>7</v>
      </c>
      <c r="G5534" s="64">
        <v>8</v>
      </c>
      <c r="H5534" s="64">
        <v>15</v>
      </c>
    </row>
    <row r="5535" spans="1:8" x14ac:dyDescent="0.3">
      <c r="A5535" s="63" t="s">
        <v>13904</v>
      </c>
      <c r="B5535" s="63" t="s">
        <v>13905</v>
      </c>
      <c r="C5535" s="63" t="s">
        <v>48</v>
      </c>
      <c r="D5535" s="63" t="s">
        <v>49</v>
      </c>
      <c r="E5535" s="64">
        <v>0</v>
      </c>
      <c r="F5535" s="64">
        <v>0</v>
      </c>
      <c r="G5535" s="64">
        <v>2</v>
      </c>
      <c r="H5535" s="64">
        <v>2</v>
      </c>
    </row>
    <row r="5536" spans="1:8" x14ac:dyDescent="0.3">
      <c r="A5536" s="63" t="s">
        <v>13904</v>
      </c>
      <c r="B5536" s="63" t="s">
        <v>13905</v>
      </c>
      <c r="C5536" s="63" t="s">
        <v>60</v>
      </c>
      <c r="D5536" s="63" t="s">
        <v>61</v>
      </c>
      <c r="E5536" s="64">
        <v>0</v>
      </c>
      <c r="F5536" s="64">
        <v>1</v>
      </c>
      <c r="G5536" s="64">
        <v>3</v>
      </c>
      <c r="H5536" s="64">
        <v>4</v>
      </c>
    </row>
    <row r="5537" spans="1:8" x14ac:dyDescent="0.3">
      <c r="A5537" s="63" t="s">
        <v>13904</v>
      </c>
      <c r="B5537" s="63" t="s">
        <v>13905</v>
      </c>
      <c r="C5537" s="63" t="s">
        <v>148</v>
      </c>
      <c r="D5537" s="63" t="s">
        <v>149</v>
      </c>
      <c r="E5537" s="64">
        <v>0</v>
      </c>
      <c r="F5537" s="64">
        <v>4</v>
      </c>
      <c r="G5537" s="64">
        <v>1</v>
      </c>
      <c r="H5537" s="64">
        <v>5</v>
      </c>
    </row>
    <row r="5538" spans="1:8" x14ac:dyDescent="0.3">
      <c r="A5538" s="63" t="s">
        <v>13904</v>
      </c>
      <c r="B5538" s="63" t="s">
        <v>13905</v>
      </c>
      <c r="C5538" s="63" t="s">
        <v>40</v>
      </c>
      <c r="D5538" s="63" t="s">
        <v>41</v>
      </c>
      <c r="E5538" s="64">
        <v>0</v>
      </c>
      <c r="F5538" s="64">
        <v>2</v>
      </c>
      <c r="G5538" s="64">
        <v>0</v>
      </c>
      <c r="H5538" s="64">
        <v>2</v>
      </c>
    </row>
    <row r="5539" spans="1:8" x14ac:dyDescent="0.3">
      <c r="A5539" s="63" t="s">
        <v>13904</v>
      </c>
      <c r="B5539" s="63" t="s">
        <v>13905</v>
      </c>
      <c r="C5539" s="63" t="s">
        <v>58</v>
      </c>
      <c r="D5539" s="63" t="s">
        <v>59</v>
      </c>
      <c r="E5539" s="64">
        <v>1</v>
      </c>
      <c r="F5539" s="64">
        <v>1</v>
      </c>
      <c r="G5539" s="64">
        <v>0</v>
      </c>
      <c r="H5539" s="64">
        <v>1</v>
      </c>
    </row>
    <row r="5540" spans="1:8" x14ac:dyDescent="0.3">
      <c r="A5540" s="63" t="s">
        <v>13904</v>
      </c>
      <c r="B5540" s="63" t="s">
        <v>13905</v>
      </c>
      <c r="C5540" s="63" t="s">
        <v>10404</v>
      </c>
      <c r="D5540" s="63" t="s">
        <v>10405</v>
      </c>
      <c r="E5540" s="64">
        <v>0</v>
      </c>
      <c r="F5540" s="64">
        <v>0</v>
      </c>
      <c r="G5540" s="64">
        <v>1</v>
      </c>
      <c r="H5540" s="64">
        <v>1</v>
      </c>
    </row>
    <row r="5541" spans="1:8" x14ac:dyDescent="0.3">
      <c r="A5541" s="63" t="s">
        <v>13904</v>
      </c>
      <c r="B5541" s="63" t="s">
        <v>13905</v>
      </c>
      <c r="C5541" s="63" t="s">
        <v>142</v>
      </c>
      <c r="D5541" s="63" t="s">
        <v>143</v>
      </c>
      <c r="E5541" s="64">
        <v>0</v>
      </c>
      <c r="F5541" s="64">
        <v>1</v>
      </c>
      <c r="G5541" s="64">
        <v>0</v>
      </c>
      <c r="H5541" s="64">
        <v>1</v>
      </c>
    </row>
    <row r="5542" spans="1:8" x14ac:dyDescent="0.3">
      <c r="A5542" s="63" t="s">
        <v>13904</v>
      </c>
      <c r="B5542" s="63" t="s">
        <v>13905</v>
      </c>
      <c r="C5542" s="63" t="s">
        <v>10428</v>
      </c>
      <c r="D5542" s="63" t="s">
        <v>10429</v>
      </c>
      <c r="E5542" s="64">
        <v>0</v>
      </c>
      <c r="F5542" s="64">
        <v>0</v>
      </c>
      <c r="G5542" s="64">
        <v>1</v>
      </c>
      <c r="H5542" s="64">
        <v>1</v>
      </c>
    </row>
    <row r="5543" spans="1:8" x14ac:dyDescent="0.3">
      <c r="A5543" s="63" t="s">
        <v>13904</v>
      </c>
      <c r="B5543" s="63" t="s">
        <v>13905</v>
      </c>
      <c r="C5543" s="63" t="s">
        <v>10412</v>
      </c>
      <c r="D5543" s="63" t="s">
        <v>10413</v>
      </c>
      <c r="E5543" s="64">
        <v>0</v>
      </c>
      <c r="F5543" s="64">
        <v>0</v>
      </c>
      <c r="G5543" s="64">
        <v>2</v>
      </c>
      <c r="H5543" s="64">
        <v>2</v>
      </c>
    </row>
    <row r="5544" spans="1:8" x14ac:dyDescent="0.3">
      <c r="A5544" s="63" t="s">
        <v>13904</v>
      </c>
      <c r="B5544" s="63" t="s">
        <v>13905</v>
      </c>
      <c r="C5544" s="63" t="s">
        <v>146</v>
      </c>
      <c r="D5544" s="63" t="s">
        <v>147</v>
      </c>
      <c r="E5544" s="64">
        <v>0</v>
      </c>
      <c r="F5544" s="64">
        <v>1</v>
      </c>
      <c r="G5544" s="64">
        <v>0</v>
      </c>
      <c r="H5544" s="64">
        <v>1</v>
      </c>
    </row>
    <row r="5545" spans="1:8" x14ac:dyDescent="0.3">
      <c r="A5545" s="63" t="s">
        <v>13904</v>
      </c>
      <c r="B5545" s="63" t="s">
        <v>13905</v>
      </c>
      <c r="C5545" s="63" t="s">
        <v>10474</v>
      </c>
      <c r="D5545" s="63" t="s">
        <v>5684</v>
      </c>
      <c r="E5545" s="64">
        <v>0</v>
      </c>
      <c r="F5545" s="64">
        <v>1</v>
      </c>
      <c r="G5545" s="64">
        <v>0</v>
      </c>
      <c r="H5545" s="64">
        <v>1</v>
      </c>
    </row>
    <row r="5546" spans="1:8" x14ac:dyDescent="0.3">
      <c r="A5546" s="63" t="s">
        <v>13904</v>
      </c>
      <c r="B5546" s="63" t="s">
        <v>13905</v>
      </c>
      <c r="C5546" s="63" t="s">
        <v>176</v>
      </c>
      <c r="D5546" s="63" t="s">
        <v>177</v>
      </c>
      <c r="E5546" s="64">
        <v>0</v>
      </c>
      <c r="F5546" s="64">
        <v>2</v>
      </c>
      <c r="G5546" s="64">
        <v>1</v>
      </c>
      <c r="H5546" s="64">
        <v>3</v>
      </c>
    </row>
    <row r="5547" spans="1:8" x14ac:dyDescent="0.3">
      <c r="A5547" s="63" t="s">
        <v>13904</v>
      </c>
      <c r="B5547" s="63" t="s">
        <v>13905</v>
      </c>
      <c r="C5547" s="63" t="s">
        <v>174</v>
      </c>
      <c r="D5547" s="63" t="s">
        <v>13889</v>
      </c>
      <c r="E5547" s="64">
        <v>4</v>
      </c>
      <c r="F5547" s="64">
        <v>6</v>
      </c>
      <c r="G5547" s="64">
        <v>0</v>
      </c>
      <c r="H5547" s="64">
        <v>6</v>
      </c>
    </row>
    <row r="5548" spans="1:8" x14ac:dyDescent="0.3">
      <c r="A5548" s="63" t="s">
        <v>13904</v>
      </c>
      <c r="B5548" s="63" t="s">
        <v>13905</v>
      </c>
      <c r="C5548" s="63" t="s">
        <v>10382</v>
      </c>
      <c r="D5548" s="63" t="s">
        <v>10383</v>
      </c>
      <c r="E5548" s="64">
        <v>2</v>
      </c>
      <c r="F5548" s="64">
        <v>2</v>
      </c>
      <c r="G5548" s="64">
        <v>0</v>
      </c>
      <c r="H5548" s="64">
        <v>2</v>
      </c>
    </row>
    <row r="5549" spans="1:8" x14ac:dyDescent="0.3">
      <c r="A5549" s="63" t="s">
        <v>14635</v>
      </c>
      <c r="B5549" s="63" t="s">
        <v>14636</v>
      </c>
      <c r="C5549" s="63" t="s">
        <v>8383</v>
      </c>
      <c r="D5549" s="63" t="s">
        <v>8384</v>
      </c>
      <c r="E5549" s="64">
        <v>0</v>
      </c>
      <c r="F5549" s="64">
        <v>2</v>
      </c>
      <c r="G5549" s="64">
        <v>0</v>
      </c>
      <c r="H5549" s="64">
        <v>2</v>
      </c>
    </row>
    <row r="5550" spans="1:8" x14ac:dyDescent="0.3">
      <c r="A5550" s="63" t="s">
        <v>14635</v>
      </c>
      <c r="B5550" s="63" t="s">
        <v>14636</v>
      </c>
      <c r="C5550" s="63" t="s">
        <v>3912</v>
      </c>
      <c r="D5550" s="63" t="s">
        <v>3913</v>
      </c>
      <c r="E5550" s="64">
        <v>0</v>
      </c>
      <c r="F5550" s="64">
        <v>1</v>
      </c>
      <c r="G5550" s="64">
        <v>0</v>
      </c>
      <c r="H5550" s="64">
        <v>1</v>
      </c>
    </row>
    <row r="5551" spans="1:8" x14ac:dyDescent="0.3">
      <c r="A5551" s="63" t="s">
        <v>14635</v>
      </c>
      <c r="B5551" s="63" t="s">
        <v>14636</v>
      </c>
      <c r="C5551" s="63" t="s">
        <v>3466</v>
      </c>
      <c r="D5551" s="63" t="s">
        <v>3467</v>
      </c>
      <c r="E5551" s="64">
        <v>0</v>
      </c>
      <c r="F5551" s="64">
        <v>3</v>
      </c>
      <c r="G5551" s="64">
        <v>0</v>
      </c>
      <c r="H5551" s="64">
        <v>3</v>
      </c>
    </row>
    <row r="5552" spans="1:8" x14ac:dyDescent="0.3">
      <c r="A5552" s="63" t="s">
        <v>14635</v>
      </c>
      <c r="B5552" s="63" t="s">
        <v>14636</v>
      </c>
      <c r="C5552" s="63" t="s">
        <v>3222</v>
      </c>
      <c r="D5552" s="63" t="s">
        <v>3223</v>
      </c>
      <c r="E5552" s="64">
        <v>0</v>
      </c>
      <c r="F5552" s="64">
        <v>1</v>
      </c>
      <c r="G5552" s="64">
        <v>0</v>
      </c>
      <c r="H5552" s="64">
        <v>1</v>
      </c>
    </row>
    <row r="5553" spans="1:8" x14ac:dyDescent="0.3">
      <c r="A5553" s="63" t="s">
        <v>14635</v>
      </c>
      <c r="B5553" s="63" t="s">
        <v>14636</v>
      </c>
      <c r="C5553" s="63" t="s">
        <v>3661</v>
      </c>
      <c r="D5553" s="63" t="s">
        <v>3662</v>
      </c>
      <c r="E5553" s="64">
        <v>0</v>
      </c>
      <c r="F5553" s="64">
        <v>2</v>
      </c>
      <c r="G5553" s="64">
        <v>0</v>
      </c>
      <c r="H5553" s="64">
        <v>2</v>
      </c>
    </row>
    <row r="5554" spans="1:8" x14ac:dyDescent="0.3">
      <c r="A5554" s="63" t="s">
        <v>14635</v>
      </c>
      <c r="B5554" s="63" t="s">
        <v>14636</v>
      </c>
      <c r="C5554" s="63" t="s">
        <v>3954</v>
      </c>
      <c r="D5554" s="63" t="s">
        <v>3955</v>
      </c>
      <c r="E5554" s="64">
        <v>0</v>
      </c>
      <c r="F5554" s="64">
        <v>1</v>
      </c>
      <c r="G5554" s="64">
        <v>0</v>
      </c>
      <c r="H5554" s="64">
        <v>1</v>
      </c>
    </row>
    <row r="5555" spans="1:8" x14ac:dyDescent="0.3">
      <c r="A5555" s="63" t="s">
        <v>14635</v>
      </c>
      <c r="B5555" s="63" t="s">
        <v>14636</v>
      </c>
      <c r="C5555" s="63" t="s">
        <v>4020</v>
      </c>
      <c r="D5555" s="63" t="s">
        <v>14556</v>
      </c>
      <c r="E5555" s="64">
        <v>0</v>
      </c>
      <c r="F5555" s="64">
        <v>7</v>
      </c>
      <c r="G5555" s="64">
        <v>0</v>
      </c>
      <c r="H5555" s="64">
        <v>7</v>
      </c>
    </row>
    <row r="5556" spans="1:8" x14ac:dyDescent="0.3">
      <c r="A5556" s="63" t="s">
        <v>14635</v>
      </c>
      <c r="B5556" s="63" t="s">
        <v>14636</v>
      </c>
      <c r="C5556" s="63" t="s">
        <v>3269</v>
      </c>
      <c r="D5556" s="63" t="s">
        <v>3270</v>
      </c>
      <c r="E5556" s="64">
        <v>0</v>
      </c>
      <c r="F5556" s="64">
        <v>1</v>
      </c>
      <c r="G5556" s="64">
        <v>0</v>
      </c>
      <c r="H5556" s="64">
        <v>1</v>
      </c>
    </row>
    <row r="5557" spans="1:8" x14ac:dyDescent="0.3">
      <c r="A5557" s="63" t="s">
        <v>14635</v>
      </c>
      <c r="B5557" s="63" t="s">
        <v>14636</v>
      </c>
      <c r="C5557" s="63" t="s">
        <v>3637</v>
      </c>
      <c r="D5557" s="63" t="s">
        <v>3638</v>
      </c>
      <c r="E5557" s="64">
        <v>11</v>
      </c>
      <c r="F5557" s="64">
        <v>2</v>
      </c>
      <c r="G5557" s="64">
        <v>0</v>
      </c>
      <c r="H5557" s="64">
        <v>2</v>
      </c>
    </row>
    <row r="5558" spans="1:8" x14ac:dyDescent="0.3">
      <c r="A5558" s="63" t="s">
        <v>14635</v>
      </c>
      <c r="B5558" s="63" t="s">
        <v>14636</v>
      </c>
      <c r="C5558" s="63" t="s">
        <v>4099</v>
      </c>
      <c r="D5558" s="63" t="s">
        <v>4100</v>
      </c>
      <c r="E5558" s="64">
        <v>1</v>
      </c>
      <c r="F5558" s="64">
        <v>2</v>
      </c>
      <c r="G5558" s="64">
        <v>0</v>
      </c>
      <c r="H5558" s="64">
        <v>2</v>
      </c>
    </row>
    <row r="5559" spans="1:8" x14ac:dyDescent="0.3">
      <c r="A5559" s="63" t="s">
        <v>14635</v>
      </c>
      <c r="B5559" s="63" t="s">
        <v>14636</v>
      </c>
      <c r="C5559" s="63" t="s">
        <v>4101</v>
      </c>
      <c r="D5559" s="63" t="s">
        <v>4102</v>
      </c>
      <c r="E5559" s="64">
        <v>2</v>
      </c>
      <c r="F5559" s="64">
        <v>4</v>
      </c>
      <c r="G5559" s="64">
        <v>0</v>
      </c>
      <c r="H5559" s="64">
        <v>4</v>
      </c>
    </row>
    <row r="5560" spans="1:8" x14ac:dyDescent="0.3">
      <c r="A5560" s="63" t="s">
        <v>14635</v>
      </c>
      <c r="B5560" s="63" t="s">
        <v>14636</v>
      </c>
      <c r="C5560" s="63" t="s">
        <v>4781</v>
      </c>
      <c r="D5560" s="63" t="s">
        <v>4782</v>
      </c>
      <c r="E5560" s="64">
        <v>0</v>
      </c>
      <c r="F5560" s="64">
        <v>1</v>
      </c>
      <c r="G5560" s="64">
        <v>0</v>
      </c>
      <c r="H5560" s="64">
        <v>1</v>
      </c>
    </row>
    <row r="5561" spans="1:8" x14ac:dyDescent="0.3">
      <c r="A5561" s="63" t="s">
        <v>14635</v>
      </c>
      <c r="B5561" s="63" t="s">
        <v>14636</v>
      </c>
      <c r="C5561" s="63" t="s">
        <v>3701</v>
      </c>
      <c r="D5561" s="63" t="s">
        <v>3702</v>
      </c>
      <c r="E5561" s="64">
        <v>0</v>
      </c>
      <c r="F5561" s="64">
        <v>2</v>
      </c>
      <c r="G5561" s="64">
        <v>0</v>
      </c>
      <c r="H5561" s="64">
        <v>2</v>
      </c>
    </row>
    <row r="5562" spans="1:8" x14ac:dyDescent="0.3">
      <c r="A5562" s="63" t="s">
        <v>14635</v>
      </c>
      <c r="B5562" s="63" t="s">
        <v>14636</v>
      </c>
      <c r="C5562" s="63" t="s">
        <v>3508</v>
      </c>
      <c r="D5562" s="63" t="s">
        <v>3485</v>
      </c>
      <c r="E5562" s="64">
        <v>0</v>
      </c>
      <c r="F5562" s="64">
        <v>1</v>
      </c>
      <c r="G5562" s="64">
        <v>0</v>
      </c>
      <c r="H5562" s="64">
        <v>1</v>
      </c>
    </row>
    <row r="5563" spans="1:8" x14ac:dyDescent="0.3">
      <c r="A5563" s="63" t="s">
        <v>14635</v>
      </c>
      <c r="B5563" s="63" t="s">
        <v>14636</v>
      </c>
      <c r="C5563" s="63" t="s">
        <v>3932</v>
      </c>
      <c r="D5563" s="63" t="s">
        <v>14523</v>
      </c>
      <c r="E5563" s="64">
        <v>0</v>
      </c>
      <c r="F5563" s="64">
        <v>1</v>
      </c>
      <c r="G5563" s="64">
        <v>0</v>
      </c>
      <c r="H5563" s="64">
        <v>1</v>
      </c>
    </row>
    <row r="5564" spans="1:8" x14ac:dyDescent="0.3">
      <c r="A5564" s="63" t="s">
        <v>14635</v>
      </c>
      <c r="B5564" s="63" t="s">
        <v>14636</v>
      </c>
      <c r="C5564" s="63" t="s">
        <v>4053</v>
      </c>
      <c r="D5564" s="63" t="s">
        <v>14524</v>
      </c>
      <c r="E5564" s="64">
        <v>0</v>
      </c>
      <c r="F5564" s="64">
        <v>8</v>
      </c>
      <c r="G5564" s="64">
        <v>0</v>
      </c>
      <c r="H5564" s="64">
        <v>8</v>
      </c>
    </row>
    <row r="5565" spans="1:8" x14ac:dyDescent="0.3">
      <c r="A5565" s="63" t="s">
        <v>14635</v>
      </c>
      <c r="B5565" s="63" t="s">
        <v>14636</v>
      </c>
      <c r="C5565" s="63" t="s">
        <v>3612</v>
      </c>
      <c r="D5565" s="63" t="s">
        <v>14545</v>
      </c>
      <c r="E5565" s="64">
        <v>0</v>
      </c>
      <c r="F5565" s="64">
        <v>2</v>
      </c>
      <c r="G5565" s="64">
        <v>0</v>
      </c>
      <c r="H5565" s="64">
        <v>2</v>
      </c>
    </row>
    <row r="5566" spans="1:8" x14ac:dyDescent="0.3">
      <c r="A5566" s="63" t="s">
        <v>14635</v>
      </c>
      <c r="B5566" s="63" t="s">
        <v>14636</v>
      </c>
      <c r="C5566" s="63" t="s">
        <v>3420</v>
      </c>
      <c r="D5566" s="63" t="s">
        <v>14212</v>
      </c>
      <c r="E5566" s="64">
        <v>0</v>
      </c>
      <c r="F5566" s="64">
        <v>1</v>
      </c>
      <c r="G5566" s="64">
        <v>0</v>
      </c>
      <c r="H5566" s="64">
        <v>1</v>
      </c>
    </row>
    <row r="5567" spans="1:8" x14ac:dyDescent="0.3">
      <c r="A5567" s="63" t="s">
        <v>14635</v>
      </c>
      <c r="B5567" s="63" t="s">
        <v>14636</v>
      </c>
      <c r="C5567" s="63" t="s">
        <v>3977</v>
      </c>
      <c r="D5567" s="63" t="s">
        <v>14530</v>
      </c>
      <c r="E5567" s="64">
        <v>0</v>
      </c>
      <c r="F5567" s="64">
        <v>1</v>
      </c>
      <c r="G5567" s="64">
        <v>0</v>
      </c>
      <c r="H5567" s="64">
        <v>1</v>
      </c>
    </row>
    <row r="5568" spans="1:8" x14ac:dyDescent="0.3">
      <c r="A5568" s="63" t="s">
        <v>14635</v>
      </c>
      <c r="B5568" s="63" t="s">
        <v>14636</v>
      </c>
      <c r="C5568" s="63" t="s">
        <v>3359</v>
      </c>
      <c r="D5568" s="63" t="s">
        <v>14531</v>
      </c>
      <c r="E5568" s="64">
        <v>7</v>
      </c>
      <c r="F5568" s="64">
        <v>18</v>
      </c>
      <c r="G5568" s="64">
        <v>0</v>
      </c>
      <c r="H5568" s="64">
        <v>18</v>
      </c>
    </row>
    <row r="5569" spans="1:8" x14ac:dyDescent="0.3">
      <c r="A5569" s="63" t="s">
        <v>14635</v>
      </c>
      <c r="B5569" s="63" t="s">
        <v>14636</v>
      </c>
      <c r="C5569" s="63" t="s">
        <v>3271</v>
      </c>
      <c r="D5569" s="63" t="s">
        <v>14548</v>
      </c>
      <c r="E5569" s="64">
        <v>0</v>
      </c>
      <c r="F5569" s="64">
        <v>3</v>
      </c>
      <c r="G5569" s="64">
        <v>0</v>
      </c>
      <c r="H5569" s="64">
        <v>3</v>
      </c>
    </row>
    <row r="5570" spans="1:8" x14ac:dyDescent="0.3">
      <c r="A5570" s="63" t="s">
        <v>14635</v>
      </c>
      <c r="B5570" s="63" t="s">
        <v>14636</v>
      </c>
      <c r="C5570" s="63" t="s">
        <v>3349</v>
      </c>
      <c r="D5570" s="63" t="s">
        <v>14559</v>
      </c>
      <c r="E5570" s="64">
        <v>0</v>
      </c>
      <c r="F5570" s="64">
        <v>3</v>
      </c>
      <c r="G5570" s="64">
        <v>0</v>
      </c>
      <c r="H5570" s="64">
        <v>3</v>
      </c>
    </row>
    <row r="5571" spans="1:8" x14ac:dyDescent="0.3">
      <c r="A5571" s="63" t="s">
        <v>14635</v>
      </c>
      <c r="B5571" s="63" t="s">
        <v>14636</v>
      </c>
      <c r="C5571" s="63" t="s">
        <v>3403</v>
      </c>
      <c r="D5571" s="63" t="s">
        <v>3404</v>
      </c>
      <c r="E5571" s="64">
        <v>48</v>
      </c>
      <c r="F5571" s="64">
        <v>5</v>
      </c>
      <c r="G5571" s="64">
        <v>0</v>
      </c>
      <c r="H5571" s="64">
        <v>5</v>
      </c>
    </row>
    <row r="5572" spans="1:8" x14ac:dyDescent="0.3">
      <c r="A5572" s="63" t="s">
        <v>14635</v>
      </c>
      <c r="B5572" s="63" t="s">
        <v>14636</v>
      </c>
      <c r="C5572" s="63" t="s">
        <v>3566</v>
      </c>
      <c r="D5572" s="63" t="s">
        <v>3567</v>
      </c>
      <c r="E5572" s="64">
        <v>0</v>
      </c>
      <c r="F5572" s="64">
        <v>1</v>
      </c>
      <c r="G5572" s="64">
        <v>0</v>
      </c>
      <c r="H5572" s="64">
        <v>1</v>
      </c>
    </row>
    <row r="5573" spans="1:8" x14ac:dyDescent="0.3">
      <c r="A5573" s="63" t="s">
        <v>14635</v>
      </c>
      <c r="B5573" s="63" t="s">
        <v>14636</v>
      </c>
      <c r="C5573" s="63" t="s">
        <v>8218</v>
      </c>
      <c r="D5573" s="63" t="s">
        <v>8219</v>
      </c>
      <c r="E5573" s="64">
        <v>0</v>
      </c>
      <c r="F5573" s="64">
        <v>1</v>
      </c>
      <c r="G5573" s="64">
        <v>0</v>
      </c>
      <c r="H5573" s="64">
        <v>1</v>
      </c>
    </row>
    <row r="5574" spans="1:8" x14ac:dyDescent="0.3">
      <c r="A5574" s="63" t="s">
        <v>14635</v>
      </c>
      <c r="B5574" s="63" t="s">
        <v>14636</v>
      </c>
      <c r="C5574" s="63" t="s">
        <v>3480</v>
      </c>
      <c r="D5574" s="63" t="s">
        <v>3481</v>
      </c>
      <c r="E5574" s="64">
        <v>0</v>
      </c>
      <c r="F5574" s="64">
        <v>1</v>
      </c>
      <c r="G5574" s="64">
        <v>0</v>
      </c>
      <c r="H5574" s="64">
        <v>1</v>
      </c>
    </row>
    <row r="5575" spans="1:8" x14ac:dyDescent="0.3">
      <c r="A5575" s="63" t="s">
        <v>15195</v>
      </c>
      <c r="B5575" s="63" t="s">
        <v>15196</v>
      </c>
      <c r="C5575" s="63" t="s">
        <v>9481</v>
      </c>
      <c r="D5575" s="63" t="s">
        <v>143</v>
      </c>
      <c r="E5575" s="64">
        <v>0</v>
      </c>
      <c r="F5575" s="64">
        <v>0</v>
      </c>
      <c r="G5575" s="64">
        <v>1</v>
      </c>
      <c r="H5575" s="64">
        <v>1</v>
      </c>
    </row>
    <row r="5576" spans="1:8" x14ac:dyDescent="0.3">
      <c r="A5576" s="63" t="s">
        <v>15195</v>
      </c>
      <c r="B5576" s="63" t="s">
        <v>15196</v>
      </c>
      <c r="C5576" s="63" t="s">
        <v>9491</v>
      </c>
      <c r="D5576" s="63" t="s">
        <v>9492</v>
      </c>
      <c r="E5576" s="64">
        <v>0</v>
      </c>
      <c r="F5576" s="64">
        <v>1</v>
      </c>
      <c r="G5576" s="64">
        <v>0</v>
      </c>
      <c r="H5576" s="64">
        <v>1</v>
      </c>
    </row>
    <row r="5577" spans="1:8" x14ac:dyDescent="0.3">
      <c r="A5577" s="63" t="s">
        <v>15195</v>
      </c>
      <c r="B5577" s="63" t="s">
        <v>15196</v>
      </c>
      <c r="C5577" s="63" t="s">
        <v>10186</v>
      </c>
      <c r="D5577" s="63" t="s">
        <v>10187</v>
      </c>
      <c r="E5577" s="64">
        <v>4</v>
      </c>
      <c r="F5577" s="64">
        <v>8</v>
      </c>
      <c r="G5577" s="64">
        <v>1</v>
      </c>
      <c r="H5577" s="64">
        <v>9</v>
      </c>
    </row>
    <row r="5578" spans="1:8" x14ac:dyDescent="0.3">
      <c r="A5578" s="63" t="s">
        <v>15195</v>
      </c>
      <c r="B5578" s="63" t="s">
        <v>15196</v>
      </c>
      <c r="C5578" s="63" t="s">
        <v>10184</v>
      </c>
      <c r="D5578" s="63" t="s">
        <v>10185</v>
      </c>
      <c r="E5578" s="64">
        <v>1</v>
      </c>
      <c r="F5578" s="64">
        <v>5</v>
      </c>
      <c r="G5578" s="64">
        <v>0</v>
      </c>
      <c r="H5578" s="64">
        <v>5</v>
      </c>
    </row>
    <row r="5579" spans="1:8" x14ac:dyDescent="0.3">
      <c r="A5579" s="63" t="s">
        <v>15462</v>
      </c>
      <c r="B5579" s="63" t="s">
        <v>15463</v>
      </c>
      <c r="C5579" s="63" t="s">
        <v>12183</v>
      </c>
      <c r="D5579" s="63" t="s">
        <v>15449</v>
      </c>
      <c r="E5579" s="64">
        <v>0</v>
      </c>
      <c r="F5579" s="64">
        <v>0</v>
      </c>
      <c r="G5579" s="64">
        <v>3</v>
      </c>
      <c r="H5579" s="64">
        <v>3</v>
      </c>
    </row>
    <row r="5580" spans="1:8" x14ac:dyDescent="0.3">
      <c r="A5580" s="63" t="s">
        <v>15462</v>
      </c>
      <c r="B5580" s="63" t="s">
        <v>15463</v>
      </c>
      <c r="C5580" s="63" t="s">
        <v>3930</v>
      </c>
      <c r="D5580" s="63" t="s">
        <v>3931</v>
      </c>
      <c r="E5580" s="64">
        <v>0</v>
      </c>
      <c r="F5580" s="64">
        <v>0</v>
      </c>
      <c r="G5580" s="64">
        <v>2</v>
      </c>
      <c r="H5580" s="64">
        <v>2</v>
      </c>
    </row>
    <row r="5581" spans="1:8" x14ac:dyDescent="0.3">
      <c r="A5581" s="63" t="s">
        <v>15462</v>
      </c>
      <c r="B5581" s="63" t="s">
        <v>15463</v>
      </c>
      <c r="C5581" s="63" t="s">
        <v>11718</v>
      </c>
      <c r="D5581" s="63" t="s">
        <v>11719</v>
      </c>
      <c r="E5581" s="64">
        <v>0</v>
      </c>
      <c r="F5581" s="64">
        <v>5</v>
      </c>
      <c r="G5581" s="64">
        <v>0</v>
      </c>
      <c r="H5581" s="64">
        <v>5</v>
      </c>
    </row>
    <row r="5582" spans="1:8" x14ac:dyDescent="0.3">
      <c r="A5582" s="63" t="s">
        <v>15462</v>
      </c>
      <c r="B5582" s="63" t="s">
        <v>15463</v>
      </c>
      <c r="C5582" s="63" t="s">
        <v>12229</v>
      </c>
      <c r="D5582" s="63" t="s">
        <v>12230</v>
      </c>
      <c r="E5582" s="64">
        <v>1</v>
      </c>
      <c r="F5582" s="64">
        <v>8</v>
      </c>
      <c r="G5582" s="64">
        <v>4</v>
      </c>
      <c r="H5582" s="64">
        <v>12</v>
      </c>
    </row>
    <row r="5583" spans="1:8" x14ac:dyDescent="0.3">
      <c r="A5583" s="63" t="s">
        <v>15462</v>
      </c>
      <c r="B5583" s="63" t="s">
        <v>15463</v>
      </c>
      <c r="C5583" s="63" t="s">
        <v>11716</v>
      </c>
      <c r="D5583" s="63" t="s">
        <v>11717</v>
      </c>
      <c r="E5583" s="64">
        <v>0</v>
      </c>
      <c r="F5583" s="64">
        <v>2</v>
      </c>
      <c r="G5583" s="64">
        <v>1</v>
      </c>
      <c r="H5583" s="64">
        <v>3</v>
      </c>
    </row>
    <row r="5584" spans="1:8" x14ac:dyDescent="0.3">
      <c r="A5584" s="63" t="s">
        <v>15462</v>
      </c>
      <c r="B5584" s="63" t="s">
        <v>15463</v>
      </c>
      <c r="C5584" s="63" t="s">
        <v>12047</v>
      </c>
      <c r="D5584" s="63" t="s">
        <v>12048</v>
      </c>
      <c r="E5584" s="64">
        <v>1</v>
      </c>
      <c r="F5584" s="64">
        <v>4</v>
      </c>
      <c r="G5584" s="64">
        <v>0</v>
      </c>
      <c r="H5584" s="64">
        <v>4</v>
      </c>
    </row>
    <row r="5585" spans="1:8" x14ac:dyDescent="0.3">
      <c r="A5585" s="63" t="s">
        <v>15462</v>
      </c>
      <c r="B5585" s="63" t="s">
        <v>15463</v>
      </c>
      <c r="C5585" s="63" t="s">
        <v>3269</v>
      </c>
      <c r="D5585" s="63" t="s">
        <v>3270</v>
      </c>
      <c r="E5585" s="64">
        <v>0</v>
      </c>
      <c r="F5585" s="64">
        <v>0</v>
      </c>
      <c r="G5585" s="64">
        <v>1</v>
      </c>
      <c r="H5585" s="64">
        <v>1</v>
      </c>
    </row>
    <row r="5586" spans="1:8" x14ac:dyDescent="0.3">
      <c r="A5586" s="63" t="s">
        <v>15462</v>
      </c>
      <c r="B5586" s="63" t="s">
        <v>15463</v>
      </c>
      <c r="C5586" s="63" t="s">
        <v>12235</v>
      </c>
      <c r="D5586" s="63" t="s">
        <v>12236</v>
      </c>
      <c r="E5586" s="64">
        <v>0</v>
      </c>
      <c r="F5586" s="64">
        <v>0</v>
      </c>
      <c r="G5586" s="64">
        <v>1</v>
      </c>
      <c r="H5586" s="64">
        <v>1</v>
      </c>
    </row>
    <row r="5587" spans="1:8" x14ac:dyDescent="0.3">
      <c r="A5587" s="63" t="s">
        <v>15462</v>
      </c>
      <c r="B5587" s="63" t="s">
        <v>15463</v>
      </c>
      <c r="C5587" s="63" t="s">
        <v>11541</v>
      </c>
      <c r="D5587" s="63" t="s">
        <v>11542</v>
      </c>
      <c r="E5587" s="64">
        <v>2</v>
      </c>
      <c r="F5587" s="64">
        <v>9</v>
      </c>
      <c r="G5587" s="64">
        <v>2</v>
      </c>
      <c r="H5587" s="64">
        <v>11</v>
      </c>
    </row>
    <row r="5588" spans="1:8" x14ac:dyDescent="0.3">
      <c r="A5588" s="63" t="s">
        <v>15462</v>
      </c>
      <c r="B5588" s="63" t="s">
        <v>15463</v>
      </c>
      <c r="C5588" s="63" t="s">
        <v>11597</v>
      </c>
      <c r="D5588" s="63" t="s">
        <v>11598</v>
      </c>
      <c r="E5588" s="64">
        <v>0</v>
      </c>
      <c r="F5588" s="64">
        <v>0</v>
      </c>
      <c r="G5588" s="64">
        <v>1</v>
      </c>
      <c r="H5588" s="64">
        <v>1</v>
      </c>
    </row>
    <row r="5589" spans="1:8" x14ac:dyDescent="0.3">
      <c r="A5589" s="63" t="s">
        <v>15462</v>
      </c>
      <c r="B5589" s="63" t="s">
        <v>15463</v>
      </c>
      <c r="C5589" s="63" t="s">
        <v>11903</v>
      </c>
      <c r="D5589" s="63" t="s">
        <v>11904</v>
      </c>
      <c r="E5589" s="64">
        <v>0</v>
      </c>
      <c r="F5589" s="64">
        <v>1</v>
      </c>
      <c r="G5589" s="64">
        <v>0</v>
      </c>
      <c r="H5589" s="64">
        <v>1</v>
      </c>
    </row>
    <row r="5590" spans="1:8" x14ac:dyDescent="0.3">
      <c r="A5590" s="63" t="s">
        <v>15462</v>
      </c>
      <c r="B5590" s="63" t="s">
        <v>15463</v>
      </c>
      <c r="C5590" s="63" t="s">
        <v>12127</v>
      </c>
      <c r="D5590" s="63" t="s">
        <v>12128</v>
      </c>
      <c r="E5590" s="64">
        <v>1</v>
      </c>
      <c r="F5590" s="64">
        <v>10</v>
      </c>
      <c r="G5590" s="64">
        <v>6</v>
      </c>
      <c r="H5590" s="64">
        <v>16</v>
      </c>
    </row>
    <row r="5591" spans="1:8" x14ac:dyDescent="0.3">
      <c r="A5591" s="63" t="s">
        <v>15462</v>
      </c>
      <c r="B5591" s="63" t="s">
        <v>15463</v>
      </c>
      <c r="C5591" s="63" t="s">
        <v>3979</v>
      </c>
      <c r="D5591" s="63" t="s">
        <v>3980</v>
      </c>
      <c r="E5591" s="64">
        <v>0</v>
      </c>
      <c r="F5591" s="64">
        <v>0</v>
      </c>
      <c r="G5591" s="64">
        <v>4</v>
      </c>
      <c r="H5591" s="64">
        <v>4</v>
      </c>
    </row>
    <row r="5592" spans="1:8" x14ac:dyDescent="0.3">
      <c r="A5592" s="63" t="s">
        <v>15462</v>
      </c>
      <c r="B5592" s="63" t="s">
        <v>15463</v>
      </c>
      <c r="C5592" s="63" t="s">
        <v>12147</v>
      </c>
      <c r="D5592" s="63" t="s">
        <v>15430</v>
      </c>
      <c r="E5592" s="64">
        <v>0</v>
      </c>
      <c r="F5592" s="64">
        <v>2</v>
      </c>
      <c r="G5592" s="64">
        <v>0</v>
      </c>
      <c r="H5592" s="64">
        <v>2</v>
      </c>
    </row>
    <row r="5593" spans="1:8" x14ac:dyDescent="0.3">
      <c r="A5593" s="63" t="s">
        <v>15462</v>
      </c>
      <c r="B5593" s="63" t="s">
        <v>15463</v>
      </c>
      <c r="C5593" s="63" t="s">
        <v>11611</v>
      </c>
      <c r="D5593" s="63" t="s">
        <v>15443</v>
      </c>
      <c r="E5593" s="64">
        <v>0</v>
      </c>
      <c r="F5593" s="64">
        <v>12</v>
      </c>
      <c r="G5593" s="64">
        <v>3</v>
      </c>
      <c r="H5593" s="64">
        <v>15</v>
      </c>
    </row>
    <row r="5594" spans="1:8" x14ac:dyDescent="0.3">
      <c r="A5594" s="63" t="s">
        <v>15462</v>
      </c>
      <c r="B5594" s="63" t="s">
        <v>15463</v>
      </c>
      <c r="C5594" s="63" t="s">
        <v>11675</v>
      </c>
      <c r="D5594" s="63" t="s">
        <v>11676</v>
      </c>
      <c r="E5594" s="64">
        <v>14</v>
      </c>
      <c r="F5594" s="64">
        <v>26</v>
      </c>
      <c r="G5594" s="64">
        <v>36</v>
      </c>
      <c r="H5594" s="64">
        <v>62</v>
      </c>
    </row>
    <row r="5595" spans="1:8" x14ac:dyDescent="0.3">
      <c r="A5595" s="63" t="s">
        <v>15462</v>
      </c>
      <c r="B5595" s="63" t="s">
        <v>15463</v>
      </c>
      <c r="C5595" s="63" t="s">
        <v>11931</v>
      </c>
      <c r="D5595" s="63" t="s">
        <v>14570</v>
      </c>
      <c r="E5595" s="64">
        <v>0</v>
      </c>
      <c r="F5595" s="64">
        <v>1</v>
      </c>
      <c r="G5595" s="64">
        <v>3</v>
      </c>
      <c r="H5595" s="64">
        <v>4</v>
      </c>
    </row>
    <row r="5596" spans="1:8" x14ac:dyDescent="0.3">
      <c r="A5596" s="63" t="s">
        <v>15462</v>
      </c>
      <c r="B5596" s="63" t="s">
        <v>15463</v>
      </c>
      <c r="C5596" s="63" t="s">
        <v>12227</v>
      </c>
      <c r="D5596" s="63" t="s">
        <v>12228</v>
      </c>
      <c r="E5596" s="64">
        <v>4</v>
      </c>
      <c r="F5596" s="64">
        <v>13</v>
      </c>
      <c r="G5596" s="64">
        <v>15</v>
      </c>
      <c r="H5596" s="64">
        <v>28</v>
      </c>
    </row>
    <row r="5597" spans="1:8" x14ac:dyDescent="0.3">
      <c r="A5597" s="63" t="s">
        <v>15462</v>
      </c>
      <c r="B5597" s="63" t="s">
        <v>15463</v>
      </c>
      <c r="C5597" s="63" t="s">
        <v>11949</v>
      </c>
      <c r="D5597" s="63" t="s">
        <v>14526</v>
      </c>
      <c r="E5597" s="64">
        <v>0</v>
      </c>
      <c r="F5597" s="64">
        <v>0</v>
      </c>
      <c r="G5597" s="64">
        <v>65</v>
      </c>
      <c r="H5597" s="64">
        <v>65</v>
      </c>
    </row>
    <row r="5598" spans="1:8" x14ac:dyDescent="0.3">
      <c r="A5598" s="63" t="s">
        <v>15462</v>
      </c>
      <c r="B5598" s="63" t="s">
        <v>15463</v>
      </c>
      <c r="C5598" s="63" t="s">
        <v>3785</v>
      </c>
      <c r="D5598" s="63" t="s">
        <v>14527</v>
      </c>
      <c r="E5598" s="64">
        <v>1</v>
      </c>
      <c r="F5598" s="64">
        <v>2</v>
      </c>
      <c r="G5598" s="64">
        <v>0</v>
      </c>
      <c r="H5598" s="64">
        <v>2</v>
      </c>
    </row>
    <row r="5599" spans="1:8" x14ac:dyDescent="0.3">
      <c r="A5599" s="63" t="s">
        <v>15462</v>
      </c>
      <c r="B5599" s="63" t="s">
        <v>15463</v>
      </c>
      <c r="C5599" s="63" t="s">
        <v>4033</v>
      </c>
      <c r="D5599" s="63" t="s">
        <v>14529</v>
      </c>
      <c r="E5599" s="64">
        <v>0</v>
      </c>
      <c r="F5599" s="64">
        <v>0</v>
      </c>
      <c r="G5599" s="64">
        <v>1</v>
      </c>
      <c r="H5599" s="64">
        <v>1</v>
      </c>
    </row>
    <row r="5600" spans="1:8" x14ac:dyDescent="0.3">
      <c r="A5600" s="63" t="s">
        <v>15462</v>
      </c>
      <c r="B5600" s="63" t="s">
        <v>15463</v>
      </c>
      <c r="C5600" s="63" t="s">
        <v>3977</v>
      </c>
      <c r="D5600" s="63" t="s">
        <v>14530</v>
      </c>
      <c r="E5600" s="64">
        <v>0</v>
      </c>
      <c r="F5600" s="64">
        <v>1</v>
      </c>
      <c r="G5600" s="64">
        <v>0</v>
      </c>
      <c r="H5600" s="64">
        <v>1</v>
      </c>
    </row>
    <row r="5601" spans="1:8" x14ac:dyDescent="0.3">
      <c r="A5601" s="63" t="s">
        <v>15462</v>
      </c>
      <c r="B5601" s="63" t="s">
        <v>15463</v>
      </c>
      <c r="C5601" s="63" t="s">
        <v>12092</v>
      </c>
      <c r="D5601" s="63" t="s">
        <v>14566</v>
      </c>
      <c r="E5601" s="64">
        <v>0</v>
      </c>
      <c r="F5601" s="64">
        <v>0</v>
      </c>
      <c r="G5601" s="64">
        <v>50</v>
      </c>
      <c r="H5601" s="64">
        <v>50</v>
      </c>
    </row>
    <row r="5602" spans="1:8" x14ac:dyDescent="0.3">
      <c r="A5602" s="63" t="s">
        <v>15462</v>
      </c>
      <c r="B5602" s="63" t="s">
        <v>15463</v>
      </c>
      <c r="C5602" s="63" t="s">
        <v>11594</v>
      </c>
      <c r="D5602" s="63" t="s">
        <v>565</v>
      </c>
      <c r="E5602" s="64">
        <v>2</v>
      </c>
      <c r="F5602" s="64">
        <v>19</v>
      </c>
      <c r="G5602" s="64">
        <v>6</v>
      </c>
      <c r="H5602" s="64">
        <v>25</v>
      </c>
    </row>
    <row r="5603" spans="1:8" x14ac:dyDescent="0.3">
      <c r="A5603" s="63" t="s">
        <v>15462</v>
      </c>
      <c r="B5603" s="63" t="s">
        <v>15463</v>
      </c>
      <c r="C5603" s="63" t="s">
        <v>12225</v>
      </c>
      <c r="D5603" s="63" t="s">
        <v>15433</v>
      </c>
      <c r="E5603" s="64">
        <v>1</v>
      </c>
      <c r="F5603" s="64">
        <v>59</v>
      </c>
      <c r="G5603" s="64">
        <v>18</v>
      </c>
      <c r="H5603" s="64">
        <v>77</v>
      </c>
    </row>
    <row r="5604" spans="1:8" x14ac:dyDescent="0.3">
      <c r="A5604" s="63" t="s">
        <v>15462</v>
      </c>
      <c r="B5604" s="63" t="s">
        <v>15463</v>
      </c>
      <c r="C5604" s="63" t="s">
        <v>12223</v>
      </c>
      <c r="D5604" s="63" t="s">
        <v>15444</v>
      </c>
      <c r="E5604" s="64">
        <v>0</v>
      </c>
      <c r="F5604" s="64">
        <v>22</v>
      </c>
      <c r="G5604" s="64">
        <v>5</v>
      </c>
      <c r="H5604" s="64">
        <v>27</v>
      </c>
    </row>
    <row r="5605" spans="1:8" x14ac:dyDescent="0.3">
      <c r="A5605" s="63" t="s">
        <v>15462</v>
      </c>
      <c r="B5605" s="63" t="s">
        <v>15463</v>
      </c>
      <c r="C5605" s="63" t="s">
        <v>11891</v>
      </c>
      <c r="D5605" s="63" t="s">
        <v>14558</v>
      </c>
      <c r="E5605" s="64">
        <v>0</v>
      </c>
      <c r="F5605" s="64">
        <v>0</v>
      </c>
      <c r="G5605" s="64">
        <v>1</v>
      </c>
      <c r="H5605" s="64">
        <v>1</v>
      </c>
    </row>
    <row r="5606" spans="1:8" x14ac:dyDescent="0.3">
      <c r="A5606" s="63" t="s">
        <v>15462</v>
      </c>
      <c r="B5606" s="63" t="s">
        <v>15463</v>
      </c>
      <c r="C5606" s="63" t="s">
        <v>11537</v>
      </c>
      <c r="D5606" s="63" t="s">
        <v>11538</v>
      </c>
      <c r="E5606" s="64">
        <v>0</v>
      </c>
      <c r="F5606" s="64">
        <v>0</v>
      </c>
      <c r="G5606" s="64">
        <v>3</v>
      </c>
      <c r="H5606" s="64">
        <v>3</v>
      </c>
    </row>
    <row r="5607" spans="1:8" x14ac:dyDescent="0.3">
      <c r="A5607" s="63" t="s">
        <v>15462</v>
      </c>
      <c r="B5607" s="63" t="s">
        <v>15463</v>
      </c>
      <c r="C5607" s="63" t="s">
        <v>12020</v>
      </c>
      <c r="D5607" s="63" t="s">
        <v>12021</v>
      </c>
      <c r="E5607" s="64">
        <v>0</v>
      </c>
      <c r="F5607" s="64">
        <v>0</v>
      </c>
      <c r="G5607" s="64">
        <v>1</v>
      </c>
      <c r="H5607" s="64">
        <v>1</v>
      </c>
    </row>
    <row r="5608" spans="1:8" x14ac:dyDescent="0.3">
      <c r="A5608" s="63" t="s">
        <v>15377</v>
      </c>
      <c r="B5608" s="63" t="s">
        <v>15378</v>
      </c>
      <c r="C5608" s="63" t="s">
        <v>11190</v>
      </c>
      <c r="D5608" s="63" t="s">
        <v>11191</v>
      </c>
      <c r="E5608" s="64">
        <v>0</v>
      </c>
      <c r="F5608" s="64">
        <v>1</v>
      </c>
      <c r="G5608" s="64">
        <v>0</v>
      </c>
      <c r="H5608" s="64">
        <v>1</v>
      </c>
    </row>
    <row r="5609" spans="1:8" x14ac:dyDescent="0.3">
      <c r="A5609" s="63" t="s">
        <v>15377</v>
      </c>
      <c r="B5609" s="63" t="s">
        <v>15378</v>
      </c>
      <c r="C5609" s="63" t="s">
        <v>11206</v>
      </c>
      <c r="D5609" s="63" t="s">
        <v>11207</v>
      </c>
      <c r="E5609" s="64">
        <v>1</v>
      </c>
      <c r="F5609" s="64">
        <v>3</v>
      </c>
      <c r="G5609" s="64">
        <v>0</v>
      </c>
      <c r="H5609" s="64">
        <v>3</v>
      </c>
    </row>
    <row r="5610" spans="1:8" x14ac:dyDescent="0.3">
      <c r="A5610" s="63" t="s">
        <v>15377</v>
      </c>
      <c r="B5610" s="63" t="s">
        <v>15378</v>
      </c>
      <c r="C5610" s="63" t="s">
        <v>2278</v>
      </c>
      <c r="D5610" s="63" t="s">
        <v>2279</v>
      </c>
      <c r="E5610" s="64">
        <v>0</v>
      </c>
      <c r="F5610" s="64">
        <v>0</v>
      </c>
      <c r="G5610" s="64">
        <v>2</v>
      </c>
      <c r="H5610" s="64">
        <v>2</v>
      </c>
    </row>
    <row r="5611" spans="1:8" x14ac:dyDescent="0.3">
      <c r="A5611" s="63" t="s">
        <v>15143</v>
      </c>
      <c r="B5611" s="63" t="s">
        <v>15144</v>
      </c>
      <c r="C5611" s="63" t="s">
        <v>9857</v>
      </c>
      <c r="D5611" s="63" t="s">
        <v>9858</v>
      </c>
      <c r="E5611" s="64">
        <v>1</v>
      </c>
      <c r="F5611" s="64">
        <v>4</v>
      </c>
      <c r="G5611" s="64">
        <v>11</v>
      </c>
      <c r="H5611" s="64">
        <v>15</v>
      </c>
    </row>
    <row r="5612" spans="1:8" x14ac:dyDescent="0.3">
      <c r="A5612" s="63" t="s">
        <v>15143</v>
      </c>
      <c r="B5612" s="63" t="s">
        <v>15144</v>
      </c>
      <c r="C5612" s="63" t="s">
        <v>5675</v>
      </c>
      <c r="D5612" s="63" t="s">
        <v>5676</v>
      </c>
      <c r="E5612" s="64">
        <v>0</v>
      </c>
      <c r="F5612" s="64">
        <v>0</v>
      </c>
      <c r="G5612" s="64">
        <v>1</v>
      </c>
      <c r="H5612" s="64">
        <v>1</v>
      </c>
    </row>
    <row r="5613" spans="1:8" x14ac:dyDescent="0.3">
      <c r="A5613" s="63" t="s">
        <v>15143</v>
      </c>
      <c r="B5613" s="63" t="s">
        <v>15144</v>
      </c>
      <c r="C5613" s="63" t="s">
        <v>4984</v>
      </c>
      <c r="D5613" s="63" t="s">
        <v>14729</v>
      </c>
      <c r="E5613" s="64">
        <v>0</v>
      </c>
      <c r="F5613" s="64">
        <v>1</v>
      </c>
      <c r="G5613" s="64">
        <v>0</v>
      </c>
      <c r="H5613" s="64">
        <v>1</v>
      </c>
    </row>
    <row r="5614" spans="1:8" x14ac:dyDescent="0.3">
      <c r="A5614" s="63" t="s">
        <v>15143</v>
      </c>
      <c r="B5614" s="63" t="s">
        <v>15144</v>
      </c>
      <c r="C5614" s="63" t="s">
        <v>10521</v>
      </c>
      <c r="D5614" s="63" t="s">
        <v>10522</v>
      </c>
      <c r="E5614" s="64">
        <v>0</v>
      </c>
      <c r="F5614" s="64">
        <v>2</v>
      </c>
      <c r="G5614" s="64">
        <v>0</v>
      </c>
      <c r="H5614" s="64">
        <v>2</v>
      </c>
    </row>
    <row r="5615" spans="1:8" x14ac:dyDescent="0.3">
      <c r="A5615" s="63" t="s">
        <v>15143</v>
      </c>
      <c r="B5615" s="63" t="s">
        <v>15144</v>
      </c>
      <c r="C5615" s="63" t="s">
        <v>10036</v>
      </c>
      <c r="D5615" s="63" t="s">
        <v>10037</v>
      </c>
      <c r="E5615" s="64">
        <v>0</v>
      </c>
      <c r="F5615" s="64">
        <v>1</v>
      </c>
      <c r="G5615" s="64">
        <v>2</v>
      </c>
      <c r="H5615" s="64">
        <v>3</v>
      </c>
    </row>
    <row r="5616" spans="1:8" x14ac:dyDescent="0.3">
      <c r="A5616" s="63" t="s">
        <v>15143</v>
      </c>
      <c r="B5616" s="63" t="s">
        <v>15144</v>
      </c>
      <c r="C5616" s="63" t="s">
        <v>6070</v>
      </c>
      <c r="D5616" s="63" t="s">
        <v>6071</v>
      </c>
      <c r="E5616" s="64">
        <v>0</v>
      </c>
      <c r="F5616" s="64">
        <v>0</v>
      </c>
      <c r="G5616" s="64">
        <v>1</v>
      </c>
      <c r="H5616" s="64">
        <v>1</v>
      </c>
    </row>
    <row r="5617" spans="1:8" x14ac:dyDescent="0.3">
      <c r="A5617" s="63" t="s">
        <v>15143</v>
      </c>
      <c r="B5617" s="63" t="s">
        <v>15144</v>
      </c>
      <c r="C5617" s="63" t="s">
        <v>14949</v>
      </c>
      <c r="D5617" s="63" t="s">
        <v>14950</v>
      </c>
      <c r="E5617" s="64">
        <v>0</v>
      </c>
      <c r="F5617" s="64">
        <v>1</v>
      </c>
      <c r="G5617" s="64">
        <v>4</v>
      </c>
      <c r="H5617" s="64">
        <v>5</v>
      </c>
    </row>
    <row r="5618" spans="1:8" x14ac:dyDescent="0.3">
      <c r="A5618" s="63" t="s">
        <v>15143</v>
      </c>
      <c r="B5618" s="63" t="s">
        <v>15144</v>
      </c>
      <c r="C5618" s="63" t="s">
        <v>9981</v>
      </c>
      <c r="D5618" s="63" t="s">
        <v>9982</v>
      </c>
      <c r="E5618" s="64">
        <v>4</v>
      </c>
      <c r="F5618" s="64">
        <v>28</v>
      </c>
      <c r="G5618" s="64">
        <v>13</v>
      </c>
      <c r="H5618" s="64">
        <v>41</v>
      </c>
    </row>
    <row r="5619" spans="1:8" x14ac:dyDescent="0.3">
      <c r="A5619" s="63" t="s">
        <v>15143</v>
      </c>
      <c r="B5619" s="63" t="s">
        <v>15144</v>
      </c>
      <c r="C5619" s="63" t="s">
        <v>12937</v>
      </c>
      <c r="D5619" s="63" t="s">
        <v>12938</v>
      </c>
      <c r="E5619" s="64">
        <v>0</v>
      </c>
      <c r="F5619" s="64">
        <v>0</v>
      </c>
      <c r="G5619" s="64">
        <v>1</v>
      </c>
      <c r="H5619" s="64">
        <v>1</v>
      </c>
    </row>
    <row r="5620" spans="1:8" x14ac:dyDescent="0.3">
      <c r="A5620" s="63" t="s">
        <v>15143</v>
      </c>
      <c r="B5620" s="63" t="s">
        <v>15144</v>
      </c>
      <c r="C5620" s="63" t="s">
        <v>12369</v>
      </c>
      <c r="D5620" s="63" t="s">
        <v>12370</v>
      </c>
      <c r="E5620" s="64">
        <v>1</v>
      </c>
      <c r="F5620" s="64">
        <v>4</v>
      </c>
      <c r="G5620" s="64">
        <v>0</v>
      </c>
      <c r="H5620" s="64">
        <v>4</v>
      </c>
    </row>
    <row r="5621" spans="1:8" x14ac:dyDescent="0.3">
      <c r="A5621" s="63" t="s">
        <v>15143</v>
      </c>
      <c r="B5621" s="63" t="s">
        <v>15144</v>
      </c>
      <c r="C5621" s="63" t="s">
        <v>6050</v>
      </c>
      <c r="D5621" s="63" t="s">
        <v>277</v>
      </c>
      <c r="E5621" s="64">
        <v>0</v>
      </c>
      <c r="F5621" s="64">
        <v>0</v>
      </c>
      <c r="G5621" s="64">
        <v>1</v>
      </c>
      <c r="H5621" s="64">
        <v>1</v>
      </c>
    </row>
    <row r="5622" spans="1:8" x14ac:dyDescent="0.3">
      <c r="A5622" s="63" t="s">
        <v>15143</v>
      </c>
      <c r="B5622" s="63" t="s">
        <v>15144</v>
      </c>
      <c r="C5622" s="63" t="s">
        <v>13314</v>
      </c>
      <c r="D5622" s="63" t="s">
        <v>14755</v>
      </c>
      <c r="E5622" s="64">
        <v>0</v>
      </c>
      <c r="F5622" s="64">
        <v>0</v>
      </c>
      <c r="G5622" s="64">
        <v>1</v>
      </c>
      <c r="H5622" s="64">
        <v>1</v>
      </c>
    </row>
    <row r="5623" spans="1:8" x14ac:dyDescent="0.3">
      <c r="A5623" s="63" t="s">
        <v>15143</v>
      </c>
      <c r="B5623" s="63" t="s">
        <v>15144</v>
      </c>
      <c r="C5623" s="63" t="s">
        <v>9869</v>
      </c>
      <c r="D5623" s="63" t="s">
        <v>9870</v>
      </c>
      <c r="E5623" s="64">
        <v>0</v>
      </c>
      <c r="F5623" s="64">
        <v>0</v>
      </c>
      <c r="G5623" s="64">
        <v>40</v>
      </c>
      <c r="H5623" s="64">
        <v>40</v>
      </c>
    </row>
    <row r="5624" spans="1:8" x14ac:dyDescent="0.3">
      <c r="A5624" s="63" t="s">
        <v>15143</v>
      </c>
      <c r="B5624" s="63" t="s">
        <v>15144</v>
      </c>
      <c r="C5624" s="63" t="s">
        <v>5295</v>
      </c>
      <c r="D5624" s="63" t="s">
        <v>5296</v>
      </c>
      <c r="E5624" s="64">
        <v>0</v>
      </c>
      <c r="F5624" s="64">
        <v>1</v>
      </c>
      <c r="G5624" s="64">
        <v>0</v>
      </c>
      <c r="H5624" s="64">
        <v>1</v>
      </c>
    </row>
    <row r="5625" spans="1:8" x14ac:dyDescent="0.3">
      <c r="A5625" s="63" t="s">
        <v>15143</v>
      </c>
      <c r="B5625" s="63" t="s">
        <v>15144</v>
      </c>
      <c r="C5625" s="63" t="s">
        <v>9900</v>
      </c>
      <c r="D5625" s="63" t="s">
        <v>9901</v>
      </c>
      <c r="E5625" s="64">
        <v>7</v>
      </c>
      <c r="F5625" s="64">
        <v>18</v>
      </c>
      <c r="G5625" s="64">
        <v>5</v>
      </c>
      <c r="H5625" s="64">
        <v>23</v>
      </c>
    </row>
    <row r="5626" spans="1:8" x14ac:dyDescent="0.3">
      <c r="A5626" s="63" t="s">
        <v>15143</v>
      </c>
      <c r="B5626" s="63" t="s">
        <v>15144</v>
      </c>
      <c r="C5626" s="63" t="s">
        <v>9983</v>
      </c>
      <c r="D5626" s="63" t="s">
        <v>15131</v>
      </c>
      <c r="E5626" s="64">
        <v>9</v>
      </c>
      <c r="F5626" s="64">
        <v>6</v>
      </c>
      <c r="G5626" s="64">
        <v>0</v>
      </c>
      <c r="H5626" s="64">
        <v>6</v>
      </c>
    </row>
    <row r="5627" spans="1:8" x14ac:dyDescent="0.3">
      <c r="A5627" s="63" t="s">
        <v>15143</v>
      </c>
      <c r="B5627" s="63" t="s">
        <v>15144</v>
      </c>
      <c r="C5627" s="63" t="s">
        <v>5094</v>
      </c>
      <c r="D5627" s="63" t="s">
        <v>14733</v>
      </c>
      <c r="E5627" s="64">
        <v>0</v>
      </c>
      <c r="F5627" s="64">
        <v>1</v>
      </c>
      <c r="G5627" s="64">
        <v>0</v>
      </c>
      <c r="H5627" s="64">
        <v>1</v>
      </c>
    </row>
    <row r="5628" spans="1:8" x14ac:dyDescent="0.3">
      <c r="A5628" s="63" t="s">
        <v>15143</v>
      </c>
      <c r="B5628" s="63" t="s">
        <v>15144</v>
      </c>
      <c r="C5628" s="63" t="s">
        <v>9904</v>
      </c>
      <c r="D5628" s="63" t="s">
        <v>9905</v>
      </c>
      <c r="E5628" s="64">
        <v>36</v>
      </c>
      <c r="F5628" s="64">
        <v>6</v>
      </c>
      <c r="G5628" s="64">
        <v>0</v>
      </c>
      <c r="H5628" s="64">
        <v>6</v>
      </c>
    </row>
    <row r="5629" spans="1:8" x14ac:dyDescent="0.3">
      <c r="A5629" s="63" t="s">
        <v>15143</v>
      </c>
      <c r="B5629" s="63" t="s">
        <v>15144</v>
      </c>
      <c r="C5629" s="63" t="s">
        <v>9838</v>
      </c>
      <c r="D5629" s="63" t="s">
        <v>9839</v>
      </c>
      <c r="E5629" s="64">
        <v>0</v>
      </c>
      <c r="F5629" s="64">
        <v>0</v>
      </c>
      <c r="G5629" s="64">
        <v>1</v>
      </c>
      <c r="H5629" s="64">
        <v>1</v>
      </c>
    </row>
    <row r="5630" spans="1:8" x14ac:dyDescent="0.3">
      <c r="A5630" s="63" t="s">
        <v>15143</v>
      </c>
      <c r="B5630" s="63" t="s">
        <v>15144</v>
      </c>
      <c r="C5630" s="63" t="s">
        <v>9899</v>
      </c>
      <c r="D5630" s="63" t="s">
        <v>14167</v>
      </c>
      <c r="E5630" s="64">
        <v>19</v>
      </c>
      <c r="F5630" s="64">
        <v>57</v>
      </c>
      <c r="G5630" s="64">
        <v>21</v>
      </c>
      <c r="H5630" s="64">
        <v>78</v>
      </c>
    </row>
    <row r="5631" spans="1:8" x14ac:dyDescent="0.3">
      <c r="A5631" s="63" t="s">
        <v>15143</v>
      </c>
      <c r="B5631" s="63" t="s">
        <v>15144</v>
      </c>
      <c r="C5631" s="63" t="s">
        <v>9934</v>
      </c>
      <c r="D5631" s="63" t="s">
        <v>5684</v>
      </c>
      <c r="E5631" s="64">
        <v>0</v>
      </c>
      <c r="F5631" s="64">
        <v>1</v>
      </c>
      <c r="G5631" s="64">
        <v>1</v>
      </c>
      <c r="H5631" s="64">
        <v>2</v>
      </c>
    </row>
    <row r="5632" spans="1:8" x14ac:dyDescent="0.3">
      <c r="A5632" s="63" t="s">
        <v>15143</v>
      </c>
      <c r="B5632" s="63" t="s">
        <v>15144</v>
      </c>
      <c r="C5632" s="63" t="s">
        <v>6036</v>
      </c>
      <c r="D5632" s="63" t="s">
        <v>14810</v>
      </c>
      <c r="E5632" s="64">
        <v>1</v>
      </c>
      <c r="F5632" s="64">
        <v>1</v>
      </c>
      <c r="G5632" s="64">
        <v>0</v>
      </c>
      <c r="H5632" s="64">
        <v>1</v>
      </c>
    </row>
    <row r="5633" spans="1:8" x14ac:dyDescent="0.3">
      <c r="A5633" s="63" t="s">
        <v>15143</v>
      </c>
      <c r="B5633" s="63" t="s">
        <v>15144</v>
      </c>
      <c r="C5633" s="63" t="s">
        <v>5167</v>
      </c>
      <c r="D5633" s="63" t="s">
        <v>14786</v>
      </c>
      <c r="E5633" s="64">
        <v>0</v>
      </c>
      <c r="F5633" s="64">
        <v>1</v>
      </c>
      <c r="G5633" s="64">
        <v>0</v>
      </c>
      <c r="H5633" s="64">
        <v>1</v>
      </c>
    </row>
    <row r="5634" spans="1:8" x14ac:dyDescent="0.3">
      <c r="A5634" s="63" t="s">
        <v>15143</v>
      </c>
      <c r="B5634" s="63" t="s">
        <v>15144</v>
      </c>
      <c r="C5634" s="63" t="s">
        <v>4937</v>
      </c>
      <c r="D5634" s="63" t="s">
        <v>14213</v>
      </c>
      <c r="E5634" s="64">
        <v>0</v>
      </c>
      <c r="F5634" s="64">
        <v>2</v>
      </c>
      <c r="G5634" s="64">
        <v>0</v>
      </c>
      <c r="H5634" s="64">
        <v>2</v>
      </c>
    </row>
    <row r="5635" spans="1:8" x14ac:dyDescent="0.3">
      <c r="A5635" s="63" t="s">
        <v>15143</v>
      </c>
      <c r="B5635" s="63" t="s">
        <v>15144</v>
      </c>
      <c r="C5635" s="63" t="s">
        <v>9871</v>
      </c>
      <c r="D5635" s="63" t="s">
        <v>15127</v>
      </c>
      <c r="E5635" s="64">
        <v>2</v>
      </c>
      <c r="F5635" s="64">
        <v>20</v>
      </c>
      <c r="G5635" s="64">
        <v>7</v>
      </c>
      <c r="H5635" s="64">
        <v>27</v>
      </c>
    </row>
    <row r="5636" spans="1:8" x14ac:dyDescent="0.3">
      <c r="A5636" s="63" t="s">
        <v>15143</v>
      </c>
      <c r="B5636" s="63" t="s">
        <v>15144</v>
      </c>
      <c r="C5636" s="63" t="s">
        <v>5866</v>
      </c>
      <c r="D5636" s="63" t="s">
        <v>14802</v>
      </c>
      <c r="E5636" s="64">
        <v>0</v>
      </c>
      <c r="F5636" s="64">
        <v>0</v>
      </c>
      <c r="G5636" s="64">
        <v>1</v>
      </c>
      <c r="H5636" s="64">
        <v>1</v>
      </c>
    </row>
    <row r="5637" spans="1:8" x14ac:dyDescent="0.3">
      <c r="A5637" s="63" t="s">
        <v>15143</v>
      </c>
      <c r="B5637" s="63" t="s">
        <v>15144</v>
      </c>
      <c r="C5637" s="63" t="s">
        <v>9935</v>
      </c>
      <c r="D5637" s="63" t="s">
        <v>9936</v>
      </c>
      <c r="E5637" s="64">
        <v>4</v>
      </c>
      <c r="F5637" s="64">
        <v>4</v>
      </c>
      <c r="G5637" s="64">
        <v>0</v>
      </c>
      <c r="H5637" s="64">
        <v>4</v>
      </c>
    </row>
    <row r="5638" spans="1:8" x14ac:dyDescent="0.3">
      <c r="A5638" s="63" t="s">
        <v>15143</v>
      </c>
      <c r="B5638" s="63" t="s">
        <v>15144</v>
      </c>
      <c r="C5638" s="63" t="s">
        <v>10046</v>
      </c>
      <c r="D5638" s="63" t="s">
        <v>10047</v>
      </c>
      <c r="E5638" s="64">
        <v>0</v>
      </c>
      <c r="F5638" s="64">
        <v>2</v>
      </c>
      <c r="G5638" s="64">
        <v>0</v>
      </c>
      <c r="H5638" s="64">
        <v>2</v>
      </c>
    </row>
    <row r="5639" spans="1:8" x14ac:dyDescent="0.3">
      <c r="A5639" s="63" t="s">
        <v>15213</v>
      </c>
      <c r="B5639" s="63" t="s">
        <v>15214</v>
      </c>
      <c r="C5639" s="63" t="s">
        <v>13843</v>
      </c>
      <c r="D5639" s="63" t="s">
        <v>13843</v>
      </c>
      <c r="E5639" s="68"/>
      <c r="F5639" s="68"/>
      <c r="G5639" s="68"/>
      <c r="H5639" s="68"/>
    </row>
    <row r="5640" spans="1:8" x14ac:dyDescent="0.3">
      <c r="A5640" s="63" t="s">
        <v>14199</v>
      </c>
      <c r="B5640" s="63" t="s">
        <v>14200</v>
      </c>
      <c r="C5640" s="63" t="s">
        <v>1418</v>
      </c>
      <c r="D5640" s="63" t="s">
        <v>1419</v>
      </c>
      <c r="E5640" s="64">
        <v>9</v>
      </c>
      <c r="F5640" s="64">
        <v>27</v>
      </c>
      <c r="G5640" s="64">
        <v>6</v>
      </c>
      <c r="H5640" s="64">
        <v>33</v>
      </c>
    </row>
    <row r="5641" spans="1:8" x14ac:dyDescent="0.3">
      <c r="A5641" s="63" t="s">
        <v>14199</v>
      </c>
      <c r="B5641" s="63" t="s">
        <v>14200</v>
      </c>
      <c r="C5641" s="63" t="s">
        <v>1402</v>
      </c>
      <c r="D5641" s="63" t="s">
        <v>1403</v>
      </c>
      <c r="E5641" s="64">
        <v>0</v>
      </c>
      <c r="F5641" s="64">
        <v>1</v>
      </c>
      <c r="G5641" s="64">
        <v>1</v>
      </c>
      <c r="H5641" s="64">
        <v>2</v>
      </c>
    </row>
    <row r="5642" spans="1:8" x14ac:dyDescent="0.3">
      <c r="A5642" s="63" t="s">
        <v>14199</v>
      </c>
      <c r="B5642" s="63" t="s">
        <v>14200</v>
      </c>
      <c r="C5642" s="63" t="s">
        <v>1319</v>
      </c>
      <c r="D5642" s="63" t="s">
        <v>1320</v>
      </c>
      <c r="E5642" s="64">
        <v>1</v>
      </c>
      <c r="F5642" s="64">
        <v>6</v>
      </c>
      <c r="G5642" s="64">
        <v>1</v>
      </c>
      <c r="H5642" s="64">
        <v>7</v>
      </c>
    </row>
    <row r="5643" spans="1:8" x14ac:dyDescent="0.3">
      <c r="A5643" s="63" t="s">
        <v>14199</v>
      </c>
      <c r="B5643" s="63" t="s">
        <v>14200</v>
      </c>
      <c r="C5643" s="63" t="s">
        <v>12584</v>
      </c>
      <c r="D5643" s="63" t="s">
        <v>12585</v>
      </c>
      <c r="E5643" s="64">
        <v>0</v>
      </c>
      <c r="F5643" s="64">
        <v>1</v>
      </c>
      <c r="G5643" s="64">
        <v>0</v>
      </c>
      <c r="H5643" s="64">
        <v>1</v>
      </c>
    </row>
    <row r="5644" spans="1:8" x14ac:dyDescent="0.3">
      <c r="A5644" s="63" t="s">
        <v>14199</v>
      </c>
      <c r="B5644" s="63" t="s">
        <v>14200</v>
      </c>
      <c r="C5644" s="63" t="s">
        <v>13491</v>
      </c>
      <c r="D5644" s="63" t="s">
        <v>13492</v>
      </c>
      <c r="E5644" s="64">
        <v>0</v>
      </c>
      <c r="F5644" s="64">
        <v>0</v>
      </c>
      <c r="G5644" s="64">
        <v>1</v>
      </c>
      <c r="H5644" s="64">
        <v>1</v>
      </c>
    </row>
    <row r="5645" spans="1:8" x14ac:dyDescent="0.3">
      <c r="A5645" s="63" t="s">
        <v>14199</v>
      </c>
      <c r="B5645" s="63" t="s">
        <v>14200</v>
      </c>
      <c r="C5645" s="63" t="s">
        <v>1239</v>
      </c>
      <c r="D5645" s="63" t="s">
        <v>1240</v>
      </c>
      <c r="E5645" s="64">
        <v>0</v>
      </c>
      <c r="F5645" s="64">
        <v>0</v>
      </c>
      <c r="G5645" s="64">
        <v>21</v>
      </c>
      <c r="H5645" s="64">
        <v>21</v>
      </c>
    </row>
    <row r="5646" spans="1:8" x14ac:dyDescent="0.3">
      <c r="A5646" s="63" t="s">
        <v>14199</v>
      </c>
      <c r="B5646" s="63" t="s">
        <v>14200</v>
      </c>
      <c r="C5646" s="63" t="s">
        <v>1257</v>
      </c>
      <c r="D5646" s="63" t="s">
        <v>1258</v>
      </c>
      <c r="E5646" s="64">
        <v>1</v>
      </c>
      <c r="F5646" s="64">
        <v>2</v>
      </c>
      <c r="G5646" s="64">
        <v>0</v>
      </c>
      <c r="H5646" s="64">
        <v>2</v>
      </c>
    </row>
    <row r="5647" spans="1:8" x14ac:dyDescent="0.3">
      <c r="A5647" s="63" t="s">
        <v>14199</v>
      </c>
      <c r="B5647" s="63" t="s">
        <v>14200</v>
      </c>
      <c r="C5647" s="63" t="s">
        <v>1323</v>
      </c>
      <c r="D5647" s="63" t="s">
        <v>1324</v>
      </c>
      <c r="E5647" s="64">
        <v>0</v>
      </c>
      <c r="F5647" s="64">
        <v>0</v>
      </c>
      <c r="G5647" s="64">
        <v>17</v>
      </c>
      <c r="H5647" s="64">
        <v>17</v>
      </c>
    </row>
    <row r="5648" spans="1:8" x14ac:dyDescent="0.3">
      <c r="A5648" s="63" t="s">
        <v>14199</v>
      </c>
      <c r="B5648" s="63" t="s">
        <v>14200</v>
      </c>
      <c r="C5648" s="63" t="s">
        <v>1325</v>
      </c>
      <c r="D5648" s="63" t="s">
        <v>1326</v>
      </c>
      <c r="E5648" s="64">
        <v>0</v>
      </c>
      <c r="F5648" s="64">
        <v>0</v>
      </c>
      <c r="G5648" s="64">
        <v>2</v>
      </c>
      <c r="H5648" s="64">
        <v>2</v>
      </c>
    </row>
    <row r="5649" spans="1:8" x14ac:dyDescent="0.3">
      <c r="A5649" s="63" t="s">
        <v>14199</v>
      </c>
      <c r="B5649" s="63" t="s">
        <v>14200</v>
      </c>
      <c r="C5649" s="63" t="s">
        <v>4998</v>
      </c>
      <c r="D5649" s="63" t="s">
        <v>4999</v>
      </c>
      <c r="E5649" s="64">
        <v>0</v>
      </c>
      <c r="F5649" s="64">
        <v>0</v>
      </c>
      <c r="G5649" s="64">
        <v>1</v>
      </c>
      <c r="H5649" s="64">
        <v>1</v>
      </c>
    </row>
    <row r="5650" spans="1:8" x14ac:dyDescent="0.3">
      <c r="A5650" s="63" t="s">
        <v>14199</v>
      </c>
      <c r="B5650" s="63" t="s">
        <v>14200</v>
      </c>
      <c r="C5650" s="63" t="s">
        <v>1397</v>
      </c>
      <c r="D5650" s="63" t="s">
        <v>14160</v>
      </c>
      <c r="E5650" s="64">
        <v>0</v>
      </c>
      <c r="F5650" s="64">
        <v>3</v>
      </c>
      <c r="G5650" s="64">
        <v>1</v>
      </c>
      <c r="H5650" s="64">
        <v>4</v>
      </c>
    </row>
    <row r="5651" spans="1:8" x14ac:dyDescent="0.3">
      <c r="A5651" s="63" t="s">
        <v>14199</v>
      </c>
      <c r="B5651" s="63" t="s">
        <v>14200</v>
      </c>
      <c r="C5651" s="63" t="s">
        <v>1321</v>
      </c>
      <c r="D5651" s="63" t="s">
        <v>14161</v>
      </c>
      <c r="E5651" s="64">
        <v>3</v>
      </c>
      <c r="F5651" s="64">
        <v>6</v>
      </c>
      <c r="G5651" s="64">
        <v>2</v>
      </c>
      <c r="H5651" s="64">
        <v>8</v>
      </c>
    </row>
    <row r="5652" spans="1:8" x14ac:dyDescent="0.3">
      <c r="A5652" s="63" t="s">
        <v>14199</v>
      </c>
      <c r="B5652" s="63" t="s">
        <v>14200</v>
      </c>
      <c r="C5652" s="63" t="s">
        <v>1221</v>
      </c>
      <c r="D5652" s="63" t="s">
        <v>14172</v>
      </c>
      <c r="E5652" s="64">
        <v>0</v>
      </c>
      <c r="F5652" s="64">
        <v>3</v>
      </c>
      <c r="G5652" s="64">
        <v>1</v>
      </c>
      <c r="H5652" s="64">
        <v>4</v>
      </c>
    </row>
    <row r="5653" spans="1:8" x14ac:dyDescent="0.3">
      <c r="A5653" s="63" t="s">
        <v>14199</v>
      </c>
      <c r="B5653" s="63" t="s">
        <v>14200</v>
      </c>
      <c r="C5653" s="63" t="s">
        <v>1253</v>
      </c>
      <c r="D5653" s="63" t="s">
        <v>1254</v>
      </c>
      <c r="E5653" s="64">
        <v>0</v>
      </c>
      <c r="F5653" s="64">
        <v>0</v>
      </c>
      <c r="G5653" s="64">
        <v>2</v>
      </c>
      <c r="H5653" s="64">
        <v>2</v>
      </c>
    </row>
    <row r="5654" spans="1:8" x14ac:dyDescent="0.3">
      <c r="A5654" s="63" t="s">
        <v>14199</v>
      </c>
      <c r="B5654" s="63" t="s">
        <v>14200</v>
      </c>
      <c r="C5654" s="63" t="s">
        <v>1416</v>
      </c>
      <c r="D5654" s="63" t="s">
        <v>1417</v>
      </c>
      <c r="E5654" s="64">
        <v>0</v>
      </c>
      <c r="F5654" s="64">
        <v>6</v>
      </c>
      <c r="G5654" s="64">
        <v>2</v>
      </c>
      <c r="H5654" s="64">
        <v>8</v>
      </c>
    </row>
    <row r="5655" spans="1:8" x14ac:dyDescent="0.3">
      <c r="A5655" s="63" t="s">
        <v>15457</v>
      </c>
      <c r="B5655" s="63" t="s">
        <v>15458</v>
      </c>
      <c r="C5655" s="63" t="s">
        <v>12183</v>
      </c>
      <c r="D5655" s="63" t="s">
        <v>15449</v>
      </c>
      <c r="E5655" s="64">
        <v>0</v>
      </c>
      <c r="F5655" s="64">
        <v>0</v>
      </c>
      <c r="G5655" s="64">
        <v>1</v>
      </c>
      <c r="H5655" s="64">
        <v>1</v>
      </c>
    </row>
    <row r="5656" spans="1:8" x14ac:dyDescent="0.3">
      <c r="A5656" s="63" t="s">
        <v>15457</v>
      </c>
      <c r="B5656" s="63" t="s">
        <v>15458</v>
      </c>
      <c r="C5656" s="63" t="s">
        <v>7958</v>
      </c>
      <c r="D5656" s="63" t="s">
        <v>14649</v>
      </c>
      <c r="E5656" s="64">
        <v>0</v>
      </c>
      <c r="F5656" s="64">
        <v>0</v>
      </c>
      <c r="G5656" s="64">
        <v>1</v>
      </c>
      <c r="H5656" s="64">
        <v>1</v>
      </c>
    </row>
    <row r="5657" spans="1:8" x14ac:dyDescent="0.3">
      <c r="A5657" s="63" t="s">
        <v>15457</v>
      </c>
      <c r="B5657" s="63" t="s">
        <v>15458</v>
      </c>
      <c r="C5657" s="63" t="s">
        <v>3930</v>
      </c>
      <c r="D5657" s="63" t="s">
        <v>3931</v>
      </c>
      <c r="E5657" s="64">
        <v>0</v>
      </c>
      <c r="F5657" s="64">
        <v>0</v>
      </c>
      <c r="G5657" s="64">
        <v>1</v>
      </c>
      <c r="H5657" s="64">
        <v>1</v>
      </c>
    </row>
    <row r="5658" spans="1:8" x14ac:dyDescent="0.3">
      <c r="A5658" s="63" t="s">
        <v>15457</v>
      </c>
      <c r="B5658" s="63" t="s">
        <v>15458</v>
      </c>
      <c r="C5658" s="63" t="s">
        <v>3335</v>
      </c>
      <c r="D5658" s="63" t="s">
        <v>3336</v>
      </c>
      <c r="E5658" s="64">
        <v>0</v>
      </c>
      <c r="F5658" s="64">
        <v>1</v>
      </c>
      <c r="G5658" s="64">
        <v>0</v>
      </c>
      <c r="H5658" s="64">
        <v>1</v>
      </c>
    </row>
    <row r="5659" spans="1:8" x14ac:dyDescent="0.3">
      <c r="A5659" s="63" t="s">
        <v>15457</v>
      </c>
      <c r="B5659" s="63" t="s">
        <v>15458</v>
      </c>
      <c r="C5659" s="63" t="s">
        <v>3454</v>
      </c>
      <c r="D5659" s="63" t="s">
        <v>3455</v>
      </c>
      <c r="E5659" s="64">
        <v>1</v>
      </c>
      <c r="F5659" s="64">
        <v>1</v>
      </c>
      <c r="G5659" s="64">
        <v>0</v>
      </c>
      <c r="H5659" s="64">
        <v>1</v>
      </c>
    </row>
    <row r="5660" spans="1:8" x14ac:dyDescent="0.3">
      <c r="A5660" s="63" t="s">
        <v>15457</v>
      </c>
      <c r="B5660" s="63" t="s">
        <v>15458</v>
      </c>
      <c r="C5660" s="63" t="s">
        <v>12229</v>
      </c>
      <c r="D5660" s="63" t="s">
        <v>12230</v>
      </c>
      <c r="E5660" s="64">
        <v>0</v>
      </c>
      <c r="F5660" s="64">
        <v>2</v>
      </c>
      <c r="G5660" s="64">
        <v>0</v>
      </c>
      <c r="H5660" s="64">
        <v>2</v>
      </c>
    </row>
    <row r="5661" spans="1:8" x14ac:dyDescent="0.3">
      <c r="A5661" s="63" t="s">
        <v>15457</v>
      </c>
      <c r="B5661" s="63" t="s">
        <v>15458</v>
      </c>
      <c r="C5661" s="63" t="s">
        <v>12047</v>
      </c>
      <c r="D5661" s="63" t="s">
        <v>12048</v>
      </c>
      <c r="E5661" s="64">
        <v>0</v>
      </c>
      <c r="F5661" s="64">
        <v>2</v>
      </c>
      <c r="G5661" s="64">
        <v>0</v>
      </c>
      <c r="H5661" s="64">
        <v>2</v>
      </c>
    </row>
    <row r="5662" spans="1:8" x14ac:dyDescent="0.3">
      <c r="A5662" s="63" t="s">
        <v>15457</v>
      </c>
      <c r="B5662" s="63" t="s">
        <v>15458</v>
      </c>
      <c r="C5662" s="63" t="s">
        <v>12235</v>
      </c>
      <c r="D5662" s="63" t="s">
        <v>12236</v>
      </c>
      <c r="E5662" s="64">
        <v>0</v>
      </c>
      <c r="F5662" s="64">
        <v>1</v>
      </c>
      <c r="G5662" s="64">
        <v>3</v>
      </c>
      <c r="H5662" s="64">
        <v>4</v>
      </c>
    </row>
    <row r="5663" spans="1:8" x14ac:dyDescent="0.3">
      <c r="A5663" s="63" t="s">
        <v>15457</v>
      </c>
      <c r="B5663" s="63" t="s">
        <v>15458</v>
      </c>
      <c r="C5663" s="63" t="s">
        <v>11541</v>
      </c>
      <c r="D5663" s="63" t="s">
        <v>11542</v>
      </c>
      <c r="E5663" s="64">
        <v>2</v>
      </c>
      <c r="F5663" s="64">
        <v>14</v>
      </c>
      <c r="G5663" s="64">
        <v>3</v>
      </c>
      <c r="H5663" s="64">
        <v>17</v>
      </c>
    </row>
    <row r="5664" spans="1:8" x14ac:dyDescent="0.3">
      <c r="A5664" s="63" t="s">
        <v>15457</v>
      </c>
      <c r="B5664" s="63" t="s">
        <v>15458</v>
      </c>
      <c r="C5664" s="63" t="s">
        <v>3979</v>
      </c>
      <c r="D5664" s="63" t="s">
        <v>3980</v>
      </c>
      <c r="E5664" s="64">
        <v>0</v>
      </c>
      <c r="F5664" s="64">
        <v>0</v>
      </c>
      <c r="G5664" s="64">
        <v>1</v>
      </c>
      <c r="H5664" s="64">
        <v>1</v>
      </c>
    </row>
    <row r="5665" spans="1:8" x14ac:dyDescent="0.3">
      <c r="A5665" s="63" t="s">
        <v>15457</v>
      </c>
      <c r="B5665" s="63" t="s">
        <v>15458</v>
      </c>
      <c r="C5665" s="63" t="s">
        <v>11611</v>
      </c>
      <c r="D5665" s="63" t="s">
        <v>15443</v>
      </c>
      <c r="E5665" s="64">
        <v>5</v>
      </c>
      <c r="F5665" s="64">
        <v>1</v>
      </c>
      <c r="G5665" s="64">
        <v>2</v>
      </c>
      <c r="H5665" s="64">
        <v>3</v>
      </c>
    </row>
    <row r="5666" spans="1:8" x14ac:dyDescent="0.3">
      <c r="A5666" s="63" t="s">
        <v>15457</v>
      </c>
      <c r="B5666" s="63" t="s">
        <v>15458</v>
      </c>
      <c r="C5666" s="63" t="s">
        <v>11931</v>
      </c>
      <c r="D5666" s="63" t="s">
        <v>14570</v>
      </c>
      <c r="E5666" s="64">
        <v>0</v>
      </c>
      <c r="F5666" s="64">
        <v>0</v>
      </c>
      <c r="G5666" s="64">
        <v>1</v>
      </c>
      <c r="H5666" s="64">
        <v>1</v>
      </c>
    </row>
    <row r="5667" spans="1:8" x14ac:dyDescent="0.3">
      <c r="A5667" s="63" t="s">
        <v>15457</v>
      </c>
      <c r="B5667" s="63" t="s">
        <v>15458</v>
      </c>
      <c r="C5667" s="63" t="s">
        <v>12227</v>
      </c>
      <c r="D5667" s="63" t="s">
        <v>12228</v>
      </c>
      <c r="E5667" s="64">
        <v>0</v>
      </c>
      <c r="F5667" s="64">
        <v>1</v>
      </c>
      <c r="G5667" s="64">
        <v>6</v>
      </c>
      <c r="H5667" s="64">
        <v>7</v>
      </c>
    </row>
    <row r="5668" spans="1:8" x14ac:dyDescent="0.3">
      <c r="A5668" s="63" t="s">
        <v>15457</v>
      </c>
      <c r="B5668" s="63" t="s">
        <v>15458</v>
      </c>
      <c r="C5668" s="63" t="s">
        <v>11949</v>
      </c>
      <c r="D5668" s="63" t="s">
        <v>14526</v>
      </c>
      <c r="E5668" s="64">
        <v>0</v>
      </c>
      <c r="F5668" s="64">
        <v>0</v>
      </c>
      <c r="G5668" s="64">
        <v>17</v>
      </c>
      <c r="H5668" s="64">
        <v>17</v>
      </c>
    </row>
    <row r="5669" spans="1:8" x14ac:dyDescent="0.3">
      <c r="A5669" s="63" t="s">
        <v>15457</v>
      </c>
      <c r="B5669" s="63" t="s">
        <v>15458</v>
      </c>
      <c r="C5669" s="63" t="s">
        <v>12092</v>
      </c>
      <c r="D5669" s="63" t="s">
        <v>14566</v>
      </c>
      <c r="E5669" s="64">
        <v>0</v>
      </c>
      <c r="F5669" s="64">
        <v>0</v>
      </c>
      <c r="G5669" s="64">
        <v>3</v>
      </c>
      <c r="H5669" s="64">
        <v>3</v>
      </c>
    </row>
    <row r="5670" spans="1:8" x14ac:dyDescent="0.3">
      <c r="A5670" s="63" t="s">
        <v>15457</v>
      </c>
      <c r="B5670" s="63" t="s">
        <v>15458</v>
      </c>
      <c r="C5670" s="63" t="s">
        <v>12225</v>
      </c>
      <c r="D5670" s="63" t="s">
        <v>15433</v>
      </c>
      <c r="E5670" s="64">
        <v>0</v>
      </c>
      <c r="F5670" s="64">
        <v>4</v>
      </c>
      <c r="G5670" s="64">
        <v>3</v>
      </c>
      <c r="H5670" s="64">
        <v>7</v>
      </c>
    </row>
    <row r="5671" spans="1:8" x14ac:dyDescent="0.3">
      <c r="A5671" s="63" t="s">
        <v>15457</v>
      </c>
      <c r="B5671" s="63" t="s">
        <v>15458</v>
      </c>
      <c r="C5671" s="63" t="s">
        <v>12223</v>
      </c>
      <c r="D5671" s="63" t="s">
        <v>15444</v>
      </c>
      <c r="E5671" s="64">
        <v>0</v>
      </c>
      <c r="F5671" s="64">
        <v>6</v>
      </c>
      <c r="G5671" s="64">
        <v>0</v>
      </c>
      <c r="H5671" s="64">
        <v>6</v>
      </c>
    </row>
    <row r="5672" spans="1:8" x14ac:dyDescent="0.3">
      <c r="A5672" s="63" t="s">
        <v>15457</v>
      </c>
      <c r="B5672" s="63" t="s">
        <v>15458</v>
      </c>
      <c r="C5672" s="63" t="s">
        <v>11537</v>
      </c>
      <c r="D5672" s="63" t="s">
        <v>11538</v>
      </c>
      <c r="E5672" s="64">
        <v>0</v>
      </c>
      <c r="F5672" s="64">
        <v>0</v>
      </c>
      <c r="G5672" s="64">
        <v>9</v>
      </c>
      <c r="H5672" s="64">
        <v>9</v>
      </c>
    </row>
    <row r="5673" spans="1:8" x14ac:dyDescent="0.3">
      <c r="A5673" s="63" t="s">
        <v>14687</v>
      </c>
      <c r="B5673" s="63" t="s">
        <v>14688</v>
      </c>
      <c r="C5673" s="63" t="s">
        <v>3912</v>
      </c>
      <c r="D5673" s="63" t="s">
        <v>3913</v>
      </c>
      <c r="E5673" s="64">
        <v>1</v>
      </c>
      <c r="F5673" s="64">
        <v>2</v>
      </c>
      <c r="G5673" s="64">
        <v>1</v>
      </c>
      <c r="H5673" s="64">
        <v>3</v>
      </c>
    </row>
    <row r="5674" spans="1:8" x14ac:dyDescent="0.3">
      <c r="A5674" s="63" t="s">
        <v>14687</v>
      </c>
      <c r="B5674" s="63" t="s">
        <v>14688</v>
      </c>
      <c r="C5674" s="63" t="s">
        <v>3930</v>
      </c>
      <c r="D5674" s="63" t="s">
        <v>3931</v>
      </c>
      <c r="E5674" s="64">
        <v>0</v>
      </c>
      <c r="F5674" s="64">
        <v>0</v>
      </c>
      <c r="G5674" s="64">
        <v>57</v>
      </c>
      <c r="H5674" s="64">
        <v>57</v>
      </c>
    </row>
    <row r="5675" spans="1:8" x14ac:dyDescent="0.3">
      <c r="A5675" s="63" t="s">
        <v>14687</v>
      </c>
      <c r="B5675" s="63" t="s">
        <v>14688</v>
      </c>
      <c r="C5675" s="63" t="s">
        <v>3249</v>
      </c>
      <c r="D5675" s="63" t="s">
        <v>3250</v>
      </c>
      <c r="E5675" s="64">
        <v>0</v>
      </c>
      <c r="F5675" s="64">
        <v>3</v>
      </c>
      <c r="G5675" s="64">
        <v>0</v>
      </c>
      <c r="H5675" s="64">
        <v>3</v>
      </c>
    </row>
    <row r="5676" spans="1:8" x14ac:dyDescent="0.3">
      <c r="A5676" s="63" t="s">
        <v>14687</v>
      </c>
      <c r="B5676" s="63" t="s">
        <v>14688</v>
      </c>
      <c r="C5676" s="63" t="s">
        <v>3954</v>
      </c>
      <c r="D5676" s="63" t="s">
        <v>3955</v>
      </c>
      <c r="E5676" s="64">
        <v>0</v>
      </c>
      <c r="F5676" s="64">
        <v>3</v>
      </c>
      <c r="G5676" s="64">
        <v>0</v>
      </c>
      <c r="H5676" s="64">
        <v>3</v>
      </c>
    </row>
    <row r="5677" spans="1:8" x14ac:dyDescent="0.3">
      <c r="A5677" s="63" t="s">
        <v>14687</v>
      </c>
      <c r="B5677" s="63" t="s">
        <v>14688</v>
      </c>
      <c r="C5677" s="63" t="s">
        <v>4020</v>
      </c>
      <c r="D5677" s="63" t="s">
        <v>14556</v>
      </c>
      <c r="E5677" s="64">
        <v>0</v>
      </c>
      <c r="F5677" s="64">
        <v>2</v>
      </c>
      <c r="G5677" s="64">
        <v>0</v>
      </c>
      <c r="H5677" s="64">
        <v>2</v>
      </c>
    </row>
    <row r="5678" spans="1:8" x14ac:dyDescent="0.3">
      <c r="A5678" s="63" t="s">
        <v>14687</v>
      </c>
      <c r="B5678" s="63" t="s">
        <v>14688</v>
      </c>
      <c r="C5678" s="63" t="s">
        <v>3787</v>
      </c>
      <c r="D5678" s="63" t="s">
        <v>3788</v>
      </c>
      <c r="E5678" s="64">
        <v>0</v>
      </c>
      <c r="F5678" s="64">
        <v>4</v>
      </c>
      <c r="G5678" s="64">
        <v>0</v>
      </c>
      <c r="H5678" s="64">
        <v>4</v>
      </c>
    </row>
    <row r="5679" spans="1:8" x14ac:dyDescent="0.3">
      <c r="A5679" s="63" t="s">
        <v>14687</v>
      </c>
      <c r="B5679" s="63" t="s">
        <v>14688</v>
      </c>
      <c r="C5679" s="63" t="s">
        <v>8220</v>
      </c>
      <c r="D5679" s="63" t="s">
        <v>8221</v>
      </c>
      <c r="E5679" s="64">
        <v>0</v>
      </c>
      <c r="F5679" s="64">
        <v>1</v>
      </c>
      <c r="G5679" s="64">
        <v>0</v>
      </c>
      <c r="H5679" s="64">
        <v>1</v>
      </c>
    </row>
    <row r="5680" spans="1:8" x14ac:dyDescent="0.3">
      <c r="A5680" s="63" t="s">
        <v>14687</v>
      </c>
      <c r="B5680" s="63" t="s">
        <v>14688</v>
      </c>
      <c r="C5680" s="63" t="s">
        <v>4082</v>
      </c>
      <c r="D5680" s="63" t="s">
        <v>4083</v>
      </c>
      <c r="E5680" s="64">
        <v>0</v>
      </c>
      <c r="F5680" s="64">
        <v>0</v>
      </c>
      <c r="G5680" s="64">
        <v>17</v>
      </c>
      <c r="H5680" s="64">
        <v>17</v>
      </c>
    </row>
    <row r="5681" spans="1:8" x14ac:dyDescent="0.3">
      <c r="A5681" s="63" t="s">
        <v>14687</v>
      </c>
      <c r="B5681" s="63" t="s">
        <v>14688</v>
      </c>
      <c r="C5681" s="63" t="s">
        <v>11951</v>
      </c>
      <c r="D5681" s="63" t="s">
        <v>14689</v>
      </c>
      <c r="E5681" s="64">
        <v>1</v>
      </c>
      <c r="F5681" s="64">
        <v>1</v>
      </c>
      <c r="G5681" s="64">
        <v>0</v>
      </c>
      <c r="H5681" s="64">
        <v>1</v>
      </c>
    </row>
    <row r="5682" spans="1:8" x14ac:dyDescent="0.3">
      <c r="A5682" s="63" t="s">
        <v>14687</v>
      </c>
      <c r="B5682" s="63" t="s">
        <v>14688</v>
      </c>
      <c r="C5682" s="63" t="s">
        <v>8661</v>
      </c>
      <c r="D5682" s="63" t="s">
        <v>14539</v>
      </c>
      <c r="E5682" s="64">
        <v>0</v>
      </c>
      <c r="F5682" s="64">
        <v>1</v>
      </c>
      <c r="G5682" s="64">
        <v>0</v>
      </c>
      <c r="H5682" s="64">
        <v>1</v>
      </c>
    </row>
    <row r="5683" spans="1:8" x14ac:dyDescent="0.3">
      <c r="A5683" s="63" t="s">
        <v>14687</v>
      </c>
      <c r="B5683" s="63" t="s">
        <v>14688</v>
      </c>
      <c r="C5683" s="63" t="s">
        <v>3269</v>
      </c>
      <c r="D5683" s="63" t="s">
        <v>3270</v>
      </c>
      <c r="E5683" s="64">
        <v>0</v>
      </c>
      <c r="F5683" s="64">
        <v>3</v>
      </c>
      <c r="G5683" s="64">
        <v>52</v>
      </c>
      <c r="H5683" s="64">
        <v>55</v>
      </c>
    </row>
    <row r="5684" spans="1:8" x14ac:dyDescent="0.3">
      <c r="A5684" s="63" t="s">
        <v>14687</v>
      </c>
      <c r="B5684" s="63" t="s">
        <v>14688</v>
      </c>
      <c r="C5684" s="63" t="s">
        <v>3891</v>
      </c>
      <c r="D5684" s="63" t="s">
        <v>3892</v>
      </c>
      <c r="E5684" s="64">
        <v>0</v>
      </c>
      <c r="F5684" s="64">
        <v>1</v>
      </c>
      <c r="G5684" s="64">
        <v>0</v>
      </c>
      <c r="H5684" s="64">
        <v>1</v>
      </c>
    </row>
    <row r="5685" spans="1:8" x14ac:dyDescent="0.3">
      <c r="A5685" s="63" t="s">
        <v>14687</v>
      </c>
      <c r="B5685" s="63" t="s">
        <v>14688</v>
      </c>
      <c r="C5685" s="63" t="s">
        <v>4055</v>
      </c>
      <c r="D5685" s="63" t="s">
        <v>14522</v>
      </c>
      <c r="E5685" s="64">
        <v>0</v>
      </c>
      <c r="F5685" s="64">
        <v>0</v>
      </c>
      <c r="G5685" s="64">
        <v>11</v>
      </c>
      <c r="H5685" s="64">
        <v>11</v>
      </c>
    </row>
    <row r="5686" spans="1:8" x14ac:dyDescent="0.3">
      <c r="A5686" s="63" t="s">
        <v>14687</v>
      </c>
      <c r="B5686" s="63" t="s">
        <v>14688</v>
      </c>
      <c r="C5686" s="63" t="s">
        <v>8667</v>
      </c>
      <c r="D5686" s="63" t="s">
        <v>8668</v>
      </c>
      <c r="E5686" s="64">
        <v>0</v>
      </c>
      <c r="F5686" s="64">
        <v>0</v>
      </c>
      <c r="G5686" s="64">
        <v>2</v>
      </c>
      <c r="H5686" s="64">
        <v>2</v>
      </c>
    </row>
    <row r="5687" spans="1:8" x14ac:dyDescent="0.3">
      <c r="A5687" s="63" t="s">
        <v>14687</v>
      </c>
      <c r="B5687" s="63" t="s">
        <v>14688</v>
      </c>
      <c r="C5687" s="63" t="s">
        <v>3224</v>
      </c>
      <c r="D5687" s="63" t="s">
        <v>3225</v>
      </c>
      <c r="E5687" s="64">
        <v>0</v>
      </c>
      <c r="F5687" s="64">
        <v>1</v>
      </c>
      <c r="G5687" s="64">
        <v>0</v>
      </c>
      <c r="H5687" s="64">
        <v>1</v>
      </c>
    </row>
    <row r="5688" spans="1:8" x14ac:dyDescent="0.3">
      <c r="A5688" s="63" t="s">
        <v>14687</v>
      </c>
      <c r="B5688" s="63" t="s">
        <v>14688</v>
      </c>
      <c r="C5688" s="63" t="s">
        <v>3851</v>
      </c>
      <c r="D5688" s="63" t="s">
        <v>3852</v>
      </c>
      <c r="E5688" s="64">
        <v>3</v>
      </c>
      <c r="F5688" s="64">
        <v>9</v>
      </c>
      <c r="G5688" s="64">
        <v>3</v>
      </c>
      <c r="H5688" s="64">
        <v>12</v>
      </c>
    </row>
    <row r="5689" spans="1:8" x14ac:dyDescent="0.3">
      <c r="A5689" s="63" t="s">
        <v>14687</v>
      </c>
      <c r="B5689" s="63" t="s">
        <v>14688</v>
      </c>
      <c r="C5689" s="63" t="s">
        <v>3979</v>
      </c>
      <c r="D5689" s="63" t="s">
        <v>3980</v>
      </c>
      <c r="E5689" s="64">
        <v>0</v>
      </c>
      <c r="F5689" s="64">
        <v>0</v>
      </c>
      <c r="G5689" s="64">
        <v>26</v>
      </c>
      <c r="H5689" s="64">
        <v>26</v>
      </c>
    </row>
    <row r="5690" spans="1:8" x14ac:dyDescent="0.3">
      <c r="A5690" s="63" t="s">
        <v>14687</v>
      </c>
      <c r="B5690" s="63" t="s">
        <v>14688</v>
      </c>
      <c r="C5690" s="63" t="s">
        <v>8206</v>
      </c>
      <c r="D5690" s="63" t="s">
        <v>14542</v>
      </c>
      <c r="E5690" s="64">
        <v>1</v>
      </c>
      <c r="F5690" s="64">
        <v>5</v>
      </c>
      <c r="G5690" s="64">
        <v>2</v>
      </c>
      <c r="H5690" s="64">
        <v>7</v>
      </c>
    </row>
    <row r="5691" spans="1:8" x14ac:dyDescent="0.3">
      <c r="A5691" s="63" t="s">
        <v>14687</v>
      </c>
      <c r="B5691" s="63" t="s">
        <v>14688</v>
      </c>
      <c r="C5691" s="63" t="s">
        <v>8204</v>
      </c>
      <c r="D5691" s="63" t="s">
        <v>14543</v>
      </c>
      <c r="E5691" s="64">
        <v>0</v>
      </c>
      <c r="F5691" s="64">
        <v>1</v>
      </c>
      <c r="G5691" s="64">
        <v>0</v>
      </c>
      <c r="H5691" s="64">
        <v>1</v>
      </c>
    </row>
    <row r="5692" spans="1:8" x14ac:dyDescent="0.3">
      <c r="A5692" s="63" t="s">
        <v>14687</v>
      </c>
      <c r="B5692" s="63" t="s">
        <v>14688</v>
      </c>
      <c r="C5692" s="63" t="s">
        <v>4001</v>
      </c>
      <c r="D5692" s="63" t="s">
        <v>4002</v>
      </c>
      <c r="E5692" s="64">
        <v>0</v>
      </c>
      <c r="F5692" s="64">
        <v>1</v>
      </c>
      <c r="G5692" s="64">
        <v>1</v>
      </c>
      <c r="H5692" s="64">
        <v>2</v>
      </c>
    </row>
    <row r="5693" spans="1:8" x14ac:dyDescent="0.3">
      <c r="A5693" s="63" t="s">
        <v>14687</v>
      </c>
      <c r="B5693" s="63" t="s">
        <v>14688</v>
      </c>
      <c r="C5693" s="63" t="s">
        <v>3701</v>
      </c>
      <c r="D5693" s="63" t="s">
        <v>3702</v>
      </c>
      <c r="E5693" s="64">
        <v>0</v>
      </c>
      <c r="F5693" s="64">
        <v>1</v>
      </c>
      <c r="G5693" s="64">
        <v>0</v>
      </c>
      <c r="H5693" s="64">
        <v>1</v>
      </c>
    </row>
    <row r="5694" spans="1:8" x14ac:dyDescent="0.3">
      <c r="A5694" s="63" t="s">
        <v>14687</v>
      </c>
      <c r="B5694" s="63" t="s">
        <v>14688</v>
      </c>
      <c r="C5694" s="63" t="s">
        <v>4687</v>
      </c>
      <c r="D5694" s="63" t="s">
        <v>4688</v>
      </c>
      <c r="E5694" s="64">
        <v>0</v>
      </c>
      <c r="F5694" s="64">
        <v>0</v>
      </c>
      <c r="G5694" s="64">
        <v>3</v>
      </c>
      <c r="H5694" s="64">
        <v>3</v>
      </c>
    </row>
    <row r="5695" spans="1:8" x14ac:dyDescent="0.3">
      <c r="A5695" s="63" t="s">
        <v>14687</v>
      </c>
      <c r="B5695" s="63" t="s">
        <v>14688</v>
      </c>
      <c r="C5695" s="63" t="s">
        <v>3247</v>
      </c>
      <c r="D5695" s="63" t="s">
        <v>3248</v>
      </c>
      <c r="E5695" s="64">
        <v>0</v>
      </c>
      <c r="F5695" s="64">
        <v>0</v>
      </c>
      <c r="G5695" s="64">
        <v>43</v>
      </c>
      <c r="H5695" s="64">
        <v>43</v>
      </c>
    </row>
    <row r="5696" spans="1:8" x14ac:dyDescent="0.3">
      <c r="A5696" s="63" t="s">
        <v>14687</v>
      </c>
      <c r="B5696" s="63" t="s">
        <v>14688</v>
      </c>
      <c r="C5696" s="63" t="s">
        <v>4053</v>
      </c>
      <c r="D5696" s="63" t="s">
        <v>14524</v>
      </c>
      <c r="E5696" s="64">
        <v>0</v>
      </c>
      <c r="F5696" s="64">
        <v>2</v>
      </c>
      <c r="G5696" s="64">
        <v>0</v>
      </c>
      <c r="H5696" s="64">
        <v>2</v>
      </c>
    </row>
    <row r="5697" spans="1:8" x14ac:dyDescent="0.3">
      <c r="A5697" s="63" t="s">
        <v>14687</v>
      </c>
      <c r="B5697" s="63" t="s">
        <v>14688</v>
      </c>
      <c r="C5697" s="63" t="s">
        <v>3928</v>
      </c>
      <c r="D5697" s="63" t="s">
        <v>14525</v>
      </c>
      <c r="E5697" s="64">
        <v>0</v>
      </c>
      <c r="F5697" s="64">
        <v>81</v>
      </c>
      <c r="G5697" s="64">
        <v>60</v>
      </c>
      <c r="H5697" s="64">
        <v>141</v>
      </c>
    </row>
    <row r="5698" spans="1:8" x14ac:dyDescent="0.3">
      <c r="A5698" s="63" t="s">
        <v>14687</v>
      </c>
      <c r="B5698" s="63" t="s">
        <v>14688</v>
      </c>
      <c r="C5698" s="63" t="s">
        <v>3910</v>
      </c>
      <c r="D5698" s="63" t="s">
        <v>14557</v>
      </c>
      <c r="E5698" s="64">
        <v>17</v>
      </c>
      <c r="F5698" s="64">
        <v>85</v>
      </c>
      <c r="G5698" s="64">
        <v>0</v>
      </c>
      <c r="H5698" s="64">
        <v>85</v>
      </c>
    </row>
    <row r="5699" spans="1:8" x14ac:dyDescent="0.3">
      <c r="A5699" s="63" t="s">
        <v>14687</v>
      </c>
      <c r="B5699" s="63" t="s">
        <v>14688</v>
      </c>
      <c r="C5699" s="63" t="s">
        <v>5677</v>
      </c>
      <c r="D5699" s="63" t="s">
        <v>14183</v>
      </c>
      <c r="E5699" s="64">
        <v>0</v>
      </c>
      <c r="F5699" s="64">
        <v>1</v>
      </c>
      <c r="G5699" s="64">
        <v>0</v>
      </c>
      <c r="H5699" s="64">
        <v>1</v>
      </c>
    </row>
    <row r="5700" spans="1:8" x14ac:dyDescent="0.3">
      <c r="A5700" s="63" t="s">
        <v>14687</v>
      </c>
      <c r="B5700" s="63" t="s">
        <v>14688</v>
      </c>
      <c r="C5700" s="63" t="s">
        <v>3563</v>
      </c>
      <c r="D5700" s="63" t="s">
        <v>14546</v>
      </c>
      <c r="E5700" s="64">
        <v>0</v>
      </c>
      <c r="F5700" s="64">
        <v>1</v>
      </c>
      <c r="G5700" s="64">
        <v>1</v>
      </c>
      <c r="H5700" s="64">
        <v>2</v>
      </c>
    </row>
    <row r="5701" spans="1:8" x14ac:dyDescent="0.3">
      <c r="A5701" s="63" t="s">
        <v>14687</v>
      </c>
      <c r="B5701" s="63" t="s">
        <v>14688</v>
      </c>
      <c r="C5701" s="63" t="s">
        <v>3785</v>
      </c>
      <c r="D5701" s="63" t="s">
        <v>14527</v>
      </c>
      <c r="E5701" s="64">
        <v>2</v>
      </c>
      <c r="F5701" s="64">
        <v>0</v>
      </c>
      <c r="G5701" s="64">
        <v>2</v>
      </c>
      <c r="H5701" s="64">
        <v>2</v>
      </c>
    </row>
    <row r="5702" spans="1:8" x14ac:dyDescent="0.3">
      <c r="A5702" s="63" t="s">
        <v>14687</v>
      </c>
      <c r="B5702" s="63" t="s">
        <v>14688</v>
      </c>
      <c r="C5702" s="63" t="s">
        <v>4033</v>
      </c>
      <c r="D5702" s="63" t="s">
        <v>14529</v>
      </c>
      <c r="E5702" s="64">
        <v>0</v>
      </c>
      <c r="F5702" s="64">
        <v>0</v>
      </c>
      <c r="G5702" s="64">
        <v>6</v>
      </c>
      <c r="H5702" s="64">
        <v>6</v>
      </c>
    </row>
    <row r="5703" spans="1:8" x14ac:dyDescent="0.3">
      <c r="A5703" s="63" t="s">
        <v>14687</v>
      </c>
      <c r="B5703" s="63" t="s">
        <v>14688</v>
      </c>
      <c r="C5703" s="63" t="s">
        <v>3359</v>
      </c>
      <c r="D5703" s="63" t="s">
        <v>14531</v>
      </c>
      <c r="E5703" s="64">
        <v>0</v>
      </c>
      <c r="F5703" s="64">
        <v>0</v>
      </c>
      <c r="G5703" s="64">
        <v>1</v>
      </c>
      <c r="H5703" s="64">
        <v>1</v>
      </c>
    </row>
    <row r="5704" spans="1:8" x14ac:dyDescent="0.3">
      <c r="A5704" s="63" t="s">
        <v>14687</v>
      </c>
      <c r="B5704" s="63" t="s">
        <v>14688</v>
      </c>
      <c r="C5704" s="63" t="s">
        <v>8210</v>
      </c>
      <c r="D5704" s="63" t="s">
        <v>14532</v>
      </c>
      <c r="E5704" s="64">
        <v>0</v>
      </c>
      <c r="F5704" s="64">
        <v>0</v>
      </c>
      <c r="G5704" s="64">
        <v>1</v>
      </c>
      <c r="H5704" s="64">
        <v>1</v>
      </c>
    </row>
    <row r="5705" spans="1:8" x14ac:dyDescent="0.3">
      <c r="A5705" s="63" t="s">
        <v>14687</v>
      </c>
      <c r="B5705" s="63" t="s">
        <v>14688</v>
      </c>
      <c r="C5705" s="63" t="s">
        <v>3565</v>
      </c>
      <c r="D5705" s="63" t="s">
        <v>565</v>
      </c>
      <c r="E5705" s="64">
        <v>1</v>
      </c>
      <c r="F5705" s="64">
        <v>10</v>
      </c>
      <c r="G5705" s="64">
        <v>1</v>
      </c>
      <c r="H5705" s="64">
        <v>11</v>
      </c>
    </row>
    <row r="5706" spans="1:8" x14ac:dyDescent="0.3">
      <c r="A5706" s="63" t="s">
        <v>14687</v>
      </c>
      <c r="B5706" s="63" t="s">
        <v>14688</v>
      </c>
      <c r="C5706" s="63" t="s">
        <v>3863</v>
      </c>
      <c r="D5706" s="63" t="s">
        <v>14206</v>
      </c>
      <c r="E5706" s="64">
        <v>0</v>
      </c>
      <c r="F5706" s="64">
        <v>7</v>
      </c>
      <c r="G5706" s="64">
        <v>0</v>
      </c>
      <c r="H5706" s="64">
        <v>7</v>
      </c>
    </row>
    <row r="5707" spans="1:8" x14ac:dyDescent="0.3">
      <c r="A5707" s="63" t="s">
        <v>14687</v>
      </c>
      <c r="B5707" s="63" t="s">
        <v>14688</v>
      </c>
      <c r="C5707" s="63" t="s">
        <v>3864</v>
      </c>
      <c r="D5707" s="63" t="s">
        <v>13990</v>
      </c>
      <c r="E5707" s="64">
        <v>0</v>
      </c>
      <c r="F5707" s="64">
        <v>0</v>
      </c>
      <c r="G5707" s="64">
        <v>4</v>
      </c>
      <c r="H5707" s="64">
        <v>4</v>
      </c>
    </row>
    <row r="5708" spans="1:8" x14ac:dyDescent="0.3">
      <c r="A5708" s="63" t="s">
        <v>14687</v>
      </c>
      <c r="B5708" s="63" t="s">
        <v>14688</v>
      </c>
      <c r="C5708" s="63" t="s">
        <v>3835</v>
      </c>
      <c r="D5708" s="63" t="s">
        <v>14533</v>
      </c>
      <c r="E5708" s="64">
        <v>0</v>
      </c>
      <c r="F5708" s="64">
        <v>0</v>
      </c>
      <c r="G5708" s="64">
        <v>1</v>
      </c>
      <c r="H5708" s="64">
        <v>1</v>
      </c>
    </row>
    <row r="5709" spans="1:8" x14ac:dyDescent="0.3">
      <c r="A5709" s="63" t="s">
        <v>14687</v>
      </c>
      <c r="B5709" s="63" t="s">
        <v>14688</v>
      </c>
      <c r="C5709" s="63" t="s">
        <v>4084</v>
      </c>
      <c r="D5709" s="63" t="s">
        <v>1998</v>
      </c>
      <c r="E5709" s="64">
        <v>0</v>
      </c>
      <c r="F5709" s="64">
        <v>1</v>
      </c>
      <c r="G5709" s="64">
        <v>1</v>
      </c>
      <c r="H5709" s="64">
        <v>2</v>
      </c>
    </row>
    <row r="5710" spans="1:8" x14ac:dyDescent="0.3">
      <c r="A5710" s="63" t="s">
        <v>14687</v>
      </c>
      <c r="B5710" s="63" t="s">
        <v>14688</v>
      </c>
      <c r="C5710" s="63" t="s">
        <v>4791</v>
      </c>
      <c r="D5710" s="63" t="s">
        <v>4792</v>
      </c>
      <c r="E5710" s="64">
        <v>0</v>
      </c>
      <c r="F5710" s="64">
        <v>1</v>
      </c>
      <c r="G5710" s="64">
        <v>0</v>
      </c>
      <c r="H5710" s="64">
        <v>1</v>
      </c>
    </row>
    <row r="5711" spans="1:8" x14ac:dyDescent="0.3">
      <c r="A5711" s="63" t="s">
        <v>14687</v>
      </c>
      <c r="B5711" s="63" t="s">
        <v>14688</v>
      </c>
      <c r="C5711" s="63" t="s">
        <v>3651</v>
      </c>
      <c r="D5711" s="63" t="s">
        <v>3652</v>
      </c>
      <c r="E5711" s="64">
        <v>0</v>
      </c>
      <c r="F5711" s="64">
        <v>1</v>
      </c>
      <c r="G5711" s="64">
        <v>0</v>
      </c>
      <c r="H5711" s="64">
        <v>1</v>
      </c>
    </row>
    <row r="5712" spans="1:8" x14ac:dyDescent="0.3">
      <c r="A5712" s="63" t="s">
        <v>14687</v>
      </c>
      <c r="B5712" s="63" t="s">
        <v>14688</v>
      </c>
      <c r="C5712" s="63" t="s">
        <v>3837</v>
      </c>
      <c r="D5712" s="63" t="s">
        <v>3838</v>
      </c>
      <c r="E5712" s="64">
        <v>0</v>
      </c>
      <c r="F5712" s="64">
        <v>1</v>
      </c>
      <c r="G5712" s="64">
        <v>0</v>
      </c>
      <c r="H5712" s="64">
        <v>1</v>
      </c>
    </row>
    <row r="5713" spans="1:8" x14ac:dyDescent="0.3">
      <c r="A5713" s="63" t="s">
        <v>14687</v>
      </c>
      <c r="B5713" s="63" t="s">
        <v>14688</v>
      </c>
      <c r="C5713" s="63" t="s">
        <v>3566</v>
      </c>
      <c r="D5713" s="63" t="s">
        <v>3567</v>
      </c>
      <c r="E5713" s="64">
        <v>2</v>
      </c>
      <c r="F5713" s="64">
        <v>5</v>
      </c>
      <c r="G5713" s="64">
        <v>0</v>
      </c>
      <c r="H5713" s="64">
        <v>5</v>
      </c>
    </row>
    <row r="5714" spans="1:8" x14ac:dyDescent="0.3">
      <c r="A5714" s="63" t="s">
        <v>14687</v>
      </c>
      <c r="B5714" s="63" t="s">
        <v>14688</v>
      </c>
      <c r="C5714" s="63" t="s">
        <v>3789</v>
      </c>
      <c r="D5714" s="63" t="s">
        <v>3790</v>
      </c>
      <c r="E5714" s="64">
        <v>0</v>
      </c>
      <c r="F5714" s="64">
        <v>4</v>
      </c>
      <c r="G5714" s="64">
        <v>0</v>
      </c>
      <c r="H5714" s="64">
        <v>4</v>
      </c>
    </row>
    <row r="5715" spans="1:8" x14ac:dyDescent="0.3">
      <c r="A5715" s="63" t="s">
        <v>14687</v>
      </c>
      <c r="B5715" s="63" t="s">
        <v>14688</v>
      </c>
      <c r="C5715" s="63" t="s">
        <v>8218</v>
      </c>
      <c r="D5715" s="63" t="s">
        <v>8219</v>
      </c>
      <c r="E5715" s="64">
        <v>0</v>
      </c>
      <c r="F5715" s="64">
        <v>6</v>
      </c>
      <c r="G5715" s="64">
        <v>2</v>
      </c>
      <c r="H5715" s="64">
        <v>8</v>
      </c>
    </row>
    <row r="5716" spans="1:8" x14ac:dyDescent="0.3">
      <c r="A5716" s="63" t="s">
        <v>14283</v>
      </c>
      <c r="B5716" s="63" t="s">
        <v>14284</v>
      </c>
      <c r="C5716" s="63" t="s">
        <v>13843</v>
      </c>
      <c r="D5716" s="63" t="s">
        <v>13843</v>
      </c>
      <c r="E5716" s="68"/>
      <c r="F5716" s="68"/>
      <c r="G5716" s="68"/>
      <c r="H5716" s="68"/>
    </row>
    <row r="5717" spans="1:8" x14ac:dyDescent="0.3">
      <c r="A5717" s="63" t="s">
        <v>15145</v>
      </c>
      <c r="B5717" s="63" t="s">
        <v>15146</v>
      </c>
      <c r="C5717" s="63" t="s">
        <v>9857</v>
      </c>
      <c r="D5717" s="63" t="s">
        <v>9858</v>
      </c>
      <c r="E5717" s="64">
        <v>0</v>
      </c>
      <c r="F5717" s="64">
        <v>1</v>
      </c>
      <c r="G5717" s="64">
        <v>4</v>
      </c>
      <c r="H5717" s="64">
        <v>5</v>
      </c>
    </row>
    <row r="5718" spans="1:8" x14ac:dyDescent="0.3">
      <c r="A5718" s="63" t="s">
        <v>15145</v>
      </c>
      <c r="B5718" s="63" t="s">
        <v>15146</v>
      </c>
      <c r="C5718" s="63" t="s">
        <v>9818</v>
      </c>
      <c r="D5718" s="63" t="s">
        <v>9819</v>
      </c>
      <c r="E5718" s="64">
        <v>0</v>
      </c>
      <c r="F5718" s="64">
        <v>2</v>
      </c>
      <c r="G5718" s="64">
        <v>0</v>
      </c>
      <c r="H5718" s="64">
        <v>2</v>
      </c>
    </row>
    <row r="5719" spans="1:8" x14ac:dyDescent="0.3">
      <c r="A5719" s="63" t="s">
        <v>15145</v>
      </c>
      <c r="B5719" s="63" t="s">
        <v>15146</v>
      </c>
      <c r="C5719" s="63" t="s">
        <v>10036</v>
      </c>
      <c r="D5719" s="63" t="s">
        <v>10037</v>
      </c>
      <c r="E5719" s="64">
        <v>0</v>
      </c>
      <c r="F5719" s="64">
        <v>1</v>
      </c>
      <c r="G5719" s="64">
        <v>2</v>
      </c>
      <c r="H5719" s="64">
        <v>3</v>
      </c>
    </row>
    <row r="5720" spans="1:8" x14ac:dyDescent="0.3">
      <c r="A5720" s="63" t="s">
        <v>15145</v>
      </c>
      <c r="B5720" s="63" t="s">
        <v>15146</v>
      </c>
      <c r="C5720" s="63" t="s">
        <v>10038</v>
      </c>
      <c r="D5720" s="63" t="s">
        <v>10039</v>
      </c>
      <c r="E5720" s="64">
        <v>0</v>
      </c>
      <c r="F5720" s="64">
        <v>0</v>
      </c>
      <c r="G5720" s="64">
        <v>2</v>
      </c>
      <c r="H5720" s="64">
        <v>2</v>
      </c>
    </row>
    <row r="5721" spans="1:8" x14ac:dyDescent="0.3">
      <c r="A5721" s="63" t="s">
        <v>15145</v>
      </c>
      <c r="B5721" s="63" t="s">
        <v>15146</v>
      </c>
      <c r="C5721" s="63" t="s">
        <v>14949</v>
      </c>
      <c r="D5721" s="63" t="s">
        <v>14950</v>
      </c>
      <c r="E5721" s="64">
        <v>0</v>
      </c>
      <c r="F5721" s="64">
        <v>0</v>
      </c>
      <c r="G5721" s="64">
        <v>7</v>
      </c>
      <c r="H5721" s="64">
        <v>7</v>
      </c>
    </row>
    <row r="5722" spans="1:8" x14ac:dyDescent="0.3">
      <c r="A5722" s="63" t="s">
        <v>15145</v>
      </c>
      <c r="B5722" s="63" t="s">
        <v>15146</v>
      </c>
      <c r="C5722" s="63" t="s">
        <v>9981</v>
      </c>
      <c r="D5722" s="63" t="s">
        <v>9982</v>
      </c>
      <c r="E5722" s="64">
        <v>3</v>
      </c>
      <c r="F5722" s="64">
        <v>6</v>
      </c>
      <c r="G5722" s="64">
        <v>9</v>
      </c>
      <c r="H5722" s="64">
        <v>15</v>
      </c>
    </row>
    <row r="5723" spans="1:8" x14ac:dyDescent="0.3">
      <c r="A5723" s="63" t="s">
        <v>15145</v>
      </c>
      <c r="B5723" s="63" t="s">
        <v>15146</v>
      </c>
      <c r="C5723" s="63" t="s">
        <v>12369</v>
      </c>
      <c r="D5723" s="63" t="s">
        <v>12370</v>
      </c>
      <c r="E5723" s="64">
        <v>1</v>
      </c>
      <c r="F5723" s="64">
        <v>3</v>
      </c>
      <c r="G5723" s="64">
        <v>0</v>
      </c>
      <c r="H5723" s="64">
        <v>3</v>
      </c>
    </row>
    <row r="5724" spans="1:8" x14ac:dyDescent="0.3">
      <c r="A5724" s="63" t="s">
        <v>15145</v>
      </c>
      <c r="B5724" s="63" t="s">
        <v>15146</v>
      </c>
      <c r="C5724" s="63" t="s">
        <v>9869</v>
      </c>
      <c r="D5724" s="63" t="s">
        <v>9870</v>
      </c>
      <c r="E5724" s="64">
        <v>0</v>
      </c>
      <c r="F5724" s="64">
        <v>0</v>
      </c>
      <c r="G5724" s="64">
        <v>26</v>
      </c>
      <c r="H5724" s="64">
        <v>26</v>
      </c>
    </row>
    <row r="5725" spans="1:8" x14ac:dyDescent="0.3">
      <c r="A5725" s="63" t="s">
        <v>15145</v>
      </c>
      <c r="B5725" s="63" t="s">
        <v>15146</v>
      </c>
      <c r="C5725" s="63" t="s">
        <v>9900</v>
      </c>
      <c r="D5725" s="63" t="s">
        <v>9901</v>
      </c>
      <c r="E5725" s="64">
        <v>0</v>
      </c>
      <c r="F5725" s="64">
        <v>2</v>
      </c>
      <c r="G5725" s="64">
        <v>0</v>
      </c>
      <c r="H5725" s="64">
        <v>2</v>
      </c>
    </row>
    <row r="5726" spans="1:8" x14ac:dyDescent="0.3">
      <c r="A5726" s="63" t="s">
        <v>15145</v>
      </c>
      <c r="B5726" s="63" t="s">
        <v>15146</v>
      </c>
      <c r="C5726" s="63" t="s">
        <v>9904</v>
      </c>
      <c r="D5726" s="63" t="s">
        <v>9905</v>
      </c>
      <c r="E5726" s="64">
        <v>3</v>
      </c>
      <c r="F5726" s="64">
        <v>1</v>
      </c>
      <c r="G5726" s="64">
        <v>0</v>
      </c>
      <c r="H5726" s="64">
        <v>1</v>
      </c>
    </row>
    <row r="5727" spans="1:8" x14ac:dyDescent="0.3">
      <c r="A5727" s="63" t="s">
        <v>15145</v>
      </c>
      <c r="B5727" s="63" t="s">
        <v>15146</v>
      </c>
      <c r="C5727" s="63" t="s">
        <v>9899</v>
      </c>
      <c r="D5727" s="63" t="s">
        <v>14167</v>
      </c>
      <c r="E5727" s="64">
        <v>4</v>
      </c>
      <c r="F5727" s="64">
        <v>16</v>
      </c>
      <c r="G5727" s="64">
        <v>3</v>
      </c>
      <c r="H5727" s="64">
        <v>19</v>
      </c>
    </row>
    <row r="5728" spans="1:8" x14ac:dyDescent="0.3">
      <c r="A5728" s="63" t="s">
        <v>15145</v>
      </c>
      <c r="B5728" s="63" t="s">
        <v>15146</v>
      </c>
      <c r="C5728" s="63" t="s">
        <v>9871</v>
      </c>
      <c r="D5728" s="63" t="s">
        <v>15127</v>
      </c>
      <c r="E5728" s="64">
        <v>0</v>
      </c>
      <c r="F5728" s="64">
        <v>6</v>
      </c>
      <c r="G5728" s="64">
        <v>2</v>
      </c>
      <c r="H5728" s="64">
        <v>8</v>
      </c>
    </row>
    <row r="5729" spans="1:8" x14ac:dyDescent="0.3">
      <c r="A5729" s="63" t="s">
        <v>15145</v>
      </c>
      <c r="B5729" s="63" t="s">
        <v>15146</v>
      </c>
      <c r="C5729" s="63" t="s">
        <v>10058</v>
      </c>
      <c r="D5729" s="63" t="s">
        <v>10059</v>
      </c>
      <c r="E5729" s="64">
        <v>3</v>
      </c>
      <c r="F5729" s="64">
        <v>8</v>
      </c>
      <c r="G5729" s="64">
        <v>3</v>
      </c>
      <c r="H5729" s="64">
        <v>11</v>
      </c>
    </row>
    <row r="5730" spans="1:8" x14ac:dyDescent="0.3">
      <c r="A5730" s="63" t="s">
        <v>15145</v>
      </c>
      <c r="B5730" s="63" t="s">
        <v>15146</v>
      </c>
      <c r="C5730" s="63" t="s">
        <v>10046</v>
      </c>
      <c r="D5730" s="63" t="s">
        <v>10047</v>
      </c>
      <c r="E5730" s="64">
        <v>0</v>
      </c>
      <c r="F5730" s="64">
        <v>1</v>
      </c>
      <c r="G5730" s="64">
        <v>2</v>
      </c>
      <c r="H5730" s="64">
        <v>3</v>
      </c>
    </row>
    <row r="5731" spans="1:8" x14ac:dyDescent="0.3">
      <c r="A5731" s="63" t="s">
        <v>15369</v>
      </c>
      <c r="B5731" s="63" t="s">
        <v>15370</v>
      </c>
      <c r="C5731" s="63" t="s">
        <v>48</v>
      </c>
      <c r="D5731" s="63" t="s">
        <v>49</v>
      </c>
      <c r="E5731" s="64">
        <v>0</v>
      </c>
      <c r="F5731" s="64">
        <v>0</v>
      </c>
      <c r="G5731" s="64">
        <v>3</v>
      </c>
      <c r="H5731" s="64">
        <v>3</v>
      </c>
    </row>
    <row r="5732" spans="1:8" x14ac:dyDescent="0.3">
      <c r="A5732" s="63" t="s">
        <v>15369</v>
      </c>
      <c r="B5732" s="63" t="s">
        <v>15370</v>
      </c>
      <c r="C5732" s="63" t="s">
        <v>11190</v>
      </c>
      <c r="D5732" s="63" t="s">
        <v>11191</v>
      </c>
      <c r="E5732" s="64">
        <v>2</v>
      </c>
      <c r="F5732" s="64">
        <v>4</v>
      </c>
      <c r="G5732" s="64">
        <v>1</v>
      </c>
      <c r="H5732" s="64">
        <v>5</v>
      </c>
    </row>
    <row r="5733" spans="1:8" x14ac:dyDescent="0.3">
      <c r="A5733" s="63" t="s">
        <v>15369</v>
      </c>
      <c r="B5733" s="63" t="s">
        <v>15370</v>
      </c>
      <c r="C5733" s="63" t="s">
        <v>142</v>
      </c>
      <c r="D5733" s="63" t="s">
        <v>143</v>
      </c>
      <c r="E5733" s="64">
        <v>0</v>
      </c>
      <c r="F5733" s="64">
        <v>3</v>
      </c>
      <c r="G5733" s="64">
        <v>12</v>
      </c>
      <c r="H5733" s="64">
        <v>15</v>
      </c>
    </row>
    <row r="5734" spans="1:8" x14ac:dyDescent="0.3">
      <c r="A5734" s="63" t="s">
        <v>15369</v>
      </c>
      <c r="B5734" s="63" t="s">
        <v>15370</v>
      </c>
      <c r="C5734" s="63" t="s">
        <v>10428</v>
      </c>
      <c r="D5734" s="63" t="s">
        <v>10429</v>
      </c>
      <c r="E5734" s="64">
        <v>0</v>
      </c>
      <c r="F5734" s="64">
        <v>0</v>
      </c>
      <c r="G5734" s="64">
        <v>3</v>
      </c>
      <c r="H5734" s="64">
        <v>3</v>
      </c>
    </row>
    <row r="5735" spans="1:8" x14ac:dyDescent="0.3">
      <c r="A5735" s="63" t="s">
        <v>15369</v>
      </c>
      <c r="B5735" s="63" t="s">
        <v>15370</v>
      </c>
      <c r="C5735" s="63" t="s">
        <v>178</v>
      </c>
      <c r="D5735" s="63" t="s">
        <v>179</v>
      </c>
      <c r="E5735" s="64">
        <v>0</v>
      </c>
      <c r="F5735" s="64">
        <v>0</v>
      </c>
      <c r="G5735" s="64">
        <v>3</v>
      </c>
      <c r="H5735" s="64">
        <v>3</v>
      </c>
    </row>
    <row r="5736" spans="1:8" x14ac:dyDescent="0.3">
      <c r="A5736" s="63" t="s">
        <v>15369</v>
      </c>
      <c r="B5736" s="63" t="s">
        <v>15370</v>
      </c>
      <c r="C5736" s="63" t="s">
        <v>11115</v>
      </c>
      <c r="D5736" s="63" t="s">
        <v>11116</v>
      </c>
      <c r="E5736" s="64">
        <v>0</v>
      </c>
      <c r="F5736" s="64">
        <v>6</v>
      </c>
      <c r="G5736" s="64">
        <v>3</v>
      </c>
      <c r="H5736" s="64">
        <v>9</v>
      </c>
    </row>
    <row r="5737" spans="1:8" x14ac:dyDescent="0.3">
      <c r="A5737" s="63" t="s">
        <v>15369</v>
      </c>
      <c r="B5737" s="63" t="s">
        <v>15370</v>
      </c>
      <c r="C5737" s="63" t="s">
        <v>11186</v>
      </c>
      <c r="D5737" s="63" t="s">
        <v>11187</v>
      </c>
      <c r="E5737" s="64">
        <v>0</v>
      </c>
      <c r="F5737" s="64">
        <v>1</v>
      </c>
      <c r="G5737" s="64">
        <v>16</v>
      </c>
      <c r="H5737" s="64">
        <v>17</v>
      </c>
    </row>
    <row r="5738" spans="1:8" x14ac:dyDescent="0.3">
      <c r="A5738" s="63" t="s">
        <v>15369</v>
      </c>
      <c r="B5738" s="63" t="s">
        <v>15370</v>
      </c>
      <c r="C5738" s="63" t="s">
        <v>146</v>
      </c>
      <c r="D5738" s="63" t="s">
        <v>147</v>
      </c>
      <c r="E5738" s="64">
        <v>1</v>
      </c>
      <c r="F5738" s="64">
        <v>1</v>
      </c>
      <c r="G5738" s="64">
        <v>0</v>
      </c>
      <c r="H5738" s="64">
        <v>1</v>
      </c>
    </row>
    <row r="5739" spans="1:8" x14ac:dyDescent="0.3">
      <c r="A5739" s="63" t="s">
        <v>15369</v>
      </c>
      <c r="B5739" s="63" t="s">
        <v>15370</v>
      </c>
      <c r="C5739" s="63" t="s">
        <v>11136</v>
      </c>
      <c r="D5739" s="63" t="s">
        <v>11137</v>
      </c>
      <c r="E5739" s="64">
        <v>0</v>
      </c>
      <c r="F5739" s="64">
        <v>2</v>
      </c>
      <c r="G5739" s="64">
        <v>0</v>
      </c>
      <c r="H5739" s="64">
        <v>2</v>
      </c>
    </row>
    <row r="5740" spans="1:8" x14ac:dyDescent="0.3">
      <c r="A5740" s="63" t="s">
        <v>15369</v>
      </c>
      <c r="B5740" s="63" t="s">
        <v>15370</v>
      </c>
      <c r="C5740" s="63" t="s">
        <v>176</v>
      </c>
      <c r="D5740" s="63" t="s">
        <v>177</v>
      </c>
      <c r="E5740" s="64">
        <v>0</v>
      </c>
      <c r="F5740" s="64">
        <v>0</v>
      </c>
      <c r="G5740" s="64">
        <v>1</v>
      </c>
      <c r="H5740" s="64">
        <v>1</v>
      </c>
    </row>
    <row r="5741" spans="1:8" x14ac:dyDescent="0.3">
      <c r="A5741" s="63" t="s">
        <v>15369</v>
      </c>
      <c r="B5741" s="63" t="s">
        <v>15370</v>
      </c>
      <c r="C5741" s="63" t="s">
        <v>11134</v>
      </c>
      <c r="D5741" s="63" t="s">
        <v>13901</v>
      </c>
      <c r="E5741" s="64">
        <v>2</v>
      </c>
      <c r="F5741" s="64">
        <v>6</v>
      </c>
      <c r="G5741" s="64">
        <v>0</v>
      </c>
      <c r="H5741" s="64">
        <v>6</v>
      </c>
    </row>
    <row r="5742" spans="1:8" x14ac:dyDescent="0.3">
      <c r="A5742" s="63" t="s">
        <v>15369</v>
      </c>
      <c r="B5742" s="63" t="s">
        <v>15370</v>
      </c>
      <c r="C5742" s="63" t="s">
        <v>202</v>
      </c>
      <c r="D5742" s="63" t="s">
        <v>13888</v>
      </c>
      <c r="E5742" s="64">
        <v>17</v>
      </c>
      <c r="F5742" s="64">
        <v>27</v>
      </c>
      <c r="G5742" s="64">
        <v>0</v>
      </c>
      <c r="H5742" s="64">
        <v>27</v>
      </c>
    </row>
    <row r="5743" spans="1:8" x14ac:dyDescent="0.3">
      <c r="A5743" s="63" t="s">
        <v>15369</v>
      </c>
      <c r="B5743" s="63" t="s">
        <v>15370</v>
      </c>
      <c r="C5743" s="63" t="s">
        <v>11093</v>
      </c>
      <c r="D5743" s="63" t="s">
        <v>11094</v>
      </c>
      <c r="E5743" s="64">
        <v>0</v>
      </c>
      <c r="F5743" s="64">
        <v>1</v>
      </c>
      <c r="G5743" s="64">
        <v>0</v>
      </c>
      <c r="H5743" s="64">
        <v>1</v>
      </c>
    </row>
    <row r="5744" spans="1:8" x14ac:dyDescent="0.3">
      <c r="A5744" s="63" t="s">
        <v>15369</v>
      </c>
      <c r="B5744" s="63" t="s">
        <v>15370</v>
      </c>
      <c r="C5744" s="63" t="s">
        <v>174</v>
      </c>
      <c r="D5744" s="63" t="s">
        <v>13889</v>
      </c>
      <c r="E5744" s="64">
        <v>0</v>
      </c>
      <c r="F5744" s="64">
        <v>4</v>
      </c>
      <c r="G5744" s="64">
        <v>3</v>
      </c>
      <c r="H5744" s="64">
        <v>7</v>
      </c>
    </row>
    <row r="5745" spans="1:8" x14ac:dyDescent="0.3">
      <c r="A5745" s="63" t="s">
        <v>15369</v>
      </c>
      <c r="B5745" s="63" t="s">
        <v>15370</v>
      </c>
      <c r="C5745" s="63" t="s">
        <v>11077</v>
      </c>
      <c r="D5745" s="63" t="s">
        <v>14322</v>
      </c>
      <c r="E5745" s="64">
        <v>0</v>
      </c>
      <c r="F5745" s="64">
        <v>1</v>
      </c>
      <c r="G5745" s="64">
        <v>0</v>
      </c>
      <c r="H5745" s="64">
        <v>1</v>
      </c>
    </row>
    <row r="5746" spans="1:8" x14ac:dyDescent="0.3">
      <c r="A5746" s="63" t="s">
        <v>15147</v>
      </c>
      <c r="B5746" s="63" t="s">
        <v>15148</v>
      </c>
      <c r="C5746" s="63" t="s">
        <v>10513</v>
      </c>
      <c r="D5746" s="63" t="s">
        <v>10514</v>
      </c>
      <c r="E5746" s="64">
        <v>0</v>
      </c>
      <c r="F5746" s="64">
        <v>0</v>
      </c>
      <c r="G5746" s="64">
        <v>1</v>
      </c>
      <c r="H5746" s="64">
        <v>1</v>
      </c>
    </row>
    <row r="5747" spans="1:8" x14ac:dyDescent="0.3">
      <c r="A5747" s="63" t="s">
        <v>15147</v>
      </c>
      <c r="B5747" s="63" t="s">
        <v>15148</v>
      </c>
      <c r="C5747" s="63" t="s">
        <v>10036</v>
      </c>
      <c r="D5747" s="63" t="s">
        <v>10037</v>
      </c>
      <c r="E5747" s="64">
        <v>0</v>
      </c>
      <c r="F5747" s="64">
        <v>0</v>
      </c>
      <c r="G5747" s="64">
        <v>1</v>
      </c>
      <c r="H5747" s="64">
        <v>1</v>
      </c>
    </row>
    <row r="5748" spans="1:8" x14ac:dyDescent="0.3">
      <c r="A5748" s="63" t="s">
        <v>15147</v>
      </c>
      <c r="B5748" s="63" t="s">
        <v>15148</v>
      </c>
      <c r="C5748" s="63" t="s">
        <v>10784</v>
      </c>
      <c r="D5748" s="63" t="s">
        <v>10785</v>
      </c>
      <c r="E5748" s="64">
        <v>0</v>
      </c>
      <c r="F5748" s="64">
        <v>6</v>
      </c>
      <c r="G5748" s="64">
        <v>1</v>
      </c>
      <c r="H5748" s="64">
        <v>7</v>
      </c>
    </row>
    <row r="5749" spans="1:8" x14ac:dyDescent="0.3">
      <c r="A5749" s="63" t="s">
        <v>15147</v>
      </c>
      <c r="B5749" s="63" t="s">
        <v>15148</v>
      </c>
      <c r="C5749" s="63" t="s">
        <v>9937</v>
      </c>
      <c r="D5749" s="63" t="s">
        <v>9938</v>
      </c>
      <c r="E5749" s="64">
        <v>0</v>
      </c>
      <c r="F5749" s="64">
        <v>56</v>
      </c>
      <c r="G5749" s="64">
        <v>35</v>
      </c>
      <c r="H5749" s="64">
        <v>91</v>
      </c>
    </row>
    <row r="5750" spans="1:8" x14ac:dyDescent="0.3">
      <c r="A5750" s="63" t="s">
        <v>15147</v>
      </c>
      <c r="B5750" s="63" t="s">
        <v>15148</v>
      </c>
      <c r="C5750" s="63" t="s">
        <v>6440</v>
      </c>
      <c r="D5750" s="63" t="s">
        <v>6441</v>
      </c>
      <c r="E5750" s="64">
        <v>0</v>
      </c>
      <c r="F5750" s="64">
        <v>0</v>
      </c>
      <c r="G5750" s="64">
        <v>18</v>
      </c>
      <c r="H5750" s="64">
        <v>18</v>
      </c>
    </row>
    <row r="5751" spans="1:8" x14ac:dyDescent="0.3">
      <c r="A5751" s="63" t="s">
        <v>15147</v>
      </c>
      <c r="B5751" s="63" t="s">
        <v>15148</v>
      </c>
      <c r="C5751" s="63" t="s">
        <v>1402</v>
      </c>
      <c r="D5751" s="63" t="s">
        <v>1403</v>
      </c>
      <c r="E5751" s="64">
        <v>0</v>
      </c>
      <c r="F5751" s="64">
        <v>0</v>
      </c>
      <c r="G5751" s="64">
        <v>1</v>
      </c>
      <c r="H5751" s="64">
        <v>1</v>
      </c>
    </row>
    <row r="5752" spans="1:8" x14ac:dyDescent="0.3">
      <c r="A5752" s="63" t="s">
        <v>15147</v>
      </c>
      <c r="B5752" s="63" t="s">
        <v>15148</v>
      </c>
      <c r="C5752" s="63" t="s">
        <v>14949</v>
      </c>
      <c r="D5752" s="63" t="s">
        <v>14950</v>
      </c>
      <c r="E5752" s="64">
        <v>0</v>
      </c>
      <c r="F5752" s="64">
        <v>0</v>
      </c>
      <c r="G5752" s="64">
        <v>1</v>
      </c>
      <c r="H5752" s="64">
        <v>1</v>
      </c>
    </row>
    <row r="5753" spans="1:8" x14ac:dyDescent="0.3">
      <c r="A5753" s="63" t="s">
        <v>15147</v>
      </c>
      <c r="B5753" s="63" t="s">
        <v>15148</v>
      </c>
      <c r="C5753" s="63" t="s">
        <v>3981</v>
      </c>
      <c r="D5753" s="63" t="s">
        <v>3982</v>
      </c>
      <c r="E5753" s="64">
        <v>0</v>
      </c>
      <c r="F5753" s="64">
        <v>0</v>
      </c>
      <c r="G5753" s="64">
        <v>1</v>
      </c>
      <c r="H5753" s="64">
        <v>1</v>
      </c>
    </row>
    <row r="5754" spans="1:8" x14ac:dyDescent="0.3">
      <c r="A5754" s="63" t="s">
        <v>15147</v>
      </c>
      <c r="B5754" s="63" t="s">
        <v>15148</v>
      </c>
      <c r="C5754" s="63" t="s">
        <v>10796</v>
      </c>
      <c r="D5754" s="63" t="s">
        <v>10797</v>
      </c>
      <c r="E5754" s="64">
        <v>0</v>
      </c>
      <c r="F5754" s="64">
        <v>0</v>
      </c>
      <c r="G5754" s="64">
        <v>2</v>
      </c>
      <c r="H5754" s="64">
        <v>2</v>
      </c>
    </row>
    <row r="5755" spans="1:8" x14ac:dyDescent="0.3">
      <c r="A5755" s="63" t="s">
        <v>15147</v>
      </c>
      <c r="B5755" s="63" t="s">
        <v>15148</v>
      </c>
      <c r="C5755" s="63" t="s">
        <v>4672</v>
      </c>
      <c r="D5755" s="63" t="s">
        <v>4673</v>
      </c>
      <c r="E5755" s="64">
        <v>0</v>
      </c>
      <c r="F5755" s="64">
        <v>1</v>
      </c>
      <c r="G5755" s="64">
        <v>0</v>
      </c>
      <c r="H5755" s="64">
        <v>1</v>
      </c>
    </row>
    <row r="5756" spans="1:8" x14ac:dyDescent="0.3">
      <c r="A5756" s="63" t="s">
        <v>15147</v>
      </c>
      <c r="B5756" s="63" t="s">
        <v>15148</v>
      </c>
      <c r="C5756" s="63" t="s">
        <v>13027</v>
      </c>
      <c r="D5756" s="63" t="s">
        <v>13028</v>
      </c>
      <c r="E5756" s="64">
        <v>0</v>
      </c>
      <c r="F5756" s="64">
        <v>0</v>
      </c>
      <c r="G5756" s="64">
        <v>1</v>
      </c>
      <c r="H5756" s="64">
        <v>1</v>
      </c>
    </row>
    <row r="5757" spans="1:8" x14ac:dyDescent="0.3">
      <c r="A5757" s="63" t="s">
        <v>15147</v>
      </c>
      <c r="B5757" s="63" t="s">
        <v>15148</v>
      </c>
      <c r="C5757" s="63" t="s">
        <v>9981</v>
      </c>
      <c r="D5757" s="63" t="s">
        <v>9982</v>
      </c>
      <c r="E5757" s="64">
        <v>0</v>
      </c>
      <c r="F5757" s="64">
        <v>0</v>
      </c>
      <c r="G5757" s="64">
        <v>3</v>
      </c>
      <c r="H5757" s="64">
        <v>3</v>
      </c>
    </row>
    <row r="5758" spans="1:8" x14ac:dyDescent="0.3">
      <c r="A5758" s="63" t="s">
        <v>15147</v>
      </c>
      <c r="B5758" s="63" t="s">
        <v>15148</v>
      </c>
      <c r="C5758" s="63" t="s">
        <v>5898</v>
      </c>
      <c r="D5758" s="63" t="s">
        <v>5899</v>
      </c>
      <c r="E5758" s="64">
        <v>0</v>
      </c>
      <c r="F5758" s="64">
        <v>0</v>
      </c>
      <c r="G5758" s="64">
        <v>10</v>
      </c>
      <c r="H5758" s="64">
        <v>10</v>
      </c>
    </row>
    <row r="5759" spans="1:8" x14ac:dyDescent="0.3">
      <c r="A5759" s="63" t="s">
        <v>15147</v>
      </c>
      <c r="B5759" s="63" t="s">
        <v>15148</v>
      </c>
      <c r="C5759" s="63" t="s">
        <v>12630</v>
      </c>
      <c r="D5759" s="63" t="s">
        <v>12631</v>
      </c>
      <c r="E5759" s="64">
        <v>0</v>
      </c>
      <c r="F5759" s="64">
        <v>2</v>
      </c>
      <c r="G5759" s="64">
        <v>0</v>
      </c>
      <c r="H5759" s="64">
        <v>2</v>
      </c>
    </row>
    <row r="5760" spans="1:8" x14ac:dyDescent="0.3">
      <c r="A5760" s="63" t="s">
        <v>15147</v>
      </c>
      <c r="B5760" s="63" t="s">
        <v>15148</v>
      </c>
      <c r="C5760" s="63" t="s">
        <v>9869</v>
      </c>
      <c r="D5760" s="63" t="s">
        <v>9870</v>
      </c>
      <c r="E5760" s="64">
        <v>0</v>
      </c>
      <c r="F5760" s="64">
        <v>0</v>
      </c>
      <c r="G5760" s="64">
        <v>58</v>
      </c>
      <c r="H5760" s="64">
        <v>58</v>
      </c>
    </row>
    <row r="5761" spans="1:8" x14ac:dyDescent="0.3">
      <c r="A5761" s="63" t="s">
        <v>15147</v>
      </c>
      <c r="B5761" s="63" t="s">
        <v>15148</v>
      </c>
      <c r="C5761" s="63" t="s">
        <v>9900</v>
      </c>
      <c r="D5761" s="63" t="s">
        <v>9901</v>
      </c>
      <c r="E5761" s="64">
        <v>0</v>
      </c>
      <c r="F5761" s="64">
        <v>2</v>
      </c>
      <c r="G5761" s="64">
        <v>0</v>
      </c>
      <c r="H5761" s="64">
        <v>2</v>
      </c>
    </row>
    <row r="5762" spans="1:8" x14ac:dyDescent="0.3">
      <c r="A5762" s="63" t="s">
        <v>15147</v>
      </c>
      <c r="B5762" s="63" t="s">
        <v>15148</v>
      </c>
      <c r="C5762" s="63" t="s">
        <v>10685</v>
      </c>
      <c r="D5762" s="63" t="s">
        <v>10686</v>
      </c>
      <c r="E5762" s="64">
        <v>0</v>
      </c>
      <c r="F5762" s="64">
        <v>0</v>
      </c>
      <c r="G5762" s="64">
        <v>1</v>
      </c>
      <c r="H5762" s="64">
        <v>1</v>
      </c>
    </row>
    <row r="5763" spans="1:8" x14ac:dyDescent="0.3">
      <c r="A5763" s="63" t="s">
        <v>15147</v>
      </c>
      <c r="B5763" s="63" t="s">
        <v>15148</v>
      </c>
      <c r="C5763" s="63" t="s">
        <v>2704</v>
      </c>
      <c r="D5763" s="63" t="s">
        <v>2705</v>
      </c>
      <c r="E5763" s="64">
        <v>21</v>
      </c>
      <c r="F5763" s="64">
        <v>17</v>
      </c>
      <c r="G5763" s="64">
        <v>0</v>
      </c>
      <c r="H5763" s="64">
        <v>17</v>
      </c>
    </row>
    <row r="5764" spans="1:8" x14ac:dyDescent="0.3">
      <c r="A5764" s="63" t="s">
        <v>15147</v>
      </c>
      <c r="B5764" s="63" t="s">
        <v>15148</v>
      </c>
      <c r="C5764" s="63" t="s">
        <v>9983</v>
      </c>
      <c r="D5764" s="63" t="s">
        <v>15131</v>
      </c>
      <c r="E5764" s="64">
        <v>1</v>
      </c>
      <c r="F5764" s="64">
        <v>1</v>
      </c>
      <c r="G5764" s="64">
        <v>0</v>
      </c>
      <c r="H5764" s="64">
        <v>1</v>
      </c>
    </row>
    <row r="5765" spans="1:8" x14ac:dyDescent="0.3">
      <c r="A5765" s="63" t="s">
        <v>15147</v>
      </c>
      <c r="B5765" s="63" t="s">
        <v>15148</v>
      </c>
      <c r="C5765" s="63" t="s">
        <v>9904</v>
      </c>
      <c r="D5765" s="63" t="s">
        <v>9905</v>
      </c>
      <c r="E5765" s="64">
        <v>0</v>
      </c>
      <c r="F5765" s="64">
        <v>1</v>
      </c>
      <c r="G5765" s="64">
        <v>0</v>
      </c>
      <c r="H5765" s="64">
        <v>1</v>
      </c>
    </row>
    <row r="5766" spans="1:8" x14ac:dyDescent="0.3">
      <c r="A5766" s="63" t="s">
        <v>15147</v>
      </c>
      <c r="B5766" s="63" t="s">
        <v>15148</v>
      </c>
      <c r="C5766" s="63" t="s">
        <v>9838</v>
      </c>
      <c r="D5766" s="63" t="s">
        <v>9839</v>
      </c>
      <c r="E5766" s="64">
        <v>0</v>
      </c>
      <c r="F5766" s="64">
        <v>0</v>
      </c>
      <c r="G5766" s="64">
        <v>1</v>
      </c>
      <c r="H5766" s="64">
        <v>1</v>
      </c>
    </row>
    <row r="5767" spans="1:8" x14ac:dyDescent="0.3">
      <c r="A5767" s="63" t="s">
        <v>15147</v>
      </c>
      <c r="B5767" s="63" t="s">
        <v>15148</v>
      </c>
      <c r="C5767" s="63" t="s">
        <v>1339</v>
      </c>
      <c r="D5767" s="63" t="s">
        <v>1340</v>
      </c>
      <c r="E5767" s="64">
        <v>0</v>
      </c>
      <c r="F5767" s="64">
        <v>0</v>
      </c>
      <c r="G5767" s="64">
        <v>2</v>
      </c>
      <c r="H5767" s="64">
        <v>2</v>
      </c>
    </row>
    <row r="5768" spans="1:8" x14ac:dyDescent="0.3">
      <c r="A5768" s="63" t="s">
        <v>15147</v>
      </c>
      <c r="B5768" s="63" t="s">
        <v>15148</v>
      </c>
      <c r="C5768" s="63" t="s">
        <v>10519</v>
      </c>
      <c r="D5768" s="63" t="s">
        <v>10520</v>
      </c>
      <c r="E5768" s="64">
        <v>0</v>
      </c>
      <c r="F5768" s="64">
        <v>0</v>
      </c>
      <c r="G5768" s="64">
        <v>1</v>
      </c>
      <c r="H5768" s="64">
        <v>1</v>
      </c>
    </row>
    <row r="5769" spans="1:8" x14ac:dyDescent="0.3">
      <c r="A5769" s="63" t="s">
        <v>15147</v>
      </c>
      <c r="B5769" s="63" t="s">
        <v>15148</v>
      </c>
      <c r="C5769" s="63" t="s">
        <v>10616</v>
      </c>
      <c r="D5769" s="63" t="s">
        <v>5684</v>
      </c>
      <c r="E5769" s="64">
        <v>0</v>
      </c>
      <c r="F5769" s="64">
        <v>2</v>
      </c>
      <c r="G5769" s="64">
        <v>0</v>
      </c>
      <c r="H5769" s="64">
        <v>2</v>
      </c>
    </row>
    <row r="5770" spans="1:8" x14ac:dyDescent="0.3">
      <c r="A5770" s="63" t="s">
        <v>15147</v>
      </c>
      <c r="B5770" s="63" t="s">
        <v>15148</v>
      </c>
      <c r="C5770" s="63" t="s">
        <v>9934</v>
      </c>
      <c r="D5770" s="63" t="s">
        <v>5684</v>
      </c>
      <c r="E5770" s="64">
        <v>16</v>
      </c>
      <c r="F5770" s="64">
        <v>67</v>
      </c>
      <c r="G5770" s="64">
        <v>19</v>
      </c>
      <c r="H5770" s="64">
        <v>86</v>
      </c>
    </row>
    <row r="5771" spans="1:8" x14ac:dyDescent="0.3">
      <c r="A5771" s="63" t="s">
        <v>15147</v>
      </c>
      <c r="B5771" s="63" t="s">
        <v>15148</v>
      </c>
      <c r="C5771" s="63" t="s">
        <v>9939</v>
      </c>
      <c r="D5771" s="63" t="s">
        <v>9940</v>
      </c>
      <c r="E5771" s="64">
        <v>0</v>
      </c>
      <c r="F5771" s="64">
        <v>110</v>
      </c>
      <c r="G5771" s="64">
        <v>45</v>
      </c>
      <c r="H5771" s="64">
        <v>155</v>
      </c>
    </row>
    <row r="5772" spans="1:8" x14ac:dyDescent="0.3">
      <c r="A5772" s="63" t="s">
        <v>15147</v>
      </c>
      <c r="B5772" s="63" t="s">
        <v>15148</v>
      </c>
      <c r="C5772" s="63" t="s">
        <v>13658</v>
      </c>
      <c r="D5772" s="63" t="s">
        <v>14197</v>
      </c>
      <c r="E5772" s="64">
        <v>0</v>
      </c>
      <c r="F5772" s="64">
        <v>0</v>
      </c>
      <c r="G5772" s="64">
        <v>1</v>
      </c>
      <c r="H5772" s="64">
        <v>1</v>
      </c>
    </row>
    <row r="5773" spans="1:8" x14ac:dyDescent="0.3">
      <c r="A5773" s="63" t="s">
        <v>15147</v>
      </c>
      <c r="B5773" s="63" t="s">
        <v>15148</v>
      </c>
      <c r="C5773" s="63" t="s">
        <v>9871</v>
      </c>
      <c r="D5773" s="63" t="s">
        <v>15127</v>
      </c>
      <c r="E5773" s="64">
        <v>0</v>
      </c>
      <c r="F5773" s="64">
        <v>1</v>
      </c>
      <c r="G5773" s="64">
        <v>0</v>
      </c>
      <c r="H5773" s="64">
        <v>1</v>
      </c>
    </row>
    <row r="5774" spans="1:8" x14ac:dyDescent="0.3">
      <c r="A5774" s="63" t="s">
        <v>15147</v>
      </c>
      <c r="B5774" s="63" t="s">
        <v>15148</v>
      </c>
      <c r="C5774" s="63" t="s">
        <v>9941</v>
      </c>
      <c r="D5774" s="63" t="s">
        <v>15128</v>
      </c>
      <c r="E5774" s="64">
        <v>101</v>
      </c>
      <c r="F5774" s="64">
        <v>8</v>
      </c>
      <c r="G5774" s="64">
        <v>0</v>
      </c>
      <c r="H5774" s="64">
        <v>8</v>
      </c>
    </row>
    <row r="5775" spans="1:8" x14ac:dyDescent="0.3">
      <c r="A5775" s="63" t="s">
        <v>15147</v>
      </c>
      <c r="B5775" s="63" t="s">
        <v>15148</v>
      </c>
      <c r="C5775" s="63" t="s">
        <v>9840</v>
      </c>
      <c r="D5775" s="63" t="s">
        <v>9841</v>
      </c>
      <c r="E5775" s="64">
        <v>0</v>
      </c>
      <c r="F5775" s="64">
        <v>0</v>
      </c>
      <c r="G5775" s="64">
        <v>6</v>
      </c>
      <c r="H5775" s="64">
        <v>6</v>
      </c>
    </row>
    <row r="5776" spans="1:8" x14ac:dyDescent="0.3">
      <c r="A5776" s="63" t="s">
        <v>15147</v>
      </c>
      <c r="B5776" s="63" t="s">
        <v>15148</v>
      </c>
      <c r="C5776" s="63" t="s">
        <v>9935</v>
      </c>
      <c r="D5776" s="63" t="s">
        <v>9936</v>
      </c>
      <c r="E5776" s="64">
        <v>26</v>
      </c>
      <c r="F5776" s="64">
        <v>18</v>
      </c>
      <c r="G5776" s="64">
        <v>0</v>
      </c>
      <c r="H5776" s="64">
        <v>18</v>
      </c>
    </row>
    <row r="5777" spans="1:8" x14ac:dyDescent="0.3">
      <c r="A5777" s="63" t="s">
        <v>15147</v>
      </c>
      <c r="B5777" s="63" t="s">
        <v>15148</v>
      </c>
      <c r="C5777" s="63" t="s">
        <v>10046</v>
      </c>
      <c r="D5777" s="63" t="s">
        <v>10047</v>
      </c>
      <c r="E5777" s="64">
        <v>2</v>
      </c>
      <c r="F5777" s="64">
        <v>28</v>
      </c>
      <c r="G5777" s="64">
        <v>13</v>
      </c>
      <c r="H5777" s="64">
        <v>41</v>
      </c>
    </row>
    <row r="5778" spans="1:8" x14ac:dyDescent="0.3">
      <c r="A5778" s="63" t="s">
        <v>15147</v>
      </c>
      <c r="B5778" s="63" t="s">
        <v>15148</v>
      </c>
      <c r="C5778" s="63" t="s">
        <v>9953</v>
      </c>
      <c r="D5778" s="63" t="s">
        <v>9954</v>
      </c>
      <c r="E5778" s="64">
        <v>0</v>
      </c>
      <c r="F5778" s="64">
        <v>0</v>
      </c>
      <c r="G5778" s="64">
        <v>12</v>
      </c>
      <c r="H5778" s="64">
        <v>12</v>
      </c>
    </row>
    <row r="5779" spans="1:8" x14ac:dyDescent="0.3">
      <c r="A5779" s="63" t="s">
        <v>15147</v>
      </c>
      <c r="B5779" s="63" t="s">
        <v>15148</v>
      </c>
      <c r="C5779" s="63" t="s">
        <v>9947</v>
      </c>
      <c r="D5779" s="63" t="s">
        <v>9948</v>
      </c>
      <c r="E5779" s="64">
        <v>19</v>
      </c>
      <c r="F5779" s="64">
        <v>66</v>
      </c>
      <c r="G5779" s="64">
        <v>32</v>
      </c>
      <c r="H5779" s="64">
        <v>98</v>
      </c>
    </row>
    <row r="5780" spans="1:8" x14ac:dyDescent="0.3">
      <c r="A5780" s="63" t="s">
        <v>15147</v>
      </c>
      <c r="B5780" s="63" t="s">
        <v>15148</v>
      </c>
      <c r="C5780" s="63" t="s">
        <v>15149</v>
      </c>
      <c r="D5780" s="63" t="s">
        <v>15150</v>
      </c>
      <c r="E5780" s="64">
        <v>0</v>
      </c>
      <c r="F5780" s="64">
        <v>23</v>
      </c>
      <c r="G5780" s="64">
        <v>9</v>
      </c>
      <c r="H5780" s="64">
        <v>32</v>
      </c>
    </row>
    <row r="5781" spans="1:8" x14ac:dyDescent="0.3">
      <c r="A5781" s="63" t="s">
        <v>15147</v>
      </c>
      <c r="B5781" s="63" t="s">
        <v>15148</v>
      </c>
      <c r="C5781" s="63" t="s">
        <v>9951</v>
      </c>
      <c r="D5781" s="63" t="s">
        <v>9952</v>
      </c>
      <c r="E5781" s="64">
        <v>5</v>
      </c>
      <c r="F5781" s="64">
        <v>22</v>
      </c>
      <c r="G5781" s="64">
        <v>0</v>
      </c>
      <c r="H5781" s="64">
        <v>22</v>
      </c>
    </row>
    <row r="5782" spans="1:8" x14ac:dyDescent="0.3">
      <c r="A5782" s="63" t="s">
        <v>15147</v>
      </c>
      <c r="B5782" s="63" t="s">
        <v>15148</v>
      </c>
      <c r="C5782" s="63" t="s">
        <v>9949</v>
      </c>
      <c r="D5782" s="63" t="s">
        <v>9950</v>
      </c>
      <c r="E5782" s="64">
        <v>0</v>
      </c>
      <c r="F5782" s="64">
        <v>20</v>
      </c>
      <c r="G5782" s="64">
        <v>0</v>
      </c>
      <c r="H5782" s="64">
        <v>20</v>
      </c>
    </row>
    <row r="5783" spans="1:8" x14ac:dyDescent="0.3">
      <c r="A5783" s="63" t="s">
        <v>15147</v>
      </c>
      <c r="B5783" s="63" t="s">
        <v>15148</v>
      </c>
      <c r="C5783" s="63" t="s">
        <v>15151</v>
      </c>
      <c r="D5783" s="63" t="s">
        <v>15152</v>
      </c>
      <c r="E5783" s="64">
        <v>0</v>
      </c>
      <c r="F5783" s="64">
        <v>0</v>
      </c>
      <c r="G5783" s="64">
        <v>5</v>
      </c>
      <c r="H5783" s="64">
        <v>5</v>
      </c>
    </row>
    <row r="5784" spans="1:8" x14ac:dyDescent="0.3">
      <c r="A5784" s="63" t="s">
        <v>15147</v>
      </c>
      <c r="B5784" s="63" t="s">
        <v>15148</v>
      </c>
      <c r="C5784" s="63" t="s">
        <v>15153</v>
      </c>
      <c r="D5784" s="63" t="s">
        <v>15154</v>
      </c>
      <c r="E5784" s="64">
        <v>0</v>
      </c>
      <c r="F5784" s="64">
        <v>19</v>
      </c>
      <c r="G5784" s="64">
        <v>20</v>
      </c>
      <c r="H5784" s="64">
        <v>39</v>
      </c>
    </row>
    <row r="5785" spans="1:8" x14ac:dyDescent="0.3">
      <c r="A5785" s="63" t="s">
        <v>15147</v>
      </c>
      <c r="B5785" s="63" t="s">
        <v>15148</v>
      </c>
      <c r="C5785" s="63" t="s">
        <v>15155</v>
      </c>
      <c r="D5785" s="63" t="s">
        <v>15156</v>
      </c>
      <c r="E5785" s="64">
        <v>6</v>
      </c>
      <c r="F5785" s="64">
        <v>8</v>
      </c>
      <c r="G5785" s="64">
        <v>0</v>
      </c>
      <c r="H5785" s="64">
        <v>8</v>
      </c>
    </row>
    <row r="5786" spans="1:8" x14ac:dyDescent="0.3">
      <c r="A5786" s="63" t="s">
        <v>15147</v>
      </c>
      <c r="B5786" s="63" t="s">
        <v>15148</v>
      </c>
      <c r="C5786" s="63" t="s">
        <v>9955</v>
      </c>
      <c r="D5786" s="63" t="s">
        <v>9956</v>
      </c>
      <c r="E5786" s="64">
        <v>0</v>
      </c>
      <c r="F5786" s="64">
        <v>39</v>
      </c>
      <c r="G5786" s="64">
        <v>0</v>
      </c>
      <c r="H5786" s="64">
        <v>39</v>
      </c>
    </row>
    <row r="5787" spans="1:8" x14ac:dyDescent="0.3">
      <c r="A5787" s="63" t="s">
        <v>15147</v>
      </c>
      <c r="B5787" s="63" t="s">
        <v>15148</v>
      </c>
      <c r="C5787" s="63" t="s">
        <v>9957</v>
      </c>
      <c r="D5787" s="63" t="s">
        <v>9958</v>
      </c>
      <c r="E5787" s="64">
        <v>0</v>
      </c>
      <c r="F5787" s="64">
        <v>0</v>
      </c>
      <c r="G5787" s="64">
        <v>4</v>
      </c>
      <c r="H5787" s="64">
        <v>4</v>
      </c>
    </row>
    <row r="5788" spans="1:8" x14ac:dyDescent="0.3">
      <c r="A5788" s="63" t="s">
        <v>15487</v>
      </c>
      <c r="B5788" s="63" t="s">
        <v>15488</v>
      </c>
      <c r="C5788" s="63" t="s">
        <v>12183</v>
      </c>
      <c r="D5788" s="63" t="s">
        <v>15449</v>
      </c>
      <c r="E5788" s="64">
        <v>0</v>
      </c>
      <c r="F5788" s="64">
        <v>0</v>
      </c>
      <c r="G5788" s="64">
        <v>1</v>
      </c>
      <c r="H5788" s="64">
        <v>1</v>
      </c>
    </row>
    <row r="5789" spans="1:8" x14ac:dyDescent="0.3">
      <c r="A5789" s="63" t="s">
        <v>15487</v>
      </c>
      <c r="B5789" s="63" t="s">
        <v>15488</v>
      </c>
      <c r="C5789" s="63" t="s">
        <v>12289</v>
      </c>
      <c r="D5789" s="63" t="s">
        <v>12290</v>
      </c>
      <c r="E5789" s="64">
        <v>0</v>
      </c>
      <c r="F5789" s="64">
        <v>3</v>
      </c>
      <c r="G5789" s="64">
        <v>0</v>
      </c>
      <c r="H5789" s="64">
        <v>3</v>
      </c>
    </row>
    <row r="5790" spans="1:8" x14ac:dyDescent="0.3">
      <c r="A5790" s="63" t="s">
        <v>15487</v>
      </c>
      <c r="B5790" s="63" t="s">
        <v>15488</v>
      </c>
      <c r="C5790" s="63" t="s">
        <v>12283</v>
      </c>
      <c r="D5790" s="63" t="s">
        <v>15466</v>
      </c>
      <c r="E5790" s="64">
        <v>0</v>
      </c>
      <c r="F5790" s="64">
        <v>0</v>
      </c>
      <c r="G5790" s="64">
        <v>1</v>
      </c>
      <c r="H5790" s="64">
        <v>1</v>
      </c>
    </row>
    <row r="5791" spans="1:8" x14ac:dyDescent="0.3">
      <c r="A5791" s="63" t="s">
        <v>15584</v>
      </c>
      <c r="B5791" s="63" t="s">
        <v>15585</v>
      </c>
      <c r="C5791" s="63" t="s">
        <v>9857</v>
      </c>
      <c r="D5791" s="63" t="s">
        <v>9858</v>
      </c>
      <c r="E5791" s="64">
        <v>2</v>
      </c>
      <c r="F5791" s="64">
        <v>0</v>
      </c>
      <c r="G5791" s="64">
        <v>2</v>
      </c>
      <c r="H5791" s="64">
        <v>2</v>
      </c>
    </row>
    <row r="5792" spans="1:8" x14ac:dyDescent="0.3">
      <c r="A5792" s="63" t="s">
        <v>15584</v>
      </c>
      <c r="B5792" s="63" t="s">
        <v>15585</v>
      </c>
      <c r="C5792" s="63" t="s">
        <v>12409</v>
      </c>
      <c r="D5792" s="63" t="s">
        <v>12410</v>
      </c>
      <c r="E5792" s="64">
        <v>12</v>
      </c>
      <c r="F5792" s="64">
        <v>98</v>
      </c>
      <c r="G5792" s="64">
        <v>19</v>
      </c>
      <c r="H5792" s="64">
        <v>117</v>
      </c>
    </row>
    <row r="5793" spans="1:8" x14ac:dyDescent="0.3">
      <c r="A5793" s="63" t="s">
        <v>15584</v>
      </c>
      <c r="B5793" s="63" t="s">
        <v>15585</v>
      </c>
      <c r="C5793" s="63" t="s">
        <v>10036</v>
      </c>
      <c r="D5793" s="63" t="s">
        <v>10037</v>
      </c>
      <c r="E5793" s="64">
        <v>0</v>
      </c>
      <c r="F5793" s="64">
        <v>0</v>
      </c>
      <c r="G5793" s="64">
        <v>1</v>
      </c>
      <c r="H5793" s="64">
        <v>1</v>
      </c>
    </row>
    <row r="5794" spans="1:8" x14ac:dyDescent="0.3">
      <c r="A5794" s="63" t="s">
        <v>15584</v>
      </c>
      <c r="B5794" s="63" t="s">
        <v>15585</v>
      </c>
      <c r="C5794" s="63" t="s">
        <v>9981</v>
      </c>
      <c r="D5794" s="63" t="s">
        <v>9982</v>
      </c>
      <c r="E5794" s="64">
        <v>1</v>
      </c>
      <c r="F5794" s="64">
        <v>3</v>
      </c>
      <c r="G5794" s="64">
        <v>4</v>
      </c>
      <c r="H5794" s="64">
        <v>7</v>
      </c>
    </row>
    <row r="5795" spans="1:8" x14ac:dyDescent="0.3">
      <c r="A5795" s="63" t="s">
        <v>15584</v>
      </c>
      <c r="B5795" s="63" t="s">
        <v>15585</v>
      </c>
      <c r="C5795" s="63" t="s">
        <v>12405</v>
      </c>
      <c r="D5795" s="63" t="s">
        <v>15136</v>
      </c>
      <c r="E5795" s="64">
        <v>0</v>
      </c>
      <c r="F5795" s="64">
        <v>0</v>
      </c>
      <c r="G5795" s="64">
        <v>1</v>
      </c>
      <c r="H5795" s="64">
        <v>1</v>
      </c>
    </row>
    <row r="5796" spans="1:8" x14ac:dyDescent="0.3">
      <c r="A5796" s="63" t="s">
        <v>15584</v>
      </c>
      <c r="B5796" s="63" t="s">
        <v>15585</v>
      </c>
      <c r="C5796" s="63" t="s">
        <v>12369</v>
      </c>
      <c r="D5796" s="63" t="s">
        <v>12370</v>
      </c>
      <c r="E5796" s="64">
        <v>7</v>
      </c>
      <c r="F5796" s="64">
        <v>26</v>
      </c>
      <c r="G5796" s="64">
        <v>3</v>
      </c>
      <c r="H5796" s="64">
        <v>29</v>
      </c>
    </row>
    <row r="5797" spans="1:8" x14ac:dyDescent="0.3">
      <c r="A5797" s="63" t="s">
        <v>15584</v>
      </c>
      <c r="B5797" s="63" t="s">
        <v>15585</v>
      </c>
      <c r="C5797" s="63" t="s">
        <v>6434</v>
      </c>
      <c r="D5797" s="63" t="s">
        <v>6435</v>
      </c>
      <c r="E5797" s="64">
        <v>0</v>
      </c>
      <c r="F5797" s="64">
        <v>1202</v>
      </c>
      <c r="G5797" s="64">
        <v>0</v>
      </c>
      <c r="H5797" s="64">
        <v>1202</v>
      </c>
    </row>
    <row r="5798" spans="1:8" x14ac:dyDescent="0.3">
      <c r="A5798" s="63" t="s">
        <v>15584</v>
      </c>
      <c r="B5798" s="63" t="s">
        <v>15585</v>
      </c>
      <c r="C5798" s="63" t="s">
        <v>9869</v>
      </c>
      <c r="D5798" s="63" t="s">
        <v>9870</v>
      </c>
      <c r="E5798" s="64">
        <v>0</v>
      </c>
      <c r="F5798" s="64">
        <v>0</v>
      </c>
      <c r="G5798" s="64">
        <v>5</v>
      </c>
      <c r="H5798" s="64">
        <v>5</v>
      </c>
    </row>
    <row r="5799" spans="1:8" x14ac:dyDescent="0.3">
      <c r="A5799" s="63" t="s">
        <v>15584</v>
      </c>
      <c r="B5799" s="63" t="s">
        <v>15585</v>
      </c>
      <c r="C5799" s="63" t="s">
        <v>9900</v>
      </c>
      <c r="D5799" s="63" t="s">
        <v>9901</v>
      </c>
      <c r="E5799" s="64">
        <v>1</v>
      </c>
      <c r="F5799" s="64">
        <v>3</v>
      </c>
      <c r="G5799" s="64">
        <v>1</v>
      </c>
      <c r="H5799" s="64">
        <v>4</v>
      </c>
    </row>
    <row r="5800" spans="1:8" x14ac:dyDescent="0.3">
      <c r="A5800" s="63" t="s">
        <v>15584</v>
      </c>
      <c r="B5800" s="63" t="s">
        <v>15585</v>
      </c>
      <c r="C5800" s="63" t="s">
        <v>9904</v>
      </c>
      <c r="D5800" s="63" t="s">
        <v>9905</v>
      </c>
      <c r="E5800" s="64">
        <v>0</v>
      </c>
      <c r="F5800" s="64">
        <v>1</v>
      </c>
      <c r="G5800" s="64">
        <v>0</v>
      </c>
      <c r="H5800" s="64">
        <v>1</v>
      </c>
    </row>
    <row r="5801" spans="1:8" x14ac:dyDescent="0.3">
      <c r="A5801" s="63" t="s">
        <v>15584</v>
      </c>
      <c r="B5801" s="63" t="s">
        <v>15585</v>
      </c>
      <c r="C5801" s="63" t="s">
        <v>9899</v>
      </c>
      <c r="D5801" s="63" t="s">
        <v>14167</v>
      </c>
      <c r="E5801" s="64">
        <v>0</v>
      </c>
      <c r="F5801" s="64">
        <v>2</v>
      </c>
      <c r="G5801" s="64">
        <v>0</v>
      </c>
      <c r="H5801" s="64">
        <v>2</v>
      </c>
    </row>
    <row r="5802" spans="1:8" x14ac:dyDescent="0.3">
      <c r="A5802" s="63" t="s">
        <v>15584</v>
      </c>
      <c r="B5802" s="63" t="s">
        <v>15585</v>
      </c>
      <c r="C5802" s="63" t="s">
        <v>9871</v>
      </c>
      <c r="D5802" s="63" t="s">
        <v>15127</v>
      </c>
      <c r="E5802" s="64">
        <v>0</v>
      </c>
      <c r="F5802" s="64">
        <v>4</v>
      </c>
      <c r="G5802" s="64">
        <v>1</v>
      </c>
      <c r="H5802" s="64">
        <v>5</v>
      </c>
    </row>
    <row r="5803" spans="1:8" x14ac:dyDescent="0.3">
      <c r="A5803" s="63" t="s">
        <v>15584</v>
      </c>
      <c r="B5803" s="63" t="s">
        <v>15585</v>
      </c>
      <c r="C5803" s="63" t="s">
        <v>12376</v>
      </c>
      <c r="D5803" s="63" t="s">
        <v>14172</v>
      </c>
      <c r="E5803" s="64">
        <v>2</v>
      </c>
      <c r="F5803" s="64">
        <v>20</v>
      </c>
      <c r="G5803" s="64">
        <v>0</v>
      </c>
      <c r="H5803" s="64">
        <v>20</v>
      </c>
    </row>
    <row r="5804" spans="1:8" x14ac:dyDescent="0.3">
      <c r="A5804" s="63" t="s">
        <v>15584</v>
      </c>
      <c r="B5804" s="63" t="s">
        <v>15585</v>
      </c>
      <c r="C5804" s="63" t="s">
        <v>10058</v>
      </c>
      <c r="D5804" s="63" t="s">
        <v>10059</v>
      </c>
      <c r="E5804" s="64">
        <v>0</v>
      </c>
      <c r="F5804" s="64">
        <v>3</v>
      </c>
      <c r="G5804" s="64">
        <v>0</v>
      </c>
      <c r="H5804" s="64">
        <v>3</v>
      </c>
    </row>
    <row r="5805" spans="1:8" x14ac:dyDescent="0.3">
      <c r="A5805" s="63" t="s">
        <v>15584</v>
      </c>
      <c r="B5805" s="63" t="s">
        <v>15585</v>
      </c>
      <c r="C5805" s="63" t="s">
        <v>12407</v>
      </c>
      <c r="D5805" s="63" t="s">
        <v>12408</v>
      </c>
      <c r="E5805" s="64">
        <v>8</v>
      </c>
      <c r="F5805" s="64">
        <v>86</v>
      </c>
      <c r="G5805" s="64">
        <v>29</v>
      </c>
      <c r="H5805" s="64">
        <v>115</v>
      </c>
    </row>
    <row r="5806" spans="1:8" x14ac:dyDescent="0.3">
      <c r="A5806" s="63" t="s">
        <v>15584</v>
      </c>
      <c r="B5806" s="63" t="s">
        <v>15585</v>
      </c>
      <c r="C5806" s="63" t="s">
        <v>10739</v>
      </c>
      <c r="D5806" s="63" t="s">
        <v>10740</v>
      </c>
      <c r="E5806" s="64">
        <v>0</v>
      </c>
      <c r="F5806" s="64">
        <v>2</v>
      </c>
      <c r="G5806" s="64">
        <v>67</v>
      </c>
      <c r="H5806" s="64">
        <v>69</v>
      </c>
    </row>
    <row r="5807" spans="1:8" x14ac:dyDescent="0.3">
      <c r="A5807" s="63" t="s">
        <v>15584</v>
      </c>
      <c r="B5807" s="63" t="s">
        <v>15585</v>
      </c>
      <c r="C5807" s="63" t="s">
        <v>12359</v>
      </c>
      <c r="D5807" s="63" t="s">
        <v>12360</v>
      </c>
      <c r="E5807" s="64">
        <v>0</v>
      </c>
      <c r="F5807" s="64">
        <v>2</v>
      </c>
      <c r="G5807" s="64">
        <v>0</v>
      </c>
      <c r="H5807" s="64">
        <v>2</v>
      </c>
    </row>
    <row r="5808" spans="1:8" x14ac:dyDescent="0.3">
      <c r="A5808" s="63" t="s">
        <v>14018</v>
      </c>
      <c r="B5808" s="63" t="s">
        <v>14019</v>
      </c>
      <c r="C5808" s="63" t="s">
        <v>1087</v>
      </c>
      <c r="D5808" s="63" t="s">
        <v>1088</v>
      </c>
      <c r="E5808" s="64">
        <v>1</v>
      </c>
      <c r="F5808" s="64">
        <v>14</v>
      </c>
      <c r="G5808" s="64">
        <v>10</v>
      </c>
      <c r="H5808" s="64">
        <v>24</v>
      </c>
    </row>
    <row r="5809" spans="1:8" x14ac:dyDescent="0.3">
      <c r="A5809" s="63" t="s">
        <v>14018</v>
      </c>
      <c r="B5809" s="63" t="s">
        <v>14019</v>
      </c>
      <c r="C5809" s="63" t="s">
        <v>566</v>
      </c>
      <c r="D5809" s="63" t="s">
        <v>567</v>
      </c>
      <c r="E5809" s="64">
        <v>0</v>
      </c>
      <c r="F5809" s="64">
        <v>1</v>
      </c>
      <c r="G5809" s="64">
        <v>0</v>
      </c>
      <c r="H5809" s="64">
        <v>1</v>
      </c>
    </row>
    <row r="5810" spans="1:8" x14ac:dyDescent="0.3">
      <c r="A5810" s="63" t="s">
        <v>14018</v>
      </c>
      <c r="B5810" s="63" t="s">
        <v>14019</v>
      </c>
      <c r="C5810" s="63" t="s">
        <v>12521</v>
      </c>
      <c r="D5810" s="63" t="s">
        <v>277</v>
      </c>
      <c r="E5810" s="64">
        <v>0</v>
      </c>
      <c r="F5810" s="64">
        <v>1</v>
      </c>
      <c r="G5810" s="64">
        <v>0</v>
      </c>
      <c r="H5810" s="64">
        <v>1</v>
      </c>
    </row>
    <row r="5811" spans="1:8" x14ac:dyDescent="0.3">
      <c r="A5811" s="63" t="s">
        <v>14018</v>
      </c>
      <c r="B5811" s="63" t="s">
        <v>14019</v>
      </c>
      <c r="C5811" s="63" t="s">
        <v>564</v>
      </c>
      <c r="D5811" s="63" t="s">
        <v>565</v>
      </c>
      <c r="E5811" s="64">
        <v>2</v>
      </c>
      <c r="F5811" s="64">
        <v>2</v>
      </c>
      <c r="G5811" s="64">
        <v>0</v>
      </c>
      <c r="H5811" s="64">
        <v>2</v>
      </c>
    </row>
    <row r="5812" spans="1:8" x14ac:dyDescent="0.3">
      <c r="A5812" s="63" t="s">
        <v>14018</v>
      </c>
      <c r="B5812" s="63" t="s">
        <v>14019</v>
      </c>
      <c r="C5812" s="63" t="s">
        <v>570</v>
      </c>
      <c r="D5812" s="63" t="s">
        <v>14005</v>
      </c>
      <c r="E5812" s="64">
        <v>0</v>
      </c>
      <c r="F5812" s="64">
        <v>0</v>
      </c>
      <c r="G5812" s="64">
        <v>3</v>
      </c>
      <c r="H5812" s="64">
        <v>3</v>
      </c>
    </row>
    <row r="5813" spans="1:8" x14ac:dyDescent="0.3">
      <c r="A5813" s="63" t="s">
        <v>14285</v>
      </c>
      <c r="B5813" s="63" t="s">
        <v>14286</v>
      </c>
      <c r="C5813" s="63" t="s">
        <v>2047</v>
      </c>
      <c r="D5813" s="63" t="s">
        <v>2048</v>
      </c>
      <c r="E5813" s="64">
        <v>0</v>
      </c>
      <c r="F5813" s="64">
        <v>1</v>
      </c>
      <c r="G5813" s="64">
        <v>0</v>
      </c>
      <c r="H5813" s="64">
        <v>1</v>
      </c>
    </row>
    <row r="5814" spans="1:8" x14ac:dyDescent="0.3">
      <c r="A5814" s="63" t="s">
        <v>14285</v>
      </c>
      <c r="B5814" s="63" t="s">
        <v>14286</v>
      </c>
      <c r="C5814" s="63" t="s">
        <v>2057</v>
      </c>
      <c r="D5814" s="63" t="s">
        <v>11094</v>
      </c>
      <c r="E5814" s="64">
        <v>0</v>
      </c>
      <c r="F5814" s="64">
        <v>4</v>
      </c>
      <c r="G5814" s="64">
        <v>1</v>
      </c>
      <c r="H5814" s="64">
        <v>5</v>
      </c>
    </row>
    <row r="5815" spans="1:8" x14ac:dyDescent="0.3">
      <c r="A5815" s="63" t="s">
        <v>15215</v>
      </c>
      <c r="B5815" s="63" t="s">
        <v>15216</v>
      </c>
      <c r="C5815" s="63" t="s">
        <v>10254</v>
      </c>
      <c r="D5815" s="63" t="s">
        <v>10255</v>
      </c>
      <c r="E5815" s="64">
        <v>0</v>
      </c>
      <c r="F5815" s="64">
        <v>0</v>
      </c>
      <c r="G5815" s="64">
        <v>1</v>
      </c>
      <c r="H5815" s="64">
        <v>1</v>
      </c>
    </row>
    <row r="5816" spans="1:8" x14ac:dyDescent="0.3">
      <c r="A5816" s="63" t="s">
        <v>15215</v>
      </c>
      <c r="B5816" s="63" t="s">
        <v>15216</v>
      </c>
      <c r="C5816" s="63" t="s">
        <v>907</v>
      </c>
      <c r="D5816" s="63" t="s">
        <v>908</v>
      </c>
      <c r="E5816" s="64">
        <v>0</v>
      </c>
      <c r="F5816" s="64">
        <v>0</v>
      </c>
      <c r="G5816" s="64">
        <v>2</v>
      </c>
      <c r="H5816" s="64">
        <v>2</v>
      </c>
    </row>
    <row r="5817" spans="1:8" x14ac:dyDescent="0.3">
      <c r="A5817" s="63" t="s">
        <v>15321</v>
      </c>
      <c r="B5817" s="63" t="s">
        <v>15322</v>
      </c>
      <c r="C5817" s="63" t="s">
        <v>13843</v>
      </c>
      <c r="D5817" s="63" t="s">
        <v>13843</v>
      </c>
      <c r="E5817" s="68"/>
      <c r="F5817" s="68"/>
      <c r="G5817" s="68"/>
      <c r="H5817" s="68"/>
    </row>
    <row r="5818" spans="1:8" x14ac:dyDescent="0.3">
      <c r="A5818" s="63" t="s">
        <v>14451</v>
      </c>
      <c r="B5818" s="63" t="s">
        <v>14452</v>
      </c>
      <c r="C5818" s="63" t="s">
        <v>2666</v>
      </c>
      <c r="D5818" s="63" t="s">
        <v>2667</v>
      </c>
      <c r="E5818" s="64">
        <v>0</v>
      </c>
      <c r="F5818" s="64">
        <v>0</v>
      </c>
      <c r="G5818" s="64">
        <v>3</v>
      </c>
      <c r="H5818" s="64">
        <v>3</v>
      </c>
    </row>
    <row r="5819" spans="1:8" x14ac:dyDescent="0.3">
      <c r="A5819" s="63" t="s">
        <v>14451</v>
      </c>
      <c r="B5819" s="63" t="s">
        <v>14452</v>
      </c>
      <c r="C5819" s="63" t="s">
        <v>9489</v>
      </c>
      <c r="D5819" s="63" t="s">
        <v>9490</v>
      </c>
      <c r="E5819" s="64">
        <v>0</v>
      </c>
      <c r="F5819" s="64">
        <v>0</v>
      </c>
      <c r="G5819" s="64">
        <v>1</v>
      </c>
      <c r="H5819" s="64">
        <v>1</v>
      </c>
    </row>
    <row r="5820" spans="1:8" x14ac:dyDescent="0.3">
      <c r="A5820" s="63" t="s">
        <v>14451</v>
      </c>
      <c r="B5820" s="63" t="s">
        <v>14452</v>
      </c>
      <c r="C5820" s="63" t="s">
        <v>2635</v>
      </c>
      <c r="D5820" s="63" t="s">
        <v>487</v>
      </c>
      <c r="E5820" s="64">
        <v>3</v>
      </c>
      <c r="F5820" s="64">
        <v>9</v>
      </c>
      <c r="G5820" s="64">
        <v>9</v>
      </c>
      <c r="H5820" s="64">
        <v>18</v>
      </c>
    </row>
    <row r="5821" spans="1:8" x14ac:dyDescent="0.3">
      <c r="A5821" s="63" t="s">
        <v>14451</v>
      </c>
      <c r="B5821" s="63" t="s">
        <v>14452</v>
      </c>
      <c r="C5821" s="63" t="s">
        <v>9363</v>
      </c>
      <c r="D5821" s="63" t="s">
        <v>9364</v>
      </c>
      <c r="E5821" s="64">
        <v>0</v>
      </c>
      <c r="F5821" s="64">
        <v>0</v>
      </c>
      <c r="G5821" s="64">
        <v>1</v>
      </c>
      <c r="H5821" s="64">
        <v>1</v>
      </c>
    </row>
    <row r="5822" spans="1:8" x14ac:dyDescent="0.3">
      <c r="A5822" s="63" t="s">
        <v>14451</v>
      </c>
      <c r="B5822" s="63" t="s">
        <v>14452</v>
      </c>
      <c r="C5822" s="63" t="s">
        <v>2664</v>
      </c>
      <c r="D5822" s="63" t="s">
        <v>14448</v>
      </c>
      <c r="E5822" s="64">
        <v>0</v>
      </c>
      <c r="F5822" s="64">
        <v>4</v>
      </c>
      <c r="G5822" s="64">
        <v>0</v>
      </c>
      <c r="H5822" s="64">
        <v>4</v>
      </c>
    </row>
    <row r="5823" spans="1:8" x14ac:dyDescent="0.3">
      <c r="A5823" s="63" t="s">
        <v>14390</v>
      </c>
      <c r="B5823" s="63" t="s">
        <v>14391</v>
      </c>
      <c r="C5823" s="63" t="s">
        <v>10272</v>
      </c>
      <c r="D5823" s="63" t="s">
        <v>10273</v>
      </c>
      <c r="E5823" s="64">
        <v>0</v>
      </c>
      <c r="F5823" s="64">
        <v>1</v>
      </c>
      <c r="G5823" s="64">
        <v>0</v>
      </c>
      <c r="H5823" s="64">
        <v>1</v>
      </c>
    </row>
    <row r="5824" spans="1:8" x14ac:dyDescent="0.3">
      <c r="A5824" s="63" t="s">
        <v>14390</v>
      </c>
      <c r="B5824" s="63" t="s">
        <v>14391</v>
      </c>
      <c r="C5824" s="63" t="s">
        <v>2378</v>
      </c>
      <c r="D5824" s="63" t="s">
        <v>2379</v>
      </c>
      <c r="E5824" s="64">
        <v>0</v>
      </c>
      <c r="F5824" s="64">
        <v>6</v>
      </c>
      <c r="G5824" s="64">
        <v>5</v>
      </c>
      <c r="H5824" s="64">
        <v>11</v>
      </c>
    </row>
    <row r="5825" spans="1:8" x14ac:dyDescent="0.3">
      <c r="A5825" s="63" t="s">
        <v>14390</v>
      </c>
      <c r="B5825" s="63" t="s">
        <v>14391</v>
      </c>
      <c r="C5825" s="63" t="s">
        <v>2635</v>
      </c>
      <c r="D5825" s="63" t="s">
        <v>487</v>
      </c>
      <c r="E5825" s="64">
        <v>0</v>
      </c>
      <c r="F5825" s="64">
        <v>0</v>
      </c>
      <c r="G5825" s="64">
        <v>2</v>
      </c>
      <c r="H5825" s="64">
        <v>2</v>
      </c>
    </row>
    <row r="5826" spans="1:8" x14ac:dyDescent="0.3">
      <c r="A5826" s="63" t="s">
        <v>14390</v>
      </c>
      <c r="B5826" s="63" t="s">
        <v>14391</v>
      </c>
      <c r="C5826" s="63" t="s">
        <v>9361</v>
      </c>
      <c r="D5826" s="63" t="s">
        <v>9362</v>
      </c>
      <c r="E5826" s="64">
        <v>1</v>
      </c>
      <c r="F5826" s="64">
        <v>4</v>
      </c>
      <c r="G5826" s="64">
        <v>0</v>
      </c>
      <c r="H5826" s="64">
        <v>4</v>
      </c>
    </row>
    <row r="5827" spans="1:8" x14ac:dyDescent="0.3">
      <c r="A5827" s="63" t="s">
        <v>14390</v>
      </c>
      <c r="B5827" s="63" t="s">
        <v>14391</v>
      </c>
      <c r="C5827" s="63" t="s">
        <v>9363</v>
      </c>
      <c r="D5827" s="63" t="s">
        <v>9364</v>
      </c>
      <c r="E5827" s="64">
        <v>0</v>
      </c>
      <c r="F5827" s="64">
        <v>0</v>
      </c>
      <c r="G5827" s="64">
        <v>4</v>
      </c>
      <c r="H5827" s="64">
        <v>4</v>
      </c>
    </row>
    <row r="5828" spans="1:8" x14ac:dyDescent="0.3">
      <c r="A5828" s="63" t="s">
        <v>14436</v>
      </c>
      <c r="B5828" s="63" t="s">
        <v>14437</v>
      </c>
      <c r="C5828" s="63" t="s">
        <v>2567</v>
      </c>
      <c r="D5828" s="63" t="s">
        <v>2568</v>
      </c>
      <c r="E5828" s="64">
        <v>3</v>
      </c>
      <c r="F5828" s="64">
        <v>6</v>
      </c>
      <c r="G5828" s="64">
        <v>0</v>
      </c>
      <c r="H5828" s="64">
        <v>6</v>
      </c>
    </row>
    <row r="5829" spans="1:8" x14ac:dyDescent="0.3">
      <c r="A5829" s="63" t="s">
        <v>14436</v>
      </c>
      <c r="B5829" s="63" t="s">
        <v>14437</v>
      </c>
      <c r="C5829" s="63" t="s">
        <v>13714</v>
      </c>
      <c r="D5829" s="63" t="s">
        <v>13715</v>
      </c>
      <c r="E5829" s="64">
        <v>0</v>
      </c>
      <c r="F5829" s="64">
        <v>10</v>
      </c>
      <c r="G5829" s="64">
        <v>3</v>
      </c>
      <c r="H5829" s="64">
        <v>13</v>
      </c>
    </row>
    <row r="5830" spans="1:8" x14ac:dyDescent="0.3">
      <c r="A5830" s="63" t="s">
        <v>14436</v>
      </c>
      <c r="B5830" s="63" t="s">
        <v>14437</v>
      </c>
      <c r="C5830" s="63" t="s">
        <v>2829</v>
      </c>
      <c r="D5830" s="63" t="s">
        <v>2830</v>
      </c>
      <c r="E5830" s="64">
        <v>0</v>
      </c>
      <c r="F5830" s="64">
        <v>2</v>
      </c>
      <c r="G5830" s="64">
        <v>3</v>
      </c>
      <c r="H5830" s="64">
        <v>5</v>
      </c>
    </row>
    <row r="5831" spans="1:8" x14ac:dyDescent="0.3">
      <c r="A5831" s="63" t="s">
        <v>14436</v>
      </c>
      <c r="B5831" s="63" t="s">
        <v>14437</v>
      </c>
      <c r="C5831" s="63" t="s">
        <v>2872</v>
      </c>
      <c r="D5831" s="63" t="s">
        <v>2873</v>
      </c>
      <c r="E5831" s="64">
        <v>0</v>
      </c>
      <c r="F5831" s="64">
        <v>1</v>
      </c>
      <c r="G5831" s="64">
        <v>1</v>
      </c>
      <c r="H5831" s="64">
        <v>2</v>
      </c>
    </row>
    <row r="5832" spans="1:8" x14ac:dyDescent="0.3">
      <c r="A5832" s="63" t="s">
        <v>14436</v>
      </c>
      <c r="B5832" s="63" t="s">
        <v>14437</v>
      </c>
      <c r="C5832" s="63" t="s">
        <v>2552</v>
      </c>
      <c r="D5832" s="63" t="s">
        <v>14282</v>
      </c>
      <c r="E5832" s="64">
        <v>0</v>
      </c>
      <c r="F5832" s="64">
        <v>2</v>
      </c>
      <c r="G5832" s="64">
        <v>0</v>
      </c>
      <c r="H5832" s="64">
        <v>2</v>
      </c>
    </row>
    <row r="5833" spans="1:8" x14ac:dyDescent="0.3">
      <c r="A5833" s="63" t="s">
        <v>15454</v>
      </c>
      <c r="B5833" s="63" t="s">
        <v>15455</v>
      </c>
      <c r="C5833" s="63" t="s">
        <v>11718</v>
      </c>
      <c r="D5833" s="63" t="s">
        <v>11719</v>
      </c>
      <c r="E5833" s="64">
        <v>0</v>
      </c>
      <c r="F5833" s="64">
        <v>1</v>
      </c>
      <c r="G5833" s="64">
        <v>0</v>
      </c>
      <c r="H5833" s="64">
        <v>1</v>
      </c>
    </row>
    <row r="5834" spans="1:8" x14ac:dyDescent="0.3">
      <c r="A5834" s="63" t="s">
        <v>15454</v>
      </c>
      <c r="B5834" s="63" t="s">
        <v>15455</v>
      </c>
      <c r="C5834" s="63" t="s">
        <v>12229</v>
      </c>
      <c r="D5834" s="63" t="s">
        <v>12230</v>
      </c>
      <c r="E5834" s="64">
        <v>1</v>
      </c>
      <c r="F5834" s="64">
        <v>2</v>
      </c>
      <c r="G5834" s="64">
        <v>1</v>
      </c>
      <c r="H5834" s="64">
        <v>3</v>
      </c>
    </row>
    <row r="5835" spans="1:8" x14ac:dyDescent="0.3">
      <c r="A5835" s="63" t="s">
        <v>15454</v>
      </c>
      <c r="B5835" s="63" t="s">
        <v>15455</v>
      </c>
      <c r="C5835" s="63" t="s">
        <v>11716</v>
      </c>
      <c r="D5835" s="63" t="s">
        <v>11717</v>
      </c>
      <c r="E5835" s="64">
        <v>1</v>
      </c>
      <c r="F5835" s="64">
        <v>1</v>
      </c>
      <c r="G5835" s="64">
        <v>0</v>
      </c>
      <c r="H5835" s="64">
        <v>1</v>
      </c>
    </row>
    <row r="5836" spans="1:8" x14ac:dyDescent="0.3">
      <c r="A5836" s="63" t="s">
        <v>15454</v>
      </c>
      <c r="B5836" s="63" t="s">
        <v>15455</v>
      </c>
      <c r="C5836" s="63" t="s">
        <v>11541</v>
      </c>
      <c r="D5836" s="63" t="s">
        <v>11542</v>
      </c>
      <c r="E5836" s="64">
        <v>7</v>
      </c>
      <c r="F5836" s="64">
        <v>20</v>
      </c>
      <c r="G5836" s="64">
        <v>0</v>
      </c>
      <c r="H5836" s="64">
        <v>20</v>
      </c>
    </row>
    <row r="5837" spans="1:8" x14ac:dyDescent="0.3">
      <c r="A5837" s="63" t="s">
        <v>15454</v>
      </c>
      <c r="B5837" s="63" t="s">
        <v>15455</v>
      </c>
      <c r="C5837" s="63" t="s">
        <v>12127</v>
      </c>
      <c r="D5837" s="63" t="s">
        <v>12128</v>
      </c>
      <c r="E5837" s="64">
        <v>0</v>
      </c>
      <c r="F5837" s="64">
        <v>3</v>
      </c>
      <c r="G5837" s="64">
        <v>0</v>
      </c>
      <c r="H5837" s="64">
        <v>3</v>
      </c>
    </row>
    <row r="5838" spans="1:8" x14ac:dyDescent="0.3">
      <c r="A5838" s="63" t="s">
        <v>15454</v>
      </c>
      <c r="B5838" s="63" t="s">
        <v>15455</v>
      </c>
      <c r="C5838" s="63" t="s">
        <v>11539</v>
      </c>
      <c r="D5838" s="63" t="s">
        <v>11540</v>
      </c>
      <c r="E5838" s="64">
        <v>1</v>
      </c>
      <c r="F5838" s="64">
        <v>1</v>
      </c>
      <c r="G5838" s="64">
        <v>0</v>
      </c>
      <c r="H5838" s="64">
        <v>1</v>
      </c>
    </row>
    <row r="5839" spans="1:8" x14ac:dyDescent="0.3">
      <c r="A5839" s="63" t="s">
        <v>15454</v>
      </c>
      <c r="B5839" s="63" t="s">
        <v>15455</v>
      </c>
      <c r="C5839" s="63" t="s">
        <v>11611</v>
      </c>
      <c r="D5839" s="63" t="s">
        <v>15443</v>
      </c>
      <c r="E5839" s="64">
        <v>1</v>
      </c>
      <c r="F5839" s="64">
        <v>6</v>
      </c>
      <c r="G5839" s="64">
        <v>0</v>
      </c>
      <c r="H5839" s="64">
        <v>6</v>
      </c>
    </row>
    <row r="5840" spans="1:8" x14ac:dyDescent="0.3">
      <c r="A5840" s="63" t="s">
        <v>15454</v>
      </c>
      <c r="B5840" s="63" t="s">
        <v>15455</v>
      </c>
      <c r="C5840" s="63" t="s">
        <v>11746</v>
      </c>
      <c r="D5840" s="63" t="s">
        <v>15456</v>
      </c>
      <c r="E5840" s="64">
        <v>0</v>
      </c>
      <c r="F5840" s="64">
        <v>0</v>
      </c>
      <c r="G5840" s="64">
        <v>1</v>
      </c>
      <c r="H5840" s="64">
        <v>1</v>
      </c>
    </row>
    <row r="5841" spans="1:8" x14ac:dyDescent="0.3">
      <c r="A5841" s="63" t="s">
        <v>15454</v>
      </c>
      <c r="B5841" s="63" t="s">
        <v>15455</v>
      </c>
      <c r="C5841" s="63" t="s">
        <v>11675</v>
      </c>
      <c r="D5841" s="63" t="s">
        <v>11676</v>
      </c>
      <c r="E5841" s="64">
        <v>0</v>
      </c>
      <c r="F5841" s="64">
        <v>0</v>
      </c>
      <c r="G5841" s="64">
        <v>2</v>
      </c>
      <c r="H5841" s="64">
        <v>2</v>
      </c>
    </row>
    <row r="5842" spans="1:8" x14ac:dyDescent="0.3">
      <c r="A5842" s="63" t="s">
        <v>15454</v>
      </c>
      <c r="B5842" s="63" t="s">
        <v>15455</v>
      </c>
      <c r="C5842" s="63" t="s">
        <v>11949</v>
      </c>
      <c r="D5842" s="63" t="s">
        <v>14526</v>
      </c>
      <c r="E5842" s="64">
        <v>0</v>
      </c>
      <c r="F5842" s="64">
        <v>0</v>
      </c>
      <c r="G5842" s="64">
        <v>11</v>
      </c>
      <c r="H5842" s="64">
        <v>11</v>
      </c>
    </row>
    <row r="5843" spans="1:8" x14ac:dyDescent="0.3">
      <c r="A5843" s="63" t="s">
        <v>15454</v>
      </c>
      <c r="B5843" s="63" t="s">
        <v>15455</v>
      </c>
      <c r="C5843" s="63" t="s">
        <v>12092</v>
      </c>
      <c r="D5843" s="63" t="s">
        <v>14566</v>
      </c>
      <c r="E5843" s="64">
        <v>0</v>
      </c>
      <c r="F5843" s="64">
        <v>0</v>
      </c>
      <c r="G5843" s="64">
        <v>2</v>
      </c>
      <c r="H5843" s="64">
        <v>2</v>
      </c>
    </row>
    <row r="5844" spans="1:8" x14ac:dyDescent="0.3">
      <c r="A5844" s="63" t="s">
        <v>15454</v>
      </c>
      <c r="B5844" s="63" t="s">
        <v>15455</v>
      </c>
      <c r="C5844" s="63" t="s">
        <v>11594</v>
      </c>
      <c r="D5844" s="63" t="s">
        <v>565</v>
      </c>
      <c r="E5844" s="64">
        <v>0</v>
      </c>
      <c r="F5844" s="64">
        <v>0</v>
      </c>
      <c r="G5844" s="64">
        <v>1</v>
      </c>
      <c r="H5844" s="64">
        <v>1</v>
      </c>
    </row>
    <row r="5845" spans="1:8" x14ac:dyDescent="0.3">
      <c r="A5845" s="63" t="s">
        <v>15454</v>
      </c>
      <c r="B5845" s="63" t="s">
        <v>15455</v>
      </c>
      <c r="C5845" s="63" t="s">
        <v>12225</v>
      </c>
      <c r="D5845" s="63" t="s">
        <v>15433</v>
      </c>
      <c r="E5845" s="64">
        <v>0</v>
      </c>
      <c r="F5845" s="64">
        <v>2</v>
      </c>
      <c r="G5845" s="64">
        <v>1</v>
      </c>
      <c r="H5845" s="64">
        <v>3</v>
      </c>
    </row>
    <row r="5846" spans="1:8" x14ac:dyDescent="0.3">
      <c r="A5846" s="63" t="s">
        <v>15454</v>
      </c>
      <c r="B5846" s="63" t="s">
        <v>15455</v>
      </c>
      <c r="C5846" s="63" t="s">
        <v>12223</v>
      </c>
      <c r="D5846" s="63" t="s">
        <v>15444</v>
      </c>
      <c r="E5846" s="64">
        <v>0</v>
      </c>
      <c r="F5846" s="64">
        <v>2</v>
      </c>
      <c r="G5846" s="64">
        <v>2</v>
      </c>
      <c r="H5846" s="64">
        <v>4</v>
      </c>
    </row>
    <row r="5847" spans="1:8" x14ac:dyDescent="0.3">
      <c r="A5847" s="63" t="s">
        <v>15454</v>
      </c>
      <c r="B5847" s="63" t="s">
        <v>15455</v>
      </c>
      <c r="C5847" s="63" t="s">
        <v>11537</v>
      </c>
      <c r="D5847" s="63" t="s">
        <v>11538</v>
      </c>
      <c r="E5847" s="64">
        <v>0</v>
      </c>
      <c r="F5847" s="64">
        <v>0</v>
      </c>
      <c r="G5847" s="64">
        <v>5</v>
      </c>
      <c r="H5847" s="64">
        <v>5</v>
      </c>
    </row>
    <row r="5848" spans="1:8" x14ac:dyDescent="0.3">
      <c r="A5848" s="63" t="s">
        <v>15753</v>
      </c>
      <c r="B5848" s="63" t="s">
        <v>15754</v>
      </c>
      <c r="C5848" s="63" t="s">
        <v>13224</v>
      </c>
      <c r="D5848" s="63" t="s">
        <v>14837</v>
      </c>
      <c r="E5848" s="64">
        <v>0</v>
      </c>
      <c r="F5848" s="64">
        <v>2</v>
      </c>
      <c r="G5848" s="64">
        <v>1</v>
      </c>
      <c r="H5848" s="64">
        <v>3</v>
      </c>
    </row>
    <row r="5849" spans="1:8" x14ac:dyDescent="0.3">
      <c r="A5849" s="63" t="s">
        <v>15753</v>
      </c>
      <c r="B5849" s="63" t="s">
        <v>15754</v>
      </c>
      <c r="C5849" s="63" t="s">
        <v>5868</v>
      </c>
      <c r="D5849" s="63" t="s">
        <v>14780</v>
      </c>
      <c r="E5849" s="64">
        <v>0</v>
      </c>
      <c r="F5849" s="64">
        <v>0</v>
      </c>
      <c r="G5849" s="64">
        <v>8</v>
      </c>
      <c r="H5849" s="64">
        <v>8</v>
      </c>
    </row>
    <row r="5850" spans="1:8" x14ac:dyDescent="0.3">
      <c r="A5850" s="63" t="s">
        <v>15753</v>
      </c>
      <c r="B5850" s="63" t="s">
        <v>15754</v>
      </c>
      <c r="C5850" s="63" t="s">
        <v>13628</v>
      </c>
      <c r="D5850" s="63" t="s">
        <v>13629</v>
      </c>
      <c r="E5850" s="64">
        <v>1</v>
      </c>
      <c r="F5850" s="64">
        <v>7</v>
      </c>
      <c r="G5850" s="64">
        <v>9</v>
      </c>
      <c r="H5850" s="64">
        <v>16</v>
      </c>
    </row>
    <row r="5851" spans="1:8" x14ac:dyDescent="0.3">
      <c r="A5851" s="63" t="s">
        <v>15753</v>
      </c>
      <c r="B5851" s="63" t="s">
        <v>15754</v>
      </c>
      <c r="C5851" s="63" t="s">
        <v>13607</v>
      </c>
      <c r="D5851" s="63" t="s">
        <v>13608</v>
      </c>
      <c r="E5851" s="64">
        <v>0</v>
      </c>
      <c r="F5851" s="64">
        <v>4</v>
      </c>
      <c r="G5851" s="64">
        <v>0</v>
      </c>
      <c r="H5851" s="64">
        <v>4</v>
      </c>
    </row>
    <row r="5852" spans="1:8" x14ac:dyDescent="0.3">
      <c r="A5852" s="63" t="s">
        <v>15753</v>
      </c>
      <c r="B5852" s="63" t="s">
        <v>15754</v>
      </c>
      <c r="C5852" s="63" t="s">
        <v>5855</v>
      </c>
      <c r="D5852" s="63" t="s">
        <v>5856</v>
      </c>
      <c r="E5852" s="64">
        <v>0</v>
      </c>
      <c r="F5852" s="64">
        <v>0</v>
      </c>
      <c r="G5852" s="64">
        <v>6</v>
      </c>
      <c r="H5852" s="64">
        <v>6</v>
      </c>
    </row>
    <row r="5853" spans="1:8" x14ac:dyDescent="0.3">
      <c r="A5853" s="63" t="s">
        <v>15753</v>
      </c>
      <c r="B5853" s="63" t="s">
        <v>15754</v>
      </c>
      <c r="C5853" s="63" t="s">
        <v>13511</v>
      </c>
      <c r="D5853" s="63" t="s">
        <v>13512</v>
      </c>
      <c r="E5853" s="64">
        <v>0</v>
      </c>
      <c r="F5853" s="64">
        <v>0</v>
      </c>
      <c r="G5853" s="64">
        <v>30</v>
      </c>
      <c r="H5853" s="64">
        <v>30</v>
      </c>
    </row>
    <row r="5854" spans="1:8" x14ac:dyDescent="0.3">
      <c r="A5854" s="63" t="s">
        <v>15753</v>
      </c>
      <c r="B5854" s="63" t="s">
        <v>15754</v>
      </c>
      <c r="C5854" s="63" t="s">
        <v>4984</v>
      </c>
      <c r="D5854" s="63" t="s">
        <v>14729</v>
      </c>
      <c r="E5854" s="64">
        <v>0</v>
      </c>
      <c r="F5854" s="64">
        <v>1</v>
      </c>
      <c r="G5854" s="64">
        <v>0</v>
      </c>
      <c r="H5854" s="64">
        <v>1</v>
      </c>
    </row>
    <row r="5855" spans="1:8" x14ac:dyDescent="0.3">
      <c r="A5855" s="63" t="s">
        <v>15753</v>
      </c>
      <c r="B5855" s="63" t="s">
        <v>15754</v>
      </c>
      <c r="C5855" s="63" t="s">
        <v>4763</v>
      </c>
      <c r="D5855" s="63" t="s">
        <v>4764</v>
      </c>
      <c r="E5855" s="64">
        <v>0</v>
      </c>
      <c r="F5855" s="64">
        <v>1</v>
      </c>
      <c r="G5855" s="64">
        <v>1</v>
      </c>
      <c r="H5855" s="64">
        <v>2</v>
      </c>
    </row>
    <row r="5856" spans="1:8" x14ac:dyDescent="0.3">
      <c r="A5856" s="63" t="s">
        <v>15753</v>
      </c>
      <c r="B5856" s="63" t="s">
        <v>15754</v>
      </c>
      <c r="C5856" s="63" t="s">
        <v>4986</v>
      </c>
      <c r="D5856" s="63" t="s">
        <v>4987</v>
      </c>
      <c r="E5856" s="64">
        <v>0</v>
      </c>
      <c r="F5856" s="64">
        <v>0</v>
      </c>
      <c r="G5856" s="64">
        <v>3</v>
      </c>
      <c r="H5856" s="64">
        <v>3</v>
      </c>
    </row>
    <row r="5857" spans="1:8" x14ac:dyDescent="0.3">
      <c r="A5857" s="63" t="s">
        <v>15753</v>
      </c>
      <c r="B5857" s="63" t="s">
        <v>15754</v>
      </c>
      <c r="C5857" s="63" t="s">
        <v>5387</v>
      </c>
      <c r="D5857" s="63" t="s">
        <v>5388</v>
      </c>
      <c r="E5857" s="64">
        <v>0</v>
      </c>
      <c r="F5857" s="64">
        <v>0</v>
      </c>
      <c r="G5857" s="64">
        <v>3</v>
      </c>
      <c r="H5857" s="64">
        <v>3</v>
      </c>
    </row>
    <row r="5858" spans="1:8" x14ac:dyDescent="0.3">
      <c r="A5858" s="63" t="s">
        <v>15753</v>
      </c>
      <c r="B5858" s="63" t="s">
        <v>15754</v>
      </c>
      <c r="C5858" s="63" t="s">
        <v>6070</v>
      </c>
      <c r="D5858" s="63" t="s">
        <v>6071</v>
      </c>
      <c r="E5858" s="64">
        <v>0</v>
      </c>
      <c r="F5858" s="64">
        <v>0</v>
      </c>
      <c r="G5858" s="64">
        <v>110</v>
      </c>
      <c r="H5858" s="64">
        <v>110</v>
      </c>
    </row>
    <row r="5859" spans="1:8" x14ac:dyDescent="0.3">
      <c r="A5859" s="63" t="s">
        <v>15753</v>
      </c>
      <c r="B5859" s="63" t="s">
        <v>15754</v>
      </c>
      <c r="C5859" s="63" t="s">
        <v>4666</v>
      </c>
      <c r="D5859" s="63" t="s">
        <v>4667</v>
      </c>
      <c r="E5859" s="64">
        <v>0</v>
      </c>
      <c r="F5859" s="64">
        <v>0</v>
      </c>
      <c r="G5859" s="64">
        <v>1</v>
      </c>
      <c r="H5859" s="64">
        <v>1</v>
      </c>
    </row>
    <row r="5860" spans="1:8" x14ac:dyDescent="0.3">
      <c r="A5860" s="63" t="s">
        <v>15753</v>
      </c>
      <c r="B5860" s="63" t="s">
        <v>15754</v>
      </c>
      <c r="C5860" s="63" t="s">
        <v>13012</v>
      </c>
      <c r="D5860" s="63" t="s">
        <v>13013</v>
      </c>
      <c r="E5860" s="64">
        <v>13</v>
      </c>
      <c r="F5860" s="64">
        <v>63</v>
      </c>
      <c r="G5860" s="64">
        <v>13</v>
      </c>
      <c r="H5860" s="64">
        <v>76</v>
      </c>
    </row>
    <row r="5861" spans="1:8" x14ac:dyDescent="0.3">
      <c r="A5861" s="63" t="s">
        <v>15753</v>
      </c>
      <c r="B5861" s="63" t="s">
        <v>15754</v>
      </c>
      <c r="C5861" s="63" t="s">
        <v>4769</v>
      </c>
      <c r="D5861" s="63" t="s">
        <v>4770</v>
      </c>
      <c r="E5861" s="64">
        <v>0</v>
      </c>
      <c r="F5861" s="64">
        <v>0</v>
      </c>
      <c r="G5861" s="64">
        <v>1</v>
      </c>
      <c r="H5861" s="64">
        <v>1</v>
      </c>
    </row>
    <row r="5862" spans="1:8" x14ac:dyDescent="0.3">
      <c r="A5862" s="63" t="s">
        <v>15753</v>
      </c>
      <c r="B5862" s="63" t="s">
        <v>15754</v>
      </c>
      <c r="C5862" s="63" t="s">
        <v>6078</v>
      </c>
      <c r="D5862" s="63" t="s">
        <v>6079</v>
      </c>
      <c r="E5862" s="64">
        <v>1</v>
      </c>
      <c r="F5862" s="64">
        <v>8</v>
      </c>
      <c r="G5862" s="64">
        <v>0</v>
      </c>
      <c r="H5862" s="64">
        <v>8</v>
      </c>
    </row>
    <row r="5863" spans="1:8" x14ac:dyDescent="0.3">
      <c r="A5863" s="63" t="s">
        <v>15753</v>
      </c>
      <c r="B5863" s="63" t="s">
        <v>15754</v>
      </c>
      <c r="C5863" s="63" t="s">
        <v>4699</v>
      </c>
      <c r="D5863" s="63" t="s">
        <v>4700</v>
      </c>
      <c r="E5863" s="64">
        <v>0</v>
      </c>
      <c r="F5863" s="64">
        <v>0</v>
      </c>
      <c r="G5863" s="64">
        <v>2</v>
      </c>
      <c r="H5863" s="64">
        <v>2</v>
      </c>
    </row>
    <row r="5864" spans="1:8" x14ac:dyDescent="0.3">
      <c r="A5864" s="63" t="s">
        <v>15753</v>
      </c>
      <c r="B5864" s="63" t="s">
        <v>15754</v>
      </c>
      <c r="C5864" s="63" t="s">
        <v>13449</v>
      </c>
      <c r="D5864" s="63" t="s">
        <v>13450</v>
      </c>
      <c r="E5864" s="64">
        <v>0</v>
      </c>
      <c r="F5864" s="64">
        <v>0</v>
      </c>
      <c r="G5864" s="64">
        <v>1</v>
      </c>
      <c r="H5864" s="64">
        <v>1</v>
      </c>
    </row>
    <row r="5865" spans="1:8" x14ac:dyDescent="0.3">
      <c r="A5865" s="63" t="s">
        <v>15753</v>
      </c>
      <c r="B5865" s="63" t="s">
        <v>15754</v>
      </c>
      <c r="C5865" s="63" t="s">
        <v>4805</v>
      </c>
      <c r="D5865" s="63" t="s">
        <v>4806</v>
      </c>
      <c r="E5865" s="64">
        <v>0</v>
      </c>
      <c r="F5865" s="64">
        <v>0</v>
      </c>
      <c r="G5865" s="64">
        <v>1</v>
      </c>
      <c r="H5865" s="64">
        <v>1</v>
      </c>
    </row>
    <row r="5866" spans="1:8" x14ac:dyDescent="0.3">
      <c r="A5866" s="63" t="s">
        <v>15753</v>
      </c>
      <c r="B5866" s="63" t="s">
        <v>15754</v>
      </c>
      <c r="C5866" s="63" t="s">
        <v>5016</v>
      </c>
      <c r="D5866" s="63" t="s">
        <v>5017</v>
      </c>
      <c r="E5866" s="64">
        <v>0</v>
      </c>
      <c r="F5866" s="64">
        <v>0</v>
      </c>
      <c r="G5866" s="64">
        <v>2</v>
      </c>
      <c r="H5866" s="64">
        <v>2</v>
      </c>
    </row>
    <row r="5867" spans="1:8" x14ac:dyDescent="0.3">
      <c r="A5867" s="63" t="s">
        <v>15753</v>
      </c>
      <c r="B5867" s="63" t="s">
        <v>15754</v>
      </c>
      <c r="C5867" s="63" t="s">
        <v>13274</v>
      </c>
      <c r="D5867" s="63" t="s">
        <v>13275</v>
      </c>
      <c r="E5867" s="64">
        <v>32</v>
      </c>
      <c r="F5867" s="64">
        <v>190</v>
      </c>
      <c r="G5867" s="64">
        <v>10</v>
      </c>
      <c r="H5867" s="64">
        <v>200</v>
      </c>
    </row>
    <row r="5868" spans="1:8" x14ac:dyDescent="0.3">
      <c r="A5868" s="63" t="s">
        <v>15753</v>
      </c>
      <c r="B5868" s="63" t="s">
        <v>15754</v>
      </c>
      <c r="C5868" s="63" t="s">
        <v>5892</v>
      </c>
      <c r="D5868" s="63" t="s">
        <v>14751</v>
      </c>
      <c r="E5868" s="64">
        <v>0</v>
      </c>
      <c r="F5868" s="64">
        <v>1</v>
      </c>
      <c r="G5868" s="64">
        <v>3</v>
      </c>
      <c r="H5868" s="64">
        <v>4</v>
      </c>
    </row>
    <row r="5869" spans="1:8" x14ac:dyDescent="0.3">
      <c r="A5869" s="63" t="s">
        <v>15753</v>
      </c>
      <c r="B5869" s="63" t="s">
        <v>15754</v>
      </c>
      <c r="C5869" s="63" t="s">
        <v>5903</v>
      </c>
      <c r="D5869" s="63" t="s">
        <v>5904</v>
      </c>
      <c r="E5869" s="64">
        <v>0</v>
      </c>
      <c r="F5869" s="64">
        <v>0</v>
      </c>
      <c r="G5869" s="64">
        <v>3</v>
      </c>
      <c r="H5869" s="64">
        <v>3</v>
      </c>
    </row>
    <row r="5870" spans="1:8" x14ac:dyDescent="0.3">
      <c r="A5870" s="63" t="s">
        <v>15753</v>
      </c>
      <c r="B5870" s="63" t="s">
        <v>15754</v>
      </c>
      <c r="C5870" s="63" t="s">
        <v>5905</v>
      </c>
      <c r="D5870" s="63" t="s">
        <v>14827</v>
      </c>
      <c r="E5870" s="64">
        <v>0</v>
      </c>
      <c r="F5870" s="64">
        <v>9</v>
      </c>
      <c r="G5870" s="64">
        <v>0</v>
      </c>
      <c r="H5870" s="64">
        <v>9</v>
      </c>
    </row>
    <row r="5871" spans="1:8" x14ac:dyDescent="0.3">
      <c r="A5871" s="63" t="s">
        <v>15753</v>
      </c>
      <c r="B5871" s="63" t="s">
        <v>15754</v>
      </c>
      <c r="C5871" s="63" t="s">
        <v>6082</v>
      </c>
      <c r="D5871" s="63" t="s">
        <v>1403</v>
      </c>
      <c r="E5871" s="64">
        <v>0</v>
      </c>
      <c r="F5871" s="64">
        <v>8</v>
      </c>
      <c r="G5871" s="64">
        <v>5</v>
      </c>
      <c r="H5871" s="64">
        <v>13</v>
      </c>
    </row>
    <row r="5872" spans="1:8" x14ac:dyDescent="0.3">
      <c r="A5872" s="63" t="s">
        <v>15753</v>
      </c>
      <c r="B5872" s="63" t="s">
        <v>15754</v>
      </c>
      <c r="C5872" s="63" t="s">
        <v>5861</v>
      </c>
      <c r="D5872" s="63" t="s">
        <v>5862</v>
      </c>
      <c r="E5872" s="64">
        <v>0</v>
      </c>
      <c r="F5872" s="64">
        <v>0</v>
      </c>
      <c r="G5872" s="64">
        <v>25</v>
      </c>
      <c r="H5872" s="64">
        <v>25</v>
      </c>
    </row>
    <row r="5873" spans="1:8" x14ac:dyDescent="0.3">
      <c r="A5873" s="63" t="s">
        <v>15753</v>
      </c>
      <c r="B5873" s="63" t="s">
        <v>15754</v>
      </c>
      <c r="C5873" s="63" t="s">
        <v>14680</v>
      </c>
      <c r="D5873" s="63" t="s">
        <v>14681</v>
      </c>
      <c r="E5873" s="64">
        <v>0</v>
      </c>
      <c r="F5873" s="64">
        <v>2</v>
      </c>
      <c r="G5873" s="64">
        <v>4</v>
      </c>
      <c r="H5873" s="64">
        <v>6</v>
      </c>
    </row>
    <row r="5874" spans="1:8" x14ac:dyDescent="0.3">
      <c r="A5874" s="63" t="s">
        <v>15753</v>
      </c>
      <c r="B5874" s="63" t="s">
        <v>15754</v>
      </c>
      <c r="C5874" s="63" t="s">
        <v>14682</v>
      </c>
      <c r="D5874" s="63" t="s">
        <v>14683</v>
      </c>
      <c r="E5874" s="64">
        <v>0</v>
      </c>
      <c r="F5874" s="64">
        <v>2</v>
      </c>
      <c r="G5874" s="64">
        <v>0</v>
      </c>
      <c r="H5874" s="64">
        <v>2</v>
      </c>
    </row>
    <row r="5875" spans="1:8" x14ac:dyDescent="0.3">
      <c r="A5875" s="63" t="s">
        <v>15753</v>
      </c>
      <c r="B5875" s="63" t="s">
        <v>15754</v>
      </c>
      <c r="C5875" s="63" t="s">
        <v>13521</v>
      </c>
      <c r="D5875" s="63" t="s">
        <v>14752</v>
      </c>
      <c r="E5875" s="64">
        <v>0</v>
      </c>
      <c r="F5875" s="64">
        <v>2</v>
      </c>
      <c r="G5875" s="64">
        <v>0</v>
      </c>
      <c r="H5875" s="64">
        <v>2</v>
      </c>
    </row>
    <row r="5876" spans="1:8" x14ac:dyDescent="0.3">
      <c r="A5876" s="63" t="s">
        <v>15753</v>
      </c>
      <c r="B5876" s="63" t="s">
        <v>15754</v>
      </c>
      <c r="C5876" s="63" t="s">
        <v>5283</v>
      </c>
      <c r="D5876" s="63" t="s">
        <v>5284</v>
      </c>
      <c r="E5876" s="64">
        <v>0</v>
      </c>
      <c r="F5876" s="64">
        <v>1</v>
      </c>
      <c r="G5876" s="64">
        <v>0</v>
      </c>
      <c r="H5876" s="64">
        <v>1</v>
      </c>
    </row>
    <row r="5877" spans="1:8" x14ac:dyDescent="0.3">
      <c r="A5877" s="63" t="s">
        <v>15753</v>
      </c>
      <c r="B5877" s="63" t="s">
        <v>15754</v>
      </c>
      <c r="C5877" s="63" t="s">
        <v>8818</v>
      </c>
      <c r="D5877" s="63" t="s">
        <v>8819</v>
      </c>
      <c r="E5877" s="64">
        <v>0</v>
      </c>
      <c r="F5877" s="64">
        <v>0</v>
      </c>
      <c r="G5877" s="64">
        <v>3</v>
      </c>
      <c r="H5877" s="64">
        <v>3</v>
      </c>
    </row>
    <row r="5878" spans="1:8" x14ac:dyDescent="0.3">
      <c r="A5878" s="63" t="s">
        <v>15753</v>
      </c>
      <c r="B5878" s="63" t="s">
        <v>15754</v>
      </c>
      <c r="C5878" s="63" t="s">
        <v>5532</v>
      </c>
      <c r="D5878" s="63" t="s">
        <v>14816</v>
      </c>
      <c r="E5878" s="64">
        <v>0</v>
      </c>
      <c r="F5878" s="64">
        <v>2</v>
      </c>
      <c r="G5878" s="64">
        <v>0</v>
      </c>
      <c r="H5878" s="64">
        <v>2</v>
      </c>
    </row>
    <row r="5879" spans="1:8" x14ac:dyDescent="0.3">
      <c r="A5879" s="63" t="s">
        <v>15753</v>
      </c>
      <c r="B5879" s="63" t="s">
        <v>15754</v>
      </c>
      <c r="C5879" s="63" t="s">
        <v>4672</v>
      </c>
      <c r="D5879" s="63" t="s">
        <v>4673</v>
      </c>
      <c r="E5879" s="64">
        <v>0</v>
      </c>
      <c r="F5879" s="64">
        <v>0</v>
      </c>
      <c r="G5879" s="64">
        <v>1</v>
      </c>
      <c r="H5879" s="64">
        <v>1</v>
      </c>
    </row>
    <row r="5880" spans="1:8" x14ac:dyDescent="0.3">
      <c r="A5880" s="63" t="s">
        <v>15753</v>
      </c>
      <c r="B5880" s="63" t="s">
        <v>15754</v>
      </c>
      <c r="C5880" s="63" t="s">
        <v>13027</v>
      </c>
      <c r="D5880" s="63" t="s">
        <v>13028</v>
      </c>
      <c r="E5880" s="64">
        <v>0</v>
      </c>
      <c r="F5880" s="64">
        <v>5</v>
      </c>
      <c r="G5880" s="64">
        <v>11</v>
      </c>
      <c r="H5880" s="64">
        <v>16</v>
      </c>
    </row>
    <row r="5881" spans="1:8" x14ac:dyDescent="0.3">
      <c r="A5881" s="63" t="s">
        <v>15753</v>
      </c>
      <c r="B5881" s="63" t="s">
        <v>15754</v>
      </c>
      <c r="C5881" s="63" t="s">
        <v>12937</v>
      </c>
      <c r="D5881" s="63" t="s">
        <v>12938</v>
      </c>
      <c r="E5881" s="64">
        <v>0</v>
      </c>
      <c r="F5881" s="64">
        <v>2</v>
      </c>
      <c r="G5881" s="64">
        <v>14</v>
      </c>
      <c r="H5881" s="64">
        <v>16</v>
      </c>
    </row>
    <row r="5882" spans="1:8" x14ac:dyDescent="0.3">
      <c r="A5882" s="63" t="s">
        <v>15753</v>
      </c>
      <c r="B5882" s="63" t="s">
        <v>15754</v>
      </c>
      <c r="C5882" s="63" t="s">
        <v>13312</v>
      </c>
      <c r="D5882" s="63" t="s">
        <v>13313</v>
      </c>
      <c r="E5882" s="64">
        <v>0</v>
      </c>
      <c r="F5882" s="64">
        <v>7</v>
      </c>
      <c r="G5882" s="64">
        <v>3</v>
      </c>
      <c r="H5882" s="64">
        <v>10</v>
      </c>
    </row>
    <row r="5883" spans="1:8" x14ac:dyDescent="0.3">
      <c r="A5883" s="63" t="s">
        <v>15753</v>
      </c>
      <c r="B5883" s="63" t="s">
        <v>15754</v>
      </c>
      <c r="C5883" s="63" t="s">
        <v>5900</v>
      </c>
      <c r="D5883" s="63" t="s">
        <v>315</v>
      </c>
      <c r="E5883" s="64">
        <v>0</v>
      </c>
      <c r="F5883" s="64">
        <v>1</v>
      </c>
      <c r="G5883" s="64">
        <v>2</v>
      </c>
      <c r="H5883" s="64">
        <v>3</v>
      </c>
    </row>
    <row r="5884" spans="1:8" x14ac:dyDescent="0.3">
      <c r="A5884" s="63" t="s">
        <v>15753</v>
      </c>
      <c r="B5884" s="63" t="s">
        <v>15754</v>
      </c>
      <c r="C5884" s="63" t="s">
        <v>5896</v>
      </c>
      <c r="D5884" s="63" t="s">
        <v>14828</v>
      </c>
      <c r="E5884" s="64">
        <v>0</v>
      </c>
      <c r="F5884" s="64">
        <v>3</v>
      </c>
      <c r="G5884" s="64">
        <v>0</v>
      </c>
      <c r="H5884" s="64">
        <v>3</v>
      </c>
    </row>
    <row r="5885" spans="1:8" x14ac:dyDescent="0.3">
      <c r="A5885" s="63" t="s">
        <v>15753</v>
      </c>
      <c r="B5885" s="63" t="s">
        <v>15754</v>
      </c>
      <c r="C5885" s="63" t="s">
        <v>5898</v>
      </c>
      <c r="D5885" s="63" t="s">
        <v>5899</v>
      </c>
      <c r="E5885" s="64">
        <v>0</v>
      </c>
      <c r="F5885" s="64">
        <v>0</v>
      </c>
      <c r="G5885" s="64">
        <v>7</v>
      </c>
      <c r="H5885" s="64">
        <v>7</v>
      </c>
    </row>
    <row r="5886" spans="1:8" x14ac:dyDescent="0.3">
      <c r="A5886" s="63" t="s">
        <v>15753</v>
      </c>
      <c r="B5886" s="63" t="s">
        <v>15754</v>
      </c>
      <c r="C5886" s="63" t="s">
        <v>4413</v>
      </c>
      <c r="D5886" s="63" t="s">
        <v>277</v>
      </c>
      <c r="E5886" s="64">
        <v>0</v>
      </c>
      <c r="F5886" s="64">
        <v>0</v>
      </c>
      <c r="G5886" s="64">
        <v>1</v>
      </c>
      <c r="H5886" s="64">
        <v>1</v>
      </c>
    </row>
    <row r="5887" spans="1:8" x14ac:dyDescent="0.3">
      <c r="A5887" s="63" t="s">
        <v>15753</v>
      </c>
      <c r="B5887" s="63" t="s">
        <v>15754</v>
      </c>
      <c r="C5887" s="63" t="s">
        <v>6050</v>
      </c>
      <c r="D5887" s="63" t="s">
        <v>277</v>
      </c>
      <c r="E5887" s="64">
        <v>0</v>
      </c>
      <c r="F5887" s="64">
        <v>6</v>
      </c>
      <c r="G5887" s="64">
        <v>0</v>
      </c>
      <c r="H5887" s="64">
        <v>6</v>
      </c>
    </row>
    <row r="5888" spans="1:8" x14ac:dyDescent="0.3">
      <c r="A5888" s="63" t="s">
        <v>15753</v>
      </c>
      <c r="B5888" s="63" t="s">
        <v>15754</v>
      </c>
      <c r="C5888" s="63" t="s">
        <v>12994</v>
      </c>
      <c r="D5888" s="63" t="s">
        <v>277</v>
      </c>
      <c r="E5888" s="64">
        <v>5</v>
      </c>
      <c r="F5888" s="64">
        <v>46</v>
      </c>
      <c r="G5888" s="64">
        <v>30</v>
      </c>
      <c r="H5888" s="64">
        <v>76</v>
      </c>
    </row>
    <row r="5889" spans="1:8" x14ac:dyDescent="0.3">
      <c r="A5889" s="63" t="s">
        <v>15753</v>
      </c>
      <c r="B5889" s="63" t="s">
        <v>15754</v>
      </c>
      <c r="C5889" s="63" t="s">
        <v>5389</v>
      </c>
      <c r="D5889" s="63" t="s">
        <v>277</v>
      </c>
      <c r="E5889" s="64">
        <v>0</v>
      </c>
      <c r="F5889" s="64">
        <v>2</v>
      </c>
      <c r="G5889" s="64">
        <v>1</v>
      </c>
      <c r="H5889" s="64">
        <v>3</v>
      </c>
    </row>
    <row r="5890" spans="1:8" x14ac:dyDescent="0.3">
      <c r="A5890" s="63" t="s">
        <v>15753</v>
      </c>
      <c r="B5890" s="63" t="s">
        <v>15754</v>
      </c>
      <c r="C5890" s="63" t="s">
        <v>13477</v>
      </c>
      <c r="D5890" s="63" t="s">
        <v>13478</v>
      </c>
      <c r="E5890" s="64">
        <v>0</v>
      </c>
      <c r="F5890" s="64">
        <v>1</v>
      </c>
      <c r="G5890" s="64">
        <v>2</v>
      </c>
      <c r="H5890" s="64">
        <v>3</v>
      </c>
    </row>
    <row r="5891" spans="1:8" x14ac:dyDescent="0.3">
      <c r="A5891" s="63" t="s">
        <v>15753</v>
      </c>
      <c r="B5891" s="63" t="s">
        <v>15754</v>
      </c>
      <c r="C5891" s="63" t="s">
        <v>13314</v>
      </c>
      <c r="D5891" s="63" t="s">
        <v>14755</v>
      </c>
      <c r="E5891" s="64">
        <v>0</v>
      </c>
      <c r="F5891" s="64">
        <v>9</v>
      </c>
      <c r="G5891" s="64">
        <v>37</v>
      </c>
      <c r="H5891" s="64">
        <v>46</v>
      </c>
    </row>
    <row r="5892" spans="1:8" x14ac:dyDescent="0.3">
      <c r="A5892" s="63" t="s">
        <v>15753</v>
      </c>
      <c r="B5892" s="63" t="s">
        <v>15754</v>
      </c>
      <c r="C5892" s="63" t="s">
        <v>13039</v>
      </c>
      <c r="D5892" s="63" t="s">
        <v>13040</v>
      </c>
      <c r="E5892" s="64">
        <v>0</v>
      </c>
      <c r="F5892" s="64">
        <v>2</v>
      </c>
      <c r="G5892" s="64">
        <v>5</v>
      </c>
      <c r="H5892" s="64">
        <v>7</v>
      </c>
    </row>
    <row r="5893" spans="1:8" x14ac:dyDescent="0.3">
      <c r="A5893" s="63" t="s">
        <v>15753</v>
      </c>
      <c r="B5893" s="63" t="s">
        <v>15754</v>
      </c>
      <c r="C5893" s="63" t="s">
        <v>13491</v>
      </c>
      <c r="D5893" s="63" t="s">
        <v>13492</v>
      </c>
      <c r="E5893" s="64">
        <v>0</v>
      </c>
      <c r="F5893" s="64">
        <v>0</v>
      </c>
      <c r="G5893" s="64">
        <v>4</v>
      </c>
      <c r="H5893" s="64">
        <v>4</v>
      </c>
    </row>
    <row r="5894" spans="1:8" x14ac:dyDescent="0.3">
      <c r="A5894" s="63" t="s">
        <v>15753</v>
      </c>
      <c r="B5894" s="63" t="s">
        <v>15754</v>
      </c>
      <c r="C5894" s="63" t="s">
        <v>4795</v>
      </c>
      <c r="D5894" s="63" t="s">
        <v>14757</v>
      </c>
      <c r="E5894" s="64">
        <v>0</v>
      </c>
      <c r="F5894" s="64">
        <v>0</v>
      </c>
      <c r="G5894" s="64">
        <v>1</v>
      </c>
      <c r="H5894" s="64">
        <v>1</v>
      </c>
    </row>
    <row r="5895" spans="1:8" x14ac:dyDescent="0.3">
      <c r="A5895" s="63" t="s">
        <v>15753</v>
      </c>
      <c r="B5895" s="63" t="s">
        <v>15754</v>
      </c>
      <c r="C5895" s="63" t="s">
        <v>5295</v>
      </c>
      <c r="D5895" s="63" t="s">
        <v>5296</v>
      </c>
      <c r="E5895" s="64">
        <v>0</v>
      </c>
      <c r="F5895" s="64">
        <v>6</v>
      </c>
      <c r="G5895" s="64">
        <v>0</v>
      </c>
      <c r="H5895" s="64">
        <v>6</v>
      </c>
    </row>
    <row r="5896" spans="1:8" x14ac:dyDescent="0.3">
      <c r="A5896" s="63" t="s">
        <v>15753</v>
      </c>
      <c r="B5896" s="63" t="s">
        <v>15754</v>
      </c>
      <c r="C5896" s="63" t="s">
        <v>13092</v>
      </c>
      <c r="D5896" s="63" t="s">
        <v>13093</v>
      </c>
      <c r="E5896" s="64">
        <v>0</v>
      </c>
      <c r="F5896" s="64">
        <v>0</v>
      </c>
      <c r="G5896" s="64">
        <v>30</v>
      </c>
      <c r="H5896" s="64">
        <v>30</v>
      </c>
    </row>
    <row r="5897" spans="1:8" x14ac:dyDescent="0.3">
      <c r="A5897" s="63" t="s">
        <v>15753</v>
      </c>
      <c r="B5897" s="63" t="s">
        <v>15754</v>
      </c>
      <c r="C5897" s="63" t="s">
        <v>13049</v>
      </c>
      <c r="D5897" s="63" t="s">
        <v>13050</v>
      </c>
      <c r="E5897" s="64">
        <v>0</v>
      </c>
      <c r="F5897" s="64">
        <v>5</v>
      </c>
      <c r="G5897" s="64">
        <v>8</v>
      </c>
      <c r="H5897" s="64">
        <v>13</v>
      </c>
    </row>
    <row r="5898" spans="1:8" x14ac:dyDescent="0.3">
      <c r="A5898" s="63" t="s">
        <v>15753</v>
      </c>
      <c r="B5898" s="63" t="s">
        <v>15754</v>
      </c>
      <c r="C5898" s="63" t="s">
        <v>13276</v>
      </c>
      <c r="D5898" s="63" t="s">
        <v>13277</v>
      </c>
      <c r="E5898" s="64">
        <v>27</v>
      </c>
      <c r="F5898" s="64">
        <v>65</v>
      </c>
      <c r="G5898" s="64">
        <v>0</v>
      </c>
      <c r="H5898" s="64">
        <v>65</v>
      </c>
    </row>
    <row r="5899" spans="1:8" x14ac:dyDescent="0.3">
      <c r="A5899" s="63" t="s">
        <v>15753</v>
      </c>
      <c r="B5899" s="63" t="s">
        <v>15754</v>
      </c>
      <c r="C5899" s="63" t="s">
        <v>1239</v>
      </c>
      <c r="D5899" s="63" t="s">
        <v>1240</v>
      </c>
      <c r="E5899" s="64">
        <v>0</v>
      </c>
      <c r="F5899" s="64">
        <v>0</v>
      </c>
      <c r="G5899" s="64">
        <v>1</v>
      </c>
      <c r="H5899" s="64">
        <v>1</v>
      </c>
    </row>
    <row r="5900" spans="1:8" x14ac:dyDescent="0.3">
      <c r="A5900" s="63" t="s">
        <v>15753</v>
      </c>
      <c r="B5900" s="63" t="s">
        <v>15754</v>
      </c>
      <c r="C5900" s="63" t="s">
        <v>5516</v>
      </c>
      <c r="D5900" s="63" t="s">
        <v>5517</v>
      </c>
      <c r="E5900" s="64">
        <v>0</v>
      </c>
      <c r="F5900" s="64">
        <v>0</v>
      </c>
      <c r="G5900" s="64">
        <v>7</v>
      </c>
      <c r="H5900" s="64">
        <v>7</v>
      </c>
    </row>
    <row r="5901" spans="1:8" x14ac:dyDescent="0.3">
      <c r="A5901" s="63" t="s">
        <v>15753</v>
      </c>
      <c r="B5901" s="63" t="s">
        <v>15754</v>
      </c>
      <c r="C5901" s="63" t="s">
        <v>12935</v>
      </c>
      <c r="D5901" s="63" t="s">
        <v>12936</v>
      </c>
      <c r="E5901" s="64">
        <v>0</v>
      </c>
      <c r="F5901" s="64">
        <v>0</v>
      </c>
      <c r="G5901" s="64">
        <v>69</v>
      </c>
      <c r="H5901" s="64">
        <v>69</v>
      </c>
    </row>
    <row r="5902" spans="1:8" x14ac:dyDescent="0.3">
      <c r="A5902" s="63" t="s">
        <v>15753</v>
      </c>
      <c r="B5902" s="63" t="s">
        <v>15754</v>
      </c>
      <c r="C5902" s="63" t="s">
        <v>5094</v>
      </c>
      <c r="D5902" s="63" t="s">
        <v>14733</v>
      </c>
      <c r="E5902" s="64">
        <v>0</v>
      </c>
      <c r="F5902" s="64">
        <v>2</v>
      </c>
      <c r="G5902" s="64">
        <v>0</v>
      </c>
      <c r="H5902" s="64">
        <v>2</v>
      </c>
    </row>
    <row r="5903" spans="1:8" x14ac:dyDescent="0.3">
      <c r="A5903" s="63" t="s">
        <v>15753</v>
      </c>
      <c r="B5903" s="63" t="s">
        <v>15754</v>
      </c>
      <c r="C5903" s="63" t="s">
        <v>6054</v>
      </c>
      <c r="D5903" s="63" t="s">
        <v>14763</v>
      </c>
      <c r="E5903" s="64">
        <v>0</v>
      </c>
      <c r="F5903" s="64">
        <v>7</v>
      </c>
      <c r="G5903" s="64">
        <v>102</v>
      </c>
      <c r="H5903" s="64">
        <v>109</v>
      </c>
    </row>
    <row r="5904" spans="1:8" x14ac:dyDescent="0.3">
      <c r="A5904" s="63" t="s">
        <v>15753</v>
      </c>
      <c r="B5904" s="63" t="s">
        <v>15754</v>
      </c>
      <c r="C5904" s="63" t="s">
        <v>6056</v>
      </c>
      <c r="D5904" s="63" t="s">
        <v>6057</v>
      </c>
      <c r="E5904" s="64">
        <v>0</v>
      </c>
      <c r="F5904" s="64">
        <v>19</v>
      </c>
      <c r="G5904" s="64">
        <v>5</v>
      </c>
      <c r="H5904" s="64">
        <v>24</v>
      </c>
    </row>
    <row r="5905" spans="1:8" x14ac:dyDescent="0.3">
      <c r="A5905" s="63" t="s">
        <v>15753</v>
      </c>
      <c r="B5905" s="63" t="s">
        <v>15754</v>
      </c>
      <c r="C5905" s="63" t="s">
        <v>4781</v>
      </c>
      <c r="D5905" s="63" t="s">
        <v>4782</v>
      </c>
      <c r="E5905" s="64">
        <v>0</v>
      </c>
      <c r="F5905" s="64">
        <v>0</v>
      </c>
      <c r="G5905" s="64">
        <v>1</v>
      </c>
      <c r="H5905" s="64">
        <v>1</v>
      </c>
    </row>
    <row r="5906" spans="1:8" x14ac:dyDescent="0.3">
      <c r="A5906" s="63" t="s">
        <v>15753</v>
      </c>
      <c r="B5906" s="63" t="s">
        <v>15754</v>
      </c>
      <c r="C5906" s="63" t="s">
        <v>5293</v>
      </c>
      <c r="D5906" s="63" t="s">
        <v>5294</v>
      </c>
      <c r="E5906" s="64">
        <v>0</v>
      </c>
      <c r="F5906" s="64">
        <v>0</v>
      </c>
      <c r="G5906" s="64">
        <v>14</v>
      </c>
      <c r="H5906" s="64">
        <v>14</v>
      </c>
    </row>
    <row r="5907" spans="1:8" x14ac:dyDescent="0.3">
      <c r="A5907" s="63" t="s">
        <v>15753</v>
      </c>
      <c r="B5907" s="63" t="s">
        <v>15754</v>
      </c>
      <c r="C5907" s="63" t="s">
        <v>13624</v>
      </c>
      <c r="D5907" s="63" t="s">
        <v>14182</v>
      </c>
      <c r="E5907" s="64">
        <v>12</v>
      </c>
      <c r="F5907" s="64">
        <v>25</v>
      </c>
      <c r="G5907" s="64">
        <v>3</v>
      </c>
      <c r="H5907" s="64">
        <v>28</v>
      </c>
    </row>
    <row r="5908" spans="1:8" x14ac:dyDescent="0.3">
      <c r="A5908" s="63" t="s">
        <v>15753</v>
      </c>
      <c r="B5908" s="63" t="s">
        <v>15754</v>
      </c>
      <c r="C5908" s="63" t="s">
        <v>13108</v>
      </c>
      <c r="D5908" s="63" t="s">
        <v>14167</v>
      </c>
      <c r="E5908" s="64">
        <v>0</v>
      </c>
      <c r="F5908" s="64">
        <v>1</v>
      </c>
      <c r="G5908" s="64">
        <v>0</v>
      </c>
      <c r="H5908" s="64">
        <v>1</v>
      </c>
    </row>
    <row r="5909" spans="1:8" x14ac:dyDescent="0.3">
      <c r="A5909" s="63" t="s">
        <v>15753</v>
      </c>
      <c r="B5909" s="63" t="s">
        <v>15754</v>
      </c>
      <c r="C5909" s="63" t="s">
        <v>13406</v>
      </c>
      <c r="D5909" s="63" t="s">
        <v>13407</v>
      </c>
      <c r="E5909" s="64">
        <v>2</v>
      </c>
      <c r="F5909" s="64">
        <v>56</v>
      </c>
      <c r="G5909" s="64">
        <v>14</v>
      </c>
      <c r="H5909" s="64">
        <v>70</v>
      </c>
    </row>
    <row r="5910" spans="1:8" x14ac:dyDescent="0.3">
      <c r="A5910" s="63" t="s">
        <v>15753</v>
      </c>
      <c r="B5910" s="63" t="s">
        <v>15754</v>
      </c>
      <c r="C5910" s="63" t="s">
        <v>5522</v>
      </c>
      <c r="D5910" s="63" t="s">
        <v>5523</v>
      </c>
      <c r="E5910" s="64">
        <v>0</v>
      </c>
      <c r="F5910" s="64">
        <v>1</v>
      </c>
      <c r="G5910" s="64">
        <v>1</v>
      </c>
      <c r="H5910" s="64">
        <v>2</v>
      </c>
    </row>
    <row r="5911" spans="1:8" x14ac:dyDescent="0.3">
      <c r="A5911" s="63" t="s">
        <v>15753</v>
      </c>
      <c r="B5911" s="63" t="s">
        <v>15754</v>
      </c>
      <c r="C5911" s="63" t="s">
        <v>13271</v>
      </c>
      <c r="D5911" s="63" t="s">
        <v>1872</v>
      </c>
      <c r="E5911" s="64">
        <v>47</v>
      </c>
      <c r="F5911" s="64">
        <v>192</v>
      </c>
      <c r="G5911" s="64">
        <v>55</v>
      </c>
      <c r="H5911" s="64">
        <v>247</v>
      </c>
    </row>
    <row r="5912" spans="1:8" x14ac:dyDescent="0.3">
      <c r="A5912" s="63" t="s">
        <v>15753</v>
      </c>
      <c r="B5912" s="63" t="s">
        <v>15754</v>
      </c>
      <c r="C5912" s="63" t="s">
        <v>5096</v>
      </c>
      <c r="D5912" s="63" t="s">
        <v>5097</v>
      </c>
      <c r="E5912" s="64">
        <v>0</v>
      </c>
      <c r="F5912" s="64">
        <v>2</v>
      </c>
      <c r="G5912" s="64">
        <v>0</v>
      </c>
      <c r="H5912" s="64">
        <v>2</v>
      </c>
    </row>
    <row r="5913" spans="1:8" x14ac:dyDescent="0.3">
      <c r="A5913" s="63" t="s">
        <v>15753</v>
      </c>
      <c r="B5913" s="63" t="s">
        <v>15754</v>
      </c>
      <c r="C5913" s="63" t="s">
        <v>6074</v>
      </c>
      <c r="D5913" s="63" t="s">
        <v>6075</v>
      </c>
      <c r="E5913" s="64">
        <v>0</v>
      </c>
      <c r="F5913" s="64">
        <v>1</v>
      </c>
      <c r="G5913" s="64">
        <v>7</v>
      </c>
      <c r="H5913" s="64">
        <v>8</v>
      </c>
    </row>
    <row r="5914" spans="1:8" x14ac:dyDescent="0.3">
      <c r="A5914" s="63" t="s">
        <v>15753</v>
      </c>
      <c r="B5914" s="63" t="s">
        <v>15754</v>
      </c>
      <c r="C5914" s="63" t="s">
        <v>5524</v>
      </c>
      <c r="D5914" s="63" t="s">
        <v>5525</v>
      </c>
      <c r="E5914" s="64">
        <v>0</v>
      </c>
      <c r="F5914" s="64">
        <v>0</v>
      </c>
      <c r="G5914" s="64">
        <v>6</v>
      </c>
      <c r="H5914" s="64">
        <v>6</v>
      </c>
    </row>
    <row r="5915" spans="1:8" x14ac:dyDescent="0.3">
      <c r="A5915" s="63" t="s">
        <v>15753</v>
      </c>
      <c r="B5915" s="63" t="s">
        <v>15754</v>
      </c>
      <c r="C5915" s="63" t="s">
        <v>6093</v>
      </c>
      <c r="D5915" s="63" t="s">
        <v>6094</v>
      </c>
      <c r="E5915" s="64">
        <v>3</v>
      </c>
      <c r="F5915" s="64">
        <v>4</v>
      </c>
      <c r="G5915" s="64">
        <v>0</v>
      </c>
      <c r="H5915" s="64">
        <v>4</v>
      </c>
    </row>
    <row r="5916" spans="1:8" x14ac:dyDescent="0.3">
      <c r="A5916" s="63" t="s">
        <v>15753</v>
      </c>
      <c r="B5916" s="63" t="s">
        <v>15754</v>
      </c>
      <c r="C5916" s="63" t="s">
        <v>4687</v>
      </c>
      <c r="D5916" s="63" t="s">
        <v>4688</v>
      </c>
      <c r="E5916" s="64">
        <v>0</v>
      </c>
      <c r="F5916" s="64">
        <v>0</v>
      </c>
      <c r="G5916" s="64">
        <v>3</v>
      </c>
      <c r="H5916" s="64">
        <v>3</v>
      </c>
    </row>
    <row r="5917" spans="1:8" x14ac:dyDescent="0.3">
      <c r="A5917" s="63" t="s">
        <v>15753</v>
      </c>
      <c r="B5917" s="63" t="s">
        <v>15754</v>
      </c>
      <c r="C5917" s="63" t="s">
        <v>13420</v>
      </c>
      <c r="D5917" s="63" t="s">
        <v>13421</v>
      </c>
      <c r="E5917" s="64">
        <v>0</v>
      </c>
      <c r="F5917" s="64">
        <v>0</v>
      </c>
      <c r="G5917" s="64">
        <v>1</v>
      </c>
      <c r="H5917" s="64">
        <v>1</v>
      </c>
    </row>
    <row r="5918" spans="1:8" x14ac:dyDescent="0.3">
      <c r="A5918" s="63" t="s">
        <v>15753</v>
      </c>
      <c r="B5918" s="63" t="s">
        <v>15754</v>
      </c>
      <c r="C5918" s="63" t="s">
        <v>12956</v>
      </c>
      <c r="D5918" s="63" t="s">
        <v>12957</v>
      </c>
      <c r="E5918" s="64">
        <v>0</v>
      </c>
      <c r="F5918" s="64">
        <v>1</v>
      </c>
      <c r="G5918" s="64">
        <v>0</v>
      </c>
      <c r="H5918" s="64">
        <v>1</v>
      </c>
    </row>
    <row r="5919" spans="1:8" x14ac:dyDescent="0.3">
      <c r="A5919" s="63" t="s">
        <v>15753</v>
      </c>
      <c r="B5919" s="63" t="s">
        <v>15754</v>
      </c>
      <c r="C5919" s="63" t="s">
        <v>5901</v>
      </c>
      <c r="D5919" s="63" t="s">
        <v>5902</v>
      </c>
      <c r="E5919" s="64">
        <v>2</v>
      </c>
      <c r="F5919" s="64">
        <v>5</v>
      </c>
      <c r="G5919" s="64">
        <v>4</v>
      </c>
      <c r="H5919" s="64">
        <v>9</v>
      </c>
    </row>
    <row r="5920" spans="1:8" x14ac:dyDescent="0.3">
      <c r="A5920" s="63" t="s">
        <v>15753</v>
      </c>
      <c r="B5920" s="63" t="s">
        <v>15754</v>
      </c>
      <c r="C5920" s="63" t="s">
        <v>13422</v>
      </c>
      <c r="D5920" s="63" t="s">
        <v>13423</v>
      </c>
      <c r="E5920" s="64">
        <v>0</v>
      </c>
      <c r="F5920" s="64">
        <v>2</v>
      </c>
      <c r="G5920" s="64">
        <v>7</v>
      </c>
      <c r="H5920" s="64">
        <v>9</v>
      </c>
    </row>
    <row r="5921" spans="1:8" x14ac:dyDescent="0.3">
      <c r="A5921" s="63" t="s">
        <v>15753</v>
      </c>
      <c r="B5921" s="63" t="s">
        <v>15754</v>
      </c>
      <c r="C5921" s="63" t="s">
        <v>13616</v>
      </c>
      <c r="D5921" s="63" t="s">
        <v>13617</v>
      </c>
      <c r="E5921" s="64">
        <v>0</v>
      </c>
      <c r="F5921" s="64">
        <v>1</v>
      </c>
      <c r="G5921" s="64">
        <v>0</v>
      </c>
      <c r="H5921" s="64">
        <v>1</v>
      </c>
    </row>
    <row r="5922" spans="1:8" x14ac:dyDescent="0.3">
      <c r="A5922" s="63" t="s">
        <v>15753</v>
      </c>
      <c r="B5922" s="63" t="s">
        <v>15754</v>
      </c>
      <c r="C5922" s="63" t="s">
        <v>13618</v>
      </c>
      <c r="D5922" s="63" t="s">
        <v>13619</v>
      </c>
      <c r="E5922" s="64">
        <v>0</v>
      </c>
      <c r="F5922" s="64">
        <v>0</v>
      </c>
      <c r="G5922" s="64">
        <v>18</v>
      </c>
      <c r="H5922" s="64">
        <v>18</v>
      </c>
    </row>
    <row r="5923" spans="1:8" x14ac:dyDescent="0.3">
      <c r="A5923" s="63" t="s">
        <v>15753</v>
      </c>
      <c r="B5923" s="63" t="s">
        <v>15754</v>
      </c>
      <c r="C5923" s="63" t="s">
        <v>13091</v>
      </c>
      <c r="D5923" s="63" t="s">
        <v>5684</v>
      </c>
      <c r="E5923" s="64">
        <v>0</v>
      </c>
      <c r="F5923" s="64">
        <v>1</v>
      </c>
      <c r="G5923" s="64">
        <v>0</v>
      </c>
      <c r="H5923" s="64">
        <v>1</v>
      </c>
    </row>
    <row r="5924" spans="1:8" x14ac:dyDescent="0.3">
      <c r="A5924" s="63" t="s">
        <v>15753</v>
      </c>
      <c r="B5924" s="63" t="s">
        <v>15754</v>
      </c>
      <c r="C5924" s="63" t="s">
        <v>6060</v>
      </c>
      <c r="D5924" s="63" t="s">
        <v>6061</v>
      </c>
      <c r="E5924" s="64">
        <v>0</v>
      </c>
      <c r="F5924" s="64">
        <v>3</v>
      </c>
      <c r="G5924" s="64">
        <v>0</v>
      </c>
      <c r="H5924" s="64">
        <v>3</v>
      </c>
    </row>
    <row r="5925" spans="1:8" x14ac:dyDescent="0.3">
      <c r="A5925" s="63" t="s">
        <v>15753</v>
      </c>
      <c r="B5925" s="63" t="s">
        <v>15754</v>
      </c>
      <c r="C5925" s="63" t="s">
        <v>5884</v>
      </c>
      <c r="D5925" s="63" t="s">
        <v>14767</v>
      </c>
      <c r="E5925" s="64">
        <v>0</v>
      </c>
      <c r="F5925" s="64">
        <v>0</v>
      </c>
      <c r="G5925" s="64">
        <v>1</v>
      </c>
      <c r="H5925" s="64">
        <v>1</v>
      </c>
    </row>
    <row r="5926" spans="1:8" x14ac:dyDescent="0.3">
      <c r="A5926" s="63" t="s">
        <v>15753</v>
      </c>
      <c r="B5926" s="63" t="s">
        <v>15754</v>
      </c>
      <c r="C5926" s="63" t="s">
        <v>13316</v>
      </c>
      <c r="D5926" s="63" t="s">
        <v>13317</v>
      </c>
      <c r="E5926" s="64">
        <v>0</v>
      </c>
      <c r="F5926" s="64">
        <v>0</v>
      </c>
      <c r="G5926" s="64">
        <v>23</v>
      </c>
      <c r="H5926" s="64">
        <v>23</v>
      </c>
    </row>
    <row r="5927" spans="1:8" x14ac:dyDescent="0.3">
      <c r="A5927" s="63" t="s">
        <v>15753</v>
      </c>
      <c r="B5927" s="63" t="s">
        <v>15754</v>
      </c>
      <c r="C5927" s="63" t="s">
        <v>5890</v>
      </c>
      <c r="D5927" s="63" t="s">
        <v>5891</v>
      </c>
      <c r="E5927" s="64">
        <v>0</v>
      </c>
      <c r="F5927" s="64">
        <v>0</v>
      </c>
      <c r="G5927" s="64">
        <v>3</v>
      </c>
      <c r="H5927" s="64">
        <v>3</v>
      </c>
    </row>
    <row r="5928" spans="1:8" x14ac:dyDescent="0.3">
      <c r="A5928" s="63" t="s">
        <v>15753</v>
      </c>
      <c r="B5928" s="63" t="s">
        <v>15754</v>
      </c>
      <c r="C5928" s="63" t="s">
        <v>13154</v>
      </c>
      <c r="D5928" s="63" t="s">
        <v>14196</v>
      </c>
      <c r="E5928" s="64">
        <v>0</v>
      </c>
      <c r="F5928" s="64">
        <v>2</v>
      </c>
      <c r="G5928" s="64">
        <v>11</v>
      </c>
      <c r="H5928" s="64">
        <v>13</v>
      </c>
    </row>
    <row r="5929" spans="1:8" x14ac:dyDescent="0.3">
      <c r="A5929" s="63" t="s">
        <v>15753</v>
      </c>
      <c r="B5929" s="63" t="s">
        <v>15754</v>
      </c>
      <c r="C5929" s="63" t="s">
        <v>13094</v>
      </c>
      <c r="D5929" s="63" t="s">
        <v>14769</v>
      </c>
      <c r="E5929" s="64">
        <v>0</v>
      </c>
      <c r="F5929" s="64">
        <v>0</v>
      </c>
      <c r="G5929" s="64">
        <v>3</v>
      </c>
      <c r="H5929" s="64">
        <v>3</v>
      </c>
    </row>
    <row r="5930" spans="1:8" x14ac:dyDescent="0.3">
      <c r="A5930" s="63" t="s">
        <v>15753</v>
      </c>
      <c r="B5930" s="63" t="s">
        <v>15754</v>
      </c>
      <c r="C5930" s="63" t="s">
        <v>13678</v>
      </c>
      <c r="D5930" s="63" t="s">
        <v>14123</v>
      </c>
      <c r="E5930" s="64">
        <v>0</v>
      </c>
      <c r="F5930" s="64">
        <v>0</v>
      </c>
      <c r="G5930" s="64">
        <v>3</v>
      </c>
      <c r="H5930" s="64">
        <v>3</v>
      </c>
    </row>
    <row r="5931" spans="1:8" x14ac:dyDescent="0.3">
      <c r="A5931" s="63" t="s">
        <v>15753</v>
      </c>
      <c r="B5931" s="63" t="s">
        <v>15754</v>
      </c>
      <c r="C5931" s="63" t="s">
        <v>4787</v>
      </c>
      <c r="D5931" s="63" t="s">
        <v>4788</v>
      </c>
      <c r="E5931" s="64">
        <v>0</v>
      </c>
      <c r="F5931" s="64">
        <v>1</v>
      </c>
      <c r="G5931" s="64">
        <v>1</v>
      </c>
      <c r="H5931" s="64">
        <v>2</v>
      </c>
    </row>
    <row r="5932" spans="1:8" x14ac:dyDescent="0.3">
      <c r="A5932" s="63" t="s">
        <v>15753</v>
      </c>
      <c r="B5932" s="63" t="s">
        <v>15754</v>
      </c>
      <c r="C5932" s="63" t="s">
        <v>5857</v>
      </c>
      <c r="D5932" s="63" t="s">
        <v>14151</v>
      </c>
      <c r="E5932" s="64">
        <v>0</v>
      </c>
      <c r="F5932" s="64">
        <v>2</v>
      </c>
      <c r="G5932" s="64">
        <v>0</v>
      </c>
      <c r="H5932" s="64">
        <v>2</v>
      </c>
    </row>
    <row r="5933" spans="1:8" x14ac:dyDescent="0.3">
      <c r="A5933" s="63" t="s">
        <v>15753</v>
      </c>
      <c r="B5933" s="63" t="s">
        <v>15754</v>
      </c>
      <c r="C5933" s="63" t="s">
        <v>13606</v>
      </c>
      <c r="D5933" s="63" t="s">
        <v>14770</v>
      </c>
      <c r="E5933" s="64">
        <v>0</v>
      </c>
      <c r="F5933" s="64">
        <v>3</v>
      </c>
      <c r="G5933" s="64">
        <v>0</v>
      </c>
      <c r="H5933" s="64">
        <v>3</v>
      </c>
    </row>
    <row r="5934" spans="1:8" x14ac:dyDescent="0.3">
      <c r="A5934" s="63" t="s">
        <v>15753</v>
      </c>
      <c r="B5934" s="63" t="s">
        <v>15754</v>
      </c>
      <c r="C5934" s="63" t="s">
        <v>13609</v>
      </c>
      <c r="D5934" s="63" t="s">
        <v>14158</v>
      </c>
      <c r="E5934" s="64">
        <v>2</v>
      </c>
      <c r="F5934" s="64">
        <v>1</v>
      </c>
      <c r="G5934" s="64">
        <v>0</v>
      </c>
      <c r="H5934" s="64">
        <v>1</v>
      </c>
    </row>
    <row r="5935" spans="1:8" x14ac:dyDescent="0.3">
      <c r="A5935" s="63" t="s">
        <v>15753</v>
      </c>
      <c r="B5935" s="63" t="s">
        <v>15754</v>
      </c>
      <c r="C5935" s="63" t="s">
        <v>6036</v>
      </c>
      <c r="D5935" s="63" t="s">
        <v>14810</v>
      </c>
      <c r="E5935" s="64">
        <v>0</v>
      </c>
      <c r="F5935" s="64">
        <v>10</v>
      </c>
      <c r="G5935" s="64">
        <v>5</v>
      </c>
      <c r="H5935" s="64">
        <v>15</v>
      </c>
    </row>
    <row r="5936" spans="1:8" x14ac:dyDescent="0.3">
      <c r="A5936" s="63" t="s">
        <v>15753</v>
      </c>
      <c r="B5936" s="63" t="s">
        <v>15754</v>
      </c>
      <c r="C5936" s="63" t="s">
        <v>6038</v>
      </c>
      <c r="D5936" s="63" t="s">
        <v>14168</v>
      </c>
      <c r="E5936" s="64">
        <v>0</v>
      </c>
      <c r="F5936" s="64">
        <v>0</v>
      </c>
      <c r="G5936" s="64">
        <v>33</v>
      </c>
      <c r="H5936" s="64">
        <v>33</v>
      </c>
    </row>
    <row r="5937" spans="1:8" x14ac:dyDescent="0.3">
      <c r="A5937" s="63" t="s">
        <v>15753</v>
      </c>
      <c r="B5937" s="63" t="s">
        <v>15754</v>
      </c>
      <c r="C5937" s="63" t="s">
        <v>5104</v>
      </c>
      <c r="D5937" s="63" t="s">
        <v>14291</v>
      </c>
      <c r="E5937" s="64">
        <v>0</v>
      </c>
      <c r="F5937" s="64">
        <v>1</v>
      </c>
      <c r="G5937" s="64">
        <v>0</v>
      </c>
      <c r="H5937" s="64">
        <v>1</v>
      </c>
    </row>
    <row r="5938" spans="1:8" x14ac:dyDescent="0.3">
      <c r="A5938" s="63" t="s">
        <v>15753</v>
      </c>
      <c r="B5938" s="63" t="s">
        <v>15754</v>
      </c>
      <c r="C5938" s="63" t="s">
        <v>6040</v>
      </c>
      <c r="D5938" s="63" t="s">
        <v>14656</v>
      </c>
      <c r="E5938" s="64">
        <v>0</v>
      </c>
      <c r="F5938" s="64">
        <v>0</v>
      </c>
      <c r="G5938" s="64">
        <v>8</v>
      </c>
      <c r="H5938" s="64">
        <v>8</v>
      </c>
    </row>
    <row r="5939" spans="1:8" x14ac:dyDescent="0.3">
      <c r="A5939" s="63" t="s">
        <v>15753</v>
      </c>
      <c r="B5939" s="63" t="s">
        <v>15754</v>
      </c>
      <c r="C5939" s="63" t="s">
        <v>13610</v>
      </c>
      <c r="D5939" s="63" t="s">
        <v>14801</v>
      </c>
      <c r="E5939" s="64">
        <v>0</v>
      </c>
      <c r="F5939" s="64">
        <v>2</v>
      </c>
      <c r="G5939" s="64">
        <v>0</v>
      </c>
      <c r="H5939" s="64">
        <v>2</v>
      </c>
    </row>
    <row r="5940" spans="1:8" x14ac:dyDescent="0.3">
      <c r="A5940" s="63" t="s">
        <v>15753</v>
      </c>
      <c r="B5940" s="63" t="s">
        <v>15754</v>
      </c>
      <c r="C5940" s="63" t="s">
        <v>6072</v>
      </c>
      <c r="D5940" s="63" t="s">
        <v>14818</v>
      </c>
      <c r="E5940" s="64">
        <v>0</v>
      </c>
      <c r="F5940" s="64">
        <v>18</v>
      </c>
      <c r="G5940" s="64">
        <v>8</v>
      </c>
      <c r="H5940" s="64">
        <v>26</v>
      </c>
    </row>
    <row r="5941" spans="1:8" x14ac:dyDescent="0.3">
      <c r="A5941" s="63" t="s">
        <v>15753</v>
      </c>
      <c r="B5941" s="63" t="s">
        <v>15754</v>
      </c>
      <c r="C5941" s="63" t="s">
        <v>4676</v>
      </c>
      <c r="D5941" s="63" t="s">
        <v>14775</v>
      </c>
      <c r="E5941" s="64">
        <v>0</v>
      </c>
      <c r="F5941" s="64">
        <v>0</v>
      </c>
      <c r="G5941" s="64">
        <v>3</v>
      </c>
      <c r="H5941" s="64">
        <v>3</v>
      </c>
    </row>
    <row r="5942" spans="1:8" x14ac:dyDescent="0.3">
      <c r="A5942" s="63" t="s">
        <v>15753</v>
      </c>
      <c r="B5942" s="63" t="s">
        <v>15754</v>
      </c>
      <c r="C5942" s="63" t="s">
        <v>13612</v>
      </c>
      <c r="D5942" s="63" t="s">
        <v>14204</v>
      </c>
      <c r="E5942" s="64">
        <v>0</v>
      </c>
      <c r="F5942" s="64">
        <v>4</v>
      </c>
      <c r="G5942" s="64">
        <v>1</v>
      </c>
      <c r="H5942" s="64">
        <v>5</v>
      </c>
    </row>
    <row r="5943" spans="1:8" x14ac:dyDescent="0.3">
      <c r="A5943" s="63" t="s">
        <v>15753</v>
      </c>
      <c r="B5943" s="63" t="s">
        <v>15754</v>
      </c>
      <c r="C5943" s="63" t="s">
        <v>13011</v>
      </c>
      <c r="D5943" s="63" t="s">
        <v>565</v>
      </c>
      <c r="E5943" s="64">
        <v>0</v>
      </c>
      <c r="F5943" s="64">
        <v>30</v>
      </c>
      <c r="G5943" s="64">
        <v>9</v>
      </c>
      <c r="H5943" s="64">
        <v>39</v>
      </c>
    </row>
    <row r="5944" spans="1:8" x14ac:dyDescent="0.3">
      <c r="A5944" s="63" t="s">
        <v>15753</v>
      </c>
      <c r="B5944" s="63" t="s">
        <v>15754</v>
      </c>
      <c r="C5944" s="63" t="s">
        <v>13622</v>
      </c>
      <c r="D5944" s="63" t="s">
        <v>14831</v>
      </c>
      <c r="E5944" s="64">
        <v>0</v>
      </c>
      <c r="F5944" s="64">
        <v>4</v>
      </c>
      <c r="G5944" s="64">
        <v>0</v>
      </c>
      <c r="H5944" s="64">
        <v>4</v>
      </c>
    </row>
    <row r="5945" spans="1:8" x14ac:dyDescent="0.3">
      <c r="A5945" s="63" t="s">
        <v>15753</v>
      </c>
      <c r="B5945" s="63" t="s">
        <v>15754</v>
      </c>
      <c r="C5945" s="63" t="s">
        <v>6053</v>
      </c>
      <c r="D5945" s="63" t="s">
        <v>14162</v>
      </c>
      <c r="E5945" s="64">
        <v>0</v>
      </c>
      <c r="F5945" s="64">
        <v>2</v>
      </c>
      <c r="G5945" s="64">
        <v>3</v>
      </c>
      <c r="H5945" s="64">
        <v>5</v>
      </c>
    </row>
    <row r="5946" spans="1:8" x14ac:dyDescent="0.3">
      <c r="A5946" s="63" t="s">
        <v>15753</v>
      </c>
      <c r="B5946" s="63" t="s">
        <v>15754</v>
      </c>
      <c r="C5946" s="63" t="s">
        <v>13613</v>
      </c>
      <c r="D5946" s="63" t="s">
        <v>14833</v>
      </c>
      <c r="E5946" s="64">
        <v>0</v>
      </c>
      <c r="F5946" s="64">
        <v>8</v>
      </c>
      <c r="G5946" s="64">
        <v>0</v>
      </c>
      <c r="H5946" s="64">
        <v>8</v>
      </c>
    </row>
    <row r="5947" spans="1:8" x14ac:dyDescent="0.3">
      <c r="A5947" s="63" t="s">
        <v>15753</v>
      </c>
      <c r="B5947" s="63" t="s">
        <v>15754</v>
      </c>
      <c r="C5947" s="63" t="s">
        <v>13615</v>
      </c>
      <c r="D5947" s="63" t="s">
        <v>14172</v>
      </c>
      <c r="E5947" s="64">
        <v>0</v>
      </c>
      <c r="F5947" s="64">
        <v>1</v>
      </c>
      <c r="G5947" s="64">
        <v>1</v>
      </c>
      <c r="H5947" s="64">
        <v>2</v>
      </c>
    </row>
    <row r="5948" spans="1:8" x14ac:dyDescent="0.3">
      <c r="A5948" s="63" t="s">
        <v>15753</v>
      </c>
      <c r="B5948" s="63" t="s">
        <v>15754</v>
      </c>
      <c r="C5948" s="63" t="s">
        <v>6062</v>
      </c>
      <c r="D5948" s="63" t="s">
        <v>14657</v>
      </c>
      <c r="E5948" s="64">
        <v>0</v>
      </c>
      <c r="F5948" s="64">
        <v>0</v>
      </c>
      <c r="G5948" s="64">
        <v>2</v>
      </c>
      <c r="H5948" s="64">
        <v>2</v>
      </c>
    </row>
    <row r="5949" spans="1:8" x14ac:dyDescent="0.3">
      <c r="A5949" s="63" t="s">
        <v>15753</v>
      </c>
      <c r="B5949" s="63" t="s">
        <v>15754</v>
      </c>
      <c r="C5949" s="63" t="s">
        <v>6066</v>
      </c>
      <c r="D5949" s="63" t="s">
        <v>14615</v>
      </c>
      <c r="E5949" s="64">
        <v>0</v>
      </c>
      <c r="F5949" s="64">
        <v>5</v>
      </c>
      <c r="G5949" s="64">
        <v>3</v>
      </c>
      <c r="H5949" s="64">
        <v>8</v>
      </c>
    </row>
    <row r="5950" spans="1:8" x14ac:dyDescent="0.3">
      <c r="A5950" s="63" t="s">
        <v>15753</v>
      </c>
      <c r="B5950" s="63" t="s">
        <v>15754</v>
      </c>
      <c r="C5950" s="63" t="s">
        <v>5526</v>
      </c>
      <c r="D5950" s="63" t="s">
        <v>14821</v>
      </c>
      <c r="E5950" s="64">
        <v>0</v>
      </c>
      <c r="F5950" s="64">
        <v>2</v>
      </c>
      <c r="G5950" s="64">
        <v>0</v>
      </c>
      <c r="H5950" s="64">
        <v>2</v>
      </c>
    </row>
    <row r="5951" spans="1:8" x14ac:dyDescent="0.3">
      <c r="A5951" s="63" t="s">
        <v>15753</v>
      </c>
      <c r="B5951" s="63" t="s">
        <v>15754</v>
      </c>
      <c r="C5951" s="63" t="s">
        <v>4695</v>
      </c>
      <c r="D5951" s="63" t="s">
        <v>14658</v>
      </c>
      <c r="E5951" s="64">
        <v>0</v>
      </c>
      <c r="F5951" s="64">
        <v>0</v>
      </c>
      <c r="G5951" s="64">
        <v>3</v>
      </c>
      <c r="H5951" s="64">
        <v>3</v>
      </c>
    </row>
    <row r="5952" spans="1:8" x14ac:dyDescent="0.3">
      <c r="A5952" s="63" t="s">
        <v>15753</v>
      </c>
      <c r="B5952" s="63" t="s">
        <v>15754</v>
      </c>
      <c r="C5952" s="63" t="s">
        <v>13620</v>
      </c>
      <c r="D5952" s="63" t="s">
        <v>13621</v>
      </c>
      <c r="E5952" s="64">
        <v>0</v>
      </c>
      <c r="F5952" s="64">
        <v>0</v>
      </c>
      <c r="G5952" s="64">
        <v>1</v>
      </c>
      <c r="H5952" s="64">
        <v>1</v>
      </c>
    </row>
    <row r="5953" spans="1:8" x14ac:dyDescent="0.3">
      <c r="A5953" s="63" t="s">
        <v>15753</v>
      </c>
      <c r="B5953" s="63" t="s">
        <v>15754</v>
      </c>
      <c r="C5953" s="63" t="s">
        <v>13172</v>
      </c>
      <c r="D5953" s="63" t="s">
        <v>13173</v>
      </c>
      <c r="E5953" s="64">
        <v>0</v>
      </c>
      <c r="F5953" s="64">
        <v>2</v>
      </c>
      <c r="G5953" s="64">
        <v>2</v>
      </c>
      <c r="H5953" s="64">
        <v>4</v>
      </c>
    </row>
    <row r="5954" spans="1:8" x14ac:dyDescent="0.3">
      <c r="A5954" s="63" t="s">
        <v>15753</v>
      </c>
      <c r="B5954" s="63" t="s">
        <v>15754</v>
      </c>
      <c r="C5954" s="63" t="s">
        <v>13326</v>
      </c>
      <c r="D5954" s="63" t="s">
        <v>13327</v>
      </c>
      <c r="E5954" s="64">
        <v>0</v>
      </c>
      <c r="F5954" s="64">
        <v>4</v>
      </c>
      <c r="G5954" s="64">
        <v>9</v>
      </c>
      <c r="H5954" s="64">
        <v>13</v>
      </c>
    </row>
    <row r="5955" spans="1:8" x14ac:dyDescent="0.3">
      <c r="A5955" s="63" t="s">
        <v>15753</v>
      </c>
      <c r="B5955" s="63" t="s">
        <v>15754</v>
      </c>
      <c r="C5955" s="63" t="s">
        <v>13026</v>
      </c>
      <c r="D5955" s="63" t="s">
        <v>4694</v>
      </c>
      <c r="E5955" s="64">
        <v>0</v>
      </c>
      <c r="F5955" s="64">
        <v>1</v>
      </c>
      <c r="G5955" s="64">
        <v>0</v>
      </c>
      <c r="H5955" s="64">
        <v>1</v>
      </c>
    </row>
    <row r="5956" spans="1:8" x14ac:dyDescent="0.3">
      <c r="A5956" s="63" t="s">
        <v>15753</v>
      </c>
      <c r="B5956" s="63" t="s">
        <v>15754</v>
      </c>
      <c r="C5956" s="63" t="s">
        <v>4693</v>
      </c>
      <c r="D5956" s="63" t="s">
        <v>4694</v>
      </c>
      <c r="E5956" s="64">
        <v>0</v>
      </c>
      <c r="F5956" s="64">
        <v>1</v>
      </c>
      <c r="G5956" s="64">
        <v>0</v>
      </c>
      <c r="H5956" s="64">
        <v>1</v>
      </c>
    </row>
    <row r="5957" spans="1:8" x14ac:dyDescent="0.3">
      <c r="A5957" s="63" t="s">
        <v>15753</v>
      </c>
      <c r="B5957" s="63" t="s">
        <v>15754</v>
      </c>
      <c r="C5957" s="63" t="s">
        <v>4791</v>
      </c>
      <c r="D5957" s="63" t="s">
        <v>4792</v>
      </c>
      <c r="E5957" s="64">
        <v>0</v>
      </c>
      <c r="F5957" s="64">
        <v>0</v>
      </c>
      <c r="G5957" s="64">
        <v>2</v>
      </c>
      <c r="H5957" s="64">
        <v>2</v>
      </c>
    </row>
    <row r="5958" spans="1:8" x14ac:dyDescent="0.3">
      <c r="A5958" s="63" t="s">
        <v>15753</v>
      </c>
      <c r="B5958" s="63" t="s">
        <v>15754</v>
      </c>
      <c r="C5958" s="63" t="s">
        <v>13318</v>
      </c>
      <c r="D5958" s="63" t="s">
        <v>13319</v>
      </c>
      <c r="E5958" s="64">
        <v>0</v>
      </c>
      <c r="F5958" s="64">
        <v>7</v>
      </c>
      <c r="G5958" s="64">
        <v>46</v>
      </c>
      <c r="H5958" s="64">
        <v>53</v>
      </c>
    </row>
    <row r="5959" spans="1:8" x14ac:dyDescent="0.3">
      <c r="A5959" s="63" t="s">
        <v>15753</v>
      </c>
      <c r="B5959" s="63" t="s">
        <v>15754</v>
      </c>
      <c r="C5959" s="63" t="s">
        <v>5528</v>
      </c>
      <c r="D5959" s="63" t="s">
        <v>5529</v>
      </c>
      <c r="E5959" s="64">
        <v>0</v>
      </c>
      <c r="F5959" s="64">
        <v>3</v>
      </c>
      <c r="G5959" s="64">
        <v>0</v>
      </c>
      <c r="H5959" s="64">
        <v>3</v>
      </c>
    </row>
    <row r="5960" spans="1:8" x14ac:dyDescent="0.3">
      <c r="A5960" s="63" t="s">
        <v>15753</v>
      </c>
      <c r="B5960" s="63" t="s">
        <v>15754</v>
      </c>
      <c r="C5960" s="63" t="s">
        <v>13322</v>
      </c>
      <c r="D5960" s="63" t="s">
        <v>13323</v>
      </c>
      <c r="E5960" s="64">
        <v>5</v>
      </c>
      <c r="F5960" s="64">
        <v>10</v>
      </c>
      <c r="G5960" s="64">
        <v>5</v>
      </c>
      <c r="H5960" s="64">
        <v>15</v>
      </c>
    </row>
    <row r="5961" spans="1:8" x14ac:dyDescent="0.3">
      <c r="A5961" s="63" t="s">
        <v>15753</v>
      </c>
      <c r="B5961" s="63" t="s">
        <v>15754</v>
      </c>
      <c r="C5961" s="63" t="s">
        <v>13176</v>
      </c>
      <c r="D5961" s="63" t="s">
        <v>13177</v>
      </c>
      <c r="E5961" s="64">
        <v>0</v>
      </c>
      <c r="F5961" s="64">
        <v>0</v>
      </c>
      <c r="G5961" s="64">
        <v>2</v>
      </c>
      <c r="H5961" s="64">
        <v>2</v>
      </c>
    </row>
    <row r="5962" spans="1:8" x14ac:dyDescent="0.3">
      <c r="A5962" s="63" t="s">
        <v>15753</v>
      </c>
      <c r="B5962" s="63" t="s">
        <v>15754</v>
      </c>
      <c r="C5962" s="63" t="s">
        <v>13272</v>
      </c>
      <c r="D5962" s="63" t="s">
        <v>13273</v>
      </c>
      <c r="E5962" s="64">
        <v>0</v>
      </c>
      <c r="F5962" s="64">
        <v>0</v>
      </c>
      <c r="G5962" s="64">
        <v>5</v>
      </c>
      <c r="H5962" s="64">
        <v>5</v>
      </c>
    </row>
    <row r="5963" spans="1:8" x14ac:dyDescent="0.3">
      <c r="A5963" s="63" t="s">
        <v>15753</v>
      </c>
      <c r="B5963" s="63" t="s">
        <v>15754</v>
      </c>
      <c r="C5963" s="63" t="s">
        <v>13320</v>
      </c>
      <c r="D5963" s="63" t="s">
        <v>13321</v>
      </c>
      <c r="E5963" s="64">
        <v>0</v>
      </c>
      <c r="F5963" s="64">
        <v>1</v>
      </c>
      <c r="G5963" s="64">
        <v>0</v>
      </c>
      <c r="H5963" s="64">
        <v>1</v>
      </c>
    </row>
    <row r="5964" spans="1:8" x14ac:dyDescent="0.3">
      <c r="A5964" s="63" t="s">
        <v>15753</v>
      </c>
      <c r="B5964" s="63" t="s">
        <v>15754</v>
      </c>
      <c r="C5964" s="63" t="s">
        <v>13519</v>
      </c>
      <c r="D5964" s="63" t="s">
        <v>13520</v>
      </c>
      <c r="E5964" s="64">
        <v>0</v>
      </c>
      <c r="F5964" s="64">
        <v>2</v>
      </c>
      <c r="G5964" s="64">
        <v>0</v>
      </c>
      <c r="H5964" s="64">
        <v>2</v>
      </c>
    </row>
    <row r="5965" spans="1:8" x14ac:dyDescent="0.3">
      <c r="A5965" s="63" t="s">
        <v>15753</v>
      </c>
      <c r="B5965" s="63" t="s">
        <v>15754</v>
      </c>
      <c r="C5965" s="63" t="s">
        <v>14609</v>
      </c>
      <c r="D5965" s="63" t="s">
        <v>14610</v>
      </c>
      <c r="E5965" s="64">
        <v>0</v>
      </c>
      <c r="F5965" s="64">
        <v>0</v>
      </c>
      <c r="G5965" s="64">
        <v>4</v>
      </c>
      <c r="H5965" s="64">
        <v>4</v>
      </c>
    </row>
    <row r="5966" spans="1:8" x14ac:dyDescent="0.3">
      <c r="A5966" s="63" t="s">
        <v>15753</v>
      </c>
      <c r="B5966" s="63" t="s">
        <v>15754</v>
      </c>
      <c r="C5966" s="63" t="s">
        <v>4938</v>
      </c>
      <c r="D5966" s="63" t="s">
        <v>4939</v>
      </c>
      <c r="E5966" s="64">
        <v>0</v>
      </c>
      <c r="F5966" s="64">
        <v>0</v>
      </c>
      <c r="G5966" s="64">
        <v>2</v>
      </c>
      <c r="H5966" s="64">
        <v>2</v>
      </c>
    </row>
    <row r="5967" spans="1:8" x14ac:dyDescent="0.3">
      <c r="A5967" s="63" t="s">
        <v>15753</v>
      </c>
      <c r="B5967" s="63" t="s">
        <v>15754</v>
      </c>
      <c r="C5967" s="63" t="s">
        <v>13630</v>
      </c>
      <c r="D5967" s="63" t="s">
        <v>13631</v>
      </c>
      <c r="E5967" s="64">
        <v>0</v>
      </c>
      <c r="F5967" s="64">
        <v>8</v>
      </c>
      <c r="G5967" s="64">
        <v>4</v>
      </c>
      <c r="H5967" s="64">
        <v>12</v>
      </c>
    </row>
    <row r="5968" spans="1:8" x14ac:dyDescent="0.3">
      <c r="A5968" s="63" t="s">
        <v>15739</v>
      </c>
      <c r="B5968" s="63" t="s">
        <v>15740</v>
      </c>
      <c r="C5968" s="63" t="s">
        <v>13224</v>
      </c>
      <c r="D5968" s="63" t="s">
        <v>14837</v>
      </c>
      <c r="E5968" s="64">
        <v>0</v>
      </c>
      <c r="F5968" s="64">
        <v>1</v>
      </c>
      <c r="G5968" s="64">
        <v>1</v>
      </c>
      <c r="H5968" s="64">
        <v>2</v>
      </c>
    </row>
    <row r="5969" spans="1:8" x14ac:dyDescent="0.3">
      <c r="A5969" s="63" t="s">
        <v>15739</v>
      </c>
      <c r="B5969" s="63" t="s">
        <v>15740</v>
      </c>
      <c r="C5969" s="63" t="s">
        <v>13511</v>
      </c>
      <c r="D5969" s="63" t="s">
        <v>13512</v>
      </c>
      <c r="E5969" s="64">
        <v>0</v>
      </c>
      <c r="F5969" s="64">
        <v>0</v>
      </c>
      <c r="G5969" s="64">
        <v>17</v>
      </c>
      <c r="H5969" s="64">
        <v>17</v>
      </c>
    </row>
    <row r="5970" spans="1:8" x14ac:dyDescent="0.3">
      <c r="A5970" s="63" t="s">
        <v>15739</v>
      </c>
      <c r="B5970" s="63" t="s">
        <v>15740</v>
      </c>
      <c r="C5970" s="63" t="s">
        <v>5861</v>
      </c>
      <c r="D5970" s="63" t="s">
        <v>5862</v>
      </c>
      <c r="E5970" s="64">
        <v>0</v>
      </c>
      <c r="F5970" s="64">
        <v>0</v>
      </c>
      <c r="G5970" s="64">
        <v>9</v>
      </c>
      <c r="H5970" s="64">
        <v>9</v>
      </c>
    </row>
    <row r="5971" spans="1:8" x14ac:dyDescent="0.3">
      <c r="A5971" s="63" t="s">
        <v>15739</v>
      </c>
      <c r="B5971" s="63" t="s">
        <v>15740</v>
      </c>
      <c r="C5971" s="63" t="s">
        <v>13521</v>
      </c>
      <c r="D5971" s="63" t="s">
        <v>14752</v>
      </c>
      <c r="E5971" s="64">
        <v>0</v>
      </c>
      <c r="F5971" s="64">
        <v>1</v>
      </c>
      <c r="G5971" s="64">
        <v>3</v>
      </c>
      <c r="H5971" s="64">
        <v>4</v>
      </c>
    </row>
    <row r="5972" spans="1:8" x14ac:dyDescent="0.3">
      <c r="A5972" s="63" t="s">
        <v>15739</v>
      </c>
      <c r="B5972" s="63" t="s">
        <v>15740</v>
      </c>
      <c r="C5972" s="63" t="s">
        <v>13027</v>
      </c>
      <c r="D5972" s="63" t="s">
        <v>13028</v>
      </c>
      <c r="E5972" s="64">
        <v>0</v>
      </c>
      <c r="F5972" s="64">
        <v>2</v>
      </c>
      <c r="G5972" s="64">
        <v>3</v>
      </c>
      <c r="H5972" s="64">
        <v>5</v>
      </c>
    </row>
    <row r="5973" spans="1:8" x14ac:dyDescent="0.3">
      <c r="A5973" s="63" t="s">
        <v>15739</v>
      </c>
      <c r="B5973" s="63" t="s">
        <v>15740</v>
      </c>
      <c r="C5973" s="63" t="s">
        <v>12937</v>
      </c>
      <c r="D5973" s="63" t="s">
        <v>12938</v>
      </c>
      <c r="E5973" s="64">
        <v>0</v>
      </c>
      <c r="F5973" s="64">
        <v>0</v>
      </c>
      <c r="G5973" s="64">
        <v>2</v>
      </c>
      <c r="H5973" s="64">
        <v>2</v>
      </c>
    </row>
    <row r="5974" spans="1:8" x14ac:dyDescent="0.3">
      <c r="A5974" s="63" t="s">
        <v>15739</v>
      </c>
      <c r="B5974" s="63" t="s">
        <v>15740</v>
      </c>
      <c r="C5974" s="63" t="s">
        <v>12994</v>
      </c>
      <c r="D5974" s="63" t="s">
        <v>277</v>
      </c>
      <c r="E5974" s="64">
        <v>0</v>
      </c>
      <c r="F5974" s="64">
        <v>2</v>
      </c>
      <c r="G5974" s="64">
        <v>0</v>
      </c>
      <c r="H5974" s="64">
        <v>2</v>
      </c>
    </row>
    <row r="5975" spans="1:8" x14ac:dyDescent="0.3">
      <c r="A5975" s="63" t="s">
        <v>15739</v>
      </c>
      <c r="B5975" s="63" t="s">
        <v>15740</v>
      </c>
      <c r="C5975" s="63" t="s">
        <v>13314</v>
      </c>
      <c r="D5975" s="63" t="s">
        <v>14755</v>
      </c>
      <c r="E5975" s="64">
        <v>0</v>
      </c>
      <c r="F5975" s="64">
        <v>0</v>
      </c>
      <c r="G5975" s="64">
        <v>22</v>
      </c>
      <c r="H5975" s="64">
        <v>22</v>
      </c>
    </row>
    <row r="5976" spans="1:8" x14ac:dyDescent="0.3">
      <c r="A5976" s="63" t="s">
        <v>15739</v>
      </c>
      <c r="B5976" s="63" t="s">
        <v>15740</v>
      </c>
      <c r="C5976" s="63" t="s">
        <v>13491</v>
      </c>
      <c r="D5976" s="63" t="s">
        <v>13492</v>
      </c>
      <c r="E5976" s="64">
        <v>0</v>
      </c>
      <c r="F5976" s="64">
        <v>0</v>
      </c>
      <c r="G5976" s="64">
        <v>16</v>
      </c>
      <c r="H5976" s="64">
        <v>16</v>
      </c>
    </row>
    <row r="5977" spans="1:8" x14ac:dyDescent="0.3">
      <c r="A5977" s="63" t="s">
        <v>15739</v>
      </c>
      <c r="B5977" s="63" t="s">
        <v>15740</v>
      </c>
      <c r="C5977" s="63" t="s">
        <v>10348</v>
      </c>
      <c r="D5977" s="63" t="s">
        <v>10349</v>
      </c>
      <c r="E5977" s="64">
        <v>0</v>
      </c>
      <c r="F5977" s="64">
        <v>2</v>
      </c>
      <c r="G5977" s="64">
        <v>0</v>
      </c>
      <c r="H5977" s="64">
        <v>2</v>
      </c>
    </row>
    <row r="5978" spans="1:8" x14ac:dyDescent="0.3">
      <c r="A5978" s="63" t="s">
        <v>15739</v>
      </c>
      <c r="B5978" s="63" t="s">
        <v>15740</v>
      </c>
      <c r="C5978" s="63" t="s">
        <v>13092</v>
      </c>
      <c r="D5978" s="63" t="s">
        <v>13093</v>
      </c>
      <c r="E5978" s="64">
        <v>0</v>
      </c>
      <c r="F5978" s="64">
        <v>0</v>
      </c>
      <c r="G5978" s="64">
        <v>4</v>
      </c>
      <c r="H5978" s="64">
        <v>4</v>
      </c>
    </row>
    <row r="5979" spans="1:8" x14ac:dyDescent="0.3">
      <c r="A5979" s="63" t="s">
        <v>15739</v>
      </c>
      <c r="B5979" s="63" t="s">
        <v>15740</v>
      </c>
      <c r="C5979" s="63" t="s">
        <v>13049</v>
      </c>
      <c r="D5979" s="63" t="s">
        <v>13050</v>
      </c>
      <c r="E5979" s="64">
        <v>0</v>
      </c>
      <c r="F5979" s="64">
        <v>0</v>
      </c>
      <c r="G5979" s="64">
        <v>3</v>
      </c>
      <c r="H5979" s="64">
        <v>3</v>
      </c>
    </row>
    <row r="5980" spans="1:8" x14ac:dyDescent="0.3">
      <c r="A5980" s="63" t="s">
        <v>15739</v>
      </c>
      <c r="B5980" s="63" t="s">
        <v>15740</v>
      </c>
      <c r="C5980" s="63" t="s">
        <v>13108</v>
      </c>
      <c r="D5980" s="63" t="s">
        <v>14167</v>
      </c>
      <c r="E5980" s="64">
        <v>0</v>
      </c>
      <c r="F5980" s="64">
        <v>1</v>
      </c>
      <c r="G5980" s="64">
        <v>0</v>
      </c>
      <c r="H5980" s="64">
        <v>1</v>
      </c>
    </row>
    <row r="5981" spans="1:8" x14ac:dyDescent="0.3">
      <c r="A5981" s="63" t="s">
        <v>15739</v>
      </c>
      <c r="B5981" s="63" t="s">
        <v>15740</v>
      </c>
      <c r="C5981" s="63" t="s">
        <v>13509</v>
      </c>
      <c r="D5981" s="63" t="s">
        <v>13510</v>
      </c>
      <c r="E5981" s="64">
        <v>0</v>
      </c>
      <c r="F5981" s="64">
        <v>2</v>
      </c>
      <c r="G5981" s="64">
        <v>0</v>
      </c>
      <c r="H5981" s="64">
        <v>2</v>
      </c>
    </row>
    <row r="5982" spans="1:8" x14ac:dyDescent="0.3">
      <c r="A5982" s="63" t="s">
        <v>15739</v>
      </c>
      <c r="B5982" s="63" t="s">
        <v>15740</v>
      </c>
      <c r="C5982" s="63" t="s">
        <v>4687</v>
      </c>
      <c r="D5982" s="63" t="s">
        <v>4688</v>
      </c>
      <c r="E5982" s="64">
        <v>0</v>
      </c>
      <c r="F5982" s="64">
        <v>0</v>
      </c>
      <c r="G5982" s="64">
        <v>4</v>
      </c>
      <c r="H5982" s="64">
        <v>4</v>
      </c>
    </row>
    <row r="5983" spans="1:8" x14ac:dyDescent="0.3">
      <c r="A5983" s="63" t="s">
        <v>15739</v>
      </c>
      <c r="B5983" s="63" t="s">
        <v>15740</v>
      </c>
      <c r="C5983" s="63" t="s">
        <v>13515</v>
      </c>
      <c r="D5983" s="63" t="s">
        <v>15726</v>
      </c>
      <c r="E5983" s="64">
        <v>9</v>
      </c>
      <c r="F5983" s="64">
        <v>1</v>
      </c>
      <c r="G5983" s="64">
        <v>0</v>
      </c>
      <c r="H5983" s="64">
        <v>1</v>
      </c>
    </row>
    <row r="5984" spans="1:8" x14ac:dyDescent="0.3">
      <c r="A5984" s="63" t="s">
        <v>15739</v>
      </c>
      <c r="B5984" s="63" t="s">
        <v>15740</v>
      </c>
      <c r="C5984" s="63" t="s">
        <v>12956</v>
      </c>
      <c r="D5984" s="63" t="s">
        <v>12957</v>
      </c>
      <c r="E5984" s="64">
        <v>0</v>
      </c>
      <c r="F5984" s="64">
        <v>1</v>
      </c>
      <c r="G5984" s="64">
        <v>2</v>
      </c>
      <c r="H5984" s="64">
        <v>3</v>
      </c>
    </row>
    <row r="5985" spans="1:8" x14ac:dyDescent="0.3">
      <c r="A5985" s="63" t="s">
        <v>15739</v>
      </c>
      <c r="B5985" s="63" t="s">
        <v>15740</v>
      </c>
      <c r="C5985" s="63" t="s">
        <v>13422</v>
      </c>
      <c r="D5985" s="63" t="s">
        <v>13423</v>
      </c>
      <c r="E5985" s="64">
        <v>0</v>
      </c>
      <c r="F5985" s="64">
        <v>0</v>
      </c>
      <c r="G5985" s="64">
        <v>1</v>
      </c>
      <c r="H5985" s="64">
        <v>1</v>
      </c>
    </row>
    <row r="5986" spans="1:8" x14ac:dyDescent="0.3">
      <c r="A5986" s="63" t="s">
        <v>15739</v>
      </c>
      <c r="B5986" s="63" t="s">
        <v>15740</v>
      </c>
      <c r="C5986" s="63" t="s">
        <v>13091</v>
      </c>
      <c r="D5986" s="63" t="s">
        <v>5684</v>
      </c>
      <c r="E5986" s="64">
        <v>0</v>
      </c>
      <c r="F5986" s="64">
        <v>1</v>
      </c>
      <c r="G5986" s="64">
        <v>0</v>
      </c>
      <c r="H5986" s="64">
        <v>1</v>
      </c>
    </row>
    <row r="5987" spans="1:8" x14ac:dyDescent="0.3">
      <c r="A5987" s="63" t="s">
        <v>15739</v>
      </c>
      <c r="B5987" s="63" t="s">
        <v>15740</v>
      </c>
      <c r="C5987" s="63" t="s">
        <v>13154</v>
      </c>
      <c r="D5987" s="63" t="s">
        <v>14196</v>
      </c>
      <c r="E5987" s="64">
        <v>0</v>
      </c>
      <c r="F5987" s="64">
        <v>0</v>
      </c>
      <c r="G5987" s="64">
        <v>2</v>
      </c>
      <c r="H5987" s="64">
        <v>2</v>
      </c>
    </row>
    <row r="5988" spans="1:8" x14ac:dyDescent="0.3">
      <c r="A5988" s="63" t="s">
        <v>15739</v>
      </c>
      <c r="B5988" s="63" t="s">
        <v>15740</v>
      </c>
      <c r="C5988" s="63" t="s">
        <v>13094</v>
      </c>
      <c r="D5988" s="63" t="s">
        <v>14769</v>
      </c>
      <c r="E5988" s="64">
        <v>0</v>
      </c>
      <c r="F5988" s="64">
        <v>0</v>
      </c>
      <c r="G5988" s="64">
        <v>1</v>
      </c>
      <c r="H5988" s="64">
        <v>1</v>
      </c>
    </row>
    <row r="5989" spans="1:8" x14ac:dyDescent="0.3">
      <c r="A5989" s="63" t="s">
        <v>15739</v>
      </c>
      <c r="B5989" s="63" t="s">
        <v>15740</v>
      </c>
      <c r="C5989" s="63" t="s">
        <v>13364</v>
      </c>
      <c r="D5989" s="63" t="s">
        <v>14159</v>
      </c>
      <c r="E5989" s="64">
        <v>1</v>
      </c>
      <c r="F5989" s="64">
        <v>0</v>
      </c>
      <c r="G5989" s="64">
        <v>2</v>
      </c>
      <c r="H5989" s="64">
        <v>2</v>
      </c>
    </row>
    <row r="5990" spans="1:8" x14ac:dyDescent="0.3">
      <c r="A5990" s="63" t="s">
        <v>15739</v>
      </c>
      <c r="B5990" s="63" t="s">
        <v>15740</v>
      </c>
      <c r="C5990" s="63" t="s">
        <v>13673</v>
      </c>
      <c r="D5990" s="63" t="s">
        <v>14448</v>
      </c>
      <c r="E5990" s="64">
        <v>0</v>
      </c>
      <c r="F5990" s="64">
        <v>2</v>
      </c>
      <c r="G5990" s="64">
        <v>0</v>
      </c>
      <c r="H5990" s="64">
        <v>2</v>
      </c>
    </row>
    <row r="5991" spans="1:8" x14ac:dyDescent="0.3">
      <c r="A5991" s="63" t="s">
        <v>15739</v>
      </c>
      <c r="B5991" s="63" t="s">
        <v>15740</v>
      </c>
      <c r="C5991" s="63" t="s">
        <v>13318</v>
      </c>
      <c r="D5991" s="63" t="s">
        <v>13319</v>
      </c>
      <c r="E5991" s="64">
        <v>0</v>
      </c>
      <c r="F5991" s="64">
        <v>0</v>
      </c>
      <c r="G5991" s="64">
        <v>17</v>
      </c>
      <c r="H5991" s="64">
        <v>17</v>
      </c>
    </row>
    <row r="5992" spans="1:8" x14ac:dyDescent="0.3">
      <c r="A5992" s="63" t="s">
        <v>15739</v>
      </c>
      <c r="B5992" s="63" t="s">
        <v>15740</v>
      </c>
      <c r="C5992" s="63" t="s">
        <v>13519</v>
      </c>
      <c r="D5992" s="63" t="s">
        <v>13520</v>
      </c>
      <c r="E5992" s="64">
        <v>0</v>
      </c>
      <c r="F5992" s="64">
        <v>2</v>
      </c>
      <c r="G5992" s="64">
        <v>0</v>
      </c>
      <c r="H5992" s="64">
        <v>2</v>
      </c>
    </row>
    <row r="5993" spans="1:8" x14ac:dyDescent="0.3">
      <c r="A5993" s="63" t="s">
        <v>15745</v>
      </c>
      <c r="B5993" s="63" t="s">
        <v>15746</v>
      </c>
      <c r="C5993" s="63" t="s">
        <v>13843</v>
      </c>
      <c r="D5993" s="63" t="s">
        <v>13843</v>
      </c>
      <c r="E5993" s="68"/>
      <c r="F5993" s="68"/>
      <c r="G5993" s="68"/>
      <c r="H5993" s="68"/>
    </row>
    <row r="5994" spans="1:8" x14ac:dyDescent="0.3">
      <c r="A5994" s="63" t="s">
        <v>15749</v>
      </c>
      <c r="B5994" s="63" t="s">
        <v>15750</v>
      </c>
      <c r="C5994" s="63" t="s">
        <v>13843</v>
      </c>
      <c r="D5994" s="63" t="s">
        <v>13843</v>
      </c>
      <c r="E5994" s="68"/>
      <c r="F5994" s="68"/>
      <c r="G5994" s="68"/>
      <c r="H5994" s="68"/>
    </row>
    <row r="5995" spans="1:8" x14ac:dyDescent="0.3">
      <c r="A5995" s="63" t="s">
        <v>15269</v>
      </c>
      <c r="B5995" s="63" t="s">
        <v>15270</v>
      </c>
      <c r="C5995" s="63" t="s">
        <v>13224</v>
      </c>
      <c r="D5995" s="63" t="s">
        <v>14837</v>
      </c>
      <c r="E5995" s="64">
        <v>0</v>
      </c>
      <c r="F5995" s="64">
        <v>1</v>
      </c>
      <c r="G5995" s="64">
        <v>0</v>
      </c>
      <c r="H5995" s="64">
        <v>1</v>
      </c>
    </row>
    <row r="5996" spans="1:8" x14ac:dyDescent="0.3">
      <c r="A5996" s="63" t="s">
        <v>15269</v>
      </c>
      <c r="B5996" s="63" t="s">
        <v>15270</v>
      </c>
      <c r="C5996" s="63" t="s">
        <v>10513</v>
      </c>
      <c r="D5996" s="63" t="s">
        <v>10514</v>
      </c>
      <c r="E5996" s="64">
        <v>0</v>
      </c>
      <c r="F5996" s="64">
        <v>0</v>
      </c>
      <c r="G5996" s="64">
        <v>18</v>
      </c>
      <c r="H5996" s="64">
        <v>18</v>
      </c>
    </row>
    <row r="5997" spans="1:8" x14ac:dyDescent="0.3">
      <c r="A5997" s="63" t="s">
        <v>15269</v>
      </c>
      <c r="B5997" s="63" t="s">
        <v>15270</v>
      </c>
      <c r="C5997" s="63" t="s">
        <v>5855</v>
      </c>
      <c r="D5997" s="63" t="s">
        <v>5856</v>
      </c>
      <c r="E5997" s="64">
        <v>0</v>
      </c>
      <c r="F5997" s="64">
        <v>0</v>
      </c>
      <c r="G5997" s="64">
        <v>1</v>
      </c>
      <c r="H5997" s="64">
        <v>1</v>
      </c>
    </row>
    <row r="5998" spans="1:8" x14ac:dyDescent="0.3">
      <c r="A5998" s="63" t="s">
        <v>15269</v>
      </c>
      <c r="B5998" s="63" t="s">
        <v>15270</v>
      </c>
      <c r="C5998" s="63" t="s">
        <v>10750</v>
      </c>
      <c r="D5998" s="63" t="s">
        <v>10751</v>
      </c>
      <c r="E5998" s="64">
        <v>0</v>
      </c>
      <c r="F5998" s="64">
        <v>0</v>
      </c>
      <c r="G5998" s="64">
        <v>1</v>
      </c>
      <c r="H5998" s="64">
        <v>1</v>
      </c>
    </row>
    <row r="5999" spans="1:8" x14ac:dyDescent="0.3">
      <c r="A5999" s="63" t="s">
        <v>15269</v>
      </c>
      <c r="B5999" s="63" t="s">
        <v>15270</v>
      </c>
      <c r="C5999" s="63" t="s">
        <v>4666</v>
      </c>
      <c r="D5999" s="63" t="s">
        <v>4667</v>
      </c>
      <c r="E5999" s="64">
        <v>0</v>
      </c>
      <c r="F5999" s="64">
        <v>0</v>
      </c>
      <c r="G5999" s="64">
        <v>1</v>
      </c>
      <c r="H5999" s="64">
        <v>1</v>
      </c>
    </row>
    <row r="6000" spans="1:8" x14ac:dyDescent="0.3">
      <c r="A6000" s="63" t="s">
        <v>15269</v>
      </c>
      <c r="B6000" s="63" t="s">
        <v>15270</v>
      </c>
      <c r="C6000" s="63" t="s">
        <v>4699</v>
      </c>
      <c r="D6000" s="63" t="s">
        <v>4700</v>
      </c>
      <c r="E6000" s="64">
        <v>0</v>
      </c>
      <c r="F6000" s="64">
        <v>0</v>
      </c>
      <c r="G6000" s="64">
        <v>1</v>
      </c>
      <c r="H6000" s="64">
        <v>1</v>
      </c>
    </row>
    <row r="6001" spans="1:8" x14ac:dyDescent="0.3">
      <c r="A6001" s="63" t="s">
        <v>15269</v>
      </c>
      <c r="B6001" s="63" t="s">
        <v>15270</v>
      </c>
      <c r="C6001" s="63" t="s">
        <v>10788</v>
      </c>
      <c r="D6001" s="63" t="s">
        <v>10789</v>
      </c>
      <c r="E6001" s="64">
        <v>0</v>
      </c>
      <c r="F6001" s="64">
        <v>1</v>
      </c>
      <c r="G6001" s="64">
        <v>0</v>
      </c>
      <c r="H6001" s="64">
        <v>1</v>
      </c>
    </row>
    <row r="6002" spans="1:8" x14ac:dyDescent="0.3">
      <c r="A6002" s="63" t="s">
        <v>15269</v>
      </c>
      <c r="B6002" s="63" t="s">
        <v>15270</v>
      </c>
      <c r="C6002" s="63" t="s">
        <v>10796</v>
      </c>
      <c r="D6002" s="63" t="s">
        <v>10797</v>
      </c>
      <c r="E6002" s="64">
        <v>0</v>
      </c>
      <c r="F6002" s="64">
        <v>3</v>
      </c>
      <c r="G6002" s="64">
        <v>1</v>
      </c>
      <c r="H6002" s="64">
        <v>4</v>
      </c>
    </row>
    <row r="6003" spans="1:8" x14ac:dyDescent="0.3">
      <c r="A6003" s="63" t="s">
        <v>15269</v>
      </c>
      <c r="B6003" s="63" t="s">
        <v>15270</v>
      </c>
      <c r="C6003" s="63" t="s">
        <v>13108</v>
      </c>
      <c r="D6003" s="63" t="s">
        <v>14167</v>
      </c>
      <c r="E6003" s="64">
        <v>0</v>
      </c>
      <c r="F6003" s="64">
        <v>1</v>
      </c>
      <c r="G6003" s="64">
        <v>0</v>
      </c>
      <c r="H6003" s="64">
        <v>1</v>
      </c>
    </row>
    <row r="6004" spans="1:8" x14ac:dyDescent="0.3">
      <c r="A6004" s="63" t="s">
        <v>15269</v>
      </c>
      <c r="B6004" s="63" t="s">
        <v>15270</v>
      </c>
      <c r="C6004" s="63" t="s">
        <v>5096</v>
      </c>
      <c r="D6004" s="63" t="s">
        <v>5097</v>
      </c>
      <c r="E6004" s="64">
        <v>0</v>
      </c>
      <c r="F6004" s="64">
        <v>1</v>
      </c>
      <c r="G6004" s="64">
        <v>0</v>
      </c>
      <c r="H6004" s="64">
        <v>1</v>
      </c>
    </row>
    <row r="6005" spans="1:8" x14ac:dyDescent="0.3">
      <c r="A6005" s="63" t="s">
        <v>15269</v>
      </c>
      <c r="B6005" s="63" t="s">
        <v>15270</v>
      </c>
      <c r="C6005" s="63" t="s">
        <v>10515</v>
      </c>
      <c r="D6005" s="63" t="s">
        <v>10516</v>
      </c>
      <c r="E6005" s="64">
        <v>2</v>
      </c>
      <c r="F6005" s="64">
        <v>4</v>
      </c>
      <c r="G6005" s="64">
        <v>0</v>
      </c>
      <c r="H6005" s="64">
        <v>4</v>
      </c>
    </row>
    <row r="6006" spans="1:8" x14ac:dyDescent="0.3">
      <c r="A6006" s="63" t="s">
        <v>15269</v>
      </c>
      <c r="B6006" s="63" t="s">
        <v>15270</v>
      </c>
      <c r="C6006" s="63" t="s">
        <v>10616</v>
      </c>
      <c r="D6006" s="63" t="s">
        <v>5684</v>
      </c>
      <c r="E6006" s="64">
        <v>0</v>
      </c>
      <c r="F6006" s="64">
        <v>1</v>
      </c>
      <c r="G6006" s="64">
        <v>1</v>
      </c>
      <c r="H6006" s="64">
        <v>2</v>
      </c>
    </row>
    <row r="6007" spans="1:8" x14ac:dyDescent="0.3">
      <c r="A6007" s="63" t="s">
        <v>15269</v>
      </c>
      <c r="B6007" s="63" t="s">
        <v>15270</v>
      </c>
      <c r="C6007" s="63" t="s">
        <v>8393</v>
      </c>
      <c r="D6007" s="63" t="s">
        <v>8394</v>
      </c>
      <c r="E6007" s="64">
        <v>0</v>
      </c>
      <c r="F6007" s="64">
        <v>0</v>
      </c>
      <c r="G6007" s="64">
        <v>9</v>
      </c>
      <c r="H6007" s="64">
        <v>9</v>
      </c>
    </row>
    <row r="6008" spans="1:8" x14ac:dyDescent="0.3">
      <c r="A6008" s="63" t="s">
        <v>15269</v>
      </c>
      <c r="B6008" s="63" t="s">
        <v>15270</v>
      </c>
      <c r="C6008" s="63" t="s">
        <v>4978</v>
      </c>
      <c r="D6008" s="63" t="s">
        <v>14602</v>
      </c>
      <c r="E6008" s="64">
        <v>0</v>
      </c>
      <c r="F6008" s="64">
        <v>1</v>
      </c>
      <c r="G6008" s="64">
        <v>0</v>
      </c>
      <c r="H6008" s="64">
        <v>1</v>
      </c>
    </row>
    <row r="6009" spans="1:8" x14ac:dyDescent="0.3">
      <c r="A6009" s="63" t="s">
        <v>15269</v>
      </c>
      <c r="B6009" s="63" t="s">
        <v>15270</v>
      </c>
      <c r="C6009" s="63" t="s">
        <v>10535</v>
      </c>
      <c r="D6009" s="63" t="s">
        <v>14158</v>
      </c>
      <c r="E6009" s="64">
        <v>0</v>
      </c>
      <c r="F6009" s="64">
        <v>1</v>
      </c>
      <c r="G6009" s="64">
        <v>0</v>
      </c>
      <c r="H6009" s="64">
        <v>1</v>
      </c>
    </row>
    <row r="6010" spans="1:8" x14ac:dyDescent="0.3">
      <c r="A6010" s="63" t="s">
        <v>15269</v>
      </c>
      <c r="B6010" s="63" t="s">
        <v>15270</v>
      </c>
      <c r="C6010" s="63" t="s">
        <v>10599</v>
      </c>
      <c r="D6010" s="63" t="s">
        <v>14013</v>
      </c>
      <c r="E6010" s="64">
        <v>1</v>
      </c>
      <c r="F6010" s="64">
        <v>14</v>
      </c>
      <c r="G6010" s="64">
        <v>2</v>
      </c>
      <c r="H6010" s="64">
        <v>16</v>
      </c>
    </row>
    <row r="6011" spans="1:8" x14ac:dyDescent="0.3">
      <c r="A6011" s="63" t="s">
        <v>15269</v>
      </c>
      <c r="B6011" s="63" t="s">
        <v>15270</v>
      </c>
      <c r="C6011" s="63" t="s">
        <v>3766</v>
      </c>
      <c r="D6011" s="63" t="s">
        <v>3767</v>
      </c>
      <c r="E6011" s="64">
        <v>0</v>
      </c>
      <c r="F6011" s="64">
        <v>0</v>
      </c>
      <c r="G6011" s="64">
        <v>10</v>
      </c>
      <c r="H6011" s="64">
        <v>10</v>
      </c>
    </row>
    <row r="6012" spans="1:8" x14ac:dyDescent="0.3">
      <c r="A6012" s="63" t="s">
        <v>15116</v>
      </c>
      <c r="B6012" s="63" t="s">
        <v>15117</v>
      </c>
      <c r="C6012" s="63" t="s">
        <v>2696</v>
      </c>
      <c r="D6012" s="63" t="s">
        <v>2697</v>
      </c>
      <c r="E6012" s="64">
        <v>0</v>
      </c>
      <c r="F6012" s="64">
        <v>0</v>
      </c>
      <c r="G6012" s="64">
        <v>1</v>
      </c>
      <c r="H6012" s="64">
        <v>1</v>
      </c>
    </row>
    <row r="6013" spans="1:8" x14ac:dyDescent="0.3">
      <c r="A6013" s="63" t="s">
        <v>15116</v>
      </c>
      <c r="B6013" s="63" t="s">
        <v>15117</v>
      </c>
      <c r="C6013" s="63" t="s">
        <v>2872</v>
      </c>
      <c r="D6013" s="63" t="s">
        <v>2873</v>
      </c>
      <c r="E6013" s="64">
        <v>0</v>
      </c>
      <c r="F6013" s="64">
        <v>0</v>
      </c>
      <c r="G6013" s="64">
        <v>2</v>
      </c>
      <c r="H6013" s="64">
        <v>2</v>
      </c>
    </row>
    <row r="6014" spans="1:8" x14ac:dyDescent="0.3">
      <c r="A6014" s="63" t="s">
        <v>15116</v>
      </c>
      <c r="B6014" s="63" t="s">
        <v>15117</v>
      </c>
      <c r="C6014" s="63" t="s">
        <v>9730</v>
      </c>
      <c r="D6014" s="63" t="s">
        <v>11094</v>
      </c>
      <c r="E6014" s="64">
        <v>0</v>
      </c>
      <c r="F6014" s="64">
        <v>3</v>
      </c>
      <c r="G6014" s="64">
        <v>0</v>
      </c>
      <c r="H6014" s="64">
        <v>3</v>
      </c>
    </row>
    <row r="6015" spans="1:8" x14ac:dyDescent="0.3">
      <c r="A6015" s="63" t="s">
        <v>15116</v>
      </c>
      <c r="B6015" s="63" t="s">
        <v>15117</v>
      </c>
      <c r="C6015" s="63" t="s">
        <v>13730</v>
      </c>
      <c r="D6015" s="63" t="s">
        <v>15113</v>
      </c>
      <c r="E6015" s="64">
        <v>0</v>
      </c>
      <c r="F6015" s="64">
        <v>1</v>
      </c>
      <c r="G6015" s="64">
        <v>0</v>
      </c>
      <c r="H6015" s="64">
        <v>1</v>
      </c>
    </row>
    <row r="6016" spans="1:8" x14ac:dyDescent="0.3">
      <c r="A6016" s="63" t="s">
        <v>15041</v>
      </c>
      <c r="B6016" s="63" t="s">
        <v>15042</v>
      </c>
      <c r="C6016" s="63" t="s">
        <v>2789</v>
      </c>
      <c r="D6016" s="63" t="s">
        <v>2790</v>
      </c>
      <c r="E6016" s="64">
        <v>0</v>
      </c>
      <c r="F6016" s="64">
        <v>0</v>
      </c>
      <c r="G6016" s="64">
        <v>1</v>
      </c>
      <c r="H6016" s="64">
        <v>1</v>
      </c>
    </row>
    <row r="6017" spans="1:8" x14ac:dyDescent="0.3">
      <c r="A6017" s="63" t="s">
        <v>15041</v>
      </c>
      <c r="B6017" s="63" t="s">
        <v>15042</v>
      </c>
      <c r="C6017" s="63" t="s">
        <v>9489</v>
      </c>
      <c r="D6017" s="63" t="s">
        <v>9490</v>
      </c>
      <c r="E6017" s="64">
        <v>0</v>
      </c>
      <c r="F6017" s="64">
        <v>1</v>
      </c>
      <c r="G6017" s="64">
        <v>5</v>
      </c>
      <c r="H6017" s="64">
        <v>6</v>
      </c>
    </row>
    <row r="6018" spans="1:8" x14ac:dyDescent="0.3">
      <c r="A6018" s="63" t="s">
        <v>15041</v>
      </c>
      <c r="B6018" s="63" t="s">
        <v>15042</v>
      </c>
      <c r="C6018" s="63" t="s">
        <v>1239</v>
      </c>
      <c r="D6018" s="63" t="s">
        <v>1240</v>
      </c>
      <c r="E6018" s="64">
        <v>0</v>
      </c>
      <c r="F6018" s="64">
        <v>0</v>
      </c>
      <c r="G6018" s="64">
        <v>2</v>
      </c>
      <c r="H6018" s="64">
        <v>2</v>
      </c>
    </row>
    <row r="6019" spans="1:8" x14ac:dyDescent="0.3">
      <c r="A6019" s="63" t="s">
        <v>15041</v>
      </c>
      <c r="B6019" s="63" t="s">
        <v>15042</v>
      </c>
      <c r="C6019" s="63" t="s">
        <v>9361</v>
      </c>
      <c r="D6019" s="63" t="s">
        <v>9362</v>
      </c>
      <c r="E6019" s="64">
        <v>13</v>
      </c>
      <c r="F6019" s="64">
        <v>5</v>
      </c>
      <c r="G6019" s="64">
        <v>0</v>
      </c>
      <c r="H6019" s="64">
        <v>5</v>
      </c>
    </row>
    <row r="6020" spans="1:8" x14ac:dyDescent="0.3">
      <c r="A6020" s="63" t="s">
        <v>15041</v>
      </c>
      <c r="B6020" s="63" t="s">
        <v>15042</v>
      </c>
      <c r="C6020" s="63" t="s">
        <v>9363</v>
      </c>
      <c r="D6020" s="63" t="s">
        <v>9364</v>
      </c>
      <c r="E6020" s="64">
        <v>0</v>
      </c>
      <c r="F6020" s="64">
        <v>0</v>
      </c>
      <c r="G6020" s="64">
        <v>21</v>
      </c>
      <c r="H6020" s="64">
        <v>21</v>
      </c>
    </row>
    <row r="6021" spans="1:8" x14ac:dyDescent="0.3">
      <c r="A6021" s="63" t="s">
        <v>14673</v>
      </c>
      <c r="B6021" s="63" t="s">
        <v>14674</v>
      </c>
      <c r="C6021" s="63" t="s">
        <v>8115</v>
      </c>
      <c r="D6021" s="63" t="s">
        <v>8116</v>
      </c>
      <c r="E6021" s="64">
        <v>0</v>
      </c>
      <c r="F6021" s="64">
        <v>4</v>
      </c>
      <c r="G6021" s="64">
        <v>0</v>
      </c>
      <c r="H6021" s="64">
        <v>4</v>
      </c>
    </row>
    <row r="6022" spans="1:8" x14ac:dyDescent="0.3">
      <c r="A6022" s="63" t="s">
        <v>14673</v>
      </c>
      <c r="B6022" s="63" t="s">
        <v>14674</v>
      </c>
      <c r="C6022" s="63" t="s">
        <v>3912</v>
      </c>
      <c r="D6022" s="63" t="s">
        <v>3913</v>
      </c>
      <c r="E6022" s="64">
        <v>0</v>
      </c>
      <c r="F6022" s="64">
        <v>1</v>
      </c>
      <c r="G6022" s="64">
        <v>0</v>
      </c>
      <c r="H6022" s="64">
        <v>1</v>
      </c>
    </row>
    <row r="6023" spans="1:8" x14ac:dyDescent="0.3">
      <c r="A6023" s="63" t="s">
        <v>14673</v>
      </c>
      <c r="B6023" s="63" t="s">
        <v>14674</v>
      </c>
      <c r="C6023" s="63" t="s">
        <v>3897</v>
      </c>
      <c r="D6023" s="63" t="s">
        <v>3898</v>
      </c>
      <c r="E6023" s="64">
        <v>2</v>
      </c>
      <c r="F6023" s="64">
        <v>1</v>
      </c>
      <c r="G6023" s="64">
        <v>0</v>
      </c>
      <c r="H6023" s="64">
        <v>1</v>
      </c>
    </row>
    <row r="6024" spans="1:8" x14ac:dyDescent="0.3">
      <c r="A6024" s="63" t="s">
        <v>14673</v>
      </c>
      <c r="B6024" s="63" t="s">
        <v>14674</v>
      </c>
      <c r="C6024" s="63" t="s">
        <v>3249</v>
      </c>
      <c r="D6024" s="63" t="s">
        <v>3250</v>
      </c>
      <c r="E6024" s="64">
        <v>2</v>
      </c>
      <c r="F6024" s="64">
        <v>2</v>
      </c>
      <c r="G6024" s="64">
        <v>0</v>
      </c>
      <c r="H6024" s="64">
        <v>2</v>
      </c>
    </row>
    <row r="6025" spans="1:8" x14ac:dyDescent="0.3">
      <c r="A6025" s="63" t="s">
        <v>14673</v>
      </c>
      <c r="B6025" s="63" t="s">
        <v>14674</v>
      </c>
      <c r="C6025" s="63" t="s">
        <v>3661</v>
      </c>
      <c r="D6025" s="63" t="s">
        <v>3662</v>
      </c>
      <c r="E6025" s="64">
        <v>0</v>
      </c>
      <c r="F6025" s="64">
        <v>1</v>
      </c>
      <c r="G6025" s="64">
        <v>0</v>
      </c>
      <c r="H6025" s="64">
        <v>1</v>
      </c>
    </row>
    <row r="6026" spans="1:8" x14ac:dyDescent="0.3">
      <c r="A6026" s="63" t="s">
        <v>14673</v>
      </c>
      <c r="B6026" s="63" t="s">
        <v>14674</v>
      </c>
      <c r="C6026" s="63" t="s">
        <v>3454</v>
      </c>
      <c r="D6026" s="63" t="s">
        <v>3455</v>
      </c>
      <c r="E6026" s="64">
        <v>0</v>
      </c>
      <c r="F6026" s="64">
        <v>1</v>
      </c>
      <c r="G6026" s="64">
        <v>0</v>
      </c>
      <c r="H6026" s="64">
        <v>1</v>
      </c>
    </row>
    <row r="6027" spans="1:8" x14ac:dyDescent="0.3">
      <c r="A6027" s="63" t="s">
        <v>14673</v>
      </c>
      <c r="B6027" s="63" t="s">
        <v>14674</v>
      </c>
      <c r="C6027" s="63" t="s">
        <v>3535</v>
      </c>
      <c r="D6027" s="63" t="s">
        <v>3536</v>
      </c>
      <c r="E6027" s="64">
        <v>6</v>
      </c>
      <c r="F6027" s="64">
        <v>8</v>
      </c>
      <c r="G6027" s="64">
        <v>0</v>
      </c>
      <c r="H6027" s="64">
        <v>8</v>
      </c>
    </row>
    <row r="6028" spans="1:8" x14ac:dyDescent="0.3">
      <c r="A6028" s="63" t="s">
        <v>14673</v>
      </c>
      <c r="B6028" s="63" t="s">
        <v>14674</v>
      </c>
      <c r="C6028" s="63" t="s">
        <v>3787</v>
      </c>
      <c r="D6028" s="63" t="s">
        <v>3788</v>
      </c>
      <c r="E6028" s="64">
        <v>0</v>
      </c>
      <c r="F6028" s="64">
        <v>1</v>
      </c>
      <c r="G6028" s="64">
        <v>0</v>
      </c>
      <c r="H6028" s="64">
        <v>1</v>
      </c>
    </row>
    <row r="6029" spans="1:8" x14ac:dyDescent="0.3">
      <c r="A6029" s="63" t="s">
        <v>14673</v>
      </c>
      <c r="B6029" s="63" t="s">
        <v>14674</v>
      </c>
      <c r="C6029" s="63" t="s">
        <v>8202</v>
      </c>
      <c r="D6029" s="63" t="s">
        <v>14654</v>
      </c>
      <c r="E6029" s="64">
        <v>0</v>
      </c>
      <c r="F6029" s="64">
        <v>1</v>
      </c>
      <c r="G6029" s="64">
        <v>0</v>
      </c>
      <c r="H6029" s="64">
        <v>1</v>
      </c>
    </row>
    <row r="6030" spans="1:8" x14ac:dyDescent="0.3">
      <c r="A6030" s="63" t="s">
        <v>14673</v>
      </c>
      <c r="B6030" s="63" t="s">
        <v>14674</v>
      </c>
      <c r="C6030" s="63" t="s">
        <v>8220</v>
      </c>
      <c r="D6030" s="63" t="s">
        <v>8221</v>
      </c>
      <c r="E6030" s="64">
        <v>0</v>
      </c>
      <c r="F6030" s="64">
        <v>1</v>
      </c>
      <c r="G6030" s="64">
        <v>0</v>
      </c>
      <c r="H6030" s="64">
        <v>1</v>
      </c>
    </row>
    <row r="6031" spans="1:8" x14ac:dyDescent="0.3">
      <c r="A6031" s="63" t="s">
        <v>14673</v>
      </c>
      <c r="B6031" s="63" t="s">
        <v>14674</v>
      </c>
      <c r="C6031" s="63" t="s">
        <v>3486</v>
      </c>
      <c r="D6031" s="63" t="s">
        <v>3487</v>
      </c>
      <c r="E6031" s="64">
        <v>1</v>
      </c>
      <c r="F6031" s="64">
        <v>1</v>
      </c>
      <c r="G6031" s="64">
        <v>0</v>
      </c>
      <c r="H6031" s="64">
        <v>1</v>
      </c>
    </row>
    <row r="6032" spans="1:8" x14ac:dyDescent="0.3">
      <c r="A6032" s="63" t="s">
        <v>14673</v>
      </c>
      <c r="B6032" s="63" t="s">
        <v>14674</v>
      </c>
      <c r="C6032" s="63" t="s">
        <v>3851</v>
      </c>
      <c r="D6032" s="63" t="s">
        <v>3852</v>
      </c>
      <c r="E6032" s="64">
        <v>21</v>
      </c>
      <c r="F6032" s="64">
        <v>90</v>
      </c>
      <c r="G6032" s="64">
        <v>0</v>
      </c>
      <c r="H6032" s="64">
        <v>90</v>
      </c>
    </row>
    <row r="6033" spans="1:8" x14ac:dyDescent="0.3">
      <c r="A6033" s="63" t="s">
        <v>14673</v>
      </c>
      <c r="B6033" s="63" t="s">
        <v>14674</v>
      </c>
      <c r="C6033" s="63" t="s">
        <v>8206</v>
      </c>
      <c r="D6033" s="63" t="s">
        <v>14542</v>
      </c>
      <c r="E6033" s="64">
        <v>7</v>
      </c>
      <c r="F6033" s="64">
        <v>7</v>
      </c>
      <c r="G6033" s="64">
        <v>0</v>
      </c>
      <c r="H6033" s="64">
        <v>7</v>
      </c>
    </row>
    <row r="6034" spans="1:8" x14ac:dyDescent="0.3">
      <c r="A6034" s="63" t="s">
        <v>14673</v>
      </c>
      <c r="B6034" s="63" t="s">
        <v>14674</v>
      </c>
      <c r="C6034" s="63" t="s">
        <v>3622</v>
      </c>
      <c r="D6034" s="63" t="s">
        <v>1872</v>
      </c>
      <c r="E6034" s="64">
        <v>0</v>
      </c>
      <c r="F6034" s="64">
        <v>3</v>
      </c>
      <c r="G6034" s="64">
        <v>0</v>
      </c>
      <c r="H6034" s="64">
        <v>3</v>
      </c>
    </row>
    <row r="6035" spans="1:8" x14ac:dyDescent="0.3">
      <c r="A6035" s="63" t="s">
        <v>14673</v>
      </c>
      <c r="B6035" s="63" t="s">
        <v>14674</v>
      </c>
      <c r="C6035" s="63" t="s">
        <v>3701</v>
      </c>
      <c r="D6035" s="63" t="s">
        <v>3702</v>
      </c>
      <c r="E6035" s="64">
        <v>0</v>
      </c>
      <c r="F6035" s="64">
        <v>1</v>
      </c>
      <c r="G6035" s="64">
        <v>0</v>
      </c>
      <c r="H6035" s="64">
        <v>1</v>
      </c>
    </row>
    <row r="6036" spans="1:8" x14ac:dyDescent="0.3">
      <c r="A6036" s="63" t="s">
        <v>14673</v>
      </c>
      <c r="B6036" s="63" t="s">
        <v>14674</v>
      </c>
      <c r="C6036" s="63" t="s">
        <v>3795</v>
      </c>
      <c r="D6036" s="63" t="s">
        <v>3796</v>
      </c>
      <c r="E6036" s="64">
        <v>1</v>
      </c>
      <c r="F6036" s="64">
        <v>7</v>
      </c>
      <c r="G6036" s="64">
        <v>0</v>
      </c>
      <c r="H6036" s="64">
        <v>7</v>
      </c>
    </row>
    <row r="6037" spans="1:8" x14ac:dyDescent="0.3">
      <c r="A6037" s="63" t="s">
        <v>14673</v>
      </c>
      <c r="B6037" s="63" t="s">
        <v>14674</v>
      </c>
      <c r="C6037" s="63" t="s">
        <v>3910</v>
      </c>
      <c r="D6037" s="63" t="s">
        <v>14557</v>
      </c>
      <c r="E6037" s="64">
        <v>1</v>
      </c>
      <c r="F6037" s="64">
        <v>2</v>
      </c>
      <c r="G6037" s="64">
        <v>0</v>
      </c>
      <c r="H6037" s="64">
        <v>2</v>
      </c>
    </row>
    <row r="6038" spans="1:8" x14ac:dyDescent="0.3">
      <c r="A6038" s="63" t="s">
        <v>14673</v>
      </c>
      <c r="B6038" s="63" t="s">
        <v>14674</v>
      </c>
      <c r="C6038" s="63" t="s">
        <v>3563</v>
      </c>
      <c r="D6038" s="63" t="s">
        <v>14546</v>
      </c>
      <c r="E6038" s="64">
        <v>1</v>
      </c>
      <c r="F6038" s="64">
        <v>5</v>
      </c>
      <c r="G6038" s="64">
        <v>0</v>
      </c>
      <c r="H6038" s="64">
        <v>5</v>
      </c>
    </row>
    <row r="6039" spans="1:8" x14ac:dyDescent="0.3">
      <c r="A6039" s="63" t="s">
        <v>14673</v>
      </c>
      <c r="B6039" s="63" t="s">
        <v>14674</v>
      </c>
      <c r="C6039" s="63" t="s">
        <v>3785</v>
      </c>
      <c r="D6039" s="63" t="s">
        <v>14527</v>
      </c>
      <c r="E6039" s="64">
        <v>0</v>
      </c>
      <c r="F6039" s="64">
        <v>1</v>
      </c>
      <c r="G6039" s="64">
        <v>0</v>
      </c>
      <c r="H6039" s="64">
        <v>1</v>
      </c>
    </row>
    <row r="6040" spans="1:8" x14ac:dyDescent="0.3">
      <c r="A6040" s="63" t="s">
        <v>14673</v>
      </c>
      <c r="B6040" s="63" t="s">
        <v>14674</v>
      </c>
      <c r="C6040" s="63" t="s">
        <v>3565</v>
      </c>
      <c r="D6040" s="63" t="s">
        <v>565</v>
      </c>
      <c r="E6040" s="64">
        <v>0</v>
      </c>
      <c r="F6040" s="64">
        <v>1</v>
      </c>
      <c r="G6040" s="64">
        <v>0</v>
      </c>
      <c r="H6040" s="64">
        <v>1</v>
      </c>
    </row>
    <row r="6041" spans="1:8" x14ac:dyDescent="0.3">
      <c r="A6041" s="63" t="s">
        <v>14673</v>
      </c>
      <c r="B6041" s="63" t="s">
        <v>14674</v>
      </c>
      <c r="C6041" s="63" t="s">
        <v>6420</v>
      </c>
      <c r="D6041" s="63" t="s">
        <v>14675</v>
      </c>
      <c r="E6041" s="64">
        <v>0</v>
      </c>
      <c r="F6041" s="64">
        <v>1</v>
      </c>
      <c r="G6041" s="64">
        <v>0</v>
      </c>
      <c r="H6041" s="64">
        <v>1</v>
      </c>
    </row>
    <row r="6042" spans="1:8" x14ac:dyDescent="0.3">
      <c r="A6042" s="63" t="s">
        <v>14673</v>
      </c>
      <c r="B6042" s="63" t="s">
        <v>14674</v>
      </c>
      <c r="C6042" s="63" t="s">
        <v>3687</v>
      </c>
      <c r="D6042" s="63" t="s">
        <v>13890</v>
      </c>
      <c r="E6042" s="64">
        <v>0</v>
      </c>
      <c r="F6042" s="64">
        <v>2</v>
      </c>
      <c r="G6042" s="64">
        <v>0</v>
      </c>
      <c r="H6042" s="64">
        <v>2</v>
      </c>
    </row>
    <row r="6043" spans="1:8" x14ac:dyDescent="0.3">
      <c r="A6043" s="63" t="s">
        <v>14673</v>
      </c>
      <c r="B6043" s="63" t="s">
        <v>14674</v>
      </c>
      <c r="C6043" s="63" t="s">
        <v>3566</v>
      </c>
      <c r="D6043" s="63" t="s">
        <v>3567</v>
      </c>
      <c r="E6043" s="64">
        <v>1</v>
      </c>
      <c r="F6043" s="64">
        <v>2</v>
      </c>
      <c r="G6043" s="64">
        <v>0</v>
      </c>
      <c r="H6043" s="64">
        <v>2</v>
      </c>
    </row>
    <row r="6044" spans="1:8" x14ac:dyDescent="0.3">
      <c r="A6044" s="63" t="s">
        <v>14673</v>
      </c>
      <c r="B6044" s="63" t="s">
        <v>14674</v>
      </c>
      <c r="C6044" s="63" t="s">
        <v>8682</v>
      </c>
      <c r="D6044" s="63" t="s">
        <v>8683</v>
      </c>
      <c r="E6044" s="64">
        <v>2</v>
      </c>
      <c r="F6044" s="64">
        <v>8</v>
      </c>
      <c r="G6044" s="64">
        <v>0</v>
      </c>
      <c r="H6044" s="64">
        <v>8</v>
      </c>
    </row>
    <row r="6045" spans="1:8" x14ac:dyDescent="0.3">
      <c r="A6045" s="63" t="s">
        <v>14673</v>
      </c>
      <c r="B6045" s="63" t="s">
        <v>14674</v>
      </c>
      <c r="C6045" s="63" t="s">
        <v>3789</v>
      </c>
      <c r="D6045" s="63" t="s">
        <v>3790</v>
      </c>
      <c r="E6045" s="64">
        <v>0</v>
      </c>
      <c r="F6045" s="64">
        <v>2</v>
      </c>
      <c r="G6045" s="64">
        <v>0</v>
      </c>
      <c r="H6045" s="64">
        <v>2</v>
      </c>
    </row>
    <row r="6046" spans="1:8" x14ac:dyDescent="0.3">
      <c r="A6046" s="63" t="s">
        <v>14673</v>
      </c>
      <c r="B6046" s="63" t="s">
        <v>14674</v>
      </c>
      <c r="C6046" s="63" t="s">
        <v>8218</v>
      </c>
      <c r="D6046" s="63" t="s">
        <v>8219</v>
      </c>
      <c r="E6046" s="64">
        <v>0</v>
      </c>
      <c r="F6046" s="64">
        <v>4</v>
      </c>
      <c r="G6046" s="64">
        <v>0</v>
      </c>
      <c r="H6046" s="64">
        <v>4</v>
      </c>
    </row>
    <row r="6047" spans="1:8" x14ac:dyDescent="0.3">
      <c r="A6047" s="63" t="s">
        <v>14673</v>
      </c>
      <c r="B6047" s="63" t="s">
        <v>14674</v>
      </c>
      <c r="C6047" s="63" t="s">
        <v>8109</v>
      </c>
      <c r="D6047" s="63" t="s">
        <v>8110</v>
      </c>
      <c r="E6047" s="64">
        <v>0</v>
      </c>
      <c r="F6047" s="64">
        <v>3</v>
      </c>
      <c r="G6047" s="64">
        <v>0</v>
      </c>
      <c r="H6047" s="64">
        <v>3</v>
      </c>
    </row>
    <row r="6048" spans="1:8" x14ac:dyDescent="0.3">
      <c r="A6048" s="63" t="s">
        <v>14116</v>
      </c>
      <c r="B6048" s="63" t="s">
        <v>14117</v>
      </c>
      <c r="C6048" s="63" t="s">
        <v>48</v>
      </c>
      <c r="D6048" s="63" t="s">
        <v>49</v>
      </c>
      <c r="E6048" s="64">
        <v>0</v>
      </c>
      <c r="F6048" s="64">
        <v>0</v>
      </c>
      <c r="G6048" s="64">
        <v>2</v>
      </c>
      <c r="H6048" s="64">
        <v>2</v>
      </c>
    </row>
    <row r="6049" spans="1:8" x14ac:dyDescent="0.3">
      <c r="A6049" s="63" t="s">
        <v>14116</v>
      </c>
      <c r="B6049" s="63" t="s">
        <v>14117</v>
      </c>
      <c r="C6049" s="63" t="s">
        <v>142</v>
      </c>
      <c r="D6049" s="63" t="s">
        <v>143</v>
      </c>
      <c r="E6049" s="64">
        <v>0</v>
      </c>
      <c r="F6049" s="64">
        <v>0</v>
      </c>
      <c r="G6049" s="64">
        <v>2</v>
      </c>
      <c r="H6049" s="64">
        <v>2</v>
      </c>
    </row>
    <row r="6050" spans="1:8" x14ac:dyDescent="0.3">
      <c r="A6050" s="63" t="s">
        <v>14116</v>
      </c>
      <c r="B6050" s="63" t="s">
        <v>14117</v>
      </c>
      <c r="C6050" s="63" t="s">
        <v>1059</v>
      </c>
      <c r="D6050" s="63" t="s">
        <v>1060</v>
      </c>
      <c r="E6050" s="64">
        <v>0</v>
      </c>
      <c r="F6050" s="64">
        <v>0</v>
      </c>
      <c r="G6050" s="64">
        <v>3</v>
      </c>
      <c r="H6050" s="64">
        <v>3</v>
      </c>
    </row>
    <row r="6051" spans="1:8" x14ac:dyDescent="0.3">
      <c r="A6051" s="63" t="s">
        <v>14116</v>
      </c>
      <c r="B6051" s="63" t="s">
        <v>14117</v>
      </c>
      <c r="C6051" s="63" t="s">
        <v>10428</v>
      </c>
      <c r="D6051" s="63" t="s">
        <v>10429</v>
      </c>
      <c r="E6051" s="64">
        <v>0</v>
      </c>
      <c r="F6051" s="64">
        <v>0</v>
      </c>
      <c r="G6051" s="64">
        <v>1</v>
      </c>
      <c r="H6051" s="64">
        <v>1</v>
      </c>
    </row>
    <row r="6052" spans="1:8" x14ac:dyDescent="0.3">
      <c r="A6052" s="63" t="s">
        <v>14116</v>
      </c>
      <c r="B6052" s="63" t="s">
        <v>14117</v>
      </c>
      <c r="C6052" s="63" t="s">
        <v>10477</v>
      </c>
      <c r="D6052" s="63" t="s">
        <v>10478</v>
      </c>
      <c r="E6052" s="64">
        <v>0</v>
      </c>
      <c r="F6052" s="64">
        <v>0</v>
      </c>
      <c r="G6052" s="64">
        <v>2</v>
      </c>
      <c r="H6052" s="64">
        <v>2</v>
      </c>
    </row>
    <row r="6053" spans="1:8" x14ac:dyDescent="0.3">
      <c r="A6053" s="63" t="s">
        <v>14116</v>
      </c>
      <c r="B6053" s="63" t="s">
        <v>14117</v>
      </c>
      <c r="C6053" s="63" t="s">
        <v>1522</v>
      </c>
      <c r="D6053" s="63" t="s">
        <v>1523</v>
      </c>
      <c r="E6053" s="64">
        <v>0</v>
      </c>
      <c r="F6053" s="64">
        <v>0</v>
      </c>
      <c r="G6053" s="64">
        <v>1</v>
      </c>
      <c r="H6053" s="64">
        <v>1</v>
      </c>
    </row>
    <row r="6054" spans="1:8" x14ac:dyDescent="0.3">
      <c r="A6054" s="63" t="s">
        <v>14116</v>
      </c>
      <c r="B6054" s="63" t="s">
        <v>14117</v>
      </c>
      <c r="C6054" s="63" t="s">
        <v>1019</v>
      </c>
      <c r="D6054" s="63" t="s">
        <v>1020</v>
      </c>
      <c r="E6054" s="64">
        <v>0</v>
      </c>
      <c r="F6054" s="64">
        <v>2</v>
      </c>
      <c r="G6054" s="64">
        <v>0</v>
      </c>
      <c r="H6054" s="64">
        <v>2</v>
      </c>
    </row>
    <row r="6055" spans="1:8" x14ac:dyDescent="0.3">
      <c r="A6055" s="63" t="s">
        <v>14116</v>
      </c>
      <c r="B6055" s="63" t="s">
        <v>14117</v>
      </c>
      <c r="C6055" s="63" t="s">
        <v>1061</v>
      </c>
      <c r="D6055" s="63" t="s">
        <v>1062</v>
      </c>
      <c r="E6055" s="64">
        <v>4</v>
      </c>
      <c r="F6055" s="64">
        <v>7</v>
      </c>
      <c r="G6055" s="64">
        <v>2</v>
      </c>
      <c r="H6055" s="64">
        <v>9</v>
      </c>
    </row>
    <row r="6056" spans="1:8" x14ac:dyDescent="0.3">
      <c r="A6056" s="63" t="s">
        <v>14116</v>
      </c>
      <c r="B6056" s="63" t="s">
        <v>14117</v>
      </c>
      <c r="C6056" s="63" t="s">
        <v>10382</v>
      </c>
      <c r="D6056" s="63" t="s">
        <v>10383</v>
      </c>
      <c r="E6056" s="64">
        <v>3</v>
      </c>
      <c r="F6056" s="64">
        <v>2</v>
      </c>
      <c r="G6056" s="64">
        <v>1</v>
      </c>
      <c r="H6056" s="64">
        <v>3</v>
      </c>
    </row>
    <row r="6057" spans="1:8" x14ac:dyDescent="0.3">
      <c r="A6057" s="63" t="s">
        <v>15625</v>
      </c>
      <c r="B6057" s="63" t="s">
        <v>15626</v>
      </c>
      <c r="C6057" s="63" t="s">
        <v>9857</v>
      </c>
      <c r="D6057" s="63" t="s">
        <v>9858</v>
      </c>
      <c r="E6057" s="64">
        <v>0</v>
      </c>
      <c r="F6057" s="64">
        <v>6</v>
      </c>
      <c r="G6057" s="64">
        <v>0</v>
      </c>
      <c r="H6057" s="64">
        <v>6</v>
      </c>
    </row>
    <row r="6058" spans="1:8" x14ac:dyDescent="0.3">
      <c r="A6058" s="63" t="s">
        <v>15625</v>
      </c>
      <c r="B6058" s="63" t="s">
        <v>15626</v>
      </c>
      <c r="C6058" s="63" t="s">
        <v>9818</v>
      </c>
      <c r="D6058" s="63" t="s">
        <v>9819</v>
      </c>
      <c r="E6058" s="64">
        <v>0</v>
      </c>
      <c r="F6058" s="64">
        <v>0</v>
      </c>
      <c r="G6058" s="64">
        <v>1</v>
      </c>
      <c r="H6058" s="64">
        <v>1</v>
      </c>
    </row>
    <row r="6059" spans="1:8" x14ac:dyDescent="0.3">
      <c r="A6059" s="63" t="s">
        <v>15625</v>
      </c>
      <c r="B6059" s="63" t="s">
        <v>15626</v>
      </c>
      <c r="C6059" s="63" t="s">
        <v>10784</v>
      </c>
      <c r="D6059" s="63" t="s">
        <v>10785</v>
      </c>
      <c r="E6059" s="64">
        <v>0</v>
      </c>
      <c r="F6059" s="64">
        <v>4</v>
      </c>
      <c r="G6059" s="64">
        <v>1</v>
      </c>
      <c r="H6059" s="64">
        <v>5</v>
      </c>
    </row>
    <row r="6060" spans="1:8" x14ac:dyDescent="0.3">
      <c r="A6060" s="63" t="s">
        <v>15625</v>
      </c>
      <c r="B6060" s="63" t="s">
        <v>15626</v>
      </c>
      <c r="C6060" s="63" t="s">
        <v>1402</v>
      </c>
      <c r="D6060" s="63" t="s">
        <v>1403</v>
      </c>
      <c r="E6060" s="64">
        <v>0</v>
      </c>
      <c r="F6060" s="64">
        <v>0</v>
      </c>
      <c r="G6060" s="64">
        <v>1</v>
      </c>
      <c r="H6060" s="64">
        <v>1</v>
      </c>
    </row>
    <row r="6061" spans="1:8" x14ac:dyDescent="0.3">
      <c r="A6061" s="63" t="s">
        <v>15625</v>
      </c>
      <c r="B6061" s="63" t="s">
        <v>15626</v>
      </c>
      <c r="C6061" s="63" t="s">
        <v>1327</v>
      </c>
      <c r="D6061" s="63" t="s">
        <v>1328</v>
      </c>
      <c r="E6061" s="64">
        <v>0</v>
      </c>
      <c r="F6061" s="64">
        <v>2</v>
      </c>
      <c r="G6061" s="64">
        <v>1</v>
      </c>
      <c r="H6061" s="64">
        <v>3</v>
      </c>
    </row>
    <row r="6062" spans="1:8" x14ac:dyDescent="0.3">
      <c r="A6062" s="63" t="s">
        <v>15625</v>
      </c>
      <c r="B6062" s="63" t="s">
        <v>15626</v>
      </c>
      <c r="C6062" s="63" t="s">
        <v>12618</v>
      </c>
      <c r="D6062" s="63" t="s">
        <v>12619</v>
      </c>
      <c r="E6062" s="64">
        <v>1</v>
      </c>
      <c r="F6062" s="64">
        <v>12</v>
      </c>
      <c r="G6062" s="64">
        <v>2</v>
      </c>
      <c r="H6062" s="64">
        <v>14</v>
      </c>
    </row>
    <row r="6063" spans="1:8" x14ac:dyDescent="0.3">
      <c r="A6063" s="63" t="s">
        <v>15625</v>
      </c>
      <c r="B6063" s="63" t="s">
        <v>15626</v>
      </c>
      <c r="C6063" s="63" t="s">
        <v>12584</v>
      </c>
      <c r="D6063" s="63" t="s">
        <v>12585</v>
      </c>
      <c r="E6063" s="64">
        <v>0</v>
      </c>
      <c r="F6063" s="64">
        <v>0</v>
      </c>
      <c r="G6063" s="64">
        <v>3</v>
      </c>
      <c r="H6063" s="64">
        <v>3</v>
      </c>
    </row>
    <row r="6064" spans="1:8" x14ac:dyDescent="0.3">
      <c r="A6064" s="63" t="s">
        <v>15625</v>
      </c>
      <c r="B6064" s="63" t="s">
        <v>15626</v>
      </c>
      <c r="C6064" s="63" t="s">
        <v>12579</v>
      </c>
      <c r="D6064" s="63" t="s">
        <v>12580</v>
      </c>
      <c r="E6064" s="64">
        <v>0</v>
      </c>
      <c r="F6064" s="64">
        <v>0</v>
      </c>
      <c r="G6064" s="64">
        <v>4</v>
      </c>
      <c r="H6064" s="64">
        <v>4</v>
      </c>
    </row>
    <row r="6065" spans="1:8" x14ac:dyDescent="0.3">
      <c r="A6065" s="63" t="s">
        <v>15625</v>
      </c>
      <c r="B6065" s="63" t="s">
        <v>15626</v>
      </c>
      <c r="C6065" s="63" t="s">
        <v>12577</v>
      </c>
      <c r="D6065" s="63" t="s">
        <v>12578</v>
      </c>
      <c r="E6065" s="64">
        <v>0</v>
      </c>
      <c r="F6065" s="64">
        <v>8</v>
      </c>
      <c r="G6065" s="64">
        <v>2</v>
      </c>
      <c r="H6065" s="64">
        <v>10</v>
      </c>
    </row>
    <row r="6066" spans="1:8" x14ac:dyDescent="0.3">
      <c r="A6066" s="63" t="s">
        <v>15625</v>
      </c>
      <c r="B6066" s="63" t="s">
        <v>15626</v>
      </c>
      <c r="C6066" s="63" t="s">
        <v>1241</v>
      </c>
      <c r="D6066" s="63" t="s">
        <v>1242</v>
      </c>
      <c r="E6066" s="64">
        <v>0</v>
      </c>
      <c r="F6066" s="64">
        <v>0</v>
      </c>
      <c r="G6066" s="64">
        <v>1</v>
      </c>
      <c r="H6066" s="64">
        <v>1</v>
      </c>
    </row>
    <row r="6067" spans="1:8" x14ac:dyDescent="0.3">
      <c r="A6067" s="63" t="s">
        <v>15625</v>
      </c>
      <c r="B6067" s="63" t="s">
        <v>15626</v>
      </c>
      <c r="C6067" s="63" t="s">
        <v>9983</v>
      </c>
      <c r="D6067" s="63" t="s">
        <v>15131</v>
      </c>
      <c r="E6067" s="64">
        <v>0</v>
      </c>
      <c r="F6067" s="64">
        <v>0</v>
      </c>
      <c r="G6067" s="64">
        <v>1</v>
      </c>
      <c r="H6067" s="64">
        <v>1</v>
      </c>
    </row>
    <row r="6068" spans="1:8" x14ac:dyDescent="0.3">
      <c r="A6068" s="63" t="s">
        <v>15625</v>
      </c>
      <c r="B6068" s="63" t="s">
        <v>15626</v>
      </c>
      <c r="C6068" s="63" t="s">
        <v>9977</v>
      </c>
      <c r="D6068" s="63" t="s">
        <v>9978</v>
      </c>
      <c r="E6068" s="64">
        <v>0</v>
      </c>
      <c r="F6068" s="64">
        <v>3</v>
      </c>
      <c r="G6068" s="64">
        <v>0</v>
      </c>
      <c r="H6068" s="64">
        <v>3</v>
      </c>
    </row>
    <row r="6069" spans="1:8" x14ac:dyDescent="0.3">
      <c r="A6069" s="63" t="s">
        <v>15625</v>
      </c>
      <c r="B6069" s="63" t="s">
        <v>15626</v>
      </c>
      <c r="C6069" s="63" t="s">
        <v>12588</v>
      </c>
      <c r="D6069" s="63" t="s">
        <v>12589</v>
      </c>
      <c r="E6069" s="64">
        <v>0</v>
      </c>
      <c r="F6069" s="64">
        <v>0</v>
      </c>
      <c r="G6069" s="64">
        <v>1</v>
      </c>
      <c r="H6069" s="64">
        <v>1</v>
      </c>
    </row>
    <row r="6070" spans="1:8" x14ac:dyDescent="0.3">
      <c r="A6070" s="63" t="s">
        <v>15625</v>
      </c>
      <c r="B6070" s="63" t="s">
        <v>15626</v>
      </c>
      <c r="C6070" s="63" t="s">
        <v>12642</v>
      </c>
      <c r="D6070" s="63" t="s">
        <v>12643</v>
      </c>
      <c r="E6070" s="64">
        <v>0</v>
      </c>
      <c r="F6070" s="64">
        <v>44</v>
      </c>
      <c r="G6070" s="64">
        <v>15</v>
      </c>
      <c r="H6070" s="64">
        <v>59</v>
      </c>
    </row>
    <row r="6071" spans="1:8" x14ac:dyDescent="0.3">
      <c r="A6071" s="63" t="s">
        <v>15625</v>
      </c>
      <c r="B6071" s="63" t="s">
        <v>15626</v>
      </c>
      <c r="C6071" s="63" t="s">
        <v>1339</v>
      </c>
      <c r="D6071" s="63" t="s">
        <v>1340</v>
      </c>
      <c r="E6071" s="64">
        <v>0</v>
      </c>
      <c r="F6071" s="64">
        <v>0</v>
      </c>
      <c r="G6071" s="64">
        <v>5</v>
      </c>
      <c r="H6071" s="64">
        <v>5</v>
      </c>
    </row>
    <row r="6072" spans="1:8" x14ac:dyDescent="0.3">
      <c r="A6072" s="63" t="s">
        <v>15625</v>
      </c>
      <c r="B6072" s="63" t="s">
        <v>15626</v>
      </c>
      <c r="C6072" s="63" t="s">
        <v>1323</v>
      </c>
      <c r="D6072" s="63" t="s">
        <v>1324</v>
      </c>
      <c r="E6072" s="64">
        <v>0</v>
      </c>
      <c r="F6072" s="64">
        <v>0</v>
      </c>
      <c r="G6072" s="64">
        <v>3</v>
      </c>
      <c r="H6072" s="64">
        <v>3</v>
      </c>
    </row>
    <row r="6073" spans="1:8" x14ac:dyDescent="0.3">
      <c r="A6073" s="63" t="s">
        <v>15625</v>
      </c>
      <c r="B6073" s="63" t="s">
        <v>15626</v>
      </c>
      <c r="C6073" s="63" t="s">
        <v>1325</v>
      </c>
      <c r="D6073" s="63" t="s">
        <v>1326</v>
      </c>
      <c r="E6073" s="64">
        <v>0</v>
      </c>
      <c r="F6073" s="64">
        <v>10</v>
      </c>
      <c r="G6073" s="64">
        <v>8</v>
      </c>
      <c r="H6073" s="64">
        <v>18</v>
      </c>
    </row>
    <row r="6074" spans="1:8" x14ac:dyDescent="0.3">
      <c r="A6074" s="63" t="s">
        <v>15625</v>
      </c>
      <c r="B6074" s="63" t="s">
        <v>15626</v>
      </c>
      <c r="C6074" s="63" t="s">
        <v>1361</v>
      </c>
      <c r="D6074" s="63" t="s">
        <v>1362</v>
      </c>
      <c r="E6074" s="64">
        <v>0</v>
      </c>
      <c r="F6074" s="64">
        <v>3</v>
      </c>
      <c r="G6074" s="64">
        <v>0</v>
      </c>
      <c r="H6074" s="64">
        <v>3</v>
      </c>
    </row>
    <row r="6075" spans="1:8" x14ac:dyDescent="0.3">
      <c r="A6075" s="63" t="s">
        <v>15625</v>
      </c>
      <c r="B6075" s="63" t="s">
        <v>15626</v>
      </c>
      <c r="C6075" s="63" t="s">
        <v>1321</v>
      </c>
      <c r="D6075" s="63" t="s">
        <v>14161</v>
      </c>
      <c r="E6075" s="64">
        <v>0</v>
      </c>
      <c r="F6075" s="64">
        <v>1</v>
      </c>
      <c r="G6075" s="64">
        <v>0</v>
      </c>
      <c r="H6075" s="64">
        <v>1</v>
      </c>
    </row>
    <row r="6076" spans="1:8" x14ac:dyDescent="0.3">
      <c r="A6076" s="63" t="s">
        <v>15625</v>
      </c>
      <c r="B6076" s="63" t="s">
        <v>15626</v>
      </c>
      <c r="C6076" s="63" t="s">
        <v>9840</v>
      </c>
      <c r="D6076" s="63" t="s">
        <v>9841</v>
      </c>
      <c r="E6076" s="64">
        <v>0</v>
      </c>
      <c r="F6076" s="64">
        <v>0</v>
      </c>
      <c r="G6076" s="64">
        <v>2</v>
      </c>
      <c r="H6076" s="64">
        <v>2</v>
      </c>
    </row>
    <row r="6077" spans="1:8" x14ac:dyDescent="0.3">
      <c r="A6077" s="63" t="s">
        <v>15625</v>
      </c>
      <c r="B6077" s="63" t="s">
        <v>15626</v>
      </c>
      <c r="C6077" s="63" t="s">
        <v>1289</v>
      </c>
      <c r="D6077" s="63" t="s">
        <v>1290</v>
      </c>
      <c r="E6077" s="64">
        <v>0</v>
      </c>
      <c r="F6077" s="64">
        <v>0</v>
      </c>
      <c r="G6077" s="64">
        <v>1</v>
      </c>
      <c r="H6077" s="64">
        <v>1</v>
      </c>
    </row>
    <row r="6078" spans="1:8" x14ac:dyDescent="0.3">
      <c r="A6078" s="63" t="s">
        <v>15625</v>
      </c>
      <c r="B6078" s="63" t="s">
        <v>15626</v>
      </c>
      <c r="C6078" s="63" t="s">
        <v>12592</v>
      </c>
      <c r="D6078" s="63" t="s">
        <v>12593</v>
      </c>
      <c r="E6078" s="64">
        <v>0</v>
      </c>
      <c r="F6078" s="64">
        <v>1</v>
      </c>
      <c r="G6078" s="64">
        <v>0</v>
      </c>
      <c r="H6078" s="64">
        <v>1</v>
      </c>
    </row>
    <row r="6079" spans="1:8" x14ac:dyDescent="0.3">
      <c r="A6079" s="63" t="s">
        <v>15625</v>
      </c>
      <c r="B6079" s="63" t="s">
        <v>15626</v>
      </c>
      <c r="C6079" s="63" t="s">
        <v>12670</v>
      </c>
      <c r="D6079" s="63" t="s">
        <v>12671</v>
      </c>
      <c r="E6079" s="64">
        <v>0</v>
      </c>
      <c r="F6079" s="64">
        <v>0</v>
      </c>
      <c r="G6079" s="64">
        <v>1</v>
      </c>
      <c r="H6079" s="64">
        <v>1</v>
      </c>
    </row>
    <row r="6080" spans="1:8" x14ac:dyDescent="0.3">
      <c r="A6080" s="63" t="s">
        <v>15757</v>
      </c>
      <c r="B6080" s="63" t="s">
        <v>15758</v>
      </c>
      <c r="C6080" s="63" t="s">
        <v>13224</v>
      </c>
      <c r="D6080" s="63" t="s">
        <v>14837</v>
      </c>
      <c r="E6080" s="64">
        <v>0</v>
      </c>
      <c r="F6080" s="64">
        <v>0</v>
      </c>
      <c r="G6080" s="64">
        <v>1</v>
      </c>
      <c r="H6080" s="64">
        <v>1</v>
      </c>
    </row>
    <row r="6081" spans="1:8" x14ac:dyDescent="0.3">
      <c r="A6081" s="63" t="s">
        <v>15757</v>
      </c>
      <c r="B6081" s="63" t="s">
        <v>15758</v>
      </c>
      <c r="C6081" s="63" t="s">
        <v>5868</v>
      </c>
      <c r="D6081" s="63" t="s">
        <v>14780</v>
      </c>
      <c r="E6081" s="64">
        <v>0</v>
      </c>
      <c r="F6081" s="64">
        <v>0</v>
      </c>
      <c r="G6081" s="64">
        <v>2</v>
      </c>
      <c r="H6081" s="64">
        <v>2</v>
      </c>
    </row>
    <row r="6082" spans="1:8" x14ac:dyDescent="0.3">
      <c r="A6082" s="63" t="s">
        <v>15757</v>
      </c>
      <c r="B6082" s="63" t="s">
        <v>15758</v>
      </c>
      <c r="C6082" s="63" t="s">
        <v>13628</v>
      </c>
      <c r="D6082" s="63" t="s">
        <v>13629</v>
      </c>
      <c r="E6082" s="64">
        <v>0</v>
      </c>
      <c r="F6082" s="64">
        <v>3</v>
      </c>
      <c r="G6082" s="64">
        <v>2</v>
      </c>
      <c r="H6082" s="64">
        <v>5</v>
      </c>
    </row>
    <row r="6083" spans="1:8" x14ac:dyDescent="0.3">
      <c r="A6083" s="63" t="s">
        <v>15757</v>
      </c>
      <c r="B6083" s="63" t="s">
        <v>15758</v>
      </c>
      <c r="C6083" s="63" t="s">
        <v>13607</v>
      </c>
      <c r="D6083" s="63" t="s">
        <v>13608</v>
      </c>
      <c r="E6083" s="64">
        <v>0</v>
      </c>
      <c r="F6083" s="64">
        <v>5</v>
      </c>
      <c r="G6083" s="64">
        <v>0</v>
      </c>
      <c r="H6083" s="64">
        <v>5</v>
      </c>
    </row>
    <row r="6084" spans="1:8" x14ac:dyDescent="0.3">
      <c r="A6084" s="63" t="s">
        <v>15757</v>
      </c>
      <c r="B6084" s="63" t="s">
        <v>15758</v>
      </c>
      <c r="C6084" s="63" t="s">
        <v>5855</v>
      </c>
      <c r="D6084" s="63" t="s">
        <v>5856</v>
      </c>
      <c r="E6084" s="64">
        <v>0</v>
      </c>
      <c r="F6084" s="64">
        <v>0</v>
      </c>
      <c r="G6084" s="64">
        <v>1</v>
      </c>
      <c r="H6084" s="64">
        <v>1</v>
      </c>
    </row>
    <row r="6085" spans="1:8" x14ac:dyDescent="0.3">
      <c r="A6085" s="63" t="s">
        <v>15757</v>
      </c>
      <c r="B6085" s="63" t="s">
        <v>15758</v>
      </c>
      <c r="C6085" s="63" t="s">
        <v>13511</v>
      </c>
      <c r="D6085" s="63" t="s">
        <v>13512</v>
      </c>
      <c r="E6085" s="64">
        <v>0</v>
      </c>
      <c r="F6085" s="64">
        <v>0</v>
      </c>
      <c r="G6085" s="64">
        <v>16</v>
      </c>
      <c r="H6085" s="64">
        <v>16</v>
      </c>
    </row>
    <row r="6086" spans="1:8" x14ac:dyDescent="0.3">
      <c r="A6086" s="63" t="s">
        <v>15757</v>
      </c>
      <c r="B6086" s="63" t="s">
        <v>15758</v>
      </c>
      <c r="C6086" s="63" t="s">
        <v>4763</v>
      </c>
      <c r="D6086" s="63" t="s">
        <v>4764</v>
      </c>
      <c r="E6086" s="64">
        <v>0</v>
      </c>
      <c r="F6086" s="64">
        <v>1</v>
      </c>
      <c r="G6086" s="64">
        <v>0</v>
      </c>
      <c r="H6086" s="64">
        <v>1</v>
      </c>
    </row>
    <row r="6087" spans="1:8" x14ac:dyDescent="0.3">
      <c r="A6087" s="63" t="s">
        <v>15757</v>
      </c>
      <c r="B6087" s="63" t="s">
        <v>15758</v>
      </c>
      <c r="C6087" s="63" t="s">
        <v>4767</v>
      </c>
      <c r="D6087" s="63" t="s">
        <v>4768</v>
      </c>
      <c r="E6087" s="64">
        <v>0</v>
      </c>
      <c r="F6087" s="64">
        <v>2</v>
      </c>
      <c r="G6087" s="64">
        <v>0</v>
      </c>
      <c r="H6087" s="64">
        <v>2</v>
      </c>
    </row>
    <row r="6088" spans="1:8" x14ac:dyDescent="0.3">
      <c r="A6088" s="63" t="s">
        <v>15757</v>
      </c>
      <c r="B6088" s="63" t="s">
        <v>15758</v>
      </c>
      <c r="C6088" s="63" t="s">
        <v>6070</v>
      </c>
      <c r="D6088" s="63" t="s">
        <v>6071</v>
      </c>
      <c r="E6088" s="64">
        <v>0</v>
      </c>
      <c r="F6088" s="64">
        <v>0</v>
      </c>
      <c r="G6088" s="64">
        <v>6</v>
      </c>
      <c r="H6088" s="64">
        <v>6</v>
      </c>
    </row>
    <row r="6089" spans="1:8" x14ac:dyDescent="0.3">
      <c r="A6089" s="63" t="s">
        <v>15757</v>
      </c>
      <c r="B6089" s="63" t="s">
        <v>15758</v>
      </c>
      <c r="C6089" s="63" t="s">
        <v>13012</v>
      </c>
      <c r="D6089" s="63" t="s">
        <v>13013</v>
      </c>
      <c r="E6089" s="64">
        <v>0</v>
      </c>
      <c r="F6089" s="64">
        <v>6</v>
      </c>
      <c r="G6089" s="64">
        <v>1</v>
      </c>
      <c r="H6089" s="64">
        <v>7</v>
      </c>
    </row>
    <row r="6090" spans="1:8" x14ac:dyDescent="0.3">
      <c r="A6090" s="63" t="s">
        <v>15757</v>
      </c>
      <c r="B6090" s="63" t="s">
        <v>15758</v>
      </c>
      <c r="C6090" s="63" t="s">
        <v>4769</v>
      </c>
      <c r="D6090" s="63" t="s">
        <v>4770</v>
      </c>
      <c r="E6090" s="64">
        <v>0</v>
      </c>
      <c r="F6090" s="64">
        <v>1</v>
      </c>
      <c r="G6090" s="64">
        <v>0</v>
      </c>
      <c r="H6090" s="64">
        <v>1</v>
      </c>
    </row>
    <row r="6091" spans="1:8" x14ac:dyDescent="0.3">
      <c r="A6091" s="63" t="s">
        <v>15757</v>
      </c>
      <c r="B6091" s="63" t="s">
        <v>15758</v>
      </c>
      <c r="C6091" s="63" t="s">
        <v>6078</v>
      </c>
      <c r="D6091" s="63" t="s">
        <v>6079</v>
      </c>
      <c r="E6091" s="64">
        <v>0</v>
      </c>
      <c r="F6091" s="64">
        <v>1</v>
      </c>
      <c r="G6091" s="64">
        <v>0</v>
      </c>
      <c r="H6091" s="64">
        <v>1</v>
      </c>
    </row>
    <row r="6092" spans="1:8" x14ac:dyDescent="0.3">
      <c r="A6092" s="63" t="s">
        <v>15757</v>
      </c>
      <c r="B6092" s="63" t="s">
        <v>15758</v>
      </c>
      <c r="C6092" s="63" t="s">
        <v>13449</v>
      </c>
      <c r="D6092" s="63" t="s">
        <v>13450</v>
      </c>
      <c r="E6092" s="64">
        <v>1</v>
      </c>
      <c r="F6092" s="64">
        <v>1</v>
      </c>
      <c r="G6092" s="64">
        <v>0</v>
      </c>
      <c r="H6092" s="64">
        <v>1</v>
      </c>
    </row>
    <row r="6093" spans="1:8" x14ac:dyDescent="0.3">
      <c r="A6093" s="63" t="s">
        <v>15757</v>
      </c>
      <c r="B6093" s="63" t="s">
        <v>15758</v>
      </c>
      <c r="C6093" s="63" t="s">
        <v>10477</v>
      </c>
      <c r="D6093" s="63" t="s">
        <v>10478</v>
      </c>
      <c r="E6093" s="64">
        <v>0</v>
      </c>
      <c r="F6093" s="64">
        <v>0</v>
      </c>
      <c r="G6093" s="64">
        <v>1</v>
      </c>
      <c r="H6093" s="64">
        <v>1</v>
      </c>
    </row>
    <row r="6094" spans="1:8" x14ac:dyDescent="0.3">
      <c r="A6094" s="63" t="s">
        <v>15757</v>
      </c>
      <c r="B6094" s="63" t="s">
        <v>15758</v>
      </c>
      <c r="C6094" s="63" t="s">
        <v>5892</v>
      </c>
      <c r="D6094" s="63" t="s">
        <v>14751</v>
      </c>
      <c r="E6094" s="64">
        <v>0</v>
      </c>
      <c r="F6094" s="64">
        <v>0</v>
      </c>
      <c r="G6094" s="64">
        <v>2</v>
      </c>
      <c r="H6094" s="64">
        <v>2</v>
      </c>
    </row>
    <row r="6095" spans="1:8" x14ac:dyDescent="0.3">
      <c r="A6095" s="63" t="s">
        <v>15757</v>
      </c>
      <c r="B6095" s="63" t="s">
        <v>15758</v>
      </c>
      <c r="C6095" s="63" t="s">
        <v>5903</v>
      </c>
      <c r="D6095" s="63" t="s">
        <v>5904</v>
      </c>
      <c r="E6095" s="64">
        <v>0</v>
      </c>
      <c r="F6095" s="64">
        <v>0</v>
      </c>
      <c r="G6095" s="64">
        <v>2</v>
      </c>
      <c r="H6095" s="64">
        <v>2</v>
      </c>
    </row>
    <row r="6096" spans="1:8" x14ac:dyDescent="0.3">
      <c r="A6096" s="63" t="s">
        <v>15757</v>
      </c>
      <c r="B6096" s="63" t="s">
        <v>15758</v>
      </c>
      <c r="C6096" s="63" t="s">
        <v>5905</v>
      </c>
      <c r="D6096" s="63" t="s">
        <v>14827</v>
      </c>
      <c r="E6096" s="64">
        <v>0</v>
      </c>
      <c r="F6096" s="64">
        <v>3</v>
      </c>
      <c r="G6096" s="64">
        <v>0</v>
      </c>
      <c r="H6096" s="64">
        <v>3</v>
      </c>
    </row>
    <row r="6097" spans="1:8" x14ac:dyDescent="0.3">
      <c r="A6097" s="63" t="s">
        <v>15757</v>
      </c>
      <c r="B6097" s="63" t="s">
        <v>15758</v>
      </c>
      <c r="C6097" s="63" t="s">
        <v>5861</v>
      </c>
      <c r="D6097" s="63" t="s">
        <v>5862</v>
      </c>
      <c r="E6097" s="64">
        <v>0</v>
      </c>
      <c r="F6097" s="64">
        <v>0</v>
      </c>
      <c r="G6097" s="64">
        <v>50</v>
      </c>
      <c r="H6097" s="64">
        <v>50</v>
      </c>
    </row>
    <row r="6098" spans="1:8" x14ac:dyDescent="0.3">
      <c r="A6098" s="63" t="s">
        <v>15757</v>
      </c>
      <c r="B6098" s="63" t="s">
        <v>15758</v>
      </c>
      <c r="C6098" s="63" t="s">
        <v>14680</v>
      </c>
      <c r="D6098" s="63" t="s">
        <v>14681</v>
      </c>
      <c r="E6098" s="64">
        <v>0</v>
      </c>
      <c r="F6098" s="64">
        <v>13</v>
      </c>
      <c r="G6098" s="64">
        <v>47</v>
      </c>
      <c r="H6098" s="64">
        <v>60</v>
      </c>
    </row>
    <row r="6099" spans="1:8" x14ac:dyDescent="0.3">
      <c r="A6099" s="63" t="s">
        <v>15757</v>
      </c>
      <c r="B6099" s="63" t="s">
        <v>15758</v>
      </c>
      <c r="C6099" s="63" t="s">
        <v>14682</v>
      </c>
      <c r="D6099" s="63" t="s">
        <v>14683</v>
      </c>
      <c r="E6099" s="64">
        <v>0</v>
      </c>
      <c r="F6099" s="64">
        <v>51</v>
      </c>
      <c r="G6099" s="64">
        <v>0</v>
      </c>
      <c r="H6099" s="64">
        <v>51</v>
      </c>
    </row>
    <row r="6100" spans="1:8" x14ac:dyDescent="0.3">
      <c r="A6100" s="63" t="s">
        <v>15757</v>
      </c>
      <c r="B6100" s="63" t="s">
        <v>15758</v>
      </c>
      <c r="C6100" s="63" t="s">
        <v>13517</v>
      </c>
      <c r="D6100" s="63" t="s">
        <v>13518</v>
      </c>
      <c r="E6100" s="64">
        <v>0</v>
      </c>
      <c r="F6100" s="64">
        <v>0</v>
      </c>
      <c r="G6100" s="64">
        <v>2</v>
      </c>
      <c r="H6100" s="64">
        <v>2</v>
      </c>
    </row>
    <row r="6101" spans="1:8" x14ac:dyDescent="0.3">
      <c r="A6101" s="63" t="s">
        <v>15757</v>
      </c>
      <c r="B6101" s="63" t="s">
        <v>15758</v>
      </c>
      <c r="C6101" s="63" t="s">
        <v>13521</v>
      </c>
      <c r="D6101" s="63" t="s">
        <v>14752</v>
      </c>
      <c r="E6101" s="64">
        <v>1</v>
      </c>
      <c r="F6101" s="64">
        <v>7</v>
      </c>
      <c r="G6101" s="64">
        <v>3</v>
      </c>
      <c r="H6101" s="64">
        <v>10</v>
      </c>
    </row>
    <row r="6102" spans="1:8" x14ac:dyDescent="0.3">
      <c r="A6102" s="63" t="s">
        <v>15757</v>
      </c>
      <c r="B6102" s="63" t="s">
        <v>15758</v>
      </c>
      <c r="C6102" s="63" t="s">
        <v>5532</v>
      </c>
      <c r="D6102" s="63" t="s">
        <v>14816</v>
      </c>
      <c r="E6102" s="64">
        <v>0</v>
      </c>
      <c r="F6102" s="64">
        <v>3</v>
      </c>
      <c r="G6102" s="64">
        <v>1</v>
      </c>
      <c r="H6102" s="64">
        <v>4</v>
      </c>
    </row>
    <row r="6103" spans="1:8" x14ac:dyDescent="0.3">
      <c r="A6103" s="63" t="s">
        <v>15757</v>
      </c>
      <c r="B6103" s="63" t="s">
        <v>15758</v>
      </c>
      <c r="C6103" s="63" t="s">
        <v>13027</v>
      </c>
      <c r="D6103" s="63" t="s">
        <v>13028</v>
      </c>
      <c r="E6103" s="64">
        <v>0</v>
      </c>
      <c r="F6103" s="64">
        <v>10</v>
      </c>
      <c r="G6103" s="64">
        <v>9</v>
      </c>
      <c r="H6103" s="64">
        <v>19</v>
      </c>
    </row>
    <row r="6104" spans="1:8" x14ac:dyDescent="0.3">
      <c r="A6104" s="63" t="s">
        <v>15757</v>
      </c>
      <c r="B6104" s="63" t="s">
        <v>15758</v>
      </c>
      <c r="C6104" s="63" t="s">
        <v>12937</v>
      </c>
      <c r="D6104" s="63" t="s">
        <v>12938</v>
      </c>
      <c r="E6104" s="64">
        <v>0</v>
      </c>
      <c r="F6104" s="64">
        <v>0</v>
      </c>
      <c r="G6104" s="64">
        <v>6</v>
      </c>
      <c r="H6104" s="64">
        <v>6</v>
      </c>
    </row>
    <row r="6105" spans="1:8" x14ac:dyDescent="0.3">
      <c r="A6105" s="63" t="s">
        <v>15757</v>
      </c>
      <c r="B6105" s="63" t="s">
        <v>15758</v>
      </c>
      <c r="C6105" s="63" t="s">
        <v>13312</v>
      </c>
      <c r="D6105" s="63" t="s">
        <v>13313</v>
      </c>
      <c r="E6105" s="64">
        <v>28</v>
      </c>
      <c r="F6105" s="64">
        <v>69</v>
      </c>
      <c r="G6105" s="64">
        <v>17</v>
      </c>
      <c r="H6105" s="64">
        <v>86</v>
      </c>
    </row>
    <row r="6106" spans="1:8" x14ac:dyDescent="0.3">
      <c r="A6106" s="63" t="s">
        <v>15757</v>
      </c>
      <c r="B6106" s="63" t="s">
        <v>15758</v>
      </c>
      <c r="C6106" s="63" t="s">
        <v>5900</v>
      </c>
      <c r="D6106" s="63" t="s">
        <v>315</v>
      </c>
      <c r="E6106" s="64">
        <v>0</v>
      </c>
      <c r="F6106" s="64">
        <v>1</v>
      </c>
      <c r="G6106" s="64">
        <v>5</v>
      </c>
      <c r="H6106" s="64">
        <v>6</v>
      </c>
    </row>
    <row r="6107" spans="1:8" x14ac:dyDescent="0.3">
      <c r="A6107" s="63" t="s">
        <v>15757</v>
      </c>
      <c r="B6107" s="63" t="s">
        <v>15758</v>
      </c>
      <c r="C6107" s="63" t="s">
        <v>5896</v>
      </c>
      <c r="D6107" s="63" t="s">
        <v>14828</v>
      </c>
      <c r="E6107" s="64">
        <v>0</v>
      </c>
      <c r="F6107" s="64">
        <v>2</v>
      </c>
      <c r="G6107" s="64">
        <v>0</v>
      </c>
      <c r="H6107" s="64">
        <v>2</v>
      </c>
    </row>
    <row r="6108" spans="1:8" x14ac:dyDescent="0.3">
      <c r="A6108" s="63" t="s">
        <v>15757</v>
      </c>
      <c r="B6108" s="63" t="s">
        <v>15758</v>
      </c>
      <c r="C6108" s="63" t="s">
        <v>5898</v>
      </c>
      <c r="D6108" s="63" t="s">
        <v>5899</v>
      </c>
      <c r="E6108" s="64">
        <v>0</v>
      </c>
      <c r="F6108" s="64">
        <v>0</v>
      </c>
      <c r="G6108" s="64">
        <v>1</v>
      </c>
      <c r="H6108" s="64">
        <v>1</v>
      </c>
    </row>
    <row r="6109" spans="1:8" x14ac:dyDescent="0.3">
      <c r="A6109" s="63" t="s">
        <v>15757</v>
      </c>
      <c r="B6109" s="63" t="s">
        <v>15758</v>
      </c>
      <c r="C6109" s="63" t="s">
        <v>12994</v>
      </c>
      <c r="D6109" s="63" t="s">
        <v>277</v>
      </c>
      <c r="E6109" s="64">
        <v>1</v>
      </c>
      <c r="F6109" s="64">
        <v>7</v>
      </c>
      <c r="G6109" s="64">
        <v>3</v>
      </c>
      <c r="H6109" s="64">
        <v>10</v>
      </c>
    </row>
    <row r="6110" spans="1:8" x14ac:dyDescent="0.3">
      <c r="A6110" s="63" t="s">
        <v>15757</v>
      </c>
      <c r="B6110" s="63" t="s">
        <v>15758</v>
      </c>
      <c r="C6110" s="63" t="s">
        <v>4413</v>
      </c>
      <c r="D6110" s="63" t="s">
        <v>277</v>
      </c>
      <c r="E6110" s="64">
        <v>0</v>
      </c>
      <c r="F6110" s="64">
        <v>1</v>
      </c>
      <c r="G6110" s="64">
        <v>0</v>
      </c>
      <c r="H6110" s="64">
        <v>1</v>
      </c>
    </row>
    <row r="6111" spans="1:8" x14ac:dyDescent="0.3">
      <c r="A6111" s="63" t="s">
        <v>15757</v>
      </c>
      <c r="B6111" s="63" t="s">
        <v>15758</v>
      </c>
      <c r="C6111" s="63" t="s">
        <v>13477</v>
      </c>
      <c r="D6111" s="63" t="s">
        <v>13478</v>
      </c>
      <c r="E6111" s="64">
        <v>2</v>
      </c>
      <c r="F6111" s="64">
        <v>21</v>
      </c>
      <c r="G6111" s="64">
        <v>8</v>
      </c>
      <c r="H6111" s="64">
        <v>29</v>
      </c>
    </row>
    <row r="6112" spans="1:8" x14ac:dyDescent="0.3">
      <c r="A6112" s="63" t="s">
        <v>15757</v>
      </c>
      <c r="B6112" s="63" t="s">
        <v>15758</v>
      </c>
      <c r="C6112" s="63" t="s">
        <v>13314</v>
      </c>
      <c r="D6112" s="63" t="s">
        <v>14755</v>
      </c>
      <c r="E6112" s="64">
        <v>0</v>
      </c>
      <c r="F6112" s="64">
        <v>21</v>
      </c>
      <c r="G6112" s="64">
        <v>116</v>
      </c>
      <c r="H6112" s="64">
        <v>137</v>
      </c>
    </row>
    <row r="6113" spans="1:8" x14ac:dyDescent="0.3">
      <c r="A6113" s="63" t="s">
        <v>15757</v>
      </c>
      <c r="B6113" s="63" t="s">
        <v>15758</v>
      </c>
      <c r="C6113" s="63" t="s">
        <v>13039</v>
      </c>
      <c r="D6113" s="63" t="s">
        <v>13040</v>
      </c>
      <c r="E6113" s="64">
        <v>0</v>
      </c>
      <c r="F6113" s="64">
        <v>1</v>
      </c>
      <c r="G6113" s="64">
        <v>2</v>
      </c>
      <c r="H6113" s="64">
        <v>3</v>
      </c>
    </row>
    <row r="6114" spans="1:8" x14ac:dyDescent="0.3">
      <c r="A6114" s="63" t="s">
        <v>15757</v>
      </c>
      <c r="B6114" s="63" t="s">
        <v>15758</v>
      </c>
      <c r="C6114" s="63" t="s">
        <v>13491</v>
      </c>
      <c r="D6114" s="63" t="s">
        <v>13492</v>
      </c>
      <c r="E6114" s="64">
        <v>0</v>
      </c>
      <c r="F6114" s="64">
        <v>0</v>
      </c>
      <c r="G6114" s="64">
        <v>1</v>
      </c>
      <c r="H6114" s="64">
        <v>1</v>
      </c>
    </row>
    <row r="6115" spans="1:8" x14ac:dyDescent="0.3">
      <c r="A6115" s="63" t="s">
        <v>15757</v>
      </c>
      <c r="B6115" s="63" t="s">
        <v>15758</v>
      </c>
      <c r="C6115" s="63" t="s">
        <v>4775</v>
      </c>
      <c r="D6115" s="63" t="s">
        <v>14758</v>
      </c>
      <c r="E6115" s="64">
        <v>0</v>
      </c>
      <c r="F6115" s="64">
        <v>0</v>
      </c>
      <c r="G6115" s="64">
        <v>1</v>
      </c>
      <c r="H6115" s="64">
        <v>1</v>
      </c>
    </row>
    <row r="6116" spans="1:8" x14ac:dyDescent="0.3">
      <c r="A6116" s="63" t="s">
        <v>15757</v>
      </c>
      <c r="B6116" s="63" t="s">
        <v>15758</v>
      </c>
      <c r="C6116" s="63" t="s">
        <v>4950</v>
      </c>
      <c r="D6116" s="63" t="s">
        <v>4951</v>
      </c>
      <c r="E6116" s="64">
        <v>0</v>
      </c>
      <c r="F6116" s="64">
        <v>1</v>
      </c>
      <c r="G6116" s="64">
        <v>2</v>
      </c>
      <c r="H6116" s="64">
        <v>3</v>
      </c>
    </row>
    <row r="6117" spans="1:8" x14ac:dyDescent="0.3">
      <c r="A6117" s="63" t="s">
        <v>15757</v>
      </c>
      <c r="B6117" s="63" t="s">
        <v>15758</v>
      </c>
      <c r="C6117" s="63" t="s">
        <v>4711</v>
      </c>
      <c r="D6117" s="63" t="s">
        <v>4712</v>
      </c>
      <c r="E6117" s="64">
        <v>0</v>
      </c>
      <c r="F6117" s="64">
        <v>0</v>
      </c>
      <c r="G6117" s="64">
        <v>1</v>
      </c>
      <c r="H6117" s="64">
        <v>1</v>
      </c>
    </row>
    <row r="6118" spans="1:8" x14ac:dyDescent="0.3">
      <c r="A6118" s="63" t="s">
        <v>15757</v>
      </c>
      <c r="B6118" s="63" t="s">
        <v>15758</v>
      </c>
      <c r="C6118" s="63" t="s">
        <v>13092</v>
      </c>
      <c r="D6118" s="63" t="s">
        <v>13093</v>
      </c>
      <c r="E6118" s="64">
        <v>0</v>
      </c>
      <c r="F6118" s="64">
        <v>0</v>
      </c>
      <c r="G6118" s="64">
        <v>15</v>
      </c>
      <c r="H6118" s="64">
        <v>15</v>
      </c>
    </row>
    <row r="6119" spans="1:8" x14ac:dyDescent="0.3">
      <c r="A6119" s="63" t="s">
        <v>15757</v>
      </c>
      <c r="B6119" s="63" t="s">
        <v>15758</v>
      </c>
      <c r="C6119" s="63" t="s">
        <v>13049</v>
      </c>
      <c r="D6119" s="63" t="s">
        <v>13050</v>
      </c>
      <c r="E6119" s="64">
        <v>0</v>
      </c>
      <c r="F6119" s="64">
        <v>2</v>
      </c>
      <c r="G6119" s="64">
        <v>18</v>
      </c>
      <c r="H6119" s="64">
        <v>20</v>
      </c>
    </row>
    <row r="6120" spans="1:8" x14ac:dyDescent="0.3">
      <c r="A6120" s="63" t="s">
        <v>15757</v>
      </c>
      <c r="B6120" s="63" t="s">
        <v>15758</v>
      </c>
      <c r="C6120" s="63" t="s">
        <v>13276</v>
      </c>
      <c r="D6120" s="63" t="s">
        <v>13277</v>
      </c>
      <c r="E6120" s="64">
        <v>2</v>
      </c>
      <c r="F6120" s="64">
        <v>4</v>
      </c>
      <c r="G6120" s="64">
        <v>0</v>
      </c>
      <c r="H6120" s="64">
        <v>4</v>
      </c>
    </row>
    <row r="6121" spans="1:8" x14ac:dyDescent="0.3">
      <c r="A6121" s="63" t="s">
        <v>15757</v>
      </c>
      <c r="B6121" s="63" t="s">
        <v>15758</v>
      </c>
      <c r="C6121" s="63" t="s">
        <v>12935</v>
      </c>
      <c r="D6121" s="63" t="s">
        <v>12936</v>
      </c>
      <c r="E6121" s="64">
        <v>0</v>
      </c>
      <c r="F6121" s="64">
        <v>0</v>
      </c>
      <c r="G6121" s="64">
        <v>5</v>
      </c>
      <c r="H6121" s="64">
        <v>5</v>
      </c>
    </row>
    <row r="6122" spans="1:8" x14ac:dyDescent="0.3">
      <c r="A6122" s="63" t="s">
        <v>15757</v>
      </c>
      <c r="B6122" s="63" t="s">
        <v>15758</v>
      </c>
      <c r="C6122" s="63" t="s">
        <v>13324</v>
      </c>
      <c r="D6122" s="63" t="s">
        <v>13325</v>
      </c>
      <c r="E6122" s="64">
        <v>5</v>
      </c>
      <c r="F6122" s="64">
        <v>1</v>
      </c>
      <c r="G6122" s="64">
        <v>0</v>
      </c>
      <c r="H6122" s="64">
        <v>1</v>
      </c>
    </row>
    <row r="6123" spans="1:8" x14ac:dyDescent="0.3">
      <c r="A6123" s="63" t="s">
        <v>15757</v>
      </c>
      <c r="B6123" s="63" t="s">
        <v>15758</v>
      </c>
      <c r="C6123" s="63" t="s">
        <v>6054</v>
      </c>
      <c r="D6123" s="63" t="s">
        <v>14763</v>
      </c>
      <c r="E6123" s="64">
        <v>0</v>
      </c>
      <c r="F6123" s="64">
        <v>0</v>
      </c>
      <c r="G6123" s="64">
        <v>7</v>
      </c>
      <c r="H6123" s="64">
        <v>7</v>
      </c>
    </row>
    <row r="6124" spans="1:8" x14ac:dyDescent="0.3">
      <c r="A6124" s="63" t="s">
        <v>15757</v>
      </c>
      <c r="B6124" s="63" t="s">
        <v>15758</v>
      </c>
      <c r="C6124" s="63" t="s">
        <v>4781</v>
      </c>
      <c r="D6124" s="63" t="s">
        <v>4782</v>
      </c>
      <c r="E6124" s="64">
        <v>0</v>
      </c>
      <c r="F6124" s="64">
        <v>1</v>
      </c>
      <c r="G6124" s="64">
        <v>0</v>
      </c>
      <c r="H6124" s="64">
        <v>1</v>
      </c>
    </row>
    <row r="6125" spans="1:8" x14ac:dyDescent="0.3">
      <c r="A6125" s="63" t="s">
        <v>15757</v>
      </c>
      <c r="B6125" s="63" t="s">
        <v>15758</v>
      </c>
      <c r="C6125" s="63" t="s">
        <v>5293</v>
      </c>
      <c r="D6125" s="63" t="s">
        <v>5294</v>
      </c>
      <c r="E6125" s="64">
        <v>0</v>
      </c>
      <c r="F6125" s="64">
        <v>0</v>
      </c>
      <c r="G6125" s="64">
        <v>2</v>
      </c>
      <c r="H6125" s="64">
        <v>2</v>
      </c>
    </row>
    <row r="6126" spans="1:8" x14ac:dyDescent="0.3">
      <c r="A6126" s="63" t="s">
        <v>15757</v>
      </c>
      <c r="B6126" s="63" t="s">
        <v>15758</v>
      </c>
      <c r="C6126" s="63" t="s">
        <v>13108</v>
      </c>
      <c r="D6126" s="63" t="s">
        <v>14167</v>
      </c>
      <c r="E6126" s="64">
        <v>0</v>
      </c>
      <c r="F6126" s="64">
        <v>2</v>
      </c>
      <c r="G6126" s="64">
        <v>0</v>
      </c>
      <c r="H6126" s="64">
        <v>2</v>
      </c>
    </row>
    <row r="6127" spans="1:8" x14ac:dyDescent="0.3">
      <c r="A6127" s="63" t="s">
        <v>15757</v>
      </c>
      <c r="B6127" s="63" t="s">
        <v>15758</v>
      </c>
      <c r="C6127" s="63" t="s">
        <v>13406</v>
      </c>
      <c r="D6127" s="63" t="s">
        <v>13407</v>
      </c>
      <c r="E6127" s="64">
        <v>2</v>
      </c>
      <c r="F6127" s="64">
        <v>14</v>
      </c>
      <c r="G6127" s="64">
        <v>7</v>
      </c>
      <c r="H6127" s="64">
        <v>21</v>
      </c>
    </row>
    <row r="6128" spans="1:8" x14ac:dyDescent="0.3">
      <c r="A6128" s="63" t="s">
        <v>15757</v>
      </c>
      <c r="B6128" s="63" t="s">
        <v>15758</v>
      </c>
      <c r="C6128" s="63" t="s">
        <v>5522</v>
      </c>
      <c r="D6128" s="63" t="s">
        <v>5523</v>
      </c>
      <c r="E6128" s="64">
        <v>0</v>
      </c>
      <c r="F6128" s="64">
        <v>4</v>
      </c>
      <c r="G6128" s="64">
        <v>1</v>
      </c>
      <c r="H6128" s="64">
        <v>5</v>
      </c>
    </row>
    <row r="6129" spans="1:8" x14ac:dyDescent="0.3">
      <c r="A6129" s="63" t="s">
        <v>15757</v>
      </c>
      <c r="B6129" s="63" t="s">
        <v>15758</v>
      </c>
      <c r="C6129" s="63" t="s">
        <v>13271</v>
      </c>
      <c r="D6129" s="63" t="s">
        <v>1872</v>
      </c>
      <c r="E6129" s="64">
        <v>0</v>
      </c>
      <c r="F6129" s="64">
        <v>1</v>
      </c>
      <c r="G6129" s="64">
        <v>1</v>
      </c>
      <c r="H6129" s="64">
        <v>2</v>
      </c>
    </row>
    <row r="6130" spans="1:8" x14ac:dyDescent="0.3">
      <c r="A6130" s="63" t="s">
        <v>15757</v>
      </c>
      <c r="B6130" s="63" t="s">
        <v>15758</v>
      </c>
      <c r="C6130" s="63" t="s">
        <v>5524</v>
      </c>
      <c r="D6130" s="63" t="s">
        <v>5525</v>
      </c>
      <c r="E6130" s="64">
        <v>0</v>
      </c>
      <c r="F6130" s="64">
        <v>0</v>
      </c>
      <c r="G6130" s="64">
        <v>3</v>
      </c>
      <c r="H6130" s="64">
        <v>3</v>
      </c>
    </row>
    <row r="6131" spans="1:8" x14ac:dyDescent="0.3">
      <c r="A6131" s="63" t="s">
        <v>15757</v>
      </c>
      <c r="B6131" s="63" t="s">
        <v>15758</v>
      </c>
      <c r="C6131" s="63" t="s">
        <v>6093</v>
      </c>
      <c r="D6131" s="63" t="s">
        <v>6094</v>
      </c>
      <c r="E6131" s="64">
        <v>0</v>
      </c>
      <c r="F6131" s="64">
        <v>4</v>
      </c>
      <c r="G6131" s="64">
        <v>0</v>
      </c>
      <c r="H6131" s="64">
        <v>4</v>
      </c>
    </row>
    <row r="6132" spans="1:8" x14ac:dyDescent="0.3">
      <c r="A6132" s="63" t="s">
        <v>15757</v>
      </c>
      <c r="B6132" s="63" t="s">
        <v>15758</v>
      </c>
      <c r="C6132" s="63" t="s">
        <v>4703</v>
      </c>
      <c r="D6132" s="63" t="s">
        <v>4704</v>
      </c>
      <c r="E6132" s="64">
        <v>0</v>
      </c>
      <c r="F6132" s="64">
        <v>0</v>
      </c>
      <c r="G6132" s="64">
        <v>7</v>
      </c>
      <c r="H6132" s="64">
        <v>7</v>
      </c>
    </row>
    <row r="6133" spans="1:8" x14ac:dyDescent="0.3">
      <c r="A6133" s="63" t="s">
        <v>15757</v>
      </c>
      <c r="B6133" s="63" t="s">
        <v>15758</v>
      </c>
      <c r="C6133" s="63" t="s">
        <v>4687</v>
      </c>
      <c r="D6133" s="63" t="s">
        <v>4688</v>
      </c>
      <c r="E6133" s="64">
        <v>0</v>
      </c>
      <c r="F6133" s="64">
        <v>0</v>
      </c>
      <c r="G6133" s="64">
        <v>5</v>
      </c>
      <c r="H6133" s="64">
        <v>5</v>
      </c>
    </row>
    <row r="6134" spans="1:8" x14ac:dyDescent="0.3">
      <c r="A6134" s="63" t="s">
        <v>15757</v>
      </c>
      <c r="B6134" s="63" t="s">
        <v>15758</v>
      </c>
      <c r="C6134" s="63" t="s">
        <v>13420</v>
      </c>
      <c r="D6134" s="63" t="s">
        <v>13421</v>
      </c>
      <c r="E6134" s="64">
        <v>0</v>
      </c>
      <c r="F6134" s="64">
        <v>5</v>
      </c>
      <c r="G6134" s="64">
        <v>1</v>
      </c>
      <c r="H6134" s="64">
        <v>6</v>
      </c>
    </row>
    <row r="6135" spans="1:8" x14ac:dyDescent="0.3">
      <c r="A6135" s="63" t="s">
        <v>15757</v>
      </c>
      <c r="B6135" s="63" t="s">
        <v>15758</v>
      </c>
      <c r="C6135" s="63" t="s">
        <v>12956</v>
      </c>
      <c r="D6135" s="63" t="s">
        <v>12957</v>
      </c>
      <c r="E6135" s="64">
        <v>0</v>
      </c>
      <c r="F6135" s="64">
        <v>0</v>
      </c>
      <c r="G6135" s="64">
        <v>1</v>
      </c>
      <c r="H6135" s="64">
        <v>1</v>
      </c>
    </row>
    <row r="6136" spans="1:8" x14ac:dyDescent="0.3">
      <c r="A6136" s="63" t="s">
        <v>15757</v>
      </c>
      <c r="B6136" s="63" t="s">
        <v>15758</v>
      </c>
      <c r="C6136" s="63" t="s">
        <v>5901</v>
      </c>
      <c r="D6136" s="63" t="s">
        <v>5902</v>
      </c>
      <c r="E6136" s="64">
        <v>0</v>
      </c>
      <c r="F6136" s="64">
        <v>4</v>
      </c>
      <c r="G6136" s="64">
        <v>2</v>
      </c>
      <c r="H6136" s="64">
        <v>6</v>
      </c>
    </row>
    <row r="6137" spans="1:8" x14ac:dyDescent="0.3">
      <c r="A6137" s="63" t="s">
        <v>15757</v>
      </c>
      <c r="B6137" s="63" t="s">
        <v>15758</v>
      </c>
      <c r="C6137" s="63" t="s">
        <v>13422</v>
      </c>
      <c r="D6137" s="63" t="s">
        <v>13423</v>
      </c>
      <c r="E6137" s="64">
        <v>0</v>
      </c>
      <c r="F6137" s="64">
        <v>13</v>
      </c>
      <c r="G6137" s="64">
        <v>19</v>
      </c>
      <c r="H6137" s="64">
        <v>32</v>
      </c>
    </row>
    <row r="6138" spans="1:8" x14ac:dyDescent="0.3">
      <c r="A6138" s="63" t="s">
        <v>15757</v>
      </c>
      <c r="B6138" s="63" t="s">
        <v>15758</v>
      </c>
      <c r="C6138" s="63" t="s">
        <v>13618</v>
      </c>
      <c r="D6138" s="63" t="s">
        <v>13619</v>
      </c>
      <c r="E6138" s="64">
        <v>0</v>
      </c>
      <c r="F6138" s="64">
        <v>0</v>
      </c>
      <c r="G6138" s="64">
        <v>1</v>
      </c>
      <c r="H6138" s="64">
        <v>1</v>
      </c>
    </row>
    <row r="6139" spans="1:8" x14ac:dyDescent="0.3">
      <c r="A6139" s="63" t="s">
        <v>15757</v>
      </c>
      <c r="B6139" s="63" t="s">
        <v>15758</v>
      </c>
      <c r="C6139" s="63" t="s">
        <v>5884</v>
      </c>
      <c r="D6139" s="63" t="s">
        <v>14767</v>
      </c>
      <c r="E6139" s="64">
        <v>4</v>
      </c>
      <c r="F6139" s="64">
        <v>147</v>
      </c>
      <c r="G6139" s="64">
        <v>49</v>
      </c>
      <c r="H6139" s="64">
        <v>196</v>
      </c>
    </row>
    <row r="6140" spans="1:8" x14ac:dyDescent="0.3">
      <c r="A6140" s="63" t="s">
        <v>15757</v>
      </c>
      <c r="B6140" s="63" t="s">
        <v>15758</v>
      </c>
      <c r="C6140" s="63" t="s">
        <v>13316</v>
      </c>
      <c r="D6140" s="63" t="s">
        <v>13317</v>
      </c>
      <c r="E6140" s="64">
        <v>0</v>
      </c>
      <c r="F6140" s="64">
        <v>0</v>
      </c>
      <c r="G6140" s="64">
        <v>24</v>
      </c>
      <c r="H6140" s="64">
        <v>24</v>
      </c>
    </row>
    <row r="6141" spans="1:8" x14ac:dyDescent="0.3">
      <c r="A6141" s="63" t="s">
        <v>15757</v>
      </c>
      <c r="B6141" s="63" t="s">
        <v>15758</v>
      </c>
      <c r="C6141" s="63" t="s">
        <v>5890</v>
      </c>
      <c r="D6141" s="63" t="s">
        <v>5891</v>
      </c>
      <c r="E6141" s="64">
        <v>0</v>
      </c>
      <c r="F6141" s="64">
        <v>0</v>
      </c>
      <c r="G6141" s="64">
        <v>121</v>
      </c>
      <c r="H6141" s="64">
        <v>121</v>
      </c>
    </row>
    <row r="6142" spans="1:8" x14ac:dyDescent="0.3">
      <c r="A6142" s="63" t="s">
        <v>15757</v>
      </c>
      <c r="B6142" s="63" t="s">
        <v>15758</v>
      </c>
      <c r="C6142" s="63" t="s">
        <v>13638</v>
      </c>
      <c r="D6142" s="63" t="s">
        <v>15233</v>
      </c>
      <c r="E6142" s="64">
        <v>3</v>
      </c>
      <c r="F6142" s="64">
        <v>1</v>
      </c>
      <c r="G6142" s="64">
        <v>0</v>
      </c>
      <c r="H6142" s="64">
        <v>1</v>
      </c>
    </row>
    <row r="6143" spans="1:8" x14ac:dyDescent="0.3">
      <c r="A6143" s="63" t="s">
        <v>15757</v>
      </c>
      <c r="B6143" s="63" t="s">
        <v>15758</v>
      </c>
      <c r="C6143" s="63" t="s">
        <v>13154</v>
      </c>
      <c r="D6143" s="63" t="s">
        <v>14196</v>
      </c>
      <c r="E6143" s="64">
        <v>0</v>
      </c>
      <c r="F6143" s="64">
        <v>0</v>
      </c>
      <c r="G6143" s="64">
        <v>12</v>
      </c>
      <c r="H6143" s="64">
        <v>12</v>
      </c>
    </row>
    <row r="6144" spans="1:8" x14ac:dyDescent="0.3">
      <c r="A6144" s="63" t="s">
        <v>15757</v>
      </c>
      <c r="B6144" s="63" t="s">
        <v>15758</v>
      </c>
      <c r="C6144" s="63" t="s">
        <v>4978</v>
      </c>
      <c r="D6144" s="63" t="s">
        <v>14602</v>
      </c>
      <c r="E6144" s="64">
        <v>0</v>
      </c>
      <c r="F6144" s="64">
        <v>1</v>
      </c>
      <c r="G6144" s="64">
        <v>0</v>
      </c>
      <c r="H6144" s="64">
        <v>1</v>
      </c>
    </row>
    <row r="6145" spans="1:8" x14ac:dyDescent="0.3">
      <c r="A6145" s="63" t="s">
        <v>15757</v>
      </c>
      <c r="B6145" s="63" t="s">
        <v>15758</v>
      </c>
      <c r="C6145" s="63" t="s">
        <v>8103</v>
      </c>
      <c r="D6145" s="63" t="s">
        <v>8104</v>
      </c>
      <c r="E6145" s="64">
        <v>0</v>
      </c>
      <c r="F6145" s="64">
        <v>0</v>
      </c>
      <c r="G6145" s="64">
        <v>2</v>
      </c>
      <c r="H6145" s="64">
        <v>2</v>
      </c>
    </row>
    <row r="6146" spans="1:8" x14ac:dyDescent="0.3">
      <c r="A6146" s="63" t="s">
        <v>15757</v>
      </c>
      <c r="B6146" s="63" t="s">
        <v>15758</v>
      </c>
      <c r="C6146" s="63" t="s">
        <v>13513</v>
      </c>
      <c r="D6146" s="63" t="s">
        <v>14768</v>
      </c>
      <c r="E6146" s="64">
        <v>0</v>
      </c>
      <c r="F6146" s="64">
        <v>60</v>
      </c>
      <c r="G6146" s="64">
        <v>0</v>
      </c>
      <c r="H6146" s="64">
        <v>60</v>
      </c>
    </row>
    <row r="6147" spans="1:8" x14ac:dyDescent="0.3">
      <c r="A6147" s="63" t="s">
        <v>15757</v>
      </c>
      <c r="B6147" s="63" t="s">
        <v>15758</v>
      </c>
      <c r="C6147" s="63" t="s">
        <v>13094</v>
      </c>
      <c r="D6147" s="63" t="s">
        <v>14769</v>
      </c>
      <c r="E6147" s="64">
        <v>0</v>
      </c>
      <c r="F6147" s="64">
        <v>9</v>
      </c>
      <c r="G6147" s="64">
        <v>73</v>
      </c>
      <c r="H6147" s="64">
        <v>82</v>
      </c>
    </row>
    <row r="6148" spans="1:8" x14ac:dyDescent="0.3">
      <c r="A6148" s="63" t="s">
        <v>15757</v>
      </c>
      <c r="B6148" s="63" t="s">
        <v>15758</v>
      </c>
      <c r="C6148" s="63" t="s">
        <v>5511</v>
      </c>
      <c r="D6148" s="63" t="s">
        <v>14809</v>
      </c>
      <c r="E6148" s="64">
        <v>1</v>
      </c>
      <c r="F6148" s="64">
        <v>1</v>
      </c>
      <c r="G6148" s="64">
        <v>0</v>
      </c>
      <c r="H6148" s="64">
        <v>1</v>
      </c>
    </row>
    <row r="6149" spans="1:8" x14ac:dyDescent="0.3">
      <c r="A6149" s="63" t="s">
        <v>15757</v>
      </c>
      <c r="B6149" s="63" t="s">
        <v>15758</v>
      </c>
      <c r="C6149" s="63" t="s">
        <v>5104</v>
      </c>
      <c r="D6149" s="63" t="s">
        <v>14291</v>
      </c>
      <c r="E6149" s="64">
        <v>0</v>
      </c>
      <c r="F6149" s="64">
        <v>1</v>
      </c>
      <c r="G6149" s="64">
        <v>0</v>
      </c>
      <c r="H6149" s="64">
        <v>1</v>
      </c>
    </row>
    <row r="6150" spans="1:8" x14ac:dyDescent="0.3">
      <c r="A6150" s="63" t="s">
        <v>15757</v>
      </c>
      <c r="B6150" s="63" t="s">
        <v>15758</v>
      </c>
      <c r="C6150" s="63" t="s">
        <v>6040</v>
      </c>
      <c r="D6150" s="63" t="s">
        <v>14656</v>
      </c>
      <c r="E6150" s="64">
        <v>0</v>
      </c>
      <c r="F6150" s="64">
        <v>0</v>
      </c>
      <c r="G6150" s="64">
        <v>1</v>
      </c>
      <c r="H6150" s="64">
        <v>1</v>
      </c>
    </row>
    <row r="6151" spans="1:8" x14ac:dyDescent="0.3">
      <c r="A6151" s="63" t="s">
        <v>15757</v>
      </c>
      <c r="B6151" s="63" t="s">
        <v>15758</v>
      </c>
      <c r="C6151" s="63" t="s">
        <v>6042</v>
      </c>
      <c r="D6151" s="63" t="s">
        <v>14796</v>
      </c>
      <c r="E6151" s="64">
        <v>0</v>
      </c>
      <c r="F6151" s="64">
        <v>1</v>
      </c>
      <c r="G6151" s="64">
        <v>0</v>
      </c>
      <c r="H6151" s="64">
        <v>1</v>
      </c>
    </row>
    <row r="6152" spans="1:8" x14ac:dyDescent="0.3">
      <c r="A6152" s="63" t="s">
        <v>15757</v>
      </c>
      <c r="B6152" s="63" t="s">
        <v>15758</v>
      </c>
      <c r="C6152" s="63" t="s">
        <v>6072</v>
      </c>
      <c r="D6152" s="63" t="s">
        <v>14818</v>
      </c>
      <c r="E6152" s="64">
        <v>0</v>
      </c>
      <c r="F6152" s="64">
        <v>3</v>
      </c>
      <c r="G6152" s="64">
        <v>0</v>
      </c>
      <c r="H6152" s="64">
        <v>3</v>
      </c>
    </row>
    <row r="6153" spans="1:8" x14ac:dyDescent="0.3">
      <c r="A6153" s="63" t="s">
        <v>15757</v>
      </c>
      <c r="B6153" s="63" t="s">
        <v>15758</v>
      </c>
      <c r="C6153" s="63" t="s">
        <v>6066</v>
      </c>
      <c r="D6153" s="63" t="s">
        <v>14615</v>
      </c>
      <c r="E6153" s="64">
        <v>1</v>
      </c>
      <c r="F6153" s="64">
        <v>2</v>
      </c>
      <c r="G6153" s="64">
        <v>1</v>
      </c>
      <c r="H6153" s="64">
        <v>3</v>
      </c>
    </row>
    <row r="6154" spans="1:8" x14ac:dyDescent="0.3">
      <c r="A6154" s="63" t="s">
        <v>15757</v>
      </c>
      <c r="B6154" s="63" t="s">
        <v>15758</v>
      </c>
      <c r="C6154" s="63" t="s">
        <v>5000</v>
      </c>
      <c r="D6154" s="63" t="s">
        <v>5001</v>
      </c>
      <c r="E6154" s="64">
        <v>0</v>
      </c>
      <c r="F6154" s="64">
        <v>1</v>
      </c>
      <c r="G6154" s="64">
        <v>0</v>
      </c>
      <c r="H6154" s="64">
        <v>1</v>
      </c>
    </row>
    <row r="6155" spans="1:8" x14ac:dyDescent="0.3">
      <c r="A6155" s="63" t="s">
        <v>15757</v>
      </c>
      <c r="B6155" s="63" t="s">
        <v>15758</v>
      </c>
      <c r="C6155" s="63" t="s">
        <v>13172</v>
      </c>
      <c r="D6155" s="63" t="s">
        <v>13173</v>
      </c>
      <c r="E6155" s="64">
        <v>8</v>
      </c>
      <c r="F6155" s="64">
        <v>121</v>
      </c>
      <c r="G6155" s="64">
        <v>34</v>
      </c>
      <c r="H6155" s="64">
        <v>155</v>
      </c>
    </row>
    <row r="6156" spans="1:8" x14ac:dyDescent="0.3">
      <c r="A6156" s="63" t="s">
        <v>15757</v>
      </c>
      <c r="B6156" s="63" t="s">
        <v>15758</v>
      </c>
      <c r="C6156" s="63" t="s">
        <v>13326</v>
      </c>
      <c r="D6156" s="63" t="s">
        <v>13327</v>
      </c>
      <c r="E6156" s="64">
        <v>0</v>
      </c>
      <c r="F6156" s="64">
        <v>21</v>
      </c>
      <c r="G6156" s="64">
        <v>35</v>
      </c>
      <c r="H6156" s="64">
        <v>56</v>
      </c>
    </row>
    <row r="6157" spans="1:8" x14ac:dyDescent="0.3">
      <c r="A6157" s="63" t="s">
        <v>15757</v>
      </c>
      <c r="B6157" s="63" t="s">
        <v>15758</v>
      </c>
      <c r="C6157" s="63" t="s">
        <v>1253</v>
      </c>
      <c r="D6157" s="63" t="s">
        <v>1254</v>
      </c>
      <c r="E6157" s="64">
        <v>0</v>
      </c>
      <c r="F6157" s="64">
        <v>0</v>
      </c>
      <c r="G6157" s="64">
        <v>1</v>
      </c>
      <c r="H6157" s="64">
        <v>1</v>
      </c>
    </row>
    <row r="6158" spans="1:8" x14ac:dyDescent="0.3">
      <c r="A6158" s="63" t="s">
        <v>15757</v>
      </c>
      <c r="B6158" s="63" t="s">
        <v>15758</v>
      </c>
      <c r="C6158" s="63" t="s">
        <v>4791</v>
      </c>
      <c r="D6158" s="63" t="s">
        <v>4792</v>
      </c>
      <c r="E6158" s="64">
        <v>0</v>
      </c>
      <c r="F6158" s="64">
        <v>0</v>
      </c>
      <c r="G6158" s="64">
        <v>5</v>
      </c>
      <c r="H6158" s="64">
        <v>5</v>
      </c>
    </row>
    <row r="6159" spans="1:8" x14ac:dyDescent="0.3">
      <c r="A6159" s="63" t="s">
        <v>15757</v>
      </c>
      <c r="B6159" s="63" t="s">
        <v>15758</v>
      </c>
      <c r="C6159" s="63" t="s">
        <v>13318</v>
      </c>
      <c r="D6159" s="63" t="s">
        <v>13319</v>
      </c>
      <c r="E6159" s="64">
        <v>0</v>
      </c>
      <c r="F6159" s="64">
        <v>3</v>
      </c>
      <c r="G6159" s="64">
        <v>133</v>
      </c>
      <c r="H6159" s="64">
        <v>136</v>
      </c>
    </row>
    <row r="6160" spans="1:8" x14ac:dyDescent="0.3">
      <c r="A6160" s="63" t="s">
        <v>15757</v>
      </c>
      <c r="B6160" s="63" t="s">
        <v>15758</v>
      </c>
      <c r="C6160" s="63" t="s">
        <v>13322</v>
      </c>
      <c r="D6160" s="63" t="s">
        <v>13323</v>
      </c>
      <c r="E6160" s="64">
        <v>4</v>
      </c>
      <c r="F6160" s="64">
        <v>11</v>
      </c>
      <c r="G6160" s="64">
        <v>4</v>
      </c>
      <c r="H6160" s="64">
        <v>15</v>
      </c>
    </row>
    <row r="6161" spans="1:8" x14ac:dyDescent="0.3">
      <c r="A6161" s="63" t="s">
        <v>15757</v>
      </c>
      <c r="B6161" s="63" t="s">
        <v>15758</v>
      </c>
      <c r="C6161" s="63" t="s">
        <v>13174</v>
      </c>
      <c r="D6161" s="63" t="s">
        <v>13175</v>
      </c>
      <c r="E6161" s="64">
        <v>15</v>
      </c>
      <c r="F6161" s="64">
        <v>126</v>
      </c>
      <c r="G6161" s="64">
        <v>30</v>
      </c>
      <c r="H6161" s="64">
        <v>156</v>
      </c>
    </row>
    <row r="6162" spans="1:8" x14ac:dyDescent="0.3">
      <c r="A6162" s="63" t="s">
        <v>15757</v>
      </c>
      <c r="B6162" s="63" t="s">
        <v>15758</v>
      </c>
      <c r="C6162" s="63" t="s">
        <v>13176</v>
      </c>
      <c r="D6162" s="63" t="s">
        <v>13177</v>
      </c>
      <c r="E6162" s="64">
        <v>0</v>
      </c>
      <c r="F6162" s="64">
        <v>0</v>
      </c>
      <c r="G6162" s="64">
        <v>6</v>
      </c>
      <c r="H6162" s="64">
        <v>6</v>
      </c>
    </row>
    <row r="6163" spans="1:8" x14ac:dyDescent="0.3">
      <c r="A6163" s="63" t="s">
        <v>15757</v>
      </c>
      <c r="B6163" s="63" t="s">
        <v>15758</v>
      </c>
      <c r="C6163" s="63" t="s">
        <v>13272</v>
      </c>
      <c r="D6163" s="63" t="s">
        <v>13273</v>
      </c>
      <c r="E6163" s="64">
        <v>1</v>
      </c>
      <c r="F6163" s="64">
        <v>5</v>
      </c>
      <c r="G6163" s="64">
        <v>1</v>
      </c>
      <c r="H6163" s="64">
        <v>6</v>
      </c>
    </row>
    <row r="6164" spans="1:8" x14ac:dyDescent="0.3">
      <c r="A6164" s="63" t="s">
        <v>15757</v>
      </c>
      <c r="B6164" s="63" t="s">
        <v>15758</v>
      </c>
      <c r="C6164" s="63" t="s">
        <v>13320</v>
      </c>
      <c r="D6164" s="63" t="s">
        <v>13321</v>
      </c>
      <c r="E6164" s="64">
        <v>4</v>
      </c>
      <c r="F6164" s="64">
        <v>32</v>
      </c>
      <c r="G6164" s="64">
        <v>0</v>
      </c>
      <c r="H6164" s="64">
        <v>32</v>
      </c>
    </row>
    <row r="6165" spans="1:8" x14ac:dyDescent="0.3">
      <c r="A6165" s="63" t="s">
        <v>15757</v>
      </c>
      <c r="B6165" s="63" t="s">
        <v>15758</v>
      </c>
      <c r="C6165" s="63" t="s">
        <v>13519</v>
      </c>
      <c r="D6165" s="63" t="s">
        <v>13520</v>
      </c>
      <c r="E6165" s="64">
        <v>0</v>
      </c>
      <c r="F6165" s="64">
        <v>5</v>
      </c>
      <c r="G6165" s="64">
        <v>0</v>
      </c>
      <c r="H6165" s="64">
        <v>5</v>
      </c>
    </row>
    <row r="6166" spans="1:8" x14ac:dyDescent="0.3">
      <c r="A6166" s="63" t="s">
        <v>15757</v>
      </c>
      <c r="B6166" s="63" t="s">
        <v>15758</v>
      </c>
      <c r="C6166" s="63" t="s">
        <v>14609</v>
      </c>
      <c r="D6166" s="63" t="s">
        <v>14610</v>
      </c>
      <c r="E6166" s="64">
        <v>0</v>
      </c>
      <c r="F6166" s="64">
        <v>10</v>
      </c>
      <c r="G6166" s="64">
        <v>11</v>
      </c>
      <c r="H6166" s="64">
        <v>21</v>
      </c>
    </row>
    <row r="6167" spans="1:8" x14ac:dyDescent="0.3">
      <c r="A6167" s="63" t="s">
        <v>15757</v>
      </c>
      <c r="B6167" s="63" t="s">
        <v>15758</v>
      </c>
      <c r="C6167" s="63" t="s">
        <v>4938</v>
      </c>
      <c r="D6167" s="63" t="s">
        <v>4939</v>
      </c>
      <c r="E6167" s="64">
        <v>0</v>
      </c>
      <c r="F6167" s="64">
        <v>0</v>
      </c>
      <c r="G6167" s="64">
        <v>3</v>
      </c>
      <c r="H6167" s="64">
        <v>3</v>
      </c>
    </row>
    <row r="6168" spans="1:8" x14ac:dyDescent="0.3">
      <c r="A6168" s="63" t="s">
        <v>15757</v>
      </c>
      <c r="B6168" s="63" t="s">
        <v>15758</v>
      </c>
      <c r="C6168" s="63" t="s">
        <v>5291</v>
      </c>
      <c r="D6168" s="63" t="s">
        <v>5292</v>
      </c>
      <c r="E6168" s="64">
        <v>1</v>
      </c>
      <c r="F6168" s="64">
        <v>4</v>
      </c>
      <c r="G6168" s="64">
        <v>1</v>
      </c>
      <c r="H6168" s="64">
        <v>5</v>
      </c>
    </row>
    <row r="6169" spans="1:8" x14ac:dyDescent="0.3">
      <c r="A6169" s="63" t="s">
        <v>15757</v>
      </c>
      <c r="B6169" s="63" t="s">
        <v>15758</v>
      </c>
      <c r="C6169" s="63" t="s">
        <v>5171</v>
      </c>
      <c r="D6169" s="63" t="s">
        <v>5172</v>
      </c>
      <c r="E6169" s="64">
        <v>0</v>
      </c>
      <c r="F6169" s="64">
        <v>0</v>
      </c>
      <c r="G6169" s="64">
        <v>2</v>
      </c>
      <c r="H6169" s="64">
        <v>2</v>
      </c>
    </row>
    <row r="6170" spans="1:8" x14ac:dyDescent="0.3">
      <c r="A6170" s="63" t="s">
        <v>15757</v>
      </c>
      <c r="B6170" s="63" t="s">
        <v>15758</v>
      </c>
      <c r="C6170" s="63" t="s">
        <v>8676</v>
      </c>
      <c r="D6170" s="63" t="s">
        <v>14606</v>
      </c>
      <c r="E6170" s="64">
        <v>0</v>
      </c>
      <c r="F6170" s="64">
        <v>0</v>
      </c>
      <c r="G6170" s="64">
        <v>6</v>
      </c>
      <c r="H6170" s="64">
        <v>6</v>
      </c>
    </row>
    <row r="6171" spans="1:8" x14ac:dyDescent="0.3">
      <c r="A6171" s="63" t="s">
        <v>15757</v>
      </c>
      <c r="B6171" s="63" t="s">
        <v>15758</v>
      </c>
      <c r="C6171" s="63" t="s">
        <v>13630</v>
      </c>
      <c r="D6171" s="63" t="s">
        <v>13631</v>
      </c>
      <c r="E6171" s="64">
        <v>0</v>
      </c>
      <c r="F6171" s="64">
        <v>1</v>
      </c>
      <c r="G6171" s="64">
        <v>1</v>
      </c>
      <c r="H6171" s="64">
        <v>2</v>
      </c>
    </row>
    <row r="6172" spans="1:8" x14ac:dyDescent="0.3">
      <c r="A6172" s="63" t="s">
        <v>15570</v>
      </c>
      <c r="B6172" s="63" t="s">
        <v>15571</v>
      </c>
      <c r="C6172" s="63" t="s">
        <v>12183</v>
      </c>
      <c r="D6172" s="63" t="s">
        <v>15449</v>
      </c>
      <c r="E6172" s="64">
        <v>0</v>
      </c>
      <c r="F6172" s="64">
        <v>0</v>
      </c>
      <c r="G6172" s="64">
        <v>1</v>
      </c>
      <c r="H6172" s="64">
        <v>1</v>
      </c>
    </row>
    <row r="6173" spans="1:8" x14ac:dyDescent="0.3">
      <c r="A6173" s="63" t="s">
        <v>15570</v>
      </c>
      <c r="B6173" s="63" t="s">
        <v>15571</v>
      </c>
      <c r="C6173" s="63" t="s">
        <v>12343</v>
      </c>
      <c r="D6173" s="63" t="s">
        <v>15531</v>
      </c>
      <c r="E6173" s="64">
        <v>0</v>
      </c>
      <c r="F6173" s="64">
        <v>3</v>
      </c>
      <c r="G6173" s="64">
        <v>0</v>
      </c>
      <c r="H6173" s="64">
        <v>3</v>
      </c>
    </row>
    <row r="6174" spans="1:8" x14ac:dyDescent="0.3">
      <c r="A6174" s="63" t="s">
        <v>15570</v>
      </c>
      <c r="B6174" s="63" t="s">
        <v>15571</v>
      </c>
      <c r="C6174" s="63" t="s">
        <v>12185</v>
      </c>
      <c r="D6174" s="63" t="s">
        <v>12186</v>
      </c>
      <c r="E6174" s="64">
        <v>0</v>
      </c>
      <c r="F6174" s="64">
        <v>1</v>
      </c>
      <c r="G6174" s="64">
        <v>0</v>
      </c>
      <c r="H6174" s="64">
        <v>1</v>
      </c>
    </row>
    <row r="6175" spans="1:8" x14ac:dyDescent="0.3">
      <c r="A6175" s="63" t="s">
        <v>15043</v>
      </c>
      <c r="B6175" s="63" t="s">
        <v>15044</v>
      </c>
      <c r="C6175" s="63" t="s">
        <v>9361</v>
      </c>
      <c r="D6175" s="63" t="s">
        <v>9362</v>
      </c>
      <c r="E6175" s="64">
        <v>3</v>
      </c>
      <c r="F6175" s="64">
        <v>3</v>
      </c>
      <c r="G6175" s="64">
        <v>0</v>
      </c>
      <c r="H6175" s="64">
        <v>3</v>
      </c>
    </row>
    <row r="6176" spans="1:8" x14ac:dyDescent="0.3">
      <c r="A6176" s="63" t="s">
        <v>15043</v>
      </c>
      <c r="B6176" s="63" t="s">
        <v>15044</v>
      </c>
      <c r="C6176" s="63" t="s">
        <v>9363</v>
      </c>
      <c r="D6176" s="63" t="s">
        <v>9364</v>
      </c>
      <c r="E6176" s="64">
        <v>0</v>
      </c>
      <c r="F6176" s="64">
        <v>0</v>
      </c>
      <c r="G6176" s="64">
        <v>16</v>
      </c>
      <c r="H6176" s="64">
        <v>16</v>
      </c>
    </row>
    <row r="6177" spans="1:8" x14ac:dyDescent="0.3">
      <c r="A6177" s="63" t="s">
        <v>15676</v>
      </c>
      <c r="B6177" s="63" t="s">
        <v>15677</v>
      </c>
      <c r="C6177" s="63" t="s">
        <v>2930</v>
      </c>
      <c r="D6177" s="63" t="s">
        <v>2931</v>
      </c>
      <c r="E6177" s="64">
        <v>0</v>
      </c>
      <c r="F6177" s="64">
        <v>2</v>
      </c>
      <c r="G6177" s="64">
        <v>0</v>
      </c>
      <c r="H6177" s="64">
        <v>2</v>
      </c>
    </row>
    <row r="6178" spans="1:8" x14ac:dyDescent="0.3">
      <c r="A6178" s="63" t="s">
        <v>15676</v>
      </c>
      <c r="B6178" s="63" t="s">
        <v>15677</v>
      </c>
      <c r="C6178" s="63" t="s">
        <v>9731</v>
      </c>
      <c r="D6178" s="63" t="s">
        <v>9732</v>
      </c>
      <c r="E6178" s="64">
        <v>0</v>
      </c>
      <c r="F6178" s="64">
        <v>1</v>
      </c>
      <c r="G6178" s="64">
        <v>0</v>
      </c>
      <c r="H6178" s="64">
        <v>1</v>
      </c>
    </row>
    <row r="6179" spans="1:8" x14ac:dyDescent="0.3">
      <c r="A6179" s="63" t="s">
        <v>15676</v>
      </c>
      <c r="B6179" s="63" t="s">
        <v>15677</v>
      </c>
      <c r="C6179" s="63" t="s">
        <v>12837</v>
      </c>
      <c r="D6179" s="63" t="s">
        <v>12838</v>
      </c>
      <c r="E6179" s="64">
        <v>3</v>
      </c>
      <c r="F6179" s="64">
        <v>10</v>
      </c>
      <c r="G6179" s="64">
        <v>10</v>
      </c>
      <c r="H6179" s="64">
        <v>20</v>
      </c>
    </row>
    <row r="6180" spans="1:8" x14ac:dyDescent="0.3">
      <c r="A6180" s="63" t="s">
        <v>15676</v>
      </c>
      <c r="B6180" s="63" t="s">
        <v>15677</v>
      </c>
      <c r="C6180" s="63" t="s">
        <v>2696</v>
      </c>
      <c r="D6180" s="63" t="s">
        <v>2697</v>
      </c>
      <c r="E6180" s="64">
        <v>0</v>
      </c>
      <c r="F6180" s="64">
        <v>0</v>
      </c>
      <c r="G6180" s="64">
        <v>1</v>
      </c>
      <c r="H6180" s="64">
        <v>1</v>
      </c>
    </row>
    <row r="6181" spans="1:8" x14ac:dyDescent="0.3">
      <c r="A6181" s="63" t="s">
        <v>15676</v>
      </c>
      <c r="B6181" s="63" t="s">
        <v>15677</v>
      </c>
      <c r="C6181" s="63" t="s">
        <v>2872</v>
      </c>
      <c r="D6181" s="63" t="s">
        <v>2873</v>
      </c>
      <c r="E6181" s="64">
        <v>0</v>
      </c>
      <c r="F6181" s="64">
        <v>0</v>
      </c>
      <c r="G6181" s="64">
        <v>2</v>
      </c>
      <c r="H6181" s="64">
        <v>2</v>
      </c>
    </row>
    <row r="6182" spans="1:8" x14ac:dyDescent="0.3">
      <c r="A6182" s="63" t="s">
        <v>15676</v>
      </c>
      <c r="B6182" s="63" t="s">
        <v>15677</v>
      </c>
      <c r="C6182" s="63" t="s">
        <v>2876</v>
      </c>
      <c r="D6182" s="63" t="s">
        <v>2877</v>
      </c>
      <c r="E6182" s="64">
        <v>0</v>
      </c>
      <c r="F6182" s="64">
        <v>1</v>
      </c>
      <c r="G6182" s="64">
        <v>0</v>
      </c>
      <c r="H6182" s="64">
        <v>1</v>
      </c>
    </row>
    <row r="6183" spans="1:8" x14ac:dyDescent="0.3">
      <c r="A6183" s="63" t="s">
        <v>15676</v>
      </c>
      <c r="B6183" s="63" t="s">
        <v>15677</v>
      </c>
      <c r="C6183" s="63" t="s">
        <v>9750</v>
      </c>
      <c r="D6183" s="63" t="s">
        <v>15110</v>
      </c>
      <c r="E6183" s="64">
        <v>1</v>
      </c>
      <c r="F6183" s="64">
        <v>9</v>
      </c>
      <c r="G6183" s="64">
        <v>3</v>
      </c>
      <c r="H6183" s="64">
        <v>12</v>
      </c>
    </row>
    <row r="6184" spans="1:8" x14ac:dyDescent="0.3">
      <c r="A6184" s="63" t="s">
        <v>15676</v>
      </c>
      <c r="B6184" s="63" t="s">
        <v>15677</v>
      </c>
      <c r="C6184" s="63" t="s">
        <v>2904</v>
      </c>
      <c r="D6184" s="63" t="s">
        <v>2905</v>
      </c>
      <c r="E6184" s="64">
        <v>0</v>
      </c>
      <c r="F6184" s="64">
        <v>1</v>
      </c>
      <c r="G6184" s="64">
        <v>2</v>
      </c>
      <c r="H6184" s="64">
        <v>3</v>
      </c>
    </row>
    <row r="6185" spans="1:8" x14ac:dyDescent="0.3">
      <c r="A6185" s="63" t="s">
        <v>15676</v>
      </c>
      <c r="B6185" s="63" t="s">
        <v>15677</v>
      </c>
      <c r="C6185" s="63" t="s">
        <v>8403</v>
      </c>
      <c r="D6185" s="63" t="s">
        <v>14905</v>
      </c>
      <c r="E6185" s="64">
        <v>0</v>
      </c>
      <c r="F6185" s="64">
        <v>1</v>
      </c>
      <c r="G6185" s="64">
        <v>0</v>
      </c>
      <c r="H6185" s="64">
        <v>1</v>
      </c>
    </row>
    <row r="6186" spans="1:8" x14ac:dyDescent="0.3">
      <c r="A6186" s="63" t="s">
        <v>15676</v>
      </c>
      <c r="B6186" s="63" t="s">
        <v>15677</v>
      </c>
      <c r="C6186" s="63" t="s">
        <v>9730</v>
      </c>
      <c r="D6186" s="63" t="s">
        <v>11094</v>
      </c>
      <c r="E6186" s="64">
        <v>0</v>
      </c>
      <c r="F6186" s="64">
        <v>1</v>
      </c>
      <c r="G6186" s="64">
        <v>0</v>
      </c>
      <c r="H6186" s="64">
        <v>1</v>
      </c>
    </row>
    <row r="6187" spans="1:8" x14ac:dyDescent="0.3">
      <c r="A6187" s="63" t="s">
        <v>15676</v>
      </c>
      <c r="B6187" s="63" t="s">
        <v>15677</v>
      </c>
      <c r="C6187" s="63" t="s">
        <v>1289</v>
      </c>
      <c r="D6187" s="63" t="s">
        <v>1290</v>
      </c>
      <c r="E6187" s="64">
        <v>0</v>
      </c>
      <c r="F6187" s="64">
        <v>1</v>
      </c>
      <c r="G6187" s="64">
        <v>2</v>
      </c>
      <c r="H6187" s="64">
        <v>3</v>
      </c>
    </row>
    <row r="6188" spans="1:8" x14ac:dyDescent="0.3">
      <c r="A6188" s="63" t="s">
        <v>15592</v>
      </c>
      <c r="B6188" s="63" t="s">
        <v>15593</v>
      </c>
      <c r="C6188" s="63" t="s">
        <v>394</v>
      </c>
      <c r="D6188" s="63" t="s">
        <v>395</v>
      </c>
      <c r="E6188" s="64">
        <v>2</v>
      </c>
      <c r="F6188" s="64">
        <v>2</v>
      </c>
      <c r="G6188" s="64">
        <v>0</v>
      </c>
      <c r="H6188" s="64">
        <v>2</v>
      </c>
    </row>
    <row r="6189" spans="1:8" x14ac:dyDescent="0.3">
      <c r="A6189" s="63" t="s">
        <v>15592</v>
      </c>
      <c r="B6189" s="63" t="s">
        <v>15593</v>
      </c>
      <c r="C6189" s="63" t="s">
        <v>12522</v>
      </c>
      <c r="D6189" s="63" t="s">
        <v>12523</v>
      </c>
      <c r="E6189" s="64">
        <v>0</v>
      </c>
      <c r="F6189" s="64">
        <v>1</v>
      </c>
      <c r="G6189" s="64">
        <v>0</v>
      </c>
      <c r="H6189" s="64">
        <v>1</v>
      </c>
    </row>
    <row r="6190" spans="1:8" x14ac:dyDescent="0.3">
      <c r="A6190" s="63" t="s">
        <v>15592</v>
      </c>
      <c r="B6190" s="63" t="s">
        <v>15593</v>
      </c>
      <c r="C6190" s="63" t="s">
        <v>426</v>
      </c>
      <c r="D6190" s="63" t="s">
        <v>427</v>
      </c>
      <c r="E6190" s="64">
        <v>1</v>
      </c>
      <c r="F6190" s="64">
        <v>2</v>
      </c>
      <c r="G6190" s="64">
        <v>1</v>
      </c>
      <c r="H6190" s="64">
        <v>3</v>
      </c>
    </row>
    <row r="6191" spans="1:8" x14ac:dyDescent="0.3">
      <c r="A6191" s="63" t="s">
        <v>15592</v>
      </c>
      <c r="B6191" s="63" t="s">
        <v>15593</v>
      </c>
      <c r="C6191" s="63" t="s">
        <v>406</v>
      </c>
      <c r="D6191" s="63" t="s">
        <v>13947</v>
      </c>
      <c r="E6191" s="64">
        <v>0</v>
      </c>
      <c r="F6191" s="64">
        <v>1</v>
      </c>
      <c r="G6191" s="64">
        <v>0</v>
      </c>
      <c r="H6191" s="64">
        <v>1</v>
      </c>
    </row>
    <row r="6192" spans="1:8" x14ac:dyDescent="0.3">
      <c r="A6192" s="63" t="s">
        <v>15592</v>
      </c>
      <c r="B6192" s="63" t="s">
        <v>15593</v>
      </c>
      <c r="C6192" s="63" t="s">
        <v>12453</v>
      </c>
      <c r="D6192" s="63" t="s">
        <v>12454</v>
      </c>
      <c r="E6192" s="64">
        <v>1</v>
      </c>
      <c r="F6192" s="64">
        <v>5</v>
      </c>
      <c r="G6192" s="64">
        <v>0</v>
      </c>
      <c r="H6192" s="64">
        <v>5</v>
      </c>
    </row>
    <row r="6193" spans="1:8" x14ac:dyDescent="0.3">
      <c r="A6193" s="63" t="s">
        <v>15165</v>
      </c>
      <c r="B6193" s="63" t="s">
        <v>15166</v>
      </c>
      <c r="C6193" s="63" t="s">
        <v>9857</v>
      </c>
      <c r="D6193" s="63" t="s">
        <v>9858</v>
      </c>
      <c r="E6193" s="64">
        <v>0</v>
      </c>
      <c r="F6193" s="64">
        <v>13</v>
      </c>
      <c r="G6193" s="64">
        <v>11</v>
      </c>
      <c r="H6193" s="64">
        <v>24</v>
      </c>
    </row>
    <row r="6194" spans="1:8" x14ac:dyDescent="0.3">
      <c r="A6194" s="63" t="s">
        <v>15165</v>
      </c>
      <c r="B6194" s="63" t="s">
        <v>15166</v>
      </c>
      <c r="C6194" s="63" t="s">
        <v>9818</v>
      </c>
      <c r="D6194" s="63" t="s">
        <v>9819</v>
      </c>
      <c r="E6194" s="64">
        <v>0</v>
      </c>
      <c r="F6194" s="64">
        <v>1</v>
      </c>
      <c r="G6194" s="64">
        <v>2</v>
      </c>
      <c r="H6194" s="64">
        <v>3</v>
      </c>
    </row>
    <row r="6195" spans="1:8" x14ac:dyDescent="0.3">
      <c r="A6195" s="63" t="s">
        <v>15165</v>
      </c>
      <c r="B6195" s="63" t="s">
        <v>15166</v>
      </c>
      <c r="C6195" s="63" t="s">
        <v>5387</v>
      </c>
      <c r="D6195" s="63" t="s">
        <v>5388</v>
      </c>
      <c r="E6195" s="64">
        <v>0</v>
      </c>
      <c r="F6195" s="64">
        <v>0</v>
      </c>
      <c r="G6195" s="64">
        <v>1</v>
      </c>
      <c r="H6195" s="64">
        <v>1</v>
      </c>
    </row>
    <row r="6196" spans="1:8" x14ac:dyDescent="0.3">
      <c r="A6196" s="63" t="s">
        <v>15165</v>
      </c>
      <c r="B6196" s="63" t="s">
        <v>15166</v>
      </c>
      <c r="C6196" s="63" t="s">
        <v>6070</v>
      </c>
      <c r="D6196" s="63" t="s">
        <v>6071</v>
      </c>
      <c r="E6196" s="64">
        <v>0</v>
      </c>
      <c r="F6196" s="64">
        <v>0</v>
      </c>
      <c r="G6196" s="64">
        <v>1</v>
      </c>
      <c r="H6196" s="64">
        <v>1</v>
      </c>
    </row>
    <row r="6197" spans="1:8" x14ac:dyDescent="0.3">
      <c r="A6197" s="63" t="s">
        <v>15165</v>
      </c>
      <c r="B6197" s="63" t="s">
        <v>15166</v>
      </c>
      <c r="C6197" s="63" t="s">
        <v>10784</v>
      </c>
      <c r="D6197" s="63" t="s">
        <v>10785</v>
      </c>
      <c r="E6197" s="64">
        <v>0</v>
      </c>
      <c r="F6197" s="64">
        <v>2</v>
      </c>
      <c r="G6197" s="64">
        <v>0</v>
      </c>
      <c r="H6197" s="64">
        <v>2</v>
      </c>
    </row>
    <row r="6198" spans="1:8" x14ac:dyDescent="0.3">
      <c r="A6198" s="63" t="s">
        <v>15165</v>
      </c>
      <c r="B6198" s="63" t="s">
        <v>15166</v>
      </c>
      <c r="C6198" s="63" t="s">
        <v>4805</v>
      </c>
      <c r="D6198" s="63" t="s">
        <v>4806</v>
      </c>
      <c r="E6198" s="64">
        <v>0</v>
      </c>
      <c r="F6198" s="64">
        <v>1</v>
      </c>
      <c r="G6198" s="64">
        <v>0</v>
      </c>
      <c r="H6198" s="64">
        <v>1</v>
      </c>
    </row>
    <row r="6199" spans="1:8" x14ac:dyDescent="0.3">
      <c r="A6199" s="63" t="s">
        <v>15165</v>
      </c>
      <c r="B6199" s="63" t="s">
        <v>15166</v>
      </c>
      <c r="C6199" s="63" t="s">
        <v>10477</v>
      </c>
      <c r="D6199" s="63" t="s">
        <v>10478</v>
      </c>
      <c r="E6199" s="64">
        <v>0</v>
      </c>
      <c r="F6199" s="64">
        <v>0</v>
      </c>
      <c r="G6199" s="64">
        <v>1</v>
      </c>
      <c r="H6199" s="64">
        <v>1</v>
      </c>
    </row>
    <row r="6200" spans="1:8" x14ac:dyDescent="0.3">
      <c r="A6200" s="63" t="s">
        <v>15165</v>
      </c>
      <c r="B6200" s="63" t="s">
        <v>15166</v>
      </c>
      <c r="C6200" s="63" t="s">
        <v>1402</v>
      </c>
      <c r="D6200" s="63" t="s">
        <v>1403</v>
      </c>
      <c r="E6200" s="64">
        <v>0</v>
      </c>
      <c r="F6200" s="64">
        <v>5</v>
      </c>
      <c r="G6200" s="64">
        <v>10</v>
      </c>
      <c r="H6200" s="64">
        <v>15</v>
      </c>
    </row>
    <row r="6201" spans="1:8" x14ac:dyDescent="0.3">
      <c r="A6201" s="63" t="s">
        <v>15165</v>
      </c>
      <c r="B6201" s="63" t="s">
        <v>15166</v>
      </c>
      <c r="C6201" s="63" t="s">
        <v>10796</v>
      </c>
      <c r="D6201" s="63" t="s">
        <v>10797</v>
      </c>
      <c r="E6201" s="64">
        <v>0</v>
      </c>
      <c r="F6201" s="64">
        <v>0</v>
      </c>
      <c r="G6201" s="64">
        <v>1</v>
      </c>
      <c r="H6201" s="64">
        <v>1</v>
      </c>
    </row>
    <row r="6202" spans="1:8" x14ac:dyDescent="0.3">
      <c r="A6202" s="63" t="s">
        <v>15165</v>
      </c>
      <c r="B6202" s="63" t="s">
        <v>15166</v>
      </c>
      <c r="C6202" s="63" t="s">
        <v>9981</v>
      </c>
      <c r="D6202" s="63" t="s">
        <v>9982</v>
      </c>
      <c r="E6202" s="64">
        <v>1</v>
      </c>
      <c r="F6202" s="64">
        <v>11</v>
      </c>
      <c r="G6202" s="64">
        <v>6</v>
      </c>
      <c r="H6202" s="64">
        <v>17</v>
      </c>
    </row>
    <row r="6203" spans="1:8" x14ac:dyDescent="0.3">
      <c r="A6203" s="63" t="s">
        <v>15165</v>
      </c>
      <c r="B6203" s="63" t="s">
        <v>15166</v>
      </c>
      <c r="C6203" s="63" t="s">
        <v>12937</v>
      </c>
      <c r="D6203" s="63" t="s">
        <v>12938</v>
      </c>
      <c r="E6203" s="64">
        <v>0</v>
      </c>
      <c r="F6203" s="64">
        <v>0</v>
      </c>
      <c r="G6203" s="64">
        <v>3</v>
      </c>
      <c r="H6203" s="64">
        <v>3</v>
      </c>
    </row>
    <row r="6204" spans="1:8" x14ac:dyDescent="0.3">
      <c r="A6204" s="63" t="s">
        <v>15165</v>
      </c>
      <c r="B6204" s="63" t="s">
        <v>15166</v>
      </c>
      <c r="C6204" s="63" t="s">
        <v>1327</v>
      </c>
      <c r="D6204" s="63" t="s">
        <v>1328</v>
      </c>
      <c r="E6204" s="64">
        <v>0</v>
      </c>
      <c r="F6204" s="64">
        <v>2</v>
      </c>
      <c r="G6204" s="64">
        <v>1</v>
      </c>
      <c r="H6204" s="64">
        <v>3</v>
      </c>
    </row>
    <row r="6205" spans="1:8" x14ac:dyDescent="0.3">
      <c r="A6205" s="63" t="s">
        <v>15165</v>
      </c>
      <c r="B6205" s="63" t="s">
        <v>15166</v>
      </c>
      <c r="C6205" s="63" t="s">
        <v>12630</v>
      </c>
      <c r="D6205" s="63" t="s">
        <v>12631</v>
      </c>
      <c r="E6205" s="64">
        <v>6</v>
      </c>
      <c r="F6205" s="64">
        <v>20</v>
      </c>
      <c r="G6205" s="64">
        <v>3</v>
      </c>
      <c r="H6205" s="64">
        <v>23</v>
      </c>
    </row>
    <row r="6206" spans="1:8" x14ac:dyDescent="0.3">
      <c r="A6206" s="63" t="s">
        <v>15165</v>
      </c>
      <c r="B6206" s="63" t="s">
        <v>15166</v>
      </c>
      <c r="C6206" s="63" t="s">
        <v>13491</v>
      </c>
      <c r="D6206" s="63" t="s">
        <v>13492</v>
      </c>
      <c r="E6206" s="64">
        <v>0</v>
      </c>
      <c r="F6206" s="64">
        <v>0</v>
      </c>
      <c r="G6206" s="64">
        <v>3</v>
      </c>
      <c r="H6206" s="64">
        <v>3</v>
      </c>
    </row>
    <row r="6207" spans="1:8" x14ac:dyDescent="0.3">
      <c r="A6207" s="63" t="s">
        <v>15165</v>
      </c>
      <c r="B6207" s="63" t="s">
        <v>15166</v>
      </c>
      <c r="C6207" s="63" t="s">
        <v>9869</v>
      </c>
      <c r="D6207" s="63" t="s">
        <v>9870</v>
      </c>
      <c r="E6207" s="64">
        <v>0</v>
      </c>
      <c r="F6207" s="64">
        <v>0</v>
      </c>
      <c r="G6207" s="64">
        <v>38</v>
      </c>
      <c r="H6207" s="64">
        <v>38</v>
      </c>
    </row>
    <row r="6208" spans="1:8" x14ac:dyDescent="0.3">
      <c r="A6208" s="63" t="s">
        <v>15165</v>
      </c>
      <c r="B6208" s="63" t="s">
        <v>15166</v>
      </c>
      <c r="C6208" s="63" t="s">
        <v>13049</v>
      </c>
      <c r="D6208" s="63" t="s">
        <v>13050</v>
      </c>
      <c r="E6208" s="64">
        <v>0</v>
      </c>
      <c r="F6208" s="64">
        <v>0</v>
      </c>
      <c r="G6208" s="64">
        <v>1</v>
      </c>
      <c r="H6208" s="64">
        <v>1</v>
      </c>
    </row>
    <row r="6209" spans="1:8" x14ac:dyDescent="0.3">
      <c r="A6209" s="63" t="s">
        <v>15165</v>
      </c>
      <c r="B6209" s="63" t="s">
        <v>15166</v>
      </c>
      <c r="C6209" s="63" t="s">
        <v>9900</v>
      </c>
      <c r="D6209" s="63" t="s">
        <v>9901</v>
      </c>
      <c r="E6209" s="64">
        <v>0</v>
      </c>
      <c r="F6209" s="64">
        <v>4</v>
      </c>
      <c r="G6209" s="64">
        <v>0</v>
      </c>
      <c r="H6209" s="64">
        <v>4</v>
      </c>
    </row>
    <row r="6210" spans="1:8" x14ac:dyDescent="0.3">
      <c r="A6210" s="63" t="s">
        <v>15165</v>
      </c>
      <c r="B6210" s="63" t="s">
        <v>15166</v>
      </c>
      <c r="C6210" s="63" t="s">
        <v>9983</v>
      </c>
      <c r="D6210" s="63" t="s">
        <v>15131</v>
      </c>
      <c r="E6210" s="64">
        <v>5</v>
      </c>
      <c r="F6210" s="64">
        <v>3</v>
      </c>
      <c r="G6210" s="64">
        <v>0</v>
      </c>
      <c r="H6210" s="64">
        <v>3</v>
      </c>
    </row>
    <row r="6211" spans="1:8" x14ac:dyDescent="0.3">
      <c r="A6211" s="63" t="s">
        <v>15165</v>
      </c>
      <c r="B6211" s="63" t="s">
        <v>15166</v>
      </c>
      <c r="C6211" s="63" t="s">
        <v>9977</v>
      </c>
      <c r="D6211" s="63" t="s">
        <v>9978</v>
      </c>
      <c r="E6211" s="64">
        <v>2</v>
      </c>
      <c r="F6211" s="64">
        <v>9</v>
      </c>
      <c r="G6211" s="64">
        <v>3</v>
      </c>
      <c r="H6211" s="64">
        <v>12</v>
      </c>
    </row>
    <row r="6212" spans="1:8" x14ac:dyDescent="0.3">
      <c r="A6212" s="63" t="s">
        <v>15165</v>
      </c>
      <c r="B6212" s="63" t="s">
        <v>15166</v>
      </c>
      <c r="C6212" s="63" t="s">
        <v>12588</v>
      </c>
      <c r="D6212" s="63" t="s">
        <v>12589</v>
      </c>
      <c r="E6212" s="64">
        <v>0</v>
      </c>
      <c r="F6212" s="64">
        <v>0</v>
      </c>
      <c r="G6212" s="64">
        <v>3</v>
      </c>
      <c r="H6212" s="64">
        <v>3</v>
      </c>
    </row>
    <row r="6213" spans="1:8" x14ac:dyDescent="0.3">
      <c r="A6213" s="63" t="s">
        <v>15165</v>
      </c>
      <c r="B6213" s="63" t="s">
        <v>15166</v>
      </c>
      <c r="C6213" s="63" t="s">
        <v>9985</v>
      </c>
      <c r="D6213" s="63" t="s">
        <v>15137</v>
      </c>
      <c r="E6213" s="64">
        <v>1</v>
      </c>
      <c r="F6213" s="64">
        <v>1</v>
      </c>
      <c r="G6213" s="64">
        <v>0</v>
      </c>
      <c r="H6213" s="64">
        <v>1</v>
      </c>
    </row>
    <row r="6214" spans="1:8" x14ac:dyDescent="0.3">
      <c r="A6214" s="63" t="s">
        <v>15165</v>
      </c>
      <c r="B6214" s="63" t="s">
        <v>15166</v>
      </c>
      <c r="C6214" s="63" t="s">
        <v>1193</v>
      </c>
      <c r="D6214" s="63" t="s">
        <v>1194</v>
      </c>
      <c r="E6214" s="64">
        <v>0</v>
      </c>
      <c r="F6214" s="64">
        <v>1</v>
      </c>
      <c r="G6214" s="64">
        <v>0</v>
      </c>
      <c r="H6214" s="64">
        <v>1</v>
      </c>
    </row>
    <row r="6215" spans="1:8" x14ac:dyDescent="0.3">
      <c r="A6215" s="63" t="s">
        <v>15165</v>
      </c>
      <c r="B6215" s="63" t="s">
        <v>15166</v>
      </c>
      <c r="C6215" s="63" t="s">
        <v>9838</v>
      </c>
      <c r="D6215" s="63" t="s">
        <v>9839</v>
      </c>
      <c r="E6215" s="64">
        <v>0</v>
      </c>
      <c r="F6215" s="64">
        <v>0</v>
      </c>
      <c r="G6215" s="64">
        <v>3</v>
      </c>
      <c r="H6215" s="64">
        <v>3</v>
      </c>
    </row>
    <row r="6216" spans="1:8" x14ac:dyDescent="0.3">
      <c r="A6216" s="63" t="s">
        <v>15165</v>
      </c>
      <c r="B6216" s="63" t="s">
        <v>15166</v>
      </c>
      <c r="C6216" s="63" t="s">
        <v>10019</v>
      </c>
      <c r="D6216" s="63" t="s">
        <v>10020</v>
      </c>
      <c r="E6216" s="64">
        <v>0</v>
      </c>
      <c r="F6216" s="64">
        <v>29</v>
      </c>
      <c r="G6216" s="64">
        <v>26</v>
      </c>
      <c r="H6216" s="64">
        <v>55</v>
      </c>
    </row>
    <row r="6217" spans="1:8" x14ac:dyDescent="0.3">
      <c r="A6217" s="63" t="s">
        <v>15165</v>
      </c>
      <c r="B6217" s="63" t="s">
        <v>15166</v>
      </c>
      <c r="C6217" s="63" t="s">
        <v>13624</v>
      </c>
      <c r="D6217" s="63" t="s">
        <v>14182</v>
      </c>
      <c r="E6217" s="64">
        <v>0</v>
      </c>
      <c r="F6217" s="64">
        <v>2</v>
      </c>
      <c r="G6217" s="64">
        <v>0</v>
      </c>
      <c r="H6217" s="64">
        <v>2</v>
      </c>
    </row>
    <row r="6218" spans="1:8" x14ac:dyDescent="0.3">
      <c r="A6218" s="63" t="s">
        <v>15165</v>
      </c>
      <c r="B6218" s="63" t="s">
        <v>15166</v>
      </c>
      <c r="C6218" s="63" t="s">
        <v>1339</v>
      </c>
      <c r="D6218" s="63" t="s">
        <v>1340</v>
      </c>
      <c r="E6218" s="64">
        <v>0</v>
      </c>
      <c r="F6218" s="64">
        <v>0</v>
      </c>
      <c r="G6218" s="64">
        <v>3</v>
      </c>
      <c r="H6218" s="64">
        <v>3</v>
      </c>
    </row>
    <row r="6219" spans="1:8" x14ac:dyDescent="0.3">
      <c r="A6219" s="63" t="s">
        <v>15165</v>
      </c>
      <c r="B6219" s="63" t="s">
        <v>15166</v>
      </c>
      <c r="C6219" s="63" t="s">
        <v>1323</v>
      </c>
      <c r="D6219" s="63" t="s">
        <v>1324</v>
      </c>
      <c r="E6219" s="64">
        <v>0</v>
      </c>
      <c r="F6219" s="64">
        <v>0</v>
      </c>
      <c r="G6219" s="64">
        <v>93</v>
      </c>
      <c r="H6219" s="64">
        <v>93</v>
      </c>
    </row>
    <row r="6220" spans="1:8" x14ac:dyDescent="0.3">
      <c r="A6220" s="63" t="s">
        <v>15165</v>
      </c>
      <c r="B6220" s="63" t="s">
        <v>15166</v>
      </c>
      <c r="C6220" s="63" t="s">
        <v>1325</v>
      </c>
      <c r="D6220" s="63" t="s">
        <v>1326</v>
      </c>
      <c r="E6220" s="64">
        <v>0</v>
      </c>
      <c r="F6220" s="64">
        <v>2</v>
      </c>
      <c r="G6220" s="64">
        <v>5</v>
      </c>
      <c r="H6220" s="64">
        <v>7</v>
      </c>
    </row>
    <row r="6221" spans="1:8" x14ac:dyDescent="0.3">
      <c r="A6221" s="63" t="s">
        <v>15165</v>
      </c>
      <c r="B6221" s="63" t="s">
        <v>15166</v>
      </c>
      <c r="C6221" s="63" t="s">
        <v>1404</v>
      </c>
      <c r="D6221" s="63" t="s">
        <v>1405</v>
      </c>
      <c r="E6221" s="64">
        <v>0</v>
      </c>
      <c r="F6221" s="64">
        <v>1</v>
      </c>
      <c r="G6221" s="64">
        <v>0</v>
      </c>
      <c r="H6221" s="64">
        <v>1</v>
      </c>
    </row>
    <row r="6222" spans="1:8" x14ac:dyDescent="0.3">
      <c r="A6222" s="63" t="s">
        <v>15165</v>
      </c>
      <c r="B6222" s="63" t="s">
        <v>15166</v>
      </c>
      <c r="C6222" s="63" t="s">
        <v>13618</v>
      </c>
      <c r="D6222" s="63" t="s">
        <v>13619</v>
      </c>
      <c r="E6222" s="64">
        <v>0</v>
      </c>
      <c r="F6222" s="64">
        <v>0</v>
      </c>
      <c r="G6222" s="64">
        <v>1</v>
      </c>
      <c r="H6222" s="64">
        <v>1</v>
      </c>
    </row>
    <row r="6223" spans="1:8" x14ac:dyDescent="0.3">
      <c r="A6223" s="63" t="s">
        <v>15165</v>
      </c>
      <c r="B6223" s="63" t="s">
        <v>15166</v>
      </c>
      <c r="C6223" s="63" t="s">
        <v>9934</v>
      </c>
      <c r="D6223" s="63" t="s">
        <v>5684</v>
      </c>
      <c r="E6223" s="64">
        <v>0</v>
      </c>
      <c r="F6223" s="64">
        <v>7</v>
      </c>
      <c r="G6223" s="64">
        <v>4</v>
      </c>
      <c r="H6223" s="64">
        <v>11</v>
      </c>
    </row>
    <row r="6224" spans="1:8" x14ac:dyDescent="0.3">
      <c r="A6224" s="63" t="s">
        <v>15165</v>
      </c>
      <c r="B6224" s="63" t="s">
        <v>15166</v>
      </c>
      <c r="C6224" s="63" t="s">
        <v>10021</v>
      </c>
      <c r="D6224" s="63" t="s">
        <v>5684</v>
      </c>
      <c r="E6224" s="64">
        <v>38</v>
      </c>
      <c r="F6224" s="64">
        <v>101</v>
      </c>
      <c r="G6224" s="64">
        <v>14</v>
      </c>
      <c r="H6224" s="64">
        <v>115</v>
      </c>
    </row>
    <row r="6225" spans="1:8" x14ac:dyDescent="0.3">
      <c r="A6225" s="63" t="s">
        <v>15165</v>
      </c>
      <c r="B6225" s="63" t="s">
        <v>15166</v>
      </c>
      <c r="C6225" s="63" t="s">
        <v>10017</v>
      </c>
      <c r="D6225" s="63" t="s">
        <v>10018</v>
      </c>
      <c r="E6225" s="64">
        <v>0</v>
      </c>
      <c r="F6225" s="64">
        <v>31</v>
      </c>
      <c r="G6225" s="64">
        <v>30</v>
      </c>
      <c r="H6225" s="64">
        <v>61</v>
      </c>
    </row>
    <row r="6226" spans="1:8" x14ac:dyDescent="0.3">
      <c r="A6226" s="63" t="s">
        <v>15165</v>
      </c>
      <c r="B6226" s="63" t="s">
        <v>15166</v>
      </c>
      <c r="C6226" s="63" t="s">
        <v>1397</v>
      </c>
      <c r="D6226" s="63" t="s">
        <v>14160</v>
      </c>
      <c r="E6226" s="64">
        <v>0</v>
      </c>
      <c r="F6226" s="64">
        <v>2</v>
      </c>
      <c r="G6226" s="64">
        <v>0</v>
      </c>
      <c r="H6226" s="64">
        <v>2</v>
      </c>
    </row>
    <row r="6227" spans="1:8" x14ac:dyDescent="0.3">
      <c r="A6227" s="63" t="s">
        <v>15165</v>
      </c>
      <c r="B6227" s="63" t="s">
        <v>15166</v>
      </c>
      <c r="C6227" s="63" t="s">
        <v>13011</v>
      </c>
      <c r="D6227" s="63" t="s">
        <v>565</v>
      </c>
      <c r="E6227" s="64">
        <v>0</v>
      </c>
      <c r="F6227" s="64">
        <v>1</v>
      </c>
      <c r="G6227" s="64">
        <v>0</v>
      </c>
      <c r="H6227" s="64">
        <v>1</v>
      </c>
    </row>
    <row r="6228" spans="1:8" x14ac:dyDescent="0.3">
      <c r="A6228" s="63" t="s">
        <v>15165</v>
      </c>
      <c r="B6228" s="63" t="s">
        <v>15166</v>
      </c>
      <c r="C6228" s="63" t="s">
        <v>1321</v>
      </c>
      <c r="D6228" s="63" t="s">
        <v>14161</v>
      </c>
      <c r="E6228" s="64">
        <v>2</v>
      </c>
      <c r="F6228" s="64">
        <v>1</v>
      </c>
      <c r="G6228" s="64">
        <v>0</v>
      </c>
      <c r="H6228" s="64">
        <v>1</v>
      </c>
    </row>
    <row r="6229" spans="1:8" x14ac:dyDescent="0.3">
      <c r="A6229" s="63" t="s">
        <v>15165</v>
      </c>
      <c r="B6229" s="63" t="s">
        <v>15166</v>
      </c>
      <c r="C6229" s="63" t="s">
        <v>1399</v>
      </c>
      <c r="D6229" s="63" t="s">
        <v>14162</v>
      </c>
      <c r="E6229" s="64">
        <v>0</v>
      </c>
      <c r="F6229" s="64">
        <v>3</v>
      </c>
      <c r="G6229" s="64">
        <v>3</v>
      </c>
      <c r="H6229" s="64">
        <v>6</v>
      </c>
    </row>
    <row r="6230" spans="1:8" x14ac:dyDescent="0.3">
      <c r="A6230" s="63" t="s">
        <v>15165</v>
      </c>
      <c r="B6230" s="63" t="s">
        <v>15166</v>
      </c>
      <c r="C6230" s="63" t="s">
        <v>1401</v>
      </c>
      <c r="D6230" s="63" t="s">
        <v>14162</v>
      </c>
      <c r="E6230" s="64">
        <v>0</v>
      </c>
      <c r="F6230" s="64">
        <v>11</v>
      </c>
      <c r="G6230" s="64">
        <v>6</v>
      </c>
      <c r="H6230" s="64">
        <v>17</v>
      </c>
    </row>
    <row r="6231" spans="1:8" x14ac:dyDescent="0.3">
      <c r="A6231" s="63" t="s">
        <v>15165</v>
      </c>
      <c r="B6231" s="63" t="s">
        <v>15166</v>
      </c>
      <c r="C6231" s="63" t="s">
        <v>6062</v>
      </c>
      <c r="D6231" s="63" t="s">
        <v>14657</v>
      </c>
      <c r="E6231" s="64">
        <v>0</v>
      </c>
      <c r="F6231" s="64">
        <v>0</v>
      </c>
      <c r="G6231" s="64">
        <v>1</v>
      </c>
      <c r="H6231" s="64">
        <v>1</v>
      </c>
    </row>
    <row r="6232" spans="1:8" x14ac:dyDescent="0.3">
      <c r="A6232" s="63" t="s">
        <v>15165</v>
      </c>
      <c r="B6232" s="63" t="s">
        <v>15166</v>
      </c>
      <c r="C6232" s="63" t="s">
        <v>9840</v>
      </c>
      <c r="D6232" s="63" t="s">
        <v>9841</v>
      </c>
      <c r="E6232" s="64">
        <v>0</v>
      </c>
      <c r="F6232" s="64">
        <v>0</v>
      </c>
      <c r="G6232" s="64">
        <v>12</v>
      </c>
      <c r="H6232" s="64">
        <v>12</v>
      </c>
    </row>
    <row r="6233" spans="1:8" x14ac:dyDescent="0.3">
      <c r="A6233" s="63" t="s">
        <v>15165</v>
      </c>
      <c r="B6233" s="63" t="s">
        <v>15166</v>
      </c>
      <c r="C6233" s="63" t="s">
        <v>9935</v>
      </c>
      <c r="D6233" s="63" t="s">
        <v>9936</v>
      </c>
      <c r="E6233" s="64">
        <v>0</v>
      </c>
      <c r="F6233" s="64">
        <v>3</v>
      </c>
      <c r="G6233" s="64">
        <v>0</v>
      </c>
      <c r="H6233" s="64">
        <v>3</v>
      </c>
    </row>
    <row r="6234" spans="1:8" x14ac:dyDescent="0.3">
      <c r="A6234" s="63" t="s">
        <v>15165</v>
      </c>
      <c r="B6234" s="63" t="s">
        <v>15166</v>
      </c>
      <c r="C6234" s="63" t="s">
        <v>1253</v>
      </c>
      <c r="D6234" s="63" t="s">
        <v>1254</v>
      </c>
      <c r="E6234" s="64">
        <v>0</v>
      </c>
      <c r="F6234" s="64">
        <v>0</v>
      </c>
      <c r="G6234" s="64">
        <v>2</v>
      </c>
      <c r="H6234" s="64">
        <v>2</v>
      </c>
    </row>
    <row r="6235" spans="1:8" x14ac:dyDescent="0.3">
      <c r="A6235" s="63" t="s">
        <v>15165</v>
      </c>
      <c r="B6235" s="63" t="s">
        <v>15166</v>
      </c>
      <c r="C6235" s="63" t="s">
        <v>10046</v>
      </c>
      <c r="D6235" s="63" t="s">
        <v>10047</v>
      </c>
      <c r="E6235" s="64">
        <v>1</v>
      </c>
      <c r="F6235" s="64">
        <v>7</v>
      </c>
      <c r="G6235" s="64">
        <v>5</v>
      </c>
      <c r="H6235" s="64">
        <v>12</v>
      </c>
    </row>
    <row r="6236" spans="1:8" x14ac:dyDescent="0.3">
      <c r="A6236" s="63" t="s">
        <v>15165</v>
      </c>
      <c r="B6236" s="63" t="s">
        <v>15166</v>
      </c>
      <c r="C6236" s="63" t="s">
        <v>4791</v>
      </c>
      <c r="D6236" s="63" t="s">
        <v>4792</v>
      </c>
      <c r="E6236" s="64">
        <v>0</v>
      </c>
      <c r="F6236" s="64">
        <v>2</v>
      </c>
      <c r="G6236" s="64">
        <v>0</v>
      </c>
      <c r="H6236" s="64">
        <v>2</v>
      </c>
    </row>
    <row r="6237" spans="1:8" x14ac:dyDescent="0.3">
      <c r="A6237" s="63" t="s">
        <v>14287</v>
      </c>
      <c r="B6237" s="63" t="s">
        <v>14288</v>
      </c>
      <c r="C6237" s="63" t="s">
        <v>13843</v>
      </c>
      <c r="D6237" s="63" t="s">
        <v>13843</v>
      </c>
      <c r="E6237" s="68"/>
      <c r="F6237" s="68"/>
      <c r="G6237" s="68"/>
      <c r="H6237" s="68"/>
    </row>
    <row r="6238" spans="1:8" x14ac:dyDescent="0.3">
      <c r="A6238" s="63" t="s">
        <v>15017</v>
      </c>
      <c r="B6238" s="63" t="s">
        <v>15018</v>
      </c>
      <c r="C6238" s="63" t="s">
        <v>1442</v>
      </c>
      <c r="D6238" s="63" t="s">
        <v>1443</v>
      </c>
      <c r="E6238" s="64">
        <v>0</v>
      </c>
      <c r="F6238" s="64">
        <v>0</v>
      </c>
      <c r="G6238" s="64">
        <v>2</v>
      </c>
      <c r="H6238" s="64">
        <v>2</v>
      </c>
    </row>
    <row r="6239" spans="1:8" x14ac:dyDescent="0.3">
      <c r="A6239" s="63" t="s">
        <v>15017</v>
      </c>
      <c r="B6239" s="63" t="s">
        <v>15018</v>
      </c>
      <c r="C6239" s="63" t="s">
        <v>9185</v>
      </c>
      <c r="D6239" s="63" t="s">
        <v>14219</v>
      </c>
      <c r="E6239" s="64">
        <v>0</v>
      </c>
      <c r="F6239" s="64">
        <v>0</v>
      </c>
      <c r="G6239" s="64">
        <v>2</v>
      </c>
      <c r="H6239" s="64">
        <v>2</v>
      </c>
    </row>
    <row r="6240" spans="1:8" x14ac:dyDescent="0.3">
      <c r="A6240" s="63" t="s">
        <v>15017</v>
      </c>
      <c r="B6240" s="63" t="s">
        <v>15018</v>
      </c>
      <c r="C6240" s="63" t="s">
        <v>9107</v>
      </c>
      <c r="D6240" s="63" t="s">
        <v>9108</v>
      </c>
      <c r="E6240" s="64">
        <v>2</v>
      </c>
      <c r="F6240" s="64">
        <v>17</v>
      </c>
      <c r="G6240" s="64">
        <v>4</v>
      </c>
      <c r="H6240" s="64">
        <v>21</v>
      </c>
    </row>
    <row r="6241" spans="1:8" x14ac:dyDescent="0.3">
      <c r="A6241" s="63" t="s">
        <v>15017</v>
      </c>
      <c r="B6241" s="63" t="s">
        <v>15018</v>
      </c>
      <c r="C6241" s="63" t="s">
        <v>9167</v>
      </c>
      <c r="D6241" s="63" t="s">
        <v>9168</v>
      </c>
      <c r="E6241" s="64">
        <v>0</v>
      </c>
      <c r="F6241" s="64">
        <v>0</v>
      </c>
      <c r="G6241" s="64">
        <v>2</v>
      </c>
      <c r="H6241" s="64">
        <v>2</v>
      </c>
    </row>
    <row r="6242" spans="1:8" x14ac:dyDescent="0.3">
      <c r="A6242" s="63" t="s">
        <v>15017</v>
      </c>
      <c r="B6242" s="63" t="s">
        <v>15018</v>
      </c>
      <c r="C6242" s="63" t="s">
        <v>9087</v>
      </c>
      <c r="D6242" s="63" t="s">
        <v>9088</v>
      </c>
      <c r="E6242" s="64">
        <v>0</v>
      </c>
      <c r="F6242" s="64">
        <v>1</v>
      </c>
      <c r="G6242" s="64">
        <v>0</v>
      </c>
      <c r="H6242" s="64">
        <v>1</v>
      </c>
    </row>
    <row r="6243" spans="1:8" x14ac:dyDescent="0.3">
      <c r="A6243" s="63" t="s">
        <v>15017</v>
      </c>
      <c r="B6243" s="63" t="s">
        <v>15018</v>
      </c>
      <c r="C6243" s="63" t="s">
        <v>1511</v>
      </c>
      <c r="D6243" s="63" t="s">
        <v>14212</v>
      </c>
      <c r="E6243" s="64">
        <v>0</v>
      </c>
      <c r="F6243" s="64">
        <v>2</v>
      </c>
      <c r="G6243" s="64">
        <v>0</v>
      </c>
      <c r="H6243" s="64">
        <v>2</v>
      </c>
    </row>
    <row r="6244" spans="1:8" x14ac:dyDescent="0.3">
      <c r="A6244" s="63" t="s">
        <v>15017</v>
      </c>
      <c r="B6244" s="63" t="s">
        <v>15018</v>
      </c>
      <c r="C6244" s="63" t="s">
        <v>9137</v>
      </c>
      <c r="D6244" s="63" t="s">
        <v>14220</v>
      </c>
      <c r="E6244" s="64">
        <v>0</v>
      </c>
      <c r="F6244" s="64">
        <v>2</v>
      </c>
      <c r="G6244" s="64">
        <v>0</v>
      </c>
      <c r="H6244" s="64">
        <v>2</v>
      </c>
    </row>
    <row r="6245" spans="1:8" x14ac:dyDescent="0.3">
      <c r="A6245" s="63" t="s">
        <v>15017</v>
      </c>
      <c r="B6245" s="63" t="s">
        <v>15018</v>
      </c>
      <c r="C6245" s="63" t="s">
        <v>1966</v>
      </c>
      <c r="D6245" s="63" t="s">
        <v>14205</v>
      </c>
      <c r="E6245" s="64">
        <v>0</v>
      </c>
      <c r="F6245" s="64">
        <v>0</v>
      </c>
      <c r="G6245" s="64">
        <v>3</v>
      </c>
      <c r="H6245" s="64">
        <v>3</v>
      </c>
    </row>
    <row r="6246" spans="1:8" x14ac:dyDescent="0.3">
      <c r="A6246" s="63" t="s">
        <v>15017</v>
      </c>
      <c r="B6246" s="63" t="s">
        <v>15018</v>
      </c>
      <c r="C6246" s="63" t="s">
        <v>1480</v>
      </c>
      <c r="D6246" s="63" t="s">
        <v>11094</v>
      </c>
      <c r="E6246" s="64">
        <v>0</v>
      </c>
      <c r="F6246" s="64">
        <v>3</v>
      </c>
      <c r="G6246" s="64">
        <v>1</v>
      </c>
      <c r="H6246" s="64">
        <v>4</v>
      </c>
    </row>
    <row r="6247" spans="1:8" x14ac:dyDescent="0.3">
      <c r="A6247" s="63" t="s">
        <v>15017</v>
      </c>
      <c r="B6247" s="63" t="s">
        <v>15018</v>
      </c>
      <c r="C6247" s="63" t="s">
        <v>9086</v>
      </c>
      <c r="D6247" s="63" t="s">
        <v>14172</v>
      </c>
      <c r="E6247" s="64">
        <v>0</v>
      </c>
      <c r="F6247" s="64">
        <v>1</v>
      </c>
      <c r="G6247" s="64">
        <v>1</v>
      </c>
      <c r="H6247" s="64">
        <v>2</v>
      </c>
    </row>
    <row r="6248" spans="1:8" x14ac:dyDescent="0.3">
      <c r="A6248" s="63" t="s">
        <v>15017</v>
      </c>
      <c r="B6248" s="63" t="s">
        <v>15018</v>
      </c>
      <c r="C6248" s="63" t="s">
        <v>9084</v>
      </c>
      <c r="D6248" s="63" t="s">
        <v>14251</v>
      </c>
      <c r="E6248" s="64">
        <v>0</v>
      </c>
      <c r="F6248" s="64">
        <v>2</v>
      </c>
      <c r="G6248" s="64">
        <v>0</v>
      </c>
      <c r="H6248" s="64">
        <v>2</v>
      </c>
    </row>
    <row r="6249" spans="1:8" x14ac:dyDescent="0.3">
      <c r="A6249" s="63" t="s">
        <v>15611</v>
      </c>
      <c r="B6249" s="63" t="s">
        <v>15612</v>
      </c>
      <c r="C6249" s="63" t="s">
        <v>11351</v>
      </c>
      <c r="D6249" s="63" t="s">
        <v>14062</v>
      </c>
      <c r="E6249" s="64">
        <v>0</v>
      </c>
      <c r="F6249" s="64">
        <v>0</v>
      </c>
      <c r="G6249" s="64">
        <v>1</v>
      </c>
      <c r="H6249" s="64">
        <v>1</v>
      </c>
    </row>
    <row r="6250" spans="1:8" x14ac:dyDescent="0.3">
      <c r="A6250" s="63" t="s">
        <v>15611</v>
      </c>
      <c r="B6250" s="63" t="s">
        <v>15612</v>
      </c>
      <c r="C6250" s="63" t="s">
        <v>12526</v>
      </c>
      <c r="D6250" s="63" t="s">
        <v>14128</v>
      </c>
      <c r="E6250" s="64">
        <v>2</v>
      </c>
      <c r="F6250" s="64">
        <v>7</v>
      </c>
      <c r="G6250" s="64">
        <v>0</v>
      </c>
      <c r="H6250" s="64">
        <v>7</v>
      </c>
    </row>
    <row r="6251" spans="1:8" x14ac:dyDescent="0.3">
      <c r="A6251" s="63" t="s">
        <v>15611</v>
      </c>
      <c r="B6251" s="63" t="s">
        <v>15612</v>
      </c>
      <c r="C6251" s="63" t="s">
        <v>851</v>
      </c>
      <c r="D6251" s="63" t="s">
        <v>852</v>
      </c>
      <c r="E6251" s="64">
        <v>0</v>
      </c>
      <c r="F6251" s="64">
        <v>3</v>
      </c>
      <c r="G6251" s="64">
        <v>0</v>
      </c>
      <c r="H6251" s="64">
        <v>3</v>
      </c>
    </row>
    <row r="6252" spans="1:8" x14ac:dyDescent="0.3">
      <c r="A6252" s="63" t="s">
        <v>15611</v>
      </c>
      <c r="B6252" s="63" t="s">
        <v>15612</v>
      </c>
      <c r="C6252" s="63" t="s">
        <v>12521</v>
      </c>
      <c r="D6252" s="63" t="s">
        <v>277</v>
      </c>
      <c r="E6252" s="64">
        <v>1</v>
      </c>
      <c r="F6252" s="64">
        <v>1</v>
      </c>
      <c r="G6252" s="64">
        <v>0</v>
      </c>
      <c r="H6252" s="64">
        <v>1</v>
      </c>
    </row>
    <row r="6253" spans="1:8" x14ac:dyDescent="0.3">
      <c r="A6253" s="63" t="s">
        <v>15611</v>
      </c>
      <c r="B6253" s="63" t="s">
        <v>15612</v>
      </c>
      <c r="C6253" s="63" t="s">
        <v>12522</v>
      </c>
      <c r="D6253" s="63" t="s">
        <v>12523</v>
      </c>
      <c r="E6253" s="64">
        <v>0</v>
      </c>
      <c r="F6253" s="64">
        <v>2</v>
      </c>
      <c r="G6253" s="64">
        <v>0</v>
      </c>
      <c r="H6253" s="64">
        <v>2</v>
      </c>
    </row>
    <row r="6254" spans="1:8" x14ac:dyDescent="0.3">
      <c r="A6254" s="63" t="s">
        <v>15611</v>
      </c>
      <c r="B6254" s="63" t="s">
        <v>15612</v>
      </c>
      <c r="C6254" s="63" t="s">
        <v>12463</v>
      </c>
      <c r="D6254" s="63" t="s">
        <v>12464</v>
      </c>
      <c r="E6254" s="64">
        <v>0</v>
      </c>
      <c r="F6254" s="64">
        <v>7</v>
      </c>
      <c r="G6254" s="64">
        <v>4</v>
      </c>
      <c r="H6254" s="64">
        <v>11</v>
      </c>
    </row>
    <row r="6255" spans="1:8" x14ac:dyDescent="0.3">
      <c r="A6255" s="63" t="s">
        <v>15611</v>
      </c>
      <c r="B6255" s="63" t="s">
        <v>15612</v>
      </c>
      <c r="C6255" s="63" t="s">
        <v>853</v>
      </c>
      <c r="D6255" s="63" t="s">
        <v>854</v>
      </c>
      <c r="E6255" s="64">
        <v>0</v>
      </c>
      <c r="F6255" s="64">
        <v>0</v>
      </c>
      <c r="G6255" s="64">
        <v>10</v>
      </c>
      <c r="H6255" s="64">
        <v>10</v>
      </c>
    </row>
    <row r="6256" spans="1:8" x14ac:dyDescent="0.3">
      <c r="A6256" s="63" t="s">
        <v>15021</v>
      </c>
      <c r="B6256" s="63" t="s">
        <v>15022</v>
      </c>
      <c r="C6256" s="63" t="s">
        <v>1442</v>
      </c>
      <c r="D6256" s="63" t="s">
        <v>1443</v>
      </c>
      <c r="E6256" s="64">
        <v>0</v>
      </c>
      <c r="F6256" s="64">
        <v>0</v>
      </c>
      <c r="G6256" s="64">
        <v>4</v>
      </c>
      <c r="H6256" s="64">
        <v>4</v>
      </c>
    </row>
    <row r="6257" spans="1:8" x14ac:dyDescent="0.3">
      <c r="A6257" s="63" t="s">
        <v>15021</v>
      </c>
      <c r="B6257" s="63" t="s">
        <v>15022</v>
      </c>
      <c r="C6257" s="63" t="s">
        <v>1672</v>
      </c>
      <c r="D6257" s="63" t="s">
        <v>1673</v>
      </c>
      <c r="E6257" s="64">
        <v>0</v>
      </c>
      <c r="F6257" s="64">
        <v>0</v>
      </c>
      <c r="G6257" s="64">
        <v>1</v>
      </c>
      <c r="H6257" s="64">
        <v>1</v>
      </c>
    </row>
    <row r="6258" spans="1:8" x14ac:dyDescent="0.3">
      <c r="A6258" s="63" t="s">
        <v>15021</v>
      </c>
      <c r="B6258" s="63" t="s">
        <v>15022</v>
      </c>
      <c r="C6258" s="63" t="s">
        <v>1656</v>
      </c>
      <c r="D6258" s="63" t="s">
        <v>1657</v>
      </c>
      <c r="E6258" s="64">
        <v>0</v>
      </c>
      <c r="F6258" s="64">
        <v>0</v>
      </c>
      <c r="G6258" s="64">
        <v>17</v>
      </c>
      <c r="H6258" s="64">
        <v>17</v>
      </c>
    </row>
    <row r="6259" spans="1:8" x14ac:dyDescent="0.3">
      <c r="A6259" s="63" t="s">
        <v>15021</v>
      </c>
      <c r="B6259" s="63" t="s">
        <v>15022</v>
      </c>
      <c r="C6259" s="63" t="s">
        <v>1971</v>
      </c>
      <c r="D6259" s="63" t="s">
        <v>1972</v>
      </c>
      <c r="E6259" s="64">
        <v>0</v>
      </c>
      <c r="F6259" s="64">
        <v>0</v>
      </c>
      <c r="G6259" s="64">
        <v>2</v>
      </c>
      <c r="H6259" s="64">
        <v>2</v>
      </c>
    </row>
    <row r="6260" spans="1:8" x14ac:dyDescent="0.3">
      <c r="A6260" s="63" t="s">
        <v>15021</v>
      </c>
      <c r="B6260" s="63" t="s">
        <v>15022</v>
      </c>
      <c r="C6260" s="63" t="s">
        <v>9165</v>
      </c>
      <c r="D6260" s="63" t="s">
        <v>9166</v>
      </c>
      <c r="E6260" s="64">
        <v>18</v>
      </c>
      <c r="F6260" s="64">
        <v>89</v>
      </c>
      <c r="G6260" s="64">
        <v>0</v>
      </c>
      <c r="H6260" s="64">
        <v>89</v>
      </c>
    </row>
    <row r="6261" spans="1:8" x14ac:dyDescent="0.3">
      <c r="A6261" s="63" t="s">
        <v>15021</v>
      </c>
      <c r="B6261" s="63" t="s">
        <v>15022</v>
      </c>
      <c r="C6261" s="63" t="s">
        <v>9169</v>
      </c>
      <c r="D6261" s="63" t="s">
        <v>14218</v>
      </c>
      <c r="E6261" s="64">
        <v>4</v>
      </c>
      <c r="F6261" s="64">
        <v>0</v>
      </c>
      <c r="G6261" s="64">
        <v>3</v>
      </c>
      <c r="H6261" s="64">
        <v>3</v>
      </c>
    </row>
    <row r="6262" spans="1:8" x14ac:dyDescent="0.3">
      <c r="A6262" s="63" t="s">
        <v>15021</v>
      </c>
      <c r="B6262" s="63" t="s">
        <v>15022</v>
      </c>
      <c r="C6262" s="63" t="s">
        <v>9185</v>
      </c>
      <c r="D6262" s="63" t="s">
        <v>14219</v>
      </c>
      <c r="E6262" s="64">
        <v>0</v>
      </c>
      <c r="F6262" s="64">
        <v>2</v>
      </c>
      <c r="G6262" s="64">
        <v>6</v>
      </c>
      <c r="H6262" s="64">
        <v>8</v>
      </c>
    </row>
    <row r="6263" spans="1:8" x14ac:dyDescent="0.3">
      <c r="A6263" s="63" t="s">
        <v>15021</v>
      </c>
      <c r="B6263" s="63" t="s">
        <v>15022</v>
      </c>
      <c r="C6263" s="63" t="s">
        <v>9107</v>
      </c>
      <c r="D6263" s="63" t="s">
        <v>9108</v>
      </c>
      <c r="E6263" s="64">
        <v>0</v>
      </c>
      <c r="F6263" s="64">
        <v>1</v>
      </c>
      <c r="G6263" s="64">
        <v>0</v>
      </c>
      <c r="H6263" s="64">
        <v>1</v>
      </c>
    </row>
    <row r="6264" spans="1:8" x14ac:dyDescent="0.3">
      <c r="A6264" s="63" t="s">
        <v>15021</v>
      </c>
      <c r="B6264" s="63" t="s">
        <v>15022</v>
      </c>
      <c r="C6264" s="63" t="s">
        <v>1674</v>
      </c>
      <c r="D6264" s="63" t="s">
        <v>1675</v>
      </c>
      <c r="E6264" s="64">
        <v>0</v>
      </c>
      <c r="F6264" s="64">
        <v>1</v>
      </c>
      <c r="G6264" s="64">
        <v>0</v>
      </c>
      <c r="H6264" s="64">
        <v>1</v>
      </c>
    </row>
    <row r="6265" spans="1:8" x14ac:dyDescent="0.3">
      <c r="A6265" s="63" t="s">
        <v>15021</v>
      </c>
      <c r="B6265" s="63" t="s">
        <v>15022</v>
      </c>
      <c r="C6265" s="63" t="s">
        <v>9135</v>
      </c>
      <c r="D6265" s="63" t="s">
        <v>9136</v>
      </c>
      <c r="E6265" s="64">
        <v>8</v>
      </c>
      <c r="F6265" s="64">
        <v>32</v>
      </c>
      <c r="G6265" s="64">
        <v>3</v>
      </c>
      <c r="H6265" s="64">
        <v>35</v>
      </c>
    </row>
    <row r="6266" spans="1:8" x14ac:dyDescent="0.3">
      <c r="A6266" s="63" t="s">
        <v>15021</v>
      </c>
      <c r="B6266" s="63" t="s">
        <v>15022</v>
      </c>
      <c r="C6266" s="63" t="s">
        <v>1968</v>
      </c>
      <c r="D6266" s="63" t="s">
        <v>13989</v>
      </c>
      <c r="E6266" s="64">
        <v>0</v>
      </c>
      <c r="F6266" s="64">
        <v>0</v>
      </c>
      <c r="G6266" s="64">
        <v>14</v>
      </c>
      <c r="H6266" s="64">
        <v>14</v>
      </c>
    </row>
    <row r="6267" spans="1:8" x14ac:dyDescent="0.3">
      <c r="A6267" s="63" t="s">
        <v>15021</v>
      </c>
      <c r="B6267" s="63" t="s">
        <v>15022</v>
      </c>
      <c r="C6267" s="63" t="s">
        <v>1648</v>
      </c>
      <c r="D6267" s="63" t="s">
        <v>1649</v>
      </c>
      <c r="E6267" s="64">
        <v>0</v>
      </c>
      <c r="F6267" s="64">
        <v>0</v>
      </c>
      <c r="G6267" s="64">
        <v>3</v>
      </c>
      <c r="H6267" s="64">
        <v>3</v>
      </c>
    </row>
    <row r="6268" spans="1:8" x14ac:dyDescent="0.3">
      <c r="A6268" s="63" t="s">
        <v>15021</v>
      </c>
      <c r="B6268" s="63" t="s">
        <v>15022</v>
      </c>
      <c r="C6268" s="63" t="s">
        <v>1658</v>
      </c>
      <c r="D6268" s="63" t="s">
        <v>1659</v>
      </c>
      <c r="E6268" s="64">
        <v>0</v>
      </c>
      <c r="F6268" s="64">
        <v>2</v>
      </c>
      <c r="G6268" s="64">
        <v>1</v>
      </c>
      <c r="H6268" s="64">
        <v>3</v>
      </c>
    </row>
    <row r="6269" spans="1:8" x14ac:dyDescent="0.3">
      <c r="A6269" s="63" t="s">
        <v>15021</v>
      </c>
      <c r="B6269" s="63" t="s">
        <v>15022</v>
      </c>
      <c r="C6269" s="63" t="s">
        <v>9167</v>
      </c>
      <c r="D6269" s="63" t="s">
        <v>9168</v>
      </c>
      <c r="E6269" s="64">
        <v>0</v>
      </c>
      <c r="F6269" s="64">
        <v>0</v>
      </c>
      <c r="G6269" s="64">
        <v>134</v>
      </c>
      <c r="H6269" s="64">
        <v>134</v>
      </c>
    </row>
    <row r="6270" spans="1:8" x14ac:dyDescent="0.3">
      <c r="A6270" s="63" t="s">
        <v>15021</v>
      </c>
      <c r="B6270" s="63" t="s">
        <v>15022</v>
      </c>
      <c r="C6270" s="63" t="s">
        <v>1678</v>
      </c>
      <c r="D6270" s="63" t="s">
        <v>1679</v>
      </c>
      <c r="E6270" s="64">
        <v>0</v>
      </c>
      <c r="F6270" s="64">
        <v>0</v>
      </c>
      <c r="G6270" s="64">
        <v>3</v>
      </c>
      <c r="H6270" s="64">
        <v>3</v>
      </c>
    </row>
    <row r="6271" spans="1:8" x14ac:dyDescent="0.3">
      <c r="A6271" s="63" t="s">
        <v>15021</v>
      </c>
      <c r="B6271" s="63" t="s">
        <v>15022</v>
      </c>
      <c r="C6271" s="63" t="s">
        <v>1642</v>
      </c>
      <c r="D6271" s="63" t="s">
        <v>1643</v>
      </c>
      <c r="E6271" s="64">
        <v>0</v>
      </c>
      <c r="F6271" s="64">
        <v>0</v>
      </c>
      <c r="G6271" s="64">
        <v>1</v>
      </c>
      <c r="H6271" s="64">
        <v>1</v>
      </c>
    </row>
    <row r="6272" spans="1:8" x14ac:dyDescent="0.3">
      <c r="A6272" s="63" t="s">
        <v>15021</v>
      </c>
      <c r="B6272" s="63" t="s">
        <v>15022</v>
      </c>
      <c r="C6272" s="63" t="s">
        <v>2203</v>
      </c>
      <c r="D6272" s="63" t="s">
        <v>830</v>
      </c>
      <c r="E6272" s="64">
        <v>0</v>
      </c>
      <c r="F6272" s="64">
        <v>0</v>
      </c>
      <c r="G6272" s="64">
        <v>1</v>
      </c>
      <c r="H6272" s="64">
        <v>1</v>
      </c>
    </row>
    <row r="6273" spans="1:8" x14ac:dyDescent="0.3">
      <c r="A6273" s="63" t="s">
        <v>15021</v>
      </c>
      <c r="B6273" s="63" t="s">
        <v>15022</v>
      </c>
      <c r="C6273" s="63" t="s">
        <v>9087</v>
      </c>
      <c r="D6273" s="63" t="s">
        <v>9088</v>
      </c>
      <c r="E6273" s="64">
        <v>4</v>
      </c>
      <c r="F6273" s="64">
        <v>8</v>
      </c>
      <c r="G6273" s="64">
        <v>0</v>
      </c>
      <c r="H6273" s="64">
        <v>8</v>
      </c>
    </row>
    <row r="6274" spans="1:8" x14ac:dyDescent="0.3">
      <c r="A6274" s="63" t="s">
        <v>15021</v>
      </c>
      <c r="B6274" s="63" t="s">
        <v>15022</v>
      </c>
      <c r="C6274" s="63" t="s">
        <v>1964</v>
      </c>
      <c r="D6274" s="63" t="s">
        <v>14209</v>
      </c>
      <c r="E6274" s="64">
        <v>0</v>
      </c>
      <c r="F6274" s="64">
        <v>2</v>
      </c>
      <c r="G6274" s="64">
        <v>1</v>
      </c>
      <c r="H6274" s="64">
        <v>3</v>
      </c>
    </row>
    <row r="6275" spans="1:8" x14ac:dyDescent="0.3">
      <c r="A6275" s="63" t="s">
        <v>15021</v>
      </c>
      <c r="B6275" s="63" t="s">
        <v>15022</v>
      </c>
      <c r="C6275" s="63" t="s">
        <v>1511</v>
      </c>
      <c r="D6275" s="63" t="s">
        <v>14212</v>
      </c>
      <c r="E6275" s="64">
        <v>0</v>
      </c>
      <c r="F6275" s="64">
        <v>4</v>
      </c>
      <c r="G6275" s="64">
        <v>0</v>
      </c>
      <c r="H6275" s="64">
        <v>4</v>
      </c>
    </row>
    <row r="6276" spans="1:8" x14ac:dyDescent="0.3">
      <c r="A6276" s="63" t="s">
        <v>15021</v>
      </c>
      <c r="B6276" s="63" t="s">
        <v>15022</v>
      </c>
      <c r="C6276" s="63" t="s">
        <v>9137</v>
      </c>
      <c r="D6276" s="63" t="s">
        <v>14220</v>
      </c>
      <c r="E6276" s="64">
        <v>2</v>
      </c>
      <c r="F6276" s="64">
        <v>12</v>
      </c>
      <c r="G6276" s="64">
        <v>4</v>
      </c>
      <c r="H6276" s="64">
        <v>16</v>
      </c>
    </row>
    <row r="6277" spans="1:8" x14ac:dyDescent="0.3">
      <c r="A6277" s="63" t="s">
        <v>15021</v>
      </c>
      <c r="B6277" s="63" t="s">
        <v>15022</v>
      </c>
      <c r="C6277" s="63" t="s">
        <v>1966</v>
      </c>
      <c r="D6277" s="63" t="s">
        <v>14205</v>
      </c>
      <c r="E6277" s="64">
        <v>0</v>
      </c>
      <c r="F6277" s="64">
        <v>0</v>
      </c>
      <c r="G6277" s="64">
        <v>7</v>
      </c>
      <c r="H6277" s="64">
        <v>7</v>
      </c>
    </row>
    <row r="6278" spans="1:8" x14ac:dyDescent="0.3">
      <c r="A6278" s="63" t="s">
        <v>15021</v>
      </c>
      <c r="B6278" s="63" t="s">
        <v>15022</v>
      </c>
      <c r="C6278" s="63" t="s">
        <v>9086</v>
      </c>
      <c r="D6278" s="63" t="s">
        <v>14172</v>
      </c>
      <c r="E6278" s="64">
        <v>5</v>
      </c>
      <c r="F6278" s="64">
        <v>21</v>
      </c>
      <c r="G6278" s="64">
        <v>8</v>
      </c>
      <c r="H6278" s="64">
        <v>29</v>
      </c>
    </row>
    <row r="6279" spans="1:8" x14ac:dyDescent="0.3">
      <c r="A6279" s="63" t="s">
        <v>15021</v>
      </c>
      <c r="B6279" s="63" t="s">
        <v>15022</v>
      </c>
      <c r="C6279" s="63" t="s">
        <v>9139</v>
      </c>
      <c r="D6279" s="63" t="s">
        <v>15014</v>
      </c>
      <c r="E6279" s="64">
        <v>1</v>
      </c>
      <c r="F6279" s="64">
        <v>8</v>
      </c>
      <c r="G6279" s="64">
        <v>0</v>
      </c>
      <c r="H6279" s="64">
        <v>8</v>
      </c>
    </row>
    <row r="6280" spans="1:8" x14ac:dyDescent="0.3">
      <c r="A6280" s="63" t="s">
        <v>15021</v>
      </c>
      <c r="B6280" s="63" t="s">
        <v>15022</v>
      </c>
      <c r="C6280" s="63" t="s">
        <v>1815</v>
      </c>
      <c r="D6280" s="63" t="s">
        <v>14228</v>
      </c>
      <c r="E6280" s="64">
        <v>1</v>
      </c>
      <c r="F6280" s="64">
        <v>22</v>
      </c>
      <c r="G6280" s="64">
        <v>14</v>
      </c>
      <c r="H6280" s="64">
        <v>36</v>
      </c>
    </row>
    <row r="6281" spans="1:8" x14ac:dyDescent="0.3">
      <c r="A6281" s="63" t="s">
        <v>15021</v>
      </c>
      <c r="B6281" s="63" t="s">
        <v>15022</v>
      </c>
      <c r="C6281" s="63" t="s">
        <v>9084</v>
      </c>
      <c r="D6281" s="63" t="s">
        <v>14251</v>
      </c>
      <c r="E6281" s="64">
        <v>3</v>
      </c>
      <c r="F6281" s="64">
        <v>41</v>
      </c>
      <c r="G6281" s="64">
        <v>13</v>
      </c>
      <c r="H6281" s="64">
        <v>54</v>
      </c>
    </row>
    <row r="6282" spans="1:8" x14ac:dyDescent="0.3">
      <c r="A6282" s="63" t="s">
        <v>15021</v>
      </c>
      <c r="B6282" s="63" t="s">
        <v>15022</v>
      </c>
      <c r="C6282" s="63" t="s">
        <v>1682</v>
      </c>
      <c r="D6282" s="63" t="s">
        <v>1683</v>
      </c>
      <c r="E6282" s="64">
        <v>0</v>
      </c>
      <c r="F6282" s="64">
        <v>2</v>
      </c>
      <c r="G6282" s="64">
        <v>1</v>
      </c>
      <c r="H6282" s="64">
        <v>3</v>
      </c>
    </row>
    <row r="6283" spans="1:8" x14ac:dyDescent="0.3">
      <c r="A6283" s="63" t="s">
        <v>15019</v>
      </c>
      <c r="B6283" s="63" t="s">
        <v>15020</v>
      </c>
      <c r="C6283" s="63" t="s">
        <v>1442</v>
      </c>
      <c r="D6283" s="63" t="s">
        <v>1443</v>
      </c>
      <c r="E6283" s="64">
        <v>0</v>
      </c>
      <c r="F6283" s="64">
        <v>0</v>
      </c>
      <c r="G6283" s="64">
        <v>15</v>
      </c>
      <c r="H6283" s="64">
        <v>15</v>
      </c>
    </row>
    <row r="6284" spans="1:8" x14ac:dyDescent="0.3">
      <c r="A6284" s="63" t="s">
        <v>15019</v>
      </c>
      <c r="B6284" s="63" t="s">
        <v>15020</v>
      </c>
      <c r="C6284" s="63" t="s">
        <v>1656</v>
      </c>
      <c r="D6284" s="63" t="s">
        <v>1657</v>
      </c>
      <c r="E6284" s="64">
        <v>0</v>
      </c>
      <c r="F6284" s="64">
        <v>0</v>
      </c>
      <c r="G6284" s="64">
        <v>15</v>
      </c>
      <c r="H6284" s="64">
        <v>15</v>
      </c>
    </row>
    <row r="6285" spans="1:8" x14ac:dyDescent="0.3">
      <c r="A6285" s="63" t="s">
        <v>15019</v>
      </c>
      <c r="B6285" s="63" t="s">
        <v>15020</v>
      </c>
      <c r="C6285" s="63" t="s">
        <v>1971</v>
      </c>
      <c r="D6285" s="63" t="s">
        <v>1972</v>
      </c>
      <c r="E6285" s="64">
        <v>0</v>
      </c>
      <c r="F6285" s="64">
        <v>0</v>
      </c>
      <c r="G6285" s="64">
        <v>10</v>
      </c>
      <c r="H6285" s="64">
        <v>10</v>
      </c>
    </row>
    <row r="6286" spans="1:8" x14ac:dyDescent="0.3">
      <c r="A6286" s="63" t="s">
        <v>15019</v>
      </c>
      <c r="B6286" s="63" t="s">
        <v>15020</v>
      </c>
      <c r="C6286" s="63" t="s">
        <v>9165</v>
      </c>
      <c r="D6286" s="63" t="s">
        <v>9166</v>
      </c>
      <c r="E6286" s="64">
        <v>3</v>
      </c>
      <c r="F6286" s="64">
        <v>9</v>
      </c>
      <c r="G6286" s="64">
        <v>0</v>
      </c>
      <c r="H6286" s="64">
        <v>9</v>
      </c>
    </row>
    <row r="6287" spans="1:8" x14ac:dyDescent="0.3">
      <c r="A6287" s="63" t="s">
        <v>15019</v>
      </c>
      <c r="B6287" s="63" t="s">
        <v>15020</v>
      </c>
      <c r="C6287" s="63" t="s">
        <v>9169</v>
      </c>
      <c r="D6287" s="63" t="s">
        <v>14218</v>
      </c>
      <c r="E6287" s="64">
        <v>1</v>
      </c>
      <c r="F6287" s="64">
        <v>6</v>
      </c>
      <c r="G6287" s="64">
        <v>3</v>
      </c>
      <c r="H6287" s="64">
        <v>9</v>
      </c>
    </row>
    <row r="6288" spans="1:8" x14ac:dyDescent="0.3">
      <c r="A6288" s="63" t="s">
        <v>15019</v>
      </c>
      <c r="B6288" s="63" t="s">
        <v>15020</v>
      </c>
      <c r="C6288" s="63" t="s">
        <v>9185</v>
      </c>
      <c r="D6288" s="63" t="s">
        <v>14219</v>
      </c>
      <c r="E6288" s="64">
        <v>0</v>
      </c>
      <c r="F6288" s="64">
        <v>3</v>
      </c>
      <c r="G6288" s="64">
        <v>5</v>
      </c>
      <c r="H6288" s="64">
        <v>8</v>
      </c>
    </row>
    <row r="6289" spans="1:8" x14ac:dyDescent="0.3">
      <c r="A6289" s="63" t="s">
        <v>15019</v>
      </c>
      <c r="B6289" s="63" t="s">
        <v>15020</v>
      </c>
      <c r="C6289" s="63" t="s">
        <v>1487</v>
      </c>
      <c r="D6289" s="63" t="s">
        <v>1488</v>
      </c>
      <c r="E6289" s="64">
        <v>0</v>
      </c>
      <c r="F6289" s="64">
        <v>4</v>
      </c>
      <c r="G6289" s="64">
        <v>7</v>
      </c>
      <c r="H6289" s="64">
        <v>11</v>
      </c>
    </row>
    <row r="6290" spans="1:8" x14ac:dyDescent="0.3">
      <c r="A6290" s="63" t="s">
        <v>15019</v>
      </c>
      <c r="B6290" s="63" t="s">
        <v>15020</v>
      </c>
      <c r="C6290" s="63" t="s">
        <v>9107</v>
      </c>
      <c r="D6290" s="63" t="s">
        <v>9108</v>
      </c>
      <c r="E6290" s="64">
        <v>0</v>
      </c>
      <c r="F6290" s="64">
        <v>1</v>
      </c>
      <c r="G6290" s="64">
        <v>0</v>
      </c>
      <c r="H6290" s="64">
        <v>1</v>
      </c>
    </row>
    <row r="6291" spans="1:8" x14ac:dyDescent="0.3">
      <c r="A6291" s="63" t="s">
        <v>15019</v>
      </c>
      <c r="B6291" s="63" t="s">
        <v>15020</v>
      </c>
      <c r="C6291" s="63" t="s">
        <v>1674</v>
      </c>
      <c r="D6291" s="63" t="s">
        <v>1675</v>
      </c>
      <c r="E6291" s="64">
        <v>0</v>
      </c>
      <c r="F6291" s="64">
        <v>1</v>
      </c>
      <c r="G6291" s="64">
        <v>1</v>
      </c>
      <c r="H6291" s="64">
        <v>2</v>
      </c>
    </row>
    <row r="6292" spans="1:8" x14ac:dyDescent="0.3">
      <c r="A6292" s="63" t="s">
        <v>15019</v>
      </c>
      <c r="B6292" s="63" t="s">
        <v>15020</v>
      </c>
      <c r="C6292" s="63" t="s">
        <v>9135</v>
      </c>
      <c r="D6292" s="63" t="s">
        <v>9136</v>
      </c>
      <c r="E6292" s="64">
        <v>31</v>
      </c>
      <c r="F6292" s="64">
        <v>55</v>
      </c>
      <c r="G6292" s="64">
        <v>12</v>
      </c>
      <c r="H6292" s="64">
        <v>67</v>
      </c>
    </row>
    <row r="6293" spans="1:8" x14ac:dyDescent="0.3">
      <c r="A6293" s="63" t="s">
        <v>15019</v>
      </c>
      <c r="B6293" s="63" t="s">
        <v>15020</v>
      </c>
      <c r="C6293" s="63" t="s">
        <v>1968</v>
      </c>
      <c r="D6293" s="63" t="s">
        <v>13989</v>
      </c>
      <c r="E6293" s="64">
        <v>0</v>
      </c>
      <c r="F6293" s="64">
        <v>0</v>
      </c>
      <c r="G6293" s="64">
        <v>13</v>
      </c>
      <c r="H6293" s="64">
        <v>13</v>
      </c>
    </row>
    <row r="6294" spans="1:8" x14ac:dyDescent="0.3">
      <c r="A6294" s="63" t="s">
        <v>15019</v>
      </c>
      <c r="B6294" s="63" t="s">
        <v>15020</v>
      </c>
      <c r="C6294" s="63" t="s">
        <v>1648</v>
      </c>
      <c r="D6294" s="63" t="s">
        <v>1649</v>
      </c>
      <c r="E6294" s="64">
        <v>0</v>
      </c>
      <c r="F6294" s="64">
        <v>0</v>
      </c>
      <c r="G6294" s="64">
        <v>2</v>
      </c>
      <c r="H6294" s="64">
        <v>2</v>
      </c>
    </row>
    <row r="6295" spans="1:8" x14ac:dyDescent="0.3">
      <c r="A6295" s="63" t="s">
        <v>15019</v>
      </c>
      <c r="B6295" s="63" t="s">
        <v>15020</v>
      </c>
      <c r="C6295" s="63" t="s">
        <v>1658</v>
      </c>
      <c r="D6295" s="63" t="s">
        <v>1659</v>
      </c>
      <c r="E6295" s="64">
        <v>0</v>
      </c>
      <c r="F6295" s="64">
        <v>2</v>
      </c>
      <c r="G6295" s="64">
        <v>0</v>
      </c>
      <c r="H6295" s="64">
        <v>2</v>
      </c>
    </row>
    <row r="6296" spans="1:8" x14ac:dyDescent="0.3">
      <c r="A6296" s="63" t="s">
        <v>15019</v>
      </c>
      <c r="B6296" s="63" t="s">
        <v>15020</v>
      </c>
      <c r="C6296" s="63" t="s">
        <v>1706</v>
      </c>
      <c r="D6296" s="63" t="s">
        <v>1707</v>
      </c>
      <c r="E6296" s="64">
        <v>0</v>
      </c>
      <c r="F6296" s="64">
        <v>2</v>
      </c>
      <c r="G6296" s="64">
        <v>0</v>
      </c>
      <c r="H6296" s="64">
        <v>2</v>
      </c>
    </row>
    <row r="6297" spans="1:8" x14ac:dyDescent="0.3">
      <c r="A6297" s="63" t="s">
        <v>15019</v>
      </c>
      <c r="B6297" s="63" t="s">
        <v>15020</v>
      </c>
      <c r="C6297" s="63" t="s">
        <v>1943</v>
      </c>
      <c r="D6297" s="63" t="s">
        <v>487</v>
      </c>
      <c r="E6297" s="64">
        <v>0</v>
      </c>
      <c r="F6297" s="64">
        <v>3</v>
      </c>
      <c r="G6297" s="64">
        <v>2</v>
      </c>
      <c r="H6297" s="64">
        <v>5</v>
      </c>
    </row>
    <row r="6298" spans="1:8" x14ac:dyDescent="0.3">
      <c r="A6298" s="63" t="s">
        <v>15019</v>
      </c>
      <c r="B6298" s="63" t="s">
        <v>15020</v>
      </c>
      <c r="C6298" s="63" t="s">
        <v>9167</v>
      </c>
      <c r="D6298" s="63" t="s">
        <v>9168</v>
      </c>
      <c r="E6298" s="64">
        <v>0</v>
      </c>
      <c r="F6298" s="64">
        <v>0</v>
      </c>
      <c r="G6298" s="64">
        <v>17</v>
      </c>
      <c r="H6298" s="64">
        <v>17</v>
      </c>
    </row>
    <row r="6299" spans="1:8" x14ac:dyDescent="0.3">
      <c r="A6299" s="63" t="s">
        <v>15019</v>
      </c>
      <c r="B6299" s="63" t="s">
        <v>15020</v>
      </c>
      <c r="C6299" s="63" t="s">
        <v>1678</v>
      </c>
      <c r="D6299" s="63" t="s">
        <v>1679</v>
      </c>
      <c r="E6299" s="64">
        <v>0</v>
      </c>
      <c r="F6299" s="64">
        <v>2</v>
      </c>
      <c r="G6299" s="64">
        <v>8</v>
      </c>
      <c r="H6299" s="64">
        <v>10</v>
      </c>
    </row>
    <row r="6300" spans="1:8" x14ac:dyDescent="0.3">
      <c r="A6300" s="63" t="s">
        <v>15019</v>
      </c>
      <c r="B6300" s="63" t="s">
        <v>15020</v>
      </c>
      <c r="C6300" s="63" t="s">
        <v>1450</v>
      </c>
      <c r="D6300" s="63" t="s">
        <v>1451</v>
      </c>
      <c r="E6300" s="64">
        <v>0</v>
      </c>
      <c r="F6300" s="64">
        <v>1</v>
      </c>
      <c r="G6300" s="64">
        <v>3</v>
      </c>
      <c r="H6300" s="64">
        <v>4</v>
      </c>
    </row>
    <row r="6301" spans="1:8" x14ac:dyDescent="0.3">
      <c r="A6301" s="63" t="s">
        <v>15019</v>
      </c>
      <c r="B6301" s="63" t="s">
        <v>15020</v>
      </c>
      <c r="C6301" s="63" t="s">
        <v>1964</v>
      </c>
      <c r="D6301" s="63" t="s">
        <v>14209</v>
      </c>
      <c r="E6301" s="64">
        <v>4</v>
      </c>
      <c r="F6301" s="64">
        <v>19</v>
      </c>
      <c r="G6301" s="64">
        <v>5</v>
      </c>
      <c r="H6301" s="64">
        <v>24</v>
      </c>
    </row>
    <row r="6302" spans="1:8" x14ac:dyDescent="0.3">
      <c r="A6302" s="63" t="s">
        <v>15019</v>
      </c>
      <c r="B6302" s="63" t="s">
        <v>15020</v>
      </c>
      <c r="C6302" s="63" t="s">
        <v>1444</v>
      </c>
      <c r="D6302" s="63" t="s">
        <v>14211</v>
      </c>
      <c r="E6302" s="64">
        <v>0</v>
      </c>
      <c r="F6302" s="64">
        <v>0</v>
      </c>
      <c r="G6302" s="64">
        <v>1</v>
      </c>
      <c r="H6302" s="64">
        <v>1</v>
      </c>
    </row>
    <row r="6303" spans="1:8" x14ac:dyDescent="0.3">
      <c r="A6303" s="63" t="s">
        <v>15019</v>
      </c>
      <c r="B6303" s="63" t="s">
        <v>15020</v>
      </c>
      <c r="C6303" s="63" t="s">
        <v>1511</v>
      </c>
      <c r="D6303" s="63" t="s">
        <v>14212</v>
      </c>
      <c r="E6303" s="64">
        <v>5</v>
      </c>
      <c r="F6303" s="64">
        <v>51</v>
      </c>
      <c r="G6303" s="64">
        <v>21</v>
      </c>
      <c r="H6303" s="64">
        <v>72</v>
      </c>
    </row>
    <row r="6304" spans="1:8" x14ac:dyDescent="0.3">
      <c r="A6304" s="63" t="s">
        <v>15019</v>
      </c>
      <c r="B6304" s="63" t="s">
        <v>15020</v>
      </c>
      <c r="C6304" s="63" t="s">
        <v>1481</v>
      </c>
      <c r="D6304" s="63" t="s">
        <v>14213</v>
      </c>
      <c r="E6304" s="64">
        <v>0</v>
      </c>
      <c r="F6304" s="64">
        <v>3</v>
      </c>
      <c r="G6304" s="64">
        <v>1</v>
      </c>
      <c r="H6304" s="64">
        <v>4</v>
      </c>
    </row>
    <row r="6305" spans="1:8" x14ac:dyDescent="0.3">
      <c r="A6305" s="63" t="s">
        <v>15019</v>
      </c>
      <c r="B6305" s="63" t="s">
        <v>15020</v>
      </c>
      <c r="C6305" s="63" t="s">
        <v>9137</v>
      </c>
      <c r="D6305" s="63" t="s">
        <v>14220</v>
      </c>
      <c r="E6305" s="64">
        <v>6</v>
      </c>
      <c r="F6305" s="64">
        <v>29</v>
      </c>
      <c r="G6305" s="64">
        <v>7</v>
      </c>
      <c r="H6305" s="64">
        <v>36</v>
      </c>
    </row>
    <row r="6306" spans="1:8" x14ac:dyDescent="0.3">
      <c r="A6306" s="63" t="s">
        <v>15019</v>
      </c>
      <c r="B6306" s="63" t="s">
        <v>15020</v>
      </c>
      <c r="C6306" s="63" t="s">
        <v>1970</v>
      </c>
      <c r="D6306" s="63" t="s">
        <v>14204</v>
      </c>
      <c r="E6306" s="64">
        <v>0</v>
      </c>
      <c r="F6306" s="64">
        <v>2</v>
      </c>
      <c r="G6306" s="64">
        <v>2</v>
      </c>
      <c r="H6306" s="64">
        <v>4</v>
      </c>
    </row>
    <row r="6307" spans="1:8" x14ac:dyDescent="0.3">
      <c r="A6307" s="63" t="s">
        <v>15019</v>
      </c>
      <c r="B6307" s="63" t="s">
        <v>15020</v>
      </c>
      <c r="C6307" s="63" t="s">
        <v>1966</v>
      </c>
      <c r="D6307" s="63" t="s">
        <v>14205</v>
      </c>
      <c r="E6307" s="64">
        <v>0</v>
      </c>
      <c r="F6307" s="64">
        <v>0</v>
      </c>
      <c r="G6307" s="64">
        <v>24</v>
      </c>
      <c r="H6307" s="64">
        <v>24</v>
      </c>
    </row>
    <row r="6308" spans="1:8" x14ac:dyDescent="0.3">
      <c r="A6308" s="63" t="s">
        <v>15019</v>
      </c>
      <c r="B6308" s="63" t="s">
        <v>15020</v>
      </c>
      <c r="C6308" s="63" t="s">
        <v>1483</v>
      </c>
      <c r="D6308" s="63" t="s">
        <v>13974</v>
      </c>
      <c r="E6308" s="64">
        <v>1</v>
      </c>
      <c r="F6308" s="64">
        <v>1</v>
      </c>
      <c r="G6308" s="64">
        <v>0</v>
      </c>
      <c r="H6308" s="64">
        <v>1</v>
      </c>
    </row>
    <row r="6309" spans="1:8" x14ac:dyDescent="0.3">
      <c r="A6309" s="63" t="s">
        <v>15019</v>
      </c>
      <c r="B6309" s="63" t="s">
        <v>15020</v>
      </c>
      <c r="C6309" s="63" t="s">
        <v>9086</v>
      </c>
      <c r="D6309" s="63" t="s">
        <v>14172</v>
      </c>
      <c r="E6309" s="64">
        <v>1</v>
      </c>
      <c r="F6309" s="64">
        <v>8</v>
      </c>
      <c r="G6309" s="64">
        <v>1</v>
      </c>
      <c r="H6309" s="64">
        <v>9</v>
      </c>
    </row>
    <row r="6310" spans="1:8" x14ac:dyDescent="0.3">
      <c r="A6310" s="63" t="s">
        <v>15019</v>
      </c>
      <c r="B6310" s="63" t="s">
        <v>15020</v>
      </c>
      <c r="C6310" s="63" t="s">
        <v>9139</v>
      </c>
      <c r="D6310" s="63" t="s">
        <v>15014</v>
      </c>
      <c r="E6310" s="64">
        <v>10</v>
      </c>
      <c r="F6310" s="64">
        <v>35</v>
      </c>
      <c r="G6310" s="64">
        <v>4</v>
      </c>
      <c r="H6310" s="64">
        <v>39</v>
      </c>
    </row>
    <row r="6311" spans="1:8" x14ac:dyDescent="0.3">
      <c r="A6311" s="63" t="s">
        <v>15019</v>
      </c>
      <c r="B6311" s="63" t="s">
        <v>15020</v>
      </c>
      <c r="C6311" s="63" t="s">
        <v>9084</v>
      </c>
      <c r="D6311" s="63" t="s">
        <v>14251</v>
      </c>
      <c r="E6311" s="64">
        <v>2</v>
      </c>
      <c r="F6311" s="64">
        <v>5</v>
      </c>
      <c r="G6311" s="64">
        <v>2</v>
      </c>
      <c r="H6311" s="64">
        <v>7</v>
      </c>
    </row>
    <row r="6312" spans="1:8" x14ac:dyDescent="0.3">
      <c r="A6312" s="63" t="s">
        <v>15019</v>
      </c>
      <c r="B6312" s="63" t="s">
        <v>15020</v>
      </c>
      <c r="C6312" s="63" t="s">
        <v>1682</v>
      </c>
      <c r="D6312" s="63" t="s">
        <v>1683</v>
      </c>
      <c r="E6312" s="64">
        <v>0</v>
      </c>
      <c r="F6312" s="64">
        <v>1</v>
      </c>
      <c r="G6312" s="64">
        <v>0</v>
      </c>
      <c r="H6312" s="64">
        <v>1</v>
      </c>
    </row>
    <row r="6313" spans="1:8" x14ac:dyDescent="0.3">
      <c r="A6313" s="63" t="s">
        <v>15365</v>
      </c>
      <c r="B6313" s="63" t="s">
        <v>15366</v>
      </c>
      <c r="C6313" s="63" t="s">
        <v>48</v>
      </c>
      <c r="D6313" s="63" t="s">
        <v>49</v>
      </c>
      <c r="E6313" s="64">
        <v>0</v>
      </c>
      <c r="F6313" s="64">
        <v>1</v>
      </c>
      <c r="G6313" s="64">
        <v>3</v>
      </c>
      <c r="H6313" s="64">
        <v>4</v>
      </c>
    </row>
    <row r="6314" spans="1:8" x14ac:dyDescent="0.3">
      <c r="A6314" s="63" t="s">
        <v>15365</v>
      </c>
      <c r="B6314" s="63" t="s">
        <v>15366</v>
      </c>
      <c r="C6314" s="63" t="s">
        <v>60</v>
      </c>
      <c r="D6314" s="63" t="s">
        <v>61</v>
      </c>
      <c r="E6314" s="64">
        <v>1</v>
      </c>
      <c r="F6314" s="64">
        <v>1</v>
      </c>
      <c r="G6314" s="64">
        <v>9</v>
      </c>
      <c r="H6314" s="64">
        <v>10</v>
      </c>
    </row>
    <row r="6315" spans="1:8" x14ac:dyDescent="0.3">
      <c r="A6315" s="63" t="s">
        <v>15365</v>
      </c>
      <c r="B6315" s="63" t="s">
        <v>15366</v>
      </c>
      <c r="C6315" s="63" t="s">
        <v>44</v>
      </c>
      <c r="D6315" s="63" t="s">
        <v>45</v>
      </c>
      <c r="E6315" s="64">
        <v>1</v>
      </c>
      <c r="F6315" s="64">
        <v>1</v>
      </c>
      <c r="G6315" s="64">
        <v>0</v>
      </c>
      <c r="H6315" s="64">
        <v>1</v>
      </c>
    </row>
    <row r="6316" spans="1:8" x14ac:dyDescent="0.3">
      <c r="A6316" s="63" t="s">
        <v>15365</v>
      </c>
      <c r="B6316" s="63" t="s">
        <v>15366</v>
      </c>
      <c r="C6316" s="63" t="s">
        <v>148</v>
      </c>
      <c r="D6316" s="63" t="s">
        <v>149</v>
      </c>
      <c r="E6316" s="64">
        <v>1</v>
      </c>
      <c r="F6316" s="64">
        <v>8</v>
      </c>
      <c r="G6316" s="64">
        <v>0</v>
      </c>
      <c r="H6316" s="64">
        <v>8</v>
      </c>
    </row>
    <row r="6317" spans="1:8" x14ac:dyDescent="0.3">
      <c r="A6317" s="63" t="s">
        <v>15365</v>
      </c>
      <c r="B6317" s="63" t="s">
        <v>15366</v>
      </c>
      <c r="C6317" s="63" t="s">
        <v>40</v>
      </c>
      <c r="D6317" s="63" t="s">
        <v>41</v>
      </c>
      <c r="E6317" s="64">
        <v>0</v>
      </c>
      <c r="F6317" s="64">
        <v>2</v>
      </c>
      <c r="G6317" s="64">
        <v>0</v>
      </c>
      <c r="H6317" s="64">
        <v>2</v>
      </c>
    </row>
    <row r="6318" spans="1:8" x14ac:dyDescent="0.3">
      <c r="A6318" s="63" t="s">
        <v>15365</v>
      </c>
      <c r="B6318" s="63" t="s">
        <v>15366</v>
      </c>
      <c r="C6318" s="63" t="s">
        <v>11190</v>
      </c>
      <c r="D6318" s="63" t="s">
        <v>11191</v>
      </c>
      <c r="E6318" s="64">
        <v>22</v>
      </c>
      <c r="F6318" s="64">
        <v>21</v>
      </c>
      <c r="G6318" s="64">
        <v>7</v>
      </c>
      <c r="H6318" s="64">
        <v>28</v>
      </c>
    </row>
    <row r="6319" spans="1:8" x14ac:dyDescent="0.3">
      <c r="A6319" s="63" t="s">
        <v>15365</v>
      </c>
      <c r="B6319" s="63" t="s">
        <v>15366</v>
      </c>
      <c r="C6319" s="63" t="s">
        <v>142</v>
      </c>
      <c r="D6319" s="63" t="s">
        <v>143</v>
      </c>
      <c r="E6319" s="64">
        <v>0</v>
      </c>
      <c r="F6319" s="64">
        <v>2</v>
      </c>
      <c r="G6319" s="64">
        <v>23</v>
      </c>
      <c r="H6319" s="64">
        <v>25</v>
      </c>
    </row>
    <row r="6320" spans="1:8" x14ac:dyDescent="0.3">
      <c r="A6320" s="63" t="s">
        <v>15365</v>
      </c>
      <c r="B6320" s="63" t="s">
        <v>15366</v>
      </c>
      <c r="C6320" s="63" t="s">
        <v>1664</v>
      </c>
      <c r="D6320" s="63" t="s">
        <v>1665</v>
      </c>
      <c r="E6320" s="64">
        <v>0</v>
      </c>
      <c r="F6320" s="64">
        <v>1</v>
      </c>
      <c r="G6320" s="64">
        <v>1</v>
      </c>
      <c r="H6320" s="64">
        <v>2</v>
      </c>
    </row>
    <row r="6321" spans="1:8" x14ac:dyDescent="0.3">
      <c r="A6321" s="63" t="s">
        <v>15365</v>
      </c>
      <c r="B6321" s="63" t="s">
        <v>15366</v>
      </c>
      <c r="C6321" s="63" t="s">
        <v>10428</v>
      </c>
      <c r="D6321" s="63" t="s">
        <v>10429</v>
      </c>
      <c r="E6321" s="64">
        <v>0</v>
      </c>
      <c r="F6321" s="64">
        <v>1</v>
      </c>
      <c r="G6321" s="64">
        <v>3</v>
      </c>
      <c r="H6321" s="64">
        <v>4</v>
      </c>
    </row>
    <row r="6322" spans="1:8" x14ac:dyDescent="0.3">
      <c r="A6322" s="63" t="s">
        <v>15365</v>
      </c>
      <c r="B6322" s="63" t="s">
        <v>15366</v>
      </c>
      <c r="C6322" s="63" t="s">
        <v>10477</v>
      </c>
      <c r="D6322" s="63" t="s">
        <v>10478</v>
      </c>
      <c r="E6322" s="64">
        <v>0</v>
      </c>
      <c r="F6322" s="64">
        <v>0</v>
      </c>
      <c r="G6322" s="64">
        <v>7</v>
      </c>
      <c r="H6322" s="64">
        <v>7</v>
      </c>
    </row>
    <row r="6323" spans="1:8" x14ac:dyDescent="0.3">
      <c r="A6323" s="63" t="s">
        <v>15365</v>
      </c>
      <c r="B6323" s="63" t="s">
        <v>15366</v>
      </c>
      <c r="C6323" s="63" t="s">
        <v>144</v>
      </c>
      <c r="D6323" s="63" t="s">
        <v>13886</v>
      </c>
      <c r="E6323" s="64">
        <v>0</v>
      </c>
      <c r="F6323" s="64">
        <v>0</v>
      </c>
      <c r="G6323" s="64">
        <v>1</v>
      </c>
      <c r="H6323" s="64">
        <v>1</v>
      </c>
    </row>
    <row r="6324" spans="1:8" x14ac:dyDescent="0.3">
      <c r="A6324" s="63" t="s">
        <v>15365</v>
      </c>
      <c r="B6324" s="63" t="s">
        <v>15366</v>
      </c>
      <c r="C6324" s="63" t="s">
        <v>10412</v>
      </c>
      <c r="D6324" s="63" t="s">
        <v>10413</v>
      </c>
      <c r="E6324" s="64">
        <v>0</v>
      </c>
      <c r="F6324" s="64">
        <v>0</v>
      </c>
      <c r="G6324" s="64">
        <v>3</v>
      </c>
      <c r="H6324" s="64">
        <v>3</v>
      </c>
    </row>
    <row r="6325" spans="1:8" x14ac:dyDescent="0.3">
      <c r="A6325" s="63" t="s">
        <v>15365</v>
      </c>
      <c r="B6325" s="63" t="s">
        <v>15366</v>
      </c>
      <c r="C6325" s="63" t="s">
        <v>178</v>
      </c>
      <c r="D6325" s="63" t="s">
        <v>179</v>
      </c>
      <c r="E6325" s="64">
        <v>0</v>
      </c>
      <c r="F6325" s="64">
        <v>5</v>
      </c>
      <c r="G6325" s="64">
        <v>2</v>
      </c>
      <c r="H6325" s="64">
        <v>7</v>
      </c>
    </row>
    <row r="6326" spans="1:8" x14ac:dyDescent="0.3">
      <c r="A6326" s="63" t="s">
        <v>15365</v>
      </c>
      <c r="B6326" s="63" t="s">
        <v>15366</v>
      </c>
      <c r="C6326" s="63" t="s">
        <v>11115</v>
      </c>
      <c r="D6326" s="63" t="s">
        <v>11116</v>
      </c>
      <c r="E6326" s="64">
        <v>0</v>
      </c>
      <c r="F6326" s="64">
        <v>7</v>
      </c>
      <c r="G6326" s="64">
        <v>5</v>
      </c>
      <c r="H6326" s="64">
        <v>12</v>
      </c>
    </row>
    <row r="6327" spans="1:8" x14ac:dyDescent="0.3">
      <c r="A6327" s="63" t="s">
        <v>15365</v>
      </c>
      <c r="B6327" s="63" t="s">
        <v>15366</v>
      </c>
      <c r="C6327" s="63" t="s">
        <v>11186</v>
      </c>
      <c r="D6327" s="63" t="s">
        <v>11187</v>
      </c>
      <c r="E6327" s="64">
        <v>0</v>
      </c>
      <c r="F6327" s="64">
        <v>1</v>
      </c>
      <c r="G6327" s="64">
        <v>12</v>
      </c>
      <c r="H6327" s="64">
        <v>13</v>
      </c>
    </row>
    <row r="6328" spans="1:8" x14ac:dyDescent="0.3">
      <c r="A6328" s="63" t="s">
        <v>15365</v>
      </c>
      <c r="B6328" s="63" t="s">
        <v>15366</v>
      </c>
      <c r="C6328" s="63" t="s">
        <v>11136</v>
      </c>
      <c r="D6328" s="63" t="s">
        <v>11137</v>
      </c>
      <c r="E6328" s="64">
        <v>4</v>
      </c>
      <c r="F6328" s="64">
        <v>3</v>
      </c>
      <c r="G6328" s="64">
        <v>1</v>
      </c>
      <c r="H6328" s="64">
        <v>4</v>
      </c>
    </row>
    <row r="6329" spans="1:8" x14ac:dyDescent="0.3">
      <c r="A6329" s="63" t="s">
        <v>15365</v>
      </c>
      <c r="B6329" s="63" t="s">
        <v>15366</v>
      </c>
      <c r="C6329" s="63" t="s">
        <v>176</v>
      </c>
      <c r="D6329" s="63" t="s">
        <v>177</v>
      </c>
      <c r="E6329" s="64">
        <v>2</v>
      </c>
      <c r="F6329" s="64">
        <v>2</v>
      </c>
      <c r="G6329" s="64">
        <v>1</v>
      </c>
      <c r="H6329" s="64">
        <v>3</v>
      </c>
    </row>
    <row r="6330" spans="1:8" x14ac:dyDescent="0.3">
      <c r="A6330" s="63" t="s">
        <v>15365</v>
      </c>
      <c r="B6330" s="63" t="s">
        <v>15366</v>
      </c>
      <c r="C6330" s="63" t="s">
        <v>11027</v>
      </c>
      <c r="D6330" s="63" t="s">
        <v>11028</v>
      </c>
      <c r="E6330" s="64">
        <v>0</v>
      </c>
      <c r="F6330" s="64">
        <v>1</v>
      </c>
      <c r="G6330" s="64">
        <v>0</v>
      </c>
      <c r="H6330" s="64">
        <v>1</v>
      </c>
    </row>
    <row r="6331" spans="1:8" x14ac:dyDescent="0.3">
      <c r="A6331" s="63" t="s">
        <v>15365</v>
      </c>
      <c r="B6331" s="63" t="s">
        <v>15366</v>
      </c>
      <c r="C6331" s="63" t="s">
        <v>11134</v>
      </c>
      <c r="D6331" s="63" t="s">
        <v>13901</v>
      </c>
      <c r="E6331" s="64">
        <v>35</v>
      </c>
      <c r="F6331" s="64">
        <v>10</v>
      </c>
      <c r="G6331" s="64">
        <v>0</v>
      </c>
      <c r="H6331" s="64">
        <v>10</v>
      </c>
    </row>
    <row r="6332" spans="1:8" x14ac:dyDescent="0.3">
      <c r="A6332" s="63" t="s">
        <v>15365</v>
      </c>
      <c r="B6332" s="63" t="s">
        <v>15366</v>
      </c>
      <c r="C6332" s="63" t="s">
        <v>202</v>
      </c>
      <c r="D6332" s="63" t="s">
        <v>13888</v>
      </c>
      <c r="E6332" s="64">
        <v>0</v>
      </c>
      <c r="F6332" s="64">
        <v>1</v>
      </c>
      <c r="G6332" s="64">
        <v>0</v>
      </c>
      <c r="H6332" s="64">
        <v>1</v>
      </c>
    </row>
    <row r="6333" spans="1:8" x14ac:dyDescent="0.3">
      <c r="A6333" s="63" t="s">
        <v>15365</v>
      </c>
      <c r="B6333" s="63" t="s">
        <v>15366</v>
      </c>
      <c r="C6333" s="63" t="s">
        <v>174</v>
      </c>
      <c r="D6333" s="63" t="s">
        <v>13889</v>
      </c>
      <c r="E6333" s="64">
        <v>3</v>
      </c>
      <c r="F6333" s="64">
        <v>8</v>
      </c>
      <c r="G6333" s="64">
        <v>2</v>
      </c>
      <c r="H6333" s="64">
        <v>10</v>
      </c>
    </row>
    <row r="6334" spans="1:8" x14ac:dyDescent="0.3">
      <c r="A6334" s="63" t="s">
        <v>15365</v>
      </c>
      <c r="B6334" s="63" t="s">
        <v>15366</v>
      </c>
      <c r="C6334" s="63" t="s">
        <v>10382</v>
      </c>
      <c r="D6334" s="63" t="s">
        <v>10383</v>
      </c>
      <c r="E6334" s="64">
        <v>2</v>
      </c>
      <c r="F6334" s="64">
        <v>4</v>
      </c>
      <c r="G6334" s="64">
        <v>4</v>
      </c>
      <c r="H6334" s="64">
        <v>8</v>
      </c>
    </row>
    <row r="6335" spans="1:8" x14ac:dyDescent="0.3">
      <c r="A6335" s="63" t="s">
        <v>15253</v>
      </c>
      <c r="B6335" s="63" t="s">
        <v>15254</v>
      </c>
      <c r="C6335" s="63" t="s">
        <v>10404</v>
      </c>
      <c r="D6335" s="63" t="s">
        <v>10405</v>
      </c>
      <c r="E6335" s="64">
        <v>0</v>
      </c>
      <c r="F6335" s="64">
        <v>0</v>
      </c>
      <c r="G6335" s="64">
        <v>3</v>
      </c>
      <c r="H6335" s="64">
        <v>3</v>
      </c>
    </row>
    <row r="6336" spans="1:8" x14ac:dyDescent="0.3">
      <c r="A6336" s="63" t="s">
        <v>15253</v>
      </c>
      <c r="B6336" s="63" t="s">
        <v>15254</v>
      </c>
      <c r="C6336" s="63" t="s">
        <v>10428</v>
      </c>
      <c r="D6336" s="63" t="s">
        <v>10429</v>
      </c>
      <c r="E6336" s="64">
        <v>0</v>
      </c>
      <c r="F6336" s="64">
        <v>0</v>
      </c>
      <c r="G6336" s="64">
        <v>1</v>
      </c>
      <c r="H6336" s="64">
        <v>1</v>
      </c>
    </row>
    <row r="6337" spans="1:8" x14ac:dyDescent="0.3">
      <c r="A6337" s="63" t="s">
        <v>15253</v>
      </c>
      <c r="B6337" s="63" t="s">
        <v>15254</v>
      </c>
      <c r="C6337" s="63" t="s">
        <v>10412</v>
      </c>
      <c r="D6337" s="63" t="s">
        <v>10413</v>
      </c>
      <c r="E6337" s="64">
        <v>0</v>
      </c>
      <c r="F6337" s="64">
        <v>0</v>
      </c>
      <c r="G6337" s="64">
        <v>9</v>
      </c>
      <c r="H6337" s="64">
        <v>9</v>
      </c>
    </row>
    <row r="6338" spans="1:8" x14ac:dyDescent="0.3">
      <c r="A6338" s="63" t="s">
        <v>15253</v>
      </c>
      <c r="B6338" s="63" t="s">
        <v>15254</v>
      </c>
      <c r="C6338" s="63" t="s">
        <v>42</v>
      </c>
      <c r="D6338" s="63" t="s">
        <v>43</v>
      </c>
      <c r="E6338" s="64">
        <v>0</v>
      </c>
      <c r="F6338" s="64">
        <v>1</v>
      </c>
      <c r="G6338" s="64">
        <v>0</v>
      </c>
      <c r="H6338" s="64">
        <v>1</v>
      </c>
    </row>
    <row r="6339" spans="1:8" x14ac:dyDescent="0.3">
      <c r="A6339" s="63" t="s">
        <v>15253</v>
      </c>
      <c r="B6339" s="63" t="s">
        <v>15254</v>
      </c>
      <c r="C6339" s="63" t="s">
        <v>176</v>
      </c>
      <c r="D6339" s="63" t="s">
        <v>177</v>
      </c>
      <c r="E6339" s="64">
        <v>0</v>
      </c>
      <c r="F6339" s="64">
        <v>1</v>
      </c>
      <c r="G6339" s="64">
        <v>0</v>
      </c>
      <c r="H6339" s="64">
        <v>1</v>
      </c>
    </row>
    <row r="6340" spans="1:8" x14ac:dyDescent="0.3">
      <c r="A6340" s="63" t="s">
        <v>15253</v>
      </c>
      <c r="B6340" s="63" t="s">
        <v>15254</v>
      </c>
      <c r="C6340" s="63" t="s">
        <v>172</v>
      </c>
      <c r="D6340" s="63" t="s">
        <v>13899</v>
      </c>
      <c r="E6340" s="64">
        <v>0</v>
      </c>
      <c r="F6340" s="64">
        <v>1</v>
      </c>
      <c r="G6340" s="64">
        <v>0</v>
      </c>
      <c r="H6340" s="64">
        <v>1</v>
      </c>
    </row>
    <row r="6341" spans="1:8" x14ac:dyDescent="0.3">
      <c r="A6341" s="63" t="s">
        <v>15253</v>
      </c>
      <c r="B6341" s="63" t="s">
        <v>15254</v>
      </c>
      <c r="C6341" s="63" t="s">
        <v>10418</v>
      </c>
      <c r="D6341" s="63" t="s">
        <v>13900</v>
      </c>
      <c r="E6341" s="64">
        <v>2</v>
      </c>
      <c r="F6341" s="64">
        <v>2</v>
      </c>
      <c r="G6341" s="64">
        <v>0</v>
      </c>
      <c r="H6341" s="64">
        <v>2</v>
      </c>
    </row>
    <row r="6342" spans="1:8" x14ac:dyDescent="0.3">
      <c r="A6342" s="63" t="s">
        <v>15253</v>
      </c>
      <c r="B6342" s="63" t="s">
        <v>15254</v>
      </c>
      <c r="C6342" s="63" t="s">
        <v>174</v>
      </c>
      <c r="D6342" s="63" t="s">
        <v>13889</v>
      </c>
      <c r="E6342" s="64">
        <v>1</v>
      </c>
      <c r="F6342" s="64">
        <v>1</v>
      </c>
      <c r="G6342" s="64">
        <v>0</v>
      </c>
      <c r="H6342" s="64">
        <v>1</v>
      </c>
    </row>
    <row r="6343" spans="1:8" x14ac:dyDescent="0.3">
      <c r="A6343" s="63" t="s">
        <v>15426</v>
      </c>
      <c r="B6343" s="63" t="s">
        <v>15427</v>
      </c>
      <c r="C6343" s="63" t="s">
        <v>11976</v>
      </c>
      <c r="D6343" s="63" t="s">
        <v>11977</v>
      </c>
      <c r="E6343" s="64">
        <v>0</v>
      </c>
      <c r="F6343" s="64">
        <v>2</v>
      </c>
      <c r="G6343" s="64">
        <v>0</v>
      </c>
      <c r="H6343" s="64">
        <v>2</v>
      </c>
    </row>
    <row r="6344" spans="1:8" x14ac:dyDescent="0.3">
      <c r="A6344" s="63" t="s">
        <v>15426</v>
      </c>
      <c r="B6344" s="63" t="s">
        <v>15427</v>
      </c>
      <c r="C6344" s="63" t="s">
        <v>4130</v>
      </c>
      <c r="D6344" s="63" t="s">
        <v>4131</v>
      </c>
      <c r="E6344" s="64">
        <v>3</v>
      </c>
      <c r="F6344" s="64">
        <v>5</v>
      </c>
      <c r="G6344" s="64">
        <v>1</v>
      </c>
      <c r="H6344" s="64">
        <v>6</v>
      </c>
    </row>
    <row r="6345" spans="1:8" x14ac:dyDescent="0.3">
      <c r="A6345" s="63" t="s">
        <v>15426</v>
      </c>
      <c r="B6345" s="63" t="s">
        <v>15427</v>
      </c>
      <c r="C6345" s="63" t="s">
        <v>12094</v>
      </c>
      <c r="D6345" s="63" t="s">
        <v>12095</v>
      </c>
      <c r="E6345" s="64">
        <v>0</v>
      </c>
      <c r="F6345" s="64">
        <v>10</v>
      </c>
      <c r="G6345" s="64">
        <v>4</v>
      </c>
      <c r="H6345" s="64">
        <v>14</v>
      </c>
    </row>
    <row r="6346" spans="1:8" x14ac:dyDescent="0.3">
      <c r="A6346" s="63" t="s">
        <v>15426</v>
      </c>
      <c r="B6346" s="63" t="s">
        <v>15427</v>
      </c>
      <c r="C6346" s="63" t="s">
        <v>4057</v>
      </c>
      <c r="D6346" s="63" t="s">
        <v>14521</v>
      </c>
      <c r="E6346" s="64">
        <v>0</v>
      </c>
      <c r="F6346" s="64">
        <v>3</v>
      </c>
      <c r="G6346" s="64">
        <v>0</v>
      </c>
      <c r="H6346" s="64">
        <v>3</v>
      </c>
    </row>
    <row r="6347" spans="1:8" x14ac:dyDescent="0.3">
      <c r="A6347" s="63" t="s">
        <v>15426</v>
      </c>
      <c r="B6347" s="63" t="s">
        <v>15427</v>
      </c>
      <c r="C6347" s="63" t="s">
        <v>3930</v>
      </c>
      <c r="D6347" s="63" t="s">
        <v>3931</v>
      </c>
      <c r="E6347" s="64">
        <v>0</v>
      </c>
      <c r="F6347" s="64">
        <v>0</v>
      </c>
      <c r="G6347" s="64">
        <v>4</v>
      </c>
      <c r="H6347" s="64">
        <v>4</v>
      </c>
    </row>
    <row r="6348" spans="1:8" x14ac:dyDescent="0.3">
      <c r="A6348" s="63" t="s">
        <v>15426</v>
      </c>
      <c r="B6348" s="63" t="s">
        <v>15427</v>
      </c>
      <c r="C6348" s="63" t="s">
        <v>11478</v>
      </c>
      <c r="D6348" s="63" t="s">
        <v>11479</v>
      </c>
      <c r="E6348" s="64">
        <v>0</v>
      </c>
      <c r="F6348" s="64">
        <v>1</v>
      </c>
      <c r="G6348" s="64">
        <v>0</v>
      </c>
      <c r="H6348" s="64">
        <v>1</v>
      </c>
    </row>
    <row r="6349" spans="1:8" x14ac:dyDescent="0.3">
      <c r="A6349" s="63" t="s">
        <v>15426</v>
      </c>
      <c r="B6349" s="63" t="s">
        <v>15427</v>
      </c>
      <c r="C6349" s="63" t="s">
        <v>11923</v>
      </c>
      <c r="D6349" s="63" t="s">
        <v>11924</v>
      </c>
      <c r="E6349" s="64">
        <v>0</v>
      </c>
      <c r="F6349" s="64">
        <v>1</v>
      </c>
      <c r="G6349" s="64">
        <v>0</v>
      </c>
      <c r="H6349" s="64">
        <v>1</v>
      </c>
    </row>
    <row r="6350" spans="1:8" x14ac:dyDescent="0.3">
      <c r="A6350" s="63" t="s">
        <v>15426</v>
      </c>
      <c r="B6350" s="63" t="s">
        <v>15427</v>
      </c>
      <c r="C6350" s="63" t="s">
        <v>8220</v>
      </c>
      <c r="D6350" s="63" t="s">
        <v>8221</v>
      </c>
      <c r="E6350" s="64">
        <v>0</v>
      </c>
      <c r="F6350" s="64">
        <v>2</v>
      </c>
      <c r="G6350" s="64">
        <v>0</v>
      </c>
      <c r="H6350" s="64">
        <v>2</v>
      </c>
    </row>
    <row r="6351" spans="1:8" x14ac:dyDescent="0.3">
      <c r="A6351" s="63" t="s">
        <v>15426</v>
      </c>
      <c r="B6351" s="63" t="s">
        <v>15427</v>
      </c>
      <c r="C6351" s="63" t="s">
        <v>4082</v>
      </c>
      <c r="D6351" s="63" t="s">
        <v>4083</v>
      </c>
      <c r="E6351" s="64">
        <v>0</v>
      </c>
      <c r="F6351" s="64">
        <v>0</v>
      </c>
      <c r="G6351" s="64">
        <v>3</v>
      </c>
      <c r="H6351" s="64">
        <v>3</v>
      </c>
    </row>
    <row r="6352" spans="1:8" x14ac:dyDescent="0.3">
      <c r="A6352" s="63" t="s">
        <v>15426</v>
      </c>
      <c r="B6352" s="63" t="s">
        <v>15427</v>
      </c>
      <c r="C6352" s="63" t="s">
        <v>3269</v>
      </c>
      <c r="D6352" s="63" t="s">
        <v>3270</v>
      </c>
      <c r="E6352" s="64">
        <v>0</v>
      </c>
      <c r="F6352" s="64">
        <v>0</v>
      </c>
      <c r="G6352" s="64">
        <v>3</v>
      </c>
      <c r="H6352" s="64">
        <v>3</v>
      </c>
    </row>
    <row r="6353" spans="1:8" x14ac:dyDescent="0.3">
      <c r="A6353" s="63" t="s">
        <v>15426</v>
      </c>
      <c r="B6353" s="63" t="s">
        <v>15427</v>
      </c>
      <c r="C6353" s="63" t="s">
        <v>4055</v>
      </c>
      <c r="D6353" s="63" t="s">
        <v>14522</v>
      </c>
      <c r="E6353" s="64">
        <v>0</v>
      </c>
      <c r="F6353" s="64">
        <v>0</v>
      </c>
      <c r="G6353" s="64">
        <v>2</v>
      </c>
      <c r="H6353" s="64">
        <v>2</v>
      </c>
    </row>
    <row r="6354" spans="1:8" x14ac:dyDescent="0.3">
      <c r="A6354" s="63" t="s">
        <v>15426</v>
      </c>
      <c r="B6354" s="63" t="s">
        <v>15427</v>
      </c>
      <c r="C6354" s="63" t="s">
        <v>11903</v>
      </c>
      <c r="D6354" s="63" t="s">
        <v>11904</v>
      </c>
      <c r="E6354" s="64">
        <v>0</v>
      </c>
      <c r="F6354" s="64">
        <v>1</v>
      </c>
      <c r="G6354" s="64">
        <v>0</v>
      </c>
      <c r="H6354" s="64">
        <v>1</v>
      </c>
    </row>
    <row r="6355" spans="1:8" x14ac:dyDescent="0.3">
      <c r="A6355" s="63" t="s">
        <v>15426</v>
      </c>
      <c r="B6355" s="63" t="s">
        <v>15427</v>
      </c>
      <c r="C6355" s="63" t="s">
        <v>4099</v>
      </c>
      <c r="D6355" s="63" t="s">
        <v>4100</v>
      </c>
      <c r="E6355" s="64">
        <v>1</v>
      </c>
      <c r="F6355" s="64">
        <v>2</v>
      </c>
      <c r="G6355" s="64">
        <v>0</v>
      </c>
      <c r="H6355" s="64">
        <v>2</v>
      </c>
    </row>
    <row r="6356" spans="1:8" x14ac:dyDescent="0.3">
      <c r="A6356" s="63" t="s">
        <v>15426</v>
      </c>
      <c r="B6356" s="63" t="s">
        <v>15427</v>
      </c>
      <c r="C6356" s="63" t="s">
        <v>12127</v>
      </c>
      <c r="D6356" s="63" t="s">
        <v>12128</v>
      </c>
      <c r="E6356" s="64">
        <v>2</v>
      </c>
      <c r="F6356" s="64">
        <v>11</v>
      </c>
      <c r="G6356" s="64">
        <v>0</v>
      </c>
      <c r="H6356" s="64">
        <v>11</v>
      </c>
    </row>
    <row r="6357" spans="1:8" x14ac:dyDescent="0.3">
      <c r="A6357" s="63" t="s">
        <v>15426</v>
      </c>
      <c r="B6357" s="63" t="s">
        <v>15427</v>
      </c>
      <c r="C6357" s="63" t="s">
        <v>12091</v>
      </c>
      <c r="D6357" s="63" t="s">
        <v>3453</v>
      </c>
      <c r="E6357" s="64">
        <v>4</v>
      </c>
      <c r="F6357" s="64">
        <v>52</v>
      </c>
      <c r="G6357" s="64">
        <v>9</v>
      </c>
      <c r="H6357" s="64">
        <v>61</v>
      </c>
    </row>
    <row r="6358" spans="1:8" x14ac:dyDescent="0.3">
      <c r="A6358" s="63" t="s">
        <v>15426</v>
      </c>
      <c r="B6358" s="63" t="s">
        <v>15427</v>
      </c>
      <c r="C6358" s="63" t="s">
        <v>3979</v>
      </c>
      <c r="D6358" s="63" t="s">
        <v>3980</v>
      </c>
      <c r="E6358" s="64">
        <v>0</v>
      </c>
      <c r="F6358" s="64">
        <v>0</v>
      </c>
      <c r="G6358" s="64">
        <v>1</v>
      </c>
      <c r="H6358" s="64">
        <v>1</v>
      </c>
    </row>
    <row r="6359" spans="1:8" x14ac:dyDescent="0.3">
      <c r="A6359" s="63" t="s">
        <v>15426</v>
      </c>
      <c r="B6359" s="63" t="s">
        <v>15427</v>
      </c>
      <c r="C6359" s="63" t="s">
        <v>3701</v>
      </c>
      <c r="D6359" s="63" t="s">
        <v>3702</v>
      </c>
      <c r="E6359" s="64">
        <v>0</v>
      </c>
      <c r="F6359" s="64">
        <v>1</v>
      </c>
      <c r="G6359" s="64">
        <v>0</v>
      </c>
      <c r="H6359" s="64">
        <v>1</v>
      </c>
    </row>
    <row r="6360" spans="1:8" x14ac:dyDescent="0.3">
      <c r="A6360" s="63" t="s">
        <v>15426</v>
      </c>
      <c r="B6360" s="63" t="s">
        <v>15427</v>
      </c>
      <c r="C6360" s="63" t="s">
        <v>3247</v>
      </c>
      <c r="D6360" s="63" t="s">
        <v>3248</v>
      </c>
      <c r="E6360" s="64">
        <v>0</v>
      </c>
      <c r="F6360" s="64">
        <v>0</v>
      </c>
      <c r="G6360" s="64">
        <v>1</v>
      </c>
      <c r="H6360" s="64">
        <v>1</v>
      </c>
    </row>
    <row r="6361" spans="1:8" x14ac:dyDescent="0.3">
      <c r="A6361" s="63" t="s">
        <v>15426</v>
      </c>
      <c r="B6361" s="63" t="s">
        <v>15427</v>
      </c>
      <c r="C6361" s="63" t="s">
        <v>12227</v>
      </c>
      <c r="D6361" s="63" t="s">
        <v>12228</v>
      </c>
      <c r="E6361" s="64">
        <v>1</v>
      </c>
      <c r="F6361" s="64">
        <v>5</v>
      </c>
      <c r="G6361" s="64">
        <v>2</v>
      </c>
      <c r="H6361" s="64">
        <v>7</v>
      </c>
    </row>
    <row r="6362" spans="1:8" x14ac:dyDescent="0.3">
      <c r="A6362" s="63" t="s">
        <v>15426</v>
      </c>
      <c r="B6362" s="63" t="s">
        <v>15427</v>
      </c>
      <c r="C6362" s="63" t="s">
        <v>11411</v>
      </c>
      <c r="D6362" s="63" t="s">
        <v>14717</v>
      </c>
      <c r="E6362" s="64">
        <v>0</v>
      </c>
      <c r="F6362" s="64">
        <v>1</v>
      </c>
      <c r="G6362" s="64">
        <v>0</v>
      </c>
      <c r="H6362" s="64">
        <v>1</v>
      </c>
    </row>
    <row r="6363" spans="1:8" x14ac:dyDescent="0.3">
      <c r="A6363" s="63" t="s">
        <v>15426</v>
      </c>
      <c r="B6363" s="63" t="s">
        <v>15427</v>
      </c>
      <c r="C6363" s="63" t="s">
        <v>11949</v>
      </c>
      <c r="D6363" s="63" t="s">
        <v>14526</v>
      </c>
      <c r="E6363" s="64">
        <v>0</v>
      </c>
      <c r="F6363" s="64">
        <v>0</v>
      </c>
      <c r="G6363" s="64">
        <v>47</v>
      </c>
      <c r="H6363" s="64">
        <v>47</v>
      </c>
    </row>
    <row r="6364" spans="1:8" x14ac:dyDescent="0.3">
      <c r="A6364" s="63" t="s">
        <v>15426</v>
      </c>
      <c r="B6364" s="63" t="s">
        <v>15427</v>
      </c>
      <c r="C6364" s="63" t="s">
        <v>11505</v>
      </c>
      <c r="D6364" s="63" t="s">
        <v>14977</v>
      </c>
      <c r="E6364" s="64">
        <v>10</v>
      </c>
      <c r="F6364" s="64">
        <v>25</v>
      </c>
      <c r="G6364" s="64">
        <v>10</v>
      </c>
      <c r="H6364" s="64">
        <v>35</v>
      </c>
    </row>
    <row r="6365" spans="1:8" x14ac:dyDescent="0.3">
      <c r="A6365" s="63" t="s">
        <v>15426</v>
      </c>
      <c r="B6365" s="63" t="s">
        <v>15427</v>
      </c>
      <c r="C6365" s="63" t="s">
        <v>12092</v>
      </c>
      <c r="D6365" s="63" t="s">
        <v>14566</v>
      </c>
      <c r="E6365" s="64">
        <v>0</v>
      </c>
      <c r="F6365" s="64">
        <v>0</v>
      </c>
      <c r="G6365" s="64">
        <v>49</v>
      </c>
      <c r="H6365" s="64">
        <v>49</v>
      </c>
    </row>
    <row r="6366" spans="1:8" x14ac:dyDescent="0.3">
      <c r="A6366" s="63" t="s">
        <v>15426</v>
      </c>
      <c r="B6366" s="63" t="s">
        <v>15427</v>
      </c>
      <c r="C6366" s="63" t="s">
        <v>3271</v>
      </c>
      <c r="D6366" s="63" t="s">
        <v>14548</v>
      </c>
      <c r="E6366" s="64">
        <v>0</v>
      </c>
      <c r="F6366" s="64">
        <v>1</v>
      </c>
      <c r="G6366" s="64">
        <v>0</v>
      </c>
      <c r="H6366" s="64">
        <v>1</v>
      </c>
    </row>
    <row r="6367" spans="1:8" x14ac:dyDescent="0.3">
      <c r="A6367" s="63" t="s">
        <v>15426</v>
      </c>
      <c r="B6367" s="63" t="s">
        <v>15427</v>
      </c>
      <c r="C6367" s="63" t="s">
        <v>11491</v>
      </c>
      <c r="D6367" s="63" t="s">
        <v>14711</v>
      </c>
      <c r="E6367" s="64">
        <v>0</v>
      </c>
      <c r="F6367" s="64">
        <v>0</v>
      </c>
      <c r="G6367" s="64">
        <v>1</v>
      </c>
      <c r="H6367" s="64">
        <v>1</v>
      </c>
    </row>
    <row r="6368" spans="1:8" x14ac:dyDescent="0.3">
      <c r="A6368" s="63" t="s">
        <v>15426</v>
      </c>
      <c r="B6368" s="63" t="s">
        <v>15427</v>
      </c>
      <c r="C6368" s="63" t="s">
        <v>12005</v>
      </c>
      <c r="D6368" s="63" t="s">
        <v>14162</v>
      </c>
      <c r="E6368" s="64">
        <v>0</v>
      </c>
      <c r="F6368" s="64">
        <v>7</v>
      </c>
      <c r="G6368" s="64">
        <v>0</v>
      </c>
      <c r="H6368" s="64">
        <v>7</v>
      </c>
    </row>
    <row r="6369" spans="1:8" x14ac:dyDescent="0.3">
      <c r="A6369" s="63" t="s">
        <v>15426</v>
      </c>
      <c r="B6369" s="63" t="s">
        <v>15427</v>
      </c>
      <c r="C6369" s="63" t="s">
        <v>11975</v>
      </c>
      <c r="D6369" s="63" t="s">
        <v>14448</v>
      </c>
      <c r="E6369" s="64">
        <v>0</v>
      </c>
      <c r="F6369" s="64">
        <v>8</v>
      </c>
      <c r="G6369" s="64">
        <v>2</v>
      </c>
      <c r="H6369" s="64">
        <v>10</v>
      </c>
    </row>
    <row r="6370" spans="1:8" x14ac:dyDescent="0.3">
      <c r="A6370" s="63" t="s">
        <v>15426</v>
      </c>
      <c r="B6370" s="63" t="s">
        <v>15427</v>
      </c>
      <c r="C6370" s="63" t="s">
        <v>11891</v>
      </c>
      <c r="D6370" s="63" t="s">
        <v>14558</v>
      </c>
      <c r="E6370" s="64">
        <v>0</v>
      </c>
      <c r="F6370" s="64">
        <v>5</v>
      </c>
      <c r="G6370" s="64">
        <v>2</v>
      </c>
      <c r="H6370" s="64">
        <v>7</v>
      </c>
    </row>
    <row r="6371" spans="1:8" x14ac:dyDescent="0.3">
      <c r="A6371" s="63" t="s">
        <v>15426</v>
      </c>
      <c r="B6371" s="63" t="s">
        <v>15427</v>
      </c>
      <c r="C6371" s="63" t="s">
        <v>4152</v>
      </c>
      <c r="D6371" s="63" t="s">
        <v>14567</v>
      </c>
      <c r="E6371" s="64">
        <v>0</v>
      </c>
      <c r="F6371" s="64">
        <v>3</v>
      </c>
      <c r="G6371" s="64">
        <v>0</v>
      </c>
      <c r="H6371" s="64">
        <v>3</v>
      </c>
    </row>
    <row r="6372" spans="1:8" x14ac:dyDescent="0.3">
      <c r="A6372" s="63" t="s">
        <v>15426</v>
      </c>
      <c r="B6372" s="63" t="s">
        <v>15427</v>
      </c>
      <c r="C6372" s="63" t="s">
        <v>3349</v>
      </c>
      <c r="D6372" s="63" t="s">
        <v>14559</v>
      </c>
      <c r="E6372" s="64">
        <v>0</v>
      </c>
      <c r="F6372" s="64">
        <v>2</v>
      </c>
      <c r="G6372" s="64">
        <v>1</v>
      </c>
      <c r="H6372" s="64">
        <v>3</v>
      </c>
    </row>
    <row r="6373" spans="1:8" x14ac:dyDescent="0.3">
      <c r="A6373" s="63" t="s">
        <v>15426</v>
      </c>
      <c r="B6373" s="63" t="s">
        <v>15427</v>
      </c>
      <c r="C6373" s="63" t="s">
        <v>11889</v>
      </c>
      <c r="D6373" s="63" t="s">
        <v>11890</v>
      </c>
      <c r="E6373" s="64">
        <v>0</v>
      </c>
      <c r="F6373" s="64">
        <v>1</v>
      </c>
      <c r="G6373" s="64">
        <v>5</v>
      </c>
      <c r="H6373" s="64">
        <v>6</v>
      </c>
    </row>
    <row r="6374" spans="1:8" x14ac:dyDescent="0.3">
      <c r="A6374" s="63" t="s">
        <v>15426</v>
      </c>
      <c r="B6374" s="63" t="s">
        <v>15427</v>
      </c>
      <c r="C6374" s="63" t="s">
        <v>11770</v>
      </c>
      <c r="D6374" s="63" t="s">
        <v>1090</v>
      </c>
      <c r="E6374" s="64">
        <v>0</v>
      </c>
      <c r="F6374" s="64">
        <v>2</v>
      </c>
      <c r="G6374" s="64">
        <v>0</v>
      </c>
      <c r="H6374" s="64">
        <v>2</v>
      </c>
    </row>
    <row r="6375" spans="1:8" x14ac:dyDescent="0.3">
      <c r="A6375" s="63" t="s">
        <v>14561</v>
      </c>
      <c r="B6375" s="63" t="s">
        <v>14562</v>
      </c>
      <c r="C6375" s="63" t="s">
        <v>4057</v>
      </c>
      <c r="D6375" s="63" t="s">
        <v>14521</v>
      </c>
      <c r="E6375" s="64">
        <v>0</v>
      </c>
      <c r="F6375" s="64">
        <v>1</v>
      </c>
      <c r="G6375" s="64">
        <v>0</v>
      </c>
      <c r="H6375" s="64">
        <v>1</v>
      </c>
    </row>
    <row r="6376" spans="1:8" x14ac:dyDescent="0.3">
      <c r="A6376" s="63" t="s">
        <v>14561</v>
      </c>
      <c r="B6376" s="63" t="s">
        <v>14562</v>
      </c>
      <c r="C6376" s="63" t="s">
        <v>3912</v>
      </c>
      <c r="D6376" s="63" t="s">
        <v>3913</v>
      </c>
      <c r="E6376" s="64">
        <v>0</v>
      </c>
      <c r="F6376" s="64">
        <v>2</v>
      </c>
      <c r="G6376" s="64">
        <v>0</v>
      </c>
      <c r="H6376" s="64">
        <v>2</v>
      </c>
    </row>
    <row r="6377" spans="1:8" x14ac:dyDescent="0.3">
      <c r="A6377" s="63" t="s">
        <v>14561</v>
      </c>
      <c r="B6377" s="63" t="s">
        <v>14562</v>
      </c>
      <c r="C6377" s="63" t="s">
        <v>4020</v>
      </c>
      <c r="D6377" s="63" t="s">
        <v>14556</v>
      </c>
      <c r="E6377" s="64">
        <v>0</v>
      </c>
      <c r="F6377" s="64">
        <v>2</v>
      </c>
      <c r="G6377" s="64">
        <v>0</v>
      </c>
      <c r="H6377" s="64">
        <v>2</v>
      </c>
    </row>
    <row r="6378" spans="1:8" x14ac:dyDescent="0.3">
      <c r="A6378" s="63" t="s">
        <v>14561</v>
      </c>
      <c r="B6378" s="63" t="s">
        <v>14562</v>
      </c>
      <c r="C6378" s="63" t="s">
        <v>4079</v>
      </c>
      <c r="D6378" s="63" t="s">
        <v>906</v>
      </c>
      <c r="E6378" s="64">
        <v>2</v>
      </c>
      <c r="F6378" s="64">
        <v>4</v>
      </c>
      <c r="G6378" s="64">
        <v>0</v>
      </c>
      <c r="H6378" s="64">
        <v>4</v>
      </c>
    </row>
    <row r="6379" spans="1:8" x14ac:dyDescent="0.3">
      <c r="A6379" s="63" t="s">
        <v>14561</v>
      </c>
      <c r="B6379" s="63" t="s">
        <v>14562</v>
      </c>
      <c r="C6379" s="63" t="s">
        <v>3269</v>
      </c>
      <c r="D6379" s="63" t="s">
        <v>3270</v>
      </c>
      <c r="E6379" s="64">
        <v>0</v>
      </c>
      <c r="F6379" s="64">
        <v>1</v>
      </c>
      <c r="G6379" s="64">
        <v>0</v>
      </c>
      <c r="H6379" s="64">
        <v>1</v>
      </c>
    </row>
    <row r="6380" spans="1:8" x14ac:dyDescent="0.3">
      <c r="A6380" s="63" t="s">
        <v>14561</v>
      </c>
      <c r="B6380" s="63" t="s">
        <v>14562</v>
      </c>
      <c r="C6380" s="63" t="s">
        <v>3637</v>
      </c>
      <c r="D6380" s="63" t="s">
        <v>3638</v>
      </c>
      <c r="E6380" s="64">
        <v>1</v>
      </c>
      <c r="F6380" s="64">
        <v>1</v>
      </c>
      <c r="G6380" s="64">
        <v>0</v>
      </c>
      <c r="H6380" s="64">
        <v>1</v>
      </c>
    </row>
    <row r="6381" spans="1:8" x14ac:dyDescent="0.3">
      <c r="A6381" s="63" t="s">
        <v>14561</v>
      </c>
      <c r="B6381" s="63" t="s">
        <v>14562</v>
      </c>
      <c r="C6381" s="63" t="s">
        <v>4099</v>
      </c>
      <c r="D6381" s="63" t="s">
        <v>4100</v>
      </c>
      <c r="E6381" s="64">
        <v>1</v>
      </c>
      <c r="F6381" s="64">
        <v>1</v>
      </c>
      <c r="G6381" s="64">
        <v>0</v>
      </c>
      <c r="H6381" s="64">
        <v>1</v>
      </c>
    </row>
    <row r="6382" spans="1:8" x14ac:dyDescent="0.3">
      <c r="A6382" s="63" t="s">
        <v>14561</v>
      </c>
      <c r="B6382" s="63" t="s">
        <v>14562</v>
      </c>
      <c r="C6382" s="63" t="s">
        <v>12127</v>
      </c>
      <c r="D6382" s="63" t="s">
        <v>12128</v>
      </c>
      <c r="E6382" s="64">
        <v>0</v>
      </c>
      <c r="F6382" s="64">
        <v>3</v>
      </c>
      <c r="G6382" s="64">
        <v>0</v>
      </c>
      <c r="H6382" s="64">
        <v>3</v>
      </c>
    </row>
    <row r="6383" spans="1:8" x14ac:dyDescent="0.3">
      <c r="A6383" s="63" t="s">
        <v>14561</v>
      </c>
      <c r="B6383" s="63" t="s">
        <v>14562</v>
      </c>
      <c r="C6383" s="63" t="s">
        <v>4080</v>
      </c>
      <c r="D6383" s="63" t="s">
        <v>4081</v>
      </c>
      <c r="E6383" s="64">
        <v>0</v>
      </c>
      <c r="F6383" s="64">
        <v>1</v>
      </c>
      <c r="G6383" s="64">
        <v>0</v>
      </c>
      <c r="H6383" s="64">
        <v>1</v>
      </c>
    </row>
    <row r="6384" spans="1:8" x14ac:dyDescent="0.3">
      <c r="A6384" s="63" t="s">
        <v>14561</v>
      </c>
      <c r="B6384" s="63" t="s">
        <v>14562</v>
      </c>
      <c r="C6384" s="63" t="s">
        <v>4001</v>
      </c>
      <c r="D6384" s="63" t="s">
        <v>4002</v>
      </c>
      <c r="E6384" s="64">
        <v>0</v>
      </c>
      <c r="F6384" s="64">
        <v>1</v>
      </c>
      <c r="G6384" s="64">
        <v>0</v>
      </c>
      <c r="H6384" s="64">
        <v>1</v>
      </c>
    </row>
    <row r="6385" spans="1:8" x14ac:dyDescent="0.3">
      <c r="A6385" s="63" t="s">
        <v>14561</v>
      </c>
      <c r="B6385" s="63" t="s">
        <v>14562</v>
      </c>
      <c r="C6385" s="63" t="s">
        <v>3701</v>
      </c>
      <c r="D6385" s="63" t="s">
        <v>3702</v>
      </c>
      <c r="E6385" s="64">
        <v>0</v>
      </c>
      <c r="F6385" s="64">
        <v>5</v>
      </c>
      <c r="G6385" s="64">
        <v>0</v>
      </c>
      <c r="H6385" s="64">
        <v>5</v>
      </c>
    </row>
    <row r="6386" spans="1:8" x14ac:dyDescent="0.3">
      <c r="A6386" s="63" t="s">
        <v>14561</v>
      </c>
      <c r="B6386" s="63" t="s">
        <v>14562</v>
      </c>
      <c r="C6386" s="63" t="s">
        <v>3795</v>
      </c>
      <c r="D6386" s="63" t="s">
        <v>3796</v>
      </c>
      <c r="E6386" s="64">
        <v>2</v>
      </c>
      <c r="F6386" s="64">
        <v>5</v>
      </c>
      <c r="G6386" s="64">
        <v>0</v>
      </c>
      <c r="H6386" s="64">
        <v>5</v>
      </c>
    </row>
    <row r="6387" spans="1:8" x14ac:dyDescent="0.3">
      <c r="A6387" s="63" t="s">
        <v>14561</v>
      </c>
      <c r="B6387" s="63" t="s">
        <v>14562</v>
      </c>
      <c r="C6387" s="63" t="s">
        <v>3508</v>
      </c>
      <c r="D6387" s="63" t="s">
        <v>3485</v>
      </c>
      <c r="E6387" s="64">
        <v>0</v>
      </c>
      <c r="F6387" s="64">
        <v>1</v>
      </c>
      <c r="G6387" s="64">
        <v>0</v>
      </c>
      <c r="H6387" s="64">
        <v>1</v>
      </c>
    </row>
    <row r="6388" spans="1:8" x14ac:dyDescent="0.3">
      <c r="A6388" s="63" t="s">
        <v>14561</v>
      </c>
      <c r="B6388" s="63" t="s">
        <v>14562</v>
      </c>
      <c r="C6388" s="63" t="s">
        <v>3932</v>
      </c>
      <c r="D6388" s="63" t="s">
        <v>14523</v>
      </c>
      <c r="E6388" s="64">
        <v>0</v>
      </c>
      <c r="F6388" s="64">
        <v>1</v>
      </c>
      <c r="G6388" s="64">
        <v>0</v>
      </c>
      <c r="H6388" s="64">
        <v>1</v>
      </c>
    </row>
    <row r="6389" spans="1:8" x14ac:dyDescent="0.3">
      <c r="A6389" s="63" t="s">
        <v>14561</v>
      </c>
      <c r="B6389" s="63" t="s">
        <v>14562</v>
      </c>
      <c r="C6389" s="63" t="s">
        <v>4053</v>
      </c>
      <c r="D6389" s="63" t="s">
        <v>14524</v>
      </c>
      <c r="E6389" s="64">
        <v>0</v>
      </c>
      <c r="F6389" s="64">
        <v>3</v>
      </c>
      <c r="G6389" s="64">
        <v>0</v>
      </c>
      <c r="H6389" s="64">
        <v>3</v>
      </c>
    </row>
    <row r="6390" spans="1:8" x14ac:dyDescent="0.3">
      <c r="A6390" s="63" t="s">
        <v>14561</v>
      </c>
      <c r="B6390" s="63" t="s">
        <v>14562</v>
      </c>
      <c r="C6390" s="63" t="s">
        <v>3312</v>
      </c>
      <c r="D6390" s="63" t="s">
        <v>3313</v>
      </c>
      <c r="E6390" s="64">
        <v>31</v>
      </c>
      <c r="F6390" s="64">
        <v>1</v>
      </c>
      <c r="G6390" s="64">
        <v>0</v>
      </c>
      <c r="H6390" s="64">
        <v>1</v>
      </c>
    </row>
    <row r="6391" spans="1:8" x14ac:dyDescent="0.3">
      <c r="A6391" s="63" t="s">
        <v>14561</v>
      </c>
      <c r="B6391" s="63" t="s">
        <v>14562</v>
      </c>
      <c r="C6391" s="63" t="s">
        <v>3612</v>
      </c>
      <c r="D6391" s="63" t="s">
        <v>14545</v>
      </c>
      <c r="E6391" s="64">
        <v>0</v>
      </c>
      <c r="F6391" s="64">
        <v>1</v>
      </c>
      <c r="G6391" s="64">
        <v>0</v>
      </c>
      <c r="H6391" s="64">
        <v>1</v>
      </c>
    </row>
    <row r="6392" spans="1:8" x14ac:dyDescent="0.3">
      <c r="A6392" s="63" t="s">
        <v>14561</v>
      </c>
      <c r="B6392" s="63" t="s">
        <v>14562</v>
      </c>
      <c r="C6392" s="63" t="s">
        <v>3785</v>
      </c>
      <c r="D6392" s="63" t="s">
        <v>14527</v>
      </c>
      <c r="E6392" s="64">
        <v>0</v>
      </c>
      <c r="F6392" s="64">
        <v>2</v>
      </c>
      <c r="G6392" s="64">
        <v>0</v>
      </c>
      <c r="H6392" s="64">
        <v>2</v>
      </c>
    </row>
    <row r="6393" spans="1:8" x14ac:dyDescent="0.3">
      <c r="A6393" s="63" t="s">
        <v>14561</v>
      </c>
      <c r="B6393" s="63" t="s">
        <v>14562</v>
      </c>
      <c r="C6393" s="63" t="s">
        <v>3359</v>
      </c>
      <c r="D6393" s="63" t="s">
        <v>14531</v>
      </c>
      <c r="E6393" s="64">
        <v>13</v>
      </c>
      <c r="F6393" s="64">
        <v>42</v>
      </c>
      <c r="G6393" s="64">
        <v>0</v>
      </c>
      <c r="H6393" s="64">
        <v>42</v>
      </c>
    </row>
    <row r="6394" spans="1:8" x14ac:dyDescent="0.3">
      <c r="A6394" s="63" t="s">
        <v>14561</v>
      </c>
      <c r="B6394" s="63" t="s">
        <v>14562</v>
      </c>
      <c r="C6394" s="63" t="s">
        <v>8201</v>
      </c>
      <c r="D6394" s="63" t="s">
        <v>14213</v>
      </c>
      <c r="E6394" s="64">
        <v>0</v>
      </c>
      <c r="F6394" s="64">
        <v>1</v>
      </c>
      <c r="G6394" s="64">
        <v>0</v>
      </c>
      <c r="H6394" s="64">
        <v>1</v>
      </c>
    </row>
    <row r="6395" spans="1:8" x14ac:dyDescent="0.3">
      <c r="A6395" s="63" t="s">
        <v>14561</v>
      </c>
      <c r="B6395" s="63" t="s">
        <v>14562</v>
      </c>
      <c r="C6395" s="63" t="s">
        <v>3271</v>
      </c>
      <c r="D6395" s="63" t="s">
        <v>14548</v>
      </c>
      <c r="E6395" s="64">
        <v>1</v>
      </c>
      <c r="F6395" s="64">
        <v>3</v>
      </c>
      <c r="G6395" s="64">
        <v>0</v>
      </c>
      <c r="H6395" s="64">
        <v>3</v>
      </c>
    </row>
    <row r="6396" spans="1:8" x14ac:dyDescent="0.3">
      <c r="A6396" s="63" t="s">
        <v>14561</v>
      </c>
      <c r="B6396" s="63" t="s">
        <v>14562</v>
      </c>
      <c r="C6396" s="63" t="s">
        <v>3576</v>
      </c>
      <c r="D6396" s="63" t="s">
        <v>14563</v>
      </c>
      <c r="E6396" s="64">
        <v>0</v>
      </c>
      <c r="F6396" s="64">
        <v>1</v>
      </c>
      <c r="G6396" s="64">
        <v>0</v>
      </c>
      <c r="H6396" s="64">
        <v>1</v>
      </c>
    </row>
    <row r="6397" spans="1:8" x14ac:dyDescent="0.3">
      <c r="A6397" s="63" t="s">
        <v>14561</v>
      </c>
      <c r="B6397" s="63" t="s">
        <v>14562</v>
      </c>
      <c r="C6397" s="63" t="s">
        <v>3349</v>
      </c>
      <c r="D6397" s="63" t="s">
        <v>14559</v>
      </c>
      <c r="E6397" s="64">
        <v>1</v>
      </c>
      <c r="F6397" s="64">
        <v>4</v>
      </c>
      <c r="G6397" s="64">
        <v>0</v>
      </c>
      <c r="H6397" s="64">
        <v>4</v>
      </c>
    </row>
    <row r="6398" spans="1:8" x14ac:dyDescent="0.3">
      <c r="A6398" s="63" t="s">
        <v>14561</v>
      </c>
      <c r="B6398" s="63" t="s">
        <v>14562</v>
      </c>
      <c r="C6398" s="63" t="s">
        <v>3789</v>
      </c>
      <c r="D6398" s="63" t="s">
        <v>3790</v>
      </c>
      <c r="E6398" s="64">
        <v>0</v>
      </c>
      <c r="F6398" s="64">
        <v>1</v>
      </c>
      <c r="G6398" s="64">
        <v>0</v>
      </c>
      <c r="H6398" s="64">
        <v>1</v>
      </c>
    </row>
    <row r="6399" spans="1:8" x14ac:dyDescent="0.3">
      <c r="A6399" s="63" t="s">
        <v>14561</v>
      </c>
      <c r="B6399" s="63" t="s">
        <v>14562</v>
      </c>
      <c r="C6399" s="63" t="s">
        <v>3480</v>
      </c>
      <c r="D6399" s="63" t="s">
        <v>3481</v>
      </c>
      <c r="E6399" s="64">
        <v>0</v>
      </c>
      <c r="F6399" s="64">
        <v>1</v>
      </c>
      <c r="G6399" s="64">
        <v>0</v>
      </c>
      <c r="H6399" s="64">
        <v>1</v>
      </c>
    </row>
    <row r="6400" spans="1:8" x14ac:dyDescent="0.3">
      <c r="A6400" s="63" t="s">
        <v>14266</v>
      </c>
      <c r="B6400" s="63" t="s">
        <v>14267</v>
      </c>
      <c r="C6400" s="63" t="s">
        <v>1765</v>
      </c>
      <c r="D6400" s="63" t="s">
        <v>1766</v>
      </c>
      <c r="E6400" s="64">
        <v>0</v>
      </c>
      <c r="F6400" s="64">
        <v>1</v>
      </c>
      <c r="G6400" s="64">
        <v>0</v>
      </c>
      <c r="H6400" s="64">
        <v>1</v>
      </c>
    </row>
    <row r="6401" spans="1:8" x14ac:dyDescent="0.3">
      <c r="A6401" s="63" t="s">
        <v>14266</v>
      </c>
      <c r="B6401" s="63" t="s">
        <v>14267</v>
      </c>
      <c r="C6401" s="63" t="s">
        <v>1656</v>
      </c>
      <c r="D6401" s="63" t="s">
        <v>1657</v>
      </c>
      <c r="E6401" s="64">
        <v>0</v>
      </c>
      <c r="F6401" s="64">
        <v>0</v>
      </c>
      <c r="G6401" s="64">
        <v>1</v>
      </c>
      <c r="H6401" s="64">
        <v>1</v>
      </c>
    </row>
    <row r="6402" spans="1:8" x14ac:dyDescent="0.3">
      <c r="A6402" s="63" t="s">
        <v>14266</v>
      </c>
      <c r="B6402" s="63" t="s">
        <v>14267</v>
      </c>
      <c r="C6402" s="63" t="s">
        <v>2001</v>
      </c>
      <c r="D6402" s="63" t="s">
        <v>2002</v>
      </c>
      <c r="E6402" s="64">
        <v>0</v>
      </c>
      <c r="F6402" s="64">
        <v>0</v>
      </c>
      <c r="G6402" s="64">
        <v>2</v>
      </c>
      <c r="H6402" s="64">
        <v>2</v>
      </c>
    </row>
    <row r="6403" spans="1:8" x14ac:dyDescent="0.3">
      <c r="A6403" s="63" t="s">
        <v>14266</v>
      </c>
      <c r="B6403" s="63" t="s">
        <v>14267</v>
      </c>
      <c r="C6403" s="63" t="s">
        <v>1833</v>
      </c>
      <c r="D6403" s="63" t="s">
        <v>1834</v>
      </c>
      <c r="E6403" s="64">
        <v>0</v>
      </c>
      <c r="F6403" s="64">
        <v>5</v>
      </c>
      <c r="G6403" s="64">
        <v>2</v>
      </c>
      <c r="H6403" s="64">
        <v>7</v>
      </c>
    </row>
    <row r="6404" spans="1:8" x14ac:dyDescent="0.3">
      <c r="A6404" s="63" t="s">
        <v>14266</v>
      </c>
      <c r="B6404" s="63" t="s">
        <v>14267</v>
      </c>
      <c r="C6404" s="63" t="s">
        <v>1450</v>
      </c>
      <c r="D6404" s="63" t="s">
        <v>1451</v>
      </c>
      <c r="E6404" s="64">
        <v>0</v>
      </c>
      <c r="F6404" s="64">
        <v>0</v>
      </c>
      <c r="G6404" s="64">
        <v>1</v>
      </c>
      <c r="H6404" s="64">
        <v>1</v>
      </c>
    </row>
    <row r="6405" spans="1:8" x14ac:dyDescent="0.3">
      <c r="A6405" s="63" t="s">
        <v>14266</v>
      </c>
      <c r="B6405" s="63" t="s">
        <v>14267</v>
      </c>
      <c r="C6405" s="63" t="s">
        <v>1851</v>
      </c>
      <c r="D6405" s="63" t="s">
        <v>1852</v>
      </c>
      <c r="E6405" s="64">
        <v>0</v>
      </c>
      <c r="F6405" s="64">
        <v>8</v>
      </c>
      <c r="G6405" s="64">
        <v>3</v>
      </c>
      <c r="H6405" s="64">
        <v>11</v>
      </c>
    </row>
    <row r="6406" spans="1:8" x14ac:dyDescent="0.3">
      <c r="A6406" s="63" t="s">
        <v>14266</v>
      </c>
      <c r="B6406" s="63" t="s">
        <v>14267</v>
      </c>
      <c r="C6406" s="63" t="s">
        <v>1763</v>
      </c>
      <c r="D6406" s="63" t="s">
        <v>13972</v>
      </c>
      <c r="E6406" s="64">
        <v>1</v>
      </c>
      <c r="F6406" s="64">
        <v>1</v>
      </c>
      <c r="G6406" s="64">
        <v>2</v>
      </c>
      <c r="H6406" s="64">
        <v>3</v>
      </c>
    </row>
    <row r="6407" spans="1:8" x14ac:dyDescent="0.3">
      <c r="A6407" s="63" t="s">
        <v>14266</v>
      </c>
      <c r="B6407" s="63" t="s">
        <v>14267</v>
      </c>
      <c r="C6407" s="63" t="s">
        <v>1853</v>
      </c>
      <c r="D6407" s="63" t="s">
        <v>13973</v>
      </c>
      <c r="E6407" s="64">
        <v>0</v>
      </c>
      <c r="F6407" s="64">
        <v>0</v>
      </c>
      <c r="G6407" s="64">
        <v>2</v>
      </c>
      <c r="H6407" s="64">
        <v>2</v>
      </c>
    </row>
    <row r="6408" spans="1:8" x14ac:dyDescent="0.3">
      <c r="A6408" s="63" t="s">
        <v>14266</v>
      </c>
      <c r="B6408" s="63" t="s">
        <v>14267</v>
      </c>
      <c r="C6408" s="63" t="s">
        <v>1831</v>
      </c>
      <c r="D6408" s="63" t="s">
        <v>13974</v>
      </c>
      <c r="E6408" s="64">
        <v>0</v>
      </c>
      <c r="F6408" s="64">
        <v>7</v>
      </c>
      <c r="G6408" s="64">
        <v>0</v>
      </c>
      <c r="H6408" s="64">
        <v>7</v>
      </c>
    </row>
    <row r="6409" spans="1:8" x14ac:dyDescent="0.3">
      <c r="A6409" s="63" t="s">
        <v>14266</v>
      </c>
      <c r="B6409" s="63" t="s">
        <v>14267</v>
      </c>
      <c r="C6409" s="63" t="s">
        <v>1997</v>
      </c>
      <c r="D6409" s="63" t="s">
        <v>1998</v>
      </c>
      <c r="E6409" s="64">
        <v>0</v>
      </c>
      <c r="F6409" s="64">
        <v>1</v>
      </c>
      <c r="G6409" s="64">
        <v>0</v>
      </c>
      <c r="H6409" s="64">
        <v>1</v>
      </c>
    </row>
    <row r="6410" spans="1:8" x14ac:dyDescent="0.3">
      <c r="A6410" s="63" t="s">
        <v>13906</v>
      </c>
      <c r="B6410" s="63" t="s">
        <v>155</v>
      </c>
      <c r="C6410" s="63" t="s">
        <v>48</v>
      </c>
      <c r="D6410" s="63" t="s">
        <v>49</v>
      </c>
      <c r="E6410" s="64">
        <v>0</v>
      </c>
      <c r="F6410" s="64">
        <v>2</v>
      </c>
      <c r="G6410" s="64">
        <v>40</v>
      </c>
      <c r="H6410" s="64">
        <v>42</v>
      </c>
    </row>
    <row r="6411" spans="1:8" x14ac:dyDescent="0.3">
      <c r="A6411" s="63" t="s">
        <v>13906</v>
      </c>
      <c r="B6411" s="63" t="s">
        <v>155</v>
      </c>
      <c r="C6411" s="63" t="s">
        <v>60</v>
      </c>
      <c r="D6411" s="63" t="s">
        <v>61</v>
      </c>
      <c r="E6411" s="64">
        <v>2</v>
      </c>
      <c r="F6411" s="64">
        <v>31</v>
      </c>
      <c r="G6411" s="64">
        <v>61</v>
      </c>
      <c r="H6411" s="64">
        <v>92</v>
      </c>
    </row>
    <row r="6412" spans="1:8" x14ac:dyDescent="0.3">
      <c r="A6412" s="63" t="s">
        <v>13906</v>
      </c>
      <c r="B6412" s="63" t="s">
        <v>155</v>
      </c>
      <c r="C6412" s="63" t="s">
        <v>122</v>
      </c>
      <c r="D6412" s="63" t="s">
        <v>13907</v>
      </c>
      <c r="E6412" s="64">
        <v>4</v>
      </c>
      <c r="F6412" s="64">
        <v>1</v>
      </c>
      <c r="G6412" s="64">
        <v>0</v>
      </c>
      <c r="H6412" s="64">
        <v>1</v>
      </c>
    </row>
    <row r="6413" spans="1:8" x14ac:dyDescent="0.3">
      <c r="A6413" s="63" t="s">
        <v>13906</v>
      </c>
      <c r="B6413" s="63" t="s">
        <v>155</v>
      </c>
      <c r="C6413" s="63" t="s">
        <v>148</v>
      </c>
      <c r="D6413" s="63" t="s">
        <v>149</v>
      </c>
      <c r="E6413" s="64">
        <v>0</v>
      </c>
      <c r="F6413" s="64">
        <v>13</v>
      </c>
      <c r="G6413" s="64">
        <v>2</v>
      </c>
      <c r="H6413" s="64">
        <v>15</v>
      </c>
    </row>
    <row r="6414" spans="1:8" x14ac:dyDescent="0.3">
      <c r="A6414" s="63" t="s">
        <v>13906</v>
      </c>
      <c r="B6414" s="63" t="s">
        <v>155</v>
      </c>
      <c r="C6414" s="63" t="s">
        <v>11190</v>
      </c>
      <c r="D6414" s="63" t="s">
        <v>11191</v>
      </c>
      <c r="E6414" s="64">
        <v>1</v>
      </c>
      <c r="F6414" s="64">
        <v>2</v>
      </c>
      <c r="G6414" s="64">
        <v>1</v>
      </c>
      <c r="H6414" s="64">
        <v>3</v>
      </c>
    </row>
    <row r="6415" spans="1:8" x14ac:dyDescent="0.3">
      <c r="A6415" s="63" t="s">
        <v>13906</v>
      </c>
      <c r="B6415" s="63" t="s">
        <v>155</v>
      </c>
      <c r="C6415" s="63" t="s">
        <v>10404</v>
      </c>
      <c r="D6415" s="63" t="s">
        <v>10405</v>
      </c>
      <c r="E6415" s="64">
        <v>0</v>
      </c>
      <c r="F6415" s="64">
        <v>0</v>
      </c>
      <c r="G6415" s="64">
        <v>23</v>
      </c>
      <c r="H6415" s="64">
        <v>23</v>
      </c>
    </row>
    <row r="6416" spans="1:8" x14ac:dyDescent="0.3">
      <c r="A6416" s="63" t="s">
        <v>13906</v>
      </c>
      <c r="B6416" s="63" t="s">
        <v>155</v>
      </c>
      <c r="C6416" s="63" t="s">
        <v>142</v>
      </c>
      <c r="D6416" s="63" t="s">
        <v>143</v>
      </c>
      <c r="E6416" s="64">
        <v>0</v>
      </c>
      <c r="F6416" s="64">
        <v>7</v>
      </c>
      <c r="G6416" s="64">
        <v>45</v>
      </c>
      <c r="H6416" s="64">
        <v>52</v>
      </c>
    </row>
    <row r="6417" spans="1:8" x14ac:dyDescent="0.3">
      <c r="A6417" s="63" t="s">
        <v>13906</v>
      </c>
      <c r="B6417" s="63" t="s">
        <v>155</v>
      </c>
      <c r="C6417" s="63" t="s">
        <v>10428</v>
      </c>
      <c r="D6417" s="63" t="s">
        <v>10429</v>
      </c>
      <c r="E6417" s="64">
        <v>0</v>
      </c>
      <c r="F6417" s="64">
        <v>5</v>
      </c>
      <c r="G6417" s="64">
        <v>5</v>
      </c>
      <c r="H6417" s="64">
        <v>10</v>
      </c>
    </row>
    <row r="6418" spans="1:8" x14ac:dyDescent="0.3">
      <c r="A6418" s="63" t="s">
        <v>13906</v>
      </c>
      <c r="B6418" s="63" t="s">
        <v>155</v>
      </c>
      <c r="C6418" s="63" t="s">
        <v>144</v>
      </c>
      <c r="D6418" s="63" t="s">
        <v>13886</v>
      </c>
      <c r="E6418" s="64">
        <v>0</v>
      </c>
      <c r="F6418" s="64">
        <v>3</v>
      </c>
      <c r="G6418" s="64">
        <v>1</v>
      </c>
      <c r="H6418" s="64">
        <v>4</v>
      </c>
    </row>
    <row r="6419" spans="1:8" x14ac:dyDescent="0.3">
      <c r="A6419" s="63" t="s">
        <v>13906</v>
      </c>
      <c r="B6419" s="63" t="s">
        <v>155</v>
      </c>
      <c r="C6419" s="63" t="s">
        <v>10380</v>
      </c>
      <c r="D6419" s="63" t="s">
        <v>10381</v>
      </c>
      <c r="E6419" s="64">
        <v>1</v>
      </c>
      <c r="F6419" s="64">
        <v>0</v>
      </c>
      <c r="G6419" s="64">
        <v>1</v>
      </c>
      <c r="H6419" s="64">
        <v>1</v>
      </c>
    </row>
    <row r="6420" spans="1:8" x14ac:dyDescent="0.3">
      <c r="A6420" s="63" t="s">
        <v>13906</v>
      </c>
      <c r="B6420" s="63" t="s">
        <v>155</v>
      </c>
      <c r="C6420" s="63" t="s">
        <v>10412</v>
      </c>
      <c r="D6420" s="63" t="s">
        <v>10413</v>
      </c>
      <c r="E6420" s="64">
        <v>0</v>
      </c>
      <c r="F6420" s="64">
        <v>1</v>
      </c>
      <c r="G6420" s="64">
        <v>24</v>
      </c>
      <c r="H6420" s="64">
        <v>25</v>
      </c>
    </row>
    <row r="6421" spans="1:8" x14ac:dyDescent="0.3">
      <c r="A6421" s="63" t="s">
        <v>13906</v>
      </c>
      <c r="B6421" s="63" t="s">
        <v>155</v>
      </c>
      <c r="C6421" s="63" t="s">
        <v>178</v>
      </c>
      <c r="D6421" s="63" t="s">
        <v>179</v>
      </c>
      <c r="E6421" s="64">
        <v>1</v>
      </c>
      <c r="F6421" s="64">
        <v>21</v>
      </c>
      <c r="G6421" s="64">
        <v>17</v>
      </c>
      <c r="H6421" s="64">
        <v>38</v>
      </c>
    </row>
    <row r="6422" spans="1:8" x14ac:dyDescent="0.3">
      <c r="A6422" s="63" t="s">
        <v>13906</v>
      </c>
      <c r="B6422" s="63" t="s">
        <v>155</v>
      </c>
      <c r="C6422" s="63" t="s">
        <v>42</v>
      </c>
      <c r="D6422" s="63" t="s">
        <v>43</v>
      </c>
      <c r="E6422" s="64">
        <v>1</v>
      </c>
      <c r="F6422" s="64">
        <v>1</v>
      </c>
      <c r="G6422" s="64">
        <v>1</v>
      </c>
      <c r="H6422" s="64">
        <v>2</v>
      </c>
    </row>
    <row r="6423" spans="1:8" x14ac:dyDescent="0.3">
      <c r="A6423" s="63" t="s">
        <v>13906</v>
      </c>
      <c r="B6423" s="63" t="s">
        <v>155</v>
      </c>
      <c r="C6423" s="63" t="s">
        <v>1239</v>
      </c>
      <c r="D6423" s="63" t="s">
        <v>1240</v>
      </c>
      <c r="E6423" s="64">
        <v>0</v>
      </c>
      <c r="F6423" s="64">
        <v>0</v>
      </c>
      <c r="G6423" s="64">
        <v>1</v>
      </c>
      <c r="H6423" s="64">
        <v>1</v>
      </c>
    </row>
    <row r="6424" spans="1:8" x14ac:dyDescent="0.3">
      <c r="A6424" s="63" t="s">
        <v>13906</v>
      </c>
      <c r="B6424" s="63" t="s">
        <v>155</v>
      </c>
      <c r="C6424" s="63" t="s">
        <v>96</v>
      </c>
      <c r="D6424" s="63" t="s">
        <v>97</v>
      </c>
      <c r="E6424" s="64">
        <v>0</v>
      </c>
      <c r="F6424" s="64">
        <v>0</v>
      </c>
      <c r="G6424" s="64">
        <v>1</v>
      </c>
      <c r="H6424" s="64">
        <v>1</v>
      </c>
    </row>
    <row r="6425" spans="1:8" x14ac:dyDescent="0.3">
      <c r="A6425" s="63" t="s">
        <v>13906</v>
      </c>
      <c r="B6425" s="63" t="s">
        <v>155</v>
      </c>
      <c r="C6425" s="63" t="s">
        <v>10406</v>
      </c>
      <c r="D6425" s="63" t="s">
        <v>10407</v>
      </c>
      <c r="E6425" s="64">
        <v>1</v>
      </c>
      <c r="F6425" s="64">
        <v>2</v>
      </c>
      <c r="G6425" s="64">
        <v>0</v>
      </c>
      <c r="H6425" s="64">
        <v>2</v>
      </c>
    </row>
    <row r="6426" spans="1:8" x14ac:dyDescent="0.3">
      <c r="A6426" s="63" t="s">
        <v>13906</v>
      </c>
      <c r="B6426" s="63" t="s">
        <v>155</v>
      </c>
      <c r="C6426" s="63" t="s">
        <v>146</v>
      </c>
      <c r="D6426" s="63" t="s">
        <v>147</v>
      </c>
      <c r="E6426" s="64">
        <v>7</v>
      </c>
      <c r="F6426" s="64">
        <v>8</v>
      </c>
      <c r="G6426" s="64">
        <v>0</v>
      </c>
      <c r="H6426" s="64">
        <v>8</v>
      </c>
    </row>
    <row r="6427" spans="1:8" x14ac:dyDescent="0.3">
      <c r="A6427" s="63" t="s">
        <v>13906</v>
      </c>
      <c r="B6427" s="63" t="s">
        <v>155</v>
      </c>
      <c r="C6427" s="63" t="s">
        <v>11136</v>
      </c>
      <c r="D6427" s="63" t="s">
        <v>11137</v>
      </c>
      <c r="E6427" s="64">
        <v>0</v>
      </c>
      <c r="F6427" s="64">
        <v>0</v>
      </c>
      <c r="G6427" s="64">
        <v>1</v>
      </c>
      <c r="H6427" s="64">
        <v>1</v>
      </c>
    </row>
    <row r="6428" spans="1:8" x14ac:dyDescent="0.3">
      <c r="A6428" s="63" t="s">
        <v>13906</v>
      </c>
      <c r="B6428" s="63" t="s">
        <v>155</v>
      </c>
      <c r="C6428" s="63" t="s">
        <v>10442</v>
      </c>
      <c r="D6428" s="63" t="s">
        <v>10443</v>
      </c>
      <c r="E6428" s="64">
        <v>1</v>
      </c>
      <c r="F6428" s="64">
        <v>2</v>
      </c>
      <c r="G6428" s="64">
        <v>1</v>
      </c>
      <c r="H6428" s="64">
        <v>3</v>
      </c>
    </row>
    <row r="6429" spans="1:8" x14ac:dyDescent="0.3">
      <c r="A6429" s="63" t="s">
        <v>13906</v>
      </c>
      <c r="B6429" s="63" t="s">
        <v>155</v>
      </c>
      <c r="C6429" s="63" t="s">
        <v>10474</v>
      </c>
      <c r="D6429" s="63" t="s">
        <v>5684</v>
      </c>
      <c r="E6429" s="64">
        <v>2</v>
      </c>
      <c r="F6429" s="64">
        <v>3</v>
      </c>
      <c r="G6429" s="64">
        <v>0</v>
      </c>
      <c r="H6429" s="64">
        <v>3</v>
      </c>
    </row>
    <row r="6430" spans="1:8" x14ac:dyDescent="0.3">
      <c r="A6430" s="63" t="s">
        <v>13906</v>
      </c>
      <c r="B6430" s="63" t="s">
        <v>155</v>
      </c>
      <c r="C6430" s="63" t="s">
        <v>176</v>
      </c>
      <c r="D6430" s="63" t="s">
        <v>177</v>
      </c>
      <c r="E6430" s="64">
        <v>3</v>
      </c>
      <c r="F6430" s="64">
        <v>27</v>
      </c>
      <c r="G6430" s="64">
        <v>3</v>
      </c>
      <c r="H6430" s="64">
        <v>30</v>
      </c>
    </row>
    <row r="6431" spans="1:8" x14ac:dyDescent="0.3">
      <c r="A6431" s="63" t="s">
        <v>13906</v>
      </c>
      <c r="B6431" s="63" t="s">
        <v>155</v>
      </c>
      <c r="C6431" s="63" t="s">
        <v>172</v>
      </c>
      <c r="D6431" s="63" t="s">
        <v>13899</v>
      </c>
      <c r="E6431" s="64">
        <v>38</v>
      </c>
      <c r="F6431" s="64">
        <v>25</v>
      </c>
      <c r="G6431" s="64">
        <v>3</v>
      </c>
      <c r="H6431" s="64">
        <v>28</v>
      </c>
    </row>
    <row r="6432" spans="1:8" x14ac:dyDescent="0.3">
      <c r="A6432" s="63" t="s">
        <v>13906</v>
      </c>
      <c r="B6432" s="63" t="s">
        <v>155</v>
      </c>
      <c r="C6432" s="63" t="s">
        <v>11093</v>
      </c>
      <c r="D6432" s="63" t="s">
        <v>11094</v>
      </c>
      <c r="E6432" s="64">
        <v>0</v>
      </c>
      <c r="F6432" s="64">
        <v>2</v>
      </c>
      <c r="G6432" s="64">
        <v>0</v>
      </c>
      <c r="H6432" s="64">
        <v>2</v>
      </c>
    </row>
    <row r="6433" spans="1:8" x14ac:dyDescent="0.3">
      <c r="A6433" s="63" t="s">
        <v>13906</v>
      </c>
      <c r="B6433" s="63" t="s">
        <v>155</v>
      </c>
      <c r="C6433" s="63" t="s">
        <v>174</v>
      </c>
      <c r="D6433" s="63" t="s">
        <v>13889</v>
      </c>
      <c r="E6433" s="64">
        <v>55</v>
      </c>
      <c r="F6433" s="64">
        <v>131</v>
      </c>
      <c r="G6433" s="64">
        <v>26</v>
      </c>
      <c r="H6433" s="64">
        <v>157</v>
      </c>
    </row>
    <row r="6434" spans="1:8" x14ac:dyDescent="0.3">
      <c r="A6434" s="63" t="s">
        <v>13906</v>
      </c>
      <c r="B6434" s="63" t="s">
        <v>155</v>
      </c>
      <c r="C6434" s="63" t="s">
        <v>94</v>
      </c>
      <c r="D6434" s="63" t="s">
        <v>13890</v>
      </c>
      <c r="E6434" s="64">
        <v>0</v>
      </c>
      <c r="F6434" s="64">
        <v>2</v>
      </c>
      <c r="G6434" s="64">
        <v>0</v>
      </c>
      <c r="H6434" s="64">
        <v>2</v>
      </c>
    </row>
    <row r="6435" spans="1:8" x14ac:dyDescent="0.3">
      <c r="A6435" s="63" t="s">
        <v>13906</v>
      </c>
      <c r="B6435" s="63" t="s">
        <v>155</v>
      </c>
      <c r="C6435" s="63" t="s">
        <v>10479</v>
      </c>
      <c r="D6435" s="63" t="s">
        <v>10480</v>
      </c>
      <c r="E6435" s="64">
        <v>1</v>
      </c>
      <c r="F6435" s="64">
        <v>1</v>
      </c>
      <c r="G6435" s="64">
        <v>0</v>
      </c>
      <c r="H6435" s="64">
        <v>1</v>
      </c>
    </row>
    <row r="6436" spans="1:8" x14ac:dyDescent="0.3">
      <c r="A6436" s="63" t="s">
        <v>13906</v>
      </c>
      <c r="B6436" s="63" t="s">
        <v>155</v>
      </c>
      <c r="C6436" s="63" t="s">
        <v>10382</v>
      </c>
      <c r="D6436" s="63" t="s">
        <v>10383</v>
      </c>
      <c r="E6436" s="64">
        <v>9</v>
      </c>
      <c r="F6436" s="64">
        <v>20</v>
      </c>
      <c r="G6436" s="64">
        <v>3</v>
      </c>
      <c r="H6436" s="64">
        <v>23</v>
      </c>
    </row>
    <row r="6437" spans="1:8" x14ac:dyDescent="0.3">
      <c r="A6437" s="63" t="s">
        <v>14641</v>
      </c>
      <c r="B6437" s="63" t="s">
        <v>14642</v>
      </c>
      <c r="C6437" s="63" t="s">
        <v>4057</v>
      </c>
      <c r="D6437" s="63" t="s">
        <v>14521</v>
      </c>
      <c r="E6437" s="64">
        <v>0</v>
      </c>
      <c r="F6437" s="64">
        <v>1</v>
      </c>
      <c r="G6437" s="64">
        <v>0</v>
      </c>
      <c r="H6437" s="64">
        <v>1</v>
      </c>
    </row>
    <row r="6438" spans="1:8" x14ac:dyDescent="0.3">
      <c r="A6438" s="63" t="s">
        <v>14641</v>
      </c>
      <c r="B6438" s="63" t="s">
        <v>14642</v>
      </c>
      <c r="C6438" s="63" t="s">
        <v>3912</v>
      </c>
      <c r="D6438" s="63" t="s">
        <v>3913</v>
      </c>
      <c r="E6438" s="64">
        <v>0</v>
      </c>
      <c r="F6438" s="64">
        <v>1</v>
      </c>
      <c r="G6438" s="64">
        <v>0</v>
      </c>
      <c r="H6438" s="64">
        <v>1</v>
      </c>
    </row>
    <row r="6439" spans="1:8" x14ac:dyDescent="0.3">
      <c r="A6439" s="63" t="s">
        <v>14641</v>
      </c>
      <c r="B6439" s="63" t="s">
        <v>14642</v>
      </c>
      <c r="C6439" s="63" t="s">
        <v>3689</v>
      </c>
      <c r="D6439" s="63" t="s">
        <v>3690</v>
      </c>
      <c r="E6439" s="64">
        <v>0</v>
      </c>
      <c r="F6439" s="64">
        <v>1</v>
      </c>
      <c r="G6439" s="64">
        <v>0</v>
      </c>
      <c r="H6439" s="64">
        <v>1</v>
      </c>
    </row>
    <row r="6440" spans="1:8" x14ac:dyDescent="0.3">
      <c r="A6440" s="63" t="s">
        <v>14641</v>
      </c>
      <c r="B6440" s="63" t="s">
        <v>14642</v>
      </c>
      <c r="C6440" s="63" t="s">
        <v>3269</v>
      </c>
      <c r="D6440" s="63" t="s">
        <v>3270</v>
      </c>
      <c r="E6440" s="64">
        <v>0</v>
      </c>
      <c r="F6440" s="64">
        <v>1</v>
      </c>
      <c r="G6440" s="64">
        <v>0</v>
      </c>
      <c r="H6440" s="64">
        <v>1</v>
      </c>
    </row>
    <row r="6441" spans="1:8" x14ac:dyDescent="0.3">
      <c r="A6441" s="63" t="s">
        <v>14641</v>
      </c>
      <c r="B6441" s="63" t="s">
        <v>14642</v>
      </c>
      <c r="C6441" s="63" t="s">
        <v>3486</v>
      </c>
      <c r="D6441" s="63" t="s">
        <v>3487</v>
      </c>
      <c r="E6441" s="64">
        <v>0</v>
      </c>
      <c r="F6441" s="64">
        <v>1</v>
      </c>
      <c r="G6441" s="64">
        <v>0</v>
      </c>
      <c r="H6441" s="64">
        <v>1</v>
      </c>
    </row>
    <row r="6442" spans="1:8" x14ac:dyDescent="0.3">
      <c r="A6442" s="63" t="s">
        <v>14641</v>
      </c>
      <c r="B6442" s="63" t="s">
        <v>14642</v>
      </c>
      <c r="C6442" s="63" t="s">
        <v>3701</v>
      </c>
      <c r="D6442" s="63" t="s">
        <v>3702</v>
      </c>
      <c r="E6442" s="64">
        <v>0</v>
      </c>
      <c r="F6442" s="64">
        <v>7</v>
      </c>
      <c r="G6442" s="64">
        <v>0</v>
      </c>
      <c r="H6442" s="64">
        <v>7</v>
      </c>
    </row>
    <row r="6443" spans="1:8" x14ac:dyDescent="0.3">
      <c r="A6443" s="63" t="s">
        <v>14641</v>
      </c>
      <c r="B6443" s="63" t="s">
        <v>14642</v>
      </c>
      <c r="C6443" s="63" t="s">
        <v>3420</v>
      </c>
      <c r="D6443" s="63" t="s">
        <v>14212</v>
      </c>
      <c r="E6443" s="64">
        <v>0</v>
      </c>
      <c r="F6443" s="64">
        <v>1</v>
      </c>
      <c r="G6443" s="64">
        <v>0</v>
      </c>
      <c r="H6443" s="64">
        <v>1</v>
      </c>
    </row>
    <row r="6444" spans="1:8" x14ac:dyDescent="0.3">
      <c r="A6444" s="63" t="s">
        <v>14641</v>
      </c>
      <c r="B6444" s="63" t="s">
        <v>14642</v>
      </c>
      <c r="C6444" s="63" t="s">
        <v>3359</v>
      </c>
      <c r="D6444" s="63" t="s">
        <v>14531</v>
      </c>
      <c r="E6444" s="64">
        <v>2</v>
      </c>
      <c r="F6444" s="64">
        <v>20</v>
      </c>
      <c r="G6444" s="64">
        <v>0</v>
      </c>
      <c r="H6444" s="64">
        <v>20</v>
      </c>
    </row>
    <row r="6445" spans="1:8" x14ac:dyDescent="0.3">
      <c r="A6445" s="63" t="s">
        <v>14641</v>
      </c>
      <c r="B6445" s="63" t="s">
        <v>14642</v>
      </c>
      <c r="C6445" s="63" t="s">
        <v>3349</v>
      </c>
      <c r="D6445" s="63" t="s">
        <v>14559</v>
      </c>
      <c r="E6445" s="64">
        <v>0</v>
      </c>
      <c r="F6445" s="64">
        <v>3</v>
      </c>
      <c r="G6445" s="64">
        <v>0</v>
      </c>
      <c r="H6445" s="64">
        <v>3</v>
      </c>
    </row>
    <row r="6446" spans="1:8" x14ac:dyDescent="0.3">
      <c r="A6446" s="63" t="s">
        <v>14641</v>
      </c>
      <c r="B6446" s="63" t="s">
        <v>14642</v>
      </c>
      <c r="C6446" s="63" t="s">
        <v>4791</v>
      </c>
      <c r="D6446" s="63" t="s">
        <v>4792</v>
      </c>
      <c r="E6446" s="64">
        <v>0</v>
      </c>
      <c r="F6446" s="64">
        <v>2</v>
      </c>
      <c r="G6446" s="64">
        <v>0</v>
      </c>
      <c r="H6446" s="64">
        <v>2</v>
      </c>
    </row>
    <row r="6447" spans="1:8" x14ac:dyDescent="0.3">
      <c r="A6447" s="63" t="s">
        <v>15694</v>
      </c>
      <c r="B6447" s="63" t="s">
        <v>15695</v>
      </c>
      <c r="C6447" s="63" t="s">
        <v>11276</v>
      </c>
      <c r="D6447" s="63" t="s">
        <v>11277</v>
      </c>
      <c r="E6447" s="64">
        <v>0</v>
      </c>
      <c r="F6447" s="64">
        <v>3</v>
      </c>
      <c r="G6447" s="64">
        <v>1</v>
      </c>
      <c r="H6447" s="64">
        <v>4</v>
      </c>
    </row>
    <row r="6448" spans="1:8" x14ac:dyDescent="0.3">
      <c r="A6448" s="63" t="s">
        <v>15761</v>
      </c>
      <c r="B6448" s="63" t="s">
        <v>15762</v>
      </c>
      <c r="C6448" s="63" t="s">
        <v>13511</v>
      </c>
      <c r="D6448" s="63" t="s">
        <v>13512</v>
      </c>
      <c r="E6448" s="64">
        <v>0</v>
      </c>
      <c r="F6448" s="64">
        <v>0</v>
      </c>
      <c r="G6448" s="64">
        <v>1</v>
      </c>
      <c r="H6448" s="64">
        <v>1</v>
      </c>
    </row>
    <row r="6449" spans="1:8" x14ac:dyDescent="0.3">
      <c r="A6449" s="63" t="s">
        <v>15761</v>
      </c>
      <c r="B6449" s="63" t="s">
        <v>15762</v>
      </c>
      <c r="C6449" s="63" t="s">
        <v>4699</v>
      </c>
      <c r="D6449" s="63" t="s">
        <v>4700</v>
      </c>
      <c r="E6449" s="64">
        <v>0</v>
      </c>
      <c r="F6449" s="64">
        <v>0</v>
      </c>
      <c r="G6449" s="64">
        <v>1</v>
      </c>
      <c r="H6449" s="64">
        <v>1</v>
      </c>
    </row>
    <row r="6450" spans="1:8" x14ac:dyDescent="0.3">
      <c r="A6450" s="63" t="s">
        <v>15761</v>
      </c>
      <c r="B6450" s="63" t="s">
        <v>15762</v>
      </c>
      <c r="C6450" s="63" t="s">
        <v>5861</v>
      </c>
      <c r="D6450" s="63" t="s">
        <v>5862</v>
      </c>
      <c r="E6450" s="64">
        <v>0</v>
      </c>
      <c r="F6450" s="64">
        <v>0</v>
      </c>
      <c r="G6450" s="64">
        <v>1</v>
      </c>
      <c r="H6450" s="64">
        <v>1</v>
      </c>
    </row>
    <row r="6451" spans="1:8" x14ac:dyDescent="0.3">
      <c r="A6451" s="63" t="s">
        <v>15761</v>
      </c>
      <c r="B6451" s="63" t="s">
        <v>15762</v>
      </c>
      <c r="C6451" s="63" t="s">
        <v>13027</v>
      </c>
      <c r="D6451" s="63" t="s">
        <v>13028</v>
      </c>
      <c r="E6451" s="64">
        <v>0</v>
      </c>
      <c r="F6451" s="64">
        <v>0</v>
      </c>
      <c r="G6451" s="64">
        <v>3</v>
      </c>
      <c r="H6451" s="64">
        <v>3</v>
      </c>
    </row>
    <row r="6452" spans="1:8" x14ac:dyDescent="0.3">
      <c r="A6452" s="63" t="s">
        <v>15761</v>
      </c>
      <c r="B6452" s="63" t="s">
        <v>15762</v>
      </c>
      <c r="C6452" s="63" t="s">
        <v>12937</v>
      </c>
      <c r="D6452" s="63" t="s">
        <v>12938</v>
      </c>
      <c r="E6452" s="64">
        <v>0</v>
      </c>
      <c r="F6452" s="64">
        <v>0</v>
      </c>
      <c r="G6452" s="64">
        <v>2</v>
      </c>
      <c r="H6452" s="64">
        <v>2</v>
      </c>
    </row>
    <row r="6453" spans="1:8" x14ac:dyDescent="0.3">
      <c r="A6453" s="63" t="s">
        <v>15761</v>
      </c>
      <c r="B6453" s="63" t="s">
        <v>15762</v>
      </c>
      <c r="C6453" s="63" t="s">
        <v>13314</v>
      </c>
      <c r="D6453" s="63" t="s">
        <v>14755</v>
      </c>
      <c r="E6453" s="64">
        <v>0</v>
      </c>
      <c r="F6453" s="64">
        <v>0</v>
      </c>
      <c r="G6453" s="64">
        <v>1</v>
      </c>
      <c r="H6453" s="64">
        <v>1</v>
      </c>
    </row>
    <row r="6454" spans="1:8" x14ac:dyDescent="0.3">
      <c r="A6454" s="63" t="s">
        <v>15761</v>
      </c>
      <c r="B6454" s="63" t="s">
        <v>15762</v>
      </c>
      <c r="C6454" s="63" t="s">
        <v>13039</v>
      </c>
      <c r="D6454" s="63" t="s">
        <v>13040</v>
      </c>
      <c r="E6454" s="64">
        <v>0</v>
      </c>
      <c r="F6454" s="64">
        <v>0</v>
      </c>
      <c r="G6454" s="64">
        <v>1</v>
      </c>
      <c r="H6454" s="64">
        <v>1</v>
      </c>
    </row>
    <row r="6455" spans="1:8" x14ac:dyDescent="0.3">
      <c r="A6455" s="63" t="s">
        <v>15761</v>
      </c>
      <c r="B6455" s="63" t="s">
        <v>15762</v>
      </c>
      <c r="C6455" s="63" t="s">
        <v>13491</v>
      </c>
      <c r="D6455" s="63" t="s">
        <v>13492</v>
      </c>
      <c r="E6455" s="64">
        <v>0</v>
      </c>
      <c r="F6455" s="64">
        <v>0</v>
      </c>
      <c r="G6455" s="64">
        <v>24</v>
      </c>
      <c r="H6455" s="64">
        <v>24</v>
      </c>
    </row>
    <row r="6456" spans="1:8" x14ac:dyDescent="0.3">
      <c r="A6456" s="63" t="s">
        <v>15761</v>
      </c>
      <c r="B6456" s="63" t="s">
        <v>15762</v>
      </c>
      <c r="C6456" s="63" t="s">
        <v>13049</v>
      </c>
      <c r="D6456" s="63" t="s">
        <v>13050</v>
      </c>
      <c r="E6456" s="64">
        <v>0</v>
      </c>
      <c r="F6456" s="64">
        <v>1</v>
      </c>
      <c r="G6456" s="64">
        <v>0</v>
      </c>
      <c r="H6456" s="64">
        <v>1</v>
      </c>
    </row>
    <row r="6457" spans="1:8" x14ac:dyDescent="0.3">
      <c r="A6457" s="63" t="s">
        <v>15761</v>
      </c>
      <c r="B6457" s="63" t="s">
        <v>15762</v>
      </c>
      <c r="C6457" s="63" t="s">
        <v>1239</v>
      </c>
      <c r="D6457" s="63" t="s">
        <v>1240</v>
      </c>
      <c r="E6457" s="64">
        <v>0</v>
      </c>
      <c r="F6457" s="64">
        <v>0</v>
      </c>
      <c r="G6457" s="64">
        <v>5</v>
      </c>
      <c r="H6457" s="64">
        <v>5</v>
      </c>
    </row>
    <row r="6458" spans="1:8" x14ac:dyDescent="0.3">
      <c r="A6458" s="63" t="s">
        <v>15761</v>
      </c>
      <c r="B6458" s="63" t="s">
        <v>15762</v>
      </c>
      <c r="C6458" s="63" t="s">
        <v>12956</v>
      </c>
      <c r="D6458" s="63" t="s">
        <v>12957</v>
      </c>
      <c r="E6458" s="64">
        <v>0</v>
      </c>
      <c r="F6458" s="64">
        <v>3</v>
      </c>
      <c r="G6458" s="64">
        <v>3</v>
      </c>
      <c r="H6458" s="64">
        <v>6</v>
      </c>
    </row>
    <row r="6459" spans="1:8" x14ac:dyDescent="0.3">
      <c r="A6459" s="63" t="s">
        <v>15761</v>
      </c>
      <c r="B6459" s="63" t="s">
        <v>15762</v>
      </c>
      <c r="C6459" s="63" t="s">
        <v>13660</v>
      </c>
      <c r="D6459" s="63" t="s">
        <v>14186</v>
      </c>
      <c r="E6459" s="64">
        <v>0</v>
      </c>
      <c r="F6459" s="64">
        <v>0</v>
      </c>
      <c r="G6459" s="64">
        <v>1</v>
      </c>
      <c r="H6459" s="64">
        <v>1</v>
      </c>
    </row>
    <row r="6460" spans="1:8" x14ac:dyDescent="0.3">
      <c r="A6460" s="63" t="s">
        <v>15761</v>
      </c>
      <c r="B6460" s="63" t="s">
        <v>15762</v>
      </c>
      <c r="C6460" s="63" t="s">
        <v>10314</v>
      </c>
      <c r="D6460" s="63" t="s">
        <v>14177</v>
      </c>
      <c r="E6460" s="64">
        <v>0</v>
      </c>
      <c r="F6460" s="64">
        <v>0</v>
      </c>
      <c r="G6460" s="64">
        <v>1</v>
      </c>
      <c r="H6460" s="64">
        <v>1</v>
      </c>
    </row>
    <row r="6461" spans="1:8" x14ac:dyDescent="0.3">
      <c r="A6461" s="63" t="s">
        <v>15761</v>
      </c>
      <c r="B6461" s="63" t="s">
        <v>15762</v>
      </c>
      <c r="C6461" s="63" t="s">
        <v>12955</v>
      </c>
      <c r="D6461" s="63" t="s">
        <v>14448</v>
      </c>
      <c r="E6461" s="64">
        <v>0</v>
      </c>
      <c r="F6461" s="64">
        <v>3</v>
      </c>
      <c r="G6461" s="64">
        <v>0</v>
      </c>
      <c r="H6461" s="64">
        <v>3</v>
      </c>
    </row>
    <row r="6462" spans="1:8" x14ac:dyDescent="0.3">
      <c r="A6462" s="63" t="s">
        <v>15761</v>
      </c>
      <c r="B6462" s="63" t="s">
        <v>15762</v>
      </c>
      <c r="C6462" s="63" t="s">
        <v>13326</v>
      </c>
      <c r="D6462" s="63" t="s">
        <v>13327</v>
      </c>
      <c r="E6462" s="64">
        <v>0</v>
      </c>
      <c r="F6462" s="64">
        <v>1</v>
      </c>
      <c r="G6462" s="64">
        <v>1</v>
      </c>
      <c r="H6462" s="64">
        <v>2</v>
      </c>
    </row>
    <row r="6463" spans="1:8" x14ac:dyDescent="0.3">
      <c r="A6463" s="63" t="s">
        <v>15761</v>
      </c>
      <c r="B6463" s="63" t="s">
        <v>15762</v>
      </c>
      <c r="C6463" s="63" t="s">
        <v>13519</v>
      </c>
      <c r="D6463" s="63" t="s">
        <v>13520</v>
      </c>
      <c r="E6463" s="64">
        <v>0</v>
      </c>
      <c r="F6463" s="64">
        <v>1</v>
      </c>
      <c r="G6463" s="64">
        <v>0</v>
      </c>
      <c r="H6463" s="64">
        <v>1</v>
      </c>
    </row>
    <row r="6464" spans="1:8" x14ac:dyDescent="0.3">
      <c r="A6464" s="63" t="s">
        <v>14693</v>
      </c>
      <c r="B6464" s="63" t="s">
        <v>14694</v>
      </c>
      <c r="C6464" s="63" t="s">
        <v>3220</v>
      </c>
      <c r="D6464" s="63" t="s">
        <v>14520</v>
      </c>
      <c r="E6464" s="64">
        <v>6</v>
      </c>
      <c r="F6464" s="64">
        <v>3</v>
      </c>
      <c r="G6464" s="64">
        <v>1</v>
      </c>
      <c r="H6464" s="64">
        <v>4</v>
      </c>
    </row>
    <row r="6465" spans="1:8" x14ac:dyDescent="0.3">
      <c r="A6465" s="63" t="s">
        <v>14693</v>
      </c>
      <c r="B6465" s="63" t="s">
        <v>14694</v>
      </c>
      <c r="C6465" s="63" t="s">
        <v>4057</v>
      </c>
      <c r="D6465" s="63" t="s">
        <v>14521</v>
      </c>
      <c r="E6465" s="64">
        <v>1</v>
      </c>
      <c r="F6465" s="64">
        <v>3</v>
      </c>
      <c r="G6465" s="64">
        <v>4</v>
      </c>
      <c r="H6465" s="64">
        <v>7</v>
      </c>
    </row>
    <row r="6466" spans="1:8" x14ac:dyDescent="0.3">
      <c r="A6466" s="63" t="s">
        <v>14693</v>
      </c>
      <c r="B6466" s="63" t="s">
        <v>14694</v>
      </c>
      <c r="C6466" s="63" t="s">
        <v>3912</v>
      </c>
      <c r="D6466" s="63" t="s">
        <v>3913</v>
      </c>
      <c r="E6466" s="64">
        <v>0</v>
      </c>
      <c r="F6466" s="64">
        <v>7</v>
      </c>
      <c r="G6466" s="64">
        <v>1</v>
      </c>
      <c r="H6466" s="64">
        <v>8</v>
      </c>
    </row>
    <row r="6467" spans="1:8" x14ac:dyDescent="0.3">
      <c r="A6467" s="63" t="s">
        <v>14693</v>
      </c>
      <c r="B6467" s="63" t="s">
        <v>14694</v>
      </c>
      <c r="C6467" s="63" t="s">
        <v>3930</v>
      </c>
      <c r="D6467" s="63" t="s">
        <v>3931</v>
      </c>
      <c r="E6467" s="64">
        <v>0</v>
      </c>
      <c r="F6467" s="64">
        <v>0</v>
      </c>
      <c r="G6467" s="64">
        <v>24</v>
      </c>
      <c r="H6467" s="64">
        <v>24</v>
      </c>
    </row>
    <row r="6468" spans="1:8" x14ac:dyDescent="0.3">
      <c r="A6468" s="63" t="s">
        <v>14693</v>
      </c>
      <c r="B6468" s="63" t="s">
        <v>14694</v>
      </c>
      <c r="C6468" s="63" t="s">
        <v>8199</v>
      </c>
      <c r="D6468" s="63" t="s">
        <v>8200</v>
      </c>
      <c r="E6468" s="64">
        <v>0</v>
      </c>
      <c r="F6468" s="64">
        <v>3</v>
      </c>
      <c r="G6468" s="64">
        <v>2</v>
      </c>
      <c r="H6468" s="64">
        <v>5</v>
      </c>
    </row>
    <row r="6469" spans="1:8" x14ac:dyDescent="0.3">
      <c r="A6469" s="63" t="s">
        <v>14693</v>
      </c>
      <c r="B6469" s="63" t="s">
        <v>14694</v>
      </c>
      <c r="C6469" s="63" t="s">
        <v>4037</v>
      </c>
      <c r="D6469" s="63" t="s">
        <v>4038</v>
      </c>
      <c r="E6469" s="64">
        <v>1</v>
      </c>
      <c r="F6469" s="64">
        <v>3</v>
      </c>
      <c r="G6469" s="64">
        <v>0</v>
      </c>
      <c r="H6469" s="64">
        <v>3</v>
      </c>
    </row>
    <row r="6470" spans="1:8" x14ac:dyDescent="0.3">
      <c r="A6470" s="63" t="s">
        <v>14693</v>
      </c>
      <c r="B6470" s="63" t="s">
        <v>14694</v>
      </c>
      <c r="C6470" s="63" t="s">
        <v>3222</v>
      </c>
      <c r="D6470" s="63" t="s">
        <v>3223</v>
      </c>
      <c r="E6470" s="64">
        <v>3</v>
      </c>
      <c r="F6470" s="64">
        <v>21</v>
      </c>
      <c r="G6470" s="64">
        <v>46</v>
      </c>
      <c r="H6470" s="64">
        <v>67</v>
      </c>
    </row>
    <row r="6471" spans="1:8" x14ac:dyDescent="0.3">
      <c r="A6471" s="63" t="s">
        <v>14693</v>
      </c>
      <c r="B6471" s="63" t="s">
        <v>14694</v>
      </c>
      <c r="C6471" s="63" t="s">
        <v>3981</v>
      </c>
      <c r="D6471" s="63" t="s">
        <v>3982</v>
      </c>
      <c r="E6471" s="64">
        <v>0</v>
      </c>
      <c r="F6471" s="64">
        <v>0</v>
      </c>
      <c r="G6471" s="64">
        <v>2</v>
      </c>
      <c r="H6471" s="64">
        <v>2</v>
      </c>
    </row>
    <row r="6472" spans="1:8" x14ac:dyDescent="0.3">
      <c r="A6472" s="63" t="s">
        <v>14693</v>
      </c>
      <c r="B6472" s="63" t="s">
        <v>14694</v>
      </c>
      <c r="C6472" s="63" t="s">
        <v>3954</v>
      </c>
      <c r="D6472" s="63" t="s">
        <v>3955</v>
      </c>
      <c r="E6472" s="64">
        <v>6</v>
      </c>
      <c r="F6472" s="64">
        <v>39</v>
      </c>
      <c r="G6472" s="64">
        <v>10</v>
      </c>
      <c r="H6472" s="64">
        <v>49</v>
      </c>
    </row>
    <row r="6473" spans="1:8" x14ac:dyDescent="0.3">
      <c r="A6473" s="63" t="s">
        <v>14693</v>
      </c>
      <c r="B6473" s="63" t="s">
        <v>14694</v>
      </c>
      <c r="C6473" s="63" t="s">
        <v>3987</v>
      </c>
      <c r="D6473" s="63" t="s">
        <v>3988</v>
      </c>
      <c r="E6473" s="64">
        <v>8</v>
      </c>
      <c r="F6473" s="64">
        <v>2</v>
      </c>
      <c r="G6473" s="64">
        <v>0</v>
      </c>
      <c r="H6473" s="64">
        <v>2</v>
      </c>
    </row>
    <row r="6474" spans="1:8" x14ac:dyDescent="0.3">
      <c r="A6474" s="63" t="s">
        <v>14693</v>
      </c>
      <c r="B6474" s="63" t="s">
        <v>14694</v>
      </c>
      <c r="C6474" s="63" t="s">
        <v>13027</v>
      </c>
      <c r="D6474" s="63" t="s">
        <v>13028</v>
      </c>
      <c r="E6474" s="64">
        <v>0</v>
      </c>
      <c r="F6474" s="64">
        <v>0</v>
      </c>
      <c r="G6474" s="64">
        <v>1</v>
      </c>
      <c r="H6474" s="64">
        <v>1</v>
      </c>
    </row>
    <row r="6475" spans="1:8" x14ac:dyDescent="0.3">
      <c r="A6475" s="63" t="s">
        <v>14693</v>
      </c>
      <c r="B6475" s="63" t="s">
        <v>14694</v>
      </c>
      <c r="C6475" s="63" t="s">
        <v>4020</v>
      </c>
      <c r="D6475" s="63" t="s">
        <v>14556</v>
      </c>
      <c r="E6475" s="64">
        <v>0</v>
      </c>
      <c r="F6475" s="64">
        <v>2</v>
      </c>
      <c r="G6475" s="64">
        <v>0</v>
      </c>
      <c r="H6475" s="64">
        <v>2</v>
      </c>
    </row>
    <row r="6476" spans="1:8" x14ac:dyDescent="0.3">
      <c r="A6476" s="63" t="s">
        <v>14693</v>
      </c>
      <c r="B6476" s="63" t="s">
        <v>14694</v>
      </c>
      <c r="C6476" s="63" t="s">
        <v>3787</v>
      </c>
      <c r="D6476" s="63" t="s">
        <v>3788</v>
      </c>
      <c r="E6476" s="64">
        <v>0</v>
      </c>
      <c r="F6476" s="64">
        <v>5</v>
      </c>
      <c r="G6476" s="64">
        <v>4</v>
      </c>
      <c r="H6476" s="64">
        <v>9</v>
      </c>
    </row>
    <row r="6477" spans="1:8" x14ac:dyDescent="0.3">
      <c r="A6477" s="63" t="s">
        <v>14693</v>
      </c>
      <c r="B6477" s="63" t="s">
        <v>14694</v>
      </c>
      <c r="C6477" s="63" t="s">
        <v>4082</v>
      </c>
      <c r="D6477" s="63" t="s">
        <v>4083</v>
      </c>
      <c r="E6477" s="64">
        <v>0</v>
      </c>
      <c r="F6477" s="64">
        <v>0</v>
      </c>
      <c r="G6477" s="64">
        <v>1</v>
      </c>
      <c r="H6477" s="64">
        <v>1</v>
      </c>
    </row>
    <row r="6478" spans="1:8" x14ac:dyDescent="0.3">
      <c r="A6478" s="63" t="s">
        <v>14693</v>
      </c>
      <c r="B6478" s="63" t="s">
        <v>14694</v>
      </c>
      <c r="C6478" s="63" t="s">
        <v>3269</v>
      </c>
      <c r="D6478" s="63" t="s">
        <v>3270</v>
      </c>
      <c r="E6478" s="64">
        <v>0</v>
      </c>
      <c r="F6478" s="64">
        <v>1</v>
      </c>
      <c r="G6478" s="64">
        <v>9</v>
      </c>
      <c r="H6478" s="64">
        <v>10</v>
      </c>
    </row>
    <row r="6479" spans="1:8" x14ac:dyDescent="0.3">
      <c r="A6479" s="63" t="s">
        <v>14693</v>
      </c>
      <c r="B6479" s="63" t="s">
        <v>14694</v>
      </c>
      <c r="C6479" s="63" t="s">
        <v>4055</v>
      </c>
      <c r="D6479" s="63" t="s">
        <v>14522</v>
      </c>
      <c r="E6479" s="64">
        <v>0</v>
      </c>
      <c r="F6479" s="64">
        <v>0</v>
      </c>
      <c r="G6479" s="64">
        <v>16</v>
      </c>
      <c r="H6479" s="64">
        <v>16</v>
      </c>
    </row>
    <row r="6480" spans="1:8" x14ac:dyDescent="0.3">
      <c r="A6480" s="63" t="s">
        <v>14693</v>
      </c>
      <c r="B6480" s="63" t="s">
        <v>14694</v>
      </c>
      <c r="C6480" s="63" t="s">
        <v>11955</v>
      </c>
      <c r="D6480" s="63" t="s">
        <v>11956</v>
      </c>
      <c r="E6480" s="64">
        <v>0</v>
      </c>
      <c r="F6480" s="64">
        <v>1</v>
      </c>
      <c r="G6480" s="64">
        <v>1</v>
      </c>
      <c r="H6480" s="64">
        <v>2</v>
      </c>
    </row>
    <row r="6481" spans="1:8" x14ac:dyDescent="0.3">
      <c r="A6481" s="63" t="s">
        <v>14693</v>
      </c>
      <c r="B6481" s="63" t="s">
        <v>14694</v>
      </c>
      <c r="C6481" s="63" t="s">
        <v>3224</v>
      </c>
      <c r="D6481" s="63" t="s">
        <v>3225</v>
      </c>
      <c r="E6481" s="64">
        <v>18</v>
      </c>
      <c r="F6481" s="64">
        <v>5</v>
      </c>
      <c r="G6481" s="64">
        <v>0</v>
      </c>
      <c r="H6481" s="64">
        <v>5</v>
      </c>
    </row>
    <row r="6482" spans="1:8" x14ac:dyDescent="0.3">
      <c r="A6482" s="63" t="s">
        <v>14693</v>
      </c>
      <c r="B6482" s="63" t="s">
        <v>14694</v>
      </c>
      <c r="C6482" s="63" t="s">
        <v>3865</v>
      </c>
      <c r="D6482" s="63" t="s">
        <v>3866</v>
      </c>
      <c r="E6482" s="64">
        <v>0</v>
      </c>
      <c r="F6482" s="64">
        <v>2</v>
      </c>
      <c r="G6482" s="64">
        <v>0</v>
      </c>
      <c r="H6482" s="64">
        <v>2</v>
      </c>
    </row>
    <row r="6483" spans="1:8" x14ac:dyDescent="0.3">
      <c r="A6483" s="63" t="s">
        <v>14693</v>
      </c>
      <c r="B6483" s="63" t="s">
        <v>14694</v>
      </c>
      <c r="C6483" s="63" t="s">
        <v>3979</v>
      </c>
      <c r="D6483" s="63" t="s">
        <v>3980</v>
      </c>
      <c r="E6483" s="64">
        <v>0</v>
      </c>
      <c r="F6483" s="64">
        <v>0</v>
      </c>
      <c r="G6483" s="64">
        <v>8</v>
      </c>
      <c r="H6483" s="64">
        <v>8</v>
      </c>
    </row>
    <row r="6484" spans="1:8" x14ac:dyDescent="0.3">
      <c r="A6484" s="63" t="s">
        <v>14693</v>
      </c>
      <c r="B6484" s="63" t="s">
        <v>14694</v>
      </c>
      <c r="C6484" s="63" t="s">
        <v>4001</v>
      </c>
      <c r="D6484" s="63" t="s">
        <v>4002</v>
      </c>
      <c r="E6484" s="64">
        <v>0</v>
      </c>
      <c r="F6484" s="64">
        <v>9</v>
      </c>
      <c r="G6484" s="64">
        <v>16</v>
      </c>
      <c r="H6484" s="64">
        <v>25</v>
      </c>
    </row>
    <row r="6485" spans="1:8" x14ac:dyDescent="0.3">
      <c r="A6485" s="63" t="s">
        <v>14693</v>
      </c>
      <c r="B6485" s="63" t="s">
        <v>14694</v>
      </c>
      <c r="C6485" s="63" t="s">
        <v>3701</v>
      </c>
      <c r="D6485" s="63" t="s">
        <v>3702</v>
      </c>
      <c r="E6485" s="64">
        <v>0</v>
      </c>
      <c r="F6485" s="64">
        <v>1</v>
      </c>
      <c r="G6485" s="64">
        <v>1</v>
      </c>
      <c r="H6485" s="64">
        <v>2</v>
      </c>
    </row>
    <row r="6486" spans="1:8" x14ac:dyDescent="0.3">
      <c r="A6486" s="63" t="s">
        <v>14693</v>
      </c>
      <c r="B6486" s="63" t="s">
        <v>14694</v>
      </c>
      <c r="C6486" s="63" t="s">
        <v>4687</v>
      </c>
      <c r="D6486" s="63" t="s">
        <v>4688</v>
      </c>
      <c r="E6486" s="64">
        <v>0</v>
      </c>
      <c r="F6486" s="64">
        <v>0</v>
      </c>
      <c r="G6486" s="64">
        <v>1</v>
      </c>
      <c r="H6486" s="64">
        <v>1</v>
      </c>
    </row>
    <row r="6487" spans="1:8" x14ac:dyDescent="0.3">
      <c r="A6487" s="63" t="s">
        <v>14693</v>
      </c>
      <c r="B6487" s="63" t="s">
        <v>14694</v>
      </c>
      <c r="C6487" s="63" t="s">
        <v>3247</v>
      </c>
      <c r="D6487" s="63" t="s">
        <v>3248</v>
      </c>
      <c r="E6487" s="64">
        <v>0</v>
      </c>
      <c r="F6487" s="64">
        <v>0</v>
      </c>
      <c r="G6487" s="64">
        <v>6</v>
      </c>
      <c r="H6487" s="64">
        <v>6</v>
      </c>
    </row>
    <row r="6488" spans="1:8" x14ac:dyDescent="0.3">
      <c r="A6488" s="63" t="s">
        <v>14693</v>
      </c>
      <c r="B6488" s="63" t="s">
        <v>14694</v>
      </c>
      <c r="C6488" s="63" t="s">
        <v>3932</v>
      </c>
      <c r="D6488" s="63" t="s">
        <v>14523</v>
      </c>
      <c r="E6488" s="64">
        <v>0</v>
      </c>
      <c r="F6488" s="64">
        <v>0</v>
      </c>
      <c r="G6488" s="64">
        <v>4</v>
      </c>
      <c r="H6488" s="64">
        <v>4</v>
      </c>
    </row>
    <row r="6489" spans="1:8" x14ac:dyDescent="0.3">
      <c r="A6489" s="63" t="s">
        <v>14693</v>
      </c>
      <c r="B6489" s="63" t="s">
        <v>14694</v>
      </c>
      <c r="C6489" s="63" t="s">
        <v>4053</v>
      </c>
      <c r="D6489" s="63" t="s">
        <v>14524</v>
      </c>
      <c r="E6489" s="64">
        <v>0</v>
      </c>
      <c r="F6489" s="64">
        <v>6</v>
      </c>
      <c r="G6489" s="64">
        <v>0</v>
      </c>
      <c r="H6489" s="64">
        <v>6</v>
      </c>
    </row>
    <row r="6490" spans="1:8" x14ac:dyDescent="0.3">
      <c r="A6490" s="63" t="s">
        <v>14693</v>
      </c>
      <c r="B6490" s="63" t="s">
        <v>14694</v>
      </c>
      <c r="C6490" s="63" t="s">
        <v>3928</v>
      </c>
      <c r="D6490" s="63" t="s">
        <v>14525</v>
      </c>
      <c r="E6490" s="64">
        <v>0</v>
      </c>
      <c r="F6490" s="64">
        <v>1</v>
      </c>
      <c r="G6490" s="64">
        <v>0</v>
      </c>
      <c r="H6490" s="64">
        <v>1</v>
      </c>
    </row>
    <row r="6491" spans="1:8" x14ac:dyDescent="0.3">
      <c r="A6491" s="63" t="s">
        <v>14693</v>
      </c>
      <c r="B6491" s="63" t="s">
        <v>14694</v>
      </c>
      <c r="C6491" s="63" t="s">
        <v>3910</v>
      </c>
      <c r="D6491" s="63" t="s">
        <v>14557</v>
      </c>
      <c r="E6491" s="64">
        <v>0</v>
      </c>
      <c r="F6491" s="64">
        <v>1</v>
      </c>
      <c r="G6491" s="64">
        <v>0</v>
      </c>
      <c r="H6491" s="64">
        <v>1</v>
      </c>
    </row>
    <row r="6492" spans="1:8" x14ac:dyDescent="0.3">
      <c r="A6492" s="63" t="s">
        <v>14693</v>
      </c>
      <c r="B6492" s="63" t="s">
        <v>14694</v>
      </c>
      <c r="C6492" s="63" t="s">
        <v>8090</v>
      </c>
      <c r="D6492" s="63" t="s">
        <v>14651</v>
      </c>
      <c r="E6492" s="64">
        <v>0</v>
      </c>
      <c r="F6492" s="64">
        <v>1</v>
      </c>
      <c r="G6492" s="64">
        <v>0</v>
      </c>
      <c r="H6492" s="64">
        <v>1</v>
      </c>
    </row>
    <row r="6493" spans="1:8" x14ac:dyDescent="0.3">
      <c r="A6493" s="63" t="s">
        <v>14693</v>
      </c>
      <c r="B6493" s="63" t="s">
        <v>14694</v>
      </c>
      <c r="C6493" s="63" t="s">
        <v>11949</v>
      </c>
      <c r="D6493" s="63" t="s">
        <v>14526</v>
      </c>
      <c r="E6493" s="64">
        <v>0</v>
      </c>
      <c r="F6493" s="64">
        <v>0</v>
      </c>
      <c r="G6493" s="64">
        <v>15</v>
      </c>
      <c r="H6493" s="64">
        <v>15</v>
      </c>
    </row>
    <row r="6494" spans="1:8" x14ac:dyDescent="0.3">
      <c r="A6494" s="63" t="s">
        <v>14693</v>
      </c>
      <c r="B6494" s="63" t="s">
        <v>14694</v>
      </c>
      <c r="C6494" s="63" t="s">
        <v>4035</v>
      </c>
      <c r="D6494" s="63" t="s">
        <v>14528</v>
      </c>
      <c r="E6494" s="64">
        <v>0</v>
      </c>
      <c r="F6494" s="64">
        <v>6</v>
      </c>
      <c r="G6494" s="64">
        <v>0</v>
      </c>
      <c r="H6494" s="64">
        <v>6</v>
      </c>
    </row>
    <row r="6495" spans="1:8" x14ac:dyDescent="0.3">
      <c r="A6495" s="63" t="s">
        <v>14693</v>
      </c>
      <c r="B6495" s="63" t="s">
        <v>14694</v>
      </c>
      <c r="C6495" s="63" t="s">
        <v>4033</v>
      </c>
      <c r="D6495" s="63" t="s">
        <v>14529</v>
      </c>
      <c r="E6495" s="64">
        <v>0</v>
      </c>
      <c r="F6495" s="64">
        <v>0</v>
      </c>
      <c r="G6495" s="64">
        <v>2</v>
      </c>
      <c r="H6495" s="64">
        <v>2</v>
      </c>
    </row>
    <row r="6496" spans="1:8" x14ac:dyDescent="0.3">
      <c r="A6496" s="63" t="s">
        <v>14693</v>
      </c>
      <c r="B6496" s="63" t="s">
        <v>14694</v>
      </c>
      <c r="C6496" s="63" t="s">
        <v>3977</v>
      </c>
      <c r="D6496" s="63" t="s">
        <v>14530</v>
      </c>
      <c r="E6496" s="64">
        <v>0</v>
      </c>
      <c r="F6496" s="64">
        <v>2</v>
      </c>
      <c r="G6496" s="64">
        <v>0</v>
      </c>
      <c r="H6496" s="64">
        <v>2</v>
      </c>
    </row>
    <row r="6497" spans="1:8" x14ac:dyDescent="0.3">
      <c r="A6497" s="63" t="s">
        <v>14693</v>
      </c>
      <c r="B6497" s="63" t="s">
        <v>14694</v>
      </c>
      <c r="C6497" s="63" t="s">
        <v>3863</v>
      </c>
      <c r="D6497" s="63" t="s">
        <v>14206</v>
      </c>
      <c r="E6497" s="64">
        <v>0</v>
      </c>
      <c r="F6497" s="64">
        <v>2</v>
      </c>
      <c r="G6497" s="64">
        <v>1</v>
      </c>
      <c r="H6497" s="64">
        <v>3</v>
      </c>
    </row>
    <row r="6498" spans="1:8" x14ac:dyDescent="0.3">
      <c r="A6498" s="63" t="s">
        <v>14693</v>
      </c>
      <c r="B6498" s="63" t="s">
        <v>14694</v>
      </c>
      <c r="C6498" s="63" t="s">
        <v>3864</v>
      </c>
      <c r="D6498" s="63" t="s">
        <v>13990</v>
      </c>
      <c r="E6498" s="64">
        <v>0</v>
      </c>
      <c r="F6498" s="64">
        <v>0</v>
      </c>
      <c r="G6498" s="64">
        <v>8</v>
      </c>
      <c r="H6498" s="64">
        <v>8</v>
      </c>
    </row>
    <row r="6499" spans="1:8" x14ac:dyDescent="0.3">
      <c r="A6499" s="63" t="s">
        <v>14693</v>
      </c>
      <c r="B6499" s="63" t="s">
        <v>14694</v>
      </c>
      <c r="C6499" s="63" t="s">
        <v>11843</v>
      </c>
      <c r="D6499" s="63" t="s">
        <v>14448</v>
      </c>
      <c r="E6499" s="64">
        <v>0</v>
      </c>
      <c r="F6499" s="64">
        <v>0</v>
      </c>
      <c r="G6499" s="64">
        <v>2</v>
      </c>
      <c r="H6499" s="64">
        <v>2</v>
      </c>
    </row>
    <row r="6500" spans="1:8" x14ac:dyDescent="0.3">
      <c r="A6500" s="63" t="s">
        <v>14693</v>
      </c>
      <c r="B6500" s="63" t="s">
        <v>14694</v>
      </c>
      <c r="C6500" s="63" t="s">
        <v>3835</v>
      </c>
      <c r="D6500" s="63" t="s">
        <v>14533</v>
      </c>
      <c r="E6500" s="64">
        <v>0</v>
      </c>
      <c r="F6500" s="64">
        <v>2</v>
      </c>
      <c r="G6500" s="64">
        <v>0</v>
      </c>
      <c r="H6500" s="64">
        <v>2</v>
      </c>
    </row>
    <row r="6501" spans="1:8" x14ac:dyDescent="0.3">
      <c r="A6501" s="63" t="s">
        <v>14693</v>
      </c>
      <c r="B6501" s="63" t="s">
        <v>14694</v>
      </c>
      <c r="C6501" s="63" t="s">
        <v>11537</v>
      </c>
      <c r="D6501" s="63" t="s">
        <v>11538</v>
      </c>
      <c r="E6501" s="64">
        <v>0</v>
      </c>
      <c r="F6501" s="64">
        <v>0</v>
      </c>
      <c r="G6501" s="64">
        <v>1</v>
      </c>
      <c r="H6501" s="64">
        <v>1</v>
      </c>
    </row>
    <row r="6502" spans="1:8" x14ac:dyDescent="0.3">
      <c r="A6502" s="63" t="s">
        <v>14693</v>
      </c>
      <c r="B6502" s="63" t="s">
        <v>14694</v>
      </c>
      <c r="C6502" s="63" t="s">
        <v>3837</v>
      </c>
      <c r="D6502" s="63" t="s">
        <v>3838</v>
      </c>
      <c r="E6502" s="64">
        <v>0</v>
      </c>
      <c r="F6502" s="64">
        <v>0</v>
      </c>
      <c r="G6502" s="64">
        <v>4</v>
      </c>
      <c r="H6502" s="64">
        <v>4</v>
      </c>
    </row>
    <row r="6503" spans="1:8" x14ac:dyDescent="0.3">
      <c r="A6503" s="63" t="s">
        <v>14693</v>
      </c>
      <c r="B6503" s="63" t="s">
        <v>14694</v>
      </c>
      <c r="C6503" s="63" t="s">
        <v>3566</v>
      </c>
      <c r="D6503" s="63" t="s">
        <v>3567</v>
      </c>
      <c r="E6503" s="64">
        <v>1</v>
      </c>
      <c r="F6503" s="64">
        <v>4</v>
      </c>
      <c r="G6503" s="64">
        <v>1</v>
      </c>
      <c r="H6503" s="64">
        <v>5</v>
      </c>
    </row>
    <row r="6504" spans="1:8" x14ac:dyDescent="0.3">
      <c r="A6504" s="63" t="s">
        <v>14693</v>
      </c>
      <c r="B6504" s="63" t="s">
        <v>14694</v>
      </c>
      <c r="C6504" s="63" t="s">
        <v>11953</v>
      </c>
      <c r="D6504" s="63" t="s">
        <v>14684</v>
      </c>
      <c r="E6504" s="64">
        <v>0</v>
      </c>
      <c r="F6504" s="64">
        <v>1</v>
      </c>
      <c r="G6504" s="64">
        <v>0</v>
      </c>
      <c r="H6504" s="64">
        <v>1</v>
      </c>
    </row>
    <row r="6505" spans="1:8" x14ac:dyDescent="0.3">
      <c r="A6505" s="63" t="s">
        <v>15068</v>
      </c>
      <c r="B6505" s="63" t="s">
        <v>15069</v>
      </c>
      <c r="C6505" s="63" t="s">
        <v>9700</v>
      </c>
      <c r="D6505" s="63" t="s">
        <v>15067</v>
      </c>
      <c r="E6505" s="64">
        <v>0</v>
      </c>
      <c r="F6505" s="64">
        <v>2</v>
      </c>
      <c r="G6505" s="64">
        <v>0</v>
      </c>
      <c r="H6505" s="64">
        <v>2</v>
      </c>
    </row>
    <row r="6506" spans="1:8" x14ac:dyDescent="0.3">
      <c r="A6506" s="63" t="s">
        <v>15068</v>
      </c>
      <c r="B6506" s="63" t="s">
        <v>15069</v>
      </c>
      <c r="C6506" s="63" t="s">
        <v>14010</v>
      </c>
      <c r="D6506" s="63" t="s">
        <v>14011</v>
      </c>
      <c r="E6506" s="64">
        <v>0</v>
      </c>
      <c r="F6506" s="64">
        <v>0</v>
      </c>
      <c r="G6506" s="64">
        <v>1</v>
      </c>
      <c r="H6506" s="64">
        <v>1</v>
      </c>
    </row>
    <row r="6507" spans="1:8" x14ac:dyDescent="0.3">
      <c r="A6507" s="63" t="s">
        <v>15068</v>
      </c>
      <c r="B6507" s="63" t="s">
        <v>15069</v>
      </c>
      <c r="C6507" s="63" t="s">
        <v>9465</v>
      </c>
      <c r="D6507" s="63" t="s">
        <v>14012</v>
      </c>
      <c r="E6507" s="64">
        <v>0</v>
      </c>
      <c r="F6507" s="64">
        <v>0</v>
      </c>
      <c r="G6507" s="64">
        <v>61</v>
      </c>
      <c r="H6507" s="64">
        <v>61</v>
      </c>
    </row>
    <row r="6508" spans="1:8" x14ac:dyDescent="0.3">
      <c r="A6508" s="63" t="s">
        <v>15068</v>
      </c>
      <c r="B6508" s="63" t="s">
        <v>15069</v>
      </c>
      <c r="C6508" s="63" t="s">
        <v>9420</v>
      </c>
      <c r="D6508" s="63" t="s">
        <v>14003</v>
      </c>
      <c r="E6508" s="64">
        <v>0</v>
      </c>
      <c r="F6508" s="64">
        <v>0</v>
      </c>
      <c r="G6508" s="64">
        <v>30</v>
      </c>
      <c r="H6508" s="64">
        <v>30</v>
      </c>
    </row>
    <row r="6509" spans="1:8" x14ac:dyDescent="0.3">
      <c r="A6509" s="63" t="s">
        <v>15068</v>
      </c>
      <c r="B6509" s="63" t="s">
        <v>15069</v>
      </c>
      <c r="C6509" s="63" t="s">
        <v>9699</v>
      </c>
      <c r="D6509" s="63" t="s">
        <v>41</v>
      </c>
      <c r="E6509" s="64">
        <v>3</v>
      </c>
      <c r="F6509" s="64">
        <v>13</v>
      </c>
      <c r="G6509" s="64">
        <v>0</v>
      </c>
      <c r="H6509" s="64">
        <v>13</v>
      </c>
    </row>
    <row r="6510" spans="1:8" x14ac:dyDescent="0.3">
      <c r="A6510" s="63" t="s">
        <v>15068</v>
      </c>
      <c r="B6510" s="63" t="s">
        <v>15069</v>
      </c>
      <c r="C6510" s="63" t="s">
        <v>9418</v>
      </c>
      <c r="D6510" s="63" t="s">
        <v>14028</v>
      </c>
      <c r="E6510" s="64">
        <v>0</v>
      </c>
      <c r="F6510" s="64">
        <v>0</v>
      </c>
      <c r="G6510" s="64">
        <v>1</v>
      </c>
      <c r="H6510" s="64">
        <v>1</v>
      </c>
    </row>
    <row r="6511" spans="1:8" x14ac:dyDescent="0.3">
      <c r="A6511" s="63" t="s">
        <v>15068</v>
      </c>
      <c r="B6511" s="63" t="s">
        <v>15069</v>
      </c>
      <c r="C6511" s="63" t="s">
        <v>9481</v>
      </c>
      <c r="D6511" s="63" t="s">
        <v>143</v>
      </c>
      <c r="E6511" s="64">
        <v>0</v>
      </c>
      <c r="F6511" s="64">
        <v>0</v>
      </c>
      <c r="G6511" s="64">
        <v>77</v>
      </c>
      <c r="H6511" s="64">
        <v>77</v>
      </c>
    </row>
    <row r="6512" spans="1:8" x14ac:dyDescent="0.3">
      <c r="A6512" s="63" t="s">
        <v>15068</v>
      </c>
      <c r="B6512" s="63" t="s">
        <v>15069</v>
      </c>
      <c r="C6512" s="63" t="s">
        <v>9710</v>
      </c>
      <c r="D6512" s="63" t="s">
        <v>9711</v>
      </c>
      <c r="E6512" s="64">
        <v>0</v>
      </c>
      <c r="F6512" s="64">
        <v>16</v>
      </c>
      <c r="G6512" s="64">
        <v>22</v>
      </c>
      <c r="H6512" s="64">
        <v>38</v>
      </c>
    </row>
    <row r="6513" spans="1:8" x14ac:dyDescent="0.3">
      <c r="A6513" s="63" t="s">
        <v>15068</v>
      </c>
      <c r="B6513" s="63" t="s">
        <v>15069</v>
      </c>
      <c r="C6513" s="63" t="s">
        <v>2666</v>
      </c>
      <c r="D6513" s="63" t="s">
        <v>2667</v>
      </c>
      <c r="E6513" s="64">
        <v>0</v>
      </c>
      <c r="F6513" s="64">
        <v>0</v>
      </c>
      <c r="G6513" s="64">
        <v>1</v>
      </c>
      <c r="H6513" s="64">
        <v>1</v>
      </c>
    </row>
    <row r="6514" spans="1:8" x14ac:dyDescent="0.3">
      <c r="A6514" s="63" t="s">
        <v>15068</v>
      </c>
      <c r="B6514" s="63" t="s">
        <v>15069</v>
      </c>
      <c r="C6514" s="63" t="s">
        <v>9482</v>
      </c>
      <c r="D6514" s="63" t="s">
        <v>3055</v>
      </c>
      <c r="E6514" s="64">
        <v>0</v>
      </c>
      <c r="F6514" s="64">
        <v>6</v>
      </c>
      <c r="G6514" s="64">
        <v>0</v>
      </c>
      <c r="H6514" s="64">
        <v>6</v>
      </c>
    </row>
    <row r="6515" spans="1:8" x14ac:dyDescent="0.3">
      <c r="A6515" s="63" t="s">
        <v>15068</v>
      </c>
      <c r="B6515" s="63" t="s">
        <v>15069</v>
      </c>
      <c r="C6515" s="63" t="s">
        <v>9706</v>
      </c>
      <c r="D6515" s="63" t="s">
        <v>9707</v>
      </c>
      <c r="E6515" s="64">
        <v>0</v>
      </c>
      <c r="F6515" s="64">
        <v>2</v>
      </c>
      <c r="G6515" s="64">
        <v>1</v>
      </c>
      <c r="H6515" s="64">
        <v>3</v>
      </c>
    </row>
    <row r="6516" spans="1:8" x14ac:dyDescent="0.3">
      <c r="A6516" s="63" t="s">
        <v>15068</v>
      </c>
      <c r="B6516" s="63" t="s">
        <v>15069</v>
      </c>
      <c r="C6516" s="63" t="s">
        <v>9571</v>
      </c>
      <c r="D6516" s="63" t="s">
        <v>277</v>
      </c>
      <c r="E6516" s="64">
        <v>1</v>
      </c>
      <c r="F6516" s="64">
        <v>5</v>
      </c>
      <c r="G6516" s="64">
        <v>0</v>
      </c>
      <c r="H6516" s="64">
        <v>5</v>
      </c>
    </row>
    <row r="6517" spans="1:8" x14ac:dyDescent="0.3">
      <c r="A6517" s="63" t="s">
        <v>15068</v>
      </c>
      <c r="B6517" s="63" t="s">
        <v>15069</v>
      </c>
      <c r="C6517" s="63" t="s">
        <v>9467</v>
      </c>
      <c r="D6517" s="63" t="s">
        <v>9468</v>
      </c>
      <c r="E6517" s="64">
        <v>2</v>
      </c>
      <c r="F6517" s="64">
        <v>14</v>
      </c>
      <c r="G6517" s="64">
        <v>20</v>
      </c>
      <c r="H6517" s="64">
        <v>34</v>
      </c>
    </row>
    <row r="6518" spans="1:8" x14ac:dyDescent="0.3">
      <c r="A6518" s="63" t="s">
        <v>15068</v>
      </c>
      <c r="B6518" s="63" t="s">
        <v>15069</v>
      </c>
      <c r="C6518" s="63" t="s">
        <v>9489</v>
      </c>
      <c r="D6518" s="63" t="s">
        <v>9490</v>
      </c>
      <c r="E6518" s="64">
        <v>0</v>
      </c>
      <c r="F6518" s="64">
        <v>4</v>
      </c>
      <c r="G6518" s="64">
        <v>11</v>
      </c>
      <c r="H6518" s="64">
        <v>15</v>
      </c>
    </row>
    <row r="6519" spans="1:8" x14ac:dyDescent="0.3">
      <c r="A6519" s="63" t="s">
        <v>15068</v>
      </c>
      <c r="B6519" s="63" t="s">
        <v>15069</v>
      </c>
      <c r="C6519" s="63" t="s">
        <v>1239</v>
      </c>
      <c r="D6519" s="63" t="s">
        <v>1240</v>
      </c>
      <c r="E6519" s="64">
        <v>0</v>
      </c>
      <c r="F6519" s="64">
        <v>0</v>
      </c>
      <c r="G6519" s="64">
        <v>1</v>
      </c>
      <c r="H6519" s="64">
        <v>1</v>
      </c>
    </row>
    <row r="6520" spans="1:8" x14ac:dyDescent="0.3">
      <c r="A6520" s="63" t="s">
        <v>15068</v>
      </c>
      <c r="B6520" s="63" t="s">
        <v>15069</v>
      </c>
      <c r="C6520" s="63" t="s">
        <v>9491</v>
      </c>
      <c r="D6520" s="63" t="s">
        <v>9492</v>
      </c>
      <c r="E6520" s="64">
        <v>1</v>
      </c>
      <c r="F6520" s="64">
        <v>3</v>
      </c>
      <c r="G6520" s="64">
        <v>0</v>
      </c>
      <c r="H6520" s="64">
        <v>3</v>
      </c>
    </row>
    <row r="6521" spans="1:8" x14ac:dyDescent="0.3">
      <c r="A6521" s="63" t="s">
        <v>15068</v>
      </c>
      <c r="B6521" s="63" t="s">
        <v>15069</v>
      </c>
      <c r="C6521" s="63" t="s">
        <v>9517</v>
      </c>
      <c r="D6521" s="63" t="s">
        <v>9518</v>
      </c>
      <c r="E6521" s="64">
        <v>0</v>
      </c>
      <c r="F6521" s="64">
        <v>1</v>
      </c>
      <c r="G6521" s="64">
        <v>0</v>
      </c>
      <c r="H6521" s="64">
        <v>1</v>
      </c>
    </row>
    <row r="6522" spans="1:8" x14ac:dyDescent="0.3">
      <c r="A6522" s="63" t="s">
        <v>15068</v>
      </c>
      <c r="B6522" s="63" t="s">
        <v>15069</v>
      </c>
      <c r="C6522" s="63" t="s">
        <v>9446</v>
      </c>
      <c r="D6522" s="63" t="s">
        <v>14013</v>
      </c>
      <c r="E6522" s="64">
        <v>24</v>
      </c>
      <c r="F6522" s="64">
        <v>39</v>
      </c>
      <c r="G6522" s="64">
        <v>0</v>
      </c>
      <c r="H6522" s="64">
        <v>39</v>
      </c>
    </row>
    <row r="6523" spans="1:8" x14ac:dyDescent="0.3">
      <c r="A6523" s="63" t="s">
        <v>15068</v>
      </c>
      <c r="B6523" s="63" t="s">
        <v>15069</v>
      </c>
      <c r="C6523" s="63" t="s">
        <v>9448</v>
      </c>
      <c r="D6523" s="63" t="s">
        <v>14567</v>
      </c>
      <c r="E6523" s="64">
        <v>91</v>
      </c>
      <c r="F6523" s="64">
        <v>73</v>
      </c>
      <c r="G6523" s="64">
        <v>0</v>
      </c>
      <c r="H6523" s="64">
        <v>73</v>
      </c>
    </row>
    <row r="6524" spans="1:8" x14ac:dyDescent="0.3">
      <c r="A6524" s="63" t="s">
        <v>15068</v>
      </c>
      <c r="B6524" s="63" t="s">
        <v>15069</v>
      </c>
      <c r="C6524" s="63" t="s">
        <v>9483</v>
      </c>
      <c r="D6524" s="63" t="s">
        <v>9484</v>
      </c>
      <c r="E6524" s="64">
        <v>0</v>
      </c>
      <c r="F6524" s="64">
        <v>3</v>
      </c>
      <c r="G6524" s="64">
        <v>0</v>
      </c>
      <c r="H6524" s="64">
        <v>3</v>
      </c>
    </row>
    <row r="6525" spans="1:8" x14ac:dyDescent="0.3">
      <c r="A6525" s="63" t="s">
        <v>15068</v>
      </c>
      <c r="B6525" s="63" t="s">
        <v>15069</v>
      </c>
      <c r="C6525" s="63" t="s">
        <v>622</v>
      </c>
      <c r="D6525" s="63" t="s">
        <v>623</v>
      </c>
      <c r="E6525" s="64">
        <v>0</v>
      </c>
      <c r="F6525" s="64">
        <v>0</v>
      </c>
      <c r="G6525" s="64">
        <v>1</v>
      </c>
      <c r="H6525" s="64">
        <v>1</v>
      </c>
    </row>
    <row r="6526" spans="1:8" x14ac:dyDescent="0.3">
      <c r="A6526" s="63" t="s">
        <v>15068</v>
      </c>
      <c r="B6526" s="63" t="s">
        <v>15069</v>
      </c>
      <c r="C6526" s="63" t="s">
        <v>9555</v>
      </c>
      <c r="D6526" s="63" t="s">
        <v>9556</v>
      </c>
      <c r="E6526" s="64">
        <v>1</v>
      </c>
      <c r="F6526" s="64">
        <v>11</v>
      </c>
      <c r="G6526" s="64">
        <v>0</v>
      </c>
      <c r="H6526" s="64">
        <v>11</v>
      </c>
    </row>
    <row r="6527" spans="1:8" x14ac:dyDescent="0.3">
      <c r="A6527" s="63" t="s">
        <v>15023</v>
      </c>
      <c r="B6527" s="63" t="s">
        <v>15024</v>
      </c>
      <c r="C6527" s="63" t="s">
        <v>1489</v>
      </c>
      <c r="D6527" s="63" t="s">
        <v>1490</v>
      </c>
      <c r="E6527" s="64">
        <v>0</v>
      </c>
      <c r="F6527" s="64">
        <v>2</v>
      </c>
      <c r="G6527" s="64">
        <v>1</v>
      </c>
      <c r="H6527" s="64">
        <v>3</v>
      </c>
    </row>
    <row r="6528" spans="1:8" x14ac:dyDescent="0.3">
      <c r="A6528" s="63" t="s">
        <v>15023</v>
      </c>
      <c r="B6528" s="63" t="s">
        <v>15024</v>
      </c>
      <c r="C6528" s="63" t="s">
        <v>1670</v>
      </c>
      <c r="D6528" s="63" t="s">
        <v>1671</v>
      </c>
      <c r="E6528" s="64">
        <v>0</v>
      </c>
      <c r="F6528" s="64">
        <v>0</v>
      </c>
      <c r="G6528" s="64">
        <v>1</v>
      </c>
      <c r="H6528" s="64">
        <v>1</v>
      </c>
    </row>
    <row r="6529" spans="1:8" x14ac:dyDescent="0.3">
      <c r="A6529" s="63" t="s">
        <v>15023</v>
      </c>
      <c r="B6529" s="63" t="s">
        <v>15024</v>
      </c>
      <c r="C6529" s="63" t="s">
        <v>1442</v>
      </c>
      <c r="D6529" s="63" t="s">
        <v>1443</v>
      </c>
      <c r="E6529" s="64">
        <v>0</v>
      </c>
      <c r="F6529" s="64">
        <v>0</v>
      </c>
      <c r="G6529" s="64">
        <v>7</v>
      </c>
      <c r="H6529" s="64">
        <v>7</v>
      </c>
    </row>
    <row r="6530" spans="1:8" x14ac:dyDescent="0.3">
      <c r="A6530" s="63" t="s">
        <v>15023</v>
      </c>
      <c r="B6530" s="63" t="s">
        <v>15024</v>
      </c>
      <c r="C6530" s="63" t="s">
        <v>1656</v>
      </c>
      <c r="D6530" s="63" t="s">
        <v>1657</v>
      </c>
      <c r="E6530" s="64">
        <v>0</v>
      </c>
      <c r="F6530" s="64">
        <v>0</v>
      </c>
      <c r="G6530" s="64">
        <v>5</v>
      </c>
      <c r="H6530" s="64">
        <v>5</v>
      </c>
    </row>
    <row r="6531" spans="1:8" x14ac:dyDescent="0.3">
      <c r="A6531" s="63" t="s">
        <v>15023</v>
      </c>
      <c r="B6531" s="63" t="s">
        <v>15024</v>
      </c>
      <c r="C6531" s="63" t="s">
        <v>1971</v>
      </c>
      <c r="D6531" s="63" t="s">
        <v>1972</v>
      </c>
      <c r="E6531" s="64">
        <v>0</v>
      </c>
      <c r="F6531" s="64">
        <v>0</v>
      </c>
      <c r="G6531" s="64">
        <v>23</v>
      </c>
      <c r="H6531" s="64">
        <v>23</v>
      </c>
    </row>
    <row r="6532" spans="1:8" x14ac:dyDescent="0.3">
      <c r="A6532" s="63" t="s">
        <v>15023</v>
      </c>
      <c r="B6532" s="63" t="s">
        <v>15024</v>
      </c>
      <c r="C6532" s="63" t="s">
        <v>9165</v>
      </c>
      <c r="D6532" s="63" t="s">
        <v>9166</v>
      </c>
      <c r="E6532" s="64">
        <v>1</v>
      </c>
      <c r="F6532" s="64">
        <v>1</v>
      </c>
      <c r="G6532" s="64">
        <v>0</v>
      </c>
      <c r="H6532" s="64">
        <v>1</v>
      </c>
    </row>
    <row r="6533" spans="1:8" x14ac:dyDescent="0.3">
      <c r="A6533" s="63" t="s">
        <v>15023</v>
      </c>
      <c r="B6533" s="63" t="s">
        <v>15024</v>
      </c>
      <c r="C6533" s="63" t="s">
        <v>9169</v>
      </c>
      <c r="D6533" s="63" t="s">
        <v>14218</v>
      </c>
      <c r="E6533" s="64">
        <v>1</v>
      </c>
      <c r="F6533" s="64">
        <v>3</v>
      </c>
      <c r="G6533" s="64">
        <v>1</v>
      </c>
      <c r="H6533" s="64">
        <v>4</v>
      </c>
    </row>
    <row r="6534" spans="1:8" x14ac:dyDescent="0.3">
      <c r="A6534" s="63" t="s">
        <v>15023</v>
      </c>
      <c r="B6534" s="63" t="s">
        <v>15024</v>
      </c>
      <c r="C6534" s="63" t="s">
        <v>1446</v>
      </c>
      <c r="D6534" s="63" t="s">
        <v>1447</v>
      </c>
      <c r="E6534" s="64">
        <v>0</v>
      </c>
      <c r="F6534" s="64">
        <v>1</v>
      </c>
      <c r="G6534" s="64">
        <v>1</v>
      </c>
      <c r="H6534" s="64">
        <v>2</v>
      </c>
    </row>
    <row r="6535" spans="1:8" x14ac:dyDescent="0.3">
      <c r="A6535" s="63" t="s">
        <v>15023</v>
      </c>
      <c r="B6535" s="63" t="s">
        <v>15024</v>
      </c>
      <c r="C6535" s="63" t="s">
        <v>9185</v>
      </c>
      <c r="D6535" s="63" t="s">
        <v>14219</v>
      </c>
      <c r="E6535" s="64">
        <v>0</v>
      </c>
      <c r="F6535" s="64">
        <v>7</v>
      </c>
      <c r="G6535" s="64">
        <v>9</v>
      </c>
      <c r="H6535" s="64">
        <v>16</v>
      </c>
    </row>
    <row r="6536" spans="1:8" x14ac:dyDescent="0.3">
      <c r="A6536" s="63" t="s">
        <v>15023</v>
      </c>
      <c r="B6536" s="63" t="s">
        <v>15024</v>
      </c>
      <c r="C6536" s="63" t="s">
        <v>1487</v>
      </c>
      <c r="D6536" s="63" t="s">
        <v>1488</v>
      </c>
      <c r="E6536" s="64">
        <v>0</v>
      </c>
      <c r="F6536" s="64">
        <v>1</v>
      </c>
      <c r="G6536" s="64">
        <v>1</v>
      </c>
      <c r="H6536" s="64">
        <v>2</v>
      </c>
    </row>
    <row r="6537" spans="1:8" x14ac:dyDescent="0.3">
      <c r="A6537" s="63" t="s">
        <v>15023</v>
      </c>
      <c r="B6537" s="63" t="s">
        <v>15024</v>
      </c>
      <c r="C6537" s="63" t="s">
        <v>9135</v>
      </c>
      <c r="D6537" s="63" t="s">
        <v>9136</v>
      </c>
      <c r="E6537" s="64">
        <v>6</v>
      </c>
      <c r="F6537" s="64">
        <v>16</v>
      </c>
      <c r="G6537" s="64">
        <v>3</v>
      </c>
      <c r="H6537" s="64">
        <v>19</v>
      </c>
    </row>
    <row r="6538" spans="1:8" x14ac:dyDescent="0.3">
      <c r="A6538" s="63" t="s">
        <v>15023</v>
      </c>
      <c r="B6538" s="63" t="s">
        <v>15024</v>
      </c>
      <c r="C6538" s="63" t="s">
        <v>1448</v>
      </c>
      <c r="D6538" s="63" t="s">
        <v>1449</v>
      </c>
      <c r="E6538" s="64">
        <v>0</v>
      </c>
      <c r="F6538" s="64">
        <v>2</v>
      </c>
      <c r="G6538" s="64">
        <v>0</v>
      </c>
      <c r="H6538" s="64">
        <v>2</v>
      </c>
    </row>
    <row r="6539" spans="1:8" x14ac:dyDescent="0.3">
      <c r="A6539" s="63" t="s">
        <v>15023</v>
      </c>
      <c r="B6539" s="63" t="s">
        <v>15024</v>
      </c>
      <c r="C6539" s="63" t="s">
        <v>1968</v>
      </c>
      <c r="D6539" s="63" t="s">
        <v>13989</v>
      </c>
      <c r="E6539" s="64">
        <v>0</v>
      </c>
      <c r="F6539" s="64">
        <v>0</v>
      </c>
      <c r="G6539" s="64">
        <v>16</v>
      </c>
      <c r="H6539" s="64">
        <v>16</v>
      </c>
    </row>
    <row r="6540" spans="1:8" x14ac:dyDescent="0.3">
      <c r="A6540" s="63" t="s">
        <v>15023</v>
      </c>
      <c r="B6540" s="63" t="s">
        <v>15024</v>
      </c>
      <c r="C6540" s="63" t="s">
        <v>1648</v>
      </c>
      <c r="D6540" s="63" t="s">
        <v>1649</v>
      </c>
      <c r="E6540" s="64">
        <v>0</v>
      </c>
      <c r="F6540" s="64">
        <v>0</v>
      </c>
      <c r="G6540" s="64">
        <v>2</v>
      </c>
      <c r="H6540" s="64">
        <v>2</v>
      </c>
    </row>
    <row r="6541" spans="1:8" x14ac:dyDescent="0.3">
      <c r="A6541" s="63" t="s">
        <v>15023</v>
      </c>
      <c r="B6541" s="63" t="s">
        <v>15024</v>
      </c>
      <c r="C6541" s="63" t="s">
        <v>1658</v>
      </c>
      <c r="D6541" s="63" t="s">
        <v>1659</v>
      </c>
      <c r="E6541" s="64">
        <v>1</v>
      </c>
      <c r="F6541" s="64">
        <v>4</v>
      </c>
      <c r="G6541" s="64">
        <v>0</v>
      </c>
      <c r="H6541" s="64">
        <v>4</v>
      </c>
    </row>
    <row r="6542" spans="1:8" x14ac:dyDescent="0.3">
      <c r="A6542" s="63" t="s">
        <v>15023</v>
      </c>
      <c r="B6542" s="63" t="s">
        <v>15024</v>
      </c>
      <c r="C6542" s="63" t="s">
        <v>1943</v>
      </c>
      <c r="D6542" s="63" t="s">
        <v>487</v>
      </c>
      <c r="E6542" s="64">
        <v>0</v>
      </c>
      <c r="F6542" s="64">
        <v>1</v>
      </c>
      <c r="G6542" s="64">
        <v>1</v>
      </c>
      <c r="H6542" s="64">
        <v>2</v>
      </c>
    </row>
    <row r="6543" spans="1:8" x14ac:dyDescent="0.3">
      <c r="A6543" s="63" t="s">
        <v>15023</v>
      </c>
      <c r="B6543" s="63" t="s">
        <v>15024</v>
      </c>
      <c r="C6543" s="63" t="s">
        <v>9167</v>
      </c>
      <c r="D6543" s="63" t="s">
        <v>9168</v>
      </c>
      <c r="E6543" s="64">
        <v>0</v>
      </c>
      <c r="F6543" s="64">
        <v>0</v>
      </c>
      <c r="G6543" s="64">
        <v>3</v>
      </c>
      <c r="H6543" s="64">
        <v>3</v>
      </c>
    </row>
    <row r="6544" spans="1:8" x14ac:dyDescent="0.3">
      <c r="A6544" s="63" t="s">
        <v>15023</v>
      </c>
      <c r="B6544" s="63" t="s">
        <v>15024</v>
      </c>
      <c r="C6544" s="63" t="s">
        <v>1678</v>
      </c>
      <c r="D6544" s="63" t="s">
        <v>1679</v>
      </c>
      <c r="E6544" s="64">
        <v>0</v>
      </c>
      <c r="F6544" s="64">
        <v>0</v>
      </c>
      <c r="G6544" s="64">
        <v>1</v>
      </c>
      <c r="H6544" s="64">
        <v>1</v>
      </c>
    </row>
    <row r="6545" spans="1:8" x14ac:dyDescent="0.3">
      <c r="A6545" s="63" t="s">
        <v>15023</v>
      </c>
      <c r="B6545" s="63" t="s">
        <v>15024</v>
      </c>
      <c r="C6545" s="63" t="s">
        <v>1450</v>
      </c>
      <c r="D6545" s="63" t="s">
        <v>1451</v>
      </c>
      <c r="E6545" s="64">
        <v>0</v>
      </c>
      <c r="F6545" s="64">
        <v>0</v>
      </c>
      <c r="G6545" s="64">
        <v>1</v>
      </c>
      <c r="H6545" s="64">
        <v>1</v>
      </c>
    </row>
    <row r="6546" spans="1:8" x14ac:dyDescent="0.3">
      <c r="A6546" s="63" t="s">
        <v>15023</v>
      </c>
      <c r="B6546" s="63" t="s">
        <v>15024</v>
      </c>
      <c r="C6546" s="63" t="s">
        <v>1964</v>
      </c>
      <c r="D6546" s="63" t="s">
        <v>14209</v>
      </c>
      <c r="E6546" s="64">
        <v>1</v>
      </c>
      <c r="F6546" s="64">
        <v>33</v>
      </c>
      <c r="G6546" s="64">
        <v>12</v>
      </c>
      <c r="H6546" s="64">
        <v>45</v>
      </c>
    </row>
    <row r="6547" spans="1:8" x14ac:dyDescent="0.3">
      <c r="A6547" s="63" t="s">
        <v>15023</v>
      </c>
      <c r="B6547" s="63" t="s">
        <v>15024</v>
      </c>
      <c r="C6547" s="63" t="s">
        <v>1973</v>
      </c>
      <c r="D6547" s="63" t="s">
        <v>14210</v>
      </c>
      <c r="E6547" s="64">
        <v>1</v>
      </c>
      <c r="F6547" s="64">
        <v>3</v>
      </c>
      <c r="G6547" s="64">
        <v>0</v>
      </c>
      <c r="H6547" s="64">
        <v>3</v>
      </c>
    </row>
    <row r="6548" spans="1:8" x14ac:dyDescent="0.3">
      <c r="A6548" s="63" t="s">
        <v>15023</v>
      </c>
      <c r="B6548" s="63" t="s">
        <v>15024</v>
      </c>
      <c r="C6548" s="63" t="s">
        <v>1444</v>
      </c>
      <c r="D6548" s="63" t="s">
        <v>14211</v>
      </c>
      <c r="E6548" s="64">
        <v>2</v>
      </c>
      <c r="F6548" s="64">
        <v>0</v>
      </c>
      <c r="G6548" s="64">
        <v>1</v>
      </c>
      <c r="H6548" s="64">
        <v>1</v>
      </c>
    </row>
    <row r="6549" spans="1:8" x14ac:dyDescent="0.3">
      <c r="A6549" s="63" t="s">
        <v>15023</v>
      </c>
      <c r="B6549" s="63" t="s">
        <v>15024</v>
      </c>
      <c r="C6549" s="63" t="s">
        <v>1511</v>
      </c>
      <c r="D6549" s="63" t="s">
        <v>14212</v>
      </c>
      <c r="E6549" s="64">
        <v>6</v>
      </c>
      <c r="F6549" s="64">
        <v>49</v>
      </c>
      <c r="G6549" s="64">
        <v>10</v>
      </c>
      <c r="H6549" s="64">
        <v>59</v>
      </c>
    </row>
    <row r="6550" spans="1:8" x14ac:dyDescent="0.3">
      <c r="A6550" s="63" t="s">
        <v>15023</v>
      </c>
      <c r="B6550" s="63" t="s">
        <v>15024</v>
      </c>
      <c r="C6550" s="63" t="s">
        <v>9137</v>
      </c>
      <c r="D6550" s="63" t="s">
        <v>14220</v>
      </c>
      <c r="E6550" s="64">
        <v>5</v>
      </c>
      <c r="F6550" s="64">
        <v>24</v>
      </c>
      <c r="G6550" s="64">
        <v>1</v>
      </c>
      <c r="H6550" s="64">
        <v>25</v>
      </c>
    </row>
    <row r="6551" spans="1:8" x14ac:dyDescent="0.3">
      <c r="A6551" s="63" t="s">
        <v>15023</v>
      </c>
      <c r="B6551" s="63" t="s">
        <v>15024</v>
      </c>
      <c r="C6551" s="63" t="s">
        <v>1970</v>
      </c>
      <c r="D6551" s="63" t="s">
        <v>14204</v>
      </c>
      <c r="E6551" s="64">
        <v>1</v>
      </c>
      <c r="F6551" s="64">
        <v>9</v>
      </c>
      <c r="G6551" s="64">
        <v>4</v>
      </c>
      <c r="H6551" s="64">
        <v>13</v>
      </c>
    </row>
    <row r="6552" spans="1:8" x14ac:dyDescent="0.3">
      <c r="A6552" s="63" t="s">
        <v>15023</v>
      </c>
      <c r="B6552" s="63" t="s">
        <v>15024</v>
      </c>
      <c r="C6552" s="63" t="s">
        <v>1644</v>
      </c>
      <c r="D6552" s="63" t="s">
        <v>14214</v>
      </c>
      <c r="E6552" s="64">
        <v>0</v>
      </c>
      <c r="F6552" s="64">
        <v>1</v>
      </c>
      <c r="G6552" s="64">
        <v>0</v>
      </c>
      <c r="H6552" s="64">
        <v>1</v>
      </c>
    </row>
    <row r="6553" spans="1:8" x14ac:dyDescent="0.3">
      <c r="A6553" s="63" t="s">
        <v>15023</v>
      </c>
      <c r="B6553" s="63" t="s">
        <v>15024</v>
      </c>
      <c r="C6553" s="63" t="s">
        <v>1966</v>
      </c>
      <c r="D6553" s="63" t="s">
        <v>14205</v>
      </c>
      <c r="E6553" s="64">
        <v>0</v>
      </c>
      <c r="F6553" s="64">
        <v>0</v>
      </c>
      <c r="G6553" s="64">
        <v>25</v>
      </c>
      <c r="H6553" s="64">
        <v>25</v>
      </c>
    </row>
    <row r="6554" spans="1:8" x14ac:dyDescent="0.3">
      <c r="A6554" s="63" t="s">
        <v>15023</v>
      </c>
      <c r="B6554" s="63" t="s">
        <v>15024</v>
      </c>
      <c r="C6554" s="63" t="s">
        <v>1895</v>
      </c>
      <c r="D6554" s="63" t="s">
        <v>13990</v>
      </c>
      <c r="E6554" s="64">
        <v>0</v>
      </c>
      <c r="F6554" s="64">
        <v>0</v>
      </c>
      <c r="G6554" s="64">
        <v>1</v>
      </c>
      <c r="H6554" s="64">
        <v>1</v>
      </c>
    </row>
    <row r="6555" spans="1:8" x14ac:dyDescent="0.3">
      <c r="A6555" s="63" t="s">
        <v>15023</v>
      </c>
      <c r="B6555" s="63" t="s">
        <v>15024</v>
      </c>
      <c r="C6555" s="63" t="s">
        <v>1682</v>
      </c>
      <c r="D6555" s="63" t="s">
        <v>1683</v>
      </c>
      <c r="E6555" s="64">
        <v>0</v>
      </c>
      <c r="F6555" s="64">
        <v>1</v>
      </c>
      <c r="G6555" s="64">
        <v>0</v>
      </c>
      <c r="H6555" s="64">
        <v>1</v>
      </c>
    </row>
    <row r="6556" spans="1:8" x14ac:dyDescent="0.3">
      <c r="A6556" s="63" t="s">
        <v>15637</v>
      </c>
      <c r="B6556" s="63" t="s">
        <v>15638</v>
      </c>
      <c r="C6556" s="63" t="s">
        <v>2047</v>
      </c>
      <c r="D6556" s="63" t="s">
        <v>2048</v>
      </c>
      <c r="E6556" s="64">
        <v>3</v>
      </c>
      <c r="F6556" s="64">
        <v>17</v>
      </c>
      <c r="G6556" s="64">
        <v>8</v>
      </c>
      <c r="H6556" s="64">
        <v>25</v>
      </c>
    </row>
    <row r="6557" spans="1:8" x14ac:dyDescent="0.3">
      <c r="A6557" s="63" t="s">
        <v>15637</v>
      </c>
      <c r="B6557" s="63" t="s">
        <v>15638</v>
      </c>
      <c r="C6557" s="63" t="s">
        <v>11077</v>
      </c>
      <c r="D6557" s="63" t="s">
        <v>14322</v>
      </c>
      <c r="E6557" s="64">
        <v>1</v>
      </c>
      <c r="F6557" s="64">
        <v>3</v>
      </c>
      <c r="G6557" s="64">
        <v>0</v>
      </c>
      <c r="H6557" s="64">
        <v>3</v>
      </c>
    </row>
    <row r="6558" spans="1:8" x14ac:dyDescent="0.3">
      <c r="A6558" s="63" t="s">
        <v>14173</v>
      </c>
      <c r="B6558" s="63" t="s">
        <v>14174</v>
      </c>
      <c r="C6558" s="63" t="s">
        <v>1418</v>
      </c>
      <c r="D6558" s="63" t="s">
        <v>1419</v>
      </c>
      <c r="E6558" s="64">
        <v>0</v>
      </c>
      <c r="F6558" s="64">
        <v>11</v>
      </c>
      <c r="G6558" s="64">
        <v>3</v>
      </c>
      <c r="H6558" s="64">
        <v>14</v>
      </c>
    </row>
    <row r="6559" spans="1:8" x14ac:dyDescent="0.3">
      <c r="A6559" s="63" t="s">
        <v>14173</v>
      </c>
      <c r="B6559" s="63" t="s">
        <v>14174</v>
      </c>
      <c r="C6559" s="63" t="s">
        <v>1239</v>
      </c>
      <c r="D6559" s="63" t="s">
        <v>1240</v>
      </c>
      <c r="E6559" s="64">
        <v>0</v>
      </c>
      <c r="F6559" s="64">
        <v>0</v>
      </c>
      <c r="G6559" s="64">
        <v>2</v>
      </c>
      <c r="H6559" s="64">
        <v>2</v>
      </c>
    </row>
    <row r="6560" spans="1:8" x14ac:dyDescent="0.3">
      <c r="A6560" s="63" t="s">
        <v>14173</v>
      </c>
      <c r="B6560" s="63" t="s">
        <v>14174</v>
      </c>
      <c r="C6560" s="63" t="s">
        <v>1323</v>
      </c>
      <c r="D6560" s="63" t="s">
        <v>1324</v>
      </c>
      <c r="E6560" s="64">
        <v>0</v>
      </c>
      <c r="F6560" s="64">
        <v>0</v>
      </c>
      <c r="G6560" s="64">
        <v>1</v>
      </c>
      <c r="H6560" s="64">
        <v>1</v>
      </c>
    </row>
    <row r="6561" spans="1:8" x14ac:dyDescent="0.3">
      <c r="A6561" s="63" t="s">
        <v>14173</v>
      </c>
      <c r="B6561" s="63" t="s">
        <v>14174</v>
      </c>
      <c r="C6561" s="63" t="s">
        <v>1321</v>
      </c>
      <c r="D6561" s="63" t="s">
        <v>14161</v>
      </c>
      <c r="E6561" s="64">
        <v>0</v>
      </c>
      <c r="F6561" s="64">
        <v>1</v>
      </c>
      <c r="G6561" s="64">
        <v>0</v>
      </c>
      <c r="H6561" s="64">
        <v>1</v>
      </c>
    </row>
    <row r="6562" spans="1:8" x14ac:dyDescent="0.3">
      <c r="A6562" s="63" t="s">
        <v>14173</v>
      </c>
      <c r="B6562" s="63" t="s">
        <v>14174</v>
      </c>
      <c r="C6562" s="63" t="s">
        <v>1416</v>
      </c>
      <c r="D6562" s="63" t="s">
        <v>1417</v>
      </c>
      <c r="E6562" s="64">
        <v>0</v>
      </c>
      <c r="F6562" s="64">
        <v>3</v>
      </c>
      <c r="G6562" s="64">
        <v>7</v>
      </c>
      <c r="H6562" s="64">
        <v>10</v>
      </c>
    </row>
    <row r="6563" spans="1:8" x14ac:dyDescent="0.3">
      <c r="A6563" s="63" t="s">
        <v>14092</v>
      </c>
      <c r="B6563" s="63" t="s">
        <v>14093</v>
      </c>
      <c r="C6563" s="63" t="s">
        <v>981</v>
      </c>
      <c r="D6563" s="63" t="s">
        <v>982</v>
      </c>
      <c r="E6563" s="64">
        <v>0</v>
      </c>
      <c r="F6563" s="64">
        <v>2</v>
      </c>
      <c r="G6563" s="64">
        <v>2</v>
      </c>
      <c r="H6563" s="64">
        <v>4</v>
      </c>
    </row>
    <row r="6564" spans="1:8" x14ac:dyDescent="0.3">
      <c r="A6564" s="63" t="s">
        <v>14092</v>
      </c>
      <c r="B6564" s="63" t="s">
        <v>14093</v>
      </c>
      <c r="C6564" s="63" t="s">
        <v>995</v>
      </c>
      <c r="D6564" s="63" t="s">
        <v>996</v>
      </c>
      <c r="E6564" s="64">
        <v>1</v>
      </c>
      <c r="F6564" s="64">
        <v>4</v>
      </c>
      <c r="G6564" s="64">
        <v>0</v>
      </c>
      <c r="H6564" s="64">
        <v>4</v>
      </c>
    </row>
    <row r="6565" spans="1:8" x14ac:dyDescent="0.3">
      <c r="A6565" s="63" t="s">
        <v>14092</v>
      </c>
      <c r="B6565" s="63" t="s">
        <v>14093</v>
      </c>
      <c r="C6565" s="63" t="s">
        <v>979</v>
      </c>
      <c r="D6565" s="63" t="s">
        <v>980</v>
      </c>
      <c r="E6565" s="64">
        <v>0</v>
      </c>
      <c r="F6565" s="64">
        <v>0</v>
      </c>
      <c r="G6565" s="64">
        <v>4</v>
      </c>
      <c r="H6565" s="64">
        <v>4</v>
      </c>
    </row>
    <row r="6566" spans="1:8" x14ac:dyDescent="0.3">
      <c r="A6566" s="63" t="s">
        <v>14092</v>
      </c>
      <c r="B6566" s="63" t="s">
        <v>14093</v>
      </c>
      <c r="C6566" s="63" t="s">
        <v>10479</v>
      </c>
      <c r="D6566" s="63" t="s">
        <v>10480</v>
      </c>
      <c r="E6566" s="64">
        <v>0</v>
      </c>
      <c r="F6566" s="64">
        <v>1</v>
      </c>
      <c r="G6566" s="64">
        <v>0</v>
      </c>
      <c r="H6566" s="64">
        <v>1</v>
      </c>
    </row>
    <row r="6567" spans="1:8" x14ac:dyDescent="0.3">
      <c r="A6567" s="63" t="s">
        <v>15495</v>
      </c>
      <c r="B6567" s="63" t="s">
        <v>15496</v>
      </c>
      <c r="C6567" s="63" t="s">
        <v>4057</v>
      </c>
      <c r="D6567" s="63" t="s">
        <v>14521</v>
      </c>
      <c r="E6567" s="64">
        <v>0</v>
      </c>
      <c r="F6567" s="64">
        <v>0</v>
      </c>
      <c r="G6567" s="64">
        <v>1</v>
      </c>
      <c r="H6567" s="64">
        <v>1</v>
      </c>
    </row>
    <row r="6568" spans="1:8" x14ac:dyDescent="0.3">
      <c r="A6568" s="63" t="s">
        <v>15495</v>
      </c>
      <c r="B6568" s="63" t="s">
        <v>15496</v>
      </c>
      <c r="C6568" s="63" t="s">
        <v>3930</v>
      </c>
      <c r="D6568" s="63" t="s">
        <v>3931</v>
      </c>
      <c r="E6568" s="64">
        <v>0</v>
      </c>
      <c r="F6568" s="64">
        <v>0</v>
      </c>
      <c r="G6568" s="64">
        <v>18</v>
      </c>
      <c r="H6568" s="64">
        <v>18</v>
      </c>
    </row>
    <row r="6569" spans="1:8" x14ac:dyDescent="0.3">
      <c r="A6569" s="63" t="s">
        <v>15495</v>
      </c>
      <c r="B6569" s="63" t="s">
        <v>15496</v>
      </c>
      <c r="C6569" s="63" t="s">
        <v>4037</v>
      </c>
      <c r="D6569" s="63" t="s">
        <v>4038</v>
      </c>
      <c r="E6569" s="64">
        <v>0</v>
      </c>
      <c r="F6569" s="64">
        <v>1</v>
      </c>
      <c r="G6569" s="64">
        <v>3</v>
      </c>
      <c r="H6569" s="64">
        <v>4</v>
      </c>
    </row>
    <row r="6570" spans="1:8" x14ac:dyDescent="0.3">
      <c r="A6570" s="63" t="s">
        <v>15495</v>
      </c>
      <c r="B6570" s="63" t="s">
        <v>15496</v>
      </c>
      <c r="C6570" s="63" t="s">
        <v>3222</v>
      </c>
      <c r="D6570" s="63" t="s">
        <v>3223</v>
      </c>
      <c r="E6570" s="64">
        <v>1</v>
      </c>
      <c r="F6570" s="64">
        <v>3</v>
      </c>
      <c r="G6570" s="64">
        <v>3</v>
      </c>
      <c r="H6570" s="64">
        <v>6</v>
      </c>
    </row>
    <row r="6571" spans="1:8" x14ac:dyDescent="0.3">
      <c r="A6571" s="63" t="s">
        <v>15495</v>
      </c>
      <c r="B6571" s="63" t="s">
        <v>15496</v>
      </c>
      <c r="C6571" s="63" t="s">
        <v>3689</v>
      </c>
      <c r="D6571" s="63" t="s">
        <v>3690</v>
      </c>
      <c r="E6571" s="64">
        <v>0</v>
      </c>
      <c r="F6571" s="64">
        <v>0</v>
      </c>
      <c r="G6571" s="64">
        <v>1</v>
      </c>
      <c r="H6571" s="64">
        <v>1</v>
      </c>
    </row>
    <row r="6572" spans="1:8" x14ac:dyDescent="0.3">
      <c r="A6572" s="63" t="s">
        <v>15495</v>
      </c>
      <c r="B6572" s="63" t="s">
        <v>15496</v>
      </c>
      <c r="C6572" s="63" t="s">
        <v>1522</v>
      </c>
      <c r="D6572" s="63" t="s">
        <v>1523</v>
      </c>
      <c r="E6572" s="64">
        <v>0</v>
      </c>
      <c r="F6572" s="64">
        <v>0</v>
      </c>
      <c r="G6572" s="64">
        <v>1</v>
      </c>
      <c r="H6572" s="64">
        <v>1</v>
      </c>
    </row>
    <row r="6573" spans="1:8" x14ac:dyDescent="0.3">
      <c r="A6573" s="63" t="s">
        <v>15495</v>
      </c>
      <c r="B6573" s="63" t="s">
        <v>15496</v>
      </c>
      <c r="C6573" s="63" t="s">
        <v>12229</v>
      </c>
      <c r="D6573" s="63" t="s">
        <v>12230</v>
      </c>
      <c r="E6573" s="64">
        <v>0</v>
      </c>
      <c r="F6573" s="64">
        <v>1</v>
      </c>
      <c r="G6573" s="64">
        <v>0</v>
      </c>
      <c r="H6573" s="64">
        <v>1</v>
      </c>
    </row>
    <row r="6574" spans="1:8" x14ac:dyDescent="0.3">
      <c r="A6574" s="63" t="s">
        <v>15495</v>
      </c>
      <c r="B6574" s="63" t="s">
        <v>15496</v>
      </c>
      <c r="C6574" s="63" t="s">
        <v>11923</v>
      </c>
      <c r="D6574" s="63" t="s">
        <v>11924</v>
      </c>
      <c r="E6574" s="64">
        <v>2</v>
      </c>
      <c r="F6574" s="64">
        <v>12</v>
      </c>
      <c r="G6574" s="64">
        <v>3</v>
      </c>
      <c r="H6574" s="64">
        <v>15</v>
      </c>
    </row>
    <row r="6575" spans="1:8" x14ac:dyDescent="0.3">
      <c r="A6575" s="63" t="s">
        <v>15495</v>
      </c>
      <c r="B6575" s="63" t="s">
        <v>15496</v>
      </c>
      <c r="C6575" s="63" t="s">
        <v>11951</v>
      </c>
      <c r="D6575" s="63" t="s">
        <v>14689</v>
      </c>
      <c r="E6575" s="64">
        <v>2</v>
      </c>
      <c r="F6575" s="64">
        <v>1</v>
      </c>
      <c r="G6575" s="64">
        <v>0</v>
      </c>
      <c r="H6575" s="64">
        <v>1</v>
      </c>
    </row>
    <row r="6576" spans="1:8" x14ac:dyDescent="0.3">
      <c r="A6576" s="63" t="s">
        <v>15495</v>
      </c>
      <c r="B6576" s="63" t="s">
        <v>15496</v>
      </c>
      <c r="C6576" s="63" t="s">
        <v>12047</v>
      </c>
      <c r="D6576" s="63" t="s">
        <v>12048</v>
      </c>
      <c r="E6576" s="64">
        <v>0</v>
      </c>
      <c r="F6576" s="64">
        <v>2</v>
      </c>
      <c r="G6576" s="64">
        <v>2</v>
      </c>
      <c r="H6576" s="64">
        <v>4</v>
      </c>
    </row>
    <row r="6577" spans="1:8" x14ac:dyDescent="0.3">
      <c r="A6577" s="63" t="s">
        <v>15495</v>
      </c>
      <c r="B6577" s="63" t="s">
        <v>15496</v>
      </c>
      <c r="C6577" s="63" t="s">
        <v>11925</v>
      </c>
      <c r="D6577" s="63" t="s">
        <v>11926</v>
      </c>
      <c r="E6577" s="64">
        <v>0</v>
      </c>
      <c r="F6577" s="64">
        <v>3</v>
      </c>
      <c r="G6577" s="64">
        <v>0</v>
      </c>
      <c r="H6577" s="64">
        <v>3</v>
      </c>
    </row>
    <row r="6578" spans="1:8" x14ac:dyDescent="0.3">
      <c r="A6578" s="63" t="s">
        <v>15495</v>
      </c>
      <c r="B6578" s="63" t="s">
        <v>15496</v>
      </c>
      <c r="C6578" s="63" t="s">
        <v>3269</v>
      </c>
      <c r="D6578" s="63" t="s">
        <v>3270</v>
      </c>
      <c r="E6578" s="64">
        <v>0</v>
      </c>
      <c r="F6578" s="64">
        <v>0</v>
      </c>
      <c r="G6578" s="64">
        <v>1</v>
      </c>
      <c r="H6578" s="64">
        <v>1</v>
      </c>
    </row>
    <row r="6579" spans="1:8" x14ac:dyDescent="0.3">
      <c r="A6579" s="63" t="s">
        <v>15495</v>
      </c>
      <c r="B6579" s="63" t="s">
        <v>15496</v>
      </c>
      <c r="C6579" s="63" t="s">
        <v>12235</v>
      </c>
      <c r="D6579" s="63" t="s">
        <v>12236</v>
      </c>
      <c r="E6579" s="64">
        <v>0</v>
      </c>
      <c r="F6579" s="64">
        <v>0</v>
      </c>
      <c r="G6579" s="64">
        <v>2</v>
      </c>
      <c r="H6579" s="64">
        <v>2</v>
      </c>
    </row>
    <row r="6580" spans="1:8" x14ac:dyDescent="0.3">
      <c r="A6580" s="63" t="s">
        <v>15495</v>
      </c>
      <c r="B6580" s="63" t="s">
        <v>15496</v>
      </c>
      <c r="C6580" s="63" t="s">
        <v>11865</v>
      </c>
      <c r="D6580" s="63" t="s">
        <v>14706</v>
      </c>
      <c r="E6580" s="64">
        <v>58</v>
      </c>
      <c r="F6580" s="64">
        <v>29</v>
      </c>
      <c r="G6580" s="64">
        <v>0</v>
      </c>
      <c r="H6580" s="64">
        <v>29</v>
      </c>
    </row>
    <row r="6581" spans="1:8" x14ac:dyDescent="0.3">
      <c r="A6581" s="63" t="s">
        <v>15495</v>
      </c>
      <c r="B6581" s="63" t="s">
        <v>15496</v>
      </c>
      <c r="C6581" s="63" t="s">
        <v>4055</v>
      </c>
      <c r="D6581" s="63" t="s">
        <v>14522</v>
      </c>
      <c r="E6581" s="64">
        <v>0</v>
      </c>
      <c r="F6581" s="64">
        <v>0</v>
      </c>
      <c r="G6581" s="64">
        <v>13</v>
      </c>
      <c r="H6581" s="64">
        <v>13</v>
      </c>
    </row>
    <row r="6582" spans="1:8" x14ac:dyDescent="0.3">
      <c r="A6582" s="63" t="s">
        <v>15495</v>
      </c>
      <c r="B6582" s="63" t="s">
        <v>15496</v>
      </c>
      <c r="C6582" s="63" t="s">
        <v>11955</v>
      </c>
      <c r="D6582" s="63" t="s">
        <v>11956</v>
      </c>
      <c r="E6582" s="64">
        <v>0</v>
      </c>
      <c r="F6582" s="64">
        <v>6</v>
      </c>
      <c r="G6582" s="64">
        <v>4</v>
      </c>
      <c r="H6582" s="64">
        <v>10</v>
      </c>
    </row>
    <row r="6583" spans="1:8" x14ac:dyDescent="0.3">
      <c r="A6583" s="63" t="s">
        <v>15495</v>
      </c>
      <c r="B6583" s="63" t="s">
        <v>15496</v>
      </c>
      <c r="C6583" s="63" t="s">
        <v>11903</v>
      </c>
      <c r="D6583" s="63" t="s">
        <v>11904</v>
      </c>
      <c r="E6583" s="64">
        <v>6</v>
      </c>
      <c r="F6583" s="64">
        <v>20</v>
      </c>
      <c r="G6583" s="64">
        <v>0</v>
      </c>
      <c r="H6583" s="64">
        <v>20</v>
      </c>
    </row>
    <row r="6584" spans="1:8" x14ac:dyDescent="0.3">
      <c r="A6584" s="63" t="s">
        <v>15495</v>
      </c>
      <c r="B6584" s="63" t="s">
        <v>15496</v>
      </c>
      <c r="C6584" s="63" t="s">
        <v>12127</v>
      </c>
      <c r="D6584" s="63" t="s">
        <v>12128</v>
      </c>
      <c r="E6584" s="64">
        <v>2</v>
      </c>
      <c r="F6584" s="64">
        <v>2</v>
      </c>
      <c r="G6584" s="64">
        <v>0</v>
      </c>
      <c r="H6584" s="64">
        <v>2</v>
      </c>
    </row>
    <row r="6585" spans="1:8" x14ac:dyDescent="0.3">
      <c r="A6585" s="63" t="s">
        <v>15495</v>
      </c>
      <c r="B6585" s="63" t="s">
        <v>15496</v>
      </c>
      <c r="C6585" s="63" t="s">
        <v>3979</v>
      </c>
      <c r="D6585" s="63" t="s">
        <v>3980</v>
      </c>
      <c r="E6585" s="64">
        <v>0</v>
      </c>
      <c r="F6585" s="64">
        <v>0</v>
      </c>
      <c r="G6585" s="64">
        <v>14</v>
      </c>
      <c r="H6585" s="64">
        <v>14</v>
      </c>
    </row>
    <row r="6586" spans="1:8" x14ac:dyDescent="0.3">
      <c r="A6586" s="63" t="s">
        <v>15495</v>
      </c>
      <c r="B6586" s="63" t="s">
        <v>15496</v>
      </c>
      <c r="C6586" s="63" t="s">
        <v>4001</v>
      </c>
      <c r="D6586" s="63" t="s">
        <v>4002</v>
      </c>
      <c r="E6586" s="64">
        <v>0</v>
      </c>
      <c r="F6586" s="64">
        <v>1</v>
      </c>
      <c r="G6586" s="64">
        <v>2</v>
      </c>
      <c r="H6586" s="64">
        <v>3</v>
      </c>
    </row>
    <row r="6587" spans="1:8" x14ac:dyDescent="0.3">
      <c r="A6587" s="63" t="s">
        <v>15495</v>
      </c>
      <c r="B6587" s="63" t="s">
        <v>15496</v>
      </c>
      <c r="C6587" s="63" t="s">
        <v>12227</v>
      </c>
      <c r="D6587" s="63" t="s">
        <v>12228</v>
      </c>
      <c r="E6587" s="64">
        <v>0</v>
      </c>
      <c r="F6587" s="64">
        <v>5</v>
      </c>
      <c r="G6587" s="64">
        <v>6</v>
      </c>
      <c r="H6587" s="64">
        <v>11</v>
      </c>
    </row>
    <row r="6588" spans="1:8" x14ac:dyDescent="0.3">
      <c r="A6588" s="63" t="s">
        <v>15495</v>
      </c>
      <c r="B6588" s="63" t="s">
        <v>15496</v>
      </c>
      <c r="C6588" s="63" t="s">
        <v>3932</v>
      </c>
      <c r="D6588" s="63" t="s">
        <v>14523</v>
      </c>
      <c r="E6588" s="64">
        <v>0</v>
      </c>
      <c r="F6588" s="64">
        <v>0</v>
      </c>
      <c r="G6588" s="64">
        <v>1</v>
      </c>
      <c r="H6588" s="64">
        <v>1</v>
      </c>
    </row>
    <row r="6589" spans="1:8" x14ac:dyDescent="0.3">
      <c r="A6589" s="63" t="s">
        <v>15495</v>
      </c>
      <c r="B6589" s="63" t="s">
        <v>15496</v>
      </c>
      <c r="C6589" s="63" t="s">
        <v>11949</v>
      </c>
      <c r="D6589" s="63" t="s">
        <v>14526</v>
      </c>
      <c r="E6589" s="64">
        <v>0</v>
      </c>
      <c r="F6589" s="64">
        <v>0</v>
      </c>
      <c r="G6589" s="64">
        <v>90</v>
      </c>
      <c r="H6589" s="64">
        <v>90</v>
      </c>
    </row>
    <row r="6590" spans="1:8" x14ac:dyDescent="0.3">
      <c r="A6590" s="63" t="s">
        <v>15495</v>
      </c>
      <c r="B6590" s="63" t="s">
        <v>15496</v>
      </c>
      <c r="C6590" s="63" t="s">
        <v>4035</v>
      </c>
      <c r="D6590" s="63" t="s">
        <v>14528</v>
      </c>
      <c r="E6590" s="64">
        <v>0</v>
      </c>
      <c r="F6590" s="64">
        <v>2</v>
      </c>
      <c r="G6590" s="64">
        <v>0</v>
      </c>
      <c r="H6590" s="64">
        <v>2</v>
      </c>
    </row>
    <row r="6591" spans="1:8" x14ac:dyDescent="0.3">
      <c r="A6591" s="63" t="s">
        <v>15495</v>
      </c>
      <c r="B6591" s="63" t="s">
        <v>15496</v>
      </c>
      <c r="C6591" s="63" t="s">
        <v>4033</v>
      </c>
      <c r="D6591" s="63" t="s">
        <v>14529</v>
      </c>
      <c r="E6591" s="64">
        <v>0</v>
      </c>
      <c r="F6591" s="64">
        <v>0</v>
      </c>
      <c r="G6591" s="64">
        <v>10</v>
      </c>
      <c r="H6591" s="64">
        <v>10</v>
      </c>
    </row>
    <row r="6592" spans="1:8" x14ac:dyDescent="0.3">
      <c r="A6592" s="63" t="s">
        <v>15495</v>
      </c>
      <c r="B6592" s="63" t="s">
        <v>15496</v>
      </c>
      <c r="C6592" s="63" t="s">
        <v>3359</v>
      </c>
      <c r="D6592" s="63" t="s">
        <v>14531</v>
      </c>
      <c r="E6592" s="64">
        <v>0</v>
      </c>
      <c r="F6592" s="64">
        <v>2</v>
      </c>
      <c r="G6592" s="64">
        <v>1</v>
      </c>
      <c r="H6592" s="64">
        <v>3</v>
      </c>
    </row>
    <row r="6593" spans="1:8" x14ac:dyDescent="0.3">
      <c r="A6593" s="63" t="s">
        <v>15495</v>
      </c>
      <c r="B6593" s="63" t="s">
        <v>15496</v>
      </c>
      <c r="C6593" s="63" t="s">
        <v>12092</v>
      </c>
      <c r="D6593" s="63" t="s">
        <v>14566</v>
      </c>
      <c r="E6593" s="64">
        <v>0</v>
      </c>
      <c r="F6593" s="64">
        <v>0</v>
      </c>
      <c r="G6593" s="64">
        <v>11</v>
      </c>
      <c r="H6593" s="64">
        <v>11</v>
      </c>
    </row>
    <row r="6594" spans="1:8" x14ac:dyDescent="0.3">
      <c r="A6594" s="63" t="s">
        <v>15495</v>
      </c>
      <c r="B6594" s="63" t="s">
        <v>15496</v>
      </c>
      <c r="C6594" s="63" t="s">
        <v>11843</v>
      </c>
      <c r="D6594" s="63" t="s">
        <v>14448</v>
      </c>
      <c r="E6594" s="64">
        <v>1</v>
      </c>
      <c r="F6594" s="64">
        <v>12</v>
      </c>
      <c r="G6594" s="64">
        <v>5</v>
      </c>
      <c r="H6594" s="64">
        <v>17</v>
      </c>
    </row>
    <row r="6595" spans="1:8" x14ac:dyDescent="0.3">
      <c r="A6595" s="63" t="s">
        <v>15495</v>
      </c>
      <c r="B6595" s="63" t="s">
        <v>15496</v>
      </c>
      <c r="C6595" s="63" t="s">
        <v>12223</v>
      </c>
      <c r="D6595" s="63" t="s">
        <v>15444</v>
      </c>
      <c r="E6595" s="64">
        <v>0</v>
      </c>
      <c r="F6595" s="64">
        <v>1</v>
      </c>
      <c r="G6595" s="64">
        <v>0</v>
      </c>
      <c r="H6595" s="64">
        <v>1</v>
      </c>
    </row>
    <row r="6596" spans="1:8" x14ac:dyDescent="0.3">
      <c r="A6596" s="63" t="s">
        <v>15495</v>
      </c>
      <c r="B6596" s="63" t="s">
        <v>15496</v>
      </c>
      <c r="C6596" s="63" t="s">
        <v>11891</v>
      </c>
      <c r="D6596" s="63" t="s">
        <v>14558</v>
      </c>
      <c r="E6596" s="64">
        <v>0</v>
      </c>
      <c r="F6596" s="64">
        <v>4</v>
      </c>
      <c r="G6596" s="64">
        <v>3</v>
      </c>
      <c r="H6596" s="64">
        <v>7</v>
      </c>
    </row>
    <row r="6597" spans="1:8" x14ac:dyDescent="0.3">
      <c r="A6597" s="63" t="s">
        <v>15495</v>
      </c>
      <c r="B6597" s="63" t="s">
        <v>15496</v>
      </c>
      <c r="C6597" s="63" t="s">
        <v>11537</v>
      </c>
      <c r="D6597" s="63" t="s">
        <v>11538</v>
      </c>
      <c r="E6597" s="64">
        <v>0</v>
      </c>
      <c r="F6597" s="64">
        <v>0</v>
      </c>
      <c r="G6597" s="64">
        <v>4</v>
      </c>
      <c r="H6597" s="64">
        <v>4</v>
      </c>
    </row>
    <row r="6598" spans="1:8" x14ac:dyDescent="0.3">
      <c r="A6598" s="63" t="s">
        <v>15495</v>
      </c>
      <c r="B6598" s="63" t="s">
        <v>15496</v>
      </c>
      <c r="C6598" s="63" t="s">
        <v>11863</v>
      </c>
      <c r="D6598" s="63" t="s">
        <v>15438</v>
      </c>
      <c r="E6598" s="64">
        <v>30</v>
      </c>
      <c r="F6598" s="64">
        <v>97</v>
      </c>
      <c r="G6598" s="64">
        <v>48</v>
      </c>
      <c r="H6598" s="64">
        <v>145</v>
      </c>
    </row>
    <row r="6599" spans="1:8" x14ac:dyDescent="0.3">
      <c r="A6599" s="63" t="s">
        <v>15495</v>
      </c>
      <c r="B6599" s="63" t="s">
        <v>15496</v>
      </c>
      <c r="C6599" s="63" t="s">
        <v>3837</v>
      </c>
      <c r="D6599" s="63" t="s">
        <v>3838</v>
      </c>
      <c r="E6599" s="64">
        <v>0</v>
      </c>
      <c r="F6599" s="64">
        <v>1</v>
      </c>
      <c r="G6599" s="64">
        <v>0</v>
      </c>
      <c r="H6599" s="64">
        <v>1</v>
      </c>
    </row>
    <row r="6600" spans="1:8" x14ac:dyDescent="0.3">
      <c r="A6600" s="63" t="s">
        <v>14096</v>
      </c>
      <c r="B6600" s="63" t="s">
        <v>14097</v>
      </c>
      <c r="C6600" s="63" t="s">
        <v>995</v>
      </c>
      <c r="D6600" s="63" t="s">
        <v>996</v>
      </c>
      <c r="E6600" s="64">
        <v>0</v>
      </c>
      <c r="F6600" s="64">
        <v>6</v>
      </c>
      <c r="G6600" s="64">
        <v>0</v>
      </c>
      <c r="H6600" s="64">
        <v>6</v>
      </c>
    </row>
    <row r="6601" spans="1:8" x14ac:dyDescent="0.3">
      <c r="A6601" s="63" t="s">
        <v>14096</v>
      </c>
      <c r="B6601" s="63" t="s">
        <v>14097</v>
      </c>
      <c r="C6601" s="63" t="s">
        <v>979</v>
      </c>
      <c r="D6601" s="63" t="s">
        <v>980</v>
      </c>
      <c r="E6601" s="64">
        <v>0</v>
      </c>
      <c r="F6601" s="64">
        <v>1</v>
      </c>
      <c r="G6601" s="64">
        <v>4</v>
      </c>
      <c r="H6601" s="64">
        <v>5</v>
      </c>
    </row>
    <row r="6602" spans="1:8" x14ac:dyDescent="0.3">
      <c r="A6602" s="63" t="s">
        <v>14325</v>
      </c>
      <c r="B6602" s="63" t="s">
        <v>14326</v>
      </c>
      <c r="C6602" s="63" t="s">
        <v>11115</v>
      </c>
      <c r="D6602" s="63" t="s">
        <v>11116</v>
      </c>
      <c r="E6602" s="64">
        <v>0</v>
      </c>
      <c r="F6602" s="64">
        <v>2</v>
      </c>
      <c r="G6602" s="64">
        <v>1</v>
      </c>
      <c r="H6602" s="64">
        <v>3</v>
      </c>
    </row>
    <row r="6603" spans="1:8" x14ac:dyDescent="0.3">
      <c r="A6603" s="63" t="s">
        <v>14325</v>
      </c>
      <c r="B6603" s="63" t="s">
        <v>14326</v>
      </c>
      <c r="C6603" s="63" t="s">
        <v>11071</v>
      </c>
      <c r="D6603" s="63" t="s">
        <v>13887</v>
      </c>
      <c r="E6603" s="64">
        <v>0</v>
      </c>
      <c r="F6603" s="64">
        <v>0</v>
      </c>
      <c r="G6603" s="64">
        <v>1</v>
      </c>
      <c r="H6603" s="64">
        <v>1</v>
      </c>
    </row>
    <row r="6604" spans="1:8" x14ac:dyDescent="0.3">
      <c r="A6604" s="63" t="s">
        <v>14325</v>
      </c>
      <c r="B6604" s="63" t="s">
        <v>14326</v>
      </c>
      <c r="C6604" s="63" t="s">
        <v>11073</v>
      </c>
      <c r="D6604" s="63" t="s">
        <v>14327</v>
      </c>
      <c r="E6604" s="64">
        <v>0</v>
      </c>
      <c r="F6604" s="64">
        <v>1</v>
      </c>
      <c r="G6604" s="64">
        <v>0</v>
      </c>
      <c r="H6604" s="64">
        <v>1</v>
      </c>
    </row>
    <row r="6605" spans="1:8" x14ac:dyDescent="0.3">
      <c r="A6605" s="63" t="s">
        <v>14080</v>
      </c>
      <c r="B6605" s="63" t="s">
        <v>14081</v>
      </c>
      <c r="C6605" s="63" t="s">
        <v>905</v>
      </c>
      <c r="D6605" s="63" t="s">
        <v>906</v>
      </c>
      <c r="E6605" s="64">
        <v>17</v>
      </c>
      <c r="F6605" s="64">
        <v>52</v>
      </c>
      <c r="G6605" s="64">
        <v>0</v>
      </c>
      <c r="H6605" s="64">
        <v>52</v>
      </c>
    </row>
    <row r="6606" spans="1:8" x14ac:dyDescent="0.3">
      <c r="A6606" s="63" t="s">
        <v>14080</v>
      </c>
      <c r="B6606" s="63" t="s">
        <v>14081</v>
      </c>
      <c r="C6606" s="63" t="s">
        <v>2635</v>
      </c>
      <c r="D6606" s="63" t="s">
        <v>487</v>
      </c>
      <c r="E6606" s="64">
        <v>1</v>
      </c>
      <c r="F6606" s="64">
        <v>1</v>
      </c>
      <c r="G6606" s="64">
        <v>0</v>
      </c>
      <c r="H6606" s="64">
        <v>1</v>
      </c>
    </row>
    <row r="6607" spans="1:8" x14ac:dyDescent="0.3">
      <c r="A6607" s="63" t="s">
        <v>14080</v>
      </c>
      <c r="B6607" s="63" t="s">
        <v>14081</v>
      </c>
      <c r="C6607" s="63" t="s">
        <v>316</v>
      </c>
      <c r="D6607" s="63" t="s">
        <v>13942</v>
      </c>
      <c r="E6607" s="64">
        <v>0</v>
      </c>
      <c r="F6607" s="64">
        <v>0</v>
      </c>
      <c r="G6607" s="64">
        <v>2</v>
      </c>
      <c r="H6607" s="64">
        <v>2</v>
      </c>
    </row>
    <row r="6608" spans="1:8" x14ac:dyDescent="0.3">
      <c r="A6608" s="63" t="s">
        <v>14080</v>
      </c>
      <c r="B6608" s="63" t="s">
        <v>14081</v>
      </c>
      <c r="C6608" s="63" t="s">
        <v>907</v>
      </c>
      <c r="D6608" s="63" t="s">
        <v>908</v>
      </c>
      <c r="E6608" s="64">
        <v>3</v>
      </c>
      <c r="F6608" s="64">
        <v>19</v>
      </c>
      <c r="G6608" s="64">
        <v>19</v>
      </c>
      <c r="H6608" s="64">
        <v>38</v>
      </c>
    </row>
    <row r="6609" spans="1:8" x14ac:dyDescent="0.3">
      <c r="A6609" s="63" t="s">
        <v>15323</v>
      </c>
      <c r="B6609" s="63" t="s">
        <v>15324</v>
      </c>
      <c r="C6609" s="63" t="s">
        <v>10883</v>
      </c>
      <c r="D6609" s="63" t="s">
        <v>10884</v>
      </c>
      <c r="E6609" s="64">
        <v>0</v>
      </c>
      <c r="F6609" s="64">
        <v>20</v>
      </c>
      <c r="G6609" s="64">
        <v>0</v>
      </c>
      <c r="H6609" s="64">
        <v>20</v>
      </c>
    </row>
    <row r="6610" spans="1:8" x14ac:dyDescent="0.3">
      <c r="A6610" s="63" t="s">
        <v>15323</v>
      </c>
      <c r="B6610" s="63" t="s">
        <v>15324</v>
      </c>
      <c r="C6610" s="63" t="s">
        <v>10869</v>
      </c>
      <c r="D6610" s="63" t="s">
        <v>10870</v>
      </c>
      <c r="E6610" s="64">
        <v>0</v>
      </c>
      <c r="F6610" s="64">
        <v>3</v>
      </c>
      <c r="G6610" s="64">
        <v>1</v>
      </c>
      <c r="H6610" s="64">
        <v>4</v>
      </c>
    </row>
    <row r="6611" spans="1:8" x14ac:dyDescent="0.3">
      <c r="A6611" s="63" t="s">
        <v>15323</v>
      </c>
      <c r="B6611" s="63" t="s">
        <v>15324</v>
      </c>
      <c r="C6611" s="63" t="s">
        <v>10817</v>
      </c>
      <c r="D6611" s="63" t="s">
        <v>10818</v>
      </c>
      <c r="E6611" s="64">
        <v>0</v>
      </c>
      <c r="F6611" s="64">
        <v>1</v>
      </c>
      <c r="G6611" s="64">
        <v>1</v>
      </c>
      <c r="H6611" s="64">
        <v>2</v>
      </c>
    </row>
    <row r="6612" spans="1:8" x14ac:dyDescent="0.3">
      <c r="A6612" s="63" t="s">
        <v>15323</v>
      </c>
      <c r="B6612" s="63" t="s">
        <v>15324</v>
      </c>
      <c r="C6612" s="63" t="s">
        <v>10868</v>
      </c>
      <c r="D6612" s="63" t="s">
        <v>10185</v>
      </c>
      <c r="E6612" s="64">
        <v>0</v>
      </c>
      <c r="F6612" s="64">
        <v>10</v>
      </c>
      <c r="G6612" s="64">
        <v>0</v>
      </c>
      <c r="H6612" s="64">
        <v>10</v>
      </c>
    </row>
    <row r="6613" spans="1:8" x14ac:dyDescent="0.3">
      <c r="A6613" s="63" t="s">
        <v>15277</v>
      </c>
      <c r="B6613" s="63" t="s">
        <v>15278</v>
      </c>
      <c r="C6613" s="63" t="s">
        <v>10513</v>
      </c>
      <c r="D6613" s="63" t="s">
        <v>10514</v>
      </c>
      <c r="E6613" s="64">
        <v>0</v>
      </c>
      <c r="F6613" s="64">
        <v>0</v>
      </c>
      <c r="G6613" s="64">
        <v>26</v>
      </c>
      <c r="H6613" s="64">
        <v>26</v>
      </c>
    </row>
    <row r="6614" spans="1:8" x14ac:dyDescent="0.3">
      <c r="A6614" s="63" t="s">
        <v>15277</v>
      </c>
      <c r="B6614" s="63" t="s">
        <v>15278</v>
      </c>
      <c r="C6614" s="63" t="s">
        <v>6817</v>
      </c>
      <c r="D6614" s="63" t="s">
        <v>6818</v>
      </c>
      <c r="E6614" s="64">
        <v>0</v>
      </c>
      <c r="F6614" s="64">
        <v>0</v>
      </c>
      <c r="G6614" s="64">
        <v>1</v>
      </c>
      <c r="H6614" s="64">
        <v>1</v>
      </c>
    </row>
    <row r="6615" spans="1:8" x14ac:dyDescent="0.3">
      <c r="A6615" s="63" t="s">
        <v>15277</v>
      </c>
      <c r="B6615" s="63" t="s">
        <v>15278</v>
      </c>
      <c r="C6615" s="63" t="s">
        <v>10521</v>
      </c>
      <c r="D6615" s="63" t="s">
        <v>10522</v>
      </c>
      <c r="E6615" s="64">
        <v>0</v>
      </c>
      <c r="F6615" s="64">
        <v>21</v>
      </c>
      <c r="G6615" s="64">
        <v>5</v>
      </c>
      <c r="H6615" s="64">
        <v>26</v>
      </c>
    </row>
    <row r="6616" spans="1:8" x14ac:dyDescent="0.3">
      <c r="A6616" s="63" t="s">
        <v>15277</v>
      </c>
      <c r="B6616" s="63" t="s">
        <v>15278</v>
      </c>
      <c r="C6616" s="63" t="s">
        <v>4763</v>
      </c>
      <c r="D6616" s="63" t="s">
        <v>4764</v>
      </c>
      <c r="E6616" s="64">
        <v>0</v>
      </c>
      <c r="F6616" s="64">
        <v>0</v>
      </c>
      <c r="G6616" s="64">
        <v>1</v>
      </c>
      <c r="H6616" s="64">
        <v>1</v>
      </c>
    </row>
    <row r="6617" spans="1:8" x14ac:dyDescent="0.3">
      <c r="A6617" s="63" t="s">
        <v>15277</v>
      </c>
      <c r="B6617" s="63" t="s">
        <v>15278</v>
      </c>
      <c r="C6617" s="63" t="s">
        <v>10784</v>
      </c>
      <c r="D6617" s="63" t="s">
        <v>10785</v>
      </c>
      <c r="E6617" s="64">
        <v>0</v>
      </c>
      <c r="F6617" s="64">
        <v>2</v>
      </c>
      <c r="G6617" s="64">
        <v>1</v>
      </c>
      <c r="H6617" s="64">
        <v>3</v>
      </c>
    </row>
    <row r="6618" spans="1:8" x14ac:dyDescent="0.3">
      <c r="A6618" s="63" t="s">
        <v>15277</v>
      </c>
      <c r="B6618" s="63" t="s">
        <v>15278</v>
      </c>
      <c r="C6618" s="63" t="s">
        <v>10788</v>
      </c>
      <c r="D6618" s="63" t="s">
        <v>10789</v>
      </c>
      <c r="E6618" s="64">
        <v>0</v>
      </c>
      <c r="F6618" s="64">
        <v>1</v>
      </c>
      <c r="G6618" s="64">
        <v>0</v>
      </c>
      <c r="H6618" s="64">
        <v>1</v>
      </c>
    </row>
    <row r="6619" spans="1:8" x14ac:dyDescent="0.3">
      <c r="A6619" s="63" t="s">
        <v>15277</v>
      </c>
      <c r="B6619" s="63" t="s">
        <v>15278</v>
      </c>
      <c r="C6619" s="63" t="s">
        <v>13274</v>
      </c>
      <c r="D6619" s="63" t="s">
        <v>13275</v>
      </c>
      <c r="E6619" s="64">
        <v>0</v>
      </c>
      <c r="F6619" s="64">
        <v>2</v>
      </c>
      <c r="G6619" s="64">
        <v>1</v>
      </c>
      <c r="H6619" s="64">
        <v>3</v>
      </c>
    </row>
    <row r="6620" spans="1:8" x14ac:dyDescent="0.3">
      <c r="A6620" s="63" t="s">
        <v>15277</v>
      </c>
      <c r="B6620" s="63" t="s">
        <v>15278</v>
      </c>
      <c r="C6620" s="63" t="s">
        <v>5861</v>
      </c>
      <c r="D6620" s="63" t="s">
        <v>5862</v>
      </c>
      <c r="E6620" s="64">
        <v>0</v>
      </c>
      <c r="F6620" s="64">
        <v>0</v>
      </c>
      <c r="G6620" s="64">
        <v>2</v>
      </c>
      <c r="H6620" s="64">
        <v>2</v>
      </c>
    </row>
    <row r="6621" spans="1:8" x14ac:dyDescent="0.3">
      <c r="A6621" s="63" t="s">
        <v>15277</v>
      </c>
      <c r="B6621" s="63" t="s">
        <v>15278</v>
      </c>
      <c r="C6621" s="63" t="s">
        <v>10796</v>
      </c>
      <c r="D6621" s="63" t="s">
        <v>10797</v>
      </c>
      <c r="E6621" s="64">
        <v>1</v>
      </c>
      <c r="F6621" s="64">
        <v>23</v>
      </c>
      <c r="G6621" s="64">
        <v>3</v>
      </c>
      <c r="H6621" s="64">
        <v>26</v>
      </c>
    </row>
    <row r="6622" spans="1:8" x14ac:dyDescent="0.3">
      <c r="A6622" s="63" t="s">
        <v>15277</v>
      </c>
      <c r="B6622" s="63" t="s">
        <v>15278</v>
      </c>
      <c r="C6622" s="63" t="s">
        <v>13027</v>
      </c>
      <c r="D6622" s="63" t="s">
        <v>13028</v>
      </c>
      <c r="E6622" s="64">
        <v>0</v>
      </c>
      <c r="F6622" s="64">
        <v>2</v>
      </c>
      <c r="G6622" s="64">
        <v>2</v>
      </c>
      <c r="H6622" s="64">
        <v>4</v>
      </c>
    </row>
    <row r="6623" spans="1:8" x14ac:dyDescent="0.3">
      <c r="A6623" s="63" t="s">
        <v>15277</v>
      </c>
      <c r="B6623" s="63" t="s">
        <v>15278</v>
      </c>
      <c r="C6623" s="63" t="s">
        <v>10517</v>
      </c>
      <c r="D6623" s="63" t="s">
        <v>10518</v>
      </c>
      <c r="E6623" s="64">
        <v>0</v>
      </c>
      <c r="F6623" s="64">
        <v>3</v>
      </c>
      <c r="G6623" s="64">
        <v>0</v>
      </c>
      <c r="H6623" s="64">
        <v>3</v>
      </c>
    </row>
    <row r="6624" spans="1:8" x14ac:dyDescent="0.3">
      <c r="A6624" s="63" t="s">
        <v>15277</v>
      </c>
      <c r="B6624" s="63" t="s">
        <v>15278</v>
      </c>
      <c r="C6624" s="63" t="s">
        <v>5900</v>
      </c>
      <c r="D6624" s="63" t="s">
        <v>315</v>
      </c>
      <c r="E6624" s="64">
        <v>0</v>
      </c>
      <c r="F6624" s="64">
        <v>0</v>
      </c>
      <c r="G6624" s="64">
        <v>1</v>
      </c>
      <c r="H6624" s="64">
        <v>1</v>
      </c>
    </row>
    <row r="6625" spans="1:8" x14ac:dyDescent="0.3">
      <c r="A6625" s="63" t="s">
        <v>15277</v>
      </c>
      <c r="B6625" s="63" t="s">
        <v>15278</v>
      </c>
      <c r="C6625" s="63" t="s">
        <v>5898</v>
      </c>
      <c r="D6625" s="63" t="s">
        <v>5899</v>
      </c>
      <c r="E6625" s="64">
        <v>0</v>
      </c>
      <c r="F6625" s="64">
        <v>0</v>
      </c>
      <c r="G6625" s="64">
        <v>1</v>
      </c>
      <c r="H6625" s="64">
        <v>1</v>
      </c>
    </row>
    <row r="6626" spans="1:8" x14ac:dyDescent="0.3">
      <c r="A6626" s="63" t="s">
        <v>15277</v>
      </c>
      <c r="B6626" s="63" t="s">
        <v>15278</v>
      </c>
      <c r="C6626" s="63" t="s">
        <v>13092</v>
      </c>
      <c r="D6626" s="63" t="s">
        <v>13093</v>
      </c>
      <c r="E6626" s="64">
        <v>0</v>
      </c>
      <c r="F6626" s="64">
        <v>0</v>
      </c>
      <c r="G6626" s="64">
        <v>1</v>
      </c>
      <c r="H6626" s="64">
        <v>1</v>
      </c>
    </row>
    <row r="6627" spans="1:8" x14ac:dyDescent="0.3">
      <c r="A6627" s="63" t="s">
        <v>15277</v>
      </c>
      <c r="B6627" s="63" t="s">
        <v>15278</v>
      </c>
      <c r="C6627" s="63" t="s">
        <v>13049</v>
      </c>
      <c r="D6627" s="63" t="s">
        <v>13050</v>
      </c>
      <c r="E6627" s="64">
        <v>0</v>
      </c>
      <c r="F6627" s="64">
        <v>2</v>
      </c>
      <c r="G6627" s="64">
        <v>15</v>
      </c>
      <c r="H6627" s="64">
        <v>17</v>
      </c>
    </row>
    <row r="6628" spans="1:8" x14ac:dyDescent="0.3">
      <c r="A6628" s="63" t="s">
        <v>15277</v>
      </c>
      <c r="B6628" s="63" t="s">
        <v>15278</v>
      </c>
      <c r="C6628" s="63" t="s">
        <v>5516</v>
      </c>
      <c r="D6628" s="63" t="s">
        <v>5517</v>
      </c>
      <c r="E6628" s="64">
        <v>0</v>
      </c>
      <c r="F6628" s="64">
        <v>0</v>
      </c>
      <c r="G6628" s="64">
        <v>1</v>
      </c>
      <c r="H6628" s="64">
        <v>1</v>
      </c>
    </row>
    <row r="6629" spans="1:8" x14ac:dyDescent="0.3">
      <c r="A6629" s="63" t="s">
        <v>15277</v>
      </c>
      <c r="B6629" s="63" t="s">
        <v>15278</v>
      </c>
      <c r="C6629" s="63" t="s">
        <v>5293</v>
      </c>
      <c r="D6629" s="63" t="s">
        <v>5294</v>
      </c>
      <c r="E6629" s="64">
        <v>0</v>
      </c>
      <c r="F6629" s="64">
        <v>0</v>
      </c>
      <c r="G6629" s="64">
        <v>1</v>
      </c>
      <c r="H6629" s="64">
        <v>1</v>
      </c>
    </row>
    <row r="6630" spans="1:8" x14ac:dyDescent="0.3">
      <c r="A6630" s="63" t="s">
        <v>15277</v>
      </c>
      <c r="B6630" s="63" t="s">
        <v>15278</v>
      </c>
      <c r="C6630" s="63" t="s">
        <v>4687</v>
      </c>
      <c r="D6630" s="63" t="s">
        <v>4688</v>
      </c>
      <c r="E6630" s="64">
        <v>0</v>
      </c>
      <c r="F6630" s="64">
        <v>0</v>
      </c>
      <c r="G6630" s="64">
        <v>1</v>
      </c>
      <c r="H6630" s="64">
        <v>1</v>
      </c>
    </row>
    <row r="6631" spans="1:8" x14ac:dyDescent="0.3">
      <c r="A6631" s="63" t="s">
        <v>15277</v>
      </c>
      <c r="B6631" s="63" t="s">
        <v>15278</v>
      </c>
      <c r="C6631" s="63" t="s">
        <v>10519</v>
      </c>
      <c r="D6631" s="63" t="s">
        <v>10520</v>
      </c>
      <c r="E6631" s="64">
        <v>0</v>
      </c>
      <c r="F6631" s="64">
        <v>3</v>
      </c>
      <c r="G6631" s="64">
        <v>12</v>
      </c>
      <c r="H6631" s="64">
        <v>15</v>
      </c>
    </row>
    <row r="6632" spans="1:8" x14ac:dyDescent="0.3">
      <c r="A6632" s="63" t="s">
        <v>15277</v>
      </c>
      <c r="B6632" s="63" t="s">
        <v>15278</v>
      </c>
      <c r="C6632" s="63" t="s">
        <v>10515</v>
      </c>
      <c r="D6632" s="63" t="s">
        <v>10516</v>
      </c>
      <c r="E6632" s="64">
        <v>2</v>
      </c>
      <c r="F6632" s="64">
        <v>4</v>
      </c>
      <c r="G6632" s="64">
        <v>0</v>
      </c>
      <c r="H6632" s="64">
        <v>4</v>
      </c>
    </row>
    <row r="6633" spans="1:8" x14ac:dyDescent="0.3">
      <c r="A6633" s="63" t="s">
        <v>15277</v>
      </c>
      <c r="B6633" s="63" t="s">
        <v>15278</v>
      </c>
      <c r="C6633" s="63" t="s">
        <v>13094</v>
      </c>
      <c r="D6633" s="63" t="s">
        <v>14769</v>
      </c>
      <c r="E6633" s="64">
        <v>0</v>
      </c>
      <c r="F6633" s="64">
        <v>0</v>
      </c>
      <c r="G6633" s="64">
        <v>8</v>
      </c>
      <c r="H6633" s="64">
        <v>8</v>
      </c>
    </row>
    <row r="6634" spans="1:8" x14ac:dyDescent="0.3">
      <c r="A6634" s="63" t="s">
        <v>15277</v>
      </c>
      <c r="B6634" s="63" t="s">
        <v>15278</v>
      </c>
      <c r="C6634" s="63" t="s">
        <v>10535</v>
      </c>
      <c r="D6634" s="63" t="s">
        <v>14158</v>
      </c>
      <c r="E6634" s="64">
        <v>1</v>
      </c>
      <c r="F6634" s="64">
        <v>4</v>
      </c>
      <c r="G6634" s="64">
        <v>0</v>
      </c>
      <c r="H6634" s="64">
        <v>4</v>
      </c>
    </row>
    <row r="6635" spans="1:8" x14ac:dyDescent="0.3">
      <c r="A6635" s="63" t="s">
        <v>15277</v>
      </c>
      <c r="B6635" s="63" t="s">
        <v>15278</v>
      </c>
      <c r="C6635" s="63" t="s">
        <v>10555</v>
      </c>
      <c r="D6635" s="63" t="s">
        <v>15126</v>
      </c>
      <c r="E6635" s="64">
        <v>0</v>
      </c>
      <c r="F6635" s="64">
        <v>1</v>
      </c>
      <c r="G6635" s="64">
        <v>0</v>
      </c>
      <c r="H6635" s="64">
        <v>1</v>
      </c>
    </row>
    <row r="6636" spans="1:8" x14ac:dyDescent="0.3">
      <c r="A6636" s="63" t="s">
        <v>15277</v>
      </c>
      <c r="B6636" s="63" t="s">
        <v>15278</v>
      </c>
      <c r="C6636" s="63" t="s">
        <v>10599</v>
      </c>
      <c r="D6636" s="63" t="s">
        <v>14013</v>
      </c>
      <c r="E6636" s="64">
        <v>2</v>
      </c>
      <c r="F6636" s="64">
        <v>4</v>
      </c>
      <c r="G6636" s="64">
        <v>2</v>
      </c>
      <c r="H6636" s="64">
        <v>6</v>
      </c>
    </row>
    <row r="6637" spans="1:8" x14ac:dyDescent="0.3">
      <c r="A6637" s="63" t="s">
        <v>15277</v>
      </c>
      <c r="B6637" s="63" t="s">
        <v>15278</v>
      </c>
      <c r="C6637" s="63" t="s">
        <v>10585</v>
      </c>
      <c r="D6637" s="63" t="s">
        <v>14741</v>
      </c>
      <c r="E6637" s="64">
        <v>23</v>
      </c>
      <c r="F6637" s="64">
        <v>30</v>
      </c>
      <c r="G6637" s="64">
        <v>7</v>
      </c>
      <c r="H6637" s="64">
        <v>37</v>
      </c>
    </row>
    <row r="6638" spans="1:8" x14ac:dyDescent="0.3">
      <c r="A6638" s="63" t="s">
        <v>15277</v>
      </c>
      <c r="B6638" s="63" t="s">
        <v>15278</v>
      </c>
      <c r="C6638" s="63" t="s">
        <v>10046</v>
      </c>
      <c r="D6638" s="63" t="s">
        <v>10047</v>
      </c>
      <c r="E6638" s="64">
        <v>0</v>
      </c>
      <c r="F6638" s="64">
        <v>6</v>
      </c>
      <c r="G6638" s="64">
        <v>0</v>
      </c>
      <c r="H6638" s="64">
        <v>6</v>
      </c>
    </row>
    <row r="6639" spans="1:8" x14ac:dyDescent="0.3">
      <c r="A6639" s="63" t="s">
        <v>15277</v>
      </c>
      <c r="B6639" s="63" t="s">
        <v>15278</v>
      </c>
      <c r="C6639" s="63" t="s">
        <v>13424</v>
      </c>
      <c r="D6639" s="63" t="s">
        <v>13425</v>
      </c>
      <c r="E6639" s="64">
        <v>0</v>
      </c>
      <c r="F6639" s="64">
        <v>0</v>
      </c>
      <c r="G6639" s="64">
        <v>1</v>
      </c>
      <c r="H6639" s="64">
        <v>1</v>
      </c>
    </row>
    <row r="6640" spans="1:8" x14ac:dyDescent="0.3">
      <c r="A6640" s="63" t="s">
        <v>15277</v>
      </c>
      <c r="B6640" s="63" t="s">
        <v>15278</v>
      </c>
      <c r="C6640" s="63" t="s">
        <v>14609</v>
      </c>
      <c r="D6640" s="63" t="s">
        <v>14610</v>
      </c>
      <c r="E6640" s="64">
        <v>0</v>
      </c>
      <c r="F6640" s="64">
        <v>1</v>
      </c>
      <c r="G6640" s="64">
        <v>2</v>
      </c>
      <c r="H6640" s="64">
        <v>3</v>
      </c>
    </row>
    <row r="6641" spans="1:8" x14ac:dyDescent="0.3">
      <c r="A6641" s="63" t="s">
        <v>15277</v>
      </c>
      <c r="B6641" s="63" t="s">
        <v>15278</v>
      </c>
      <c r="C6641" s="63" t="s">
        <v>5886</v>
      </c>
      <c r="D6641" s="63" t="s">
        <v>5887</v>
      </c>
      <c r="E6641" s="64">
        <v>0</v>
      </c>
      <c r="F6641" s="64">
        <v>0</v>
      </c>
      <c r="G6641" s="64">
        <v>1</v>
      </c>
      <c r="H6641" s="64">
        <v>1</v>
      </c>
    </row>
    <row r="6642" spans="1:8" x14ac:dyDescent="0.3">
      <c r="A6642" s="63" t="s">
        <v>15277</v>
      </c>
      <c r="B6642" s="63" t="s">
        <v>15278</v>
      </c>
      <c r="C6642" s="63" t="s">
        <v>12357</v>
      </c>
      <c r="D6642" s="63" t="s">
        <v>12358</v>
      </c>
      <c r="E6642" s="64">
        <v>0</v>
      </c>
      <c r="F6642" s="64">
        <v>0</v>
      </c>
      <c r="G6642" s="64">
        <v>8</v>
      </c>
      <c r="H6642" s="64">
        <v>8</v>
      </c>
    </row>
    <row r="6643" spans="1:8" x14ac:dyDescent="0.3">
      <c r="A6643" s="63" t="s">
        <v>14720</v>
      </c>
      <c r="B6643" s="63" t="s">
        <v>4157</v>
      </c>
      <c r="C6643" s="63" t="s">
        <v>13843</v>
      </c>
      <c r="D6643" s="63" t="s">
        <v>13843</v>
      </c>
      <c r="E6643" s="68"/>
      <c r="F6643" s="68"/>
      <c r="G6643" s="68"/>
      <c r="H6643" s="68"/>
    </row>
    <row r="6644" spans="1:8" x14ac:dyDescent="0.3">
      <c r="A6644" s="63" t="s">
        <v>14726</v>
      </c>
      <c r="B6644" s="63" t="s">
        <v>14727</v>
      </c>
      <c r="C6644" s="63" t="s">
        <v>4839</v>
      </c>
      <c r="D6644" s="63" t="s">
        <v>4840</v>
      </c>
      <c r="E6644" s="64">
        <v>0</v>
      </c>
      <c r="F6644" s="64">
        <v>2</v>
      </c>
      <c r="G6644" s="64">
        <v>0</v>
      </c>
      <c r="H6644" s="64">
        <v>2</v>
      </c>
    </row>
    <row r="6645" spans="1:8" x14ac:dyDescent="0.3">
      <c r="A6645" s="63" t="s">
        <v>14726</v>
      </c>
      <c r="B6645" s="63" t="s">
        <v>14727</v>
      </c>
      <c r="C6645" s="63" t="s">
        <v>6332</v>
      </c>
      <c r="D6645" s="63" t="s">
        <v>6333</v>
      </c>
      <c r="E6645" s="64">
        <v>0</v>
      </c>
      <c r="F6645" s="64">
        <v>5</v>
      </c>
      <c r="G6645" s="64">
        <v>0</v>
      </c>
      <c r="H6645" s="64">
        <v>5</v>
      </c>
    </row>
    <row r="6646" spans="1:8" x14ac:dyDescent="0.3">
      <c r="A6646" s="63" t="s">
        <v>14726</v>
      </c>
      <c r="B6646" s="63" t="s">
        <v>14727</v>
      </c>
      <c r="C6646" s="63" t="s">
        <v>8669</v>
      </c>
      <c r="D6646" s="63" t="s">
        <v>8670</v>
      </c>
      <c r="E6646" s="64">
        <v>0</v>
      </c>
      <c r="F6646" s="64">
        <v>0</v>
      </c>
      <c r="G6646" s="64">
        <v>5</v>
      </c>
      <c r="H6646" s="64">
        <v>5</v>
      </c>
    </row>
    <row r="6647" spans="1:8" x14ac:dyDescent="0.3">
      <c r="A6647" s="63" t="s">
        <v>14726</v>
      </c>
      <c r="B6647" s="63" t="s">
        <v>14727</v>
      </c>
      <c r="C6647" s="63" t="s">
        <v>4940</v>
      </c>
      <c r="D6647" s="63" t="s">
        <v>4941</v>
      </c>
      <c r="E6647" s="64">
        <v>0</v>
      </c>
      <c r="F6647" s="64">
        <v>1</v>
      </c>
      <c r="G6647" s="64">
        <v>1</v>
      </c>
      <c r="H6647" s="64">
        <v>2</v>
      </c>
    </row>
    <row r="6648" spans="1:8" x14ac:dyDescent="0.3">
      <c r="A6648" s="63" t="s">
        <v>14726</v>
      </c>
      <c r="B6648" s="63" t="s">
        <v>14727</v>
      </c>
      <c r="C6648" s="63" t="s">
        <v>4761</v>
      </c>
      <c r="D6648" s="63" t="s">
        <v>14728</v>
      </c>
      <c r="E6648" s="64">
        <v>0</v>
      </c>
      <c r="F6648" s="64">
        <v>1</v>
      </c>
      <c r="G6648" s="64">
        <v>0</v>
      </c>
      <c r="H6648" s="64">
        <v>1</v>
      </c>
    </row>
    <row r="6649" spans="1:8" x14ac:dyDescent="0.3">
      <c r="A6649" s="63" t="s">
        <v>14726</v>
      </c>
      <c r="B6649" s="63" t="s">
        <v>14727</v>
      </c>
      <c r="C6649" s="63" t="s">
        <v>10737</v>
      </c>
      <c r="D6649" s="63" t="s">
        <v>14122</v>
      </c>
      <c r="E6649" s="64">
        <v>0</v>
      </c>
      <c r="F6649" s="64">
        <v>0</v>
      </c>
      <c r="G6649" s="64">
        <v>3</v>
      </c>
      <c r="H6649" s="64">
        <v>3</v>
      </c>
    </row>
    <row r="6650" spans="1:8" x14ac:dyDescent="0.3">
      <c r="A6650" s="63" t="s">
        <v>14726</v>
      </c>
      <c r="B6650" s="63" t="s">
        <v>14727</v>
      </c>
      <c r="C6650" s="63" t="s">
        <v>4984</v>
      </c>
      <c r="D6650" s="63" t="s">
        <v>14729</v>
      </c>
      <c r="E6650" s="64">
        <v>0</v>
      </c>
      <c r="F6650" s="64">
        <v>2</v>
      </c>
      <c r="G6650" s="64">
        <v>0</v>
      </c>
      <c r="H6650" s="64">
        <v>2</v>
      </c>
    </row>
    <row r="6651" spans="1:8" x14ac:dyDescent="0.3">
      <c r="A6651" s="63" t="s">
        <v>14726</v>
      </c>
      <c r="B6651" s="63" t="s">
        <v>14727</v>
      </c>
      <c r="C6651" s="63" t="s">
        <v>6334</v>
      </c>
      <c r="D6651" s="63" t="s">
        <v>6335</v>
      </c>
      <c r="E6651" s="64">
        <v>0</v>
      </c>
      <c r="F6651" s="64">
        <v>1</v>
      </c>
      <c r="G6651" s="64">
        <v>22</v>
      </c>
      <c r="H6651" s="64">
        <v>23</v>
      </c>
    </row>
    <row r="6652" spans="1:8" x14ac:dyDescent="0.3">
      <c r="A6652" s="63" t="s">
        <v>14726</v>
      </c>
      <c r="B6652" s="63" t="s">
        <v>14727</v>
      </c>
      <c r="C6652" s="63" t="s">
        <v>4420</v>
      </c>
      <c r="D6652" s="63" t="s">
        <v>4421</v>
      </c>
      <c r="E6652" s="64">
        <v>3</v>
      </c>
      <c r="F6652" s="64">
        <v>51</v>
      </c>
      <c r="G6652" s="64">
        <v>15</v>
      </c>
      <c r="H6652" s="64">
        <v>66</v>
      </c>
    </row>
    <row r="6653" spans="1:8" x14ac:dyDescent="0.3">
      <c r="A6653" s="63" t="s">
        <v>14726</v>
      </c>
      <c r="B6653" s="63" t="s">
        <v>14727</v>
      </c>
      <c r="C6653" s="63" t="s">
        <v>6817</v>
      </c>
      <c r="D6653" s="63" t="s">
        <v>6818</v>
      </c>
      <c r="E6653" s="64">
        <v>0</v>
      </c>
      <c r="F6653" s="64">
        <v>0</v>
      </c>
      <c r="G6653" s="64">
        <v>1</v>
      </c>
      <c r="H6653" s="64">
        <v>1</v>
      </c>
    </row>
    <row r="6654" spans="1:8" x14ac:dyDescent="0.3">
      <c r="A6654" s="63" t="s">
        <v>14726</v>
      </c>
      <c r="B6654" s="63" t="s">
        <v>14727</v>
      </c>
      <c r="C6654" s="63" t="s">
        <v>6295</v>
      </c>
      <c r="D6654" s="63" t="s">
        <v>6296</v>
      </c>
      <c r="E6654" s="64">
        <v>0</v>
      </c>
      <c r="F6654" s="64">
        <v>0</v>
      </c>
      <c r="G6654" s="64">
        <v>5</v>
      </c>
      <c r="H6654" s="64">
        <v>5</v>
      </c>
    </row>
    <row r="6655" spans="1:8" x14ac:dyDescent="0.3">
      <c r="A6655" s="63" t="s">
        <v>14726</v>
      </c>
      <c r="B6655" s="63" t="s">
        <v>14727</v>
      </c>
      <c r="C6655" s="63" t="s">
        <v>4747</v>
      </c>
      <c r="D6655" s="63" t="s">
        <v>4748</v>
      </c>
      <c r="E6655" s="64">
        <v>8</v>
      </c>
      <c r="F6655" s="64">
        <v>14</v>
      </c>
      <c r="G6655" s="64">
        <v>4</v>
      </c>
      <c r="H6655" s="64">
        <v>18</v>
      </c>
    </row>
    <row r="6656" spans="1:8" x14ac:dyDescent="0.3">
      <c r="A6656" s="63" t="s">
        <v>14726</v>
      </c>
      <c r="B6656" s="63" t="s">
        <v>14727</v>
      </c>
      <c r="C6656" s="63" t="s">
        <v>4763</v>
      </c>
      <c r="D6656" s="63" t="s">
        <v>4764</v>
      </c>
      <c r="E6656" s="64">
        <v>0</v>
      </c>
      <c r="F6656" s="64">
        <v>1</v>
      </c>
      <c r="G6656" s="64">
        <v>1</v>
      </c>
      <c r="H6656" s="64">
        <v>2</v>
      </c>
    </row>
    <row r="6657" spans="1:8" x14ac:dyDescent="0.3">
      <c r="A6657" s="63" t="s">
        <v>14726</v>
      </c>
      <c r="B6657" s="63" t="s">
        <v>14727</v>
      </c>
      <c r="C6657" s="63" t="s">
        <v>6650</v>
      </c>
      <c r="D6657" s="63" t="s">
        <v>14536</v>
      </c>
      <c r="E6657" s="64">
        <v>0</v>
      </c>
      <c r="F6657" s="64">
        <v>0</v>
      </c>
      <c r="G6657" s="64">
        <v>1</v>
      </c>
      <c r="H6657" s="64">
        <v>1</v>
      </c>
    </row>
    <row r="6658" spans="1:8" x14ac:dyDescent="0.3">
      <c r="A6658" s="63" t="s">
        <v>14726</v>
      </c>
      <c r="B6658" s="63" t="s">
        <v>14727</v>
      </c>
      <c r="C6658" s="63" t="s">
        <v>6815</v>
      </c>
      <c r="D6658" s="63" t="s">
        <v>6816</v>
      </c>
      <c r="E6658" s="64">
        <v>0</v>
      </c>
      <c r="F6658" s="64">
        <v>0</v>
      </c>
      <c r="G6658" s="64">
        <v>3</v>
      </c>
      <c r="H6658" s="64">
        <v>3</v>
      </c>
    </row>
    <row r="6659" spans="1:8" x14ac:dyDescent="0.3">
      <c r="A6659" s="63" t="s">
        <v>14726</v>
      </c>
      <c r="B6659" s="63" t="s">
        <v>14727</v>
      </c>
      <c r="C6659" s="63" t="s">
        <v>6322</v>
      </c>
      <c r="D6659" s="63" t="s">
        <v>6323</v>
      </c>
      <c r="E6659" s="64">
        <v>0</v>
      </c>
      <c r="F6659" s="64">
        <v>1</v>
      </c>
      <c r="G6659" s="64">
        <v>0</v>
      </c>
      <c r="H6659" s="64">
        <v>1</v>
      </c>
    </row>
    <row r="6660" spans="1:8" x14ac:dyDescent="0.3">
      <c r="A6660" s="63" t="s">
        <v>14726</v>
      </c>
      <c r="B6660" s="63" t="s">
        <v>14727</v>
      </c>
      <c r="C6660" s="63" t="s">
        <v>4767</v>
      </c>
      <c r="D6660" s="63" t="s">
        <v>4768</v>
      </c>
      <c r="E6660" s="64">
        <v>0</v>
      </c>
      <c r="F6660" s="64">
        <v>0</v>
      </c>
      <c r="G6660" s="64">
        <v>1</v>
      </c>
      <c r="H6660" s="64">
        <v>1</v>
      </c>
    </row>
    <row r="6661" spans="1:8" x14ac:dyDescent="0.3">
      <c r="A6661" s="63" t="s">
        <v>14726</v>
      </c>
      <c r="B6661" s="63" t="s">
        <v>14727</v>
      </c>
      <c r="C6661" s="63" t="s">
        <v>8692</v>
      </c>
      <c r="D6661" s="63" t="s">
        <v>8693</v>
      </c>
      <c r="E6661" s="64">
        <v>0</v>
      </c>
      <c r="F6661" s="64">
        <v>20</v>
      </c>
      <c r="G6661" s="64">
        <v>27</v>
      </c>
      <c r="H6661" s="64">
        <v>47</v>
      </c>
    </row>
    <row r="6662" spans="1:8" x14ac:dyDescent="0.3">
      <c r="A6662" s="63" t="s">
        <v>14726</v>
      </c>
      <c r="B6662" s="63" t="s">
        <v>14727</v>
      </c>
      <c r="C6662" s="63" t="s">
        <v>5387</v>
      </c>
      <c r="D6662" s="63" t="s">
        <v>5388</v>
      </c>
      <c r="E6662" s="64">
        <v>0</v>
      </c>
      <c r="F6662" s="64">
        <v>0</v>
      </c>
      <c r="G6662" s="64">
        <v>2</v>
      </c>
      <c r="H6662" s="64">
        <v>2</v>
      </c>
    </row>
    <row r="6663" spans="1:8" x14ac:dyDescent="0.3">
      <c r="A6663" s="63" t="s">
        <v>14726</v>
      </c>
      <c r="B6663" s="63" t="s">
        <v>14727</v>
      </c>
      <c r="C6663" s="63" t="s">
        <v>4666</v>
      </c>
      <c r="D6663" s="63" t="s">
        <v>4667</v>
      </c>
      <c r="E6663" s="64">
        <v>0</v>
      </c>
      <c r="F6663" s="64">
        <v>0</v>
      </c>
      <c r="G6663" s="64">
        <v>19</v>
      </c>
      <c r="H6663" s="64">
        <v>19</v>
      </c>
    </row>
    <row r="6664" spans="1:8" x14ac:dyDescent="0.3">
      <c r="A6664" s="63" t="s">
        <v>14726</v>
      </c>
      <c r="B6664" s="63" t="s">
        <v>14727</v>
      </c>
      <c r="C6664" s="63" t="s">
        <v>4727</v>
      </c>
      <c r="D6664" s="63" t="s">
        <v>4728</v>
      </c>
      <c r="E6664" s="64">
        <v>0</v>
      </c>
      <c r="F6664" s="64">
        <v>2</v>
      </c>
      <c r="G6664" s="64">
        <v>0</v>
      </c>
      <c r="H6664" s="64">
        <v>2</v>
      </c>
    </row>
    <row r="6665" spans="1:8" x14ac:dyDescent="0.3">
      <c r="A6665" s="63" t="s">
        <v>14726</v>
      </c>
      <c r="B6665" s="63" t="s">
        <v>14727</v>
      </c>
      <c r="C6665" s="63" t="s">
        <v>4769</v>
      </c>
      <c r="D6665" s="63" t="s">
        <v>4770</v>
      </c>
      <c r="E6665" s="64">
        <v>0</v>
      </c>
      <c r="F6665" s="64">
        <v>1</v>
      </c>
      <c r="G6665" s="64">
        <v>3</v>
      </c>
      <c r="H6665" s="64">
        <v>4</v>
      </c>
    </row>
    <row r="6666" spans="1:8" x14ac:dyDescent="0.3">
      <c r="A6666" s="63" t="s">
        <v>14726</v>
      </c>
      <c r="B6666" s="63" t="s">
        <v>14727</v>
      </c>
      <c r="C6666" s="63" t="s">
        <v>7964</v>
      </c>
      <c r="D6666" s="63" t="s">
        <v>14575</v>
      </c>
      <c r="E6666" s="64">
        <v>0</v>
      </c>
      <c r="F6666" s="64">
        <v>0</v>
      </c>
      <c r="G6666" s="64">
        <v>3</v>
      </c>
      <c r="H6666" s="64">
        <v>3</v>
      </c>
    </row>
    <row r="6667" spans="1:8" x14ac:dyDescent="0.3">
      <c r="A6667" s="63" t="s">
        <v>14726</v>
      </c>
      <c r="B6667" s="63" t="s">
        <v>14727</v>
      </c>
      <c r="C6667" s="63" t="s">
        <v>4771</v>
      </c>
      <c r="D6667" s="63" t="s">
        <v>14730</v>
      </c>
      <c r="E6667" s="64">
        <v>1</v>
      </c>
      <c r="F6667" s="64">
        <v>6</v>
      </c>
      <c r="G6667" s="64">
        <v>5</v>
      </c>
      <c r="H6667" s="64">
        <v>11</v>
      </c>
    </row>
    <row r="6668" spans="1:8" x14ac:dyDescent="0.3">
      <c r="A6668" s="63" t="s">
        <v>14726</v>
      </c>
      <c r="B6668" s="63" t="s">
        <v>14727</v>
      </c>
      <c r="C6668" s="63" t="s">
        <v>4990</v>
      </c>
      <c r="D6668" s="63" t="s">
        <v>14731</v>
      </c>
      <c r="E6668" s="64">
        <v>0</v>
      </c>
      <c r="F6668" s="64">
        <v>2</v>
      </c>
      <c r="G6668" s="64">
        <v>0</v>
      </c>
      <c r="H6668" s="64">
        <v>2</v>
      </c>
    </row>
    <row r="6669" spans="1:8" x14ac:dyDescent="0.3">
      <c r="A6669" s="63" t="s">
        <v>14726</v>
      </c>
      <c r="B6669" s="63" t="s">
        <v>14727</v>
      </c>
      <c r="C6669" s="63" t="s">
        <v>10780</v>
      </c>
      <c r="D6669" s="63" t="s">
        <v>10781</v>
      </c>
      <c r="E6669" s="64">
        <v>0</v>
      </c>
      <c r="F6669" s="64">
        <v>0</v>
      </c>
      <c r="G6669" s="64">
        <v>56</v>
      </c>
      <c r="H6669" s="64">
        <v>56</v>
      </c>
    </row>
    <row r="6670" spans="1:8" x14ac:dyDescent="0.3">
      <c r="A6670" s="63" t="s">
        <v>14726</v>
      </c>
      <c r="B6670" s="63" t="s">
        <v>14727</v>
      </c>
      <c r="C6670" s="63" t="s">
        <v>4418</v>
      </c>
      <c r="D6670" s="63" t="s">
        <v>14732</v>
      </c>
      <c r="E6670" s="64">
        <v>0</v>
      </c>
      <c r="F6670" s="64">
        <v>56</v>
      </c>
      <c r="G6670" s="64">
        <v>33</v>
      </c>
      <c r="H6670" s="64">
        <v>89</v>
      </c>
    </row>
    <row r="6671" spans="1:8" x14ac:dyDescent="0.3">
      <c r="A6671" s="63" t="s">
        <v>14726</v>
      </c>
      <c r="B6671" s="63" t="s">
        <v>14727</v>
      </c>
      <c r="C6671" s="63" t="s">
        <v>4668</v>
      </c>
      <c r="D6671" s="63" t="s">
        <v>4669</v>
      </c>
      <c r="E6671" s="64">
        <v>0</v>
      </c>
      <c r="F6671" s="64">
        <v>0</v>
      </c>
      <c r="G6671" s="64">
        <v>2</v>
      </c>
      <c r="H6671" s="64">
        <v>2</v>
      </c>
    </row>
    <row r="6672" spans="1:8" x14ac:dyDescent="0.3">
      <c r="A6672" s="63" t="s">
        <v>14726</v>
      </c>
      <c r="B6672" s="63" t="s">
        <v>14727</v>
      </c>
      <c r="C6672" s="63" t="s">
        <v>4745</v>
      </c>
      <c r="D6672" s="63" t="s">
        <v>4746</v>
      </c>
      <c r="E6672" s="64">
        <v>0</v>
      </c>
      <c r="F6672" s="64">
        <v>1</v>
      </c>
      <c r="G6672" s="64">
        <v>0</v>
      </c>
      <c r="H6672" s="64">
        <v>1</v>
      </c>
    </row>
    <row r="6673" spans="1:8" x14ac:dyDescent="0.3">
      <c r="A6673" s="63" t="s">
        <v>14726</v>
      </c>
      <c r="B6673" s="63" t="s">
        <v>14727</v>
      </c>
      <c r="C6673" s="63" t="s">
        <v>4670</v>
      </c>
      <c r="D6673" s="63" t="s">
        <v>4671</v>
      </c>
      <c r="E6673" s="64">
        <v>4</v>
      </c>
      <c r="F6673" s="64">
        <v>39</v>
      </c>
      <c r="G6673" s="64">
        <v>12</v>
      </c>
      <c r="H6673" s="64">
        <v>51</v>
      </c>
    </row>
    <row r="6674" spans="1:8" x14ac:dyDescent="0.3">
      <c r="A6674" s="63" t="s">
        <v>14726</v>
      </c>
      <c r="B6674" s="63" t="s">
        <v>14727</v>
      </c>
      <c r="C6674" s="63" t="s">
        <v>8828</v>
      </c>
      <c r="D6674" s="63" t="s">
        <v>8829</v>
      </c>
      <c r="E6674" s="64">
        <v>1</v>
      </c>
      <c r="F6674" s="64">
        <v>2</v>
      </c>
      <c r="G6674" s="64">
        <v>3</v>
      </c>
      <c r="H6674" s="64">
        <v>5</v>
      </c>
    </row>
    <row r="6675" spans="1:8" x14ac:dyDescent="0.3">
      <c r="A6675" s="63" t="s">
        <v>14726</v>
      </c>
      <c r="B6675" s="63" t="s">
        <v>14727</v>
      </c>
      <c r="C6675" s="63" t="s">
        <v>4982</v>
      </c>
      <c r="D6675" s="63" t="s">
        <v>4983</v>
      </c>
      <c r="E6675" s="64">
        <v>0</v>
      </c>
      <c r="F6675" s="64">
        <v>0</v>
      </c>
      <c r="G6675" s="64">
        <v>1</v>
      </c>
      <c r="H6675" s="64">
        <v>1</v>
      </c>
    </row>
    <row r="6676" spans="1:8" x14ac:dyDescent="0.3">
      <c r="A6676" s="63" t="s">
        <v>14726</v>
      </c>
      <c r="B6676" s="63" t="s">
        <v>14727</v>
      </c>
      <c r="C6676" s="63" t="s">
        <v>4428</v>
      </c>
      <c r="D6676" s="63" t="s">
        <v>4429</v>
      </c>
      <c r="E6676" s="64">
        <v>0</v>
      </c>
      <c r="F6676" s="64">
        <v>70</v>
      </c>
      <c r="G6676" s="64">
        <v>66</v>
      </c>
      <c r="H6676" s="64">
        <v>136</v>
      </c>
    </row>
    <row r="6677" spans="1:8" x14ac:dyDescent="0.3">
      <c r="A6677" s="63" t="s">
        <v>14726</v>
      </c>
      <c r="B6677" s="63" t="s">
        <v>14727</v>
      </c>
      <c r="C6677" s="63" t="s">
        <v>4717</v>
      </c>
      <c r="D6677" s="63" t="s">
        <v>4718</v>
      </c>
      <c r="E6677" s="64">
        <v>0</v>
      </c>
      <c r="F6677" s="64">
        <v>14</v>
      </c>
      <c r="G6677" s="64">
        <v>6</v>
      </c>
      <c r="H6677" s="64">
        <v>20</v>
      </c>
    </row>
    <row r="6678" spans="1:8" x14ac:dyDescent="0.3">
      <c r="A6678" s="63" t="s">
        <v>14726</v>
      </c>
      <c r="B6678" s="63" t="s">
        <v>14727</v>
      </c>
      <c r="C6678" s="63" t="s">
        <v>4672</v>
      </c>
      <c r="D6678" s="63" t="s">
        <v>4673</v>
      </c>
      <c r="E6678" s="64">
        <v>0</v>
      </c>
      <c r="F6678" s="64">
        <v>2</v>
      </c>
      <c r="G6678" s="64">
        <v>0</v>
      </c>
      <c r="H6678" s="64">
        <v>2</v>
      </c>
    </row>
    <row r="6679" spans="1:8" x14ac:dyDescent="0.3">
      <c r="A6679" s="63" t="s">
        <v>14726</v>
      </c>
      <c r="B6679" s="63" t="s">
        <v>14727</v>
      </c>
      <c r="C6679" s="63" t="s">
        <v>13312</v>
      </c>
      <c r="D6679" s="63" t="s">
        <v>13313</v>
      </c>
      <c r="E6679" s="64">
        <v>1</v>
      </c>
      <c r="F6679" s="64">
        <v>1</v>
      </c>
      <c r="G6679" s="64">
        <v>0</v>
      </c>
      <c r="H6679" s="64">
        <v>1</v>
      </c>
    </row>
    <row r="6680" spans="1:8" x14ac:dyDescent="0.3">
      <c r="A6680" s="63" t="s">
        <v>14726</v>
      </c>
      <c r="B6680" s="63" t="s">
        <v>14727</v>
      </c>
      <c r="C6680" s="63" t="s">
        <v>12994</v>
      </c>
      <c r="D6680" s="63" t="s">
        <v>277</v>
      </c>
      <c r="E6680" s="64">
        <v>1</v>
      </c>
      <c r="F6680" s="64">
        <v>2</v>
      </c>
      <c r="G6680" s="64">
        <v>0</v>
      </c>
      <c r="H6680" s="64">
        <v>2</v>
      </c>
    </row>
    <row r="6681" spans="1:8" x14ac:dyDescent="0.3">
      <c r="A6681" s="63" t="s">
        <v>14726</v>
      </c>
      <c r="B6681" s="63" t="s">
        <v>14727</v>
      </c>
      <c r="C6681" s="63" t="s">
        <v>4413</v>
      </c>
      <c r="D6681" s="63" t="s">
        <v>277</v>
      </c>
      <c r="E6681" s="64">
        <v>33</v>
      </c>
      <c r="F6681" s="64">
        <v>137</v>
      </c>
      <c r="G6681" s="64">
        <v>46</v>
      </c>
      <c r="H6681" s="64">
        <v>183</v>
      </c>
    </row>
    <row r="6682" spans="1:8" x14ac:dyDescent="0.3">
      <c r="A6682" s="63" t="s">
        <v>14726</v>
      </c>
      <c r="B6682" s="63" t="s">
        <v>14727</v>
      </c>
      <c r="C6682" s="63" t="s">
        <v>5389</v>
      </c>
      <c r="D6682" s="63" t="s">
        <v>277</v>
      </c>
      <c r="E6682" s="64">
        <v>0</v>
      </c>
      <c r="F6682" s="64">
        <v>1</v>
      </c>
      <c r="G6682" s="64">
        <v>0</v>
      </c>
      <c r="H6682" s="64">
        <v>1</v>
      </c>
    </row>
    <row r="6683" spans="1:8" x14ac:dyDescent="0.3">
      <c r="A6683" s="63" t="s">
        <v>14726</v>
      </c>
      <c r="B6683" s="63" t="s">
        <v>14727</v>
      </c>
      <c r="C6683" s="63" t="s">
        <v>3269</v>
      </c>
      <c r="D6683" s="63" t="s">
        <v>3270</v>
      </c>
      <c r="E6683" s="64">
        <v>0</v>
      </c>
      <c r="F6683" s="64">
        <v>0</v>
      </c>
      <c r="G6683" s="64">
        <v>8</v>
      </c>
      <c r="H6683" s="64">
        <v>8</v>
      </c>
    </row>
    <row r="6684" spans="1:8" x14ac:dyDescent="0.3">
      <c r="A6684" s="63" t="s">
        <v>14726</v>
      </c>
      <c r="B6684" s="63" t="s">
        <v>14727</v>
      </c>
      <c r="C6684" s="63" t="s">
        <v>4414</v>
      </c>
      <c r="D6684" s="63" t="s">
        <v>4415</v>
      </c>
      <c r="E6684" s="64">
        <v>0</v>
      </c>
      <c r="F6684" s="64">
        <v>0</v>
      </c>
      <c r="G6684" s="64">
        <v>46</v>
      </c>
      <c r="H6684" s="64">
        <v>46</v>
      </c>
    </row>
    <row r="6685" spans="1:8" x14ac:dyDescent="0.3">
      <c r="A6685" s="63" t="s">
        <v>14726</v>
      </c>
      <c r="B6685" s="63" t="s">
        <v>14727</v>
      </c>
      <c r="C6685" s="63" t="s">
        <v>6855</v>
      </c>
      <c r="D6685" s="63" t="s">
        <v>6856</v>
      </c>
      <c r="E6685" s="64">
        <v>0</v>
      </c>
      <c r="F6685" s="64">
        <v>2</v>
      </c>
      <c r="G6685" s="64">
        <v>0</v>
      </c>
      <c r="H6685" s="64">
        <v>2</v>
      </c>
    </row>
    <row r="6686" spans="1:8" x14ac:dyDescent="0.3">
      <c r="A6686" s="63" t="s">
        <v>14726</v>
      </c>
      <c r="B6686" s="63" t="s">
        <v>14727</v>
      </c>
      <c r="C6686" s="63" t="s">
        <v>4680</v>
      </c>
      <c r="D6686" s="63" t="s">
        <v>4681</v>
      </c>
      <c r="E6686" s="64">
        <v>0</v>
      </c>
      <c r="F6686" s="64">
        <v>0</v>
      </c>
      <c r="G6686" s="64">
        <v>1</v>
      </c>
      <c r="H6686" s="64">
        <v>1</v>
      </c>
    </row>
    <row r="6687" spans="1:8" x14ac:dyDescent="0.3">
      <c r="A6687" s="63" t="s">
        <v>14726</v>
      </c>
      <c r="B6687" s="63" t="s">
        <v>14727</v>
      </c>
      <c r="C6687" s="63" t="s">
        <v>6299</v>
      </c>
      <c r="D6687" s="63" t="s">
        <v>6300</v>
      </c>
      <c r="E6687" s="64">
        <v>0</v>
      </c>
      <c r="F6687" s="64">
        <v>1</v>
      </c>
      <c r="G6687" s="64">
        <v>1</v>
      </c>
      <c r="H6687" s="64">
        <v>2</v>
      </c>
    </row>
    <row r="6688" spans="1:8" x14ac:dyDescent="0.3">
      <c r="A6688" s="63" t="s">
        <v>14726</v>
      </c>
      <c r="B6688" s="63" t="s">
        <v>14727</v>
      </c>
      <c r="C6688" s="63" t="s">
        <v>4950</v>
      </c>
      <c r="D6688" s="63" t="s">
        <v>4951</v>
      </c>
      <c r="E6688" s="64">
        <v>0</v>
      </c>
      <c r="F6688" s="64">
        <v>8</v>
      </c>
      <c r="G6688" s="64">
        <v>2</v>
      </c>
      <c r="H6688" s="64">
        <v>10</v>
      </c>
    </row>
    <row r="6689" spans="1:8" x14ac:dyDescent="0.3">
      <c r="A6689" s="63" t="s">
        <v>14726</v>
      </c>
      <c r="B6689" s="63" t="s">
        <v>14727</v>
      </c>
      <c r="C6689" s="63" t="s">
        <v>4711</v>
      </c>
      <c r="D6689" s="63" t="s">
        <v>4712</v>
      </c>
      <c r="E6689" s="64">
        <v>0</v>
      </c>
      <c r="F6689" s="64">
        <v>0</v>
      </c>
      <c r="G6689" s="64">
        <v>1</v>
      </c>
      <c r="H6689" s="64">
        <v>1</v>
      </c>
    </row>
    <row r="6690" spans="1:8" x14ac:dyDescent="0.3">
      <c r="A6690" s="63" t="s">
        <v>14726</v>
      </c>
      <c r="B6690" s="63" t="s">
        <v>14727</v>
      </c>
      <c r="C6690" s="63" t="s">
        <v>4980</v>
      </c>
      <c r="D6690" s="63" t="s">
        <v>4981</v>
      </c>
      <c r="E6690" s="64">
        <v>0</v>
      </c>
      <c r="F6690" s="64">
        <v>1</v>
      </c>
      <c r="G6690" s="64">
        <v>0</v>
      </c>
      <c r="H6690" s="64">
        <v>1</v>
      </c>
    </row>
    <row r="6691" spans="1:8" x14ac:dyDescent="0.3">
      <c r="A6691" s="63" t="s">
        <v>14726</v>
      </c>
      <c r="B6691" s="63" t="s">
        <v>14727</v>
      </c>
      <c r="C6691" s="63" t="s">
        <v>13092</v>
      </c>
      <c r="D6691" s="63" t="s">
        <v>13093</v>
      </c>
      <c r="E6691" s="64">
        <v>0</v>
      </c>
      <c r="F6691" s="64">
        <v>0</v>
      </c>
      <c r="G6691" s="64">
        <v>81</v>
      </c>
      <c r="H6691" s="64">
        <v>81</v>
      </c>
    </row>
    <row r="6692" spans="1:8" x14ac:dyDescent="0.3">
      <c r="A6692" s="63" t="s">
        <v>14726</v>
      </c>
      <c r="B6692" s="63" t="s">
        <v>14727</v>
      </c>
      <c r="C6692" s="63" t="s">
        <v>8539</v>
      </c>
      <c r="D6692" s="63" t="s">
        <v>8540</v>
      </c>
      <c r="E6692" s="64">
        <v>0</v>
      </c>
      <c r="F6692" s="64">
        <v>0</v>
      </c>
      <c r="G6692" s="64">
        <v>1</v>
      </c>
      <c r="H6692" s="64">
        <v>1</v>
      </c>
    </row>
    <row r="6693" spans="1:8" x14ac:dyDescent="0.3">
      <c r="A6693" s="63" t="s">
        <v>14726</v>
      </c>
      <c r="B6693" s="63" t="s">
        <v>14727</v>
      </c>
      <c r="C6693" s="63" t="s">
        <v>5094</v>
      </c>
      <c r="D6693" s="63" t="s">
        <v>14733</v>
      </c>
      <c r="E6693" s="64">
        <v>0</v>
      </c>
      <c r="F6693" s="64">
        <v>0</v>
      </c>
      <c r="G6693" s="64">
        <v>1</v>
      </c>
      <c r="H6693" s="64">
        <v>1</v>
      </c>
    </row>
    <row r="6694" spans="1:8" x14ac:dyDescent="0.3">
      <c r="A6694" s="63" t="s">
        <v>14726</v>
      </c>
      <c r="B6694" s="63" t="s">
        <v>14727</v>
      </c>
      <c r="C6694" s="63" t="s">
        <v>4424</v>
      </c>
      <c r="D6694" s="63" t="s">
        <v>4425</v>
      </c>
      <c r="E6694" s="64">
        <v>8</v>
      </c>
      <c r="F6694" s="64">
        <v>25</v>
      </c>
      <c r="G6694" s="64">
        <v>0</v>
      </c>
      <c r="H6694" s="64">
        <v>25</v>
      </c>
    </row>
    <row r="6695" spans="1:8" x14ac:dyDescent="0.3">
      <c r="A6695" s="63" t="s">
        <v>14726</v>
      </c>
      <c r="B6695" s="63" t="s">
        <v>14727</v>
      </c>
      <c r="C6695" s="63" t="s">
        <v>4781</v>
      </c>
      <c r="D6695" s="63" t="s">
        <v>4782</v>
      </c>
      <c r="E6695" s="64">
        <v>0</v>
      </c>
      <c r="F6695" s="64">
        <v>6</v>
      </c>
      <c r="G6695" s="64">
        <v>5</v>
      </c>
      <c r="H6695" s="64">
        <v>11</v>
      </c>
    </row>
    <row r="6696" spans="1:8" x14ac:dyDescent="0.3">
      <c r="A6696" s="63" t="s">
        <v>14726</v>
      </c>
      <c r="B6696" s="63" t="s">
        <v>14727</v>
      </c>
      <c r="C6696" s="63" t="s">
        <v>4422</v>
      </c>
      <c r="D6696" s="63" t="s">
        <v>14734</v>
      </c>
      <c r="E6696" s="64">
        <v>0</v>
      </c>
      <c r="F6696" s="64">
        <v>7</v>
      </c>
      <c r="G6696" s="64">
        <v>0</v>
      </c>
      <c r="H6696" s="64">
        <v>7</v>
      </c>
    </row>
    <row r="6697" spans="1:8" x14ac:dyDescent="0.3">
      <c r="A6697" s="63" t="s">
        <v>14726</v>
      </c>
      <c r="B6697" s="63" t="s">
        <v>14727</v>
      </c>
      <c r="C6697" s="63" t="s">
        <v>4684</v>
      </c>
      <c r="D6697" s="63" t="s">
        <v>3852</v>
      </c>
      <c r="E6697" s="64">
        <v>0</v>
      </c>
      <c r="F6697" s="64">
        <v>0</v>
      </c>
      <c r="G6697" s="64">
        <v>14</v>
      </c>
      <c r="H6697" s="64">
        <v>14</v>
      </c>
    </row>
    <row r="6698" spans="1:8" x14ac:dyDescent="0.3">
      <c r="A6698" s="63" t="s">
        <v>14726</v>
      </c>
      <c r="B6698" s="63" t="s">
        <v>14727</v>
      </c>
      <c r="C6698" s="63" t="s">
        <v>7191</v>
      </c>
      <c r="D6698" s="63" t="s">
        <v>14735</v>
      </c>
      <c r="E6698" s="64">
        <v>0</v>
      </c>
      <c r="F6698" s="64">
        <v>1</v>
      </c>
      <c r="G6698" s="64">
        <v>1</v>
      </c>
      <c r="H6698" s="64">
        <v>2</v>
      </c>
    </row>
    <row r="6699" spans="1:8" x14ac:dyDescent="0.3">
      <c r="A6699" s="63" t="s">
        <v>14726</v>
      </c>
      <c r="B6699" s="63" t="s">
        <v>14727</v>
      </c>
      <c r="C6699" s="63" t="s">
        <v>13108</v>
      </c>
      <c r="D6699" s="63" t="s">
        <v>14167</v>
      </c>
      <c r="E6699" s="64">
        <v>0</v>
      </c>
      <c r="F6699" s="64">
        <v>2</v>
      </c>
      <c r="G6699" s="64">
        <v>1</v>
      </c>
      <c r="H6699" s="64">
        <v>3</v>
      </c>
    </row>
    <row r="6700" spans="1:8" x14ac:dyDescent="0.3">
      <c r="A6700" s="63" t="s">
        <v>14726</v>
      </c>
      <c r="B6700" s="63" t="s">
        <v>14727</v>
      </c>
      <c r="C6700" s="63" t="s">
        <v>4685</v>
      </c>
      <c r="D6700" s="63" t="s">
        <v>4686</v>
      </c>
      <c r="E6700" s="64">
        <v>1</v>
      </c>
      <c r="F6700" s="64">
        <v>10</v>
      </c>
      <c r="G6700" s="64">
        <v>3</v>
      </c>
      <c r="H6700" s="64">
        <v>13</v>
      </c>
    </row>
    <row r="6701" spans="1:8" x14ac:dyDescent="0.3">
      <c r="A6701" s="63" t="s">
        <v>14726</v>
      </c>
      <c r="B6701" s="63" t="s">
        <v>14727</v>
      </c>
      <c r="C6701" s="63" t="s">
        <v>5096</v>
      </c>
      <c r="D6701" s="63" t="s">
        <v>5097</v>
      </c>
      <c r="E6701" s="64">
        <v>0</v>
      </c>
      <c r="F6701" s="64">
        <v>1</v>
      </c>
      <c r="G6701" s="64">
        <v>0</v>
      </c>
      <c r="H6701" s="64">
        <v>1</v>
      </c>
    </row>
    <row r="6702" spans="1:8" x14ac:dyDescent="0.3">
      <c r="A6702" s="63" t="s">
        <v>14726</v>
      </c>
      <c r="B6702" s="63" t="s">
        <v>14727</v>
      </c>
      <c r="C6702" s="63" t="s">
        <v>4998</v>
      </c>
      <c r="D6702" s="63" t="s">
        <v>4999</v>
      </c>
      <c r="E6702" s="64">
        <v>0</v>
      </c>
      <c r="F6702" s="64">
        <v>0</v>
      </c>
      <c r="G6702" s="64">
        <v>2</v>
      </c>
      <c r="H6702" s="64">
        <v>2</v>
      </c>
    </row>
    <row r="6703" spans="1:8" x14ac:dyDescent="0.3">
      <c r="A6703" s="63" t="s">
        <v>14726</v>
      </c>
      <c r="B6703" s="63" t="s">
        <v>14727</v>
      </c>
      <c r="C6703" s="63" t="s">
        <v>4755</v>
      </c>
      <c r="D6703" s="63" t="s">
        <v>4756</v>
      </c>
      <c r="E6703" s="64">
        <v>0</v>
      </c>
      <c r="F6703" s="64">
        <v>1</v>
      </c>
      <c r="G6703" s="64">
        <v>1</v>
      </c>
      <c r="H6703" s="64">
        <v>2</v>
      </c>
    </row>
    <row r="6704" spans="1:8" x14ac:dyDescent="0.3">
      <c r="A6704" s="63" t="s">
        <v>14726</v>
      </c>
      <c r="B6704" s="63" t="s">
        <v>14727</v>
      </c>
      <c r="C6704" s="63" t="s">
        <v>6422</v>
      </c>
      <c r="D6704" s="63" t="s">
        <v>6423</v>
      </c>
      <c r="E6704" s="64">
        <v>1</v>
      </c>
      <c r="F6704" s="64">
        <v>2</v>
      </c>
      <c r="G6704" s="64">
        <v>1</v>
      </c>
      <c r="H6704" s="64">
        <v>3</v>
      </c>
    </row>
    <row r="6705" spans="1:8" x14ac:dyDescent="0.3">
      <c r="A6705" s="63" t="s">
        <v>14726</v>
      </c>
      <c r="B6705" s="63" t="s">
        <v>14727</v>
      </c>
      <c r="C6705" s="63" t="s">
        <v>8107</v>
      </c>
      <c r="D6705" s="63" t="s">
        <v>8108</v>
      </c>
      <c r="E6705" s="64">
        <v>0</v>
      </c>
      <c r="F6705" s="64">
        <v>0</v>
      </c>
      <c r="G6705" s="64">
        <v>4</v>
      </c>
      <c r="H6705" s="64">
        <v>4</v>
      </c>
    </row>
    <row r="6706" spans="1:8" x14ac:dyDescent="0.3">
      <c r="A6706" s="63" t="s">
        <v>14726</v>
      </c>
      <c r="B6706" s="63" t="s">
        <v>14727</v>
      </c>
      <c r="C6706" s="63" t="s">
        <v>4735</v>
      </c>
      <c r="D6706" s="63" t="s">
        <v>4736</v>
      </c>
      <c r="E6706" s="64">
        <v>0</v>
      </c>
      <c r="F6706" s="64">
        <v>3</v>
      </c>
      <c r="G6706" s="64">
        <v>0</v>
      </c>
      <c r="H6706" s="64">
        <v>3</v>
      </c>
    </row>
    <row r="6707" spans="1:8" x14ac:dyDescent="0.3">
      <c r="A6707" s="63" t="s">
        <v>14726</v>
      </c>
      <c r="B6707" s="63" t="s">
        <v>14727</v>
      </c>
      <c r="C6707" s="63" t="s">
        <v>4687</v>
      </c>
      <c r="D6707" s="63" t="s">
        <v>4688</v>
      </c>
      <c r="E6707" s="64">
        <v>0</v>
      </c>
      <c r="F6707" s="64">
        <v>0</v>
      </c>
      <c r="G6707" s="64">
        <v>3</v>
      </c>
      <c r="H6707" s="64">
        <v>3</v>
      </c>
    </row>
    <row r="6708" spans="1:8" x14ac:dyDescent="0.3">
      <c r="A6708" s="63" t="s">
        <v>14726</v>
      </c>
      <c r="B6708" s="63" t="s">
        <v>14727</v>
      </c>
      <c r="C6708" s="63" t="s">
        <v>5002</v>
      </c>
      <c r="D6708" s="63" t="s">
        <v>5003</v>
      </c>
      <c r="E6708" s="64">
        <v>0</v>
      </c>
      <c r="F6708" s="64">
        <v>0</v>
      </c>
      <c r="G6708" s="64">
        <v>6</v>
      </c>
      <c r="H6708" s="64">
        <v>6</v>
      </c>
    </row>
    <row r="6709" spans="1:8" x14ac:dyDescent="0.3">
      <c r="A6709" s="63" t="s">
        <v>14726</v>
      </c>
      <c r="B6709" s="63" t="s">
        <v>14727</v>
      </c>
      <c r="C6709" s="63" t="s">
        <v>4689</v>
      </c>
      <c r="D6709" s="63" t="s">
        <v>4690</v>
      </c>
      <c r="E6709" s="64">
        <v>3</v>
      </c>
      <c r="F6709" s="64">
        <v>22</v>
      </c>
      <c r="G6709" s="64">
        <v>3</v>
      </c>
      <c r="H6709" s="64">
        <v>25</v>
      </c>
    </row>
    <row r="6710" spans="1:8" x14ac:dyDescent="0.3">
      <c r="A6710" s="63" t="s">
        <v>14726</v>
      </c>
      <c r="B6710" s="63" t="s">
        <v>14727</v>
      </c>
      <c r="C6710" s="63" t="s">
        <v>8393</v>
      </c>
      <c r="D6710" s="63" t="s">
        <v>8394</v>
      </c>
      <c r="E6710" s="64">
        <v>0</v>
      </c>
      <c r="F6710" s="64">
        <v>0</v>
      </c>
      <c r="G6710" s="64">
        <v>2</v>
      </c>
      <c r="H6710" s="64">
        <v>2</v>
      </c>
    </row>
    <row r="6711" spans="1:8" x14ac:dyDescent="0.3">
      <c r="A6711" s="63" t="s">
        <v>14726</v>
      </c>
      <c r="B6711" s="63" t="s">
        <v>14727</v>
      </c>
      <c r="C6711" s="63" t="s">
        <v>5020</v>
      </c>
      <c r="D6711" s="63" t="s">
        <v>5021</v>
      </c>
      <c r="E6711" s="64">
        <v>0</v>
      </c>
      <c r="F6711" s="64">
        <v>0</v>
      </c>
      <c r="G6711" s="64">
        <v>1</v>
      </c>
      <c r="H6711" s="64">
        <v>1</v>
      </c>
    </row>
    <row r="6712" spans="1:8" x14ac:dyDescent="0.3">
      <c r="A6712" s="63" t="s">
        <v>14726</v>
      </c>
      <c r="B6712" s="63" t="s">
        <v>14727</v>
      </c>
      <c r="C6712" s="63" t="s">
        <v>4741</v>
      </c>
      <c r="D6712" s="63" t="s">
        <v>4742</v>
      </c>
      <c r="E6712" s="64">
        <v>0</v>
      </c>
      <c r="F6712" s="64">
        <v>1</v>
      </c>
      <c r="G6712" s="64">
        <v>0</v>
      </c>
      <c r="H6712" s="64">
        <v>1</v>
      </c>
    </row>
    <row r="6713" spans="1:8" x14ac:dyDescent="0.3">
      <c r="A6713" s="63" t="s">
        <v>14726</v>
      </c>
      <c r="B6713" s="63" t="s">
        <v>14727</v>
      </c>
      <c r="C6713" s="63" t="s">
        <v>8090</v>
      </c>
      <c r="D6713" s="63" t="s">
        <v>14651</v>
      </c>
      <c r="E6713" s="64">
        <v>0</v>
      </c>
      <c r="F6713" s="64">
        <v>1</v>
      </c>
      <c r="G6713" s="64">
        <v>1</v>
      </c>
      <c r="H6713" s="64">
        <v>2</v>
      </c>
    </row>
    <row r="6714" spans="1:8" x14ac:dyDescent="0.3">
      <c r="A6714" s="63" t="s">
        <v>14726</v>
      </c>
      <c r="B6714" s="63" t="s">
        <v>14727</v>
      </c>
      <c r="C6714" s="63" t="s">
        <v>5677</v>
      </c>
      <c r="D6714" s="63" t="s">
        <v>14183</v>
      </c>
      <c r="E6714" s="64">
        <v>0</v>
      </c>
      <c r="F6714" s="64">
        <v>2</v>
      </c>
      <c r="G6714" s="64">
        <v>0</v>
      </c>
      <c r="H6714" s="64">
        <v>2</v>
      </c>
    </row>
    <row r="6715" spans="1:8" x14ac:dyDescent="0.3">
      <c r="A6715" s="63" t="s">
        <v>14726</v>
      </c>
      <c r="B6715" s="63" t="s">
        <v>14727</v>
      </c>
      <c r="C6715" s="63" t="s">
        <v>13609</v>
      </c>
      <c r="D6715" s="63" t="s">
        <v>14158</v>
      </c>
      <c r="E6715" s="64">
        <v>0</v>
      </c>
      <c r="F6715" s="64">
        <v>1</v>
      </c>
      <c r="G6715" s="64">
        <v>0</v>
      </c>
      <c r="H6715" s="64">
        <v>1</v>
      </c>
    </row>
    <row r="6716" spans="1:8" x14ac:dyDescent="0.3">
      <c r="A6716" s="63" t="s">
        <v>14726</v>
      </c>
      <c r="B6716" s="63" t="s">
        <v>14727</v>
      </c>
      <c r="C6716" s="63" t="s">
        <v>4411</v>
      </c>
      <c r="D6716" s="63" t="s">
        <v>14736</v>
      </c>
      <c r="E6716" s="64">
        <v>39</v>
      </c>
      <c r="F6716" s="64">
        <v>91</v>
      </c>
      <c r="G6716" s="64">
        <v>34</v>
      </c>
      <c r="H6716" s="64">
        <v>125</v>
      </c>
    </row>
    <row r="6717" spans="1:8" x14ac:dyDescent="0.3">
      <c r="A6717" s="63" t="s">
        <v>14726</v>
      </c>
      <c r="B6717" s="63" t="s">
        <v>14727</v>
      </c>
      <c r="C6717" s="63" t="s">
        <v>7618</v>
      </c>
      <c r="D6717" s="63" t="s">
        <v>14737</v>
      </c>
      <c r="E6717" s="64">
        <v>0</v>
      </c>
      <c r="F6717" s="64">
        <v>0</v>
      </c>
      <c r="G6717" s="64">
        <v>1</v>
      </c>
      <c r="H6717" s="64">
        <v>1</v>
      </c>
    </row>
    <row r="6718" spans="1:8" x14ac:dyDescent="0.3">
      <c r="A6718" s="63" t="s">
        <v>14726</v>
      </c>
      <c r="B6718" s="63" t="s">
        <v>14727</v>
      </c>
      <c r="C6718" s="63" t="s">
        <v>8210</v>
      </c>
      <c r="D6718" s="63" t="s">
        <v>14532</v>
      </c>
      <c r="E6718" s="64">
        <v>0</v>
      </c>
      <c r="F6718" s="64">
        <v>0</v>
      </c>
      <c r="G6718" s="64">
        <v>1</v>
      </c>
      <c r="H6718" s="64">
        <v>1</v>
      </c>
    </row>
    <row r="6719" spans="1:8" x14ac:dyDescent="0.3">
      <c r="A6719" s="63" t="s">
        <v>14726</v>
      </c>
      <c r="B6719" s="63" t="s">
        <v>14727</v>
      </c>
      <c r="C6719" s="63" t="s">
        <v>4416</v>
      </c>
      <c r="D6719" s="63" t="s">
        <v>14738</v>
      </c>
      <c r="E6719" s="64">
        <v>0</v>
      </c>
      <c r="F6719" s="64">
        <v>0</v>
      </c>
      <c r="G6719" s="64">
        <v>41</v>
      </c>
      <c r="H6719" s="64">
        <v>41</v>
      </c>
    </row>
    <row r="6720" spans="1:8" x14ac:dyDescent="0.3">
      <c r="A6720" s="63" t="s">
        <v>14726</v>
      </c>
      <c r="B6720" s="63" t="s">
        <v>14727</v>
      </c>
      <c r="C6720" s="63" t="s">
        <v>8201</v>
      </c>
      <c r="D6720" s="63" t="s">
        <v>14213</v>
      </c>
      <c r="E6720" s="64">
        <v>28</v>
      </c>
      <c r="F6720" s="64">
        <v>182</v>
      </c>
      <c r="G6720" s="64">
        <v>56</v>
      </c>
      <c r="H6720" s="64">
        <v>238</v>
      </c>
    </row>
    <row r="6721" spans="1:8" x14ac:dyDescent="0.3">
      <c r="A6721" s="63" t="s">
        <v>14726</v>
      </c>
      <c r="B6721" s="63" t="s">
        <v>14727</v>
      </c>
      <c r="C6721" s="63" t="s">
        <v>4678</v>
      </c>
      <c r="D6721" s="63" t="s">
        <v>14739</v>
      </c>
      <c r="E6721" s="64">
        <v>0</v>
      </c>
      <c r="F6721" s="64">
        <v>1</v>
      </c>
      <c r="G6721" s="64">
        <v>0</v>
      </c>
      <c r="H6721" s="64">
        <v>1</v>
      </c>
    </row>
    <row r="6722" spans="1:8" x14ac:dyDescent="0.3">
      <c r="A6722" s="63" t="s">
        <v>14726</v>
      </c>
      <c r="B6722" s="63" t="s">
        <v>14727</v>
      </c>
      <c r="C6722" s="63" t="s">
        <v>5169</v>
      </c>
      <c r="D6722" s="63" t="s">
        <v>14740</v>
      </c>
      <c r="E6722" s="64">
        <v>0</v>
      </c>
      <c r="F6722" s="64">
        <v>30</v>
      </c>
      <c r="G6722" s="64">
        <v>2</v>
      </c>
      <c r="H6722" s="64">
        <v>32</v>
      </c>
    </row>
    <row r="6723" spans="1:8" x14ac:dyDescent="0.3">
      <c r="A6723" s="63" t="s">
        <v>14726</v>
      </c>
      <c r="B6723" s="63" t="s">
        <v>14727</v>
      </c>
      <c r="C6723" s="63" t="s">
        <v>5098</v>
      </c>
      <c r="D6723" s="63" t="s">
        <v>14741</v>
      </c>
      <c r="E6723" s="64">
        <v>0</v>
      </c>
      <c r="F6723" s="64">
        <v>2</v>
      </c>
      <c r="G6723" s="64">
        <v>0</v>
      </c>
      <c r="H6723" s="64">
        <v>2</v>
      </c>
    </row>
    <row r="6724" spans="1:8" x14ac:dyDescent="0.3">
      <c r="A6724" s="63" t="s">
        <v>14726</v>
      </c>
      <c r="B6724" s="63" t="s">
        <v>14727</v>
      </c>
      <c r="C6724" s="63" t="s">
        <v>6062</v>
      </c>
      <c r="D6724" s="63" t="s">
        <v>14657</v>
      </c>
      <c r="E6724" s="64">
        <v>0</v>
      </c>
      <c r="F6724" s="64">
        <v>0</v>
      </c>
      <c r="G6724" s="64">
        <v>2</v>
      </c>
      <c r="H6724" s="64">
        <v>2</v>
      </c>
    </row>
    <row r="6725" spans="1:8" x14ac:dyDescent="0.3">
      <c r="A6725" s="63" t="s">
        <v>14726</v>
      </c>
      <c r="B6725" s="63" t="s">
        <v>14727</v>
      </c>
      <c r="C6725" s="63" t="s">
        <v>6066</v>
      </c>
      <c r="D6725" s="63" t="s">
        <v>14615</v>
      </c>
      <c r="E6725" s="64">
        <v>0</v>
      </c>
      <c r="F6725" s="64">
        <v>1</v>
      </c>
      <c r="G6725" s="64">
        <v>1</v>
      </c>
      <c r="H6725" s="64">
        <v>2</v>
      </c>
    </row>
    <row r="6726" spans="1:8" x14ac:dyDescent="0.3">
      <c r="A6726" s="63" t="s">
        <v>14726</v>
      </c>
      <c r="B6726" s="63" t="s">
        <v>14727</v>
      </c>
      <c r="C6726" s="63" t="s">
        <v>4691</v>
      </c>
      <c r="D6726" s="63" t="s">
        <v>14620</v>
      </c>
      <c r="E6726" s="64">
        <v>0</v>
      </c>
      <c r="F6726" s="64">
        <v>2</v>
      </c>
      <c r="G6726" s="64">
        <v>2</v>
      </c>
      <c r="H6726" s="64">
        <v>4</v>
      </c>
    </row>
    <row r="6727" spans="1:8" x14ac:dyDescent="0.3">
      <c r="A6727" s="63" t="s">
        <v>14726</v>
      </c>
      <c r="B6727" s="63" t="s">
        <v>14727</v>
      </c>
      <c r="C6727" s="63" t="s">
        <v>5000</v>
      </c>
      <c r="D6727" s="63" t="s">
        <v>5001</v>
      </c>
      <c r="E6727" s="64">
        <v>0</v>
      </c>
      <c r="F6727" s="64">
        <v>26</v>
      </c>
      <c r="G6727" s="64">
        <v>9</v>
      </c>
      <c r="H6727" s="64">
        <v>35</v>
      </c>
    </row>
    <row r="6728" spans="1:8" x14ac:dyDescent="0.3">
      <c r="A6728" s="63" t="s">
        <v>14726</v>
      </c>
      <c r="B6728" s="63" t="s">
        <v>14727</v>
      </c>
      <c r="C6728" s="63" t="s">
        <v>5181</v>
      </c>
      <c r="D6728" s="63" t="s">
        <v>5182</v>
      </c>
      <c r="E6728" s="64">
        <v>0</v>
      </c>
      <c r="F6728" s="64">
        <v>3</v>
      </c>
      <c r="G6728" s="64">
        <v>0</v>
      </c>
      <c r="H6728" s="64">
        <v>3</v>
      </c>
    </row>
    <row r="6729" spans="1:8" x14ac:dyDescent="0.3">
      <c r="A6729" s="63" t="s">
        <v>14726</v>
      </c>
      <c r="B6729" s="63" t="s">
        <v>14727</v>
      </c>
      <c r="C6729" s="63" t="s">
        <v>4693</v>
      </c>
      <c r="D6729" s="63" t="s">
        <v>4694</v>
      </c>
      <c r="E6729" s="64">
        <v>8</v>
      </c>
      <c r="F6729" s="64">
        <v>34</v>
      </c>
      <c r="G6729" s="64">
        <v>10</v>
      </c>
      <c r="H6729" s="64">
        <v>44</v>
      </c>
    </row>
    <row r="6730" spans="1:8" x14ac:dyDescent="0.3">
      <c r="A6730" s="63" t="s">
        <v>14726</v>
      </c>
      <c r="B6730" s="63" t="s">
        <v>14727</v>
      </c>
      <c r="C6730" s="63" t="s">
        <v>4084</v>
      </c>
      <c r="D6730" s="63" t="s">
        <v>1998</v>
      </c>
      <c r="E6730" s="64">
        <v>0</v>
      </c>
      <c r="F6730" s="64">
        <v>2</v>
      </c>
      <c r="G6730" s="64">
        <v>4</v>
      </c>
      <c r="H6730" s="64">
        <v>6</v>
      </c>
    </row>
    <row r="6731" spans="1:8" x14ac:dyDescent="0.3">
      <c r="A6731" s="63" t="s">
        <v>14726</v>
      </c>
      <c r="B6731" s="63" t="s">
        <v>14727</v>
      </c>
      <c r="C6731" s="63" t="s">
        <v>1253</v>
      </c>
      <c r="D6731" s="63" t="s">
        <v>1254</v>
      </c>
      <c r="E6731" s="64">
        <v>0</v>
      </c>
      <c r="F6731" s="64">
        <v>0</v>
      </c>
      <c r="G6731" s="64">
        <v>1</v>
      </c>
      <c r="H6731" s="64">
        <v>1</v>
      </c>
    </row>
    <row r="6732" spans="1:8" x14ac:dyDescent="0.3">
      <c r="A6732" s="63" t="s">
        <v>14726</v>
      </c>
      <c r="B6732" s="63" t="s">
        <v>14727</v>
      </c>
      <c r="C6732" s="63" t="s">
        <v>4962</v>
      </c>
      <c r="D6732" s="63" t="s">
        <v>4963</v>
      </c>
      <c r="E6732" s="64">
        <v>0</v>
      </c>
      <c r="F6732" s="64">
        <v>1</v>
      </c>
      <c r="G6732" s="64">
        <v>0</v>
      </c>
      <c r="H6732" s="64">
        <v>1</v>
      </c>
    </row>
    <row r="6733" spans="1:8" x14ac:dyDescent="0.3">
      <c r="A6733" s="63" t="s">
        <v>14726</v>
      </c>
      <c r="B6733" s="63" t="s">
        <v>14727</v>
      </c>
      <c r="C6733" s="63" t="s">
        <v>4791</v>
      </c>
      <c r="D6733" s="63" t="s">
        <v>4792</v>
      </c>
      <c r="E6733" s="64">
        <v>0</v>
      </c>
      <c r="F6733" s="64">
        <v>16</v>
      </c>
      <c r="G6733" s="64">
        <v>18</v>
      </c>
      <c r="H6733" s="64">
        <v>34</v>
      </c>
    </row>
    <row r="6734" spans="1:8" x14ac:dyDescent="0.3">
      <c r="A6734" s="63" t="s">
        <v>14726</v>
      </c>
      <c r="B6734" s="63" t="s">
        <v>14727</v>
      </c>
      <c r="C6734" s="63" t="s">
        <v>4811</v>
      </c>
      <c r="D6734" s="63" t="s">
        <v>4812</v>
      </c>
      <c r="E6734" s="64">
        <v>0</v>
      </c>
      <c r="F6734" s="64">
        <v>19</v>
      </c>
      <c r="G6734" s="64">
        <v>3</v>
      </c>
      <c r="H6734" s="64">
        <v>22</v>
      </c>
    </row>
    <row r="6735" spans="1:8" x14ac:dyDescent="0.3">
      <c r="A6735" s="63" t="s">
        <v>14726</v>
      </c>
      <c r="B6735" s="63" t="s">
        <v>14727</v>
      </c>
      <c r="C6735" s="63" t="s">
        <v>13322</v>
      </c>
      <c r="D6735" s="63" t="s">
        <v>13323</v>
      </c>
      <c r="E6735" s="64">
        <v>12</v>
      </c>
      <c r="F6735" s="64">
        <v>20</v>
      </c>
      <c r="G6735" s="64">
        <v>5</v>
      </c>
      <c r="H6735" s="64">
        <v>25</v>
      </c>
    </row>
    <row r="6736" spans="1:8" x14ac:dyDescent="0.3">
      <c r="A6736" s="63" t="s">
        <v>14726</v>
      </c>
      <c r="B6736" s="63" t="s">
        <v>14727</v>
      </c>
      <c r="C6736" s="63" t="s">
        <v>13519</v>
      </c>
      <c r="D6736" s="63" t="s">
        <v>13520</v>
      </c>
      <c r="E6736" s="64">
        <v>0</v>
      </c>
      <c r="F6736" s="64">
        <v>1</v>
      </c>
      <c r="G6736" s="64">
        <v>0</v>
      </c>
      <c r="H6736" s="64">
        <v>1</v>
      </c>
    </row>
    <row r="6737" spans="1:8" x14ac:dyDescent="0.3">
      <c r="A6737" s="63" t="s">
        <v>14726</v>
      </c>
      <c r="B6737" s="63" t="s">
        <v>14727</v>
      </c>
      <c r="C6737" s="63" t="s">
        <v>14742</v>
      </c>
      <c r="D6737" s="63" t="s">
        <v>14743</v>
      </c>
      <c r="E6737" s="64">
        <v>0</v>
      </c>
      <c r="F6737" s="64">
        <v>1</v>
      </c>
      <c r="G6737" s="64">
        <v>0</v>
      </c>
      <c r="H6737" s="64">
        <v>1</v>
      </c>
    </row>
    <row r="6738" spans="1:8" x14ac:dyDescent="0.3">
      <c r="A6738" s="63" t="s">
        <v>14726</v>
      </c>
      <c r="B6738" s="63" t="s">
        <v>14727</v>
      </c>
      <c r="C6738" s="63" t="s">
        <v>4819</v>
      </c>
      <c r="D6738" s="63" t="s">
        <v>4820</v>
      </c>
      <c r="E6738" s="64">
        <v>0</v>
      </c>
      <c r="F6738" s="64">
        <v>2</v>
      </c>
      <c r="G6738" s="64">
        <v>15</v>
      </c>
      <c r="H6738" s="64">
        <v>17</v>
      </c>
    </row>
    <row r="6739" spans="1:8" x14ac:dyDescent="0.3">
      <c r="A6739" s="63" t="s">
        <v>14726</v>
      </c>
      <c r="B6739" s="63" t="s">
        <v>14727</v>
      </c>
      <c r="C6739" s="63" t="s">
        <v>4938</v>
      </c>
      <c r="D6739" s="63" t="s">
        <v>4939</v>
      </c>
      <c r="E6739" s="64">
        <v>0</v>
      </c>
      <c r="F6739" s="64">
        <v>0</v>
      </c>
      <c r="G6739" s="64">
        <v>23</v>
      </c>
      <c r="H6739" s="64">
        <v>23</v>
      </c>
    </row>
    <row r="6740" spans="1:8" x14ac:dyDescent="0.3">
      <c r="A6740" s="63" t="s">
        <v>14726</v>
      </c>
      <c r="B6740" s="63" t="s">
        <v>14727</v>
      </c>
      <c r="C6740" s="63" t="s">
        <v>8109</v>
      </c>
      <c r="D6740" s="63" t="s">
        <v>8110</v>
      </c>
      <c r="E6740" s="64">
        <v>0</v>
      </c>
      <c r="F6740" s="64">
        <v>2</v>
      </c>
      <c r="G6740" s="64">
        <v>0</v>
      </c>
      <c r="H6740" s="64">
        <v>2</v>
      </c>
    </row>
    <row r="6741" spans="1:8" x14ac:dyDescent="0.3">
      <c r="A6741" s="63" t="s">
        <v>14726</v>
      </c>
      <c r="B6741" s="63" t="s">
        <v>14727</v>
      </c>
      <c r="C6741" s="63" t="s">
        <v>8676</v>
      </c>
      <c r="D6741" s="63" t="s">
        <v>14606</v>
      </c>
      <c r="E6741" s="64">
        <v>0</v>
      </c>
      <c r="F6741" s="64">
        <v>0</v>
      </c>
      <c r="G6741" s="64">
        <v>1</v>
      </c>
      <c r="H6741" s="64">
        <v>1</v>
      </c>
    </row>
    <row r="6742" spans="1:8" x14ac:dyDescent="0.3">
      <c r="A6742" s="63" t="s">
        <v>14726</v>
      </c>
      <c r="B6742" s="63" t="s">
        <v>14727</v>
      </c>
      <c r="C6742" s="63" t="s">
        <v>7694</v>
      </c>
      <c r="D6742" s="63" t="s">
        <v>7695</v>
      </c>
      <c r="E6742" s="64">
        <v>0</v>
      </c>
      <c r="F6742" s="64">
        <v>0</v>
      </c>
      <c r="G6742" s="64">
        <v>2</v>
      </c>
      <c r="H6742" s="64">
        <v>2</v>
      </c>
    </row>
    <row r="6743" spans="1:8" x14ac:dyDescent="0.3">
      <c r="A6743" s="63" t="s">
        <v>14726</v>
      </c>
      <c r="B6743" s="63" t="s">
        <v>14727</v>
      </c>
      <c r="C6743" s="63" t="s">
        <v>5004</v>
      </c>
      <c r="D6743" s="63" t="s">
        <v>14744</v>
      </c>
      <c r="E6743" s="64">
        <v>0</v>
      </c>
      <c r="F6743" s="64">
        <v>27</v>
      </c>
      <c r="G6743" s="64">
        <v>289</v>
      </c>
      <c r="H6743" s="64">
        <v>316</v>
      </c>
    </row>
    <row r="6744" spans="1:8" x14ac:dyDescent="0.3">
      <c r="A6744" s="63" t="s">
        <v>14745</v>
      </c>
      <c r="B6744" s="63" t="s">
        <v>14746</v>
      </c>
      <c r="C6744" s="63" t="s">
        <v>6638</v>
      </c>
      <c r="D6744" s="63" t="s">
        <v>6639</v>
      </c>
      <c r="E6744" s="64">
        <v>0</v>
      </c>
      <c r="F6744" s="64">
        <v>3</v>
      </c>
      <c r="G6744" s="64">
        <v>3</v>
      </c>
      <c r="H6744" s="64">
        <v>6</v>
      </c>
    </row>
    <row r="6745" spans="1:8" x14ac:dyDescent="0.3">
      <c r="A6745" s="63" t="s">
        <v>14745</v>
      </c>
      <c r="B6745" s="63" t="s">
        <v>14746</v>
      </c>
      <c r="C6745" s="63" t="s">
        <v>4743</v>
      </c>
      <c r="D6745" s="63" t="s">
        <v>4744</v>
      </c>
      <c r="E6745" s="64">
        <v>0</v>
      </c>
      <c r="F6745" s="64">
        <v>0</v>
      </c>
      <c r="G6745" s="64">
        <v>46</v>
      </c>
      <c r="H6745" s="64">
        <v>46</v>
      </c>
    </row>
    <row r="6746" spans="1:8" x14ac:dyDescent="0.3">
      <c r="A6746" s="63" t="s">
        <v>14745</v>
      </c>
      <c r="B6746" s="63" t="s">
        <v>14746</v>
      </c>
      <c r="C6746" s="63" t="s">
        <v>4839</v>
      </c>
      <c r="D6746" s="63" t="s">
        <v>4840</v>
      </c>
      <c r="E6746" s="64">
        <v>0</v>
      </c>
      <c r="F6746" s="64">
        <v>30</v>
      </c>
      <c r="G6746" s="64">
        <v>9</v>
      </c>
      <c r="H6746" s="64">
        <v>39</v>
      </c>
    </row>
    <row r="6747" spans="1:8" x14ac:dyDescent="0.3">
      <c r="A6747" s="63" t="s">
        <v>14745</v>
      </c>
      <c r="B6747" s="63" t="s">
        <v>14746</v>
      </c>
      <c r="C6747" s="63" t="s">
        <v>4709</v>
      </c>
      <c r="D6747" s="63" t="s">
        <v>4710</v>
      </c>
      <c r="E6747" s="64">
        <v>43</v>
      </c>
      <c r="F6747" s="64">
        <v>496</v>
      </c>
      <c r="G6747" s="64">
        <v>365</v>
      </c>
      <c r="H6747" s="64">
        <v>861</v>
      </c>
    </row>
    <row r="6748" spans="1:8" x14ac:dyDescent="0.3">
      <c r="A6748" s="63" t="s">
        <v>14745</v>
      </c>
      <c r="B6748" s="63" t="s">
        <v>14746</v>
      </c>
      <c r="C6748" s="63" t="s">
        <v>4697</v>
      </c>
      <c r="D6748" s="63" t="s">
        <v>4698</v>
      </c>
      <c r="E6748" s="64">
        <v>2</v>
      </c>
      <c r="F6748" s="64">
        <v>81</v>
      </c>
      <c r="G6748" s="64">
        <v>13</v>
      </c>
      <c r="H6748" s="64">
        <v>94</v>
      </c>
    </row>
    <row r="6749" spans="1:8" x14ac:dyDescent="0.3">
      <c r="A6749" s="63" t="s">
        <v>14745</v>
      </c>
      <c r="B6749" s="63" t="s">
        <v>14746</v>
      </c>
      <c r="C6749" s="63" t="s">
        <v>4968</v>
      </c>
      <c r="D6749" s="63" t="s">
        <v>4969</v>
      </c>
      <c r="E6749" s="64">
        <v>1</v>
      </c>
      <c r="F6749" s="64">
        <v>7</v>
      </c>
      <c r="G6749" s="64">
        <v>0</v>
      </c>
      <c r="H6749" s="64">
        <v>7</v>
      </c>
    </row>
    <row r="6750" spans="1:8" x14ac:dyDescent="0.3">
      <c r="A6750" s="63" t="s">
        <v>14745</v>
      </c>
      <c r="B6750" s="63" t="s">
        <v>14746</v>
      </c>
      <c r="C6750" s="63" t="s">
        <v>4823</v>
      </c>
      <c r="D6750" s="63" t="s">
        <v>4824</v>
      </c>
      <c r="E6750" s="64">
        <v>109</v>
      </c>
      <c r="F6750" s="64">
        <v>18</v>
      </c>
      <c r="G6750" s="64">
        <v>0</v>
      </c>
      <c r="H6750" s="64">
        <v>18</v>
      </c>
    </row>
    <row r="6751" spans="1:8" x14ac:dyDescent="0.3">
      <c r="A6751" s="63" t="s">
        <v>14745</v>
      </c>
      <c r="B6751" s="63" t="s">
        <v>14746</v>
      </c>
      <c r="C6751" s="63" t="s">
        <v>4793</v>
      </c>
      <c r="D6751" s="63" t="s">
        <v>4794</v>
      </c>
      <c r="E6751" s="64">
        <v>0</v>
      </c>
      <c r="F6751" s="64">
        <v>325</v>
      </c>
      <c r="G6751" s="64">
        <v>94</v>
      </c>
      <c r="H6751" s="64">
        <v>419</v>
      </c>
    </row>
    <row r="6752" spans="1:8" x14ac:dyDescent="0.3">
      <c r="A6752" s="63" t="s">
        <v>14745</v>
      </c>
      <c r="B6752" s="63" t="s">
        <v>14746</v>
      </c>
      <c r="C6752" s="63" t="s">
        <v>6632</v>
      </c>
      <c r="D6752" s="63" t="s">
        <v>6633</v>
      </c>
      <c r="E6752" s="64">
        <v>0</v>
      </c>
      <c r="F6752" s="64">
        <v>4</v>
      </c>
      <c r="G6752" s="64">
        <v>3</v>
      </c>
      <c r="H6752" s="64">
        <v>7</v>
      </c>
    </row>
    <row r="6753" spans="1:8" x14ac:dyDescent="0.3">
      <c r="A6753" s="63" t="s">
        <v>14745</v>
      </c>
      <c r="B6753" s="63" t="s">
        <v>14746</v>
      </c>
      <c r="C6753" s="63" t="s">
        <v>6332</v>
      </c>
      <c r="D6753" s="63" t="s">
        <v>6333</v>
      </c>
      <c r="E6753" s="64">
        <v>1</v>
      </c>
      <c r="F6753" s="64">
        <v>10</v>
      </c>
      <c r="G6753" s="64">
        <v>0</v>
      </c>
      <c r="H6753" s="64">
        <v>10</v>
      </c>
    </row>
    <row r="6754" spans="1:8" x14ac:dyDescent="0.3">
      <c r="A6754" s="63" t="s">
        <v>14745</v>
      </c>
      <c r="B6754" s="63" t="s">
        <v>14746</v>
      </c>
      <c r="C6754" s="63" t="s">
        <v>4994</v>
      </c>
      <c r="D6754" s="63" t="s">
        <v>14747</v>
      </c>
      <c r="E6754" s="64">
        <v>0</v>
      </c>
      <c r="F6754" s="64">
        <v>0</v>
      </c>
      <c r="G6754" s="64">
        <v>43</v>
      </c>
      <c r="H6754" s="64">
        <v>43</v>
      </c>
    </row>
    <row r="6755" spans="1:8" x14ac:dyDescent="0.3">
      <c r="A6755" s="63" t="s">
        <v>14745</v>
      </c>
      <c r="B6755" s="63" t="s">
        <v>14746</v>
      </c>
      <c r="C6755" s="63" t="s">
        <v>5855</v>
      </c>
      <c r="D6755" s="63" t="s">
        <v>5856</v>
      </c>
      <c r="E6755" s="64">
        <v>0</v>
      </c>
      <c r="F6755" s="64">
        <v>0</v>
      </c>
      <c r="G6755" s="64">
        <v>1</v>
      </c>
      <c r="H6755" s="64">
        <v>1</v>
      </c>
    </row>
    <row r="6756" spans="1:8" x14ac:dyDescent="0.3">
      <c r="A6756" s="63" t="s">
        <v>14745</v>
      </c>
      <c r="B6756" s="63" t="s">
        <v>14746</v>
      </c>
      <c r="C6756" s="63" t="s">
        <v>8669</v>
      </c>
      <c r="D6756" s="63" t="s">
        <v>8670</v>
      </c>
      <c r="E6756" s="64">
        <v>0</v>
      </c>
      <c r="F6756" s="64">
        <v>0</v>
      </c>
      <c r="G6756" s="64">
        <v>15</v>
      </c>
      <c r="H6756" s="64">
        <v>15</v>
      </c>
    </row>
    <row r="6757" spans="1:8" x14ac:dyDescent="0.3">
      <c r="A6757" s="63" t="s">
        <v>14745</v>
      </c>
      <c r="B6757" s="63" t="s">
        <v>14746</v>
      </c>
      <c r="C6757" s="63" t="s">
        <v>13511</v>
      </c>
      <c r="D6757" s="63" t="s">
        <v>13512</v>
      </c>
      <c r="E6757" s="64">
        <v>0</v>
      </c>
      <c r="F6757" s="64">
        <v>0</v>
      </c>
      <c r="G6757" s="64">
        <v>2</v>
      </c>
      <c r="H6757" s="64">
        <v>2</v>
      </c>
    </row>
    <row r="6758" spans="1:8" x14ac:dyDescent="0.3">
      <c r="A6758" s="63" t="s">
        <v>14745</v>
      </c>
      <c r="B6758" s="63" t="s">
        <v>14746</v>
      </c>
      <c r="C6758" s="63" t="s">
        <v>4940</v>
      </c>
      <c r="D6758" s="63" t="s">
        <v>4941</v>
      </c>
      <c r="E6758" s="64">
        <v>9</v>
      </c>
      <c r="F6758" s="64">
        <v>7</v>
      </c>
      <c r="G6758" s="64">
        <v>2</v>
      </c>
      <c r="H6758" s="64">
        <v>9</v>
      </c>
    </row>
    <row r="6759" spans="1:8" x14ac:dyDescent="0.3">
      <c r="A6759" s="63" t="s">
        <v>14745</v>
      </c>
      <c r="B6759" s="63" t="s">
        <v>14746</v>
      </c>
      <c r="C6759" s="63" t="s">
        <v>4761</v>
      </c>
      <c r="D6759" s="63" t="s">
        <v>14728</v>
      </c>
      <c r="E6759" s="64">
        <v>0</v>
      </c>
      <c r="F6759" s="64">
        <v>1</v>
      </c>
      <c r="G6759" s="64">
        <v>0</v>
      </c>
      <c r="H6759" s="64">
        <v>1</v>
      </c>
    </row>
    <row r="6760" spans="1:8" x14ac:dyDescent="0.3">
      <c r="A6760" s="63" t="s">
        <v>14745</v>
      </c>
      <c r="B6760" s="63" t="s">
        <v>14746</v>
      </c>
      <c r="C6760" s="63" t="s">
        <v>4751</v>
      </c>
      <c r="D6760" s="63" t="s">
        <v>4752</v>
      </c>
      <c r="E6760" s="64">
        <v>128</v>
      </c>
      <c r="F6760" s="64">
        <v>806</v>
      </c>
      <c r="G6760" s="64">
        <v>393</v>
      </c>
      <c r="H6760" s="64">
        <v>1199</v>
      </c>
    </row>
    <row r="6761" spans="1:8" x14ac:dyDescent="0.3">
      <c r="A6761" s="63" t="s">
        <v>14745</v>
      </c>
      <c r="B6761" s="63" t="s">
        <v>14746</v>
      </c>
      <c r="C6761" s="63" t="s">
        <v>4984</v>
      </c>
      <c r="D6761" s="63" t="s">
        <v>14729</v>
      </c>
      <c r="E6761" s="64">
        <v>2</v>
      </c>
      <c r="F6761" s="64">
        <v>17</v>
      </c>
      <c r="G6761" s="64">
        <v>5</v>
      </c>
      <c r="H6761" s="64">
        <v>22</v>
      </c>
    </row>
    <row r="6762" spans="1:8" x14ac:dyDescent="0.3">
      <c r="A6762" s="63" t="s">
        <v>14745</v>
      </c>
      <c r="B6762" s="63" t="s">
        <v>14746</v>
      </c>
      <c r="C6762" s="63" t="s">
        <v>7349</v>
      </c>
      <c r="D6762" s="63" t="s">
        <v>14748</v>
      </c>
      <c r="E6762" s="64">
        <v>0</v>
      </c>
      <c r="F6762" s="64">
        <v>1</v>
      </c>
      <c r="G6762" s="64">
        <v>0</v>
      </c>
      <c r="H6762" s="64">
        <v>1</v>
      </c>
    </row>
    <row r="6763" spans="1:8" x14ac:dyDescent="0.3">
      <c r="A6763" s="63" t="s">
        <v>14745</v>
      </c>
      <c r="B6763" s="63" t="s">
        <v>14746</v>
      </c>
      <c r="C6763" s="63" t="s">
        <v>4801</v>
      </c>
      <c r="D6763" s="63" t="s">
        <v>4802</v>
      </c>
      <c r="E6763" s="64">
        <v>0</v>
      </c>
      <c r="F6763" s="64">
        <v>0</v>
      </c>
      <c r="G6763" s="64">
        <v>67</v>
      </c>
      <c r="H6763" s="64">
        <v>67</v>
      </c>
    </row>
    <row r="6764" spans="1:8" x14ac:dyDescent="0.3">
      <c r="A6764" s="63" t="s">
        <v>14745</v>
      </c>
      <c r="B6764" s="63" t="s">
        <v>14746</v>
      </c>
      <c r="C6764" s="63" t="s">
        <v>4956</v>
      </c>
      <c r="D6764" s="63" t="s">
        <v>4957</v>
      </c>
      <c r="E6764" s="64">
        <v>3</v>
      </c>
      <c r="F6764" s="64">
        <v>4</v>
      </c>
      <c r="G6764" s="64">
        <v>0</v>
      </c>
      <c r="H6764" s="64">
        <v>4</v>
      </c>
    </row>
    <row r="6765" spans="1:8" x14ac:dyDescent="0.3">
      <c r="A6765" s="63" t="s">
        <v>14745</v>
      </c>
      <c r="B6765" s="63" t="s">
        <v>14746</v>
      </c>
      <c r="C6765" s="63" t="s">
        <v>6334</v>
      </c>
      <c r="D6765" s="63" t="s">
        <v>6335</v>
      </c>
      <c r="E6765" s="64">
        <v>0</v>
      </c>
      <c r="F6765" s="64">
        <v>4</v>
      </c>
      <c r="G6765" s="64">
        <v>28</v>
      </c>
      <c r="H6765" s="64">
        <v>32</v>
      </c>
    </row>
    <row r="6766" spans="1:8" x14ac:dyDescent="0.3">
      <c r="A6766" s="63" t="s">
        <v>14745</v>
      </c>
      <c r="B6766" s="63" t="s">
        <v>14746</v>
      </c>
      <c r="C6766" s="63" t="s">
        <v>4420</v>
      </c>
      <c r="D6766" s="63" t="s">
        <v>4421</v>
      </c>
      <c r="E6766" s="64">
        <v>2</v>
      </c>
      <c r="F6766" s="64">
        <v>15</v>
      </c>
      <c r="G6766" s="64">
        <v>4</v>
      </c>
      <c r="H6766" s="64">
        <v>19</v>
      </c>
    </row>
    <row r="6767" spans="1:8" x14ac:dyDescent="0.3">
      <c r="A6767" s="63" t="s">
        <v>14745</v>
      </c>
      <c r="B6767" s="63" t="s">
        <v>14746</v>
      </c>
      <c r="C6767" s="63" t="s">
        <v>6817</v>
      </c>
      <c r="D6767" s="63" t="s">
        <v>6818</v>
      </c>
      <c r="E6767" s="64">
        <v>0</v>
      </c>
      <c r="F6767" s="64">
        <v>0</v>
      </c>
      <c r="G6767" s="64">
        <v>3</v>
      </c>
      <c r="H6767" s="64">
        <v>3</v>
      </c>
    </row>
    <row r="6768" spans="1:8" x14ac:dyDescent="0.3">
      <c r="A6768" s="63" t="s">
        <v>14745</v>
      </c>
      <c r="B6768" s="63" t="s">
        <v>14746</v>
      </c>
      <c r="C6768" s="63" t="s">
        <v>6825</v>
      </c>
      <c r="D6768" s="63" t="s">
        <v>6826</v>
      </c>
      <c r="E6768" s="64">
        <v>0</v>
      </c>
      <c r="F6768" s="64">
        <v>5</v>
      </c>
      <c r="G6768" s="64">
        <v>0</v>
      </c>
      <c r="H6768" s="64">
        <v>5</v>
      </c>
    </row>
    <row r="6769" spans="1:8" x14ac:dyDescent="0.3">
      <c r="A6769" s="63" t="s">
        <v>14745</v>
      </c>
      <c r="B6769" s="63" t="s">
        <v>14746</v>
      </c>
      <c r="C6769" s="63" t="s">
        <v>14749</v>
      </c>
      <c r="D6769" s="63" t="s">
        <v>14750</v>
      </c>
      <c r="E6769" s="64">
        <v>0</v>
      </c>
      <c r="F6769" s="64">
        <v>3</v>
      </c>
      <c r="G6769" s="64">
        <v>0</v>
      </c>
      <c r="H6769" s="64">
        <v>3</v>
      </c>
    </row>
    <row r="6770" spans="1:8" x14ac:dyDescent="0.3">
      <c r="A6770" s="63" t="s">
        <v>14745</v>
      </c>
      <c r="B6770" s="63" t="s">
        <v>14746</v>
      </c>
      <c r="C6770" s="63" t="s">
        <v>6295</v>
      </c>
      <c r="D6770" s="63" t="s">
        <v>6296</v>
      </c>
      <c r="E6770" s="64">
        <v>0</v>
      </c>
      <c r="F6770" s="64">
        <v>0</v>
      </c>
      <c r="G6770" s="64">
        <v>2</v>
      </c>
      <c r="H6770" s="64">
        <v>2</v>
      </c>
    </row>
    <row r="6771" spans="1:8" x14ac:dyDescent="0.3">
      <c r="A6771" s="63" t="s">
        <v>14745</v>
      </c>
      <c r="B6771" s="63" t="s">
        <v>14746</v>
      </c>
      <c r="C6771" s="63" t="s">
        <v>4747</v>
      </c>
      <c r="D6771" s="63" t="s">
        <v>4748</v>
      </c>
      <c r="E6771" s="64">
        <v>50</v>
      </c>
      <c r="F6771" s="64">
        <v>67</v>
      </c>
      <c r="G6771" s="64">
        <v>5</v>
      </c>
      <c r="H6771" s="64">
        <v>72</v>
      </c>
    </row>
    <row r="6772" spans="1:8" x14ac:dyDescent="0.3">
      <c r="A6772" s="63" t="s">
        <v>14745</v>
      </c>
      <c r="B6772" s="63" t="s">
        <v>14746</v>
      </c>
      <c r="C6772" s="63" t="s">
        <v>6833</v>
      </c>
      <c r="D6772" s="63" t="s">
        <v>6834</v>
      </c>
      <c r="E6772" s="64">
        <v>0</v>
      </c>
      <c r="F6772" s="64">
        <v>2</v>
      </c>
      <c r="G6772" s="64">
        <v>2</v>
      </c>
      <c r="H6772" s="64">
        <v>4</v>
      </c>
    </row>
    <row r="6773" spans="1:8" x14ac:dyDescent="0.3">
      <c r="A6773" s="63" t="s">
        <v>14745</v>
      </c>
      <c r="B6773" s="63" t="s">
        <v>14746</v>
      </c>
      <c r="C6773" s="63" t="s">
        <v>4763</v>
      </c>
      <c r="D6773" s="63" t="s">
        <v>4764</v>
      </c>
      <c r="E6773" s="64">
        <v>0</v>
      </c>
      <c r="F6773" s="64">
        <v>241</v>
      </c>
      <c r="G6773" s="64">
        <v>200</v>
      </c>
      <c r="H6773" s="64">
        <v>441</v>
      </c>
    </row>
    <row r="6774" spans="1:8" x14ac:dyDescent="0.3">
      <c r="A6774" s="63" t="s">
        <v>14745</v>
      </c>
      <c r="B6774" s="63" t="s">
        <v>14746</v>
      </c>
      <c r="C6774" s="63" t="s">
        <v>4737</v>
      </c>
      <c r="D6774" s="63" t="s">
        <v>14193</v>
      </c>
      <c r="E6774" s="64">
        <v>16</v>
      </c>
      <c r="F6774" s="64">
        <v>172</v>
      </c>
      <c r="G6774" s="64">
        <v>21</v>
      </c>
      <c r="H6774" s="64">
        <v>193</v>
      </c>
    </row>
    <row r="6775" spans="1:8" x14ac:dyDescent="0.3">
      <c r="A6775" s="63" t="s">
        <v>14745</v>
      </c>
      <c r="B6775" s="63" t="s">
        <v>14746</v>
      </c>
      <c r="C6775" s="63" t="s">
        <v>6324</v>
      </c>
      <c r="D6775" s="63" t="s">
        <v>6325</v>
      </c>
      <c r="E6775" s="64">
        <v>0</v>
      </c>
      <c r="F6775" s="64">
        <v>0</v>
      </c>
      <c r="G6775" s="64">
        <v>1</v>
      </c>
      <c r="H6775" s="64">
        <v>1</v>
      </c>
    </row>
    <row r="6776" spans="1:8" x14ac:dyDescent="0.3">
      <c r="A6776" s="63" t="s">
        <v>14745</v>
      </c>
      <c r="B6776" s="63" t="s">
        <v>14746</v>
      </c>
      <c r="C6776" s="63" t="s">
        <v>6650</v>
      </c>
      <c r="D6776" s="63" t="s">
        <v>14536</v>
      </c>
      <c r="E6776" s="64">
        <v>0</v>
      </c>
      <c r="F6776" s="64">
        <v>2</v>
      </c>
      <c r="G6776" s="64">
        <v>0</v>
      </c>
      <c r="H6776" s="64">
        <v>2</v>
      </c>
    </row>
    <row r="6777" spans="1:8" x14ac:dyDescent="0.3">
      <c r="A6777" s="63" t="s">
        <v>14745</v>
      </c>
      <c r="B6777" s="63" t="s">
        <v>14746</v>
      </c>
      <c r="C6777" s="63" t="s">
        <v>6322</v>
      </c>
      <c r="D6777" s="63" t="s">
        <v>6323</v>
      </c>
      <c r="E6777" s="64">
        <v>0</v>
      </c>
      <c r="F6777" s="64">
        <v>2</v>
      </c>
      <c r="G6777" s="64">
        <v>1</v>
      </c>
      <c r="H6777" s="64">
        <v>3</v>
      </c>
    </row>
    <row r="6778" spans="1:8" x14ac:dyDescent="0.3">
      <c r="A6778" s="63" t="s">
        <v>14745</v>
      </c>
      <c r="B6778" s="63" t="s">
        <v>14746</v>
      </c>
      <c r="C6778" s="63" t="s">
        <v>4765</v>
      </c>
      <c r="D6778" s="63" t="s">
        <v>4766</v>
      </c>
      <c r="E6778" s="64">
        <v>0</v>
      </c>
      <c r="F6778" s="64">
        <v>234</v>
      </c>
      <c r="G6778" s="64">
        <v>178</v>
      </c>
      <c r="H6778" s="64">
        <v>412</v>
      </c>
    </row>
    <row r="6779" spans="1:8" x14ac:dyDescent="0.3">
      <c r="A6779" s="63" t="s">
        <v>14745</v>
      </c>
      <c r="B6779" s="63" t="s">
        <v>14746</v>
      </c>
      <c r="C6779" s="63" t="s">
        <v>4767</v>
      </c>
      <c r="D6779" s="63" t="s">
        <v>4768</v>
      </c>
      <c r="E6779" s="64">
        <v>0</v>
      </c>
      <c r="F6779" s="64">
        <v>254</v>
      </c>
      <c r="G6779" s="64">
        <v>67</v>
      </c>
      <c r="H6779" s="64">
        <v>321</v>
      </c>
    </row>
    <row r="6780" spans="1:8" x14ac:dyDescent="0.3">
      <c r="A6780" s="63" t="s">
        <v>14745</v>
      </c>
      <c r="B6780" s="63" t="s">
        <v>14746</v>
      </c>
      <c r="C6780" s="63" t="s">
        <v>4799</v>
      </c>
      <c r="D6780" s="63" t="s">
        <v>4800</v>
      </c>
      <c r="E6780" s="64">
        <v>70</v>
      </c>
      <c r="F6780" s="64">
        <v>153</v>
      </c>
      <c r="G6780" s="64">
        <v>0</v>
      </c>
      <c r="H6780" s="64">
        <v>153</v>
      </c>
    </row>
    <row r="6781" spans="1:8" x14ac:dyDescent="0.3">
      <c r="A6781" s="63" t="s">
        <v>14745</v>
      </c>
      <c r="B6781" s="63" t="s">
        <v>14746</v>
      </c>
      <c r="C6781" s="63" t="s">
        <v>5387</v>
      </c>
      <c r="D6781" s="63" t="s">
        <v>5388</v>
      </c>
      <c r="E6781" s="64">
        <v>0</v>
      </c>
      <c r="F6781" s="64">
        <v>0</v>
      </c>
      <c r="G6781" s="64">
        <v>9</v>
      </c>
      <c r="H6781" s="64">
        <v>9</v>
      </c>
    </row>
    <row r="6782" spans="1:8" x14ac:dyDescent="0.3">
      <c r="A6782" s="63" t="s">
        <v>14745</v>
      </c>
      <c r="B6782" s="63" t="s">
        <v>14746</v>
      </c>
      <c r="C6782" s="63" t="s">
        <v>4666</v>
      </c>
      <c r="D6782" s="63" t="s">
        <v>4667</v>
      </c>
      <c r="E6782" s="64">
        <v>0</v>
      </c>
      <c r="F6782" s="64">
        <v>0</v>
      </c>
      <c r="G6782" s="64">
        <v>44</v>
      </c>
      <c r="H6782" s="64">
        <v>44</v>
      </c>
    </row>
    <row r="6783" spans="1:8" x14ac:dyDescent="0.3">
      <c r="A6783" s="63" t="s">
        <v>14745</v>
      </c>
      <c r="B6783" s="63" t="s">
        <v>14746</v>
      </c>
      <c r="C6783" s="63" t="s">
        <v>7958</v>
      </c>
      <c r="D6783" s="63" t="s">
        <v>14649</v>
      </c>
      <c r="E6783" s="64">
        <v>0</v>
      </c>
      <c r="F6783" s="64">
        <v>0</v>
      </c>
      <c r="G6783" s="64">
        <v>1</v>
      </c>
      <c r="H6783" s="64">
        <v>1</v>
      </c>
    </row>
    <row r="6784" spans="1:8" x14ac:dyDescent="0.3">
      <c r="A6784" s="63" t="s">
        <v>14745</v>
      </c>
      <c r="B6784" s="63" t="s">
        <v>14746</v>
      </c>
      <c r="C6784" s="63" t="s">
        <v>4727</v>
      </c>
      <c r="D6784" s="63" t="s">
        <v>4728</v>
      </c>
      <c r="E6784" s="64">
        <v>19</v>
      </c>
      <c r="F6784" s="64">
        <v>62</v>
      </c>
      <c r="G6784" s="64">
        <v>20</v>
      </c>
      <c r="H6784" s="64">
        <v>82</v>
      </c>
    </row>
    <row r="6785" spans="1:8" x14ac:dyDescent="0.3">
      <c r="A6785" s="63" t="s">
        <v>14745</v>
      </c>
      <c r="B6785" s="63" t="s">
        <v>14746</v>
      </c>
      <c r="C6785" s="63" t="s">
        <v>3930</v>
      </c>
      <c r="D6785" s="63" t="s">
        <v>3931</v>
      </c>
      <c r="E6785" s="64">
        <v>0</v>
      </c>
      <c r="F6785" s="64">
        <v>0</v>
      </c>
      <c r="G6785" s="64">
        <v>1</v>
      </c>
      <c r="H6785" s="64">
        <v>1</v>
      </c>
    </row>
    <row r="6786" spans="1:8" x14ac:dyDescent="0.3">
      <c r="A6786" s="63" t="s">
        <v>14745</v>
      </c>
      <c r="B6786" s="63" t="s">
        <v>14746</v>
      </c>
      <c r="C6786" s="63" t="s">
        <v>4769</v>
      </c>
      <c r="D6786" s="63" t="s">
        <v>4770</v>
      </c>
      <c r="E6786" s="64">
        <v>0</v>
      </c>
      <c r="F6786" s="64">
        <v>313</v>
      </c>
      <c r="G6786" s="64">
        <v>233</v>
      </c>
      <c r="H6786" s="64">
        <v>546</v>
      </c>
    </row>
    <row r="6787" spans="1:8" x14ac:dyDescent="0.3">
      <c r="A6787" s="63" t="s">
        <v>14745</v>
      </c>
      <c r="B6787" s="63" t="s">
        <v>14746</v>
      </c>
      <c r="C6787" s="63" t="s">
        <v>4739</v>
      </c>
      <c r="D6787" s="63" t="s">
        <v>4740</v>
      </c>
      <c r="E6787" s="64">
        <v>0</v>
      </c>
      <c r="F6787" s="64">
        <v>30</v>
      </c>
      <c r="G6787" s="64">
        <v>5</v>
      </c>
      <c r="H6787" s="64">
        <v>35</v>
      </c>
    </row>
    <row r="6788" spans="1:8" x14ac:dyDescent="0.3">
      <c r="A6788" s="63" t="s">
        <v>14745</v>
      </c>
      <c r="B6788" s="63" t="s">
        <v>14746</v>
      </c>
      <c r="C6788" s="63" t="s">
        <v>7964</v>
      </c>
      <c r="D6788" s="63" t="s">
        <v>14575</v>
      </c>
      <c r="E6788" s="64">
        <v>0</v>
      </c>
      <c r="F6788" s="64">
        <v>0</v>
      </c>
      <c r="G6788" s="64">
        <v>2</v>
      </c>
      <c r="H6788" s="64">
        <v>2</v>
      </c>
    </row>
    <row r="6789" spans="1:8" x14ac:dyDescent="0.3">
      <c r="A6789" s="63" t="s">
        <v>14745</v>
      </c>
      <c r="B6789" s="63" t="s">
        <v>14746</v>
      </c>
      <c r="C6789" s="63" t="s">
        <v>4771</v>
      </c>
      <c r="D6789" s="63" t="s">
        <v>14730</v>
      </c>
      <c r="E6789" s="64">
        <v>35</v>
      </c>
      <c r="F6789" s="64">
        <v>176</v>
      </c>
      <c r="G6789" s="64">
        <v>40</v>
      </c>
      <c r="H6789" s="64">
        <v>216</v>
      </c>
    </row>
    <row r="6790" spans="1:8" x14ac:dyDescent="0.3">
      <c r="A6790" s="63" t="s">
        <v>14745</v>
      </c>
      <c r="B6790" s="63" t="s">
        <v>14746</v>
      </c>
      <c r="C6790" s="63" t="s">
        <v>4990</v>
      </c>
      <c r="D6790" s="63" t="s">
        <v>14731</v>
      </c>
      <c r="E6790" s="64">
        <v>13</v>
      </c>
      <c r="F6790" s="64">
        <v>297</v>
      </c>
      <c r="G6790" s="64">
        <v>342</v>
      </c>
      <c r="H6790" s="64">
        <v>639</v>
      </c>
    </row>
    <row r="6791" spans="1:8" x14ac:dyDescent="0.3">
      <c r="A6791" s="63" t="s">
        <v>14745</v>
      </c>
      <c r="B6791" s="63" t="s">
        <v>14746</v>
      </c>
      <c r="C6791" s="63" t="s">
        <v>4699</v>
      </c>
      <c r="D6791" s="63" t="s">
        <v>4700</v>
      </c>
      <c r="E6791" s="64">
        <v>2</v>
      </c>
      <c r="F6791" s="64">
        <v>364</v>
      </c>
      <c r="G6791" s="64">
        <v>313</v>
      </c>
      <c r="H6791" s="64">
        <v>677</v>
      </c>
    </row>
    <row r="6792" spans="1:8" x14ac:dyDescent="0.3">
      <c r="A6792" s="63" t="s">
        <v>14745</v>
      </c>
      <c r="B6792" s="63" t="s">
        <v>14746</v>
      </c>
      <c r="C6792" s="63" t="s">
        <v>4749</v>
      </c>
      <c r="D6792" s="63" t="s">
        <v>4750</v>
      </c>
      <c r="E6792" s="64">
        <v>0</v>
      </c>
      <c r="F6792" s="64">
        <v>71</v>
      </c>
      <c r="G6792" s="64">
        <v>216</v>
      </c>
      <c r="H6792" s="64">
        <v>287</v>
      </c>
    </row>
    <row r="6793" spans="1:8" x14ac:dyDescent="0.3">
      <c r="A6793" s="63" t="s">
        <v>14745</v>
      </c>
      <c r="B6793" s="63" t="s">
        <v>14746</v>
      </c>
      <c r="C6793" s="63" t="s">
        <v>4807</v>
      </c>
      <c r="D6793" s="63" t="s">
        <v>4808</v>
      </c>
      <c r="E6793" s="64">
        <v>48</v>
      </c>
      <c r="F6793" s="64">
        <v>91</v>
      </c>
      <c r="G6793" s="64">
        <v>0</v>
      </c>
      <c r="H6793" s="64">
        <v>91</v>
      </c>
    </row>
    <row r="6794" spans="1:8" x14ac:dyDescent="0.3">
      <c r="A6794" s="63" t="s">
        <v>14745</v>
      </c>
      <c r="B6794" s="63" t="s">
        <v>14746</v>
      </c>
      <c r="C6794" s="63" t="s">
        <v>4805</v>
      </c>
      <c r="D6794" s="63" t="s">
        <v>4806</v>
      </c>
      <c r="E6794" s="64">
        <v>0</v>
      </c>
      <c r="F6794" s="64">
        <v>658</v>
      </c>
      <c r="G6794" s="64">
        <v>646</v>
      </c>
      <c r="H6794" s="64">
        <v>1304</v>
      </c>
    </row>
    <row r="6795" spans="1:8" x14ac:dyDescent="0.3">
      <c r="A6795" s="63" t="s">
        <v>14745</v>
      </c>
      <c r="B6795" s="63" t="s">
        <v>14746</v>
      </c>
      <c r="C6795" s="63" t="s">
        <v>1059</v>
      </c>
      <c r="D6795" s="63" t="s">
        <v>1060</v>
      </c>
      <c r="E6795" s="64">
        <v>0</v>
      </c>
      <c r="F6795" s="64">
        <v>0</v>
      </c>
      <c r="G6795" s="64">
        <v>7</v>
      </c>
      <c r="H6795" s="64">
        <v>7</v>
      </c>
    </row>
    <row r="6796" spans="1:8" x14ac:dyDescent="0.3">
      <c r="A6796" s="63" t="s">
        <v>14745</v>
      </c>
      <c r="B6796" s="63" t="s">
        <v>14746</v>
      </c>
      <c r="C6796" s="63" t="s">
        <v>1664</v>
      </c>
      <c r="D6796" s="63" t="s">
        <v>1665</v>
      </c>
      <c r="E6796" s="64">
        <v>0</v>
      </c>
      <c r="F6796" s="64">
        <v>0</v>
      </c>
      <c r="G6796" s="64">
        <v>1</v>
      </c>
      <c r="H6796" s="64">
        <v>1</v>
      </c>
    </row>
    <row r="6797" spans="1:8" x14ac:dyDescent="0.3">
      <c r="A6797" s="63" t="s">
        <v>14745</v>
      </c>
      <c r="B6797" s="63" t="s">
        <v>14746</v>
      </c>
      <c r="C6797" s="63" t="s">
        <v>4821</v>
      </c>
      <c r="D6797" s="63" t="s">
        <v>4822</v>
      </c>
      <c r="E6797" s="64">
        <v>0</v>
      </c>
      <c r="F6797" s="64">
        <v>2</v>
      </c>
      <c r="G6797" s="64">
        <v>1</v>
      </c>
      <c r="H6797" s="64">
        <v>3</v>
      </c>
    </row>
    <row r="6798" spans="1:8" x14ac:dyDescent="0.3">
      <c r="A6798" s="63" t="s">
        <v>14745</v>
      </c>
      <c r="B6798" s="63" t="s">
        <v>14746</v>
      </c>
      <c r="C6798" s="63" t="s">
        <v>4668</v>
      </c>
      <c r="D6798" s="63" t="s">
        <v>4669</v>
      </c>
      <c r="E6798" s="64">
        <v>0</v>
      </c>
      <c r="F6798" s="64">
        <v>0</v>
      </c>
      <c r="G6798" s="64">
        <v>55</v>
      </c>
      <c r="H6798" s="64">
        <v>55</v>
      </c>
    </row>
    <row r="6799" spans="1:8" x14ac:dyDescent="0.3">
      <c r="A6799" s="63" t="s">
        <v>14745</v>
      </c>
      <c r="B6799" s="63" t="s">
        <v>14746</v>
      </c>
      <c r="C6799" s="63" t="s">
        <v>5016</v>
      </c>
      <c r="D6799" s="63" t="s">
        <v>5017</v>
      </c>
      <c r="E6799" s="64">
        <v>12</v>
      </c>
      <c r="F6799" s="64">
        <v>64</v>
      </c>
      <c r="G6799" s="64">
        <v>100</v>
      </c>
      <c r="H6799" s="64">
        <v>164</v>
      </c>
    </row>
    <row r="6800" spans="1:8" x14ac:dyDescent="0.3">
      <c r="A6800" s="63" t="s">
        <v>14745</v>
      </c>
      <c r="B6800" s="63" t="s">
        <v>14746</v>
      </c>
      <c r="C6800" s="63" t="s">
        <v>5105</v>
      </c>
      <c r="D6800" s="63" t="s">
        <v>5106</v>
      </c>
      <c r="E6800" s="64">
        <v>0</v>
      </c>
      <c r="F6800" s="64">
        <v>4</v>
      </c>
      <c r="G6800" s="64">
        <v>1</v>
      </c>
      <c r="H6800" s="64">
        <v>5</v>
      </c>
    </row>
    <row r="6801" spans="1:8" x14ac:dyDescent="0.3">
      <c r="A6801" s="63" t="s">
        <v>14745</v>
      </c>
      <c r="B6801" s="63" t="s">
        <v>14746</v>
      </c>
      <c r="C6801" s="63" t="s">
        <v>7630</v>
      </c>
      <c r="D6801" s="63" t="s">
        <v>7631</v>
      </c>
      <c r="E6801" s="64">
        <v>0</v>
      </c>
      <c r="F6801" s="64">
        <v>3</v>
      </c>
      <c r="G6801" s="64">
        <v>0</v>
      </c>
      <c r="H6801" s="64">
        <v>3</v>
      </c>
    </row>
    <row r="6802" spans="1:8" x14ac:dyDescent="0.3">
      <c r="A6802" s="63" t="s">
        <v>14745</v>
      </c>
      <c r="B6802" s="63" t="s">
        <v>14746</v>
      </c>
      <c r="C6802" s="63" t="s">
        <v>4745</v>
      </c>
      <c r="D6802" s="63" t="s">
        <v>4746</v>
      </c>
      <c r="E6802" s="64">
        <v>16</v>
      </c>
      <c r="F6802" s="64">
        <v>92</v>
      </c>
      <c r="G6802" s="64">
        <v>15</v>
      </c>
      <c r="H6802" s="64">
        <v>107</v>
      </c>
    </row>
    <row r="6803" spans="1:8" x14ac:dyDescent="0.3">
      <c r="A6803" s="63" t="s">
        <v>14745</v>
      </c>
      <c r="B6803" s="63" t="s">
        <v>14746</v>
      </c>
      <c r="C6803" s="63" t="s">
        <v>4670</v>
      </c>
      <c r="D6803" s="63" t="s">
        <v>4671</v>
      </c>
      <c r="E6803" s="64">
        <v>62</v>
      </c>
      <c r="F6803" s="64">
        <v>289</v>
      </c>
      <c r="G6803" s="64">
        <v>109</v>
      </c>
      <c r="H6803" s="64">
        <v>398</v>
      </c>
    </row>
    <row r="6804" spans="1:8" x14ac:dyDescent="0.3">
      <c r="A6804" s="63" t="s">
        <v>14745</v>
      </c>
      <c r="B6804" s="63" t="s">
        <v>14746</v>
      </c>
      <c r="C6804" s="63" t="s">
        <v>5892</v>
      </c>
      <c r="D6804" s="63" t="s">
        <v>14751</v>
      </c>
      <c r="E6804" s="64">
        <v>0</v>
      </c>
      <c r="F6804" s="64">
        <v>41</v>
      </c>
      <c r="G6804" s="64">
        <v>67</v>
      </c>
      <c r="H6804" s="64">
        <v>108</v>
      </c>
    </row>
    <row r="6805" spans="1:8" x14ac:dyDescent="0.3">
      <c r="A6805" s="63" t="s">
        <v>14745</v>
      </c>
      <c r="B6805" s="63" t="s">
        <v>14746</v>
      </c>
      <c r="C6805" s="63" t="s">
        <v>5903</v>
      </c>
      <c r="D6805" s="63" t="s">
        <v>5904</v>
      </c>
      <c r="E6805" s="64">
        <v>0</v>
      </c>
      <c r="F6805" s="64">
        <v>0</v>
      </c>
      <c r="G6805" s="64">
        <v>148</v>
      </c>
      <c r="H6805" s="64">
        <v>148</v>
      </c>
    </row>
    <row r="6806" spans="1:8" x14ac:dyDescent="0.3">
      <c r="A6806" s="63" t="s">
        <v>14745</v>
      </c>
      <c r="B6806" s="63" t="s">
        <v>14746</v>
      </c>
      <c r="C6806" s="63" t="s">
        <v>8828</v>
      </c>
      <c r="D6806" s="63" t="s">
        <v>8829</v>
      </c>
      <c r="E6806" s="64">
        <v>1</v>
      </c>
      <c r="F6806" s="64">
        <v>1</v>
      </c>
      <c r="G6806" s="64">
        <v>9</v>
      </c>
      <c r="H6806" s="64">
        <v>10</v>
      </c>
    </row>
    <row r="6807" spans="1:8" x14ac:dyDescent="0.3">
      <c r="A6807" s="63" t="s">
        <v>14745</v>
      </c>
      <c r="B6807" s="63" t="s">
        <v>14746</v>
      </c>
      <c r="C6807" s="63" t="s">
        <v>4803</v>
      </c>
      <c r="D6807" s="63" t="s">
        <v>4804</v>
      </c>
      <c r="E6807" s="64">
        <v>118</v>
      </c>
      <c r="F6807" s="64">
        <v>31</v>
      </c>
      <c r="G6807" s="64">
        <v>0</v>
      </c>
      <c r="H6807" s="64">
        <v>31</v>
      </c>
    </row>
    <row r="6808" spans="1:8" x14ac:dyDescent="0.3">
      <c r="A6808" s="63" t="s">
        <v>14745</v>
      </c>
      <c r="B6808" s="63" t="s">
        <v>14746</v>
      </c>
      <c r="C6808" s="63" t="s">
        <v>14680</v>
      </c>
      <c r="D6808" s="63" t="s">
        <v>14681</v>
      </c>
      <c r="E6808" s="64">
        <v>0</v>
      </c>
      <c r="F6808" s="64">
        <v>0</v>
      </c>
      <c r="G6808" s="64">
        <v>14</v>
      </c>
      <c r="H6808" s="64">
        <v>14</v>
      </c>
    </row>
    <row r="6809" spans="1:8" x14ac:dyDescent="0.3">
      <c r="A6809" s="63" t="s">
        <v>14745</v>
      </c>
      <c r="B6809" s="63" t="s">
        <v>14746</v>
      </c>
      <c r="C6809" s="63" t="s">
        <v>4723</v>
      </c>
      <c r="D6809" s="63" t="s">
        <v>4724</v>
      </c>
      <c r="E6809" s="64">
        <v>0</v>
      </c>
      <c r="F6809" s="64">
        <v>370</v>
      </c>
      <c r="G6809" s="64">
        <v>378</v>
      </c>
      <c r="H6809" s="64">
        <v>748</v>
      </c>
    </row>
    <row r="6810" spans="1:8" x14ac:dyDescent="0.3">
      <c r="A6810" s="63" t="s">
        <v>14745</v>
      </c>
      <c r="B6810" s="63" t="s">
        <v>14746</v>
      </c>
      <c r="C6810" s="63" t="s">
        <v>6330</v>
      </c>
      <c r="D6810" s="63" t="s">
        <v>6331</v>
      </c>
      <c r="E6810" s="64">
        <v>0</v>
      </c>
      <c r="F6810" s="64">
        <v>0</v>
      </c>
      <c r="G6810" s="64">
        <v>2</v>
      </c>
      <c r="H6810" s="64">
        <v>2</v>
      </c>
    </row>
    <row r="6811" spans="1:8" x14ac:dyDescent="0.3">
      <c r="A6811" s="63" t="s">
        <v>14745</v>
      </c>
      <c r="B6811" s="63" t="s">
        <v>14746</v>
      </c>
      <c r="C6811" s="63" t="s">
        <v>4982</v>
      </c>
      <c r="D6811" s="63" t="s">
        <v>4983</v>
      </c>
      <c r="E6811" s="64">
        <v>0</v>
      </c>
      <c r="F6811" s="64">
        <v>0</v>
      </c>
      <c r="G6811" s="64">
        <v>11</v>
      </c>
      <c r="H6811" s="64">
        <v>11</v>
      </c>
    </row>
    <row r="6812" spans="1:8" x14ac:dyDescent="0.3">
      <c r="A6812" s="63" t="s">
        <v>14745</v>
      </c>
      <c r="B6812" s="63" t="s">
        <v>14746</v>
      </c>
      <c r="C6812" s="63" t="s">
        <v>4753</v>
      </c>
      <c r="D6812" s="63" t="s">
        <v>4754</v>
      </c>
      <c r="E6812" s="64">
        <v>0</v>
      </c>
      <c r="F6812" s="64">
        <v>3</v>
      </c>
      <c r="G6812" s="64">
        <v>35</v>
      </c>
      <c r="H6812" s="64">
        <v>38</v>
      </c>
    </row>
    <row r="6813" spans="1:8" x14ac:dyDescent="0.3">
      <c r="A6813" s="63" t="s">
        <v>14745</v>
      </c>
      <c r="B6813" s="63" t="s">
        <v>14746</v>
      </c>
      <c r="C6813" s="63" t="s">
        <v>8834</v>
      </c>
      <c r="D6813" s="63" t="s">
        <v>8835</v>
      </c>
      <c r="E6813" s="64">
        <v>0</v>
      </c>
      <c r="F6813" s="64">
        <v>8</v>
      </c>
      <c r="G6813" s="64">
        <v>2</v>
      </c>
      <c r="H6813" s="64">
        <v>10</v>
      </c>
    </row>
    <row r="6814" spans="1:8" x14ac:dyDescent="0.3">
      <c r="A6814" s="63" t="s">
        <v>14745</v>
      </c>
      <c r="B6814" s="63" t="s">
        <v>14746</v>
      </c>
      <c r="C6814" s="63" t="s">
        <v>4829</v>
      </c>
      <c r="D6814" s="63" t="s">
        <v>4830</v>
      </c>
      <c r="E6814" s="64">
        <v>13</v>
      </c>
      <c r="F6814" s="64">
        <v>87</v>
      </c>
      <c r="G6814" s="64">
        <v>6</v>
      </c>
      <c r="H6814" s="64">
        <v>93</v>
      </c>
    </row>
    <row r="6815" spans="1:8" x14ac:dyDescent="0.3">
      <c r="A6815" s="63" t="s">
        <v>14745</v>
      </c>
      <c r="B6815" s="63" t="s">
        <v>14746</v>
      </c>
      <c r="C6815" s="63" t="s">
        <v>13521</v>
      </c>
      <c r="D6815" s="63" t="s">
        <v>14752</v>
      </c>
      <c r="E6815" s="64">
        <v>0</v>
      </c>
      <c r="F6815" s="64">
        <v>1</v>
      </c>
      <c r="G6815" s="64">
        <v>1</v>
      </c>
      <c r="H6815" s="64">
        <v>2</v>
      </c>
    </row>
    <row r="6816" spans="1:8" x14ac:dyDescent="0.3">
      <c r="A6816" s="63" t="s">
        <v>14745</v>
      </c>
      <c r="B6816" s="63" t="s">
        <v>14746</v>
      </c>
      <c r="C6816" s="63" t="s">
        <v>14753</v>
      </c>
      <c r="D6816" s="63" t="s">
        <v>14754</v>
      </c>
      <c r="E6816" s="64">
        <v>0</v>
      </c>
      <c r="F6816" s="64">
        <v>5</v>
      </c>
      <c r="G6816" s="64">
        <v>0</v>
      </c>
      <c r="H6816" s="64">
        <v>5</v>
      </c>
    </row>
    <row r="6817" spans="1:8" x14ac:dyDescent="0.3">
      <c r="A6817" s="63" t="s">
        <v>14745</v>
      </c>
      <c r="B6817" s="63" t="s">
        <v>14746</v>
      </c>
      <c r="C6817" s="63" t="s">
        <v>3689</v>
      </c>
      <c r="D6817" s="63" t="s">
        <v>3690</v>
      </c>
      <c r="E6817" s="64">
        <v>0</v>
      </c>
      <c r="F6817" s="64">
        <v>1</v>
      </c>
      <c r="G6817" s="64">
        <v>3</v>
      </c>
      <c r="H6817" s="64">
        <v>4</v>
      </c>
    </row>
    <row r="6818" spans="1:8" x14ac:dyDescent="0.3">
      <c r="A6818" s="63" t="s">
        <v>14745</v>
      </c>
      <c r="B6818" s="63" t="s">
        <v>14746</v>
      </c>
      <c r="C6818" s="63" t="s">
        <v>7504</v>
      </c>
      <c r="D6818" s="63" t="s">
        <v>7505</v>
      </c>
      <c r="E6818" s="64">
        <v>0</v>
      </c>
      <c r="F6818" s="64">
        <v>0</v>
      </c>
      <c r="G6818" s="64">
        <v>1</v>
      </c>
      <c r="H6818" s="64">
        <v>1</v>
      </c>
    </row>
    <row r="6819" spans="1:8" x14ac:dyDescent="0.3">
      <c r="A6819" s="63" t="s">
        <v>14745</v>
      </c>
      <c r="B6819" s="63" t="s">
        <v>14746</v>
      </c>
      <c r="C6819" s="63" t="s">
        <v>5283</v>
      </c>
      <c r="D6819" s="63" t="s">
        <v>5284</v>
      </c>
      <c r="E6819" s="64">
        <v>1</v>
      </c>
      <c r="F6819" s="64">
        <v>1</v>
      </c>
      <c r="G6819" s="64">
        <v>1</v>
      </c>
      <c r="H6819" s="64">
        <v>2</v>
      </c>
    </row>
    <row r="6820" spans="1:8" x14ac:dyDescent="0.3">
      <c r="A6820" s="63" t="s">
        <v>14745</v>
      </c>
      <c r="B6820" s="63" t="s">
        <v>14746</v>
      </c>
      <c r="C6820" s="63" t="s">
        <v>4717</v>
      </c>
      <c r="D6820" s="63" t="s">
        <v>4718</v>
      </c>
      <c r="E6820" s="64">
        <v>28</v>
      </c>
      <c r="F6820" s="64">
        <v>247</v>
      </c>
      <c r="G6820" s="64">
        <v>238</v>
      </c>
      <c r="H6820" s="64">
        <v>485</v>
      </c>
    </row>
    <row r="6821" spans="1:8" x14ac:dyDescent="0.3">
      <c r="A6821" s="63" t="s">
        <v>14745</v>
      </c>
      <c r="B6821" s="63" t="s">
        <v>14746</v>
      </c>
      <c r="C6821" s="63" t="s">
        <v>5022</v>
      </c>
      <c r="D6821" s="63" t="s">
        <v>5023</v>
      </c>
      <c r="E6821" s="64">
        <v>0</v>
      </c>
      <c r="F6821" s="64">
        <v>1</v>
      </c>
      <c r="G6821" s="64">
        <v>0</v>
      </c>
      <c r="H6821" s="64">
        <v>1</v>
      </c>
    </row>
    <row r="6822" spans="1:8" x14ac:dyDescent="0.3">
      <c r="A6822" s="63" t="s">
        <v>14745</v>
      </c>
      <c r="B6822" s="63" t="s">
        <v>14746</v>
      </c>
      <c r="C6822" s="63" t="s">
        <v>10796</v>
      </c>
      <c r="D6822" s="63" t="s">
        <v>10797</v>
      </c>
      <c r="E6822" s="64">
        <v>0</v>
      </c>
      <c r="F6822" s="64">
        <v>0</v>
      </c>
      <c r="G6822" s="64">
        <v>1</v>
      </c>
      <c r="H6822" s="64">
        <v>1</v>
      </c>
    </row>
    <row r="6823" spans="1:8" x14ac:dyDescent="0.3">
      <c r="A6823" s="63" t="s">
        <v>14745</v>
      </c>
      <c r="B6823" s="63" t="s">
        <v>14746</v>
      </c>
      <c r="C6823" s="63" t="s">
        <v>3954</v>
      </c>
      <c r="D6823" s="63" t="s">
        <v>3955</v>
      </c>
      <c r="E6823" s="64">
        <v>0</v>
      </c>
      <c r="F6823" s="64">
        <v>1</v>
      </c>
      <c r="G6823" s="64">
        <v>0</v>
      </c>
      <c r="H6823" s="64">
        <v>1</v>
      </c>
    </row>
    <row r="6824" spans="1:8" x14ac:dyDescent="0.3">
      <c r="A6824" s="63" t="s">
        <v>14745</v>
      </c>
      <c r="B6824" s="63" t="s">
        <v>14746</v>
      </c>
      <c r="C6824" s="63" t="s">
        <v>4672</v>
      </c>
      <c r="D6824" s="63" t="s">
        <v>4673</v>
      </c>
      <c r="E6824" s="64">
        <v>23</v>
      </c>
      <c r="F6824" s="64">
        <v>46</v>
      </c>
      <c r="G6824" s="64">
        <v>20</v>
      </c>
      <c r="H6824" s="64">
        <v>66</v>
      </c>
    </row>
    <row r="6825" spans="1:8" x14ac:dyDescent="0.3">
      <c r="A6825" s="63" t="s">
        <v>14745</v>
      </c>
      <c r="B6825" s="63" t="s">
        <v>14746</v>
      </c>
      <c r="C6825" s="63" t="s">
        <v>13027</v>
      </c>
      <c r="D6825" s="63" t="s">
        <v>13028</v>
      </c>
      <c r="E6825" s="64">
        <v>0</v>
      </c>
      <c r="F6825" s="64">
        <v>0</v>
      </c>
      <c r="G6825" s="64">
        <v>15</v>
      </c>
      <c r="H6825" s="64">
        <v>15</v>
      </c>
    </row>
    <row r="6826" spans="1:8" x14ac:dyDescent="0.3">
      <c r="A6826" s="63" t="s">
        <v>14745</v>
      </c>
      <c r="B6826" s="63" t="s">
        <v>14746</v>
      </c>
      <c r="C6826" s="63" t="s">
        <v>12937</v>
      </c>
      <c r="D6826" s="63" t="s">
        <v>12938</v>
      </c>
      <c r="E6826" s="64">
        <v>0</v>
      </c>
      <c r="F6826" s="64">
        <v>0</v>
      </c>
      <c r="G6826" s="64">
        <v>2</v>
      </c>
      <c r="H6826" s="64">
        <v>2</v>
      </c>
    </row>
    <row r="6827" spans="1:8" x14ac:dyDescent="0.3">
      <c r="A6827" s="63" t="s">
        <v>14745</v>
      </c>
      <c r="B6827" s="63" t="s">
        <v>14746</v>
      </c>
      <c r="C6827" s="63" t="s">
        <v>4779</v>
      </c>
      <c r="D6827" s="63" t="s">
        <v>4780</v>
      </c>
      <c r="E6827" s="64">
        <v>0</v>
      </c>
      <c r="F6827" s="64">
        <v>282</v>
      </c>
      <c r="G6827" s="64">
        <v>232</v>
      </c>
      <c r="H6827" s="64">
        <v>514</v>
      </c>
    </row>
    <row r="6828" spans="1:8" x14ac:dyDescent="0.3">
      <c r="A6828" s="63" t="s">
        <v>14745</v>
      </c>
      <c r="B6828" s="63" t="s">
        <v>14746</v>
      </c>
      <c r="C6828" s="63" t="s">
        <v>8220</v>
      </c>
      <c r="D6828" s="63" t="s">
        <v>8221</v>
      </c>
      <c r="E6828" s="64">
        <v>0</v>
      </c>
      <c r="F6828" s="64">
        <v>1</v>
      </c>
      <c r="G6828" s="64">
        <v>0</v>
      </c>
      <c r="H6828" s="64">
        <v>1</v>
      </c>
    </row>
    <row r="6829" spans="1:8" x14ac:dyDescent="0.3">
      <c r="A6829" s="63" t="s">
        <v>14745</v>
      </c>
      <c r="B6829" s="63" t="s">
        <v>14746</v>
      </c>
      <c r="C6829" s="63" t="s">
        <v>13312</v>
      </c>
      <c r="D6829" s="63" t="s">
        <v>13313</v>
      </c>
      <c r="E6829" s="64">
        <v>0</v>
      </c>
      <c r="F6829" s="64">
        <v>1</v>
      </c>
      <c r="G6829" s="64">
        <v>0</v>
      </c>
      <c r="H6829" s="64">
        <v>1</v>
      </c>
    </row>
    <row r="6830" spans="1:8" x14ac:dyDescent="0.3">
      <c r="A6830" s="63" t="s">
        <v>14745</v>
      </c>
      <c r="B6830" s="63" t="s">
        <v>14746</v>
      </c>
      <c r="C6830" s="63" t="s">
        <v>4731</v>
      </c>
      <c r="D6830" s="63" t="s">
        <v>4732</v>
      </c>
      <c r="E6830" s="64">
        <v>0</v>
      </c>
      <c r="F6830" s="64">
        <v>340</v>
      </c>
      <c r="G6830" s="64">
        <v>1253</v>
      </c>
      <c r="H6830" s="64">
        <v>1593</v>
      </c>
    </row>
    <row r="6831" spans="1:8" x14ac:dyDescent="0.3">
      <c r="A6831" s="63" t="s">
        <v>14745</v>
      </c>
      <c r="B6831" s="63" t="s">
        <v>14746</v>
      </c>
      <c r="C6831" s="63" t="s">
        <v>6642</v>
      </c>
      <c r="D6831" s="63" t="s">
        <v>6643</v>
      </c>
      <c r="E6831" s="64">
        <v>2</v>
      </c>
      <c r="F6831" s="64">
        <v>3</v>
      </c>
      <c r="G6831" s="64">
        <v>1</v>
      </c>
      <c r="H6831" s="64">
        <v>4</v>
      </c>
    </row>
    <row r="6832" spans="1:8" x14ac:dyDescent="0.3">
      <c r="A6832" s="63" t="s">
        <v>14745</v>
      </c>
      <c r="B6832" s="63" t="s">
        <v>14746</v>
      </c>
      <c r="C6832" s="63" t="s">
        <v>13314</v>
      </c>
      <c r="D6832" s="63" t="s">
        <v>14755</v>
      </c>
      <c r="E6832" s="64">
        <v>0</v>
      </c>
      <c r="F6832" s="64">
        <v>0</v>
      </c>
      <c r="G6832" s="64">
        <v>2</v>
      </c>
      <c r="H6832" s="64">
        <v>2</v>
      </c>
    </row>
    <row r="6833" spans="1:8" x14ac:dyDescent="0.3">
      <c r="A6833" s="63" t="s">
        <v>14745</v>
      </c>
      <c r="B6833" s="63" t="s">
        <v>14746</v>
      </c>
      <c r="C6833" s="63" t="s">
        <v>4725</v>
      </c>
      <c r="D6833" s="63" t="s">
        <v>4726</v>
      </c>
      <c r="E6833" s="64">
        <v>8</v>
      </c>
      <c r="F6833" s="64">
        <v>15</v>
      </c>
      <c r="G6833" s="64">
        <v>3</v>
      </c>
      <c r="H6833" s="64">
        <v>18</v>
      </c>
    </row>
    <row r="6834" spans="1:8" x14ac:dyDescent="0.3">
      <c r="A6834" s="63" t="s">
        <v>14745</v>
      </c>
      <c r="B6834" s="63" t="s">
        <v>14746</v>
      </c>
      <c r="C6834" s="63" t="s">
        <v>4841</v>
      </c>
      <c r="D6834" s="63" t="s">
        <v>4842</v>
      </c>
      <c r="E6834" s="64">
        <v>0</v>
      </c>
      <c r="F6834" s="64">
        <v>26</v>
      </c>
      <c r="G6834" s="64">
        <v>21</v>
      </c>
      <c r="H6834" s="64">
        <v>47</v>
      </c>
    </row>
    <row r="6835" spans="1:8" x14ac:dyDescent="0.3">
      <c r="A6835" s="63" t="s">
        <v>14745</v>
      </c>
      <c r="B6835" s="63" t="s">
        <v>14746</v>
      </c>
      <c r="C6835" s="63" t="s">
        <v>12235</v>
      </c>
      <c r="D6835" s="63" t="s">
        <v>12236</v>
      </c>
      <c r="E6835" s="64">
        <v>0</v>
      </c>
      <c r="F6835" s="64">
        <v>0</v>
      </c>
      <c r="G6835" s="64">
        <v>1</v>
      </c>
      <c r="H6835" s="64">
        <v>1</v>
      </c>
    </row>
    <row r="6836" spans="1:8" x14ac:dyDescent="0.3">
      <c r="A6836" s="63" t="s">
        <v>14745</v>
      </c>
      <c r="B6836" s="63" t="s">
        <v>14746</v>
      </c>
      <c r="C6836" s="63" t="s">
        <v>4414</v>
      </c>
      <c r="D6836" s="63" t="s">
        <v>4415</v>
      </c>
      <c r="E6836" s="64">
        <v>0</v>
      </c>
      <c r="F6836" s="64">
        <v>0</v>
      </c>
      <c r="G6836" s="64">
        <v>38</v>
      </c>
      <c r="H6836" s="64">
        <v>38</v>
      </c>
    </row>
    <row r="6837" spans="1:8" x14ac:dyDescent="0.3">
      <c r="A6837" s="63" t="s">
        <v>14745</v>
      </c>
      <c r="B6837" s="63" t="s">
        <v>14746</v>
      </c>
      <c r="C6837" s="63" t="s">
        <v>4817</v>
      </c>
      <c r="D6837" s="63" t="s">
        <v>4818</v>
      </c>
      <c r="E6837" s="64">
        <v>17</v>
      </c>
      <c r="F6837" s="64">
        <v>127</v>
      </c>
      <c r="G6837" s="64">
        <v>81</v>
      </c>
      <c r="H6837" s="64">
        <v>208</v>
      </c>
    </row>
    <row r="6838" spans="1:8" x14ac:dyDescent="0.3">
      <c r="A6838" s="63" t="s">
        <v>14745</v>
      </c>
      <c r="B6838" s="63" t="s">
        <v>14746</v>
      </c>
      <c r="C6838" s="63" t="s">
        <v>6855</v>
      </c>
      <c r="D6838" s="63" t="s">
        <v>6856</v>
      </c>
      <c r="E6838" s="64">
        <v>0</v>
      </c>
      <c r="F6838" s="64">
        <v>2</v>
      </c>
      <c r="G6838" s="64">
        <v>1</v>
      </c>
      <c r="H6838" s="64">
        <v>3</v>
      </c>
    </row>
    <row r="6839" spans="1:8" x14ac:dyDescent="0.3">
      <c r="A6839" s="63" t="s">
        <v>14745</v>
      </c>
      <c r="B6839" s="63" t="s">
        <v>14746</v>
      </c>
      <c r="C6839" s="63" t="s">
        <v>4837</v>
      </c>
      <c r="D6839" s="63" t="s">
        <v>4838</v>
      </c>
      <c r="E6839" s="64">
        <v>0</v>
      </c>
      <c r="F6839" s="64">
        <v>84</v>
      </c>
      <c r="G6839" s="64">
        <v>23</v>
      </c>
      <c r="H6839" s="64">
        <v>107</v>
      </c>
    </row>
    <row r="6840" spans="1:8" x14ac:dyDescent="0.3">
      <c r="A6840" s="63" t="s">
        <v>14745</v>
      </c>
      <c r="B6840" s="63" t="s">
        <v>14746</v>
      </c>
      <c r="C6840" s="63" t="s">
        <v>4733</v>
      </c>
      <c r="D6840" s="63" t="s">
        <v>14756</v>
      </c>
      <c r="E6840" s="64">
        <v>21</v>
      </c>
      <c r="F6840" s="64">
        <v>174</v>
      </c>
      <c r="G6840" s="64">
        <v>288</v>
      </c>
      <c r="H6840" s="64">
        <v>462</v>
      </c>
    </row>
    <row r="6841" spans="1:8" x14ac:dyDescent="0.3">
      <c r="A6841" s="63" t="s">
        <v>14745</v>
      </c>
      <c r="B6841" s="63" t="s">
        <v>14746</v>
      </c>
      <c r="C6841" s="63" t="s">
        <v>4680</v>
      </c>
      <c r="D6841" s="63" t="s">
        <v>4681</v>
      </c>
      <c r="E6841" s="64">
        <v>0</v>
      </c>
      <c r="F6841" s="64">
        <v>0</v>
      </c>
      <c r="G6841" s="64">
        <v>97</v>
      </c>
      <c r="H6841" s="64">
        <v>97</v>
      </c>
    </row>
    <row r="6842" spans="1:8" x14ac:dyDescent="0.3">
      <c r="A6842" s="63" t="s">
        <v>14745</v>
      </c>
      <c r="B6842" s="63" t="s">
        <v>14746</v>
      </c>
      <c r="C6842" s="63" t="s">
        <v>4795</v>
      </c>
      <c r="D6842" s="63" t="s">
        <v>14757</v>
      </c>
      <c r="E6842" s="64">
        <v>39</v>
      </c>
      <c r="F6842" s="64">
        <v>285</v>
      </c>
      <c r="G6842" s="64">
        <v>345</v>
      </c>
      <c r="H6842" s="64">
        <v>630</v>
      </c>
    </row>
    <row r="6843" spans="1:8" x14ac:dyDescent="0.3">
      <c r="A6843" s="63" t="s">
        <v>14745</v>
      </c>
      <c r="B6843" s="63" t="s">
        <v>14746</v>
      </c>
      <c r="C6843" s="63" t="s">
        <v>4775</v>
      </c>
      <c r="D6843" s="63" t="s">
        <v>14758</v>
      </c>
      <c r="E6843" s="64">
        <v>74</v>
      </c>
      <c r="F6843" s="64">
        <v>703</v>
      </c>
      <c r="G6843" s="64">
        <v>561</v>
      </c>
      <c r="H6843" s="64">
        <v>1264</v>
      </c>
    </row>
    <row r="6844" spans="1:8" x14ac:dyDescent="0.3">
      <c r="A6844" s="63" t="s">
        <v>14745</v>
      </c>
      <c r="B6844" s="63" t="s">
        <v>14746</v>
      </c>
      <c r="C6844" s="63" t="s">
        <v>4777</v>
      </c>
      <c r="D6844" s="63" t="s">
        <v>14613</v>
      </c>
      <c r="E6844" s="64">
        <v>19</v>
      </c>
      <c r="F6844" s="64">
        <v>86</v>
      </c>
      <c r="G6844" s="64">
        <v>30</v>
      </c>
      <c r="H6844" s="64">
        <v>116</v>
      </c>
    </row>
    <row r="6845" spans="1:8" x14ac:dyDescent="0.3">
      <c r="A6845" s="63" t="s">
        <v>14745</v>
      </c>
      <c r="B6845" s="63" t="s">
        <v>14746</v>
      </c>
      <c r="C6845" s="63" t="s">
        <v>4972</v>
      </c>
      <c r="D6845" s="63" t="s">
        <v>14759</v>
      </c>
      <c r="E6845" s="64">
        <v>4</v>
      </c>
      <c r="F6845" s="64">
        <v>29</v>
      </c>
      <c r="G6845" s="64">
        <v>6</v>
      </c>
      <c r="H6845" s="64">
        <v>35</v>
      </c>
    </row>
    <row r="6846" spans="1:8" x14ac:dyDescent="0.3">
      <c r="A6846" s="63" t="s">
        <v>14745</v>
      </c>
      <c r="B6846" s="63" t="s">
        <v>14746</v>
      </c>
      <c r="C6846" s="63" t="s">
        <v>4797</v>
      </c>
      <c r="D6846" s="63" t="s">
        <v>4798</v>
      </c>
      <c r="E6846" s="64">
        <v>10</v>
      </c>
      <c r="F6846" s="64">
        <v>171</v>
      </c>
      <c r="G6846" s="64">
        <v>44</v>
      </c>
      <c r="H6846" s="64">
        <v>215</v>
      </c>
    </row>
    <row r="6847" spans="1:8" x14ac:dyDescent="0.3">
      <c r="A6847" s="63" t="s">
        <v>14745</v>
      </c>
      <c r="B6847" s="63" t="s">
        <v>14746</v>
      </c>
      <c r="C6847" s="63" t="s">
        <v>4950</v>
      </c>
      <c r="D6847" s="63" t="s">
        <v>4951</v>
      </c>
      <c r="E6847" s="64">
        <v>6</v>
      </c>
      <c r="F6847" s="64">
        <v>83</v>
      </c>
      <c r="G6847" s="64">
        <v>19</v>
      </c>
      <c r="H6847" s="64">
        <v>102</v>
      </c>
    </row>
    <row r="6848" spans="1:8" x14ac:dyDescent="0.3">
      <c r="A6848" s="63" t="s">
        <v>14745</v>
      </c>
      <c r="B6848" s="63" t="s">
        <v>14746</v>
      </c>
      <c r="C6848" s="63" t="s">
        <v>5102</v>
      </c>
      <c r="D6848" s="63" t="s">
        <v>5103</v>
      </c>
      <c r="E6848" s="64">
        <v>0</v>
      </c>
      <c r="F6848" s="64">
        <v>3</v>
      </c>
      <c r="G6848" s="64">
        <v>2</v>
      </c>
      <c r="H6848" s="64">
        <v>5</v>
      </c>
    </row>
    <row r="6849" spans="1:8" x14ac:dyDescent="0.3">
      <c r="A6849" s="63" t="s">
        <v>14745</v>
      </c>
      <c r="B6849" s="63" t="s">
        <v>14746</v>
      </c>
      <c r="C6849" s="63" t="s">
        <v>4980</v>
      </c>
      <c r="D6849" s="63" t="s">
        <v>4981</v>
      </c>
      <c r="E6849" s="64">
        <v>0</v>
      </c>
      <c r="F6849" s="64">
        <v>16</v>
      </c>
      <c r="G6849" s="64">
        <v>0</v>
      </c>
      <c r="H6849" s="64">
        <v>16</v>
      </c>
    </row>
    <row r="6850" spans="1:8" x14ac:dyDescent="0.3">
      <c r="A6850" s="63" t="s">
        <v>14745</v>
      </c>
      <c r="B6850" s="63" t="s">
        <v>14746</v>
      </c>
      <c r="C6850" s="63" t="s">
        <v>7986</v>
      </c>
      <c r="D6850" s="63" t="s">
        <v>7987</v>
      </c>
      <c r="E6850" s="64">
        <v>0</v>
      </c>
      <c r="F6850" s="64">
        <v>0</v>
      </c>
      <c r="G6850" s="64">
        <v>1</v>
      </c>
      <c r="H6850" s="64">
        <v>1</v>
      </c>
    </row>
    <row r="6851" spans="1:8" x14ac:dyDescent="0.3">
      <c r="A6851" s="63" t="s">
        <v>14745</v>
      </c>
      <c r="B6851" s="63" t="s">
        <v>14746</v>
      </c>
      <c r="C6851" s="63" t="s">
        <v>14760</v>
      </c>
      <c r="D6851" s="63" t="s">
        <v>14761</v>
      </c>
      <c r="E6851" s="64">
        <v>5</v>
      </c>
      <c r="F6851" s="64">
        <v>5</v>
      </c>
      <c r="G6851" s="64">
        <v>0</v>
      </c>
      <c r="H6851" s="64">
        <v>5</v>
      </c>
    </row>
    <row r="6852" spans="1:8" x14ac:dyDescent="0.3">
      <c r="A6852" s="63" t="s">
        <v>14745</v>
      </c>
      <c r="B6852" s="63" t="s">
        <v>14746</v>
      </c>
      <c r="C6852" s="63" t="s">
        <v>4682</v>
      </c>
      <c r="D6852" s="63" t="s">
        <v>14762</v>
      </c>
      <c r="E6852" s="64">
        <v>40</v>
      </c>
      <c r="F6852" s="64">
        <v>362</v>
      </c>
      <c r="G6852" s="64">
        <v>325</v>
      </c>
      <c r="H6852" s="64">
        <v>687</v>
      </c>
    </row>
    <row r="6853" spans="1:8" x14ac:dyDescent="0.3">
      <c r="A6853" s="63" t="s">
        <v>14745</v>
      </c>
      <c r="B6853" s="63" t="s">
        <v>14746</v>
      </c>
      <c r="C6853" s="63" t="s">
        <v>13049</v>
      </c>
      <c r="D6853" s="63" t="s">
        <v>13050</v>
      </c>
      <c r="E6853" s="64">
        <v>0</v>
      </c>
      <c r="F6853" s="64">
        <v>0</v>
      </c>
      <c r="G6853" s="64">
        <v>9</v>
      </c>
      <c r="H6853" s="64">
        <v>9</v>
      </c>
    </row>
    <row r="6854" spans="1:8" x14ac:dyDescent="0.3">
      <c r="A6854" s="63" t="s">
        <v>14745</v>
      </c>
      <c r="B6854" s="63" t="s">
        <v>14746</v>
      </c>
      <c r="C6854" s="63" t="s">
        <v>4701</v>
      </c>
      <c r="D6854" s="63" t="s">
        <v>4702</v>
      </c>
      <c r="E6854" s="64">
        <v>9</v>
      </c>
      <c r="F6854" s="64">
        <v>61</v>
      </c>
      <c r="G6854" s="64">
        <v>81</v>
      </c>
      <c r="H6854" s="64">
        <v>142</v>
      </c>
    </row>
    <row r="6855" spans="1:8" x14ac:dyDescent="0.3">
      <c r="A6855" s="63" t="s">
        <v>14745</v>
      </c>
      <c r="B6855" s="63" t="s">
        <v>14746</v>
      </c>
      <c r="C6855" s="63" t="s">
        <v>8539</v>
      </c>
      <c r="D6855" s="63" t="s">
        <v>8540</v>
      </c>
      <c r="E6855" s="64">
        <v>0</v>
      </c>
      <c r="F6855" s="64">
        <v>0</v>
      </c>
      <c r="G6855" s="64">
        <v>1</v>
      </c>
      <c r="H6855" s="64">
        <v>1</v>
      </c>
    </row>
    <row r="6856" spans="1:8" x14ac:dyDescent="0.3">
      <c r="A6856" s="63" t="s">
        <v>14745</v>
      </c>
      <c r="B6856" s="63" t="s">
        <v>14746</v>
      </c>
      <c r="C6856" s="63" t="s">
        <v>5010</v>
      </c>
      <c r="D6856" s="63" t="s">
        <v>5011</v>
      </c>
      <c r="E6856" s="64">
        <v>1</v>
      </c>
      <c r="F6856" s="64">
        <v>5</v>
      </c>
      <c r="G6856" s="64">
        <v>0</v>
      </c>
      <c r="H6856" s="64">
        <v>5</v>
      </c>
    </row>
    <row r="6857" spans="1:8" x14ac:dyDescent="0.3">
      <c r="A6857" s="63" t="s">
        <v>14745</v>
      </c>
      <c r="B6857" s="63" t="s">
        <v>14746</v>
      </c>
      <c r="C6857" s="63" t="s">
        <v>1239</v>
      </c>
      <c r="D6857" s="63" t="s">
        <v>1240</v>
      </c>
      <c r="E6857" s="64">
        <v>0</v>
      </c>
      <c r="F6857" s="64">
        <v>0</v>
      </c>
      <c r="G6857" s="64">
        <v>24</v>
      </c>
      <c r="H6857" s="64">
        <v>24</v>
      </c>
    </row>
    <row r="6858" spans="1:8" x14ac:dyDescent="0.3">
      <c r="A6858" s="63" t="s">
        <v>14745</v>
      </c>
      <c r="B6858" s="63" t="s">
        <v>14746</v>
      </c>
      <c r="C6858" s="63" t="s">
        <v>10685</v>
      </c>
      <c r="D6858" s="63" t="s">
        <v>10686</v>
      </c>
      <c r="E6858" s="64">
        <v>0</v>
      </c>
      <c r="F6858" s="64">
        <v>0</v>
      </c>
      <c r="G6858" s="64">
        <v>1</v>
      </c>
      <c r="H6858" s="64">
        <v>1</v>
      </c>
    </row>
    <row r="6859" spans="1:8" x14ac:dyDescent="0.3">
      <c r="A6859" s="63" t="s">
        <v>14745</v>
      </c>
      <c r="B6859" s="63" t="s">
        <v>14746</v>
      </c>
      <c r="C6859" s="63" t="s">
        <v>12935</v>
      </c>
      <c r="D6859" s="63" t="s">
        <v>12936</v>
      </c>
      <c r="E6859" s="64">
        <v>0</v>
      </c>
      <c r="F6859" s="64">
        <v>0</v>
      </c>
      <c r="G6859" s="64">
        <v>1</v>
      </c>
      <c r="H6859" s="64">
        <v>1</v>
      </c>
    </row>
    <row r="6860" spans="1:8" x14ac:dyDescent="0.3">
      <c r="A6860" s="63" t="s">
        <v>14745</v>
      </c>
      <c r="B6860" s="63" t="s">
        <v>14746</v>
      </c>
      <c r="C6860" s="63" t="s">
        <v>5094</v>
      </c>
      <c r="D6860" s="63" t="s">
        <v>14733</v>
      </c>
      <c r="E6860" s="64">
        <v>0</v>
      </c>
      <c r="F6860" s="64">
        <v>7</v>
      </c>
      <c r="G6860" s="64">
        <v>0</v>
      </c>
      <c r="H6860" s="64">
        <v>7</v>
      </c>
    </row>
    <row r="6861" spans="1:8" x14ac:dyDescent="0.3">
      <c r="A6861" s="63" t="s">
        <v>14745</v>
      </c>
      <c r="B6861" s="63" t="s">
        <v>14746</v>
      </c>
      <c r="C6861" s="63" t="s">
        <v>6054</v>
      </c>
      <c r="D6861" s="63" t="s">
        <v>14763</v>
      </c>
      <c r="E6861" s="64">
        <v>0</v>
      </c>
      <c r="F6861" s="64">
        <v>0</v>
      </c>
      <c r="G6861" s="64">
        <v>2</v>
      </c>
      <c r="H6861" s="64">
        <v>2</v>
      </c>
    </row>
    <row r="6862" spans="1:8" x14ac:dyDescent="0.3">
      <c r="A6862" s="63" t="s">
        <v>14745</v>
      </c>
      <c r="B6862" s="63" t="s">
        <v>14746</v>
      </c>
      <c r="C6862" s="63" t="s">
        <v>9838</v>
      </c>
      <c r="D6862" s="63" t="s">
        <v>9839</v>
      </c>
      <c r="E6862" s="64">
        <v>0</v>
      </c>
      <c r="F6862" s="64">
        <v>0</v>
      </c>
      <c r="G6862" s="64">
        <v>2</v>
      </c>
      <c r="H6862" s="64">
        <v>2</v>
      </c>
    </row>
    <row r="6863" spans="1:8" x14ac:dyDescent="0.3">
      <c r="A6863" s="63" t="s">
        <v>14745</v>
      </c>
      <c r="B6863" s="63" t="s">
        <v>14746</v>
      </c>
      <c r="C6863" s="63" t="s">
        <v>4781</v>
      </c>
      <c r="D6863" s="63" t="s">
        <v>4782</v>
      </c>
      <c r="E6863" s="64">
        <v>0</v>
      </c>
      <c r="F6863" s="64">
        <v>226</v>
      </c>
      <c r="G6863" s="64">
        <v>150</v>
      </c>
      <c r="H6863" s="64">
        <v>376</v>
      </c>
    </row>
    <row r="6864" spans="1:8" x14ac:dyDescent="0.3">
      <c r="A6864" s="63" t="s">
        <v>14745</v>
      </c>
      <c r="B6864" s="63" t="s">
        <v>14746</v>
      </c>
      <c r="C6864" s="63" t="s">
        <v>4684</v>
      </c>
      <c r="D6864" s="63" t="s">
        <v>3852</v>
      </c>
      <c r="E6864" s="64">
        <v>0</v>
      </c>
      <c r="F6864" s="64">
        <v>0</v>
      </c>
      <c r="G6864" s="64">
        <v>46</v>
      </c>
      <c r="H6864" s="64">
        <v>46</v>
      </c>
    </row>
    <row r="6865" spans="1:8" x14ac:dyDescent="0.3">
      <c r="A6865" s="63" t="s">
        <v>14745</v>
      </c>
      <c r="B6865" s="63" t="s">
        <v>14746</v>
      </c>
      <c r="C6865" s="63" t="s">
        <v>1339</v>
      </c>
      <c r="D6865" s="63" t="s">
        <v>1340</v>
      </c>
      <c r="E6865" s="64">
        <v>0</v>
      </c>
      <c r="F6865" s="64">
        <v>0</v>
      </c>
      <c r="G6865" s="64">
        <v>1</v>
      </c>
      <c r="H6865" s="64">
        <v>1</v>
      </c>
    </row>
    <row r="6866" spans="1:8" x14ac:dyDescent="0.3">
      <c r="A6866" s="63" t="s">
        <v>14745</v>
      </c>
      <c r="B6866" s="63" t="s">
        <v>14746</v>
      </c>
      <c r="C6866" s="63" t="s">
        <v>6448</v>
      </c>
      <c r="D6866" s="63" t="s">
        <v>6449</v>
      </c>
      <c r="E6866" s="64">
        <v>0</v>
      </c>
      <c r="F6866" s="64">
        <v>1</v>
      </c>
      <c r="G6866" s="64">
        <v>0</v>
      </c>
      <c r="H6866" s="64">
        <v>1</v>
      </c>
    </row>
    <row r="6867" spans="1:8" x14ac:dyDescent="0.3">
      <c r="A6867" s="63" t="s">
        <v>14745</v>
      </c>
      <c r="B6867" s="63" t="s">
        <v>14746</v>
      </c>
      <c r="C6867" s="63" t="s">
        <v>14165</v>
      </c>
      <c r="D6867" s="63" t="s">
        <v>14166</v>
      </c>
      <c r="E6867" s="64">
        <v>3</v>
      </c>
      <c r="F6867" s="64">
        <v>4</v>
      </c>
      <c r="G6867" s="64">
        <v>0</v>
      </c>
      <c r="H6867" s="64">
        <v>4</v>
      </c>
    </row>
    <row r="6868" spans="1:8" x14ac:dyDescent="0.3">
      <c r="A6868" s="63" t="s">
        <v>14745</v>
      </c>
      <c r="B6868" s="63" t="s">
        <v>14746</v>
      </c>
      <c r="C6868" s="63" t="s">
        <v>4685</v>
      </c>
      <c r="D6868" s="63" t="s">
        <v>4686</v>
      </c>
      <c r="E6868" s="64">
        <v>16</v>
      </c>
      <c r="F6868" s="64">
        <v>56</v>
      </c>
      <c r="G6868" s="64">
        <v>24</v>
      </c>
      <c r="H6868" s="64">
        <v>80</v>
      </c>
    </row>
    <row r="6869" spans="1:8" x14ac:dyDescent="0.3">
      <c r="A6869" s="63" t="s">
        <v>14745</v>
      </c>
      <c r="B6869" s="63" t="s">
        <v>14746</v>
      </c>
      <c r="C6869" s="63" t="s">
        <v>5096</v>
      </c>
      <c r="D6869" s="63" t="s">
        <v>5097</v>
      </c>
      <c r="E6869" s="64">
        <v>0</v>
      </c>
      <c r="F6869" s="64">
        <v>7</v>
      </c>
      <c r="G6869" s="64">
        <v>3</v>
      </c>
      <c r="H6869" s="64">
        <v>10</v>
      </c>
    </row>
    <row r="6870" spans="1:8" x14ac:dyDescent="0.3">
      <c r="A6870" s="63" t="s">
        <v>14745</v>
      </c>
      <c r="B6870" s="63" t="s">
        <v>14746</v>
      </c>
      <c r="C6870" s="63" t="s">
        <v>6074</v>
      </c>
      <c r="D6870" s="63" t="s">
        <v>6075</v>
      </c>
      <c r="E6870" s="64">
        <v>0</v>
      </c>
      <c r="F6870" s="64">
        <v>0</v>
      </c>
      <c r="G6870" s="64">
        <v>1</v>
      </c>
      <c r="H6870" s="64">
        <v>1</v>
      </c>
    </row>
    <row r="6871" spans="1:8" x14ac:dyDescent="0.3">
      <c r="A6871" s="63" t="s">
        <v>14745</v>
      </c>
      <c r="B6871" s="63" t="s">
        <v>14746</v>
      </c>
      <c r="C6871" s="63" t="s">
        <v>4426</v>
      </c>
      <c r="D6871" s="63" t="s">
        <v>4427</v>
      </c>
      <c r="E6871" s="64">
        <v>0</v>
      </c>
      <c r="F6871" s="64">
        <v>0</v>
      </c>
      <c r="G6871" s="64">
        <v>3</v>
      </c>
      <c r="H6871" s="64">
        <v>3</v>
      </c>
    </row>
    <row r="6872" spans="1:8" x14ac:dyDescent="0.3">
      <c r="A6872" s="63" t="s">
        <v>14745</v>
      </c>
      <c r="B6872" s="63" t="s">
        <v>14746</v>
      </c>
      <c r="C6872" s="63" t="s">
        <v>4757</v>
      </c>
      <c r="D6872" s="63" t="s">
        <v>4758</v>
      </c>
      <c r="E6872" s="64">
        <v>85</v>
      </c>
      <c r="F6872" s="64">
        <v>27</v>
      </c>
      <c r="G6872" s="64">
        <v>0</v>
      </c>
      <c r="H6872" s="64">
        <v>27</v>
      </c>
    </row>
    <row r="6873" spans="1:8" x14ac:dyDescent="0.3">
      <c r="A6873" s="63" t="s">
        <v>14745</v>
      </c>
      <c r="B6873" s="63" t="s">
        <v>14746</v>
      </c>
      <c r="C6873" s="63" t="s">
        <v>14764</v>
      </c>
      <c r="D6873" s="63" t="s">
        <v>14765</v>
      </c>
      <c r="E6873" s="64">
        <v>0</v>
      </c>
      <c r="F6873" s="64">
        <v>3</v>
      </c>
      <c r="G6873" s="64">
        <v>0</v>
      </c>
      <c r="H6873" s="64">
        <v>3</v>
      </c>
    </row>
    <row r="6874" spans="1:8" x14ac:dyDescent="0.3">
      <c r="A6874" s="63" t="s">
        <v>14745</v>
      </c>
      <c r="B6874" s="63" t="s">
        <v>14746</v>
      </c>
      <c r="C6874" s="63" t="s">
        <v>5524</v>
      </c>
      <c r="D6874" s="63" t="s">
        <v>5525</v>
      </c>
      <c r="E6874" s="64">
        <v>0</v>
      </c>
      <c r="F6874" s="64">
        <v>0</v>
      </c>
      <c r="G6874" s="64">
        <v>1</v>
      </c>
      <c r="H6874" s="64">
        <v>1</v>
      </c>
    </row>
    <row r="6875" spans="1:8" x14ac:dyDescent="0.3">
      <c r="A6875" s="63" t="s">
        <v>14745</v>
      </c>
      <c r="B6875" s="63" t="s">
        <v>14746</v>
      </c>
      <c r="C6875" s="63" t="s">
        <v>4998</v>
      </c>
      <c r="D6875" s="63" t="s">
        <v>4999</v>
      </c>
      <c r="E6875" s="64">
        <v>0</v>
      </c>
      <c r="F6875" s="64">
        <v>1</v>
      </c>
      <c r="G6875" s="64">
        <v>59</v>
      </c>
      <c r="H6875" s="64">
        <v>60</v>
      </c>
    </row>
    <row r="6876" spans="1:8" x14ac:dyDescent="0.3">
      <c r="A6876" s="63" t="s">
        <v>14745</v>
      </c>
      <c r="B6876" s="63" t="s">
        <v>14746</v>
      </c>
      <c r="C6876" s="63" t="s">
        <v>4755</v>
      </c>
      <c r="D6876" s="63" t="s">
        <v>4756</v>
      </c>
      <c r="E6876" s="64">
        <v>0</v>
      </c>
      <c r="F6876" s="64">
        <v>5</v>
      </c>
      <c r="G6876" s="64">
        <v>0</v>
      </c>
      <c r="H6876" s="64">
        <v>5</v>
      </c>
    </row>
    <row r="6877" spans="1:8" x14ac:dyDescent="0.3">
      <c r="A6877" s="63" t="s">
        <v>14745</v>
      </c>
      <c r="B6877" s="63" t="s">
        <v>14746</v>
      </c>
      <c r="C6877" s="63" t="s">
        <v>8816</v>
      </c>
      <c r="D6877" s="63" t="s">
        <v>8817</v>
      </c>
      <c r="E6877" s="64">
        <v>0</v>
      </c>
      <c r="F6877" s="64">
        <v>2</v>
      </c>
      <c r="G6877" s="64">
        <v>2</v>
      </c>
      <c r="H6877" s="64">
        <v>4</v>
      </c>
    </row>
    <row r="6878" spans="1:8" x14ac:dyDescent="0.3">
      <c r="A6878" s="63" t="s">
        <v>14745</v>
      </c>
      <c r="B6878" s="63" t="s">
        <v>14746</v>
      </c>
      <c r="C6878" s="63" t="s">
        <v>4705</v>
      </c>
      <c r="D6878" s="63" t="s">
        <v>14766</v>
      </c>
      <c r="E6878" s="64">
        <v>30</v>
      </c>
      <c r="F6878" s="64">
        <v>135</v>
      </c>
      <c r="G6878" s="64">
        <v>29</v>
      </c>
      <c r="H6878" s="64">
        <v>164</v>
      </c>
    </row>
    <row r="6879" spans="1:8" x14ac:dyDescent="0.3">
      <c r="A6879" s="63" t="s">
        <v>14745</v>
      </c>
      <c r="B6879" s="63" t="s">
        <v>14746</v>
      </c>
      <c r="C6879" s="63" t="s">
        <v>8107</v>
      </c>
      <c r="D6879" s="63" t="s">
        <v>8108</v>
      </c>
      <c r="E6879" s="64">
        <v>0</v>
      </c>
      <c r="F6879" s="64">
        <v>0</v>
      </c>
      <c r="G6879" s="64">
        <v>1</v>
      </c>
      <c r="H6879" s="64">
        <v>1</v>
      </c>
    </row>
    <row r="6880" spans="1:8" x14ac:dyDescent="0.3">
      <c r="A6880" s="63" t="s">
        <v>14745</v>
      </c>
      <c r="B6880" s="63" t="s">
        <v>14746</v>
      </c>
      <c r="C6880" s="63" t="s">
        <v>4707</v>
      </c>
      <c r="D6880" s="63" t="s">
        <v>4708</v>
      </c>
      <c r="E6880" s="64">
        <v>57</v>
      </c>
      <c r="F6880" s="64">
        <v>397</v>
      </c>
      <c r="G6880" s="64">
        <v>0</v>
      </c>
      <c r="H6880" s="64">
        <v>397</v>
      </c>
    </row>
    <row r="6881" spans="1:8" x14ac:dyDescent="0.3">
      <c r="A6881" s="63" t="s">
        <v>14745</v>
      </c>
      <c r="B6881" s="63" t="s">
        <v>14746</v>
      </c>
      <c r="C6881" s="63" t="s">
        <v>4713</v>
      </c>
      <c r="D6881" s="63" t="s">
        <v>4714</v>
      </c>
      <c r="E6881" s="64">
        <v>0</v>
      </c>
      <c r="F6881" s="64">
        <v>129</v>
      </c>
      <c r="G6881" s="64">
        <v>120</v>
      </c>
      <c r="H6881" s="64">
        <v>249</v>
      </c>
    </row>
    <row r="6882" spans="1:8" x14ac:dyDescent="0.3">
      <c r="A6882" s="63" t="s">
        <v>14745</v>
      </c>
      <c r="B6882" s="63" t="s">
        <v>14746</v>
      </c>
      <c r="C6882" s="63" t="s">
        <v>4703</v>
      </c>
      <c r="D6882" s="63" t="s">
        <v>4704</v>
      </c>
      <c r="E6882" s="64">
        <v>0</v>
      </c>
      <c r="F6882" s="64">
        <v>0</v>
      </c>
      <c r="G6882" s="64">
        <v>268</v>
      </c>
      <c r="H6882" s="64">
        <v>268</v>
      </c>
    </row>
    <row r="6883" spans="1:8" x14ac:dyDescent="0.3">
      <c r="A6883" s="63" t="s">
        <v>14745</v>
      </c>
      <c r="B6883" s="63" t="s">
        <v>14746</v>
      </c>
      <c r="C6883" s="63" t="s">
        <v>7992</v>
      </c>
      <c r="D6883" s="63" t="s">
        <v>7993</v>
      </c>
      <c r="E6883" s="64">
        <v>0</v>
      </c>
      <c r="F6883" s="64">
        <v>0</v>
      </c>
      <c r="G6883" s="64">
        <v>4</v>
      </c>
      <c r="H6883" s="64">
        <v>4</v>
      </c>
    </row>
    <row r="6884" spans="1:8" x14ac:dyDescent="0.3">
      <c r="A6884" s="63" t="s">
        <v>14745</v>
      </c>
      <c r="B6884" s="63" t="s">
        <v>14746</v>
      </c>
      <c r="C6884" s="63" t="s">
        <v>4735</v>
      </c>
      <c r="D6884" s="63" t="s">
        <v>4736</v>
      </c>
      <c r="E6884" s="64">
        <v>0</v>
      </c>
      <c r="F6884" s="64">
        <v>2</v>
      </c>
      <c r="G6884" s="64">
        <v>11</v>
      </c>
      <c r="H6884" s="64">
        <v>13</v>
      </c>
    </row>
    <row r="6885" spans="1:8" x14ac:dyDescent="0.3">
      <c r="A6885" s="63" t="s">
        <v>14745</v>
      </c>
      <c r="B6885" s="63" t="s">
        <v>14746</v>
      </c>
      <c r="C6885" s="63" t="s">
        <v>4687</v>
      </c>
      <c r="D6885" s="63" t="s">
        <v>4688</v>
      </c>
      <c r="E6885" s="64">
        <v>0</v>
      </c>
      <c r="F6885" s="64">
        <v>0</v>
      </c>
      <c r="G6885" s="64">
        <v>48</v>
      </c>
      <c r="H6885" s="64">
        <v>48</v>
      </c>
    </row>
    <row r="6886" spans="1:8" x14ac:dyDescent="0.3">
      <c r="A6886" s="63" t="s">
        <v>14745</v>
      </c>
      <c r="B6886" s="63" t="s">
        <v>14746</v>
      </c>
      <c r="C6886" s="63" t="s">
        <v>5901</v>
      </c>
      <c r="D6886" s="63" t="s">
        <v>5902</v>
      </c>
      <c r="E6886" s="64">
        <v>13</v>
      </c>
      <c r="F6886" s="64">
        <v>397</v>
      </c>
      <c r="G6886" s="64">
        <v>604</v>
      </c>
      <c r="H6886" s="64">
        <v>1001</v>
      </c>
    </row>
    <row r="6887" spans="1:8" x14ac:dyDescent="0.3">
      <c r="A6887" s="63" t="s">
        <v>14745</v>
      </c>
      <c r="B6887" s="63" t="s">
        <v>14746</v>
      </c>
      <c r="C6887" s="63" t="s">
        <v>5002</v>
      </c>
      <c r="D6887" s="63" t="s">
        <v>5003</v>
      </c>
      <c r="E6887" s="64">
        <v>0</v>
      </c>
      <c r="F6887" s="64">
        <v>1</v>
      </c>
      <c r="G6887" s="64">
        <v>25</v>
      </c>
      <c r="H6887" s="64">
        <v>26</v>
      </c>
    </row>
    <row r="6888" spans="1:8" x14ac:dyDescent="0.3">
      <c r="A6888" s="63" t="s">
        <v>14745</v>
      </c>
      <c r="B6888" s="63" t="s">
        <v>14746</v>
      </c>
      <c r="C6888" s="63" t="s">
        <v>11783</v>
      </c>
      <c r="D6888" s="63" t="s">
        <v>11784</v>
      </c>
      <c r="E6888" s="64">
        <v>0</v>
      </c>
      <c r="F6888" s="64">
        <v>4</v>
      </c>
      <c r="G6888" s="64">
        <v>1</v>
      </c>
      <c r="H6888" s="64">
        <v>5</v>
      </c>
    </row>
    <row r="6889" spans="1:8" x14ac:dyDescent="0.3">
      <c r="A6889" s="63" t="s">
        <v>14745</v>
      </c>
      <c r="B6889" s="63" t="s">
        <v>14746</v>
      </c>
      <c r="C6889" s="63" t="s">
        <v>4783</v>
      </c>
      <c r="D6889" s="63" t="s">
        <v>4784</v>
      </c>
      <c r="E6889" s="64">
        <v>25</v>
      </c>
      <c r="F6889" s="64">
        <v>188</v>
      </c>
      <c r="G6889" s="64">
        <v>120</v>
      </c>
      <c r="H6889" s="64">
        <v>308</v>
      </c>
    </row>
    <row r="6890" spans="1:8" x14ac:dyDescent="0.3">
      <c r="A6890" s="63" t="s">
        <v>14745</v>
      </c>
      <c r="B6890" s="63" t="s">
        <v>14746</v>
      </c>
      <c r="C6890" s="63" t="s">
        <v>4689</v>
      </c>
      <c r="D6890" s="63" t="s">
        <v>4690</v>
      </c>
      <c r="E6890" s="64">
        <v>26</v>
      </c>
      <c r="F6890" s="64">
        <v>28</v>
      </c>
      <c r="G6890" s="64">
        <v>13</v>
      </c>
      <c r="H6890" s="64">
        <v>41</v>
      </c>
    </row>
    <row r="6891" spans="1:8" x14ac:dyDescent="0.3">
      <c r="A6891" s="63" t="s">
        <v>14745</v>
      </c>
      <c r="B6891" s="63" t="s">
        <v>14746</v>
      </c>
      <c r="C6891" s="63" t="s">
        <v>5884</v>
      </c>
      <c r="D6891" s="63" t="s">
        <v>14767</v>
      </c>
      <c r="E6891" s="64">
        <v>0</v>
      </c>
      <c r="F6891" s="64">
        <v>9</v>
      </c>
      <c r="G6891" s="64">
        <v>2</v>
      </c>
      <c r="H6891" s="64">
        <v>11</v>
      </c>
    </row>
    <row r="6892" spans="1:8" x14ac:dyDescent="0.3">
      <c r="A6892" s="63" t="s">
        <v>14745</v>
      </c>
      <c r="B6892" s="63" t="s">
        <v>14746</v>
      </c>
      <c r="C6892" s="63" t="s">
        <v>4833</v>
      </c>
      <c r="D6892" s="63" t="s">
        <v>4834</v>
      </c>
      <c r="E6892" s="64">
        <v>0</v>
      </c>
      <c r="F6892" s="64">
        <v>0</v>
      </c>
      <c r="G6892" s="64">
        <v>2</v>
      </c>
      <c r="H6892" s="64">
        <v>2</v>
      </c>
    </row>
    <row r="6893" spans="1:8" x14ac:dyDescent="0.3">
      <c r="A6893" s="63" t="s">
        <v>14745</v>
      </c>
      <c r="B6893" s="63" t="s">
        <v>14746</v>
      </c>
      <c r="C6893" s="63" t="s">
        <v>4978</v>
      </c>
      <c r="D6893" s="63" t="s">
        <v>14602</v>
      </c>
      <c r="E6893" s="64">
        <v>0</v>
      </c>
      <c r="F6893" s="64">
        <v>10</v>
      </c>
      <c r="G6893" s="64">
        <v>1</v>
      </c>
      <c r="H6893" s="64">
        <v>11</v>
      </c>
    </row>
    <row r="6894" spans="1:8" x14ac:dyDescent="0.3">
      <c r="A6894" s="63" t="s">
        <v>14745</v>
      </c>
      <c r="B6894" s="63" t="s">
        <v>14746</v>
      </c>
      <c r="C6894" s="63" t="s">
        <v>5020</v>
      </c>
      <c r="D6894" s="63" t="s">
        <v>5021</v>
      </c>
      <c r="E6894" s="64">
        <v>0</v>
      </c>
      <c r="F6894" s="64">
        <v>0</v>
      </c>
      <c r="G6894" s="64">
        <v>7</v>
      </c>
      <c r="H6894" s="64">
        <v>7</v>
      </c>
    </row>
    <row r="6895" spans="1:8" x14ac:dyDescent="0.3">
      <c r="A6895" s="63" t="s">
        <v>14745</v>
      </c>
      <c r="B6895" s="63" t="s">
        <v>14746</v>
      </c>
      <c r="C6895" s="63" t="s">
        <v>13513</v>
      </c>
      <c r="D6895" s="63" t="s">
        <v>14768</v>
      </c>
      <c r="E6895" s="64">
        <v>0</v>
      </c>
      <c r="F6895" s="64">
        <v>3</v>
      </c>
      <c r="G6895" s="64">
        <v>0</v>
      </c>
      <c r="H6895" s="64">
        <v>3</v>
      </c>
    </row>
    <row r="6896" spans="1:8" x14ac:dyDescent="0.3">
      <c r="A6896" s="63" t="s">
        <v>14745</v>
      </c>
      <c r="B6896" s="63" t="s">
        <v>14746</v>
      </c>
      <c r="C6896" s="63" t="s">
        <v>13094</v>
      </c>
      <c r="D6896" s="63" t="s">
        <v>14769</v>
      </c>
      <c r="E6896" s="64">
        <v>0</v>
      </c>
      <c r="F6896" s="64">
        <v>2</v>
      </c>
      <c r="G6896" s="64">
        <v>25</v>
      </c>
      <c r="H6896" s="64">
        <v>27</v>
      </c>
    </row>
    <row r="6897" spans="1:8" x14ac:dyDescent="0.3">
      <c r="A6897" s="63" t="s">
        <v>14745</v>
      </c>
      <c r="B6897" s="63" t="s">
        <v>14746</v>
      </c>
      <c r="C6897" s="63" t="s">
        <v>4787</v>
      </c>
      <c r="D6897" s="63" t="s">
        <v>4788</v>
      </c>
      <c r="E6897" s="64">
        <v>0</v>
      </c>
      <c r="F6897" s="64">
        <v>366</v>
      </c>
      <c r="G6897" s="64">
        <v>361</v>
      </c>
      <c r="H6897" s="64">
        <v>727</v>
      </c>
    </row>
    <row r="6898" spans="1:8" x14ac:dyDescent="0.3">
      <c r="A6898" s="63" t="s">
        <v>14745</v>
      </c>
      <c r="B6898" s="63" t="s">
        <v>14746</v>
      </c>
      <c r="C6898" s="63" t="s">
        <v>4741</v>
      </c>
      <c r="D6898" s="63" t="s">
        <v>4742</v>
      </c>
      <c r="E6898" s="64">
        <v>0</v>
      </c>
      <c r="F6898" s="64">
        <v>69</v>
      </c>
      <c r="G6898" s="64">
        <v>21</v>
      </c>
      <c r="H6898" s="64">
        <v>90</v>
      </c>
    </row>
    <row r="6899" spans="1:8" x14ac:dyDescent="0.3">
      <c r="A6899" s="63" t="s">
        <v>14745</v>
      </c>
      <c r="B6899" s="63" t="s">
        <v>14746</v>
      </c>
      <c r="C6899" s="63" t="s">
        <v>5677</v>
      </c>
      <c r="D6899" s="63" t="s">
        <v>14183</v>
      </c>
      <c r="E6899" s="64">
        <v>0</v>
      </c>
      <c r="F6899" s="64">
        <v>1</v>
      </c>
      <c r="G6899" s="64">
        <v>0</v>
      </c>
      <c r="H6899" s="64">
        <v>1</v>
      </c>
    </row>
    <row r="6900" spans="1:8" x14ac:dyDescent="0.3">
      <c r="A6900" s="63" t="s">
        <v>14745</v>
      </c>
      <c r="B6900" s="63" t="s">
        <v>14746</v>
      </c>
      <c r="C6900" s="63" t="s">
        <v>5092</v>
      </c>
      <c r="D6900" s="63" t="s">
        <v>14770</v>
      </c>
      <c r="E6900" s="64">
        <v>5</v>
      </c>
      <c r="F6900" s="64">
        <v>5</v>
      </c>
      <c r="G6900" s="64">
        <v>0</v>
      </c>
      <c r="H6900" s="64">
        <v>5</v>
      </c>
    </row>
    <row r="6901" spans="1:8" x14ac:dyDescent="0.3">
      <c r="A6901" s="63" t="s">
        <v>14745</v>
      </c>
      <c r="B6901" s="63" t="s">
        <v>14746</v>
      </c>
      <c r="C6901" s="63" t="s">
        <v>5104</v>
      </c>
      <c r="D6901" s="63" t="s">
        <v>14291</v>
      </c>
      <c r="E6901" s="64">
        <v>0</v>
      </c>
      <c r="F6901" s="64">
        <v>231</v>
      </c>
      <c r="G6901" s="64">
        <v>63</v>
      </c>
      <c r="H6901" s="64">
        <v>294</v>
      </c>
    </row>
    <row r="6902" spans="1:8" x14ac:dyDescent="0.3">
      <c r="A6902" s="63" t="s">
        <v>14745</v>
      </c>
      <c r="B6902" s="63" t="s">
        <v>14746</v>
      </c>
      <c r="C6902" s="63" t="s">
        <v>4785</v>
      </c>
      <c r="D6902" s="63" t="s">
        <v>14771</v>
      </c>
      <c r="E6902" s="64">
        <v>16</v>
      </c>
      <c r="F6902" s="64">
        <v>325</v>
      </c>
      <c r="G6902" s="64">
        <v>82</v>
      </c>
      <c r="H6902" s="64">
        <v>407</v>
      </c>
    </row>
    <row r="6903" spans="1:8" x14ac:dyDescent="0.3">
      <c r="A6903" s="63" t="s">
        <v>14745</v>
      </c>
      <c r="B6903" s="63" t="s">
        <v>14746</v>
      </c>
      <c r="C6903" s="63" t="s">
        <v>8826</v>
      </c>
      <c r="D6903" s="63" t="s">
        <v>14772</v>
      </c>
      <c r="E6903" s="64">
        <v>0</v>
      </c>
      <c r="F6903" s="64">
        <v>3</v>
      </c>
      <c r="G6903" s="64">
        <v>1</v>
      </c>
      <c r="H6903" s="64">
        <v>4</v>
      </c>
    </row>
    <row r="6904" spans="1:8" x14ac:dyDescent="0.3">
      <c r="A6904" s="63" t="s">
        <v>14745</v>
      </c>
      <c r="B6904" s="63" t="s">
        <v>14746</v>
      </c>
      <c r="C6904" s="63" t="s">
        <v>7618</v>
      </c>
      <c r="D6904" s="63" t="s">
        <v>14737</v>
      </c>
      <c r="E6904" s="64">
        <v>0</v>
      </c>
      <c r="F6904" s="64">
        <v>0</v>
      </c>
      <c r="G6904" s="64">
        <v>5</v>
      </c>
      <c r="H6904" s="64">
        <v>5</v>
      </c>
    </row>
    <row r="6905" spans="1:8" x14ac:dyDescent="0.3">
      <c r="A6905" s="63" t="s">
        <v>14745</v>
      </c>
      <c r="B6905" s="63" t="s">
        <v>14746</v>
      </c>
      <c r="C6905" s="63" t="s">
        <v>8210</v>
      </c>
      <c r="D6905" s="63" t="s">
        <v>14532</v>
      </c>
      <c r="E6905" s="64">
        <v>0</v>
      </c>
      <c r="F6905" s="64">
        <v>0</v>
      </c>
      <c r="G6905" s="64">
        <v>2</v>
      </c>
      <c r="H6905" s="64">
        <v>2</v>
      </c>
    </row>
    <row r="6906" spans="1:8" x14ac:dyDescent="0.3">
      <c r="A6906" s="63" t="s">
        <v>14745</v>
      </c>
      <c r="B6906" s="63" t="s">
        <v>14746</v>
      </c>
      <c r="C6906" s="63" t="s">
        <v>4937</v>
      </c>
      <c r="D6906" s="63" t="s">
        <v>14213</v>
      </c>
      <c r="E6906" s="64">
        <v>0</v>
      </c>
      <c r="F6906" s="64">
        <v>2</v>
      </c>
      <c r="G6906" s="64">
        <v>1</v>
      </c>
      <c r="H6906" s="64">
        <v>3</v>
      </c>
    </row>
    <row r="6907" spans="1:8" x14ac:dyDescent="0.3">
      <c r="A6907" s="63" t="s">
        <v>14745</v>
      </c>
      <c r="B6907" s="63" t="s">
        <v>14746</v>
      </c>
      <c r="C6907" s="63" t="s">
        <v>4960</v>
      </c>
      <c r="D6907" s="63" t="s">
        <v>14773</v>
      </c>
      <c r="E6907" s="64">
        <v>3</v>
      </c>
      <c r="F6907" s="64">
        <v>23</v>
      </c>
      <c r="G6907" s="64">
        <v>11</v>
      </c>
      <c r="H6907" s="64">
        <v>34</v>
      </c>
    </row>
    <row r="6908" spans="1:8" x14ac:dyDescent="0.3">
      <c r="A6908" s="63" t="s">
        <v>14745</v>
      </c>
      <c r="B6908" s="63" t="s">
        <v>14746</v>
      </c>
      <c r="C6908" s="63" t="s">
        <v>4674</v>
      </c>
      <c r="D6908" s="63" t="s">
        <v>14774</v>
      </c>
      <c r="E6908" s="64">
        <v>0</v>
      </c>
      <c r="F6908" s="64">
        <v>422</v>
      </c>
      <c r="G6908" s="64">
        <v>109</v>
      </c>
      <c r="H6908" s="64">
        <v>531</v>
      </c>
    </row>
    <row r="6909" spans="1:8" x14ac:dyDescent="0.3">
      <c r="A6909" s="63" t="s">
        <v>14745</v>
      </c>
      <c r="B6909" s="63" t="s">
        <v>14746</v>
      </c>
      <c r="C6909" s="63" t="s">
        <v>4676</v>
      </c>
      <c r="D6909" s="63" t="s">
        <v>14775</v>
      </c>
      <c r="E6909" s="64">
        <v>0</v>
      </c>
      <c r="F6909" s="64">
        <v>0</v>
      </c>
      <c r="G6909" s="64">
        <v>337</v>
      </c>
      <c r="H6909" s="64">
        <v>337</v>
      </c>
    </row>
    <row r="6910" spans="1:8" x14ac:dyDescent="0.3">
      <c r="A6910" s="63" t="s">
        <v>14745</v>
      </c>
      <c r="B6910" s="63" t="s">
        <v>14746</v>
      </c>
      <c r="C6910" s="63" t="s">
        <v>6293</v>
      </c>
      <c r="D6910" s="63" t="s">
        <v>14583</v>
      </c>
      <c r="E6910" s="64">
        <v>0</v>
      </c>
      <c r="F6910" s="64">
        <v>0</v>
      </c>
      <c r="G6910" s="64">
        <v>1</v>
      </c>
      <c r="H6910" s="64">
        <v>1</v>
      </c>
    </row>
    <row r="6911" spans="1:8" x14ac:dyDescent="0.3">
      <c r="A6911" s="63" t="s">
        <v>14745</v>
      </c>
      <c r="B6911" s="63" t="s">
        <v>14746</v>
      </c>
      <c r="C6911" s="63" t="s">
        <v>6598</v>
      </c>
      <c r="D6911" s="63" t="s">
        <v>14584</v>
      </c>
      <c r="E6911" s="64">
        <v>0</v>
      </c>
      <c r="F6911" s="64">
        <v>0</v>
      </c>
      <c r="G6911" s="64">
        <v>1</v>
      </c>
      <c r="H6911" s="64">
        <v>1</v>
      </c>
    </row>
    <row r="6912" spans="1:8" x14ac:dyDescent="0.3">
      <c r="A6912" s="63" t="s">
        <v>14745</v>
      </c>
      <c r="B6912" s="63" t="s">
        <v>14746</v>
      </c>
      <c r="C6912" s="63" t="s">
        <v>4678</v>
      </c>
      <c r="D6912" s="63" t="s">
        <v>14739</v>
      </c>
      <c r="E6912" s="64">
        <v>57</v>
      </c>
      <c r="F6912" s="64">
        <v>112</v>
      </c>
      <c r="G6912" s="64">
        <v>34</v>
      </c>
      <c r="H6912" s="64">
        <v>146</v>
      </c>
    </row>
    <row r="6913" spans="1:8" x14ac:dyDescent="0.3">
      <c r="A6913" s="63" t="s">
        <v>14745</v>
      </c>
      <c r="B6913" s="63" t="s">
        <v>14746</v>
      </c>
      <c r="C6913" s="63" t="s">
        <v>4719</v>
      </c>
      <c r="D6913" s="63" t="s">
        <v>14776</v>
      </c>
      <c r="E6913" s="64">
        <v>12</v>
      </c>
      <c r="F6913" s="64">
        <v>192</v>
      </c>
      <c r="G6913" s="64">
        <v>27</v>
      </c>
      <c r="H6913" s="64">
        <v>219</v>
      </c>
    </row>
    <row r="6914" spans="1:8" x14ac:dyDescent="0.3">
      <c r="A6914" s="63" t="s">
        <v>14745</v>
      </c>
      <c r="B6914" s="63" t="s">
        <v>14746</v>
      </c>
      <c r="C6914" s="63" t="s">
        <v>5098</v>
      </c>
      <c r="D6914" s="63" t="s">
        <v>14741</v>
      </c>
      <c r="E6914" s="64">
        <v>0</v>
      </c>
      <c r="F6914" s="64">
        <v>1</v>
      </c>
      <c r="G6914" s="64">
        <v>0</v>
      </c>
      <c r="H6914" s="64">
        <v>1</v>
      </c>
    </row>
    <row r="6915" spans="1:8" x14ac:dyDescent="0.3">
      <c r="A6915" s="63" t="s">
        <v>14745</v>
      </c>
      <c r="B6915" s="63" t="s">
        <v>14746</v>
      </c>
      <c r="C6915" s="63" t="s">
        <v>5290</v>
      </c>
      <c r="D6915" s="63" t="s">
        <v>14567</v>
      </c>
      <c r="E6915" s="64">
        <v>0</v>
      </c>
      <c r="F6915" s="64">
        <v>1</v>
      </c>
      <c r="G6915" s="64">
        <v>0</v>
      </c>
      <c r="H6915" s="64">
        <v>1</v>
      </c>
    </row>
    <row r="6916" spans="1:8" x14ac:dyDescent="0.3">
      <c r="A6916" s="63" t="s">
        <v>14745</v>
      </c>
      <c r="B6916" s="63" t="s">
        <v>14746</v>
      </c>
      <c r="C6916" s="63" t="s">
        <v>8814</v>
      </c>
      <c r="D6916" s="63" t="s">
        <v>14777</v>
      </c>
      <c r="E6916" s="64">
        <v>0</v>
      </c>
      <c r="F6916" s="64">
        <v>1</v>
      </c>
      <c r="G6916" s="64">
        <v>0</v>
      </c>
      <c r="H6916" s="64">
        <v>1</v>
      </c>
    </row>
    <row r="6917" spans="1:8" x14ac:dyDescent="0.3">
      <c r="A6917" s="63" t="s">
        <v>14745</v>
      </c>
      <c r="B6917" s="63" t="s">
        <v>14746</v>
      </c>
      <c r="C6917" s="63" t="s">
        <v>4691</v>
      </c>
      <c r="D6917" s="63" t="s">
        <v>14620</v>
      </c>
      <c r="E6917" s="64">
        <v>42</v>
      </c>
      <c r="F6917" s="64">
        <v>187</v>
      </c>
      <c r="G6917" s="64">
        <v>29</v>
      </c>
      <c r="H6917" s="64">
        <v>216</v>
      </c>
    </row>
    <row r="6918" spans="1:8" x14ac:dyDescent="0.3">
      <c r="A6918" s="63" t="s">
        <v>14745</v>
      </c>
      <c r="B6918" s="63" t="s">
        <v>14746</v>
      </c>
      <c r="C6918" s="63" t="s">
        <v>4715</v>
      </c>
      <c r="D6918" s="63" t="s">
        <v>14198</v>
      </c>
      <c r="E6918" s="64">
        <v>0</v>
      </c>
      <c r="F6918" s="64">
        <v>1</v>
      </c>
      <c r="G6918" s="64">
        <v>1</v>
      </c>
      <c r="H6918" s="64">
        <v>2</v>
      </c>
    </row>
    <row r="6919" spans="1:8" x14ac:dyDescent="0.3">
      <c r="A6919" s="63" t="s">
        <v>14745</v>
      </c>
      <c r="B6919" s="63" t="s">
        <v>14746</v>
      </c>
      <c r="C6919" s="63" t="s">
        <v>4695</v>
      </c>
      <c r="D6919" s="63" t="s">
        <v>14658</v>
      </c>
      <c r="E6919" s="64">
        <v>0</v>
      </c>
      <c r="F6919" s="64">
        <v>0</v>
      </c>
      <c r="G6919" s="64">
        <v>432</v>
      </c>
      <c r="H6919" s="64">
        <v>432</v>
      </c>
    </row>
    <row r="6920" spans="1:8" x14ac:dyDescent="0.3">
      <c r="A6920" s="63" t="s">
        <v>14745</v>
      </c>
      <c r="B6920" s="63" t="s">
        <v>14746</v>
      </c>
      <c r="C6920" s="63" t="s">
        <v>5000</v>
      </c>
      <c r="D6920" s="63" t="s">
        <v>5001</v>
      </c>
      <c r="E6920" s="64">
        <v>0</v>
      </c>
      <c r="F6920" s="64">
        <v>19</v>
      </c>
      <c r="G6920" s="64">
        <v>12</v>
      </c>
      <c r="H6920" s="64">
        <v>31</v>
      </c>
    </row>
    <row r="6921" spans="1:8" x14ac:dyDescent="0.3">
      <c r="A6921" s="63" t="s">
        <v>14745</v>
      </c>
      <c r="B6921" s="63" t="s">
        <v>14746</v>
      </c>
      <c r="C6921" s="63" t="s">
        <v>6652</v>
      </c>
      <c r="D6921" s="63" t="s">
        <v>6653</v>
      </c>
      <c r="E6921" s="64">
        <v>0</v>
      </c>
      <c r="F6921" s="64">
        <v>2</v>
      </c>
      <c r="G6921" s="64">
        <v>0</v>
      </c>
      <c r="H6921" s="64">
        <v>2</v>
      </c>
    </row>
    <row r="6922" spans="1:8" x14ac:dyDescent="0.3">
      <c r="A6922" s="63" t="s">
        <v>14745</v>
      </c>
      <c r="B6922" s="63" t="s">
        <v>14746</v>
      </c>
      <c r="C6922" s="63" t="s">
        <v>9840</v>
      </c>
      <c r="D6922" s="63" t="s">
        <v>9841</v>
      </c>
      <c r="E6922" s="64">
        <v>0</v>
      </c>
      <c r="F6922" s="64">
        <v>0</v>
      </c>
      <c r="G6922" s="64">
        <v>1</v>
      </c>
      <c r="H6922" s="64">
        <v>1</v>
      </c>
    </row>
    <row r="6923" spans="1:8" x14ac:dyDescent="0.3">
      <c r="A6923" s="63" t="s">
        <v>14745</v>
      </c>
      <c r="B6923" s="63" t="s">
        <v>14746</v>
      </c>
      <c r="C6923" s="63" t="s">
        <v>4789</v>
      </c>
      <c r="D6923" s="63" t="s">
        <v>4790</v>
      </c>
      <c r="E6923" s="64">
        <v>19</v>
      </c>
      <c r="F6923" s="64">
        <v>294</v>
      </c>
      <c r="G6923" s="64">
        <v>68</v>
      </c>
      <c r="H6923" s="64">
        <v>362</v>
      </c>
    </row>
    <row r="6924" spans="1:8" x14ac:dyDescent="0.3">
      <c r="A6924" s="63" t="s">
        <v>14745</v>
      </c>
      <c r="B6924" s="63" t="s">
        <v>14746</v>
      </c>
      <c r="C6924" s="63" t="s">
        <v>4693</v>
      </c>
      <c r="D6924" s="63" t="s">
        <v>4694</v>
      </c>
      <c r="E6924" s="64">
        <v>46</v>
      </c>
      <c r="F6924" s="64">
        <v>122</v>
      </c>
      <c r="G6924" s="64">
        <v>45</v>
      </c>
      <c r="H6924" s="64">
        <v>167</v>
      </c>
    </row>
    <row r="6925" spans="1:8" x14ac:dyDescent="0.3">
      <c r="A6925" s="63" t="s">
        <v>14745</v>
      </c>
      <c r="B6925" s="63" t="s">
        <v>14746</v>
      </c>
      <c r="C6925" s="63" t="s">
        <v>4721</v>
      </c>
      <c r="D6925" s="63" t="s">
        <v>4722</v>
      </c>
      <c r="E6925" s="64">
        <v>9</v>
      </c>
      <c r="F6925" s="64">
        <v>335</v>
      </c>
      <c r="G6925" s="64">
        <v>455</v>
      </c>
      <c r="H6925" s="64">
        <v>790</v>
      </c>
    </row>
    <row r="6926" spans="1:8" x14ac:dyDescent="0.3">
      <c r="A6926" s="63" t="s">
        <v>14745</v>
      </c>
      <c r="B6926" s="63" t="s">
        <v>14746</v>
      </c>
      <c r="C6926" s="63" t="s">
        <v>7089</v>
      </c>
      <c r="D6926" s="63" t="s">
        <v>7090</v>
      </c>
      <c r="E6926" s="64">
        <v>1</v>
      </c>
      <c r="F6926" s="64">
        <v>1</v>
      </c>
      <c r="G6926" s="64">
        <v>0</v>
      </c>
      <c r="H6926" s="64">
        <v>1</v>
      </c>
    </row>
    <row r="6927" spans="1:8" x14ac:dyDescent="0.3">
      <c r="A6927" s="63" t="s">
        <v>14745</v>
      </c>
      <c r="B6927" s="63" t="s">
        <v>14746</v>
      </c>
      <c r="C6927" s="63" t="s">
        <v>1253</v>
      </c>
      <c r="D6927" s="63" t="s">
        <v>1254</v>
      </c>
      <c r="E6927" s="64">
        <v>0</v>
      </c>
      <c r="F6927" s="64">
        <v>0</v>
      </c>
      <c r="G6927" s="64">
        <v>3</v>
      </c>
      <c r="H6927" s="64">
        <v>3</v>
      </c>
    </row>
    <row r="6928" spans="1:8" x14ac:dyDescent="0.3">
      <c r="A6928" s="63" t="s">
        <v>14745</v>
      </c>
      <c r="B6928" s="63" t="s">
        <v>14746</v>
      </c>
      <c r="C6928" s="63" t="s">
        <v>4962</v>
      </c>
      <c r="D6928" s="63" t="s">
        <v>4963</v>
      </c>
      <c r="E6928" s="64">
        <v>0</v>
      </c>
      <c r="F6928" s="64">
        <v>205</v>
      </c>
      <c r="G6928" s="64">
        <v>250</v>
      </c>
      <c r="H6928" s="64">
        <v>455</v>
      </c>
    </row>
    <row r="6929" spans="1:8" x14ac:dyDescent="0.3">
      <c r="A6929" s="63" t="s">
        <v>14745</v>
      </c>
      <c r="B6929" s="63" t="s">
        <v>14746</v>
      </c>
      <c r="C6929" s="63" t="s">
        <v>4791</v>
      </c>
      <c r="D6929" s="63" t="s">
        <v>4792</v>
      </c>
      <c r="E6929" s="64">
        <v>13</v>
      </c>
      <c r="F6929" s="64">
        <v>501</v>
      </c>
      <c r="G6929" s="64">
        <v>462</v>
      </c>
      <c r="H6929" s="64">
        <v>963</v>
      </c>
    </row>
    <row r="6930" spans="1:8" x14ac:dyDescent="0.3">
      <c r="A6930" s="63" t="s">
        <v>14745</v>
      </c>
      <c r="B6930" s="63" t="s">
        <v>14746</v>
      </c>
      <c r="C6930" s="63" t="s">
        <v>13318</v>
      </c>
      <c r="D6930" s="63" t="s">
        <v>13319</v>
      </c>
      <c r="E6930" s="64">
        <v>0</v>
      </c>
      <c r="F6930" s="64">
        <v>0</v>
      </c>
      <c r="G6930" s="64">
        <v>3</v>
      </c>
      <c r="H6930" s="64">
        <v>3</v>
      </c>
    </row>
    <row r="6931" spans="1:8" x14ac:dyDescent="0.3">
      <c r="A6931" s="63" t="s">
        <v>14745</v>
      </c>
      <c r="B6931" s="63" t="s">
        <v>14746</v>
      </c>
      <c r="C6931" s="63" t="s">
        <v>4811</v>
      </c>
      <c r="D6931" s="63" t="s">
        <v>4812</v>
      </c>
      <c r="E6931" s="64">
        <v>0</v>
      </c>
      <c r="F6931" s="64">
        <v>224</v>
      </c>
      <c r="G6931" s="64">
        <v>54</v>
      </c>
      <c r="H6931" s="64">
        <v>278</v>
      </c>
    </row>
    <row r="6932" spans="1:8" x14ac:dyDescent="0.3">
      <c r="A6932" s="63" t="s">
        <v>14745</v>
      </c>
      <c r="B6932" s="63" t="s">
        <v>14746</v>
      </c>
      <c r="C6932" s="63" t="s">
        <v>5026</v>
      </c>
      <c r="D6932" s="63" t="s">
        <v>5027</v>
      </c>
      <c r="E6932" s="64">
        <v>0</v>
      </c>
      <c r="F6932" s="64">
        <v>22</v>
      </c>
      <c r="G6932" s="64">
        <v>0</v>
      </c>
      <c r="H6932" s="64">
        <v>22</v>
      </c>
    </row>
    <row r="6933" spans="1:8" x14ac:dyDescent="0.3">
      <c r="A6933" s="63" t="s">
        <v>14745</v>
      </c>
      <c r="B6933" s="63" t="s">
        <v>14746</v>
      </c>
      <c r="C6933" s="63" t="s">
        <v>3789</v>
      </c>
      <c r="D6933" s="63" t="s">
        <v>3790</v>
      </c>
      <c r="E6933" s="64">
        <v>1</v>
      </c>
      <c r="F6933" s="64">
        <v>0</v>
      </c>
      <c r="G6933" s="64">
        <v>1</v>
      </c>
      <c r="H6933" s="64">
        <v>1</v>
      </c>
    </row>
    <row r="6934" spans="1:8" x14ac:dyDescent="0.3">
      <c r="A6934" s="63" t="s">
        <v>14745</v>
      </c>
      <c r="B6934" s="63" t="s">
        <v>14746</v>
      </c>
      <c r="C6934" s="63" t="s">
        <v>13519</v>
      </c>
      <c r="D6934" s="63" t="s">
        <v>13520</v>
      </c>
      <c r="E6934" s="64">
        <v>0</v>
      </c>
      <c r="F6934" s="64">
        <v>12</v>
      </c>
      <c r="G6934" s="64">
        <v>0</v>
      </c>
      <c r="H6934" s="64">
        <v>12</v>
      </c>
    </row>
    <row r="6935" spans="1:8" x14ac:dyDescent="0.3">
      <c r="A6935" s="63" t="s">
        <v>14745</v>
      </c>
      <c r="B6935" s="63" t="s">
        <v>14746</v>
      </c>
      <c r="C6935" s="63" t="s">
        <v>14609</v>
      </c>
      <c r="D6935" s="63" t="s">
        <v>14610</v>
      </c>
      <c r="E6935" s="64">
        <v>0</v>
      </c>
      <c r="F6935" s="64">
        <v>6</v>
      </c>
      <c r="G6935" s="64">
        <v>22</v>
      </c>
      <c r="H6935" s="64">
        <v>28</v>
      </c>
    </row>
    <row r="6936" spans="1:8" x14ac:dyDescent="0.3">
      <c r="A6936" s="63" t="s">
        <v>14745</v>
      </c>
      <c r="B6936" s="63" t="s">
        <v>14746</v>
      </c>
      <c r="C6936" s="63" t="s">
        <v>14742</v>
      </c>
      <c r="D6936" s="63" t="s">
        <v>14743</v>
      </c>
      <c r="E6936" s="64">
        <v>0</v>
      </c>
      <c r="F6936" s="64">
        <v>87</v>
      </c>
      <c r="G6936" s="64">
        <v>9</v>
      </c>
      <c r="H6936" s="64">
        <v>96</v>
      </c>
    </row>
    <row r="6937" spans="1:8" x14ac:dyDescent="0.3">
      <c r="A6937" s="63" t="s">
        <v>14745</v>
      </c>
      <c r="B6937" s="63" t="s">
        <v>14746</v>
      </c>
      <c r="C6937" s="63" t="s">
        <v>4819</v>
      </c>
      <c r="D6937" s="63" t="s">
        <v>4820</v>
      </c>
      <c r="E6937" s="64">
        <v>0</v>
      </c>
      <c r="F6937" s="64">
        <v>1</v>
      </c>
      <c r="G6937" s="64">
        <v>22</v>
      </c>
      <c r="H6937" s="64">
        <v>23</v>
      </c>
    </row>
    <row r="6938" spans="1:8" x14ac:dyDescent="0.3">
      <c r="A6938" s="63" t="s">
        <v>14745</v>
      </c>
      <c r="B6938" s="63" t="s">
        <v>14746</v>
      </c>
      <c r="C6938" s="63" t="s">
        <v>4938</v>
      </c>
      <c r="D6938" s="63" t="s">
        <v>4939</v>
      </c>
      <c r="E6938" s="64">
        <v>0</v>
      </c>
      <c r="F6938" s="64">
        <v>0</v>
      </c>
      <c r="G6938" s="64">
        <v>258</v>
      </c>
      <c r="H6938" s="64">
        <v>258</v>
      </c>
    </row>
    <row r="6939" spans="1:8" x14ac:dyDescent="0.3">
      <c r="A6939" s="63" t="s">
        <v>14745</v>
      </c>
      <c r="B6939" s="63" t="s">
        <v>14746</v>
      </c>
      <c r="C6939" s="63" t="s">
        <v>8533</v>
      </c>
      <c r="D6939" s="63" t="s">
        <v>8534</v>
      </c>
      <c r="E6939" s="64">
        <v>0</v>
      </c>
      <c r="F6939" s="64">
        <v>0</v>
      </c>
      <c r="G6939" s="64">
        <v>1</v>
      </c>
      <c r="H6939" s="64">
        <v>1</v>
      </c>
    </row>
    <row r="6940" spans="1:8" x14ac:dyDescent="0.3">
      <c r="A6940" s="63" t="s">
        <v>14745</v>
      </c>
      <c r="B6940" s="63" t="s">
        <v>14746</v>
      </c>
      <c r="C6940" s="63" t="s">
        <v>5888</v>
      </c>
      <c r="D6940" s="63" t="s">
        <v>5889</v>
      </c>
      <c r="E6940" s="64">
        <v>0</v>
      </c>
      <c r="F6940" s="64">
        <v>0</v>
      </c>
      <c r="G6940" s="64">
        <v>1</v>
      </c>
      <c r="H6940" s="64">
        <v>1</v>
      </c>
    </row>
    <row r="6941" spans="1:8" x14ac:dyDescent="0.3">
      <c r="A6941" s="63" t="s">
        <v>14778</v>
      </c>
      <c r="B6941" s="63" t="s">
        <v>14779</v>
      </c>
      <c r="C6941" s="63" t="s">
        <v>4839</v>
      </c>
      <c r="D6941" s="63" t="s">
        <v>4840</v>
      </c>
      <c r="E6941" s="64">
        <v>0</v>
      </c>
      <c r="F6941" s="64">
        <v>22</v>
      </c>
      <c r="G6941" s="64">
        <v>0</v>
      </c>
      <c r="H6941" s="64">
        <v>22</v>
      </c>
    </row>
    <row r="6942" spans="1:8" x14ac:dyDescent="0.3">
      <c r="A6942" s="63" t="s">
        <v>14778</v>
      </c>
      <c r="B6942" s="63" t="s">
        <v>14779</v>
      </c>
      <c r="C6942" s="63" t="s">
        <v>5868</v>
      </c>
      <c r="D6942" s="63" t="s">
        <v>14780</v>
      </c>
      <c r="E6942" s="64">
        <v>0</v>
      </c>
      <c r="F6942" s="64">
        <v>0</v>
      </c>
      <c r="G6942" s="64">
        <v>1</v>
      </c>
      <c r="H6942" s="64">
        <v>1</v>
      </c>
    </row>
    <row r="6943" spans="1:8" x14ac:dyDescent="0.3">
      <c r="A6943" s="63" t="s">
        <v>14778</v>
      </c>
      <c r="B6943" s="63" t="s">
        <v>14779</v>
      </c>
      <c r="C6943" s="63" t="s">
        <v>4968</v>
      </c>
      <c r="D6943" s="63" t="s">
        <v>4969</v>
      </c>
      <c r="E6943" s="64">
        <v>3</v>
      </c>
      <c r="F6943" s="64">
        <v>16</v>
      </c>
      <c r="G6943" s="64">
        <v>0</v>
      </c>
      <c r="H6943" s="64">
        <v>16</v>
      </c>
    </row>
    <row r="6944" spans="1:8" x14ac:dyDescent="0.3">
      <c r="A6944" s="63" t="s">
        <v>14778</v>
      </c>
      <c r="B6944" s="63" t="s">
        <v>14779</v>
      </c>
      <c r="C6944" s="63" t="s">
        <v>4823</v>
      </c>
      <c r="D6944" s="63" t="s">
        <v>4824</v>
      </c>
      <c r="E6944" s="64">
        <v>10</v>
      </c>
      <c r="F6944" s="64">
        <v>1</v>
      </c>
      <c r="G6944" s="64">
        <v>0</v>
      </c>
      <c r="H6944" s="64">
        <v>1</v>
      </c>
    </row>
    <row r="6945" spans="1:8" x14ac:dyDescent="0.3">
      <c r="A6945" s="63" t="s">
        <v>14778</v>
      </c>
      <c r="B6945" s="63" t="s">
        <v>14779</v>
      </c>
      <c r="C6945" s="63" t="s">
        <v>4994</v>
      </c>
      <c r="D6945" s="63" t="s">
        <v>14747</v>
      </c>
      <c r="E6945" s="64">
        <v>0</v>
      </c>
      <c r="F6945" s="64">
        <v>0</v>
      </c>
      <c r="G6945" s="64">
        <v>35</v>
      </c>
      <c r="H6945" s="64">
        <v>35</v>
      </c>
    </row>
    <row r="6946" spans="1:8" x14ac:dyDescent="0.3">
      <c r="A6946" s="63" t="s">
        <v>14778</v>
      </c>
      <c r="B6946" s="63" t="s">
        <v>14779</v>
      </c>
      <c r="C6946" s="63" t="s">
        <v>5855</v>
      </c>
      <c r="D6946" s="63" t="s">
        <v>5856</v>
      </c>
      <c r="E6946" s="64">
        <v>0</v>
      </c>
      <c r="F6946" s="64">
        <v>0</v>
      </c>
      <c r="G6946" s="64">
        <v>2</v>
      </c>
      <c r="H6946" s="64">
        <v>2</v>
      </c>
    </row>
    <row r="6947" spans="1:8" x14ac:dyDescent="0.3">
      <c r="A6947" s="63" t="s">
        <v>14778</v>
      </c>
      <c r="B6947" s="63" t="s">
        <v>14779</v>
      </c>
      <c r="C6947" s="63" t="s">
        <v>13511</v>
      </c>
      <c r="D6947" s="63" t="s">
        <v>13512</v>
      </c>
      <c r="E6947" s="64">
        <v>0</v>
      </c>
      <c r="F6947" s="64">
        <v>0</v>
      </c>
      <c r="G6947" s="64">
        <v>2</v>
      </c>
      <c r="H6947" s="64">
        <v>2</v>
      </c>
    </row>
    <row r="6948" spans="1:8" x14ac:dyDescent="0.3">
      <c r="A6948" s="63" t="s">
        <v>14778</v>
      </c>
      <c r="B6948" s="63" t="s">
        <v>14779</v>
      </c>
      <c r="C6948" s="63" t="s">
        <v>4940</v>
      </c>
      <c r="D6948" s="63" t="s">
        <v>4941</v>
      </c>
      <c r="E6948" s="64">
        <v>47</v>
      </c>
      <c r="F6948" s="64">
        <v>52</v>
      </c>
      <c r="G6948" s="64">
        <v>18</v>
      </c>
      <c r="H6948" s="64">
        <v>70</v>
      </c>
    </row>
    <row r="6949" spans="1:8" x14ac:dyDescent="0.3">
      <c r="A6949" s="63" t="s">
        <v>14778</v>
      </c>
      <c r="B6949" s="63" t="s">
        <v>14779</v>
      </c>
      <c r="C6949" s="63" t="s">
        <v>4761</v>
      </c>
      <c r="D6949" s="63" t="s">
        <v>14728</v>
      </c>
      <c r="E6949" s="64">
        <v>0</v>
      </c>
      <c r="F6949" s="64">
        <v>1</v>
      </c>
      <c r="G6949" s="64">
        <v>0</v>
      </c>
      <c r="H6949" s="64">
        <v>1</v>
      </c>
    </row>
    <row r="6950" spans="1:8" x14ac:dyDescent="0.3">
      <c r="A6950" s="63" t="s">
        <v>14778</v>
      </c>
      <c r="B6950" s="63" t="s">
        <v>14779</v>
      </c>
      <c r="C6950" s="63" t="s">
        <v>4984</v>
      </c>
      <c r="D6950" s="63" t="s">
        <v>14729</v>
      </c>
      <c r="E6950" s="64">
        <v>23</v>
      </c>
      <c r="F6950" s="64">
        <v>200</v>
      </c>
      <c r="G6950" s="64">
        <v>51</v>
      </c>
      <c r="H6950" s="64">
        <v>251</v>
      </c>
    </row>
    <row r="6951" spans="1:8" x14ac:dyDescent="0.3">
      <c r="A6951" s="63" t="s">
        <v>14778</v>
      </c>
      <c r="B6951" s="63" t="s">
        <v>14779</v>
      </c>
      <c r="C6951" s="63" t="s">
        <v>7349</v>
      </c>
      <c r="D6951" s="63" t="s">
        <v>14748</v>
      </c>
      <c r="E6951" s="64">
        <v>0</v>
      </c>
      <c r="F6951" s="64">
        <v>0</v>
      </c>
      <c r="G6951" s="64">
        <v>4</v>
      </c>
      <c r="H6951" s="64">
        <v>4</v>
      </c>
    </row>
    <row r="6952" spans="1:8" x14ac:dyDescent="0.3">
      <c r="A6952" s="63" t="s">
        <v>14778</v>
      </c>
      <c r="B6952" s="63" t="s">
        <v>14779</v>
      </c>
      <c r="C6952" s="63" t="s">
        <v>4956</v>
      </c>
      <c r="D6952" s="63" t="s">
        <v>4957</v>
      </c>
      <c r="E6952" s="64">
        <v>31</v>
      </c>
      <c r="F6952" s="64">
        <v>50</v>
      </c>
      <c r="G6952" s="64">
        <v>0</v>
      </c>
      <c r="H6952" s="64">
        <v>50</v>
      </c>
    </row>
    <row r="6953" spans="1:8" x14ac:dyDescent="0.3">
      <c r="A6953" s="63" t="s">
        <v>14778</v>
      </c>
      <c r="B6953" s="63" t="s">
        <v>14779</v>
      </c>
      <c r="C6953" s="63" t="s">
        <v>4420</v>
      </c>
      <c r="D6953" s="63" t="s">
        <v>4421</v>
      </c>
      <c r="E6953" s="64">
        <v>1</v>
      </c>
      <c r="F6953" s="64">
        <v>41</v>
      </c>
      <c r="G6953" s="64">
        <v>1</v>
      </c>
      <c r="H6953" s="64">
        <v>42</v>
      </c>
    </row>
    <row r="6954" spans="1:8" x14ac:dyDescent="0.3">
      <c r="A6954" s="63" t="s">
        <v>14778</v>
      </c>
      <c r="B6954" s="63" t="s">
        <v>14779</v>
      </c>
      <c r="C6954" s="63" t="s">
        <v>6817</v>
      </c>
      <c r="D6954" s="63" t="s">
        <v>6818</v>
      </c>
      <c r="E6954" s="64">
        <v>0</v>
      </c>
      <c r="F6954" s="64">
        <v>0</v>
      </c>
      <c r="G6954" s="64">
        <v>1</v>
      </c>
      <c r="H6954" s="64">
        <v>1</v>
      </c>
    </row>
    <row r="6955" spans="1:8" x14ac:dyDescent="0.3">
      <c r="A6955" s="63" t="s">
        <v>14778</v>
      </c>
      <c r="B6955" s="63" t="s">
        <v>14779</v>
      </c>
      <c r="C6955" s="63" t="s">
        <v>14749</v>
      </c>
      <c r="D6955" s="63" t="s">
        <v>14750</v>
      </c>
      <c r="E6955" s="64">
        <v>0</v>
      </c>
      <c r="F6955" s="64">
        <v>21</v>
      </c>
      <c r="G6955" s="64">
        <v>0</v>
      </c>
      <c r="H6955" s="64">
        <v>21</v>
      </c>
    </row>
    <row r="6956" spans="1:8" x14ac:dyDescent="0.3">
      <c r="A6956" s="63" t="s">
        <v>14778</v>
      </c>
      <c r="B6956" s="63" t="s">
        <v>14779</v>
      </c>
      <c r="C6956" s="63" t="s">
        <v>6295</v>
      </c>
      <c r="D6956" s="63" t="s">
        <v>6296</v>
      </c>
      <c r="E6956" s="64">
        <v>0</v>
      </c>
      <c r="F6956" s="64">
        <v>0</v>
      </c>
      <c r="G6956" s="64">
        <v>1</v>
      </c>
      <c r="H6956" s="64">
        <v>1</v>
      </c>
    </row>
    <row r="6957" spans="1:8" x14ac:dyDescent="0.3">
      <c r="A6957" s="63" t="s">
        <v>14778</v>
      </c>
      <c r="B6957" s="63" t="s">
        <v>14779</v>
      </c>
      <c r="C6957" s="63" t="s">
        <v>4934</v>
      </c>
      <c r="D6957" s="63" t="s">
        <v>41</v>
      </c>
      <c r="E6957" s="64">
        <v>129</v>
      </c>
      <c r="F6957" s="64">
        <v>189</v>
      </c>
      <c r="G6957" s="64">
        <v>50</v>
      </c>
      <c r="H6957" s="64">
        <v>239</v>
      </c>
    </row>
    <row r="6958" spans="1:8" x14ac:dyDescent="0.3">
      <c r="A6958" s="63" t="s">
        <v>14778</v>
      </c>
      <c r="B6958" s="63" t="s">
        <v>14779</v>
      </c>
      <c r="C6958" s="63" t="s">
        <v>4747</v>
      </c>
      <c r="D6958" s="63" t="s">
        <v>4748</v>
      </c>
      <c r="E6958" s="64">
        <v>1</v>
      </c>
      <c r="F6958" s="64">
        <v>3</v>
      </c>
      <c r="G6958" s="64">
        <v>2</v>
      </c>
      <c r="H6958" s="64">
        <v>5</v>
      </c>
    </row>
    <row r="6959" spans="1:8" x14ac:dyDescent="0.3">
      <c r="A6959" s="63" t="s">
        <v>14778</v>
      </c>
      <c r="B6959" s="63" t="s">
        <v>14779</v>
      </c>
      <c r="C6959" s="63" t="s">
        <v>4763</v>
      </c>
      <c r="D6959" s="63" t="s">
        <v>4764</v>
      </c>
      <c r="E6959" s="64">
        <v>0</v>
      </c>
      <c r="F6959" s="64">
        <v>79</v>
      </c>
      <c r="G6959" s="64">
        <v>86</v>
      </c>
      <c r="H6959" s="64">
        <v>165</v>
      </c>
    </row>
    <row r="6960" spans="1:8" x14ac:dyDescent="0.3">
      <c r="A6960" s="63" t="s">
        <v>14778</v>
      </c>
      <c r="B6960" s="63" t="s">
        <v>14779</v>
      </c>
      <c r="C6960" s="63" t="s">
        <v>4737</v>
      </c>
      <c r="D6960" s="63" t="s">
        <v>14193</v>
      </c>
      <c r="E6960" s="64">
        <v>1</v>
      </c>
      <c r="F6960" s="64">
        <v>4</v>
      </c>
      <c r="G6960" s="64">
        <v>2</v>
      </c>
      <c r="H6960" s="64">
        <v>6</v>
      </c>
    </row>
    <row r="6961" spans="1:8" x14ac:dyDescent="0.3">
      <c r="A6961" s="63" t="s">
        <v>14778</v>
      </c>
      <c r="B6961" s="63" t="s">
        <v>14779</v>
      </c>
      <c r="C6961" s="63" t="s">
        <v>6322</v>
      </c>
      <c r="D6961" s="63" t="s">
        <v>6323</v>
      </c>
      <c r="E6961" s="64">
        <v>0</v>
      </c>
      <c r="F6961" s="64">
        <v>2</v>
      </c>
      <c r="G6961" s="64">
        <v>0</v>
      </c>
      <c r="H6961" s="64">
        <v>2</v>
      </c>
    </row>
    <row r="6962" spans="1:8" x14ac:dyDescent="0.3">
      <c r="A6962" s="63" t="s">
        <v>14778</v>
      </c>
      <c r="B6962" s="63" t="s">
        <v>14779</v>
      </c>
      <c r="C6962" s="63" t="s">
        <v>4767</v>
      </c>
      <c r="D6962" s="63" t="s">
        <v>4768</v>
      </c>
      <c r="E6962" s="64">
        <v>0</v>
      </c>
      <c r="F6962" s="64">
        <v>24</v>
      </c>
      <c r="G6962" s="64">
        <v>8</v>
      </c>
      <c r="H6962" s="64">
        <v>32</v>
      </c>
    </row>
    <row r="6963" spans="1:8" x14ac:dyDescent="0.3">
      <c r="A6963" s="63" t="s">
        <v>14778</v>
      </c>
      <c r="B6963" s="63" t="s">
        <v>14779</v>
      </c>
      <c r="C6963" s="63" t="s">
        <v>4986</v>
      </c>
      <c r="D6963" s="63" t="s">
        <v>4987</v>
      </c>
      <c r="E6963" s="64">
        <v>55</v>
      </c>
      <c r="F6963" s="64">
        <v>280</v>
      </c>
      <c r="G6963" s="64">
        <v>291</v>
      </c>
      <c r="H6963" s="64">
        <v>571</v>
      </c>
    </row>
    <row r="6964" spans="1:8" x14ac:dyDescent="0.3">
      <c r="A6964" s="63" t="s">
        <v>14778</v>
      </c>
      <c r="B6964" s="63" t="s">
        <v>14779</v>
      </c>
      <c r="C6964" s="63" t="s">
        <v>5387</v>
      </c>
      <c r="D6964" s="63" t="s">
        <v>5388</v>
      </c>
      <c r="E6964" s="64">
        <v>0</v>
      </c>
      <c r="F6964" s="64">
        <v>0</v>
      </c>
      <c r="G6964" s="64">
        <v>35</v>
      </c>
      <c r="H6964" s="64">
        <v>35</v>
      </c>
    </row>
    <row r="6965" spans="1:8" x14ac:dyDescent="0.3">
      <c r="A6965" s="63" t="s">
        <v>14778</v>
      </c>
      <c r="B6965" s="63" t="s">
        <v>14779</v>
      </c>
      <c r="C6965" s="63" t="s">
        <v>4666</v>
      </c>
      <c r="D6965" s="63" t="s">
        <v>4667</v>
      </c>
      <c r="E6965" s="64">
        <v>0</v>
      </c>
      <c r="F6965" s="64">
        <v>0</v>
      </c>
      <c r="G6965" s="64">
        <v>24</v>
      </c>
      <c r="H6965" s="64">
        <v>24</v>
      </c>
    </row>
    <row r="6966" spans="1:8" x14ac:dyDescent="0.3">
      <c r="A6966" s="63" t="s">
        <v>14778</v>
      </c>
      <c r="B6966" s="63" t="s">
        <v>14779</v>
      </c>
      <c r="C6966" s="63" t="s">
        <v>4964</v>
      </c>
      <c r="D6966" s="63" t="s">
        <v>4965</v>
      </c>
      <c r="E6966" s="64">
        <v>0</v>
      </c>
      <c r="F6966" s="64">
        <v>230</v>
      </c>
      <c r="G6966" s="64">
        <v>62</v>
      </c>
      <c r="H6966" s="64">
        <v>292</v>
      </c>
    </row>
    <row r="6967" spans="1:8" x14ac:dyDescent="0.3">
      <c r="A6967" s="63" t="s">
        <v>14778</v>
      </c>
      <c r="B6967" s="63" t="s">
        <v>14779</v>
      </c>
      <c r="C6967" s="63" t="s">
        <v>4727</v>
      </c>
      <c r="D6967" s="63" t="s">
        <v>4728</v>
      </c>
      <c r="E6967" s="64">
        <v>0</v>
      </c>
      <c r="F6967" s="64">
        <v>4</v>
      </c>
      <c r="G6967" s="64">
        <v>1</v>
      </c>
      <c r="H6967" s="64">
        <v>5</v>
      </c>
    </row>
    <row r="6968" spans="1:8" x14ac:dyDescent="0.3">
      <c r="A6968" s="63" t="s">
        <v>14778</v>
      </c>
      <c r="B6968" s="63" t="s">
        <v>14779</v>
      </c>
      <c r="C6968" s="63" t="s">
        <v>4769</v>
      </c>
      <c r="D6968" s="63" t="s">
        <v>4770</v>
      </c>
      <c r="E6968" s="64">
        <v>0</v>
      </c>
      <c r="F6968" s="64">
        <v>65</v>
      </c>
      <c r="G6968" s="64">
        <v>64</v>
      </c>
      <c r="H6968" s="64">
        <v>129</v>
      </c>
    </row>
    <row r="6969" spans="1:8" x14ac:dyDescent="0.3">
      <c r="A6969" s="63" t="s">
        <v>14778</v>
      </c>
      <c r="B6969" s="63" t="s">
        <v>14779</v>
      </c>
      <c r="C6969" s="63" t="s">
        <v>7708</v>
      </c>
      <c r="D6969" s="63" t="s">
        <v>7709</v>
      </c>
      <c r="E6969" s="64">
        <v>0</v>
      </c>
      <c r="F6969" s="64">
        <v>0</v>
      </c>
      <c r="G6969" s="64">
        <v>1</v>
      </c>
      <c r="H6969" s="64">
        <v>1</v>
      </c>
    </row>
    <row r="6970" spans="1:8" x14ac:dyDescent="0.3">
      <c r="A6970" s="63" t="s">
        <v>14778</v>
      </c>
      <c r="B6970" s="63" t="s">
        <v>14779</v>
      </c>
      <c r="C6970" s="63" t="s">
        <v>4771</v>
      </c>
      <c r="D6970" s="63" t="s">
        <v>14730</v>
      </c>
      <c r="E6970" s="64">
        <v>0</v>
      </c>
      <c r="F6970" s="64">
        <v>2</v>
      </c>
      <c r="G6970" s="64">
        <v>0</v>
      </c>
      <c r="H6970" s="64">
        <v>2</v>
      </c>
    </row>
    <row r="6971" spans="1:8" x14ac:dyDescent="0.3">
      <c r="A6971" s="63" t="s">
        <v>14778</v>
      </c>
      <c r="B6971" s="63" t="s">
        <v>14779</v>
      </c>
      <c r="C6971" s="63" t="s">
        <v>4988</v>
      </c>
      <c r="D6971" s="63" t="s">
        <v>4989</v>
      </c>
      <c r="E6971" s="64">
        <v>0</v>
      </c>
      <c r="F6971" s="64">
        <v>331</v>
      </c>
      <c r="G6971" s="64">
        <v>314</v>
      </c>
      <c r="H6971" s="64">
        <v>645</v>
      </c>
    </row>
    <row r="6972" spans="1:8" x14ac:dyDescent="0.3">
      <c r="A6972" s="63" t="s">
        <v>14778</v>
      </c>
      <c r="B6972" s="63" t="s">
        <v>14779</v>
      </c>
      <c r="C6972" s="63" t="s">
        <v>4990</v>
      </c>
      <c r="D6972" s="63" t="s">
        <v>14731</v>
      </c>
      <c r="E6972" s="64">
        <v>15</v>
      </c>
      <c r="F6972" s="64">
        <v>232</v>
      </c>
      <c r="G6972" s="64">
        <v>245</v>
      </c>
      <c r="H6972" s="64">
        <v>477</v>
      </c>
    </row>
    <row r="6973" spans="1:8" x14ac:dyDescent="0.3">
      <c r="A6973" s="63" t="s">
        <v>14778</v>
      </c>
      <c r="B6973" s="63" t="s">
        <v>14779</v>
      </c>
      <c r="C6973" s="63" t="s">
        <v>4935</v>
      </c>
      <c r="D6973" s="63" t="s">
        <v>4936</v>
      </c>
      <c r="E6973" s="64">
        <v>43</v>
      </c>
      <c r="F6973" s="64">
        <v>58</v>
      </c>
      <c r="G6973" s="64">
        <v>24</v>
      </c>
      <c r="H6973" s="64">
        <v>82</v>
      </c>
    </row>
    <row r="6974" spans="1:8" x14ac:dyDescent="0.3">
      <c r="A6974" s="63" t="s">
        <v>14778</v>
      </c>
      <c r="B6974" s="63" t="s">
        <v>14779</v>
      </c>
      <c r="C6974" s="63" t="s">
        <v>4821</v>
      </c>
      <c r="D6974" s="63" t="s">
        <v>4822</v>
      </c>
      <c r="E6974" s="64">
        <v>0</v>
      </c>
      <c r="F6974" s="64">
        <v>1</v>
      </c>
      <c r="G6974" s="64">
        <v>3</v>
      </c>
      <c r="H6974" s="64">
        <v>4</v>
      </c>
    </row>
    <row r="6975" spans="1:8" x14ac:dyDescent="0.3">
      <c r="A6975" s="63" t="s">
        <v>14778</v>
      </c>
      <c r="B6975" s="63" t="s">
        <v>14779</v>
      </c>
      <c r="C6975" s="63" t="s">
        <v>4668</v>
      </c>
      <c r="D6975" s="63" t="s">
        <v>4669</v>
      </c>
      <c r="E6975" s="64">
        <v>0</v>
      </c>
      <c r="F6975" s="64">
        <v>0</v>
      </c>
      <c r="G6975" s="64">
        <v>9</v>
      </c>
      <c r="H6975" s="64">
        <v>9</v>
      </c>
    </row>
    <row r="6976" spans="1:8" x14ac:dyDescent="0.3">
      <c r="A6976" s="63" t="s">
        <v>14778</v>
      </c>
      <c r="B6976" s="63" t="s">
        <v>14779</v>
      </c>
      <c r="C6976" s="63" t="s">
        <v>5016</v>
      </c>
      <c r="D6976" s="63" t="s">
        <v>5017</v>
      </c>
      <c r="E6976" s="64">
        <v>61</v>
      </c>
      <c r="F6976" s="64">
        <v>201</v>
      </c>
      <c r="G6976" s="64">
        <v>124</v>
      </c>
      <c r="H6976" s="64">
        <v>325</v>
      </c>
    </row>
    <row r="6977" spans="1:8" x14ac:dyDescent="0.3">
      <c r="A6977" s="63" t="s">
        <v>14778</v>
      </c>
      <c r="B6977" s="63" t="s">
        <v>14779</v>
      </c>
      <c r="C6977" s="63" t="s">
        <v>5105</v>
      </c>
      <c r="D6977" s="63" t="s">
        <v>5106</v>
      </c>
      <c r="E6977" s="64">
        <v>0</v>
      </c>
      <c r="F6977" s="64">
        <v>1</v>
      </c>
      <c r="G6977" s="64">
        <v>0</v>
      </c>
      <c r="H6977" s="64">
        <v>1</v>
      </c>
    </row>
    <row r="6978" spans="1:8" x14ac:dyDescent="0.3">
      <c r="A6978" s="63" t="s">
        <v>14778</v>
      </c>
      <c r="B6978" s="63" t="s">
        <v>14779</v>
      </c>
      <c r="C6978" s="63" t="s">
        <v>4745</v>
      </c>
      <c r="D6978" s="63" t="s">
        <v>4746</v>
      </c>
      <c r="E6978" s="64">
        <v>2</v>
      </c>
      <c r="F6978" s="64">
        <v>5</v>
      </c>
      <c r="G6978" s="64">
        <v>1</v>
      </c>
      <c r="H6978" s="64">
        <v>6</v>
      </c>
    </row>
    <row r="6979" spans="1:8" x14ac:dyDescent="0.3">
      <c r="A6979" s="63" t="s">
        <v>14778</v>
      </c>
      <c r="B6979" s="63" t="s">
        <v>14779</v>
      </c>
      <c r="C6979" s="63" t="s">
        <v>3335</v>
      </c>
      <c r="D6979" s="63" t="s">
        <v>3336</v>
      </c>
      <c r="E6979" s="64">
        <v>0</v>
      </c>
      <c r="F6979" s="64">
        <v>0</v>
      </c>
      <c r="G6979" s="64">
        <v>1</v>
      </c>
      <c r="H6979" s="64">
        <v>1</v>
      </c>
    </row>
    <row r="6980" spans="1:8" x14ac:dyDescent="0.3">
      <c r="A6980" s="63" t="s">
        <v>14778</v>
      </c>
      <c r="B6980" s="63" t="s">
        <v>14779</v>
      </c>
      <c r="C6980" s="63" t="s">
        <v>10477</v>
      </c>
      <c r="D6980" s="63" t="s">
        <v>10478</v>
      </c>
      <c r="E6980" s="64">
        <v>0</v>
      </c>
      <c r="F6980" s="64">
        <v>0</v>
      </c>
      <c r="G6980" s="64">
        <v>6</v>
      </c>
      <c r="H6980" s="64">
        <v>6</v>
      </c>
    </row>
    <row r="6981" spans="1:8" x14ac:dyDescent="0.3">
      <c r="A6981" s="63" t="s">
        <v>14778</v>
      </c>
      <c r="B6981" s="63" t="s">
        <v>14779</v>
      </c>
      <c r="C6981" s="63" t="s">
        <v>4670</v>
      </c>
      <c r="D6981" s="63" t="s">
        <v>4671</v>
      </c>
      <c r="E6981" s="64">
        <v>5</v>
      </c>
      <c r="F6981" s="64">
        <v>8</v>
      </c>
      <c r="G6981" s="64">
        <v>3</v>
      </c>
      <c r="H6981" s="64">
        <v>11</v>
      </c>
    </row>
    <row r="6982" spans="1:8" x14ac:dyDescent="0.3">
      <c r="A6982" s="63" t="s">
        <v>14778</v>
      </c>
      <c r="B6982" s="63" t="s">
        <v>14779</v>
      </c>
      <c r="C6982" s="63" t="s">
        <v>5892</v>
      </c>
      <c r="D6982" s="63" t="s">
        <v>14751</v>
      </c>
      <c r="E6982" s="64">
        <v>0</v>
      </c>
      <c r="F6982" s="64">
        <v>53</v>
      </c>
      <c r="G6982" s="64">
        <v>124</v>
      </c>
      <c r="H6982" s="64">
        <v>177</v>
      </c>
    </row>
    <row r="6983" spans="1:8" x14ac:dyDescent="0.3">
      <c r="A6983" s="63" t="s">
        <v>14778</v>
      </c>
      <c r="B6983" s="63" t="s">
        <v>14779</v>
      </c>
      <c r="C6983" s="63" t="s">
        <v>5903</v>
      </c>
      <c r="D6983" s="63" t="s">
        <v>5904</v>
      </c>
      <c r="E6983" s="64">
        <v>0</v>
      </c>
      <c r="F6983" s="64">
        <v>0</v>
      </c>
      <c r="G6983" s="64">
        <v>274</v>
      </c>
      <c r="H6983" s="64">
        <v>274</v>
      </c>
    </row>
    <row r="6984" spans="1:8" x14ac:dyDescent="0.3">
      <c r="A6984" s="63" t="s">
        <v>14778</v>
      </c>
      <c r="B6984" s="63" t="s">
        <v>14779</v>
      </c>
      <c r="C6984" s="63" t="s">
        <v>4992</v>
      </c>
      <c r="D6984" s="63" t="s">
        <v>4993</v>
      </c>
      <c r="E6984" s="64">
        <v>38</v>
      </c>
      <c r="F6984" s="64">
        <v>409</v>
      </c>
      <c r="G6984" s="64">
        <v>0</v>
      </c>
      <c r="H6984" s="64">
        <v>409</v>
      </c>
    </row>
    <row r="6985" spans="1:8" x14ac:dyDescent="0.3">
      <c r="A6985" s="63" t="s">
        <v>14778</v>
      </c>
      <c r="B6985" s="63" t="s">
        <v>14779</v>
      </c>
      <c r="C6985" s="63" t="s">
        <v>8828</v>
      </c>
      <c r="D6985" s="63" t="s">
        <v>8829</v>
      </c>
      <c r="E6985" s="64">
        <v>0</v>
      </c>
      <c r="F6985" s="64">
        <v>1</v>
      </c>
      <c r="G6985" s="64">
        <v>2</v>
      </c>
      <c r="H6985" s="64">
        <v>3</v>
      </c>
    </row>
    <row r="6986" spans="1:8" x14ac:dyDescent="0.3">
      <c r="A6986" s="63" t="s">
        <v>14778</v>
      </c>
      <c r="B6986" s="63" t="s">
        <v>14779</v>
      </c>
      <c r="C6986" s="63" t="s">
        <v>4982</v>
      </c>
      <c r="D6986" s="63" t="s">
        <v>4983</v>
      </c>
      <c r="E6986" s="64">
        <v>0</v>
      </c>
      <c r="F6986" s="64">
        <v>0</v>
      </c>
      <c r="G6986" s="64">
        <v>29</v>
      </c>
      <c r="H6986" s="64">
        <v>29</v>
      </c>
    </row>
    <row r="6987" spans="1:8" x14ac:dyDescent="0.3">
      <c r="A6987" s="63" t="s">
        <v>14778</v>
      </c>
      <c r="B6987" s="63" t="s">
        <v>14779</v>
      </c>
      <c r="C6987" s="63" t="s">
        <v>4753</v>
      </c>
      <c r="D6987" s="63" t="s">
        <v>4754</v>
      </c>
      <c r="E6987" s="64">
        <v>0</v>
      </c>
      <c r="F6987" s="64">
        <v>0</v>
      </c>
      <c r="G6987" s="64">
        <v>5</v>
      </c>
      <c r="H6987" s="64">
        <v>5</v>
      </c>
    </row>
    <row r="6988" spans="1:8" x14ac:dyDescent="0.3">
      <c r="A6988" s="63" t="s">
        <v>14778</v>
      </c>
      <c r="B6988" s="63" t="s">
        <v>14779</v>
      </c>
      <c r="C6988" s="63" t="s">
        <v>4948</v>
      </c>
      <c r="D6988" s="63" t="s">
        <v>4949</v>
      </c>
      <c r="E6988" s="64">
        <v>5</v>
      </c>
      <c r="F6988" s="64">
        <v>6</v>
      </c>
      <c r="G6988" s="64">
        <v>0</v>
      </c>
      <c r="H6988" s="64">
        <v>6</v>
      </c>
    </row>
    <row r="6989" spans="1:8" x14ac:dyDescent="0.3">
      <c r="A6989" s="63" t="s">
        <v>14778</v>
      </c>
      <c r="B6989" s="63" t="s">
        <v>14779</v>
      </c>
      <c r="C6989" s="63" t="s">
        <v>4974</v>
      </c>
      <c r="D6989" s="63" t="s">
        <v>4975</v>
      </c>
      <c r="E6989" s="64">
        <v>0</v>
      </c>
      <c r="F6989" s="64">
        <v>24</v>
      </c>
      <c r="G6989" s="64">
        <v>34</v>
      </c>
      <c r="H6989" s="64">
        <v>58</v>
      </c>
    </row>
    <row r="6990" spans="1:8" x14ac:dyDescent="0.3">
      <c r="A6990" s="63" t="s">
        <v>14778</v>
      </c>
      <c r="B6990" s="63" t="s">
        <v>14779</v>
      </c>
      <c r="C6990" s="63" t="s">
        <v>5006</v>
      </c>
      <c r="D6990" s="63" t="s">
        <v>14781</v>
      </c>
      <c r="E6990" s="64">
        <v>0</v>
      </c>
      <c r="F6990" s="64">
        <v>88</v>
      </c>
      <c r="G6990" s="64">
        <v>0</v>
      </c>
      <c r="H6990" s="64">
        <v>88</v>
      </c>
    </row>
    <row r="6991" spans="1:8" x14ac:dyDescent="0.3">
      <c r="A6991" s="63" t="s">
        <v>14778</v>
      </c>
      <c r="B6991" s="63" t="s">
        <v>14779</v>
      </c>
      <c r="C6991" s="63" t="s">
        <v>4829</v>
      </c>
      <c r="D6991" s="63" t="s">
        <v>4830</v>
      </c>
      <c r="E6991" s="64">
        <v>8</v>
      </c>
      <c r="F6991" s="64">
        <v>41</v>
      </c>
      <c r="G6991" s="64">
        <v>0</v>
      </c>
      <c r="H6991" s="64">
        <v>41</v>
      </c>
    </row>
    <row r="6992" spans="1:8" x14ac:dyDescent="0.3">
      <c r="A6992" s="63" t="s">
        <v>14778</v>
      </c>
      <c r="B6992" s="63" t="s">
        <v>14779</v>
      </c>
      <c r="C6992" s="63" t="s">
        <v>13521</v>
      </c>
      <c r="D6992" s="63" t="s">
        <v>14752</v>
      </c>
      <c r="E6992" s="64">
        <v>0</v>
      </c>
      <c r="F6992" s="64">
        <v>7</v>
      </c>
      <c r="G6992" s="64">
        <v>0</v>
      </c>
      <c r="H6992" s="64">
        <v>7</v>
      </c>
    </row>
    <row r="6993" spans="1:8" x14ac:dyDescent="0.3">
      <c r="A6993" s="63" t="s">
        <v>14778</v>
      </c>
      <c r="B6993" s="63" t="s">
        <v>14779</v>
      </c>
      <c r="C6993" s="63" t="s">
        <v>4717</v>
      </c>
      <c r="D6993" s="63" t="s">
        <v>4718</v>
      </c>
      <c r="E6993" s="64">
        <v>1</v>
      </c>
      <c r="F6993" s="64">
        <v>5</v>
      </c>
      <c r="G6993" s="64">
        <v>35</v>
      </c>
      <c r="H6993" s="64">
        <v>40</v>
      </c>
    </row>
    <row r="6994" spans="1:8" x14ac:dyDescent="0.3">
      <c r="A6994" s="63" t="s">
        <v>14778</v>
      </c>
      <c r="B6994" s="63" t="s">
        <v>14779</v>
      </c>
      <c r="C6994" s="63" t="s">
        <v>5022</v>
      </c>
      <c r="D6994" s="63" t="s">
        <v>5023</v>
      </c>
      <c r="E6994" s="64">
        <v>1</v>
      </c>
      <c r="F6994" s="64">
        <v>10</v>
      </c>
      <c r="G6994" s="64">
        <v>6</v>
      </c>
      <c r="H6994" s="64">
        <v>16</v>
      </c>
    </row>
    <row r="6995" spans="1:8" x14ac:dyDescent="0.3">
      <c r="A6995" s="63" t="s">
        <v>14778</v>
      </c>
      <c r="B6995" s="63" t="s">
        <v>14779</v>
      </c>
      <c r="C6995" s="63" t="s">
        <v>10796</v>
      </c>
      <c r="D6995" s="63" t="s">
        <v>10797</v>
      </c>
      <c r="E6995" s="64">
        <v>0</v>
      </c>
      <c r="F6995" s="64">
        <v>0</v>
      </c>
      <c r="G6995" s="64">
        <v>1</v>
      </c>
      <c r="H6995" s="64">
        <v>1</v>
      </c>
    </row>
    <row r="6996" spans="1:8" x14ac:dyDescent="0.3">
      <c r="A6996" s="63" t="s">
        <v>14778</v>
      </c>
      <c r="B6996" s="63" t="s">
        <v>14779</v>
      </c>
      <c r="C6996" s="63" t="s">
        <v>4672</v>
      </c>
      <c r="D6996" s="63" t="s">
        <v>4673</v>
      </c>
      <c r="E6996" s="64">
        <v>1</v>
      </c>
      <c r="F6996" s="64">
        <v>1</v>
      </c>
      <c r="G6996" s="64">
        <v>1</v>
      </c>
      <c r="H6996" s="64">
        <v>2</v>
      </c>
    </row>
    <row r="6997" spans="1:8" x14ac:dyDescent="0.3">
      <c r="A6997" s="63" t="s">
        <v>14778</v>
      </c>
      <c r="B6997" s="63" t="s">
        <v>14779</v>
      </c>
      <c r="C6997" s="63" t="s">
        <v>13027</v>
      </c>
      <c r="D6997" s="63" t="s">
        <v>13028</v>
      </c>
      <c r="E6997" s="64">
        <v>0</v>
      </c>
      <c r="F6997" s="64">
        <v>0</v>
      </c>
      <c r="G6997" s="64">
        <v>5</v>
      </c>
      <c r="H6997" s="64">
        <v>5</v>
      </c>
    </row>
    <row r="6998" spans="1:8" x14ac:dyDescent="0.3">
      <c r="A6998" s="63" t="s">
        <v>14778</v>
      </c>
      <c r="B6998" s="63" t="s">
        <v>14779</v>
      </c>
      <c r="C6998" s="63" t="s">
        <v>8092</v>
      </c>
      <c r="D6998" s="63" t="s">
        <v>8093</v>
      </c>
      <c r="E6998" s="64">
        <v>0</v>
      </c>
      <c r="F6998" s="64">
        <v>0</v>
      </c>
      <c r="G6998" s="64">
        <v>2</v>
      </c>
      <c r="H6998" s="64">
        <v>2</v>
      </c>
    </row>
    <row r="6999" spans="1:8" x14ac:dyDescent="0.3">
      <c r="A6999" s="63" t="s">
        <v>14778</v>
      </c>
      <c r="B6999" s="63" t="s">
        <v>14779</v>
      </c>
      <c r="C6999" s="63" t="s">
        <v>13314</v>
      </c>
      <c r="D6999" s="63" t="s">
        <v>14755</v>
      </c>
      <c r="E6999" s="64">
        <v>0</v>
      </c>
      <c r="F6999" s="64">
        <v>0</v>
      </c>
      <c r="G6999" s="64">
        <v>2</v>
      </c>
      <c r="H6999" s="64">
        <v>2</v>
      </c>
    </row>
    <row r="7000" spans="1:8" x14ac:dyDescent="0.3">
      <c r="A7000" s="63" t="s">
        <v>14778</v>
      </c>
      <c r="B7000" s="63" t="s">
        <v>14779</v>
      </c>
      <c r="C7000" s="63" t="s">
        <v>4725</v>
      </c>
      <c r="D7000" s="63" t="s">
        <v>4726</v>
      </c>
      <c r="E7000" s="64">
        <v>2</v>
      </c>
      <c r="F7000" s="64">
        <v>4</v>
      </c>
      <c r="G7000" s="64">
        <v>1</v>
      </c>
      <c r="H7000" s="64">
        <v>5</v>
      </c>
    </row>
    <row r="7001" spans="1:8" x14ac:dyDescent="0.3">
      <c r="A7001" s="63" t="s">
        <v>14778</v>
      </c>
      <c r="B7001" s="63" t="s">
        <v>14779</v>
      </c>
      <c r="C7001" s="63" t="s">
        <v>12235</v>
      </c>
      <c r="D7001" s="63" t="s">
        <v>12236</v>
      </c>
      <c r="E7001" s="64">
        <v>0</v>
      </c>
      <c r="F7001" s="64">
        <v>0</v>
      </c>
      <c r="G7001" s="64">
        <v>1</v>
      </c>
      <c r="H7001" s="64">
        <v>1</v>
      </c>
    </row>
    <row r="7002" spans="1:8" x14ac:dyDescent="0.3">
      <c r="A7002" s="63" t="s">
        <v>14778</v>
      </c>
      <c r="B7002" s="63" t="s">
        <v>14779</v>
      </c>
      <c r="C7002" s="63" t="s">
        <v>4414</v>
      </c>
      <c r="D7002" s="63" t="s">
        <v>4415</v>
      </c>
      <c r="E7002" s="64">
        <v>0</v>
      </c>
      <c r="F7002" s="64">
        <v>0</v>
      </c>
      <c r="G7002" s="64">
        <v>23</v>
      </c>
      <c r="H7002" s="64">
        <v>23</v>
      </c>
    </row>
    <row r="7003" spans="1:8" x14ac:dyDescent="0.3">
      <c r="A7003" s="63" t="s">
        <v>14778</v>
      </c>
      <c r="B7003" s="63" t="s">
        <v>14779</v>
      </c>
      <c r="C7003" s="63" t="s">
        <v>4976</v>
      </c>
      <c r="D7003" s="63" t="s">
        <v>4977</v>
      </c>
      <c r="E7003" s="64">
        <v>0</v>
      </c>
      <c r="F7003" s="64">
        <v>16</v>
      </c>
      <c r="G7003" s="64">
        <v>20</v>
      </c>
      <c r="H7003" s="64">
        <v>36</v>
      </c>
    </row>
    <row r="7004" spans="1:8" x14ac:dyDescent="0.3">
      <c r="A7004" s="63" t="s">
        <v>14778</v>
      </c>
      <c r="B7004" s="63" t="s">
        <v>14779</v>
      </c>
      <c r="C7004" s="63" t="s">
        <v>4733</v>
      </c>
      <c r="D7004" s="63" t="s">
        <v>14756</v>
      </c>
      <c r="E7004" s="64">
        <v>1</v>
      </c>
      <c r="F7004" s="64">
        <v>12</v>
      </c>
      <c r="G7004" s="64">
        <v>32</v>
      </c>
      <c r="H7004" s="64">
        <v>44</v>
      </c>
    </row>
    <row r="7005" spans="1:8" x14ac:dyDescent="0.3">
      <c r="A7005" s="63" t="s">
        <v>14778</v>
      </c>
      <c r="B7005" s="63" t="s">
        <v>14779</v>
      </c>
      <c r="C7005" s="63" t="s">
        <v>4680</v>
      </c>
      <c r="D7005" s="63" t="s">
        <v>4681</v>
      </c>
      <c r="E7005" s="64">
        <v>0</v>
      </c>
      <c r="F7005" s="64">
        <v>0</v>
      </c>
      <c r="G7005" s="64">
        <v>19</v>
      </c>
      <c r="H7005" s="64">
        <v>19</v>
      </c>
    </row>
    <row r="7006" spans="1:8" x14ac:dyDescent="0.3">
      <c r="A7006" s="63" t="s">
        <v>14778</v>
      </c>
      <c r="B7006" s="63" t="s">
        <v>14779</v>
      </c>
      <c r="C7006" s="63" t="s">
        <v>6299</v>
      </c>
      <c r="D7006" s="63" t="s">
        <v>6300</v>
      </c>
      <c r="E7006" s="64">
        <v>0</v>
      </c>
      <c r="F7006" s="64">
        <v>1</v>
      </c>
      <c r="G7006" s="64">
        <v>0</v>
      </c>
      <c r="H7006" s="64">
        <v>1</v>
      </c>
    </row>
    <row r="7007" spans="1:8" x14ac:dyDescent="0.3">
      <c r="A7007" s="63" t="s">
        <v>14778</v>
      </c>
      <c r="B7007" s="63" t="s">
        <v>14779</v>
      </c>
      <c r="C7007" s="63" t="s">
        <v>14782</v>
      </c>
      <c r="D7007" s="63" t="s">
        <v>14783</v>
      </c>
      <c r="E7007" s="64">
        <v>0</v>
      </c>
      <c r="F7007" s="64">
        <v>117</v>
      </c>
      <c r="G7007" s="64">
        <v>30</v>
      </c>
      <c r="H7007" s="64">
        <v>147</v>
      </c>
    </row>
    <row r="7008" spans="1:8" x14ac:dyDescent="0.3">
      <c r="A7008" s="63" t="s">
        <v>14778</v>
      </c>
      <c r="B7008" s="63" t="s">
        <v>14779</v>
      </c>
      <c r="C7008" s="63" t="s">
        <v>4972</v>
      </c>
      <c r="D7008" s="63" t="s">
        <v>14759</v>
      </c>
      <c r="E7008" s="64">
        <v>0</v>
      </c>
      <c r="F7008" s="64">
        <v>29</v>
      </c>
      <c r="G7008" s="64">
        <v>4</v>
      </c>
      <c r="H7008" s="64">
        <v>33</v>
      </c>
    </row>
    <row r="7009" spans="1:8" x14ac:dyDescent="0.3">
      <c r="A7009" s="63" t="s">
        <v>14778</v>
      </c>
      <c r="B7009" s="63" t="s">
        <v>14779</v>
      </c>
      <c r="C7009" s="63" t="s">
        <v>5295</v>
      </c>
      <c r="D7009" s="63" t="s">
        <v>5296</v>
      </c>
      <c r="E7009" s="64">
        <v>0</v>
      </c>
      <c r="F7009" s="64">
        <v>2</v>
      </c>
      <c r="G7009" s="64">
        <v>0</v>
      </c>
      <c r="H7009" s="64">
        <v>2</v>
      </c>
    </row>
    <row r="7010" spans="1:8" x14ac:dyDescent="0.3">
      <c r="A7010" s="63" t="s">
        <v>14778</v>
      </c>
      <c r="B7010" s="63" t="s">
        <v>14779</v>
      </c>
      <c r="C7010" s="63" t="s">
        <v>4950</v>
      </c>
      <c r="D7010" s="63" t="s">
        <v>4951</v>
      </c>
      <c r="E7010" s="64">
        <v>46</v>
      </c>
      <c r="F7010" s="64">
        <v>188</v>
      </c>
      <c r="G7010" s="64">
        <v>56</v>
      </c>
      <c r="H7010" s="64">
        <v>244</v>
      </c>
    </row>
    <row r="7011" spans="1:8" x14ac:dyDescent="0.3">
      <c r="A7011" s="63" t="s">
        <v>14778</v>
      </c>
      <c r="B7011" s="63" t="s">
        <v>14779</v>
      </c>
      <c r="C7011" s="63" t="s">
        <v>5102</v>
      </c>
      <c r="D7011" s="63" t="s">
        <v>5103</v>
      </c>
      <c r="E7011" s="64">
        <v>0</v>
      </c>
      <c r="F7011" s="64">
        <v>2</v>
      </c>
      <c r="G7011" s="64">
        <v>2</v>
      </c>
      <c r="H7011" s="64">
        <v>4</v>
      </c>
    </row>
    <row r="7012" spans="1:8" x14ac:dyDescent="0.3">
      <c r="A7012" s="63" t="s">
        <v>14778</v>
      </c>
      <c r="B7012" s="63" t="s">
        <v>14779</v>
      </c>
      <c r="C7012" s="63" t="s">
        <v>4711</v>
      </c>
      <c r="D7012" s="63" t="s">
        <v>4712</v>
      </c>
      <c r="E7012" s="64">
        <v>0</v>
      </c>
      <c r="F7012" s="64">
        <v>0</v>
      </c>
      <c r="G7012" s="64">
        <v>17</v>
      </c>
      <c r="H7012" s="64">
        <v>17</v>
      </c>
    </row>
    <row r="7013" spans="1:8" x14ac:dyDescent="0.3">
      <c r="A7013" s="63" t="s">
        <v>14778</v>
      </c>
      <c r="B7013" s="63" t="s">
        <v>14779</v>
      </c>
      <c r="C7013" s="63" t="s">
        <v>4980</v>
      </c>
      <c r="D7013" s="63" t="s">
        <v>4981</v>
      </c>
      <c r="E7013" s="64">
        <v>0</v>
      </c>
      <c r="F7013" s="64">
        <v>4</v>
      </c>
      <c r="G7013" s="64">
        <v>0</v>
      </c>
      <c r="H7013" s="64">
        <v>4</v>
      </c>
    </row>
    <row r="7014" spans="1:8" x14ac:dyDescent="0.3">
      <c r="A7014" s="63" t="s">
        <v>14778</v>
      </c>
      <c r="B7014" s="63" t="s">
        <v>14779</v>
      </c>
      <c r="C7014" s="63" t="s">
        <v>7986</v>
      </c>
      <c r="D7014" s="63" t="s">
        <v>7987</v>
      </c>
      <c r="E7014" s="64">
        <v>0</v>
      </c>
      <c r="F7014" s="64">
        <v>0</v>
      </c>
      <c r="G7014" s="64">
        <v>1</v>
      </c>
      <c r="H7014" s="64">
        <v>1</v>
      </c>
    </row>
    <row r="7015" spans="1:8" x14ac:dyDescent="0.3">
      <c r="A7015" s="63" t="s">
        <v>14778</v>
      </c>
      <c r="B7015" s="63" t="s">
        <v>14779</v>
      </c>
      <c r="C7015" s="63" t="s">
        <v>8667</v>
      </c>
      <c r="D7015" s="63" t="s">
        <v>8668</v>
      </c>
      <c r="E7015" s="64">
        <v>0</v>
      </c>
      <c r="F7015" s="64">
        <v>0</v>
      </c>
      <c r="G7015" s="64">
        <v>1</v>
      </c>
      <c r="H7015" s="64">
        <v>1</v>
      </c>
    </row>
    <row r="7016" spans="1:8" x14ac:dyDescent="0.3">
      <c r="A7016" s="63" t="s">
        <v>14778</v>
      </c>
      <c r="B7016" s="63" t="s">
        <v>14779</v>
      </c>
      <c r="C7016" s="63" t="s">
        <v>13049</v>
      </c>
      <c r="D7016" s="63" t="s">
        <v>13050</v>
      </c>
      <c r="E7016" s="64">
        <v>0</v>
      </c>
      <c r="F7016" s="64">
        <v>1</v>
      </c>
      <c r="G7016" s="64">
        <v>17</v>
      </c>
      <c r="H7016" s="64">
        <v>18</v>
      </c>
    </row>
    <row r="7017" spans="1:8" x14ac:dyDescent="0.3">
      <c r="A7017" s="63" t="s">
        <v>14778</v>
      </c>
      <c r="B7017" s="63" t="s">
        <v>14779</v>
      </c>
      <c r="C7017" s="63" t="s">
        <v>8539</v>
      </c>
      <c r="D7017" s="63" t="s">
        <v>8540</v>
      </c>
      <c r="E7017" s="64">
        <v>0</v>
      </c>
      <c r="F7017" s="64">
        <v>0</v>
      </c>
      <c r="G7017" s="64">
        <v>1</v>
      </c>
      <c r="H7017" s="64">
        <v>1</v>
      </c>
    </row>
    <row r="7018" spans="1:8" x14ac:dyDescent="0.3">
      <c r="A7018" s="63" t="s">
        <v>14778</v>
      </c>
      <c r="B7018" s="63" t="s">
        <v>14779</v>
      </c>
      <c r="C7018" s="63" t="s">
        <v>5010</v>
      </c>
      <c r="D7018" s="63" t="s">
        <v>5011</v>
      </c>
      <c r="E7018" s="64">
        <v>26</v>
      </c>
      <c r="F7018" s="64">
        <v>95</v>
      </c>
      <c r="G7018" s="64">
        <v>0</v>
      </c>
      <c r="H7018" s="64">
        <v>95</v>
      </c>
    </row>
    <row r="7019" spans="1:8" x14ac:dyDescent="0.3">
      <c r="A7019" s="63" t="s">
        <v>14778</v>
      </c>
      <c r="B7019" s="63" t="s">
        <v>14779</v>
      </c>
      <c r="C7019" s="63" t="s">
        <v>1239</v>
      </c>
      <c r="D7019" s="63" t="s">
        <v>1240</v>
      </c>
      <c r="E7019" s="64">
        <v>0</v>
      </c>
      <c r="F7019" s="64">
        <v>0</v>
      </c>
      <c r="G7019" s="64">
        <v>6</v>
      </c>
      <c r="H7019" s="64">
        <v>6</v>
      </c>
    </row>
    <row r="7020" spans="1:8" x14ac:dyDescent="0.3">
      <c r="A7020" s="63" t="s">
        <v>14778</v>
      </c>
      <c r="B7020" s="63" t="s">
        <v>14779</v>
      </c>
      <c r="C7020" s="63" t="s">
        <v>8810</v>
      </c>
      <c r="D7020" s="63" t="s">
        <v>14650</v>
      </c>
      <c r="E7020" s="64">
        <v>0</v>
      </c>
      <c r="F7020" s="64">
        <v>0</v>
      </c>
      <c r="G7020" s="64">
        <v>2</v>
      </c>
      <c r="H7020" s="64">
        <v>2</v>
      </c>
    </row>
    <row r="7021" spans="1:8" x14ac:dyDescent="0.3">
      <c r="A7021" s="63" t="s">
        <v>14778</v>
      </c>
      <c r="B7021" s="63" t="s">
        <v>14779</v>
      </c>
      <c r="C7021" s="63" t="s">
        <v>5516</v>
      </c>
      <c r="D7021" s="63" t="s">
        <v>5517</v>
      </c>
      <c r="E7021" s="64">
        <v>0</v>
      </c>
      <c r="F7021" s="64">
        <v>0</v>
      </c>
      <c r="G7021" s="64">
        <v>3</v>
      </c>
      <c r="H7021" s="64">
        <v>3</v>
      </c>
    </row>
    <row r="7022" spans="1:8" x14ac:dyDescent="0.3">
      <c r="A7022" s="63" t="s">
        <v>14778</v>
      </c>
      <c r="B7022" s="63" t="s">
        <v>14779</v>
      </c>
      <c r="C7022" s="63" t="s">
        <v>5094</v>
      </c>
      <c r="D7022" s="63" t="s">
        <v>14733</v>
      </c>
      <c r="E7022" s="64">
        <v>3</v>
      </c>
      <c r="F7022" s="64">
        <v>9</v>
      </c>
      <c r="G7022" s="64">
        <v>3</v>
      </c>
      <c r="H7022" s="64">
        <v>12</v>
      </c>
    </row>
    <row r="7023" spans="1:8" x14ac:dyDescent="0.3">
      <c r="A7023" s="63" t="s">
        <v>14778</v>
      </c>
      <c r="B7023" s="63" t="s">
        <v>14779</v>
      </c>
      <c r="C7023" s="63" t="s">
        <v>6054</v>
      </c>
      <c r="D7023" s="63" t="s">
        <v>14763</v>
      </c>
      <c r="E7023" s="64">
        <v>0</v>
      </c>
      <c r="F7023" s="64">
        <v>0</v>
      </c>
      <c r="G7023" s="64">
        <v>6</v>
      </c>
      <c r="H7023" s="64">
        <v>6</v>
      </c>
    </row>
    <row r="7024" spans="1:8" x14ac:dyDescent="0.3">
      <c r="A7024" s="63" t="s">
        <v>14778</v>
      </c>
      <c r="B7024" s="63" t="s">
        <v>14779</v>
      </c>
      <c r="C7024" s="63" t="s">
        <v>4781</v>
      </c>
      <c r="D7024" s="63" t="s">
        <v>4782</v>
      </c>
      <c r="E7024" s="64">
        <v>0</v>
      </c>
      <c r="F7024" s="64">
        <v>46</v>
      </c>
      <c r="G7024" s="64">
        <v>51</v>
      </c>
      <c r="H7024" s="64">
        <v>97</v>
      </c>
    </row>
    <row r="7025" spans="1:8" x14ac:dyDescent="0.3">
      <c r="A7025" s="63" t="s">
        <v>14778</v>
      </c>
      <c r="B7025" s="63" t="s">
        <v>14779</v>
      </c>
      <c r="C7025" s="63" t="s">
        <v>5293</v>
      </c>
      <c r="D7025" s="63" t="s">
        <v>5294</v>
      </c>
      <c r="E7025" s="64">
        <v>0</v>
      </c>
      <c r="F7025" s="64">
        <v>0</v>
      </c>
      <c r="G7025" s="64">
        <v>1</v>
      </c>
      <c r="H7025" s="64">
        <v>1</v>
      </c>
    </row>
    <row r="7026" spans="1:8" x14ac:dyDescent="0.3">
      <c r="A7026" s="63" t="s">
        <v>14778</v>
      </c>
      <c r="B7026" s="63" t="s">
        <v>14779</v>
      </c>
      <c r="C7026" s="63" t="s">
        <v>2039</v>
      </c>
      <c r="D7026" s="63" t="s">
        <v>2040</v>
      </c>
      <c r="E7026" s="64">
        <v>0</v>
      </c>
      <c r="F7026" s="64">
        <v>0</v>
      </c>
      <c r="G7026" s="64">
        <v>2</v>
      </c>
      <c r="H7026" s="64">
        <v>2</v>
      </c>
    </row>
    <row r="7027" spans="1:8" x14ac:dyDescent="0.3">
      <c r="A7027" s="63" t="s">
        <v>14778</v>
      </c>
      <c r="B7027" s="63" t="s">
        <v>14779</v>
      </c>
      <c r="C7027" s="63" t="s">
        <v>4684</v>
      </c>
      <c r="D7027" s="63" t="s">
        <v>3852</v>
      </c>
      <c r="E7027" s="64">
        <v>0</v>
      </c>
      <c r="F7027" s="64">
        <v>0</v>
      </c>
      <c r="G7027" s="64">
        <v>20</v>
      </c>
      <c r="H7027" s="64">
        <v>20</v>
      </c>
    </row>
    <row r="7028" spans="1:8" x14ac:dyDescent="0.3">
      <c r="A7028" s="63" t="s">
        <v>14778</v>
      </c>
      <c r="B7028" s="63" t="s">
        <v>14779</v>
      </c>
      <c r="C7028" s="63" t="s">
        <v>6448</v>
      </c>
      <c r="D7028" s="63" t="s">
        <v>6449</v>
      </c>
      <c r="E7028" s="64">
        <v>0</v>
      </c>
      <c r="F7028" s="64">
        <v>1</v>
      </c>
      <c r="G7028" s="64">
        <v>0</v>
      </c>
      <c r="H7028" s="64">
        <v>1</v>
      </c>
    </row>
    <row r="7029" spans="1:8" x14ac:dyDescent="0.3">
      <c r="A7029" s="63" t="s">
        <v>14778</v>
      </c>
      <c r="B7029" s="63" t="s">
        <v>14779</v>
      </c>
      <c r="C7029" s="63" t="s">
        <v>4685</v>
      </c>
      <c r="D7029" s="63" t="s">
        <v>4686</v>
      </c>
      <c r="E7029" s="64">
        <v>0</v>
      </c>
      <c r="F7029" s="64">
        <v>8</v>
      </c>
      <c r="G7029" s="64">
        <v>3</v>
      </c>
      <c r="H7029" s="64">
        <v>11</v>
      </c>
    </row>
    <row r="7030" spans="1:8" x14ac:dyDescent="0.3">
      <c r="A7030" s="63" t="s">
        <v>14778</v>
      </c>
      <c r="B7030" s="63" t="s">
        <v>14779</v>
      </c>
      <c r="C7030" s="63" t="s">
        <v>5096</v>
      </c>
      <c r="D7030" s="63" t="s">
        <v>5097</v>
      </c>
      <c r="E7030" s="64">
        <v>2</v>
      </c>
      <c r="F7030" s="64">
        <v>7</v>
      </c>
      <c r="G7030" s="64">
        <v>6</v>
      </c>
      <c r="H7030" s="64">
        <v>13</v>
      </c>
    </row>
    <row r="7031" spans="1:8" x14ac:dyDescent="0.3">
      <c r="A7031" s="63" t="s">
        <v>14778</v>
      </c>
      <c r="B7031" s="63" t="s">
        <v>14779</v>
      </c>
      <c r="C7031" s="63" t="s">
        <v>14764</v>
      </c>
      <c r="D7031" s="63" t="s">
        <v>14765</v>
      </c>
      <c r="E7031" s="64">
        <v>0</v>
      </c>
      <c r="F7031" s="64">
        <v>3</v>
      </c>
      <c r="G7031" s="64">
        <v>0</v>
      </c>
      <c r="H7031" s="64">
        <v>3</v>
      </c>
    </row>
    <row r="7032" spans="1:8" x14ac:dyDescent="0.3">
      <c r="A7032" s="63" t="s">
        <v>14778</v>
      </c>
      <c r="B7032" s="63" t="s">
        <v>14779</v>
      </c>
      <c r="C7032" s="63" t="s">
        <v>4998</v>
      </c>
      <c r="D7032" s="63" t="s">
        <v>4999</v>
      </c>
      <c r="E7032" s="64">
        <v>0</v>
      </c>
      <c r="F7032" s="64">
        <v>3</v>
      </c>
      <c r="G7032" s="64">
        <v>85</v>
      </c>
      <c r="H7032" s="64">
        <v>88</v>
      </c>
    </row>
    <row r="7033" spans="1:8" x14ac:dyDescent="0.3">
      <c r="A7033" s="63" t="s">
        <v>14778</v>
      </c>
      <c r="B7033" s="63" t="s">
        <v>14779</v>
      </c>
      <c r="C7033" s="63" t="s">
        <v>4755</v>
      </c>
      <c r="D7033" s="63" t="s">
        <v>4756</v>
      </c>
      <c r="E7033" s="64">
        <v>0</v>
      </c>
      <c r="F7033" s="64">
        <v>5</v>
      </c>
      <c r="G7033" s="64">
        <v>2</v>
      </c>
      <c r="H7033" s="64">
        <v>7</v>
      </c>
    </row>
    <row r="7034" spans="1:8" x14ac:dyDescent="0.3">
      <c r="A7034" s="63" t="s">
        <v>14778</v>
      </c>
      <c r="B7034" s="63" t="s">
        <v>14779</v>
      </c>
      <c r="C7034" s="63" t="s">
        <v>8107</v>
      </c>
      <c r="D7034" s="63" t="s">
        <v>8108</v>
      </c>
      <c r="E7034" s="64">
        <v>0</v>
      </c>
      <c r="F7034" s="64">
        <v>0</v>
      </c>
      <c r="G7034" s="64">
        <v>2</v>
      </c>
      <c r="H7034" s="64">
        <v>2</v>
      </c>
    </row>
    <row r="7035" spans="1:8" x14ac:dyDescent="0.3">
      <c r="A7035" s="63" t="s">
        <v>14778</v>
      </c>
      <c r="B7035" s="63" t="s">
        <v>14779</v>
      </c>
      <c r="C7035" s="63" t="s">
        <v>4735</v>
      </c>
      <c r="D7035" s="63" t="s">
        <v>4736</v>
      </c>
      <c r="E7035" s="64">
        <v>0</v>
      </c>
      <c r="F7035" s="64">
        <v>3</v>
      </c>
      <c r="G7035" s="64">
        <v>3</v>
      </c>
      <c r="H7035" s="64">
        <v>6</v>
      </c>
    </row>
    <row r="7036" spans="1:8" x14ac:dyDescent="0.3">
      <c r="A7036" s="63" t="s">
        <v>14778</v>
      </c>
      <c r="B7036" s="63" t="s">
        <v>14779</v>
      </c>
      <c r="C7036" s="63" t="s">
        <v>4687</v>
      </c>
      <c r="D7036" s="63" t="s">
        <v>4688</v>
      </c>
      <c r="E7036" s="64">
        <v>0</v>
      </c>
      <c r="F7036" s="64">
        <v>0</v>
      </c>
      <c r="G7036" s="64">
        <v>15</v>
      </c>
      <c r="H7036" s="64">
        <v>15</v>
      </c>
    </row>
    <row r="7037" spans="1:8" x14ac:dyDescent="0.3">
      <c r="A7037" s="63" t="s">
        <v>14778</v>
      </c>
      <c r="B7037" s="63" t="s">
        <v>14779</v>
      </c>
      <c r="C7037" s="63" t="s">
        <v>5002</v>
      </c>
      <c r="D7037" s="63" t="s">
        <v>5003</v>
      </c>
      <c r="E7037" s="64">
        <v>0</v>
      </c>
      <c r="F7037" s="64">
        <v>0</v>
      </c>
      <c r="G7037" s="64">
        <v>8</v>
      </c>
      <c r="H7037" s="64">
        <v>8</v>
      </c>
    </row>
    <row r="7038" spans="1:8" x14ac:dyDescent="0.3">
      <c r="A7038" s="63" t="s">
        <v>14778</v>
      </c>
      <c r="B7038" s="63" t="s">
        <v>14779</v>
      </c>
      <c r="C7038" s="63" t="s">
        <v>4952</v>
      </c>
      <c r="D7038" s="63" t="s">
        <v>4953</v>
      </c>
      <c r="E7038" s="64">
        <v>35</v>
      </c>
      <c r="F7038" s="64">
        <v>344</v>
      </c>
      <c r="G7038" s="64">
        <v>95</v>
      </c>
      <c r="H7038" s="64">
        <v>439</v>
      </c>
    </row>
    <row r="7039" spans="1:8" x14ac:dyDescent="0.3">
      <c r="A7039" s="63" t="s">
        <v>14778</v>
      </c>
      <c r="B7039" s="63" t="s">
        <v>14779</v>
      </c>
      <c r="C7039" s="63" t="s">
        <v>4689</v>
      </c>
      <c r="D7039" s="63" t="s">
        <v>4690</v>
      </c>
      <c r="E7039" s="64">
        <v>9</v>
      </c>
      <c r="F7039" s="64">
        <v>10</v>
      </c>
      <c r="G7039" s="64">
        <v>2</v>
      </c>
      <c r="H7039" s="64">
        <v>12</v>
      </c>
    </row>
    <row r="7040" spans="1:8" x14ac:dyDescent="0.3">
      <c r="A7040" s="63" t="s">
        <v>14778</v>
      </c>
      <c r="B7040" s="63" t="s">
        <v>14779</v>
      </c>
      <c r="C7040" s="63" t="s">
        <v>5884</v>
      </c>
      <c r="D7040" s="63" t="s">
        <v>14767</v>
      </c>
      <c r="E7040" s="64">
        <v>6</v>
      </c>
      <c r="F7040" s="64">
        <v>80</v>
      </c>
      <c r="G7040" s="64">
        <v>19</v>
      </c>
      <c r="H7040" s="64">
        <v>99</v>
      </c>
    </row>
    <row r="7041" spans="1:8" x14ac:dyDescent="0.3">
      <c r="A7041" s="63" t="s">
        <v>14778</v>
      </c>
      <c r="B7041" s="63" t="s">
        <v>14779</v>
      </c>
      <c r="C7041" s="63" t="s">
        <v>13316</v>
      </c>
      <c r="D7041" s="63" t="s">
        <v>13317</v>
      </c>
      <c r="E7041" s="64">
        <v>0</v>
      </c>
      <c r="F7041" s="64">
        <v>0</v>
      </c>
      <c r="G7041" s="64">
        <v>1</v>
      </c>
      <c r="H7041" s="64">
        <v>1</v>
      </c>
    </row>
    <row r="7042" spans="1:8" x14ac:dyDescent="0.3">
      <c r="A7042" s="63" t="s">
        <v>14778</v>
      </c>
      <c r="B7042" s="63" t="s">
        <v>14779</v>
      </c>
      <c r="C7042" s="63" t="s">
        <v>5890</v>
      </c>
      <c r="D7042" s="63" t="s">
        <v>5891</v>
      </c>
      <c r="E7042" s="64">
        <v>0</v>
      </c>
      <c r="F7042" s="64">
        <v>0</v>
      </c>
      <c r="G7042" s="64">
        <v>78</v>
      </c>
      <c r="H7042" s="64">
        <v>78</v>
      </c>
    </row>
    <row r="7043" spans="1:8" x14ac:dyDescent="0.3">
      <c r="A7043" s="63" t="s">
        <v>14778</v>
      </c>
      <c r="B7043" s="63" t="s">
        <v>14779</v>
      </c>
      <c r="C7043" s="63" t="s">
        <v>5024</v>
      </c>
      <c r="D7043" s="63" t="s">
        <v>5025</v>
      </c>
      <c r="E7043" s="64">
        <v>0</v>
      </c>
      <c r="F7043" s="64">
        <v>419</v>
      </c>
      <c r="G7043" s="64">
        <v>99</v>
      </c>
      <c r="H7043" s="64">
        <v>518</v>
      </c>
    </row>
    <row r="7044" spans="1:8" x14ac:dyDescent="0.3">
      <c r="A7044" s="63" t="s">
        <v>14778</v>
      </c>
      <c r="B7044" s="63" t="s">
        <v>14779</v>
      </c>
      <c r="C7044" s="63" t="s">
        <v>8393</v>
      </c>
      <c r="D7044" s="63" t="s">
        <v>8394</v>
      </c>
      <c r="E7044" s="64">
        <v>0</v>
      </c>
      <c r="F7044" s="64">
        <v>0</v>
      </c>
      <c r="G7044" s="64">
        <v>4</v>
      </c>
      <c r="H7044" s="64">
        <v>4</v>
      </c>
    </row>
    <row r="7045" spans="1:8" x14ac:dyDescent="0.3">
      <c r="A7045" s="63" t="s">
        <v>14778</v>
      </c>
      <c r="B7045" s="63" t="s">
        <v>14779</v>
      </c>
      <c r="C7045" s="63" t="s">
        <v>4978</v>
      </c>
      <c r="D7045" s="63" t="s">
        <v>14602</v>
      </c>
      <c r="E7045" s="64">
        <v>0</v>
      </c>
      <c r="F7045" s="64">
        <v>10</v>
      </c>
      <c r="G7045" s="64">
        <v>0</v>
      </c>
      <c r="H7045" s="64">
        <v>10</v>
      </c>
    </row>
    <row r="7046" spans="1:8" x14ac:dyDescent="0.3">
      <c r="A7046" s="63" t="s">
        <v>14778</v>
      </c>
      <c r="B7046" s="63" t="s">
        <v>14779</v>
      </c>
      <c r="C7046" s="63" t="s">
        <v>5020</v>
      </c>
      <c r="D7046" s="63" t="s">
        <v>5021</v>
      </c>
      <c r="E7046" s="64">
        <v>0</v>
      </c>
      <c r="F7046" s="64">
        <v>0</v>
      </c>
      <c r="G7046" s="64">
        <v>9</v>
      </c>
      <c r="H7046" s="64">
        <v>9</v>
      </c>
    </row>
    <row r="7047" spans="1:8" x14ac:dyDescent="0.3">
      <c r="A7047" s="63" t="s">
        <v>14778</v>
      </c>
      <c r="B7047" s="63" t="s">
        <v>14779</v>
      </c>
      <c r="C7047" s="63" t="s">
        <v>4946</v>
      </c>
      <c r="D7047" s="63" t="s">
        <v>14784</v>
      </c>
      <c r="E7047" s="64">
        <v>0</v>
      </c>
      <c r="F7047" s="64">
        <v>112</v>
      </c>
      <c r="G7047" s="64">
        <v>13</v>
      </c>
      <c r="H7047" s="64">
        <v>125</v>
      </c>
    </row>
    <row r="7048" spans="1:8" x14ac:dyDescent="0.3">
      <c r="A7048" s="63" t="s">
        <v>14778</v>
      </c>
      <c r="B7048" s="63" t="s">
        <v>14779</v>
      </c>
      <c r="C7048" s="63" t="s">
        <v>4741</v>
      </c>
      <c r="D7048" s="63" t="s">
        <v>4742</v>
      </c>
      <c r="E7048" s="64">
        <v>0</v>
      </c>
      <c r="F7048" s="64">
        <v>122</v>
      </c>
      <c r="G7048" s="64">
        <v>16</v>
      </c>
      <c r="H7048" s="64">
        <v>138</v>
      </c>
    </row>
    <row r="7049" spans="1:8" x14ac:dyDescent="0.3">
      <c r="A7049" s="63" t="s">
        <v>14778</v>
      </c>
      <c r="B7049" s="63" t="s">
        <v>14779</v>
      </c>
      <c r="C7049" s="63" t="s">
        <v>5092</v>
      </c>
      <c r="D7049" s="63" t="s">
        <v>14770</v>
      </c>
      <c r="E7049" s="64">
        <v>4</v>
      </c>
      <c r="F7049" s="64">
        <v>4</v>
      </c>
      <c r="G7049" s="64">
        <v>0</v>
      </c>
      <c r="H7049" s="64">
        <v>4</v>
      </c>
    </row>
    <row r="7050" spans="1:8" x14ac:dyDescent="0.3">
      <c r="A7050" s="63" t="s">
        <v>14778</v>
      </c>
      <c r="B7050" s="63" t="s">
        <v>14779</v>
      </c>
      <c r="C7050" s="63" t="s">
        <v>5385</v>
      </c>
      <c r="D7050" s="63" t="s">
        <v>14785</v>
      </c>
      <c r="E7050" s="64">
        <v>0</v>
      </c>
      <c r="F7050" s="64">
        <v>1</v>
      </c>
      <c r="G7050" s="64">
        <v>0</v>
      </c>
      <c r="H7050" s="64">
        <v>1</v>
      </c>
    </row>
    <row r="7051" spans="1:8" x14ac:dyDescent="0.3">
      <c r="A7051" s="63" t="s">
        <v>14778</v>
      </c>
      <c r="B7051" s="63" t="s">
        <v>14779</v>
      </c>
      <c r="C7051" s="63" t="s">
        <v>6038</v>
      </c>
      <c r="D7051" s="63" t="s">
        <v>14168</v>
      </c>
      <c r="E7051" s="64">
        <v>0</v>
      </c>
      <c r="F7051" s="64">
        <v>0</v>
      </c>
      <c r="G7051" s="64">
        <v>2</v>
      </c>
      <c r="H7051" s="64">
        <v>2</v>
      </c>
    </row>
    <row r="7052" spans="1:8" x14ac:dyDescent="0.3">
      <c r="A7052" s="63" t="s">
        <v>14778</v>
      </c>
      <c r="B7052" s="63" t="s">
        <v>14779</v>
      </c>
      <c r="C7052" s="63" t="s">
        <v>5104</v>
      </c>
      <c r="D7052" s="63" t="s">
        <v>14291</v>
      </c>
      <c r="E7052" s="64">
        <v>0</v>
      </c>
      <c r="F7052" s="64">
        <v>34</v>
      </c>
      <c r="G7052" s="64">
        <v>16</v>
      </c>
      <c r="H7052" s="64">
        <v>50</v>
      </c>
    </row>
    <row r="7053" spans="1:8" x14ac:dyDescent="0.3">
      <c r="A7053" s="63" t="s">
        <v>14778</v>
      </c>
      <c r="B7053" s="63" t="s">
        <v>14779</v>
      </c>
      <c r="C7053" s="63" t="s">
        <v>6040</v>
      </c>
      <c r="D7053" s="63" t="s">
        <v>14656</v>
      </c>
      <c r="E7053" s="64">
        <v>0</v>
      </c>
      <c r="F7053" s="64">
        <v>0</v>
      </c>
      <c r="G7053" s="64">
        <v>1</v>
      </c>
      <c r="H7053" s="64">
        <v>1</v>
      </c>
    </row>
    <row r="7054" spans="1:8" x14ac:dyDescent="0.3">
      <c r="A7054" s="63" t="s">
        <v>14778</v>
      </c>
      <c r="B7054" s="63" t="s">
        <v>14779</v>
      </c>
      <c r="C7054" s="63" t="s">
        <v>5167</v>
      </c>
      <c r="D7054" s="63" t="s">
        <v>14786</v>
      </c>
      <c r="E7054" s="64">
        <v>4</v>
      </c>
      <c r="F7054" s="64">
        <v>7</v>
      </c>
      <c r="G7054" s="64">
        <v>3</v>
      </c>
      <c r="H7054" s="64">
        <v>10</v>
      </c>
    </row>
    <row r="7055" spans="1:8" x14ac:dyDescent="0.3">
      <c r="A7055" s="63" t="s">
        <v>14778</v>
      </c>
      <c r="B7055" s="63" t="s">
        <v>14779</v>
      </c>
      <c r="C7055" s="63" t="s">
        <v>5281</v>
      </c>
      <c r="D7055" s="63" t="s">
        <v>14787</v>
      </c>
      <c r="E7055" s="64">
        <v>0</v>
      </c>
      <c r="F7055" s="64">
        <v>1</v>
      </c>
      <c r="G7055" s="64">
        <v>0</v>
      </c>
      <c r="H7055" s="64">
        <v>1</v>
      </c>
    </row>
    <row r="7056" spans="1:8" x14ac:dyDescent="0.3">
      <c r="A7056" s="63" t="s">
        <v>14778</v>
      </c>
      <c r="B7056" s="63" t="s">
        <v>14779</v>
      </c>
      <c r="C7056" s="63" t="s">
        <v>6811</v>
      </c>
      <c r="D7056" s="63" t="s">
        <v>14788</v>
      </c>
      <c r="E7056" s="64">
        <v>0</v>
      </c>
      <c r="F7056" s="64">
        <v>1</v>
      </c>
      <c r="G7056" s="64">
        <v>0</v>
      </c>
      <c r="H7056" s="64">
        <v>1</v>
      </c>
    </row>
    <row r="7057" spans="1:8" x14ac:dyDescent="0.3">
      <c r="A7057" s="63" t="s">
        <v>14778</v>
      </c>
      <c r="B7057" s="63" t="s">
        <v>14779</v>
      </c>
      <c r="C7057" s="63" t="s">
        <v>8210</v>
      </c>
      <c r="D7057" s="63" t="s">
        <v>14532</v>
      </c>
      <c r="E7057" s="64">
        <v>0</v>
      </c>
      <c r="F7057" s="64">
        <v>0</v>
      </c>
      <c r="G7057" s="64">
        <v>2</v>
      </c>
      <c r="H7057" s="64">
        <v>2</v>
      </c>
    </row>
    <row r="7058" spans="1:8" x14ac:dyDescent="0.3">
      <c r="A7058" s="63" t="s">
        <v>14778</v>
      </c>
      <c r="B7058" s="63" t="s">
        <v>14779</v>
      </c>
      <c r="C7058" s="63" t="s">
        <v>4937</v>
      </c>
      <c r="D7058" s="63" t="s">
        <v>14213</v>
      </c>
      <c r="E7058" s="64">
        <v>44</v>
      </c>
      <c r="F7058" s="64">
        <v>47</v>
      </c>
      <c r="G7058" s="64">
        <v>21</v>
      </c>
      <c r="H7058" s="64">
        <v>68</v>
      </c>
    </row>
    <row r="7059" spans="1:8" x14ac:dyDescent="0.3">
      <c r="A7059" s="63" t="s">
        <v>14778</v>
      </c>
      <c r="B7059" s="63" t="s">
        <v>14779</v>
      </c>
      <c r="C7059" s="63" t="s">
        <v>4960</v>
      </c>
      <c r="D7059" s="63" t="s">
        <v>14773</v>
      </c>
      <c r="E7059" s="64">
        <v>25</v>
      </c>
      <c r="F7059" s="64">
        <v>160</v>
      </c>
      <c r="G7059" s="64">
        <v>39</v>
      </c>
      <c r="H7059" s="64">
        <v>199</v>
      </c>
    </row>
    <row r="7060" spans="1:8" x14ac:dyDescent="0.3">
      <c r="A7060" s="63" t="s">
        <v>14778</v>
      </c>
      <c r="B7060" s="63" t="s">
        <v>14779</v>
      </c>
      <c r="C7060" s="63" t="s">
        <v>6293</v>
      </c>
      <c r="D7060" s="63" t="s">
        <v>14583</v>
      </c>
      <c r="E7060" s="64">
        <v>0</v>
      </c>
      <c r="F7060" s="64">
        <v>0</v>
      </c>
      <c r="G7060" s="64">
        <v>3</v>
      </c>
      <c r="H7060" s="64">
        <v>3</v>
      </c>
    </row>
    <row r="7061" spans="1:8" x14ac:dyDescent="0.3">
      <c r="A7061" s="63" t="s">
        <v>14778</v>
      </c>
      <c r="B7061" s="63" t="s">
        <v>14779</v>
      </c>
      <c r="C7061" s="63" t="s">
        <v>5680</v>
      </c>
      <c r="D7061" s="63" t="s">
        <v>565</v>
      </c>
      <c r="E7061" s="64">
        <v>0</v>
      </c>
      <c r="F7061" s="64">
        <v>1</v>
      </c>
      <c r="G7061" s="64">
        <v>0</v>
      </c>
      <c r="H7061" s="64">
        <v>1</v>
      </c>
    </row>
    <row r="7062" spans="1:8" x14ac:dyDescent="0.3">
      <c r="A7062" s="63" t="s">
        <v>14778</v>
      </c>
      <c r="B7062" s="63" t="s">
        <v>14779</v>
      </c>
      <c r="C7062" s="63" t="s">
        <v>4678</v>
      </c>
      <c r="D7062" s="63" t="s">
        <v>14739</v>
      </c>
      <c r="E7062" s="64">
        <v>0</v>
      </c>
      <c r="F7062" s="64">
        <v>9</v>
      </c>
      <c r="G7062" s="64">
        <v>2</v>
      </c>
      <c r="H7062" s="64">
        <v>11</v>
      </c>
    </row>
    <row r="7063" spans="1:8" x14ac:dyDescent="0.3">
      <c r="A7063" s="63" t="s">
        <v>14778</v>
      </c>
      <c r="B7063" s="63" t="s">
        <v>14779</v>
      </c>
      <c r="C7063" s="63" t="s">
        <v>4719</v>
      </c>
      <c r="D7063" s="63" t="s">
        <v>14776</v>
      </c>
      <c r="E7063" s="64">
        <v>1</v>
      </c>
      <c r="F7063" s="64">
        <v>3</v>
      </c>
      <c r="G7063" s="64">
        <v>2</v>
      </c>
      <c r="H7063" s="64">
        <v>5</v>
      </c>
    </row>
    <row r="7064" spans="1:8" x14ac:dyDescent="0.3">
      <c r="A7064" s="63" t="s">
        <v>14778</v>
      </c>
      <c r="B7064" s="63" t="s">
        <v>14779</v>
      </c>
      <c r="C7064" s="63" t="s">
        <v>5169</v>
      </c>
      <c r="D7064" s="63" t="s">
        <v>14740</v>
      </c>
      <c r="E7064" s="64">
        <v>0</v>
      </c>
      <c r="F7064" s="64">
        <v>1</v>
      </c>
      <c r="G7064" s="64">
        <v>0</v>
      </c>
      <c r="H7064" s="64">
        <v>1</v>
      </c>
    </row>
    <row r="7065" spans="1:8" x14ac:dyDescent="0.3">
      <c r="A7065" s="63" t="s">
        <v>14778</v>
      </c>
      <c r="B7065" s="63" t="s">
        <v>14779</v>
      </c>
      <c r="C7065" s="63" t="s">
        <v>5098</v>
      </c>
      <c r="D7065" s="63" t="s">
        <v>14741</v>
      </c>
      <c r="E7065" s="64">
        <v>7</v>
      </c>
      <c r="F7065" s="64">
        <v>19</v>
      </c>
      <c r="G7065" s="64">
        <v>3</v>
      </c>
      <c r="H7065" s="64">
        <v>22</v>
      </c>
    </row>
    <row r="7066" spans="1:8" x14ac:dyDescent="0.3">
      <c r="A7066" s="63" t="s">
        <v>14778</v>
      </c>
      <c r="B7066" s="63" t="s">
        <v>14779</v>
      </c>
      <c r="C7066" s="63" t="s">
        <v>6062</v>
      </c>
      <c r="D7066" s="63" t="s">
        <v>14657</v>
      </c>
      <c r="E7066" s="64">
        <v>0</v>
      </c>
      <c r="F7066" s="64">
        <v>0</v>
      </c>
      <c r="G7066" s="64">
        <v>2</v>
      </c>
      <c r="H7066" s="64">
        <v>2</v>
      </c>
    </row>
    <row r="7067" spans="1:8" x14ac:dyDescent="0.3">
      <c r="A7067" s="63" t="s">
        <v>14778</v>
      </c>
      <c r="B7067" s="63" t="s">
        <v>14779</v>
      </c>
      <c r="C7067" s="63" t="s">
        <v>4691</v>
      </c>
      <c r="D7067" s="63" t="s">
        <v>14620</v>
      </c>
      <c r="E7067" s="64">
        <v>1</v>
      </c>
      <c r="F7067" s="64">
        <v>13</v>
      </c>
      <c r="G7067" s="64">
        <v>1</v>
      </c>
      <c r="H7067" s="64">
        <v>14</v>
      </c>
    </row>
    <row r="7068" spans="1:8" x14ac:dyDescent="0.3">
      <c r="A7068" s="63" t="s">
        <v>14778</v>
      </c>
      <c r="B7068" s="63" t="s">
        <v>14779</v>
      </c>
      <c r="C7068" s="63" t="s">
        <v>5000</v>
      </c>
      <c r="D7068" s="63" t="s">
        <v>5001</v>
      </c>
      <c r="E7068" s="64">
        <v>0</v>
      </c>
      <c r="F7068" s="64">
        <v>153</v>
      </c>
      <c r="G7068" s="64">
        <v>11</v>
      </c>
      <c r="H7068" s="64">
        <v>164</v>
      </c>
    </row>
    <row r="7069" spans="1:8" x14ac:dyDescent="0.3">
      <c r="A7069" s="63" t="s">
        <v>14778</v>
      </c>
      <c r="B7069" s="63" t="s">
        <v>14779</v>
      </c>
      <c r="C7069" s="63" t="s">
        <v>11537</v>
      </c>
      <c r="D7069" s="63" t="s">
        <v>11538</v>
      </c>
      <c r="E7069" s="64">
        <v>0</v>
      </c>
      <c r="F7069" s="64">
        <v>0</v>
      </c>
      <c r="G7069" s="64">
        <v>3</v>
      </c>
      <c r="H7069" s="64">
        <v>3</v>
      </c>
    </row>
    <row r="7070" spans="1:8" x14ac:dyDescent="0.3">
      <c r="A7070" s="63" t="s">
        <v>14778</v>
      </c>
      <c r="B7070" s="63" t="s">
        <v>14779</v>
      </c>
      <c r="C7070" s="63" t="s">
        <v>5181</v>
      </c>
      <c r="D7070" s="63" t="s">
        <v>5182</v>
      </c>
      <c r="E7070" s="64">
        <v>0</v>
      </c>
      <c r="F7070" s="64">
        <v>6</v>
      </c>
      <c r="G7070" s="64">
        <v>2</v>
      </c>
      <c r="H7070" s="64">
        <v>8</v>
      </c>
    </row>
    <row r="7071" spans="1:8" x14ac:dyDescent="0.3">
      <c r="A7071" s="63" t="s">
        <v>14778</v>
      </c>
      <c r="B7071" s="63" t="s">
        <v>14779</v>
      </c>
      <c r="C7071" s="63" t="s">
        <v>5008</v>
      </c>
      <c r="D7071" s="63" t="s">
        <v>5009</v>
      </c>
      <c r="E7071" s="64">
        <v>29</v>
      </c>
      <c r="F7071" s="64">
        <v>67</v>
      </c>
      <c r="G7071" s="64">
        <v>12</v>
      </c>
      <c r="H7071" s="64">
        <v>79</v>
      </c>
    </row>
    <row r="7072" spans="1:8" x14ac:dyDescent="0.3">
      <c r="A7072" s="63" t="s">
        <v>14778</v>
      </c>
      <c r="B7072" s="63" t="s">
        <v>14779</v>
      </c>
      <c r="C7072" s="63" t="s">
        <v>13326</v>
      </c>
      <c r="D7072" s="63" t="s">
        <v>13327</v>
      </c>
      <c r="E7072" s="64">
        <v>0</v>
      </c>
      <c r="F7072" s="64">
        <v>1</v>
      </c>
      <c r="G7072" s="64">
        <v>1</v>
      </c>
      <c r="H7072" s="64">
        <v>2</v>
      </c>
    </row>
    <row r="7073" spans="1:8" x14ac:dyDescent="0.3">
      <c r="A7073" s="63" t="s">
        <v>14778</v>
      </c>
      <c r="B7073" s="63" t="s">
        <v>14779</v>
      </c>
      <c r="C7073" s="63" t="s">
        <v>3766</v>
      </c>
      <c r="D7073" s="63" t="s">
        <v>3767</v>
      </c>
      <c r="E7073" s="64">
        <v>0</v>
      </c>
      <c r="F7073" s="64">
        <v>0</v>
      </c>
      <c r="G7073" s="64">
        <v>2</v>
      </c>
      <c r="H7073" s="64">
        <v>2</v>
      </c>
    </row>
    <row r="7074" spans="1:8" x14ac:dyDescent="0.3">
      <c r="A7074" s="63" t="s">
        <v>14778</v>
      </c>
      <c r="B7074" s="63" t="s">
        <v>14779</v>
      </c>
      <c r="C7074" s="63" t="s">
        <v>4693</v>
      </c>
      <c r="D7074" s="63" t="s">
        <v>4694</v>
      </c>
      <c r="E7074" s="64">
        <v>2</v>
      </c>
      <c r="F7074" s="64">
        <v>1</v>
      </c>
      <c r="G7074" s="64">
        <v>0</v>
      </c>
      <c r="H7074" s="64">
        <v>1</v>
      </c>
    </row>
    <row r="7075" spans="1:8" x14ac:dyDescent="0.3">
      <c r="A7075" s="63" t="s">
        <v>14778</v>
      </c>
      <c r="B7075" s="63" t="s">
        <v>14779</v>
      </c>
      <c r="C7075" s="63" t="s">
        <v>1253</v>
      </c>
      <c r="D7075" s="63" t="s">
        <v>1254</v>
      </c>
      <c r="E7075" s="64">
        <v>0</v>
      </c>
      <c r="F7075" s="64">
        <v>0</v>
      </c>
      <c r="G7075" s="64">
        <v>3</v>
      </c>
      <c r="H7075" s="64">
        <v>3</v>
      </c>
    </row>
    <row r="7076" spans="1:8" x14ac:dyDescent="0.3">
      <c r="A7076" s="63" t="s">
        <v>14778</v>
      </c>
      <c r="B7076" s="63" t="s">
        <v>14779</v>
      </c>
      <c r="C7076" s="63" t="s">
        <v>4962</v>
      </c>
      <c r="D7076" s="63" t="s">
        <v>4963</v>
      </c>
      <c r="E7076" s="64">
        <v>0</v>
      </c>
      <c r="F7076" s="64">
        <v>187</v>
      </c>
      <c r="G7076" s="64">
        <v>209</v>
      </c>
      <c r="H7076" s="64">
        <v>396</v>
      </c>
    </row>
    <row r="7077" spans="1:8" x14ac:dyDescent="0.3">
      <c r="A7077" s="63" t="s">
        <v>14778</v>
      </c>
      <c r="B7077" s="63" t="s">
        <v>14779</v>
      </c>
      <c r="C7077" s="63" t="s">
        <v>4791</v>
      </c>
      <c r="D7077" s="63" t="s">
        <v>4792</v>
      </c>
      <c r="E7077" s="64">
        <v>0</v>
      </c>
      <c r="F7077" s="64">
        <v>33</v>
      </c>
      <c r="G7077" s="64">
        <v>21</v>
      </c>
      <c r="H7077" s="64">
        <v>54</v>
      </c>
    </row>
    <row r="7078" spans="1:8" x14ac:dyDescent="0.3">
      <c r="A7078" s="63" t="s">
        <v>14778</v>
      </c>
      <c r="B7078" s="63" t="s">
        <v>14779</v>
      </c>
      <c r="C7078" s="63" t="s">
        <v>4811</v>
      </c>
      <c r="D7078" s="63" t="s">
        <v>4812</v>
      </c>
      <c r="E7078" s="64">
        <v>0</v>
      </c>
      <c r="F7078" s="64">
        <v>2</v>
      </c>
      <c r="G7078" s="64">
        <v>1</v>
      </c>
      <c r="H7078" s="64">
        <v>3</v>
      </c>
    </row>
    <row r="7079" spans="1:8" x14ac:dyDescent="0.3">
      <c r="A7079" s="63" t="s">
        <v>14778</v>
      </c>
      <c r="B7079" s="63" t="s">
        <v>14779</v>
      </c>
      <c r="C7079" s="63" t="s">
        <v>5026</v>
      </c>
      <c r="D7079" s="63" t="s">
        <v>5027</v>
      </c>
      <c r="E7079" s="64">
        <v>0</v>
      </c>
      <c r="F7079" s="64">
        <v>16</v>
      </c>
      <c r="G7079" s="64">
        <v>0</v>
      </c>
      <c r="H7079" s="64">
        <v>16</v>
      </c>
    </row>
    <row r="7080" spans="1:8" x14ac:dyDescent="0.3">
      <c r="A7080" s="63" t="s">
        <v>14778</v>
      </c>
      <c r="B7080" s="63" t="s">
        <v>14779</v>
      </c>
      <c r="C7080" s="63" t="s">
        <v>13519</v>
      </c>
      <c r="D7080" s="63" t="s">
        <v>13520</v>
      </c>
      <c r="E7080" s="64">
        <v>0</v>
      </c>
      <c r="F7080" s="64">
        <v>5</v>
      </c>
      <c r="G7080" s="64">
        <v>0</v>
      </c>
      <c r="H7080" s="64">
        <v>5</v>
      </c>
    </row>
    <row r="7081" spans="1:8" x14ac:dyDescent="0.3">
      <c r="A7081" s="63" t="s">
        <v>14778</v>
      </c>
      <c r="B7081" s="63" t="s">
        <v>14779</v>
      </c>
      <c r="C7081" s="63" t="s">
        <v>14609</v>
      </c>
      <c r="D7081" s="63" t="s">
        <v>14610</v>
      </c>
      <c r="E7081" s="64">
        <v>0</v>
      </c>
      <c r="F7081" s="64">
        <v>2</v>
      </c>
      <c r="G7081" s="64">
        <v>7</v>
      </c>
      <c r="H7081" s="64">
        <v>9</v>
      </c>
    </row>
    <row r="7082" spans="1:8" x14ac:dyDescent="0.3">
      <c r="A7082" s="63" t="s">
        <v>14778</v>
      </c>
      <c r="B7082" s="63" t="s">
        <v>14779</v>
      </c>
      <c r="C7082" s="63" t="s">
        <v>14742</v>
      </c>
      <c r="D7082" s="63" t="s">
        <v>14743</v>
      </c>
      <c r="E7082" s="64">
        <v>0</v>
      </c>
      <c r="F7082" s="64">
        <v>47</v>
      </c>
      <c r="G7082" s="64">
        <v>10</v>
      </c>
      <c r="H7082" s="64">
        <v>57</v>
      </c>
    </row>
    <row r="7083" spans="1:8" x14ac:dyDescent="0.3">
      <c r="A7083" s="63" t="s">
        <v>14778</v>
      </c>
      <c r="B7083" s="63" t="s">
        <v>14779</v>
      </c>
      <c r="C7083" s="63" t="s">
        <v>4819</v>
      </c>
      <c r="D7083" s="63" t="s">
        <v>4820</v>
      </c>
      <c r="E7083" s="64">
        <v>0</v>
      </c>
      <c r="F7083" s="64">
        <v>3</v>
      </c>
      <c r="G7083" s="64">
        <v>15</v>
      </c>
      <c r="H7083" s="64">
        <v>18</v>
      </c>
    </row>
    <row r="7084" spans="1:8" x14ac:dyDescent="0.3">
      <c r="A7084" s="63" t="s">
        <v>14778</v>
      </c>
      <c r="B7084" s="63" t="s">
        <v>14779</v>
      </c>
      <c r="C7084" s="63" t="s">
        <v>4938</v>
      </c>
      <c r="D7084" s="63" t="s">
        <v>4939</v>
      </c>
      <c r="E7084" s="64">
        <v>0</v>
      </c>
      <c r="F7084" s="64">
        <v>0</v>
      </c>
      <c r="G7084" s="64">
        <v>43</v>
      </c>
      <c r="H7084" s="64">
        <v>43</v>
      </c>
    </row>
    <row r="7085" spans="1:8" x14ac:dyDescent="0.3">
      <c r="A7085" s="63" t="s">
        <v>14778</v>
      </c>
      <c r="B7085" s="63" t="s">
        <v>14779</v>
      </c>
      <c r="C7085" s="63" t="s">
        <v>8389</v>
      </c>
      <c r="D7085" s="63" t="s">
        <v>8390</v>
      </c>
      <c r="E7085" s="64">
        <v>0</v>
      </c>
      <c r="F7085" s="64">
        <v>0</v>
      </c>
      <c r="G7085" s="64">
        <v>1</v>
      </c>
      <c r="H7085" s="64">
        <v>1</v>
      </c>
    </row>
    <row r="7086" spans="1:8" x14ac:dyDescent="0.3">
      <c r="A7086" s="63" t="s">
        <v>14778</v>
      </c>
      <c r="B7086" s="63" t="s">
        <v>14779</v>
      </c>
      <c r="C7086" s="63" t="s">
        <v>10768</v>
      </c>
      <c r="D7086" s="63" t="s">
        <v>10769</v>
      </c>
      <c r="E7086" s="64">
        <v>0</v>
      </c>
      <c r="F7086" s="64">
        <v>0</v>
      </c>
      <c r="G7086" s="64">
        <v>1</v>
      </c>
      <c r="H7086" s="64">
        <v>1</v>
      </c>
    </row>
    <row r="7087" spans="1:8" x14ac:dyDescent="0.3">
      <c r="A7087" s="63" t="s">
        <v>14778</v>
      </c>
      <c r="B7087" s="63" t="s">
        <v>14779</v>
      </c>
      <c r="C7087" s="63" t="s">
        <v>4954</v>
      </c>
      <c r="D7087" s="63" t="s">
        <v>4955</v>
      </c>
      <c r="E7087" s="64">
        <v>5</v>
      </c>
      <c r="F7087" s="64">
        <v>65</v>
      </c>
      <c r="G7087" s="64">
        <v>19</v>
      </c>
      <c r="H7087" s="64">
        <v>84</v>
      </c>
    </row>
    <row r="7088" spans="1:8" x14ac:dyDescent="0.3">
      <c r="A7088" s="63" t="s">
        <v>14778</v>
      </c>
      <c r="B7088" s="63" t="s">
        <v>14779</v>
      </c>
      <c r="C7088" s="63" t="s">
        <v>8676</v>
      </c>
      <c r="D7088" s="63" t="s">
        <v>14606</v>
      </c>
      <c r="E7088" s="64">
        <v>0</v>
      </c>
      <c r="F7088" s="64">
        <v>0</v>
      </c>
      <c r="G7088" s="64">
        <v>1</v>
      </c>
      <c r="H7088" s="64">
        <v>1</v>
      </c>
    </row>
    <row r="7089" spans="1:8" x14ac:dyDescent="0.3">
      <c r="A7089" s="63" t="s">
        <v>14778</v>
      </c>
      <c r="B7089" s="63" t="s">
        <v>14779</v>
      </c>
      <c r="C7089" s="63" t="s">
        <v>5888</v>
      </c>
      <c r="D7089" s="63" t="s">
        <v>5889</v>
      </c>
      <c r="E7089" s="64">
        <v>0</v>
      </c>
      <c r="F7089" s="64">
        <v>0</v>
      </c>
      <c r="G7089" s="64">
        <v>5</v>
      </c>
      <c r="H7089" s="64">
        <v>5</v>
      </c>
    </row>
    <row r="7090" spans="1:8" x14ac:dyDescent="0.3">
      <c r="A7090" s="63" t="s">
        <v>14789</v>
      </c>
      <c r="B7090" s="63" t="s">
        <v>14790</v>
      </c>
      <c r="C7090" s="63" t="s">
        <v>4839</v>
      </c>
      <c r="D7090" s="63" t="s">
        <v>4840</v>
      </c>
      <c r="E7090" s="64">
        <v>0</v>
      </c>
      <c r="F7090" s="64">
        <v>0</v>
      </c>
      <c r="G7090" s="64">
        <v>1</v>
      </c>
      <c r="H7090" s="64">
        <v>1</v>
      </c>
    </row>
    <row r="7091" spans="1:8" x14ac:dyDescent="0.3">
      <c r="A7091" s="63" t="s">
        <v>14789</v>
      </c>
      <c r="B7091" s="63" t="s">
        <v>14790</v>
      </c>
      <c r="C7091" s="63" t="s">
        <v>5868</v>
      </c>
      <c r="D7091" s="63" t="s">
        <v>14780</v>
      </c>
      <c r="E7091" s="64">
        <v>0</v>
      </c>
      <c r="F7091" s="64">
        <v>0</v>
      </c>
      <c r="G7091" s="64">
        <v>1</v>
      </c>
      <c r="H7091" s="64">
        <v>1</v>
      </c>
    </row>
    <row r="7092" spans="1:8" x14ac:dyDescent="0.3">
      <c r="A7092" s="63" t="s">
        <v>14789</v>
      </c>
      <c r="B7092" s="63" t="s">
        <v>14790</v>
      </c>
      <c r="C7092" s="63" t="s">
        <v>4823</v>
      </c>
      <c r="D7092" s="63" t="s">
        <v>4824</v>
      </c>
      <c r="E7092" s="64">
        <v>5</v>
      </c>
      <c r="F7092" s="64">
        <v>1</v>
      </c>
      <c r="G7092" s="64">
        <v>0</v>
      </c>
      <c r="H7092" s="64">
        <v>1</v>
      </c>
    </row>
    <row r="7093" spans="1:8" x14ac:dyDescent="0.3">
      <c r="A7093" s="63" t="s">
        <v>14789</v>
      </c>
      <c r="B7093" s="63" t="s">
        <v>14790</v>
      </c>
      <c r="C7093" s="63" t="s">
        <v>6332</v>
      </c>
      <c r="D7093" s="63" t="s">
        <v>6333</v>
      </c>
      <c r="E7093" s="64">
        <v>0</v>
      </c>
      <c r="F7093" s="64">
        <v>1</v>
      </c>
      <c r="G7093" s="64">
        <v>0</v>
      </c>
      <c r="H7093" s="64">
        <v>1</v>
      </c>
    </row>
    <row r="7094" spans="1:8" x14ac:dyDescent="0.3">
      <c r="A7094" s="63" t="s">
        <v>14789</v>
      </c>
      <c r="B7094" s="63" t="s">
        <v>14790</v>
      </c>
      <c r="C7094" s="63" t="s">
        <v>4994</v>
      </c>
      <c r="D7094" s="63" t="s">
        <v>14747</v>
      </c>
      <c r="E7094" s="64">
        <v>0</v>
      </c>
      <c r="F7094" s="64">
        <v>0</v>
      </c>
      <c r="G7094" s="64">
        <v>3</v>
      </c>
      <c r="H7094" s="64">
        <v>3</v>
      </c>
    </row>
    <row r="7095" spans="1:8" x14ac:dyDescent="0.3">
      <c r="A7095" s="63" t="s">
        <v>14789</v>
      </c>
      <c r="B7095" s="63" t="s">
        <v>14790</v>
      </c>
      <c r="C7095" s="63" t="s">
        <v>5855</v>
      </c>
      <c r="D7095" s="63" t="s">
        <v>5856</v>
      </c>
      <c r="E7095" s="64">
        <v>0</v>
      </c>
      <c r="F7095" s="64">
        <v>0</v>
      </c>
      <c r="G7095" s="64">
        <v>2</v>
      </c>
      <c r="H7095" s="64">
        <v>2</v>
      </c>
    </row>
    <row r="7096" spans="1:8" x14ac:dyDescent="0.3">
      <c r="A7096" s="63" t="s">
        <v>14789</v>
      </c>
      <c r="B7096" s="63" t="s">
        <v>14790</v>
      </c>
      <c r="C7096" s="63" t="s">
        <v>13511</v>
      </c>
      <c r="D7096" s="63" t="s">
        <v>13512</v>
      </c>
      <c r="E7096" s="64">
        <v>0</v>
      </c>
      <c r="F7096" s="64">
        <v>0</v>
      </c>
      <c r="G7096" s="64">
        <v>1</v>
      </c>
      <c r="H7096" s="64">
        <v>1</v>
      </c>
    </row>
    <row r="7097" spans="1:8" x14ac:dyDescent="0.3">
      <c r="A7097" s="63" t="s">
        <v>14789</v>
      </c>
      <c r="B7097" s="63" t="s">
        <v>14790</v>
      </c>
      <c r="C7097" s="63" t="s">
        <v>4940</v>
      </c>
      <c r="D7097" s="63" t="s">
        <v>4941</v>
      </c>
      <c r="E7097" s="64">
        <v>4</v>
      </c>
      <c r="F7097" s="64">
        <v>6</v>
      </c>
      <c r="G7097" s="64">
        <v>1</v>
      </c>
      <c r="H7097" s="64">
        <v>7</v>
      </c>
    </row>
    <row r="7098" spans="1:8" x14ac:dyDescent="0.3">
      <c r="A7098" s="63" t="s">
        <v>14789</v>
      </c>
      <c r="B7098" s="63" t="s">
        <v>14790</v>
      </c>
      <c r="C7098" s="63" t="s">
        <v>4984</v>
      </c>
      <c r="D7098" s="63" t="s">
        <v>14729</v>
      </c>
      <c r="E7098" s="64">
        <v>1</v>
      </c>
      <c r="F7098" s="64">
        <v>6</v>
      </c>
      <c r="G7098" s="64">
        <v>2</v>
      </c>
      <c r="H7098" s="64">
        <v>8</v>
      </c>
    </row>
    <row r="7099" spans="1:8" x14ac:dyDescent="0.3">
      <c r="A7099" s="63" t="s">
        <v>14789</v>
      </c>
      <c r="B7099" s="63" t="s">
        <v>14790</v>
      </c>
      <c r="C7099" s="63" t="s">
        <v>6295</v>
      </c>
      <c r="D7099" s="63" t="s">
        <v>6296</v>
      </c>
      <c r="E7099" s="64">
        <v>0</v>
      </c>
      <c r="F7099" s="64">
        <v>0</v>
      </c>
      <c r="G7099" s="64">
        <v>5</v>
      </c>
      <c r="H7099" s="64">
        <v>5</v>
      </c>
    </row>
    <row r="7100" spans="1:8" x14ac:dyDescent="0.3">
      <c r="A7100" s="63" t="s">
        <v>14789</v>
      </c>
      <c r="B7100" s="63" t="s">
        <v>14790</v>
      </c>
      <c r="C7100" s="63" t="s">
        <v>4747</v>
      </c>
      <c r="D7100" s="63" t="s">
        <v>4748</v>
      </c>
      <c r="E7100" s="64">
        <v>0</v>
      </c>
      <c r="F7100" s="64">
        <v>2</v>
      </c>
      <c r="G7100" s="64">
        <v>0</v>
      </c>
      <c r="H7100" s="64">
        <v>2</v>
      </c>
    </row>
    <row r="7101" spans="1:8" x14ac:dyDescent="0.3">
      <c r="A7101" s="63" t="s">
        <v>14789</v>
      </c>
      <c r="B7101" s="63" t="s">
        <v>14790</v>
      </c>
      <c r="C7101" s="63" t="s">
        <v>4763</v>
      </c>
      <c r="D7101" s="63" t="s">
        <v>4764</v>
      </c>
      <c r="E7101" s="64">
        <v>0</v>
      </c>
      <c r="F7101" s="64">
        <v>0</v>
      </c>
      <c r="G7101" s="64">
        <v>1</v>
      </c>
      <c r="H7101" s="64">
        <v>1</v>
      </c>
    </row>
    <row r="7102" spans="1:8" x14ac:dyDescent="0.3">
      <c r="A7102" s="63" t="s">
        <v>14789</v>
      </c>
      <c r="B7102" s="63" t="s">
        <v>14790</v>
      </c>
      <c r="C7102" s="63" t="s">
        <v>7335</v>
      </c>
      <c r="D7102" s="63" t="s">
        <v>7336</v>
      </c>
      <c r="E7102" s="64">
        <v>0</v>
      </c>
      <c r="F7102" s="64">
        <v>1</v>
      </c>
      <c r="G7102" s="64">
        <v>0</v>
      </c>
      <c r="H7102" s="64">
        <v>1</v>
      </c>
    </row>
    <row r="7103" spans="1:8" x14ac:dyDescent="0.3">
      <c r="A7103" s="63" t="s">
        <v>14789</v>
      </c>
      <c r="B7103" s="63" t="s">
        <v>14790</v>
      </c>
      <c r="C7103" s="63" t="s">
        <v>6322</v>
      </c>
      <c r="D7103" s="63" t="s">
        <v>6323</v>
      </c>
      <c r="E7103" s="64">
        <v>1</v>
      </c>
      <c r="F7103" s="64">
        <v>12</v>
      </c>
      <c r="G7103" s="64">
        <v>0</v>
      </c>
      <c r="H7103" s="64">
        <v>12</v>
      </c>
    </row>
    <row r="7104" spans="1:8" x14ac:dyDescent="0.3">
      <c r="A7104" s="63" t="s">
        <v>14789</v>
      </c>
      <c r="B7104" s="63" t="s">
        <v>14790</v>
      </c>
      <c r="C7104" s="63" t="s">
        <v>4767</v>
      </c>
      <c r="D7104" s="63" t="s">
        <v>4768</v>
      </c>
      <c r="E7104" s="64">
        <v>0</v>
      </c>
      <c r="F7104" s="64">
        <v>1</v>
      </c>
      <c r="G7104" s="64">
        <v>0</v>
      </c>
      <c r="H7104" s="64">
        <v>1</v>
      </c>
    </row>
    <row r="7105" spans="1:8" x14ac:dyDescent="0.3">
      <c r="A7105" s="63" t="s">
        <v>14789</v>
      </c>
      <c r="B7105" s="63" t="s">
        <v>14790</v>
      </c>
      <c r="C7105" s="63" t="s">
        <v>5387</v>
      </c>
      <c r="D7105" s="63" t="s">
        <v>5388</v>
      </c>
      <c r="E7105" s="64">
        <v>0</v>
      </c>
      <c r="F7105" s="64">
        <v>0</v>
      </c>
      <c r="G7105" s="64">
        <v>40</v>
      </c>
      <c r="H7105" s="64">
        <v>40</v>
      </c>
    </row>
    <row r="7106" spans="1:8" x14ac:dyDescent="0.3">
      <c r="A7106" s="63" t="s">
        <v>14789</v>
      </c>
      <c r="B7106" s="63" t="s">
        <v>14790</v>
      </c>
      <c r="C7106" s="63" t="s">
        <v>4666</v>
      </c>
      <c r="D7106" s="63" t="s">
        <v>4667</v>
      </c>
      <c r="E7106" s="64">
        <v>0</v>
      </c>
      <c r="F7106" s="64">
        <v>0</v>
      </c>
      <c r="G7106" s="64">
        <v>53</v>
      </c>
      <c r="H7106" s="64">
        <v>53</v>
      </c>
    </row>
    <row r="7107" spans="1:8" x14ac:dyDescent="0.3">
      <c r="A7107" s="63" t="s">
        <v>14789</v>
      </c>
      <c r="B7107" s="63" t="s">
        <v>14790</v>
      </c>
      <c r="C7107" s="63" t="s">
        <v>4769</v>
      </c>
      <c r="D7107" s="63" t="s">
        <v>4770</v>
      </c>
      <c r="E7107" s="64">
        <v>0</v>
      </c>
      <c r="F7107" s="64">
        <v>3</v>
      </c>
      <c r="G7107" s="64">
        <v>0</v>
      </c>
      <c r="H7107" s="64">
        <v>3</v>
      </c>
    </row>
    <row r="7108" spans="1:8" x14ac:dyDescent="0.3">
      <c r="A7108" s="63" t="s">
        <v>14789</v>
      </c>
      <c r="B7108" s="63" t="s">
        <v>14790</v>
      </c>
      <c r="C7108" s="63" t="s">
        <v>5679</v>
      </c>
      <c r="D7108" s="63" t="s">
        <v>1447</v>
      </c>
      <c r="E7108" s="64">
        <v>0</v>
      </c>
      <c r="F7108" s="64">
        <v>1</v>
      </c>
      <c r="G7108" s="64">
        <v>0</v>
      </c>
      <c r="H7108" s="64">
        <v>1</v>
      </c>
    </row>
    <row r="7109" spans="1:8" x14ac:dyDescent="0.3">
      <c r="A7109" s="63" t="s">
        <v>14789</v>
      </c>
      <c r="B7109" s="63" t="s">
        <v>14790</v>
      </c>
      <c r="C7109" s="63" t="s">
        <v>4771</v>
      </c>
      <c r="D7109" s="63" t="s">
        <v>14730</v>
      </c>
      <c r="E7109" s="64">
        <v>0</v>
      </c>
      <c r="F7109" s="64">
        <v>0</v>
      </c>
      <c r="G7109" s="64">
        <v>1</v>
      </c>
      <c r="H7109" s="64">
        <v>1</v>
      </c>
    </row>
    <row r="7110" spans="1:8" x14ac:dyDescent="0.3">
      <c r="A7110" s="63" t="s">
        <v>14789</v>
      </c>
      <c r="B7110" s="63" t="s">
        <v>14790</v>
      </c>
      <c r="C7110" s="63" t="s">
        <v>4990</v>
      </c>
      <c r="D7110" s="63" t="s">
        <v>14731</v>
      </c>
      <c r="E7110" s="64">
        <v>1</v>
      </c>
      <c r="F7110" s="64">
        <v>3</v>
      </c>
      <c r="G7110" s="64">
        <v>5</v>
      </c>
      <c r="H7110" s="64">
        <v>8</v>
      </c>
    </row>
    <row r="7111" spans="1:8" x14ac:dyDescent="0.3">
      <c r="A7111" s="63" t="s">
        <v>14789</v>
      </c>
      <c r="B7111" s="63" t="s">
        <v>14790</v>
      </c>
      <c r="C7111" s="63" t="s">
        <v>4821</v>
      </c>
      <c r="D7111" s="63" t="s">
        <v>4822</v>
      </c>
      <c r="E7111" s="64">
        <v>0</v>
      </c>
      <c r="F7111" s="64">
        <v>0</v>
      </c>
      <c r="G7111" s="64">
        <v>1</v>
      </c>
      <c r="H7111" s="64">
        <v>1</v>
      </c>
    </row>
    <row r="7112" spans="1:8" x14ac:dyDescent="0.3">
      <c r="A7112" s="63" t="s">
        <v>14789</v>
      </c>
      <c r="B7112" s="63" t="s">
        <v>14790</v>
      </c>
      <c r="C7112" s="63" t="s">
        <v>4668</v>
      </c>
      <c r="D7112" s="63" t="s">
        <v>4669</v>
      </c>
      <c r="E7112" s="64">
        <v>0</v>
      </c>
      <c r="F7112" s="64">
        <v>0</v>
      </c>
      <c r="G7112" s="64">
        <v>2</v>
      </c>
      <c r="H7112" s="64">
        <v>2</v>
      </c>
    </row>
    <row r="7113" spans="1:8" x14ac:dyDescent="0.3">
      <c r="A7113" s="63" t="s">
        <v>14789</v>
      </c>
      <c r="B7113" s="63" t="s">
        <v>14790</v>
      </c>
      <c r="C7113" s="63" t="s">
        <v>5016</v>
      </c>
      <c r="D7113" s="63" t="s">
        <v>5017</v>
      </c>
      <c r="E7113" s="64">
        <v>0</v>
      </c>
      <c r="F7113" s="64">
        <v>2</v>
      </c>
      <c r="G7113" s="64">
        <v>5</v>
      </c>
      <c r="H7113" s="64">
        <v>7</v>
      </c>
    </row>
    <row r="7114" spans="1:8" x14ac:dyDescent="0.3">
      <c r="A7114" s="63" t="s">
        <v>14789</v>
      </c>
      <c r="B7114" s="63" t="s">
        <v>14790</v>
      </c>
      <c r="C7114" s="63" t="s">
        <v>5105</v>
      </c>
      <c r="D7114" s="63" t="s">
        <v>5106</v>
      </c>
      <c r="E7114" s="64">
        <v>0</v>
      </c>
      <c r="F7114" s="64">
        <v>47</v>
      </c>
      <c r="G7114" s="64">
        <v>44</v>
      </c>
      <c r="H7114" s="64">
        <v>91</v>
      </c>
    </row>
    <row r="7115" spans="1:8" x14ac:dyDescent="0.3">
      <c r="A7115" s="63" t="s">
        <v>14789</v>
      </c>
      <c r="B7115" s="63" t="s">
        <v>14790</v>
      </c>
      <c r="C7115" s="63" t="s">
        <v>4745</v>
      </c>
      <c r="D7115" s="63" t="s">
        <v>4746</v>
      </c>
      <c r="E7115" s="64">
        <v>0</v>
      </c>
      <c r="F7115" s="64">
        <v>1</v>
      </c>
      <c r="G7115" s="64">
        <v>0</v>
      </c>
      <c r="H7115" s="64">
        <v>1</v>
      </c>
    </row>
    <row r="7116" spans="1:8" x14ac:dyDescent="0.3">
      <c r="A7116" s="63" t="s">
        <v>14789</v>
      </c>
      <c r="B7116" s="63" t="s">
        <v>14790</v>
      </c>
      <c r="C7116" s="63" t="s">
        <v>4670</v>
      </c>
      <c r="D7116" s="63" t="s">
        <v>4671</v>
      </c>
      <c r="E7116" s="64">
        <v>0</v>
      </c>
      <c r="F7116" s="64">
        <v>2</v>
      </c>
      <c r="G7116" s="64">
        <v>0</v>
      </c>
      <c r="H7116" s="64">
        <v>2</v>
      </c>
    </row>
    <row r="7117" spans="1:8" x14ac:dyDescent="0.3">
      <c r="A7117" s="63" t="s">
        <v>14789</v>
      </c>
      <c r="B7117" s="63" t="s">
        <v>14790</v>
      </c>
      <c r="C7117" s="63" t="s">
        <v>5892</v>
      </c>
      <c r="D7117" s="63" t="s">
        <v>14751</v>
      </c>
      <c r="E7117" s="64">
        <v>0</v>
      </c>
      <c r="F7117" s="64">
        <v>0</v>
      </c>
      <c r="G7117" s="64">
        <v>3</v>
      </c>
      <c r="H7117" s="64">
        <v>3</v>
      </c>
    </row>
    <row r="7118" spans="1:8" x14ac:dyDescent="0.3">
      <c r="A7118" s="63" t="s">
        <v>14789</v>
      </c>
      <c r="B7118" s="63" t="s">
        <v>14790</v>
      </c>
      <c r="C7118" s="63" t="s">
        <v>5903</v>
      </c>
      <c r="D7118" s="63" t="s">
        <v>5904</v>
      </c>
      <c r="E7118" s="64">
        <v>0</v>
      </c>
      <c r="F7118" s="64">
        <v>0</v>
      </c>
      <c r="G7118" s="64">
        <v>6</v>
      </c>
      <c r="H7118" s="64">
        <v>6</v>
      </c>
    </row>
    <row r="7119" spans="1:8" x14ac:dyDescent="0.3">
      <c r="A7119" s="63" t="s">
        <v>14789</v>
      </c>
      <c r="B7119" s="63" t="s">
        <v>14790</v>
      </c>
      <c r="C7119" s="63" t="s">
        <v>8828</v>
      </c>
      <c r="D7119" s="63" t="s">
        <v>8829</v>
      </c>
      <c r="E7119" s="64">
        <v>0</v>
      </c>
      <c r="F7119" s="64">
        <v>1</v>
      </c>
      <c r="G7119" s="64">
        <v>3</v>
      </c>
      <c r="H7119" s="64">
        <v>4</v>
      </c>
    </row>
    <row r="7120" spans="1:8" x14ac:dyDescent="0.3">
      <c r="A7120" s="63" t="s">
        <v>14789</v>
      </c>
      <c r="B7120" s="63" t="s">
        <v>14790</v>
      </c>
      <c r="C7120" s="63" t="s">
        <v>13517</v>
      </c>
      <c r="D7120" s="63" t="s">
        <v>13518</v>
      </c>
      <c r="E7120" s="64">
        <v>0</v>
      </c>
      <c r="F7120" s="64">
        <v>0</v>
      </c>
      <c r="G7120" s="64">
        <v>1</v>
      </c>
      <c r="H7120" s="64">
        <v>1</v>
      </c>
    </row>
    <row r="7121" spans="1:8" x14ac:dyDescent="0.3">
      <c r="A7121" s="63" t="s">
        <v>14789</v>
      </c>
      <c r="B7121" s="63" t="s">
        <v>14790</v>
      </c>
      <c r="C7121" s="63" t="s">
        <v>4829</v>
      </c>
      <c r="D7121" s="63" t="s">
        <v>4830</v>
      </c>
      <c r="E7121" s="64">
        <v>2</v>
      </c>
      <c r="F7121" s="64">
        <v>5</v>
      </c>
      <c r="G7121" s="64">
        <v>2</v>
      </c>
      <c r="H7121" s="64">
        <v>7</v>
      </c>
    </row>
    <row r="7122" spans="1:8" x14ac:dyDescent="0.3">
      <c r="A7122" s="63" t="s">
        <v>14789</v>
      </c>
      <c r="B7122" s="63" t="s">
        <v>14790</v>
      </c>
      <c r="C7122" s="63" t="s">
        <v>4717</v>
      </c>
      <c r="D7122" s="63" t="s">
        <v>4718</v>
      </c>
      <c r="E7122" s="64">
        <v>0</v>
      </c>
      <c r="F7122" s="64">
        <v>0</v>
      </c>
      <c r="G7122" s="64">
        <v>1</v>
      </c>
      <c r="H7122" s="64">
        <v>1</v>
      </c>
    </row>
    <row r="7123" spans="1:8" x14ac:dyDescent="0.3">
      <c r="A7123" s="63" t="s">
        <v>14789</v>
      </c>
      <c r="B7123" s="63" t="s">
        <v>14790</v>
      </c>
      <c r="C7123" s="63" t="s">
        <v>4672</v>
      </c>
      <c r="D7123" s="63" t="s">
        <v>4673</v>
      </c>
      <c r="E7123" s="64">
        <v>0</v>
      </c>
      <c r="F7123" s="64">
        <v>1</v>
      </c>
      <c r="G7123" s="64">
        <v>2</v>
      </c>
      <c r="H7123" s="64">
        <v>3</v>
      </c>
    </row>
    <row r="7124" spans="1:8" x14ac:dyDescent="0.3">
      <c r="A7124" s="63" t="s">
        <v>14789</v>
      </c>
      <c r="B7124" s="63" t="s">
        <v>14790</v>
      </c>
      <c r="C7124" s="63" t="s">
        <v>5389</v>
      </c>
      <c r="D7124" s="63" t="s">
        <v>277</v>
      </c>
      <c r="E7124" s="64">
        <v>0</v>
      </c>
      <c r="F7124" s="64">
        <v>0</v>
      </c>
      <c r="G7124" s="64">
        <v>1</v>
      </c>
      <c r="H7124" s="64">
        <v>1</v>
      </c>
    </row>
    <row r="7125" spans="1:8" x14ac:dyDescent="0.3">
      <c r="A7125" s="63" t="s">
        <v>14789</v>
      </c>
      <c r="B7125" s="63" t="s">
        <v>14790</v>
      </c>
      <c r="C7125" s="63" t="s">
        <v>4725</v>
      </c>
      <c r="D7125" s="63" t="s">
        <v>4726</v>
      </c>
      <c r="E7125" s="64">
        <v>5</v>
      </c>
      <c r="F7125" s="64">
        <v>22</v>
      </c>
      <c r="G7125" s="64">
        <v>2</v>
      </c>
      <c r="H7125" s="64">
        <v>24</v>
      </c>
    </row>
    <row r="7126" spans="1:8" x14ac:dyDescent="0.3">
      <c r="A7126" s="63" t="s">
        <v>14789</v>
      </c>
      <c r="B7126" s="63" t="s">
        <v>14790</v>
      </c>
      <c r="C7126" s="63" t="s">
        <v>7990</v>
      </c>
      <c r="D7126" s="63" t="s">
        <v>7991</v>
      </c>
      <c r="E7126" s="64">
        <v>0</v>
      </c>
      <c r="F7126" s="64">
        <v>1</v>
      </c>
      <c r="G7126" s="64">
        <v>1</v>
      </c>
      <c r="H7126" s="64">
        <v>2</v>
      </c>
    </row>
    <row r="7127" spans="1:8" x14ac:dyDescent="0.3">
      <c r="A7127" s="63" t="s">
        <v>14789</v>
      </c>
      <c r="B7127" s="63" t="s">
        <v>14790</v>
      </c>
      <c r="C7127" s="63" t="s">
        <v>4414</v>
      </c>
      <c r="D7127" s="63" t="s">
        <v>4415</v>
      </c>
      <c r="E7127" s="64">
        <v>0</v>
      </c>
      <c r="F7127" s="64">
        <v>0</v>
      </c>
      <c r="G7127" s="64">
        <v>24</v>
      </c>
      <c r="H7127" s="64">
        <v>24</v>
      </c>
    </row>
    <row r="7128" spans="1:8" x14ac:dyDescent="0.3">
      <c r="A7128" s="63" t="s">
        <v>14789</v>
      </c>
      <c r="B7128" s="63" t="s">
        <v>14790</v>
      </c>
      <c r="C7128" s="63" t="s">
        <v>6855</v>
      </c>
      <c r="D7128" s="63" t="s">
        <v>6856</v>
      </c>
      <c r="E7128" s="64">
        <v>0</v>
      </c>
      <c r="F7128" s="64">
        <v>3</v>
      </c>
      <c r="G7128" s="64">
        <v>1</v>
      </c>
      <c r="H7128" s="64">
        <v>4</v>
      </c>
    </row>
    <row r="7129" spans="1:8" x14ac:dyDescent="0.3">
      <c r="A7129" s="63" t="s">
        <v>14789</v>
      </c>
      <c r="B7129" s="63" t="s">
        <v>14790</v>
      </c>
      <c r="C7129" s="63" t="s">
        <v>4680</v>
      </c>
      <c r="D7129" s="63" t="s">
        <v>4681</v>
      </c>
      <c r="E7129" s="64">
        <v>0</v>
      </c>
      <c r="F7129" s="64">
        <v>0</v>
      </c>
      <c r="G7129" s="64">
        <v>5</v>
      </c>
      <c r="H7129" s="64">
        <v>5</v>
      </c>
    </row>
    <row r="7130" spans="1:8" x14ac:dyDescent="0.3">
      <c r="A7130" s="63" t="s">
        <v>14789</v>
      </c>
      <c r="B7130" s="63" t="s">
        <v>14790</v>
      </c>
      <c r="C7130" s="63" t="s">
        <v>4777</v>
      </c>
      <c r="D7130" s="63" t="s">
        <v>14613</v>
      </c>
      <c r="E7130" s="64">
        <v>0</v>
      </c>
      <c r="F7130" s="64">
        <v>3</v>
      </c>
      <c r="G7130" s="64">
        <v>0</v>
      </c>
      <c r="H7130" s="64">
        <v>3</v>
      </c>
    </row>
    <row r="7131" spans="1:8" x14ac:dyDescent="0.3">
      <c r="A7131" s="63" t="s">
        <v>14789</v>
      </c>
      <c r="B7131" s="63" t="s">
        <v>14790</v>
      </c>
      <c r="C7131" s="63" t="s">
        <v>5295</v>
      </c>
      <c r="D7131" s="63" t="s">
        <v>5296</v>
      </c>
      <c r="E7131" s="64">
        <v>0</v>
      </c>
      <c r="F7131" s="64">
        <v>0</v>
      </c>
      <c r="G7131" s="64">
        <v>1</v>
      </c>
      <c r="H7131" s="64">
        <v>1</v>
      </c>
    </row>
    <row r="7132" spans="1:8" x14ac:dyDescent="0.3">
      <c r="A7132" s="63" t="s">
        <v>14789</v>
      </c>
      <c r="B7132" s="63" t="s">
        <v>14790</v>
      </c>
      <c r="C7132" s="63" t="s">
        <v>5102</v>
      </c>
      <c r="D7132" s="63" t="s">
        <v>5103</v>
      </c>
      <c r="E7132" s="64">
        <v>0</v>
      </c>
      <c r="F7132" s="64">
        <v>1</v>
      </c>
      <c r="G7132" s="64">
        <v>1</v>
      </c>
      <c r="H7132" s="64">
        <v>2</v>
      </c>
    </row>
    <row r="7133" spans="1:8" x14ac:dyDescent="0.3">
      <c r="A7133" s="63" t="s">
        <v>14789</v>
      </c>
      <c r="B7133" s="63" t="s">
        <v>14790</v>
      </c>
      <c r="C7133" s="63" t="s">
        <v>5516</v>
      </c>
      <c r="D7133" s="63" t="s">
        <v>5517</v>
      </c>
      <c r="E7133" s="64">
        <v>0</v>
      </c>
      <c r="F7133" s="64">
        <v>0</v>
      </c>
      <c r="G7133" s="64">
        <v>2</v>
      </c>
      <c r="H7133" s="64">
        <v>2</v>
      </c>
    </row>
    <row r="7134" spans="1:8" x14ac:dyDescent="0.3">
      <c r="A7134" s="63" t="s">
        <v>14789</v>
      </c>
      <c r="B7134" s="63" t="s">
        <v>14790</v>
      </c>
      <c r="C7134" s="63" t="s">
        <v>12935</v>
      </c>
      <c r="D7134" s="63" t="s">
        <v>12936</v>
      </c>
      <c r="E7134" s="64">
        <v>0</v>
      </c>
      <c r="F7134" s="64">
        <v>0</v>
      </c>
      <c r="G7134" s="64">
        <v>1</v>
      </c>
      <c r="H7134" s="64">
        <v>1</v>
      </c>
    </row>
    <row r="7135" spans="1:8" x14ac:dyDescent="0.3">
      <c r="A7135" s="63" t="s">
        <v>14789</v>
      </c>
      <c r="B7135" s="63" t="s">
        <v>14790</v>
      </c>
      <c r="C7135" s="63" t="s">
        <v>5094</v>
      </c>
      <c r="D7135" s="63" t="s">
        <v>14733</v>
      </c>
      <c r="E7135" s="64">
        <v>15</v>
      </c>
      <c r="F7135" s="64">
        <v>53</v>
      </c>
      <c r="G7135" s="64">
        <v>15</v>
      </c>
      <c r="H7135" s="64">
        <v>68</v>
      </c>
    </row>
    <row r="7136" spans="1:8" x14ac:dyDescent="0.3">
      <c r="A7136" s="63" t="s">
        <v>14789</v>
      </c>
      <c r="B7136" s="63" t="s">
        <v>14790</v>
      </c>
      <c r="C7136" s="63" t="s">
        <v>5177</v>
      </c>
      <c r="D7136" s="63" t="s">
        <v>6315</v>
      </c>
      <c r="E7136" s="64">
        <v>3</v>
      </c>
      <c r="F7136" s="64">
        <v>11</v>
      </c>
      <c r="G7136" s="64">
        <v>2</v>
      </c>
      <c r="H7136" s="64">
        <v>13</v>
      </c>
    </row>
    <row r="7137" spans="1:8" x14ac:dyDescent="0.3">
      <c r="A7137" s="63" t="s">
        <v>14789</v>
      </c>
      <c r="B7137" s="63" t="s">
        <v>14790</v>
      </c>
      <c r="C7137" s="63" t="s">
        <v>6054</v>
      </c>
      <c r="D7137" s="63" t="s">
        <v>14763</v>
      </c>
      <c r="E7137" s="64">
        <v>0</v>
      </c>
      <c r="F7137" s="64">
        <v>1</v>
      </c>
      <c r="G7137" s="64">
        <v>3</v>
      </c>
      <c r="H7137" s="64">
        <v>4</v>
      </c>
    </row>
    <row r="7138" spans="1:8" x14ac:dyDescent="0.3">
      <c r="A7138" s="63" t="s">
        <v>14789</v>
      </c>
      <c r="B7138" s="63" t="s">
        <v>14790</v>
      </c>
      <c r="C7138" s="63" t="s">
        <v>8222</v>
      </c>
      <c r="D7138" s="63" t="s">
        <v>14541</v>
      </c>
      <c r="E7138" s="64">
        <v>0</v>
      </c>
      <c r="F7138" s="64">
        <v>0</v>
      </c>
      <c r="G7138" s="64">
        <v>1</v>
      </c>
      <c r="H7138" s="64">
        <v>1</v>
      </c>
    </row>
    <row r="7139" spans="1:8" x14ac:dyDescent="0.3">
      <c r="A7139" s="63" t="s">
        <v>14789</v>
      </c>
      <c r="B7139" s="63" t="s">
        <v>14790</v>
      </c>
      <c r="C7139" s="63" t="s">
        <v>4781</v>
      </c>
      <c r="D7139" s="63" t="s">
        <v>4782</v>
      </c>
      <c r="E7139" s="64">
        <v>0</v>
      </c>
      <c r="F7139" s="64">
        <v>13</v>
      </c>
      <c r="G7139" s="64">
        <v>21</v>
      </c>
      <c r="H7139" s="64">
        <v>34</v>
      </c>
    </row>
    <row r="7140" spans="1:8" x14ac:dyDescent="0.3">
      <c r="A7140" s="63" t="s">
        <v>14789</v>
      </c>
      <c r="B7140" s="63" t="s">
        <v>14790</v>
      </c>
      <c r="C7140" s="63" t="s">
        <v>4684</v>
      </c>
      <c r="D7140" s="63" t="s">
        <v>3852</v>
      </c>
      <c r="E7140" s="64">
        <v>0</v>
      </c>
      <c r="F7140" s="64">
        <v>0</v>
      </c>
      <c r="G7140" s="64">
        <v>5</v>
      </c>
      <c r="H7140" s="64">
        <v>5</v>
      </c>
    </row>
    <row r="7141" spans="1:8" x14ac:dyDescent="0.3">
      <c r="A7141" s="63" t="s">
        <v>14789</v>
      </c>
      <c r="B7141" s="63" t="s">
        <v>14790</v>
      </c>
      <c r="C7141" s="63" t="s">
        <v>1339</v>
      </c>
      <c r="D7141" s="63" t="s">
        <v>1340</v>
      </c>
      <c r="E7141" s="64">
        <v>0</v>
      </c>
      <c r="F7141" s="64">
        <v>0</v>
      </c>
      <c r="G7141" s="64">
        <v>1</v>
      </c>
      <c r="H7141" s="64">
        <v>1</v>
      </c>
    </row>
    <row r="7142" spans="1:8" x14ac:dyDescent="0.3">
      <c r="A7142" s="63" t="s">
        <v>14789</v>
      </c>
      <c r="B7142" s="63" t="s">
        <v>14790</v>
      </c>
      <c r="C7142" s="63" t="s">
        <v>4685</v>
      </c>
      <c r="D7142" s="63" t="s">
        <v>4686</v>
      </c>
      <c r="E7142" s="64">
        <v>0</v>
      </c>
      <c r="F7142" s="64">
        <v>1</v>
      </c>
      <c r="G7142" s="64">
        <v>0</v>
      </c>
      <c r="H7142" s="64">
        <v>1</v>
      </c>
    </row>
    <row r="7143" spans="1:8" x14ac:dyDescent="0.3">
      <c r="A7143" s="63" t="s">
        <v>14789</v>
      </c>
      <c r="B7143" s="63" t="s">
        <v>14790</v>
      </c>
      <c r="C7143" s="63" t="s">
        <v>5096</v>
      </c>
      <c r="D7143" s="63" t="s">
        <v>5097</v>
      </c>
      <c r="E7143" s="64">
        <v>15</v>
      </c>
      <c r="F7143" s="64">
        <v>84</v>
      </c>
      <c r="G7143" s="64">
        <v>28</v>
      </c>
      <c r="H7143" s="64">
        <v>112</v>
      </c>
    </row>
    <row r="7144" spans="1:8" x14ac:dyDescent="0.3">
      <c r="A7144" s="63" t="s">
        <v>14789</v>
      </c>
      <c r="B7144" s="63" t="s">
        <v>14790</v>
      </c>
      <c r="C7144" s="63" t="s">
        <v>6074</v>
      </c>
      <c r="D7144" s="63" t="s">
        <v>6075</v>
      </c>
      <c r="E7144" s="64">
        <v>0</v>
      </c>
      <c r="F7144" s="64">
        <v>0</v>
      </c>
      <c r="G7144" s="64">
        <v>1</v>
      </c>
      <c r="H7144" s="64">
        <v>1</v>
      </c>
    </row>
    <row r="7145" spans="1:8" x14ac:dyDescent="0.3">
      <c r="A7145" s="63" t="s">
        <v>14789</v>
      </c>
      <c r="B7145" s="63" t="s">
        <v>14790</v>
      </c>
      <c r="C7145" s="63" t="s">
        <v>4426</v>
      </c>
      <c r="D7145" s="63" t="s">
        <v>4427</v>
      </c>
      <c r="E7145" s="64">
        <v>0</v>
      </c>
      <c r="F7145" s="64">
        <v>0</v>
      </c>
      <c r="G7145" s="64">
        <v>1</v>
      </c>
      <c r="H7145" s="64">
        <v>1</v>
      </c>
    </row>
    <row r="7146" spans="1:8" x14ac:dyDescent="0.3">
      <c r="A7146" s="63" t="s">
        <v>14789</v>
      </c>
      <c r="B7146" s="63" t="s">
        <v>14790</v>
      </c>
      <c r="C7146" s="63" t="s">
        <v>14764</v>
      </c>
      <c r="D7146" s="63" t="s">
        <v>14765</v>
      </c>
      <c r="E7146" s="64">
        <v>0</v>
      </c>
      <c r="F7146" s="64">
        <v>1</v>
      </c>
      <c r="G7146" s="64">
        <v>0</v>
      </c>
      <c r="H7146" s="64">
        <v>1</v>
      </c>
    </row>
    <row r="7147" spans="1:8" x14ac:dyDescent="0.3">
      <c r="A7147" s="63" t="s">
        <v>14789</v>
      </c>
      <c r="B7147" s="63" t="s">
        <v>14790</v>
      </c>
      <c r="C7147" s="63" t="s">
        <v>5524</v>
      </c>
      <c r="D7147" s="63" t="s">
        <v>5525</v>
      </c>
      <c r="E7147" s="64">
        <v>0</v>
      </c>
      <c r="F7147" s="64">
        <v>0</v>
      </c>
      <c r="G7147" s="64">
        <v>1</v>
      </c>
      <c r="H7147" s="64">
        <v>1</v>
      </c>
    </row>
    <row r="7148" spans="1:8" x14ac:dyDescent="0.3">
      <c r="A7148" s="63" t="s">
        <v>14789</v>
      </c>
      <c r="B7148" s="63" t="s">
        <v>14790</v>
      </c>
      <c r="C7148" s="63" t="s">
        <v>4755</v>
      </c>
      <c r="D7148" s="63" t="s">
        <v>4756</v>
      </c>
      <c r="E7148" s="64">
        <v>0</v>
      </c>
      <c r="F7148" s="64">
        <v>1</v>
      </c>
      <c r="G7148" s="64">
        <v>0</v>
      </c>
      <c r="H7148" s="64">
        <v>1</v>
      </c>
    </row>
    <row r="7149" spans="1:8" x14ac:dyDescent="0.3">
      <c r="A7149" s="63" t="s">
        <v>14789</v>
      </c>
      <c r="B7149" s="63" t="s">
        <v>14790</v>
      </c>
      <c r="C7149" s="63" t="s">
        <v>4735</v>
      </c>
      <c r="D7149" s="63" t="s">
        <v>4736</v>
      </c>
      <c r="E7149" s="64">
        <v>0</v>
      </c>
      <c r="F7149" s="64">
        <v>3</v>
      </c>
      <c r="G7149" s="64">
        <v>1</v>
      </c>
      <c r="H7149" s="64">
        <v>4</v>
      </c>
    </row>
    <row r="7150" spans="1:8" x14ac:dyDescent="0.3">
      <c r="A7150" s="63" t="s">
        <v>14789</v>
      </c>
      <c r="B7150" s="63" t="s">
        <v>14790</v>
      </c>
      <c r="C7150" s="63" t="s">
        <v>4687</v>
      </c>
      <c r="D7150" s="63" t="s">
        <v>4688</v>
      </c>
      <c r="E7150" s="64">
        <v>0</v>
      </c>
      <c r="F7150" s="64">
        <v>0</v>
      </c>
      <c r="G7150" s="64">
        <v>4</v>
      </c>
      <c r="H7150" s="64">
        <v>4</v>
      </c>
    </row>
    <row r="7151" spans="1:8" x14ac:dyDescent="0.3">
      <c r="A7151" s="63" t="s">
        <v>14789</v>
      </c>
      <c r="B7151" s="63" t="s">
        <v>14790</v>
      </c>
      <c r="C7151" s="63" t="s">
        <v>5002</v>
      </c>
      <c r="D7151" s="63" t="s">
        <v>5003</v>
      </c>
      <c r="E7151" s="64">
        <v>0</v>
      </c>
      <c r="F7151" s="64">
        <v>0</v>
      </c>
      <c r="G7151" s="64">
        <v>1</v>
      </c>
      <c r="H7151" s="64">
        <v>1</v>
      </c>
    </row>
    <row r="7152" spans="1:8" x14ac:dyDescent="0.3">
      <c r="A7152" s="63" t="s">
        <v>14789</v>
      </c>
      <c r="B7152" s="63" t="s">
        <v>14790</v>
      </c>
      <c r="C7152" s="63" t="s">
        <v>5683</v>
      </c>
      <c r="D7152" s="63" t="s">
        <v>5684</v>
      </c>
      <c r="E7152" s="64">
        <v>0</v>
      </c>
      <c r="F7152" s="64">
        <v>2</v>
      </c>
      <c r="G7152" s="64">
        <v>0</v>
      </c>
      <c r="H7152" s="64">
        <v>2</v>
      </c>
    </row>
    <row r="7153" spans="1:8" x14ac:dyDescent="0.3">
      <c r="A7153" s="63" t="s">
        <v>14789</v>
      </c>
      <c r="B7153" s="63" t="s">
        <v>14790</v>
      </c>
      <c r="C7153" s="63" t="s">
        <v>4978</v>
      </c>
      <c r="D7153" s="63" t="s">
        <v>14602</v>
      </c>
      <c r="E7153" s="64">
        <v>0</v>
      </c>
      <c r="F7153" s="64">
        <v>1</v>
      </c>
      <c r="G7153" s="64">
        <v>0</v>
      </c>
      <c r="H7153" s="64">
        <v>1</v>
      </c>
    </row>
    <row r="7154" spans="1:8" x14ac:dyDescent="0.3">
      <c r="A7154" s="63" t="s">
        <v>14789</v>
      </c>
      <c r="B7154" s="63" t="s">
        <v>14790</v>
      </c>
      <c r="C7154" s="63" t="s">
        <v>4741</v>
      </c>
      <c r="D7154" s="63" t="s">
        <v>4742</v>
      </c>
      <c r="E7154" s="64">
        <v>0</v>
      </c>
      <c r="F7154" s="64">
        <v>1</v>
      </c>
      <c r="G7154" s="64">
        <v>1</v>
      </c>
      <c r="H7154" s="64">
        <v>2</v>
      </c>
    </row>
    <row r="7155" spans="1:8" x14ac:dyDescent="0.3">
      <c r="A7155" s="63" t="s">
        <v>14789</v>
      </c>
      <c r="B7155" s="63" t="s">
        <v>14790</v>
      </c>
      <c r="C7155" s="63" t="s">
        <v>8088</v>
      </c>
      <c r="D7155" s="63" t="s">
        <v>14625</v>
      </c>
      <c r="E7155" s="64">
        <v>0</v>
      </c>
      <c r="F7155" s="64">
        <v>0</v>
      </c>
      <c r="G7155" s="64">
        <v>1</v>
      </c>
      <c r="H7155" s="64">
        <v>1</v>
      </c>
    </row>
    <row r="7156" spans="1:8" x14ac:dyDescent="0.3">
      <c r="A7156" s="63" t="s">
        <v>14789</v>
      </c>
      <c r="B7156" s="63" t="s">
        <v>14790</v>
      </c>
      <c r="C7156" s="63" t="s">
        <v>5092</v>
      </c>
      <c r="D7156" s="63" t="s">
        <v>14770</v>
      </c>
      <c r="E7156" s="64">
        <v>23</v>
      </c>
      <c r="F7156" s="64">
        <v>73</v>
      </c>
      <c r="G7156" s="64">
        <v>22</v>
      </c>
      <c r="H7156" s="64">
        <v>95</v>
      </c>
    </row>
    <row r="7157" spans="1:8" x14ac:dyDescent="0.3">
      <c r="A7157" s="63" t="s">
        <v>14789</v>
      </c>
      <c r="B7157" s="63" t="s">
        <v>14790</v>
      </c>
      <c r="C7157" s="63" t="s">
        <v>5385</v>
      </c>
      <c r="D7157" s="63" t="s">
        <v>14785</v>
      </c>
      <c r="E7157" s="64">
        <v>0</v>
      </c>
      <c r="F7157" s="64">
        <v>1</v>
      </c>
      <c r="G7157" s="64">
        <v>0</v>
      </c>
      <c r="H7157" s="64">
        <v>1</v>
      </c>
    </row>
    <row r="7158" spans="1:8" x14ac:dyDescent="0.3">
      <c r="A7158" s="63" t="s">
        <v>14789</v>
      </c>
      <c r="B7158" s="63" t="s">
        <v>14790</v>
      </c>
      <c r="C7158" s="63" t="s">
        <v>6040</v>
      </c>
      <c r="D7158" s="63" t="s">
        <v>14656</v>
      </c>
      <c r="E7158" s="64">
        <v>0</v>
      </c>
      <c r="F7158" s="64">
        <v>0</v>
      </c>
      <c r="G7158" s="64">
        <v>2</v>
      </c>
      <c r="H7158" s="64">
        <v>2</v>
      </c>
    </row>
    <row r="7159" spans="1:8" x14ac:dyDescent="0.3">
      <c r="A7159" s="63" t="s">
        <v>14789</v>
      </c>
      <c r="B7159" s="63" t="s">
        <v>14790</v>
      </c>
      <c r="C7159" s="63" t="s">
        <v>5167</v>
      </c>
      <c r="D7159" s="63" t="s">
        <v>14786</v>
      </c>
      <c r="E7159" s="64">
        <v>0</v>
      </c>
      <c r="F7159" s="64">
        <v>3</v>
      </c>
      <c r="G7159" s="64">
        <v>2</v>
      </c>
      <c r="H7159" s="64">
        <v>5</v>
      </c>
    </row>
    <row r="7160" spans="1:8" x14ac:dyDescent="0.3">
      <c r="A7160" s="63" t="s">
        <v>14789</v>
      </c>
      <c r="B7160" s="63" t="s">
        <v>14790</v>
      </c>
      <c r="C7160" s="63" t="s">
        <v>5281</v>
      </c>
      <c r="D7160" s="63" t="s">
        <v>14787</v>
      </c>
      <c r="E7160" s="64">
        <v>0</v>
      </c>
      <c r="F7160" s="64">
        <v>0</v>
      </c>
      <c r="G7160" s="64">
        <v>1</v>
      </c>
      <c r="H7160" s="64">
        <v>1</v>
      </c>
    </row>
    <row r="7161" spans="1:8" x14ac:dyDescent="0.3">
      <c r="A7161" s="63" t="s">
        <v>14789</v>
      </c>
      <c r="B7161" s="63" t="s">
        <v>14790</v>
      </c>
      <c r="C7161" s="63" t="s">
        <v>4937</v>
      </c>
      <c r="D7161" s="63" t="s">
        <v>14213</v>
      </c>
      <c r="E7161" s="64">
        <v>1</v>
      </c>
      <c r="F7161" s="64">
        <v>0</v>
      </c>
      <c r="G7161" s="64">
        <v>1</v>
      </c>
      <c r="H7161" s="64">
        <v>1</v>
      </c>
    </row>
    <row r="7162" spans="1:8" x14ac:dyDescent="0.3">
      <c r="A7162" s="63" t="s">
        <v>14789</v>
      </c>
      <c r="B7162" s="63" t="s">
        <v>14790</v>
      </c>
      <c r="C7162" s="63" t="s">
        <v>4960</v>
      </c>
      <c r="D7162" s="63" t="s">
        <v>14773</v>
      </c>
      <c r="E7162" s="64">
        <v>0</v>
      </c>
      <c r="F7162" s="64">
        <v>1</v>
      </c>
      <c r="G7162" s="64">
        <v>0</v>
      </c>
      <c r="H7162" s="64">
        <v>1</v>
      </c>
    </row>
    <row r="7163" spans="1:8" x14ac:dyDescent="0.3">
      <c r="A7163" s="63" t="s">
        <v>14789</v>
      </c>
      <c r="B7163" s="63" t="s">
        <v>14790</v>
      </c>
      <c r="C7163" s="63" t="s">
        <v>4678</v>
      </c>
      <c r="D7163" s="63" t="s">
        <v>14739</v>
      </c>
      <c r="E7163" s="64">
        <v>1</v>
      </c>
      <c r="F7163" s="64">
        <v>22</v>
      </c>
      <c r="G7163" s="64">
        <v>7</v>
      </c>
      <c r="H7163" s="64">
        <v>29</v>
      </c>
    </row>
    <row r="7164" spans="1:8" x14ac:dyDescent="0.3">
      <c r="A7164" s="63" t="s">
        <v>14789</v>
      </c>
      <c r="B7164" s="63" t="s">
        <v>14790</v>
      </c>
      <c r="C7164" s="63" t="s">
        <v>5169</v>
      </c>
      <c r="D7164" s="63" t="s">
        <v>14740</v>
      </c>
      <c r="E7164" s="64">
        <v>0</v>
      </c>
      <c r="F7164" s="64">
        <v>2</v>
      </c>
      <c r="G7164" s="64">
        <v>2</v>
      </c>
      <c r="H7164" s="64">
        <v>4</v>
      </c>
    </row>
    <row r="7165" spans="1:8" x14ac:dyDescent="0.3">
      <c r="A7165" s="63" t="s">
        <v>14789</v>
      </c>
      <c r="B7165" s="63" t="s">
        <v>14790</v>
      </c>
      <c r="C7165" s="63" t="s">
        <v>5098</v>
      </c>
      <c r="D7165" s="63" t="s">
        <v>14741</v>
      </c>
      <c r="E7165" s="64">
        <v>11</v>
      </c>
      <c r="F7165" s="64">
        <v>45</v>
      </c>
      <c r="G7165" s="64">
        <v>11</v>
      </c>
      <c r="H7165" s="64">
        <v>56</v>
      </c>
    </row>
    <row r="7166" spans="1:8" x14ac:dyDescent="0.3">
      <c r="A7166" s="63" t="s">
        <v>14789</v>
      </c>
      <c r="B7166" s="63" t="s">
        <v>14790</v>
      </c>
      <c r="C7166" s="63" t="s">
        <v>6064</v>
      </c>
      <c r="D7166" s="63" t="s">
        <v>14791</v>
      </c>
      <c r="E7166" s="64">
        <v>0</v>
      </c>
      <c r="F7166" s="64">
        <v>0</v>
      </c>
      <c r="G7166" s="64">
        <v>1</v>
      </c>
      <c r="H7166" s="64">
        <v>1</v>
      </c>
    </row>
    <row r="7167" spans="1:8" x14ac:dyDescent="0.3">
      <c r="A7167" s="63" t="s">
        <v>14789</v>
      </c>
      <c r="B7167" s="63" t="s">
        <v>14790</v>
      </c>
      <c r="C7167" s="63" t="s">
        <v>6062</v>
      </c>
      <c r="D7167" s="63" t="s">
        <v>14657</v>
      </c>
      <c r="E7167" s="64">
        <v>0</v>
      </c>
      <c r="F7167" s="64">
        <v>0</v>
      </c>
      <c r="G7167" s="64">
        <v>8</v>
      </c>
      <c r="H7167" s="64">
        <v>8</v>
      </c>
    </row>
    <row r="7168" spans="1:8" x14ac:dyDescent="0.3">
      <c r="A7168" s="63" t="s">
        <v>14789</v>
      </c>
      <c r="B7168" s="63" t="s">
        <v>14790</v>
      </c>
      <c r="C7168" s="63" t="s">
        <v>4691</v>
      </c>
      <c r="D7168" s="63" t="s">
        <v>14620</v>
      </c>
      <c r="E7168" s="64">
        <v>0</v>
      </c>
      <c r="F7168" s="64">
        <v>2</v>
      </c>
      <c r="G7168" s="64">
        <v>1</v>
      </c>
      <c r="H7168" s="64">
        <v>3</v>
      </c>
    </row>
    <row r="7169" spans="1:8" x14ac:dyDescent="0.3">
      <c r="A7169" s="63" t="s">
        <v>14789</v>
      </c>
      <c r="B7169" s="63" t="s">
        <v>14790</v>
      </c>
      <c r="C7169" s="63" t="s">
        <v>5000</v>
      </c>
      <c r="D7169" s="63" t="s">
        <v>5001</v>
      </c>
      <c r="E7169" s="64">
        <v>0</v>
      </c>
      <c r="F7169" s="64">
        <v>76</v>
      </c>
      <c r="G7169" s="64">
        <v>7</v>
      </c>
      <c r="H7169" s="64">
        <v>83</v>
      </c>
    </row>
    <row r="7170" spans="1:8" x14ac:dyDescent="0.3">
      <c r="A7170" s="63" t="s">
        <v>14789</v>
      </c>
      <c r="B7170" s="63" t="s">
        <v>14790</v>
      </c>
      <c r="C7170" s="63" t="s">
        <v>6652</v>
      </c>
      <c r="D7170" s="63" t="s">
        <v>6653</v>
      </c>
      <c r="E7170" s="64">
        <v>0</v>
      </c>
      <c r="F7170" s="64">
        <v>1</v>
      </c>
      <c r="G7170" s="64">
        <v>0</v>
      </c>
      <c r="H7170" s="64">
        <v>1</v>
      </c>
    </row>
    <row r="7171" spans="1:8" x14ac:dyDescent="0.3">
      <c r="A7171" s="63" t="s">
        <v>14789</v>
      </c>
      <c r="B7171" s="63" t="s">
        <v>14790</v>
      </c>
      <c r="C7171" s="63" t="s">
        <v>5181</v>
      </c>
      <c r="D7171" s="63" t="s">
        <v>5182</v>
      </c>
      <c r="E7171" s="64">
        <v>2</v>
      </c>
      <c r="F7171" s="64">
        <v>5</v>
      </c>
      <c r="G7171" s="64">
        <v>1</v>
      </c>
      <c r="H7171" s="64">
        <v>6</v>
      </c>
    </row>
    <row r="7172" spans="1:8" x14ac:dyDescent="0.3">
      <c r="A7172" s="63" t="s">
        <v>14789</v>
      </c>
      <c r="B7172" s="63" t="s">
        <v>14790</v>
      </c>
      <c r="C7172" s="63" t="s">
        <v>5392</v>
      </c>
      <c r="D7172" s="63" t="s">
        <v>14792</v>
      </c>
      <c r="E7172" s="64">
        <v>0</v>
      </c>
      <c r="F7172" s="64">
        <v>3</v>
      </c>
      <c r="G7172" s="64">
        <v>2</v>
      </c>
      <c r="H7172" s="64">
        <v>5</v>
      </c>
    </row>
    <row r="7173" spans="1:8" x14ac:dyDescent="0.3">
      <c r="A7173" s="63" t="s">
        <v>14789</v>
      </c>
      <c r="B7173" s="63" t="s">
        <v>14790</v>
      </c>
      <c r="C7173" s="63" t="s">
        <v>4962</v>
      </c>
      <c r="D7173" s="63" t="s">
        <v>4963</v>
      </c>
      <c r="E7173" s="64">
        <v>0</v>
      </c>
      <c r="F7173" s="64">
        <v>2</v>
      </c>
      <c r="G7173" s="64">
        <v>3</v>
      </c>
      <c r="H7173" s="64">
        <v>5</v>
      </c>
    </row>
    <row r="7174" spans="1:8" x14ac:dyDescent="0.3">
      <c r="A7174" s="63" t="s">
        <v>14789</v>
      </c>
      <c r="B7174" s="63" t="s">
        <v>14790</v>
      </c>
      <c r="C7174" s="63" t="s">
        <v>4791</v>
      </c>
      <c r="D7174" s="63" t="s">
        <v>4792</v>
      </c>
      <c r="E7174" s="64">
        <v>0</v>
      </c>
      <c r="F7174" s="64">
        <v>4</v>
      </c>
      <c r="G7174" s="64">
        <v>10</v>
      </c>
      <c r="H7174" s="64">
        <v>14</v>
      </c>
    </row>
    <row r="7175" spans="1:8" x14ac:dyDescent="0.3">
      <c r="A7175" s="63" t="s">
        <v>14789</v>
      </c>
      <c r="B7175" s="63" t="s">
        <v>14790</v>
      </c>
      <c r="C7175" s="63" t="s">
        <v>14742</v>
      </c>
      <c r="D7175" s="63" t="s">
        <v>14743</v>
      </c>
      <c r="E7175" s="64">
        <v>0</v>
      </c>
      <c r="F7175" s="64">
        <v>2</v>
      </c>
      <c r="G7175" s="64">
        <v>2</v>
      </c>
      <c r="H7175" s="64">
        <v>4</v>
      </c>
    </row>
    <row r="7176" spans="1:8" x14ac:dyDescent="0.3">
      <c r="A7176" s="63" t="s">
        <v>14789</v>
      </c>
      <c r="B7176" s="63" t="s">
        <v>14790</v>
      </c>
      <c r="C7176" s="63" t="s">
        <v>4819</v>
      </c>
      <c r="D7176" s="63" t="s">
        <v>4820</v>
      </c>
      <c r="E7176" s="64">
        <v>0</v>
      </c>
      <c r="F7176" s="64">
        <v>1</v>
      </c>
      <c r="G7176" s="64">
        <v>7</v>
      </c>
      <c r="H7176" s="64">
        <v>8</v>
      </c>
    </row>
    <row r="7177" spans="1:8" x14ac:dyDescent="0.3">
      <c r="A7177" s="63" t="s">
        <v>14789</v>
      </c>
      <c r="B7177" s="63" t="s">
        <v>14790</v>
      </c>
      <c r="C7177" s="63" t="s">
        <v>4938</v>
      </c>
      <c r="D7177" s="63" t="s">
        <v>4939</v>
      </c>
      <c r="E7177" s="64">
        <v>0</v>
      </c>
      <c r="F7177" s="64">
        <v>0</v>
      </c>
      <c r="G7177" s="64">
        <v>10</v>
      </c>
      <c r="H7177" s="64">
        <v>10</v>
      </c>
    </row>
    <row r="7178" spans="1:8" x14ac:dyDescent="0.3">
      <c r="A7178" s="63" t="s">
        <v>14793</v>
      </c>
      <c r="B7178" s="63" t="s">
        <v>14794</v>
      </c>
      <c r="C7178" s="63" t="s">
        <v>4839</v>
      </c>
      <c r="D7178" s="63" t="s">
        <v>4840</v>
      </c>
      <c r="E7178" s="64">
        <v>0</v>
      </c>
      <c r="F7178" s="64">
        <v>1</v>
      </c>
      <c r="G7178" s="64">
        <v>0</v>
      </c>
      <c r="H7178" s="64">
        <v>1</v>
      </c>
    </row>
    <row r="7179" spans="1:8" x14ac:dyDescent="0.3">
      <c r="A7179" s="63" t="s">
        <v>14793</v>
      </c>
      <c r="B7179" s="63" t="s">
        <v>14794</v>
      </c>
      <c r="C7179" s="63" t="s">
        <v>5868</v>
      </c>
      <c r="D7179" s="63" t="s">
        <v>14780</v>
      </c>
      <c r="E7179" s="64">
        <v>0</v>
      </c>
      <c r="F7179" s="64">
        <v>0</v>
      </c>
      <c r="G7179" s="64">
        <v>2</v>
      </c>
      <c r="H7179" s="64">
        <v>2</v>
      </c>
    </row>
    <row r="7180" spans="1:8" x14ac:dyDescent="0.3">
      <c r="A7180" s="63" t="s">
        <v>14793</v>
      </c>
      <c r="B7180" s="63" t="s">
        <v>14794</v>
      </c>
      <c r="C7180" s="63" t="s">
        <v>4968</v>
      </c>
      <c r="D7180" s="63" t="s">
        <v>4969</v>
      </c>
      <c r="E7180" s="64">
        <v>0</v>
      </c>
      <c r="F7180" s="64">
        <v>11</v>
      </c>
      <c r="G7180" s="64">
        <v>0</v>
      </c>
      <c r="H7180" s="64">
        <v>11</v>
      </c>
    </row>
    <row r="7181" spans="1:8" x14ac:dyDescent="0.3">
      <c r="A7181" s="63" t="s">
        <v>14793</v>
      </c>
      <c r="B7181" s="63" t="s">
        <v>14794</v>
      </c>
      <c r="C7181" s="63" t="s">
        <v>4994</v>
      </c>
      <c r="D7181" s="63" t="s">
        <v>14747</v>
      </c>
      <c r="E7181" s="64">
        <v>0</v>
      </c>
      <c r="F7181" s="64">
        <v>0</v>
      </c>
      <c r="G7181" s="64">
        <v>3</v>
      </c>
      <c r="H7181" s="64">
        <v>3</v>
      </c>
    </row>
    <row r="7182" spans="1:8" x14ac:dyDescent="0.3">
      <c r="A7182" s="63" t="s">
        <v>14793</v>
      </c>
      <c r="B7182" s="63" t="s">
        <v>14794</v>
      </c>
      <c r="C7182" s="63" t="s">
        <v>5855</v>
      </c>
      <c r="D7182" s="63" t="s">
        <v>5856</v>
      </c>
      <c r="E7182" s="64">
        <v>0</v>
      </c>
      <c r="F7182" s="64">
        <v>0</v>
      </c>
      <c r="G7182" s="64">
        <v>11</v>
      </c>
      <c r="H7182" s="64">
        <v>11</v>
      </c>
    </row>
    <row r="7183" spans="1:8" x14ac:dyDescent="0.3">
      <c r="A7183" s="63" t="s">
        <v>14793</v>
      </c>
      <c r="B7183" s="63" t="s">
        <v>14794</v>
      </c>
      <c r="C7183" s="63" t="s">
        <v>13511</v>
      </c>
      <c r="D7183" s="63" t="s">
        <v>13512</v>
      </c>
      <c r="E7183" s="64">
        <v>0</v>
      </c>
      <c r="F7183" s="64">
        <v>0</v>
      </c>
      <c r="G7183" s="64">
        <v>2</v>
      </c>
      <c r="H7183" s="64">
        <v>2</v>
      </c>
    </row>
    <row r="7184" spans="1:8" x14ac:dyDescent="0.3">
      <c r="A7184" s="63" t="s">
        <v>14793</v>
      </c>
      <c r="B7184" s="63" t="s">
        <v>14794</v>
      </c>
      <c r="C7184" s="63" t="s">
        <v>4940</v>
      </c>
      <c r="D7184" s="63" t="s">
        <v>4941</v>
      </c>
      <c r="E7184" s="64">
        <v>27</v>
      </c>
      <c r="F7184" s="64">
        <v>25</v>
      </c>
      <c r="G7184" s="64">
        <v>13</v>
      </c>
      <c r="H7184" s="64">
        <v>38</v>
      </c>
    </row>
    <row r="7185" spans="1:8" x14ac:dyDescent="0.3">
      <c r="A7185" s="63" t="s">
        <v>14793</v>
      </c>
      <c r="B7185" s="63" t="s">
        <v>14794</v>
      </c>
      <c r="C7185" s="63" t="s">
        <v>4761</v>
      </c>
      <c r="D7185" s="63" t="s">
        <v>14728</v>
      </c>
      <c r="E7185" s="64">
        <v>0</v>
      </c>
      <c r="F7185" s="64">
        <v>1</v>
      </c>
      <c r="G7185" s="64">
        <v>0</v>
      </c>
      <c r="H7185" s="64">
        <v>1</v>
      </c>
    </row>
    <row r="7186" spans="1:8" x14ac:dyDescent="0.3">
      <c r="A7186" s="63" t="s">
        <v>14793</v>
      </c>
      <c r="B7186" s="63" t="s">
        <v>14794</v>
      </c>
      <c r="C7186" s="63" t="s">
        <v>4984</v>
      </c>
      <c r="D7186" s="63" t="s">
        <v>14729</v>
      </c>
      <c r="E7186" s="64">
        <v>4</v>
      </c>
      <c r="F7186" s="64">
        <v>27</v>
      </c>
      <c r="G7186" s="64">
        <v>3</v>
      </c>
      <c r="H7186" s="64">
        <v>30</v>
      </c>
    </row>
    <row r="7187" spans="1:8" x14ac:dyDescent="0.3">
      <c r="A7187" s="63" t="s">
        <v>14793</v>
      </c>
      <c r="B7187" s="63" t="s">
        <v>14794</v>
      </c>
      <c r="C7187" s="63" t="s">
        <v>4956</v>
      </c>
      <c r="D7187" s="63" t="s">
        <v>4957</v>
      </c>
      <c r="E7187" s="64">
        <v>0</v>
      </c>
      <c r="F7187" s="64">
        <v>4</v>
      </c>
      <c r="G7187" s="64">
        <v>0</v>
      </c>
      <c r="H7187" s="64">
        <v>4</v>
      </c>
    </row>
    <row r="7188" spans="1:8" x14ac:dyDescent="0.3">
      <c r="A7188" s="63" t="s">
        <v>14793</v>
      </c>
      <c r="B7188" s="63" t="s">
        <v>14794</v>
      </c>
      <c r="C7188" s="63" t="s">
        <v>6334</v>
      </c>
      <c r="D7188" s="63" t="s">
        <v>6335</v>
      </c>
      <c r="E7188" s="64">
        <v>0</v>
      </c>
      <c r="F7188" s="64">
        <v>0</v>
      </c>
      <c r="G7188" s="64">
        <v>1</v>
      </c>
      <c r="H7188" s="64">
        <v>1</v>
      </c>
    </row>
    <row r="7189" spans="1:8" x14ac:dyDescent="0.3">
      <c r="A7189" s="63" t="s">
        <v>14793</v>
      </c>
      <c r="B7189" s="63" t="s">
        <v>14794</v>
      </c>
      <c r="C7189" s="63" t="s">
        <v>14749</v>
      </c>
      <c r="D7189" s="63" t="s">
        <v>14750</v>
      </c>
      <c r="E7189" s="64">
        <v>0</v>
      </c>
      <c r="F7189" s="64">
        <v>2</v>
      </c>
      <c r="G7189" s="64">
        <v>0</v>
      </c>
      <c r="H7189" s="64">
        <v>2</v>
      </c>
    </row>
    <row r="7190" spans="1:8" x14ac:dyDescent="0.3">
      <c r="A7190" s="63" t="s">
        <v>14793</v>
      </c>
      <c r="B7190" s="63" t="s">
        <v>14794</v>
      </c>
      <c r="C7190" s="63" t="s">
        <v>7437</v>
      </c>
      <c r="D7190" s="63" t="s">
        <v>2790</v>
      </c>
      <c r="E7190" s="64">
        <v>0</v>
      </c>
      <c r="F7190" s="64">
        <v>0</v>
      </c>
      <c r="G7190" s="64">
        <v>1</v>
      </c>
      <c r="H7190" s="64">
        <v>1</v>
      </c>
    </row>
    <row r="7191" spans="1:8" x14ac:dyDescent="0.3">
      <c r="A7191" s="63" t="s">
        <v>14793</v>
      </c>
      <c r="B7191" s="63" t="s">
        <v>14794</v>
      </c>
      <c r="C7191" s="63" t="s">
        <v>6295</v>
      </c>
      <c r="D7191" s="63" t="s">
        <v>6296</v>
      </c>
      <c r="E7191" s="64">
        <v>0</v>
      </c>
      <c r="F7191" s="64">
        <v>0</v>
      </c>
      <c r="G7191" s="64">
        <v>1</v>
      </c>
      <c r="H7191" s="64">
        <v>1</v>
      </c>
    </row>
    <row r="7192" spans="1:8" x14ac:dyDescent="0.3">
      <c r="A7192" s="63" t="s">
        <v>14793</v>
      </c>
      <c r="B7192" s="63" t="s">
        <v>14794</v>
      </c>
      <c r="C7192" s="63" t="s">
        <v>10521</v>
      </c>
      <c r="D7192" s="63" t="s">
        <v>10522</v>
      </c>
      <c r="E7192" s="64">
        <v>0</v>
      </c>
      <c r="F7192" s="64">
        <v>1</v>
      </c>
      <c r="G7192" s="64">
        <v>0</v>
      </c>
      <c r="H7192" s="64">
        <v>1</v>
      </c>
    </row>
    <row r="7193" spans="1:8" x14ac:dyDescent="0.3">
      <c r="A7193" s="63" t="s">
        <v>14793</v>
      </c>
      <c r="B7193" s="63" t="s">
        <v>14794</v>
      </c>
      <c r="C7193" s="63" t="s">
        <v>4763</v>
      </c>
      <c r="D7193" s="63" t="s">
        <v>4764</v>
      </c>
      <c r="E7193" s="64">
        <v>0</v>
      </c>
      <c r="F7193" s="64">
        <v>11</v>
      </c>
      <c r="G7193" s="64">
        <v>3</v>
      </c>
      <c r="H7193" s="64">
        <v>14</v>
      </c>
    </row>
    <row r="7194" spans="1:8" x14ac:dyDescent="0.3">
      <c r="A7194" s="63" t="s">
        <v>14793</v>
      </c>
      <c r="B7194" s="63" t="s">
        <v>14794</v>
      </c>
      <c r="C7194" s="63" t="s">
        <v>4737</v>
      </c>
      <c r="D7194" s="63" t="s">
        <v>14193</v>
      </c>
      <c r="E7194" s="64">
        <v>0</v>
      </c>
      <c r="F7194" s="64">
        <v>1</v>
      </c>
      <c r="G7194" s="64">
        <v>0</v>
      </c>
      <c r="H7194" s="64">
        <v>1</v>
      </c>
    </row>
    <row r="7195" spans="1:8" x14ac:dyDescent="0.3">
      <c r="A7195" s="63" t="s">
        <v>14793</v>
      </c>
      <c r="B7195" s="63" t="s">
        <v>14794</v>
      </c>
      <c r="C7195" s="63" t="s">
        <v>4767</v>
      </c>
      <c r="D7195" s="63" t="s">
        <v>4768</v>
      </c>
      <c r="E7195" s="64">
        <v>0</v>
      </c>
      <c r="F7195" s="64">
        <v>2</v>
      </c>
      <c r="G7195" s="64">
        <v>1</v>
      </c>
      <c r="H7195" s="64">
        <v>3</v>
      </c>
    </row>
    <row r="7196" spans="1:8" x14ac:dyDescent="0.3">
      <c r="A7196" s="63" t="s">
        <v>14793</v>
      </c>
      <c r="B7196" s="63" t="s">
        <v>14794</v>
      </c>
      <c r="C7196" s="63" t="s">
        <v>6969</v>
      </c>
      <c r="D7196" s="63" t="s">
        <v>6970</v>
      </c>
      <c r="E7196" s="64">
        <v>0</v>
      </c>
      <c r="F7196" s="64">
        <v>1</v>
      </c>
      <c r="G7196" s="64">
        <v>0</v>
      </c>
      <c r="H7196" s="64">
        <v>1</v>
      </c>
    </row>
    <row r="7197" spans="1:8" x14ac:dyDescent="0.3">
      <c r="A7197" s="63" t="s">
        <v>14793</v>
      </c>
      <c r="B7197" s="63" t="s">
        <v>14794</v>
      </c>
      <c r="C7197" s="63" t="s">
        <v>5387</v>
      </c>
      <c r="D7197" s="63" t="s">
        <v>5388</v>
      </c>
      <c r="E7197" s="64">
        <v>0</v>
      </c>
      <c r="F7197" s="64">
        <v>0</v>
      </c>
      <c r="G7197" s="64">
        <v>66</v>
      </c>
      <c r="H7197" s="64">
        <v>66</v>
      </c>
    </row>
    <row r="7198" spans="1:8" x14ac:dyDescent="0.3">
      <c r="A7198" s="63" t="s">
        <v>14793</v>
      </c>
      <c r="B7198" s="63" t="s">
        <v>14794</v>
      </c>
      <c r="C7198" s="63" t="s">
        <v>4666</v>
      </c>
      <c r="D7198" s="63" t="s">
        <v>4667</v>
      </c>
      <c r="E7198" s="64">
        <v>0</v>
      </c>
      <c r="F7198" s="64">
        <v>0</v>
      </c>
      <c r="G7198" s="64">
        <v>38</v>
      </c>
      <c r="H7198" s="64">
        <v>38</v>
      </c>
    </row>
    <row r="7199" spans="1:8" x14ac:dyDescent="0.3">
      <c r="A7199" s="63" t="s">
        <v>14793</v>
      </c>
      <c r="B7199" s="63" t="s">
        <v>14794</v>
      </c>
      <c r="C7199" s="63" t="s">
        <v>7958</v>
      </c>
      <c r="D7199" s="63" t="s">
        <v>14649</v>
      </c>
      <c r="E7199" s="64">
        <v>0</v>
      </c>
      <c r="F7199" s="64">
        <v>0</v>
      </c>
      <c r="G7199" s="64">
        <v>1</v>
      </c>
      <c r="H7199" s="64">
        <v>1</v>
      </c>
    </row>
    <row r="7200" spans="1:8" x14ac:dyDescent="0.3">
      <c r="A7200" s="63" t="s">
        <v>14793</v>
      </c>
      <c r="B7200" s="63" t="s">
        <v>14794</v>
      </c>
      <c r="C7200" s="63" t="s">
        <v>4727</v>
      </c>
      <c r="D7200" s="63" t="s">
        <v>4728</v>
      </c>
      <c r="E7200" s="64">
        <v>0</v>
      </c>
      <c r="F7200" s="64">
        <v>5</v>
      </c>
      <c r="G7200" s="64">
        <v>1</v>
      </c>
      <c r="H7200" s="64">
        <v>6</v>
      </c>
    </row>
    <row r="7201" spans="1:8" x14ac:dyDescent="0.3">
      <c r="A7201" s="63" t="s">
        <v>14793</v>
      </c>
      <c r="B7201" s="63" t="s">
        <v>14794</v>
      </c>
      <c r="C7201" s="63" t="s">
        <v>4769</v>
      </c>
      <c r="D7201" s="63" t="s">
        <v>4770</v>
      </c>
      <c r="E7201" s="64">
        <v>0</v>
      </c>
      <c r="F7201" s="64">
        <v>3</v>
      </c>
      <c r="G7201" s="64">
        <v>3</v>
      </c>
      <c r="H7201" s="64">
        <v>6</v>
      </c>
    </row>
    <row r="7202" spans="1:8" x14ac:dyDescent="0.3">
      <c r="A7202" s="63" t="s">
        <v>14793</v>
      </c>
      <c r="B7202" s="63" t="s">
        <v>14794</v>
      </c>
      <c r="C7202" s="63" t="s">
        <v>7964</v>
      </c>
      <c r="D7202" s="63" t="s">
        <v>14575</v>
      </c>
      <c r="E7202" s="64">
        <v>0</v>
      </c>
      <c r="F7202" s="64">
        <v>0</v>
      </c>
      <c r="G7202" s="64">
        <v>2</v>
      </c>
      <c r="H7202" s="64">
        <v>2</v>
      </c>
    </row>
    <row r="7203" spans="1:8" x14ac:dyDescent="0.3">
      <c r="A7203" s="63" t="s">
        <v>14793</v>
      </c>
      <c r="B7203" s="63" t="s">
        <v>14794</v>
      </c>
      <c r="C7203" s="63" t="s">
        <v>4771</v>
      </c>
      <c r="D7203" s="63" t="s">
        <v>14730</v>
      </c>
      <c r="E7203" s="64">
        <v>0</v>
      </c>
      <c r="F7203" s="64">
        <v>4</v>
      </c>
      <c r="G7203" s="64">
        <v>0</v>
      </c>
      <c r="H7203" s="64">
        <v>4</v>
      </c>
    </row>
    <row r="7204" spans="1:8" x14ac:dyDescent="0.3">
      <c r="A7204" s="63" t="s">
        <v>14793</v>
      </c>
      <c r="B7204" s="63" t="s">
        <v>14794</v>
      </c>
      <c r="C7204" s="63" t="s">
        <v>4990</v>
      </c>
      <c r="D7204" s="63" t="s">
        <v>14731</v>
      </c>
      <c r="E7204" s="64">
        <v>2</v>
      </c>
      <c r="F7204" s="64">
        <v>10</v>
      </c>
      <c r="G7204" s="64">
        <v>12</v>
      </c>
      <c r="H7204" s="64">
        <v>22</v>
      </c>
    </row>
    <row r="7205" spans="1:8" x14ac:dyDescent="0.3">
      <c r="A7205" s="63" t="s">
        <v>14793</v>
      </c>
      <c r="B7205" s="63" t="s">
        <v>14794</v>
      </c>
      <c r="C7205" s="63" t="s">
        <v>4935</v>
      </c>
      <c r="D7205" s="63" t="s">
        <v>4936</v>
      </c>
      <c r="E7205" s="64">
        <v>5</v>
      </c>
      <c r="F7205" s="64">
        <v>16</v>
      </c>
      <c r="G7205" s="64">
        <v>7</v>
      </c>
      <c r="H7205" s="64">
        <v>23</v>
      </c>
    </row>
    <row r="7206" spans="1:8" x14ac:dyDescent="0.3">
      <c r="A7206" s="63" t="s">
        <v>14793</v>
      </c>
      <c r="B7206" s="63" t="s">
        <v>14794</v>
      </c>
      <c r="C7206" s="63" t="s">
        <v>4821</v>
      </c>
      <c r="D7206" s="63" t="s">
        <v>4822</v>
      </c>
      <c r="E7206" s="64">
        <v>0</v>
      </c>
      <c r="F7206" s="64">
        <v>1</v>
      </c>
      <c r="G7206" s="64">
        <v>0</v>
      </c>
      <c r="H7206" s="64">
        <v>1</v>
      </c>
    </row>
    <row r="7207" spans="1:8" x14ac:dyDescent="0.3">
      <c r="A7207" s="63" t="s">
        <v>14793</v>
      </c>
      <c r="B7207" s="63" t="s">
        <v>14794</v>
      </c>
      <c r="C7207" s="63" t="s">
        <v>4668</v>
      </c>
      <c r="D7207" s="63" t="s">
        <v>4669</v>
      </c>
      <c r="E7207" s="64">
        <v>0</v>
      </c>
      <c r="F7207" s="64">
        <v>0</v>
      </c>
      <c r="G7207" s="64">
        <v>4</v>
      </c>
      <c r="H7207" s="64">
        <v>4</v>
      </c>
    </row>
    <row r="7208" spans="1:8" x14ac:dyDescent="0.3">
      <c r="A7208" s="63" t="s">
        <v>14793</v>
      </c>
      <c r="B7208" s="63" t="s">
        <v>14794</v>
      </c>
      <c r="C7208" s="63" t="s">
        <v>5016</v>
      </c>
      <c r="D7208" s="63" t="s">
        <v>5017</v>
      </c>
      <c r="E7208" s="64">
        <v>0</v>
      </c>
      <c r="F7208" s="64">
        <v>6</v>
      </c>
      <c r="G7208" s="64">
        <v>5</v>
      </c>
      <c r="H7208" s="64">
        <v>11</v>
      </c>
    </row>
    <row r="7209" spans="1:8" x14ac:dyDescent="0.3">
      <c r="A7209" s="63" t="s">
        <v>14793</v>
      </c>
      <c r="B7209" s="63" t="s">
        <v>14794</v>
      </c>
      <c r="C7209" s="63" t="s">
        <v>5105</v>
      </c>
      <c r="D7209" s="63" t="s">
        <v>5106</v>
      </c>
      <c r="E7209" s="64">
        <v>0</v>
      </c>
      <c r="F7209" s="64">
        <v>4</v>
      </c>
      <c r="G7209" s="64">
        <v>0</v>
      </c>
      <c r="H7209" s="64">
        <v>4</v>
      </c>
    </row>
    <row r="7210" spans="1:8" x14ac:dyDescent="0.3">
      <c r="A7210" s="63" t="s">
        <v>14793</v>
      </c>
      <c r="B7210" s="63" t="s">
        <v>14794</v>
      </c>
      <c r="C7210" s="63" t="s">
        <v>4745</v>
      </c>
      <c r="D7210" s="63" t="s">
        <v>4746</v>
      </c>
      <c r="E7210" s="64">
        <v>0</v>
      </c>
      <c r="F7210" s="64">
        <v>1</v>
      </c>
      <c r="G7210" s="64">
        <v>0</v>
      </c>
      <c r="H7210" s="64">
        <v>1</v>
      </c>
    </row>
    <row r="7211" spans="1:8" x14ac:dyDescent="0.3">
      <c r="A7211" s="63" t="s">
        <v>14793</v>
      </c>
      <c r="B7211" s="63" t="s">
        <v>14794</v>
      </c>
      <c r="C7211" s="63" t="s">
        <v>5892</v>
      </c>
      <c r="D7211" s="63" t="s">
        <v>14751</v>
      </c>
      <c r="E7211" s="64">
        <v>0</v>
      </c>
      <c r="F7211" s="64">
        <v>0</v>
      </c>
      <c r="G7211" s="64">
        <v>2</v>
      </c>
      <c r="H7211" s="64">
        <v>2</v>
      </c>
    </row>
    <row r="7212" spans="1:8" x14ac:dyDescent="0.3">
      <c r="A7212" s="63" t="s">
        <v>14793</v>
      </c>
      <c r="B7212" s="63" t="s">
        <v>14794</v>
      </c>
      <c r="C7212" s="63" t="s">
        <v>8828</v>
      </c>
      <c r="D7212" s="63" t="s">
        <v>8829</v>
      </c>
      <c r="E7212" s="64">
        <v>0</v>
      </c>
      <c r="F7212" s="64">
        <v>1</v>
      </c>
      <c r="G7212" s="64">
        <v>3</v>
      </c>
      <c r="H7212" s="64">
        <v>4</v>
      </c>
    </row>
    <row r="7213" spans="1:8" x14ac:dyDescent="0.3">
      <c r="A7213" s="63" t="s">
        <v>14793</v>
      </c>
      <c r="B7213" s="63" t="s">
        <v>14794</v>
      </c>
      <c r="C7213" s="63" t="s">
        <v>14680</v>
      </c>
      <c r="D7213" s="63" t="s">
        <v>14681</v>
      </c>
      <c r="E7213" s="64">
        <v>0</v>
      </c>
      <c r="F7213" s="64">
        <v>0</v>
      </c>
      <c r="G7213" s="64">
        <v>1</v>
      </c>
      <c r="H7213" s="64">
        <v>1</v>
      </c>
    </row>
    <row r="7214" spans="1:8" x14ac:dyDescent="0.3">
      <c r="A7214" s="63" t="s">
        <v>14793</v>
      </c>
      <c r="B7214" s="63" t="s">
        <v>14794</v>
      </c>
      <c r="C7214" s="63" t="s">
        <v>14682</v>
      </c>
      <c r="D7214" s="63" t="s">
        <v>14683</v>
      </c>
      <c r="E7214" s="64">
        <v>0</v>
      </c>
      <c r="F7214" s="64">
        <v>1</v>
      </c>
      <c r="G7214" s="64">
        <v>0</v>
      </c>
      <c r="H7214" s="64">
        <v>1</v>
      </c>
    </row>
    <row r="7215" spans="1:8" x14ac:dyDescent="0.3">
      <c r="A7215" s="63" t="s">
        <v>14793</v>
      </c>
      <c r="B7215" s="63" t="s">
        <v>14794</v>
      </c>
      <c r="C7215" s="63" t="s">
        <v>4982</v>
      </c>
      <c r="D7215" s="63" t="s">
        <v>4983</v>
      </c>
      <c r="E7215" s="64">
        <v>0</v>
      </c>
      <c r="F7215" s="64">
        <v>0</v>
      </c>
      <c r="G7215" s="64">
        <v>1</v>
      </c>
      <c r="H7215" s="64">
        <v>1</v>
      </c>
    </row>
    <row r="7216" spans="1:8" x14ac:dyDescent="0.3">
      <c r="A7216" s="63" t="s">
        <v>14793</v>
      </c>
      <c r="B7216" s="63" t="s">
        <v>14794</v>
      </c>
      <c r="C7216" s="63" t="s">
        <v>4829</v>
      </c>
      <c r="D7216" s="63" t="s">
        <v>4830</v>
      </c>
      <c r="E7216" s="64">
        <v>0</v>
      </c>
      <c r="F7216" s="64">
        <v>4</v>
      </c>
      <c r="G7216" s="64">
        <v>0</v>
      </c>
      <c r="H7216" s="64">
        <v>4</v>
      </c>
    </row>
    <row r="7217" spans="1:8" x14ac:dyDescent="0.3">
      <c r="A7217" s="63" t="s">
        <v>14793</v>
      </c>
      <c r="B7217" s="63" t="s">
        <v>14794</v>
      </c>
      <c r="C7217" s="63" t="s">
        <v>13521</v>
      </c>
      <c r="D7217" s="63" t="s">
        <v>14752</v>
      </c>
      <c r="E7217" s="64">
        <v>0</v>
      </c>
      <c r="F7217" s="64">
        <v>3</v>
      </c>
      <c r="G7217" s="64">
        <v>2</v>
      </c>
      <c r="H7217" s="64">
        <v>5</v>
      </c>
    </row>
    <row r="7218" spans="1:8" x14ac:dyDescent="0.3">
      <c r="A7218" s="63" t="s">
        <v>14793</v>
      </c>
      <c r="B7218" s="63" t="s">
        <v>14794</v>
      </c>
      <c r="C7218" s="63" t="s">
        <v>3689</v>
      </c>
      <c r="D7218" s="63" t="s">
        <v>3690</v>
      </c>
      <c r="E7218" s="64">
        <v>0</v>
      </c>
      <c r="F7218" s="64">
        <v>0</v>
      </c>
      <c r="G7218" s="64">
        <v>2</v>
      </c>
      <c r="H7218" s="64">
        <v>2</v>
      </c>
    </row>
    <row r="7219" spans="1:8" x14ac:dyDescent="0.3">
      <c r="A7219" s="63" t="s">
        <v>14793</v>
      </c>
      <c r="B7219" s="63" t="s">
        <v>14794</v>
      </c>
      <c r="C7219" s="63" t="s">
        <v>5283</v>
      </c>
      <c r="D7219" s="63" t="s">
        <v>5284</v>
      </c>
      <c r="E7219" s="64">
        <v>0</v>
      </c>
      <c r="F7219" s="64">
        <v>0</v>
      </c>
      <c r="G7219" s="64">
        <v>2</v>
      </c>
      <c r="H7219" s="64">
        <v>2</v>
      </c>
    </row>
    <row r="7220" spans="1:8" x14ac:dyDescent="0.3">
      <c r="A7220" s="63" t="s">
        <v>14793</v>
      </c>
      <c r="B7220" s="63" t="s">
        <v>14794</v>
      </c>
      <c r="C7220" s="63" t="s">
        <v>4717</v>
      </c>
      <c r="D7220" s="63" t="s">
        <v>4718</v>
      </c>
      <c r="E7220" s="64">
        <v>0</v>
      </c>
      <c r="F7220" s="64">
        <v>0</v>
      </c>
      <c r="G7220" s="64">
        <v>4</v>
      </c>
      <c r="H7220" s="64">
        <v>4</v>
      </c>
    </row>
    <row r="7221" spans="1:8" x14ac:dyDescent="0.3">
      <c r="A7221" s="63" t="s">
        <v>14793</v>
      </c>
      <c r="B7221" s="63" t="s">
        <v>14794</v>
      </c>
      <c r="C7221" s="63" t="s">
        <v>13027</v>
      </c>
      <c r="D7221" s="63" t="s">
        <v>13028</v>
      </c>
      <c r="E7221" s="64">
        <v>0</v>
      </c>
      <c r="F7221" s="64">
        <v>0</v>
      </c>
      <c r="G7221" s="64">
        <v>1</v>
      </c>
      <c r="H7221" s="64">
        <v>1</v>
      </c>
    </row>
    <row r="7222" spans="1:8" x14ac:dyDescent="0.3">
      <c r="A7222" s="63" t="s">
        <v>14793</v>
      </c>
      <c r="B7222" s="63" t="s">
        <v>14794</v>
      </c>
      <c r="C7222" s="63" t="s">
        <v>12937</v>
      </c>
      <c r="D7222" s="63" t="s">
        <v>12938</v>
      </c>
      <c r="E7222" s="64">
        <v>0</v>
      </c>
      <c r="F7222" s="64">
        <v>0</v>
      </c>
      <c r="G7222" s="64">
        <v>1</v>
      </c>
      <c r="H7222" s="64">
        <v>1</v>
      </c>
    </row>
    <row r="7223" spans="1:8" x14ac:dyDescent="0.3">
      <c r="A7223" s="63" t="s">
        <v>14793</v>
      </c>
      <c r="B7223" s="63" t="s">
        <v>14794</v>
      </c>
      <c r="C7223" s="63" t="s">
        <v>5389</v>
      </c>
      <c r="D7223" s="63" t="s">
        <v>277</v>
      </c>
      <c r="E7223" s="64">
        <v>0</v>
      </c>
      <c r="F7223" s="64">
        <v>8</v>
      </c>
      <c r="G7223" s="64">
        <v>2</v>
      </c>
      <c r="H7223" s="64">
        <v>10</v>
      </c>
    </row>
    <row r="7224" spans="1:8" x14ac:dyDescent="0.3">
      <c r="A7224" s="63" t="s">
        <v>14793</v>
      </c>
      <c r="B7224" s="63" t="s">
        <v>14794</v>
      </c>
      <c r="C7224" s="63" t="s">
        <v>5285</v>
      </c>
      <c r="D7224" s="63" t="s">
        <v>5286</v>
      </c>
      <c r="E7224" s="64">
        <v>2</v>
      </c>
      <c r="F7224" s="64">
        <v>3</v>
      </c>
      <c r="G7224" s="64">
        <v>0</v>
      </c>
      <c r="H7224" s="64">
        <v>3</v>
      </c>
    </row>
    <row r="7225" spans="1:8" x14ac:dyDescent="0.3">
      <c r="A7225" s="63" t="s">
        <v>14793</v>
      </c>
      <c r="B7225" s="63" t="s">
        <v>14794</v>
      </c>
      <c r="C7225" s="63" t="s">
        <v>13314</v>
      </c>
      <c r="D7225" s="63" t="s">
        <v>14755</v>
      </c>
      <c r="E7225" s="64">
        <v>0</v>
      </c>
      <c r="F7225" s="64">
        <v>0</v>
      </c>
      <c r="G7225" s="64">
        <v>2</v>
      </c>
      <c r="H7225" s="64">
        <v>2</v>
      </c>
    </row>
    <row r="7226" spans="1:8" x14ac:dyDescent="0.3">
      <c r="A7226" s="63" t="s">
        <v>14793</v>
      </c>
      <c r="B7226" s="63" t="s">
        <v>14794</v>
      </c>
      <c r="C7226" s="63" t="s">
        <v>4725</v>
      </c>
      <c r="D7226" s="63" t="s">
        <v>4726</v>
      </c>
      <c r="E7226" s="64">
        <v>0</v>
      </c>
      <c r="F7226" s="64">
        <v>11</v>
      </c>
      <c r="G7226" s="64">
        <v>1</v>
      </c>
      <c r="H7226" s="64">
        <v>12</v>
      </c>
    </row>
    <row r="7227" spans="1:8" x14ac:dyDescent="0.3">
      <c r="A7227" s="63" t="s">
        <v>14793</v>
      </c>
      <c r="B7227" s="63" t="s">
        <v>14794</v>
      </c>
      <c r="C7227" s="63" t="s">
        <v>5179</v>
      </c>
      <c r="D7227" s="63" t="s">
        <v>5180</v>
      </c>
      <c r="E7227" s="64">
        <v>13</v>
      </c>
      <c r="F7227" s="64">
        <v>27</v>
      </c>
      <c r="G7227" s="64">
        <v>4</v>
      </c>
      <c r="H7227" s="64">
        <v>31</v>
      </c>
    </row>
    <row r="7228" spans="1:8" x14ac:dyDescent="0.3">
      <c r="A7228" s="63" t="s">
        <v>14793</v>
      </c>
      <c r="B7228" s="63" t="s">
        <v>14794</v>
      </c>
      <c r="C7228" s="63" t="s">
        <v>12235</v>
      </c>
      <c r="D7228" s="63" t="s">
        <v>12236</v>
      </c>
      <c r="E7228" s="64">
        <v>0</v>
      </c>
      <c r="F7228" s="64">
        <v>0</v>
      </c>
      <c r="G7228" s="64">
        <v>1</v>
      </c>
      <c r="H7228" s="64">
        <v>1</v>
      </c>
    </row>
    <row r="7229" spans="1:8" x14ac:dyDescent="0.3">
      <c r="A7229" s="63" t="s">
        <v>14793</v>
      </c>
      <c r="B7229" s="63" t="s">
        <v>14794</v>
      </c>
      <c r="C7229" s="63" t="s">
        <v>4414</v>
      </c>
      <c r="D7229" s="63" t="s">
        <v>4415</v>
      </c>
      <c r="E7229" s="64">
        <v>0</v>
      </c>
      <c r="F7229" s="64">
        <v>0</v>
      </c>
      <c r="G7229" s="64">
        <v>23</v>
      </c>
      <c r="H7229" s="64">
        <v>23</v>
      </c>
    </row>
    <row r="7230" spans="1:8" x14ac:dyDescent="0.3">
      <c r="A7230" s="63" t="s">
        <v>14793</v>
      </c>
      <c r="B7230" s="63" t="s">
        <v>14794</v>
      </c>
      <c r="C7230" s="63" t="s">
        <v>6855</v>
      </c>
      <c r="D7230" s="63" t="s">
        <v>6856</v>
      </c>
      <c r="E7230" s="64">
        <v>0</v>
      </c>
      <c r="F7230" s="64">
        <v>1</v>
      </c>
      <c r="G7230" s="64">
        <v>1</v>
      </c>
      <c r="H7230" s="64">
        <v>2</v>
      </c>
    </row>
    <row r="7231" spans="1:8" x14ac:dyDescent="0.3">
      <c r="A7231" s="63" t="s">
        <v>14793</v>
      </c>
      <c r="B7231" s="63" t="s">
        <v>14794</v>
      </c>
      <c r="C7231" s="63" t="s">
        <v>4680</v>
      </c>
      <c r="D7231" s="63" t="s">
        <v>4681</v>
      </c>
      <c r="E7231" s="64">
        <v>0</v>
      </c>
      <c r="F7231" s="64">
        <v>0</v>
      </c>
      <c r="G7231" s="64">
        <v>5</v>
      </c>
      <c r="H7231" s="64">
        <v>5</v>
      </c>
    </row>
    <row r="7232" spans="1:8" x14ac:dyDescent="0.3">
      <c r="A7232" s="63" t="s">
        <v>14793</v>
      </c>
      <c r="B7232" s="63" t="s">
        <v>14794</v>
      </c>
      <c r="C7232" s="63" t="s">
        <v>4777</v>
      </c>
      <c r="D7232" s="63" t="s">
        <v>14613</v>
      </c>
      <c r="E7232" s="64">
        <v>0</v>
      </c>
      <c r="F7232" s="64">
        <v>3</v>
      </c>
      <c r="G7232" s="64">
        <v>1</v>
      </c>
      <c r="H7232" s="64">
        <v>4</v>
      </c>
    </row>
    <row r="7233" spans="1:8" x14ac:dyDescent="0.3">
      <c r="A7233" s="63" t="s">
        <v>14793</v>
      </c>
      <c r="B7233" s="63" t="s">
        <v>14794</v>
      </c>
      <c r="C7233" s="63" t="s">
        <v>4972</v>
      </c>
      <c r="D7233" s="63" t="s">
        <v>14759</v>
      </c>
      <c r="E7233" s="64">
        <v>0</v>
      </c>
      <c r="F7233" s="64">
        <v>3</v>
      </c>
      <c r="G7233" s="64">
        <v>0</v>
      </c>
      <c r="H7233" s="64">
        <v>3</v>
      </c>
    </row>
    <row r="7234" spans="1:8" x14ac:dyDescent="0.3">
      <c r="A7234" s="63" t="s">
        <v>14793</v>
      </c>
      <c r="B7234" s="63" t="s">
        <v>14794</v>
      </c>
      <c r="C7234" s="63" t="s">
        <v>5295</v>
      </c>
      <c r="D7234" s="63" t="s">
        <v>5296</v>
      </c>
      <c r="E7234" s="64">
        <v>0</v>
      </c>
      <c r="F7234" s="64">
        <v>3</v>
      </c>
      <c r="G7234" s="64">
        <v>2</v>
      </c>
      <c r="H7234" s="64">
        <v>5</v>
      </c>
    </row>
    <row r="7235" spans="1:8" x14ac:dyDescent="0.3">
      <c r="A7235" s="63" t="s">
        <v>14793</v>
      </c>
      <c r="B7235" s="63" t="s">
        <v>14794</v>
      </c>
      <c r="C7235" s="63" t="s">
        <v>5102</v>
      </c>
      <c r="D7235" s="63" t="s">
        <v>5103</v>
      </c>
      <c r="E7235" s="64">
        <v>0</v>
      </c>
      <c r="F7235" s="64">
        <v>1</v>
      </c>
      <c r="G7235" s="64">
        <v>0</v>
      </c>
      <c r="H7235" s="64">
        <v>1</v>
      </c>
    </row>
    <row r="7236" spans="1:8" x14ac:dyDescent="0.3">
      <c r="A7236" s="63" t="s">
        <v>14793</v>
      </c>
      <c r="B7236" s="63" t="s">
        <v>14794</v>
      </c>
      <c r="C7236" s="63" t="s">
        <v>4980</v>
      </c>
      <c r="D7236" s="63" t="s">
        <v>4981</v>
      </c>
      <c r="E7236" s="64">
        <v>0</v>
      </c>
      <c r="F7236" s="64">
        <v>3</v>
      </c>
      <c r="G7236" s="64">
        <v>0</v>
      </c>
      <c r="H7236" s="64">
        <v>3</v>
      </c>
    </row>
    <row r="7237" spans="1:8" x14ac:dyDescent="0.3">
      <c r="A7237" s="63" t="s">
        <v>14793</v>
      </c>
      <c r="B7237" s="63" t="s">
        <v>14794</v>
      </c>
      <c r="C7237" s="63" t="s">
        <v>13049</v>
      </c>
      <c r="D7237" s="63" t="s">
        <v>13050</v>
      </c>
      <c r="E7237" s="64">
        <v>0</v>
      </c>
      <c r="F7237" s="64">
        <v>1</v>
      </c>
      <c r="G7237" s="64">
        <v>2</v>
      </c>
      <c r="H7237" s="64">
        <v>3</v>
      </c>
    </row>
    <row r="7238" spans="1:8" x14ac:dyDescent="0.3">
      <c r="A7238" s="63" t="s">
        <v>14793</v>
      </c>
      <c r="B7238" s="63" t="s">
        <v>14794</v>
      </c>
      <c r="C7238" s="63" t="s">
        <v>5010</v>
      </c>
      <c r="D7238" s="63" t="s">
        <v>5011</v>
      </c>
      <c r="E7238" s="64">
        <v>1</v>
      </c>
      <c r="F7238" s="64">
        <v>2</v>
      </c>
      <c r="G7238" s="64">
        <v>0</v>
      </c>
      <c r="H7238" s="64">
        <v>2</v>
      </c>
    </row>
    <row r="7239" spans="1:8" x14ac:dyDescent="0.3">
      <c r="A7239" s="63" t="s">
        <v>14793</v>
      </c>
      <c r="B7239" s="63" t="s">
        <v>14794</v>
      </c>
      <c r="C7239" s="63" t="s">
        <v>5516</v>
      </c>
      <c r="D7239" s="63" t="s">
        <v>5517</v>
      </c>
      <c r="E7239" s="64">
        <v>0</v>
      </c>
      <c r="F7239" s="64">
        <v>0</v>
      </c>
      <c r="G7239" s="64">
        <v>11</v>
      </c>
      <c r="H7239" s="64">
        <v>11</v>
      </c>
    </row>
    <row r="7240" spans="1:8" x14ac:dyDescent="0.3">
      <c r="A7240" s="63" t="s">
        <v>14793</v>
      </c>
      <c r="B7240" s="63" t="s">
        <v>14794</v>
      </c>
      <c r="C7240" s="63" t="s">
        <v>5094</v>
      </c>
      <c r="D7240" s="63" t="s">
        <v>14733</v>
      </c>
      <c r="E7240" s="64">
        <v>6</v>
      </c>
      <c r="F7240" s="64">
        <v>31</v>
      </c>
      <c r="G7240" s="64">
        <v>5</v>
      </c>
      <c r="H7240" s="64">
        <v>36</v>
      </c>
    </row>
    <row r="7241" spans="1:8" x14ac:dyDescent="0.3">
      <c r="A7241" s="63" t="s">
        <v>14793</v>
      </c>
      <c r="B7241" s="63" t="s">
        <v>14794</v>
      </c>
      <c r="C7241" s="63" t="s">
        <v>6054</v>
      </c>
      <c r="D7241" s="63" t="s">
        <v>14763</v>
      </c>
      <c r="E7241" s="64">
        <v>0</v>
      </c>
      <c r="F7241" s="64">
        <v>3</v>
      </c>
      <c r="G7241" s="64">
        <v>11</v>
      </c>
      <c r="H7241" s="64">
        <v>14</v>
      </c>
    </row>
    <row r="7242" spans="1:8" x14ac:dyDescent="0.3">
      <c r="A7242" s="63" t="s">
        <v>14793</v>
      </c>
      <c r="B7242" s="63" t="s">
        <v>14794</v>
      </c>
      <c r="C7242" s="63" t="s">
        <v>9838</v>
      </c>
      <c r="D7242" s="63" t="s">
        <v>9839</v>
      </c>
      <c r="E7242" s="64">
        <v>0</v>
      </c>
      <c r="F7242" s="64">
        <v>0</v>
      </c>
      <c r="G7242" s="64">
        <v>1</v>
      </c>
      <c r="H7242" s="64">
        <v>1</v>
      </c>
    </row>
    <row r="7243" spans="1:8" x14ac:dyDescent="0.3">
      <c r="A7243" s="63" t="s">
        <v>14793</v>
      </c>
      <c r="B7243" s="63" t="s">
        <v>14794</v>
      </c>
      <c r="C7243" s="63" t="s">
        <v>4781</v>
      </c>
      <c r="D7243" s="63" t="s">
        <v>4782</v>
      </c>
      <c r="E7243" s="64">
        <v>0</v>
      </c>
      <c r="F7243" s="64">
        <v>3</v>
      </c>
      <c r="G7243" s="64">
        <v>3</v>
      </c>
      <c r="H7243" s="64">
        <v>6</v>
      </c>
    </row>
    <row r="7244" spans="1:8" x14ac:dyDescent="0.3">
      <c r="A7244" s="63" t="s">
        <v>14793</v>
      </c>
      <c r="B7244" s="63" t="s">
        <v>14794</v>
      </c>
      <c r="C7244" s="63" t="s">
        <v>4684</v>
      </c>
      <c r="D7244" s="63" t="s">
        <v>3852</v>
      </c>
      <c r="E7244" s="64">
        <v>0</v>
      </c>
      <c r="F7244" s="64">
        <v>0</v>
      </c>
      <c r="G7244" s="64">
        <v>15</v>
      </c>
      <c r="H7244" s="64">
        <v>15</v>
      </c>
    </row>
    <row r="7245" spans="1:8" x14ac:dyDescent="0.3">
      <c r="A7245" s="63" t="s">
        <v>14793</v>
      </c>
      <c r="B7245" s="63" t="s">
        <v>14794</v>
      </c>
      <c r="C7245" s="63" t="s">
        <v>1339</v>
      </c>
      <c r="D7245" s="63" t="s">
        <v>1340</v>
      </c>
      <c r="E7245" s="64">
        <v>0</v>
      </c>
      <c r="F7245" s="64">
        <v>0</v>
      </c>
      <c r="G7245" s="64">
        <v>1</v>
      </c>
      <c r="H7245" s="64">
        <v>1</v>
      </c>
    </row>
    <row r="7246" spans="1:8" x14ac:dyDescent="0.3">
      <c r="A7246" s="63" t="s">
        <v>14793</v>
      </c>
      <c r="B7246" s="63" t="s">
        <v>14794</v>
      </c>
      <c r="C7246" s="63" t="s">
        <v>4685</v>
      </c>
      <c r="D7246" s="63" t="s">
        <v>4686</v>
      </c>
      <c r="E7246" s="64">
        <v>1</v>
      </c>
      <c r="F7246" s="64">
        <v>2</v>
      </c>
      <c r="G7246" s="64">
        <v>0</v>
      </c>
      <c r="H7246" s="64">
        <v>2</v>
      </c>
    </row>
    <row r="7247" spans="1:8" x14ac:dyDescent="0.3">
      <c r="A7247" s="63" t="s">
        <v>14793</v>
      </c>
      <c r="B7247" s="63" t="s">
        <v>14794</v>
      </c>
      <c r="C7247" s="63" t="s">
        <v>5096</v>
      </c>
      <c r="D7247" s="63" t="s">
        <v>5097</v>
      </c>
      <c r="E7247" s="64">
        <v>3</v>
      </c>
      <c r="F7247" s="64">
        <v>17</v>
      </c>
      <c r="G7247" s="64">
        <v>4</v>
      </c>
      <c r="H7247" s="64">
        <v>21</v>
      </c>
    </row>
    <row r="7248" spans="1:8" x14ac:dyDescent="0.3">
      <c r="A7248" s="63" t="s">
        <v>14793</v>
      </c>
      <c r="B7248" s="63" t="s">
        <v>14794</v>
      </c>
      <c r="C7248" s="63" t="s">
        <v>6074</v>
      </c>
      <c r="D7248" s="63" t="s">
        <v>6075</v>
      </c>
      <c r="E7248" s="64">
        <v>0</v>
      </c>
      <c r="F7248" s="64">
        <v>0</v>
      </c>
      <c r="G7248" s="64">
        <v>2</v>
      </c>
      <c r="H7248" s="64">
        <v>2</v>
      </c>
    </row>
    <row r="7249" spans="1:8" x14ac:dyDescent="0.3">
      <c r="A7249" s="63" t="s">
        <v>14793</v>
      </c>
      <c r="B7249" s="63" t="s">
        <v>14794</v>
      </c>
      <c r="C7249" s="63" t="s">
        <v>5524</v>
      </c>
      <c r="D7249" s="63" t="s">
        <v>5525</v>
      </c>
      <c r="E7249" s="64">
        <v>0</v>
      </c>
      <c r="F7249" s="64">
        <v>0</v>
      </c>
      <c r="G7249" s="64">
        <v>2</v>
      </c>
      <c r="H7249" s="64">
        <v>2</v>
      </c>
    </row>
    <row r="7250" spans="1:8" x14ac:dyDescent="0.3">
      <c r="A7250" s="63" t="s">
        <v>14793</v>
      </c>
      <c r="B7250" s="63" t="s">
        <v>14794</v>
      </c>
      <c r="C7250" s="63" t="s">
        <v>4998</v>
      </c>
      <c r="D7250" s="63" t="s">
        <v>4999</v>
      </c>
      <c r="E7250" s="64">
        <v>0</v>
      </c>
      <c r="F7250" s="64">
        <v>0</v>
      </c>
      <c r="G7250" s="64">
        <v>1</v>
      </c>
      <c r="H7250" s="64">
        <v>1</v>
      </c>
    </row>
    <row r="7251" spans="1:8" x14ac:dyDescent="0.3">
      <c r="A7251" s="63" t="s">
        <v>14793</v>
      </c>
      <c r="B7251" s="63" t="s">
        <v>14794</v>
      </c>
      <c r="C7251" s="63" t="s">
        <v>4755</v>
      </c>
      <c r="D7251" s="63" t="s">
        <v>4756</v>
      </c>
      <c r="E7251" s="64">
        <v>0</v>
      </c>
      <c r="F7251" s="64">
        <v>1</v>
      </c>
      <c r="G7251" s="64">
        <v>0</v>
      </c>
      <c r="H7251" s="64">
        <v>1</v>
      </c>
    </row>
    <row r="7252" spans="1:8" x14ac:dyDescent="0.3">
      <c r="A7252" s="63" t="s">
        <v>14793</v>
      </c>
      <c r="B7252" s="63" t="s">
        <v>14794</v>
      </c>
      <c r="C7252" s="63" t="s">
        <v>4735</v>
      </c>
      <c r="D7252" s="63" t="s">
        <v>4736</v>
      </c>
      <c r="E7252" s="64">
        <v>0</v>
      </c>
      <c r="F7252" s="64">
        <v>4</v>
      </c>
      <c r="G7252" s="64">
        <v>2</v>
      </c>
      <c r="H7252" s="64">
        <v>6</v>
      </c>
    </row>
    <row r="7253" spans="1:8" x14ac:dyDescent="0.3">
      <c r="A7253" s="63" t="s">
        <v>14793</v>
      </c>
      <c r="B7253" s="63" t="s">
        <v>14794</v>
      </c>
      <c r="C7253" s="63" t="s">
        <v>4687</v>
      </c>
      <c r="D7253" s="63" t="s">
        <v>4688</v>
      </c>
      <c r="E7253" s="64">
        <v>0</v>
      </c>
      <c r="F7253" s="64">
        <v>0</v>
      </c>
      <c r="G7253" s="64">
        <v>5</v>
      </c>
      <c r="H7253" s="64">
        <v>5</v>
      </c>
    </row>
    <row r="7254" spans="1:8" x14ac:dyDescent="0.3">
      <c r="A7254" s="63" t="s">
        <v>14793</v>
      </c>
      <c r="B7254" s="63" t="s">
        <v>14794</v>
      </c>
      <c r="C7254" s="63" t="s">
        <v>5002</v>
      </c>
      <c r="D7254" s="63" t="s">
        <v>5003</v>
      </c>
      <c r="E7254" s="64">
        <v>0</v>
      </c>
      <c r="F7254" s="64">
        <v>0</v>
      </c>
      <c r="G7254" s="64">
        <v>3</v>
      </c>
      <c r="H7254" s="64">
        <v>3</v>
      </c>
    </row>
    <row r="7255" spans="1:8" x14ac:dyDescent="0.3">
      <c r="A7255" s="63" t="s">
        <v>14793</v>
      </c>
      <c r="B7255" s="63" t="s">
        <v>14794</v>
      </c>
      <c r="C7255" s="63" t="s">
        <v>4689</v>
      </c>
      <c r="D7255" s="63" t="s">
        <v>4690</v>
      </c>
      <c r="E7255" s="64">
        <v>4</v>
      </c>
      <c r="F7255" s="64">
        <v>9</v>
      </c>
      <c r="G7255" s="64">
        <v>5</v>
      </c>
      <c r="H7255" s="64">
        <v>14</v>
      </c>
    </row>
    <row r="7256" spans="1:8" x14ac:dyDescent="0.3">
      <c r="A7256" s="63" t="s">
        <v>14793</v>
      </c>
      <c r="B7256" s="63" t="s">
        <v>14794</v>
      </c>
      <c r="C7256" s="63" t="s">
        <v>5884</v>
      </c>
      <c r="D7256" s="63" t="s">
        <v>14767</v>
      </c>
      <c r="E7256" s="64">
        <v>1</v>
      </c>
      <c r="F7256" s="64">
        <v>2</v>
      </c>
      <c r="G7256" s="64">
        <v>0</v>
      </c>
      <c r="H7256" s="64">
        <v>2</v>
      </c>
    </row>
    <row r="7257" spans="1:8" x14ac:dyDescent="0.3">
      <c r="A7257" s="63" t="s">
        <v>14793</v>
      </c>
      <c r="B7257" s="63" t="s">
        <v>14794</v>
      </c>
      <c r="C7257" s="63" t="s">
        <v>4978</v>
      </c>
      <c r="D7257" s="63" t="s">
        <v>14602</v>
      </c>
      <c r="E7257" s="64">
        <v>0</v>
      </c>
      <c r="F7257" s="64">
        <v>0</v>
      </c>
      <c r="G7257" s="64">
        <v>1</v>
      </c>
      <c r="H7257" s="64">
        <v>1</v>
      </c>
    </row>
    <row r="7258" spans="1:8" x14ac:dyDescent="0.3">
      <c r="A7258" s="63" t="s">
        <v>14793</v>
      </c>
      <c r="B7258" s="63" t="s">
        <v>14794</v>
      </c>
      <c r="C7258" s="63" t="s">
        <v>5020</v>
      </c>
      <c r="D7258" s="63" t="s">
        <v>5021</v>
      </c>
      <c r="E7258" s="64">
        <v>0</v>
      </c>
      <c r="F7258" s="64">
        <v>0</v>
      </c>
      <c r="G7258" s="64">
        <v>3</v>
      </c>
      <c r="H7258" s="64">
        <v>3</v>
      </c>
    </row>
    <row r="7259" spans="1:8" x14ac:dyDescent="0.3">
      <c r="A7259" s="63" t="s">
        <v>14793</v>
      </c>
      <c r="B7259" s="63" t="s">
        <v>14794</v>
      </c>
      <c r="C7259" s="63" t="s">
        <v>4741</v>
      </c>
      <c r="D7259" s="63" t="s">
        <v>4742</v>
      </c>
      <c r="E7259" s="64">
        <v>0</v>
      </c>
      <c r="F7259" s="64">
        <v>8</v>
      </c>
      <c r="G7259" s="64">
        <v>1</v>
      </c>
      <c r="H7259" s="64">
        <v>9</v>
      </c>
    </row>
    <row r="7260" spans="1:8" x14ac:dyDescent="0.3">
      <c r="A7260" s="63" t="s">
        <v>14793</v>
      </c>
      <c r="B7260" s="63" t="s">
        <v>14794</v>
      </c>
      <c r="C7260" s="63" t="s">
        <v>4966</v>
      </c>
      <c r="D7260" s="63" t="s">
        <v>14795</v>
      </c>
      <c r="E7260" s="64">
        <v>0</v>
      </c>
      <c r="F7260" s="64">
        <v>1</v>
      </c>
      <c r="G7260" s="64">
        <v>0</v>
      </c>
      <c r="H7260" s="64">
        <v>1</v>
      </c>
    </row>
    <row r="7261" spans="1:8" x14ac:dyDescent="0.3">
      <c r="A7261" s="63" t="s">
        <v>14793</v>
      </c>
      <c r="B7261" s="63" t="s">
        <v>14794</v>
      </c>
      <c r="C7261" s="63" t="s">
        <v>5092</v>
      </c>
      <c r="D7261" s="63" t="s">
        <v>14770</v>
      </c>
      <c r="E7261" s="64">
        <v>6</v>
      </c>
      <c r="F7261" s="64">
        <v>15</v>
      </c>
      <c r="G7261" s="64">
        <v>3</v>
      </c>
      <c r="H7261" s="64">
        <v>18</v>
      </c>
    </row>
    <row r="7262" spans="1:8" x14ac:dyDescent="0.3">
      <c r="A7262" s="63" t="s">
        <v>14793</v>
      </c>
      <c r="B7262" s="63" t="s">
        <v>14794</v>
      </c>
      <c r="C7262" s="63" t="s">
        <v>5385</v>
      </c>
      <c r="D7262" s="63" t="s">
        <v>14785</v>
      </c>
      <c r="E7262" s="64">
        <v>1</v>
      </c>
      <c r="F7262" s="64">
        <v>1</v>
      </c>
      <c r="G7262" s="64">
        <v>1</v>
      </c>
      <c r="H7262" s="64">
        <v>2</v>
      </c>
    </row>
    <row r="7263" spans="1:8" x14ac:dyDescent="0.3">
      <c r="A7263" s="63" t="s">
        <v>14793</v>
      </c>
      <c r="B7263" s="63" t="s">
        <v>14794</v>
      </c>
      <c r="C7263" s="63" t="s">
        <v>6038</v>
      </c>
      <c r="D7263" s="63" t="s">
        <v>14168</v>
      </c>
      <c r="E7263" s="64">
        <v>0</v>
      </c>
      <c r="F7263" s="64">
        <v>0</v>
      </c>
      <c r="G7263" s="64">
        <v>1</v>
      </c>
      <c r="H7263" s="64">
        <v>1</v>
      </c>
    </row>
    <row r="7264" spans="1:8" x14ac:dyDescent="0.3">
      <c r="A7264" s="63" t="s">
        <v>14793</v>
      </c>
      <c r="B7264" s="63" t="s">
        <v>14794</v>
      </c>
      <c r="C7264" s="63" t="s">
        <v>7962</v>
      </c>
      <c r="D7264" s="63" t="s">
        <v>14552</v>
      </c>
      <c r="E7264" s="64">
        <v>0</v>
      </c>
      <c r="F7264" s="64">
        <v>0</v>
      </c>
      <c r="G7264" s="64">
        <v>1</v>
      </c>
      <c r="H7264" s="64">
        <v>1</v>
      </c>
    </row>
    <row r="7265" spans="1:8" x14ac:dyDescent="0.3">
      <c r="A7265" s="63" t="s">
        <v>14793</v>
      </c>
      <c r="B7265" s="63" t="s">
        <v>14794</v>
      </c>
      <c r="C7265" s="63" t="s">
        <v>5513</v>
      </c>
      <c r="D7265" s="63" t="s">
        <v>14211</v>
      </c>
      <c r="E7265" s="64">
        <v>0</v>
      </c>
      <c r="F7265" s="64">
        <v>1</v>
      </c>
      <c r="G7265" s="64">
        <v>0</v>
      </c>
      <c r="H7265" s="64">
        <v>1</v>
      </c>
    </row>
    <row r="7266" spans="1:8" x14ac:dyDescent="0.3">
      <c r="A7266" s="63" t="s">
        <v>14793</v>
      </c>
      <c r="B7266" s="63" t="s">
        <v>14794</v>
      </c>
      <c r="C7266" s="63" t="s">
        <v>5104</v>
      </c>
      <c r="D7266" s="63" t="s">
        <v>14291</v>
      </c>
      <c r="E7266" s="64">
        <v>0</v>
      </c>
      <c r="F7266" s="64">
        <v>3</v>
      </c>
      <c r="G7266" s="64">
        <v>2</v>
      </c>
      <c r="H7266" s="64">
        <v>5</v>
      </c>
    </row>
    <row r="7267" spans="1:8" x14ac:dyDescent="0.3">
      <c r="A7267" s="63" t="s">
        <v>14793</v>
      </c>
      <c r="B7267" s="63" t="s">
        <v>14794</v>
      </c>
      <c r="C7267" s="63" t="s">
        <v>6040</v>
      </c>
      <c r="D7267" s="63" t="s">
        <v>14656</v>
      </c>
      <c r="E7267" s="64">
        <v>0</v>
      </c>
      <c r="F7267" s="64">
        <v>0</v>
      </c>
      <c r="G7267" s="64">
        <v>1</v>
      </c>
      <c r="H7267" s="64">
        <v>1</v>
      </c>
    </row>
    <row r="7268" spans="1:8" x14ac:dyDescent="0.3">
      <c r="A7268" s="63" t="s">
        <v>14793</v>
      </c>
      <c r="B7268" s="63" t="s">
        <v>14794</v>
      </c>
      <c r="C7268" s="63" t="s">
        <v>5167</v>
      </c>
      <c r="D7268" s="63" t="s">
        <v>14786</v>
      </c>
      <c r="E7268" s="64">
        <v>43</v>
      </c>
      <c r="F7268" s="64">
        <v>94</v>
      </c>
      <c r="G7268" s="64">
        <v>34</v>
      </c>
      <c r="H7268" s="64">
        <v>128</v>
      </c>
    </row>
    <row r="7269" spans="1:8" x14ac:dyDescent="0.3">
      <c r="A7269" s="63" t="s">
        <v>14793</v>
      </c>
      <c r="B7269" s="63" t="s">
        <v>14794</v>
      </c>
      <c r="C7269" s="63" t="s">
        <v>6042</v>
      </c>
      <c r="D7269" s="63" t="s">
        <v>14796</v>
      </c>
      <c r="E7269" s="64">
        <v>0</v>
      </c>
      <c r="F7269" s="64">
        <v>2</v>
      </c>
      <c r="G7269" s="64">
        <v>0</v>
      </c>
      <c r="H7269" s="64">
        <v>2</v>
      </c>
    </row>
    <row r="7270" spans="1:8" x14ac:dyDescent="0.3">
      <c r="A7270" s="63" t="s">
        <v>14793</v>
      </c>
      <c r="B7270" s="63" t="s">
        <v>14794</v>
      </c>
      <c r="C7270" s="63" t="s">
        <v>5281</v>
      </c>
      <c r="D7270" s="63" t="s">
        <v>14787</v>
      </c>
      <c r="E7270" s="64">
        <v>0</v>
      </c>
      <c r="F7270" s="64">
        <v>1</v>
      </c>
      <c r="G7270" s="64">
        <v>1</v>
      </c>
      <c r="H7270" s="64">
        <v>2</v>
      </c>
    </row>
    <row r="7271" spans="1:8" x14ac:dyDescent="0.3">
      <c r="A7271" s="63" t="s">
        <v>14793</v>
      </c>
      <c r="B7271" s="63" t="s">
        <v>14794</v>
      </c>
      <c r="C7271" s="63" t="s">
        <v>4937</v>
      </c>
      <c r="D7271" s="63" t="s">
        <v>14213</v>
      </c>
      <c r="E7271" s="64">
        <v>3</v>
      </c>
      <c r="F7271" s="64">
        <v>30</v>
      </c>
      <c r="G7271" s="64">
        <v>6</v>
      </c>
      <c r="H7271" s="64">
        <v>36</v>
      </c>
    </row>
    <row r="7272" spans="1:8" x14ac:dyDescent="0.3">
      <c r="A7272" s="63" t="s">
        <v>14793</v>
      </c>
      <c r="B7272" s="63" t="s">
        <v>14794</v>
      </c>
      <c r="C7272" s="63" t="s">
        <v>4960</v>
      </c>
      <c r="D7272" s="63" t="s">
        <v>14773</v>
      </c>
      <c r="E7272" s="64">
        <v>0</v>
      </c>
      <c r="F7272" s="64">
        <v>20</v>
      </c>
      <c r="G7272" s="64">
        <v>6</v>
      </c>
      <c r="H7272" s="64">
        <v>26</v>
      </c>
    </row>
    <row r="7273" spans="1:8" x14ac:dyDescent="0.3">
      <c r="A7273" s="63" t="s">
        <v>14793</v>
      </c>
      <c r="B7273" s="63" t="s">
        <v>14794</v>
      </c>
      <c r="C7273" s="63" t="s">
        <v>6293</v>
      </c>
      <c r="D7273" s="63" t="s">
        <v>14583</v>
      </c>
      <c r="E7273" s="64">
        <v>0</v>
      </c>
      <c r="F7273" s="64">
        <v>0</v>
      </c>
      <c r="G7273" s="64">
        <v>7</v>
      </c>
      <c r="H7273" s="64">
        <v>7</v>
      </c>
    </row>
    <row r="7274" spans="1:8" x14ac:dyDescent="0.3">
      <c r="A7274" s="63" t="s">
        <v>14793</v>
      </c>
      <c r="B7274" s="63" t="s">
        <v>14794</v>
      </c>
      <c r="C7274" s="63" t="s">
        <v>4678</v>
      </c>
      <c r="D7274" s="63" t="s">
        <v>14739</v>
      </c>
      <c r="E7274" s="64">
        <v>0</v>
      </c>
      <c r="F7274" s="64">
        <v>9</v>
      </c>
      <c r="G7274" s="64">
        <v>5</v>
      </c>
      <c r="H7274" s="64">
        <v>14</v>
      </c>
    </row>
    <row r="7275" spans="1:8" x14ac:dyDescent="0.3">
      <c r="A7275" s="63" t="s">
        <v>14793</v>
      </c>
      <c r="B7275" s="63" t="s">
        <v>14794</v>
      </c>
      <c r="C7275" s="63" t="s">
        <v>4719</v>
      </c>
      <c r="D7275" s="63" t="s">
        <v>14776</v>
      </c>
      <c r="E7275" s="64">
        <v>0</v>
      </c>
      <c r="F7275" s="64">
        <v>1</v>
      </c>
      <c r="G7275" s="64">
        <v>0</v>
      </c>
      <c r="H7275" s="64">
        <v>1</v>
      </c>
    </row>
    <row r="7276" spans="1:8" x14ac:dyDescent="0.3">
      <c r="A7276" s="63" t="s">
        <v>14793</v>
      </c>
      <c r="B7276" s="63" t="s">
        <v>14794</v>
      </c>
      <c r="C7276" s="63" t="s">
        <v>5169</v>
      </c>
      <c r="D7276" s="63" t="s">
        <v>14740</v>
      </c>
      <c r="E7276" s="64">
        <v>22</v>
      </c>
      <c r="F7276" s="64">
        <v>86</v>
      </c>
      <c r="G7276" s="64">
        <v>30</v>
      </c>
      <c r="H7276" s="64">
        <v>116</v>
      </c>
    </row>
    <row r="7277" spans="1:8" x14ac:dyDescent="0.3">
      <c r="A7277" s="63" t="s">
        <v>14793</v>
      </c>
      <c r="B7277" s="63" t="s">
        <v>14794</v>
      </c>
      <c r="C7277" s="63" t="s">
        <v>5098</v>
      </c>
      <c r="D7277" s="63" t="s">
        <v>14741</v>
      </c>
      <c r="E7277" s="64">
        <v>8</v>
      </c>
      <c r="F7277" s="64">
        <v>34</v>
      </c>
      <c r="G7277" s="64">
        <v>9</v>
      </c>
      <c r="H7277" s="64">
        <v>43</v>
      </c>
    </row>
    <row r="7278" spans="1:8" x14ac:dyDescent="0.3">
      <c r="A7278" s="63" t="s">
        <v>14793</v>
      </c>
      <c r="B7278" s="63" t="s">
        <v>14794</v>
      </c>
      <c r="C7278" s="63" t="s">
        <v>6064</v>
      </c>
      <c r="D7278" s="63" t="s">
        <v>14791</v>
      </c>
      <c r="E7278" s="64">
        <v>0</v>
      </c>
      <c r="F7278" s="64">
        <v>0</v>
      </c>
      <c r="G7278" s="64">
        <v>2</v>
      </c>
      <c r="H7278" s="64">
        <v>2</v>
      </c>
    </row>
    <row r="7279" spans="1:8" x14ac:dyDescent="0.3">
      <c r="A7279" s="63" t="s">
        <v>14793</v>
      </c>
      <c r="B7279" s="63" t="s">
        <v>14794</v>
      </c>
      <c r="C7279" s="63" t="s">
        <v>6062</v>
      </c>
      <c r="D7279" s="63" t="s">
        <v>14657</v>
      </c>
      <c r="E7279" s="64">
        <v>0</v>
      </c>
      <c r="F7279" s="64">
        <v>0</v>
      </c>
      <c r="G7279" s="64">
        <v>8</v>
      </c>
      <c r="H7279" s="64">
        <v>8</v>
      </c>
    </row>
    <row r="7280" spans="1:8" x14ac:dyDescent="0.3">
      <c r="A7280" s="63" t="s">
        <v>14793</v>
      </c>
      <c r="B7280" s="63" t="s">
        <v>14794</v>
      </c>
      <c r="C7280" s="63" t="s">
        <v>6066</v>
      </c>
      <c r="D7280" s="63" t="s">
        <v>14615</v>
      </c>
      <c r="E7280" s="64">
        <v>0</v>
      </c>
      <c r="F7280" s="64">
        <v>1</v>
      </c>
      <c r="G7280" s="64">
        <v>1</v>
      </c>
      <c r="H7280" s="64">
        <v>2</v>
      </c>
    </row>
    <row r="7281" spans="1:8" x14ac:dyDescent="0.3">
      <c r="A7281" s="63" t="s">
        <v>14793</v>
      </c>
      <c r="B7281" s="63" t="s">
        <v>14794</v>
      </c>
      <c r="C7281" s="63" t="s">
        <v>5290</v>
      </c>
      <c r="D7281" s="63" t="s">
        <v>14567</v>
      </c>
      <c r="E7281" s="64">
        <v>2</v>
      </c>
      <c r="F7281" s="64">
        <v>5</v>
      </c>
      <c r="G7281" s="64">
        <v>1</v>
      </c>
      <c r="H7281" s="64">
        <v>6</v>
      </c>
    </row>
    <row r="7282" spans="1:8" x14ac:dyDescent="0.3">
      <c r="A7282" s="63" t="s">
        <v>14793</v>
      </c>
      <c r="B7282" s="63" t="s">
        <v>14794</v>
      </c>
      <c r="C7282" s="63" t="s">
        <v>4691</v>
      </c>
      <c r="D7282" s="63" t="s">
        <v>14620</v>
      </c>
      <c r="E7282" s="64">
        <v>0</v>
      </c>
      <c r="F7282" s="64">
        <v>4</v>
      </c>
      <c r="G7282" s="64">
        <v>2</v>
      </c>
      <c r="H7282" s="64">
        <v>6</v>
      </c>
    </row>
    <row r="7283" spans="1:8" x14ac:dyDescent="0.3">
      <c r="A7283" s="63" t="s">
        <v>14793</v>
      </c>
      <c r="B7283" s="63" t="s">
        <v>14794</v>
      </c>
      <c r="C7283" s="63" t="s">
        <v>5000</v>
      </c>
      <c r="D7283" s="63" t="s">
        <v>5001</v>
      </c>
      <c r="E7283" s="64">
        <v>0</v>
      </c>
      <c r="F7283" s="64">
        <v>12</v>
      </c>
      <c r="G7283" s="64">
        <v>2</v>
      </c>
      <c r="H7283" s="64">
        <v>14</v>
      </c>
    </row>
    <row r="7284" spans="1:8" x14ac:dyDescent="0.3">
      <c r="A7284" s="63" t="s">
        <v>14793</v>
      </c>
      <c r="B7284" s="63" t="s">
        <v>14794</v>
      </c>
      <c r="C7284" s="63" t="s">
        <v>11537</v>
      </c>
      <c r="D7284" s="63" t="s">
        <v>11538</v>
      </c>
      <c r="E7284" s="64">
        <v>0</v>
      </c>
      <c r="F7284" s="64">
        <v>0</v>
      </c>
      <c r="G7284" s="64">
        <v>1</v>
      </c>
      <c r="H7284" s="64">
        <v>1</v>
      </c>
    </row>
    <row r="7285" spans="1:8" x14ac:dyDescent="0.3">
      <c r="A7285" s="63" t="s">
        <v>14793</v>
      </c>
      <c r="B7285" s="63" t="s">
        <v>14794</v>
      </c>
      <c r="C7285" s="63" t="s">
        <v>5181</v>
      </c>
      <c r="D7285" s="63" t="s">
        <v>5182</v>
      </c>
      <c r="E7285" s="64">
        <v>12</v>
      </c>
      <c r="F7285" s="64">
        <v>47</v>
      </c>
      <c r="G7285" s="64">
        <v>5</v>
      </c>
      <c r="H7285" s="64">
        <v>52</v>
      </c>
    </row>
    <row r="7286" spans="1:8" x14ac:dyDescent="0.3">
      <c r="A7286" s="63" t="s">
        <v>14793</v>
      </c>
      <c r="B7286" s="63" t="s">
        <v>14794</v>
      </c>
      <c r="C7286" s="63" t="s">
        <v>4693</v>
      </c>
      <c r="D7286" s="63" t="s">
        <v>4694</v>
      </c>
      <c r="E7286" s="64">
        <v>0</v>
      </c>
      <c r="F7286" s="64">
        <v>4</v>
      </c>
      <c r="G7286" s="64">
        <v>0</v>
      </c>
      <c r="H7286" s="64">
        <v>4</v>
      </c>
    </row>
    <row r="7287" spans="1:8" x14ac:dyDescent="0.3">
      <c r="A7287" s="63" t="s">
        <v>14793</v>
      </c>
      <c r="B7287" s="63" t="s">
        <v>14794</v>
      </c>
      <c r="C7287" s="63" t="s">
        <v>1253</v>
      </c>
      <c r="D7287" s="63" t="s">
        <v>1254</v>
      </c>
      <c r="E7287" s="64">
        <v>0</v>
      </c>
      <c r="F7287" s="64">
        <v>0</v>
      </c>
      <c r="G7287" s="64">
        <v>1</v>
      </c>
      <c r="H7287" s="64">
        <v>1</v>
      </c>
    </row>
    <row r="7288" spans="1:8" x14ac:dyDescent="0.3">
      <c r="A7288" s="63" t="s">
        <v>14793</v>
      </c>
      <c r="B7288" s="63" t="s">
        <v>14794</v>
      </c>
      <c r="C7288" s="63" t="s">
        <v>4962</v>
      </c>
      <c r="D7288" s="63" t="s">
        <v>4963</v>
      </c>
      <c r="E7288" s="64">
        <v>0</v>
      </c>
      <c r="F7288" s="64">
        <v>8</v>
      </c>
      <c r="G7288" s="64">
        <v>7</v>
      </c>
      <c r="H7288" s="64">
        <v>15</v>
      </c>
    </row>
    <row r="7289" spans="1:8" x14ac:dyDescent="0.3">
      <c r="A7289" s="63" t="s">
        <v>14793</v>
      </c>
      <c r="B7289" s="63" t="s">
        <v>14794</v>
      </c>
      <c r="C7289" s="63" t="s">
        <v>4791</v>
      </c>
      <c r="D7289" s="63" t="s">
        <v>4792</v>
      </c>
      <c r="E7289" s="64">
        <v>0</v>
      </c>
      <c r="F7289" s="64">
        <v>7</v>
      </c>
      <c r="G7289" s="64">
        <v>11</v>
      </c>
      <c r="H7289" s="64">
        <v>18</v>
      </c>
    </row>
    <row r="7290" spans="1:8" x14ac:dyDescent="0.3">
      <c r="A7290" s="63" t="s">
        <v>14793</v>
      </c>
      <c r="B7290" s="63" t="s">
        <v>14794</v>
      </c>
      <c r="C7290" s="63" t="s">
        <v>4811</v>
      </c>
      <c r="D7290" s="63" t="s">
        <v>4812</v>
      </c>
      <c r="E7290" s="64">
        <v>0</v>
      </c>
      <c r="F7290" s="64">
        <v>2</v>
      </c>
      <c r="G7290" s="64">
        <v>0</v>
      </c>
      <c r="H7290" s="64">
        <v>2</v>
      </c>
    </row>
    <row r="7291" spans="1:8" x14ac:dyDescent="0.3">
      <c r="A7291" s="63" t="s">
        <v>14793</v>
      </c>
      <c r="B7291" s="63" t="s">
        <v>14794</v>
      </c>
      <c r="C7291" s="63" t="s">
        <v>13519</v>
      </c>
      <c r="D7291" s="63" t="s">
        <v>13520</v>
      </c>
      <c r="E7291" s="64">
        <v>0</v>
      </c>
      <c r="F7291" s="64">
        <v>1</v>
      </c>
      <c r="G7291" s="64">
        <v>0</v>
      </c>
      <c r="H7291" s="64">
        <v>1</v>
      </c>
    </row>
    <row r="7292" spans="1:8" x14ac:dyDescent="0.3">
      <c r="A7292" s="63" t="s">
        <v>14793</v>
      </c>
      <c r="B7292" s="63" t="s">
        <v>14794</v>
      </c>
      <c r="C7292" s="63" t="s">
        <v>14609</v>
      </c>
      <c r="D7292" s="63" t="s">
        <v>14610</v>
      </c>
      <c r="E7292" s="64">
        <v>0</v>
      </c>
      <c r="F7292" s="64">
        <v>0</v>
      </c>
      <c r="G7292" s="64">
        <v>1</v>
      </c>
      <c r="H7292" s="64">
        <v>1</v>
      </c>
    </row>
    <row r="7293" spans="1:8" x14ac:dyDescent="0.3">
      <c r="A7293" s="63" t="s">
        <v>14793</v>
      </c>
      <c r="B7293" s="63" t="s">
        <v>14794</v>
      </c>
      <c r="C7293" s="63" t="s">
        <v>14742</v>
      </c>
      <c r="D7293" s="63" t="s">
        <v>14743</v>
      </c>
      <c r="E7293" s="64">
        <v>0</v>
      </c>
      <c r="F7293" s="64">
        <v>3</v>
      </c>
      <c r="G7293" s="64">
        <v>0</v>
      </c>
      <c r="H7293" s="64">
        <v>3</v>
      </c>
    </row>
    <row r="7294" spans="1:8" x14ac:dyDescent="0.3">
      <c r="A7294" s="63" t="s">
        <v>14793</v>
      </c>
      <c r="B7294" s="63" t="s">
        <v>14794</v>
      </c>
      <c r="C7294" s="63" t="s">
        <v>4819</v>
      </c>
      <c r="D7294" s="63" t="s">
        <v>4820</v>
      </c>
      <c r="E7294" s="64">
        <v>0</v>
      </c>
      <c r="F7294" s="64">
        <v>1</v>
      </c>
      <c r="G7294" s="64">
        <v>5</v>
      </c>
      <c r="H7294" s="64">
        <v>6</v>
      </c>
    </row>
    <row r="7295" spans="1:8" x14ac:dyDescent="0.3">
      <c r="A7295" s="63" t="s">
        <v>14793</v>
      </c>
      <c r="B7295" s="63" t="s">
        <v>14794</v>
      </c>
      <c r="C7295" s="63" t="s">
        <v>4938</v>
      </c>
      <c r="D7295" s="63" t="s">
        <v>4939</v>
      </c>
      <c r="E7295" s="64">
        <v>0</v>
      </c>
      <c r="F7295" s="64">
        <v>0</v>
      </c>
      <c r="G7295" s="64">
        <v>17</v>
      </c>
      <c r="H7295" s="64">
        <v>17</v>
      </c>
    </row>
    <row r="7296" spans="1:8" x14ac:dyDescent="0.3">
      <c r="A7296" s="63" t="s">
        <v>14793</v>
      </c>
      <c r="B7296" s="63" t="s">
        <v>14794</v>
      </c>
      <c r="C7296" s="63" t="s">
        <v>5171</v>
      </c>
      <c r="D7296" s="63" t="s">
        <v>5172</v>
      </c>
      <c r="E7296" s="64">
        <v>0</v>
      </c>
      <c r="F7296" s="64">
        <v>0</v>
      </c>
      <c r="G7296" s="64">
        <v>124</v>
      </c>
      <c r="H7296" s="64">
        <v>124</v>
      </c>
    </row>
    <row r="7297" spans="1:8" x14ac:dyDescent="0.3">
      <c r="A7297" s="63" t="s">
        <v>14793</v>
      </c>
      <c r="B7297" s="63" t="s">
        <v>14794</v>
      </c>
      <c r="C7297" s="63" t="s">
        <v>13630</v>
      </c>
      <c r="D7297" s="63" t="s">
        <v>13631</v>
      </c>
      <c r="E7297" s="64">
        <v>0</v>
      </c>
      <c r="F7297" s="64">
        <v>1</v>
      </c>
      <c r="G7297" s="64">
        <v>0</v>
      </c>
      <c r="H7297" s="64">
        <v>1</v>
      </c>
    </row>
    <row r="7298" spans="1:8" x14ac:dyDescent="0.3">
      <c r="A7298" s="63" t="s">
        <v>14797</v>
      </c>
      <c r="B7298" s="63" t="s">
        <v>14798</v>
      </c>
      <c r="C7298" s="63" t="s">
        <v>4839</v>
      </c>
      <c r="D7298" s="63" t="s">
        <v>4840</v>
      </c>
      <c r="E7298" s="64">
        <v>0</v>
      </c>
      <c r="F7298" s="64">
        <v>1</v>
      </c>
      <c r="G7298" s="64">
        <v>1</v>
      </c>
      <c r="H7298" s="64">
        <v>2</v>
      </c>
    </row>
    <row r="7299" spans="1:8" x14ac:dyDescent="0.3">
      <c r="A7299" s="63" t="s">
        <v>14797</v>
      </c>
      <c r="B7299" s="63" t="s">
        <v>14798</v>
      </c>
      <c r="C7299" s="63" t="s">
        <v>5868</v>
      </c>
      <c r="D7299" s="63" t="s">
        <v>14780</v>
      </c>
      <c r="E7299" s="64">
        <v>0</v>
      </c>
      <c r="F7299" s="64">
        <v>0</v>
      </c>
      <c r="G7299" s="64">
        <v>17</v>
      </c>
      <c r="H7299" s="64">
        <v>17</v>
      </c>
    </row>
    <row r="7300" spans="1:8" x14ac:dyDescent="0.3">
      <c r="A7300" s="63" t="s">
        <v>14797</v>
      </c>
      <c r="B7300" s="63" t="s">
        <v>14798</v>
      </c>
      <c r="C7300" s="63" t="s">
        <v>4968</v>
      </c>
      <c r="D7300" s="63" t="s">
        <v>4969</v>
      </c>
      <c r="E7300" s="64">
        <v>0</v>
      </c>
      <c r="F7300" s="64">
        <v>2</v>
      </c>
      <c r="G7300" s="64">
        <v>0</v>
      </c>
      <c r="H7300" s="64">
        <v>2</v>
      </c>
    </row>
    <row r="7301" spans="1:8" x14ac:dyDescent="0.3">
      <c r="A7301" s="63" t="s">
        <v>14797</v>
      </c>
      <c r="B7301" s="63" t="s">
        <v>14798</v>
      </c>
      <c r="C7301" s="63" t="s">
        <v>4823</v>
      </c>
      <c r="D7301" s="63" t="s">
        <v>4824</v>
      </c>
      <c r="E7301" s="64">
        <v>0</v>
      </c>
      <c r="F7301" s="64">
        <v>1</v>
      </c>
      <c r="G7301" s="64">
        <v>0</v>
      </c>
      <c r="H7301" s="64">
        <v>1</v>
      </c>
    </row>
    <row r="7302" spans="1:8" x14ac:dyDescent="0.3">
      <c r="A7302" s="63" t="s">
        <v>14797</v>
      </c>
      <c r="B7302" s="63" t="s">
        <v>14798</v>
      </c>
      <c r="C7302" s="63" t="s">
        <v>4994</v>
      </c>
      <c r="D7302" s="63" t="s">
        <v>14747</v>
      </c>
      <c r="E7302" s="64">
        <v>0</v>
      </c>
      <c r="F7302" s="64">
        <v>0</v>
      </c>
      <c r="G7302" s="64">
        <v>3</v>
      </c>
      <c r="H7302" s="64">
        <v>3</v>
      </c>
    </row>
    <row r="7303" spans="1:8" x14ac:dyDescent="0.3">
      <c r="A7303" s="63" t="s">
        <v>14797</v>
      </c>
      <c r="B7303" s="63" t="s">
        <v>14798</v>
      </c>
      <c r="C7303" s="63" t="s">
        <v>5855</v>
      </c>
      <c r="D7303" s="63" t="s">
        <v>5856</v>
      </c>
      <c r="E7303" s="64">
        <v>0</v>
      </c>
      <c r="F7303" s="64">
        <v>0</v>
      </c>
      <c r="G7303" s="64">
        <v>14</v>
      </c>
      <c r="H7303" s="64">
        <v>14</v>
      </c>
    </row>
    <row r="7304" spans="1:8" x14ac:dyDescent="0.3">
      <c r="A7304" s="63" t="s">
        <v>14797</v>
      </c>
      <c r="B7304" s="63" t="s">
        <v>14798</v>
      </c>
      <c r="C7304" s="63" t="s">
        <v>13511</v>
      </c>
      <c r="D7304" s="63" t="s">
        <v>13512</v>
      </c>
      <c r="E7304" s="64">
        <v>0</v>
      </c>
      <c r="F7304" s="64">
        <v>0</v>
      </c>
      <c r="G7304" s="64">
        <v>4</v>
      </c>
      <c r="H7304" s="64">
        <v>4</v>
      </c>
    </row>
    <row r="7305" spans="1:8" x14ac:dyDescent="0.3">
      <c r="A7305" s="63" t="s">
        <v>14797</v>
      </c>
      <c r="B7305" s="63" t="s">
        <v>14798</v>
      </c>
      <c r="C7305" s="63" t="s">
        <v>4940</v>
      </c>
      <c r="D7305" s="63" t="s">
        <v>4941</v>
      </c>
      <c r="E7305" s="64">
        <v>4</v>
      </c>
      <c r="F7305" s="64">
        <v>23</v>
      </c>
      <c r="G7305" s="64">
        <v>0</v>
      </c>
      <c r="H7305" s="64">
        <v>23</v>
      </c>
    </row>
    <row r="7306" spans="1:8" x14ac:dyDescent="0.3">
      <c r="A7306" s="63" t="s">
        <v>14797</v>
      </c>
      <c r="B7306" s="63" t="s">
        <v>14798</v>
      </c>
      <c r="C7306" s="63" t="s">
        <v>4984</v>
      </c>
      <c r="D7306" s="63" t="s">
        <v>14729</v>
      </c>
      <c r="E7306" s="64">
        <v>7</v>
      </c>
      <c r="F7306" s="64">
        <v>39</v>
      </c>
      <c r="G7306" s="64">
        <v>12</v>
      </c>
      <c r="H7306" s="64">
        <v>51</v>
      </c>
    </row>
    <row r="7307" spans="1:8" x14ac:dyDescent="0.3">
      <c r="A7307" s="63" t="s">
        <v>14797</v>
      </c>
      <c r="B7307" s="63" t="s">
        <v>14798</v>
      </c>
      <c r="C7307" s="63" t="s">
        <v>4956</v>
      </c>
      <c r="D7307" s="63" t="s">
        <v>4957</v>
      </c>
      <c r="E7307" s="64">
        <v>0</v>
      </c>
      <c r="F7307" s="64">
        <v>3</v>
      </c>
      <c r="G7307" s="64">
        <v>0</v>
      </c>
      <c r="H7307" s="64">
        <v>3</v>
      </c>
    </row>
    <row r="7308" spans="1:8" x14ac:dyDescent="0.3">
      <c r="A7308" s="63" t="s">
        <v>14797</v>
      </c>
      <c r="B7308" s="63" t="s">
        <v>14798</v>
      </c>
      <c r="C7308" s="63" t="s">
        <v>6334</v>
      </c>
      <c r="D7308" s="63" t="s">
        <v>6335</v>
      </c>
      <c r="E7308" s="64">
        <v>0</v>
      </c>
      <c r="F7308" s="64">
        <v>2</v>
      </c>
      <c r="G7308" s="64">
        <v>7</v>
      </c>
      <c r="H7308" s="64">
        <v>9</v>
      </c>
    </row>
    <row r="7309" spans="1:8" x14ac:dyDescent="0.3">
      <c r="A7309" s="63" t="s">
        <v>14797</v>
      </c>
      <c r="B7309" s="63" t="s">
        <v>14798</v>
      </c>
      <c r="C7309" s="63" t="s">
        <v>4420</v>
      </c>
      <c r="D7309" s="63" t="s">
        <v>4421</v>
      </c>
      <c r="E7309" s="64">
        <v>1</v>
      </c>
      <c r="F7309" s="64">
        <v>6</v>
      </c>
      <c r="G7309" s="64">
        <v>2</v>
      </c>
      <c r="H7309" s="64">
        <v>8</v>
      </c>
    </row>
    <row r="7310" spans="1:8" x14ac:dyDescent="0.3">
      <c r="A7310" s="63" t="s">
        <v>14797</v>
      </c>
      <c r="B7310" s="63" t="s">
        <v>14798</v>
      </c>
      <c r="C7310" s="63" t="s">
        <v>6295</v>
      </c>
      <c r="D7310" s="63" t="s">
        <v>6296</v>
      </c>
      <c r="E7310" s="64">
        <v>0</v>
      </c>
      <c r="F7310" s="64">
        <v>0</v>
      </c>
      <c r="G7310" s="64">
        <v>1</v>
      </c>
      <c r="H7310" s="64">
        <v>1</v>
      </c>
    </row>
    <row r="7311" spans="1:8" x14ac:dyDescent="0.3">
      <c r="A7311" s="63" t="s">
        <v>14797</v>
      </c>
      <c r="B7311" s="63" t="s">
        <v>14798</v>
      </c>
      <c r="C7311" s="63" t="s">
        <v>10521</v>
      </c>
      <c r="D7311" s="63" t="s">
        <v>10522</v>
      </c>
      <c r="E7311" s="64">
        <v>0</v>
      </c>
      <c r="F7311" s="64">
        <v>0</v>
      </c>
      <c r="G7311" s="64">
        <v>1</v>
      </c>
      <c r="H7311" s="64">
        <v>1</v>
      </c>
    </row>
    <row r="7312" spans="1:8" x14ac:dyDescent="0.3">
      <c r="A7312" s="63" t="s">
        <v>14797</v>
      </c>
      <c r="B7312" s="63" t="s">
        <v>14798</v>
      </c>
      <c r="C7312" s="63" t="s">
        <v>4747</v>
      </c>
      <c r="D7312" s="63" t="s">
        <v>4748</v>
      </c>
      <c r="E7312" s="64">
        <v>1</v>
      </c>
      <c r="F7312" s="64">
        <v>2</v>
      </c>
      <c r="G7312" s="64">
        <v>0</v>
      </c>
      <c r="H7312" s="64">
        <v>2</v>
      </c>
    </row>
    <row r="7313" spans="1:8" x14ac:dyDescent="0.3">
      <c r="A7313" s="63" t="s">
        <v>14797</v>
      </c>
      <c r="B7313" s="63" t="s">
        <v>14798</v>
      </c>
      <c r="C7313" s="63" t="s">
        <v>4763</v>
      </c>
      <c r="D7313" s="63" t="s">
        <v>4764</v>
      </c>
      <c r="E7313" s="64">
        <v>0</v>
      </c>
      <c r="F7313" s="64">
        <v>4</v>
      </c>
      <c r="G7313" s="64">
        <v>0</v>
      </c>
      <c r="H7313" s="64">
        <v>4</v>
      </c>
    </row>
    <row r="7314" spans="1:8" x14ac:dyDescent="0.3">
      <c r="A7314" s="63" t="s">
        <v>14797</v>
      </c>
      <c r="B7314" s="63" t="s">
        <v>14798</v>
      </c>
      <c r="C7314" s="63" t="s">
        <v>6324</v>
      </c>
      <c r="D7314" s="63" t="s">
        <v>6325</v>
      </c>
      <c r="E7314" s="64">
        <v>0</v>
      </c>
      <c r="F7314" s="64">
        <v>0</v>
      </c>
      <c r="G7314" s="64">
        <v>1</v>
      </c>
      <c r="H7314" s="64">
        <v>1</v>
      </c>
    </row>
    <row r="7315" spans="1:8" x14ac:dyDescent="0.3">
      <c r="A7315" s="63" t="s">
        <v>14797</v>
      </c>
      <c r="B7315" s="63" t="s">
        <v>14798</v>
      </c>
      <c r="C7315" s="63" t="s">
        <v>6322</v>
      </c>
      <c r="D7315" s="63" t="s">
        <v>6323</v>
      </c>
      <c r="E7315" s="64">
        <v>0</v>
      </c>
      <c r="F7315" s="64">
        <v>1</v>
      </c>
      <c r="G7315" s="64">
        <v>0</v>
      </c>
      <c r="H7315" s="64">
        <v>1</v>
      </c>
    </row>
    <row r="7316" spans="1:8" x14ac:dyDescent="0.3">
      <c r="A7316" s="63" t="s">
        <v>14797</v>
      </c>
      <c r="B7316" s="63" t="s">
        <v>14798</v>
      </c>
      <c r="C7316" s="63" t="s">
        <v>4767</v>
      </c>
      <c r="D7316" s="63" t="s">
        <v>4768</v>
      </c>
      <c r="E7316" s="64">
        <v>0</v>
      </c>
      <c r="F7316" s="64">
        <v>1</v>
      </c>
      <c r="G7316" s="64">
        <v>0</v>
      </c>
      <c r="H7316" s="64">
        <v>1</v>
      </c>
    </row>
    <row r="7317" spans="1:8" x14ac:dyDescent="0.3">
      <c r="A7317" s="63" t="s">
        <v>14797</v>
      </c>
      <c r="B7317" s="63" t="s">
        <v>14798</v>
      </c>
      <c r="C7317" s="63" t="s">
        <v>5387</v>
      </c>
      <c r="D7317" s="63" t="s">
        <v>5388</v>
      </c>
      <c r="E7317" s="64">
        <v>0</v>
      </c>
      <c r="F7317" s="64">
        <v>0</v>
      </c>
      <c r="G7317" s="64">
        <v>78</v>
      </c>
      <c r="H7317" s="64">
        <v>78</v>
      </c>
    </row>
    <row r="7318" spans="1:8" x14ac:dyDescent="0.3">
      <c r="A7318" s="63" t="s">
        <v>14797</v>
      </c>
      <c r="B7318" s="63" t="s">
        <v>14798</v>
      </c>
      <c r="C7318" s="63" t="s">
        <v>4666</v>
      </c>
      <c r="D7318" s="63" t="s">
        <v>4667</v>
      </c>
      <c r="E7318" s="64">
        <v>0</v>
      </c>
      <c r="F7318" s="64">
        <v>0</v>
      </c>
      <c r="G7318" s="64">
        <v>73</v>
      </c>
      <c r="H7318" s="64">
        <v>73</v>
      </c>
    </row>
    <row r="7319" spans="1:8" x14ac:dyDescent="0.3">
      <c r="A7319" s="63" t="s">
        <v>14797</v>
      </c>
      <c r="B7319" s="63" t="s">
        <v>14798</v>
      </c>
      <c r="C7319" s="63" t="s">
        <v>4727</v>
      </c>
      <c r="D7319" s="63" t="s">
        <v>4728</v>
      </c>
      <c r="E7319" s="64">
        <v>1</v>
      </c>
      <c r="F7319" s="64">
        <v>4</v>
      </c>
      <c r="G7319" s="64">
        <v>2</v>
      </c>
      <c r="H7319" s="64">
        <v>6</v>
      </c>
    </row>
    <row r="7320" spans="1:8" x14ac:dyDescent="0.3">
      <c r="A7320" s="63" t="s">
        <v>14797</v>
      </c>
      <c r="B7320" s="63" t="s">
        <v>14798</v>
      </c>
      <c r="C7320" s="63" t="s">
        <v>13012</v>
      </c>
      <c r="D7320" s="63" t="s">
        <v>13013</v>
      </c>
      <c r="E7320" s="64">
        <v>0</v>
      </c>
      <c r="F7320" s="64">
        <v>0</v>
      </c>
      <c r="G7320" s="64">
        <v>1</v>
      </c>
      <c r="H7320" s="64">
        <v>1</v>
      </c>
    </row>
    <row r="7321" spans="1:8" x14ac:dyDescent="0.3">
      <c r="A7321" s="63" t="s">
        <v>14797</v>
      </c>
      <c r="B7321" s="63" t="s">
        <v>14798</v>
      </c>
      <c r="C7321" s="63" t="s">
        <v>4769</v>
      </c>
      <c r="D7321" s="63" t="s">
        <v>4770</v>
      </c>
      <c r="E7321" s="64">
        <v>0</v>
      </c>
      <c r="F7321" s="64">
        <v>4</v>
      </c>
      <c r="G7321" s="64">
        <v>6</v>
      </c>
      <c r="H7321" s="64">
        <v>10</v>
      </c>
    </row>
    <row r="7322" spans="1:8" x14ac:dyDescent="0.3">
      <c r="A7322" s="63" t="s">
        <v>14797</v>
      </c>
      <c r="B7322" s="63" t="s">
        <v>14798</v>
      </c>
      <c r="C7322" s="63" t="s">
        <v>4771</v>
      </c>
      <c r="D7322" s="63" t="s">
        <v>14730</v>
      </c>
      <c r="E7322" s="64">
        <v>0</v>
      </c>
      <c r="F7322" s="64">
        <v>3</v>
      </c>
      <c r="G7322" s="64">
        <v>1</v>
      </c>
      <c r="H7322" s="64">
        <v>4</v>
      </c>
    </row>
    <row r="7323" spans="1:8" x14ac:dyDescent="0.3">
      <c r="A7323" s="63" t="s">
        <v>14797</v>
      </c>
      <c r="B7323" s="63" t="s">
        <v>14798</v>
      </c>
      <c r="C7323" s="63" t="s">
        <v>4990</v>
      </c>
      <c r="D7323" s="63" t="s">
        <v>14731</v>
      </c>
      <c r="E7323" s="64">
        <v>0</v>
      </c>
      <c r="F7323" s="64">
        <v>7</v>
      </c>
      <c r="G7323" s="64">
        <v>3</v>
      </c>
      <c r="H7323" s="64">
        <v>10</v>
      </c>
    </row>
    <row r="7324" spans="1:8" x14ac:dyDescent="0.3">
      <c r="A7324" s="63" t="s">
        <v>14797</v>
      </c>
      <c r="B7324" s="63" t="s">
        <v>14798</v>
      </c>
      <c r="C7324" s="63" t="s">
        <v>10022</v>
      </c>
      <c r="D7324" s="63" t="s">
        <v>10023</v>
      </c>
      <c r="E7324" s="64">
        <v>0</v>
      </c>
      <c r="F7324" s="64">
        <v>0</v>
      </c>
      <c r="G7324" s="64">
        <v>1</v>
      </c>
      <c r="H7324" s="64">
        <v>1</v>
      </c>
    </row>
    <row r="7325" spans="1:8" x14ac:dyDescent="0.3">
      <c r="A7325" s="63" t="s">
        <v>14797</v>
      </c>
      <c r="B7325" s="63" t="s">
        <v>14798</v>
      </c>
      <c r="C7325" s="63" t="s">
        <v>6326</v>
      </c>
      <c r="D7325" s="63" t="s">
        <v>14799</v>
      </c>
      <c r="E7325" s="64">
        <v>0</v>
      </c>
      <c r="F7325" s="64">
        <v>1</v>
      </c>
      <c r="G7325" s="64">
        <v>0</v>
      </c>
      <c r="H7325" s="64">
        <v>1</v>
      </c>
    </row>
    <row r="7326" spans="1:8" x14ac:dyDescent="0.3">
      <c r="A7326" s="63" t="s">
        <v>14797</v>
      </c>
      <c r="B7326" s="63" t="s">
        <v>14798</v>
      </c>
      <c r="C7326" s="63" t="s">
        <v>4935</v>
      </c>
      <c r="D7326" s="63" t="s">
        <v>4936</v>
      </c>
      <c r="E7326" s="64">
        <v>0</v>
      </c>
      <c r="F7326" s="64">
        <v>15</v>
      </c>
      <c r="G7326" s="64">
        <v>8</v>
      </c>
      <c r="H7326" s="64">
        <v>23</v>
      </c>
    </row>
    <row r="7327" spans="1:8" x14ac:dyDescent="0.3">
      <c r="A7327" s="63" t="s">
        <v>14797</v>
      </c>
      <c r="B7327" s="63" t="s">
        <v>14798</v>
      </c>
      <c r="C7327" s="63" t="s">
        <v>4942</v>
      </c>
      <c r="D7327" s="63" t="s">
        <v>4943</v>
      </c>
      <c r="E7327" s="64">
        <v>0</v>
      </c>
      <c r="F7327" s="64">
        <v>0</v>
      </c>
      <c r="G7327" s="64">
        <v>134</v>
      </c>
      <c r="H7327" s="64">
        <v>134</v>
      </c>
    </row>
    <row r="7328" spans="1:8" x14ac:dyDescent="0.3">
      <c r="A7328" s="63" t="s">
        <v>14797</v>
      </c>
      <c r="B7328" s="63" t="s">
        <v>14798</v>
      </c>
      <c r="C7328" s="63" t="s">
        <v>4821</v>
      </c>
      <c r="D7328" s="63" t="s">
        <v>4822</v>
      </c>
      <c r="E7328" s="64">
        <v>0</v>
      </c>
      <c r="F7328" s="64">
        <v>0</v>
      </c>
      <c r="G7328" s="64">
        <v>1</v>
      </c>
      <c r="H7328" s="64">
        <v>1</v>
      </c>
    </row>
    <row r="7329" spans="1:8" x14ac:dyDescent="0.3">
      <c r="A7329" s="63" t="s">
        <v>14797</v>
      </c>
      <c r="B7329" s="63" t="s">
        <v>14798</v>
      </c>
      <c r="C7329" s="63" t="s">
        <v>4668</v>
      </c>
      <c r="D7329" s="63" t="s">
        <v>4669</v>
      </c>
      <c r="E7329" s="64">
        <v>0</v>
      </c>
      <c r="F7329" s="64">
        <v>0</v>
      </c>
      <c r="G7329" s="64">
        <v>9</v>
      </c>
      <c r="H7329" s="64">
        <v>9</v>
      </c>
    </row>
    <row r="7330" spans="1:8" x14ac:dyDescent="0.3">
      <c r="A7330" s="63" t="s">
        <v>14797</v>
      </c>
      <c r="B7330" s="63" t="s">
        <v>14798</v>
      </c>
      <c r="C7330" s="63" t="s">
        <v>5016</v>
      </c>
      <c r="D7330" s="63" t="s">
        <v>5017</v>
      </c>
      <c r="E7330" s="64">
        <v>2</v>
      </c>
      <c r="F7330" s="64">
        <v>5</v>
      </c>
      <c r="G7330" s="64">
        <v>0</v>
      </c>
      <c r="H7330" s="64">
        <v>5</v>
      </c>
    </row>
    <row r="7331" spans="1:8" x14ac:dyDescent="0.3">
      <c r="A7331" s="63" t="s">
        <v>14797</v>
      </c>
      <c r="B7331" s="63" t="s">
        <v>14798</v>
      </c>
      <c r="C7331" s="63" t="s">
        <v>5105</v>
      </c>
      <c r="D7331" s="63" t="s">
        <v>5106</v>
      </c>
      <c r="E7331" s="64">
        <v>0</v>
      </c>
      <c r="F7331" s="64">
        <v>1</v>
      </c>
      <c r="G7331" s="64">
        <v>2</v>
      </c>
      <c r="H7331" s="64">
        <v>3</v>
      </c>
    </row>
    <row r="7332" spans="1:8" x14ac:dyDescent="0.3">
      <c r="A7332" s="63" t="s">
        <v>14797</v>
      </c>
      <c r="B7332" s="63" t="s">
        <v>14798</v>
      </c>
      <c r="C7332" s="63" t="s">
        <v>4670</v>
      </c>
      <c r="D7332" s="63" t="s">
        <v>4671</v>
      </c>
      <c r="E7332" s="64">
        <v>0</v>
      </c>
      <c r="F7332" s="64">
        <v>1</v>
      </c>
      <c r="G7332" s="64">
        <v>0</v>
      </c>
      <c r="H7332" s="64">
        <v>1</v>
      </c>
    </row>
    <row r="7333" spans="1:8" x14ac:dyDescent="0.3">
      <c r="A7333" s="63" t="s">
        <v>14797</v>
      </c>
      <c r="B7333" s="63" t="s">
        <v>14798</v>
      </c>
      <c r="C7333" s="63" t="s">
        <v>5892</v>
      </c>
      <c r="D7333" s="63" t="s">
        <v>14751</v>
      </c>
      <c r="E7333" s="64">
        <v>0</v>
      </c>
      <c r="F7333" s="64">
        <v>8</v>
      </c>
      <c r="G7333" s="64">
        <v>5</v>
      </c>
      <c r="H7333" s="64">
        <v>13</v>
      </c>
    </row>
    <row r="7334" spans="1:8" x14ac:dyDescent="0.3">
      <c r="A7334" s="63" t="s">
        <v>14797</v>
      </c>
      <c r="B7334" s="63" t="s">
        <v>14798</v>
      </c>
      <c r="C7334" s="63" t="s">
        <v>5903</v>
      </c>
      <c r="D7334" s="63" t="s">
        <v>5904</v>
      </c>
      <c r="E7334" s="64">
        <v>0</v>
      </c>
      <c r="F7334" s="64">
        <v>0</v>
      </c>
      <c r="G7334" s="64">
        <v>30</v>
      </c>
      <c r="H7334" s="64">
        <v>30</v>
      </c>
    </row>
    <row r="7335" spans="1:8" x14ac:dyDescent="0.3">
      <c r="A7335" s="63" t="s">
        <v>14797</v>
      </c>
      <c r="B7335" s="63" t="s">
        <v>14798</v>
      </c>
      <c r="C7335" s="63" t="s">
        <v>8828</v>
      </c>
      <c r="D7335" s="63" t="s">
        <v>8829</v>
      </c>
      <c r="E7335" s="64">
        <v>0</v>
      </c>
      <c r="F7335" s="64">
        <v>1</v>
      </c>
      <c r="G7335" s="64">
        <v>5</v>
      </c>
      <c r="H7335" s="64">
        <v>6</v>
      </c>
    </row>
    <row r="7336" spans="1:8" x14ac:dyDescent="0.3">
      <c r="A7336" s="63" t="s">
        <v>14797</v>
      </c>
      <c r="B7336" s="63" t="s">
        <v>14798</v>
      </c>
      <c r="C7336" s="63" t="s">
        <v>5173</v>
      </c>
      <c r="D7336" s="63" t="s">
        <v>5174</v>
      </c>
      <c r="E7336" s="64">
        <v>0</v>
      </c>
      <c r="F7336" s="64">
        <v>3</v>
      </c>
      <c r="G7336" s="64">
        <v>1</v>
      </c>
      <c r="H7336" s="64">
        <v>4</v>
      </c>
    </row>
    <row r="7337" spans="1:8" x14ac:dyDescent="0.3">
      <c r="A7337" s="63" t="s">
        <v>14797</v>
      </c>
      <c r="B7337" s="63" t="s">
        <v>14798</v>
      </c>
      <c r="C7337" s="63" t="s">
        <v>4948</v>
      </c>
      <c r="D7337" s="63" t="s">
        <v>4949</v>
      </c>
      <c r="E7337" s="64">
        <v>1</v>
      </c>
      <c r="F7337" s="64">
        <v>1</v>
      </c>
      <c r="G7337" s="64">
        <v>0</v>
      </c>
      <c r="H7337" s="64">
        <v>1</v>
      </c>
    </row>
    <row r="7338" spans="1:8" x14ac:dyDescent="0.3">
      <c r="A7338" s="63" t="s">
        <v>14797</v>
      </c>
      <c r="B7338" s="63" t="s">
        <v>14798</v>
      </c>
      <c r="C7338" s="63" t="s">
        <v>8834</v>
      </c>
      <c r="D7338" s="63" t="s">
        <v>8835</v>
      </c>
      <c r="E7338" s="64">
        <v>0</v>
      </c>
      <c r="F7338" s="64">
        <v>6</v>
      </c>
      <c r="G7338" s="64">
        <v>6</v>
      </c>
      <c r="H7338" s="64">
        <v>12</v>
      </c>
    </row>
    <row r="7339" spans="1:8" x14ac:dyDescent="0.3">
      <c r="A7339" s="63" t="s">
        <v>14797</v>
      </c>
      <c r="B7339" s="63" t="s">
        <v>14798</v>
      </c>
      <c r="C7339" s="63" t="s">
        <v>4829</v>
      </c>
      <c r="D7339" s="63" t="s">
        <v>4830</v>
      </c>
      <c r="E7339" s="64">
        <v>0</v>
      </c>
      <c r="F7339" s="64">
        <v>3</v>
      </c>
      <c r="G7339" s="64">
        <v>1</v>
      </c>
      <c r="H7339" s="64">
        <v>4</v>
      </c>
    </row>
    <row r="7340" spans="1:8" x14ac:dyDescent="0.3">
      <c r="A7340" s="63" t="s">
        <v>14797</v>
      </c>
      <c r="B7340" s="63" t="s">
        <v>14798</v>
      </c>
      <c r="C7340" s="63" t="s">
        <v>13521</v>
      </c>
      <c r="D7340" s="63" t="s">
        <v>14752</v>
      </c>
      <c r="E7340" s="64">
        <v>0</v>
      </c>
      <c r="F7340" s="64">
        <v>9</v>
      </c>
      <c r="G7340" s="64">
        <v>0</v>
      </c>
      <c r="H7340" s="64">
        <v>9</v>
      </c>
    </row>
    <row r="7341" spans="1:8" x14ac:dyDescent="0.3">
      <c r="A7341" s="63" t="s">
        <v>14797</v>
      </c>
      <c r="B7341" s="63" t="s">
        <v>14798</v>
      </c>
      <c r="C7341" s="63" t="s">
        <v>3689</v>
      </c>
      <c r="D7341" s="63" t="s">
        <v>3690</v>
      </c>
      <c r="E7341" s="64">
        <v>0</v>
      </c>
      <c r="F7341" s="64">
        <v>0</v>
      </c>
      <c r="G7341" s="64">
        <v>1</v>
      </c>
      <c r="H7341" s="64">
        <v>1</v>
      </c>
    </row>
    <row r="7342" spans="1:8" x14ac:dyDescent="0.3">
      <c r="A7342" s="63" t="s">
        <v>14797</v>
      </c>
      <c r="B7342" s="63" t="s">
        <v>14798</v>
      </c>
      <c r="C7342" s="63" t="s">
        <v>5283</v>
      </c>
      <c r="D7342" s="63" t="s">
        <v>5284</v>
      </c>
      <c r="E7342" s="64">
        <v>49</v>
      </c>
      <c r="F7342" s="64">
        <v>95</v>
      </c>
      <c r="G7342" s="64">
        <v>27</v>
      </c>
      <c r="H7342" s="64">
        <v>122</v>
      </c>
    </row>
    <row r="7343" spans="1:8" x14ac:dyDescent="0.3">
      <c r="A7343" s="63" t="s">
        <v>14797</v>
      </c>
      <c r="B7343" s="63" t="s">
        <v>14798</v>
      </c>
      <c r="C7343" s="63" t="s">
        <v>4717</v>
      </c>
      <c r="D7343" s="63" t="s">
        <v>4718</v>
      </c>
      <c r="E7343" s="64">
        <v>0</v>
      </c>
      <c r="F7343" s="64">
        <v>0</v>
      </c>
      <c r="G7343" s="64">
        <v>3</v>
      </c>
      <c r="H7343" s="64">
        <v>3</v>
      </c>
    </row>
    <row r="7344" spans="1:8" x14ac:dyDescent="0.3">
      <c r="A7344" s="63" t="s">
        <v>14797</v>
      </c>
      <c r="B7344" s="63" t="s">
        <v>14798</v>
      </c>
      <c r="C7344" s="63" t="s">
        <v>10796</v>
      </c>
      <c r="D7344" s="63" t="s">
        <v>10797</v>
      </c>
      <c r="E7344" s="64">
        <v>0</v>
      </c>
      <c r="F7344" s="64">
        <v>1</v>
      </c>
      <c r="G7344" s="64">
        <v>1</v>
      </c>
      <c r="H7344" s="64">
        <v>2</v>
      </c>
    </row>
    <row r="7345" spans="1:8" x14ac:dyDescent="0.3">
      <c r="A7345" s="63" t="s">
        <v>14797</v>
      </c>
      <c r="B7345" s="63" t="s">
        <v>14798</v>
      </c>
      <c r="C7345" s="63" t="s">
        <v>4672</v>
      </c>
      <c r="D7345" s="63" t="s">
        <v>4673</v>
      </c>
      <c r="E7345" s="64">
        <v>0</v>
      </c>
      <c r="F7345" s="64">
        <v>5</v>
      </c>
      <c r="G7345" s="64">
        <v>1</v>
      </c>
      <c r="H7345" s="64">
        <v>6</v>
      </c>
    </row>
    <row r="7346" spans="1:8" x14ac:dyDescent="0.3">
      <c r="A7346" s="63" t="s">
        <v>14797</v>
      </c>
      <c r="B7346" s="63" t="s">
        <v>14798</v>
      </c>
      <c r="C7346" s="63" t="s">
        <v>13027</v>
      </c>
      <c r="D7346" s="63" t="s">
        <v>13028</v>
      </c>
      <c r="E7346" s="64">
        <v>0</v>
      </c>
      <c r="F7346" s="64">
        <v>2</v>
      </c>
      <c r="G7346" s="64">
        <v>1</v>
      </c>
      <c r="H7346" s="64">
        <v>3</v>
      </c>
    </row>
    <row r="7347" spans="1:8" x14ac:dyDescent="0.3">
      <c r="A7347" s="63" t="s">
        <v>14797</v>
      </c>
      <c r="B7347" s="63" t="s">
        <v>14798</v>
      </c>
      <c r="C7347" s="63" t="s">
        <v>12937</v>
      </c>
      <c r="D7347" s="63" t="s">
        <v>12938</v>
      </c>
      <c r="E7347" s="64">
        <v>0</v>
      </c>
      <c r="F7347" s="64">
        <v>0</v>
      </c>
      <c r="G7347" s="64">
        <v>1</v>
      </c>
      <c r="H7347" s="64">
        <v>1</v>
      </c>
    </row>
    <row r="7348" spans="1:8" x14ac:dyDescent="0.3">
      <c r="A7348" s="63" t="s">
        <v>14797</v>
      </c>
      <c r="B7348" s="63" t="s">
        <v>14798</v>
      </c>
      <c r="C7348" s="63" t="s">
        <v>5894</v>
      </c>
      <c r="D7348" s="63" t="s">
        <v>5895</v>
      </c>
      <c r="E7348" s="64">
        <v>0</v>
      </c>
      <c r="F7348" s="64">
        <v>1</v>
      </c>
      <c r="G7348" s="64">
        <v>1</v>
      </c>
      <c r="H7348" s="64">
        <v>2</v>
      </c>
    </row>
    <row r="7349" spans="1:8" x14ac:dyDescent="0.3">
      <c r="A7349" s="63" t="s">
        <v>14797</v>
      </c>
      <c r="B7349" s="63" t="s">
        <v>14798</v>
      </c>
      <c r="C7349" s="63" t="s">
        <v>5285</v>
      </c>
      <c r="D7349" s="63" t="s">
        <v>5286</v>
      </c>
      <c r="E7349" s="64">
        <v>95</v>
      </c>
      <c r="F7349" s="64">
        <v>110</v>
      </c>
      <c r="G7349" s="64">
        <v>44</v>
      </c>
      <c r="H7349" s="64">
        <v>154</v>
      </c>
    </row>
    <row r="7350" spans="1:8" x14ac:dyDescent="0.3">
      <c r="A7350" s="63" t="s">
        <v>14797</v>
      </c>
      <c r="B7350" s="63" t="s">
        <v>14798</v>
      </c>
      <c r="C7350" s="63" t="s">
        <v>4725</v>
      </c>
      <c r="D7350" s="63" t="s">
        <v>4726</v>
      </c>
      <c r="E7350" s="64">
        <v>2</v>
      </c>
      <c r="F7350" s="64">
        <v>8</v>
      </c>
      <c r="G7350" s="64">
        <v>0</v>
      </c>
      <c r="H7350" s="64">
        <v>8</v>
      </c>
    </row>
    <row r="7351" spans="1:8" x14ac:dyDescent="0.3">
      <c r="A7351" s="63" t="s">
        <v>14797</v>
      </c>
      <c r="B7351" s="63" t="s">
        <v>14798</v>
      </c>
      <c r="C7351" s="63" t="s">
        <v>7990</v>
      </c>
      <c r="D7351" s="63" t="s">
        <v>7991</v>
      </c>
      <c r="E7351" s="64">
        <v>0</v>
      </c>
      <c r="F7351" s="64">
        <v>1</v>
      </c>
      <c r="G7351" s="64">
        <v>0</v>
      </c>
      <c r="H7351" s="64">
        <v>1</v>
      </c>
    </row>
    <row r="7352" spans="1:8" x14ac:dyDescent="0.3">
      <c r="A7352" s="63" t="s">
        <v>14797</v>
      </c>
      <c r="B7352" s="63" t="s">
        <v>14798</v>
      </c>
      <c r="C7352" s="63" t="s">
        <v>13491</v>
      </c>
      <c r="D7352" s="63" t="s">
        <v>13492</v>
      </c>
      <c r="E7352" s="64">
        <v>0</v>
      </c>
      <c r="F7352" s="64">
        <v>0</v>
      </c>
      <c r="G7352" s="64">
        <v>1</v>
      </c>
      <c r="H7352" s="64">
        <v>1</v>
      </c>
    </row>
    <row r="7353" spans="1:8" x14ac:dyDescent="0.3">
      <c r="A7353" s="63" t="s">
        <v>14797</v>
      </c>
      <c r="B7353" s="63" t="s">
        <v>14798</v>
      </c>
      <c r="C7353" s="63" t="s">
        <v>4414</v>
      </c>
      <c r="D7353" s="63" t="s">
        <v>4415</v>
      </c>
      <c r="E7353" s="64">
        <v>0</v>
      </c>
      <c r="F7353" s="64">
        <v>0</v>
      </c>
      <c r="G7353" s="64">
        <v>19</v>
      </c>
      <c r="H7353" s="64">
        <v>19</v>
      </c>
    </row>
    <row r="7354" spans="1:8" x14ac:dyDescent="0.3">
      <c r="A7354" s="63" t="s">
        <v>14797</v>
      </c>
      <c r="B7354" s="63" t="s">
        <v>14798</v>
      </c>
      <c r="C7354" s="63" t="s">
        <v>4733</v>
      </c>
      <c r="D7354" s="63" t="s">
        <v>14756</v>
      </c>
      <c r="E7354" s="64">
        <v>0</v>
      </c>
      <c r="F7354" s="64">
        <v>0</v>
      </c>
      <c r="G7354" s="64">
        <v>4</v>
      </c>
      <c r="H7354" s="64">
        <v>4</v>
      </c>
    </row>
    <row r="7355" spans="1:8" x14ac:dyDescent="0.3">
      <c r="A7355" s="63" t="s">
        <v>14797</v>
      </c>
      <c r="B7355" s="63" t="s">
        <v>14798</v>
      </c>
      <c r="C7355" s="63" t="s">
        <v>4777</v>
      </c>
      <c r="D7355" s="63" t="s">
        <v>14613</v>
      </c>
      <c r="E7355" s="64">
        <v>0</v>
      </c>
      <c r="F7355" s="64">
        <v>1</v>
      </c>
      <c r="G7355" s="64">
        <v>0</v>
      </c>
      <c r="H7355" s="64">
        <v>1</v>
      </c>
    </row>
    <row r="7356" spans="1:8" x14ac:dyDescent="0.3">
      <c r="A7356" s="63" t="s">
        <v>14797</v>
      </c>
      <c r="B7356" s="63" t="s">
        <v>14798</v>
      </c>
      <c r="C7356" s="63" t="s">
        <v>4972</v>
      </c>
      <c r="D7356" s="63" t="s">
        <v>14759</v>
      </c>
      <c r="E7356" s="64">
        <v>0</v>
      </c>
      <c r="F7356" s="64">
        <v>3</v>
      </c>
      <c r="G7356" s="64">
        <v>0</v>
      </c>
      <c r="H7356" s="64">
        <v>3</v>
      </c>
    </row>
    <row r="7357" spans="1:8" x14ac:dyDescent="0.3">
      <c r="A7357" s="63" t="s">
        <v>14797</v>
      </c>
      <c r="B7357" s="63" t="s">
        <v>14798</v>
      </c>
      <c r="C7357" s="63" t="s">
        <v>5295</v>
      </c>
      <c r="D7357" s="63" t="s">
        <v>5296</v>
      </c>
      <c r="E7357" s="64">
        <v>4</v>
      </c>
      <c r="F7357" s="64">
        <v>53</v>
      </c>
      <c r="G7357" s="64">
        <v>8</v>
      </c>
      <c r="H7357" s="64">
        <v>61</v>
      </c>
    </row>
    <row r="7358" spans="1:8" x14ac:dyDescent="0.3">
      <c r="A7358" s="63" t="s">
        <v>14797</v>
      </c>
      <c r="B7358" s="63" t="s">
        <v>14798</v>
      </c>
      <c r="C7358" s="63" t="s">
        <v>4950</v>
      </c>
      <c r="D7358" s="63" t="s">
        <v>4951</v>
      </c>
      <c r="E7358" s="64">
        <v>1</v>
      </c>
      <c r="F7358" s="64">
        <v>1</v>
      </c>
      <c r="G7358" s="64">
        <v>1</v>
      </c>
      <c r="H7358" s="64">
        <v>2</v>
      </c>
    </row>
    <row r="7359" spans="1:8" x14ac:dyDescent="0.3">
      <c r="A7359" s="63" t="s">
        <v>14797</v>
      </c>
      <c r="B7359" s="63" t="s">
        <v>14798</v>
      </c>
      <c r="C7359" s="63" t="s">
        <v>5102</v>
      </c>
      <c r="D7359" s="63" t="s">
        <v>5103</v>
      </c>
      <c r="E7359" s="64">
        <v>0</v>
      </c>
      <c r="F7359" s="64">
        <v>0</v>
      </c>
      <c r="G7359" s="64">
        <v>2</v>
      </c>
      <c r="H7359" s="64">
        <v>2</v>
      </c>
    </row>
    <row r="7360" spans="1:8" x14ac:dyDescent="0.3">
      <c r="A7360" s="63" t="s">
        <v>14797</v>
      </c>
      <c r="B7360" s="63" t="s">
        <v>14798</v>
      </c>
      <c r="C7360" s="63" t="s">
        <v>4711</v>
      </c>
      <c r="D7360" s="63" t="s">
        <v>4712</v>
      </c>
      <c r="E7360" s="64">
        <v>0</v>
      </c>
      <c r="F7360" s="64">
        <v>0</v>
      </c>
      <c r="G7360" s="64">
        <v>7</v>
      </c>
      <c r="H7360" s="64">
        <v>7</v>
      </c>
    </row>
    <row r="7361" spans="1:8" x14ac:dyDescent="0.3">
      <c r="A7361" s="63" t="s">
        <v>14797</v>
      </c>
      <c r="B7361" s="63" t="s">
        <v>14798</v>
      </c>
      <c r="C7361" s="63" t="s">
        <v>4980</v>
      </c>
      <c r="D7361" s="63" t="s">
        <v>4981</v>
      </c>
      <c r="E7361" s="64">
        <v>0</v>
      </c>
      <c r="F7361" s="64">
        <v>7</v>
      </c>
      <c r="G7361" s="64">
        <v>0</v>
      </c>
      <c r="H7361" s="64">
        <v>7</v>
      </c>
    </row>
    <row r="7362" spans="1:8" x14ac:dyDescent="0.3">
      <c r="A7362" s="63" t="s">
        <v>14797</v>
      </c>
      <c r="B7362" s="63" t="s">
        <v>14798</v>
      </c>
      <c r="C7362" s="63" t="s">
        <v>8667</v>
      </c>
      <c r="D7362" s="63" t="s">
        <v>8668</v>
      </c>
      <c r="E7362" s="64">
        <v>0</v>
      </c>
      <c r="F7362" s="64">
        <v>0</v>
      </c>
      <c r="G7362" s="64">
        <v>2</v>
      </c>
      <c r="H7362" s="64">
        <v>2</v>
      </c>
    </row>
    <row r="7363" spans="1:8" x14ac:dyDescent="0.3">
      <c r="A7363" s="63" t="s">
        <v>14797</v>
      </c>
      <c r="B7363" s="63" t="s">
        <v>14798</v>
      </c>
      <c r="C7363" s="63" t="s">
        <v>13049</v>
      </c>
      <c r="D7363" s="63" t="s">
        <v>13050</v>
      </c>
      <c r="E7363" s="64">
        <v>0</v>
      </c>
      <c r="F7363" s="64">
        <v>0</v>
      </c>
      <c r="G7363" s="64">
        <v>4</v>
      </c>
      <c r="H7363" s="64">
        <v>4</v>
      </c>
    </row>
    <row r="7364" spans="1:8" x14ac:dyDescent="0.3">
      <c r="A7364" s="63" t="s">
        <v>14797</v>
      </c>
      <c r="B7364" s="63" t="s">
        <v>14798</v>
      </c>
      <c r="C7364" s="63" t="s">
        <v>10701</v>
      </c>
      <c r="D7364" s="63" t="s">
        <v>10702</v>
      </c>
      <c r="E7364" s="64">
        <v>0</v>
      </c>
      <c r="F7364" s="64">
        <v>0</v>
      </c>
      <c r="G7364" s="64">
        <v>1</v>
      </c>
      <c r="H7364" s="64">
        <v>1</v>
      </c>
    </row>
    <row r="7365" spans="1:8" x14ac:dyDescent="0.3">
      <c r="A7365" s="63" t="s">
        <v>14797</v>
      </c>
      <c r="B7365" s="63" t="s">
        <v>14798</v>
      </c>
      <c r="C7365" s="63" t="s">
        <v>8539</v>
      </c>
      <c r="D7365" s="63" t="s">
        <v>8540</v>
      </c>
      <c r="E7365" s="64">
        <v>0</v>
      </c>
      <c r="F7365" s="64">
        <v>0</v>
      </c>
      <c r="G7365" s="64">
        <v>1</v>
      </c>
      <c r="H7365" s="64">
        <v>1</v>
      </c>
    </row>
    <row r="7366" spans="1:8" x14ac:dyDescent="0.3">
      <c r="A7366" s="63" t="s">
        <v>14797</v>
      </c>
      <c r="B7366" s="63" t="s">
        <v>14798</v>
      </c>
      <c r="C7366" s="63" t="s">
        <v>5010</v>
      </c>
      <c r="D7366" s="63" t="s">
        <v>5011</v>
      </c>
      <c r="E7366" s="64">
        <v>0</v>
      </c>
      <c r="F7366" s="64">
        <v>5</v>
      </c>
      <c r="G7366" s="64">
        <v>0</v>
      </c>
      <c r="H7366" s="64">
        <v>5</v>
      </c>
    </row>
    <row r="7367" spans="1:8" x14ac:dyDescent="0.3">
      <c r="A7367" s="63" t="s">
        <v>14797</v>
      </c>
      <c r="B7367" s="63" t="s">
        <v>14798</v>
      </c>
      <c r="C7367" s="63" t="s">
        <v>1239</v>
      </c>
      <c r="D7367" s="63" t="s">
        <v>1240</v>
      </c>
      <c r="E7367" s="64">
        <v>0</v>
      </c>
      <c r="F7367" s="64">
        <v>0</v>
      </c>
      <c r="G7367" s="64">
        <v>2</v>
      </c>
      <c r="H7367" s="64">
        <v>2</v>
      </c>
    </row>
    <row r="7368" spans="1:8" x14ac:dyDescent="0.3">
      <c r="A7368" s="63" t="s">
        <v>14797</v>
      </c>
      <c r="B7368" s="63" t="s">
        <v>14798</v>
      </c>
      <c r="C7368" s="63" t="s">
        <v>5516</v>
      </c>
      <c r="D7368" s="63" t="s">
        <v>5517</v>
      </c>
      <c r="E7368" s="64">
        <v>0</v>
      </c>
      <c r="F7368" s="64">
        <v>0</v>
      </c>
      <c r="G7368" s="64">
        <v>2</v>
      </c>
      <c r="H7368" s="64">
        <v>2</v>
      </c>
    </row>
    <row r="7369" spans="1:8" x14ac:dyDescent="0.3">
      <c r="A7369" s="63" t="s">
        <v>14797</v>
      </c>
      <c r="B7369" s="63" t="s">
        <v>14798</v>
      </c>
      <c r="C7369" s="63" t="s">
        <v>5094</v>
      </c>
      <c r="D7369" s="63" t="s">
        <v>14733</v>
      </c>
      <c r="E7369" s="64">
        <v>0</v>
      </c>
      <c r="F7369" s="64">
        <v>1</v>
      </c>
      <c r="G7369" s="64">
        <v>4</v>
      </c>
      <c r="H7369" s="64">
        <v>5</v>
      </c>
    </row>
    <row r="7370" spans="1:8" x14ac:dyDescent="0.3">
      <c r="A7370" s="63" t="s">
        <v>14797</v>
      </c>
      <c r="B7370" s="63" t="s">
        <v>14798</v>
      </c>
      <c r="C7370" s="63" t="s">
        <v>6054</v>
      </c>
      <c r="D7370" s="63" t="s">
        <v>14763</v>
      </c>
      <c r="E7370" s="64">
        <v>0</v>
      </c>
      <c r="F7370" s="64">
        <v>0</v>
      </c>
      <c r="G7370" s="64">
        <v>23</v>
      </c>
      <c r="H7370" s="64">
        <v>23</v>
      </c>
    </row>
    <row r="7371" spans="1:8" x14ac:dyDescent="0.3">
      <c r="A7371" s="63" t="s">
        <v>14797</v>
      </c>
      <c r="B7371" s="63" t="s">
        <v>14798</v>
      </c>
      <c r="C7371" s="63" t="s">
        <v>4781</v>
      </c>
      <c r="D7371" s="63" t="s">
        <v>4782</v>
      </c>
      <c r="E7371" s="64">
        <v>0</v>
      </c>
      <c r="F7371" s="64">
        <v>1</v>
      </c>
      <c r="G7371" s="64">
        <v>6</v>
      </c>
      <c r="H7371" s="64">
        <v>7</v>
      </c>
    </row>
    <row r="7372" spans="1:8" x14ac:dyDescent="0.3">
      <c r="A7372" s="63" t="s">
        <v>14797</v>
      </c>
      <c r="B7372" s="63" t="s">
        <v>14798</v>
      </c>
      <c r="C7372" s="63" t="s">
        <v>5293</v>
      </c>
      <c r="D7372" s="63" t="s">
        <v>5294</v>
      </c>
      <c r="E7372" s="64">
        <v>0</v>
      </c>
      <c r="F7372" s="64">
        <v>0</v>
      </c>
      <c r="G7372" s="64">
        <v>3</v>
      </c>
      <c r="H7372" s="64">
        <v>3</v>
      </c>
    </row>
    <row r="7373" spans="1:8" x14ac:dyDescent="0.3">
      <c r="A7373" s="63" t="s">
        <v>14797</v>
      </c>
      <c r="B7373" s="63" t="s">
        <v>14798</v>
      </c>
      <c r="C7373" s="63" t="s">
        <v>4684</v>
      </c>
      <c r="D7373" s="63" t="s">
        <v>3852</v>
      </c>
      <c r="E7373" s="64">
        <v>0</v>
      </c>
      <c r="F7373" s="64">
        <v>0</v>
      </c>
      <c r="G7373" s="64">
        <v>12</v>
      </c>
      <c r="H7373" s="64">
        <v>12</v>
      </c>
    </row>
    <row r="7374" spans="1:8" x14ac:dyDescent="0.3">
      <c r="A7374" s="63" t="s">
        <v>14797</v>
      </c>
      <c r="B7374" s="63" t="s">
        <v>14798</v>
      </c>
      <c r="C7374" s="63" t="s">
        <v>1339</v>
      </c>
      <c r="D7374" s="63" t="s">
        <v>1340</v>
      </c>
      <c r="E7374" s="64">
        <v>0</v>
      </c>
      <c r="F7374" s="64">
        <v>0</v>
      </c>
      <c r="G7374" s="64">
        <v>1</v>
      </c>
      <c r="H7374" s="64">
        <v>1</v>
      </c>
    </row>
    <row r="7375" spans="1:8" x14ac:dyDescent="0.3">
      <c r="A7375" s="63" t="s">
        <v>14797</v>
      </c>
      <c r="B7375" s="63" t="s">
        <v>14798</v>
      </c>
      <c r="C7375" s="63" t="s">
        <v>5287</v>
      </c>
      <c r="D7375" s="63" t="s">
        <v>3453</v>
      </c>
      <c r="E7375" s="64">
        <v>62</v>
      </c>
      <c r="F7375" s="64">
        <v>210</v>
      </c>
      <c r="G7375" s="64">
        <v>46</v>
      </c>
      <c r="H7375" s="64">
        <v>256</v>
      </c>
    </row>
    <row r="7376" spans="1:8" x14ac:dyDescent="0.3">
      <c r="A7376" s="63" t="s">
        <v>14797</v>
      </c>
      <c r="B7376" s="63" t="s">
        <v>14798</v>
      </c>
      <c r="C7376" s="63" t="s">
        <v>4685</v>
      </c>
      <c r="D7376" s="63" t="s">
        <v>4686</v>
      </c>
      <c r="E7376" s="64">
        <v>0</v>
      </c>
      <c r="F7376" s="64">
        <v>2</v>
      </c>
      <c r="G7376" s="64">
        <v>3</v>
      </c>
      <c r="H7376" s="64">
        <v>5</v>
      </c>
    </row>
    <row r="7377" spans="1:8" x14ac:dyDescent="0.3">
      <c r="A7377" s="63" t="s">
        <v>14797</v>
      </c>
      <c r="B7377" s="63" t="s">
        <v>14798</v>
      </c>
      <c r="C7377" s="63" t="s">
        <v>5096</v>
      </c>
      <c r="D7377" s="63" t="s">
        <v>5097</v>
      </c>
      <c r="E7377" s="64">
        <v>3</v>
      </c>
      <c r="F7377" s="64">
        <v>6</v>
      </c>
      <c r="G7377" s="64">
        <v>1</v>
      </c>
      <c r="H7377" s="64">
        <v>7</v>
      </c>
    </row>
    <row r="7378" spans="1:8" x14ac:dyDescent="0.3">
      <c r="A7378" s="63" t="s">
        <v>14797</v>
      </c>
      <c r="B7378" s="63" t="s">
        <v>14798</v>
      </c>
      <c r="C7378" s="63" t="s">
        <v>5288</v>
      </c>
      <c r="D7378" s="63" t="s">
        <v>5289</v>
      </c>
      <c r="E7378" s="64">
        <v>90</v>
      </c>
      <c r="F7378" s="64">
        <v>152</v>
      </c>
      <c r="G7378" s="64">
        <v>29</v>
      </c>
      <c r="H7378" s="64">
        <v>181</v>
      </c>
    </row>
    <row r="7379" spans="1:8" x14ac:dyDescent="0.3">
      <c r="A7379" s="63" t="s">
        <v>14797</v>
      </c>
      <c r="B7379" s="63" t="s">
        <v>14798</v>
      </c>
      <c r="C7379" s="63" t="s">
        <v>4998</v>
      </c>
      <c r="D7379" s="63" t="s">
        <v>4999</v>
      </c>
      <c r="E7379" s="64">
        <v>0</v>
      </c>
      <c r="F7379" s="64">
        <v>1</v>
      </c>
      <c r="G7379" s="64">
        <v>6</v>
      </c>
      <c r="H7379" s="64">
        <v>7</v>
      </c>
    </row>
    <row r="7380" spans="1:8" x14ac:dyDescent="0.3">
      <c r="A7380" s="63" t="s">
        <v>14797</v>
      </c>
      <c r="B7380" s="63" t="s">
        <v>14798</v>
      </c>
      <c r="C7380" s="63" t="s">
        <v>4755</v>
      </c>
      <c r="D7380" s="63" t="s">
        <v>4756</v>
      </c>
      <c r="E7380" s="64">
        <v>0</v>
      </c>
      <c r="F7380" s="64">
        <v>1</v>
      </c>
      <c r="G7380" s="64">
        <v>0</v>
      </c>
      <c r="H7380" s="64">
        <v>1</v>
      </c>
    </row>
    <row r="7381" spans="1:8" x14ac:dyDescent="0.3">
      <c r="A7381" s="63" t="s">
        <v>14797</v>
      </c>
      <c r="B7381" s="63" t="s">
        <v>14798</v>
      </c>
      <c r="C7381" s="63" t="s">
        <v>4735</v>
      </c>
      <c r="D7381" s="63" t="s">
        <v>4736</v>
      </c>
      <c r="E7381" s="64">
        <v>0</v>
      </c>
      <c r="F7381" s="64">
        <v>2</v>
      </c>
      <c r="G7381" s="64">
        <v>0</v>
      </c>
      <c r="H7381" s="64">
        <v>2</v>
      </c>
    </row>
    <row r="7382" spans="1:8" x14ac:dyDescent="0.3">
      <c r="A7382" s="63" t="s">
        <v>14797</v>
      </c>
      <c r="B7382" s="63" t="s">
        <v>14798</v>
      </c>
      <c r="C7382" s="63" t="s">
        <v>4687</v>
      </c>
      <c r="D7382" s="63" t="s">
        <v>4688</v>
      </c>
      <c r="E7382" s="64">
        <v>0</v>
      </c>
      <c r="F7382" s="64">
        <v>0</v>
      </c>
      <c r="G7382" s="64">
        <v>3</v>
      </c>
      <c r="H7382" s="64">
        <v>3</v>
      </c>
    </row>
    <row r="7383" spans="1:8" x14ac:dyDescent="0.3">
      <c r="A7383" s="63" t="s">
        <v>14797</v>
      </c>
      <c r="B7383" s="63" t="s">
        <v>14798</v>
      </c>
      <c r="C7383" s="63" t="s">
        <v>5175</v>
      </c>
      <c r="D7383" s="63" t="s">
        <v>5176</v>
      </c>
      <c r="E7383" s="64">
        <v>34</v>
      </c>
      <c r="F7383" s="64">
        <v>13</v>
      </c>
      <c r="G7383" s="64">
        <v>0</v>
      </c>
      <c r="H7383" s="64">
        <v>13</v>
      </c>
    </row>
    <row r="7384" spans="1:8" x14ac:dyDescent="0.3">
      <c r="A7384" s="63" t="s">
        <v>14797</v>
      </c>
      <c r="B7384" s="63" t="s">
        <v>14798</v>
      </c>
      <c r="C7384" s="63" t="s">
        <v>5002</v>
      </c>
      <c r="D7384" s="63" t="s">
        <v>5003</v>
      </c>
      <c r="E7384" s="64">
        <v>0</v>
      </c>
      <c r="F7384" s="64">
        <v>0</v>
      </c>
      <c r="G7384" s="64">
        <v>5</v>
      </c>
      <c r="H7384" s="64">
        <v>5</v>
      </c>
    </row>
    <row r="7385" spans="1:8" x14ac:dyDescent="0.3">
      <c r="A7385" s="63" t="s">
        <v>14797</v>
      </c>
      <c r="B7385" s="63" t="s">
        <v>14798</v>
      </c>
      <c r="C7385" s="63" t="s">
        <v>13618</v>
      </c>
      <c r="D7385" s="63" t="s">
        <v>13619</v>
      </c>
      <c r="E7385" s="64">
        <v>0</v>
      </c>
      <c r="F7385" s="64">
        <v>0</v>
      </c>
      <c r="G7385" s="64">
        <v>2</v>
      </c>
      <c r="H7385" s="64">
        <v>2</v>
      </c>
    </row>
    <row r="7386" spans="1:8" x14ac:dyDescent="0.3">
      <c r="A7386" s="63" t="s">
        <v>14797</v>
      </c>
      <c r="B7386" s="63" t="s">
        <v>14798</v>
      </c>
      <c r="C7386" s="63" t="s">
        <v>4689</v>
      </c>
      <c r="D7386" s="63" t="s">
        <v>4690</v>
      </c>
      <c r="E7386" s="64">
        <v>1</v>
      </c>
      <c r="F7386" s="64">
        <v>10</v>
      </c>
      <c r="G7386" s="64">
        <v>2</v>
      </c>
      <c r="H7386" s="64">
        <v>12</v>
      </c>
    </row>
    <row r="7387" spans="1:8" x14ac:dyDescent="0.3">
      <c r="A7387" s="63" t="s">
        <v>14797</v>
      </c>
      <c r="B7387" s="63" t="s">
        <v>14798</v>
      </c>
      <c r="C7387" s="63" t="s">
        <v>5683</v>
      </c>
      <c r="D7387" s="63" t="s">
        <v>5684</v>
      </c>
      <c r="E7387" s="64">
        <v>0</v>
      </c>
      <c r="F7387" s="64">
        <v>4</v>
      </c>
      <c r="G7387" s="64">
        <v>1</v>
      </c>
      <c r="H7387" s="64">
        <v>5</v>
      </c>
    </row>
    <row r="7388" spans="1:8" x14ac:dyDescent="0.3">
      <c r="A7388" s="63" t="s">
        <v>14797</v>
      </c>
      <c r="B7388" s="63" t="s">
        <v>14798</v>
      </c>
      <c r="C7388" s="63" t="s">
        <v>5884</v>
      </c>
      <c r="D7388" s="63" t="s">
        <v>14767</v>
      </c>
      <c r="E7388" s="64">
        <v>2</v>
      </c>
      <c r="F7388" s="64">
        <v>3</v>
      </c>
      <c r="G7388" s="64">
        <v>0</v>
      </c>
      <c r="H7388" s="64">
        <v>3</v>
      </c>
    </row>
    <row r="7389" spans="1:8" x14ac:dyDescent="0.3">
      <c r="A7389" s="63" t="s">
        <v>14797</v>
      </c>
      <c r="B7389" s="63" t="s">
        <v>14798</v>
      </c>
      <c r="C7389" s="63" t="s">
        <v>13316</v>
      </c>
      <c r="D7389" s="63" t="s">
        <v>13317</v>
      </c>
      <c r="E7389" s="64">
        <v>0</v>
      </c>
      <c r="F7389" s="64">
        <v>0</v>
      </c>
      <c r="G7389" s="64">
        <v>3</v>
      </c>
      <c r="H7389" s="64">
        <v>3</v>
      </c>
    </row>
    <row r="7390" spans="1:8" x14ac:dyDescent="0.3">
      <c r="A7390" s="63" t="s">
        <v>14797</v>
      </c>
      <c r="B7390" s="63" t="s">
        <v>14798</v>
      </c>
      <c r="C7390" s="63" t="s">
        <v>6328</v>
      </c>
      <c r="D7390" s="63" t="s">
        <v>14800</v>
      </c>
      <c r="E7390" s="64">
        <v>0</v>
      </c>
      <c r="F7390" s="64">
        <v>2</v>
      </c>
      <c r="G7390" s="64">
        <v>0</v>
      </c>
      <c r="H7390" s="64">
        <v>2</v>
      </c>
    </row>
    <row r="7391" spans="1:8" x14ac:dyDescent="0.3">
      <c r="A7391" s="63" t="s">
        <v>14797</v>
      </c>
      <c r="B7391" s="63" t="s">
        <v>14798</v>
      </c>
      <c r="C7391" s="63" t="s">
        <v>4978</v>
      </c>
      <c r="D7391" s="63" t="s">
        <v>14602</v>
      </c>
      <c r="E7391" s="64">
        <v>0</v>
      </c>
      <c r="F7391" s="64">
        <v>1</v>
      </c>
      <c r="G7391" s="64">
        <v>1</v>
      </c>
      <c r="H7391" s="64">
        <v>2</v>
      </c>
    </row>
    <row r="7392" spans="1:8" x14ac:dyDescent="0.3">
      <c r="A7392" s="63" t="s">
        <v>14797</v>
      </c>
      <c r="B7392" s="63" t="s">
        <v>14798</v>
      </c>
      <c r="C7392" s="63" t="s">
        <v>5020</v>
      </c>
      <c r="D7392" s="63" t="s">
        <v>5021</v>
      </c>
      <c r="E7392" s="64">
        <v>0</v>
      </c>
      <c r="F7392" s="64">
        <v>0</v>
      </c>
      <c r="G7392" s="64">
        <v>4</v>
      </c>
      <c r="H7392" s="64">
        <v>4</v>
      </c>
    </row>
    <row r="7393" spans="1:8" x14ac:dyDescent="0.3">
      <c r="A7393" s="63" t="s">
        <v>14797</v>
      </c>
      <c r="B7393" s="63" t="s">
        <v>14798</v>
      </c>
      <c r="C7393" s="63" t="s">
        <v>4741</v>
      </c>
      <c r="D7393" s="63" t="s">
        <v>4742</v>
      </c>
      <c r="E7393" s="64">
        <v>0</v>
      </c>
      <c r="F7393" s="64">
        <v>11</v>
      </c>
      <c r="G7393" s="64">
        <v>2</v>
      </c>
      <c r="H7393" s="64">
        <v>13</v>
      </c>
    </row>
    <row r="7394" spans="1:8" x14ac:dyDescent="0.3">
      <c r="A7394" s="63" t="s">
        <v>14797</v>
      </c>
      <c r="B7394" s="63" t="s">
        <v>14798</v>
      </c>
      <c r="C7394" s="63" t="s">
        <v>5677</v>
      </c>
      <c r="D7394" s="63" t="s">
        <v>14183</v>
      </c>
      <c r="E7394" s="64">
        <v>0</v>
      </c>
      <c r="F7394" s="64">
        <v>2</v>
      </c>
      <c r="G7394" s="64">
        <v>0</v>
      </c>
      <c r="H7394" s="64">
        <v>2</v>
      </c>
    </row>
    <row r="7395" spans="1:8" x14ac:dyDescent="0.3">
      <c r="A7395" s="63" t="s">
        <v>14797</v>
      </c>
      <c r="B7395" s="63" t="s">
        <v>14798</v>
      </c>
      <c r="C7395" s="63" t="s">
        <v>5092</v>
      </c>
      <c r="D7395" s="63" t="s">
        <v>14770</v>
      </c>
      <c r="E7395" s="64">
        <v>1</v>
      </c>
      <c r="F7395" s="64">
        <v>3</v>
      </c>
      <c r="G7395" s="64">
        <v>0</v>
      </c>
      <c r="H7395" s="64">
        <v>3</v>
      </c>
    </row>
    <row r="7396" spans="1:8" x14ac:dyDescent="0.3">
      <c r="A7396" s="63" t="s">
        <v>14797</v>
      </c>
      <c r="B7396" s="63" t="s">
        <v>14798</v>
      </c>
      <c r="C7396" s="63" t="s">
        <v>5104</v>
      </c>
      <c r="D7396" s="63" t="s">
        <v>14291</v>
      </c>
      <c r="E7396" s="64">
        <v>0</v>
      </c>
      <c r="F7396" s="64">
        <v>5</v>
      </c>
      <c r="G7396" s="64">
        <v>2</v>
      </c>
      <c r="H7396" s="64">
        <v>7</v>
      </c>
    </row>
    <row r="7397" spans="1:8" x14ac:dyDescent="0.3">
      <c r="A7397" s="63" t="s">
        <v>14797</v>
      </c>
      <c r="B7397" s="63" t="s">
        <v>14798</v>
      </c>
      <c r="C7397" s="63" t="s">
        <v>6040</v>
      </c>
      <c r="D7397" s="63" t="s">
        <v>14656</v>
      </c>
      <c r="E7397" s="64">
        <v>0</v>
      </c>
      <c r="F7397" s="64">
        <v>0</v>
      </c>
      <c r="G7397" s="64">
        <v>8</v>
      </c>
      <c r="H7397" s="64">
        <v>8</v>
      </c>
    </row>
    <row r="7398" spans="1:8" x14ac:dyDescent="0.3">
      <c r="A7398" s="63" t="s">
        <v>14797</v>
      </c>
      <c r="B7398" s="63" t="s">
        <v>14798</v>
      </c>
      <c r="C7398" s="63" t="s">
        <v>5167</v>
      </c>
      <c r="D7398" s="63" t="s">
        <v>14786</v>
      </c>
      <c r="E7398" s="64">
        <v>7</v>
      </c>
      <c r="F7398" s="64">
        <v>16</v>
      </c>
      <c r="G7398" s="64">
        <v>1</v>
      </c>
      <c r="H7398" s="64">
        <v>17</v>
      </c>
    </row>
    <row r="7399" spans="1:8" x14ac:dyDescent="0.3">
      <c r="A7399" s="63" t="s">
        <v>14797</v>
      </c>
      <c r="B7399" s="63" t="s">
        <v>14798</v>
      </c>
      <c r="C7399" s="63" t="s">
        <v>5281</v>
      </c>
      <c r="D7399" s="63" t="s">
        <v>14787</v>
      </c>
      <c r="E7399" s="64">
        <v>72</v>
      </c>
      <c r="F7399" s="64">
        <v>150</v>
      </c>
      <c r="G7399" s="64">
        <v>38</v>
      </c>
      <c r="H7399" s="64">
        <v>188</v>
      </c>
    </row>
    <row r="7400" spans="1:8" x14ac:dyDescent="0.3">
      <c r="A7400" s="63" t="s">
        <v>14797</v>
      </c>
      <c r="B7400" s="63" t="s">
        <v>14798</v>
      </c>
      <c r="C7400" s="63" t="s">
        <v>13610</v>
      </c>
      <c r="D7400" s="63" t="s">
        <v>14801</v>
      </c>
      <c r="E7400" s="64">
        <v>0</v>
      </c>
      <c r="F7400" s="64">
        <v>0</v>
      </c>
      <c r="G7400" s="64">
        <v>1</v>
      </c>
      <c r="H7400" s="64">
        <v>1</v>
      </c>
    </row>
    <row r="7401" spans="1:8" x14ac:dyDescent="0.3">
      <c r="A7401" s="63" t="s">
        <v>14797</v>
      </c>
      <c r="B7401" s="63" t="s">
        <v>14798</v>
      </c>
      <c r="C7401" s="63" t="s">
        <v>4937</v>
      </c>
      <c r="D7401" s="63" t="s">
        <v>14213</v>
      </c>
      <c r="E7401" s="64">
        <v>3</v>
      </c>
      <c r="F7401" s="64">
        <v>7</v>
      </c>
      <c r="G7401" s="64">
        <v>4</v>
      </c>
      <c r="H7401" s="64">
        <v>11</v>
      </c>
    </row>
    <row r="7402" spans="1:8" x14ac:dyDescent="0.3">
      <c r="A7402" s="63" t="s">
        <v>14797</v>
      </c>
      <c r="B7402" s="63" t="s">
        <v>14798</v>
      </c>
      <c r="C7402" s="63" t="s">
        <v>4960</v>
      </c>
      <c r="D7402" s="63" t="s">
        <v>14773</v>
      </c>
      <c r="E7402" s="64">
        <v>1</v>
      </c>
      <c r="F7402" s="64">
        <v>12</v>
      </c>
      <c r="G7402" s="64">
        <v>4</v>
      </c>
      <c r="H7402" s="64">
        <v>16</v>
      </c>
    </row>
    <row r="7403" spans="1:8" x14ac:dyDescent="0.3">
      <c r="A7403" s="63" t="s">
        <v>14797</v>
      </c>
      <c r="B7403" s="63" t="s">
        <v>14798</v>
      </c>
      <c r="C7403" s="63" t="s">
        <v>5865</v>
      </c>
      <c r="D7403" s="63" t="s">
        <v>13943</v>
      </c>
      <c r="E7403" s="64">
        <v>0</v>
      </c>
      <c r="F7403" s="64">
        <v>7</v>
      </c>
      <c r="G7403" s="64">
        <v>1</v>
      </c>
      <c r="H7403" s="64">
        <v>8</v>
      </c>
    </row>
    <row r="7404" spans="1:8" x14ac:dyDescent="0.3">
      <c r="A7404" s="63" t="s">
        <v>14797</v>
      </c>
      <c r="B7404" s="63" t="s">
        <v>14798</v>
      </c>
      <c r="C7404" s="63" t="s">
        <v>13011</v>
      </c>
      <c r="D7404" s="63" t="s">
        <v>565</v>
      </c>
      <c r="E7404" s="64">
        <v>0</v>
      </c>
      <c r="F7404" s="64">
        <v>0</v>
      </c>
      <c r="G7404" s="64">
        <v>1</v>
      </c>
      <c r="H7404" s="64">
        <v>1</v>
      </c>
    </row>
    <row r="7405" spans="1:8" x14ac:dyDescent="0.3">
      <c r="A7405" s="63" t="s">
        <v>14797</v>
      </c>
      <c r="B7405" s="63" t="s">
        <v>14798</v>
      </c>
      <c r="C7405" s="63" t="s">
        <v>4678</v>
      </c>
      <c r="D7405" s="63" t="s">
        <v>14739</v>
      </c>
      <c r="E7405" s="64">
        <v>0</v>
      </c>
      <c r="F7405" s="64">
        <v>2</v>
      </c>
      <c r="G7405" s="64">
        <v>0</v>
      </c>
      <c r="H7405" s="64">
        <v>2</v>
      </c>
    </row>
    <row r="7406" spans="1:8" x14ac:dyDescent="0.3">
      <c r="A7406" s="63" t="s">
        <v>14797</v>
      </c>
      <c r="B7406" s="63" t="s">
        <v>14798</v>
      </c>
      <c r="C7406" s="63" t="s">
        <v>5866</v>
      </c>
      <c r="D7406" s="63" t="s">
        <v>14802</v>
      </c>
      <c r="E7406" s="64">
        <v>0</v>
      </c>
      <c r="F7406" s="64">
        <v>7</v>
      </c>
      <c r="G7406" s="64">
        <v>0</v>
      </c>
      <c r="H7406" s="64">
        <v>7</v>
      </c>
    </row>
    <row r="7407" spans="1:8" x14ac:dyDescent="0.3">
      <c r="A7407" s="63" t="s">
        <v>14797</v>
      </c>
      <c r="B7407" s="63" t="s">
        <v>14798</v>
      </c>
      <c r="C7407" s="63" t="s">
        <v>5169</v>
      </c>
      <c r="D7407" s="63" t="s">
        <v>14740</v>
      </c>
      <c r="E7407" s="64">
        <v>0</v>
      </c>
      <c r="F7407" s="64">
        <v>1</v>
      </c>
      <c r="G7407" s="64">
        <v>0</v>
      </c>
      <c r="H7407" s="64">
        <v>1</v>
      </c>
    </row>
    <row r="7408" spans="1:8" x14ac:dyDescent="0.3">
      <c r="A7408" s="63" t="s">
        <v>14797</v>
      </c>
      <c r="B7408" s="63" t="s">
        <v>14798</v>
      </c>
      <c r="C7408" s="63" t="s">
        <v>5876</v>
      </c>
      <c r="D7408" s="63" t="s">
        <v>14803</v>
      </c>
      <c r="E7408" s="64">
        <v>0</v>
      </c>
      <c r="F7408" s="64">
        <v>1</v>
      </c>
      <c r="G7408" s="64">
        <v>0</v>
      </c>
      <c r="H7408" s="64">
        <v>1</v>
      </c>
    </row>
    <row r="7409" spans="1:8" x14ac:dyDescent="0.3">
      <c r="A7409" s="63" t="s">
        <v>14797</v>
      </c>
      <c r="B7409" s="63" t="s">
        <v>14798</v>
      </c>
      <c r="C7409" s="63" t="s">
        <v>6064</v>
      </c>
      <c r="D7409" s="63" t="s">
        <v>14791</v>
      </c>
      <c r="E7409" s="64">
        <v>0</v>
      </c>
      <c r="F7409" s="64">
        <v>0</v>
      </c>
      <c r="G7409" s="64">
        <v>2</v>
      </c>
      <c r="H7409" s="64">
        <v>2</v>
      </c>
    </row>
    <row r="7410" spans="1:8" x14ac:dyDescent="0.3">
      <c r="A7410" s="63" t="s">
        <v>14797</v>
      </c>
      <c r="B7410" s="63" t="s">
        <v>14798</v>
      </c>
      <c r="C7410" s="63" t="s">
        <v>6062</v>
      </c>
      <c r="D7410" s="63" t="s">
        <v>14657</v>
      </c>
      <c r="E7410" s="64">
        <v>0</v>
      </c>
      <c r="F7410" s="64">
        <v>0</v>
      </c>
      <c r="G7410" s="64">
        <v>15</v>
      </c>
      <c r="H7410" s="64">
        <v>15</v>
      </c>
    </row>
    <row r="7411" spans="1:8" x14ac:dyDescent="0.3">
      <c r="A7411" s="63" t="s">
        <v>14797</v>
      </c>
      <c r="B7411" s="63" t="s">
        <v>14798</v>
      </c>
      <c r="C7411" s="63" t="s">
        <v>5290</v>
      </c>
      <c r="D7411" s="63" t="s">
        <v>14567</v>
      </c>
      <c r="E7411" s="64">
        <v>37</v>
      </c>
      <c r="F7411" s="64">
        <v>66</v>
      </c>
      <c r="G7411" s="64">
        <v>21</v>
      </c>
      <c r="H7411" s="64">
        <v>87</v>
      </c>
    </row>
    <row r="7412" spans="1:8" x14ac:dyDescent="0.3">
      <c r="A7412" s="63" t="s">
        <v>14797</v>
      </c>
      <c r="B7412" s="63" t="s">
        <v>14798</v>
      </c>
      <c r="C7412" s="63" t="s">
        <v>4691</v>
      </c>
      <c r="D7412" s="63" t="s">
        <v>14620</v>
      </c>
      <c r="E7412" s="64">
        <v>0</v>
      </c>
      <c r="F7412" s="64">
        <v>1</v>
      </c>
      <c r="G7412" s="64">
        <v>0</v>
      </c>
      <c r="H7412" s="64">
        <v>1</v>
      </c>
    </row>
    <row r="7413" spans="1:8" x14ac:dyDescent="0.3">
      <c r="A7413" s="63" t="s">
        <v>14797</v>
      </c>
      <c r="B7413" s="63" t="s">
        <v>14798</v>
      </c>
      <c r="C7413" s="63" t="s">
        <v>4715</v>
      </c>
      <c r="D7413" s="63" t="s">
        <v>14198</v>
      </c>
      <c r="E7413" s="64">
        <v>0</v>
      </c>
      <c r="F7413" s="64">
        <v>0</v>
      </c>
      <c r="G7413" s="64">
        <v>1</v>
      </c>
      <c r="H7413" s="64">
        <v>1</v>
      </c>
    </row>
    <row r="7414" spans="1:8" x14ac:dyDescent="0.3">
      <c r="A7414" s="63" t="s">
        <v>14797</v>
      </c>
      <c r="B7414" s="63" t="s">
        <v>14798</v>
      </c>
      <c r="C7414" s="63" t="s">
        <v>5000</v>
      </c>
      <c r="D7414" s="63" t="s">
        <v>5001</v>
      </c>
      <c r="E7414" s="64">
        <v>0</v>
      </c>
      <c r="F7414" s="64">
        <v>20</v>
      </c>
      <c r="G7414" s="64">
        <v>0</v>
      </c>
      <c r="H7414" s="64">
        <v>20</v>
      </c>
    </row>
    <row r="7415" spans="1:8" x14ac:dyDescent="0.3">
      <c r="A7415" s="63" t="s">
        <v>14797</v>
      </c>
      <c r="B7415" s="63" t="s">
        <v>14798</v>
      </c>
      <c r="C7415" s="63" t="s">
        <v>5181</v>
      </c>
      <c r="D7415" s="63" t="s">
        <v>5182</v>
      </c>
      <c r="E7415" s="64">
        <v>1</v>
      </c>
      <c r="F7415" s="64">
        <v>10</v>
      </c>
      <c r="G7415" s="64">
        <v>0</v>
      </c>
      <c r="H7415" s="64">
        <v>10</v>
      </c>
    </row>
    <row r="7416" spans="1:8" x14ac:dyDescent="0.3">
      <c r="A7416" s="63" t="s">
        <v>14797</v>
      </c>
      <c r="B7416" s="63" t="s">
        <v>14798</v>
      </c>
      <c r="C7416" s="63" t="s">
        <v>5392</v>
      </c>
      <c r="D7416" s="63" t="s">
        <v>14792</v>
      </c>
      <c r="E7416" s="64">
        <v>0</v>
      </c>
      <c r="F7416" s="64">
        <v>2</v>
      </c>
      <c r="G7416" s="64">
        <v>2</v>
      </c>
      <c r="H7416" s="64">
        <v>4</v>
      </c>
    </row>
    <row r="7417" spans="1:8" x14ac:dyDescent="0.3">
      <c r="A7417" s="63" t="s">
        <v>14797</v>
      </c>
      <c r="B7417" s="63" t="s">
        <v>14798</v>
      </c>
      <c r="C7417" s="63" t="s">
        <v>13326</v>
      </c>
      <c r="D7417" s="63" t="s">
        <v>13327</v>
      </c>
      <c r="E7417" s="64">
        <v>0</v>
      </c>
      <c r="F7417" s="64">
        <v>0</v>
      </c>
      <c r="G7417" s="64">
        <v>1</v>
      </c>
      <c r="H7417" s="64">
        <v>1</v>
      </c>
    </row>
    <row r="7418" spans="1:8" x14ac:dyDescent="0.3">
      <c r="A7418" s="63" t="s">
        <v>14797</v>
      </c>
      <c r="B7418" s="63" t="s">
        <v>14798</v>
      </c>
      <c r="C7418" s="63" t="s">
        <v>4693</v>
      </c>
      <c r="D7418" s="63" t="s">
        <v>4694</v>
      </c>
      <c r="E7418" s="64">
        <v>0</v>
      </c>
      <c r="F7418" s="64">
        <v>2</v>
      </c>
      <c r="G7418" s="64">
        <v>0</v>
      </c>
      <c r="H7418" s="64">
        <v>2</v>
      </c>
    </row>
    <row r="7419" spans="1:8" x14ac:dyDescent="0.3">
      <c r="A7419" s="63" t="s">
        <v>14797</v>
      </c>
      <c r="B7419" s="63" t="s">
        <v>14798</v>
      </c>
      <c r="C7419" s="63" t="s">
        <v>4962</v>
      </c>
      <c r="D7419" s="63" t="s">
        <v>4963</v>
      </c>
      <c r="E7419" s="64">
        <v>0</v>
      </c>
      <c r="F7419" s="64">
        <v>4</v>
      </c>
      <c r="G7419" s="64">
        <v>6</v>
      </c>
      <c r="H7419" s="64">
        <v>10</v>
      </c>
    </row>
    <row r="7420" spans="1:8" x14ac:dyDescent="0.3">
      <c r="A7420" s="63" t="s">
        <v>14797</v>
      </c>
      <c r="B7420" s="63" t="s">
        <v>14798</v>
      </c>
      <c r="C7420" s="63" t="s">
        <v>5880</v>
      </c>
      <c r="D7420" s="63" t="s">
        <v>5881</v>
      </c>
      <c r="E7420" s="64">
        <v>1</v>
      </c>
      <c r="F7420" s="64">
        <v>2</v>
      </c>
      <c r="G7420" s="64">
        <v>1</v>
      </c>
      <c r="H7420" s="64">
        <v>3</v>
      </c>
    </row>
    <row r="7421" spans="1:8" x14ac:dyDescent="0.3">
      <c r="A7421" s="63" t="s">
        <v>14797</v>
      </c>
      <c r="B7421" s="63" t="s">
        <v>14798</v>
      </c>
      <c r="C7421" s="63" t="s">
        <v>5026</v>
      </c>
      <c r="D7421" s="63" t="s">
        <v>5027</v>
      </c>
      <c r="E7421" s="64">
        <v>0</v>
      </c>
      <c r="F7421" s="64">
        <v>1</v>
      </c>
      <c r="G7421" s="64">
        <v>0</v>
      </c>
      <c r="H7421" s="64">
        <v>1</v>
      </c>
    </row>
    <row r="7422" spans="1:8" x14ac:dyDescent="0.3">
      <c r="A7422" s="63" t="s">
        <v>14797</v>
      </c>
      <c r="B7422" s="63" t="s">
        <v>14798</v>
      </c>
      <c r="C7422" s="63" t="s">
        <v>13519</v>
      </c>
      <c r="D7422" s="63" t="s">
        <v>13520</v>
      </c>
      <c r="E7422" s="64">
        <v>0</v>
      </c>
      <c r="F7422" s="64">
        <v>2</v>
      </c>
      <c r="G7422" s="64">
        <v>0</v>
      </c>
      <c r="H7422" s="64">
        <v>2</v>
      </c>
    </row>
    <row r="7423" spans="1:8" x14ac:dyDescent="0.3">
      <c r="A7423" s="63" t="s">
        <v>14797</v>
      </c>
      <c r="B7423" s="63" t="s">
        <v>14798</v>
      </c>
      <c r="C7423" s="63" t="s">
        <v>14742</v>
      </c>
      <c r="D7423" s="63" t="s">
        <v>14743</v>
      </c>
      <c r="E7423" s="64">
        <v>0</v>
      </c>
      <c r="F7423" s="64">
        <v>3</v>
      </c>
      <c r="G7423" s="64">
        <v>2</v>
      </c>
      <c r="H7423" s="64">
        <v>5</v>
      </c>
    </row>
    <row r="7424" spans="1:8" x14ac:dyDescent="0.3">
      <c r="A7424" s="63" t="s">
        <v>14797</v>
      </c>
      <c r="B7424" s="63" t="s">
        <v>14798</v>
      </c>
      <c r="C7424" s="63" t="s">
        <v>4819</v>
      </c>
      <c r="D7424" s="63" t="s">
        <v>4820</v>
      </c>
      <c r="E7424" s="64">
        <v>0</v>
      </c>
      <c r="F7424" s="64">
        <v>0</v>
      </c>
      <c r="G7424" s="64">
        <v>6</v>
      </c>
      <c r="H7424" s="64">
        <v>6</v>
      </c>
    </row>
    <row r="7425" spans="1:8" x14ac:dyDescent="0.3">
      <c r="A7425" s="63" t="s">
        <v>14797</v>
      </c>
      <c r="B7425" s="63" t="s">
        <v>14798</v>
      </c>
      <c r="C7425" s="63" t="s">
        <v>4938</v>
      </c>
      <c r="D7425" s="63" t="s">
        <v>4939</v>
      </c>
      <c r="E7425" s="64">
        <v>0</v>
      </c>
      <c r="F7425" s="64">
        <v>0</v>
      </c>
      <c r="G7425" s="64">
        <v>13</v>
      </c>
      <c r="H7425" s="64">
        <v>13</v>
      </c>
    </row>
    <row r="7426" spans="1:8" x14ac:dyDescent="0.3">
      <c r="A7426" s="63" t="s">
        <v>14797</v>
      </c>
      <c r="B7426" s="63" t="s">
        <v>14798</v>
      </c>
      <c r="C7426" s="63" t="s">
        <v>5291</v>
      </c>
      <c r="D7426" s="63" t="s">
        <v>5292</v>
      </c>
      <c r="E7426" s="64">
        <v>33</v>
      </c>
      <c r="F7426" s="64">
        <v>161</v>
      </c>
      <c r="G7426" s="64">
        <v>38</v>
      </c>
      <c r="H7426" s="64">
        <v>199</v>
      </c>
    </row>
    <row r="7427" spans="1:8" x14ac:dyDescent="0.3">
      <c r="A7427" s="63" t="s">
        <v>14797</v>
      </c>
      <c r="B7427" s="63" t="s">
        <v>14798</v>
      </c>
      <c r="C7427" s="63" t="s">
        <v>8676</v>
      </c>
      <c r="D7427" s="63" t="s">
        <v>14606</v>
      </c>
      <c r="E7427" s="64">
        <v>0</v>
      </c>
      <c r="F7427" s="64">
        <v>0</v>
      </c>
      <c r="G7427" s="64">
        <v>1</v>
      </c>
      <c r="H7427" s="64">
        <v>1</v>
      </c>
    </row>
    <row r="7428" spans="1:8" x14ac:dyDescent="0.3">
      <c r="A7428" s="63" t="s">
        <v>14806</v>
      </c>
      <c r="B7428" s="63" t="s">
        <v>14807</v>
      </c>
      <c r="C7428" s="63" t="s">
        <v>7994</v>
      </c>
      <c r="D7428" s="63" t="s">
        <v>7995</v>
      </c>
      <c r="E7428" s="64">
        <v>0</v>
      </c>
      <c r="F7428" s="64">
        <v>3</v>
      </c>
      <c r="G7428" s="64">
        <v>0</v>
      </c>
      <c r="H7428" s="64">
        <v>3</v>
      </c>
    </row>
    <row r="7429" spans="1:8" x14ac:dyDescent="0.3">
      <c r="A7429" s="63" t="s">
        <v>14806</v>
      </c>
      <c r="B7429" s="63" t="s">
        <v>14807</v>
      </c>
      <c r="C7429" s="63" t="s">
        <v>4839</v>
      </c>
      <c r="D7429" s="63" t="s">
        <v>4840</v>
      </c>
      <c r="E7429" s="64">
        <v>0</v>
      </c>
      <c r="F7429" s="64">
        <v>3</v>
      </c>
      <c r="G7429" s="64">
        <v>0</v>
      </c>
      <c r="H7429" s="64">
        <v>3</v>
      </c>
    </row>
    <row r="7430" spans="1:8" x14ac:dyDescent="0.3">
      <c r="A7430" s="63" t="s">
        <v>14806</v>
      </c>
      <c r="B7430" s="63" t="s">
        <v>14807</v>
      </c>
      <c r="C7430" s="63" t="s">
        <v>5868</v>
      </c>
      <c r="D7430" s="63" t="s">
        <v>14780</v>
      </c>
      <c r="E7430" s="64">
        <v>0</v>
      </c>
      <c r="F7430" s="64">
        <v>0</v>
      </c>
      <c r="G7430" s="64">
        <v>18</v>
      </c>
      <c r="H7430" s="64">
        <v>18</v>
      </c>
    </row>
    <row r="7431" spans="1:8" x14ac:dyDescent="0.3">
      <c r="A7431" s="63" t="s">
        <v>14806</v>
      </c>
      <c r="B7431" s="63" t="s">
        <v>14807</v>
      </c>
      <c r="C7431" s="63" t="s">
        <v>4968</v>
      </c>
      <c r="D7431" s="63" t="s">
        <v>4969</v>
      </c>
      <c r="E7431" s="64">
        <v>0</v>
      </c>
      <c r="F7431" s="64">
        <v>1</v>
      </c>
      <c r="G7431" s="64">
        <v>0</v>
      </c>
      <c r="H7431" s="64">
        <v>1</v>
      </c>
    </row>
    <row r="7432" spans="1:8" x14ac:dyDescent="0.3">
      <c r="A7432" s="63" t="s">
        <v>14806</v>
      </c>
      <c r="B7432" s="63" t="s">
        <v>14807</v>
      </c>
      <c r="C7432" s="63" t="s">
        <v>13628</v>
      </c>
      <c r="D7432" s="63" t="s">
        <v>13629</v>
      </c>
      <c r="E7432" s="64">
        <v>9</v>
      </c>
      <c r="F7432" s="64">
        <v>67</v>
      </c>
      <c r="G7432" s="64">
        <v>76</v>
      </c>
      <c r="H7432" s="64">
        <v>143</v>
      </c>
    </row>
    <row r="7433" spans="1:8" x14ac:dyDescent="0.3">
      <c r="A7433" s="63" t="s">
        <v>14806</v>
      </c>
      <c r="B7433" s="63" t="s">
        <v>14807</v>
      </c>
      <c r="C7433" s="63" t="s">
        <v>5855</v>
      </c>
      <c r="D7433" s="63" t="s">
        <v>5856</v>
      </c>
      <c r="E7433" s="64">
        <v>0</v>
      </c>
      <c r="F7433" s="64">
        <v>0</v>
      </c>
      <c r="G7433" s="64">
        <v>33</v>
      </c>
      <c r="H7433" s="64">
        <v>33</v>
      </c>
    </row>
    <row r="7434" spans="1:8" x14ac:dyDescent="0.3">
      <c r="A7434" s="63" t="s">
        <v>14806</v>
      </c>
      <c r="B7434" s="63" t="s">
        <v>14807</v>
      </c>
      <c r="C7434" s="63" t="s">
        <v>4940</v>
      </c>
      <c r="D7434" s="63" t="s">
        <v>4941</v>
      </c>
      <c r="E7434" s="64">
        <v>1</v>
      </c>
      <c r="F7434" s="64">
        <v>0</v>
      </c>
      <c r="G7434" s="64">
        <v>1</v>
      </c>
      <c r="H7434" s="64">
        <v>1</v>
      </c>
    </row>
    <row r="7435" spans="1:8" x14ac:dyDescent="0.3">
      <c r="A7435" s="63" t="s">
        <v>14806</v>
      </c>
      <c r="B7435" s="63" t="s">
        <v>14807</v>
      </c>
      <c r="C7435" s="63" t="s">
        <v>10699</v>
      </c>
      <c r="D7435" s="63" t="s">
        <v>14808</v>
      </c>
      <c r="E7435" s="64">
        <v>3</v>
      </c>
      <c r="F7435" s="64">
        <v>16</v>
      </c>
      <c r="G7435" s="64">
        <v>0</v>
      </c>
      <c r="H7435" s="64">
        <v>16</v>
      </c>
    </row>
    <row r="7436" spans="1:8" x14ac:dyDescent="0.3">
      <c r="A7436" s="63" t="s">
        <v>14806</v>
      </c>
      <c r="B7436" s="63" t="s">
        <v>14807</v>
      </c>
      <c r="C7436" s="63" t="s">
        <v>6334</v>
      </c>
      <c r="D7436" s="63" t="s">
        <v>6335</v>
      </c>
      <c r="E7436" s="64">
        <v>0</v>
      </c>
      <c r="F7436" s="64">
        <v>0</v>
      </c>
      <c r="G7436" s="64">
        <v>1</v>
      </c>
      <c r="H7436" s="64">
        <v>1</v>
      </c>
    </row>
    <row r="7437" spans="1:8" x14ac:dyDescent="0.3">
      <c r="A7437" s="63" t="s">
        <v>14806</v>
      </c>
      <c r="B7437" s="63" t="s">
        <v>14807</v>
      </c>
      <c r="C7437" s="63" t="s">
        <v>6295</v>
      </c>
      <c r="D7437" s="63" t="s">
        <v>6296</v>
      </c>
      <c r="E7437" s="64">
        <v>0</v>
      </c>
      <c r="F7437" s="64">
        <v>0</v>
      </c>
      <c r="G7437" s="64">
        <v>1</v>
      </c>
      <c r="H7437" s="64">
        <v>1</v>
      </c>
    </row>
    <row r="7438" spans="1:8" x14ac:dyDescent="0.3">
      <c r="A7438" s="63" t="s">
        <v>14806</v>
      </c>
      <c r="B7438" s="63" t="s">
        <v>14807</v>
      </c>
      <c r="C7438" s="63" t="s">
        <v>4763</v>
      </c>
      <c r="D7438" s="63" t="s">
        <v>4764</v>
      </c>
      <c r="E7438" s="64">
        <v>0</v>
      </c>
      <c r="F7438" s="64">
        <v>1</v>
      </c>
      <c r="G7438" s="64">
        <v>0</v>
      </c>
      <c r="H7438" s="64">
        <v>1</v>
      </c>
    </row>
    <row r="7439" spans="1:8" x14ac:dyDescent="0.3">
      <c r="A7439" s="63" t="s">
        <v>14806</v>
      </c>
      <c r="B7439" s="63" t="s">
        <v>14807</v>
      </c>
      <c r="C7439" s="63" t="s">
        <v>5387</v>
      </c>
      <c r="D7439" s="63" t="s">
        <v>5388</v>
      </c>
      <c r="E7439" s="64">
        <v>0</v>
      </c>
      <c r="F7439" s="64">
        <v>0</v>
      </c>
      <c r="G7439" s="64">
        <v>73</v>
      </c>
      <c r="H7439" s="64">
        <v>73</v>
      </c>
    </row>
    <row r="7440" spans="1:8" x14ac:dyDescent="0.3">
      <c r="A7440" s="63" t="s">
        <v>14806</v>
      </c>
      <c r="B7440" s="63" t="s">
        <v>14807</v>
      </c>
      <c r="C7440" s="63" t="s">
        <v>4666</v>
      </c>
      <c r="D7440" s="63" t="s">
        <v>4667</v>
      </c>
      <c r="E7440" s="64">
        <v>0</v>
      </c>
      <c r="F7440" s="64">
        <v>0</v>
      </c>
      <c r="G7440" s="64">
        <v>21</v>
      </c>
      <c r="H7440" s="64">
        <v>21</v>
      </c>
    </row>
    <row r="7441" spans="1:8" x14ac:dyDescent="0.3">
      <c r="A7441" s="63" t="s">
        <v>14806</v>
      </c>
      <c r="B7441" s="63" t="s">
        <v>14807</v>
      </c>
      <c r="C7441" s="63" t="s">
        <v>4769</v>
      </c>
      <c r="D7441" s="63" t="s">
        <v>4770</v>
      </c>
      <c r="E7441" s="64">
        <v>0</v>
      </c>
      <c r="F7441" s="64">
        <v>0</v>
      </c>
      <c r="G7441" s="64">
        <v>1</v>
      </c>
      <c r="H7441" s="64">
        <v>1</v>
      </c>
    </row>
    <row r="7442" spans="1:8" x14ac:dyDescent="0.3">
      <c r="A7442" s="63" t="s">
        <v>14806</v>
      </c>
      <c r="B7442" s="63" t="s">
        <v>14807</v>
      </c>
      <c r="C7442" s="63" t="s">
        <v>5679</v>
      </c>
      <c r="D7442" s="63" t="s">
        <v>1447</v>
      </c>
      <c r="E7442" s="64">
        <v>0</v>
      </c>
      <c r="F7442" s="64">
        <v>6</v>
      </c>
      <c r="G7442" s="64">
        <v>6</v>
      </c>
      <c r="H7442" s="64">
        <v>12</v>
      </c>
    </row>
    <row r="7443" spans="1:8" x14ac:dyDescent="0.3">
      <c r="A7443" s="63" t="s">
        <v>14806</v>
      </c>
      <c r="B7443" s="63" t="s">
        <v>14807</v>
      </c>
      <c r="C7443" s="63" t="s">
        <v>4935</v>
      </c>
      <c r="D7443" s="63" t="s">
        <v>4936</v>
      </c>
      <c r="E7443" s="64">
        <v>0</v>
      </c>
      <c r="F7443" s="64">
        <v>2</v>
      </c>
      <c r="G7443" s="64">
        <v>0</v>
      </c>
      <c r="H7443" s="64">
        <v>2</v>
      </c>
    </row>
    <row r="7444" spans="1:8" x14ac:dyDescent="0.3">
      <c r="A7444" s="63" t="s">
        <v>14806</v>
      </c>
      <c r="B7444" s="63" t="s">
        <v>14807</v>
      </c>
      <c r="C7444" s="63" t="s">
        <v>4942</v>
      </c>
      <c r="D7444" s="63" t="s">
        <v>4943</v>
      </c>
      <c r="E7444" s="64">
        <v>0</v>
      </c>
      <c r="F7444" s="64">
        <v>0</v>
      </c>
      <c r="G7444" s="64">
        <v>203</v>
      </c>
      <c r="H7444" s="64">
        <v>203</v>
      </c>
    </row>
    <row r="7445" spans="1:8" x14ac:dyDescent="0.3">
      <c r="A7445" s="63" t="s">
        <v>14806</v>
      </c>
      <c r="B7445" s="63" t="s">
        <v>14807</v>
      </c>
      <c r="C7445" s="63" t="s">
        <v>4821</v>
      </c>
      <c r="D7445" s="63" t="s">
        <v>4822</v>
      </c>
      <c r="E7445" s="64">
        <v>0</v>
      </c>
      <c r="F7445" s="64">
        <v>1</v>
      </c>
      <c r="G7445" s="64">
        <v>0</v>
      </c>
      <c r="H7445" s="64">
        <v>1</v>
      </c>
    </row>
    <row r="7446" spans="1:8" x14ac:dyDescent="0.3">
      <c r="A7446" s="63" t="s">
        <v>14806</v>
      </c>
      <c r="B7446" s="63" t="s">
        <v>14807</v>
      </c>
      <c r="C7446" s="63" t="s">
        <v>5016</v>
      </c>
      <c r="D7446" s="63" t="s">
        <v>5017</v>
      </c>
      <c r="E7446" s="64">
        <v>0</v>
      </c>
      <c r="F7446" s="64">
        <v>0</v>
      </c>
      <c r="G7446" s="64">
        <v>2</v>
      </c>
      <c r="H7446" s="64">
        <v>2</v>
      </c>
    </row>
    <row r="7447" spans="1:8" x14ac:dyDescent="0.3">
      <c r="A7447" s="63" t="s">
        <v>14806</v>
      </c>
      <c r="B7447" s="63" t="s">
        <v>14807</v>
      </c>
      <c r="C7447" s="63" t="s">
        <v>5105</v>
      </c>
      <c r="D7447" s="63" t="s">
        <v>5106</v>
      </c>
      <c r="E7447" s="64">
        <v>0</v>
      </c>
      <c r="F7447" s="64">
        <v>10</v>
      </c>
      <c r="G7447" s="64">
        <v>6</v>
      </c>
      <c r="H7447" s="64">
        <v>16</v>
      </c>
    </row>
    <row r="7448" spans="1:8" x14ac:dyDescent="0.3">
      <c r="A7448" s="63" t="s">
        <v>14806</v>
      </c>
      <c r="B7448" s="63" t="s">
        <v>14807</v>
      </c>
      <c r="C7448" s="63" t="s">
        <v>5903</v>
      </c>
      <c r="D7448" s="63" t="s">
        <v>5904</v>
      </c>
      <c r="E7448" s="64">
        <v>0</v>
      </c>
      <c r="F7448" s="64">
        <v>0</v>
      </c>
      <c r="G7448" s="64">
        <v>2</v>
      </c>
      <c r="H7448" s="64">
        <v>2</v>
      </c>
    </row>
    <row r="7449" spans="1:8" x14ac:dyDescent="0.3">
      <c r="A7449" s="63" t="s">
        <v>14806</v>
      </c>
      <c r="B7449" s="63" t="s">
        <v>14807</v>
      </c>
      <c r="C7449" s="63" t="s">
        <v>8828</v>
      </c>
      <c r="D7449" s="63" t="s">
        <v>8829</v>
      </c>
      <c r="E7449" s="64">
        <v>0</v>
      </c>
      <c r="F7449" s="64">
        <v>1</v>
      </c>
      <c r="G7449" s="64">
        <v>6</v>
      </c>
      <c r="H7449" s="64">
        <v>7</v>
      </c>
    </row>
    <row r="7450" spans="1:8" x14ac:dyDescent="0.3">
      <c r="A7450" s="63" t="s">
        <v>14806</v>
      </c>
      <c r="B7450" s="63" t="s">
        <v>14807</v>
      </c>
      <c r="C7450" s="63" t="s">
        <v>4829</v>
      </c>
      <c r="D7450" s="63" t="s">
        <v>4830</v>
      </c>
      <c r="E7450" s="64">
        <v>0</v>
      </c>
      <c r="F7450" s="64">
        <v>6</v>
      </c>
      <c r="G7450" s="64">
        <v>2</v>
      </c>
      <c r="H7450" s="64">
        <v>8</v>
      </c>
    </row>
    <row r="7451" spans="1:8" x14ac:dyDescent="0.3">
      <c r="A7451" s="63" t="s">
        <v>14806</v>
      </c>
      <c r="B7451" s="63" t="s">
        <v>14807</v>
      </c>
      <c r="C7451" s="63" t="s">
        <v>3689</v>
      </c>
      <c r="D7451" s="63" t="s">
        <v>3690</v>
      </c>
      <c r="E7451" s="64">
        <v>0</v>
      </c>
      <c r="F7451" s="64">
        <v>2</v>
      </c>
      <c r="G7451" s="64">
        <v>4</v>
      </c>
      <c r="H7451" s="64">
        <v>6</v>
      </c>
    </row>
    <row r="7452" spans="1:8" x14ac:dyDescent="0.3">
      <c r="A7452" s="63" t="s">
        <v>14806</v>
      </c>
      <c r="B7452" s="63" t="s">
        <v>14807</v>
      </c>
      <c r="C7452" s="63" t="s">
        <v>5283</v>
      </c>
      <c r="D7452" s="63" t="s">
        <v>5284</v>
      </c>
      <c r="E7452" s="64">
        <v>0</v>
      </c>
      <c r="F7452" s="64">
        <v>1</v>
      </c>
      <c r="G7452" s="64">
        <v>0</v>
      </c>
      <c r="H7452" s="64">
        <v>1</v>
      </c>
    </row>
    <row r="7453" spans="1:8" x14ac:dyDescent="0.3">
      <c r="A7453" s="63" t="s">
        <v>14806</v>
      </c>
      <c r="B7453" s="63" t="s">
        <v>14807</v>
      </c>
      <c r="C7453" s="63" t="s">
        <v>4717</v>
      </c>
      <c r="D7453" s="63" t="s">
        <v>4718</v>
      </c>
      <c r="E7453" s="64">
        <v>0</v>
      </c>
      <c r="F7453" s="64">
        <v>0</v>
      </c>
      <c r="G7453" s="64">
        <v>2</v>
      </c>
      <c r="H7453" s="64">
        <v>2</v>
      </c>
    </row>
    <row r="7454" spans="1:8" x14ac:dyDescent="0.3">
      <c r="A7454" s="63" t="s">
        <v>14806</v>
      </c>
      <c r="B7454" s="63" t="s">
        <v>14807</v>
      </c>
      <c r="C7454" s="63" t="s">
        <v>4672</v>
      </c>
      <c r="D7454" s="63" t="s">
        <v>4673</v>
      </c>
      <c r="E7454" s="64">
        <v>1</v>
      </c>
      <c r="F7454" s="64">
        <v>3</v>
      </c>
      <c r="G7454" s="64">
        <v>1</v>
      </c>
      <c r="H7454" s="64">
        <v>4</v>
      </c>
    </row>
    <row r="7455" spans="1:8" x14ac:dyDescent="0.3">
      <c r="A7455" s="63" t="s">
        <v>14806</v>
      </c>
      <c r="B7455" s="63" t="s">
        <v>14807</v>
      </c>
      <c r="C7455" s="63" t="s">
        <v>12937</v>
      </c>
      <c r="D7455" s="63" t="s">
        <v>12938</v>
      </c>
      <c r="E7455" s="64">
        <v>0</v>
      </c>
      <c r="F7455" s="64">
        <v>0</v>
      </c>
      <c r="G7455" s="64">
        <v>1</v>
      </c>
      <c r="H7455" s="64">
        <v>1</v>
      </c>
    </row>
    <row r="7456" spans="1:8" x14ac:dyDescent="0.3">
      <c r="A7456" s="63" t="s">
        <v>14806</v>
      </c>
      <c r="B7456" s="63" t="s">
        <v>14807</v>
      </c>
      <c r="C7456" s="63" t="s">
        <v>5389</v>
      </c>
      <c r="D7456" s="63" t="s">
        <v>277</v>
      </c>
      <c r="E7456" s="64">
        <v>23</v>
      </c>
      <c r="F7456" s="64">
        <v>219</v>
      </c>
      <c r="G7456" s="64">
        <v>55</v>
      </c>
      <c r="H7456" s="64">
        <v>274</v>
      </c>
    </row>
    <row r="7457" spans="1:8" x14ac:dyDescent="0.3">
      <c r="A7457" s="63" t="s">
        <v>14806</v>
      </c>
      <c r="B7457" s="63" t="s">
        <v>14807</v>
      </c>
      <c r="C7457" s="63" t="s">
        <v>12994</v>
      </c>
      <c r="D7457" s="63" t="s">
        <v>277</v>
      </c>
      <c r="E7457" s="64">
        <v>0</v>
      </c>
      <c r="F7457" s="64">
        <v>0</v>
      </c>
      <c r="G7457" s="64">
        <v>1</v>
      </c>
      <c r="H7457" s="64">
        <v>1</v>
      </c>
    </row>
    <row r="7458" spans="1:8" x14ac:dyDescent="0.3">
      <c r="A7458" s="63" t="s">
        <v>14806</v>
      </c>
      <c r="B7458" s="63" t="s">
        <v>14807</v>
      </c>
      <c r="C7458" s="63" t="s">
        <v>13314</v>
      </c>
      <c r="D7458" s="63" t="s">
        <v>14755</v>
      </c>
      <c r="E7458" s="64">
        <v>0</v>
      </c>
      <c r="F7458" s="64">
        <v>0</v>
      </c>
      <c r="G7458" s="64">
        <v>1</v>
      </c>
      <c r="H7458" s="64">
        <v>1</v>
      </c>
    </row>
    <row r="7459" spans="1:8" x14ac:dyDescent="0.3">
      <c r="A7459" s="63" t="s">
        <v>14806</v>
      </c>
      <c r="B7459" s="63" t="s">
        <v>14807</v>
      </c>
      <c r="C7459" s="63" t="s">
        <v>4725</v>
      </c>
      <c r="D7459" s="63" t="s">
        <v>4726</v>
      </c>
      <c r="E7459" s="64">
        <v>0</v>
      </c>
      <c r="F7459" s="64">
        <v>5</v>
      </c>
      <c r="G7459" s="64">
        <v>1</v>
      </c>
      <c r="H7459" s="64">
        <v>6</v>
      </c>
    </row>
    <row r="7460" spans="1:8" x14ac:dyDescent="0.3">
      <c r="A7460" s="63" t="s">
        <v>14806</v>
      </c>
      <c r="B7460" s="63" t="s">
        <v>14807</v>
      </c>
      <c r="C7460" s="63" t="s">
        <v>4414</v>
      </c>
      <c r="D7460" s="63" t="s">
        <v>4415</v>
      </c>
      <c r="E7460" s="64">
        <v>0</v>
      </c>
      <c r="F7460" s="64">
        <v>0</v>
      </c>
      <c r="G7460" s="64">
        <v>9</v>
      </c>
      <c r="H7460" s="64">
        <v>9</v>
      </c>
    </row>
    <row r="7461" spans="1:8" x14ac:dyDescent="0.3">
      <c r="A7461" s="63" t="s">
        <v>14806</v>
      </c>
      <c r="B7461" s="63" t="s">
        <v>14807</v>
      </c>
      <c r="C7461" s="63" t="s">
        <v>6855</v>
      </c>
      <c r="D7461" s="63" t="s">
        <v>6856</v>
      </c>
      <c r="E7461" s="64">
        <v>0</v>
      </c>
      <c r="F7461" s="64">
        <v>1</v>
      </c>
      <c r="G7461" s="64">
        <v>0</v>
      </c>
      <c r="H7461" s="64">
        <v>1</v>
      </c>
    </row>
    <row r="7462" spans="1:8" x14ac:dyDescent="0.3">
      <c r="A7462" s="63" t="s">
        <v>14806</v>
      </c>
      <c r="B7462" s="63" t="s">
        <v>14807</v>
      </c>
      <c r="C7462" s="63" t="s">
        <v>4680</v>
      </c>
      <c r="D7462" s="63" t="s">
        <v>4681</v>
      </c>
      <c r="E7462" s="64">
        <v>0</v>
      </c>
      <c r="F7462" s="64">
        <v>0</v>
      </c>
      <c r="G7462" s="64">
        <v>1</v>
      </c>
      <c r="H7462" s="64">
        <v>1</v>
      </c>
    </row>
    <row r="7463" spans="1:8" x14ac:dyDescent="0.3">
      <c r="A7463" s="63" t="s">
        <v>14806</v>
      </c>
      <c r="B7463" s="63" t="s">
        <v>14807</v>
      </c>
      <c r="C7463" s="63" t="s">
        <v>4777</v>
      </c>
      <c r="D7463" s="63" t="s">
        <v>14613</v>
      </c>
      <c r="E7463" s="64">
        <v>0</v>
      </c>
      <c r="F7463" s="64">
        <v>1</v>
      </c>
      <c r="G7463" s="64">
        <v>0</v>
      </c>
      <c r="H7463" s="64">
        <v>1</v>
      </c>
    </row>
    <row r="7464" spans="1:8" x14ac:dyDescent="0.3">
      <c r="A7464" s="63" t="s">
        <v>14806</v>
      </c>
      <c r="B7464" s="63" t="s">
        <v>14807</v>
      </c>
      <c r="C7464" s="63" t="s">
        <v>5295</v>
      </c>
      <c r="D7464" s="63" t="s">
        <v>5296</v>
      </c>
      <c r="E7464" s="64">
        <v>1</v>
      </c>
      <c r="F7464" s="64">
        <v>7</v>
      </c>
      <c r="G7464" s="64">
        <v>2</v>
      </c>
      <c r="H7464" s="64">
        <v>9</v>
      </c>
    </row>
    <row r="7465" spans="1:8" x14ac:dyDescent="0.3">
      <c r="A7465" s="63" t="s">
        <v>14806</v>
      </c>
      <c r="B7465" s="63" t="s">
        <v>14807</v>
      </c>
      <c r="C7465" s="63" t="s">
        <v>5102</v>
      </c>
      <c r="D7465" s="63" t="s">
        <v>5103</v>
      </c>
      <c r="E7465" s="64">
        <v>0</v>
      </c>
      <c r="F7465" s="64">
        <v>0</v>
      </c>
      <c r="G7465" s="64">
        <v>1</v>
      </c>
      <c r="H7465" s="64">
        <v>1</v>
      </c>
    </row>
    <row r="7466" spans="1:8" x14ac:dyDescent="0.3">
      <c r="A7466" s="63" t="s">
        <v>14806</v>
      </c>
      <c r="B7466" s="63" t="s">
        <v>14807</v>
      </c>
      <c r="C7466" s="63" t="s">
        <v>13049</v>
      </c>
      <c r="D7466" s="63" t="s">
        <v>13050</v>
      </c>
      <c r="E7466" s="64">
        <v>0</v>
      </c>
      <c r="F7466" s="64">
        <v>0</v>
      </c>
      <c r="G7466" s="64">
        <v>2</v>
      </c>
      <c r="H7466" s="64">
        <v>2</v>
      </c>
    </row>
    <row r="7467" spans="1:8" x14ac:dyDescent="0.3">
      <c r="A7467" s="63" t="s">
        <v>14806</v>
      </c>
      <c r="B7467" s="63" t="s">
        <v>14807</v>
      </c>
      <c r="C7467" s="63" t="s">
        <v>1239</v>
      </c>
      <c r="D7467" s="63" t="s">
        <v>1240</v>
      </c>
      <c r="E7467" s="64">
        <v>0</v>
      </c>
      <c r="F7467" s="64">
        <v>0</v>
      </c>
      <c r="G7467" s="64">
        <v>2</v>
      </c>
      <c r="H7467" s="64">
        <v>2</v>
      </c>
    </row>
    <row r="7468" spans="1:8" x14ac:dyDescent="0.3">
      <c r="A7468" s="63" t="s">
        <v>14806</v>
      </c>
      <c r="B7468" s="63" t="s">
        <v>14807</v>
      </c>
      <c r="C7468" s="63" t="s">
        <v>5516</v>
      </c>
      <c r="D7468" s="63" t="s">
        <v>5517</v>
      </c>
      <c r="E7468" s="64">
        <v>0</v>
      </c>
      <c r="F7468" s="64">
        <v>0</v>
      </c>
      <c r="G7468" s="64">
        <v>15</v>
      </c>
      <c r="H7468" s="64">
        <v>15</v>
      </c>
    </row>
    <row r="7469" spans="1:8" x14ac:dyDescent="0.3">
      <c r="A7469" s="63" t="s">
        <v>14806</v>
      </c>
      <c r="B7469" s="63" t="s">
        <v>14807</v>
      </c>
      <c r="C7469" s="63" t="s">
        <v>5094</v>
      </c>
      <c r="D7469" s="63" t="s">
        <v>14733</v>
      </c>
      <c r="E7469" s="64">
        <v>2</v>
      </c>
      <c r="F7469" s="64">
        <v>9</v>
      </c>
      <c r="G7469" s="64">
        <v>2</v>
      </c>
      <c r="H7469" s="64">
        <v>11</v>
      </c>
    </row>
    <row r="7470" spans="1:8" x14ac:dyDescent="0.3">
      <c r="A7470" s="63" t="s">
        <v>14806</v>
      </c>
      <c r="B7470" s="63" t="s">
        <v>14807</v>
      </c>
      <c r="C7470" s="63" t="s">
        <v>6054</v>
      </c>
      <c r="D7470" s="63" t="s">
        <v>14763</v>
      </c>
      <c r="E7470" s="64">
        <v>0</v>
      </c>
      <c r="F7470" s="64">
        <v>0</v>
      </c>
      <c r="G7470" s="64">
        <v>6</v>
      </c>
      <c r="H7470" s="64">
        <v>6</v>
      </c>
    </row>
    <row r="7471" spans="1:8" x14ac:dyDescent="0.3">
      <c r="A7471" s="63" t="s">
        <v>14806</v>
      </c>
      <c r="B7471" s="63" t="s">
        <v>14807</v>
      </c>
      <c r="C7471" s="63" t="s">
        <v>4424</v>
      </c>
      <c r="D7471" s="63" t="s">
        <v>4425</v>
      </c>
      <c r="E7471" s="64">
        <v>1</v>
      </c>
      <c r="F7471" s="64">
        <v>10</v>
      </c>
      <c r="G7471" s="64">
        <v>0</v>
      </c>
      <c r="H7471" s="64">
        <v>10</v>
      </c>
    </row>
    <row r="7472" spans="1:8" x14ac:dyDescent="0.3">
      <c r="A7472" s="63" t="s">
        <v>14806</v>
      </c>
      <c r="B7472" s="63" t="s">
        <v>14807</v>
      </c>
      <c r="C7472" s="63" t="s">
        <v>4781</v>
      </c>
      <c r="D7472" s="63" t="s">
        <v>4782</v>
      </c>
      <c r="E7472" s="64">
        <v>0</v>
      </c>
      <c r="F7472" s="64">
        <v>1</v>
      </c>
      <c r="G7472" s="64">
        <v>0</v>
      </c>
      <c r="H7472" s="64">
        <v>1</v>
      </c>
    </row>
    <row r="7473" spans="1:8" x14ac:dyDescent="0.3">
      <c r="A7473" s="63" t="s">
        <v>14806</v>
      </c>
      <c r="B7473" s="63" t="s">
        <v>14807</v>
      </c>
      <c r="C7473" s="63" t="s">
        <v>4422</v>
      </c>
      <c r="D7473" s="63" t="s">
        <v>14734</v>
      </c>
      <c r="E7473" s="64">
        <v>5</v>
      </c>
      <c r="F7473" s="64">
        <v>30</v>
      </c>
      <c r="G7473" s="64">
        <v>5</v>
      </c>
      <c r="H7473" s="64">
        <v>35</v>
      </c>
    </row>
    <row r="7474" spans="1:8" x14ac:dyDescent="0.3">
      <c r="A7474" s="63" t="s">
        <v>14806</v>
      </c>
      <c r="B7474" s="63" t="s">
        <v>14807</v>
      </c>
      <c r="C7474" s="63" t="s">
        <v>5293</v>
      </c>
      <c r="D7474" s="63" t="s">
        <v>5294</v>
      </c>
      <c r="E7474" s="64">
        <v>0</v>
      </c>
      <c r="F7474" s="64">
        <v>0</v>
      </c>
      <c r="G7474" s="64">
        <v>4</v>
      </c>
      <c r="H7474" s="64">
        <v>4</v>
      </c>
    </row>
    <row r="7475" spans="1:8" x14ac:dyDescent="0.3">
      <c r="A7475" s="63" t="s">
        <v>14806</v>
      </c>
      <c r="B7475" s="63" t="s">
        <v>14807</v>
      </c>
      <c r="C7475" s="63" t="s">
        <v>4684</v>
      </c>
      <c r="D7475" s="63" t="s">
        <v>3852</v>
      </c>
      <c r="E7475" s="64">
        <v>0</v>
      </c>
      <c r="F7475" s="64">
        <v>0</v>
      </c>
      <c r="G7475" s="64">
        <v>4</v>
      </c>
      <c r="H7475" s="64">
        <v>4</v>
      </c>
    </row>
    <row r="7476" spans="1:8" x14ac:dyDescent="0.3">
      <c r="A7476" s="63" t="s">
        <v>14806</v>
      </c>
      <c r="B7476" s="63" t="s">
        <v>14807</v>
      </c>
      <c r="C7476" s="63" t="s">
        <v>1339</v>
      </c>
      <c r="D7476" s="63" t="s">
        <v>1340</v>
      </c>
      <c r="E7476" s="64">
        <v>0</v>
      </c>
      <c r="F7476" s="64">
        <v>0</v>
      </c>
      <c r="G7476" s="64">
        <v>1</v>
      </c>
      <c r="H7476" s="64">
        <v>1</v>
      </c>
    </row>
    <row r="7477" spans="1:8" x14ac:dyDescent="0.3">
      <c r="A7477" s="63" t="s">
        <v>14806</v>
      </c>
      <c r="B7477" s="63" t="s">
        <v>14807</v>
      </c>
      <c r="C7477" s="63" t="s">
        <v>5872</v>
      </c>
      <c r="D7477" s="63" t="s">
        <v>14167</v>
      </c>
      <c r="E7477" s="64">
        <v>0</v>
      </c>
      <c r="F7477" s="64">
        <v>1</v>
      </c>
      <c r="G7477" s="64">
        <v>0</v>
      </c>
      <c r="H7477" s="64">
        <v>1</v>
      </c>
    </row>
    <row r="7478" spans="1:8" x14ac:dyDescent="0.3">
      <c r="A7478" s="63" t="s">
        <v>14806</v>
      </c>
      <c r="B7478" s="63" t="s">
        <v>14807</v>
      </c>
      <c r="C7478" s="63" t="s">
        <v>4685</v>
      </c>
      <c r="D7478" s="63" t="s">
        <v>4686</v>
      </c>
      <c r="E7478" s="64">
        <v>0</v>
      </c>
      <c r="F7478" s="64">
        <v>1</v>
      </c>
      <c r="G7478" s="64">
        <v>0</v>
      </c>
      <c r="H7478" s="64">
        <v>1</v>
      </c>
    </row>
    <row r="7479" spans="1:8" x14ac:dyDescent="0.3">
      <c r="A7479" s="63" t="s">
        <v>14806</v>
      </c>
      <c r="B7479" s="63" t="s">
        <v>14807</v>
      </c>
      <c r="C7479" s="63" t="s">
        <v>5522</v>
      </c>
      <c r="D7479" s="63" t="s">
        <v>5523</v>
      </c>
      <c r="E7479" s="64">
        <v>0</v>
      </c>
      <c r="F7479" s="64">
        <v>1</v>
      </c>
      <c r="G7479" s="64">
        <v>0</v>
      </c>
      <c r="H7479" s="64">
        <v>1</v>
      </c>
    </row>
    <row r="7480" spans="1:8" x14ac:dyDescent="0.3">
      <c r="A7480" s="63" t="s">
        <v>14806</v>
      </c>
      <c r="B7480" s="63" t="s">
        <v>14807</v>
      </c>
      <c r="C7480" s="63" t="s">
        <v>5096</v>
      </c>
      <c r="D7480" s="63" t="s">
        <v>5097</v>
      </c>
      <c r="E7480" s="64">
        <v>3</v>
      </c>
      <c r="F7480" s="64">
        <v>14</v>
      </c>
      <c r="G7480" s="64">
        <v>3</v>
      </c>
      <c r="H7480" s="64">
        <v>17</v>
      </c>
    </row>
    <row r="7481" spans="1:8" x14ac:dyDescent="0.3">
      <c r="A7481" s="63" t="s">
        <v>14806</v>
      </c>
      <c r="B7481" s="63" t="s">
        <v>14807</v>
      </c>
      <c r="C7481" s="63" t="s">
        <v>6074</v>
      </c>
      <c r="D7481" s="63" t="s">
        <v>6075</v>
      </c>
      <c r="E7481" s="64">
        <v>0</v>
      </c>
      <c r="F7481" s="64">
        <v>1</v>
      </c>
      <c r="G7481" s="64">
        <v>0</v>
      </c>
      <c r="H7481" s="64">
        <v>1</v>
      </c>
    </row>
    <row r="7482" spans="1:8" x14ac:dyDescent="0.3">
      <c r="A7482" s="63" t="s">
        <v>14806</v>
      </c>
      <c r="B7482" s="63" t="s">
        <v>14807</v>
      </c>
      <c r="C7482" s="63" t="s">
        <v>5524</v>
      </c>
      <c r="D7482" s="63" t="s">
        <v>5525</v>
      </c>
      <c r="E7482" s="64">
        <v>0</v>
      </c>
      <c r="F7482" s="64">
        <v>0</v>
      </c>
      <c r="G7482" s="64">
        <v>8</v>
      </c>
      <c r="H7482" s="64">
        <v>8</v>
      </c>
    </row>
    <row r="7483" spans="1:8" x14ac:dyDescent="0.3">
      <c r="A7483" s="63" t="s">
        <v>14806</v>
      </c>
      <c r="B7483" s="63" t="s">
        <v>14807</v>
      </c>
      <c r="C7483" s="63" t="s">
        <v>4755</v>
      </c>
      <c r="D7483" s="63" t="s">
        <v>4756</v>
      </c>
      <c r="E7483" s="64">
        <v>0</v>
      </c>
      <c r="F7483" s="64">
        <v>1</v>
      </c>
      <c r="G7483" s="64">
        <v>0</v>
      </c>
      <c r="H7483" s="64">
        <v>1</v>
      </c>
    </row>
    <row r="7484" spans="1:8" x14ac:dyDescent="0.3">
      <c r="A7484" s="63" t="s">
        <v>14806</v>
      </c>
      <c r="B7484" s="63" t="s">
        <v>14807</v>
      </c>
      <c r="C7484" s="63" t="s">
        <v>4735</v>
      </c>
      <c r="D7484" s="63" t="s">
        <v>4736</v>
      </c>
      <c r="E7484" s="64">
        <v>0</v>
      </c>
      <c r="F7484" s="64">
        <v>1</v>
      </c>
      <c r="G7484" s="64">
        <v>1</v>
      </c>
      <c r="H7484" s="64">
        <v>2</v>
      </c>
    </row>
    <row r="7485" spans="1:8" x14ac:dyDescent="0.3">
      <c r="A7485" s="63" t="s">
        <v>14806</v>
      </c>
      <c r="B7485" s="63" t="s">
        <v>14807</v>
      </c>
      <c r="C7485" s="63" t="s">
        <v>4687</v>
      </c>
      <c r="D7485" s="63" t="s">
        <v>4688</v>
      </c>
      <c r="E7485" s="64">
        <v>0</v>
      </c>
      <c r="F7485" s="64">
        <v>0</v>
      </c>
      <c r="G7485" s="64">
        <v>5</v>
      </c>
      <c r="H7485" s="64">
        <v>5</v>
      </c>
    </row>
    <row r="7486" spans="1:8" x14ac:dyDescent="0.3">
      <c r="A7486" s="63" t="s">
        <v>14806</v>
      </c>
      <c r="B7486" s="63" t="s">
        <v>14807</v>
      </c>
      <c r="C7486" s="63" t="s">
        <v>13422</v>
      </c>
      <c r="D7486" s="63" t="s">
        <v>13423</v>
      </c>
      <c r="E7486" s="64">
        <v>0</v>
      </c>
      <c r="F7486" s="64">
        <v>2</v>
      </c>
      <c r="G7486" s="64">
        <v>29</v>
      </c>
      <c r="H7486" s="64">
        <v>31</v>
      </c>
    </row>
    <row r="7487" spans="1:8" x14ac:dyDescent="0.3">
      <c r="A7487" s="63" t="s">
        <v>14806</v>
      </c>
      <c r="B7487" s="63" t="s">
        <v>14807</v>
      </c>
      <c r="C7487" s="63" t="s">
        <v>13091</v>
      </c>
      <c r="D7487" s="63" t="s">
        <v>5684</v>
      </c>
      <c r="E7487" s="64">
        <v>0</v>
      </c>
      <c r="F7487" s="64">
        <v>1</v>
      </c>
      <c r="G7487" s="64">
        <v>0</v>
      </c>
      <c r="H7487" s="64">
        <v>1</v>
      </c>
    </row>
    <row r="7488" spans="1:8" x14ac:dyDescent="0.3">
      <c r="A7488" s="63" t="s">
        <v>14806</v>
      </c>
      <c r="B7488" s="63" t="s">
        <v>14807</v>
      </c>
      <c r="C7488" s="63" t="s">
        <v>5683</v>
      </c>
      <c r="D7488" s="63" t="s">
        <v>5684</v>
      </c>
      <c r="E7488" s="64">
        <v>0</v>
      </c>
      <c r="F7488" s="64">
        <v>3</v>
      </c>
      <c r="G7488" s="64">
        <v>2</v>
      </c>
      <c r="H7488" s="64">
        <v>5</v>
      </c>
    </row>
    <row r="7489" spans="1:8" x14ac:dyDescent="0.3">
      <c r="A7489" s="63" t="s">
        <v>14806</v>
      </c>
      <c r="B7489" s="63" t="s">
        <v>14807</v>
      </c>
      <c r="C7489" s="63" t="s">
        <v>13316</v>
      </c>
      <c r="D7489" s="63" t="s">
        <v>13317</v>
      </c>
      <c r="E7489" s="64">
        <v>0</v>
      </c>
      <c r="F7489" s="64">
        <v>0</v>
      </c>
      <c r="G7489" s="64">
        <v>4</v>
      </c>
      <c r="H7489" s="64">
        <v>4</v>
      </c>
    </row>
    <row r="7490" spans="1:8" x14ac:dyDescent="0.3">
      <c r="A7490" s="63" t="s">
        <v>14806</v>
      </c>
      <c r="B7490" s="63" t="s">
        <v>14807</v>
      </c>
      <c r="C7490" s="63" t="s">
        <v>8088</v>
      </c>
      <c r="D7490" s="63" t="s">
        <v>14625</v>
      </c>
      <c r="E7490" s="64">
        <v>0</v>
      </c>
      <c r="F7490" s="64">
        <v>0</v>
      </c>
      <c r="G7490" s="64">
        <v>1</v>
      </c>
      <c r="H7490" s="64">
        <v>1</v>
      </c>
    </row>
    <row r="7491" spans="1:8" x14ac:dyDescent="0.3">
      <c r="A7491" s="63" t="s">
        <v>14806</v>
      </c>
      <c r="B7491" s="63" t="s">
        <v>14807</v>
      </c>
      <c r="C7491" s="63" t="s">
        <v>5677</v>
      </c>
      <c r="D7491" s="63" t="s">
        <v>14183</v>
      </c>
      <c r="E7491" s="64">
        <v>0</v>
      </c>
      <c r="F7491" s="64">
        <v>25</v>
      </c>
      <c r="G7491" s="64">
        <v>0</v>
      </c>
      <c r="H7491" s="64">
        <v>25</v>
      </c>
    </row>
    <row r="7492" spans="1:8" x14ac:dyDescent="0.3">
      <c r="A7492" s="63" t="s">
        <v>14806</v>
      </c>
      <c r="B7492" s="63" t="s">
        <v>14807</v>
      </c>
      <c r="C7492" s="63" t="s">
        <v>5092</v>
      </c>
      <c r="D7492" s="63" t="s">
        <v>14770</v>
      </c>
      <c r="E7492" s="64">
        <v>3</v>
      </c>
      <c r="F7492" s="64">
        <v>2</v>
      </c>
      <c r="G7492" s="64">
        <v>1</v>
      </c>
      <c r="H7492" s="64">
        <v>3</v>
      </c>
    </row>
    <row r="7493" spans="1:8" x14ac:dyDescent="0.3">
      <c r="A7493" s="63" t="s">
        <v>14806</v>
      </c>
      <c r="B7493" s="63" t="s">
        <v>14807</v>
      </c>
      <c r="C7493" s="63" t="s">
        <v>5385</v>
      </c>
      <c r="D7493" s="63" t="s">
        <v>14785</v>
      </c>
      <c r="E7493" s="64">
        <v>47</v>
      </c>
      <c r="F7493" s="64">
        <v>81</v>
      </c>
      <c r="G7493" s="64">
        <v>22</v>
      </c>
      <c r="H7493" s="64">
        <v>103</v>
      </c>
    </row>
    <row r="7494" spans="1:8" x14ac:dyDescent="0.3">
      <c r="A7494" s="63" t="s">
        <v>14806</v>
      </c>
      <c r="B7494" s="63" t="s">
        <v>14807</v>
      </c>
      <c r="C7494" s="63" t="s">
        <v>5511</v>
      </c>
      <c r="D7494" s="63" t="s">
        <v>14809</v>
      </c>
      <c r="E7494" s="64">
        <v>8</v>
      </c>
      <c r="F7494" s="64">
        <v>17</v>
      </c>
      <c r="G7494" s="64">
        <v>6</v>
      </c>
      <c r="H7494" s="64">
        <v>23</v>
      </c>
    </row>
    <row r="7495" spans="1:8" x14ac:dyDescent="0.3">
      <c r="A7495" s="63" t="s">
        <v>14806</v>
      </c>
      <c r="B7495" s="63" t="s">
        <v>14807</v>
      </c>
      <c r="C7495" s="63" t="s">
        <v>6036</v>
      </c>
      <c r="D7495" s="63" t="s">
        <v>14810</v>
      </c>
      <c r="E7495" s="64">
        <v>0</v>
      </c>
      <c r="F7495" s="64">
        <v>0</v>
      </c>
      <c r="G7495" s="64">
        <v>4</v>
      </c>
      <c r="H7495" s="64">
        <v>4</v>
      </c>
    </row>
    <row r="7496" spans="1:8" x14ac:dyDescent="0.3">
      <c r="A7496" s="63" t="s">
        <v>14806</v>
      </c>
      <c r="B7496" s="63" t="s">
        <v>14807</v>
      </c>
      <c r="C7496" s="63" t="s">
        <v>6038</v>
      </c>
      <c r="D7496" s="63" t="s">
        <v>14168</v>
      </c>
      <c r="E7496" s="64">
        <v>0</v>
      </c>
      <c r="F7496" s="64">
        <v>0</v>
      </c>
      <c r="G7496" s="64">
        <v>2</v>
      </c>
      <c r="H7496" s="64">
        <v>2</v>
      </c>
    </row>
    <row r="7497" spans="1:8" x14ac:dyDescent="0.3">
      <c r="A7497" s="63" t="s">
        <v>14806</v>
      </c>
      <c r="B7497" s="63" t="s">
        <v>14807</v>
      </c>
      <c r="C7497" s="63" t="s">
        <v>5513</v>
      </c>
      <c r="D7497" s="63" t="s">
        <v>14211</v>
      </c>
      <c r="E7497" s="64">
        <v>0</v>
      </c>
      <c r="F7497" s="64">
        <v>2</v>
      </c>
      <c r="G7497" s="64">
        <v>1</v>
      </c>
      <c r="H7497" s="64">
        <v>3</v>
      </c>
    </row>
    <row r="7498" spans="1:8" x14ac:dyDescent="0.3">
      <c r="A7498" s="63" t="s">
        <v>14806</v>
      </c>
      <c r="B7498" s="63" t="s">
        <v>14807</v>
      </c>
      <c r="C7498" s="63" t="s">
        <v>6040</v>
      </c>
      <c r="D7498" s="63" t="s">
        <v>14656</v>
      </c>
      <c r="E7498" s="64">
        <v>0</v>
      </c>
      <c r="F7498" s="64">
        <v>0</v>
      </c>
      <c r="G7498" s="64">
        <v>5</v>
      </c>
      <c r="H7498" s="64">
        <v>5</v>
      </c>
    </row>
    <row r="7499" spans="1:8" x14ac:dyDescent="0.3">
      <c r="A7499" s="63" t="s">
        <v>14806</v>
      </c>
      <c r="B7499" s="63" t="s">
        <v>14807</v>
      </c>
      <c r="C7499" s="63" t="s">
        <v>5167</v>
      </c>
      <c r="D7499" s="63" t="s">
        <v>14786</v>
      </c>
      <c r="E7499" s="64">
        <v>2</v>
      </c>
      <c r="F7499" s="64">
        <v>6</v>
      </c>
      <c r="G7499" s="64">
        <v>2</v>
      </c>
      <c r="H7499" s="64">
        <v>8</v>
      </c>
    </row>
    <row r="7500" spans="1:8" x14ac:dyDescent="0.3">
      <c r="A7500" s="63" t="s">
        <v>14806</v>
      </c>
      <c r="B7500" s="63" t="s">
        <v>14807</v>
      </c>
      <c r="C7500" s="63" t="s">
        <v>6042</v>
      </c>
      <c r="D7500" s="63" t="s">
        <v>14796</v>
      </c>
      <c r="E7500" s="64">
        <v>2</v>
      </c>
      <c r="F7500" s="64">
        <v>1</v>
      </c>
      <c r="G7500" s="64">
        <v>1</v>
      </c>
      <c r="H7500" s="64">
        <v>2</v>
      </c>
    </row>
    <row r="7501" spans="1:8" x14ac:dyDescent="0.3">
      <c r="A7501" s="63" t="s">
        <v>14806</v>
      </c>
      <c r="B7501" s="63" t="s">
        <v>14807</v>
      </c>
      <c r="C7501" s="63" t="s">
        <v>5281</v>
      </c>
      <c r="D7501" s="63" t="s">
        <v>14787</v>
      </c>
      <c r="E7501" s="64">
        <v>0</v>
      </c>
      <c r="F7501" s="64">
        <v>1</v>
      </c>
      <c r="G7501" s="64">
        <v>0</v>
      </c>
      <c r="H7501" s="64">
        <v>1</v>
      </c>
    </row>
    <row r="7502" spans="1:8" x14ac:dyDescent="0.3">
      <c r="A7502" s="63" t="s">
        <v>14806</v>
      </c>
      <c r="B7502" s="63" t="s">
        <v>14807</v>
      </c>
      <c r="C7502" s="63" t="s">
        <v>4937</v>
      </c>
      <c r="D7502" s="63" t="s">
        <v>14213</v>
      </c>
      <c r="E7502" s="64">
        <v>2</v>
      </c>
      <c r="F7502" s="64">
        <v>1</v>
      </c>
      <c r="G7502" s="64">
        <v>0</v>
      </c>
      <c r="H7502" s="64">
        <v>1</v>
      </c>
    </row>
    <row r="7503" spans="1:8" x14ac:dyDescent="0.3">
      <c r="A7503" s="63" t="s">
        <v>14806</v>
      </c>
      <c r="B7503" s="63" t="s">
        <v>14807</v>
      </c>
      <c r="C7503" s="63" t="s">
        <v>6201</v>
      </c>
      <c r="D7503" s="63" t="s">
        <v>14811</v>
      </c>
      <c r="E7503" s="64">
        <v>2</v>
      </c>
      <c r="F7503" s="64">
        <v>2</v>
      </c>
      <c r="G7503" s="64">
        <v>1</v>
      </c>
      <c r="H7503" s="64">
        <v>3</v>
      </c>
    </row>
    <row r="7504" spans="1:8" x14ac:dyDescent="0.3">
      <c r="A7504" s="63" t="s">
        <v>14806</v>
      </c>
      <c r="B7504" s="63" t="s">
        <v>14807</v>
      </c>
      <c r="C7504" s="63" t="s">
        <v>5680</v>
      </c>
      <c r="D7504" s="63" t="s">
        <v>565</v>
      </c>
      <c r="E7504" s="64">
        <v>0</v>
      </c>
      <c r="F7504" s="64">
        <v>7</v>
      </c>
      <c r="G7504" s="64">
        <v>3</v>
      </c>
      <c r="H7504" s="64">
        <v>10</v>
      </c>
    </row>
    <row r="7505" spans="1:8" x14ac:dyDescent="0.3">
      <c r="A7505" s="63" t="s">
        <v>14806</v>
      </c>
      <c r="B7505" s="63" t="s">
        <v>14807</v>
      </c>
      <c r="C7505" s="63" t="s">
        <v>4678</v>
      </c>
      <c r="D7505" s="63" t="s">
        <v>14739</v>
      </c>
      <c r="E7505" s="64">
        <v>0</v>
      </c>
      <c r="F7505" s="64">
        <v>3</v>
      </c>
      <c r="G7505" s="64">
        <v>1</v>
      </c>
      <c r="H7505" s="64">
        <v>4</v>
      </c>
    </row>
    <row r="7506" spans="1:8" x14ac:dyDescent="0.3">
      <c r="A7506" s="63" t="s">
        <v>14806</v>
      </c>
      <c r="B7506" s="63" t="s">
        <v>14807</v>
      </c>
      <c r="C7506" s="63" t="s">
        <v>5390</v>
      </c>
      <c r="D7506" s="63" t="s">
        <v>14614</v>
      </c>
      <c r="E7506" s="64">
        <v>36</v>
      </c>
      <c r="F7506" s="64">
        <v>151</v>
      </c>
      <c r="G7506" s="64">
        <v>46</v>
      </c>
      <c r="H7506" s="64">
        <v>197</v>
      </c>
    </row>
    <row r="7507" spans="1:8" x14ac:dyDescent="0.3">
      <c r="A7507" s="63" t="s">
        <v>14806</v>
      </c>
      <c r="B7507" s="63" t="s">
        <v>14807</v>
      </c>
      <c r="C7507" s="63" t="s">
        <v>5169</v>
      </c>
      <c r="D7507" s="63" t="s">
        <v>14740</v>
      </c>
      <c r="E7507" s="64">
        <v>5</v>
      </c>
      <c r="F7507" s="64">
        <v>17</v>
      </c>
      <c r="G7507" s="64">
        <v>2</v>
      </c>
      <c r="H7507" s="64">
        <v>19</v>
      </c>
    </row>
    <row r="7508" spans="1:8" x14ac:dyDescent="0.3">
      <c r="A7508" s="63" t="s">
        <v>14806</v>
      </c>
      <c r="B7508" s="63" t="s">
        <v>14807</v>
      </c>
      <c r="C7508" s="63" t="s">
        <v>5098</v>
      </c>
      <c r="D7508" s="63" t="s">
        <v>14741</v>
      </c>
      <c r="E7508" s="64">
        <v>4</v>
      </c>
      <c r="F7508" s="64">
        <v>13</v>
      </c>
      <c r="G7508" s="64">
        <v>4</v>
      </c>
      <c r="H7508" s="64">
        <v>17</v>
      </c>
    </row>
    <row r="7509" spans="1:8" x14ac:dyDescent="0.3">
      <c r="A7509" s="63" t="s">
        <v>14806</v>
      </c>
      <c r="B7509" s="63" t="s">
        <v>14807</v>
      </c>
      <c r="C7509" s="63" t="s">
        <v>5876</v>
      </c>
      <c r="D7509" s="63" t="s">
        <v>14803</v>
      </c>
      <c r="E7509" s="64">
        <v>0</v>
      </c>
      <c r="F7509" s="64">
        <v>3</v>
      </c>
      <c r="G7509" s="64">
        <v>1</v>
      </c>
      <c r="H7509" s="64">
        <v>4</v>
      </c>
    </row>
    <row r="7510" spans="1:8" x14ac:dyDescent="0.3">
      <c r="A7510" s="63" t="s">
        <v>14806</v>
      </c>
      <c r="B7510" s="63" t="s">
        <v>14807</v>
      </c>
      <c r="C7510" s="63" t="s">
        <v>6064</v>
      </c>
      <c r="D7510" s="63" t="s">
        <v>14791</v>
      </c>
      <c r="E7510" s="64">
        <v>0</v>
      </c>
      <c r="F7510" s="64">
        <v>0</v>
      </c>
      <c r="G7510" s="64">
        <v>24</v>
      </c>
      <c r="H7510" s="64">
        <v>24</v>
      </c>
    </row>
    <row r="7511" spans="1:8" x14ac:dyDescent="0.3">
      <c r="A7511" s="63" t="s">
        <v>14806</v>
      </c>
      <c r="B7511" s="63" t="s">
        <v>14807</v>
      </c>
      <c r="C7511" s="63" t="s">
        <v>6062</v>
      </c>
      <c r="D7511" s="63" t="s">
        <v>14657</v>
      </c>
      <c r="E7511" s="64">
        <v>0</v>
      </c>
      <c r="F7511" s="64">
        <v>0</v>
      </c>
      <c r="G7511" s="64">
        <v>37</v>
      </c>
      <c r="H7511" s="64">
        <v>37</v>
      </c>
    </row>
    <row r="7512" spans="1:8" x14ac:dyDescent="0.3">
      <c r="A7512" s="63" t="s">
        <v>14806</v>
      </c>
      <c r="B7512" s="63" t="s">
        <v>14807</v>
      </c>
      <c r="C7512" s="63" t="s">
        <v>6066</v>
      </c>
      <c r="D7512" s="63" t="s">
        <v>14615</v>
      </c>
      <c r="E7512" s="64">
        <v>1</v>
      </c>
      <c r="F7512" s="64">
        <v>5</v>
      </c>
      <c r="G7512" s="64">
        <v>3</v>
      </c>
      <c r="H7512" s="64">
        <v>8</v>
      </c>
    </row>
    <row r="7513" spans="1:8" x14ac:dyDescent="0.3">
      <c r="A7513" s="63" t="s">
        <v>14806</v>
      </c>
      <c r="B7513" s="63" t="s">
        <v>14807</v>
      </c>
      <c r="C7513" s="63" t="s">
        <v>5878</v>
      </c>
      <c r="D7513" s="63" t="s">
        <v>14812</v>
      </c>
      <c r="E7513" s="64">
        <v>0</v>
      </c>
      <c r="F7513" s="64">
        <v>0</v>
      </c>
      <c r="G7513" s="64">
        <v>1</v>
      </c>
      <c r="H7513" s="64">
        <v>1</v>
      </c>
    </row>
    <row r="7514" spans="1:8" x14ac:dyDescent="0.3">
      <c r="A7514" s="63" t="s">
        <v>14806</v>
      </c>
      <c r="B7514" s="63" t="s">
        <v>14807</v>
      </c>
      <c r="C7514" s="63" t="s">
        <v>6203</v>
      </c>
      <c r="D7514" s="63" t="s">
        <v>14813</v>
      </c>
      <c r="E7514" s="64">
        <v>0</v>
      </c>
      <c r="F7514" s="64">
        <v>1</v>
      </c>
      <c r="G7514" s="64">
        <v>1</v>
      </c>
      <c r="H7514" s="64">
        <v>2</v>
      </c>
    </row>
    <row r="7515" spans="1:8" x14ac:dyDescent="0.3">
      <c r="A7515" s="63" t="s">
        <v>14806</v>
      </c>
      <c r="B7515" s="63" t="s">
        <v>14807</v>
      </c>
      <c r="C7515" s="63" t="s">
        <v>5000</v>
      </c>
      <c r="D7515" s="63" t="s">
        <v>5001</v>
      </c>
      <c r="E7515" s="64">
        <v>0</v>
      </c>
      <c r="F7515" s="64">
        <v>2</v>
      </c>
      <c r="G7515" s="64">
        <v>2</v>
      </c>
      <c r="H7515" s="64">
        <v>4</v>
      </c>
    </row>
    <row r="7516" spans="1:8" x14ac:dyDescent="0.3">
      <c r="A7516" s="63" t="s">
        <v>14806</v>
      </c>
      <c r="B7516" s="63" t="s">
        <v>14807</v>
      </c>
      <c r="C7516" s="63" t="s">
        <v>11537</v>
      </c>
      <c r="D7516" s="63" t="s">
        <v>11538</v>
      </c>
      <c r="E7516" s="64">
        <v>0</v>
      </c>
      <c r="F7516" s="64">
        <v>0</v>
      </c>
      <c r="G7516" s="64">
        <v>1</v>
      </c>
      <c r="H7516" s="64">
        <v>1</v>
      </c>
    </row>
    <row r="7517" spans="1:8" x14ac:dyDescent="0.3">
      <c r="A7517" s="63" t="s">
        <v>14806</v>
      </c>
      <c r="B7517" s="63" t="s">
        <v>14807</v>
      </c>
      <c r="C7517" s="63" t="s">
        <v>5181</v>
      </c>
      <c r="D7517" s="63" t="s">
        <v>5182</v>
      </c>
      <c r="E7517" s="64">
        <v>2</v>
      </c>
      <c r="F7517" s="64">
        <v>11</v>
      </c>
      <c r="G7517" s="64">
        <v>11</v>
      </c>
      <c r="H7517" s="64">
        <v>22</v>
      </c>
    </row>
    <row r="7518" spans="1:8" x14ac:dyDescent="0.3">
      <c r="A7518" s="63" t="s">
        <v>14806</v>
      </c>
      <c r="B7518" s="63" t="s">
        <v>14807</v>
      </c>
      <c r="C7518" s="63" t="s">
        <v>13172</v>
      </c>
      <c r="D7518" s="63" t="s">
        <v>13173</v>
      </c>
      <c r="E7518" s="64">
        <v>0</v>
      </c>
      <c r="F7518" s="64">
        <v>1</v>
      </c>
      <c r="G7518" s="64">
        <v>0</v>
      </c>
      <c r="H7518" s="64">
        <v>1</v>
      </c>
    </row>
    <row r="7519" spans="1:8" x14ac:dyDescent="0.3">
      <c r="A7519" s="63" t="s">
        <v>14806</v>
      </c>
      <c r="B7519" s="63" t="s">
        <v>14807</v>
      </c>
      <c r="C7519" s="63" t="s">
        <v>5392</v>
      </c>
      <c r="D7519" s="63" t="s">
        <v>14792</v>
      </c>
      <c r="E7519" s="64">
        <v>18</v>
      </c>
      <c r="F7519" s="64">
        <v>64</v>
      </c>
      <c r="G7519" s="64">
        <v>25</v>
      </c>
      <c r="H7519" s="64">
        <v>89</v>
      </c>
    </row>
    <row r="7520" spans="1:8" x14ac:dyDescent="0.3">
      <c r="A7520" s="63" t="s">
        <v>14806</v>
      </c>
      <c r="B7520" s="63" t="s">
        <v>14807</v>
      </c>
      <c r="C7520" s="63" t="s">
        <v>14742</v>
      </c>
      <c r="D7520" s="63" t="s">
        <v>14743</v>
      </c>
      <c r="E7520" s="64">
        <v>0</v>
      </c>
      <c r="F7520" s="64">
        <v>0</v>
      </c>
      <c r="G7520" s="64">
        <v>1</v>
      </c>
      <c r="H7520" s="64">
        <v>1</v>
      </c>
    </row>
    <row r="7521" spans="1:8" x14ac:dyDescent="0.3">
      <c r="A7521" s="63" t="s">
        <v>14806</v>
      </c>
      <c r="B7521" s="63" t="s">
        <v>14807</v>
      </c>
      <c r="C7521" s="63" t="s">
        <v>4819</v>
      </c>
      <c r="D7521" s="63" t="s">
        <v>4820</v>
      </c>
      <c r="E7521" s="64">
        <v>0</v>
      </c>
      <c r="F7521" s="64">
        <v>0</v>
      </c>
      <c r="G7521" s="64">
        <v>4</v>
      </c>
      <c r="H7521" s="64">
        <v>4</v>
      </c>
    </row>
    <row r="7522" spans="1:8" x14ac:dyDescent="0.3">
      <c r="A7522" s="63" t="s">
        <v>14806</v>
      </c>
      <c r="B7522" s="63" t="s">
        <v>14807</v>
      </c>
      <c r="C7522" s="63" t="s">
        <v>4938</v>
      </c>
      <c r="D7522" s="63" t="s">
        <v>4939</v>
      </c>
      <c r="E7522" s="64">
        <v>0</v>
      </c>
      <c r="F7522" s="64">
        <v>0</v>
      </c>
      <c r="G7522" s="64">
        <v>5</v>
      </c>
      <c r="H7522" s="64">
        <v>5</v>
      </c>
    </row>
    <row r="7523" spans="1:8" x14ac:dyDescent="0.3">
      <c r="A7523" s="63" t="s">
        <v>14814</v>
      </c>
      <c r="B7523" s="63" t="s">
        <v>14815</v>
      </c>
      <c r="C7523" s="63" t="s">
        <v>4839</v>
      </c>
      <c r="D7523" s="63" t="s">
        <v>4840</v>
      </c>
      <c r="E7523" s="64">
        <v>0</v>
      </c>
      <c r="F7523" s="64">
        <v>1</v>
      </c>
      <c r="G7523" s="64">
        <v>0</v>
      </c>
      <c r="H7523" s="64">
        <v>1</v>
      </c>
    </row>
    <row r="7524" spans="1:8" x14ac:dyDescent="0.3">
      <c r="A7524" s="63" t="s">
        <v>14814</v>
      </c>
      <c r="B7524" s="63" t="s">
        <v>14815</v>
      </c>
      <c r="C7524" s="63" t="s">
        <v>5868</v>
      </c>
      <c r="D7524" s="63" t="s">
        <v>14780</v>
      </c>
      <c r="E7524" s="64">
        <v>0</v>
      </c>
      <c r="F7524" s="64">
        <v>0</v>
      </c>
      <c r="G7524" s="64">
        <v>23</v>
      </c>
      <c r="H7524" s="64">
        <v>23</v>
      </c>
    </row>
    <row r="7525" spans="1:8" x14ac:dyDescent="0.3">
      <c r="A7525" s="63" t="s">
        <v>14814</v>
      </c>
      <c r="B7525" s="63" t="s">
        <v>14815</v>
      </c>
      <c r="C7525" s="63" t="s">
        <v>4968</v>
      </c>
      <c r="D7525" s="63" t="s">
        <v>4969</v>
      </c>
      <c r="E7525" s="64">
        <v>0</v>
      </c>
      <c r="F7525" s="64">
        <v>1</v>
      </c>
      <c r="G7525" s="64">
        <v>0</v>
      </c>
      <c r="H7525" s="64">
        <v>1</v>
      </c>
    </row>
    <row r="7526" spans="1:8" x14ac:dyDescent="0.3">
      <c r="A7526" s="63" t="s">
        <v>14814</v>
      </c>
      <c r="B7526" s="63" t="s">
        <v>14815</v>
      </c>
      <c r="C7526" s="63" t="s">
        <v>4994</v>
      </c>
      <c r="D7526" s="63" t="s">
        <v>14747</v>
      </c>
      <c r="E7526" s="64">
        <v>0</v>
      </c>
      <c r="F7526" s="64">
        <v>0</v>
      </c>
      <c r="G7526" s="64">
        <v>1</v>
      </c>
      <c r="H7526" s="64">
        <v>1</v>
      </c>
    </row>
    <row r="7527" spans="1:8" x14ac:dyDescent="0.3">
      <c r="A7527" s="63" t="s">
        <v>14814</v>
      </c>
      <c r="B7527" s="63" t="s">
        <v>14815</v>
      </c>
      <c r="C7527" s="63" t="s">
        <v>13607</v>
      </c>
      <c r="D7527" s="63" t="s">
        <v>13608</v>
      </c>
      <c r="E7527" s="64">
        <v>0</v>
      </c>
      <c r="F7527" s="64">
        <v>0</v>
      </c>
      <c r="G7527" s="64">
        <v>1</v>
      </c>
      <c r="H7527" s="64">
        <v>1</v>
      </c>
    </row>
    <row r="7528" spans="1:8" x14ac:dyDescent="0.3">
      <c r="A7528" s="63" t="s">
        <v>14814</v>
      </c>
      <c r="B7528" s="63" t="s">
        <v>14815</v>
      </c>
      <c r="C7528" s="63" t="s">
        <v>5855</v>
      </c>
      <c r="D7528" s="63" t="s">
        <v>5856</v>
      </c>
      <c r="E7528" s="64">
        <v>0</v>
      </c>
      <c r="F7528" s="64">
        <v>0</v>
      </c>
      <c r="G7528" s="64">
        <v>58</v>
      </c>
      <c r="H7528" s="64">
        <v>58</v>
      </c>
    </row>
    <row r="7529" spans="1:8" x14ac:dyDescent="0.3">
      <c r="A7529" s="63" t="s">
        <v>14814</v>
      </c>
      <c r="B7529" s="63" t="s">
        <v>14815</v>
      </c>
      <c r="C7529" s="63" t="s">
        <v>4940</v>
      </c>
      <c r="D7529" s="63" t="s">
        <v>4941</v>
      </c>
      <c r="E7529" s="64">
        <v>0</v>
      </c>
      <c r="F7529" s="64">
        <v>3</v>
      </c>
      <c r="G7529" s="64">
        <v>1</v>
      </c>
      <c r="H7529" s="64">
        <v>4</v>
      </c>
    </row>
    <row r="7530" spans="1:8" x14ac:dyDescent="0.3">
      <c r="A7530" s="63" t="s">
        <v>14814</v>
      </c>
      <c r="B7530" s="63" t="s">
        <v>14815</v>
      </c>
      <c r="C7530" s="63" t="s">
        <v>6334</v>
      </c>
      <c r="D7530" s="63" t="s">
        <v>6335</v>
      </c>
      <c r="E7530" s="64">
        <v>0</v>
      </c>
      <c r="F7530" s="64">
        <v>0</v>
      </c>
      <c r="G7530" s="64">
        <v>2</v>
      </c>
      <c r="H7530" s="64">
        <v>2</v>
      </c>
    </row>
    <row r="7531" spans="1:8" x14ac:dyDescent="0.3">
      <c r="A7531" s="63" t="s">
        <v>14814</v>
      </c>
      <c r="B7531" s="63" t="s">
        <v>14815</v>
      </c>
      <c r="C7531" s="63" t="s">
        <v>6295</v>
      </c>
      <c r="D7531" s="63" t="s">
        <v>6296</v>
      </c>
      <c r="E7531" s="64">
        <v>0</v>
      </c>
      <c r="F7531" s="64">
        <v>0</v>
      </c>
      <c r="G7531" s="64">
        <v>4</v>
      </c>
      <c r="H7531" s="64">
        <v>4</v>
      </c>
    </row>
    <row r="7532" spans="1:8" x14ac:dyDescent="0.3">
      <c r="A7532" s="63" t="s">
        <v>14814</v>
      </c>
      <c r="B7532" s="63" t="s">
        <v>14815</v>
      </c>
      <c r="C7532" s="63" t="s">
        <v>10521</v>
      </c>
      <c r="D7532" s="63" t="s">
        <v>10522</v>
      </c>
      <c r="E7532" s="64">
        <v>0</v>
      </c>
      <c r="F7532" s="64">
        <v>1</v>
      </c>
      <c r="G7532" s="64">
        <v>1</v>
      </c>
      <c r="H7532" s="64">
        <v>2</v>
      </c>
    </row>
    <row r="7533" spans="1:8" x14ac:dyDescent="0.3">
      <c r="A7533" s="63" t="s">
        <v>14814</v>
      </c>
      <c r="B7533" s="63" t="s">
        <v>14815</v>
      </c>
      <c r="C7533" s="63" t="s">
        <v>6324</v>
      </c>
      <c r="D7533" s="63" t="s">
        <v>6325</v>
      </c>
      <c r="E7533" s="64">
        <v>0</v>
      </c>
      <c r="F7533" s="64">
        <v>0</v>
      </c>
      <c r="G7533" s="64">
        <v>1</v>
      </c>
      <c r="H7533" s="64">
        <v>1</v>
      </c>
    </row>
    <row r="7534" spans="1:8" x14ac:dyDescent="0.3">
      <c r="A7534" s="63" t="s">
        <v>14814</v>
      </c>
      <c r="B7534" s="63" t="s">
        <v>14815</v>
      </c>
      <c r="C7534" s="63" t="s">
        <v>3912</v>
      </c>
      <c r="D7534" s="63" t="s">
        <v>3913</v>
      </c>
      <c r="E7534" s="64">
        <v>0</v>
      </c>
      <c r="F7534" s="64">
        <v>4</v>
      </c>
      <c r="G7534" s="64">
        <v>0</v>
      </c>
      <c r="H7534" s="64">
        <v>4</v>
      </c>
    </row>
    <row r="7535" spans="1:8" x14ac:dyDescent="0.3">
      <c r="A7535" s="63" t="s">
        <v>14814</v>
      </c>
      <c r="B7535" s="63" t="s">
        <v>14815</v>
      </c>
      <c r="C7535" s="63" t="s">
        <v>5387</v>
      </c>
      <c r="D7535" s="63" t="s">
        <v>5388</v>
      </c>
      <c r="E7535" s="64">
        <v>0</v>
      </c>
      <c r="F7535" s="64">
        <v>0</v>
      </c>
      <c r="G7535" s="64">
        <v>96</v>
      </c>
      <c r="H7535" s="64">
        <v>96</v>
      </c>
    </row>
    <row r="7536" spans="1:8" x14ac:dyDescent="0.3">
      <c r="A7536" s="63" t="s">
        <v>14814</v>
      </c>
      <c r="B7536" s="63" t="s">
        <v>14815</v>
      </c>
      <c r="C7536" s="63" t="s">
        <v>4666</v>
      </c>
      <c r="D7536" s="63" t="s">
        <v>4667</v>
      </c>
      <c r="E7536" s="64">
        <v>0</v>
      </c>
      <c r="F7536" s="64">
        <v>0</v>
      </c>
      <c r="G7536" s="64">
        <v>44</v>
      </c>
      <c r="H7536" s="64">
        <v>44</v>
      </c>
    </row>
    <row r="7537" spans="1:8" x14ac:dyDescent="0.3">
      <c r="A7537" s="63" t="s">
        <v>14814</v>
      </c>
      <c r="B7537" s="63" t="s">
        <v>14815</v>
      </c>
      <c r="C7537" s="63" t="s">
        <v>13012</v>
      </c>
      <c r="D7537" s="63" t="s">
        <v>13013</v>
      </c>
      <c r="E7537" s="64">
        <v>0</v>
      </c>
      <c r="F7537" s="64">
        <v>3</v>
      </c>
      <c r="G7537" s="64">
        <v>0</v>
      </c>
      <c r="H7537" s="64">
        <v>3</v>
      </c>
    </row>
    <row r="7538" spans="1:8" x14ac:dyDescent="0.3">
      <c r="A7538" s="63" t="s">
        <v>14814</v>
      </c>
      <c r="B7538" s="63" t="s">
        <v>14815</v>
      </c>
      <c r="C7538" s="63" t="s">
        <v>4769</v>
      </c>
      <c r="D7538" s="63" t="s">
        <v>4770</v>
      </c>
      <c r="E7538" s="64">
        <v>0</v>
      </c>
      <c r="F7538" s="64">
        <v>3</v>
      </c>
      <c r="G7538" s="64">
        <v>4</v>
      </c>
      <c r="H7538" s="64">
        <v>7</v>
      </c>
    </row>
    <row r="7539" spans="1:8" x14ac:dyDescent="0.3">
      <c r="A7539" s="63" t="s">
        <v>14814</v>
      </c>
      <c r="B7539" s="63" t="s">
        <v>14815</v>
      </c>
      <c r="C7539" s="63" t="s">
        <v>5679</v>
      </c>
      <c r="D7539" s="63" t="s">
        <v>1447</v>
      </c>
      <c r="E7539" s="64">
        <v>0</v>
      </c>
      <c r="F7539" s="64">
        <v>4</v>
      </c>
      <c r="G7539" s="64">
        <v>1</v>
      </c>
      <c r="H7539" s="64">
        <v>5</v>
      </c>
    </row>
    <row r="7540" spans="1:8" x14ac:dyDescent="0.3">
      <c r="A7540" s="63" t="s">
        <v>14814</v>
      </c>
      <c r="B7540" s="63" t="s">
        <v>14815</v>
      </c>
      <c r="C7540" s="63" t="s">
        <v>6078</v>
      </c>
      <c r="D7540" s="63" t="s">
        <v>6079</v>
      </c>
      <c r="E7540" s="64">
        <v>2</v>
      </c>
      <c r="F7540" s="64">
        <v>6</v>
      </c>
      <c r="G7540" s="64">
        <v>0</v>
      </c>
      <c r="H7540" s="64">
        <v>6</v>
      </c>
    </row>
    <row r="7541" spans="1:8" x14ac:dyDescent="0.3">
      <c r="A7541" s="63" t="s">
        <v>14814</v>
      </c>
      <c r="B7541" s="63" t="s">
        <v>14815</v>
      </c>
      <c r="C7541" s="63" t="s">
        <v>4990</v>
      </c>
      <c r="D7541" s="63" t="s">
        <v>14731</v>
      </c>
      <c r="E7541" s="64">
        <v>0</v>
      </c>
      <c r="F7541" s="64">
        <v>1</v>
      </c>
      <c r="G7541" s="64">
        <v>7</v>
      </c>
      <c r="H7541" s="64">
        <v>8</v>
      </c>
    </row>
    <row r="7542" spans="1:8" x14ac:dyDescent="0.3">
      <c r="A7542" s="63" t="s">
        <v>14814</v>
      </c>
      <c r="B7542" s="63" t="s">
        <v>14815</v>
      </c>
      <c r="C7542" s="63" t="s">
        <v>4821</v>
      </c>
      <c r="D7542" s="63" t="s">
        <v>4822</v>
      </c>
      <c r="E7542" s="64">
        <v>0</v>
      </c>
      <c r="F7542" s="64">
        <v>4</v>
      </c>
      <c r="G7542" s="64">
        <v>9</v>
      </c>
      <c r="H7542" s="64">
        <v>13</v>
      </c>
    </row>
    <row r="7543" spans="1:8" x14ac:dyDescent="0.3">
      <c r="A7543" s="63" t="s">
        <v>14814</v>
      </c>
      <c r="B7543" s="63" t="s">
        <v>14815</v>
      </c>
      <c r="C7543" s="63" t="s">
        <v>4668</v>
      </c>
      <c r="D7543" s="63" t="s">
        <v>4669</v>
      </c>
      <c r="E7543" s="64">
        <v>0</v>
      </c>
      <c r="F7543" s="64">
        <v>0</v>
      </c>
      <c r="G7543" s="64">
        <v>11</v>
      </c>
      <c r="H7543" s="64">
        <v>11</v>
      </c>
    </row>
    <row r="7544" spans="1:8" x14ac:dyDescent="0.3">
      <c r="A7544" s="63" t="s">
        <v>14814</v>
      </c>
      <c r="B7544" s="63" t="s">
        <v>14815</v>
      </c>
      <c r="C7544" s="63" t="s">
        <v>5892</v>
      </c>
      <c r="D7544" s="63" t="s">
        <v>14751</v>
      </c>
      <c r="E7544" s="64">
        <v>0</v>
      </c>
      <c r="F7544" s="64">
        <v>0</v>
      </c>
      <c r="G7544" s="64">
        <v>3</v>
      </c>
      <c r="H7544" s="64">
        <v>3</v>
      </c>
    </row>
    <row r="7545" spans="1:8" x14ac:dyDescent="0.3">
      <c r="A7545" s="63" t="s">
        <v>14814</v>
      </c>
      <c r="B7545" s="63" t="s">
        <v>14815</v>
      </c>
      <c r="C7545" s="63" t="s">
        <v>5903</v>
      </c>
      <c r="D7545" s="63" t="s">
        <v>5904</v>
      </c>
      <c r="E7545" s="64">
        <v>0</v>
      </c>
      <c r="F7545" s="64">
        <v>0</v>
      </c>
      <c r="G7545" s="64">
        <v>5</v>
      </c>
      <c r="H7545" s="64">
        <v>5</v>
      </c>
    </row>
    <row r="7546" spans="1:8" x14ac:dyDescent="0.3">
      <c r="A7546" s="63" t="s">
        <v>14814</v>
      </c>
      <c r="B7546" s="63" t="s">
        <v>14815</v>
      </c>
      <c r="C7546" s="63" t="s">
        <v>8828</v>
      </c>
      <c r="D7546" s="63" t="s">
        <v>8829</v>
      </c>
      <c r="E7546" s="64">
        <v>1</v>
      </c>
      <c r="F7546" s="64">
        <v>2</v>
      </c>
      <c r="G7546" s="64">
        <v>5</v>
      </c>
      <c r="H7546" s="64">
        <v>7</v>
      </c>
    </row>
    <row r="7547" spans="1:8" x14ac:dyDescent="0.3">
      <c r="A7547" s="63" t="s">
        <v>14814</v>
      </c>
      <c r="B7547" s="63" t="s">
        <v>14815</v>
      </c>
      <c r="C7547" s="63" t="s">
        <v>13521</v>
      </c>
      <c r="D7547" s="63" t="s">
        <v>14752</v>
      </c>
      <c r="E7547" s="64">
        <v>0</v>
      </c>
      <c r="F7547" s="64">
        <v>2</v>
      </c>
      <c r="G7547" s="64">
        <v>0</v>
      </c>
      <c r="H7547" s="64">
        <v>2</v>
      </c>
    </row>
    <row r="7548" spans="1:8" x14ac:dyDescent="0.3">
      <c r="A7548" s="63" t="s">
        <v>14814</v>
      </c>
      <c r="B7548" s="63" t="s">
        <v>14815</v>
      </c>
      <c r="C7548" s="63" t="s">
        <v>3689</v>
      </c>
      <c r="D7548" s="63" t="s">
        <v>3690</v>
      </c>
      <c r="E7548" s="64">
        <v>0</v>
      </c>
      <c r="F7548" s="64">
        <v>1</v>
      </c>
      <c r="G7548" s="64">
        <v>0</v>
      </c>
      <c r="H7548" s="64">
        <v>1</v>
      </c>
    </row>
    <row r="7549" spans="1:8" x14ac:dyDescent="0.3">
      <c r="A7549" s="63" t="s">
        <v>14814</v>
      </c>
      <c r="B7549" s="63" t="s">
        <v>14815</v>
      </c>
      <c r="C7549" s="63" t="s">
        <v>4717</v>
      </c>
      <c r="D7549" s="63" t="s">
        <v>4718</v>
      </c>
      <c r="E7549" s="64">
        <v>0</v>
      </c>
      <c r="F7549" s="64">
        <v>0</v>
      </c>
      <c r="G7549" s="64">
        <v>2</v>
      </c>
      <c r="H7549" s="64">
        <v>2</v>
      </c>
    </row>
    <row r="7550" spans="1:8" x14ac:dyDescent="0.3">
      <c r="A7550" s="63" t="s">
        <v>14814</v>
      </c>
      <c r="B7550" s="63" t="s">
        <v>14815</v>
      </c>
      <c r="C7550" s="63" t="s">
        <v>5532</v>
      </c>
      <c r="D7550" s="63" t="s">
        <v>14816</v>
      </c>
      <c r="E7550" s="64">
        <v>30</v>
      </c>
      <c r="F7550" s="64">
        <v>116</v>
      </c>
      <c r="G7550" s="64">
        <v>35</v>
      </c>
      <c r="H7550" s="64">
        <v>151</v>
      </c>
    </row>
    <row r="7551" spans="1:8" x14ac:dyDescent="0.3">
      <c r="A7551" s="63" t="s">
        <v>14814</v>
      </c>
      <c r="B7551" s="63" t="s">
        <v>14815</v>
      </c>
      <c r="C7551" s="63" t="s">
        <v>13027</v>
      </c>
      <c r="D7551" s="63" t="s">
        <v>13028</v>
      </c>
      <c r="E7551" s="64">
        <v>0</v>
      </c>
      <c r="F7551" s="64">
        <v>0</v>
      </c>
      <c r="G7551" s="64">
        <v>1</v>
      </c>
      <c r="H7551" s="64">
        <v>1</v>
      </c>
    </row>
    <row r="7552" spans="1:8" x14ac:dyDescent="0.3">
      <c r="A7552" s="63" t="s">
        <v>14814</v>
      </c>
      <c r="B7552" s="63" t="s">
        <v>14815</v>
      </c>
      <c r="C7552" s="63" t="s">
        <v>8092</v>
      </c>
      <c r="D7552" s="63" t="s">
        <v>8093</v>
      </c>
      <c r="E7552" s="64">
        <v>0</v>
      </c>
      <c r="F7552" s="64">
        <v>0</v>
      </c>
      <c r="G7552" s="64">
        <v>3</v>
      </c>
      <c r="H7552" s="64">
        <v>3</v>
      </c>
    </row>
    <row r="7553" spans="1:8" x14ac:dyDescent="0.3">
      <c r="A7553" s="63" t="s">
        <v>14814</v>
      </c>
      <c r="B7553" s="63" t="s">
        <v>14815</v>
      </c>
      <c r="C7553" s="63" t="s">
        <v>5518</v>
      </c>
      <c r="D7553" s="63" t="s">
        <v>3055</v>
      </c>
      <c r="E7553" s="64">
        <v>83</v>
      </c>
      <c r="F7553" s="64">
        <v>205</v>
      </c>
      <c r="G7553" s="64">
        <v>70</v>
      </c>
      <c r="H7553" s="64">
        <v>275</v>
      </c>
    </row>
    <row r="7554" spans="1:8" x14ac:dyDescent="0.3">
      <c r="A7554" s="63" t="s">
        <v>14814</v>
      </c>
      <c r="B7554" s="63" t="s">
        <v>14815</v>
      </c>
      <c r="C7554" s="63" t="s">
        <v>5519</v>
      </c>
      <c r="D7554" s="63" t="s">
        <v>906</v>
      </c>
      <c r="E7554" s="64">
        <v>72</v>
      </c>
      <c r="F7554" s="64">
        <v>144</v>
      </c>
      <c r="G7554" s="64">
        <v>60</v>
      </c>
      <c r="H7554" s="64">
        <v>204</v>
      </c>
    </row>
    <row r="7555" spans="1:8" x14ac:dyDescent="0.3">
      <c r="A7555" s="63" t="s">
        <v>14814</v>
      </c>
      <c r="B7555" s="63" t="s">
        <v>14815</v>
      </c>
      <c r="C7555" s="63" t="s">
        <v>13312</v>
      </c>
      <c r="D7555" s="63" t="s">
        <v>13313</v>
      </c>
      <c r="E7555" s="64">
        <v>0</v>
      </c>
      <c r="F7555" s="64">
        <v>5</v>
      </c>
      <c r="G7555" s="64">
        <v>2</v>
      </c>
      <c r="H7555" s="64">
        <v>7</v>
      </c>
    </row>
    <row r="7556" spans="1:8" x14ac:dyDescent="0.3">
      <c r="A7556" s="63" t="s">
        <v>14814</v>
      </c>
      <c r="B7556" s="63" t="s">
        <v>14815</v>
      </c>
      <c r="C7556" s="63" t="s">
        <v>5894</v>
      </c>
      <c r="D7556" s="63" t="s">
        <v>5895</v>
      </c>
      <c r="E7556" s="64">
        <v>0</v>
      </c>
      <c r="F7556" s="64">
        <v>0</v>
      </c>
      <c r="G7556" s="64">
        <v>2</v>
      </c>
      <c r="H7556" s="64">
        <v>2</v>
      </c>
    </row>
    <row r="7557" spans="1:8" x14ac:dyDescent="0.3">
      <c r="A7557" s="63" t="s">
        <v>14814</v>
      </c>
      <c r="B7557" s="63" t="s">
        <v>14815</v>
      </c>
      <c r="C7557" s="63" t="s">
        <v>5389</v>
      </c>
      <c r="D7557" s="63" t="s">
        <v>277</v>
      </c>
      <c r="E7557" s="64">
        <v>0</v>
      </c>
      <c r="F7557" s="64">
        <v>13</v>
      </c>
      <c r="G7557" s="64">
        <v>3</v>
      </c>
      <c r="H7557" s="64">
        <v>16</v>
      </c>
    </row>
    <row r="7558" spans="1:8" x14ac:dyDescent="0.3">
      <c r="A7558" s="63" t="s">
        <v>14814</v>
      </c>
      <c r="B7558" s="63" t="s">
        <v>14815</v>
      </c>
      <c r="C7558" s="63" t="s">
        <v>5285</v>
      </c>
      <c r="D7558" s="63" t="s">
        <v>5286</v>
      </c>
      <c r="E7558" s="64">
        <v>0</v>
      </c>
      <c r="F7558" s="64">
        <v>1</v>
      </c>
      <c r="G7558" s="64">
        <v>0</v>
      </c>
      <c r="H7558" s="64">
        <v>1</v>
      </c>
    </row>
    <row r="7559" spans="1:8" x14ac:dyDescent="0.3">
      <c r="A7559" s="63" t="s">
        <v>14814</v>
      </c>
      <c r="B7559" s="63" t="s">
        <v>14815</v>
      </c>
      <c r="C7559" s="63" t="s">
        <v>13314</v>
      </c>
      <c r="D7559" s="63" t="s">
        <v>14755</v>
      </c>
      <c r="E7559" s="64">
        <v>0</v>
      </c>
      <c r="F7559" s="64">
        <v>1</v>
      </c>
      <c r="G7559" s="64">
        <v>25</v>
      </c>
      <c r="H7559" s="64">
        <v>26</v>
      </c>
    </row>
    <row r="7560" spans="1:8" x14ac:dyDescent="0.3">
      <c r="A7560" s="63" t="s">
        <v>14814</v>
      </c>
      <c r="B7560" s="63" t="s">
        <v>14815</v>
      </c>
      <c r="C7560" s="63" t="s">
        <v>4725</v>
      </c>
      <c r="D7560" s="63" t="s">
        <v>4726</v>
      </c>
      <c r="E7560" s="64">
        <v>0</v>
      </c>
      <c r="F7560" s="64">
        <v>4</v>
      </c>
      <c r="G7560" s="64">
        <v>0</v>
      </c>
      <c r="H7560" s="64">
        <v>4</v>
      </c>
    </row>
    <row r="7561" spans="1:8" x14ac:dyDescent="0.3">
      <c r="A7561" s="63" t="s">
        <v>14814</v>
      </c>
      <c r="B7561" s="63" t="s">
        <v>14815</v>
      </c>
      <c r="C7561" s="63" t="s">
        <v>13039</v>
      </c>
      <c r="D7561" s="63" t="s">
        <v>13040</v>
      </c>
      <c r="E7561" s="64">
        <v>0</v>
      </c>
      <c r="F7561" s="64">
        <v>0</v>
      </c>
      <c r="G7561" s="64">
        <v>2</v>
      </c>
      <c r="H7561" s="64">
        <v>2</v>
      </c>
    </row>
    <row r="7562" spans="1:8" x14ac:dyDescent="0.3">
      <c r="A7562" s="63" t="s">
        <v>14814</v>
      </c>
      <c r="B7562" s="63" t="s">
        <v>14815</v>
      </c>
      <c r="C7562" s="63" t="s">
        <v>4414</v>
      </c>
      <c r="D7562" s="63" t="s">
        <v>4415</v>
      </c>
      <c r="E7562" s="64">
        <v>0</v>
      </c>
      <c r="F7562" s="64">
        <v>0</v>
      </c>
      <c r="G7562" s="64">
        <v>7</v>
      </c>
      <c r="H7562" s="64">
        <v>7</v>
      </c>
    </row>
    <row r="7563" spans="1:8" x14ac:dyDescent="0.3">
      <c r="A7563" s="63" t="s">
        <v>14814</v>
      </c>
      <c r="B7563" s="63" t="s">
        <v>14815</v>
      </c>
      <c r="C7563" s="63" t="s">
        <v>4680</v>
      </c>
      <c r="D7563" s="63" t="s">
        <v>4681</v>
      </c>
      <c r="E7563" s="64">
        <v>0</v>
      </c>
      <c r="F7563" s="64">
        <v>0</v>
      </c>
      <c r="G7563" s="64">
        <v>6</v>
      </c>
      <c r="H7563" s="64">
        <v>6</v>
      </c>
    </row>
    <row r="7564" spans="1:8" x14ac:dyDescent="0.3">
      <c r="A7564" s="63" t="s">
        <v>14814</v>
      </c>
      <c r="B7564" s="63" t="s">
        <v>14815</v>
      </c>
      <c r="C7564" s="63" t="s">
        <v>5295</v>
      </c>
      <c r="D7564" s="63" t="s">
        <v>5296</v>
      </c>
      <c r="E7564" s="64">
        <v>2</v>
      </c>
      <c r="F7564" s="64">
        <v>11</v>
      </c>
      <c r="G7564" s="64">
        <v>3</v>
      </c>
      <c r="H7564" s="64">
        <v>14</v>
      </c>
    </row>
    <row r="7565" spans="1:8" x14ac:dyDescent="0.3">
      <c r="A7565" s="63" t="s">
        <v>14814</v>
      </c>
      <c r="B7565" s="63" t="s">
        <v>14815</v>
      </c>
      <c r="C7565" s="63" t="s">
        <v>13049</v>
      </c>
      <c r="D7565" s="63" t="s">
        <v>13050</v>
      </c>
      <c r="E7565" s="64">
        <v>0</v>
      </c>
      <c r="F7565" s="64">
        <v>0</v>
      </c>
      <c r="G7565" s="64">
        <v>1</v>
      </c>
      <c r="H7565" s="64">
        <v>1</v>
      </c>
    </row>
    <row r="7566" spans="1:8" x14ac:dyDescent="0.3">
      <c r="A7566" s="63" t="s">
        <v>14814</v>
      </c>
      <c r="B7566" s="63" t="s">
        <v>14815</v>
      </c>
      <c r="C7566" s="63" t="s">
        <v>5516</v>
      </c>
      <c r="D7566" s="63" t="s">
        <v>5517</v>
      </c>
      <c r="E7566" s="64">
        <v>0</v>
      </c>
      <c r="F7566" s="64">
        <v>0</v>
      </c>
      <c r="G7566" s="64">
        <v>172</v>
      </c>
      <c r="H7566" s="64">
        <v>172</v>
      </c>
    </row>
    <row r="7567" spans="1:8" x14ac:dyDescent="0.3">
      <c r="A7567" s="63" t="s">
        <v>14814</v>
      </c>
      <c r="B7567" s="63" t="s">
        <v>14815</v>
      </c>
      <c r="C7567" s="63" t="s">
        <v>12935</v>
      </c>
      <c r="D7567" s="63" t="s">
        <v>12936</v>
      </c>
      <c r="E7567" s="64">
        <v>0</v>
      </c>
      <c r="F7567" s="64">
        <v>0</v>
      </c>
      <c r="G7567" s="64">
        <v>2</v>
      </c>
      <c r="H7567" s="64">
        <v>2</v>
      </c>
    </row>
    <row r="7568" spans="1:8" x14ac:dyDescent="0.3">
      <c r="A7568" s="63" t="s">
        <v>14814</v>
      </c>
      <c r="B7568" s="63" t="s">
        <v>14815</v>
      </c>
      <c r="C7568" s="63" t="s">
        <v>5094</v>
      </c>
      <c r="D7568" s="63" t="s">
        <v>14733</v>
      </c>
      <c r="E7568" s="64">
        <v>3</v>
      </c>
      <c r="F7568" s="64">
        <v>10</v>
      </c>
      <c r="G7568" s="64">
        <v>3</v>
      </c>
      <c r="H7568" s="64">
        <v>13</v>
      </c>
    </row>
    <row r="7569" spans="1:8" x14ac:dyDescent="0.3">
      <c r="A7569" s="63" t="s">
        <v>14814</v>
      </c>
      <c r="B7569" s="63" t="s">
        <v>14815</v>
      </c>
      <c r="C7569" s="63" t="s">
        <v>6054</v>
      </c>
      <c r="D7569" s="63" t="s">
        <v>14763</v>
      </c>
      <c r="E7569" s="64">
        <v>0</v>
      </c>
      <c r="F7569" s="64">
        <v>1</v>
      </c>
      <c r="G7569" s="64">
        <v>80</v>
      </c>
      <c r="H7569" s="64">
        <v>81</v>
      </c>
    </row>
    <row r="7570" spans="1:8" x14ac:dyDescent="0.3">
      <c r="A7570" s="63" t="s">
        <v>14814</v>
      </c>
      <c r="B7570" s="63" t="s">
        <v>14815</v>
      </c>
      <c r="C7570" s="63" t="s">
        <v>4781</v>
      </c>
      <c r="D7570" s="63" t="s">
        <v>4782</v>
      </c>
      <c r="E7570" s="64">
        <v>0</v>
      </c>
      <c r="F7570" s="64">
        <v>0</v>
      </c>
      <c r="G7570" s="64">
        <v>5</v>
      </c>
      <c r="H7570" s="64">
        <v>5</v>
      </c>
    </row>
    <row r="7571" spans="1:8" x14ac:dyDescent="0.3">
      <c r="A7571" s="63" t="s">
        <v>14814</v>
      </c>
      <c r="B7571" s="63" t="s">
        <v>14815</v>
      </c>
      <c r="C7571" s="63" t="s">
        <v>4422</v>
      </c>
      <c r="D7571" s="63" t="s">
        <v>14734</v>
      </c>
      <c r="E7571" s="64">
        <v>1</v>
      </c>
      <c r="F7571" s="64">
        <v>5</v>
      </c>
      <c r="G7571" s="64">
        <v>1</v>
      </c>
      <c r="H7571" s="64">
        <v>6</v>
      </c>
    </row>
    <row r="7572" spans="1:8" x14ac:dyDescent="0.3">
      <c r="A7572" s="63" t="s">
        <v>14814</v>
      </c>
      <c r="B7572" s="63" t="s">
        <v>14815</v>
      </c>
      <c r="C7572" s="63" t="s">
        <v>5293</v>
      </c>
      <c r="D7572" s="63" t="s">
        <v>5294</v>
      </c>
      <c r="E7572" s="64">
        <v>0</v>
      </c>
      <c r="F7572" s="64">
        <v>0</v>
      </c>
      <c r="G7572" s="64">
        <v>7</v>
      </c>
      <c r="H7572" s="64">
        <v>7</v>
      </c>
    </row>
    <row r="7573" spans="1:8" x14ac:dyDescent="0.3">
      <c r="A7573" s="63" t="s">
        <v>14814</v>
      </c>
      <c r="B7573" s="63" t="s">
        <v>14815</v>
      </c>
      <c r="C7573" s="63" t="s">
        <v>4684</v>
      </c>
      <c r="D7573" s="63" t="s">
        <v>3852</v>
      </c>
      <c r="E7573" s="64">
        <v>0</v>
      </c>
      <c r="F7573" s="64">
        <v>0</v>
      </c>
      <c r="G7573" s="64">
        <v>5</v>
      </c>
      <c r="H7573" s="64">
        <v>5</v>
      </c>
    </row>
    <row r="7574" spans="1:8" x14ac:dyDescent="0.3">
      <c r="A7574" s="63" t="s">
        <v>14814</v>
      </c>
      <c r="B7574" s="63" t="s">
        <v>14815</v>
      </c>
      <c r="C7574" s="63" t="s">
        <v>13624</v>
      </c>
      <c r="D7574" s="63" t="s">
        <v>14182</v>
      </c>
      <c r="E7574" s="64">
        <v>2</v>
      </c>
      <c r="F7574" s="64">
        <v>2</v>
      </c>
      <c r="G7574" s="64">
        <v>0</v>
      </c>
      <c r="H7574" s="64">
        <v>2</v>
      </c>
    </row>
    <row r="7575" spans="1:8" x14ac:dyDescent="0.3">
      <c r="A7575" s="63" t="s">
        <v>14814</v>
      </c>
      <c r="B7575" s="63" t="s">
        <v>14815</v>
      </c>
      <c r="C7575" s="63" t="s">
        <v>5872</v>
      </c>
      <c r="D7575" s="63" t="s">
        <v>14167</v>
      </c>
      <c r="E7575" s="64">
        <v>2</v>
      </c>
      <c r="F7575" s="64">
        <v>6</v>
      </c>
      <c r="G7575" s="64">
        <v>3</v>
      </c>
      <c r="H7575" s="64">
        <v>9</v>
      </c>
    </row>
    <row r="7576" spans="1:8" x14ac:dyDescent="0.3">
      <c r="A7576" s="63" t="s">
        <v>14814</v>
      </c>
      <c r="B7576" s="63" t="s">
        <v>14815</v>
      </c>
      <c r="C7576" s="63" t="s">
        <v>13406</v>
      </c>
      <c r="D7576" s="63" t="s">
        <v>13407</v>
      </c>
      <c r="E7576" s="64">
        <v>0</v>
      </c>
      <c r="F7576" s="64">
        <v>1</v>
      </c>
      <c r="G7576" s="64">
        <v>0</v>
      </c>
      <c r="H7576" s="64">
        <v>1</v>
      </c>
    </row>
    <row r="7577" spans="1:8" x14ac:dyDescent="0.3">
      <c r="A7577" s="63" t="s">
        <v>14814</v>
      </c>
      <c r="B7577" s="63" t="s">
        <v>14815</v>
      </c>
      <c r="C7577" s="63" t="s">
        <v>5522</v>
      </c>
      <c r="D7577" s="63" t="s">
        <v>5523</v>
      </c>
      <c r="E7577" s="64">
        <v>50</v>
      </c>
      <c r="F7577" s="64">
        <v>108</v>
      </c>
      <c r="G7577" s="64">
        <v>45</v>
      </c>
      <c r="H7577" s="64">
        <v>153</v>
      </c>
    </row>
    <row r="7578" spans="1:8" x14ac:dyDescent="0.3">
      <c r="A7578" s="63" t="s">
        <v>14814</v>
      </c>
      <c r="B7578" s="63" t="s">
        <v>14815</v>
      </c>
      <c r="C7578" s="63" t="s">
        <v>5096</v>
      </c>
      <c r="D7578" s="63" t="s">
        <v>5097</v>
      </c>
      <c r="E7578" s="64">
        <v>1</v>
      </c>
      <c r="F7578" s="64">
        <v>10</v>
      </c>
      <c r="G7578" s="64">
        <v>2</v>
      </c>
      <c r="H7578" s="64">
        <v>12</v>
      </c>
    </row>
    <row r="7579" spans="1:8" x14ac:dyDescent="0.3">
      <c r="A7579" s="63" t="s">
        <v>14814</v>
      </c>
      <c r="B7579" s="63" t="s">
        <v>14815</v>
      </c>
      <c r="C7579" s="63" t="s">
        <v>6074</v>
      </c>
      <c r="D7579" s="63" t="s">
        <v>6075</v>
      </c>
      <c r="E7579" s="64">
        <v>0</v>
      </c>
      <c r="F7579" s="64">
        <v>1</v>
      </c>
      <c r="G7579" s="64">
        <v>3</v>
      </c>
      <c r="H7579" s="64">
        <v>4</v>
      </c>
    </row>
    <row r="7580" spans="1:8" x14ac:dyDescent="0.3">
      <c r="A7580" s="63" t="s">
        <v>14814</v>
      </c>
      <c r="B7580" s="63" t="s">
        <v>14815</v>
      </c>
      <c r="C7580" s="63" t="s">
        <v>5524</v>
      </c>
      <c r="D7580" s="63" t="s">
        <v>5525</v>
      </c>
      <c r="E7580" s="64">
        <v>0</v>
      </c>
      <c r="F7580" s="64">
        <v>0</v>
      </c>
      <c r="G7580" s="64">
        <v>240</v>
      </c>
      <c r="H7580" s="64">
        <v>240</v>
      </c>
    </row>
    <row r="7581" spans="1:8" x14ac:dyDescent="0.3">
      <c r="A7581" s="63" t="s">
        <v>14814</v>
      </c>
      <c r="B7581" s="63" t="s">
        <v>14815</v>
      </c>
      <c r="C7581" s="63" t="s">
        <v>4998</v>
      </c>
      <c r="D7581" s="63" t="s">
        <v>4999</v>
      </c>
      <c r="E7581" s="64">
        <v>0</v>
      </c>
      <c r="F7581" s="64">
        <v>0</v>
      </c>
      <c r="G7581" s="64">
        <v>1</v>
      </c>
      <c r="H7581" s="64">
        <v>1</v>
      </c>
    </row>
    <row r="7582" spans="1:8" x14ac:dyDescent="0.3">
      <c r="A7582" s="63" t="s">
        <v>14814</v>
      </c>
      <c r="B7582" s="63" t="s">
        <v>14815</v>
      </c>
      <c r="C7582" s="63" t="s">
        <v>6093</v>
      </c>
      <c r="D7582" s="63" t="s">
        <v>6094</v>
      </c>
      <c r="E7582" s="64">
        <v>0</v>
      </c>
      <c r="F7582" s="64">
        <v>4</v>
      </c>
      <c r="G7582" s="64">
        <v>0</v>
      </c>
      <c r="H7582" s="64">
        <v>4</v>
      </c>
    </row>
    <row r="7583" spans="1:8" x14ac:dyDescent="0.3">
      <c r="A7583" s="63" t="s">
        <v>14814</v>
      </c>
      <c r="B7583" s="63" t="s">
        <v>14815</v>
      </c>
      <c r="C7583" s="63" t="s">
        <v>4735</v>
      </c>
      <c r="D7583" s="63" t="s">
        <v>4736</v>
      </c>
      <c r="E7583" s="64">
        <v>0</v>
      </c>
      <c r="F7583" s="64">
        <v>1</v>
      </c>
      <c r="G7583" s="64">
        <v>0</v>
      </c>
      <c r="H7583" s="64">
        <v>1</v>
      </c>
    </row>
    <row r="7584" spans="1:8" x14ac:dyDescent="0.3">
      <c r="A7584" s="63" t="s">
        <v>14814</v>
      </c>
      <c r="B7584" s="63" t="s">
        <v>14815</v>
      </c>
      <c r="C7584" s="63" t="s">
        <v>4687</v>
      </c>
      <c r="D7584" s="63" t="s">
        <v>4688</v>
      </c>
      <c r="E7584" s="64">
        <v>0</v>
      </c>
      <c r="F7584" s="64">
        <v>0</v>
      </c>
      <c r="G7584" s="64">
        <v>8</v>
      </c>
      <c r="H7584" s="64">
        <v>8</v>
      </c>
    </row>
    <row r="7585" spans="1:8" x14ac:dyDescent="0.3">
      <c r="A7585" s="63" t="s">
        <v>14814</v>
      </c>
      <c r="B7585" s="63" t="s">
        <v>14815</v>
      </c>
      <c r="C7585" s="63" t="s">
        <v>10519</v>
      </c>
      <c r="D7585" s="63" t="s">
        <v>10520</v>
      </c>
      <c r="E7585" s="64">
        <v>0</v>
      </c>
      <c r="F7585" s="64">
        <v>2</v>
      </c>
      <c r="G7585" s="64">
        <v>0</v>
      </c>
      <c r="H7585" s="64">
        <v>2</v>
      </c>
    </row>
    <row r="7586" spans="1:8" x14ac:dyDescent="0.3">
      <c r="A7586" s="63" t="s">
        <v>14814</v>
      </c>
      <c r="B7586" s="63" t="s">
        <v>14815</v>
      </c>
      <c r="C7586" s="63" t="s">
        <v>8208</v>
      </c>
      <c r="D7586" s="63" t="s">
        <v>8209</v>
      </c>
      <c r="E7586" s="64">
        <v>0</v>
      </c>
      <c r="F7586" s="64">
        <v>1</v>
      </c>
      <c r="G7586" s="64">
        <v>0</v>
      </c>
      <c r="H7586" s="64">
        <v>1</v>
      </c>
    </row>
    <row r="7587" spans="1:8" x14ac:dyDescent="0.3">
      <c r="A7587" s="63" t="s">
        <v>14814</v>
      </c>
      <c r="B7587" s="63" t="s">
        <v>14815</v>
      </c>
      <c r="C7587" s="63" t="s">
        <v>13618</v>
      </c>
      <c r="D7587" s="63" t="s">
        <v>13619</v>
      </c>
      <c r="E7587" s="64">
        <v>0</v>
      </c>
      <c r="F7587" s="64">
        <v>0</v>
      </c>
      <c r="G7587" s="64">
        <v>3</v>
      </c>
      <c r="H7587" s="64">
        <v>3</v>
      </c>
    </row>
    <row r="7588" spans="1:8" x14ac:dyDescent="0.3">
      <c r="A7588" s="63" t="s">
        <v>14814</v>
      </c>
      <c r="B7588" s="63" t="s">
        <v>14815</v>
      </c>
      <c r="C7588" s="63" t="s">
        <v>4689</v>
      </c>
      <c r="D7588" s="63" t="s">
        <v>4690</v>
      </c>
      <c r="E7588" s="64">
        <v>1</v>
      </c>
      <c r="F7588" s="64">
        <v>3</v>
      </c>
      <c r="G7588" s="64">
        <v>1</v>
      </c>
      <c r="H7588" s="64">
        <v>4</v>
      </c>
    </row>
    <row r="7589" spans="1:8" x14ac:dyDescent="0.3">
      <c r="A7589" s="63" t="s">
        <v>14814</v>
      </c>
      <c r="B7589" s="63" t="s">
        <v>14815</v>
      </c>
      <c r="C7589" s="63" t="s">
        <v>5683</v>
      </c>
      <c r="D7589" s="63" t="s">
        <v>5684</v>
      </c>
      <c r="E7589" s="64">
        <v>1</v>
      </c>
      <c r="F7589" s="64">
        <v>6</v>
      </c>
      <c r="G7589" s="64">
        <v>1</v>
      </c>
      <c r="H7589" s="64">
        <v>7</v>
      </c>
    </row>
    <row r="7590" spans="1:8" x14ac:dyDescent="0.3">
      <c r="A7590" s="63" t="s">
        <v>14814</v>
      </c>
      <c r="B7590" s="63" t="s">
        <v>14815</v>
      </c>
      <c r="C7590" s="63" t="s">
        <v>13316</v>
      </c>
      <c r="D7590" s="63" t="s">
        <v>13317</v>
      </c>
      <c r="E7590" s="64">
        <v>0</v>
      </c>
      <c r="F7590" s="64">
        <v>0</v>
      </c>
      <c r="G7590" s="64">
        <v>159</v>
      </c>
      <c r="H7590" s="64">
        <v>159</v>
      </c>
    </row>
    <row r="7591" spans="1:8" x14ac:dyDescent="0.3">
      <c r="A7591" s="63" t="s">
        <v>14814</v>
      </c>
      <c r="B7591" s="63" t="s">
        <v>14815</v>
      </c>
      <c r="C7591" s="63" t="s">
        <v>13154</v>
      </c>
      <c r="D7591" s="63" t="s">
        <v>14196</v>
      </c>
      <c r="E7591" s="64">
        <v>0</v>
      </c>
      <c r="F7591" s="64">
        <v>0</v>
      </c>
      <c r="G7591" s="64">
        <v>1</v>
      </c>
      <c r="H7591" s="64">
        <v>1</v>
      </c>
    </row>
    <row r="7592" spans="1:8" x14ac:dyDescent="0.3">
      <c r="A7592" s="63" t="s">
        <v>14814</v>
      </c>
      <c r="B7592" s="63" t="s">
        <v>14815</v>
      </c>
      <c r="C7592" s="63" t="s">
        <v>6328</v>
      </c>
      <c r="D7592" s="63" t="s">
        <v>14800</v>
      </c>
      <c r="E7592" s="64">
        <v>0</v>
      </c>
      <c r="F7592" s="64">
        <v>4</v>
      </c>
      <c r="G7592" s="64">
        <v>0</v>
      </c>
      <c r="H7592" s="64">
        <v>4</v>
      </c>
    </row>
    <row r="7593" spans="1:8" x14ac:dyDescent="0.3">
      <c r="A7593" s="63" t="s">
        <v>14814</v>
      </c>
      <c r="B7593" s="63" t="s">
        <v>14815</v>
      </c>
      <c r="C7593" s="63" t="s">
        <v>10675</v>
      </c>
      <c r="D7593" s="63" t="s">
        <v>10676</v>
      </c>
      <c r="E7593" s="64">
        <v>0</v>
      </c>
      <c r="F7593" s="64">
        <v>1</v>
      </c>
      <c r="G7593" s="64">
        <v>0</v>
      </c>
      <c r="H7593" s="64">
        <v>1</v>
      </c>
    </row>
    <row r="7594" spans="1:8" x14ac:dyDescent="0.3">
      <c r="A7594" s="63" t="s">
        <v>14814</v>
      </c>
      <c r="B7594" s="63" t="s">
        <v>14815</v>
      </c>
      <c r="C7594" s="63" t="s">
        <v>5020</v>
      </c>
      <c r="D7594" s="63" t="s">
        <v>5021</v>
      </c>
      <c r="E7594" s="64">
        <v>0</v>
      </c>
      <c r="F7594" s="64">
        <v>0</v>
      </c>
      <c r="G7594" s="64">
        <v>1</v>
      </c>
      <c r="H7594" s="64">
        <v>1</v>
      </c>
    </row>
    <row r="7595" spans="1:8" x14ac:dyDescent="0.3">
      <c r="A7595" s="63" t="s">
        <v>14814</v>
      </c>
      <c r="B7595" s="63" t="s">
        <v>14815</v>
      </c>
      <c r="C7595" s="63" t="s">
        <v>5677</v>
      </c>
      <c r="D7595" s="63" t="s">
        <v>14183</v>
      </c>
      <c r="E7595" s="64">
        <v>0</v>
      </c>
      <c r="F7595" s="64">
        <v>9</v>
      </c>
      <c r="G7595" s="64">
        <v>0</v>
      </c>
      <c r="H7595" s="64">
        <v>9</v>
      </c>
    </row>
    <row r="7596" spans="1:8" x14ac:dyDescent="0.3">
      <c r="A7596" s="63" t="s">
        <v>14814</v>
      </c>
      <c r="B7596" s="63" t="s">
        <v>14815</v>
      </c>
      <c r="C7596" s="63" t="s">
        <v>5092</v>
      </c>
      <c r="D7596" s="63" t="s">
        <v>14770</v>
      </c>
      <c r="E7596" s="64">
        <v>2</v>
      </c>
      <c r="F7596" s="64">
        <v>4</v>
      </c>
      <c r="G7596" s="64">
        <v>3</v>
      </c>
      <c r="H7596" s="64">
        <v>7</v>
      </c>
    </row>
    <row r="7597" spans="1:8" x14ac:dyDescent="0.3">
      <c r="A7597" s="63" t="s">
        <v>14814</v>
      </c>
      <c r="B7597" s="63" t="s">
        <v>14815</v>
      </c>
      <c r="C7597" s="63" t="s">
        <v>5385</v>
      </c>
      <c r="D7597" s="63" t="s">
        <v>14785</v>
      </c>
      <c r="E7597" s="64">
        <v>26</v>
      </c>
      <c r="F7597" s="64">
        <v>48</v>
      </c>
      <c r="G7597" s="64">
        <v>17</v>
      </c>
      <c r="H7597" s="64">
        <v>65</v>
      </c>
    </row>
    <row r="7598" spans="1:8" x14ac:dyDescent="0.3">
      <c r="A7598" s="63" t="s">
        <v>14814</v>
      </c>
      <c r="B7598" s="63" t="s">
        <v>14815</v>
      </c>
      <c r="C7598" s="63" t="s">
        <v>5511</v>
      </c>
      <c r="D7598" s="63" t="s">
        <v>14809</v>
      </c>
      <c r="E7598" s="64">
        <v>22</v>
      </c>
      <c r="F7598" s="64">
        <v>121</v>
      </c>
      <c r="G7598" s="64">
        <v>35</v>
      </c>
      <c r="H7598" s="64">
        <v>156</v>
      </c>
    </row>
    <row r="7599" spans="1:8" x14ac:dyDescent="0.3">
      <c r="A7599" s="63" t="s">
        <v>14814</v>
      </c>
      <c r="B7599" s="63" t="s">
        <v>14815</v>
      </c>
      <c r="C7599" s="63" t="s">
        <v>6038</v>
      </c>
      <c r="D7599" s="63" t="s">
        <v>14168</v>
      </c>
      <c r="E7599" s="64">
        <v>0</v>
      </c>
      <c r="F7599" s="64">
        <v>0</v>
      </c>
      <c r="G7599" s="64">
        <v>11</v>
      </c>
      <c r="H7599" s="64">
        <v>11</v>
      </c>
    </row>
    <row r="7600" spans="1:8" x14ac:dyDescent="0.3">
      <c r="A7600" s="63" t="s">
        <v>14814</v>
      </c>
      <c r="B7600" s="63" t="s">
        <v>14815</v>
      </c>
      <c r="C7600" s="63" t="s">
        <v>5513</v>
      </c>
      <c r="D7600" s="63" t="s">
        <v>14211</v>
      </c>
      <c r="E7600" s="64">
        <v>19</v>
      </c>
      <c r="F7600" s="64">
        <v>166</v>
      </c>
      <c r="G7600" s="64">
        <v>69</v>
      </c>
      <c r="H7600" s="64">
        <v>235</v>
      </c>
    </row>
    <row r="7601" spans="1:8" x14ac:dyDescent="0.3">
      <c r="A7601" s="63" t="s">
        <v>14814</v>
      </c>
      <c r="B7601" s="63" t="s">
        <v>14815</v>
      </c>
      <c r="C7601" s="63" t="s">
        <v>6040</v>
      </c>
      <c r="D7601" s="63" t="s">
        <v>14656</v>
      </c>
      <c r="E7601" s="64">
        <v>0</v>
      </c>
      <c r="F7601" s="64">
        <v>0</v>
      </c>
      <c r="G7601" s="64">
        <v>109</v>
      </c>
      <c r="H7601" s="64">
        <v>109</v>
      </c>
    </row>
    <row r="7602" spans="1:8" x14ac:dyDescent="0.3">
      <c r="A7602" s="63" t="s">
        <v>14814</v>
      </c>
      <c r="B7602" s="63" t="s">
        <v>14815</v>
      </c>
      <c r="C7602" s="63" t="s">
        <v>5167</v>
      </c>
      <c r="D7602" s="63" t="s">
        <v>14786</v>
      </c>
      <c r="E7602" s="64">
        <v>1</v>
      </c>
      <c r="F7602" s="64">
        <v>5</v>
      </c>
      <c r="G7602" s="64">
        <v>3</v>
      </c>
      <c r="H7602" s="64">
        <v>8</v>
      </c>
    </row>
    <row r="7603" spans="1:8" x14ac:dyDescent="0.3">
      <c r="A7603" s="63" t="s">
        <v>14814</v>
      </c>
      <c r="B7603" s="63" t="s">
        <v>14815</v>
      </c>
      <c r="C7603" s="63" t="s">
        <v>6042</v>
      </c>
      <c r="D7603" s="63" t="s">
        <v>14796</v>
      </c>
      <c r="E7603" s="64">
        <v>2</v>
      </c>
      <c r="F7603" s="64">
        <v>13</v>
      </c>
      <c r="G7603" s="64">
        <v>2</v>
      </c>
      <c r="H7603" s="64">
        <v>15</v>
      </c>
    </row>
    <row r="7604" spans="1:8" x14ac:dyDescent="0.3">
      <c r="A7604" s="63" t="s">
        <v>14814</v>
      </c>
      <c r="B7604" s="63" t="s">
        <v>14815</v>
      </c>
      <c r="C7604" s="63" t="s">
        <v>8826</v>
      </c>
      <c r="D7604" s="63" t="s">
        <v>14772</v>
      </c>
      <c r="E7604" s="64">
        <v>0</v>
      </c>
      <c r="F7604" s="64">
        <v>0</v>
      </c>
      <c r="G7604" s="64">
        <v>2</v>
      </c>
      <c r="H7604" s="64">
        <v>2</v>
      </c>
    </row>
    <row r="7605" spans="1:8" x14ac:dyDescent="0.3">
      <c r="A7605" s="63" t="s">
        <v>14814</v>
      </c>
      <c r="B7605" s="63" t="s">
        <v>14815</v>
      </c>
      <c r="C7605" s="63" t="s">
        <v>5281</v>
      </c>
      <c r="D7605" s="63" t="s">
        <v>14787</v>
      </c>
      <c r="E7605" s="64">
        <v>0</v>
      </c>
      <c r="F7605" s="64">
        <v>5</v>
      </c>
      <c r="G7605" s="64">
        <v>1</v>
      </c>
      <c r="H7605" s="64">
        <v>6</v>
      </c>
    </row>
    <row r="7606" spans="1:8" x14ac:dyDescent="0.3">
      <c r="A7606" s="63" t="s">
        <v>14814</v>
      </c>
      <c r="B7606" s="63" t="s">
        <v>14815</v>
      </c>
      <c r="C7606" s="63" t="s">
        <v>5514</v>
      </c>
      <c r="D7606" s="63" t="s">
        <v>14817</v>
      </c>
      <c r="E7606" s="64">
        <v>53</v>
      </c>
      <c r="F7606" s="64">
        <v>190</v>
      </c>
      <c r="G7606" s="64">
        <v>43</v>
      </c>
      <c r="H7606" s="64">
        <v>233</v>
      </c>
    </row>
    <row r="7607" spans="1:8" x14ac:dyDescent="0.3">
      <c r="A7607" s="63" t="s">
        <v>14814</v>
      </c>
      <c r="B7607" s="63" t="s">
        <v>14815</v>
      </c>
      <c r="C7607" s="63" t="s">
        <v>6072</v>
      </c>
      <c r="D7607" s="63" t="s">
        <v>14818</v>
      </c>
      <c r="E7607" s="64">
        <v>0</v>
      </c>
      <c r="F7607" s="64">
        <v>3</v>
      </c>
      <c r="G7607" s="64">
        <v>0</v>
      </c>
      <c r="H7607" s="64">
        <v>3</v>
      </c>
    </row>
    <row r="7608" spans="1:8" x14ac:dyDescent="0.3">
      <c r="A7608" s="63" t="s">
        <v>14814</v>
      </c>
      <c r="B7608" s="63" t="s">
        <v>14815</v>
      </c>
      <c r="C7608" s="63" t="s">
        <v>8210</v>
      </c>
      <c r="D7608" s="63" t="s">
        <v>14532</v>
      </c>
      <c r="E7608" s="64">
        <v>0</v>
      </c>
      <c r="F7608" s="64">
        <v>0</v>
      </c>
      <c r="G7608" s="64">
        <v>3</v>
      </c>
      <c r="H7608" s="64">
        <v>3</v>
      </c>
    </row>
    <row r="7609" spans="1:8" x14ac:dyDescent="0.3">
      <c r="A7609" s="63" t="s">
        <v>14814</v>
      </c>
      <c r="B7609" s="63" t="s">
        <v>14815</v>
      </c>
      <c r="C7609" s="63" t="s">
        <v>5863</v>
      </c>
      <c r="D7609" s="63" t="s">
        <v>14819</v>
      </c>
      <c r="E7609" s="64">
        <v>0</v>
      </c>
      <c r="F7609" s="64">
        <v>3</v>
      </c>
      <c r="G7609" s="64">
        <v>2</v>
      </c>
      <c r="H7609" s="64">
        <v>5</v>
      </c>
    </row>
    <row r="7610" spans="1:8" x14ac:dyDescent="0.3">
      <c r="A7610" s="63" t="s">
        <v>14814</v>
      </c>
      <c r="B7610" s="63" t="s">
        <v>14815</v>
      </c>
      <c r="C7610" s="63" t="s">
        <v>4937</v>
      </c>
      <c r="D7610" s="63" t="s">
        <v>14213</v>
      </c>
      <c r="E7610" s="64">
        <v>0</v>
      </c>
      <c r="F7610" s="64">
        <v>3</v>
      </c>
      <c r="G7610" s="64">
        <v>0</v>
      </c>
      <c r="H7610" s="64">
        <v>3</v>
      </c>
    </row>
    <row r="7611" spans="1:8" x14ac:dyDescent="0.3">
      <c r="A7611" s="63" t="s">
        <v>14814</v>
      </c>
      <c r="B7611" s="63" t="s">
        <v>14815</v>
      </c>
      <c r="C7611" s="63" t="s">
        <v>4960</v>
      </c>
      <c r="D7611" s="63" t="s">
        <v>14773</v>
      </c>
      <c r="E7611" s="64">
        <v>1</v>
      </c>
      <c r="F7611" s="64">
        <v>2</v>
      </c>
      <c r="G7611" s="64">
        <v>0</v>
      </c>
      <c r="H7611" s="64">
        <v>2</v>
      </c>
    </row>
    <row r="7612" spans="1:8" x14ac:dyDescent="0.3">
      <c r="A7612" s="63" t="s">
        <v>14814</v>
      </c>
      <c r="B7612" s="63" t="s">
        <v>14815</v>
      </c>
      <c r="C7612" s="63" t="s">
        <v>5530</v>
      </c>
      <c r="D7612" s="63" t="s">
        <v>14820</v>
      </c>
      <c r="E7612" s="64">
        <v>0</v>
      </c>
      <c r="F7612" s="64">
        <v>26</v>
      </c>
      <c r="G7612" s="64">
        <v>54</v>
      </c>
      <c r="H7612" s="64">
        <v>80</v>
      </c>
    </row>
    <row r="7613" spans="1:8" x14ac:dyDescent="0.3">
      <c r="A7613" s="63" t="s">
        <v>14814</v>
      </c>
      <c r="B7613" s="63" t="s">
        <v>14815</v>
      </c>
      <c r="C7613" s="63" t="s">
        <v>6201</v>
      </c>
      <c r="D7613" s="63" t="s">
        <v>14811</v>
      </c>
      <c r="E7613" s="64">
        <v>10</v>
      </c>
      <c r="F7613" s="64">
        <v>15</v>
      </c>
      <c r="G7613" s="64">
        <v>5</v>
      </c>
      <c r="H7613" s="64">
        <v>20</v>
      </c>
    </row>
    <row r="7614" spans="1:8" x14ac:dyDescent="0.3">
      <c r="A7614" s="63" t="s">
        <v>14814</v>
      </c>
      <c r="B7614" s="63" t="s">
        <v>14815</v>
      </c>
      <c r="C7614" s="63" t="s">
        <v>5680</v>
      </c>
      <c r="D7614" s="63" t="s">
        <v>565</v>
      </c>
      <c r="E7614" s="64">
        <v>2</v>
      </c>
      <c r="F7614" s="64">
        <v>7</v>
      </c>
      <c r="G7614" s="64">
        <v>6</v>
      </c>
      <c r="H7614" s="64">
        <v>13</v>
      </c>
    </row>
    <row r="7615" spans="1:8" x14ac:dyDescent="0.3">
      <c r="A7615" s="63" t="s">
        <v>14814</v>
      </c>
      <c r="B7615" s="63" t="s">
        <v>14815</v>
      </c>
      <c r="C7615" s="63" t="s">
        <v>5169</v>
      </c>
      <c r="D7615" s="63" t="s">
        <v>14740</v>
      </c>
      <c r="E7615" s="64">
        <v>1</v>
      </c>
      <c r="F7615" s="64">
        <v>3</v>
      </c>
      <c r="G7615" s="64">
        <v>2</v>
      </c>
      <c r="H7615" s="64">
        <v>5</v>
      </c>
    </row>
    <row r="7616" spans="1:8" x14ac:dyDescent="0.3">
      <c r="A7616" s="63" t="s">
        <v>14814</v>
      </c>
      <c r="B7616" s="63" t="s">
        <v>14815</v>
      </c>
      <c r="C7616" s="63" t="s">
        <v>5098</v>
      </c>
      <c r="D7616" s="63" t="s">
        <v>14741</v>
      </c>
      <c r="E7616" s="64">
        <v>0</v>
      </c>
      <c r="F7616" s="64">
        <v>11</v>
      </c>
      <c r="G7616" s="64">
        <v>1</v>
      </c>
      <c r="H7616" s="64">
        <v>12</v>
      </c>
    </row>
    <row r="7617" spans="1:8" x14ac:dyDescent="0.3">
      <c r="A7617" s="63" t="s">
        <v>14814</v>
      </c>
      <c r="B7617" s="63" t="s">
        <v>14815</v>
      </c>
      <c r="C7617" s="63" t="s">
        <v>5876</v>
      </c>
      <c r="D7617" s="63" t="s">
        <v>14803</v>
      </c>
      <c r="E7617" s="64">
        <v>0</v>
      </c>
      <c r="F7617" s="64">
        <v>0</v>
      </c>
      <c r="G7617" s="64">
        <v>1</v>
      </c>
      <c r="H7617" s="64">
        <v>1</v>
      </c>
    </row>
    <row r="7618" spans="1:8" x14ac:dyDescent="0.3">
      <c r="A7618" s="63" t="s">
        <v>14814</v>
      </c>
      <c r="B7618" s="63" t="s">
        <v>14815</v>
      </c>
      <c r="C7618" s="63" t="s">
        <v>6064</v>
      </c>
      <c r="D7618" s="63" t="s">
        <v>14791</v>
      </c>
      <c r="E7618" s="64">
        <v>0</v>
      </c>
      <c r="F7618" s="64">
        <v>0</v>
      </c>
      <c r="G7618" s="64">
        <v>92</v>
      </c>
      <c r="H7618" s="64">
        <v>92</v>
      </c>
    </row>
    <row r="7619" spans="1:8" x14ac:dyDescent="0.3">
      <c r="A7619" s="63" t="s">
        <v>14814</v>
      </c>
      <c r="B7619" s="63" t="s">
        <v>14815</v>
      </c>
      <c r="C7619" s="63" t="s">
        <v>6062</v>
      </c>
      <c r="D7619" s="63" t="s">
        <v>14657</v>
      </c>
      <c r="E7619" s="64">
        <v>0</v>
      </c>
      <c r="F7619" s="64">
        <v>0</v>
      </c>
      <c r="G7619" s="64">
        <v>206</v>
      </c>
      <c r="H7619" s="64">
        <v>206</v>
      </c>
    </row>
    <row r="7620" spans="1:8" x14ac:dyDescent="0.3">
      <c r="A7620" s="63" t="s">
        <v>14814</v>
      </c>
      <c r="B7620" s="63" t="s">
        <v>14815</v>
      </c>
      <c r="C7620" s="63" t="s">
        <v>6066</v>
      </c>
      <c r="D7620" s="63" t="s">
        <v>14615</v>
      </c>
      <c r="E7620" s="64">
        <v>24</v>
      </c>
      <c r="F7620" s="64">
        <v>158</v>
      </c>
      <c r="G7620" s="64">
        <v>57</v>
      </c>
      <c r="H7620" s="64">
        <v>215</v>
      </c>
    </row>
    <row r="7621" spans="1:8" x14ac:dyDescent="0.3">
      <c r="A7621" s="63" t="s">
        <v>14814</v>
      </c>
      <c r="B7621" s="63" t="s">
        <v>14815</v>
      </c>
      <c r="C7621" s="63" t="s">
        <v>5290</v>
      </c>
      <c r="D7621" s="63" t="s">
        <v>14567</v>
      </c>
      <c r="E7621" s="64">
        <v>1</v>
      </c>
      <c r="F7621" s="64">
        <v>5</v>
      </c>
      <c r="G7621" s="64">
        <v>0</v>
      </c>
      <c r="H7621" s="64">
        <v>5</v>
      </c>
    </row>
    <row r="7622" spans="1:8" x14ac:dyDescent="0.3">
      <c r="A7622" s="63" t="s">
        <v>14814</v>
      </c>
      <c r="B7622" s="63" t="s">
        <v>14815</v>
      </c>
      <c r="C7622" s="63" t="s">
        <v>5878</v>
      </c>
      <c r="D7622" s="63" t="s">
        <v>14812</v>
      </c>
      <c r="E7622" s="64">
        <v>0</v>
      </c>
      <c r="F7622" s="64">
        <v>1</v>
      </c>
      <c r="G7622" s="64">
        <v>2</v>
      </c>
      <c r="H7622" s="64">
        <v>3</v>
      </c>
    </row>
    <row r="7623" spans="1:8" x14ac:dyDescent="0.3">
      <c r="A7623" s="63" t="s">
        <v>14814</v>
      </c>
      <c r="B7623" s="63" t="s">
        <v>14815</v>
      </c>
      <c r="C7623" s="63" t="s">
        <v>4691</v>
      </c>
      <c r="D7623" s="63" t="s">
        <v>14620</v>
      </c>
      <c r="E7623" s="64">
        <v>0</v>
      </c>
      <c r="F7623" s="64">
        <v>2</v>
      </c>
      <c r="G7623" s="64">
        <v>1</v>
      </c>
      <c r="H7623" s="64">
        <v>3</v>
      </c>
    </row>
    <row r="7624" spans="1:8" x14ac:dyDescent="0.3">
      <c r="A7624" s="63" t="s">
        <v>14814</v>
      </c>
      <c r="B7624" s="63" t="s">
        <v>14815</v>
      </c>
      <c r="C7624" s="63" t="s">
        <v>5526</v>
      </c>
      <c r="D7624" s="63" t="s">
        <v>14821</v>
      </c>
      <c r="E7624" s="64">
        <v>92</v>
      </c>
      <c r="F7624" s="64">
        <v>281</v>
      </c>
      <c r="G7624" s="64">
        <v>49</v>
      </c>
      <c r="H7624" s="64">
        <v>330</v>
      </c>
    </row>
    <row r="7625" spans="1:8" x14ac:dyDescent="0.3">
      <c r="A7625" s="63" t="s">
        <v>14814</v>
      </c>
      <c r="B7625" s="63" t="s">
        <v>14815</v>
      </c>
      <c r="C7625" s="63" t="s">
        <v>6203</v>
      </c>
      <c r="D7625" s="63" t="s">
        <v>14813</v>
      </c>
      <c r="E7625" s="64">
        <v>1</v>
      </c>
      <c r="F7625" s="64">
        <v>4</v>
      </c>
      <c r="G7625" s="64">
        <v>0</v>
      </c>
      <c r="H7625" s="64">
        <v>4</v>
      </c>
    </row>
    <row r="7626" spans="1:8" x14ac:dyDescent="0.3">
      <c r="A7626" s="63" t="s">
        <v>14814</v>
      </c>
      <c r="B7626" s="63" t="s">
        <v>14815</v>
      </c>
      <c r="C7626" s="63" t="s">
        <v>11537</v>
      </c>
      <c r="D7626" s="63" t="s">
        <v>11538</v>
      </c>
      <c r="E7626" s="64">
        <v>0</v>
      </c>
      <c r="F7626" s="64">
        <v>0</v>
      </c>
      <c r="G7626" s="64">
        <v>1</v>
      </c>
      <c r="H7626" s="64">
        <v>1</v>
      </c>
    </row>
    <row r="7627" spans="1:8" x14ac:dyDescent="0.3">
      <c r="A7627" s="63" t="s">
        <v>14814</v>
      </c>
      <c r="B7627" s="63" t="s">
        <v>14815</v>
      </c>
      <c r="C7627" s="63" t="s">
        <v>5181</v>
      </c>
      <c r="D7627" s="63" t="s">
        <v>5182</v>
      </c>
      <c r="E7627" s="64">
        <v>1</v>
      </c>
      <c r="F7627" s="64">
        <v>4</v>
      </c>
      <c r="G7627" s="64">
        <v>0</v>
      </c>
      <c r="H7627" s="64">
        <v>4</v>
      </c>
    </row>
    <row r="7628" spans="1:8" x14ac:dyDescent="0.3">
      <c r="A7628" s="63" t="s">
        <v>14814</v>
      </c>
      <c r="B7628" s="63" t="s">
        <v>14815</v>
      </c>
      <c r="C7628" s="63" t="s">
        <v>13172</v>
      </c>
      <c r="D7628" s="63" t="s">
        <v>13173</v>
      </c>
      <c r="E7628" s="64">
        <v>0</v>
      </c>
      <c r="F7628" s="64">
        <v>5</v>
      </c>
      <c r="G7628" s="64">
        <v>2</v>
      </c>
      <c r="H7628" s="64">
        <v>7</v>
      </c>
    </row>
    <row r="7629" spans="1:8" x14ac:dyDescent="0.3">
      <c r="A7629" s="63" t="s">
        <v>14814</v>
      </c>
      <c r="B7629" s="63" t="s">
        <v>14815</v>
      </c>
      <c r="C7629" s="63" t="s">
        <v>5392</v>
      </c>
      <c r="D7629" s="63" t="s">
        <v>14792</v>
      </c>
      <c r="E7629" s="64">
        <v>0</v>
      </c>
      <c r="F7629" s="64">
        <v>1</v>
      </c>
      <c r="G7629" s="64">
        <v>2</v>
      </c>
      <c r="H7629" s="64">
        <v>3</v>
      </c>
    </row>
    <row r="7630" spans="1:8" x14ac:dyDescent="0.3">
      <c r="A7630" s="63" t="s">
        <v>14814</v>
      </c>
      <c r="B7630" s="63" t="s">
        <v>14815</v>
      </c>
      <c r="C7630" s="63" t="s">
        <v>13326</v>
      </c>
      <c r="D7630" s="63" t="s">
        <v>13327</v>
      </c>
      <c r="E7630" s="64">
        <v>0</v>
      </c>
      <c r="F7630" s="64">
        <v>1</v>
      </c>
      <c r="G7630" s="64">
        <v>2</v>
      </c>
      <c r="H7630" s="64">
        <v>3</v>
      </c>
    </row>
    <row r="7631" spans="1:8" x14ac:dyDescent="0.3">
      <c r="A7631" s="63" t="s">
        <v>14814</v>
      </c>
      <c r="B7631" s="63" t="s">
        <v>14815</v>
      </c>
      <c r="C7631" s="63" t="s">
        <v>13026</v>
      </c>
      <c r="D7631" s="63" t="s">
        <v>4694</v>
      </c>
      <c r="E7631" s="64">
        <v>0</v>
      </c>
      <c r="F7631" s="64">
        <v>1</v>
      </c>
      <c r="G7631" s="64">
        <v>0</v>
      </c>
      <c r="H7631" s="64">
        <v>1</v>
      </c>
    </row>
    <row r="7632" spans="1:8" x14ac:dyDescent="0.3">
      <c r="A7632" s="63" t="s">
        <v>14814</v>
      </c>
      <c r="B7632" s="63" t="s">
        <v>14815</v>
      </c>
      <c r="C7632" s="63" t="s">
        <v>4693</v>
      </c>
      <c r="D7632" s="63" t="s">
        <v>4694</v>
      </c>
      <c r="E7632" s="64">
        <v>1</v>
      </c>
      <c r="F7632" s="64">
        <v>1</v>
      </c>
      <c r="G7632" s="64">
        <v>0</v>
      </c>
      <c r="H7632" s="64">
        <v>1</v>
      </c>
    </row>
    <row r="7633" spans="1:8" x14ac:dyDescent="0.3">
      <c r="A7633" s="63" t="s">
        <v>14814</v>
      </c>
      <c r="B7633" s="63" t="s">
        <v>14815</v>
      </c>
      <c r="C7633" s="63" t="s">
        <v>4962</v>
      </c>
      <c r="D7633" s="63" t="s">
        <v>4963</v>
      </c>
      <c r="E7633" s="64">
        <v>0</v>
      </c>
      <c r="F7633" s="64">
        <v>0</v>
      </c>
      <c r="G7633" s="64">
        <v>3</v>
      </c>
      <c r="H7633" s="64">
        <v>3</v>
      </c>
    </row>
    <row r="7634" spans="1:8" x14ac:dyDescent="0.3">
      <c r="A7634" s="63" t="s">
        <v>14814</v>
      </c>
      <c r="B7634" s="63" t="s">
        <v>14815</v>
      </c>
      <c r="C7634" s="63" t="s">
        <v>13318</v>
      </c>
      <c r="D7634" s="63" t="s">
        <v>13319</v>
      </c>
      <c r="E7634" s="64">
        <v>0</v>
      </c>
      <c r="F7634" s="64">
        <v>0</v>
      </c>
      <c r="G7634" s="64">
        <v>16</v>
      </c>
      <c r="H7634" s="64">
        <v>16</v>
      </c>
    </row>
    <row r="7635" spans="1:8" x14ac:dyDescent="0.3">
      <c r="A7635" s="63" t="s">
        <v>14814</v>
      </c>
      <c r="B7635" s="63" t="s">
        <v>14815</v>
      </c>
      <c r="C7635" s="63" t="s">
        <v>5528</v>
      </c>
      <c r="D7635" s="63" t="s">
        <v>5529</v>
      </c>
      <c r="E7635" s="64">
        <v>44</v>
      </c>
      <c r="F7635" s="64">
        <v>159</v>
      </c>
      <c r="G7635" s="64">
        <v>54</v>
      </c>
      <c r="H7635" s="64">
        <v>213</v>
      </c>
    </row>
    <row r="7636" spans="1:8" x14ac:dyDescent="0.3">
      <c r="A7636" s="63" t="s">
        <v>14814</v>
      </c>
      <c r="B7636" s="63" t="s">
        <v>14815</v>
      </c>
      <c r="C7636" s="63" t="s">
        <v>5880</v>
      </c>
      <c r="D7636" s="63" t="s">
        <v>5881</v>
      </c>
      <c r="E7636" s="64">
        <v>0</v>
      </c>
      <c r="F7636" s="64">
        <v>1</v>
      </c>
      <c r="G7636" s="64">
        <v>0</v>
      </c>
      <c r="H7636" s="64">
        <v>1</v>
      </c>
    </row>
    <row r="7637" spans="1:8" x14ac:dyDescent="0.3">
      <c r="A7637" s="63" t="s">
        <v>14814</v>
      </c>
      <c r="B7637" s="63" t="s">
        <v>14815</v>
      </c>
      <c r="C7637" s="63" t="s">
        <v>4819</v>
      </c>
      <c r="D7637" s="63" t="s">
        <v>4820</v>
      </c>
      <c r="E7637" s="64">
        <v>0</v>
      </c>
      <c r="F7637" s="64">
        <v>2</v>
      </c>
      <c r="G7637" s="64">
        <v>6</v>
      </c>
      <c r="H7637" s="64">
        <v>8</v>
      </c>
    </row>
    <row r="7638" spans="1:8" x14ac:dyDescent="0.3">
      <c r="A7638" s="63" t="s">
        <v>14814</v>
      </c>
      <c r="B7638" s="63" t="s">
        <v>14815</v>
      </c>
      <c r="C7638" s="63" t="s">
        <v>4938</v>
      </c>
      <c r="D7638" s="63" t="s">
        <v>4939</v>
      </c>
      <c r="E7638" s="64">
        <v>0</v>
      </c>
      <c r="F7638" s="64">
        <v>0</v>
      </c>
      <c r="G7638" s="64">
        <v>12</v>
      </c>
      <c r="H7638" s="64">
        <v>12</v>
      </c>
    </row>
    <row r="7639" spans="1:8" x14ac:dyDescent="0.3">
      <c r="A7639" s="63" t="s">
        <v>14822</v>
      </c>
      <c r="B7639" s="63" t="s">
        <v>14823</v>
      </c>
      <c r="C7639" s="63" t="s">
        <v>5868</v>
      </c>
      <c r="D7639" s="63" t="s">
        <v>14780</v>
      </c>
      <c r="E7639" s="64">
        <v>0</v>
      </c>
      <c r="F7639" s="64">
        <v>0</v>
      </c>
      <c r="G7639" s="64">
        <v>30</v>
      </c>
      <c r="H7639" s="64">
        <v>30</v>
      </c>
    </row>
    <row r="7640" spans="1:8" x14ac:dyDescent="0.3">
      <c r="A7640" s="63" t="s">
        <v>14822</v>
      </c>
      <c r="B7640" s="63" t="s">
        <v>14823</v>
      </c>
      <c r="C7640" s="63" t="s">
        <v>4968</v>
      </c>
      <c r="D7640" s="63" t="s">
        <v>4969</v>
      </c>
      <c r="E7640" s="64">
        <v>0</v>
      </c>
      <c r="F7640" s="64">
        <v>2</v>
      </c>
      <c r="G7640" s="64">
        <v>0</v>
      </c>
      <c r="H7640" s="64">
        <v>2</v>
      </c>
    </row>
    <row r="7641" spans="1:8" x14ac:dyDescent="0.3">
      <c r="A7641" s="63" t="s">
        <v>14822</v>
      </c>
      <c r="B7641" s="63" t="s">
        <v>14823</v>
      </c>
      <c r="C7641" s="63" t="s">
        <v>5675</v>
      </c>
      <c r="D7641" s="63" t="s">
        <v>5676</v>
      </c>
      <c r="E7641" s="64">
        <v>0</v>
      </c>
      <c r="F7641" s="64">
        <v>0</v>
      </c>
      <c r="G7641" s="64">
        <v>568</v>
      </c>
      <c r="H7641" s="64">
        <v>568</v>
      </c>
    </row>
    <row r="7642" spans="1:8" x14ac:dyDescent="0.3">
      <c r="A7642" s="63" t="s">
        <v>14822</v>
      </c>
      <c r="B7642" s="63" t="s">
        <v>14823</v>
      </c>
      <c r="C7642" s="63" t="s">
        <v>5855</v>
      </c>
      <c r="D7642" s="63" t="s">
        <v>5856</v>
      </c>
      <c r="E7642" s="64">
        <v>0</v>
      </c>
      <c r="F7642" s="64">
        <v>0</v>
      </c>
      <c r="G7642" s="64">
        <v>90</v>
      </c>
      <c r="H7642" s="64">
        <v>90</v>
      </c>
    </row>
    <row r="7643" spans="1:8" x14ac:dyDescent="0.3">
      <c r="A7643" s="63" t="s">
        <v>14822</v>
      </c>
      <c r="B7643" s="63" t="s">
        <v>14823</v>
      </c>
      <c r="C7643" s="63" t="s">
        <v>13511</v>
      </c>
      <c r="D7643" s="63" t="s">
        <v>13512</v>
      </c>
      <c r="E7643" s="64">
        <v>0</v>
      </c>
      <c r="F7643" s="64">
        <v>0</v>
      </c>
      <c r="G7643" s="64">
        <v>5</v>
      </c>
      <c r="H7643" s="64">
        <v>5</v>
      </c>
    </row>
    <row r="7644" spans="1:8" x14ac:dyDescent="0.3">
      <c r="A7644" s="63" t="s">
        <v>14822</v>
      </c>
      <c r="B7644" s="63" t="s">
        <v>14823</v>
      </c>
      <c r="C7644" s="63" t="s">
        <v>4940</v>
      </c>
      <c r="D7644" s="63" t="s">
        <v>4941</v>
      </c>
      <c r="E7644" s="64">
        <v>4</v>
      </c>
      <c r="F7644" s="64">
        <v>4</v>
      </c>
      <c r="G7644" s="64">
        <v>1</v>
      </c>
      <c r="H7644" s="64">
        <v>5</v>
      </c>
    </row>
    <row r="7645" spans="1:8" x14ac:dyDescent="0.3">
      <c r="A7645" s="63" t="s">
        <v>14822</v>
      </c>
      <c r="B7645" s="63" t="s">
        <v>14823</v>
      </c>
      <c r="C7645" s="63" t="s">
        <v>4984</v>
      </c>
      <c r="D7645" s="63" t="s">
        <v>14729</v>
      </c>
      <c r="E7645" s="64">
        <v>0</v>
      </c>
      <c r="F7645" s="64">
        <v>2</v>
      </c>
      <c r="G7645" s="64">
        <v>1</v>
      </c>
      <c r="H7645" s="64">
        <v>3</v>
      </c>
    </row>
    <row r="7646" spans="1:8" x14ac:dyDescent="0.3">
      <c r="A7646" s="63" t="s">
        <v>14822</v>
      </c>
      <c r="B7646" s="63" t="s">
        <v>14823</v>
      </c>
      <c r="C7646" s="63" t="s">
        <v>6295</v>
      </c>
      <c r="D7646" s="63" t="s">
        <v>6296</v>
      </c>
      <c r="E7646" s="64">
        <v>0</v>
      </c>
      <c r="F7646" s="64">
        <v>0</v>
      </c>
      <c r="G7646" s="64">
        <v>8</v>
      </c>
      <c r="H7646" s="64">
        <v>8</v>
      </c>
    </row>
    <row r="7647" spans="1:8" x14ac:dyDescent="0.3">
      <c r="A7647" s="63" t="s">
        <v>14822</v>
      </c>
      <c r="B7647" s="63" t="s">
        <v>14823</v>
      </c>
      <c r="C7647" s="63" t="s">
        <v>4763</v>
      </c>
      <c r="D7647" s="63" t="s">
        <v>4764</v>
      </c>
      <c r="E7647" s="64">
        <v>0</v>
      </c>
      <c r="F7647" s="64">
        <v>1</v>
      </c>
      <c r="G7647" s="64">
        <v>0</v>
      </c>
      <c r="H7647" s="64">
        <v>1</v>
      </c>
    </row>
    <row r="7648" spans="1:8" x14ac:dyDescent="0.3">
      <c r="A7648" s="63" t="s">
        <v>14822</v>
      </c>
      <c r="B7648" s="63" t="s">
        <v>14823</v>
      </c>
      <c r="C7648" s="63" t="s">
        <v>5393</v>
      </c>
      <c r="D7648" s="63" t="s">
        <v>5394</v>
      </c>
      <c r="E7648" s="64">
        <v>9</v>
      </c>
      <c r="F7648" s="64">
        <v>108</v>
      </c>
      <c r="G7648" s="64">
        <v>35</v>
      </c>
      <c r="H7648" s="64">
        <v>143</v>
      </c>
    </row>
    <row r="7649" spans="1:8" x14ac:dyDescent="0.3">
      <c r="A7649" s="63" t="s">
        <v>14822</v>
      </c>
      <c r="B7649" s="63" t="s">
        <v>14823</v>
      </c>
      <c r="C7649" s="63" t="s">
        <v>6650</v>
      </c>
      <c r="D7649" s="63" t="s">
        <v>14536</v>
      </c>
      <c r="E7649" s="64">
        <v>0</v>
      </c>
      <c r="F7649" s="64">
        <v>8</v>
      </c>
      <c r="G7649" s="64">
        <v>0</v>
      </c>
      <c r="H7649" s="64">
        <v>8</v>
      </c>
    </row>
    <row r="7650" spans="1:8" x14ac:dyDescent="0.3">
      <c r="A7650" s="63" t="s">
        <v>14822</v>
      </c>
      <c r="B7650" s="63" t="s">
        <v>14823</v>
      </c>
      <c r="C7650" s="63" t="s">
        <v>6969</v>
      </c>
      <c r="D7650" s="63" t="s">
        <v>6970</v>
      </c>
      <c r="E7650" s="64">
        <v>0</v>
      </c>
      <c r="F7650" s="64">
        <v>2</v>
      </c>
      <c r="G7650" s="64">
        <v>0</v>
      </c>
      <c r="H7650" s="64">
        <v>2</v>
      </c>
    </row>
    <row r="7651" spans="1:8" x14ac:dyDescent="0.3">
      <c r="A7651" s="63" t="s">
        <v>14822</v>
      </c>
      <c r="B7651" s="63" t="s">
        <v>14823</v>
      </c>
      <c r="C7651" s="63" t="s">
        <v>5387</v>
      </c>
      <c r="D7651" s="63" t="s">
        <v>5388</v>
      </c>
      <c r="E7651" s="64">
        <v>0</v>
      </c>
      <c r="F7651" s="64">
        <v>0</v>
      </c>
      <c r="G7651" s="64">
        <v>148</v>
      </c>
      <c r="H7651" s="64">
        <v>148</v>
      </c>
    </row>
    <row r="7652" spans="1:8" x14ac:dyDescent="0.3">
      <c r="A7652" s="63" t="s">
        <v>14822</v>
      </c>
      <c r="B7652" s="63" t="s">
        <v>14823</v>
      </c>
      <c r="C7652" s="63" t="s">
        <v>4666</v>
      </c>
      <c r="D7652" s="63" t="s">
        <v>4667</v>
      </c>
      <c r="E7652" s="64">
        <v>0</v>
      </c>
      <c r="F7652" s="64">
        <v>0</v>
      </c>
      <c r="G7652" s="64">
        <v>43</v>
      </c>
      <c r="H7652" s="64">
        <v>43</v>
      </c>
    </row>
    <row r="7653" spans="1:8" x14ac:dyDescent="0.3">
      <c r="A7653" s="63" t="s">
        <v>14822</v>
      </c>
      <c r="B7653" s="63" t="s">
        <v>14823</v>
      </c>
      <c r="C7653" s="63" t="s">
        <v>4769</v>
      </c>
      <c r="D7653" s="63" t="s">
        <v>4770</v>
      </c>
      <c r="E7653" s="64">
        <v>0</v>
      </c>
      <c r="F7653" s="64">
        <v>1</v>
      </c>
      <c r="G7653" s="64">
        <v>0</v>
      </c>
      <c r="H7653" s="64">
        <v>1</v>
      </c>
    </row>
    <row r="7654" spans="1:8" x14ac:dyDescent="0.3">
      <c r="A7654" s="63" t="s">
        <v>14822</v>
      </c>
      <c r="B7654" s="63" t="s">
        <v>14823</v>
      </c>
      <c r="C7654" s="63" t="s">
        <v>7964</v>
      </c>
      <c r="D7654" s="63" t="s">
        <v>14575</v>
      </c>
      <c r="E7654" s="64">
        <v>0</v>
      </c>
      <c r="F7654" s="64">
        <v>0</v>
      </c>
      <c r="G7654" s="64">
        <v>1</v>
      </c>
      <c r="H7654" s="64">
        <v>1</v>
      </c>
    </row>
    <row r="7655" spans="1:8" x14ac:dyDescent="0.3">
      <c r="A7655" s="63" t="s">
        <v>14822</v>
      </c>
      <c r="B7655" s="63" t="s">
        <v>14823</v>
      </c>
      <c r="C7655" s="63" t="s">
        <v>5679</v>
      </c>
      <c r="D7655" s="63" t="s">
        <v>1447</v>
      </c>
      <c r="E7655" s="64">
        <v>53</v>
      </c>
      <c r="F7655" s="64">
        <v>99</v>
      </c>
      <c r="G7655" s="64">
        <v>30</v>
      </c>
      <c r="H7655" s="64">
        <v>129</v>
      </c>
    </row>
    <row r="7656" spans="1:8" x14ac:dyDescent="0.3">
      <c r="A7656" s="63" t="s">
        <v>14822</v>
      </c>
      <c r="B7656" s="63" t="s">
        <v>14823</v>
      </c>
      <c r="C7656" s="63" t="s">
        <v>4990</v>
      </c>
      <c r="D7656" s="63" t="s">
        <v>14731</v>
      </c>
      <c r="E7656" s="64">
        <v>0</v>
      </c>
      <c r="F7656" s="64">
        <v>2</v>
      </c>
      <c r="G7656" s="64">
        <v>1</v>
      </c>
      <c r="H7656" s="64">
        <v>3</v>
      </c>
    </row>
    <row r="7657" spans="1:8" x14ac:dyDescent="0.3">
      <c r="A7657" s="63" t="s">
        <v>14822</v>
      </c>
      <c r="B7657" s="63" t="s">
        <v>14823</v>
      </c>
      <c r="C7657" s="63" t="s">
        <v>1059</v>
      </c>
      <c r="D7657" s="63" t="s">
        <v>1060</v>
      </c>
      <c r="E7657" s="64">
        <v>0</v>
      </c>
      <c r="F7657" s="64">
        <v>0</v>
      </c>
      <c r="G7657" s="64">
        <v>1</v>
      </c>
      <c r="H7657" s="64">
        <v>1</v>
      </c>
    </row>
    <row r="7658" spans="1:8" x14ac:dyDescent="0.3">
      <c r="A7658" s="63" t="s">
        <v>14822</v>
      </c>
      <c r="B7658" s="63" t="s">
        <v>14823</v>
      </c>
      <c r="C7658" s="63" t="s">
        <v>5016</v>
      </c>
      <c r="D7658" s="63" t="s">
        <v>5017</v>
      </c>
      <c r="E7658" s="64">
        <v>0</v>
      </c>
      <c r="F7658" s="64">
        <v>0</v>
      </c>
      <c r="G7658" s="64">
        <v>1</v>
      </c>
      <c r="H7658" s="64">
        <v>1</v>
      </c>
    </row>
    <row r="7659" spans="1:8" x14ac:dyDescent="0.3">
      <c r="A7659" s="63" t="s">
        <v>14822</v>
      </c>
      <c r="B7659" s="63" t="s">
        <v>14823</v>
      </c>
      <c r="C7659" s="63" t="s">
        <v>10477</v>
      </c>
      <c r="D7659" s="63" t="s">
        <v>10478</v>
      </c>
      <c r="E7659" s="64">
        <v>0</v>
      </c>
      <c r="F7659" s="64">
        <v>0</v>
      </c>
      <c r="G7659" s="64">
        <v>1</v>
      </c>
      <c r="H7659" s="64">
        <v>1</v>
      </c>
    </row>
    <row r="7660" spans="1:8" x14ac:dyDescent="0.3">
      <c r="A7660" s="63" t="s">
        <v>14822</v>
      </c>
      <c r="B7660" s="63" t="s">
        <v>14823</v>
      </c>
      <c r="C7660" s="63" t="s">
        <v>5903</v>
      </c>
      <c r="D7660" s="63" t="s">
        <v>5904</v>
      </c>
      <c r="E7660" s="64">
        <v>0</v>
      </c>
      <c r="F7660" s="64">
        <v>0</v>
      </c>
      <c r="G7660" s="64">
        <v>6</v>
      </c>
      <c r="H7660" s="64">
        <v>6</v>
      </c>
    </row>
    <row r="7661" spans="1:8" x14ac:dyDescent="0.3">
      <c r="A7661" s="63" t="s">
        <v>14822</v>
      </c>
      <c r="B7661" s="63" t="s">
        <v>14823</v>
      </c>
      <c r="C7661" s="63" t="s">
        <v>8828</v>
      </c>
      <c r="D7661" s="63" t="s">
        <v>8829</v>
      </c>
      <c r="E7661" s="64">
        <v>0</v>
      </c>
      <c r="F7661" s="64">
        <v>1</v>
      </c>
      <c r="G7661" s="64">
        <v>4</v>
      </c>
      <c r="H7661" s="64">
        <v>5</v>
      </c>
    </row>
    <row r="7662" spans="1:8" x14ac:dyDescent="0.3">
      <c r="A7662" s="63" t="s">
        <v>14822</v>
      </c>
      <c r="B7662" s="63" t="s">
        <v>14823</v>
      </c>
      <c r="C7662" s="63" t="s">
        <v>5283</v>
      </c>
      <c r="D7662" s="63" t="s">
        <v>5284</v>
      </c>
      <c r="E7662" s="64">
        <v>0</v>
      </c>
      <c r="F7662" s="64">
        <v>6</v>
      </c>
      <c r="G7662" s="64">
        <v>1</v>
      </c>
      <c r="H7662" s="64">
        <v>7</v>
      </c>
    </row>
    <row r="7663" spans="1:8" x14ac:dyDescent="0.3">
      <c r="A7663" s="63" t="s">
        <v>14822</v>
      </c>
      <c r="B7663" s="63" t="s">
        <v>14823</v>
      </c>
      <c r="C7663" s="63" t="s">
        <v>4672</v>
      </c>
      <c r="D7663" s="63" t="s">
        <v>4673</v>
      </c>
      <c r="E7663" s="64">
        <v>0</v>
      </c>
      <c r="F7663" s="64">
        <v>1</v>
      </c>
      <c r="G7663" s="64">
        <v>0</v>
      </c>
      <c r="H7663" s="64">
        <v>1</v>
      </c>
    </row>
    <row r="7664" spans="1:8" x14ac:dyDescent="0.3">
      <c r="A7664" s="63" t="s">
        <v>14822</v>
      </c>
      <c r="B7664" s="63" t="s">
        <v>14823</v>
      </c>
      <c r="C7664" s="63" t="s">
        <v>12937</v>
      </c>
      <c r="D7664" s="63" t="s">
        <v>12938</v>
      </c>
      <c r="E7664" s="64">
        <v>0</v>
      </c>
      <c r="F7664" s="64">
        <v>0</v>
      </c>
      <c r="G7664" s="64">
        <v>1</v>
      </c>
      <c r="H7664" s="64">
        <v>1</v>
      </c>
    </row>
    <row r="7665" spans="1:8" x14ac:dyDescent="0.3">
      <c r="A7665" s="63" t="s">
        <v>14822</v>
      </c>
      <c r="B7665" s="63" t="s">
        <v>14823</v>
      </c>
      <c r="C7665" s="63" t="s">
        <v>5389</v>
      </c>
      <c r="D7665" s="63" t="s">
        <v>277</v>
      </c>
      <c r="E7665" s="64">
        <v>4</v>
      </c>
      <c r="F7665" s="64">
        <v>53</v>
      </c>
      <c r="G7665" s="64">
        <v>16</v>
      </c>
      <c r="H7665" s="64">
        <v>69</v>
      </c>
    </row>
    <row r="7666" spans="1:8" x14ac:dyDescent="0.3">
      <c r="A7666" s="63" t="s">
        <v>14822</v>
      </c>
      <c r="B7666" s="63" t="s">
        <v>14823</v>
      </c>
      <c r="C7666" s="63" t="s">
        <v>5285</v>
      </c>
      <c r="D7666" s="63" t="s">
        <v>5286</v>
      </c>
      <c r="E7666" s="64">
        <v>4</v>
      </c>
      <c r="F7666" s="64">
        <v>13</v>
      </c>
      <c r="G7666" s="64">
        <v>3</v>
      </c>
      <c r="H7666" s="64">
        <v>16</v>
      </c>
    </row>
    <row r="7667" spans="1:8" x14ac:dyDescent="0.3">
      <c r="A7667" s="63" t="s">
        <v>14822</v>
      </c>
      <c r="B7667" s="63" t="s">
        <v>14823</v>
      </c>
      <c r="C7667" s="63" t="s">
        <v>4725</v>
      </c>
      <c r="D7667" s="63" t="s">
        <v>4726</v>
      </c>
      <c r="E7667" s="64">
        <v>0</v>
      </c>
      <c r="F7667" s="64">
        <v>12</v>
      </c>
      <c r="G7667" s="64">
        <v>4</v>
      </c>
      <c r="H7667" s="64">
        <v>16</v>
      </c>
    </row>
    <row r="7668" spans="1:8" x14ac:dyDescent="0.3">
      <c r="A7668" s="63" t="s">
        <v>14822</v>
      </c>
      <c r="B7668" s="63" t="s">
        <v>14823</v>
      </c>
      <c r="C7668" s="63" t="s">
        <v>4414</v>
      </c>
      <c r="D7668" s="63" t="s">
        <v>4415</v>
      </c>
      <c r="E7668" s="64">
        <v>0</v>
      </c>
      <c r="F7668" s="64">
        <v>0</v>
      </c>
      <c r="G7668" s="64">
        <v>5</v>
      </c>
      <c r="H7668" s="64">
        <v>5</v>
      </c>
    </row>
    <row r="7669" spans="1:8" x14ac:dyDescent="0.3">
      <c r="A7669" s="63" t="s">
        <v>14822</v>
      </c>
      <c r="B7669" s="63" t="s">
        <v>14823</v>
      </c>
      <c r="C7669" s="63" t="s">
        <v>4680</v>
      </c>
      <c r="D7669" s="63" t="s">
        <v>4681</v>
      </c>
      <c r="E7669" s="64">
        <v>0</v>
      </c>
      <c r="F7669" s="64">
        <v>0</v>
      </c>
      <c r="G7669" s="64">
        <v>1</v>
      </c>
      <c r="H7669" s="64">
        <v>1</v>
      </c>
    </row>
    <row r="7670" spans="1:8" x14ac:dyDescent="0.3">
      <c r="A7670" s="63" t="s">
        <v>14822</v>
      </c>
      <c r="B7670" s="63" t="s">
        <v>14823</v>
      </c>
      <c r="C7670" s="63" t="s">
        <v>5295</v>
      </c>
      <c r="D7670" s="63" t="s">
        <v>5296</v>
      </c>
      <c r="E7670" s="64">
        <v>3</v>
      </c>
      <c r="F7670" s="64">
        <v>25</v>
      </c>
      <c r="G7670" s="64">
        <v>5</v>
      </c>
      <c r="H7670" s="64">
        <v>30</v>
      </c>
    </row>
    <row r="7671" spans="1:8" x14ac:dyDescent="0.3">
      <c r="A7671" s="63" t="s">
        <v>14822</v>
      </c>
      <c r="B7671" s="63" t="s">
        <v>14823</v>
      </c>
      <c r="C7671" s="63" t="s">
        <v>1241</v>
      </c>
      <c r="D7671" s="63" t="s">
        <v>1242</v>
      </c>
      <c r="E7671" s="64">
        <v>0</v>
      </c>
      <c r="F7671" s="64">
        <v>0</v>
      </c>
      <c r="G7671" s="64">
        <v>1</v>
      </c>
      <c r="H7671" s="64">
        <v>1</v>
      </c>
    </row>
    <row r="7672" spans="1:8" x14ac:dyDescent="0.3">
      <c r="A7672" s="63" t="s">
        <v>14822</v>
      </c>
      <c r="B7672" s="63" t="s">
        <v>14823</v>
      </c>
      <c r="C7672" s="63" t="s">
        <v>8810</v>
      </c>
      <c r="D7672" s="63" t="s">
        <v>14650</v>
      </c>
      <c r="E7672" s="64">
        <v>0</v>
      </c>
      <c r="F7672" s="64">
        <v>0</v>
      </c>
      <c r="G7672" s="64">
        <v>2</v>
      </c>
      <c r="H7672" s="64">
        <v>2</v>
      </c>
    </row>
    <row r="7673" spans="1:8" x14ac:dyDescent="0.3">
      <c r="A7673" s="63" t="s">
        <v>14822</v>
      </c>
      <c r="B7673" s="63" t="s">
        <v>14823</v>
      </c>
      <c r="C7673" s="63" t="s">
        <v>5516</v>
      </c>
      <c r="D7673" s="63" t="s">
        <v>5517</v>
      </c>
      <c r="E7673" s="64">
        <v>0</v>
      </c>
      <c r="F7673" s="64">
        <v>0</v>
      </c>
      <c r="G7673" s="64">
        <v>27</v>
      </c>
      <c r="H7673" s="64">
        <v>27</v>
      </c>
    </row>
    <row r="7674" spans="1:8" x14ac:dyDescent="0.3">
      <c r="A7674" s="63" t="s">
        <v>14822</v>
      </c>
      <c r="B7674" s="63" t="s">
        <v>14823</v>
      </c>
      <c r="C7674" s="63" t="s">
        <v>12935</v>
      </c>
      <c r="D7674" s="63" t="s">
        <v>12936</v>
      </c>
      <c r="E7674" s="64">
        <v>0</v>
      </c>
      <c r="F7674" s="64">
        <v>0</v>
      </c>
      <c r="G7674" s="64">
        <v>1</v>
      </c>
      <c r="H7674" s="64">
        <v>1</v>
      </c>
    </row>
    <row r="7675" spans="1:8" x14ac:dyDescent="0.3">
      <c r="A7675" s="63" t="s">
        <v>14822</v>
      </c>
      <c r="B7675" s="63" t="s">
        <v>14823</v>
      </c>
      <c r="C7675" s="63" t="s">
        <v>5094</v>
      </c>
      <c r="D7675" s="63" t="s">
        <v>14733</v>
      </c>
      <c r="E7675" s="64">
        <v>4</v>
      </c>
      <c r="F7675" s="64">
        <v>15</v>
      </c>
      <c r="G7675" s="64">
        <v>4</v>
      </c>
      <c r="H7675" s="64">
        <v>19</v>
      </c>
    </row>
    <row r="7676" spans="1:8" x14ac:dyDescent="0.3">
      <c r="A7676" s="63" t="s">
        <v>14822</v>
      </c>
      <c r="B7676" s="63" t="s">
        <v>14823</v>
      </c>
      <c r="C7676" s="63" t="s">
        <v>5177</v>
      </c>
      <c r="D7676" s="63" t="s">
        <v>6315</v>
      </c>
      <c r="E7676" s="64">
        <v>0</v>
      </c>
      <c r="F7676" s="64">
        <v>1</v>
      </c>
      <c r="G7676" s="64">
        <v>2</v>
      </c>
      <c r="H7676" s="64">
        <v>3</v>
      </c>
    </row>
    <row r="7677" spans="1:8" x14ac:dyDescent="0.3">
      <c r="A7677" s="63" t="s">
        <v>14822</v>
      </c>
      <c r="B7677" s="63" t="s">
        <v>14823</v>
      </c>
      <c r="C7677" s="63" t="s">
        <v>6054</v>
      </c>
      <c r="D7677" s="63" t="s">
        <v>14763</v>
      </c>
      <c r="E7677" s="64">
        <v>0</v>
      </c>
      <c r="F7677" s="64">
        <v>0</v>
      </c>
      <c r="G7677" s="64">
        <v>23</v>
      </c>
      <c r="H7677" s="64">
        <v>23</v>
      </c>
    </row>
    <row r="7678" spans="1:8" x14ac:dyDescent="0.3">
      <c r="A7678" s="63" t="s">
        <v>14822</v>
      </c>
      <c r="B7678" s="63" t="s">
        <v>14823</v>
      </c>
      <c r="C7678" s="63" t="s">
        <v>4422</v>
      </c>
      <c r="D7678" s="63" t="s">
        <v>14734</v>
      </c>
      <c r="E7678" s="64">
        <v>0</v>
      </c>
      <c r="F7678" s="64">
        <v>2</v>
      </c>
      <c r="G7678" s="64">
        <v>2</v>
      </c>
      <c r="H7678" s="64">
        <v>4</v>
      </c>
    </row>
    <row r="7679" spans="1:8" x14ac:dyDescent="0.3">
      <c r="A7679" s="63" t="s">
        <v>14822</v>
      </c>
      <c r="B7679" s="63" t="s">
        <v>14823</v>
      </c>
      <c r="C7679" s="63" t="s">
        <v>5293</v>
      </c>
      <c r="D7679" s="63" t="s">
        <v>5294</v>
      </c>
      <c r="E7679" s="64">
        <v>0</v>
      </c>
      <c r="F7679" s="64">
        <v>0</v>
      </c>
      <c r="G7679" s="64">
        <v>5</v>
      </c>
      <c r="H7679" s="64">
        <v>5</v>
      </c>
    </row>
    <row r="7680" spans="1:8" x14ac:dyDescent="0.3">
      <c r="A7680" s="63" t="s">
        <v>14822</v>
      </c>
      <c r="B7680" s="63" t="s">
        <v>14823</v>
      </c>
      <c r="C7680" s="63" t="s">
        <v>4684</v>
      </c>
      <c r="D7680" s="63" t="s">
        <v>3852</v>
      </c>
      <c r="E7680" s="64">
        <v>0</v>
      </c>
      <c r="F7680" s="64">
        <v>0</v>
      </c>
      <c r="G7680" s="64">
        <v>5</v>
      </c>
      <c r="H7680" s="64">
        <v>5</v>
      </c>
    </row>
    <row r="7681" spans="1:8" x14ac:dyDescent="0.3">
      <c r="A7681" s="63" t="s">
        <v>14822</v>
      </c>
      <c r="B7681" s="63" t="s">
        <v>14823</v>
      </c>
      <c r="C7681" s="63" t="s">
        <v>13624</v>
      </c>
      <c r="D7681" s="63" t="s">
        <v>14182</v>
      </c>
      <c r="E7681" s="64">
        <v>0</v>
      </c>
      <c r="F7681" s="64">
        <v>3</v>
      </c>
      <c r="G7681" s="64">
        <v>0</v>
      </c>
      <c r="H7681" s="64">
        <v>3</v>
      </c>
    </row>
    <row r="7682" spans="1:8" x14ac:dyDescent="0.3">
      <c r="A7682" s="63" t="s">
        <v>14822</v>
      </c>
      <c r="B7682" s="63" t="s">
        <v>14823</v>
      </c>
      <c r="C7682" s="63" t="s">
        <v>7191</v>
      </c>
      <c r="D7682" s="63" t="s">
        <v>14735</v>
      </c>
      <c r="E7682" s="64">
        <v>0</v>
      </c>
      <c r="F7682" s="64">
        <v>1</v>
      </c>
      <c r="G7682" s="64">
        <v>0</v>
      </c>
      <c r="H7682" s="64">
        <v>1</v>
      </c>
    </row>
    <row r="7683" spans="1:8" x14ac:dyDescent="0.3">
      <c r="A7683" s="63" t="s">
        <v>14822</v>
      </c>
      <c r="B7683" s="63" t="s">
        <v>14823</v>
      </c>
      <c r="C7683" s="63" t="s">
        <v>5872</v>
      </c>
      <c r="D7683" s="63" t="s">
        <v>14167</v>
      </c>
      <c r="E7683" s="64">
        <v>6</v>
      </c>
      <c r="F7683" s="64">
        <v>8</v>
      </c>
      <c r="G7683" s="64">
        <v>1</v>
      </c>
      <c r="H7683" s="64">
        <v>9</v>
      </c>
    </row>
    <row r="7684" spans="1:8" x14ac:dyDescent="0.3">
      <c r="A7684" s="63" t="s">
        <v>14822</v>
      </c>
      <c r="B7684" s="63" t="s">
        <v>14823</v>
      </c>
      <c r="C7684" s="63" t="s">
        <v>5522</v>
      </c>
      <c r="D7684" s="63" t="s">
        <v>5523</v>
      </c>
      <c r="E7684" s="64">
        <v>0</v>
      </c>
      <c r="F7684" s="64">
        <v>2</v>
      </c>
      <c r="G7684" s="64">
        <v>0</v>
      </c>
      <c r="H7684" s="64">
        <v>2</v>
      </c>
    </row>
    <row r="7685" spans="1:8" x14ac:dyDescent="0.3">
      <c r="A7685" s="63" t="s">
        <v>14822</v>
      </c>
      <c r="B7685" s="63" t="s">
        <v>14823</v>
      </c>
      <c r="C7685" s="63" t="s">
        <v>5096</v>
      </c>
      <c r="D7685" s="63" t="s">
        <v>5097</v>
      </c>
      <c r="E7685" s="64">
        <v>4</v>
      </c>
      <c r="F7685" s="64">
        <v>13</v>
      </c>
      <c r="G7685" s="64">
        <v>2</v>
      </c>
      <c r="H7685" s="64">
        <v>15</v>
      </c>
    </row>
    <row r="7686" spans="1:8" x14ac:dyDescent="0.3">
      <c r="A7686" s="63" t="s">
        <v>14822</v>
      </c>
      <c r="B7686" s="63" t="s">
        <v>14823</v>
      </c>
      <c r="C7686" s="63" t="s">
        <v>6074</v>
      </c>
      <c r="D7686" s="63" t="s">
        <v>6075</v>
      </c>
      <c r="E7686" s="64">
        <v>0</v>
      </c>
      <c r="F7686" s="64">
        <v>0</v>
      </c>
      <c r="G7686" s="64">
        <v>2</v>
      </c>
      <c r="H7686" s="64">
        <v>2</v>
      </c>
    </row>
    <row r="7687" spans="1:8" x14ac:dyDescent="0.3">
      <c r="A7687" s="63" t="s">
        <v>14822</v>
      </c>
      <c r="B7687" s="63" t="s">
        <v>14823</v>
      </c>
      <c r="C7687" s="63" t="s">
        <v>5524</v>
      </c>
      <c r="D7687" s="63" t="s">
        <v>5525</v>
      </c>
      <c r="E7687" s="64">
        <v>0</v>
      </c>
      <c r="F7687" s="64">
        <v>0</v>
      </c>
      <c r="G7687" s="64">
        <v>13</v>
      </c>
      <c r="H7687" s="64">
        <v>13</v>
      </c>
    </row>
    <row r="7688" spans="1:8" x14ac:dyDescent="0.3">
      <c r="A7688" s="63" t="s">
        <v>14822</v>
      </c>
      <c r="B7688" s="63" t="s">
        <v>14823</v>
      </c>
      <c r="C7688" s="63" t="s">
        <v>4735</v>
      </c>
      <c r="D7688" s="63" t="s">
        <v>4736</v>
      </c>
      <c r="E7688" s="64">
        <v>0</v>
      </c>
      <c r="F7688" s="64">
        <v>1</v>
      </c>
      <c r="G7688" s="64">
        <v>1</v>
      </c>
      <c r="H7688" s="64">
        <v>2</v>
      </c>
    </row>
    <row r="7689" spans="1:8" x14ac:dyDescent="0.3">
      <c r="A7689" s="63" t="s">
        <v>14822</v>
      </c>
      <c r="B7689" s="63" t="s">
        <v>14823</v>
      </c>
      <c r="C7689" s="63" t="s">
        <v>4687</v>
      </c>
      <c r="D7689" s="63" t="s">
        <v>4688</v>
      </c>
      <c r="E7689" s="64">
        <v>0</v>
      </c>
      <c r="F7689" s="64">
        <v>0</v>
      </c>
      <c r="G7689" s="64">
        <v>2</v>
      </c>
      <c r="H7689" s="64">
        <v>2</v>
      </c>
    </row>
    <row r="7690" spans="1:8" x14ac:dyDescent="0.3">
      <c r="A7690" s="63" t="s">
        <v>14822</v>
      </c>
      <c r="B7690" s="63" t="s">
        <v>14823</v>
      </c>
      <c r="C7690" s="63" t="s">
        <v>5002</v>
      </c>
      <c r="D7690" s="63" t="s">
        <v>5003</v>
      </c>
      <c r="E7690" s="64">
        <v>0</v>
      </c>
      <c r="F7690" s="64">
        <v>0</v>
      </c>
      <c r="G7690" s="64">
        <v>1</v>
      </c>
      <c r="H7690" s="64">
        <v>1</v>
      </c>
    </row>
    <row r="7691" spans="1:8" x14ac:dyDescent="0.3">
      <c r="A7691" s="63" t="s">
        <v>14822</v>
      </c>
      <c r="B7691" s="63" t="s">
        <v>14823</v>
      </c>
      <c r="C7691" s="63" t="s">
        <v>4689</v>
      </c>
      <c r="D7691" s="63" t="s">
        <v>4690</v>
      </c>
      <c r="E7691" s="64">
        <v>0</v>
      </c>
      <c r="F7691" s="64">
        <v>5</v>
      </c>
      <c r="G7691" s="64">
        <v>0</v>
      </c>
      <c r="H7691" s="64">
        <v>5</v>
      </c>
    </row>
    <row r="7692" spans="1:8" x14ac:dyDescent="0.3">
      <c r="A7692" s="63" t="s">
        <v>14822</v>
      </c>
      <c r="B7692" s="63" t="s">
        <v>14823</v>
      </c>
      <c r="C7692" s="63" t="s">
        <v>5683</v>
      </c>
      <c r="D7692" s="63" t="s">
        <v>5684</v>
      </c>
      <c r="E7692" s="64">
        <v>21</v>
      </c>
      <c r="F7692" s="64">
        <v>272</v>
      </c>
      <c r="G7692" s="64">
        <v>80</v>
      </c>
      <c r="H7692" s="64">
        <v>352</v>
      </c>
    </row>
    <row r="7693" spans="1:8" x14ac:dyDescent="0.3">
      <c r="A7693" s="63" t="s">
        <v>14822</v>
      </c>
      <c r="B7693" s="63" t="s">
        <v>14823</v>
      </c>
      <c r="C7693" s="63" t="s">
        <v>13316</v>
      </c>
      <c r="D7693" s="63" t="s">
        <v>13317</v>
      </c>
      <c r="E7693" s="64">
        <v>0</v>
      </c>
      <c r="F7693" s="64">
        <v>0</v>
      </c>
      <c r="G7693" s="64">
        <v>1</v>
      </c>
      <c r="H7693" s="64">
        <v>1</v>
      </c>
    </row>
    <row r="7694" spans="1:8" x14ac:dyDescent="0.3">
      <c r="A7694" s="63" t="s">
        <v>14822</v>
      </c>
      <c r="B7694" s="63" t="s">
        <v>14823</v>
      </c>
      <c r="C7694" s="63" t="s">
        <v>5020</v>
      </c>
      <c r="D7694" s="63" t="s">
        <v>5021</v>
      </c>
      <c r="E7694" s="64">
        <v>0</v>
      </c>
      <c r="F7694" s="64">
        <v>0</v>
      </c>
      <c r="G7694" s="64">
        <v>1</v>
      </c>
      <c r="H7694" s="64">
        <v>1</v>
      </c>
    </row>
    <row r="7695" spans="1:8" x14ac:dyDescent="0.3">
      <c r="A7695" s="63" t="s">
        <v>14822</v>
      </c>
      <c r="B7695" s="63" t="s">
        <v>14823</v>
      </c>
      <c r="C7695" s="63" t="s">
        <v>4741</v>
      </c>
      <c r="D7695" s="63" t="s">
        <v>4742</v>
      </c>
      <c r="E7695" s="64">
        <v>0</v>
      </c>
      <c r="F7695" s="64">
        <v>1</v>
      </c>
      <c r="G7695" s="64">
        <v>0</v>
      </c>
      <c r="H7695" s="64">
        <v>1</v>
      </c>
    </row>
    <row r="7696" spans="1:8" x14ac:dyDescent="0.3">
      <c r="A7696" s="63" t="s">
        <v>14822</v>
      </c>
      <c r="B7696" s="63" t="s">
        <v>14823</v>
      </c>
      <c r="C7696" s="63" t="s">
        <v>5677</v>
      </c>
      <c r="D7696" s="63" t="s">
        <v>14183</v>
      </c>
      <c r="E7696" s="64">
        <v>84</v>
      </c>
      <c r="F7696" s="64">
        <v>119</v>
      </c>
      <c r="G7696" s="64">
        <v>38</v>
      </c>
      <c r="H7696" s="64">
        <v>157</v>
      </c>
    </row>
    <row r="7697" spans="1:8" x14ac:dyDescent="0.3">
      <c r="A7697" s="63" t="s">
        <v>14822</v>
      </c>
      <c r="B7697" s="63" t="s">
        <v>14823</v>
      </c>
      <c r="C7697" s="63" t="s">
        <v>5092</v>
      </c>
      <c r="D7697" s="63" t="s">
        <v>14770</v>
      </c>
      <c r="E7697" s="64">
        <v>3</v>
      </c>
      <c r="F7697" s="64">
        <v>5</v>
      </c>
      <c r="G7697" s="64">
        <v>1</v>
      </c>
      <c r="H7697" s="64">
        <v>6</v>
      </c>
    </row>
    <row r="7698" spans="1:8" x14ac:dyDescent="0.3">
      <c r="A7698" s="63" t="s">
        <v>14822</v>
      </c>
      <c r="B7698" s="63" t="s">
        <v>14823</v>
      </c>
      <c r="C7698" s="63" t="s">
        <v>5385</v>
      </c>
      <c r="D7698" s="63" t="s">
        <v>14785</v>
      </c>
      <c r="E7698" s="64">
        <v>4</v>
      </c>
      <c r="F7698" s="64">
        <v>11</v>
      </c>
      <c r="G7698" s="64">
        <v>0</v>
      </c>
      <c r="H7698" s="64">
        <v>11</v>
      </c>
    </row>
    <row r="7699" spans="1:8" x14ac:dyDescent="0.3">
      <c r="A7699" s="63" t="s">
        <v>14822</v>
      </c>
      <c r="B7699" s="63" t="s">
        <v>14823</v>
      </c>
      <c r="C7699" s="63" t="s">
        <v>5511</v>
      </c>
      <c r="D7699" s="63" t="s">
        <v>14809</v>
      </c>
      <c r="E7699" s="64">
        <v>2</v>
      </c>
      <c r="F7699" s="64">
        <v>6</v>
      </c>
      <c r="G7699" s="64">
        <v>1</v>
      </c>
      <c r="H7699" s="64">
        <v>7</v>
      </c>
    </row>
    <row r="7700" spans="1:8" x14ac:dyDescent="0.3">
      <c r="A7700" s="63" t="s">
        <v>14822</v>
      </c>
      <c r="B7700" s="63" t="s">
        <v>14823</v>
      </c>
      <c r="C7700" s="63" t="s">
        <v>6038</v>
      </c>
      <c r="D7700" s="63" t="s">
        <v>14168</v>
      </c>
      <c r="E7700" s="64">
        <v>0</v>
      </c>
      <c r="F7700" s="64">
        <v>0</v>
      </c>
      <c r="G7700" s="64">
        <v>7</v>
      </c>
      <c r="H7700" s="64">
        <v>7</v>
      </c>
    </row>
    <row r="7701" spans="1:8" x14ac:dyDescent="0.3">
      <c r="A7701" s="63" t="s">
        <v>14822</v>
      </c>
      <c r="B7701" s="63" t="s">
        <v>14823</v>
      </c>
      <c r="C7701" s="63" t="s">
        <v>5513</v>
      </c>
      <c r="D7701" s="63" t="s">
        <v>14211</v>
      </c>
      <c r="E7701" s="64">
        <v>0</v>
      </c>
      <c r="F7701" s="64">
        <v>1</v>
      </c>
      <c r="G7701" s="64">
        <v>0</v>
      </c>
      <c r="H7701" s="64">
        <v>1</v>
      </c>
    </row>
    <row r="7702" spans="1:8" x14ac:dyDescent="0.3">
      <c r="A7702" s="63" t="s">
        <v>14822</v>
      </c>
      <c r="B7702" s="63" t="s">
        <v>14823</v>
      </c>
      <c r="C7702" s="63" t="s">
        <v>6040</v>
      </c>
      <c r="D7702" s="63" t="s">
        <v>14656</v>
      </c>
      <c r="E7702" s="64">
        <v>0</v>
      </c>
      <c r="F7702" s="64">
        <v>0</v>
      </c>
      <c r="G7702" s="64">
        <v>30</v>
      </c>
      <c r="H7702" s="64">
        <v>30</v>
      </c>
    </row>
    <row r="7703" spans="1:8" x14ac:dyDescent="0.3">
      <c r="A7703" s="63" t="s">
        <v>14822</v>
      </c>
      <c r="B7703" s="63" t="s">
        <v>14823</v>
      </c>
      <c r="C7703" s="63" t="s">
        <v>5167</v>
      </c>
      <c r="D7703" s="63" t="s">
        <v>14786</v>
      </c>
      <c r="E7703" s="64">
        <v>3</v>
      </c>
      <c r="F7703" s="64">
        <v>7</v>
      </c>
      <c r="G7703" s="64">
        <v>5</v>
      </c>
      <c r="H7703" s="64">
        <v>12</v>
      </c>
    </row>
    <row r="7704" spans="1:8" x14ac:dyDescent="0.3">
      <c r="A7704" s="63" t="s">
        <v>14822</v>
      </c>
      <c r="B7704" s="63" t="s">
        <v>14823</v>
      </c>
      <c r="C7704" s="63" t="s">
        <v>6042</v>
      </c>
      <c r="D7704" s="63" t="s">
        <v>14796</v>
      </c>
      <c r="E7704" s="64">
        <v>0</v>
      </c>
      <c r="F7704" s="64">
        <v>1</v>
      </c>
      <c r="G7704" s="64">
        <v>0</v>
      </c>
      <c r="H7704" s="64">
        <v>1</v>
      </c>
    </row>
    <row r="7705" spans="1:8" x14ac:dyDescent="0.3">
      <c r="A7705" s="63" t="s">
        <v>14822</v>
      </c>
      <c r="B7705" s="63" t="s">
        <v>14823</v>
      </c>
      <c r="C7705" s="63" t="s">
        <v>5281</v>
      </c>
      <c r="D7705" s="63" t="s">
        <v>14787</v>
      </c>
      <c r="E7705" s="64">
        <v>0</v>
      </c>
      <c r="F7705" s="64">
        <v>3</v>
      </c>
      <c r="G7705" s="64">
        <v>2</v>
      </c>
      <c r="H7705" s="64">
        <v>5</v>
      </c>
    </row>
    <row r="7706" spans="1:8" x14ac:dyDescent="0.3">
      <c r="A7706" s="63" t="s">
        <v>14822</v>
      </c>
      <c r="B7706" s="63" t="s">
        <v>14823</v>
      </c>
      <c r="C7706" s="63" t="s">
        <v>6072</v>
      </c>
      <c r="D7706" s="63" t="s">
        <v>14818</v>
      </c>
      <c r="E7706" s="64">
        <v>0</v>
      </c>
      <c r="F7706" s="64">
        <v>0</v>
      </c>
      <c r="G7706" s="64">
        <v>1</v>
      </c>
      <c r="H7706" s="64">
        <v>1</v>
      </c>
    </row>
    <row r="7707" spans="1:8" x14ac:dyDescent="0.3">
      <c r="A7707" s="63" t="s">
        <v>14822</v>
      </c>
      <c r="B7707" s="63" t="s">
        <v>14823</v>
      </c>
      <c r="C7707" s="63" t="s">
        <v>5863</v>
      </c>
      <c r="D7707" s="63" t="s">
        <v>14819</v>
      </c>
      <c r="E7707" s="64">
        <v>3</v>
      </c>
      <c r="F7707" s="64">
        <v>3</v>
      </c>
      <c r="G7707" s="64">
        <v>7</v>
      </c>
      <c r="H7707" s="64">
        <v>10</v>
      </c>
    </row>
    <row r="7708" spans="1:8" x14ac:dyDescent="0.3">
      <c r="A7708" s="63" t="s">
        <v>14822</v>
      </c>
      <c r="B7708" s="63" t="s">
        <v>14823</v>
      </c>
      <c r="C7708" s="63" t="s">
        <v>4937</v>
      </c>
      <c r="D7708" s="63" t="s">
        <v>14213</v>
      </c>
      <c r="E7708" s="64">
        <v>0</v>
      </c>
      <c r="F7708" s="64">
        <v>7</v>
      </c>
      <c r="G7708" s="64">
        <v>6</v>
      </c>
      <c r="H7708" s="64">
        <v>13</v>
      </c>
    </row>
    <row r="7709" spans="1:8" x14ac:dyDescent="0.3">
      <c r="A7709" s="63" t="s">
        <v>14822</v>
      </c>
      <c r="B7709" s="63" t="s">
        <v>14823</v>
      </c>
      <c r="C7709" s="63" t="s">
        <v>6201</v>
      </c>
      <c r="D7709" s="63" t="s">
        <v>14811</v>
      </c>
      <c r="E7709" s="64">
        <v>6</v>
      </c>
      <c r="F7709" s="64">
        <v>9</v>
      </c>
      <c r="G7709" s="64">
        <v>0</v>
      </c>
      <c r="H7709" s="64">
        <v>9</v>
      </c>
    </row>
    <row r="7710" spans="1:8" x14ac:dyDescent="0.3">
      <c r="A7710" s="63" t="s">
        <v>14822</v>
      </c>
      <c r="B7710" s="63" t="s">
        <v>14823</v>
      </c>
      <c r="C7710" s="63" t="s">
        <v>5865</v>
      </c>
      <c r="D7710" s="63" t="s">
        <v>13943</v>
      </c>
      <c r="E7710" s="64">
        <v>0</v>
      </c>
      <c r="F7710" s="64">
        <v>3</v>
      </c>
      <c r="G7710" s="64">
        <v>0</v>
      </c>
      <c r="H7710" s="64">
        <v>3</v>
      </c>
    </row>
    <row r="7711" spans="1:8" x14ac:dyDescent="0.3">
      <c r="A7711" s="63" t="s">
        <v>14822</v>
      </c>
      <c r="B7711" s="63" t="s">
        <v>14823</v>
      </c>
      <c r="C7711" s="63" t="s">
        <v>5680</v>
      </c>
      <c r="D7711" s="63" t="s">
        <v>565</v>
      </c>
      <c r="E7711" s="64">
        <v>24</v>
      </c>
      <c r="F7711" s="64">
        <v>89</v>
      </c>
      <c r="G7711" s="64">
        <v>18</v>
      </c>
      <c r="H7711" s="64">
        <v>107</v>
      </c>
    </row>
    <row r="7712" spans="1:8" x14ac:dyDescent="0.3">
      <c r="A7712" s="63" t="s">
        <v>14822</v>
      </c>
      <c r="B7712" s="63" t="s">
        <v>14823</v>
      </c>
      <c r="C7712" s="63" t="s">
        <v>4678</v>
      </c>
      <c r="D7712" s="63" t="s">
        <v>14739</v>
      </c>
      <c r="E7712" s="64">
        <v>0</v>
      </c>
      <c r="F7712" s="64">
        <v>4</v>
      </c>
      <c r="G7712" s="64">
        <v>2</v>
      </c>
      <c r="H7712" s="64">
        <v>6</v>
      </c>
    </row>
    <row r="7713" spans="1:8" x14ac:dyDescent="0.3">
      <c r="A7713" s="63" t="s">
        <v>14822</v>
      </c>
      <c r="B7713" s="63" t="s">
        <v>14823</v>
      </c>
      <c r="C7713" s="63" t="s">
        <v>5681</v>
      </c>
      <c r="D7713" s="63" t="s">
        <v>14824</v>
      </c>
      <c r="E7713" s="64">
        <v>33</v>
      </c>
      <c r="F7713" s="64">
        <v>215</v>
      </c>
      <c r="G7713" s="64">
        <v>57</v>
      </c>
      <c r="H7713" s="64">
        <v>272</v>
      </c>
    </row>
    <row r="7714" spans="1:8" x14ac:dyDescent="0.3">
      <c r="A7714" s="63" t="s">
        <v>14822</v>
      </c>
      <c r="B7714" s="63" t="s">
        <v>14823</v>
      </c>
      <c r="C7714" s="63" t="s">
        <v>5169</v>
      </c>
      <c r="D7714" s="63" t="s">
        <v>14740</v>
      </c>
      <c r="E7714" s="64">
        <v>0</v>
      </c>
      <c r="F7714" s="64">
        <v>3</v>
      </c>
      <c r="G7714" s="64">
        <v>1</v>
      </c>
      <c r="H7714" s="64">
        <v>4</v>
      </c>
    </row>
    <row r="7715" spans="1:8" x14ac:dyDescent="0.3">
      <c r="A7715" s="63" t="s">
        <v>14822</v>
      </c>
      <c r="B7715" s="63" t="s">
        <v>14823</v>
      </c>
      <c r="C7715" s="63" t="s">
        <v>5098</v>
      </c>
      <c r="D7715" s="63" t="s">
        <v>14741</v>
      </c>
      <c r="E7715" s="64">
        <v>0</v>
      </c>
      <c r="F7715" s="64">
        <v>3</v>
      </c>
      <c r="G7715" s="64">
        <v>2</v>
      </c>
      <c r="H7715" s="64">
        <v>5</v>
      </c>
    </row>
    <row r="7716" spans="1:8" x14ac:dyDescent="0.3">
      <c r="A7716" s="63" t="s">
        <v>14822</v>
      </c>
      <c r="B7716" s="63" t="s">
        <v>14823</v>
      </c>
      <c r="C7716" s="63" t="s">
        <v>5876</v>
      </c>
      <c r="D7716" s="63" t="s">
        <v>14803</v>
      </c>
      <c r="E7716" s="64">
        <v>0</v>
      </c>
      <c r="F7716" s="64">
        <v>1</v>
      </c>
      <c r="G7716" s="64">
        <v>0</v>
      </c>
      <c r="H7716" s="64">
        <v>1</v>
      </c>
    </row>
    <row r="7717" spans="1:8" x14ac:dyDescent="0.3">
      <c r="A7717" s="63" t="s">
        <v>14822</v>
      </c>
      <c r="B7717" s="63" t="s">
        <v>14823</v>
      </c>
      <c r="C7717" s="63" t="s">
        <v>6064</v>
      </c>
      <c r="D7717" s="63" t="s">
        <v>14791</v>
      </c>
      <c r="E7717" s="64">
        <v>0</v>
      </c>
      <c r="F7717" s="64">
        <v>0</v>
      </c>
      <c r="G7717" s="64">
        <v>29</v>
      </c>
      <c r="H7717" s="64">
        <v>29</v>
      </c>
    </row>
    <row r="7718" spans="1:8" x14ac:dyDescent="0.3">
      <c r="A7718" s="63" t="s">
        <v>14822</v>
      </c>
      <c r="B7718" s="63" t="s">
        <v>14823</v>
      </c>
      <c r="C7718" s="63" t="s">
        <v>6062</v>
      </c>
      <c r="D7718" s="63" t="s">
        <v>14657</v>
      </c>
      <c r="E7718" s="64">
        <v>0</v>
      </c>
      <c r="F7718" s="64">
        <v>0</v>
      </c>
      <c r="G7718" s="64">
        <v>47</v>
      </c>
      <c r="H7718" s="64">
        <v>47</v>
      </c>
    </row>
    <row r="7719" spans="1:8" x14ac:dyDescent="0.3">
      <c r="A7719" s="63" t="s">
        <v>14822</v>
      </c>
      <c r="B7719" s="63" t="s">
        <v>14823</v>
      </c>
      <c r="C7719" s="63" t="s">
        <v>6066</v>
      </c>
      <c r="D7719" s="63" t="s">
        <v>14615</v>
      </c>
      <c r="E7719" s="64">
        <v>1</v>
      </c>
      <c r="F7719" s="64">
        <v>9</v>
      </c>
      <c r="G7719" s="64">
        <v>4</v>
      </c>
      <c r="H7719" s="64">
        <v>13</v>
      </c>
    </row>
    <row r="7720" spans="1:8" x14ac:dyDescent="0.3">
      <c r="A7720" s="63" t="s">
        <v>14822</v>
      </c>
      <c r="B7720" s="63" t="s">
        <v>14823</v>
      </c>
      <c r="C7720" s="63" t="s">
        <v>5290</v>
      </c>
      <c r="D7720" s="63" t="s">
        <v>14567</v>
      </c>
      <c r="E7720" s="64">
        <v>0</v>
      </c>
      <c r="F7720" s="64">
        <v>1</v>
      </c>
      <c r="G7720" s="64">
        <v>0</v>
      </c>
      <c r="H7720" s="64">
        <v>1</v>
      </c>
    </row>
    <row r="7721" spans="1:8" x14ac:dyDescent="0.3">
      <c r="A7721" s="63" t="s">
        <v>14822</v>
      </c>
      <c r="B7721" s="63" t="s">
        <v>14823</v>
      </c>
      <c r="C7721" s="63" t="s">
        <v>5878</v>
      </c>
      <c r="D7721" s="63" t="s">
        <v>14812</v>
      </c>
      <c r="E7721" s="64">
        <v>0</v>
      </c>
      <c r="F7721" s="64">
        <v>15</v>
      </c>
      <c r="G7721" s="64">
        <v>6</v>
      </c>
      <c r="H7721" s="64">
        <v>21</v>
      </c>
    </row>
    <row r="7722" spans="1:8" x14ac:dyDescent="0.3">
      <c r="A7722" s="63" t="s">
        <v>14822</v>
      </c>
      <c r="B7722" s="63" t="s">
        <v>14823</v>
      </c>
      <c r="C7722" s="63" t="s">
        <v>6203</v>
      </c>
      <c r="D7722" s="63" t="s">
        <v>14813</v>
      </c>
      <c r="E7722" s="64">
        <v>0</v>
      </c>
      <c r="F7722" s="64">
        <v>16</v>
      </c>
      <c r="G7722" s="64">
        <v>4</v>
      </c>
      <c r="H7722" s="64">
        <v>20</v>
      </c>
    </row>
    <row r="7723" spans="1:8" x14ac:dyDescent="0.3">
      <c r="A7723" s="63" t="s">
        <v>14822</v>
      </c>
      <c r="B7723" s="63" t="s">
        <v>14823</v>
      </c>
      <c r="C7723" s="63" t="s">
        <v>11537</v>
      </c>
      <c r="D7723" s="63" t="s">
        <v>11538</v>
      </c>
      <c r="E7723" s="64">
        <v>0</v>
      </c>
      <c r="F7723" s="64">
        <v>0</v>
      </c>
      <c r="G7723" s="64">
        <v>3</v>
      </c>
      <c r="H7723" s="64">
        <v>3</v>
      </c>
    </row>
    <row r="7724" spans="1:8" x14ac:dyDescent="0.3">
      <c r="A7724" s="63" t="s">
        <v>14822</v>
      </c>
      <c r="B7724" s="63" t="s">
        <v>14823</v>
      </c>
      <c r="C7724" s="63" t="s">
        <v>5181</v>
      </c>
      <c r="D7724" s="63" t="s">
        <v>5182</v>
      </c>
      <c r="E7724" s="64">
        <v>0</v>
      </c>
      <c r="F7724" s="64">
        <v>7</v>
      </c>
      <c r="G7724" s="64">
        <v>4</v>
      </c>
      <c r="H7724" s="64">
        <v>11</v>
      </c>
    </row>
    <row r="7725" spans="1:8" x14ac:dyDescent="0.3">
      <c r="A7725" s="63" t="s">
        <v>14822</v>
      </c>
      <c r="B7725" s="63" t="s">
        <v>14823</v>
      </c>
      <c r="C7725" s="63" t="s">
        <v>5392</v>
      </c>
      <c r="D7725" s="63" t="s">
        <v>14792</v>
      </c>
      <c r="E7725" s="64">
        <v>0</v>
      </c>
      <c r="F7725" s="64">
        <v>30</v>
      </c>
      <c r="G7725" s="64">
        <v>1</v>
      </c>
      <c r="H7725" s="64">
        <v>31</v>
      </c>
    </row>
    <row r="7726" spans="1:8" x14ac:dyDescent="0.3">
      <c r="A7726" s="63" t="s">
        <v>14822</v>
      </c>
      <c r="B7726" s="63" t="s">
        <v>14823</v>
      </c>
      <c r="C7726" s="63" t="s">
        <v>4962</v>
      </c>
      <c r="D7726" s="63" t="s">
        <v>4963</v>
      </c>
      <c r="E7726" s="64">
        <v>0</v>
      </c>
      <c r="F7726" s="64">
        <v>2</v>
      </c>
      <c r="G7726" s="64">
        <v>2</v>
      </c>
      <c r="H7726" s="64">
        <v>4</v>
      </c>
    </row>
    <row r="7727" spans="1:8" x14ac:dyDescent="0.3">
      <c r="A7727" s="63" t="s">
        <v>14822</v>
      </c>
      <c r="B7727" s="63" t="s">
        <v>14823</v>
      </c>
      <c r="C7727" s="63" t="s">
        <v>5528</v>
      </c>
      <c r="D7727" s="63" t="s">
        <v>5529</v>
      </c>
      <c r="E7727" s="64">
        <v>1</v>
      </c>
      <c r="F7727" s="64">
        <v>0</v>
      </c>
      <c r="G7727" s="64">
        <v>1</v>
      </c>
      <c r="H7727" s="64">
        <v>1</v>
      </c>
    </row>
    <row r="7728" spans="1:8" x14ac:dyDescent="0.3">
      <c r="A7728" s="63" t="s">
        <v>14822</v>
      </c>
      <c r="B7728" s="63" t="s">
        <v>14823</v>
      </c>
      <c r="C7728" s="63" t="s">
        <v>5880</v>
      </c>
      <c r="D7728" s="63" t="s">
        <v>5881</v>
      </c>
      <c r="E7728" s="64">
        <v>0</v>
      </c>
      <c r="F7728" s="64">
        <v>3</v>
      </c>
      <c r="G7728" s="64">
        <v>1</v>
      </c>
      <c r="H7728" s="64">
        <v>4</v>
      </c>
    </row>
    <row r="7729" spans="1:8" x14ac:dyDescent="0.3">
      <c r="A7729" s="63" t="s">
        <v>14822</v>
      </c>
      <c r="B7729" s="63" t="s">
        <v>14823</v>
      </c>
      <c r="C7729" s="63" t="s">
        <v>4819</v>
      </c>
      <c r="D7729" s="63" t="s">
        <v>4820</v>
      </c>
      <c r="E7729" s="64">
        <v>0</v>
      </c>
      <c r="F7729" s="64">
        <v>0</v>
      </c>
      <c r="G7729" s="64">
        <v>8</v>
      </c>
      <c r="H7729" s="64">
        <v>8</v>
      </c>
    </row>
    <row r="7730" spans="1:8" x14ac:dyDescent="0.3">
      <c r="A7730" s="63" t="s">
        <v>14822</v>
      </c>
      <c r="B7730" s="63" t="s">
        <v>14823</v>
      </c>
      <c r="C7730" s="63" t="s">
        <v>4938</v>
      </c>
      <c r="D7730" s="63" t="s">
        <v>4939</v>
      </c>
      <c r="E7730" s="64">
        <v>0</v>
      </c>
      <c r="F7730" s="64">
        <v>0</v>
      </c>
      <c r="G7730" s="64">
        <v>2</v>
      </c>
      <c r="H7730" s="64">
        <v>2</v>
      </c>
    </row>
    <row r="7731" spans="1:8" x14ac:dyDescent="0.3">
      <c r="A7731" s="63" t="s">
        <v>14822</v>
      </c>
      <c r="B7731" s="63" t="s">
        <v>14823</v>
      </c>
      <c r="C7731" s="63" t="s">
        <v>13630</v>
      </c>
      <c r="D7731" s="63" t="s">
        <v>13631</v>
      </c>
      <c r="E7731" s="64">
        <v>0</v>
      </c>
      <c r="F7731" s="64">
        <v>2</v>
      </c>
      <c r="G7731" s="64">
        <v>0</v>
      </c>
      <c r="H7731" s="64">
        <v>2</v>
      </c>
    </row>
    <row r="7732" spans="1:8" x14ac:dyDescent="0.3">
      <c r="A7732" s="63" t="s">
        <v>14825</v>
      </c>
      <c r="B7732" s="63" t="s">
        <v>14826</v>
      </c>
      <c r="C7732" s="63" t="s">
        <v>4839</v>
      </c>
      <c r="D7732" s="63" t="s">
        <v>4840</v>
      </c>
      <c r="E7732" s="64">
        <v>0</v>
      </c>
      <c r="F7732" s="64">
        <v>3</v>
      </c>
      <c r="G7732" s="64">
        <v>0</v>
      </c>
      <c r="H7732" s="64">
        <v>3</v>
      </c>
    </row>
    <row r="7733" spans="1:8" x14ac:dyDescent="0.3">
      <c r="A7733" s="63" t="s">
        <v>14825</v>
      </c>
      <c r="B7733" s="63" t="s">
        <v>14826</v>
      </c>
      <c r="C7733" s="63" t="s">
        <v>5868</v>
      </c>
      <c r="D7733" s="63" t="s">
        <v>14780</v>
      </c>
      <c r="E7733" s="64">
        <v>0</v>
      </c>
      <c r="F7733" s="64">
        <v>0</v>
      </c>
      <c r="G7733" s="64">
        <v>131</v>
      </c>
      <c r="H7733" s="64">
        <v>131</v>
      </c>
    </row>
    <row r="7734" spans="1:8" x14ac:dyDescent="0.3">
      <c r="A7734" s="63" t="s">
        <v>14825</v>
      </c>
      <c r="B7734" s="63" t="s">
        <v>14826</v>
      </c>
      <c r="C7734" s="63" t="s">
        <v>4968</v>
      </c>
      <c r="D7734" s="63" t="s">
        <v>4969</v>
      </c>
      <c r="E7734" s="64">
        <v>0</v>
      </c>
      <c r="F7734" s="64">
        <v>1</v>
      </c>
      <c r="G7734" s="64">
        <v>0</v>
      </c>
      <c r="H7734" s="64">
        <v>1</v>
      </c>
    </row>
    <row r="7735" spans="1:8" x14ac:dyDescent="0.3">
      <c r="A7735" s="63" t="s">
        <v>14825</v>
      </c>
      <c r="B7735" s="63" t="s">
        <v>14826</v>
      </c>
      <c r="C7735" s="63" t="s">
        <v>4994</v>
      </c>
      <c r="D7735" s="63" t="s">
        <v>14747</v>
      </c>
      <c r="E7735" s="64">
        <v>0</v>
      </c>
      <c r="F7735" s="64">
        <v>0</v>
      </c>
      <c r="G7735" s="64">
        <v>1</v>
      </c>
      <c r="H7735" s="64">
        <v>1</v>
      </c>
    </row>
    <row r="7736" spans="1:8" x14ac:dyDescent="0.3">
      <c r="A7736" s="63" t="s">
        <v>14825</v>
      </c>
      <c r="B7736" s="63" t="s">
        <v>14826</v>
      </c>
      <c r="C7736" s="63" t="s">
        <v>5855</v>
      </c>
      <c r="D7736" s="63" t="s">
        <v>5856</v>
      </c>
      <c r="E7736" s="64">
        <v>0</v>
      </c>
      <c r="F7736" s="64">
        <v>0</v>
      </c>
      <c r="G7736" s="64">
        <v>76</v>
      </c>
      <c r="H7736" s="64">
        <v>76</v>
      </c>
    </row>
    <row r="7737" spans="1:8" x14ac:dyDescent="0.3">
      <c r="A7737" s="63" t="s">
        <v>14825</v>
      </c>
      <c r="B7737" s="63" t="s">
        <v>14826</v>
      </c>
      <c r="C7737" s="63" t="s">
        <v>13511</v>
      </c>
      <c r="D7737" s="63" t="s">
        <v>13512</v>
      </c>
      <c r="E7737" s="64">
        <v>0</v>
      </c>
      <c r="F7737" s="64">
        <v>0</v>
      </c>
      <c r="G7737" s="64">
        <v>43</v>
      </c>
      <c r="H7737" s="64">
        <v>43</v>
      </c>
    </row>
    <row r="7738" spans="1:8" x14ac:dyDescent="0.3">
      <c r="A7738" s="63" t="s">
        <v>14825</v>
      </c>
      <c r="B7738" s="63" t="s">
        <v>14826</v>
      </c>
      <c r="C7738" s="63" t="s">
        <v>4940</v>
      </c>
      <c r="D7738" s="63" t="s">
        <v>4941</v>
      </c>
      <c r="E7738" s="64">
        <v>3</v>
      </c>
      <c r="F7738" s="64">
        <v>9</v>
      </c>
      <c r="G7738" s="64">
        <v>0</v>
      </c>
      <c r="H7738" s="64">
        <v>9</v>
      </c>
    </row>
    <row r="7739" spans="1:8" x14ac:dyDescent="0.3">
      <c r="A7739" s="63" t="s">
        <v>14825</v>
      </c>
      <c r="B7739" s="63" t="s">
        <v>14826</v>
      </c>
      <c r="C7739" s="63" t="s">
        <v>10748</v>
      </c>
      <c r="D7739" s="63" t="s">
        <v>10749</v>
      </c>
      <c r="E7739" s="64">
        <v>0</v>
      </c>
      <c r="F7739" s="64">
        <v>2</v>
      </c>
      <c r="G7739" s="64">
        <v>1</v>
      </c>
      <c r="H7739" s="64">
        <v>3</v>
      </c>
    </row>
    <row r="7740" spans="1:8" x14ac:dyDescent="0.3">
      <c r="A7740" s="63" t="s">
        <v>14825</v>
      </c>
      <c r="B7740" s="63" t="s">
        <v>14826</v>
      </c>
      <c r="C7740" s="63" t="s">
        <v>4984</v>
      </c>
      <c r="D7740" s="63" t="s">
        <v>14729</v>
      </c>
      <c r="E7740" s="64">
        <v>4</v>
      </c>
      <c r="F7740" s="64">
        <v>18</v>
      </c>
      <c r="G7740" s="64">
        <v>5</v>
      </c>
      <c r="H7740" s="64">
        <v>23</v>
      </c>
    </row>
    <row r="7741" spans="1:8" x14ac:dyDescent="0.3">
      <c r="A7741" s="63" t="s">
        <v>14825</v>
      </c>
      <c r="B7741" s="63" t="s">
        <v>14826</v>
      </c>
      <c r="C7741" s="63" t="s">
        <v>10750</v>
      </c>
      <c r="D7741" s="63" t="s">
        <v>10751</v>
      </c>
      <c r="E7741" s="64">
        <v>1</v>
      </c>
      <c r="F7741" s="64">
        <v>13</v>
      </c>
      <c r="G7741" s="64">
        <v>2</v>
      </c>
      <c r="H7741" s="64">
        <v>15</v>
      </c>
    </row>
    <row r="7742" spans="1:8" x14ac:dyDescent="0.3">
      <c r="A7742" s="63" t="s">
        <v>14825</v>
      </c>
      <c r="B7742" s="63" t="s">
        <v>14826</v>
      </c>
      <c r="C7742" s="63" t="s">
        <v>4956</v>
      </c>
      <c r="D7742" s="63" t="s">
        <v>4957</v>
      </c>
      <c r="E7742" s="64">
        <v>4</v>
      </c>
      <c r="F7742" s="64">
        <v>9</v>
      </c>
      <c r="G7742" s="64">
        <v>0</v>
      </c>
      <c r="H7742" s="64">
        <v>9</v>
      </c>
    </row>
    <row r="7743" spans="1:8" x14ac:dyDescent="0.3">
      <c r="A7743" s="63" t="s">
        <v>14825</v>
      </c>
      <c r="B7743" s="63" t="s">
        <v>14826</v>
      </c>
      <c r="C7743" s="63" t="s">
        <v>10733</v>
      </c>
      <c r="D7743" s="63" t="s">
        <v>10734</v>
      </c>
      <c r="E7743" s="64">
        <v>0</v>
      </c>
      <c r="F7743" s="64">
        <v>0</v>
      </c>
      <c r="G7743" s="64">
        <v>3</v>
      </c>
      <c r="H7743" s="64">
        <v>3</v>
      </c>
    </row>
    <row r="7744" spans="1:8" x14ac:dyDescent="0.3">
      <c r="A7744" s="63" t="s">
        <v>14825</v>
      </c>
      <c r="B7744" s="63" t="s">
        <v>14826</v>
      </c>
      <c r="C7744" s="63" t="s">
        <v>6295</v>
      </c>
      <c r="D7744" s="63" t="s">
        <v>6296</v>
      </c>
      <c r="E7744" s="64">
        <v>0</v>
      </c>
      <c r="F7744" s="64">
        <v>0</v>
      </c>
      <c r="G7744" s="64">
        <v>2</v>
      </c>
      <c r="H7744" s="64">
        <v>2</v>
      </c>
    </row>
    <row r="7745" spans="1:8" x14ac:dyDescent="0.3">
      <c r="A7745" s="63" t="s">
        <v>14825</v>
      </c>
      <c r="B7745" s="63" t="s">
        <v>14826</v>
      </c>
      <c r="C7745" s="63" t="s">
        <v>10521</v>
      </c>
      <c r="D7745" s="63" t="s">
        <v>10522</v>
      </c>
      <c r="E7745" s="64">
        <v>0</v>
      </c>
      <c r="F7745" s="64">
        <v>5</v>
      </c>
      <c r="G7745" s="64">
        <v>2</v>
      </c>
      <c r="H7745" s="64">
        <v>7</v>
      </c>
    </row>
    <row r="7746" spans="1:8" x14ac:dyDescent="0.3">
      <c r="A7746" s="63" t="s">
        <v>14825</v>
      </c>
      <c r="B7746" s="63" t="s">
        <v>14826</v>
      </c>
      <c r="C7746" s="63" t="s">
        <v>4763</v>
      </c>
      <c r="D7746" s="63" t="s">
        <v>4764</v>
      </c>
      <c r="E7746" s="64">
        <v>0</v>
      </c>
      <c r="F7746" s="64">
        <v>1</v>
      </c>
      <c r="G7746" s="64">
        <v>1</v>
      </c>
      <c r="H7746" s="64">
        <v>2</v>
      </c>
    </row>
    <row r="7747" spans="1:8" x14ac:dyDescent="0.3">
      <c r="A7747" s="63" t="s">
        <v>14825</v>
      </c>
      <c r="B7747" s="63" t="s">
        <v>14826</v>
      </c>
      <c r="C7747" s="63" t="s">
        <v>4767</v>
      </c>
      <c r="D7747" s="63" t="s">
        <v>4768</v>
      </c>
      <c r="E7747" s="64">
        <v>0</v>
      </c>
      <c r="F7747" s="64">
        <v>1</v>
      </c>
      <c r="G7747" s="64">
        <v>0</v>
      </c>
      <c r="H7747" s="64">
        <v>1</v>
      </c>
    </row>
    <row r="7748" spans="1:8" x14ac:dyDescent="0.3">
      <c r="A7748" s="63" t="s">
        <v>14825</v>
      </c>
      <c r="B7748" s="63" t="s">
        <v>14826</v>
      </c>
      <c r="C7748" s="63" t="s">
        <v>4986</v>
      </c>
      <c r="D7748" s="63" t="s">
        <v>4987</v>
      </c>
      <c r="E7748" s="64">
        <v>1</v>
      </c>
      <c r="F7748" s="64">
        <v>19</v>
      </c>
      <c r="G7748" s="64">
        <v>15</v>
      </c>
      <c r="H7748" s="64">
        <v>34</v>
      </c>
    </row>
    <row r="7749" spans="1:8" x14ac:dyDescent="0.3">
      <c r="A7749" s="63" t="s">
        <v>14825</v>
      </c>
      <c r="B7749" s="63" t="s">
        <v>14826</v>
      </c>
      <c r="C7749" s="63" t="s">
        <v>5387</v>
      </c>
      <c r="D7749" s="63" t="s">
        <v>5388</v>
      </c>
      <c r="E7749" s="64">
        <v>0</v>
      </c>
      <c r="F7749" s="64">
        <v>0</v>
      </c>
      <c r="G7749" s="64">
        <v>194</v>
      </c>
      <c r="H7749" s="64">
        <v>194</v>
      </c>
    </row>
    <row r="7750" spans="1:8" x14ac:dyDescent="0.3">
      <c r="A7750" s="63" t="s">
        <v>14825</v>
      </c>
      <c r="B7750" s="63" t="s">
        <v>14826</v>
      </c>
      <c r="C7750" s="63" t="s">
        <v>4666</v>
      </c>
      <c r="D7750" s="63" t="s">
        <v>4667</v>
      </c>
      <c r="E7750" s="64">
        <v>0</v>
      </c>
      <c r="F7750" s="64">
        <v>0</v>
      </c>
      <c r="G7750" s="64">
        <v>72</v>
      </c>
      <c r="H7750" s="64">
        <v>72</v>
      </c>
    </row>
    <row r="7751" spans="1:8" x14ac:dyDescent="0.3">
      <c r="A7751" s="63" t="s">
        <v>14825</v>
      </c>
      <c r="B7751" s="63" t="s">
        <v>14826</v>
      </c>
      <c r="C7751" s="63" t="s">
        <v>4727</v>
      </c>
      <c r="D7751" s="63" t="s">
        <v>4728</v>
      </c>
      <c r="E7751" s="64">
        <v>0</v>
      </c>
      <c r="F7751" s="64">
        <v>1</v>
      </c>
      <c r="G7751" s="64">
        <v>0</v>
      </c>
      <c r="H7751" s="64">
        <v>1</v>
      </c>
    </row>
    <row r="7752" spans="1:8" x14ac:dyDescent="0.3">
      <c r="A7752" s="63" t="s">
        <v>14825</v>
      </c>
      <c r="B7752" s="63" t="s">
        <v>14826</v>
      </c>
      <c r="C7752" s="63" t="s">
        <v>13012</v>
      </c>
      <c r="D7752" s="63" t="s">
        <v>13013</v>
      </c>
      <c r="E7752" s="64">
        <v>0</v>
      </c>
      <c r="F7752" s="64">
        <v>2</v>
      </c>
      <c r="G7752" s="64">
        <v>0</v>
      </c>
      <c r="H7752" s="64">
        <v>2</v>
      </c>
    </row>
    <row r="7753" spans="1:8" x14ac:dyDescent="0.3">
      <c r="A7753" s="63" t="s">
        <v>14825</v>
      </c>
      <c r="B7753" s="63" t="s">
        <v>14826</v>
      </c>
      <c r="C7753" s="63" t="s">
        <v>4769</v>
      </c>
      <c r="D7753" s="63" t="s">
        <v>4770</v>
      </c>
      <c r="E7753" s="64">
        <v>0</v>
      </c>
      <c r="F7753" s="64">
        <v>0</v>
      </c>
      <c r="G7753" s="64">
        <v>3</v>
      </c>
      <c r="H7753" s="64">
        <v>3</v>
      </c>
    </row>
    <row r="7754" spans="1:8" x14ac:dyDescent="0.3">
      <c r="A7754" s="63" t="s">
        <v>14825</v>
      </c>
      <c r="B7754" s="63" t="s">
        <v>14826</v>
      </c>
      <c r="C7754" s="63" t="s">
        <v>10784</v>
      </c>
      <c r="D7754" s="63" t="s">
        <v>10785</v>
      </c>
      <c r="E7754" s="64">
        <v>0</v>
      </c>
      <c r="F7754" s="64">
        <v>0</v>
      </c>
      <c r="G7754" s="64">
        <v>1</v>
      </c>
      <c r="H7754" s="64">
        <v>1</v>
      </c>
    </row>
    <row r="7755" spans="1:8" x14ac:dyDescent="0.3">
      <c r="A7755" s="63" t="s">
        <v>14825</v>
      </c>
      <c r="B7755" s="63" t="s">
        <v>14826</v>
      </c>
      <c r="C7755" s="63" t="s">
        <v>5679</v>
      </c>
      <c r="D7755" s="63" t="s">
        <v>1447</v>
      </c>
      <c r="E7755" s="64">
        <v>0</v>
      </c>
      <c r="F7755" s="64">
        <v>4</v>
      </c>
      <c r="G7755" s="64">
        <v>0</v>
      </c>
      <c r="H7755" s="64">
        <v>4</v>
      </c>
    </row>
    <row r="7756" spans="1:8" x14ac:dyDescent="0.3">
      <c r="A7756" s="63" t="s">
        <v>14825</v>
      </c>
      <c r="B7756" s="63" t="s">
        <v>14826</v>
      </c>
      <c r="C7756" s="63" t="s">
        <v>6078</v>
      </c>
      <c r="D7756" s="63" t="s">
        <v>6079</v>
      </c>
      <c r="E7756" s="64">
        <v>2</v>
      </c>
      <c r="F7756" s="64">
        <v>4</v>
      </c>
      <c r="G7756" s="64">
        <v>0</v>
      </c>
      <c r="H7756" s="64">
        <v>4</v>
      </c>
    </row>
    <row r="7757" spans="1:8" x14ac:dyDescent="0.3">
      <c r="A7757" s="63" t="s">
        <v>14825</v>
      </c>
      <c r="B7757" s="63" t="s">
        <v>14826</v>
      </c>
      <c r="C7757" s="63" t="s">
        <v>4990</v>
      </c>
      <c r="D7757" s="63" t="s">
        <v>14731</v>
      </c>
      <c r="E7757" s="64">
        <v>1</v>
      </c>
      <c r="F7757" s="64">
        <v>5</v>
      </c>
      <c r="G7757" s="64">
        <v>5</v>
      </c>
      <c r="H7757" s="64">
        <v>10</v>
      </c>
    </row>
    <row r="7758" spans="1:8" x14ac:dyDescent="0.3">
      <c r="A7758" s="63" t="s">
        <v>14825</v>
      </c>
      <c r="B7758" s="63" t="s">
        <v>14826</v>
      </c>
      <c r="C7758" s="63" t="s">
        <v>10695</v>
      </c>
      <c r="D7758" s="63" t="s">
        <v>10696</v>
      </c>
      <c r="E7758" s="64">
        <v>0</v>
      </c>
      <c r="F7758" s="64">
        <v>0</v>
      </c>
      <c r="G7758" s="64">
        <v>1</v>
      </c>
      <c r="H7758" s="64">
        <v>1</v>
      </c>
    </row>
    <row r="7759" spans="1:8" x14ac:dyDescent="0.3">
      <c r="A7759" s="63" t="s">
        <v>14825</v>
      </c>
      <c r="B7759" s="63" t="s">
        <v>14826</v>
      </c>
      <c r="C7759" s="63" t="s">
        <v>4935</v>
      </c>
      <c r="D7759" s="63" t="s">
        <v>4936</v>
      </c>
      <c r="E7759" s="64">
        <v>2</v>
      </c>
      <c r="F7759" s="64">
        <v>2</v>
      </c>
      <c r="G7759" s="64">
        <v>0</v>
      </c>
      <c r="H7759" s="64">
        <v>2</v>
      </c>
    </row>
    <row r="7760" spans="1:8" x14ac:dyDescent="0.3">
      <c r="A7760" s="63" t="s">
        <v>14825</v>
      </c>
      <c r="B7760" s="63" t="s">
        <v>14826</v>
      </c>
      <c r="C7760" s="63" t="s">
        <v>1059</v>
      </c>
      <c r="D7760" s="63" t="s">
        <v>1060</v>
      </c>
      <c r="E7760" s="64">
        <v>0</v>
      </c>
      <c r="F7760" s="64">
        <v>0</v>
      </c>
      <c r="G7760" s="64">
        <v>1</v>
      </c>
      <c r="H7760" s="64">
        <v>1</v>
      </c>
    </row>
    <row r="7761" spans="1:8" x14ac:dyDescent="0.3">
      <c r="A7761" s="63" t="s">
        <v>14825</v>
      </c>
      <c r="B7761" s="63" t="s">
        <v>14826</v>
      </c>
      <c r="C7761" s="63" t="s">
        <v>4821</v>
      </c>
      <c r="D7761" s="63" t="s">
        <v>4822</v>
      </c>
      <c r="E7761" s="64">
        <v>0</v>
      </c>
      <c r="F7761" s="64">
        <v>10</v>
      </c>
      <c r="G7761" s="64">
        <v>35</v>
      </c>
      <c r="H7761" s="64">
        <v>45</v>
      </c>
    </row>
    <row r="7762" spans="1:8" x14ac:dyDescent="0.3">
      <c r="A7762" s="63" t="s">
        <v>14825</v>
      </c>
      <c r="B7762" s="63" t="s">
        <v>14826</v>
      </c>
      <c r="C7762" s="63" t="s">
        <v>8199</v>
      </c>
      <c r="D7762" s="63" t="s">
        <v>8200</v>
      </c>
      <c r="E7762" s="64">
        <v>0</v>
      </c>
      <c r="F7762" s="64">
        <v>1</v>
      </c>
      <c r="G7762" s="64">
        <v>0</v>
      </c>
      <c r="H7762" s="64">
        <v>1</v>
      </c>
    </row>
    <row r="7763" spans="1:8" x14ac:dyDescent="0.3">
      <c r="A7763" s="63" t="s">
        <v>14825</v>
      </c>
      <c r="B7763" s="63" t="s">
        <v>14826</v>
      </c>
      <c r="C7763" s="63" t="s">
        <v>4668</v>
      </c>
      <c r="D7763" s="63" t="s">
        <v>4669</v>
      </c>
      <c r="E7763" s="64">
        <v>0</v>
      </c>
      <c r="F7763" s="64">
        <v>0</v>
      </c>
      <c r="G7763" s="64">
        <v>5</v>
      </c>
      <c r="H7763" s="64">
        <v>5</v>
      </c>
    </row>
    <row r="7764" spans="1:8" x14ac:dyDescent="0.3">
      <c r="A7764" s="63" t="s">
        <v>14825</v>
      </c>
      <c r="B7764" s="63" t="s">
        <v>14826</v>
      </c>
      <c r="C7764" s="63" t="s">
        <v>5016</v>
      </c>
      <c r="D7764" s="63" t="s">
        <v>5017</v>
      </c>
      <c r="E7764" s="64">
        <v>0</v>
      </c>
      <c r="F7764" s="64">
        <v>4</v>
      </c>
      <c r="G7764" s="64">
        <v>1</v>
      </c>
      <c r="H7764" s="64">
        <v>5</v>
      </c>
    </row>
    <row r="7765" spans="1:8" x14ac:dyDescent="0.3">
      <c r="A7765" s="63" t="s">
        <v>14825</v>
      </c>
      <c r="B7765" s="63" t="s">
        <v>14826</v>
      </c>
      <c r="C7765" s="63" t="s">
        <v>5105</v>
      </c>
      <c r="D7765" s="63" t="s">
        <v>5106</v>
      </c>
      <c r="E7765" s="64">
        <v>0</v>
      </c>
      <c r="F7765" s="64">
        <v>6</v>
      </c>
      <c r="G7765" s="64">
        <v>4</v>
      </c>
      <c r="H7765" s="64">
        <v>10</v>
      </c>
    </row>
    <row r="7766" spans="1:8" x14ac:dyDescent="0.3">
      <c r="A7766" s="63" t="s">
        <v>14825</v>
      </c>
      <c r="B7766" s="63" t="s">
        <v>14826</v>
      </c>
      <c r="C7766" s="63" t="s">
        <v>13274</v>
      </c>
      <c r="D7766" s="63" t="s">
        <v>13275</v>
      </c>
      <c r="E7766" s="64">
        <v>12</v>
      </c>
      <c r="F7766" s="64">
        <v>25</v>
      </c>
      <c r="G7766" s="64">
        <v>1</v>
      </c>
      <c r="H7766" s="64">
        <v>26</v>
      </c>
    </row>
    <row r="7767" spans="1:8" x14ac:dyDescent="0.3">
      <c r="A7767" s="63" t="s">
        <v>14825</v>
      </c>
      <c r="B7767" s="63" t="s">
        <v>14826</v>
      </c>
      <c r="C7767" s="63" t="s">
        <v>5892</v>
      </c>
      <c r="D7767" s="63" t="s">
        <v>14751</v>
      </c>
      <c r="E7767" s="64">
        <v>0</v>
      </c>
      <c r="F7767" s="64">
        <v>9</v>
      </c>
      <c r="G7767" s="64">
        <v>26</v>
      </c>
      <c r="H7767" s="64">
        <v>35</v>
      </c>
    </row>
    <row r="7768" spans="1:8" x14ac:dyDescent="0.3">
      <c r="A7768" s="63" t="s">
        <v>14825</v>
      </c>
      <c r="B7768" s="63" t="s">
        <v>14826</v>
      </c>
      <c r="C7768" s="63" t="s">
        <v>5903</v>
      </c>
      <c r="D7768" s="63" t="s">
        <v>5904</v>
      </c>
      <c r="E7768" s="64">
        <v>0</v>
      </c>
      <c r="F7768" s="64">
        <v>0</v>
      </c>
      <c r="G7768" s="64">
        <v>55</v>
      </c>
      <c r="H7768" s="64">
        <v>55</v>
      </c>
    </row>
    <row r="7769" spans="1:8" x14ac:dyDescent="0.3">
      <c r="A7769" s="63" t="s">
        <v>14825</v>
      </c>
      <c r="B7769" s="63" t="s">
        <v>14826</v>
      </c>
      <c r="C7769" s="63" t="s">
        <v>5905</v>
      </c>
      <c r="D7769" s="63" t="s">
        <v>14827</v>
      </c>
      <c r="E7769" s="64">
        <v>18</v>
      </c>
      <c r="F7769" s="64">
        <v>210</v>
      </c>
      <c r="G7769" s="64">
        <v>0</v>
      </c>
      <c r="H7769" s="64">
        <v>210</v>
      </c>
    </row>
    <row r="7770" spans="1:8" x14ac:dyDescent="0.3">
      <c r="A7770" s="63" t="s">
        <v>14825</v>
      </c>
      <c r="B7770" s="63" t="s">
        <v>14826</v>
      </c>
      <c r="C7770" s="63" t="s">
        <v>8828</v>
      </c>
      <c r="D7770" s="63" t="s">
        <v>8829</v>
      </c>
      <c r="E7770" s="64">
        <v>0</v>
      </c>
      <c r="F7770" s="64">
        <v>1</v>
      </c>
      <c r="G7770" s="64">
        <v>3</v>
      </c>
      <c r="H7770" s="64">
        <v>4</v>
      </c>
    </row>
    <row r="7771" spans="1:8" x14ac:dyDescent="0.3">
      <c r="A7771" s="63" t="s">
        <v>14825</v>
      </c>
      <c r="B7771" s="63" t="s">
        <v>14826</v>
      </c>
      <c r="C7771" s="63" t="s">
        <v>5861</v>
      </c>
      <c r="D7771" s="63" t="s">
        <v>5862</v>
      </c>
      <c r="E7771" s="64">
        <v>0</v>
      </c>
      <c r="F7771" s="64">
        <v>0</v>
      </c>
      <c r="G7771" s="64">
        <v>373</v>
      </c>
      <c r="H7771" s="64">
        <v>373</v>
      </c>
    </row>
    <row r="7772" spans="1:8" x14ac:dyDescent="0.3">
      <c r="A7772" s="63" t="s">
        <v>14825</v>
      </c>
      <c r="B7772" s="63" t="s">
        <v>14826</v>
      </c>
      <c r="C7772" s="63" t="s">
        <v>14682</v>
      </c>
      <c r="D7772" s="63" t="s">
        <v>14683</v>
      </c>
      <c r="E7772" s="64">
        <v>0</v>
      </c>
      <c r="F7772" s="64">
        <v>1</v>
      </c>
      <c r="G7772" s="64">
        <v>0</v>
      </c>
      <c r="H7772" s="64">
        <v>1</v>
      </c>
    </row>
    <row r="7773" spans="1:8" x14ac:dyDescent="0.3">
      <c r="A7773" s="63" t="s">
        <v>14825</v>
      </c>
      <c r="B7773" s="63" t="s">
        <v>14826</v>
      </c>
      <c r="C7773" s="63" t="s">
        <v>4982</v>
      </c>
      <c r="D7773" s="63" t="s">
        <v>4983</v>
      </c>
      <c r="E7773" s="64">
        <v>0</v>
      </c>
      <c r="F7773" s="64">
        <v>0</v>
      </c>
      <c r="G7773" s="64">
        <v>1</v>
      </c>
      <c r="H7773" s="64">
        <v>1</v>
      </c>
    </row>
    <row r="7774" spans="1:8" x14ac:dyDescent="0.3">
      <c r="A7774" s="63" t="s">
        <v>14825</v>
      </c>
      <c r="B7774" s="63" t="s">
        <v>14826</v>
      </c>
      <c r="C7774" s="63" t="s">
        <v>3689</v>
      </c>
      <c r="D7774" s="63" t="s">
        <v>3690</v>
      </c>
      <c r="E7774" s="64">
        <v>0</v>
      </c>
      <c r="F7774" s="64">
        <v>0</v>
      </c>
      <c r="G7774" s="64">
        <v>3</v>
      </c>
      <c r="H7774" s="64">
        <v>3</v>
      </c>
    </row>
    <row r="7775" spans="1:8" x14ac:dyDescent="0.3">
      <c r="A7775" s="63" t="s">
        <v>14825</v>
      </c>
      <c r="B7775" s="63" t="s">
        <v>14826</v>
      </c>
      <c r="C7775" s="63" t="s">
        <v>5283</v>
      </c>
      <c r="D7775" s="63" t="s">
        <v>5284</v>
      </c>
      <c r="E7775" s="64">
        <v>17</v>
      </c>
      <c r="F7775" s="64">
        <v>37</v>
      </c>
      <c r="G7775" s="64">
        <v>11</v>
      </c>
      <c r="H7775" s="64">
        <v>48</v>
      </c>
    </row>
    <row r="7776" spans="1:8" x14ac:dyDescent="0.3">
      <c r="A7776" s="63" t="s">
        <v>14825</v>
      </c>
      <c r="B7776" s="63" t="s">
        <v>14826</v>
      </c>
      <c r="C7776" s="63" t="s">
        <v>4717</v>
      </c>
      <c r="D7776" s="63" t="s">
        <v>4718</v>
      </c>
      <c r="E7776" s="64">
        <v>0</v>
      </c>
      <c r="F7776" s="64">
        <v>0</v>
      </c>
      <c r="G7776" s="64">
        <v>1</v>
      </c>
      <c r="H7776" s="64">
        <v>1</v>
      </c>
    </row>
    <row r="7777" spans="1:8" x14ac:dyDescent="0.3">
      <c r="A7777" s="63" t="s">
        <v>14825</v>
      </c>
      <c r="B7777" s="63" t="s">
        <v>14826</v>
      </c>
      <c r="C7777" s="63" t="s">
        <v>5022</v>
      </c>
      <c r="D7777" s="63" t="s">
        <v>5023</v>
      </c>
      <c r="E7777" s="64">
        <v>1</v>
      </c>
      <c r="F7777" s="64">
        <v>7</v>
      </c>
      <c r="G7777" s="64">
        <v>5</v>
      </c>
      <c r="H7777" s="64">
        <v>12</v>
      </c>
    </row>
    <row r="7778" spans="1:8" x14ac:dyDescent="0.3">
      <c r="A7778" s="63" t="s">
        <v>14825</v>
      </c>
      <c r="B7778" s="63" t="s">
        <v>14826</v>
      </c>
      <c r="C7778" s="63" t="s">
        <v>4672</v>
      </c>
      <c r="D7778" s="63" t="s">
        <v>4673</v>
      </c>
      <c r="E7778" s="64">
        <v>1</v>
      </c>
      <c r="F7778" s="64">
        <v>10</v>
      </c>
      <c r="G7778" s="64">
        <v>2</v>
      </c>
      <c r="H7778" s="64">
        <v>12</v>
      </c>
    </row>
    <row r="7779" spans="1:8" x14ac:dyDescent="0.3">
      <c r="A7779" s="63" t="s">
        <v>14825</v>
      </c>
      <c r="B7779" s="63" t="s">
        <v>14826</v>
      </c>
      <c r="C7779" s="63" t="s">
        <v>13027</v>
      </c>
      <c r="D7779" s="63" t="s">
        <v>13028</v>
      </c>
      <c r="E7779" s="64">
        <v>0</v>
      </c>
      <c r="F7779" s="64">
        <v>0</v>
      </c>
      <c r="G7779" s="64">
        <v>8</v>
      </c>
      <c r="H7779" s="64">
        <v>8</v>
      </c>
    </row>
    <row r="7780" spans="1:8" x14ac:dyDescent="0.3">
      <c r="A7780" s="63" t="s">
        <v>14825</v>
      </c>
      <c r="B7780" s="63" t="s">
        <v>14826</v>
      </c>
      <c r="C7780" s="63" t="s">
        <v>6083</v>
      </c>
      <c r="D7780" s="63" t="s">
        <v>6084</v>
      </c>
      <c r="E7780" s="64">
        <v>0</v>
      </c>
      <c r="F7780" s="64">
        <v>9</v>
      </c>
      <c r="G7780" s="64">
        <v>0</v>
      </c>
      <c r="H7780" s="64">
        <v>9</v>
      </c>
    </row>
    <row r="7781" spans="1:8" x14ac:dyDescent="0.3">
      <c r="A7781" s="63" t="s">
        <v>14825</v>
      </c>
      <c r="B7781" s="63" t="s">
        <v>14826</v>
      </c>
      <c r="C7781" s="63" t="s">
        <v>8092</v>
      </c>
      <c r="D7781" s="63" t="s">
        <v>8093</v>
      </c>
      <c r="E7781" s="64">
        <v>0</v>
      </c>
      <c r="F7781" s="64">
        <v>0</v>
      </c>
      <c r="G7781" s="64">
        <v>3</v>
      </c>
      <c r="H7781" s="64">
        <v>3</v>
      </c>
    </row>
    <row r="7782" spans="1:8" x14ac:dyDescent="0.3">
      <c r="A7782" s="63" t="s">
        <v>14825</v>
      </c>
      <c r="B7782" s="63" t="s">
        <v>14826</v>
      </c>
      <c r="C7782" s="63" t="s">
        <v>10392</v>
      </c>
      <c r="D7782" s="63" t="s">
        <v>10393</v>
      </c>
      <c r="E7782" s="64">
        <v>0</v>
      </c>
      <c r="F7782" s="64">
        <v>0</v>
      </c>
      <c r="G7782" s="64">
        <v>1</v>
      </c>
      <c r="H7782" s="64">
        <v>1</v>
      </c>
    </row>
    <row r="7783" spans="1:8" x14ac:dyDescent="0.3">
      <c r="A7783" s="63" t="s">
        <v>14825</v>
      </c>
      <c r="B7783" s="63" t="s">
        <v>14826</v>
      </c>
      <c r="C7783" s="63" t="s">
        <v>5894</v>
      </c>
      <c r="D7783" s="63" t="s">
        <v>5895</v>
      </c>
      <c r="E7783" s="64">
        <v>0</v>
      </c>
      <c r="F7783" s="64">
        <v>6</v>
      </c>
      <c r="G7783" s="64">
        <v>7</v>
      </c>
      <c r="H7783" s="64">
        <v>13</v>
      </c>
    </row>
    <row r="7784" spans="1:8" x14ac:dyDescent="0.3">
      <c r="A7784" s="63" t="s">
        <v>14825</v>
      </c>
      <c r="B7784" s="63" t="s">
        <v>14826</v>
      </c>
      <c r="C7784" s="63" t="s">
        <v>5900</v>
      </c>
      <c r="D7784" s="63" t="s">
        <v>315</v>
      </c>
      <c r="E7784" s="64">
        <v>0</v>
      </c>
      <c r="F7784" s="64">
        <v>116</v>
      </c>
      <c r="G7784" s="64">
        <v>234</v>
      </c>
      <c r="H7784" s="64">
        <v>350</v>
      </c>
    </row>
    <row r="7785" spans="1:8" x14ac:dyDescent="0.3">
      <c r="A7785" s="63" t="s">
        <v>14825</v>
      </c>
      <c r="B7785" s="63" t="s">
        <v>14826</v>
      </c>
      <c r="C7785" s="63" t="s">
        <v>5896</v>
      </c>
      <c r="D7785" s="63" t="s">
        <v>14828</v>
      </c>
      <c r="E7785" s="64">
        <v>0</v>
      </c>
      <c r="F7785" s="64">
        <v>468</v>
      </c>
      <c r="G7785" s="64">
        <v>0</v>
      </c>
      <c r="H7785" s="64">
        <v>468</v>
      </c>
    </row>
    <row r="7786" spans="1:8" x14ac:dyDescent="0.3">
      <c r="A7786" s="63" t="s">
        <v>14825</v>
      </c>
      <c r="B7786" s="63" t="s">
        <v>14826</v>
      </c>
      <c r="C7786" s="63" t="s">
        <v>5898</v>
      </c>
      <c r="D7786" s="63" t="s">
        <v>5899</v>
      </c>
      <c r="E7786" s="64">
        <v>0</v>
      </c>
      <c r="F7786" s="64">
        <v>0</v>
      </c>
      <c r="G7786" s="64">
        <v>532</v>
      </c>
      <c r="H7786" s="64">
        <v>532</v>
      </c>
    </row>
    <row r="7787" spans="1:8" x14ac:dyDescent="0.3">
      <c r="A7787" s="63" t="s">
        <v>14825</v>
      </c>
      <c r="B7787" s="63" t="s">
        <v>14826</v>
      </c>
      <c r="C7787" s="63" t="s">
        <v>5389</v>
      </c>
      <c r="D7787" s="63" t="s">
        <v>277</v>
      </c>
      <c r="E7787" s="64">
        <v>2</v>
      </c>
      <c r="F7787" s="64">
        <v>32</v>
      </c>
      <c r="G7787" s="64">
        <v>7</v>
      </c>
      <c r="H7787" s="64">
        <v>39</v>
      </c>
    </row>
    <row r="7788" spans="1:8" x14ac:dyDescent="0.3">
      <c r="A7788" s="63" t="s">
        <v>14825</v>
      </c>
      <c r="B7788" s="63" t="s">
        <v>14826</v>
      </c>
      <c r="C7788" s="63" t="s">
        <v>13477</v>
      </c>
      <c r="D7788" s="63" t="s">
        <v>13478</v>
      </c>
      <c r="E7788" s="64">
        <v>0</v>
      </c>
      <c r="F7788" s="64">
        <v>4</v>
      </c>
      <c r="G7788" s="64">
        <v>0</v>
      </c>
      <c r="H7788" s="64">
        <v>4</v>
      </c>
    </row>
    <row r="7789" spans="1:8" x14ac:dyDescent="0.3">
      <c r="A7789" s="63" t="s">
        <v>14825</v>
      </c>
      <c r="B7789" s="63" t="s">
        <v>14826</v>
      </c>
      <c r="C7789" s="63" t="s">
        <v>5285</v>
      </c>
      <c r="D7789" s="63" t="s">
        <v>5286</v>
      </c>
      <c r="E7789" s="64">
        <v>4</v>
      </c>
      <c r="F7789" s="64">
        <v>21</v>
      </c>
      <c r="G7789" s="64">
        <v>3</v>
      </c>
      <c r="H7789" s="64">
        <v>24</v>
      </c>
    </row>
    <row r="7790" spans="1:8" x14ac:dyDescent="0.3">
      <c r="A7790" s="63" t="s">
        <v>14825</v>
      </c>
      <c r="B7790" s="63" t="s">
        <v>14826</v>
      </c>
      <c r="C7790" s="63" t="s">
        <v>6642</v>
      </c>
      <c r="D7790" s="63" t="s">
        <v>6643</v>
      </c>
      <c r="E7790" s="64">
        <v>0</v>
      </c>
      <c r="F7790" s="64">
        <v>2</v>
      </c>
      <c r="G7790" s="64">
        <v>0</v>
      </c>
      <c r="H7790" s="64">
        <v>2</v>
      </c>
    </row>
    <row r="7791" spans="1:8" x14ac:dyDescent="0.3">
      <c r="A7791" s="63" t="s">
        <v>14825</v>
      </c>
      <c r="B7791" s="63" t="s">
        <v>14826</v>
      </c>
      <c r="C7791" s="63" t="s">
        <v>13314</v>
      </c>
      <c r="D7791" s="63" t="s">
        <v>14755</v>
      </c>
      <c r="E7791" s="64">
        <v>0</v>
      </c>
      <c r="F7791" s="64">
        <v>3</v>
      </c>
      <c r="G7791" s="64">
        <v>15</v>
      </c>
      <c r="H7791" s="64">
        <v>18</v>
      </c>
    </row>
    <row r="7792" spans="1:8" x14ac:dyDescent="0.3">
      <c r="A7792" s="63" t="s">
        <v>14825</v>
      </c>
      <c r="B7792" s="63" t="s">
        <v>14826</v>
      </c>
      <c r="C7792" s="63" t="s">
        <v>4725</v>
      </c>
      <c r="D7792" s="63" t="s">
        <v>4726</v>
      </c>
      <c r="E7792" s="64">
        <v>2</v>
      </c>
      <c r="F7792" s="64">
        <v>15</v>
      </c>
      <c r="G7792" s="64">
        <v>1</v>
      </c>
      <c r="H7792" s="64">
        <v>16</v>
      </c>
    </row>
    <row r="7793" spans="1:8" x14ac:dyDescent="0.3">
      <c r="A7793" s="63" t="s">
        <v>14825</v>
      </c>
      <c r="B7793" s="63" t="s">
        <v>14826</v>
      </c>
      <c r="C7793" s="63" t="s">
        <v>7520</v>
      </c>
      <c r="D7793" s="63" t="s">
        <v>7521</v>
      </c>
      <c r="E7793" s="64">
        <v>0</v>
      </c>
      <c r="F7793" s="64">
        <v>0</v>
      </c>
      <c r="G7793" s="64">
        <v>1</v>
      </c>
      <c r="H7793" s="64">
        <v>1</v>
      </c>
    </row>
    <row r="7794" spans="1:8" x14ac:dyDescent="0.3">
      <c r="A7794" s="63" t="s">
        <v>14825</v>
      </c>
      <c r="B7794" s="63" t="s">
        <v>14826</v>
      </c>
      <c r="C7794" s="63" t="s">
        <v>13039</v>
      </c>
      <c r="D7794" s="63" t="s">
        <v>13040</v>
      </c>
      <c r="E7794" s="64">
        <v>0</v>
      </c>
      <c r="F7794" s="64">
        <v>2</v>
      </c>
      <c r="G7794" s="64">
        <v>1</v>
      </c>
      <c r="H7794" s="64">
        <v>3</v>
      </c>
    </row>
    <row r="7795" spans="1:8" x14ac:dyDescent="0.3">
      <c r="A7795" s="63" t="s">
        <v>14825</v>
      </c>
      <c r="B7795" s="63" t="s">
        <v>14826</v>
      </c>
      <c r="C7795" s="63" t="s">
        <v>13491</v>
      </c>
      <c r="D7795" s="63" t="s">
        <v>13492</v>
      </c>
      <c r="E7795" s="64">
        <v>0</v>
      </c>
      <c r="F7795" s="64">
        <v>0</v>
      </c>
      <c r="G7795" s="64">
        <v>5</v>
      </c>
      <c r="H7795" s="64">
        <v>5</v>
      </c>
    </row>
    <row r="7796" spans="1:8" x14ac:dyDescent="0.3">
      <c r="A7796" s="63" t="s">
        <v>14825</v>
      </c>
      <c r="B7796" s="63" t="s">
        <v>14826</v>
      </c>
      <c r="C7796" s="63" t="s">
        <v>5882</v>
      </c>
      <c r="D7796" s="63" t="s">
        <v>5883</v>
      </c>
      <c r="E7796" s="64">
        <v>1</v>
      </c>
      <c r="F7796" s="64">
        <v>155</v>
      </c>
      <c r="G7796" s="64">
        <v>36</v>
      </c>
      <c r="H7796" s="64">
        <v>191</v>
      </c>
    </row>
    <row r="7797" spans="1:8" x14ac:dyDescent="0.3">
      <c r="A7797" s="63" t="s">
        <v>14825</v>
      </c>
      <c r="B7797" s="63" t="s">
        <v>14826</v>
      </c>
      <c r="C7797" s="63" t="s">
        <v>12235</v>
      </c>
      <c r="D7797" s="63" t="s">
        <v>12236</v>
      </c>
      <c r="E7797" s="64">
        <v>0</v>
      </c>
      <c r="F7797" s="64">
        <v>0</v>
      </c>
      <c r="G7797" s="64">
        <v>1</v>
      </c>
      <c r="H7797" s="64">
        <v>1</v>
      </c>
    </row>
    <row r="7798" spans="1:8" x14ac:dyDescent="0.3">
      <c r="A7798" s="63" t="s">
        <v>14825</v>
      </c>
      <c r="B7798" s="63" t="s">
        <v>14826</v>
      </c>
      <c r="C7798" s="63" t="s">
        <v>4414</v>
      </c>
      <c r="D7798" s="63" t="s">
        <v>4415</v>
      </c>
      <c r="E7798" s="64">
        <v>0</v>
      </c>
      <c r="F7798" s="64">
        <v>0</v>
      </c>
      <c r="G7798" s="64">
        <v>19</v>
      </c>
      <c r="H7798" s="64">
        <v>19</v>
      </c>
    </row>
    <row r="7799" spans="1:8" x14ac:dyDescent="0.3">
      <c r="A7799" s="63" t="s">
        <v>14825</v>
      </c>
      <c r="B7799" s="63" t="s">
        <v>14826</v>
      </c>
      <c r="C7799" s="63" t="s">
        <v>6855</v>
      </c>
      <c r="D7799" s="63" t="s">
        <v>6856</v>
      </c>
      <c r="E7799" s="64">
        <v>0</v>
      </c>
      <c r="F7799" s="64">
        <v>2</v>
      </c>
      <c r="G7799" s="64">
        <v>0</v>
      </c>
      <c r="H7799" s="64">
        <v>2</v>
      </c>
    </row>
    <row r="7800" spans="1:8" x14ac:dyDescent="0.3">
      <c r="A7800" s="63" t="s">
        <v>14825</v>
      </c>
      <c r="B7800" s="63" t="s">
        <v>14826</v>
      </c>
      <c r="C7800" s="63" t="s">
        <v>4972</v>
      </c>
      <c r="D7800" s="63" t="s">
        <v>14759</v>
      </c>
      <c r="E7800" s="64">
        <v>0</v>
      </c>
      <c r="F7800" s="64">
        <v>3</v>
      </c>
      <c r="G7800" s="64">
        <v>1</v>
      </c>
      <c r="H7800" s="64">
        <v>4</v>
      </c>
    </row>
    <row r="7801" spans="1:8" x14ac:dyDescent="0.3">
      <c r="A7801" s="63" t="s">
        <v>14825</v>
      </c>
      <c r="B7801" s="63" t="s">
        <v>14826</v>
      </c>
      <c r="C7801" s="63" t="s">
        <v>5295</v>
      </c>
      <c r="D7801" s="63" t="s">
        <v>5296</v>
      </c>
      <c r="E7801" s="64">
        <v>4</v>
      </c>
      <c r="F7801" s="64">
        <v>46</v>
      </c>
      <c r="G7801" s="64">
        <v>14</v>
      </c>
      <c r="H7801" s="64">
        <v>60</v>
      </c>
    </row>
    <row r="7802" spans="1:8" x14ac:dyDescent="0.3">
      <c r="A7802" s="63" t="s">
        <v>14825</v>
      </c>
      <c r="B7802" s="63" t="s">
        <v>14826</v>
      </c>
      <c r="C7802" s="63" t="s">
        <v>4950</v>
      </c>
      <c r="D7802" s="63" t="s">
        <v>4951</v>
      </c>
      <c r="E7802" s="64">
        <v>0</v>
      </c>
      <c r="F7802" s="64">
        <v>7</v>
      </c>
      <c r="G7802" s="64">
        <v>2</v>
      </c>
      <c r="H7802" s="64">
        <v>9</v>
      </c>
    </row>
    <row r="7803" spans="1:8" x14ac:dyDescent="0.3">
      <c r="A7803" s="63" t="s">
        <v>14825</v>
      </c>
      <c r="B7803" s="63" t="s">
        <v>14826</v>
      </c>
      <c r="C7803" s="63" t="s">
        <v>5102</v>
      </c>
      <c r="D7803" s="63" t="s">
        <v>5103</v>
      </c>
      <c r="E7803" s="64">
        <v>0</v>
      </c>
      <c r="F7803" s="64">
        <v>1</v>
      </c>
      <c r="G7803" s="64">
        <v>0</v>
      </c>
      <c r="H7803" s="64">
        <v>1</v>
      </c>
    </row>
    <row r="7804" spans="1:8" x14ac:dyDescent="0.3">
      <c r="A7804" s="63" t="s">
        <v>14825</v>
      </c>
      <c r="B7804" s="63" t="s">
        <v>14826</v>
      </c>
      <c r="C7804" s="63" t="s">
        <v>4711</v>
      </c>
      <c r="D7804" s="63" t="s">
        <v>4712</v>
      </c>
      <c r="E7804" s="64">
        <v>0</v>
      </c>
      <c r="F7804" s="64">
        <v>0</v>
      </c>
      <c r="G7804" s="64">
        <v>9</v>
      </c>
      <c r="H7804" s="64">
        <v>9</v>
      </c>
    </row>
    <row r="7805" spans="1:8" x14ac:dyDescent="0.3">
      <c r="A7805" s="63" t="s">
        <v>14825</v>
      </c>
      <c r="B7805" s="63" t="s">
        <v>14826</v>
      </c>
      <c r="C7805" s="63" t="s">
        <v>4980</v>
      </c>
      <c r="D7805" s="63" t="s">
        <v>4981</v>
      </c>
      <c r="E7805" s="64">
        <v>0</v>
      </c>
      <c r="F7805" s="64">
        <v>2</v>
      </c>
      <c r="G7805" s="64">
        <v>0</v>
      </c>
      <c r="H7805" s="64">
        <v>2</v>
      </c>
    </row>
    <row r="7806" spans="1:8" x14ac:dyDescent="0.3">
      <c r="A7806" s="63" t="s">
        <v>14825</v>
      </c>
      <c r="B7806" s="63" t="s">
        <v>14826</v>
      </c>
      <c r="C7806" s="63" t="s">
        <v>13049</v>
      </c>
      <c r="D7806" s="63" t="s">
        <v>13050</v>
      </c>
      <c r="E7806" s="64">
        <v>0</v>
      </c>
      <c r="F7806" s="64">
        <v>2</v>
      </c>
      <c r="G7806" s="64">
        <v>10</v>
      </c>
      <c r="H7806" s="64">
        <v>12</v>
      </c>
    </row>
    <row r="7807" spans="1:8" x14ac:dyDescent="0.3">
      <c r="A7807" s="63" t="s">
        <v>14825</v>
      </c>
      <c r="B7807" s="63" t="s">
        <v>14826</v>
      </c>
      <c r="C7807" s="63" t="s">
        <v>8539</v>
      </c>
      <c r="D7807" s="63" t="s">
        <v>8540</v>
      </c>
      <c r="E7807" s="64">
        <v>0</v>
      </c>
      <c r="F7807" s="64">
        <v>0</v>
      </c>
      <c r="G7807" s="64">
        <v>1</v>
      </c>
      <c r="H7807" s="64">
        <v>1</v>
      </c>
    </row>
    <row r="7808" spans="1:8" x14ac:dyDescent="0.3">
      <c r="A7808" s="63" t="s">
        <v>14825</v>
      </c>
      <c r="B7808" s="63" t="s">
        <v>14826</v>
      </c>
      <c r="C7808" s="63" t="s">
        <v>5010</v>
      </c>
      <c r="D7808" s="63" t="s">
        <v>5011</v>
      </c>
      <c r="E7808" s="64">
        <v>0</v>
      </c>
      <c r="F7808" s="64">
        <v>4</v>
      </c>
      <c r="G7808" s="64">
        <v>0</v>
      </c>
      <c r="H7808" s="64">
        <v>4</v>
      </c>
    </row>
    <row r="7809" spans="1:8" x14ac:dyDescent="0.3">
      <c r="A7809" s="63" t="s">
        <v>14825</v>
      </c>
      <c r="B7809" s="63" t="s">
        <v>14826</v>
      </c>
      <c r="C7809" s="63" t="s">
        <v>5907</v>
      </c>
      <c r="D7809" s="63" t="s">
        <v>5908</v>
      </c>
      <c r="E7809" s="64">
        <v>18</v>
      </c>
      <c r="F7809" s="64">
        <v>13</v>
      </c>
      <c r="G7809" s="64">
        <v>0</v>
      </c>
      <c r="H7809" s="64">
        <v>13</v>
      </c>
    </row>
    <row r="7810" spans="1:8" x14ac:dyDescent="0.3">
      <c r="A7810" s="63" t="s">
        <v>14825</v>
      </c>
      <c r="B7810" s="63" t="s">
        <v>14826</v>
      </c>
      <c r="C7810" s="63" t="s">
        <v>10685</v>
      </c>
      <c r="D7810" s="63" t="s">
        <v>10686</v>
      </c>
      <c r="E7810" s="64">
        <v>0</v>
      </c>
      <c r="F7810" s="64">
        <v>0</v>
      </c>
      <c r="G7810" s="64">
        <v>1</v>
      </c>
      <c r="H7810" s="64">
        <v>1</v>
      </c>
    </row>
    <row r="7811" spans="1:8" x14ac:dyDescent="0.3">
      <c r="A7811" s="63" t="s">
        <v>14825</v>
      </c>
      <c r="B7811" s="63" t="s">
        <v>14826</v>
      </c>
      <c r="C7811" s="63" t="s">
        <v>5516</v>
      </c>
      <c r="D7811" s="63" t="s">
        <v>5517</v>
      </c>
      <c r="E7811" s="64">
        <v>0</v>
      </c>
      <c r="F7811" s="64">
        <v>0</v>
      </c>
      <c r="G7811" s="64">
        <v>27</v>
      </c>
      <c r="H7811" s="64">
        <v>27</v>
      </c>
    </row>
    <row r="7812" spans="1:8" x14ac:dyDescent="0.3">
      <c r="A7812" s="63" t="s">
        <v>14825</v>
      </c>
      <c r="B7812" s="63" t="s">
        <v>14826</v>
      </c>
      <c r="C7812" s="63" t="s">
        <v>12935</v>
      </c>
      <c r="D7812" s="63" t="s">
        <v>12936</v>
      </c>
      <c r="E7812" s="64">
        <v>0</v>
      </c>
      <c r="F7812" s="64">
        <v>0</v>
      </c>
      <c r="G7812" s="64">
        <v>3</v>
      </c>
      <c r="H7812" s="64">
        <v>3</v>
      </c>
    </row>
    <row r="7813" spans="1:8" x14ac:dyDescent="0.3">
      <c r="A7813" s="63" t="s">
        <v>14825</v>
      </c>
      <c r="B7813" s="63" t="s">
        <v>14826</v>
      </c>
      <c r="C7813" s="63" t="s">
        <v>5094</v>
      </c>
      <c r="D7813" s="63" t="s">
        <v>14733</v>
      </c>
      <c r="E7813" s="64">
        <v>3</v>
      </c>
      <c r="F7813" s="64">
        <v>10</v>
      </c>
      <c r="G7813" s="64">
        <v>6</v>
      </c>
      <c r="H7813" s="64">
        <v>16</v>
      </c>
    </row>
    <row r="7814" spans="1:8" x14ac:dyDescent="0.3">
      <c r="A7814" s="63" t="s">
        <v>14825</v>
      </c>
      <c r="B7814" s="63" t="s">
        <v>14826</v>
      </c>
      <c r="C7814" s="63" t="s">
        <v>6054</v>
      </c>
      <c r="D7814" s="63" t="s">
        <v>14763</v>
      </c>
      <c r="E7814" s="64">
        <v>0</v>
      </c>
      <c r="F7814" s="64">
        <v>33</v>
      </c>
      <c r="G7814" s="64">
        <v>425</v>
      </c>
      <c r="H7814" s="64">
        <v>458</v>
      </c>
    </row>
    <row r="7815" spans="1:8" x14ac:dyDescent="0.3">
      <c r="A7815" s="63" t="s">
        <v>14825</v>
      </c>
      <c r="B7815" s="63" t="s">
        <v>14826</v>
      </c>
      <c r="C7815" s="63" t="s">
        <v>4781</v>
      </c>
      <c r="D7815" s="63" t="s">
        <v>4782</v>
      </c>
      <c r="E7815" s="64">
        <v>0</v>
      </c>
      <c r="F7815" s="64">
        <v>2</v>
      </c>
      <c r="G7815" s="64">
        <v>2</v>
      </c>
      <c r="H7815" s="64">
        <v>4</v>
      </c>
    </row>
    <row r="7816" spans="1:8" x14ac:dyDescent="0.3">
      <c r="A7816" s="63" t="s">
        <v>14825</v>
      </c>
      <c r="B7816" s="63" t="s">
        <v>14826</v>
      </c>
      <c r="C7816" s="63" t="s">
        <v>4422</v>
      </c>
      <c r="D7816" s="63" t="s">
        <v>14734</v>
      </c>
      <c r="E7816" s="64">
        <v>6</v>
      </c>
      <c r="F7816" s="64">
        <v>17</v>
      </c>
      <c r="G7816" s="64">
        <v>1</v>
      </c>
      <c r="H7816" s="64">
        <v>18</v>
      </c>
    </row>
    <row r="7817" spans="1:8" x14ac:dyDescent="0.3">
      <c r="A7817" s="63" t="s">
        <v>14825</v>
      </c>
      <c r="B7817" s="63" t="s">
        <v>14826</v>
      </c>
      <c r="C7817" s="63" t="s">
        <v>5293</v>
      </c>
      <c r="D7817" s="63" t="s">
        <v>5294</v>
      </c>
      <c r="E7817" s="64">
        <v>0</v>
      </c>
      <c r="F7817" s="64">
        <v>0</v>
      </c>
      <c r="G7817" s="64">
        <v>5</v>
      </c>
      <c r="H7817" s="64">
        <v>5</v>
      </c>
    </row>
    <row r="7818" spans="1:8" x14ac:dyDescent="0.3">
      <c r="A7818" s="63" t="s">
        <v>14825</v>
      </c>
      <c r="B7818" s="63" t="s">
        <v>14826</v>
      </c>
      <c r="C7818" s="63" t="s">
        <v>4684</v>
      </c>
      <c r="D7818" s="63" t="s">
        <v>3852</v>
      </c>
      <c r="E7818" s="64">
        <v>0</v>
      </c>
      <c r="F7818" s="64">
        <v>0</v>
      </c>
      <c r="G7818" s="64">
        <v>12</v>
      </c>
      <c r="H7818" s="64">
        <v>12</v>
      </c>
    </row>
    <row r="7819" spans="1:8" x14ac:dyDescent="0.3">
      <c r="A7819" s="63" t="s">
        <v>14825</v>
      </c>
      <c r="B7819" s="63" t="s">
        <v>14826</v>
      </c>
      <c r="C7819" s="63" t="s">
        <v>13624</v>
      </c>
      <c r="D7819" s="63" t="s">
        <v>14182</v>
      </c>
      <c r="E7819" s="64">
        <v>0</v>
      </c>
      <c r="F7819" s="64">
        <v>4</v>
      </c>
      <c r="G7819" s="64">
        <v>0</v>
      </c>
      <c r="H7819" s="64">
        <v>4</v>
      </c>
    </row>
    <row r="7820" spans="1:8" x14ac:dyDescent="0.3">
      <c r="A7820" s="63" t="s">
        <v>14825</v>
      </c>
      <c r="B7820" s="63" t="s">
        <v>14826</v>
      </c>
      <c r="C7820" s="63" t="s">
        <v>1339</v>
      </c>
      <c r="D7820" s="63" t="s">
        <v>1340</v>
      </c>
      <c r="E7820" s="64">
        <v>0</v>
      </c>
      <c r="F7820" s="64">
        <v>0</v>
      </c>
      <c r="G7820" s="64">
        <v>1</v>
      </c>
      <c r="H7820" s="64">
        <v>1</v>
      </c>
    </row>
    <row r="7821" spans="1:8" x14ac:dyDescent="0.3">
      <c r="A7821" s="63" t="s">
        <v>14825</v>
      </c>
      <c r="B7821" s="63" t="s">
        <v>14826</v>
      </c>
      <c r="C7821" s="63" t="s">
        <v>5872</v>
      </c>
      <c r="D7821" s="63" t="s">
        <v>14167</v>
      </c>
      <c r="E7821" s="64">
        <v>89</v>
      </c>
      <c r="F7821" s="64">
        <v>114</v>
      </c>
      <c r="G7821" s="64">
        <v>37</v>
      </c>
      <c r="H7821" s="64">
        <v>151</v>
      </c>
    </row>
    <row r="7822" spans="1:8" x14ac:dyDescent="0.3">
      <c r="A7822" s="63" t="s">
        <v>14825</v>
      </c>
      <c r="B7822" s="63" t="s">
        <v>14826</v>
      </c>
      <c r="C7822" s="63" t="s">
        <v>5874</v>
      </c>
      <c r="D7822" s="63" t="s">
        <v>5875</v>
      </c>
      <c r="E7822" s="64">
        <v>12</v>
      </c>
      <c r="F7822" s="64">
        <v>203</v>
      </c>
      <c r="G7822" s="64">
        <v>63</v>
      </c>
      <c r="H7822" s="64">
        <v>266</v>
      </c>
    </row>
    <row r="7823" spans="1:8" x14ac:dyDescent="0.3">
      <c r="A7823" s="63" t="s">
        <v>14825</v>
      </c>
      <c r="B7823" s="63" t="s">
        <v>14826</v>
      </c>
      <c r="C7823" s="63" t="s">
        <v>13271</v>
      </c>
      <c r="D7823" s="63" t="s">
        <v>1872</v>
      </c>
      <c r="E7823" s="64">
        <v>0</v>
      </c>
      <c r="F7823" s="64">
        <v>2</v>
      </c>
      <c r="G7823" s="64">
        <v>0</v>
      </c>
      <c r="H7823" s="64">
        <v>2</v>
      </c>
    </row>
    <row r="7824" spans="1:8" x14ac:dyDescent="0.3">
      <c r="A7824" s="63" t="s">
        <v>14825</v>
      </c>
      <c r="B7824" s="63" t="s">
        <v>14826</v>
      </c>
      <c r="C7824" s="63" t="s">
        <v>5096</v>
      </c>
      <c r="D7824" s="63" t="s">
        <v>5097</v>
      </c>
      <c r="E7824" s="64">
        <v>0</v>
      </c>
      <c r="F7824" s="64">
        <v>7</v>
      </c>
      <c r="G7824" s="64">
        <v>3</v>
      </c>
      <c r="H7824" s="64">
        <v>10</v>
      </c>
    </row>
    <row r="7825" spans="1:8" x14ac:dyDescent="0.3">
      <c r="A7825" s="63" t="s">
        <v>14825</v>
      </c>
      <c r="B7825" s="63" t="s">
        <v>14826</v>
      </c>
      <c r="C7825" s="63" t="s">
        <v>6074</v>
      </c>
      <c r="D7825" s="63" t="s">
        <v>6075</v>
      </c>
      <c r="E7825" s="64">
        <v>0</v>
      </c>
      <c r="F7825" s="64">
        <v>2</v>
      </c>
      <c r="G7825" s="64">
        <v>10</v>
      </c>
      <c r="H7825" s="64">
        <v>12</v>
      </c>
    </row>
    <row r="7826" spans="1:8" x14ac:dyDescent="0.3">
      <c r="A7826" s="63" t="s">
        <v>14825</v>
      </c>
      <c r="B7826" s="63" t="s">
        <v>14826</v>
      </c>
      <c r="C7826" s="63" t="s">
        <v>4426</v>
      </c>
      <c r="D7826" s="63" t="s">
        <v>4427</v>
      </c>
      <c r="E7826" s="64">
        <v>0</v>
      </c>
      <c r="F7826" s="64">
        <v>0</v>
      </c>
      <c r="G7826" s="64">
        <v>2</v>
      </c>
      <c r="H7826" s="64">
        <v>2</v>
      </c>
    </row>
    <row r="7827" spans="1:8" x14ac:dyDescent="0.3">
      <c r="A7827" s="63" t="s">
        <v>14825</v>
      </c>
      <c r="B7827" s="63" t="s">
        <v>14826</v>
      </c>
      <c r="C7827" s="63" t="s">
        <v>5524</v>
      </c>
      <c r="D7827" s="63" t="s">
        <v>5525</v>
      </c>
      <c r="E7827" s="64">
        <v>0</v>
      </c>
      <c r="F7827" s="64">
        <v>0</v>
      </c>
      <c r="G7827" s="64">
        <v>15</v>
      </c>
      <c r="H7827" s="64">
        <v>15</v>
      </c>
    </row>
    <row r="7828" spans="1:8" x14ac:dyDescent="0.3">
      <c r="A7828" s="63" t="s">
        <v>14825</v>
      </c>
      <c r="B7828" s="63" t="s">
        <v>14826</v>
      </c>
      <c r="C7828" s="63" t="s">
        <v>4998</v>
      </c>
      <c r="D7828" s="63" t="s">
        <v>4999</v>
      </c>
      <c r="E7828" s="64">
        <v>0</v>
      </c>
      <c r="F7828" s="64">
        <v>0</v>
      </c>
      <c r="G7828" s="64">
        <v>1</v>
      </c>
      <c r="H7828" s="64">
        <v>1</v>
      </c>
    </row>
    <row r="7829" spans="1:8" x14ac:dyDescent="0.3">
      <c r="A7829" s="63" t="s">
        <v>14825</v>
      </c>
      <c r="B7829" s="63" t="s">
        <v>14826</v>
      </c>
      <c r="C7829" s="63" t="s">
        <v>4735</v>
      </c>
      <c r="D7829" s="63" t="s">
        <v>4736</v>
      </c>
      <c r="E7829" s="64">
        <v>0</v>
      </c>
      <c r="F7829" s="64">
        <v>2</v>
      </c>
      <c r="G7829" s="64">
        <v>1</v>
      </c>
      <c r="H7829" s="64">
        <v>3</v>
      </c>
    </row>
    <row r="7830" spans="1:8" x14ac:dyDescent="0.3">
      <c r="A7830" s="63" t="s">
        <v>14825</v>
      </c>
      <c r="B7830" s="63" t="s">
        <v>14826</v>
      </c>
      <c r="C7830" s="63" t="s">
        <v>4687</v>
      </c>
      <c r="D7830" s="63" t="s">
        <v>4688</v>
      </c>
      <c r="E7830" s="64">
        <v>0</v>
      </c>
      <c r="F7830" s="64">
        <v>0</v>
      </c>
      <c r="G7830" s="64">
        <v>15</v>
      </c>
      <c r="H7830" s="64">
        <v>15</v>
      </c>
    </row>
    <row r="7831" spans="1:8" x14ac:dyDescent="0.3">
      <c r="A7831" s="63" t="s">
        <v>14825</v>
      </c>
      <c r="B7831" s="63" t="s">
        <v>14826</v>
      </c>
      <c r="C7831" s="63" t="s">
        <v>5002</v>
      </c>
      <c r="D7831" s="63" t="s">
        <v>5003</v>
      </c>
      <c r="E7831" s="64">
        <v>0</v>
      </c>
      <c r="F7831" s="64">
        <v>0</v>
      </c>
      <c r="G7831" s="64">
        <v>3</v>
      </c>
      <c r="H7831" s="64">
        <v>3</v>
      </c>
    </row>
    <row r="7832" spans="1:8" x14ac:dyDescent="0.3">
      <c r="A7832" s="63" t="s">
        <v>14825</v>
      </c>
      <c r="B7832" s="63" t="s">
        <v>14826</v>
      </c>
      <c r="C7832" s="63" t="s">
        <v>10519</v>
      </c>
      <c r="D7832" s="63" t="s">
        <v>10520</v>
      </c>
      <c r="E7832" s="64">
        <v>0</v>
      </c>
      <c r="F7832" s="64">
        <v>1</v>
      </c>
      <c r="G7832" s="64">
        <v>1</v>
      </c>
      <c r="H7832" s="64">
        <v>2</v>
      </c>
    </row>
    <row r="7833" spans="1:8" x14ac:dyDescent="0.3">
      <c r="A7833" s="63" t="s">
        <v>14825</v>
      </c>
      <c r="B7833" s="63" t="s">
        <v>14826</v>
      </c>
      <c r="C7833" s="63" t="s">
        <v>13616</v>
      </c>
      <c r="D7833" s="63" t="s">
        <v>13617</v>
      </c>
      <c r="E7833" s="64">
        <v>0</v>
      </c>
      <c r="F7833" s="64">
        <v>3</v>
      </c>
      <c r="G7833" s="64">
        <v>0</v>
      </c>
      <c r="H7833" s="64">
        <v>3</v>
      </c>
    </row>
    <row r="7834" spans="1:8" x14ac:dyDescent="0.3">
      <c r="A7834" s="63" t="s">
        <v>14825</v>
      </c>
      <c r="B7834" s="63" t="s">
        <v>14826</v>
      </c>
      <c r="C7834" s="63" t="s">
        <v>13618</v>
      </c>
      <c r="D7834" s="63" t="s">
        <v>13619</v>
      </c>
      <c r="E7834" s="64">
        <v>0</v>
      </c>
      <c r="F7834" s="64">
        <v>0</v>
      </c>
      <c r="G7834" s="64">
        <v>46</v>
      </c>
      <c r="H7834" s="64">
        <v>46</v>
      </c>
    </row>
    <row r="7835" spans="1:8" x14ac:dyDescent="0.3">
      <c r="A7835" s="63" t="s">
        <v>14825</v>
      </c>
      <c r="B7835" s="63" t="s">
        <v>14826</v>
      </c>
      <c r="C7835" s="63" t="s">
        <v>4689</v>
      </c>
      <c r="D7835" s="63" t="s">
        <v>4690</v>
      </c>
      <c r="E7835" s="64">
        <v>0</v>
      </c>
      <c r="F7835" s="64">
        <v>4</v>
      </c>
      <c r="G7835" s="64">
        <v>1</v>
      </c>
      <c r="H7835" s="64">
        <v>5</v>
      </c>
    </row>
    <row r="7836" spans="1:8" x14ac:dyDescent="0.3">
      <c r="A7836" s="63" t="s">
        <v>14825</v>
      </c>
      <c r="B7836" s="63" t="s">
        <v>14826</v>
      </c>
      <c r="C7836" s="63" t="s">
        <v>5683</v>
      </c>
      <c r="D7836" s="63" t="s">
        <v>5684</v>
      </c>
      <c r="E7836" s="64">
        <v>0</v>
      </c>
      <c r="F7836" s="64">
        <v>35</v>
      </c>
      <c r="G7836" s="64">
        <v>7</v>
      </c>
      <c r="H7836" s="64">
        <v>42</v>
      </c>
    </row>
    <row r="7837" spans="1:8" x14ac:dyDescent="0.3">
      <c r="A7837" s="63" t="s">
        <v>14825</v>
      </c>
      <c r="B7837" s="63" t="s">
        <v>14826</v>
      </c>
      <c r="C7837" s="63" t="s">
        <v>5884</v>
      </c>
      <c r="D7837" s="63" t="s">
        <v>14767</v>
      </c>
      <c r="E7837" s="64">
        <v>25</v>
      </c>
      <c r="F7837" s="64">
        <v>309</v>
      </c>
      <c r="G7837" s="64">
        <v>84</v>
      </c>
      <c r="H7837" s="64">
        <v>393</v>
      </c>
    </row>
    <row r="7838" spans="1:8" x14ac:dyDescent="0.3">
      <c r="A7838" s="63" t="s">
        <v>14825</v>
      </c>
      <c r="B7838" s="63" t="s">
        <v>14826</v>
      </c>
      <c r="C7838" s="63" t="s">
        <v>13316</v>
      </c>
      <c r="D7838" s="63" t="s">
        <v>13317</v>
      </c>
      <c r="E7838" s="64">
        <v>0</v>
      </c>
      <c r="F7838" s="64">
        <v>0</v>
      </c>
      <c r="G7838" s="64">
        <v>10</v>
      </c>
      <c r="H7838" s="64">
        <v>10</v>
      </c>
    </row>
    <row r="7839" spans="1:8" x14ac:dyDescent="0.3">
      <c r="A7839" s="63" t="s">
        <v>14825</v>
      </c>
      <c r="B7839" s="63" t="s">
        <v>14826</v>
      </c>
      <c r="C7839" s="63" t="s">
        <v>5890</v>
      </c>
      <c r="D7839" s="63" t="s">
        <v>5891</v>
      </c>
      <c r="E7839" s="64">
        <v>0</v>
      </c>
      <c r="F7839" s="64">
        <v>0</v>
      </c>
      <c r="G7839" s="64">
        <v>121</v>
      </c>
      <c r="H7839" s="64">
        <v>121</v>
      </c>
    </row>
    <row r="7840" spans="1:8" x14ac:dyDescent="0.3">
      <c r="A7840" s="63" t="s">
        <v>14825</v>
      </c>
      <c r="B7840" s="63" t="s">
        <v>14826</v>
      </c>
      <c r="C7840" s="63" t="s">
        <v>4978</v>
      </c>
      <c r="D7840" s="63" t="s">
        <v>14602</v>
      </c>
      <c r="E7840" s="64">
        <v>0</v>
      </c>
      <c r="F7840" s="64">
        <v>13</v>
      </c>
      <c r="G7840" s="64">
        <v>2</v>
      </c>
      <c r="H7840" s="64">
        <v>15</v>
      </c>
    </row>
    <row r="7841" spans="1:8" x14ac:dyDescent="0.3">
      <c r="A7841" s="63" t="s">
        <v>14825</v>
      </c>
      <c r="B7841" s="63" t="s">
        <v>14826</v>
      </c>
      <c r="C7841" s="63" t="s">
        <v>5020</v>
      </c>
      <c r="D7841" s="63" t="s">
        <v>5021</v>
      </c>
      <c r="E7841" s="64">
        <v>0</v>
      </c>
      <c r="F7841" s="64">
        <v>0</v>
      </c>
      <c r="G7841" s="64">
        <v>3</v>
      </c>
      <c r="H7841" s="64">
        <v>3</v>
      </c>
    </row>
    <row r="7842" spans="1:8" x14ac:dyDescent="0.3">
      <c r="A7842" s="63" t="s">
        <v>14825</v>
      </c>
      <c r="B7842" s="63" t="s">
        <v>14826</v>
      </c>
      <c r="C7842" s="63" t="s">
        <v>13513</v>
      </c>
      <c r="D7842" s="63" t="s">
        <v>14768</v>
      </c>
      <c r="E7842" s="64">
        <v>0</v>
      </c>
      <c r="F7842" s="64">
        <v>22</v>
      </c>
      <c r="G7842" s="64">
        <v>0</v>
      </c>
      <c r="H7842" s="64">
        <v>22</v>
      </c>
    </row>
    <row r="7843" spans="1:8" x14ac:dyDescent="0.3">
      <c r="A7843" s="63" t="s">
        <v>14825</v>
      </c>
      <c r="B7843" s="63" t="s">
        <v>14826</v>
      </c>
      <c r="C7843" s="63" t="s">
        <v>13094</v>
      </c>
      <c r="D7843" s="63" t="s">
        <v>14769</v>
      </c>
      <c r="E7843" s="64">
        <v>0</v>
      </c>
      <c r="F7843" s="64">
        <v>6</v>
      </c>
      <c r="G7843" s="64">
        <v>5</v>
      </c>
      <c r="H7843" s="64">
        <v>11</v>
      </c>
    </row>
    <row r="7844" spans="1:8" x14ac:dyDescent="0.3">
      <c r="A7844" s="63" t="s">
        <v>14825</v>
      </c>
      <c r="B7844" s="63" t="s">
        <v>14826</v>
      </c>
      <c r="C7844" s="63" t="s">
        <v>4741</v>
      </c>
      <c r="D7844" s="63" t="s">
        <v>4742</v>
      </c>
      <c r="E7844" s="64">
        <v>0</v>
      </c>
      <c r="F7844" s="64">
        <v>7</v>
      </c>
      <c r="G7844" s="64">
        <v>6</v>
      </c>
      <c r="H7844" s="64">
        <v>13</v>
      </c>
    </row>
    <row r="7845" spans="1:8" x14ac:dyDescent="0.3">
      <c r="A7845" s="63" t="s">
        <v>14825</v>
      </c>
      <c r="B7845" s="63" t="s">
        <v>14826</v>
      </c>
      <c r="C7845" s="63" t="s">
        <v>5677</v>
      </c>
      <c r="D7845" s="63" t="s">
        <v>14183</v>
      </c>
      <c r="E7845" s="64">
        <v>0</v>
      </c>
      <c r="F7845" s="64">
        <v>8</v>
      </c>
      <c r="G7845" s="64">
        <v>0</v>
      </c>
      <c r="H7845" s="64">
        <v>8</v>
      </c>
    </row>
    <row r="7846" spans="1:8" x14ac:dyDescent="0.3">
      <c r="A7846" s="63" t="s">
        <v>14825</v>
      </c>
      <c r="B7846" s="63" t="s">
        <v>14826</v>
      </c>
      <c r="C7846" s="63" t="s">
        <v>5857</v>
      </c>
      <c r="D7846" s="63" t="s">
        <v>14151</v>
      </c>
      <c r="E7846" s="64">
        <v>97</v>
      </c>
      <c r="F7846" s="64">
        <v>119</v>
      </c>
      <c r="G7846" s="64">
        <v>37</v>
      </c>
      <c r="H7846" s="64">
        <v>156</v>
      </c>
    </row>
    <row r="7847" spans="1:8" x14ac:dyDescent="0.3">
      <c r="A7847" s="63" t="s">
        <v>14825</v>
      </c>
      <c r="B7847" s="63" t="s">
        <v>14826</v>
      </c>
      <c r="C7847" s="63" t="s">
        <v>5092</v>
      </c>
      <c r="D7847" s="63" t="s">
        <v>14770</v>
      </c>
      <c r="E7847" s="64">
        <v>3</v>
      </c>
      <c r="F7847" s="64">
        <v>5</v>
      </c>
      <c r="G7847" s="64">
        <v>0</v>
      </c>
      <c r="H7847" s="64">
        <v>5</v>
      </c>
    </row>
    <row r="7848" spans="1:8" x14ac:dyDescent="0.3">
      <c r="A7848" s="63" t="s">
        <v>14825</v>
      </c>
      <c r="B7848" s="63" t="s">
        <v>14826</v>
      </c>
      <c r="C7848" s="63" t="s">
        <v>5385</v>
      </c>
      <c r="D7848" s="63" t="s">
        <v>14785</v>
      </c>
      <c r="E7848" s="64">
        <v>1</v>
      </c>
      <c r="F7848" s="64">
        <v>9</v>
      </c>
      <c r="G7848" s="64">
        <v>1</v>
      </c>
      <c r="H7848" s="64">
        <v>10</v>
      </c>
    </row>
    <row r="7849" spans="1:8" x14ac:dyDescent="0.3">
      <c r="A7849" s="63" t="s">
        <v>14825</v>
      </c>
      <c r="B7849" s="63" t="s">
        <v>14826</v>
      </c>
      <c r="C7849" s="63" t="s">
        <v>5511</v>
      </c>
      <c r="D7849" s="63" t="s">
        <v>14809</v>
      </c>
      <c r="E7849" s="64">
        <v>1</v>
      </c>
      <c r="F7849" s="64">
        <v>8</v>
      </c>
      <c r="G7849" s="64">
        <v>0</v>
      </c>
      <c r="H7849" s="64">
        <v>8</v>
      </c>
    </row>
    <row r="7850" spans="1:8" x14ac:dyDescent="0.3">
      <c r="A7850" s="63" t="s">
        <v>14825</v>
      </c>
      <c r="B7850" s="63" t="s">
        <v>14826</v>
      </c>
      <c r="C7850" s="63" t="s">
        <v>6036</v>
      </c>
      <c r="D7850" s="63" t="s">
        <v>14810</v>
      </c>
      <c r="E7850" s="64">
        <v>1</v>
      </c>
      <c r="F7850" s="64">
        <v>7</v>
      </c>
      <c r="G7850" s="64">
        <v>4</v>
      </c>
      <c r="H7850" s="64">
        <v>11</v>
      </c>
    </row>
    <row r="7851" spans="1:8" x14ac:dyDescent="0.3">
      <c r="A7851" s="63" t="s">
        <v>14825</v>
      </c>
      <c r="B7851" s="63" t="s">
        <v>14826</v>
      </c>
      <c r="C7851" s="63" t="s">
        <v>6038</v>
      </c>
      <c r="D7851" s="63" t="s">
        <v>14168</v>
      </c>
      <c r="E7851" s="64">
        <v>0</v>
      </c>
      <c r="F7851" s="64">
        <v>0</v>
      </c>
      <c r="G7851" s="64">
        <v>7</v>
      </c>
      <c r="H7851" s="64">
        <v>7</v>
      </c>
    </row>
    <row r="7852" spans="1:8" x14ac:dyDescent="0.3">
      <c r="A7852" s="63" t="s">
        <v>14825</v>
      </c>
      <c r="B7852" s="63" t="s">
        <v>14826</v>
      </c>
      <c r="C7852" s="63" t="s">
        <v>5513</v>
      </c>
      <c r="D7852" s="63" t="s">
        <v>14211</v>
      </c>
      <c r="E7852" s="64">
        <v>0</v>
      </c>
      <c r="F7852" s="64">
        <v>2</v>
      </c>
      <c r="G7852" s="64">
        <v>0</v>
      </c>
      <c r="H7852" s="64">
        <v>2</v>
      </c>
    </row>
    <row r="7853" spans="1:8" x14ac:dyDescent="0.3">
      <c r="A7853" s="63" t="s">
        <v>14825</v>
      </c>
      <c r="B7853" s="63" t="s">
        <v>14826</v>
      </c>
      <c r="C7853" s="63" t="s">
        <v>5104</v>
      </c>
      <c r="D7853" s="63" t="s">
        <v>14291</v>
      </c>
      <c r="E7853" s="64">
        <v>0</v>
      </c>
      <c r="F7853" s="64">
        <v>1</v>
      </c>
      <c r="G7853" s="64">
        <v>0</v>
      </c>
      <c r="H7853" s="64">
        <v>1</v>
      </c>
    </row>
    <row r="7854" spans="1:8" x14ac:dyDescent="0.3">
      <c r="A7854" s="63" t="s">
        <v>14825</v>
      </c>
      <c r="B7854" s="63" t="s">
        <v>14826</v>
      </c>
      <c r="C7854" s="63" t="s">
        <v>5859</v>
      </c>
      <c r="D7854" s="63" t="s">
        <v>14829</v>
      </c>
      <c r="E7854" s="64">
        <v>94</v>
      </c>
      <c r="F7854" s="64">
        <v>153</v>
      </c>
      <c r="G7854" s="64">
        <v>46</v>
      </c>
      <c r="H7854" s="64">
        <v>199</v>
      </c>
    </row>
    <row r="7855" spans="1:8" x14ac:dyDescent="0.3">
      <c r="A7855" s="63" t="s">
        <v>14825</v>
      </c>
      <c r="B7855" s="63" t="s">
        <v>14826</v>
      </c>
      <c r="C7855" s="63" t="s">
        <v>6040</v>
      </c>
      <c r="D7855" s="63" t="s">
        <v>14656</v>
      </c>
      <c r="E7855" s="64">
        <v>0</v>
      </c>
      <c r="F7855" s="64">
        <v>0</v>
      </c>
      <c r="G7855" s="64">
        <v>41</v>
      </c>
      <c r="H7855" s="64">
        <v>41</v>
      </c>
    </row>
    <row r="7856" spans="1:8" x14ac:dyDescent="0.3">
      <c r="A7856" s="63" t="s">
        <v>14825</v>
      </c>
      <c r="B7856" s="63" t="s">
        <v>14826</v>
      </c>
      <c r="C7856" s="63" t="s">
        <v>5167</v>
      </c>
      <c r="D7856" s="63" t="s">
        <v>14786</v>
      </c>
      <c r="E7856" s="64">
        <v>1</v>
      </c>
      <c r="F7856" s="64">
        <v>9</v>
      </c>
      <c r="G7856" s="64">
        <v>3</v>
      </c>
      <c r="H7856" s="64">
        <v>12</v>
      </c>
    </row>
    <row r="7857" spans="1:8" x14ac:dyDescent="0.3">
      <c r="A7857" s="63" t="s">
        <v>14825</v>
      </c>
      <c r="B7857" s="63" t="s">
        <v>14826</v>
      </c>
      <c r="C7857" s="63" t="s">
        <v>6042</v>
      </c>
      <c r="D7857" s="63" t="s">
        <v>14796</v>
      </c>
      <c r="E7857" s="64">
        <v>1</v>
      </c>
      <c r="F7857" s="64">
        <v>11</v>
      </c>
      <c r="G7857" s="64">
        <v>1</v>
      </c>
      <c r="H7857" s="64">
        <v>12</v>
      </c>
    </row>
    <row r="7858" spans="1:8" x14ac:dyDescent="0.3">
      <c r="A7858" s="63" t="s">
        <v>14825</v>
      </c>
      <c r="B7858" s="63" t="s">
        <v>14826</v>
      </c>
      <c r="C7858" s="63" t="s">
        <v>5281</v>
      </c>
      <c r="D7858" s="63" t="s">
        <v>14787</v>
      </c>
      <c r="E7858" s="64">
        <v>6</v>
      </c>
      <c r="F7858" s="64">
        <v>15</v>
      </c>
      <c r="G7858" s="64">
        <v>7</v>
      </c>
      <c r="H7858" s="64">
        <v>22</v>
      </c>
    </row>
    <row r="7859" spans="1:8" x14ac:dyDescent="0.3">
      <c r="A7859" s="63" t="s">
        <v>14825</v>
      </c>
      <c r="B7859" s="63" t="s">
        <v>14826</v>
      </c>
      <c r="C7859" s="63" t="s">
        <v>13610</v>
      </c>
      <c r="D7859" s="63" t="s">
        <v>14801</v>
      </c>
      <c r="E7859" s="64">
        <v>0</v>
      </c>
      <c r="F7859" s="64">
        <v>0</v>
      </c>
      <c r="G7859" s="64">
        <v>1</v>
      </c>
      <c r="H7859" s="64">
        <v>1</v>
      </c>
    </row>
    <row r="7860" spans="1:8" x14ac:dyDescent="0.3">
      <c r="A7860" s="63" t="s">
        <v>14825</v>
      </c>
      <c r="B7860" s="63" t="s">
        <v>14826</v>
      </c>
      <c r="C7860" s="63" t="s">
        <v>6044</v>
      </c>
      <c r="D7860" s="63" t="s">
        <v>14830</v>
      </c>
      <c r="E7860" s="64">
        <v>93</v>
      </c>
      <c r="F7860" s="64">
        <v>168</v>
      </c>
      <c r="G7860" s="64">
        <v>41</v>
      </c>
      <c r="H7860" s="64">
        <v>209</v>
      </c>
    </row>
    <row r="7861" spans="1:8" x14ac:dyDescent="0.3">
      <c r="A7861" s="63" t="s">
        <v>14825</v>
      </c>
      <c r="B7861" s="63" t="s">
        <v>14826</v>
      </c>
      <c r="C7861" s="63" t="s">
        <v>5863</v>
      </c>
      <c r="D7861" s="63" t="s">
        <v>14819</v>
      </c>
      <c r="E7861" s="64">
        <v>25</v>
      </c>
      <c r="F7861" s="64">
        <v>125</v>
      </c>
      <c r="G7861" s="64">
        <v>40</v>
      </c>
      <c r="H7861" s="64">
        <v>165</v>
      </c>
    </row>
    <row r="7862" spans="1:8" x14ac:dyDescent="0.3">
      <c r="A7862" s="63" t="s">
        <v>14825</v>
      </c>
      <c r="B7862" s="63" t="s">
        <v>14826</v>
      </c>
      <c r="C7862" s="63" t="s">
        <v>4937</v>
      </c>
      <c r="D7862" s="63" t="s">
        <v>14213</v>
      </c>
      <c r="E7862" s="64">
        <v>0</v>
      </c>
      <c r="F7862" s="64">
        <v>3</v>
      </c>
      <c r="G7862" s="64">
        <v>1</v>
      </c>
      <c r="H7862" s="64">
        <v>4</v>
      </c>
    </row>
    <row r="7863" spans="1:8" x14ac:dyDescent="0.3">
      <c r="A7863" s="63" t="s">
        <v>14825</v>
      </c>
      <c r="B7863" s="63" t="s">
        <v>14826</v>
      </c>
      <c r="C7863" s="63" t="s">
        <v>4960</v>
      </c>
      <c r="D7863" s="63" t="s">
        <v>14773</v>
      </c>
      <c r="E7863" s="64">
        <v>0</v>
      </c>
      <c r="F7863" s="64">
        <v>3</v>
      </c>
      <c r="G7863" s="64">
        <v>2</v>
      </c>
      <c r="H7863" s="64">
        <v>5</v>
      </c>
    </row>
    <row r="7864" spans="1:8" x14ac:dyDescent="0.3">
      <c r="A7864" s="63" t="s">
        <v>14825</v>
      </c>
      <c r="B7864" s="63" t="s">
        <v>14826</v>
      </c>
      <c r="C7864" s="63" t="s">
        <v>6201</v>
      </c>
      <c r="D7864" s="63" t="s">
        <v>14811</v>
      </c>
      <c r="E7864" s="64">
        <v>2</v>
      </c>
      <c r="F7864" s="64">
        <v>2</v>
      </c>
      <c r="G7864" s="64">
        <v>0</v>
      </c>
      <c r="H7864" s="64">
        <v>2</v>
      </c>
    </row>
    <row r="7865" spans="1:8" x14ac:dyDescent="0.3">
      <c r="A7865" s="63" t="s">
        <v>14825</v>
      </c>
      <c r="B7865" s="63" t="s">
        <v>14826</v>
      </c>
      <c r="C7865" s="63" t="s">
        <v>5865</v>
      </c>
      <c r="D7865" s="63" t="s">
        <v>13943</v>
      </c>
      <c r="E7865" s="64">
        <v>35</v>
      </c>
      <c r="F7865" s="64">
        <v>112</v>
      </c>
      <c r="G7865" s="64">
        <v>33</v>
      </c>
      <c r="H7865" s="64">
        <v>145</v>
      </c>
    </row>
    <row r="7866" spans="1:8" x14ac:dyDescent="0.3">
      <c r="A7866" s="63" t="s">
        <v>14825</v>
      </c>
      <c r="B7866" s="63" t="s">
        <v>14826</v>
      </c>
      <c r="C7866" s="63" t="s">
        <v>13612</v>
      </c>
      <c r="D7866" s="63" t="s">
        <v>14204</v>
      </c>
      <c r="E7866" s="64">
        <v>0</v>
      </c>
      <c r="F7866" s="64">
        <v>1</v>
      </c>
      <c r="G7866" s="64">
        <v>0</v>
      </c>
      <c r="H7866" s="64">
        <v>1</v>
      </c>
    </row>
    <row r="7867" spans="1:8" x14ac:dyDescent="0.3">
      <c r="A7867" s="63" t="s">
        <v>14825</v>
      </c>
      <c r="B7867" s="63" t="s">
        <v>14826</v>
      </c>
      <c r="C7867" s="63" t="s">
        <v>5680</v>
      </c>
      <c r="D7867" s="63" t="s">
        <v>565</v>
      </c>
      <c r="E7867" s="64">
        <v>2</v>
      </c>
      <c r="F7867" s="64">
        <v>34</v>
      </c>
      <c r="G7867" s="64">
        <v>4</v>
      </c>
      <c r="H7867" s="64">
        <v>38</v>
      </c>
    </row>
    <row r="7868" spans="1:8" x14ac:dyDescent="0.3">
      <c r="A7868" s="63" t="s">
        <v>14825</v>
      </c>
      <c r="B7868" s="63" t="s">
        <v>14826</v>
      </c>
      <c r="C7868" s="63" t="s">
        <v>6598</v>
      </c>
      <c r="D7868" s="63" t="s">
        <v>14584</v>
      </c>
      <c r="E7868" s="64">
        <v>0</v>
      </c>
      <c r="F7868" s="64">
        <v>0</v>
      </c>
      <c r="G7868" s="64">
        <v>1</v>
      </c>
      <c r="H7868" s="64">
        <v>1</v>
      </c>
    </row>
    <row r="7869" spans="1:8" x14ac:dyDescent="0.3">
      <c r="A7869" s="63" t="s">
        <v>14825</v>
      </c>
      <c r="B7869" s="63" t="s">
        <v>14826</v>
      </c>
      <c r="C7869" s="63" t="s">
        <v>4678</v>
      </c>
      <c r="D7869" s="63" t="s">
        <v>14739</v>
      </c>
      <c r="E7869" s="64">
        <v>0</v>
      </c>
      <c r="F7869" s="64">
        <v>1</v>
      </c>
      <c r="G7869" s="64">
        <v>1</v>
      </c>
      <c r="H7869" s="64">
        <v>2</v>
      </c>
    </row>
    <row r="7870" spans="1:8" x14ac:dyDescent="0.3">
      <c r="A7870" s="63" t="s">
        <v>14825</v>
      </c>
      <c r="B7870" s="63" t="s">
        <v>14826</v>
      </c>
      <c r="C7870" s="63" t="s">
        <v>5866</v>
      </c>
      <c r="D7870" s="63" t="s">
        <v>14802</v>
      </c>
      <c r="E7870" s="64">
        <v>13</v>
      </c>
      <c r="F7870" s="64">
        <v>125</v>
      </c>
      <c r="G7870" s="64">
        <v>36</v>
      </c>
      <c r="H7870" s="64">
        <v>161</v>
      </c>
    </row>
    <row r="7871" spans="1:8" x14ac:dyDescent="0.3">
      <c r="A7871" s="63" t="s">
        <v>14825</v>
      </c>
      <c r="B7871" s="63" t="s">
        <v>14826</v>
      </c>
      <c r="C7871" s="63" t="s">
        <v>5169</v>
      </c>
      <c r="D7871" s="63" t="s">
        <v>14740</v>
      </c>
      <c r="E7871" s="64">
        <v>0</v>
      </c>
      <c r="F7871" s="64">
        <v>4</v>
      </c>
      <c r="G7871" s="64">
        <v>0</v>
      </c>
      <c r="H7871" s="64">
        <v>4</v>
      </c>
    </row>
    <row r="7872" spans="1:8" x14ac:dyDescent="0.3">
      <c r="A7872" s="63" t="s">
        <v>14825</v>
      </c>
      <c r="B7872" s="63" t="s">
        <v>14826</v>
      </c>
      <c r="C7872" s="63" t="s">
        <v>13622</v>
      </c>
      <c r="D7872" s="63" t="s">
        <v>14831</v>
      </c>
      <c r="E7872" s="64">
        <v>0</v>
      </c>
      <c r="F7872" s="64">
        <v>1</v>
      </c>
      <c r="G7872" s="64">
        <v>1</v>
      </c>
      <c r="H7872" s="64">
        <v>2</v>
      </c>
    </row>
    <row r="7873" spans="1:8" x14ac:dyDescent="0.3">
      <c r="A7873" s="63" t="s">
        <v>14825</v>
      </c>
      <c r="B7873" s="63" t="s">
        <v>14826</v>
      </c>
      <c r="C7873" s="63" t="s">
        <v>5870</v>
      </c>
      <c r="D7873" s="63" t="s">
        <v>14832</v>
      </c>
      <c r="E7873" s="64">
        <v>0</v>
      </c>
      <c r="F7873" s="64">
        <v>104</v>
      </c>
      <c r="G7873" s="64">
        <v>49</v>
      </c>
      <c r="H7873" s="64">
        <v>153</v>
      </c>
    </row>
    <row r="7874" spans="1:8" x14ac:dyDescent="0.3">
      <c r="A7874" s="63" t="s">
        <v>14825</v>
      </c>
      <c r="B7874" s="63" t="s">
        <v>14826</v>
      </c>
      <c r="C7874" s="63" t="s">
        <v>5098</v>
      </c>
      <c r="D7874" s="63" t="s">
        <v>14741</v>
      </c>
      <c r="E7874" s="64">
        <v>2</v>
      </c>
      <c r="F7874" s="64">
        <v>6</v>
      </c>
      <c r="G7874" s="64">
        <v>0</v>
      </c>
      <c r="H7874" s="64">
        <v>6</v>
      </c>
    </row>
    <row r="7875" spans="1:8" x14ac:dyDescent="0.3">
      <c r="A7875" s="63" t="s">
        <v>14825</v>
      </c>
      <c r="B7875" s="63" t="s">
        <v>14826</v>
      </c>
      <c r="C7875" s="63" t="s">
        <v>13613</v>
      </c>
      <c r="D7875" s="63" t="s">
        <v>14833</v>
      </c>
      <c r="E7875" s="64">
        <v>0</v>
      </c>
      <c r="F7875" s="64">
        <v>11</v>
      </c>
      <c r="G7875" s="64">
        <v>2</v>
      </c>
      <c r="H7875" s="64">
        <v>13</v>
      </c>
    </row>
    <row r="7876" spans="1:8" x14ac:dyDescent="0.3">
      <c r="A7876" s="63" t="s">
        <v>14825</v>
      </c>
      <c r="B7876" s="63" t="s">
        <v>14826</v>
      </c>
      <c r="C7876" s="63" t="s">
        <v>5876</v>
      </c>
      <c r="D7876" s="63" t="s">
        <v>14803</v>
      </c>
      <c r="E7876" s="64">
        <v>100</v>
      </c>
      <c r="F7876" s="64">
        <v>139</v>
      </c>
      <c r="G7876" s="64">
        <v>36</v>
      </c>
      <c r="H7876" s="64">
        <v>175</v>
      </c>
    </row>
    <row r="7877" spans="1:8" x14ac:dyDescent="0.3">
      <c r="A7877" s="63" t="s">
        <v>14825</v>
      </c>
      <c r="B7877" s="63" t="s">
        <v>14826</v>
      </c>
      <c r="C7877" s="63" t="s">
        <v>6064</v>
      </c>
      <c r="D7877" s="63" t="s">
        <v>14791</v>
      </c>
      <c r="E7877" s="64">
        <v>0</v>
      </c>
      <c r="F7877" s="64">
        <v>0</v>
      </c>
      <c r="G7877" s="64">
        <v>19</v>
      </c>
      <c r="H7877" s="64">
        <v>19</v>
      </c>
    </row>
    <row r="7878" spans="1:8" x14ac:dyDescent="0.3">
      <c r="A7878" s="63" t="s">
        <v>14825</v>
      </c>
      <c r="B7878" s="63" t="s">
        <v>14826</v>
      </c>
      <c r="C7878" s="63" t="s">
        <v>6062</v>
      </c>
      <c r="D7878" s="63" t="s">
        <v>14657</v>
      </c>
      <c r="E7878" s="64">
        <v>0</v>
      </c>
      <c r="F7878" s="64">
        <v>0</v>
      </c>
      <c r="G7878" s="64">
        <v>73</v>
      </c>
      <c r="H7878" s="64">
        <v>73</v>
      </c>
    </row>
    <row r="7879" spans="1:8" x14ac:dyDescent="0.3">
      <c r="A7879" s="63" t="s">
        <v>14825</v>
      </c>
      <c r="B7879" s="63" t="s">
        <v>14826</v>
      </c>
      <c r="C7879" s="63" t="s">
        <v>6066</v>
      </c>
      <c r="D7879" s="63" t="s">
        <v>14615</v>
      </c>
      <c r="E7879" s="64">
        <v>5</v>
      </c>
      <c r="F7879" s="64">
        <v>10</v>
      </c>
      <c r="G7879" s="64">
        <v>4</v>
      </c>
      <c r="H7879" s="64">
        <v>14</v>
      </c>
    </row>
    <row r="7880" spans="1:8" x14ac:dyDescent="0.3">
      <c r="A7880" s="63" t="s">
        <v>14825</v>
      </c>
      <c r="B7880" s="63" t="s">
        <v>14826</v>
      </c>
      <c r="C7880" s="63" t="s">
        <v>5290</v>
      </c>
      <c r="D7880" s="63" t="s">
        <v>14567</v>
      </c>
      <c r="E7880" s="64">
        <v>0</v>
      </c>
      <c r="F7880" s="64">
        <v>5</v>
      </c>
      <c r="G7880" s="64">
        <v>3</v>
      </c>
      <c r="H7880" s="64">
        <v>8</v>
      </c>
    </row>
    <row r="7881" spans="1:8" x14ac:dyDescent="0.3">
      <c r="A7881" s="63" t="s">
        <v>14825</v>
      </c>
      <c r="B7881" s="63" t="s">
        <v>14826</v>
      </c>
      <c r="C7881" s="63" t="s">
        <v>6602</v>
      </c>
      <c r="D7881" s="63" t="s">
        <v>14834</v>
      </c>
      <c r="E7881" s="64">
        <v>0</v>
      </c>
      <c r="F7881" s="64">
        <v>1</v>
      </c>
      <c r="G7881" s="64">
        <v>0</v>
      </c>
      <c r="H7881" s="64">
        <v>1</v>
      </c>
    </row>
    <row r="7882" spans="1:8" x14ac:dyDescent="0.3">
      <c r="A7882" s="63" t="s">
        <v>14825</v>
      </c>
      <c r="B7882" s="63" t="s">
        <v>14826</v>
      </c>
      <c r="C7882" s="63" t="s">
        <v>5878</v>
      </c>
      <c r="D7882" s="63" t="s">
        <v>14812</v>
      </c>
      <c r="E7882" s="64">
        <v>80</v>
      </c>
      <c r="F7882" s="64">
        <v>121</v>
      </c>
      <c r="G7882" s="64">
        <v>41</v>
      </c>
      <c r="H7882" s="64">
        <v>162</v>
      </c>
    </row>
    <row r="7883" spans="1:8" x14ac:dyDescent="0.3">
      <c r="A7883" s="63" t="s">
        <v>14825</v>
      </c>
      <c r="B7883" s="63" t="s">
        <v>14826</v>
      </c>
      <c r="C7883" s="63" t="s">
        <v>4691</v>
      </c>
      <c r="D7883" s="63" t="s">
        <v>14620</v>
      </c>
      <c r="E7883" s="64">
        <v>0</v>
      </c>
      <c r="F7883" s="64">
        <v>9</v>
      </c>
      <c r="G7883" s="64">
        <v>2</v>
      </c>
      <c r="H7883" s="64">
        <v>11</v>
      </c>
    </row>
    <row r="7884" spans="1:8" x14ac:dyDescent="0.3">
      <c r="A7884" s="63" t="s">
        <v>14825</v>
      </c>
      <c r="B7884" s="63" t="s">
        <v>14826</v>
      </c>
      <c r="C7884" s="63" t="s">
        <v>6203</v>
      </c>
      <c r="D7884" s="63" t="s">
        <v>14813</v>
      </c>
      <c r="E7884" s="64">
        <v>0</v>
      </c>
      <c r="F7884" s="64">
        <v>4</v>
      </c>
      <c r="G7884" s="64">
        <v>0</v>
      </c>
      <c r="H7884" s="64">
        <v>4</v>
      </c>
    </row>
    <row r="7885" spans="1:8" x14ac:dyDescent="0.3">
      <c r="A7885" s="63" t="s">
        <v>14825</v>
      </c>
      <c r="B7885" s="63" t="s">
        <v>14826</v>
      </c>
      <c r="C7885" s="63" t="s">
        <v>13620</v>
      </c>
      <c r="D7885" s="63" t="s">
        <v>13621</v>
      </c>
      <c r="E7885" s="64">
        <v>17</v>
      </c>
      <c r="F7885" s="64">
        <v>5</v>
      </c>
      <c r="G7885" s="64">
        <v>0</v>
      </c>
      <c r="H7885" s="64">
        <v>5</v>
      </c>
    </row>
    <row r="7886" spans="1:8" x14ac:dyDescent="0.3">
      <c r="A7886" s="63" t="s">
        <v>14825</v>
      </c>
      <c r="B7886" s="63" t="s">
        <v>14826</v>
      </c>
      <c r="C7886" s="63" t="s">
        <v>6652</v>
      </c>
      <c r="D7886" s="63" t="s">
        <v>6653</v>
      </c>
      <c r="E7886" s="64">
        <v>0</v>
      </c>
      <c r="F7886" s="64">
        <v>1</v>
      </c>
      <c r="G7886" s="64">
        <v>0</v>
      </c>
      <c r="H7886" s="64">
        <v>1</v>
      </c>
    </row>
    <row r="7887" spans="1:8" x14ac:dyDescent="0.3">
      <c r="A7887" s="63" t="s">
        <v>14825</v>
      </c>
      <c r="B7887" s="63" t="s">
        <v>14826</v>
      </c>
      <c r="C7887" s="63" t="s">
        <v>11537</v>
      </c>
      <c r="D7887" s="63" t="s">
        <v>11538</v>
      </c>
      <c r="E7887" s="64">
        <v>0</v>
      </c>
      <c r="F7887" s="64">
        <v>0</v>
      </c>
      <c r="G7887" s="64">
        <v>1</v>
      </c>
      <c r="H7887" s="64">
        <v>1</v>
      </c>
    </row>
    <row r="7888" spans="1:8" x14ac:dyDescent="0.3">
      <c r="A7888" s="63" t="s">
        <v>14825</v>
      </c>
      <c r="B7888" s="63" t="s">
        <v>14826</v>
      </c>
      <c r="C7888" s="63" t="s">
        <v>5181</v>
      </c>
      <c r="D7888" s="63" t="s">
        <v>5182</v>
      </c>
      <c r="E7888" s="64">
        <v>0</v>
      </c>
      <c r="F7888" s="64">
        <v>6</v>
      </c>
      <c r="G7888" s="64">
        <v>1</v>
      </c>
      <c r="H7888" s="64">
        <v>7</v>
      </c>
    </row>
    <row r="7889" spans="1:8" x14ac:dyDescent="0.3">
      <c r="A7889" s="63" t="s">
        <v>14825</v>
      </c>
      <c r="B7889" s="63" t="s">
        <v>14826</v>
      </c>
      <c r="C7889" s="63" t="s">
        <v>5392</v>
      </c>
      <c r="D7889" s="63" t="s">
        <v>14792</v>
      </c>
      <c r="E7889" s="64">
        <v>0</v>
      </c>
      <c r="F7889" s="64">
        <v>3</v>
      </c>
      <c r="G7889" s="64">
        <v>6</v>
      </c>
      <c r="H7889" s="64">
        <v>9</v>
      </c>
    </row>
    <row r="7890" spans="1:8" x14ac:dyDescent="0.3">
      <c r="A7890" s="63" t="s">
        <v>14825</v>
      </c>
      <c r="B7890" s="63" t="s">
        <v>14826</v>
      </c>
      <c r="C7890" s="63" t="s">
        <v>13326</v>
      </c>
      <c r="D7890" s="63" t="s">
        <v>13327</v>
      </c>
      <c r="E7890" s="64">
        <v>0</v>
      </c>
      <c r="F7890" s="64">
        <v>3</v>
      </c>
      <c r="G7890" s="64">
        <v>5</v>
      </c>
      <c r="H7890" s="64">
        <v>8</v>
      </c>
    </row>
    <row r="7891" spans="1:8" x14ac:dyDescent="0.3">
      <c r="A7891" s="63" t="s">
        <v>14825</v>
      </c>
      <c r="B7891" s="63" t="s">
        <v>14826</v>
      </c>
      <c r="C7891" s="63" t="s">
        <v>3766</v>
      </c>
      <c r="D7891" s="63" t="s">
        <v>3767</v>
      </c>
      <c r="E7891" s="64">
        <v>0</v>
      </c>
      <c r="F7891" s="64">
        <v>0</v>
      </c>
      <c r="G7891" s="64">
        <v>1</v>
      </c>
      <c r="H7891" s="64">
        <v>1</v>
      </c>
    </row>
    <row r="7892" spans="1:8" x14ac:dyDescent="0.3">
      <c r="A7892" s="63" t="s">
        <v>14825</v>
      </c>
      <c r="B7892" s="63" t="s">
        <v>14826</v>
      </c>
      <c r="C7892" s="63" t="s">
        <v>1253</v>
      </c>
      <c r="D7892" s="63" t="s">
        <v>1254</v>
      </c>
      <c r="E7892" s="64">
        <v>0</v>
      </c>
      <c r="F7892" s="64">
        <v>0</v>
      </c>
      <c r="G7892" s="64">
        <v>2</v>
      </c>
      <c r="H7892" s="64">
        <v>2</v>
      </c>
    </row>
    <row r="7893" spans="1:8" x14ac:dyDescent="0.3">
      <c r="A7893" s="63" t="s">
        <v>14825</v>
      </c>
      <c r="B7893" s="63" t="s">
        <v>14826</v>
      </c>
      <c r="C7893" s="63" t="s">
        <v>4962</v>
      </c>
      <c r="D7893" s="63" t="s">
        <v>4963</v>
      </c>
      <c r="E7893" s="64">
        <v>0</v>
      </c>
      <c r="F7893" s="64">
        <v>2</v>
      </c>
      <c r="G7893" s="64">
        <v>2</v>
      </c>
      <c r="H7893" s="64">
        <v>4</v>
      </c>
    </row>
    <row r="7894" spans="1:8" x14ac:dyDescent="0.3">
      <c r="A7894" s="63" t="s">
        <v>14825</v>
      </c>
      <c r="B7894" s="63" t="s">
        <v>14826</v>
      </c>
      <c r="C7894" s="63" t="s">
        <v>4791</v>
      </c>
      <c r="D7894" s="63" t="s">
        <v>4792</v>
      </c>
      <c r="E7894" s="64">
        <v>0</v>
      </c>
      <c r="F7894" s="64">
        <v>1</v>
      </c>
      <c r="G7894" s="64">
        <v>3</v>
      </c>
      <c r="H7894" s="64">
        <v>4</v>
      </c>
    </row>
    <row r="7895" spans="1:8" x14ac:dyDescent="0.3">
      <c r="A7895" s="63" t="s">
        <v>14825</v>
      </c>
      <c r="B7895" s="63" t="s">
        <v>14826</v>
      </c>
      <c r="C7895" s="63" t="s">
        <v>13318</v>
      </c>
      <c r="D7895" s="63" t="s">
        <v>13319</v>
      </c>
      <c r="E7895" s="64">
        <v>0</v>
      </c>
      <c r="F7895" s="64">
        <v>2</v>
      </c>
      <c r="G7895" s="64">
        <v>13</v>
      </c>
      <c r="H7895" s="64">
        <v>15</v>
      </c>
    </row>
    <row r="7896" spans="1:8" x14ac:dyDescent="0.3">
      <c r="A7896" s="63" t="s">
        <v>14825</v>
      </c>
      <c r="B7896" s="63" t="s">
        <v>14826</v>
      </c>
      <c r="C7896" s="63" t="s">
        <v>5528</v>
      </c>
      <c r="D7896" s="63" t="s">
        <v>5529</v>
      </c>
      <c r="E7896" s="64">
        <v>0</v>
      </c>
      <c r="F7896" s="64">
        <v>1</v>
      </c>
      <c r="G7896" s="64">
        <v>1</v>
      </c>
      <c r="H7896" s="64">
        <v>2</v>
      </c>
    </row>
    <row r="7897" spans="1:8" x14ac:dyDescent="0.3">
      <c r="A7897" s="63" t="s">
        <v>14825</v>
      </c>
      <c r="B7897" s="63" t="s">
        <v>14826</v>
      </c>
      <c r="C7897" s="63" t="s">
        <v>5880</v>
      </c>
      <c r="D7897" s="63" t="s">
        <v>5881</v>
      </c>
      <c r="E7897" s="64">
        <v>6</v>
      </c>
      <c r="F7897" s="64">
        <v>88</v>
      </c>
      <c r="G7897" s="64">
        <v>30</v>
      </c>
      <c r="H7897" s="64">
        <v>118</v>
      </c>
    </row>
    <row r="7898" spans="1:8" x14ac:dyDescent="0.3">
      <c r="A7898" s="63" t="s">
        <v>14825</v>
      </c>
      <c r="B7898" s="63" t="s">
        <v>14826</v>
      </c>
      <c r="C7898" s="63" t="s">
        <v>5026</v>
      </c>
      <c r="D7898" s="63" t="s">
        <v>5027</v>
      </c>
      <c r="E7898" s="64">
        <v>0</v>
      </c>
      <c r="F7898" s="64">
        <v>3</v>
      </c>
      <c r="G7898" s="64">
        <v>0</v>
      </c>
      <c r="H7898" s="64">
        <v>3</v>
      </c>
    </row>
    <row r="7899" spans="1:8" x14ac:dyDescent="0.3">
      <c r="A7899" s="63" t="s">
        <v>14825</v>
      </c>
      <c r="B7899" s="63" t="s">
        <v>14826</v>
      </c>
      <c r="C7899" s="63" t="s">
        <v>13174</v>
      </c>
      <c r="D7899" s="63" t="s">
        <v>13175</v>
      </c>
      <c r="E7899" s="64">
        <v>2</v>
      </c>
      <c r="F7899" s="64">
        <v>19</v>
      </c>
      <c r="G7899" s="64">
        <v>1</v>
      </c>
      <c r="H7899" s="64">
        <v>20</v>
      </c>
    </row>
    <row r="7900" spans="1:8" x14ac:dyDescent="0.3">
      <c r="A7900" s="63" t="s">
        <v>14825</v>
      </c>
      <c r="B7900" s="63" t="s">
        <v>14826</v>
      </c>
      <c r="C7900" s="63" t="s">
        <v>13176</v>
      </c>
      <c r="D7900" s="63" t="s">
        <v>13177</v>
      </c>
      <c r="E7900" s="64">
        <v>0</v>
      </c>
      <c r="F7900" s="64">
        <v>0</v>
      </c>
      <c r="G7900" s="64">
        <v>12</v>
      </c>
      <c r="H7900" s="64">
        <v>12</v>
      </c>
    </row>
    <row r="7901" spans="1:8" x14ac:dyDescent="0.3">
      <c r="A7901" s="63" t="s">
        <v>14825</v>
      </c>
      <c r="B7901" s="63" t="s">
        <v>14826</v>
      </c>
      <c r="C7901" s="63" t="s">
        <v>13272</v>
      </c>
      <c r="D7901" s="63" t="s">
        <v>13273</v>
      </c>
      <c r="E7901" s="64">
        <v>1</v>
      </c>
      <c r="F7901" s="64">
        <v>3</v>
      </c>
      <c r="G7901" s="64">
        <v>0</v>
      </c>
      <c r="H7901" s="64">
        <v>3</v>
      </c>
    </row>
    <row r="7902" spans="1:8" x14ac:dyDescent="0.3">
      <c r="A7902" s="63" t="s">
        <v>14825</v>
      </c>
      <c r="B7902" s="63" t="s">
        <v>14826</v>
      </c>
      <c r="C7902" s="63" t="s">
        <v>13320</v>
      </c>
      <c r="D7902" s="63" t="s">
        <v>13321</v>
      </c>
      <c r="E7902" s="64">
        <v>5</v>
      </c>
      <c r="F7902" s="64">
        <v>34</v>
      </c>
      <c r="G7902" s="64">
        <v>0</v>
      </c>
      <c r="H7902" s="64">
        <v>34</v>
      </c>
    </row>
    <row r="7903" spans="1:8" x14ac:dyDescent="0.3">
      <c r="A7903" s="63" t="s">
        <v>14825</v>
      </c>
      <c r="B7903" s="63" t="s">
        <v>14826</v>
      </c>
      <c r="C7903" s="63" t="s">
        <v>13519</v>
      </c>
      <c r="D7903" s="63" t="s">
        <v>13520</v>
      </c>
      <c r="E7903" s="64">
        <v>0</v>
      </c>
      <c r="F7903" s="64">
        <v>3</v>
      </c>
      <c r="G7903" s="64">
        <v>0</v>
      </c>
      <c r="H7903" s="64">
        <v>3</v>
      </c>
    </row>
    <row r="7904" spans="1:8" x14ac:dyDescent="0.3">
      <c r="A7904" s="63" t="s">
        <v>14825</v>
      </c>
      <c r="B7904" s="63" t="s">
        <v>14826</v>
      </c>
      <c r="C7904" s="63" t="s">
        <v>14609</v>
      </c>
      <c r="D7904" s="63" t="s">
        <v>14610</v>
      </c>
      <c r="E7904" s="64">
        <v>0</v>
      </c>
      <c r="F7904" s="64">
        <v>0</v>
      </c>
      <c r="G7904" s="64">
        <v>3</v>
      </c>
      <c r="H7904" s="64">
        <v>3</v>
      </c>
    </row>
    <row r="7905" spans="1:8" x14ac:dyDescent="0.3">
      <c r="A7905" s="63" t="s">
        <v>14825</v>
      </c>
      <c r="B7905" s="63" t="s">
        <v>14826</v>
      </c>
      <c r="C7905" s="63" t="s">
        <v>14742</v>
      </c>
      <c r="D7905" s="63" t="s">
        <v>14743</v>
      </c>
      <c r="E7905" s="64">
        <v>0</v>
      </c>
      <c r="F7905" s="64">
        <v>3</v>
      </c>
      <c r="G7905" s="64">
        <v>1</v>
      </c>
      <c r="H7905" s="64">
        <v>4</v>
      </c>
    </row>
    <row r="7906" spans="1:8" x14ac:dyDescent="0.3">
      <c r="A7906" s="63" t="s">
        <v>14825</v>
      </c>
      <c r="B7906" s="63" t="s">
        <v>14826</v>
      </c>
      <c r="C7906" s="63" t="s">
        <v>4819</v>
      </c>
      <c r="D7906" s="63" t="s">
        <v>4820</v>
      </c>
      <c r="E7906" s="64">
        <v>0</v>
      </c>
      <c r="F7906" s="64">
        <v>1</v>
      </c>
      <c r="G7906" s="64">
        <v>3</v>
      </c>
      <c r="H7906" s="64">
        <v>4</v>
      </c>
    </row>
    <row r="7907" spans="1:8" x14ac:dyDescent="0.3">
      <c r="A7907" s="63" t="s">
        <v>14825</v>
      </c>
      <c r="B7907" s="63" t="s">
        <v>14826</v>
      </c>
      <c r="C7907" s="63" t="s">
        <v>4938</v>
      </c>
      <c r="D7907" s="63" t="s">
        <v>4939</v>
      </c>
      <c r="E7907" s="64">
        <v>0</v>
      </c>
      <c r="F7907" s="64">
        <v>0</v>
      </c>
      <c r="G7907" s="64">
        <v>25</v>
      </c>
      <c r="H7907" s="64">
        <v>25</v>
      </c>
    </row>
    <row r="7908" spans="1:8" x14ac:dyDescent="0.3">
      <c r="A7908" s="63" t="s">
        <v>14825</v>
      </c>
      <c r="B7908" s="63" t="s">
        <v>14826</v>
      </c>
      <c r="C7908" s="63" t="s">
        <v>10735</v>
      </c>
      <c r="D7908" s="63" t="s">
        <v>10736</v>
      </c>
      <c r="E7908" s="64">
        <v>0</v>
      </c>
      <c r="F7908" s="64">
        <v>2</v>
      </c>
      <c r="G7908" s="64">
        <v>0</v>
      </c>
      <c r="H7908" s="64">
        <v>2</v>
      </c>
    </row>
    <row r="7909" spans="1:8" x14ac:dyDescent="0.3">
      <c r="A7909" s="63" t="s">
        <v>14825</v>
      </c>
      <c r="B7909" s="63" t="s">
        <v>14826</v>
      </c>
      <c r="C7909" s="63" t="s">
        <v>10746</v>
      </c>
      <c r="D7909" s="63" t="s">
        <v>10747</v>
      </c>
      <c r="E7909" s="64">
        <v>1</v>
      </c>
      <c r="F7909" s="64">
        <v>13</v>
      </c>
      <c r="G7909" s="64">
        <v>1</v>
      </c>
      <c r="H7909" s="64">
        <v>14</v>
      </c>
    </row>
    <row r="7910" spans="1:8" x14ac:dyDescent="0.3">
      <c r="A7910" s="63" t="s">
        <v>14825</v>
      </c>
      <c r="B7910" s="63" t="s">
        <v>14826</v>
      </c>
      <c r="C7910" s="63" t="s">
        <v>10729</v>
      </c>
      <c r="D7910" s="63" t="s">
        <v>10730</v>
      </c>
      <c r="E7910" s="64">
        <v>0</v>
      </c>
      <c r="F7910" s="64">
        <v>0</v>
      </c>
      <c r="G7910" s="64">
        <v>1</v>
      </c>
      <c r="H7910" s="64">
        <v>1</v>
      </c>
    </row>
    <row r="7911" spans="1:8" x14ac:dyDescent="0.3">
      <c r="A7911" s="63" t="s">
        <v>14825</v>
      </c>
      <c r="B7911" s="63" t="s">
        <v>14826</v>
      </c>
      <c r="C7911" s="63" t="s">
        <v>10727</v>
      </c>
      <c r="D7911" s="63" t="s">
        <v>10728</v>
      </c>
      <c r="E7911" s="64">
        <v>1</v>
      </c>
      <c r="F7911" s="64">
        <v>1</v>
      </c>
      <c r="G7911" s="64">
        <v>1</v>
      </c>
      <c r="H7911" s="64">
        <v>2</v>
      </c>
    </row>
    <row r="7912" spans="1:8" x14ac:dyDescent="0.3">
      <c r="A7912" s="63" t="s">
        <v>14825</v>
      </c>
      <c r="B7912" s="63" t="s">
        <v>14826</v>
      </c>
      <c r="C7912" s="63" t="s">
        <v>8676</v>
      </c>
      <c r="D7912" s="63" t="s">
        <v>14606</v>
      </c>
      <c r="E7912" s="64">
        <v>0</v>
      </c>
      <c r="F7912" s="64">
        <v>0</v>
      </c>
      <c r="G7912" s="64">
        <v>1</v>
      </c>
      <c r="H7912" s="64">
        <v>1</v>
      </c>
    </row>
    <row r="7913" spans="1:8" x14ac:dyDescent="0.3">
      <c r="A7913" s="63" t="s">
        <v>14825</v>
      </c>
      <c r="B7913" s="63" t="s">
        <v>14826</v>
      </c>
      <c r="C7913" s="63" t="s">
        <v>12357</v>
      </c>
      <c r="D7913" s="63" t="s">
        <v>12358</v>
      </c>
      <c r="E7913" s="64">
        <v>0</v>
      </c>
      <c r="F7913" s="64">
        <v>0</v>
      </c>
      <c r="G7913" s="64">
        <v>4</v>
      </c>
      <c r="H7913" s="64">
        <v>4</v>
      </c>
    </row>
    <row r="7914" spans="1:8" x14ac:dyDescent="0.3">
      <c r="A7914" s="63" t="s">
        <v>14825</v>
      </c>
      <c r="B7914" s="63" t="s">
        <v>14826</v>
      </c>
      <c r="C7914" s="63" t="s">
        <v>5888</v>
      </c>
      <c r="D7914" s="63" t="s">
        <v>5889</v>
      </c>
      <c r="E7914" s="64">
        <v>0</v>
      </c>
      <c r="F7914" s="64">
        <v>0</v>
      </c>
      <c r="G7914" s="64">
        <v>6</v>
      </c>
      <c r="H7914" s="64">
        <v>6</v>
      </c>
    </row>
    <row r="7915" spans="1:8" x14ac:dyDescent="0.3">
      <c r="A7915" s="63" t="s">
        <v>14825</v>
      </c>
      <c r="B7915" s="63" t="s">
        <v>14826</v>
      </c>
      <c r="C7915" s="63" t="s">
        <v>12980</v>
      </c>
      <c r="D7915" s="63" t="s">
        <v>12981</v>
      </c>
      <c r="E7915" s="64">
        <v>0</v>
      </c>
      <c r="F7915" s="64">
        <v>0</v>
      </c>
      <c r="G7915" s="64">
        <v>1</v>
      </c>
      <c r="H7915" s="64">
        <v>1</v>
      </c>
    </row>
    <row r="7916" spans="1:8" x14ac:dyDescent="0.3">
      <c r="A7916" s="63" t="s">
        <v>14825</v>
      </c>
      <c r="B7916" s="63" t="s">
        <v>14826</v>
      </c>
      <c r="C7916" s="63" t="s">
        <v>13630</v>
      </c>
      <c r="D7916" s="63" t="s">
        <v>13631</v>
      </c>
      <c r="E7916" s="64">
        <v>1</v>
      </c>
      <c r="F7916" s="64">
        <v>1</v>
      </c>
      <c r="G7916" s="64">
        <v>1</v>
      </c>
      <c r="H7916" s="64">
        <v>2</v>
      </c>
    </row>
    <row r="7917" spans="1:8" x14ac:dyDescent="0.3">
      <c r="A7917" s="63" t="s">
        <v>14835</v>
      </c>
      <c r="B7917" s="63" t="s">
        <v>14836</v>
      </c>
      <c r="C7917" s="63" t="s">
        <v>4839</v>
      </c>
      <c r="D7917" s="63" t="s">
        <v>4840</v>
      </c>
      <c r="E7917" s="64">
        <v>0</v>
      </c>
      <c r="F7917" s="64">
        <v>1</v>
      </c>
      <c r="G7917" s="64">
        <v>1</v>
      </c>
      <c r="H7917" s="64">
        <v>2</v>
      </c>
    </row>
    <row r="7918" spans="1:8" x14ac:dyDescent="0.3">
      <c r="A7918" s="63" t="s">
        <v>14835</v>
      </c>
      <c r="B7918" s="63" t="s">
        <v>14836</v>
      </c>
      <c r="C7918" s="63" t="s">
        <v>13224</v>
      </c>
      <c r="D7918" s="63" t="s">
        <v>14837</v>
      </c>
      <c r="E7918" s="64">
        <v>0</v>
      </c>
      <c r="F7918" s="64">
        <v>1</v>
      </c>
      <c r="G7918" s="64">
        <v>0</v>
      </c>
      <c r="H7918" s="64">
        <v>1</v>
      </c>
    </row>
    <row r="7919" spans="1:8" x14ac:dyDescent="0.3">
      <c r="A7919" s="63" t="s">
        <v>14835</v>
      </c>
      <c r="B7919" s="63" t="s">
        <v>14836</v>
      </c>
      <c r="C7919" s="63" t="s">
        <v>5868</v>
      </c>
      <c r="D7919" s="63" t="s">
        <v>14780</v>
      </c>
      <c r="E7919" s="64">
        <v>0</v>
      </c>
      <c r="F7919" s="64">
        <v>0</v>
      </c>
      <c r="G7919" s="64">
        <v>62</v>
      </c>
      <c r="H7919" s="64">
        <v>62</v>
      </c>
    </row>
    <row r="7920" spans="1:8" x14ac:dyDescent="0.3">
      <c r="A7920" s="63" t="s">
        <v>14835</v>
      </c>
      <c r="B7920" s="63" t="s">
        <v>14836</v>
      </c>
      <c r="C7920" s="63" t="s">
        <v>4968</v>
      </c>
      <c r="D7920" s="63" t="s">
        <v>4969</v>
      </c>
      <c r="E7920" s="64">
        <v>0</v>
      </c>
      <c r="F7920" s="64">
        <v>2</v>
      </c>
      <c r="G7920" s="64">
        <v>0</v>
      </c>
      <c r="H7920" s="64">
        <v>2</v>
      </c>
    </row>
    <row r="7921" spans="1:8" x14ac:dyDescent="0.3">
      <c r="A7921" s="63" t="s">
        <v>14835</v>
      </c>
      <c r="B7921" s="63" t="s">
        <v>14836</v>
      </c>
      <c r="C7921" s="63" t="s">
        <v>8115</v>
      </c>
      <c r="D7921" s="63" t="s">
        <v>8116</v>
      </c>
      <c r="E7921" s="64">
        <v>0</v>
      </c>
      <c r="F7921" s="64">
        <v>2</v>
      </c>
      <c r="G7921" s="64">
        <v>0</v>
      </c>
      <c r="H7921" s="64">
        <v>2</v>
      </c>
    </row>
    <row r="7922" spans="1:8" x14ac:dyDescent="0.3">
      <c r="A7922" s="63" t="s">
        <v>14835</v>
      </c>
      <c r="B7922" s="63" t="s">
        <v>14836</v>
      </c>
      <c r="C7922" s="63" t="s">
        <v>6632</v>
      </c>
      <c r="D7922" s="63" t="s">
        <v>6633</v>
      </c>
      <c r="E7922" s="64">
        <v>0</v>
      </c>
      <c r="F7922" s="64">
        <v>0</v>
      </c>
      <c r="G7922" s="64">
        <v>1</v>
      </c>
      <c r="H7922" s="64">
        <v>1</v>
      </c>
    </row>
    <row r="7923" spans="1:8" x14ac:dyDescent="0.3">
      <c r="A7923" s="63" t="s">
        <v>14835</v>
      </c>
      <c r="B7923" s="63" t="s">
        <v>14836</v>
      </c>
      <c r="C7923" s="63" t="s">
        <v>5855</v>
      </c>
      <c r="D7923" s="63" t="s">
        <v>5856</v>
      </c>
      <c r="E7923" s="64">
        <v>0</v>
      </c>
      <c r="F7923" s="64">
        <v>0</v>
      </c>
      <c r="G7923" s="64">
        <v>41</v>
      </c>
      <c r="H7923" s="64">
        <v>41</v>
      </c>
    </row>
    <row r="7924" spans="1:8" x14ac:dyDescent="0.3">
      <c r="A7924" s="63" t="s">
        <v>14835</v>
      </c>
      <c r="B7924" s="63" t="s">
        <v>14836</v>
      </c>
      <c r="C7924" s="63" t="s">
        <v>13511</v>
      </c>
      <c r="D7924" s="63" t="s">
        <v>13512</v>
      </c>
      <c r="E7924" s="64">
        <v>0</v>
      </c>
      <c r="F7924" s="64">
        <v>0</v>
      </c>
      <c r="G7924" s="64">
        <v>68</v>
      </c>
      <c r="H7924" s="64">
        <v>68</v>
      </c>
    </row>
    <row r="7925" spans="1:8" x14ac:dyDescent="0.3">
      <c r="A7925" s="63" t="s">
        <v>14835</v>
      </c>
      <c r="B7925" s="63" t="s">
        <v>14836</v>
      </c>
      <c r="C7925" s="63" t="s">
        <v>4940</v>
      </c>
      <c r="D7925" s="63" t="s">
        <v>4941</v>
      </c>
      <c r="E7925" s="64">
        <v>0</v>
      </c>
      <c r="F7925" s="64">
        <v>3</v>
      </c>
      <c r="G7925" s="64">
        <v>1</v>
      </c>
      <c r="H7925" s="64">
        <v>4</v>
      </c>
    </row>
    <row r="7926" spans="1:8" x14ac:dyDescent="0.3">
      <c r="A7926" s="63" t="s">
        <v>14835</v>
      </c>
      <c r="B7926" s="63" t="s">
        <v>14836</v>
      </c>
      <c r="C7926" s="63" t="s">
        <v>4984</v>
      </c>
      <c r="D7926" s="63" t="s">
        <v>14729</v>
      </c>
      <c r="E7926" s="64">
        <v>0</v>
      </c>
      <c r="F7926" s="64">
        <v>1</v>
      </c>
      <c r="G7926" s="64">
        <v>0</v>
      </c>
      <c r="H7926" s="64">
        <v>1</v>
      </c>
    </row>
    <row r="7927" spans="1:8" x14ac:dyDescent="0.3">
      <c r="A7927" s="63" t="s">
        <v>14835</v>
      </c>
      <c r="B7927" s="63" t="s">
        <v>14836</v>
      </c>
      <c r="C7927" s="63" t="s">
        <v>6295</v>
      </c>
      <c r="D7927" s="63" t="s">
        <v>6296</v>
      </c>
      <c r="E7927" s="64">
        <v>0</v>
      </c>
      <c r="F7927" s="64">
        <v>0</v>
      </c>
      <c r="G7927" s="64">
        <v>8</v>
      </c>
      <c r="H7927" s="64">
        <v>8</v>
      </c>
    </row>
    <row r="7928" spans="1:8" x14ac:dyDescent="0.3">
      <c r="A7928" s="63" t="s">
        <v>14835</v>
      </c>
      <c r="B7928" s="63" t="s">
        <v>14836</v>
      </c>
      <c r="C7928" s="63" t="s">
        <v>8525</v>
      </c>
      <c r="D7928" s="63" t="s">
        <v>8526</v>
      </c>
      <c r="E7928" s="64">
        <v>0</v>
      </c>
      <c r="F7928" s="64">
        <v>1</v>
      </c>
      <c r="G7928" s="64">
        <v>0</v>
      </c>
      <c r="H7928" s="64">
        <v>1</v>
      </c>
    </row>
    <row r="7929" spans="1:8" x14ac:dyDescent="0.3">
      <c r="A7929" s="63" t="s">
        <v>14835</v>
      </c>
      <c r="B7929" s="63" t="s">
        <v>14836</v>
      </c>
      <c r="C7929" s="63" t="s">
        <v>4767</v>
      </c>
      <c r="D7929" s="63" t="s">
        <v>4768</v>
      </c>
      <c r="E7929" s="64">
        <v>0</v>
      </c>
      <c r="F7929" s="64">
        <v>2</v>
      </c>
      <c r="G7929" s="64">
        <v>1</v>
      </c>
      <c r="H7929" s="64">
        <v>3</v>
      </c>
    </row>
    <row r="7930" spans="1:8" x14ac:dyDescent="0.3">
      <c r="A7930" s="63" t="s">
        <v>14835</v>
      </c>
      <c r="B7930" s="63" t="s">
        <v>14836</v>
      </c>
      <c r="C7930" s="63" t="s">
        <v>5387</v>
      </c>
      <c r="D7930" s="63" t="s">
        <v>5388</v>
      </c>
      <c r="E7930" s="64">
        <v>0</v>
      </c>
      <c r="F7930" s="64">
        <v>0</v>
      </c>
      <c r="G7930" s="64">
        <v>86</v>
      </c>
      <c r="H7930" s="64">
        <v>86</v>
      </c>
    </row>
    <row r="7931" spans="1:8" x14ac:dyDescent="0.3">
      <c r="A7931" s="63" t="s">
        <v>14835</v>
      </c>
      <c r="B7931" s="63" t="s">
        <v>14836</v>
      </c>
      <c r="C7931" s="63" t="s">
        <v>6070</v>
      </c>
      <c r="D7931" s="63" t="s">
        <v>6071</v>
      </c>
      <c r="E7931" s="64">
        <v>0</v>
      </c>
      <c r="F7931" s="64">
        <v>0</v>
      </c>
      <c r="G7931" s="64">
        <v>1243</v>
      </c>
      <c r="H7931" s="64">
        <v>1243</v>
      </c>
    </row>
    <row r="7932" spans="1:8" x14ac:dyDescent="0.3">
      <c r="A7932" s="63" t="s">
        <v>14835</v>
      </c>
      <c r="B7932" s="63" t="s">
        <v>14836</v>
      </c>
      <c r="C7932" s="63" t="s">
        <v>4666</v>
      </c>
      <c r="D7932" s="63" t="s">
        <v>4667</v>
      </c>
      <c r="E7932" s="64">
        <v>0</v>
      </c>
      <c r="F7932" s="64">
        <v>0</v>
      </c>
      <c r="G7932" s="64">
        <v>36</v>
      </c>
      <c r="H7932" s="64">
        <v>36</v>
      </c>
    </row>
    <row r="7933" spans="1:8" x14ac:dyDescent="0.3">
      <c r="A7933" s="63" t="s">
        <v>14835</v>
      </c>
      <c r="B7933" s="63" t="s">
        <v>14836</v>
      </c>
      <c r="C7933" s="63" t="s">
        <v>4727</v>
      </c>
      <c r="D7933" s="63" t="s">
        <v>4728</v>
      </c>
      <c r="E7933" s="64">
        <v>0</v>
      </c>
      <c r="F7933" s="64">
        <v>0</v>
      </c>
      <c r="G7933" s="64">
        <v>1</v>
      </c>
      <c r="H7933" s="64">
        <v>1</v>
      </c>
    </row>
    <row r="7934" spans="1:8" x14ac:dyDescent="0.3">
      <c r="A7934" s="63" t="s">
        <v>14835</v>
      </c>
      <c r="B7934" s="63" t="s">
        <v>14836</v>
      </c>
      <c r="C7934" s="63" t="s">
        <v>13012</v>
      </c>
      <c r="D7934" s="63" t="s">
        <v>13013</v>
      </c>
      <c r="E7934" s="64">
        <v>0</v>
      </c>
      <c r="F7934" s="64">
        <v>10</v>
      </c>
      <c r="G7934" s="64">
        <v>1</v>
      </c>
      <c r="H7934" s="64">
        <v>11</v>
      </c>
    </row>
    <row r="7935" spans="1:8" x14ac:dyDescent="0.3">
      <c r="A7935" s="63" t="s">
        <v>14835</v>
      </c>
      <c r="B7935" s="63" t="s">
        <v>14836</v>
      </c>
      <c r="C7935" s="63" t="s">
        <v>4769</v>
      </c>
      <c r="D7935" s="63" t="s">
        <v>4770</v>
      </c>
      <c r="E7935" s="64">
        <v>0</v>
      </c>
      <c r="F7935" s="64">
        <v>1</v>
      </c>
      <c r="G7935" s="64">
        <v>3</v>
      </c>
      <c r="H7935" s="64">
        <v>4</v>
      </c>
    </row>
    <row r="7936" spans="1:8" x14ac:dyDescent="0.3">
      <c r="A7936" s="63" t="s">
        <v>14835</v>
      </c>
      <c r="B7936" s="63" t="s">
        <v>14836</v>
      </c>
      <c r="C7936" s="63" t="s">
        <v>10784</v>
      </c>
      <c r="D7936" s="63" t="s">
        <v>10785</v>
      </c>
      <c r="E7936" s="69">
        <v>0</v>
      </c>
      <c r="F7936" s="69">
        <v>3</v>
      </c>
      <c r="G7936" s="69">
        <v>1</v>
      </c>
      <c r="H7936" s="69">
        <v>4</v>
      </c>
    </row>
    <row r="7937" spans="1:8" x14ac:dyDescent="0.3">
      <c r="A7937" s="63" t="s">
        <v>14835</v>
      </c>
      <c r="B7937" s="63" t="s">
        <v>14836</v>
      </c>
      <c r="C7937" s="63" t="s">
        <v>5679</v>
      </c>
      <c r="D7937" s="63" t="s">
        <v>1447</v>
      </c>
      <c r="E7937" s="64">
        <v>0</v>
      </c>
      <c r="F7937" s="64">
        <v>2</v>
      </c>
      <c r="G7937" s="64">
        <v>2</v>
      </c>
      <c r="H7937" s="64">
        <v>4</v>
      </c>
    </row>
    <row r="7938" spans="1:8" x14ac:dyDescent="0.3">
      <c r="A7938" s="63" t="s">
        <v>14835</v>
      </c>
      <c r="B7938" s="63" t="s">
        <v>14836</v>
      </c>
      <c r="C7938" s="63" t="s">
        <v>6078</v>
      </c>
      <c r="D7938" s="63" t="s">
        <v>6079</v>
      </c>
      <c r="E7938" s="64">
        <v>20</v>
      </c>
      <c r="F7938" s="64">
        <v>70</v>
      </c>
      <c r="G7938" s="64">
        <v>0</v>
      </c>
      <c r="H7938" s="64">
        <v>70</v>
      </c>
    </row>
    <row r="7939" spans="1:8" x14ac:dyDescent="0.3">
      <c r="A7939" s="63" t="s">
        <v>14835</v>
      </c>
      <c r="B7939" s="63" t="s">
        <v>14836</v>
      </c>
      <c r="C7939" s="63" t="s">
        <v>4990</v>
      </c>
      <c r="D7939" s="63" t="s">
        <v>14731</v>
      </c>
      <c r="E7939" s="64">
        <v>0</v>
      </c>
      <c r="F7939" s="64">
        <v>4</v>
      </c>
      <c r="G7939" s="64">
        <v>12</v>
      </c>
      <c r="H7939" s="64">
        <v>16</v>
      </c>
    </row>
    <row r="7940" spans="1:8" x14ac:dyDescent="0.3">
      <c r="A7940" s="63" t="s">
        <v>14835</v>
      </c>
      <c r="B7940" s="63" t="s">
        <v>14836</v>
      </c>
      <c r="C7940" s="63" t="s">
        <v>4935</v>
      </c>
      <c r="D7940" s="63" t="s">
        <v>4936</v>
      </c>
      <c r="E7940" s="64">
        <v>0</v>
      </c>
      <c r="F7940" s="64">
        <v>1</v>
      </c>
      <c r="G7940" s="64">
        <v>0</v>
      </c>
      <c r="H7940" s="64">
        <v>1</v>
      </c>
    </row>
    <row r="7941" spans="1:8" x14ac:dyDescent="0.3">
      <c r="A7941" s="63" t="s">
        <v>14835</v>
      </c>
      <c r="B7941" s="63" t="s">
        <v>14836</v>
      </c>
      <c r="C7941" s="63" t="s">
        <v>1059</v>
      </c>
      <c r="D7941" s="63" t="s">
        <v>1060</v>
      </c>
      <c r="E7941" s="64">
        <v>0</v>
      </c>
      <c r="F7941" s="64">
        <v>0</v>
      </c>
      <c r="G7941" s="64">
        <v>1</v>
      </c>
      <c r="H7941" s="64">
        <v>1</v>
      </c>
    </row>
    <row r="7942" spans="1:8" x14ac:dyDescent="0.3">
      <c r="A7942" s="63" t="s">
        <v>14835</v>
      </c>
      <c r="B7942" s="63" t="s">
        <v>14836</v>
      </c>
      <c r="C7942" s="63" t="s">
        <v>1664</v>
      </c>
      <c r="D7942" s="63" t="s">
        <v>1665</v>
      </c>
      <c r="E7942" s="64">
        <v>0</v>
      </c>
      <c r="F7942" s="64">
        <v>0</v>
      </c>
      <c r="G7942" s="64">
        <v>1</v>
      </c>
      <c r="H7942" s="64">
        <v>1</v>
      </c>
    </row>
    <row r="7943" spans="1:8" x14ac:dyDescent="0.3">
      <c r="A7943" s="63" t="s">
        <v>14835</v>
      </c>
      <c r="B7943" s="63" t="s">
        <v>14836</v>
      </c>
      <c r="C7943" s="63" t="s">
        <v>4821</v>
      </c>
      <c r="D7943" s="63" t="s">
        <v>4822</v>
      </c>
      <c r="E7943" s="64">
        <v>0</v>
      </c>
      <c r="F7943" s="64">
        <v>5</v>
      </c>
      <c r="G7943" s="64">
        <v>19</v>
      </c>
      <c r="H7943" s="64">
        <v>24</v>
      </c>
    </row>
    <row r="7944" spans="1:8" x14ac:dyDescent="0.3">
      <c r="A7944" s="63" t="s">
        <v>14835</v>
      </c>
      <c r="B7944" s="63" t="s">
        <v>14836</v>
      </c>
      <c r="C7944" s="63" t="s">
        <v>4668</v>
      </c>
      <c r="D7944" s="63" t="s">
        <v>4669</v>
      </c>
      <c r="E7944" s="64">
        <v>0</v>
      </c>
      <c r="F7944" s="64">
        <v>0</v>
      </c>
      <c r="G7944" s="64">
        <v>4</v>
      </c>
      <c r="H7944" s="64">
        <v>4</v>
      </c>
    </row>
    <row r="7945" spans="1:8" x14ac:dyDescent="0.3">
      <c r="A7945" s="63" t="s">
        <v>14835</v>
      </c>
      <c r="B7945" s="63" t="s">
        <v>14836</v>
      </c>
      <c r="C7945" s="63" t="s">
        <v>5016</v>
      </c>
      <c r="D7945" s="63" t="s">
        <v>5017</v>
      </c>
      <c r="E7945" s="64">
        <v>1</v>
      </c>
      <c r="F7945" s="64">
        <v>3</v>
      </c>
      <c r="G7945" s="64">
        <v>0</v>
      </c>
      <c r="H7945" s="64">
        <v>3</v>
      </c>
    </row>
    <row r="7946" spans="1:8" x14ac:dyDescent="0.3">
      <c r="A7946" s="63" t="s">
        <v>14835</v>
      </c>
      <c r="B7946" s="63" t="s">
        <v>14836</v>
      </c>
      <c r="C7946" s="63" t="s">
        <v>5105</v>
      </c>
      <c r="D7946" s="63" t="s">
        <v>5106</v>
      </c>
      <c r="E7946" s="64">
        <v>0</v>
      </c>
      <c r="F7946" s="64">
        <v>5</v>
      </c>
      <c r="G7946" s="64">
        <v>6</v>
      </c>
      <c r="H7946" s="64">
        <v>11</v>
      </c>
    </row>
    <row r="7947" spans="1:8" x14ac:dyDescent="0.3">
      <c r="A7947" s="63" t="s">
        <v>14835</v>
      </c>
      <c r="B7947" s="63" t="s">
        <v>14836</v>
      </c>
      <c r="C7947" s="63" t="s">
        <v>6837</v>
      </c>
      <c r="D7947" s="63" t="s">
        <v>6838</v>
      </c>
      <c r="E7947" s="64">
        <v>0</v>
      </c>
      <c r="F7947" s="64">
        <v>0</v>
      </c>
      <c r="G7947" s="64">
        <v>1</v>
      </c>
      <c r="H7947" s="64">
        <v>1</v>
      </c>
    </row>
    <row r="7948" spans="1:8" x14ac:dyDescent="0.3">
      <c r="A7948" s="63" t="s">
        <v>14835</v>
      </c>
      <c r="B7948" s="63" t="s">
        <v>14836</v>
      </c>
      <c r="C7948" s="63" t="s">
        <v>5892</v>
      </c>
      <c r="D7948" s="63" t="s">
        <v>14751</v>
      </c>
      <c r="E7948" s="64">
        <v>0</v>
      </c>
      <c r="F7948" s="64">
        <v>4</v>
      </c>
      <c r="G7948" s="64">
        <v>6</v>
      </c>
      <c r="H7948" s="64">
        <v>10</v>
      </c>
    </row>
    <row r="7949" spans="1:8" x14ac:dyDescent="0.3">
      <c r="A7949" s="63" t="s">
        <v>14835</v>
      </c>
      <c r="B7949" s="63" t="s">
        <v>14836</v>
      </c>
      <c r="C7949" s="63" t="s">
        <v>5903</v>
      </c>
      <c r="D7949" s="63" t="s">
        <v>5904</v>
      </c>
      <c r="E7949" s="64">
        <v>0</v>
      </c>
      <c r="F7949" s="64">
        <v>0</v>
      </c>
      <c r="G7949" s="64">
        <v>13</v>
      </c>
      <c r="H7949" s="64">
        <v>13</v>
      </c>
    </row>
    <row r="7950" spans="1:8" x14ac:dyDescent="0.3">
      <c r="A7950" s="63" t="s">
        <v>14835</v>
      </c>
      <c r="B7950" s="63" t="s">
        <v>14836</v>
      </c>
      <c r="C7950" s="63" t="s">
        <v>8828</v>
      </c>
      <c r="D7950" s="63" t="s">
        <v>8829</v>
      </c>
      <c r="E7950" s="64">
        <v>0</v>
      </c>
      <c r="F7950" s="64">
        <v>3</v>
      </c>
      <c r="G7950" s="64">
        <v>5</v>
      </c>
      <c r="H7950" s="64">
        <v>8</v>
      </c>
    </row>
    <row r="7951" spans="1:8" x14ac:dyDescent="0.3">
      <c r="A7951" s="63" t="s">
        <v>14835</v>
      </c>
      <c r="B7951" s="63" t="s">
        <v>14836</v>
      </c>
      <c r="C7951" s="63" t="s">
        <v>13640</v>
      </c>
      <c r="D7951" s="63" t="s">
        <v>13641</v>
      </c>
      <c r="E7951" s="64">
        <v>2</v>
      </c>
      <c r="F7951" s="64">
        <v>1</v>
      </c>
      <c r="G7951" s="64">
        <v>0</v>
      </c>
      <c r="H7951" s="64">
        <v>1</v>
      </c>
    </row>
    <row r="7952" spans="1:8" x14ac:dyDescent="0.3">
      <c r="A7952" s="63" t="s">
        <v>14835</v>
      </c>
      <c r="B7952" s="63" t="s">
        <v>14836</v>
      </c>
      <c r="C7952" s="63" t="s">
        <v>6082</v>
      </c>
      <c r="D7952" s="63" t="s">
        <v>1403</v>
      </c>
      <c r="E7952" s="64">
        <v>0</v>
      </c>
      <c r="F7952" s="64">
        <v>48</v>
      </c>
      <c r="G7952" s="64">
        <v>10</v>
      </c>
      <c r="H7952" s="64">
        <v>58</v>
      </c>
    </row>
    <row r="7953" spans="1:8" x14ac:dyDescent="0.3">
      <c r="A7953" s="63" t="s">
        <v>14835</v>
      </c>
      <c r="B7953" s="63" t="s">
        <v>14836</v>
      </c>
      <c r="C7953" s="63" t="s">
        <v>14680</v>
      </c>
      <c r="D7953" s="63" t="s">
        <v>14681</v>
      </c>
      <c r="E7953" s="64">
        <v>0</v>
      </c>
      <c r="F7953" s="64">
        <v>0</v>
      </c>
      <c r="G7953" s="64">
        <v>1</v>
      </c>
      <c r="H7953" s="64">
        <v>1</v>
      </c>
    </row>
    <row r="7954" spans="1:8" x14ac:dyDescent="0.3">
      <c r="A7954" s="63" t="s">
        <v>14835</v>
      </c>
      <c r="B7954" s="63" t="s">
        <v>14836</v>
      </c>
      <c r="C7954" s="63" t="s">
        <v>14682</v>
      </c>
      <c r="D7954" s="63" t="s">
        <v>14683</v>
      </c>
      <c r="E7954" s="64">
        <v>0</v>
      </c>
      <c r="F7954" s="64">
        <v>2</v>
      </c>
      <c r="G7954" s="64">
        <v>0</v>
      </c>
      <c r="H7954" s="64">
        <v>2</v>
      </c>
    </row>
    <row r="7955" spans="1:8" x14ac:dyDescent="0.3">
      <c r="A7955" s="63" t="s">
        <v>14835</v>
      </c>
      <c r="B7955" s="63" t="s">
        <v>14836</v>
      </c>
      <c r="C7955" s="63" t="s">
        <v>13517</v>
      </c>
      <c r="D7955" s="63" t="s">
        <v>13518</v>
      </c>
      <c r="E7955" s="64">
        <v>0</v>
      </c>
      <c r="F7955" s="64">
        <v>0</v>
      </c>
      <c r="G7955" s="64">
        <v>1</v>
      </c>
      <c r="H7955" s="64">
        <v>1</v>
      </c>
    </row>
    <row r="7956" spans="1:8" x14ac:dyDescent="0.3">
      <c r="A7956" s="63" t="s">
        <v>14835</v>
      </c>
      <c r="B7956" s="63" t="s">
        <v>14836</v>
      </c>
      <c r="C7956" s="63" t="s">
        <v>6089</v>
      </c>
      <c r="D7956" s="63" t="s">
        <v>6090</v>
      </c>
      <c r="E7956" s="64">
        <v>36</v>
      </c>
      <c r="F7956" s="64">
        <v>54</v>
      </c>
      <c r="G7956" s="64">
        <v>0</v>
      </c>
      <c r="H7956" s="64">
        <v>54</v>
      </c>
    </row>
    <row r="7957" spans="1:8" x14ac:dyDescent="0.3">
      <c r="A7957" s="63" t="s">
        <v>14835</v>
      </c>
      <c r="B7957" s="63" t="s">
        <v>14836</v>
      </c>
      <c r="C7957" s="63" t="s">
        <v>13521</v>
      </c>
      <c r="D7957" s="63" t="s">
        <v>14752</v>
      </c>
      <c r="E7957" s="64">
        <v>0</v>
      </c>
      <c r="F7957" s="64">
        <v>1</v>
      </c>
      <c r="G7957" s="64">
        <v>1</v>
      </c>
      <c r="H7957" s="64">
        <v>2</v>
      </c>
    </row>
    <row r="7958" spans="1:8" x14ac:dyDescent="0.3">
      <c r="A7958" s="63" t="s">
        <v>14835</v>
      </c>
      <c r="B7958" s="63" t="s">
        <v>14836</v>
      </c>
      <c r="C7958" s="63" t="s">
        <v>3689</v>
      </c>
      <c r="D7958" s="63" t="s">
        <v>3690</v>
      </c>
      <c r="E7958" s="64">
        <v>0</v>
      </c>
      <c r="F7958" s="64">
        <v>1</v>
      </c>
      <c r="G7958" s="64">
        <v>2</v>
      </c>
      <c r="H7958" s="64">
        <v>3</v>
      </c>
    </row>
    <row r="7959" spans="1:8" x14ac:dyDescent="0.3">
      <c r="A7959" s="63" t="s">
        <v>14835</v>
      </c>
      <c r="B7959" s="63" t="s">
        <v>14836</v>
      </c>
      <c r="C7959" s="63" t="s">
        <v>5283</v>
      </c>
      <c r="D7959" s="63" t="s">
        <v>5284</v>
      </c>
      <c r="E7959" s="64">
        <v>2</v>
      </c>
      <c r="F7959" s="64">
        <v>1</v>
      </c>
      <c r="G7959" s="64">
        <v>0</v>
      </c>
      <c r="H7959" s="64">
        <v>1</v>
      </c>
    </row>
    <row r="7960" spans="1:8" x14ac:dyDescent="0.3">
      <c r="A7960" s="63" t="s">
        <v>14835</v>
      </c>
      <c r="B7960" s="63" t="s">
        <v>14836</v>
      </c>
      <c r="C7960" s="63" t="s">
        <v>4717</v>
      </c>
      <c r="D7960" s="63" t="s">
        <v>4718</v>
      </c>
      <c r="E7960" s="64">
        <v>0</v>
      </c>
      <c r="F7960" s="64">
        <v>0</v>
      </c>
      <c r="G7960" s="64">
        <v>5</v>
      </c>
      <c r="H7960" s="64">
        <v>5</v>
      </c>
    </row>
    <row r="7961" spans="1:8" x14ac:dyDescent="0.3">
      <c r="A7961" s="63" t="s">
        <v>14835</v>
      </c>
      <c r="B7961" s="63" t="s">
        <v>14836</v>
      </c>
      <c r="C7961" s="63" t="s">
        <v>4672</v>
      </c>
      <c r="D7961" s="63" t="s">
        <v>4673</v>
      </c>
      <c r="E7961" s="64">
        <v>0</v>
      </c>
      <c r="F7961" s="64">
        <v>4</v>
      </c>
      <c r="G7961" s="64">
        <v>2</v>
      </c>
      <c r="H7961" s="64">
        <v>6</v>
      </c>
    </row>
    <row r="7962" spans="1:8" x14ac:dyDescent="0.3">
      <c r="A7962" s="63" t="s">
        <v>14835</v>
      </c>
      <c r="B7962" s="63" t="s">
        <v>14836</v>
      </c>
      <c r="C7962" s="63" t="s">
        <v>13027</v>
      </c>
      <c r="D7962" s="63" t="s">
        <v>13028</v>
      </c>
      <c r="E7962" s="64">
        <v>0</v>
      </c>
      <c r="F7962" s="64">
        <v>5</v>
      </c>
      <c r="G7962" s="64">
        <v>8</v>
      </c>
      <c r="H7962" s="64">
        <v>13</v>
      </c>
    </row>
    <row r="7963" spans="1:8" x14ac:dyDescent="0.3">
      <c r="A7963" s="63" t="s">
        <v>14835</v>
      </c>
      <c r="B7963" s="63" t="s">
        <v>14836</v>
      </c>
      <c r="C7963" s="63" t="s">
        <v>12937</v>
      </c>
      <c r="D7963" s="63" t="s">
        <v>12938</v>
      </c>
      <c r="E7963" s="64">
        <v>0</v>
      </c>
      <c r="F7963" s="64">
        <v>0</v>
      </c>
      <c r="G7963" s="64">
        <v>3</v>
      </c>
      <c r="H7963" s="64">
        <v>3</v>
      </c>
    </row>
    <row r="7964" spans="1:8" x14ac:dyDescent="0.3">
      <c r="A7964" s="63" t="s">
        <v>14835</v>
      </c>
      <c r="B7964" s="63" t="s">
        <v>14836</v>
      </c>
      <c r="C7964" s="63" t="s">
        <v>13312</v>
      </c>
      <c r="D7964" s="63" t="s">
        <v>13313</v>
      </c>
      <c r="E7964" s="64">
        <v>1</v>
      </c>
      <c r="F7964" s="64">
        <v>17</v>
      </c>
      <c r="G7964" s="64">
        <v>6</v>
      </c>
      <c r="H7964" s="64">
        <v>23</v>
      </c>
    </row>
    <row r="7965" spans="1:8" x14ac:dyDescent="0.3">
      <c r="A7965" s="63" t="s">
        <v>14835</v>
      </c>
      <c r="B7965" s="63" t="s">
        <v>14836</v>
      </c>
      <c r="C7965" s="63" t="s">
        <v>6048</v>
      </c>
      <c r="D7965" s="63" t="s">
        <v>6049</v>
      </c>
      <c r="E7965" s="64">
        <v>123</v>
      </c>
      <c r="F7965" s="64">
        <v>212</v>
      </c>
      <c r="G7965" s="64">
        <v>71</v>
      </c>
      <c r="H7965" s="64">
        <v>283</v>
      </c>
    </row>
    <row r="7966" spans="1:8" x14ac:dyDescent="0.3">
      <c r="A7966" s="63" t="s">
        <v>14835</v>
      </c>
      <c r="B7966" s="63" t="s">
        <v>14836</v>
      </c>
      <c r="C7966" s="63" t="s">
        <v>5389</v>
      </c>
      <c r="D7966" s="63" t="s">
        <v>277</v>
      </c>
      <c r="E7966" s="64">
        <v>1</v>
      </c>
      <c r="F7966" s="64">
        <v>27</v>
      </c>
      <c r="G7966" s="64">
        <v>9</v>
      </c>
      <c r="H7966" s="64">
        <v>36</v>
      </c>
    </row>
    <row r="7967" spans="1:8" x14ac:dyDescent="0.3">
      <c r="A7967" s="63" t="s">
        <v>14835</v>
      </c>
      <c r="B7967" s="63" t="s">
        <v>14836</v>
      </c>
      <c r="C7967" s="63" t="s">
        <v>6050</v>
      </c>
      <c r="D7967" s="63" t="s">
        <v>277</v>
      </c>
      <c r="E7967" s="64">
        <v>15</v>
      </c>
      <c r="F7967" s="64">
        <v>179</v>
      </c>
      <c r="G7967" s="64">
        <v>54</v>
      </c>
      <c r="H7967" s="64">
        <v>233</v>
      </c>
    </row>
    <row r="7968" spans="1:8" x14ac:dyDescent="0.3">
      <c r="A7968" s="63" t="s">
        <v>14835</v>
      </c>
      <c r="B7968" s="63" t="s">
        <v>14836</v>
      </c>
      <c r="C7968" s="63" t="s">
        <v>5285</v>
      </c>
      <c r="D7968" s="63" t="s">
        <v>5286</v>
      </c>
      <c r="E7968" s="64">
        <v>1</v>
      </c>
      <c r="F7968" s="64">
        <v>1</v>
      </c>
      <c r="G7968" s="64">
        <v>0</v>
      </c>
      <c r="H7968" s="64">
        <v>1</v>
      </c>
    </row>
    <row r="7969" spans="1:8" x14ac:dyDescent="0.3">
      <c r="A7969" s="63" t="s">
        <v>14835</v>
      </c>
      <c r="B7969" s="63" t="s">
        <v>14836</v>
      </c>
      <c r="C7969" s="63" t="s">
        <v>13314</v>
      </c>
      <c r="D7969" s="63" t="s">
        <v>14755</v>
      </c>
      <c r="E7969" s="64">
        <v>0</v>
      </c>
      <c r="F7969" s="64">
        <v>5</v>
      </c>
      <c r="G7969" s="64">
        <v>41</v>
      </c>
      <c r="H7969" s="64">
        <v>46</v>
      </c>
    </row>
    <row r="7970" spans="1:8" x14ac:dyDescent="0.3">
      <c r="A7970" s="63" t="s">
        <v>14835</v>
      </c>
      <c r="B7970" s="63" t="s">
        <v>14836</v>
      </c>
      <c r="C7970" s="63" t="s">
        <v>4725</v>
      </c>
      <c r="D7970" s="63" t="s">
        <v>4726</v>
      </c>
      <c r="E7970" s="64">
        <v>4</v>
      </c>
      <c r="F7970" s="64">
        <v>7</v>
      </c>
      <c r="G7970" s="64">
        <v>0</v>
      </c>
      <c r="H7970" s="64">
        <v>7</v>
      </c>
    </row>
    <row r="7971" spans="1:8" x14ac:dyDescent="0.3">
      <c r="A7971" s="63" t="s">
        <v>14835</v>
      </c>
      <c r="B7971" s="63" t="s">
        <v>14836</v>
      </c>
      <c r="C7971" s="63" t="s">
        <v>6076</v>
      </c>
      <c r="D7971" s="63" t="s">
        <v>6077</v>
      </c>
      <c r="E7971" s="64">
        <v>0</v>
      </c>
      <c r="F7971" s="64">
        <v>15</v>
      </c>
      <c r="G7971" s="64">
        <v>60</v>
      </c>
      <c r="H7971" s="64">
        <v>75</v>
      </c>
    </row>
    <row r="7972" spans="1:8" x14ac:dyDescent="0.3">
      <c r="A7972" s="63" t="s">
        <v>14835</v>
      </c>
      <c r="B7972" s="63" t="s">
        <v>14836</v>
      </c>
      <c r="C7972" s="63" t="s">
        <v>13039</v>
      </c>
      <c r="D7972" s="63" t="s">
        <v>13040</v>
      </c>
      <c r="E7972" s="64">
        <v>0</v>
      </c>
      <c r="F7972" s="64">
        <v>5</v>
      </c>
      <c r="G7972" s="64">
        <v>2</v>
      </c>
      <c r="H7972" s="64">
        <v>7</v>
      </c>
    </row>
    <row r="7973" spans="1:8" x14ac:dyDescent="0.3">
      <c r="A7973" s="63" t="s">
        <v>14835</v>
      </c>
      <c r="B7973" s="63" t="s">
        <v>14836</v>
      </c>
      <c r="C7973" s="63" t="s">
        <v>13491</v>
      </c>
      <c r="D7973" s="63" t="s">
        <v>13492</v>
      </c>
      <c r="E7973" s="64">
        <v>0</v>
      </c>
      <c r="F7973" s="64">
        <v>0</v>
      </c>
      <c r="G7973" s="64">
        <v>4</v>
      </c>
      <c r="H7973" s="64">
        <v>4</v>
      </c>
    </row>
    <row r="7974" spans="1:8" x14ac:dyDescent="0.3">
      <c r="A7974" s="63" t="s">
        <v>14835</v>
      </c>
      <c r="B7974" s="63" t="s">
        <v>14836</v>
      </c>
      <c r="C7974" s="63" t="s">
        <v>4414</v>
      </c>
      <c r="D7974" s="63" t="s">
        <v>4415</v>
      </c>
      <c r="E7974" s="64">
        <v>0</v>
      </c>
      <c r="F7974" s="64">
        <v>0</v>
      </c>
      <c r="G7974" s="64">
        <v>6</v>
      </c>
      <c r="H7974" s="64">
        <v>6</v>
      </c>
    </row>
    <row r="7975" spans="1:8" x14ac:dyDescent="0.3">
      <c r="A7975" s="63" t="s">
        <v>14835</v>
      </c>
      <c r="B7975" s="63" t="s">
        <v>14836</v>
      </c>
      <c r="C7975" s="63" t="s">
        <v>6855</v>
      </c>
      <c r="D7975" s="63" t="s">
        <v>6856</v>
      </c>
      <c r="E7975" s="64">
        <v>0</v>
      </c>
      <c r="F7975" s="64">
        <v>0</v>
      </c>
      <c r="G7975" s="64">
        <v>1</v>
      </c>
      <c r="H7975" s="64">
        <v>1</v>
      </c>
    </row>
    <row r="7976" spans="1:8" x14ac:dyDescent="0.3">
      <c r="A7976" s="63" t="s">
        <v>14835</v>
      </c>
      <c r="B7976" s="63" t="s">
        <v>14836</v>
      </c>
      <c r="C7976" s="63" t="s">
        <v>6091</v>
      </c>
      <c r="D7976" s="63" t="s">
        <v>14838</v>
      </c>
      <c r="E7976" s="64">
        <v>71</v>
      </c>
      <c r="F7976" s="64">
        <v>201</v>
      </c>
      <c r="G7976" s="64">
        <v>46</v>
      </c>
      <c r="H7976" s="64">
        <v>247</v>
      </c>
    </row>
    <row r="7977" spans="1:8" x14ac:dyDescent="0.3">
      <c r="A7977" s="63" t="s">
        <v>14835</v>
      </c>
      <c r="B7977" s="63" t="s">
        <v>14836</v>
      </c>
      <c r="C7977" s="63" t="s">
        <v>4777</v>
      </c>
      <c r="D7977" s="63" t="s">
        <v>14613</v>
      </c>
      <c r="E7977" s="64">
        <v>0</v>
      </c>
      <c r="F7977" s="64">
        <v>2</v>
      </c>
      <c r="G7977" s="64">
        <v>0</v>
      </c>
      <c r="H7977" s="64">
        <v>2</v>
      </c>
    </row>
    <row r="7978" spans="1:8" x14ac:dyDescent="0.3">
      <c r="A7978" s="63" t="s">
        <v>14835</v>
      </c>
      <c r="B7978" s="63" t="s">
        <v>14836</v>
      </c>
      <c r="C7978" s="63" t="s">
        <v>5295</v>
      </c>
      <c r="D7978" s="63" t="s">
        <v>5296</v>
      </c>
      <c r="E7978" s="64">
        <v>3</v>
      </c>
      <c r="F7978" s="64">
        <v>31</v>
      </c>
      <c r="G7978" s="64">
        <v>7</v>
      </c>
      <c r="H7978" s="64">
        <v>38</v>
      </c>
    </row>
    <row r="7979" spans="1:8" x14ac:dyDescent="0.3">
      <c r="A7979" s="63" t="s">
        <v>14835</v>
      </c>
      <c r="B7979" s="63" t="s">
        <v>14836</v>
      </c>
      <c r="C7979" s="63" t="s">
        <v>4980</v>
      </c>
      <c r="D7979" s="63" t="s">
        <v>4981</v>
      </c>
      <c r="E7979" s="64">
        <v>0</v>
      </c>
      <c r="F7979" s="64">
        <v>1</v>
      </c>
      <c r="G7979" s="64">
        <v>0</v>
      </c>
      <c r="H7979" s="64">
        <v>1</v>
      </c>
    </row>
    <row r="7980" spans="1:8" x14ac:dyDescent="0.3">
      <c r="A7980" s="63" t="s">
        <v>14835</v>
      </c>
      <c r="B7980" s="63" t="s">
        <v>14836</v>
      </c>
      <c r="C7980" s="63" t="s">
        <v>7986</v>
      </c>
      <c r="D7980" s="63" t="s">
        <v>7987</v>
      </c>
      <c r="E7980" s="64">
        <v>0</v>
      </c>
      <c r="F7980" s="64">
        <v>0</v>
      </c>
      <c r="G7980" s="64">
        <v>1</v>
      </c>
      <c r="H7980" s="64">
        <v>1</v>
      </c>
    </row>
    <row r="7981" spans="1:8" x14ac:dyDescent="0.3">
      <c r="A7981" s="63" t="s">
        <v>14835</v>
      </c>
      <c r="B7981" s="63" t="s">
        <v>14836</v>
      </c>
      <c r="C7981" s="63" t="s">
        <v>13049</v>
      </c>
      <c r="D7981" s="63" t="s">
        <v>13050</v>
      </c>
      <c r="E7981" s="64">
        <v>0</v>
      </c>
      <c r="F7981" s="64">
        <v>0</v>
      </c>
      <c r="G7981" s="64">
        <v>6</v>
      </c>
      <c r="H7981" s="64">
        <v>6</v>
      </c>
    </row>
    <row r="7982" spans="1:8" x14ac:dyDescent="0.3">
      <c r="A7982" s="63" t="s">
        <v>14835</v>
      </c>
      <c r="B7982" s="63" t="s">
        <v>14836</v>
      </c>
      <c r="C7982" s="63" t="s">
        <v>8539</v>
      </c>
      <c r="D7982" s="63" t="s">
        <v>8540</v>
      </c>
      <c r="E7982" s="64">
        <v>0</v>
      </c>
      <c r="F7982" s="64">
        <v>0</v>
      </c>
      <c r="G7982" s="64">
        <v>1</v>
      </c>
      <c r="H7982" s="64">
        <v>1</v>
      </c>
    </row>
    <row r="7983" spans="1:8" x14ac:dyDescent="0.3">
      <c r="A7983" s="63" t="s">
        <v>14835</v>
      </c>
      <c r="B7983" s="63" t="s">
        <v>14836</v>
      </c>
      <c r="C7983" s="63" t="s">
        <v>5010</v>
      </c>
      <c r="D7983" s="63" t="s">
        <v>5011</v>
      </c>
      <c r="E7983" s="64">
        <v>0</v>
      </c>
      <c r="F7983" s="64">
        <v>3</v>
      </c>
      <c r="G7983" s="64">
        <v>0</v>
      </c>
      <c r="H7983" s="64">
        <v>3</v>
      </c>
    </row>
    <row r="7984" spans="1:8" x14ac:dyDescent="0.3">
      <c r="A7984" s="63" t="s">
        <v>14835</v>
      </c>
      <c r="B7984" s="63" t="s">
        <v>14836</v>
      </c>
      <c r="C7984" s="63" t="s">
        <v>13276</v>
      </c>
      <c r="D7984" s="63" t="s">
        <v>13277</v>
      </c>
      <c r="E7984" s="64">
        <v>9</v>
      </c>
      <c r="F7984" s="64">
        <v>9</v>
      </c>
      <c r="G7984" s="64">
        <v>0</v>
      </c>
      <c r="H7984" s="64">
        <v>9</v>
      </c>
    </row>
    <row r="7985" spans="1:8" x14ac:dyDescent="0.3">
      <c r="A7985" s="63" t="s">
        <v>14835</v>
      </c>
      <c r="B7985" s="63" t="s">
        <v>14836</v>
      </c>
      <c r="C7985" s="63" t="s">
        <v>10685</v>
      </c>
      <c r="D7985" s="63" t="s">
        <v>10686</v>
      </c>
      <c r="E7985" s="64">
        <v>0</v>
      </c>
      <c r="F7985" s="64">
        <v>0</v>
      </c>
      <c r="G7985" s="64">
        <v>1</v>
      </c>
      <c r="H7985" s="64">
        <v>1</v>
      </c>
    </row>
    <row r="7986" spans="1:8" x14ac:dyDescent="0.3">
      <c r="A7986" s="63" t="s">
        <v>14835</v>
      </c>
      <c r="B7986" s="63" t="s">
        <v>14836</v>
      </c>
      <c r="C7986" s="63" t="s">
        <v>5516</v>
      </c>
      <c r="D7986" s="63" t="s">
        <v>5517</v>
      </c>
      <c r="E7986" s="64">
        <v>0</v>
      </c>
      <c r="F7986" s="64">
        <v>0</v>
      </c>
      <c r="G7986" s="64">
        <v>143</v>
      </c>
      <c r="H7986" s="64">
        <v>143</v>
      </c>
    </row>
    <row r="7987" spans="1:8" x14ac:dyDescent="0.3">
      <c r="A7987" s="63" t="s">
        <v>14835</v>
      </c>
      <c r="B7987" s="63" t="s">
        <v>14836</v>
      </c>
      <c r="C7987" s="63" t="s">
        <v>12935</v>
      </c>
      <c r="D7987" s="63" t="s">
        <v>12936</v>
      </c>
      <c r="E7987" s="64">
        <v>0</v>
      </c>
      <c r="F7987" s="64">
        <v>0</v>
      </c>
      <c r="G7987" s="64">
        <v>11</v>
      </c>
      <c r="H7987" s="64">
        <v>11</v>
      </c>
    </row>
    <row r="7988" spans="1:8" x14ac:dyDescent="0.3">
      <c r="A7988" s="63" t="s">
        <v>14835</v>
      </c>
      <c r="B7988" s="63" t="s">
        <v>14836</v>
      </c>
      <c r="C7988" s="63" t="s">
        <v>13324</v>
      </c>
      <c r="D7988" s="63" t="s">
        <v>13325</v>
      </c>
      <c r="E7988" s="64">
        <v>3</v>
      </c>
      <c r="F7988" s="64">
        <v>1</v>
      </c>
      <c r="G7988" s="64">
        <v>0</v>
      </c>
      <c r="H7988" s="64">
        <v>1</v>
      </c>
    </row>
    <row r="7989" spans="1:8" x14ac:dyDescent="0.3">
      <c r="A7989" s="63" t="s">
        <v>14835</v>
      </c>
      <c r="B7989" s="63" t="s">
        <v>14836</v>
      </c>
      <c r="C7989" s="63" t="s">
        <v>5094</v>
      </c>
      <c r="D7989" s="63" t="s">
        <v>14733</v>
      </c>
      <c r="E7989" s="64">
        <v>1</v>
      </c>
      <c r="F7989" s="64">
        <v>12</v>
      </c>
      <c r="G7989" s="64">
        <v>2</v>
      </c>
      <c r="H7989" s="64">
        <v>14</v>
      </c>
    </row>
    <row r="7990" spans="1:8" x14ac:dyDescent="0.3">
      <c r="A7990" s="63" t="s">
        <v>14835</v>
      </c>
      <c r="B7990" s="63" t="s">
        <v>14836</v>
      </c>
      <c r="C7990" s="63" t="s">
        <v>6056</v>
      </c>
      <c r="D7990" s="63" t="s">
        <v>6057</v>
      </c>
      <c r="E7990" s="64">
        <v>46</v>
      </c>
      <c r="F7990" s="64">
        <v>110</v>
      </c>
      <c r="G7990" s="64">
        <v>31</v>
      </c>
      <c r="H7990" s="64">
        <v>141</v>
      </c>
    </row>
    <row r="7991" spans="1:8" x14ac:dyDescent="0.3">
      <c r="A7991" s="63" t="s">
        <v>14835</v>
      </c>
      <c r="B7991" s="63" t="s">
        <v>14836</v>
      </c>
      <c r="C7991" s="63" t="s">
        <v>6939</v>
      </c>
      <c r="D7991" s="63" t="s">
        <v>6940</v>
      </c>
      <c r="E7991" s="64">
        <v>0</v>
      </c>
      <c r="F7991" s="64">
        <v>0</v>
      </c>
      <c r="G7991" s="64">
        <v>1</v>
      </c>
      <c r="H7991" s="64">
        <v>1</v>
      </c>
    </row>
    <row r="7992" spans="1:8" x14ac:dyDescent="0.3">
      <c r="A7992" s="63" t="s">
        <v>14835</v>
      </c>
      <c r="B7992" s="63" t="s">
        <v>14836</v>
      </c>
      <c r="C7992" s="63" t="s">
        <v>6085</v>
      </c>
      <c r="D7992" s="63" t="s">
        <v>6086</v>
      </c>
      <c r="E7992" s="64">
        <v>98</v>
      </c>
      <c r="F7992" s="64">
        <v>145</v>
      </c>
      <c r="G7992" s="64">
        <v>27</v>
      </c>
      <c r="H7992" s="64">
        <v>172</v>
      </c>
    </row>
    <row r="7993" spans="1:8" x14ac:dyDescent="0.3">
      <c r="A7993" s="63" t="s">
        <v>14835</v>
      </c>
      <c r="B7993" s="63" t="s">
        <v>14836</v>
      </c>
      <c r="C7993" s="63" t="s">
        <v>9838</v>
      </c>
      <c r="D7993" s="63" t="s">
        <v>9839</v>
      </c>
      <c r="E7993" s="64">
        <v>0</v>
      </c>
      <c r="F7993" s="64">
        <v>0</v>
      </c>
      <c r="G7993" s="64">
        <v>2</v>
      </c>
      <c r="H7993" s="64">
        <v>2</v>
      </c>
    </row>
    <row r="7994" spans="1:8" x14ac:dyDescent="0.3">
      <c r="A7994" s="63" t="s">
        <v>14835</v>
      </c>
      <c r="B7994" s="63" t="s">
        <v>14836</v>
      </c>
      <c r="C7994" s="63" t="s">
        <v>4781</v>
      </c>
      <c r="D7994" s="63" t="s">
        <v>4782</v>
      </c>
      <c r="E7994" s="64">
        <v>0</v>
      </c>
      <c r="F7994" s="64">
        <v>3</v>
      </c>
      <c r="G7994" s="64">
        <v>4</v>
      </c>
      <c r="H7994" s="64">
        <v>7</v>
      </c>
    </row>
    <row r="7995" spans="1:8" x14ac:dyDescent="0.3">
      <c r="A7995" s="63" t="s">
        <v>14835</v>
      </c>
      <c r="B7995" s="63" t="s">
        <v>14836</v>
      </c>
      <c r="C7995" s="63" t="s">
        <v>5293</v>
      </c>
      <c r="D7995" s="63" t="s">
        <v>5294</v>
      </c>
      <c r="E7995" s="64">
        <v>0</v>
      </c>
      <c r="F7995" s="64">
        <v>0</v>
      </c>
      <c r="G7995" s="64">
        <v>40</v>
      </c>
      <c r="H7995" s="64">
        <v>40</v>
      </c>
    </row>
    <row r="7996" spans="1:8" x14ac:dyDescent="0.3">
      <c r="A7996" s="63" t="s">
        <v>14835</v>
      </c>
      <c r="B7996" s="63" t="s">
        <v>14836</v>
      </c>
      <c r="C7996" s="63" t="s">
        <v>4684</v>
      </c>
      <c r="D7996" s="63" t="s">
        <v>3852</v>
      </c>
      <c r="E7996" s="64">
        <v>0</v>
      </c>
      <c r="F7996" s="64">
        <v>0</v>
      </c>
      <c r="G7996" s="64">
        <v>4</v>
      </c>
      <c r="H7996" s="64">
        <v>4</v>
      </c>
    </row>
    <row r="7997" spans="1:8" x14ac:dyDescent="0.3">
      <c r="A7997" s="63" t="s">
        <v>14835</v>
      </c>
      <c r="B7997" s="63" t="s">
        <v>14836</v>
      </c>
      <c r="C7997" s="63" t="s">
        <v>13624</v>
      </c>
      <c r="D7997" s="63" t="s">
        <v>14182</v>
      </c>
      <c r="E7997" s="64">
        <v>2</v>
      </c>
      <c r="F7997" s="64">
        <v>115</v>
      </c>
      <c r="G7997" s="64">
        <v>35</v>
      </c>
      <c r="H7997" s="64">
        <v>150</v>
      </c>
    </row>
    <row r="7998" spans="1:8" x14ac:dyDescent="0.3">
      <c r="A7998" s="63" t="s">
        <v>14835</v>
      </c>
      <c r="B7998" s="63" t="s">
        <v>14836</v>
      </c>
      <c r="C7998" s="63" t="s">
        <v>1339</v>
      </c>
      <c r="D7998" s="63" t="s">
        <v>1340</v>
      </c>
      <c r="E7998" s="64">
        <v>0</v>
      </c>
      <c r="F7998" s="64">
        <v>0</v>
      </c>
      <c r="G7998" s="64">
        <v>1</v>
      </c>
      <c r="H7998" s="64">
        <v>1</v>
      </c>
    </row>
    <row r="7999" spans="1:8" x14ac:dyDescent="0.3">
      <c r="A7999" s="63" t="s">
        <v>14835</v>
      </c>
      <c r="B7999" s="63" t="s">
        <v>14836</v>
      </c>
      <c r="C7999" s="63" t="s">
        <v>6058</v>
      </c>
      <c r="D7999" s="63" t="s">
        <v>6059</v>
      </c>
      <c r="E7999" s="64">
        <v>87</v>
      </c>
      <c r="F7999" s="64">
        <v>213</v>
      </c>
      <c r="G7999" s="64">
        <v>46</v>
      </c>
      <c r="H7999" s="64">
        <v>259</v>
      </c>
    </row>
    <row r="8000" spans="1:8" x14ac:dyDescent="0.3">
      <c r="A8000" s="63" t="s">
        <v>14835</v>
      </c>
      <c r="B8000" s="63" t="s">
        <v>14836</v>
      </c>
      <c r="C8000" s="63" t="s">
        <v>5872</v>
      </c>
      <c r="D8000" s="63" t="s">
        <v>14167</v>
      </c>
      <c r="E8000" s="64">
        <v>1</v>
      </c>
      <c r="F8000" s="64">
        <v>12</v>
      </c>
      <c r="G8000" s="64">
        <v>2</v>
      </c>
      <c r="H8000" s="64">
        <v>14</v>
      </c>
    </row>
    <row r="8001" spans="1:8" x14ac:dyDescent="0.3">
      <c r="A8001" s="63" t="s">
        <v>14835</v>
      </c>
      <c r="B8001" s="63" t="s">
        <v>14836</v>
      </c>
      <c r="C8001" s="63" t="s">
        <v>13406</v>
      </c>
      <c r="D8001" s="63" t="s">
        <v>13407</v>
      </c>
      <c r="E8001" s="64">
        <v>2</v>
      </c>
      <c r="F8001" s="64">
        <v>40</v>
      </c>
      <c r="G8001" s="64">
        <v>9</v>
      </c>
      <c r="H8001" s="64">
        <v>49</v>
      </c>
    </row>
    <row r="8002" spans="1:8" x14ac:dyDescent="0.3">
      <c r="A8002" s="63" t="s">
        <v>14835</v>
      </c>
      <c r="B8002" s="63" t="s">
        <v>14836</v>
      </c>
      <c r="C8002" s="63" t="s">
        <v>4685</v>
      </c>
      <c r="D8002" s="63" t="s">
        <v>4686</v>
      </c>
      <c r="E8002" s="64">
        <v>0</v>
      </c>
      <c r="F8002" s="64">
        <v>1</v>
      </c>
      <c r="G8002" s="64">
        <v>0</v>
      </c>
      <c r="H8002" s="64">
        <v>1</v>
      </c>
    </row>
    <row r="8003" spans="1:8" x14ac:dyDescent="0.3">
      <c r="A8003" s="63" t="s">
        <v>14835</v>
      </c>
      <c r="B8003" s="63" t="s">
        <v>14836</v>
      </c>
      <c r="C8003" s="63" t="s">
        <v>5522</v>
      </c>
      <c r="D8003" s="63" t="s">
        <v>5523</v>
      </c>
      <c r="E8003" s="64">
        <v>7</v>
      </c>
      <c r="F8003" s="64">
        <v>15</v>
      </c>
      <c r="G8003" s="64">
        <v>1</v>
      </c>
      <c r="H8003" s="64">
        <v>16</v>
      </c>
    </row>
    <row r="8004" spans="1:8" x14ac:dyDescent="0.3">
      <c r="A8004" s="63" t="s">
        <v>14835</v>
      </c>
      <c r="B8004" s="63" t="s">
        <v>14836</v>
      </c>
      <c r="C8004" s="63" t="s">
        <v>13271</v>
      </c>
      <c r="D8004" s="63" t="s">
        <v>1872</v>
      </c>
      <c r="E8004" s="64">
        <v>0</v>
      </c>
      <c r="F8004" s="64">
        <v>4</v>
      </c>
      <c r="G8004" s="64">
        <v>3</v>
      </c>
      <c r="H8004" s="64">
        <v>7</v>
      </c>
    </row>
    <row r="8005" spans="1:8" x14ac:dyDescent="0.3">
      <c r="A8005" s="63" t="s">
        <v>14835</v>
      </c>
      <c r="B8005" s="63" t="s">
        <v>14836</v>
      </c>
      <c r="C8005" s="63" t="s">
        <v>5096</v>
      </c>
      <c r="D8005" s="63" t="s">
        <v>5097</v>
      </c>
      <c r="E8005" s="64">
        <v>3</v>
      </c>
      <c r="F8005" s="64">
        <v>6</v>
      </c>
      <c r="G8005" s="64">
        <v>0</v>
      </c>
      <c r="H8005" s="64">
        <v>6</v>
      </c>
    </row>
    <row r="8006" spans="1:8" x14ac:dyDescent="0.3">
      <c r="A8006" s="63" t="s">
        <v>14835</v>
      </c>
      <c r="B8006" s="63" t="s">
        <v>14836</v>
      </c>
      <c r="C8006" s="63" t="s">
        <v>6074</v>
      </c>
      <c r="D8006" s="63" t="s">
        <v>6075</v>
      </c>
      <c r="E8006" s="64">
        <v>0</v>
      </c>
      <c r="F8006" s="64">
        <v>76</v>
      </c>
      <c r="G8006" s="64">
        <v>80</v>
      </c>
      <c r="H8006" s="64">
        <v>156</v>
      </c>
    </row>
    <row r="8007" spans="1:8" x14ac:dyDescent="0.3">
      <c r="A8007" s="63" t="s">
        <v>14835</v>
      </c>
      <c r="B8007" s="63" t="s">
        <v>14836</v>
      </c>
      <c r="C8007" s="63" t="s">
        <v>5524</v>
      </c>
      <c r="D8007" s="63" t="s">
        <v>5525</v>
      </c>
      <c r="E8007" s="64">
        <v>0</v>
      </c>
      <c r="F8007" s="64">
        <v>0</v>
      </c>
      <c r="G8007" s="64">
        <v>175</v>
      </c>
      <c r="H8007" s="64">
        <v>175</v>
      </c>
    </row>
    <row r="8008" spans="1:8" x14ac:dyDescent="0.3">
      <c r="A8008" s="63" t="s">
        <v>14835</v>
      </c>
      <c r="B8008" s="63" t="s">
        <v>14836</v>
      </c>
      <c r="C8008" s="63" t="s">
        <v>6093</v>
      </c>
      <c r="D8008" s="63" t="s">
        <v>6094</v>
      </c>
      <c r="E8008" s="64">
        <v>9</v>
      </c>
      <c r="F8008" s="64">
        <v>34</v>
      </c>
      <c r="G8008" s="64">
        <v>0</v>
      </c>
      <c r="H8008" s="64">
        <v>34</v>
      </c>
    </row>
    <row r="8009" spans="1:8" x14ac:dyDescent="0.3">
      <c r="A8009" s="63" t="s">
        <v>14835</v>
      </c>
      <c r="B8009" s="63" t="s">
        <v>14836</v>
      </c>
      <c r="C8009" s="63" t="s">
        <v>4735</v>
      </c>
      <c r="D8009" s="63" t="s">
        <v>4736</v>
      </c>
      <c r="E8009" s="64">
        <v>0</v>
      </c>
      <c r="F8009" s="64">
        <v>4</v>
      </c>
      <c r="G8009" s="64">
        <v>2</v>
      </c>
      <c r="H8009" s="64">
        <v>6</v>
      </c>
    </row>
    <row r="8010" spans="1:8" x14ac:dyDescent="0.3">
      <c r="A8010" s="63" t="s">
        <v>14835</v>
      </c>
      <c r="B8010" s="63" t="s">
        <v>14836</v>
      </c>
      <c r="C8010" s="63" t="s">
        <v>6097</v>
      </c>
      <c r="D8010" s="63" t="s">
        <v>6098</v>
      </c>
      <c r="E8010" s="64">
        <v>16</v>
      </c>
      <c r="F8010" s="64">
        <v>138</v>
      </c>
      <c r="G8010" s="64">
        <v>0</v>
      </c>
      <c r="H8010" s="64">
        <v>138</v>
      </c>
    </row>
    <row r="8011" spans="1:8" x14ac:dyDescent="0.3">
      <c r="A8011" s="63" t="s">
        <v>14835</v>
      </c>
      <c r="B8011" s="63" t="s">
        <v>14836</v>
      </c>
      <c r="C8011" s="63" t="s">
        <v>4687</v>
      </c>
      <c r="D8011" s="63" t="s">
        <v>4688</v>
      </c>
      <c r="E8011" s="64">
        <v>0</v>
      </c>
      <c r="F8011" s="64">
        <v>0</v>
      </c>
      <c r="G8011" s="64">
        <v>9</v>
      </c>
      <c r="H8011" s="64">
        <v>9</v>
      </c>
    </row>
    <row r="8012" spans="1:8" x14ac:dyDescent="0.3">
      <c r="A8012" s="63" t="s">
        <v>14835</v>
      </c>
      <c r="B8012" s="63" t="s">
        <v>14836</v>
      </c>
      <c r="C8012" s="63" t="s">
        <v>12956</v>
      </c>
      <c r="D8012" s="63" t="s">
        <v>12957</v>
      </c>
      <c r="E8012" s="64">
        <v>0</v>
      </c>
      <c r="F8012" s="64">
        <v>1</v>
      </c>
      <c r="G8012" s="64">
        <v>0</v>
      </c>
      <c r="H8012" s="64">
        <v>1</v>
      </c>
    </row>
    <row r="8013" spans="1:8" x14ac:dyDescent="0.3">
      <c r="A8013" s="63" t="s">
        <v>14835</v>
      </c>
      <c r="B8013" s="63" t="s">
        <v>14836</v>
      </c>
      <c r="C8013" s="63" t="s">
        <v>13616</v>
      </c>
      <c r="D8013" s="63" t="s">
        <v>13617</v>
      </c>
      <c r="E8013" s="64">
        <v>0</v>
      </c>
      <c r="F8013" s="64">
        <v>1</v>
      </c>
      <c r="G8013" s="64">
        <v>2</v>
      </c>
      <c r="H8013" s="64">
        <v>3</v>
      </c>
    </row>
    <row r="8014" spans="1:8" x14ac:dyDescent="0.3">
      <c r="A8014" s="63" t="s">
        <v>14835</v>
      </c>
      <c r="B8014" s="63" t="s">
        <v>14836</v>
      </c>
      <c r="C8014" s="63" t="s">
        <v>13618</v>
      </c>
      <c r="D8014" s="63" t="s">
        <v>13619</v>
      </c>
      <c r="E8014" s="64">
        <v>0</v>
      </c>
      <c r="F8014" s="64">
        <v>0</v>
      </c>
      <c r="G8014" s="64">
        <v>17</v>
      </c>
      <c r="H8014" s="64">
        <v>17</v>
      </c>
    </row>
    <row r="8015" spans="1:8" x14ac:dyDescent="0.3">
      <c r="A8015" s="63" t="s">
        <v>14835</v>
      </c>
      <c r="B8015" s="63" t="s">
        <v>14836</v>
      </c>
      <c r="C8015" s="63" t="s">
        <v>4689</v>
      </c>
      <c r="D8015" s="63" t="s">
        <v>4690</v>
      </c>
      <c r="E8015" s="64">
        <v>3</v>
      </c>
      <c r="F8015" s="64">
        <v>1</v>
      </c>
      <c r="G8015" s="64">
        <v>4</v>
      </c>
      <c r="H8015" s="64">
        <v>5</v>
      </c>
    </row>
    <row r="8016" spans="1:8" x14ac:dyDescent="0.3">
      <c r="A8016" s="63" t="s">
        <v>14835</v>
      </c>
      <c r="B8016" s="63" t="s">
        <v>14836</v>
      </c>
      <c r="C8016" s="63" t="s">
        <v>5683</v>
      </c>
      <c r="D8016" s="63" t="s">
        <v>5684</v>
      </c>
      <c r="E8016" s="64">
        <v>1</v>
      </c>
      <c r="F8016" s="64">
        <v>6</v>
      </c>
      <c r="G8016" s="64">
        <v>1</v>
      </c>
      <c r="H8016" s="64">
        <v>7</v>
      </c>
    </row>
    <row r="8017" spans="1:8" x14ac:dyDescent="0.3">
      <c r="A8017" s="63" t="s">
        <v>14835</v>
      </c>
      <c r="B8017" s="63" t="s">
        <v>14836</v>
      </c>
      <c r="C8017" s="63" t="s">
        <v>6060</v>
      </c>
      <c r="D8017" s="63" t="s">
        <v>6061</v>
      </c>
      <c r="E8017" s="64">
        <v>45</v>
      </c>
      <c r="F8017" s="64">
        <v>140</v>
      </c>
      <c r="G8017" s="64">
        <v>35</v>
      </c>
      <c r="H8017" s="64">
        <v>175</v>
      </c>
    </row>
    <row r="8018" spans="1:8" x14ac:dyDescent="0.3">
      <c r="A8018" s="63" t="s">
        <v>14835</v>
      </c>
      <c r="B8018" s="63" t="s">
        <v>14836</v>
      </c>
      <c r="C8018" s="63" t="s">
        <v>5884</v>
      </c>
      <c r="D8018" s="63" t="s">
        <v>14767</v>
      </c>
      <c r="E8018" s="64">
        <v>0</v>
      </c>
      <c r="F8018" s="64">
        <v>0</v>
      </c>
      <c r="G8018" s="64">
        <v>1</v>
      </c>
      <c r="H8018" s="64">
        <v>1</v>
      </c>
    </row>
    <row r="8019" spans="1:8" x14ac:dyDescent="0.3">
      <c r="A8019" s="63" t="s">
        <v>14835</v>
      </c>
      <c r="B8019" s="63" t="s">
        <v>14836</v>
      </c>
      <c r="C8019" s="63" t="s">
        <v>13316</v>
      </c>
      <c r="D8019" s="63" t="s">
        <v>13317</v>
      </c>
      <c r="E8019" s="64">
        <v>0</v>
      </c>
      <c r="F8019" s="64">
        <v>0</v>
      </c>
      <c r="G8019" s="64">
        <v>198</v>
      </c>
      <c r="H8019" s="64">
        <v>198</v>
      </c>
    </row>
    <row r="8020" spans="1:8" x14ac:dyDescent="0.3">
      <c r="A8020" s="63" t="s">
        <v>14835</v>
      </c>
      <c r="B8020" s="63" t="s">
        <v>14836</v>
      </c>
      <c r="C8020" s="63" t="s">
        <v>6068</v>
      </c>
      <c r="D8020" s="63" t="s">
        <v>6069</v>
      </c>
      <c r="E8020" s="64">
        <v>236</v>
      </c>
      <c r="F8020" s="64">
        <v>195</v>
      </c>
      <c r="G8020" s="64">
        <v>73</v>
      </c>
      <c r="H8020" s="64">
        <v>268</v>
      </c>
    </row>
    <row r="8021" spans="1:8" x14ac:dyDescent="0.3">
      <c r="A8021" s="63" t="s">
        <v>14835</v>
      </c>
      <c r="B8021" s="63" t="s">
        <v>14836</v>
      </c>
      <c r="C8021" s="63" t="s">
        <v>13154</v>
      </c>
      <c r="D8021" s="63" t="s">
        <v>14196</v>
      </c>
      <c r="E8021" s="64">
        <v>0</v>
      </c>
      <c r="F8021" s="64">
        <v>1</v>
      </c>
      <c r="G8021" s="64">
        <v>2</v>
      </c>
      <c r="H8021" s="64">
        <v>3</v>
      </c>
    </row>
    <row r="8022" spans="1:8" x14ac:dyDescent="0.3">
      <c r="A8022" s="63" t="s">
        <v>14835</v>
      </c>
      <c r="B8022" s="63" t="s">
        <v>14836</v>
      </c>
      <c r="C8022" s="63" t="s">
        <v>13513</v>
      </c>
      <c r="D8022" s="63" t="s">
        <v>14768</v>
      </c>
      <c r="E8022" s="64">
        <v>0</v>
      </c>
      <c r="F8022" s="64">
        <v>3</v>
      </c>
      <c r="G8022" s="64">
        <v>0</v>
      </c>
      <c r="H8022" s="64">
        <v>3</v>
      </c>
    </row>
    <row r="8023" spans="1:8" x14ac:dyDescent="0.3">
      <c r="A8023" s="63" t="s">
        <v>14835</v>
      </c>
      <c r="B8023" s="63" t="s">
        <v>14836</v>
      </c>
      <c r="C8023" s="63" t="s">
        <v>13094</v>
      </c>
      <c r="D8023" s="63" t="s">
        <v>14769</v>
      </c>
      <c r="E8023" s="64">
        <v>0</v>
      </c>
      <c r="F8023" s="64">
        <v>1</v>
      </c>
      <c r="G8023" s="64">
        <v>4</v>
      </c>
      <c r="H8023" s="64">
        <v>5</v>
      </c>
    </row>
    <row r="8024" spans="1:8" x14ac:dyDescent="0.3">
      <c r="A8024" s="63" t="s">
        <v>14835</v>
      </c>
      <c r="B8024" s="63" t="s">
        <v>14836</v>
      </c>
      <c r="C8024" s="63" t="s">
        <v>4741</v>
      </c>
      <c r="D8024" s="63" t="s">
        <v>4742</v>
      </c>
      <c r="E8024" s="64">
        <v>0</v>
      </c>
      <c r="F8024" s="64">
        <v>1</v>
      </c>
      <c r="G8024" s="64">
        <v>2</v>
      </c>
      <c r="H8024" s="64">
        <v>3</v>
      </c>
    </row>
    <row r="8025" spans="1:8" x14ac:dyDescent="0.3">
      <c r="A8025" s="63" t="s">
        <v>14835</v>
      </c>
      <c r="B8025" s="63" t="s">
        <v>14836</v>
      </c>
      <c r="C8025" s="63" t="s">
        <v>5677</v>
      </c>
      <c r="D8025" s="63" t="s">
        <v>14183</v>
      </c>
      <c r="E8025" s="64">
        <v>0</v>
      </c>
      <c r="F8025" s="64">
        <v>6</v>
      </c>
      <c r="G8025" s="64">
        <v>0</v>
      </c>
      <c r="H8025" s="64">
        <v>6</v>
      </c>
    </row>
    <row r="8026" spans="1:8" x14ac:dyDescent="0.3">
      <c r="A8026" s="63" t="s">
        <v>14835</v>
      </c>
      <c r="B8026" s="63" t="s">
        <v>14836</v>
      </c>
      <c r="C8026" s="63" t="s">
        <v>5092</v>
      </c>
      <c r="D8026" s="63" t="s">
        <v>14770</v>
      </c>
      <c r="E8026" s="64">
        <v>0</v>
      </c>
      <c r="F8026" s="64">
        <v>9</v>
      </c>
      <c r="G8026" s="64">
        <v>4</v>
      </c>
      <c r="H8026" s="64">
        <v>13</v>
      </c>
    </row>
    <row r="8027" spans="1:8" x14ac:dyDescent="0.3">
      <c r="A8027" s="63" t="s">
        <v>14835</v>
      </c>
      <c r="B8027" s="63" t="s">
        <v>14836</v>
      </c>
      <c r="C8027" s="63" t="s">
        <v>5385</v>
      </c>
      <c r="D8027" s="63" t="s">
        <v>14785</v>
      </c>
      <c r="E8027" s="64">
        <v>4</v>
      </c>
      <c r="F8027" s="64">
        <v>7</v>
      </c>
      <c r="G8027" s="64">
        <v>3</v>
      </c>
      <c r="H8027" s="64">
        <v>10</v>
      </c>
    </row>
    <row r="8028" spans="1:8" x14ac:dyDescent="0.3">
      <c r="A8028" s="63" t="s">
        <v>14835</v>
      </c>
      <c r="B8028" s="63" t="s">
        <v>14836</v>
      </c>
      <c r="C8028" s="63" t="s">
        <v>5511</v>
      </c>
      <c r="D8028" s="63" t="s">
        <v>14809</v>
      </c>
      <c r="E8028" s="64">
        <v>1</v>
      </c>
      <c r="F8028" s="64">
        <v>13</v>
      </c>
      <c r="G8028" s="64">
        <v>8</v>
      </c>
      <c r="H8028" s="64">
        <v>21</v>
      </c>
    </row>
    <row r="8029" spans="1:8" x14ac:dyDescent="0.3">
      <c r="A8029" s="63" t="s">
        <v>14835</v>
      </c>
      <c r="B8029" s="63" t="s">
        <v>14836</v>
      </c>
      <c r="C8029" s="63" t="s">
        <v>6036</v>
      </c>
      <c r="D8029" s="63" t="s">
        <v>14810</v>
      </c>
      <c r="E8029" s="64">
        <v>104</v>
      </c>
      <c r="F8029" s="64">
        <v>86</v>
      </c>
      <c r="G8029" s="64">
        <v>37</v>
      </c>
      <c r="H8029" s="64">
        <v>123</v>
      </c>
    </row>
    <row r="8030" spans="1:8" x14ac:dyDescent="0.3">
      <c r="A8030" s="63" t="s">
        <v>14835</v>
      </c>
      <c r="B8030" s="63" t="s">
        <v>14836</v>
      </c>
      <c r="C8030" s="63" t="s">
        <v>6038</v>
      </c>
      <c r="D8030" s="63" t="s">
        <v>14168</v>
      </c>
      <c r="E8030" s="64">
        <v>0</v>
      </c>
      <c r="F8030" s="64">
        <v>0</v>
      </c>
      <c r="G8030" s="64">
        <v>103</v>
      </c>
      <c r="H8030" s="64">
        <v>103</v>
      </c>
    </row>
    <row r="8031" spans="1:8" x14ac:dyDescent="0.3">
      <c r="A8031" s="63" t="s">
        <v>14835</v>
      </c>
      <c r="B8031" s="63" t="s">
        <v>14836</v>
      </c>
      <c r="C8031" s="63" t="s">
        <v>5513</v>
      </c>
      <c r="D8031" s="63" t="s">
        <v>14211</v>
      </c>
      <c r="E8031" s="64">
        <v>1</v>
      </c>
      <c r="F8031" s="64">
        <v>13</v>
      </c>
      <c r="G8031" s="64">
        <v>6</v>
      </c>
      <c r="H8031" s="64">
        <v>19</v>
      </c>
    </row>
    <row r="8032" spans="1:8" x14ac:dyDescent="0.3">
      <c r="A8032" s="63" t="s">
        <v>14835</v>
      </c>
      <c r="B8032" s="63" t="s">
        <v>14836</v>
      </c>
      <c r="C8032" s="63" t="s">
        <v>5104</v>
      </c>
      <c r="D8032" s="63" t="s">
        <v>14291</v>
      </c>
      <c r="E8032" s="64">
        <v>0</v>
      </c>
      <c r="F8032" s="64">
        <v>4</v>
      </c>
      <c r="G8032" s="64">
        <v>0</v>
      </c>
      <c r="H8032" s="64">
        <v>4</v>
      </c>
    </row>
    <row r="8033" spans="1:8" x14ac:dyDescent="0.3">
      <c r="A8033" s="63" t="s">
        <v>14835</v>
      </c>
      <c r="B8033" s="63" t="s">
        <v>14836</v>
      </c>
      <c r="C8033" s="63" t="s">
        <v>6040</v>
      </c>
      <c r="D8033" s="63" t="s">
        <v>14656</v>
      </c>
      <c r="E8033" s="64">
        <v>0</v>
      </c>
      <c r="F8033" s="64">
        <v>0</v>
      </c>
      <c r="G8033" s="64">
        <v>220</v>
      </c>
      <c r="H8033" s="64">
        <v>220</v>
      </c>
    </row>
    <row r="8034" spans="1:8" x14ac:dyDescent="0.3">
      <c r="A8034" s="63" t="s">
        <v>14835</v>
      </c>
      <c r="B8034" s="63" t="s">
        <v>14836</v>
      </c>
      <c r="C8034" s="63" t="s">
        <v>5167</v>
      </c>
      <c r="D8034" s="63" t="s">
        <v>14786</v>
      </c>
      <c r="E8034" s="64">
        <v>1</v>
      </c>
      <c r="F8034" s="64">
        <v>4</v>
      </c>
      <c r="G8034" s="64">
        <v>1</v>
      </c>
      <c r="H8034" s="64">
        <v>5</v>
      </c>
    </row>
    <row r="8035" spans="1:8" x14ac:dyDescent="0.3">
      <c r="A8035" s="63" t="s">
        <v>14835</v>
      </c>
      <c r="B8035" s="63" t="s">
        <v>14836</v>
      </c>
      <c r="C8035" s="63" t="s">
        <v>6042</v>
      </c>
      <c r="D8035" s="63" t="s">
        <v>14796</v>
      </c>
      <c r="E8035" s="64">
        <v>180</v>
      </c>
      <c r="F8035" s="64">
        <v>214</v>
      </c>
      <c r="G8035" s="64">
        <v>64</v>
      </c>
      <c r="H8035" s="64">
        <v>278</v>
      </c>
    </row>
    <row r="8036" spans="1:8" x14ac:dyDescent="0.3">
      <c r="A8036" s="63" t="s">
        <v>14835</v>
      </c>
      <c r="B8036" s="63" t="s">
        <v>14836</v>
      </c>
      <c r="C8036" s="63" t="s">
        <v>5281</v>
      </c>
      <c r="D8036" s="63" t="s">
        <v>14787</v>
      </c>
      <c r="E8036" s="64">
        <v>1</v>
      </c>
      <c r="F8036" s="64">
        <v>1</v>
      </c>
      <c r="G8036" s="64">
        <v>1</v>
      </c>
      <c r="H8036" s="64">
        <v>2</v>
      </c>
    </row>
    <row r="8037" spans="1:8" x14ac:dyDescent="0.3">
      <c r="A8037" s="63" t="s">
        <v>14835</v>
      </c>
      <c r="B8037" s="63" t="s">
        <v>14836</v>
      </c>
      <c r="C8037" s="63" t="s">
        <v>6072</v>
      </c>
      <c r="D8037" s="63" t="s">
        <v>14818</v>
      </c>
      <c r="E8037" s="64">
        <v>112</v>
      </c>
      <c r="F8037" s="64">
        <v>179</v>
      </c>
      <c r="G8037" s="64">
        <v>41</v>
      </c>
      <c r="H8037" s="64">
        <v>220</v>
      </c>
    </row>
    <row r="8038" spans="1:8" x14ac:dyDescent="0.3">
      <c r="A8038" s="63" t="s">
        <v>14835</v>
      </c>
      <c r="B8038" s="63" t="s">
        <v>14836</v>
      </c>
      <c r="C8038" s="63" t="s">
        <v>8210</v>
      </c>
      <c r="D8038" s="63" t="s">
        <v>14532</v>
      </c>
      <c r="E8038" s="64">
        <v>0</v>
      </c>
      <c r="F8038" s="64">
        <v>0</v>
      </c>
      <c r="G8038" s="64">
        <v>1</v>
      </c>
      <c r="H8038" s="64">
        <v>1</v>
      </c>
    </row>
    <row r="8039" spans="1:8" x14ac:dyDescent="0.3">
      <c r="A8039" s="63" t="s">
        <v>14835</v>
      </c>
      <c r="B8039" s="63" t="s">
        <v>14836</v>
      </c>
      <c r="C8039" s="63" t="s">
        <v>5863</v>
      </c>
      <c r="D8039" s="63" t="s">
        <v>14819</v>
      </c>
      <c r="E8039" s="64">
        <v>3</v>
      </c>
      <c r="F8039" s="64">
        <v>8</v>
      </c>
      <c r="G8039" s="64">
        <v>2</v>
      </c>
      <c r="H8039" s="64">
        <v>10</v>
      </c>
    </row>
    <row r="8040" spans="1:8" x14ac:dyDescent="0.3">
      <c r="A8040" s="63" t="s">
        <v>14835</v>
      </c>
      <c r="B8040" s="63" t="s">
        <v>14836</v>
      </c>
      <c r="C8040" s="63" t="s">
        <v>4937</v>
      </c>
      <c r="D8040" s="63" t="s">
        <v>14213</v>
      </c>
      <c r="E8040" s="64">
        <v>1</v>
      </c>
      <c r="F8040" s="64">
        <v>4</v>
      </c>
      <c r="G8040" s="64">
        <v>3</v>
      </c>
      <c r="H8040" s="64">
        <v>7</v>
      </c>
    </row>
    <row r="8041" spans="1:8" x14ac:dyDescent="0.3">
      <c r="A8041" s="63" t="s">
        <v>14835</v>
      </c>
      <c r="B8041" s="63" t="s">
        <v>14836</v>
      </c>
      <c r="C8041" s="63" t="s">
        <v>6046</v>
      </c>
      <c r="D8041" s="63" t="s">
        <v>14839</v>
      </c>
      <c r="E8041" s="64">
        <v>70</v>
      </c>
      <c r="F8041" s="64">
        <v>179</v>
      </c>
      <c r="G8041" s="64">
        <v>56</v>
      </c>
      <c r="H8041" s="64">
        <v>235</v>
      </c>
    </row>
    <row r="8042" spans="1:8" x14ac:dyDescent="0.3">
      <c r="A8042" s="63" t="s">
        <v>14835</v>
      </c>
      <c r="B8042" s="63" t="s">
        <v>14836</v>
      </c>
      <c r="C8042" s="63" t="s">
        <v>4960</v>
      </c>
      <c r="D8042" s="63" t="s">
        <v>14773</v>
      </c>
      <c r="E8042" s="64">
        <v>0</v>
      </c>
      <c r="F8042" s="64">
        <v>2</v>
      </c>
      <c r="G8042" s="64">
        <v>0</v>
      </c>
      <c r="H8042" s="64">
        <v>2</v>
      </c>
    </row>
    <row r="8043" spans="1:8" x14ac:dyDescent="0.3">
      <c r="A8043" s="63" t="s">
        <v>14835</v>
      </c>
      <c r="B8043" s="63" t="s">
        <v>14836</v>
      </c>
      <c r="C8043" s="63" t="s">
        <v>6201</v>
      </c>
      <c r="D8043" s="63" t="s">
        <v>14811</v>
      </c>
      <c r="E8043" s="64">
        <v>4</v>
      </c>
      <c r="F8043" s="64">
        <v>13</v>
      </c>
      <c r="G8043" s="64">
        <v>2</v>
      </c>
      <c r="H8043" s="64">
        <v>15</v>
      </c>
    </row>
    <row r="8044" spans="1:8" x14ac:dyDescent="0.3">
      <c r="A8044" s="63" t="s">
        <v>14835</v>
      </c>
      <c r="B8044" s="63" t="s">
        <v>14836</v>
      </c>
      <c r="C8044" s="63" t="s">
        <v>5865</v>
      </c>
      <c r="D8044" s="63" t="s">
        <v>13943</v>
      </c>
      <c r="E8044" s="64">
        <v>1</v>
      </c>
      <c r="F8044" s="64">
        <v>7</v>
      </c>
      <c r="G8044" s="64">
        <v>0</v>
      </c>
      <c r="H8044" s="64">
        <v>7</v>
      </c>
    </row>
    <row r="8045" spans="1:8" x14ac:dyDescent="0.3">
      <c r="A8045" s="63" t="s">
        <v>14835</v>
      </c>
      <c r="B8045" s="63" t="s">
        <v>14836</v>
      </c>
      <c r="C8045" s="63" t="s">
        <v>13612</v>
      </c>
      <c r="D8045" s="63" t="s">
        <v>14204</v>
      </c>
      <c r="E8045" s="64">
        <v>0</v>
      </c>
      <c r="F8045" s="64">
        <v>3</v>
      </c>
      <c r="G8045" s="64">
        <v>0</v>
      </c>
      <c r="H8045" s="64">
        <v>3</v>
      </c>
    </row>
    <row r="8046" spans="1:8" x14ac:dyDescent="0.3">
      <c r="A8046" s="63" t="s">
        <v>14835</v>
      </c>
      <c r="B8046" s="63" t="s">
        <v>14836</v>
      </c>
      <c r="C8046" s="63" t="s">
        <v>6293</v>
      </c>
      <c r="D8046" s="63" t="s">
        <v>14583</v>
      </c>
      <c r="E8046" s="64">
        <v>0</v>
      </c>
      <c r="F8046" s="64">
        <v>0</v>
      </c>
      <c r="G8046" s="64">
        <v>1</v>
      </c>
      <c r="H8046" s="64">
        <v>1</v>
      </c>
    </row>
    <row r="8047" spans="1:8" x14ac:dyDescent="0.3">
      <c r="A8047" s="63" t="s">
        <v>14835</v>
      </c>
      <c r="B8047" s="63" t="s">
        <v>14836</v>
      </c>
      <c r="C8047" s="63" t="s">
        <v>5680</v>
      </c>
      <c r="D8047" s="63" t="s">
        <v>565</v>
      </c>
      <c r="E8047" s="64">
        <v>1</v>
      </c>
      <c r="F8047" s="64">
        <v>12</v>
      </c>
      <c r="G8047" s="64">
        <v>9</v>
      </c>
      <c r="H8047" s="64">
        <v>21</v>
      </c>
    </row>
    <row r="8048" spans="1:8" x14ac:dyDescent="0.3">
      <c r="A8048" s="63" t="s">
        <v>14835</v>
      </c>
      <c r="B8048" s="63" t="s">
        <v>14836</v>
      </c>
      <c r="C8048" s="63" t="s">
        <v>13011</v>
      </c>
      <c r="D8048" s="63" t="s">
        <v>565</v>
      </c>
      <c r="E8048" s="64">
        <v>0</v>
      </c>
      <c r="F8048" s="64">
        <v>5</v>
      </c>
      <c r="G8048" s="64">
        <v>1</v>
      </c>
      <c r="H8048" s="64">
        <v>6</v>
      </c>
    </row>
    <row r="8049" spans="1:8" x14ac:dyDescent="0.3">
      <c r="A8049" s="63" t="s">
        <v>14835</v>
      </c>
      <c r="B8049" s="63" t="s">
        <v>14836</v>
      </c>
      <c r="C8049" s="63" t="s">
        <v>4678</v>
      </c>
      <c r="D8049" s="63" t="s">
        <v>14739</v>
      </c>
      <c r="E8049" s="64">
        <v>0</v>
      </c>
      <c r="F8049" s="64">
        <v>7</v>
      </c>
      <c r="G8049" s="64">
        <v>1</v>
      </c>
      <c r="H8049" s="64">
        <v>8</v>
      </c>
    </row>
    <row r="8050" spans="1:8" x14ac:dyDescent="0.3">
      <c r="A8050" s="63" t="s">
        <v>14835</v>
      </c>
      <c r="B8050" s="63" t="s">
        <v>14836</v>
      </c>
      <c r="C8050" s="63" t="s">
        <v>6051</v>
      </c>
      <c r="D8050" s="63" t="s">
        <v>14840</v>
      </c>
      <c r="E8050" s="64">
        <v>206</v>
      </c>
      <c r="F8050" s="64">
        <v>250</v>
      </c>
      <c r="G8050" s="64">
        <v>68</v>
      </c>
      <c r="H8050" s="64">
        <v>318</v>
      </c>
    </row>
    <row r="8051" spans="1:8" x14ac:dyDescent="0.3">
      <c r="A8051" s="63" t="s">
        <v>14835</v>
      </c>
      <c r="B8051" s="63" t="s">
        <v>14836</v>
      </c>
      <c r="C8051" s="63" t="s">
        <v>4719</v>
      </c>
      <c r="D8051" s="63" t="s">
        <v>14776</v>
      </c>
      <c r="E8051" s="64">
        <v>1</v>
      </c>
      <c r="F8051" s="64">
        <v>1</v>
      </c>
      <c r="G8051" s="64">
        <v>0</v>
      </c>
      <c r="H8051" s="64">
        <v>1</v>
      </c>
    </row>
    <row r="8052" spans="1:8" x14ac:dyDescent="0.3">
      <c r="A8052" s="63" t="s">
        <v>14835</v>
      </c>
      <c r="B8052" s="63" t="s">
        <v>14836</v>
      </c>
      <c r="C8052" s="63" t="s">
        <v>5169</v>
      </c>
      <c r="D8052" s="63" t="s">
        <v>14740</v>
      </c>
      <c r="E8052" s="64">
        <v>0</v>
      </c>
      <c r="F8052" s="64">
        <v>1</v>
      </c>
      <c r="G8052" s="64">
        <v>0</v>
      </c>
      <c r="H8052" s="64">
        <v>1</v>
      </c>
    </row>
    <row r="8053" spans="1:8" x14ac:dyDescent="0.3">
      <c r="A8053" s="63" t="s">
        <v>14835</v>
      </c>
      <c r="B8053" s="63" t="s">
        <v>14836</v>
      </c>
      <c r="C8053" s="63" t="s">
        <v>13622</v>
      </c>
      <c r="D8053" s="63" t="s">
        <v>14831</v>
      </c>
      <c r="E8053" s="64">
        <v>12</v>
      </c>
      <c r="F8053" s="64">
        <v>18</v>
      </c>
      <c r="G8053" s="64">
        <v>0</v>
      </c>
      <c r="H8053" s="64">
        <v>18</v>
      </c>
    </row>
    <row r="8054" spans="1:8" x14ac:dyDescent="0.3">
      <c r="A8054" s="63" t="s">
        <v>14835</v>
      </c>
      <c r="B8054" s="63" t="s">
        <v>14836</v>
      </c>
      <c r="C8054" s="63" t="s">
        <v>6053</v>
      </c>
      <c r="D8054" s="63" t="s">
        <v>14162</v>
      </c>
      <c r="E8054" s="64">
        <v>64</v>
      </c>
      <c r="F8054" s="64">
        <v>124</v>
      </c>
      <c r="G8054" s="64">
        <v>41</v>
      </c>
      <c r="H8054" s="64">
        <v>165</v>
      </c>
    </row>
    <row r="8055" spans="1:8" x14ac:dyDescent="0.3">
      <c r="A8055" s="63" t="s">
        <v>14835</v>
      </c>
      <c r="B8055" s="63" t="s">
        <v>14836</v>
      </c>
      <c r="C8055" s="63" t="s">
        <v>8515</v>
      </c>
      <c r="D8055" s="63" t="s">
        <v>14841</v>
      </c>
      <c r="E8055" s="64">
        <v>0</v>
      </c>
      <c r="F8055" s="64">
        <v>3</v>
      </c>
      <c r="G8055" s="64">
        <v>0</v>
      </c>
      <c r="H8055" s="64">
        <v>3</v>
      </c>
    </row>
    <row r="8056" spans="1:8" x14ac:dyDescent="0.3">
      <c r="A8056" s="63" t="s">
        <v>14835</v>
      </c>
      <c r="B8056" s="63" t="s">
        <v>14836</v>
      </c>
      <c r="C8056" s="63" t="s">
        <v>5098</v>
      </c>
      <c r="D8056" s="63" t="s">
        <v>14741</v>
      </c>
      <c r="E8056" s="64">
        <v>2</v>
      </c>
      <c r="F8056" s="64">
        <v>3</v>
      </c>
      <c r="G8056" s="64">
        <v>1</v>
      </c>
      <c r="H8056" s="64">
        <v>4</v>
      </c>
    </row>
    <row r="8057" spans="1:8" x14ac:dyDescent="0.3">
      <c r="A8057" s="63" t="s">
        <v>14835</v>
      </c>
      <c r="B8057" s="63" t="s">
        <v>14836</v>
      </c>
      <c r="C8057" s="63" t="s">
        <v>5876</v>
      </c>
      <c r="D8057" s="63" t="s">
        <v>14803</v>
      </c>
      <c r="E8057" s="64">
        <v>0</v>
      </c>
      <c r="F8057" s="64">
        <v>0</v>
      </c>
      <c r="G8057" s="64">
        <v>4</v>
      </c>
      <c r="H8057" s="64">
        <v>4</v>
      </c>
    </row>
    <row r="8058" spans="1:8" x14ac:dyDescent="0.3">
      <c r="A8058" s="63" t="s">
        <v>14835</v>
      </c>
      <c r="B8058" s="63" t="s">
        <v>14836</v>
      </c>
      <c r="C8058" s="63" t="s">
        <v>6064</v>
      </c>
      <c r="D8058" s="63" t="s">
        <v>14791</v>
      </c>
      <c r="E8058" s="64">
        <v>0</v>
      </c>
      <c r="F8058" s="64">
        <v>0</v>
      </c>
      <c r="G8058" s="64">
        <v>111</v>
      </c>
      <c r="H8058" s="64">
        <v>111</v>
      </c>
    </row>
    <row r="8059" spans="1:8" x14ac:dyDescent="0.3">
      <c r="A8059" s="63" t="s">
        <v>14835</v>
      </c>
      <c r="B8059" s="63" t="s">
        <v>14836</v>
      </c>
      <c r="C8059" s="63" t="s">
        <v>6062</v>
      </c>
      <c r="D8059" s="63" t="s">
        <v>14657</v>
      </c>
      <c r="E8059" s="64">
        <v>0</v>
      </c>
      <c r="F8059" s="64">
        <v>0</v>
      </c>
      <c r="G8059" s="64">
        <v>151</v>
      </c>
      <c r="H8059" s="64">
        <v>151</v>
      </c>
    </row>
    <row r="8060" spans="1:8" x14ac:dyDescent="0.3">
      <c r="A8060" s="63" t="s">
        <v>14835</v>
      </c>
      <c r="B8060" s="63" t="s">
        <v>14836</v>
      </c>
      <c r="C8060" s="63" t="s">
        <v>6066</v>
      </c>
      <c r="D8060" s="63" t="s">
        <v>14615</v>
      </c>
      <c r="E8060" s="64">
        <v>72</v>
      </c>
      <c r="F8060" s="64">
        <v>253</v>
      </c>
      <c r="G8060" s="64">
        <v>78</v>
      </c>
      <c r="H8060" s="64">
        <v>331</v>
      </c>
    </row>
    <row r="8061" spans="1:8" x14ac:dyDescent="0.3">
      <c r="A8061" s="63" t="s">
        <v>14835</v>
      </c>
      <c r="B8061" s="63" t="s">
        <v>14836</v>
      </c>
      <c r="C8061" s="63" t="s">
        <v>5290</v>
      </c>
      <c r="D8061" s="63" t="s">
        <v>14567</v>
      </c>
      <c r="E8061" s="64">
        <v>3</v>
      </c>
      <c r="F8061" s="64">
        <v>0</v>
      </c>
      <c r="G8061" s="64">
        <v>1</v>
      </c>
      <c r="H8061" s="64">
        <v>1</v>
      </c>
    </row>
    <row r="8062" spans="1:8" x14ac:dyDescent="0.3">
      <c r="A8062" s="63" t="s">
        <v>14835</v>
      </c>
      <c r="B8062" s="63" t="s">
        <v>14836</v>
      </c>
      <c r="C8062" s="63" t="s">
        <v>5878</v>
      </c>
      <c r="D8062" s="63" t="s">
        <v>14812</v>
      </c>
      <c r="E8062" s="64">
        <v>0</v>
      </c>
      <c r="F8062" s="64">
        <v>1</v>
      </c>
      <c r="G8062" s="64">
        <v>0</v>
      </c>
      <c r="H8062" s="64">
        <v>1</v>
      </c>
    </row>
    <row r="8063" spans="1:8" x14ac:dyDescent="0.3">
      <c r="A8063" s="63" t="s">
        <v>14835</v>
      </c>
      <c r="B8063" s="63" t="s">
        <v>14836</v>
      </c>
      <c r="C8063" s="63" t="s">
        <v>6203</v>
      </c>
      <c r="D8063" s="63" t="s">
        <v>14813</v>
      </c>
      <c r="E8063" s="64">
        <v>0</v>
      </c>
      <c r="F8063" s="64">
        <v>1</v>
      </c>
      <c r="G8063" s="64">
        <v>0</v>
      </c>
      <c r="H8063" s="64">
        <v>1</v>
      </c>
    </row>
    <row r="8064" spans="1:8" x14ac:dyDescent="0.3">
      <c r="A8064" s="63" t="s">
        <v>14835</v>
      </c>
      <c r="B8064" s="63" t="s">
        <v>14836</v>
      </c>
      <c r="C8064" s="63" t="s">
        <v>13620</v>
      </c>
      <c r="D8064" s="63" t="s">
        <v>13621</v>
      </c>
      <c r="E8064" s="64">
        <v>0</v>
      </c>
      <c r="F8064" s="64">
        <v>1</v>
      </c>
      <c r="G8064" s="64">
        <v>1</v>
      </c>
      <c r="H8064" s="64">
        <v>2</v>
      </c>
    </row>
    <row r="8065" spans="1:8" x14ac:dyDescent="0.3">
      <c r="A8065" s="63" t="s">
        <v>14835</v>
      </c>
      <c r="B8065" s="63" t="s">
        <v>14836</v>
      </c>
      <c r="C8065" s="63" t="s">
        <v>6652</v>
      </c>
      <c r="D8065" s="63" t="s">
        <v>6653</v>
      </c>
      <c r="E8065" s="64">
        <v>0</v>
      </c>
      <c r="F8065" s="64">
        <v>1</v>
      </c>
      <c r="G8065" s="64">
        <v>0</v>
      </c>
      <c r="H8065" s="64">
        <v>1</v>
      </c>
    </row>
    <row r="8066" spans="1:8" x14ac:dyDescent="0.3">
      <c r="A8066" s="63" t="s">
        <v>14835</v>
      </c>
      <c r="B8066" s="63" t="s">
        <v>14836</v>
      </c>
      <c r="C8066" s="63" t="s">
        <v>11537</v>
      </c>
      <c r="D8066" s="63" t="s">
        <v>11538</v>
      </c>
      <c r="E8066" s="64">
        <v>0</v>
      </c>
      <c r="F8066" s="64">
        <v>0</v>
      </c>
      <c r="G8066" s="64">
        <v>1</v>
      </c>
      <c r="H8066" s="64">
        <v>1</v>
      </c>
    </row>
    <row r="8067" spans="1:8" x14ac:dyDescent="0.3">
      <c r="A8067" s="63" t="s">
        <v>14835</v>
      </c>
      <c r="B8067" s="63" t="s">
        <v>14836</v>
      </c>
      <c r="C8067" s="63" t="s">
        <v>5181</v>
      </c>
      <c r="D8067" s="63" t="s">
        <v>5182</v>
      </c>
      <c r="E8067" s="64">
        <v>0</v>
      </c>
      <c r="F8067" s="64">
        <v>12</v>
      </c>
      <c r="G8067" s="64">
        <v>1</v>
      </c>
      <c r="H8067" s="64">
        <v>13</v>
      </c>
    </row>
    <row r="8068" spans="1:8" x14ac:dyDescent="0.3">
      <c r="A8068" s="63" t="s">
        <v>14835</v>
      </c>
      <c r="B8068" s="63" t="s">
        <v>14836</v>
      </c>
      <c r="C8068" s="63" t="s">
        <v>13172</v>
      </c>
      <c r="D8068" s="63" t="s">
        <v>13173</v>
      </c>
      <c r="E8068" s="64">
        <v>0</v>
      </c>
      <c r="F8068" s="64">
        <v>6</v>
      </c>
      <c r="G8068" s="64">
        <v>2</v>
      </c>
      <c r="H8068" s="64">
        <v>8</v>
      </c>
    </row>
    <row r="8069" spans="1:8" x14ac:dyDescent="0.3">
      <c r="A8069" s="63" t="s">
        <v>14835</v>
      </c>
      <c r="B8069" s="63" t="s">
        <v>14836</v>
      </c>
      <c r="C8069" s="63" t="s">
        <v>5392</v>
      </c>
      <c r="D8069" s="63" t="s">
        <v>14792</v>
      </c>
      <c r="E8069" s="64">
        <v>0</v>
      </c>
      <c r="F8069" s="64">
        <v>2</v>
      </c>
      <c r="G8069" s="64">
        <v>0</v>
      </c>
      <c r="H8069" s="64">
        <v>2</v>
      </c>
    </row>
    <row r="8070" spans="1:8" x14ac:dyDescent="0.3">
      <c r="A8070" s="63" t="s">
        <v>14835</v>
      </c>
      <c r="B8070" s="63" t="s">
        <v>14836</v>
      </c>
      <c r="C8070" s="63" t="s">
        <v>13326</v>
      </c>
      <c r="D8070" s="63" t="s">
        <v>13327</v>
      </c>
      <c r="E8070" s="64">
        <v>0</v>
      </c>
      <c r="F8070" s="64">
        <v>2</v>
      </c>
      <c r="G8070" s="64">
        <v>17</v>
      </c>
      <c r="H8070" s="64">
        <v>19</v>
      </c>
    </row>
    <row r="8071" spans="1:8" x14ac:dyDescent="0.3">
      <c r="A8071" s="63" t="s">
        <v>14835</v>
      </c>
      <c r="B8071" s="63" t="s">
        <v>14836</v>
      </c>
      <c r="C8071" s="63" t="s">
        <v>4962</v>
      </c>
      <c r="D8071" s="63" t="s">
        <v>4963</v>
      </c>
      <c r="E8071" s="64">
        <v>0</v>
      </c>
      <c r="F8071" s="64">
        <v>0</v>
      </c>
      <c r="G8071" s="64">
        <v>6</v>
      </c>
      <c r="H8071" s="64">
        <v>6</v>
      </c>
    </row>
    <row r="8072" spans="1:8" x14ac:dyDescent="0.3">
      <c r="A8072" s="63" t="s">
        <v>14835</v>
      </c>
      <c r="B8072" s="63" t="s">
        <v>14836</v>
      </c>
      <c r="C8072" s="63" t="s">
        <v>4791</v>
      </c>
      <c r="D8072" s="63" t="s">
        <v>4792</v>
      </c>
      <c r="E8072" s="64">
        <v>0</v>
      </c>
      <c r="F8072" s="64">
        <v>0</v>
      </c>
      <c r="G8072" s="64">
        <v>1</v>
      </c>
      <c r="H8072" s="64">
        <v>1</v>
      </c>
    </row>
    <row r="8073" spans="1:8" x14ac:dyDescent="0.3">
      <c r="A8073" s="63" t="s">
        <v>14835</v>
      </c>
      <c r="B8073" s="63" t="s">
        <v>14836</v>
      </c>
      <c r="C8073" s="63" t="s">
        <v>13318</v>
      </c>
      <c r="D8073" s="63" t="s">
        <v>13319</v>
      </c>
      <c r="E8073" s="64">
        <v>0</v>
      </c>
      <c r="F8073" s="64">
        <v>1</v>
      </c>
      <c r="G8073" s="64">
        <v>21</v>
      </c>
      <c r="H8073" s="64">
        <v>22</v>
      </c>
    </row>
    <row r="8074" spans="1:8" x14ac:dyDescent="0.3">
      <c r="A8074" s="63" t="s">
        <v>14835</v>
      </c>
      <c r="B8074" s="63" t="s">
        <v>14836</v>
      </c>
      <c r="C8074" s="63" t="s">
        <v>5528</v>
      </c>
      <c r="D8074" s="63" t="s">
        <v>5529</v>
      </c>
      <c r="E8074" s="64">
        <v>7</v>
      </c>
      <c r="F8074" s="64">
        <v>22</v>
      </c>
      <c r="G8074" s="64">
        <v>23</v>
      </c>
      <c r="H8074" s="64">
        <v>45</v>
      </c>
    </row>
    <row r="8075" spans="1:8" x14ac:dyDescent="0.3">
      <c r="A8075" s="63" t="s">
        <v>14835</v>
      </c>
      <c r="B8075" s="63" t="s">
        <v>14836</v>
      </c>
      <c r="C8075" s="63" t="s">
        <v>5880</v>
      </c>
      <c r="D8075" s="63" t="s">
        <v>5881</v>
      </c>
      <c r="E8075" s="64">
        <v>0</v>
      </c>
      <c r="F8075" s="64">
        <v>7</v>
      </c>
      <c r="G8075" s="64">
        <v>2</v>
      </c>
      <c r="H8075" s="64">
        <v>9</v>
      </c>
    </row>
    <row r="8076" spans="1:8" x14ac:dyDescent="0.3">
      <c r="A8076" s="63" t="s">
        <v>14835</v>
      </c>
      <c r="B8076" s="63" t="s">
        <v>14836</v>
      </c>
      <c r="C8076" s="63" t="s">
        <v>6080</v>
      </c>
      <c r="D8076" s="63" t="s">
        <v>6081</v>
      </c>
      <c r="E8076" s="64">
        <v>59</v>
      </c>
      <c r="F8076" s="64">
        <v>63</v>
      </c>
      <c r="G8076" s="64">
        <v>0</v>
      </c>
      <c r="H8076" s="64">
        <v>63</v>
      </c>
    </row>
    <row r="8077" spans="1:8" x14ac:dyDescent="0.3">
      <c r="A8077" s="63" t="s">
        <v>14835</v>
      </c>
      <c r="B8077" s="63" t="s">
        <v>14836</v>
      </c>
      <c r="C8077" s="63" t="s">
        <v>5026</v>
      </c>
      <c r="D8077" s="63" t="s">
        <v>5027</v>
      </c>
      <c r="E8077" s="64">
        <v>0</v>
      </c>
      <c r="F8077" s="64">
        <v>1</v>
      </c>
      <c r="G8077" s="64">
        <v>0</v>
      </c>
      <c r="H8077" s="64">
        <v>1</v>
      </c>
    </row>
    <row r="8078" spans="1:8" x14ac:dyDescent="0.3">
      <c r="A8078" s="63" t="s">
        <v>14835</v>
      </c>
      <c r="B8078" s="63" t="s">
        <v>14836</v>
      </c>
      <c r="C8078" s="63" t="s">
        <v>13174</v>
      </c>
      <c r="D8078" s="63" t="s">
        <v>13175</v>
      </c>
      <c r="E8078" s="64">
        <v>0</v>
      </c>
      <c r="F8078" s="64">
        <v>3</v>
      </c>
      <c r="G8078" s="64">
        <v>0</v>
      </c>
      <c r="H8078" s="64">
        <v>3</v>
      </c>
    </row>
    <row r="8079" spans="1:8" x14ac:dyDescent="0.3">
      <c r="A8079" s="63" t="s">
        <v>14835</v>
      </c>
      <c r="B8079" s="63" t="s">
        <v>14836</v>
      </c>
      <c r="C8079" s="63" t="s">
        <v>13176</v>
      </c>
      <c r="D8079" s="63" t="s">
        <v>13177</v>
      </c>
      <c r="E8079" s="64">
        <v>0</v>
      </c>
      <c r="F8079" s="64">
        <v>0</v>
      </c>
      <c r="G8079" s="64">
        <v>5</v>
      </c>
      <c r="H8079" s="64">
        <v>5</v>
      </c>
    </row>
    <row r="8080" spans="1:8" x14ac:dyDescent="0.3">
      <c r="A8080" s="63" t="s">
        <v>14835</v>
      </c>
      <c r="B8080" s="63" t="s">
        <v>14836</v>
      </c>
      <c r="C8080" s="63" t="s">
        <v>13272</v>
      </c>
      <c r="D8080" s="63" t="s">
        <v>13273</v>
      </c>
      <c r="E8080" s="64">
        <v>3</v>
      </c>
      <c r="F8080" s="64">
        <v>25</v>
      </c>
      <c r="G8080" s="64">
        <v>10</v>
      </c>
      <c r="H8080" s="64">
        <v>35</v>
      </c>
    </row>
    <row r="8081" spans="1:8" x14ac:dyDescent="0.3">
      <c r="A8081" s="63" t="s">
        <v>14835</v>
      </c>
      <c r="B8081" s="63" t="s">
        <v>14836</v>
      </c>
      <c r="C8081" s="63" t="s">
        <v>14609</v>
      </c>
      <c r="D8081" s="63" t="s">
        <v>14610</v>
      </c>
      <c r="E8081" s="64">
        <v>0</v>
      </c>
      <c r="F8081" s="64">
        <v>1</v>
      </c>
      <c r="G8081" s="64">
        <v>0</v>
      </c>
      <c r="H8081" s="64">
        <v>1</v>
      </c>
    </row>
    <row r="8082" spans="1:8" x14ac:dyDescent="0.3">
      <c r="A8082" s="63" t="s">
        <v>14835</v>
      </c>
      <c r="B8082" s="63" t="s">
        <v>14836</v>
      </c>
      <c r="C8082" s="63" t="s">
        <v>14742</v>
      </c>
      <c r="D8082" s="63" t="s">
        <v>14743</v>
      </c>
      <c r="E8082" s="64">
        <v>0</v>
      </c>
      <c r="F8082" s="64">
        <v>1</v>
      </c>
      <c r="G8082" s="64">
        <v>0</v>
      </c>
      <c r="H8082" s="64">
        <v>1</v>
      </c>
    </row>
    <row r="8083" spans="1:8" x14ac:dyDescent="0.3">
      <c r="A8083" s="63" t="s">
        <v>14835</v>
      </c>
      <c r="B8083" s="63" t="s">
        <v>14836</v>
      </c>
      <c r="C8083" s="63" t="s">
        <v>4819</v>
      </c>
      <c r="D8083" s="63" t="s">
        <v>4820</v>
      </c>
      <c r="E8083" s="64">
        <v>0</v>
      </c>
      <c r="F8083" s="64">
        <v>0</v>
      </c>
      <c r="G8083" s="64">
        <v>4</v>
      </c>
      <c r="H8083" s="64">
        <v>4</v>
      </c>
    </row>
    <row r="8084" spans="1:8" x14ac:dyDescent="0.3">
      <c r="A8084" s="63" t="s">
        <v>14835</v>
      </c>
      <c r="B8084" s="63" t="s">
        <v>14836</v>
      </c>
      <c r="C8084" s="63" t="s">
        <v>10754</v>
      </c>
      <c r="D8084" s="63" t="s">
        <v>10755</v>
      </c>
      <c r="E8084" s="64">
        <v>0</v>
      </c>
      <c r="F8084" s="64">
        <v>2</v>
      </c>
      <c r="G8084" s="64">
        <v>0</v>
      </c>
      <c r="H8084" s="64">
        <v>2</v>
      </c>
    </row>
    <row r="8085" spans="1:8" x14ac:dyDescent="0.3">
      <c r="A8085" s="63" t="s">
        <v>14835</v>
      </c>
      <c r="B8085" s="63" t="s">
        <v>14836</v>
      </c>
      <c r="C8085" s="63" t="s">
        <v>12357</v>
      </c>
      <c r="D8085" s="63" t="s">
        <v>12358</v>
      </c>
      <c r="E8085" s="64">
        <v>0</v>
      </c>
      <c r="F8085" s="64">
        <v>0</v>
      </c>
      <c r="G8085" s="64">
        <v>4</v>
      </c>
      <c r="H8085" s="64">
        <v>4</v>
      </c>
    </row>
    <row r="8086" spans="1:8" x14ac:dyDescent="0.3">
      <c r="A8086" s="63" t="s">
        <v>14835</v>
      </c>
      <c r="B8086" s="63" t="s">
        <v>14836</v>
      </c>
      <c r="C8086" s="63" t="s">
        <v>13630</v>
      </c>
      <c r="D8086" s="63" t="s">
        <v>13631</v>
      </c>
      <c r="E8086" s="64">
        <v>0</v>
      </c>
      <c r="F8086" s="64">
        <v>1</v>
      </c>
      <c r="G8086" s="64">
        <v>0</v>
      </c>
      <c r="H8086" s="64">
        <v>1</v>
      </c>
    </row>
    <row r="8087" spans="1:8" x14ac:dyDescent="0.3">
      <c r="A8087" s="63" t="s">
        <v>14842</v>
      </c>
      <c r="B8087" s="63" t="s">
        <v>14843</v>
      </c>
      <c r="C8087" s="63" t="s">
        <v>5868</v>
      </c>
      <c r="D8087" s="63" t="s">
        <v>14780</v>
      </c>
      <c r="E8087" s="64">
        <v>0</v>
      </c>
      <c r="F8087" s="64">
        <v>0</v>
      </c>
      <c r="G8087" s="64">
        <v>23</v>
      </c>
      <c r="H8087" s="64">
        <v>23</v>
      </c>
    </row>
    <row r="8088" spans="1:8" x14ac:dyDescent="0.3">
      <c r="A8088" s="63" t="s">
        <v>14842</v>
      </c>
      <c r="B8088" s="63" t="s">
        <v>14843</v>
      </c>
      <c r="C8088" s="63" t="s">
        <v>4968</v>
      </c>
      <c r="D8088" s="63" t="s">
        <v>4969</v>
      </c>
      <c r="E8088" s="64">
        <v>0</v>
      </c>
      <c r="F8088" s="64">
        <v>1</v>
      </c>
      <c r="G8088" s="64">
        <v>0</v>
      </c>
      <c r="H8088" s="64">
        <v>1</v>
      </c>
    </row>
    <row r="8089" spans="1:8" x14ac:dyDescent="0.3">
      <c r="A8089" s="63" t="s">
        <v>14842</v>
      </c>
      <c r="B8089" s="63" t="s">
        <v>14843</v>
      </c>
      <c r="C8089" s="63" t="s">
        <v>5855</v>
      </c>
      <c r="D8089" s="63" t="s">
        <v>5856</v>
      </c>
      <c r="E8089" s="64">
        <v>0</v>
      </c>
      <c r="F8089" s="64">
        <v>0</v>
      </c>
      <c r="G8089" s="64">
        <v>19</v>
      </c>
      <c r="H8089" s="64">
        <v>19</v>
      </c>
    </row>
    <row r="8090" spans="1:8" x14ac:dyDescent="0.3">
      <c r="A8090" s="63" t="s">
        <v>14842</v>
      </c>
      <c r="B8090" s="63" t="s">
        <v>14843</v>
      </c>
      <c r="C8090" s="63" t="s">
        <v>4940</v>
      </c>
      <c r="D8090" s="63" t="s">
        <v>4941</v>
      </c>
      <c r="E8090" s="64">
        <v>0</v>
      </c>
      <c r="F8090" s="64">
        <v>0</v>
      </c>
      <c r="G8090" s="64">
        <v>2</v>
      </c>
      <c r="H8090" s="64">
        <v>2</v>
      </c>
    </row>
    <row r="8091" spans="1:8" x14ac:dyDescent="0.3">
      <c r="A8091" s="63" t="s">
        <v>14842</v>
      </c>
      <c r="B8091" s="63" t="s">
        <v>14843</v>
      </c>
      <c r="C8091" s="63" t="s">
        <v>4761</v>
      </c>
      <c r="D8091" s="63" t="s">
        <v>14728</v>
      </c>
      <c r="E8091" s="64">
        <v>0</v>
      </c>
      <c r="F8091" s="64">
        <v>1</v>
      </c>
      <c r="G8091" s="64">
        <v>0</v>
      </c>
      <c r="H8091" s="64">
        <v>1</v>
      </c>
    </row>
    <row r="8092" spans="1:8" x14ac:dyDescent="0.3">
      <c r="A8092" s="63" t="s">
        <v>14842</v>
      </c>
      <c r="B8092" s="63" t="s">
        <v>14843</v>
      </c>
      <c r="C8092" s="63" t="s">
        <v>6334</v>
      </c>
      <c r="D8092" s="63" t="s">
        <v>6335</v>
      </c>
      <c r="E8092" s="64">
        <v>0</v>
      </c>
      <c r="F8092" s="64">
        <v>0</v>
      </c>
      <c r="G8092" s="64">
        <v>3</v>
      </c>
      <c r="H8092" s="64">
        <v>3</v>
      </c>
    </row>
    <row r="8093" spans="1:8" x14ac:dyDescent="0.3">
      <c r="A8093" s="63" t="s">
        <v>14842</v>
      </c>
      <c r="B8093" s="63" t="s">
        <v>14843</v>
      </c>
      <c r="C8093" s="63" t="s">
        <v>6295</v>
      </c>
      <c r="D8093" s="63" t="s">
        <v>6296</v>
      </c>
      <c r="E8093" s="64">
        <v>0</v>
      </c>
      <c r="F8093" s="64">
        <v>0</v>
      </c>
      <c r="G8093" s="64">
        <v>4</v>
      </c>
      <c r="H8093" s="64">
        <v>4</v>
      </c>
    </row>
    <row r="8094" spans="1:8" x14ac:dyDescent="0.3">
      <c r="A8094" s="63" t="s">
        <v>14842</v>
      </c>
      <c r="B8094" s="63" t="s">
        <v>14843</v>
      </c>
      <c r="C8094" s="63" t="s">
        <v>10521</v>
      </c>
      <c r="D8094" s="63" t="s">
        <v>10522</v>
      </c>
      <c r="E8094" s="64">
        <v>0</v>
      </c>
      <c r="F8094" s="64">
        <v>1</v>
      </c>
      <c r="G8094" s="64">
        <v>0</v>
      </c>
      <c r="H8094" s="64">
        <v>1</v>
      </c>
    </row>
    <row r="8095" spans="1:8" x14ac:dyDescent="0.3">
      <c r="A8095" s="63" t="s">
        <v>14842</v>
      </c>
      <c r="B8095" s="63" t="s">
        <v>14843</v>
      </c>
      <c r="C8095" s="63" t="s">
        <v>4763</v>
      </c>
      <c r="D8095" s="63" t="s">
        <v>4764</v>
      </c>
      <c r="E8095" s="64">
        <v>0</v>
      </c>
      <c r="F8095" s="64">
        <v>0</v>
      </c>
      <c r="G8095" s="64">
        <v>2</v>
      </c>
      <c r="H8095" s="64">
        <v>2</v>
      </c>
    </row>
    <row r="8096" spans="1:8" x14ac:dyDescent="0.3">
      <c r="A8096" s="63" t="s">
        <v>14842</v>
      </c>
      <c r="B8096" s="63" t="s">
        <v>14843</v>
      </c>
      <c r="C8096" s="63" t="s">
        <v>5387</v>
      </c>
      <c r="D8096" s="63" t="s">
        <v>5388</v>
      </c>
      <c r="E8096" s="64">
        <v>0</v>
      </c>
      <c r="F8096" s="64">
        <v>0</v>
      </c>
      <c r="G8096" s="64">
        <v>70</v>
      </c>
      <c r="H8096" s="64">
        <v>70</v>
      </c>
    </row>
    <row r="8097" spans="1:8" x14ac:dyDescent="0.3">
      <c r="A8097" s="63" t="s">
        <v>14842</v>
      </c>
      <c r="B8097" s="63" t="s">
        <v>14843</v>
      </c>
      <c r="C8097" s="63" t="s">
        <v>4666</v>
      </c>
      <c r="D8097" s="63" t="s">
        <v>4667</v>
      </c>
      <c r="E8097" s="64">
        <v>0</v>
      </c>
      <c r="F8097" s="64">
        <v>0</v>
      </c>
      <c r="G8097" s="64">
        <v>14</v>
      </c>
      <c r="H8097" s="64">
        <v>14</v>
      </c>
    </row>
    <row r="8098" spans="1:8" x14ac:dyDescent="0.3">
      <c r="A8098" s="63" t="s">
        <v>14842</v>
      </c>
      <c r="B8098" s="63" t="s">
        <v>14843</v>
      </c>
      <c r="C8098" s="63" t="s">
        <v>13012</v>
      </c>
      <c r="D8098" s="63" t="s">
        <v>13013</v>
      </c>
      <c r="E8098" s="64">
        <v>0</v>
      </c>
      <c r="F8098" s="64">
        <v>1</v>
      </c>
      <c r="G8098" s="64">
        <v>0</v>
      </c>
      <c r="H8098" s="64">
        <v>1</v>
      </c>
    </row>
    <row r="8099" spans="1:8" x14ac:dyDescent="0.3">
      <c r="A8099" s="63" t="s">
        <v>14842</v>
      </c>
      <c r="B8099" s="63" t="s">
        <v>14843</v>
      </c>
      <c r="C8099" s="63" t="s">
        <v>4769</v>
      </c>
      <c r="D8099" s="63" t="s">
        <v>4770</v>
      </c>
      <c r="E8099" s="64">
        <v>0</v>
      </c>
      <c r="F8099" s="64">
        <v>1</v>
      </c>
      <c r="G8099" s="64">
        <v>3</v>
      </c>
      <c r="H8099" s="64">
        <v>4</v>
      </c>
    </row>
    <row r="8100" spans="1:8" x14ac:dyDescent="0.3">
      <c r="A8100" s="63" t="s">
        <v>14842</v>
      </c>
      <c r="B8100" s="63" t="s">
        <v>14843</v>
      </c>
      <c r="C8100" s="63" t="s">
        <v>5679</v>
      </c>
      <c r="D8100" s="63" t="s">
        <v>1447</v>
      </c>
      <c r="E8100" s="64">
        <v>0</v>
      </c>
      <c r="F8100" s="64">
        <v>2</v>
      </c>
      <c r="G8100" s="64">
        <v>0</v>
      </c>
      <c r="H8100" s="64">
        <v>2</v>
      </c>
    </row>
    <row r="8101" spans="1:8" x14ac:dyDescent="0.3">
      <c r="A8101" s="63" t="s">
        <v>14842</v>
      </c>
      <c r="B8101" s="63" t="s">
        <v>14843</v>
      </c>
      <c r="C8101" s="63" t="s">
        <v>4990</v>
      </c>
      <c r="D8101" s="63" t="s">
        <v>14731</v>
      </c>
      <c r="E8101" s="64">
        <v>0</v>
      </c>
      <c r="F8101" s="64">
        <v>0</v>
      </c>
      <c r="G8101" s="64">
        <v>1</v>
      </c>
      <c r="H8101" s="64">
        <v>1</v>
      </c>
    </row>
    <row r="8102" spans="1:8" x14ac:dyDescent="0.3">
      <c r="A8102" s="63" t="s">
        <v>14842</v>
      </c>
      <c r="B8102" s="63" t="s">
        <v>14843</v>
      </c>
      <c r="C8102" s="63" t="s">
        <v>4821</v>
      </c>
      <c r="D8102" s="63" t="s">
        <v>4822</v>
      </c>
      <c r="E8102" s="64">
        <v>0</v>
      </c>
      <c r="F8102" s="64">
        <v>5</v>
      </c>
      <c r="G8102" s="64">
        <v>8</v>
      </c>
      <c r="H8102" s="64">
        <v>13</v>
      </c>
    </row>
    <row r="8103" spans="1:8" x14ac:dyDescent="0.3">
      <c r="A8103" s="63" t="s">
        <v>14842</v>
      </c>
      <c r="B8103" s="63" t="s">
        <v>14843</v>
      </c>
      <c r="C8103" s="63" t="s">
        <v>4668</v>
      </c>
      <c r="D8103" s="63" t="s">
        <v>4669</v>
      </c>
      <c r="E8103" s="64">
        <v>0</v>
      </c>
      <c r="F8103" s="64">
        <v>0</v>
      </c>
      <c r="G8103" s="64">
        <v>1</v>
      </c>
      <c r="H8103" s="64">
        <v>1</v>
      </c>
    </row>
    <row r="8104" spans="1:8" x14ac:dyDescent="0.3">
      <c r="A8104" s="63" t="s">
        <v>14842</v>
      </c>
      <c r="B8104" s="63" t="s">
        <v>14843</v>
      </c>
      <c r="C8104" s="63" t="s">
        <v>5105</v>
      </c>
      <c r="D8104" s="63" t="s">
        <v>5106</v>
      </c>
      <c r="E8104" s="64">
        <v>0</v>
      </c>
      <c r="F8104" s="64">
        <v>3</v>
      </c>
      <c r="G8104" s="64">
        <v>7</v>
      </c>
      <c r="H8104" s="64">
        <v>10</v>
      </c>
    </row>
    <row r="8105" spans="1:8" x14ac:dyDescent="0.3">
      <c r="A8105" s="63" t="s">
        <v>14842</v>
      </c>
      <c r="B8105" s="63" t="s">
        <v>14843</v>
      </c>
      <c r="C8105" s="63" t="s">
        <v>8828</v>
      </c>
      <c r="D8105" s="63" t="s">
        <v>8829</v>
      </c>
      <c r="E8105" s="64">
        <v>0</v>
      </c>
      <c r="F8105" s="64">
        <v>0</v>
      </c>
      <c r="G8105" s="64">
        <v>1</v>
      </c>
      <c r="H8105" s="64">
        <v>1</v>
      </c>
    </row>
    <row r="8106" spans="1:8" x14ac:dyDescent="0.3">
      <c r="A8106" s="63" t="s">
        <v>14842</v>
      </c>
      <c r="B8106" s="63" t="s">
        <v>14843</v>
      </c>
      <c r="C8106" s="63" t="s">
        <v>7189</v>
      </c>
      <c r="D8106" s="63" t="s">
        <v>7190</v>
      </c>
      <c r="E8106" s="64">
        <v>0</v>
      </c>
      <c r="F8106" s="64">
        <v>0</v>
      </c>
      <c r="G8106" s="64">
        <v>1</v>
      </c>
      <c r="H8106" s="64">
        <v>1</v>
      </c>
    </row>
    <row r="8107" spans="1:8" x14ac:dyDescent="0.3">
      <c r="A8107" s="63" t="s">
        <v>14842</v>
      </c>
      <c r="B8107" s="63" t="s">
        <v>14843</v>
      </c>
      <c r="C8107" s="63" t="s">
        <v>3689</v>
      </c>
      <c r="D8107" s="63" t="s">
        <v>3690</v>
      </c>
      <c r="E8107" s="64">
        <v>0</v>
      </c>
      <c r="F8107" s="64">
        <v>2</v>
      </c>
      <c r="G8107" s="64">
        <v>0</v>
      </c>
      <c r="H8107" s="64">
        <v>2</v>
      </c>
    </row>
    <row r="8108" spans="1:8" x14ac:dyDescent="0.3">
      <c r="A8108" s="63" t="s">
        <v>14842</v>
      </c>
      <c r="B8108" s="63" t="s">
        <v>14843</v>
      </c>
      <c r="C8108" s="63" t="s">
        <v>3661</v>
      </c>
      <c r="D8108" s="63" t="s">
        <v>3662</v>
      </c>
      <c r="E8108" s="64">
        <v>0</v>
      </c>
      <c r="F8108" s="64">
        <v>0</v>
      </c>
      <c r="G8108" s="64">
        <v>2</v>
      </c>
      <c r="H8108" s="64">
        <v>2</v>
      </c>
    </row>
    <row r="8109" spans="1:8" x14ac:dyDescent="0.3">
      <c r="A8109" s="63" t="s">
        <v>14842</v>
      </c>
      <c r="B8109" s="63" t="s">
        <v>14843</v>
      </c>
      <c r="C8109" s="63" t="s">
        <v>4717</v>
      </c>
      <c r="D8109" s="63" t="s">
        <v>4718</v>
      </c>
      <c r="E8109" s="64">
        <v>0</v>
      </c>
      <c r="F8109" s="64">
        <v>0</v>
      </c>
      <c r="G8109" s="64">
        <v>1</v>
      </c>
      <c r="H8109" s="64">
        <v>1</v>
      </c>
    </row>
    <row r="8110" spans="1:8" x14ac:dyDescent="0.3">
      <c r="A8110" s="63" t="s">
        <v>14842</v>
      </c>
      <c r="B8110" s="63" t="s">
        <v>14843</v>
      </c>
      <c r="C8110" s="63" t="s">
        <v>4672</v>
      </c>
      <c r="D8110" s="63" t="s">
        <v>4673</v>
      </c>
      <c r="E8110" s="64">
        <v>0</v>
      </c>
      <c r="F8110" s="64">
        <v>1</v>
      </c>
      <c r="G8110" s="64">
        <v>0</v>
      </c>
      <c r="H8110" s="64">
        <v>1</v>
      </c>
    </row>
    <row r="8111" spans="1:8" x14ac:dyDescent="0.3">
      <c r="A8111" s="63" t="s">
        <v>14842</v>
      </c>
      <c r="B8111" s="63" t="s">
        <v>14843</v>
      </c>
      <c r="C8111" s="63" t="s">
        <v>6083</v>
      </c>
      <c r="D8111" s="63" t="s">
        <v>6084</v>
      </c>
      <c r="E8111" s="64">
        <v>0</v>
      </c>
      <c r="F8111" s="64">
        <v>35</v>
      </c>
      <c r="G8111" s="64">
        <v>0</v>
      </c>
      <c r="H8111" s="64">
        <v>35</v>
      </c>
    </row>
    <row r="8112" spans="1:8" x14ac:dyDescent="0.3">
      <c r="A8112" s="63" t="s">
        <v>14842</v>
      </c>
      <c r="B8112" s="63" t="s">
        <v>14843</v>
      </c>
      <c r="C8112" s="63" t="s">
        <v>5389</v>
      </c>
      <c r="D8112" s="63" t="s">
        <v>277</v>
      </c>
      <c r="E8112" s="64">
        <v>2</v>
      </c>
      <c r="F8112" s="64">
        <v>9</v>
      </c>
      <c r="G8112" s="64">
        <v>4</v>
      </c>
      <c r="H8112" s="64">
        <v>13</v>
      </c>
    </row>
    <row r="8113" spans="1:8" x14ac:dyDescent="0.3">
      <c r="A8113" s="63" t="s">
        <v>14842</v>
      </c>
      <c r="B8113" s="63" t="s">
        <v>14843</v>
      </c>
      <c r="C8113" s="63" t="s">
        <v>5285</v>
      </c>
      <c r="D8113" s="63" t="s">
        <v>5286</v>
      </c>
      <c r="E8113" s="64">
        <v>0</v>
      </c>
      <c r="F8113" s="64">
        <v>2</v>
      </c>
      <c r="G8113" s="64">
        <v>2</v>
      </c>
      <c r="H8113" s="64">
        <v>4</v>
      </c>
    </row>
    <row r="8114" spans="1:8" x14ac:dyDescent="0.3">
      <c r="A8114" s="63" t="s">
        <v>14842</v>
      </c>
      <c r="B8114" s="63" t="s">
        <v>14843</v>
      </c>
      <c r="C8114" s="63" t="s">
        <v>13314</v>
      </c>
      <c r="D8114" s="63" t="s">
        <v>14755</v>
      </c>
      <c r="E8114" s="64">
        <v>0</v>
      </c>
      <c r="F8114" s="64">
        <v>1</v>
      </c>
      <c r="G8114" s="64">
        <v>1</v>
      </c>
      <c r="H8114" s="64">
        <v>2</v>
      </c>
    </row>
    <row r="8115" spans="1:8" x14ac:dyDescent="0.3">
      <c r="A8115" s="63" t="s">
        <v>14842</v>
      </c>
      <c r="B8115" s="63" t="s">
        <v>14843</v>
      </c>
      <c r="C8115" s="63" t="s">
        <v>4725</v>
      </c>
      <c r="D8115" s="63" t="s">
        <v>4726</v>
      </c>
      <c r="E8115" s="64">
        <v>1</v>
      </c>
      <c r="F8115" s="64">
        <v>4</v>
      </c>
      <c r="G8115" s="64">
        <v>0</v>
      </c>
      <c r="H8115" s="64">
        <v>4</v>
      </c>
    </row>
    <row r="8116" spans="1:8" x14ac:dyDescent="0.3">
      <c r="A8116" s="63" t="s">
        <v>14842</v>
      </c>
      <c r="B8116" s="63" t="s">
        <v>14843</v>
      </c>
      <c r="C8116" s="63" t="s">
        <v>13039</v>
      </c>
      <c r="D8116" s="63" t="s">
        <v>13040</v>
      </c>
      <c r="E8116" s="64">
        <v>0</v>
      </c>
      <c r="F8116" s="64">
        <v>3</v>
      </c>
      <c r="G8116" s="64">
        <v>0</v>
      </c>
      <c r="H8116" s="64">
        <v>3</v>
      </c>
    </row>
    <row r="8117" spans="1:8" x14ac:dyDescent="0.3">
      <c r="A8117" s="63" t="s">
        <v>14842</v>
      </c>
      <c r="B8117" s="63" t="s">
        <v>14843</v>
      </c>
      <c r="C8117" s="63" t="s">
        <v>4414</v>
      </c>
      <c r="D8117" s="63" t="s">
        <v>4415</v>
      </c>
      <c r="E8117" s="64">
        <v>0</v>
      </c>
      <c r="F8117" s="64">
        <v>0</v>
      </c>
      <c r="G8117" s="64">
        <v>9</v>
      </c>
      <c r="H8117" s="64">
        <v>9</v>
      </c>
    </row>
    <row r="8118" spans="1:8" x14ac:dyDescent="0.3">
      <c r="A8118" s="63" t="s">
        <v>14842</v>
      </c>
      <c r="B8118" s="63" t="s">
        <v>14843</v>
      </c>
      <c r="C8118" s="63" t="s">
        <v>6855</v>
      </c>
      <c r="D8118" s="63" t="s">
        <v>6856</v>
      </c>
      <c r="E8118" s="64">
        <v>0</v>
      </c>
      <c r="F8118" s="64">
        <v>2</v>
      </c>
      <c r="G8118" s="64">
        <v>1</v>
      </c>
      <c r="H8118" s="64">
        <v>3</v>
      </c>
    </row>
    <row r="8119" spans="1:8" x14ac:dyDescent="0.3">
      <c r="A8119" s="63" t="s">
        <v>14842</v>
      </c>
      <c r="B8119" s="63" t="s">
        <v>14843</v>
      </c>
      <c r="C8119" s="63" t="s">
        <v>4733</v>
      </c>
      <c r="D8119" s="63" t="s">
        <v>14756</v>
      </c>
      <c r="E8119" s="64">
        <v>0</v>
      </c>
      <c r="F8119" s="64">
        <v>7</v>
      </c>
      <c r="G8119" s="64">
        <v>20</v>
      </c>
      <c r="H8119" s="64">
        <v>27</v>
      </c>
    </row>
    <row r="8120" spans="1:8" x14ac:dyDescent="0.3">
      <c r="A8120" s="63" t="s">
        <v>14842</v>
      </c>
      <c r="B8120" s="63" t="s">
        <v>14843</v>
      </c>
      <c r="C8120" s="63" t="s">
        <v>4972</v>
      </c>
      <c r="D8120" s="63" t="s">
        <v>14759</v>
      </c>
      <c r="E8120" s="64">
        <v>0</v>
      </c>
      <c r="F8120" s="64">
        <v>1</v>
      </c>
      <c r="G8120" s="64">
        <v>0</v>
      </c>
      <c r="H8120" s="64">
        <v>1</v>
      </c>
    </row>
    <row r="8121" spans="1:8" x14ac:dyDescent="0.3">
      <c r="A8121" s="63" t="s">
        <v>14842</v>
      </c>
      <c r="B8121" s="63" t="s">
        <v>14843</v>
      </c>
      <c r="C8121" s="63" t="s">
        <v>5295</v>
      </c>
      <c r="D8121" s="63" t="s">
        <v>5296</v>
      </c>
      <c r="E8121" s="64">
        <v>1</v>
      </c>
      <c r="F8121" s="64">
        <v>4</v>
      </c>
      <c r="G8121" s="64">
        <v>3</v>
      </c>
      <c r="H8121" s="64">
        <v>7</v>
      </c>
    </row>
    <row r="8122" spans="1:8" x14ac:dyDescent="0.3">
      <c r="A8122" s="63" t="s">
        <v>14842</v>
      </c>
      <c r="B8122" s="63" t="s">
        <v>14843</v>
      </c>
      <c r="C8122" s="63" t="s">
        <v>13049</v>
      </c>
      <c r="D8122" s="63" t="s">
        <v>13050</v>
      </c>
      <c r="E8122" s="64">
        <v>0</v>
      </c>
      <c r="F8122" s="64">
        <v>0</v>
      </c>
      <c r="G8122" s="64">
        <v>1</v>
      </c>
      <c r="H8122" s="64">
        <v>1</v>
      </c>
    </row>
    <row r="8123" spans="1:8" x14ac:dyDescent="0.3">
      <c r="A8123" s="63" t="s">
        <v>14842</v>
      </c>
      <c r="B8123" s="63" t="s">
        <v>14843</v>
      </c>
      <c r="C8123" s="63" t="s">
        <v>5010</v>
      </c>
      <c r="D8123" s="63" t="s">
        <v>5011</v>
      </c>
      <c r="E8123" s="64">
        <v>0</v>
      </c>
      <c r="F8123" s="64">
        <v>1</v>
      </c>
      <c r="G8123" s="64">
        <v>0</v>
      </c>
      <c r="H8123" s="64">
        <v>1</v>
      </c>
    </row>
    <row r="8124" spans="1:8" x14ac:dyDescent="0.3">
      <c r="A8124" s="63" t="s">
        <v>14842</v>
      </c>
      <c r="B8124" s="63" t="s">
        <v>14843</v>
      </c>
      <c r="C8124" s="63" t="s">
        <v>5516</v>
      </c>
      <c r="D8124" s="63" t="s">
        <v>5517</v>
      </c>
      <c r="E8124" s="64">
        <v>0</v>
      </c>
      <c r="F8124" s="64">
        <v>0</v>
      </c>
      <c r="G8124" s="64">
        <v>23</v>
      </c>
      <c r="H8124" s="64">
        <v>23</v>
      </c>
    </row>
    <row r="8125" spans="1:8" x14ac:dyDescent="0.3">
      <c r="A8125" s="63" t="s">
        <v>14842</v>
      </c>
      <c r="B8125" s="63" t="s">
        <v>14843</v>
      </c>
      <c r="C8125" s="63" t="s">
        <v>12935</v>
      </c>
      <c r="D8125" s="63" t="s">
        <v>12936</v>
      </c>
      <c r="E8125" s="64">
        <v>0</v>
      </c>
      <c r="F8125" s="64">
        <v>0</v>
      </c>
      <c r="G8125" s="64">
        <v>1</v>
      </c>
      <c r="H8125" s="64">
        <v>1</v>
      </c>
    </row>
    <row r="8126" spans="1:8" x14ac:dyDescent="0.3">
      <c r="A8126" s="63" t="s">
        <v>14842</v>
      </c>
      <c r="B8126" s="63" t="s">
        <v>14843</v>
      </c>
      <c r="C8126" s="63" t="s">
        <v>5094</v>
      </c>
      <c r="D8126" s="63" t="s">
        <v>14733</v>
      </c>
      <c r="E8126" s="64">
        <v>1</v>
      </c>
      <c r="F8126" s="64">
        <v>11</v>
      </c>
      <c r="G8126" s="64">
        <v>3</v>
      </c>
      <c r="H8126" s="64">
        <v>14</v>
      </c>
    </row>
    <row r="8127" spans="1:8" x14ac:dyDescent="0.3">
      <c r="A8127" s="63" t="s">
        <v>14842</v>
      </c>
      <c r="B8127" s="63" t="s">
        <v>14843</v>
      </c>
      <c r="C8127" s="63" t="s">
        <v>4422</v>
      </c>
      <c r="D8127" s="63" t="s">
        <v>14734</v>
      </c>
      <c r="E8127" s="64">
        <v>1</v>
      </c>
      <c r="F8127" s="64">
        <v>26</v>
      </c>
      <c r="G8127" s="64">
        <v>4</v>
      </c>
      <c r="H8127" s="64">
        <v>30</v>
      </c>
    </row>
    <row r="8128" spans="1:8" x14ac:dyDescent="0.3">
      <c r="A8128" s="63" t="s">
        <v>14842</v>
      </c>
      <c r="B8128" s="63" t="s">
        <v>14843</v>
      </c>
      <c r="C8128" s="63" t="s">
        <v>5293</v>
      </c>
      <c r="D8128" s="63" t="s">
        <v>5294</v>
      </c>
      <c r="E8128" s="64">
        <v>0</v>
      </c>
      <c r="F8128" s="64">
        <v>0</v>
      </c>
      <c r="G8128" s="64">
        <v>5</v>
      </c>
      <c r="H8128" s="64">
        <v>5</v>
      </c>
    </row>
    <row r="8129" spans="1:8" x14ac:dyDescent="0.3">
      <c r="A8129" s="63" t="s">
        <v>14842</v>
      </c>
      <c r="B8129" s="63" t="s">
        <v>14843</v>
      </c>
      <c r="C8129" s="63" t="s">
        <v>4684</v>
      </c>
      <c r="D8129" s="63" t="s">
        <v>3852</v>
      </c>
      <c r="E8129" s="64">
        <v>0</v>
      </c>
      <c r="F8129" s="64">
        <v>0</v>
      </c>
      <c r="G8129" s="64">
        <v>5</v>
      </c>
      <c r="H8129" s="64">
        <v>5</v>
      </c>
    </row>
    <row r="8130" spans="1:8" x14ac:dyDescent="0.3">
      <c r="A8130" s="63" t="s">
        <v>14842</v>
      </c>
      <c r="B8130" s="63" t="s">
        <v>14843</v>
      </c>
      <c r="C8130" s="63" t="s">
        <v>13624</v>
      </c>
      <c r="D8130" s="63" t="s">
        <v>14182</v>
      </c>
      <c r="E8130" s="64">
        <v>2</v>
      </c>
      <c r="F8130" s="64">
        <v>4</v>
      </c>
      <c r="G8130" s="64">
        <v>1</v>
      </c>
      <c r="H8130" s="64">
        <v>5</v>
      </c>
    </row>
    <row r="8131" spans="1:8" x14ac:dyDescent="0.3">
      <c r="A8131" s="63" t="s">
        <v>14842</v>
      </c>
      <c r="B8131" s="63" t="s">
        <v>14843</v>
      </c>
      <c r="C8131" s="63" t="s">
        <v>5872</v>
      </c>
      <c r="D8131" s="63" t="s">
        <v>14167</v>
      </c>
      <c r="E8131" s="64">
        <v>9</v>
      </c>
      <c r="F8131" s="64">
        <v>23</v>
      </c>
      <c r="G8131" s="64">
        <v>6</v>
      </c>
      <c r="H8131" s="64">
        <v>29</v>
      </c>
    </row>
    <row r="8132" spans="1:8" x14ac:dyDescent="0.3">
      <c r="A8132" s="63" t="s">
        <v>14842</v>
      </c>
      <c r="B8132" s="63" t="s">
        <v>14843</v>
      </c>
      <c r="C8132" s="63" t="s">
        <v>5522</v>
      </c>
      <c r="D8132" s="63" t="s">
        <v>5523</v>
      </c>
      <c r="E8132" s="64">
        <v>3</v>
      </c>
      <c r="F8132" s="64">
        <v>4</v>
      </c>
      <c r="G8132" s="64">
        <v>2</v>
      </c>
      <c r="H8132" s="64">
        <v>6</v>
      </c>
    </row>
    <row r="8133" spans="1:8" x14ac:dyDescent="0.3">
      <c r="A8133" s="63" t="s">
        <v>14842</v>
      </c>
      <c r="B8133" s="63" t="s">
        <v>14843</v>
      </c>
      <c r="C8133" s="63" t="s">
        <v>5096</v>
      </c>
      <c r="D8133" s="63" t="s">
        <v>5097</v>
      </c>
      <c r="E8133" s="64">
        <v>3</v>
      </c>
      <c r="F8133" s="64">
        <v>7</v>
      </c>
      <c r="G8133" s="64">
        <v>3</v>
      </c>
      <c r="H8133" s="64">
        <v>10</v>
      </c>
    </row>
    <row r="8134" spans="1:8" x14ac:dyDescent="0.3">
      <c r="A8134" s="63" t="s">
        <v>14842</v>
      </c>
      <c r="B8134" s="63" t="s">
        <v>14843</v>
      </c>
      <c r="C8134" s="63" t="s">
        <v>6074</v>
      </c>
      <c r="D8134" s="63" t="s">
        <v>6075</v>
      </c>
      <c r="E8134" s="64">
        <v>0</v>
      </c>
      <c r="F8134" s="64">
        <v>7</v>
      </c>
      <c r="G8134" s="64">
        <v>0</v>
      </c>
      <c r="H8134" s="64">
        <v>7</v>
      </c>
    </row>
    <row r="8135" spans="1:8" x14ac:dyDescent="0.3">
      <c r="A8135" s="63" t="s">
        <v>14842</v>
      </c>
      <c r="B8135" s="63" t="s">
        <v>14843</v>
      </c>
      <c r="C8135" s="63" t="s">
        <v>5524</v>
      </c>
      <c r="D8135" s="63" t="s">
        <v>5525</v>
      </c>
      <c r="E8135" s="64">
        <v>0</v>
      </c>
      <c r="F8135" s="64">
        <v>0</v>
      </c>
      <c r="G8135" s="64">
        <v>25</v>
      </c>
      <c r="H8135" s="64">
        <v>25</v>
      </c>
    </row>
    <row r="8136" spans="1:8" x14ac:dyDescent="0.3">
      <c r="A8136" s="63" t="s">
        <v>14842</v>
      </c>
      <c r="B8136" s="63" t="s">
        <v>14843</v>
      </c>
      <c r="C8136" s="63" t="s">
        <v>6205</v>
      </c>
      <c r="D8136" s="63" t="s">
        <v>6206</v>
      </c>
      <c r="E8136" s="64">
        <v>10</v>
      </c>
      <c r="F8136" s="64">
        <v>43</v>
      </c>
      <c r="G8136" s="64">
        <v>14</v>
      </c>
      <c r="H8136" s="64">
        <v>57</v>
      </c>
    </row>
    <row r="8137" spans="1:8" x14ac:dyDescent="0.3">
      <c r="A8137" s="63" t="s">
        <v>14842</v>
      </c>
      <c r="B8137" s="63" t="s">
        <v>14843</v>
      </c>
      <c r="C8137" s="63" t="s">
        <v>4735</v>
      </c>
      <c r="D8137" s="63" t="s">
        <v>4736</v>
      </c>
      <c r="E8137" s="64">
        <v>0</v>
      </c>
      <c r="F8137" s="64">
        <v>2</v>
      </c>
      <c r="G8137" s="64">
        <v>0</v>
      </c>
      <c r="H8137" s="64">
        <v>2</v>
      </c>
    </row>
    <row r="8138" spans="1:8" x14ac:dyDescent="0.3">
      <c r="A8138" s="63" t="s">
        <v>14842</v>
      </c>
      <c r="B8138" s="63" t="s">
        <v>14843</v>
      </c>
      <c r="C8138" s="63" t="s">
        <v>4687</v>
      </c>
      <c r="D8138" s="63" t="s">
        <v>4688</v>
      </c>
      <c r="E8138" s="64">
        <v>0</v>
      </c>
      <c r="F8138" s="64">
        <v>0</v>
      </c>
      <c r="G8138" s="64">
        <v>2</v>
      </c>
      <c r="H8138" s="64">
        <v>2</v>
      </c>
    </row>
    <row r="8139" spans="1:8" x14ac:dyDescent="0.3">
      <c r="A8139" s="63" t="s">
        <v>14842</v>
      </c>
      <c r="B8139" s="63" t="s">
        <v>14843</v>
      </c>
      <c r="C8139" s="63" t="s">
        <v>4689</v>
      </c>
      <c r="D8139" s="63" t="s">
        <v>4690</v>
      </c>
      <c r="E8139" s="64">
        <v>2</v>
      </c>
      <c r="F8139" s="64">
        <v>3</v>
      </c>
      <c r="G8139" s="64">
        <v>1</v>
      </c>
      <c r="H8139" s="64">
        <v>4</v>
      </c>
    </row>
    <row r="8140" spans="1:8" x14ac:dyDescent="0.3">
      <c r="A8140" s="63" t="s">
        <v>14842</v>
      </c>
      <c r="B8140" s="63" t="s">
        <v>14843</v>
      </c>
      <c r="C8140" s="63" t="s">
        <v>5683</v>
      </c>
      <c r="D8140" s="63" t="s">
        <v>5684</v>
      </c>
      <c r="E8140" s="64">
        <v>1</v>
      </c>
      <c r="F8140" s="64">
        <v>4</v>
      </c>
      <c r="G8140" s="64">
        <v>3</v>
      </c>
      <c r="H8140" s="64">
        <v>7</v>
      </c>
    </row>
    <row r="8141" spans="1:8" x14ac:dyDescent="0.3">
      <c r="A8141" s="63" t="s">
        <v>14842</v>
      </c>
      <c r="B8141" s="63" t="s">
        <v>14843</v>
      </c>
      <c r="C8141" s="63" t="s">
        <v>13316</v>
      </c>
      <c r="D8141" s="63" t="s">
        <v>13317</v>
      </c>
      <c r="E8141" s="64">
        <v>0</v>
      </c>
      <c r="F8141" s="64">
        <v>0</v>
      </c>
      <c r="G8141" s="64">
        <v>4</v>
      </c>
      <c r="H8141" s="64">
        <v>4</v>
      </c>
    </row>
    <row r="8142" spans="1:8" x14ac:dyDescent="0.3">
      <c r="A8142" s="63" t="s">
        <v>14842</v>
      </c>
      <c r="B8142" s="63" t="s">
        <v>14843</v>
      </c>
      <c r="C8142" s="63" t="s">
        <v>4741</v>
      </c>
      <c r="D8142" s="63" t="s">
        <v>4742</v>
      </c>
      <c r="E8142" s="64">
        <v>0</v>
      </c>
      <c r="F8142" s="64">
        <v>0</v>
      </c>
      <c r="G8142" s="64">
        <v>1</v>
      </c>
      <c r="H8142" s="64">
        <v>1</v>
      </c>
    </row>
    <row r="8143" spans="1:8" x14ac:dyDescent="0.3">
      <c r="A8143" s="63" t="s">
        <v>14842</v>
      </c>
      <c r="B8143" s="63" t="s">
        <v>14843</v>
      </c>
      <c r="C8143" s="63" t="s">
        <v>5677</v>
      </c>
      <c r="D8143" s="63" t="s">
        <v>14183</v>
      </c>
      <c r="E8143" s="64">
        <v>0</v>
      </c>
      <c r="F8143" s="64">
        <v>3</v>
      </c>
      <c r="G8143" s="64">
        <v>0</v>
      </c>
      <c r="H8143" s="64">
        <v>3</v>
      </c>
    </row>
    <row r="8144" spans="1:8" x14ac:dyDescent="0.3">
      <c r="A8144" s="63" t="s">
        <v>14842</v>
      </c>
      <c r="B8144" s="63" t="s">
        <v>14843</v>
      </c>
      <c r="C8144" s="63" t="s">
        <v>5092</v>
      </c>
      <c r="D8144" s="63" t="s">
        <v>14770</v>
      </c>
      <c r="E8144" s="64">
        <v>1</v>
      </c>
      <c r="F8144" s="64">
        <v>5</v>
      </c>
      <c r="G8144" s="64">
        <v>0</v>
      </c>
      <c r="H8144" s="64">
        <v>5</v>
      </c>
    </row>
    <row r="8145" spans="1:8" x14ac:dyDescent="0.3">
      <c r="A8145" s="63" t="s">
        <v>14842</v>
      </c>
      <c r="B8145" s="63" t="s">
        <v>14843</v>
      </c>
      <c r="C8145" s="63" t="s">
        <v>5385</v>
      </c>
      <c r="D8145" s="63" t="s">
        <v>14785</v>
      </c>
      <c r="E8145" s="64">
        <v>3</v>
      </c>
      <c r="F8145" s="64">
        <v>16</v>
      </c>
      <c r="G8145" s="64">
        <v>3</v>
      </c>
      <c r="H8145" s="64">
        <v>19</v>
      </c>
    </row>
    <row r="8146" spans="1:8" x14ac:dyDescent="0.3">
      <c r="A8146" s="63" t="s">
        <v>14842</v>
      </c>
      <c r="B8146" s="63" t="s">
        <v>14843</v>
      </c>
      <c r="C8146" s="63" t="s">
        <v>5511</v>
      </c>
      <c r="D8146" s="63" t="s">
        <v>14809</v>
      </c>
      <c r="E8146" s="64">
        <v>6</v>
      </c>
      <c r="F8146" s="64">
        <v>23</v>
      </c>
      <c r="G8146" s="64">
        <v>10</v>
      </c>
      <c r="H8146" s="64">
        <v>33</v>
      </c>
    </row>
    <row r="8147" spans="1:8" x14ac:dyDescent="0.3">
      <c r="A8147" s="63" t="s">
        <v>14842</v>
      </c>
      <c r="B8147" s="63" t="s">
        <v>14843</v>
      </c>
      <c r="C8147" s="63" t="s">
        <v>6038</v>
      </c>
      <c r="D8147" s="63" t="s">
        <v>14168</v>
      </c>
      <c r="E8147" s="64">
        <v>0</v>
      </c>
      <c r="F8147" s="64">
        <v>0</v>
      </c>
      <c r="G8147" s="64">
        <v>2</v>
      </c>
      <c r="H8147" s="64">
        <v>2</v>
      </c>
    </row>
    <row r="8148" spans="1:8" x14ac:dyDescent="0.3">
      <c r="A8148" s="63" t="s">
        <v>14842</v>
      </c>
      <c r="B8148" s="63" t="s">
        <v>14843</v>
      </c>
      <c r="C8148" s="63" t="s">
        <v>5513</v>
      </c>
      <c r="D8148" s="63" t="s">
        <v>14211</v>
      </c>
      <c r="E8148" s="64">
        <v>0</v>
      </c>
      <c r="F8148" s="64">
        <v>2</v>
      </c>
      <c r="G8148" s="64">
        <v>1</v>
      </c>
      <c r="H8148" s="64">
        <v>3</v>
      </c>
    </row>
    <row r="8149" spans="1:8" x14ac:dyDescent="0.3">
      <c r="A8149" s="63" t="s">
        <v>14842</v>
      </c>
      <c r="B8149" s="63" t="s">
        <v>14843</v>
      </c>
      <c r="C8149" s="63" t="s">
        <v>5104</v>
      </c>
      <c r="D8149" s="63" t="s">
        <v>14291</v>
      </c>
      <c r="E8149" s="64">
        <v>0</v>
      </c>
      <c r="F8149" s="64">
        <v>0</v>
      </c>
      <c r="G8149" s="64">
        <v>1</v>
      </c>
      <c r="H8149" s="64">
        <v>1</v>
      </c>
    </row>
    <row r="8150" spans="1:8" x14ac:dyDescent="0.3">
      <c r="A8150" s="63" t="s">
        <v>14842</v>
      </c>
      <c r="B8150" s="63" t="s">
        <v>14843</v>
      </c>
      <c r="C8150" s="63" t="s">
        <v>6040</v>
      </c>
      <c r="D8150" s="63" t="s">
        <v>14656</v>
      </c>
      <c r="E8150" s="64">
        <v>0</v>
      </c>
      <c r="F8150" s="64">
        <v>0</v>
      </c>
      <c r="G8150" s="64">
        <v>22</v>
      </c>
      <c r="H8150" s="64">
        <v>22</v>
      </c>
    </row>
    <row r="8151" spans="1:8" x14ac:dyDescent="0.3">
      <c r="A8151" s="63" t="s">
        <v>14842</v>
      </c>
      <c r="B8151" s="63" t="s">
        <v>14843</v>
      </c>
      <c r="C8151" s="63" t="s">
        <v>5167</v>
      </c>
      <c r="D8151" s="63" t="s">
        <v>14786</v>
      </c>
      <c r="E8151" s="64">
        <v>1</v>
      </c>
      <c r="F8151" s="64">
        <v>0</v>
      </c>
      <c r="G8151" s="64">
        <v>1</v>
      </c>
      <c r="H8151" s="64">
        <v>1</v>
      </c>
    </row>
    <row r="8152" spans="1:8" x14ac:dyDescent="0.3">
      <c r="A8152" s="63" t="s">
        <v>14842</v>
      </c>
      <c r="B8152" s="63" t="s">
        <v>14843</v>
      </c>
      <c r="C8152" s="63" t="s">
        <v>6042</v>
      </c>
      <c r="D8152" s="63" t="s">
        <v>14796</v>
      </c>
      <c r="E8152" s="64">
        <v>1</v>
      </c>
      <c r="F8152" s="64">
        <v>3</v>
      </c>
      <c r="G8152" s="64">
        <v>0</v>
      </c>
      <c r="H8152" s="64">
        <v>3</v>
      </c>
    </row>
    <row r="8153" spans="1:8" x14ac:dyDescent="0.3">
      <c r="A8153" s="63" t="s">
        <v>14842</v>
      </c>
      <c r="B8153" s="63" t="s">
        <v>14843</v>
      </c>
      <c r="C8153" s="63" t="s">
        <v>5281</v>
      </c>
      <c r="D8153" s="63" t="s">
        <v>14787</v>
      </c>
      <c r="E8153" s="64">
        <v>0</v>
      </c>
      <c r="F8153" s="64">
        <v>1</v>
      </c>
      <c r="G8153" s="64">
        <v>2</v>
      </c>
      <c r="H8153" s="64">
        <v>3</v>
      </c>
    </row>
    <row r="8154" spans="1:8" x14ac:dyDescent="0.3">
      <c r="A8154" s="63" t="s">
        <v>14842</v>
      </c>
      <c r="B8154" s="63" t="s">
        <v>14843</v>
      </c>
      <c r="C8154" s="63" t="s">
        <v>8210</v>
      </c>
      <c r="D8154" s="63" t="s">
        <v>14532</v>
      </c>
      <c r="E8154" s="64">
        <v>0</v>
      </c>
      <c r="F8154" s="64">
        <v>0</v>
      </c>
      <c r="G8154" s="64">
        <v>1</v>
      </c>
      <c r="H8154" s="64">
        <v>1</v>
      </c>
    </row>
    <row r="8155" spans="1:8" x14ac:dyDescent="0.3">
      <c r="A8155" s="63" t="s">
        <v>14842</v>
      </c>
      <c r="B8155" s="63" t="s">
        <v>14843</v>
      </c>
      <c r="C8155" s="63" t="s">
        <v>4937</v>
      </c>
      <c r="D8155" s="63" t="s">
        <v>14213</v>
      </c>
      <c r="E8155" s="64">
        <v>0</v>
      </c>
      <c r="F8155" s="64">
        <v>1</v>
      </c>
      <c r="G8155" s="64">
        <v>0</v>
      </c>
      <c r="H8155" s="64">
        <v>1</v>
      </c>
    </row>
    <row r="8156" spans="1:8" x14ac:dyDescent="0.3">
      <c r="A8156" s="63" t="s">
        <v>14842</v>
      </c>
      <c r="B8156" s="63" t="s">
        <v>14843</v>
      </c>
      <c r="C8156" s="63" t="s">
        <v>6201</v>
      </c>
      <c r="D8156" s="63" t="s">
        <v>14811</v>
      </c>
      <c r="E8156" s="64">
        <v>75</v>
      </c>
      <c r="F8156" s="64">
        <v>122</v>
      </c>
      <c r="G8156" s="64">
        <v>35</v>
      </c>
      <c r="H8156" s="64">
        <v>157</v>
      </c>
    </row>
    <row r="8157" spans="1:8" x14ac:dyDescent="0.3">
      <c r="A8157" s="63" t="s">
        <v>14842</v>
      </c>
      <c r="B8157" s="63" t="s">
        <v>14843</v>
      </c>
      <c r="C8157" s="63" t="s">
        <v>5865</v>
      </c>
      <c r="D8157" s="63" t="s">
        <v>13943</v>
      </c>
      <c r="E8157" s="64">
        <v>0</v>
      </c>
      <c r="F8157" s="64">
        <v>3</v>
      </c>
      <c r="G8157" s="64">
        <v>0</v>
      </c>
      <c r="H8157" s="64">
        <v>3</v>
      </c>
    </row>
    <row r="8158" spans="1:8" x14ac:dyDescent="0.3">
      <c r="A8158" s="63" t="s">
        <v>14842</v>
      </c>
      <c r="B8158" s="63" t="s">
        <v>14843</v>
      </c>
      <c r="C8158" s="63" t="s">
        <v>5680</v>
      </c>
      <c r="D8158" s="63" t="s">
        <v>565</v>
      </c>
      <c r="E8158" s="64">
        <v>0</v>
      </c>
      <c r="F8158" s="64">
        <v>30</v>
      </c>
      <c r="G8158" s="64">
        <v>5</v>
      </c>
      <c r="H8158" s="64">
        <v>35</v>
      </c>
    </row>
    <row r="8159" spans="1:8" x14ac:dyDescent="0.3">
      <c r="A8159" s="63" t="s">
        <v>14842</v>
      </c>
      <c r="B8159" s="63" t="s">
        <v>14843</v>
      </c>
      <c r="C8159" s="63" t="s">
        <v>5098</v>
      </c>
      <c r="D8159" s="63" t="s">
        <v>14741</v>
      </c>
      <c r="E8159" s="64">
        <v>4</v>
      </c>
      <c r="F8159" s="64">
        <v>5</v>
      </c>
      <c r="G8159" s="64">
        <v>1</v>
      </c>
      <c r="H8159" s="64">
        <v>6</v>
      </c>
    </row>
    <row r="8160" spans="1:8" x14ac:dyDescent="0.3">
      <c r="A8160" s="63" t="s">
        <v>14842</v>
      </c>
      <c r="B8160" s="63" t="s">
        <v>14843</v>
      </c>
      <c r="C8160" s="63" t="s">
        <v>6064</v>
      </c>
      <c r="D8160" s="63" t="s">
        <v>14791</v>
      </c>
      <c r="E8160" s="64">
        <v>0</v>
      </c>
      <c r="F8160" s="64">
        <v>0</v>
      </c>
      <c r="G8160" s="64">
        <v>26</v>
      </c>
      <c r="H8160" s="64">
        <v>26</v>
      </c>
    </row>
    <row r="8161" spans="1:8" x14ac:dyDescent="0.3">
      <c r="A8161" s="63" t="s">
        <v>14842</v>
      </c>
      <c r="B8161" s="63" t="s">
        <v>14843</v>
      </c>
      <c r="C8161" s="63" t="s">
        <v>6062</v>
      </c>
      <c r="D8161" s="63" t="s">
        <v>14657</v>
      </c>
      <c r="E8161" s="64">
        <v>0</v>
      </c>
      <c r="F8161" s="64">
        <v>0</v>
      </c>
      <c r="G8161" s="64">
        <v>18</v>
      </c>
      <c r="H8161" s="64">
        <v>18</v>
      </c>
    </row>
    <row r="8162" spans="1:8" x14ac:dyDescent="0.3">
      <c r="A8162" s="63" t="s">
        <v>14842</v>
      </c>
      <c r="B8162" s="63" t="s">
        <v>14843</v>
      </c>
      <c r="C8162" s="63" t="s">
        <v>6066</v>
      </c>
      <c r="D8162" s="63" t="s">
        <v>14615</v>
      </c>
      <c r="E8162" s="64">
        <v>19</v>
      </c>
      <c r="F8162" s="64">
        <v>113</v>
      </c>
      <c r="G8162" s="64">
        <v>44</v>
      </c>
      <c r="H8162" s="64">
        <v>157</v>
      </c>
    </row>
    <row r="8163" spans="1:8" x14ac:dyDescent="0.3">
      <c r="A8163" s="63" t="s">
        <v>14842</v>
      </c>
      <c r="B8163" s="63" t="s">
        <v>14843</v>
      </c>
      <c r="C8163" s="63" t="s">
        <v>5290</v>
      </c>
      <c r="D8163" s="63" t="s">
        <v>14567</v>
      </c>
      <c r="E8163" s="64">
        <v>0</v>
      </c>
      <c r="F8163" s="64">
        <v>2</v>
      </c>
      <c r="G8163" s="64">
        <v>0</v>
      </c>
      <c r="H8163" s="64">
        <v>2</v>
      </c>
    </row>
    <row r="8164" spans="1:8" x14ac:dyDescent="0.3">
      <c r="A8164" s="63" t="s">
        <v>14842</v>
      </c>
      <c r="B8164" s="63" t="s">
        <v>14843</v>
      </c>
      <c r="C8164" s="63" t="s">
        <v>5878</v>
      </c>
      <c r="D8164" s="63" t="s">
        <v>14812</v>
      </c>
      <c r="E8164" s="64">
        <v>0</v>
      </c>
      <c r="F8164" s="64">
        <v>1</v>
      </c>
      <c r="G8164" s="64">
        <v>1</v>
      </c>
      <c r="H8164" s="64">
        <v>2</v>
      </c>
    </row>
    <row r="8165" spans="1:8" x14ac:dyDescent="0.3">
      <c r="A8165" s="63" t="s">
        <v>14842</v>
      </c>
      <c r="B8165" s="63" t="s">
        <v>14843</v>
      </c>
      <c r="C8165" s="63" t="s">
        <v>6203</v>
      </c>
      <c r="D8165" s="63" t="s">
        <v>14813</v>
      </c>
      <c r="E8165" s="64">
        <v>31</v>
      </c>
      <c r="F8165" s="64">
        <v>92</v>
      </c>
      <c r="G8165" s="64">
        <v>23</v>
      </c>
      <c r="H8165" s="64">
        <v>115</v>
      </c>
    </row>
    <row r="8166" spans="1:8" x14ac:dyDescent="0.3">
      <c r="A8166" s="63" t="s">
        <v>14842</v>
      </c>
      <c r="B8166" s="63" t="s">
        <v>14843</v>
      </c>
      <c r="C8166" s="63" t="s">
        <v>5181</v>
      </c>
      <c r="D8166" s="63" t="s">
        <v>5182</v>
      </c>
      <c r="E8166" s="64">
        <v>0</v>
      </c>
      <c r="F8166" s="64">
        <v>7</v>
      </c>
      <c r="G8166" s="64">
        <v>5</v>
      </c>
      <c r="H8166" s="64">
        <v>12</v>
      </c>
    </row>
    <row r="8167" spans="1:8" x14ac:dyDescent="0.3">
      <c r="A8167" s="63" t="s">
        <v>14842</v>
      </c>
      <c r="B8167" s="63" t="s">
        <v>14843</v>
      </c>
      <c r="C8167" s="63" t="s">
        <v>5392</v>
      </c>
      <c r="D8167" s="63" t="s">
        <v>14792</v>
      </c>
      <c r="E8167" s="64">
        <v>0</v>
      </c>
      <c r="F8167" s="64">
        <v>2</v>
      </c>
      <c r="G8167" s="64">
        <v>11</v>
      </c>
      <c r="H8167" s="64">
        <v>13</v>
      </c>
    </row>
    <row r="8168" spans="1:8" x14ac:dyDescent="0.3">
      <c r="A8168" s="63" t="s">
        <v>14842</v>
      </c>
      <c r="B8168" s="63" t="s">
        <v>14843</v>
      </c>
      <c r="C8168" s="63" t="s">
        <v>4962</v>
      </c>
      <c r="D8168" s="63" t="s">
        <v>4963</v>
      </c>
      <c r="E8168" s="64">
        <v>0</v>
      </c>
      <c r="F8168" s="64">
        <v>1</v>
      </c>
      <c r="G8168" s="64">
        <v>0</v>
      </c>
      <c r="H8168" s="64">
        <v>1</v>
      </c>
    </row>
    <row r="8169" spans="1:8" x14ac:dyDescent="0.3">
      <c r="A8169" s="63" t="s">
        <v>14842</v>
      </c>
      <c r="B8169" s="63" t="s">
        <v>14843</v>
      </c>
      <c r="C8169" s="63" t="s">
        <v>13318</v>
      </c>
      <c r="D8169" s="63" t="s">
        <v>13319</v>
      </c>
      <c r="E8169" s="64">
        <v>0</v>
      </c>
      <c r="F8169" s="64">
        <v>1</v>
      </c>
      <c r="G8169" s="64">
        <v>1</v>
      </c>
      <c r="H8169" s="64">
        <v>2</v>
      </c>
    </row>
    <row r="8170" spans="1:8" x14ac:dyDescent="0.3">
      <c r="A8170" s="63" t="s">
        <v>14842</v>
      </c>
      <c r="B8170" s="63" t="s">
        <v>14843</v>
      </c>
      <c r="C8170" s="63" t="s">
        <v>5528</v>
      </c>
      <c r="D8170" s="63" t="s">
        <v>5529</v>
      </c>
      <c r="E8170" s="64">
        <v>1</v>
      </c>
      <c r="F8170" s="64">
        <v>11</v>
      </c>
      <c r="G8170" s="64">
        <v>1</v>
      </c>
      <c r="H8170" s="64">
        <v>12</v>
      </c>
    </row>
    <row r="8171" spans="1:8" x14ac:dyDescent="0.3">
      <c r="A8171" s="63" t="s">
        <v>14842</v>
      </c>
      <c r="B8171" s="63" t="s">
        <v>14843</v>
      </c>
      <c r="C8171" s="63" t="s">
        <v>5880</v>
      </c>
      <c r="D8171" s="63" t="s">
        <v>5881</v>
      </c>
      <c r="E8171" s="64">
        <v>0</v>
      </c>
      <c r="F8171" s="64">
        <v>1</v>
      </c>
      <c r="G8171" s="64">
        <v>1</v>
      </c>
      <c r="H8171" s="64">
        <v>2</v>
      </c>
    </row>
    <row r="8172" spans="1:8" x14ac:dyDescent="0.3">
      <c r="A8172" s="63" t="s">
        <v>14842</v>
      </c>
      <c r="B8172" s="63" t="s">
        <v>14843</v>
      </c>
      <c r="C8172" s="63" t="s">
        <v>4819</v>
      </c>
      <c r="D8172" s="63" t="s">
        <v>4820</v>
      </c>
      <c r="E8172" s="64">
        <v>0</v>
      </c>
      <c r="F8172" s="64">
        <v>2</v>
      </c>
      <c r="G8172" s="64">
        <v>6</v>
      </c>
      <c r="H8172" s="64">
        <v>8</v>
      </c>
    </row>
    <row r="8173" spans="1:8" x14ac:dyDescent="0.3">
      <c r="A8173" s="63" t="s">
        <v>14842</v>
      </c>
      <c r="B8173" s="63" t="s">
        <v>14843</v>
      </c>
      <c r="C8173" s="63" t="s">
        <v>4938</v>
      </c>
      <c r="D8173" s="63" t="s">
        <v>4939</v>
      </c>
      <c r="E8173" s="64">
        <v>0</v>
      </c>
      <c r="F8173" s="64">
        <v>0</v>
      </c>
      <c r="G8173" s="64">
        <v>3</v>
      </c>
      <c r="H8173" s="64">
        <v>3</v>
      </c>
    </row>
    <row r="8174" spans="1:8" x14ac:dyDescent="0.3">
      <c r="A8174" s="63" t="s">
        <v>14846</v>
      </c>
      <c r="B8174" s="63" t="s">
        <v>14847</v>
      </c>
      <c r="C8174" s="63" t="s">
        <v>7994</v>
      </c>
      <c r="D8174" s="63" t="s">
        <v>7995</v>
      </c>
      <c r="E8174" s="64">
        <v>1</v>
      </c>
      <c r="F8174" s="64">
        <v>3</v>
      </c>
      <c r="G8174" s="64">
        <v>0</v>
      </c>
      <c r="H8174" s="64">
        <v>3</v>
      </c>
    </row>
    <row r="8175" spans="1:8" x14ac:dyDescent="0.3">
      <c r="A8175" s="63" t="s">
        <v>14846</v>
      </c>
      <c r="B8175" s="63" t="s">
        <v>14847</v>
      </c>
      <c r="C8175" s="63" t="s">
        <v>6638</v>
      </c>
      <c r="D8175" s="63" t="s">
        <v>6639</v>
      </c>
      <c r="E8175" s="64">
        <v>23</v>
      </c>
      <c r="F8175" s="64">
        <v>21</v>
      </c>
      <c r="G8175" s="64">
        <v>5</v>
      </c>
      <c r="H8175" s="64">
        <v>26</v>
      </c>
    </row>
    <row r="8176" spans="1:8" x14ac:dyDescent="0.3">
      <c r="A8176" s="63" t="s">
        <v>14846</v>
      </c>
      <c r="B8176" s="63" t="s">
        <v>14847</v>
      </c>
      <c r="C8176" s="63" t="s">
        <v>4839</v>
      </c>
      <c r="D8176" s="63" t="s">
        <v>4840</v>
      </c>
      <c r="E8176" s="64">
        <v>0</v>
      </c>
      <c r="F8176" s="64">
        <v>4</v>
      </c>
      <c r="G8176" s="64">
        <v>0</v>
      </c>
      <c r="H8176" s="64">
        <v>4</v>
      </c>
    </row>
    <row r="8177" spans="1:8" x14ac:dyDescent="0.3">
      <c r="A8177" s="63" t="s">
        <v>14846</v>
      </c>
      <c r="B8177" s="63" t="s">
        <v>14847</v>
      </c>
      <c r="C8177" s="63" t="s">
        <v>7343</v>
      </c>
      <c r="D8177" s="63" t="s">
        <v>7344</v>
      </c>
      <c r="E8177" s="64">
        <v>0</v>
      </c>
      <c r="F8177" s="64">
        <v>0</v>
      </c>
      <c r="G8177" s="64">
        <v>1</v>
      </c>
      <c r="H8177" s="64">
        <v>1</v>
      </c>
    </row>
    <row r="8178" spans="1:8" x14ac:dyDescent="0.3">
      <c r="A8178" s="63" t="s">
        <v>14846</v>
      </c>
      <c r="B8178" s="63" t="s">
        <v>14847</v>
      </c>
      <c r="C8178" s="63" t="s">
        <v>6636</v>
      </c>
      <c r="D8178" s="63" t="s">
        <v>6637</v>
      </c>
      <c r="E8178" s="64">
        <v>0</v>
      </c>
      <c r="F8178" s="64">
        <v>1</v>
      </c>
      <c r="G8178" s="64">
        <v>2</v>
      </c>
      <c r="H8178" s="64">
        <v>3</v>
      </c>
    </row>
    <row r="8179" spans="1:8" x14ac:dyDescent="0.3">
      <c r="A8179" s="63" t="s">
        <v>14846</v>
      </c>
      <c r="B8179" s="63" t="s">
        <v>14847</v>
      </c>
      <c r="C8179" s="63" t="s">
        <v>4968</v>
      </c>
      <c r="D8179" s="63" t="s">
        <v>4969</v>
      </c>
      <c r="E8179" s="64">
        <v>0</v>
      </c>
      <c r="F8179" s="64">
        <v>1</v>
      </c>
      <c r="G8179" s="64">
        <v>0</v>
      </c>
      <c r="H8179" s="64">
        <v>1</v>
      </c>
    </row>
    <row r="8180" spans="1:8" x14ac:dyDescent="0.3">
      <c r="A8180" s="63" t="s">
        <v>14846</v>
      </c>
      <c r="B8180" s="63" t="s">
        <v>14847</v>
      </c>
      <c r="C8180" s="63" t="s">
        <v>6632</v>
      </c>
      <c r="D8180" s="63" t="s">
        <v>6633</v>
      </c>
      <c r="E8180" s="64">
        <v>0</v>
      </c>
      <c r="F8180" s="64">
        <v>8</v>
      </c>
      <c r="G8180" s="64">
        <v>5</v>
      </c>
      <c r="H8180" s="64">
        <v>13</v>
      </c>
    </row>
    <row r="8181" spans="1:8" x14ac:dyDescent="0.3">
      <c r="A8181" s="63" t="s">
        <v>14846</v>
      </c>
      <c r="B8181" s="63" t="s">
        <v>14847</v>
      </c>
      <c r="C8181" s="63" t="s">
        <v>6332</v>
      </c>
      <c r="D8181" s="63" t="s">
        <v>6333</v>
      </c>
      <c r="E8181" s="64">
        <v>8</v>
      </c>
      <c r="F8181" s="64">
        <v>14</v>
      </c>
      <c r="G8181" s="64">
        <v>0</v>
      </c>
      <c r="H8181" s="64">
        <v>14</v>
      </c>
    </row>
    <row r="8182" spans="1:8" x14ac:dyDescent="0.3">
      <c r="A8182" s="63" t="s">
        <v>14846</v>
      </c>
      <c r="B8182" s="63" t="s">
        <v>14847</v>
      </c>
      <c r="C8182" s="63" t="s">
        <v>6646</v>
      </c>
      <c r="D8182" s="63" t="s">
        <v>6647</v>
      </c>
      <c r="E8182" s="64">
        <v>16</v>
      </c>
      <c r="F8182" s="64">
        <v>147</v>
      </c>
      <c r="G8182" s="64">
        <v>68</v>
      </c>
      <c r="H8182" s="64">
        <v>215</v>
      </c>
    </row>
    <row r="8183" spans="1:8" x14ac:dyDescent="0.3">
      <c r="A8183" s="63" t="s">
        <v>14846</v>
      </c>
      <c r="B8183" s="63" t="s">
        <v>14847</v>
      </c>
      <c r="C8183" s="63" t="s">
        <v>6959</v>
      </c>
      <c r="D8183" s="63" t="s">
        <v>6960</v>
      </c>
      <c r="E8183" s="64">
        <v>0</v>
      </c>
      <c r="F8183" s="64">
        <v>2</v>
      </c>
      <c r="G8183" s="64">
        <v>0</v>
      </c>
      <c r="H8183" s="64">
        <v>2</v>
      </c>
    </row>
    <row r="8184" spans="1:8" x14ac:dyDescent="0.3">
      <c r="A8184" s="63" t="s">
        <v>14846</v>
      </c>
      <c r="B8184" s="63" t="s">
        <v>14847</v>
      </c>
      <c r="C8184" s="63" t="s">
        <v>7349</v>
      </c>
      <c r="D8184" s="63" t="s">
        <v>14748</v>
      </c>
      <c r="E8184" s="64">
        <v>0</v>
      </c>
      <c r="F8184" s="64">
        <v>3</v>
      </c>
      <c r="G8184" s="64">
        <v>1</v>
      </c>
      <c r="H8184" s="64">
        <v>4</v>
      </c>
    </row>
    <row r="8185" spans="1:8" x14ac:dyDescent="0.3">
      <c r="A8185" s="63" t="s">
        <v>14846</v>
      </c>
      <c r="B8185" s="63" t="s">
        <v>14847</v>
      </c>
      <c r="C8185" s="63" t="s">
        <v>6450</v>
      </c>
      <c r="D8185" s="63" t="s">
        <v>6451</v>
      </c>
      <c r="E8185" s="64">
        <v>3</v>
      </c>
      <c r="F8185" s="64">
        <v>7</v>
      </c>
      <c r="G8185" s="64">
        <v>0</v>
      </c>
      <c r="H8185" s="64">
        <v>7</v>
      </c>
    </row>
    <row r="8186" spans="1:8" x14ac:dyDescent="0.3">
      <c r="A8186" s="63" t="s">
        <v>14846</v>
      </c>
      <c r="B8186" s="63" t="s">
        <v>14847</v>
      </c>
      <c r="C8186" s="63" t="s">
        <v>6334</v>
      </c>
      <c r="D8186" s="63" t="s">
        <v>6335</v>
      </c>
      <c r="E8186" s="64">
        <v>9</v>
      </c>
      <c r="F8186" s="64">
        <v>104</v>
      </c>
      <c r="G8186" s="64">
        <v>41</v>
      </c>
      <c r="H8186" s="64">
        <v>145</v>
      </c>
    </row>
    <row r="8187" spans="1:8" x14ac:dyDescent="0.3">
      <c r="A8187" s="63" t="s">
        <v>14846</v>
      </c>
      <c r="B8187" s="63" t="s">
        <v>14847</v>
      </c>
      <c r="C8187" s="63" t="s">
        <v>6825</v>
      </c>
      <c r="D8187" s="63" t="s">
        <v>6826</v>
      </c>
      <c r="E8187" s="64">
        <v>0</v>
      </c>
      <c r="F8187" s="64">
        <v>2</v>
      </c>
      <c r="G8187" s="64">
        <v>0</v>
      </c>
      <c r="H8187" s="64">
        <v>2</v>
      </c>
    </row>
    <row r="8188" spans="1:8" x14ac:dyDescent="0.3">
      <c r="A8188" s="63" t="s">
        <v>14846</v>
      </c>
      <c r="B8188" s="63" t="s">
        <v>14847</v>
      </c>
      <c r="C8188" s="63" t="s">
        <v>6305</v>
      </c>
      <c r="D8188" s="63" t="s">
        <v>6306</v>
      </c>
      <c r="E8188" s="64">
        <v>4</v>
      </c>
      <c r="F8188" s="64">
        <v>11</v>
      </c>
      <c r="G8188" s="64">
        <v>1</v>
      </c>
      <c r="H8188" s="64">
        <v>12</v>
      </c>
    </row>
    <row r="8189" spans="1:8" x14ac:dyDescent="0.3">
      <c r="A8189" s="63" t="s">
        <v>14846</v>
      </c>
      <c r="B8189" s="63" t="s">
        <v>14847</v>
      </c>
      <c r="C8189" s="63" t="s">
        <v>7437</v>
      </c>
      <c r="D8189" s="63" t="s">
        <v>2790</v>
      </c>
      <c r="E8189" s="64">
        <v>0</v>
      </c>
      <c r="F8189" s="64">
        <v>0</v>
      </c>
      <c r="G8189" s="64">
        <v>1</v>
      </c>
      <c r="H8189" s="64">
        <v>1</v>
      </c>
    </row>
    <row r="8190" spans="1:8" x14ac:dyDescent="0.3">
      <c r="A8190" s="63" t="s">
        <v>14846</v>
      </c>
      <c r="B8190" s="63" t="s">
        <v>14847</v>
      </c>
      <c r="C8190" s="63" t="s">
        <v>6295</v>
      </c>
      <c r="D8190" s="63" t="s">
        <v>6296</v>
      </c>
      <c r="E8190" s="64">
        <v>0</v>
      </c>
      <c r="F8190" s="64">
        <v>0</v>
      </c>
      <c r="G8190" s="64">
        <v>60</v>
      </c>
      <c r="H8190" s="64">
        <v>60</v>
      </c>
    </row>
    <row r="8191" spans="1:8" x14ac:dyDescent="0.3">
      <c r="A8191" s="63" t="s">
        <v>14846</v>
      </c>
      <c r="B8191" s="63" t="s">
        <v>14847</v>
      </c>
      <c r="C8191" s="63" t="s">
        <v>4747</v>
      </c>
      <c r="D8191" s="63" t="s">
        <v>4748</v>
      </c>
      <c r="E8191" s="64">
        <v>14</v>
      </c>
      <c r="F8191" s="64">
        <v>25</v>
      </c>
      <c r="G8191" s="64">
        <v>4</v>
      </c>
      <c r="H8191" s="64">
        <v>29</v>
      </c>
    </row>
    <row r="8192" spans="1:8" x14ac:dyDescent="0.3">
      <c r="A8192" s="63" t="s">
        <v>14846</v>
      </c>
      <c r="B8192" s="63" t="s">
        <v>14847</v>
      </c>
      <c r="C8192" s="63" t="s">
        <v>6833</v>
      </c>
      <c r="D8192" s="63" t="s">
        <v>6834</v>
      </c>
      <c r="E8192" s="64">
        <v>0</v>
      </c>
      <c r="F8192" s="64">
        <v>2</v>
      </c>
      <c r="G8192" s="64">
        <v>2</v>
      </c>
      <c r="H8192" s="64">
        <v>4</v>
      </c>
    </row>
    <row r="8193" spans="1:8" x14ac:dyDescent="0.3">
      <c r="A8193" s="63" t="s">
        <v>14846</v>
      </c>
      <c r="B8193" s="63" t="s">
        <v>14847</v>
      </c>
      <c r="C8193" s="63" t="s">
        <v>4763</v>
      </c>
      <c r="D8193" s="63" t="s">
        <v>4764</v>
      </c>
      <c r="E8193" s="64">
        <v>0</v>
      </c>
      <c r="F8193" s="64">
        <v>7</v>
      </c>
      <c r="G8193" s="64">
        <v>2</v>
      </c>
      <c r="H8193" s="64">
        <v>9</v>
      </c>
    </row>
    <row r="8194" spans="1:8" x14ac:dyDescent="0.3">
      <c r="A8194" s="63" t="s">
        <v>14846</v>
      </c>
      <c r="B8194" s="63" t="s">
        <v>14847</v>
      </c>
      <c r="C8194" s="63" t="s">
        <v>6318</v>
      </c>
      <c r="D8194" s="63" t="s">
        <v>14848</v>
      </c>
      <c r="E8194" s="64">
        <v>0</v>
      </c>
      <c r="F8194" s="64">
        <v>12</v>
      </c>
      <c r="G8194" s="64">
        <v>4</v>
      </c>
      <c r="H8194" s="64">
        <v>16</v>
      </c>
    </row>
    <row r="8195" spans="1:8" x14ac:dyDescent="0.3">
      <c r="A8195" s="63" t="s">
        <v>14846</v>
      </c>
      <c r="B8195" s="63" t="s">
        <v>14847</v>
      </c>
      <c r="C8195" s="63" t="s">
        <v>6324</v>
      </c>
      <c r="D8195" s="63" t="s">
        <v>6325</v>
      </c>
      <c r="E8195" s="64">
        <v>4</v>
      </c>
      <c r="F8195" s="64">
        <v>13</v>
      </c>
      <c r="G8195" s="64">
        <v>7</v>
      </c>
      <c r="H8195" s="64">
        <v>20</v>
      </c>
    </row>
    <row r="8196" spans="1:8" x14ac:dyDescent="0.3">
      <c r="A8196" s="63" t="s">
        <v>14846</v>
      </c>
      <c r="B8196" s="63" t="s">
        <v>14847</v>
      </c>
      <c r="C8196" s="63" t="s">
        <v>6310</v>
      </c>
      <c r="D8196" s="63" t="s">
        <v>6311</v>
      </c>
      <c r="E8196" s="64">
        <v>98</v>
      </c>
      <c r="F8196" s="64">
        <v>449</v>
      </c>
      <c r="G8196" s="64">
        <v>309</v>
      </c>
      <c r="H8196" s="64">
        <v>758</v>
      </c>
    </row>
    <row r="8197" spans="1:8" x14ac:dyDescent="0.3">
      <c r="A8197" s="63" t="s">
        <v>14846</v>
      </c>
      <c r="B8197" s="63" t="s">
        <v>14847</v>
      </c>
      <c r="C8197" s="63" t="s">
        <v>6650</v>
      </c>
      <c r="D8197" s="63" t="s">
        <v>14536</v>
      </c>
      <c r="E8197" s="64">
        <v>8</v>
      </c>
      <c r="F8197" s="64">
        <v>15</v>
      </c>
      <c r="G8197" s="64">
        <v>3</v>
      </c>
      <c r="H8197" s="64">
        <v>18</v>
      </c>
    </row>
    <row r="8198" spans="1:8" x14ac:dyDescent="0.3">
      <c r="A8198" s="63" t="s">
        <v>14846</v>
      </c>
      <c r="B8198" s="63" t="s">
        <v>14847</v>
      </c>
      <c r="C8198" s="63" t="s">
        <v>6815</v>
      </c>
      <c r="D8198" s="63" t="s">
        <v>6816</v>
      </c>
      <c r="E8198" s="64">
        <v>0</v>
      </c>
      <c r="F8198" s="64">
        <v>2</v>
      </c>
      <c r="G8198" s="64">
        <v>1</v>
      </c>
      <c r="H8198" s="64">
        <v>3</v>
      </c>
    </row>
    <row r="8199" spans="1:8" x14ac:dyDescent="0.3">
      <c r="A8199" s="63" t="s">
        <v>14846</v>
      </c>
      <c r="B8199" s="63" t="s">
        <v>14847</v>
      </c>
      <c r="C8199" s="63" t="s">
        <v>6322</v>
      </c>
      <c r="D8199" s="63" t="s">
        <v>6323</v>
      </c>
      <c r="E8199" s="64">
        <v>2</v>
      </c>
      <c r="F8199" s="64">
        <v>79</v>
      </c>
      <c r="G8199" s="64">
        <v>6</v>
      </c>
      <c r="H8199" s="64">
        <v>85</v>
      </c>
    </row>
    <row r="8200" spans="1:8" x14ac:dyDescent="0.3">
      <c r="A8200" s="63" t="s">
        <v>14846</v>
      </c>
      <c r="B8200" s="63" t="s">
        <v>14847</v>
      </c>
      <c r="C8200" s="63" t="s">
        <v>4767</v>
      </c>
      <c r="D8200" s="63" t="s">
        <v>4768</v>
      </c>
      <c r="E8200" s="64">
        <v>0</v>
      </c>
      <c r="F8200" s="64">
        <v>2</v>
      </c>
      <c r="G8200" s="64">
        <v>0</v>
      </c>
      <c r="H8200" s="64">
        <v>2</v>
      </c>
    </row>
    <row r="8201" spans="1:8" x14ac:dyDescent="0.3">
      <c r="A8201" s="63" t="s">
        <v>14846</v>
      </c>
      <c r="B8201" s="63" t="s">
        <v>14847</v>
      </c>
      <c r="C8201" s="63" t="s">
        <v>5387</v>
      </c>
      <c r="D8201" s="63" t="s">
        <v>5388</v>
      </c>
      <c r="E8201" s="64">
        <v>0</v>
      </c>
      <c r="F8201" s="64">
        <v>0</v>
      </c>
      <c r="G8201" s="64">
        <v>1</v>
      </c>
      <c r="H8201" s="64">
        <v>1</v>
      </c>
    </row>
    <row r="8202" spans="1:8" x14ac:dyDescent="0.3">
      <c r="A8202" s="63" t="s">
        <v>14846</v>
      </c>
      <c r="B8202" s="63" t="s">
        <v>14847</v>
      </c>
      <c r="C8202" s="63" t="s">
        <v>4666</v>
      </c>
      <c r="D8202" s="63" t="s">
        <v>4667</v>
      </c>
      <c r="E8202" s="64">
        <v>0</v>
      </c>
      <c r="F8202" s="64">
        <v>0</v>
      </c>
      <c r="G8202" s="64">
        <v>2</v>
      </c>
      <c r="H8202" s="64">
        <v>2</v>
      </c>
    </row>
    <row r="8203" spans="1:8" x14ac:dyDescent="0.3">
      <c r="A8203" s="63" t="s">
        <v>14846</v>
      </c>
      <c r="B8203" s="63" t="s">
        <v>14847</v>
      </c>
      <c r="C8203" s="63" t="s">
        <v>4769</v>
      </c>
      <c r="D8203" s="63" t="s">
        <v>4770</v>
      </c>
      <c r="E8203" s="64">
        <v>0</v>
      </c>
      <c r="F8203" s="64">
        <v>3</v>
      </c>
      <c r="G8203" s="64">
        <v>1</v>
      </c>
      <c r="H8203" s="64">
        <v>4</v>
      </c>
    </row>
    <row r="8204" spans="1:8" x14ac:dyDescent="0.3">
      <c r="A8204" s="63" t="s">
        <v>14846</v>
      </c>
      <c r="B8204" s="63" t="s">
        <v>14847</v>
      </c>
      <c r="C8204" s="63" t="s">
        <v>7964</v>
      </c>
      <c r="D8204" s="63" t="s">
        <v>14575</v>
      </c>
      <c r="E8204" s="64">
        <v>0</v>
      </c>
      <c r="F8204" s="64">
        <v>0</v>
      </c>
      <c r="G8204" s="64">
        <v>7</v>
      </c>
      <c r="H8204" s="64">
        <v>7</v>
      </c>
    </row>
    <row r="8205" spans="1:8" x14ac:dyDescent="0.3">
      <c r="A8205" s="63" t="s">
        <v>14846</v>
      </c>
      <c r="B8205" s="63" t="s">
        <v>14847</v>
      </c>
      <c r="C8205" s="63" t="s">
        <v>7708</v>
      </c>
      <c r="D8205" s="63" t="s">
        <v>7709</v>
      </c>
      <c r="E8205" s="64">
        <v>0</v>
      </c>
      <c r="F8205" s="64">
        <v>0</v>
      </c>
      <c r="G8205" s="64">
        <v>1</v>
      </c>
      <c r="H8205" s="64">
        <v>1</v>
      </c>
    </row>
    <row r="8206" spans="1:8" x14ac:dyDescent="0.3">
      <c r="A8206" s="63" t="s">
        <v>14846</v>
      </c>
      <c r="B8206" s="63" t="s">
        <v>14847</v>
      </c>
      <c r="C8206" s="63" t="s">
        <v>4771</v>
      </c>
      <c r="D8206" s="63" t="s">
        <v>14730</v>
      </c>
      <c r="E8206" s="64">
        <v>0</v>
      </c>
      <c r="F8206" s="64">
        <v>7</v>
      </c>
      <c r="G8206" s="64">
        <v>2</v>
      </c>
      <c r="H8206" s="64">
        <v>9</v>
      </c>
    </row>
    <row r="8207" spans="1:8" x14ac:dyDescent="0.3">
      <c r="A8207" s="63" t="s">
        <v>14846</v>
      </c>
      <c r="B8207" s="63" t="s">
        <v>14847</v>
      </c>
      <c r="C8207" s="63" t="s">
        <v>6312</v>
      </c>
      <c r="D8207" s="63" t="s">
        <v>14849</v>
      </c>
      <c r="E8207" s="64">
        <v>4</v>
      </c>
      <c r="F8207" s="64">
        <v>30</v>
      </c>
      <c r="G8207" s="64">
        <v>6</v>
      </c>
      <c r="H8207" s="64">
        <v>36</v>
      </c>
    </row>
    <row r="8208" spans="1:8" x14ac:dyDescent="0.3">
      <c r="A8208" s="63" t="s">
        <v>14846</v>
      </c>
      <c r="B8208" s="63" t="s">
        <v>14847</v>
      </c>
      <c r="C8208" s="63" t="s">
        <v>4990</v>
      </c>
      <c r="D8208" s="63" t="s">
        <v>14731</v>
      </c>
      <c r="E8208" s="64">
        <v>0</v>
      </c>
      <c r="F8208" s="64">
        <v>1</v>
      </c>
      <c r="G8208" s="64">
        <v>0</v>
      </c>
      <c r="H8208" s="64">
        <v>1</v>
      </c>
    </row>
    <row r="8209" spans="1:8" x14ac:dyDescent="0.3">
      <c r="A8209" s="63" t="s">
        <v>14846</v>
      </c>
      <c r="B8209" s="63" t="s">
        <v>14847</v>
      </c>
      <c r="C8209" s="63" t="s">
        <v>7662</v>
      </c>
      <c r="D8209" s="63" t="s">
        <v>14850</v>
      </c>
      <c r="E8209" s="64">
        <v>0</v>
      </c>
      <c r="F8209" s="64">
        <v>0</v>
      </c>
      <c r="G8209" s="64">
        <v>2</v>
      </c>
      <c r="H8209" s="64">
        <v>2</v>
      </c>
    </row>
    <row r="8210" spans="1:8" x14ac:dyDescent="0.3">
      <c r="A8210" s="63" t="s">
        <v>14846</v>
      </c>
      <c r="B8210" s="63" t="s">
        <v>14847</v>
      </c>
      <c r="C8210" s="63" t="s">
        <v>6326</v>
      </c>
      <c r="D8210" s="63" t="s">
        <v>14799</v>
      </c>
      <c r="E8210" s="64">
        <v>17</v>
      </c>
      <c r="F8210" s="64">
        <v>30</v>
      </c>
      <c r="G8210" s="64">
        <v>0</v>
      </c>
      <c r="H8210" s="64">
        <v>30</v>
      </c>
    </row>
    <row r="8211" spans="1:8" x14ac:dyDescent="0.3">
      <c r="A8211" s="63" t="s">
        <v>14846</v>
      </c>
      <c r="B8211" s="63" t="s">
        <v>14847</v>
      </c>
      <c r="C8211" s="63" t="s">
        <v>1664</v>
      </c>
      <c r="D8211" s="63" t="s">
        <v>1665</v>
      </c>
      <c r="E8211" s="64">
        <v>0</v>
      </c>
      <c r="F8211" s="64">
        <v>1</v>
      </c>
      <c r="G8211" s="64">
        <v>1</v>
      </c>
      <c r="H8211" s="64">
        <v>2</v>
      </c>
    </row>
    <row r="8212" spans="1:8" x14ac:dyDescent="0.3">
      <c r="A8212" s="63" t="s">
        <v>14846</v>
      </c>
      <c r="B8212" s="63" t="s">
        <v>14847</v>
      </c>
      <c r="C8212" s="63" t="s">
        <v>4821</v>
      </c>
      <c r="D8212" s="63" t="s">
        <v>4822</v>
      </c>
      <c r="E8212" s="64">
        <v>0</v>
      </c>
      <c r="F8212" s="64">
        <v>3</v>
      </c>
      <c r="G8212" s="64">
        <v>3</v>
      </c>
      <c r="H8212" s="64">
        <v>6</v>
      </c>
    </row>
    <row r="8213" spans="1:8" x14ac:dyDescent="0.3">
      <c r="A8213" s="63" t="s">
        <v>14846</v>
      </c>
      <c r="B8213" s="63" t="s">
        <v>14847</v>
      </c>
      <c r="C8213" s="63" t="s">
        <v>6338</v>
      </c>
      <c r="D8213" s="63" t="s">
        <v>6339</v>
      </c>
      <c r="E8213" s="64">
        <v>56</v>
      </c>
      <c r="F8213" s="64">
        <v>2</v>
      </c>
      <c r="G8213" s="64">
        <v>0</v>
      </c>
      <c r="H8213" s="64">
        <v>2</v>
      </c>
    </row>
    <row r="8214" spans="1:8" x14ac:dyDescent="0.3">
      <c r="A8214" s="63" t="s">
        <v>14846</v>
      </c>
      <c r="B8214" s="63" t="s">
        <v>14847</v>
      </c>
      <c r="C8214" s="63" t="s">
        <v>8353</v>
      </c>
      <c r="D8214" s="63" t="s">
        <v>8354</v>
      </c>
      <c r="E8214" s="64">
        <v>0</v>
      </c>
      <c r="F8214" s="64">
        <v>1</v>
      </c>
      <c r="G8214" s="64">
        <v>0</v>
      </c>
      <c r="H8214" s="64">
        <v>1</v>
      </c>
    </row>
    <row r="8215" spans="1:8" x14ac:dyDescent="0.3">
      <c r="A8215" s="63" t="s">
        <v>14846</v>
      </c>
      <c r="B8215" s="63" t="s">
        <v>14847</v>
      </c>
      <c r="C8215" s="63" t="s">
        <v>4668</v>
      </c>
      <c r="D8215" s="63" t="s">
        <v>4669</v>
      </c>
      <c r="E8215" s="64">
        <v>0</v>
      </c>
      <c r="F8215" s="64">
        <v>0</v>
      </c>
      <c r="G8215" s="64">
        <v>3</v>
      </c>
      <c r="H8215" s="64">
        <v>3</v>
      </c>
    </row>
    <row r="8216" spans="1:8" x14ac:dyDescent="0.3">
      <c r="A8216" s="63" t="s">
        <v>14846</v>
      </c>
      <c r="B8216" s="63" t="s">
        <v>14847</v>
      </c>
      <c r="C8216" s="63" t="s">
        <v>5016</v>
      </c>
      <c r="D8216" s="63" t="s">
        <v>5017</v>
      </c>
      <c r="E8216" s="64">
        <v>0</v>
      </c>
      <c r="F8216" s="64">
        <v>2</v>
      </c>
      <c r="G8216" s="64">
        <v>5</v>
      </c>
      <c r="H8216" s="64">
        <v>7</v>
      </c>
    </row>
    <row r="8217" spans="1:8" x14ac:dyDescent="0.3">
      <c r="A8217" s="63" t="s">
        <v>14846</v>
      </c>
      <c r="B8217" s="63" t="s">
        <v>14847</v>
      </c>
      <c r="C8217" s="63" t="s">
        <v>4745</v>
      </c>
      <c r="D8217" s="63" t="s">
        <v>4746</v>
      </c>
      <c r="E8217" s="64">
        <v>0</v>
      </c>
      <c r="F8217" s="64">
        <v>2</v>
      </c>
      <c r="G8217" s="64">
        <v>0</v>
      </c>
      <c r="H8217" s="64">
        <v>2</v>
      </c>
    </row>
    <row r="8218" spans="1:8" x14ac:dyDescent="0.3">
      <c r="A8218" s="63" t="s">
        <v>14846</v>
      </c>
      <c r="B8218" s="63" t="s">
        <v>14847</v>
      </c>
      <c r="C8218" s="63" t="s">
        <v>6837</v>
      </c>
      <c r="D8218" s="63" t="s">
        <v>6838</v>
      </c>
      <c r="E8218" s="64">
        <v>0</v>
      </c>
      <c r="F8218" s="64">
        <v>5</v>
      </c>
      <c r="G8218" s="64">
        <v>2</v>
      </c>
      <c r="H8218" s="64">
        <v>7</v>
      </c>
    </row>
    <row r="8219" spans="1:8" x14ac:dyDescent="0.3">
      <c r="A8219" s="63" t="s">
        <v>14846</v>
      </c>
      <c r="B8219" s="63" t="s">
        <v>14847</v>
      </c>
      <c r="C8219" s="63" t="s">
        <v>4670</v>
      </c>
      <c r="D8219" s="63" t="s">
        <v>4671</v>
      </c>
      <c r="E8219" s="64">
        <v>1</v>
      </c>
      <c r="F8219" s="64">
        <v>5</v>
      </c>
      <c r="G8219" s="64">
        <v>0</v>
      </c>
      <c r="H8219" s="64">
        <v>5</v>
      </c>
    </row>
    <row r="8220" spans="1:8" x14ac:dyDescent="0.3">
      <c r="A8220" s="63" t="s">
        <v>14846</v>
      </c>
      <c r="B8220" s="63" t="s">
        <v>14847</v>
      </c>
      <c r="C8220" s="63" t="s">
        <v>5903</v>
      </c>
      <c r="D8220" s="63" t="s">
        <v>5904</v>
      </c>
      <c r="E8220" s="64">
        <v>0</v>
      </c>
      <c r="F8220" s="64">
        <v>0</v>
      </c>
      <c r="G8220" s="64">
        <v>1</v>
      </c>
      <c r="H8220" s="64">
        <v>1</v>
      </c>
    </row>
    <row r="8221" spans="1:8" x14ac:dyDescent="0.3">
      <c r="A8221" s="63" t="s">
        <v>14846</v>
      </c>
      <c r="B8221" s="63" t="s">
        <v>14847</v>
      </c>
      <c r="C8221" s="63" t="s">
        <v>8828</v>
      </c>
      <c r="D8221" s="63" t="s">
        <v>8829</v>
      </c>
      <c r="E8221" s="64">
        <v>0</v>
      </c>
      <c r="F8221" s="64">
        <v>0</v>
      </c>
      <c r="G8221" s="64">
        <v>2</v>
      </c>
      <c r="H8221" s="64">
        <v>2</v>
      </c>
    </row>
    <row r="8222" spans="1:8" x14ac:dyDescent="0.3">
      <c r="A8222" s="63" t="s">
        <v>14846</v>
      </c>
      <c r="B8222" s="63" t="s">
        <v>14847</v>
      </c>
      <c r="C8222" s="63" t="s">
        <v>7189</v>
      </c>
      <c r="D8222" s="63" t="s">
        <v>7190</v>
      </c>
      <c r="E8222" s="64">
        <v>0</v>
      </c>
      <c r="F8222" s="64">
        <v>0</v>
      </c>
      <c r="G8222" s="64">
        <v>1</v>
      </c>
      <c r="H8222" s="64">
        <v>1</v>
      </c>
    </row>
    <row r="8223" spans="1:8" x14ac:dyDescent="0.3">
      <c r="A8223" s="63" t="s">
        <v>14846</v>
      </c>
      <c r="B8223" s="63" t="s">
        <v>14847</v>
      </c>
      <c r="C8223" s="63" t="s">
        <v>14680</v>
      </c>
      <c r="D8223" s="63" t="s">
        <v>14681</v>
      </c>
      <c r="E8223" s="64">
        <v>0</v>
      </c>
      <c r="F8223" s="64">
        <v>0</v>
      </c>
      <c r="G8223" s="64">
        <v>1</v>
      </c>
      <c r="H8223" s="64">
        <v>1</v>
      </c>
    </row>
    <row r="8224" spans="1:8" x14ac:dyDescent="0.3">
      <c r="A8224" s="63" t="s">
        <v>14846</v>
      </c>
      <c r="B8224" s="63" t="s">
        <v>14847</v>
      </c>
      <c r="C8224" s="63" t="s">
        <v>14682</v>
      </c>
      <c r="D8224" s="63" t="s">
        <v>14683</v>
      </c>
      <c r="E8224" s="64">
        <v>0</v>
      </c>
      <c r="F8224" s="64">
        <v>1</v>
      </c>
      <c r="G8224" s="64">
        <v>0</v>
      </c>
      <c r="H8224" s="64">
        <v>1</v>
      </c>
    </row>
    <row r="8225" spans="1:8" x14ac:dyDescent="0.3">
      <c r="A8225" s="63" t="s">
        <v>14846</v>
      </c>
      <c r="B8225" s="63" t="s">
        <v>14847</v>
      </c>
      <c r="C8225" s="63" t="s">
        <v>6330</v>
      </c>
      <c r="D8225" s="63" t="s">
        <v>6331</v>
      </c>
      <c r="E8225" s="64">
        <v>0</v>
      </c>
      <c r="F8225" s="64">
        <v>0</v>
      </c>
      <c r="G8225" s="64">
        <v>7</v>
      </c>
      <c r="H8225" s="64">
        <v>7</v>
      </c>
    </row>
    <row r="8226" spans="1:8" x14ac:dyDescent="0.3">
      <c r="A8226" s="63" t="s">
        <v>14846</v>
      </c>
      <c r="B8226" s="63" t="s">
        <v>14847</v>
      </c>
      <c r="C8226" s="63" t="s">
        <v>4753</v>
      </c>
      <c r="D8226" s="63" t="s">
        <v>4754</v>
      </c>
      <c r="E8226" s="64">
        <v>0</v>
      </c>
      <c r="F8226" s="64">
        <v>0</v>
      </c>
      <c r="G8226" s="64">
        <v>2</v>
      </c>
      <c r="H8226" s="64">
        <v>2</v>
      </c>
    </row>
    <row r="8227" spans="1:8" x14ac:dyDescent="0.3">
      <c r="A8227" s="63" t="s">
        <v>14846</v>
      </c>
      <c r="B8227" s="63" t="s">
        <v>14847</v>
      </c>
      <c r="C8227" s="63" t="s">
        <v>4829</v>
      </c>
      <c r="D8227" s="63" t="s">
        <v>4830</v>
      </c>
      <c r="E8227" s="64">
        <v>0</v>
      </c>
      <c r="F8227" s="64">
        <v>7</v>
      </c>
      <c r="G8227" s="64">
        <v>7</v>
      </c>
      <c r="H8227" s="64">
        <v>14</v>
      </c>
    </row>
    <row r="8228" spans="1:8" x14ac:dyDescent="0.3">
      <c r="A8228" s="63" t="s">
        <v>14846</v>
      </c>
      <c r="B8228" s="63" t="s">
        <v>14847</v>
      </c>
      <c r="C8228" s="63" t="s">
        <v>14753</v>
      </c>
      <c r="D8228" s="63" t="s">
        <v>14754</v>
      </c>
      <c r="E8228" s="64">
        <v>0</v>
      </c>
      <c r="F8228" s="64">
        <v>27</v>
      </c>
      <c r="G8228" s="64">
        <v>0</v>
      </c>
      <c r="H8228" s="64">
        <v>27</v>
      </c>
    </row>
    <row r="8229" spans="1:8" x14ac:dyDescent="0.3">
      <c r="A8229" s="63" t="s">
        <v>14846</v>
      </c>
      <c r="B8229" s="63" t="s">
        <v>14847</v>
      </c>
      <c r="C8229" s="63" t="s">
        <v>3689</v>
      </c>
      <c r="D8229" s="63" t="s">
        <v>3690</v>
      </c>
      <c r="E8229" s="64">
        <v>0</v>
      </c>
      <c r="F8229" s="64">
        <v>0</v>
      </c>
      <c r="G8229" s="64">
        <v>3</v>
      </c>
      <c r="H8229" s="64">
        <v>3</v>
      </c>
    </row>
    <row r="8230" spans="1:8" x14ac:dyDescent="0.3">
      <c r="A8230" s="63" t="s">
        <v>14846</v>
      </c>
      <c r="B8230" s="63" t="s">
        <v>14847</v>
      </c>
      <c r="C8230" s="63" t="s">
        <v>7622</v>
      </c>
      <c r="D8230" s="63" t="s">
        <v>7623</v>
      </c>
      <c r="E8230" s="64">
        <v>0</v>
      </c>
      <c r="F8230" s="64">
        <v>1</v>
      </c>
      <c r="G8230" s="64">
        <v>0</v>
      </c>
      <c r="H8230" s="64">
        <v>1</v>
      </c>
    </row>
    <row r="8231" spans="1:8" x14ac:dyDescent="0.3">
      <c r="A8231" s="63" t="s">
        <v>14846</v>
      </c>
      <c r="B8231" s="63" t="s">
        <v>14847</v>
      </c>
      <c r="C8231" s="63" t="s">
        <v>4717</v>
      </c>
      <c r="D8231" s="63" t="s">
        <v>4718</v>
      </c>
      <c r="E8231" s="64">
        <v>0</v>
      </c>
      <c r="F8231" s="64">
        <v>12</v>
      </c>
      <c r="G8231" s="64">
        <v>15</v>
      </c>
      <c r="H8231" s="64">
        <v>27</v>
      </c>
    </row>
    <row r="8232" spans="1:8" x14ac:dyDescent="0.3">
      <c r="A8232" s="63" t="s">
        <v>14846</v>
      </c>
      <c r="B8232" s="63" t="s">
        <v>14847</v>
      </c>
      <c r="C8232" s="63" t="s">
        <v>6309</v>
      </c>
      <c r="D8232" s="63" t="s">
        <v>4718</v>
      </c>
      <c r="E8232" s="64">
        <v>30</v>
      </c>
      <c r="F8232" s="64">
        <v>4</v>
      </c>
      <c r="G8232" s="64">
        <v>0</v>
      </c>
      <c r="H8232" s="64">
        <v>4</v>
      </c>
    </row>
    <row r="8233" spans="1:8" x14ac:dyDescent="0.3">
      <c r="A8233" s="63" t="s">
        <v>14846</v>
      </c>
      <c r="B8233" s="63" t="s">
        <v>14847</v>
      </c>
      <c r="C8233" s="63" t="s">
        <v>6320</v>
      </c>
      <c r="D8233" s="63" t="s">
        <v>6321</v>
      </c>
      <c r="E8233" s="64">
        <v>7</v>
      </c>
      <c r="F8233" s="64">
        <v>49</v>
      </c>
      <c r="G8233" s="64">
        <v>8</v>
      </c>
      <c r="H8233" s="64">
        <v>57</v>
      </c>
    </row>
    <row r="8234" spans="1:8" x14ac:dyDescent="0.3">
      <c r="A8234" s="63" t="s">
        <v>14846</v>
      </c>
      <c r="B8234" s="63" t="s">
        <v>14847</v>
      </c>
      <c r="C8234" s="63" t="s">
        <v>3511</v>
      </c>
      <c r="D8234" s="63" t="s">
        <v>14601</v>
      </c>
      <c r="E8234" s="64">
        <v>0</v>
      </c>
      <c r="F8234" s="64">
        <v>0</v>
      </c>
      <c r="G8234" s="64">
        <v>1</v>
      </c>
      <c r="H8234" s="64">
        <v>1</v>
      </c>
    </row>
    <row r="8235" spans="1:8" x14ac:dyDescent="0.3">
      <c r="A8235" s="63" t="s">
        <v>14846</v>
      </c>
      <c r="B8235" s="63" t="s">
        <v>14847</v>
      </c>
      <c r="C8235" s="63" t="s">
        <v>6307</v>
      </c>
      <c r="D8235" s="63" t="s">
        <v>6308</v>
      </c>
      <c r="E8235" s="64">
        <v>12</v>
      </c>
      <c r="F8235" s="64">
        <v>57</v>
      </c>
      <c r="G8235" s="64">
        <v>16</v>
      </c>
      <c r="H8235" s="64">
        <v>73</v>
      </c>
    </row>
    <row r="8236" spans="1:8" x14ac:dyDescent="0.3">
      <c r="A8236" s="63" t="s">
        <v>14846</v>
      </c>
      <c r="B8236" s="63" t="s">
        <v>14847</v>
      </c>
      <c r="C8236" s="63" t="s">
        <v>8092</v>
      </c>
      <c r="D8236" s="63" t="s">
        <v>8093</v>
      </c>
      <c r="E8236" s="64">
        <v>0</v>
      </c>
      <c r="F8236" s="64">
        <v>0</v>
      </c>
      <c r="G8236" s="64">
        <v>1</v>
      </c>
      <c r="H8236" s="64">
        <v>1</v>
      </c>
    </row>
    <row r="8237" spans="1:8" x14ac:dyDescent="0.3">
      <c r="A8237" s="63" t="s">
        <v>14846</v>
      </c>
      <c r="B8237" s="63" t="s">
        <v>14847</v>
      </c>
      <c r="C8237" s="63" t="s">
        <v>6642</v>
      </c>
      <c r="D8237" s="63" t="s">
        <v>6643</v>
      </c>
      <c r="E8237" s="64">
        <v>8</v>
      </c>
      <c r="F8237" s="64">
        <v>75</v>
      </c>
      <c r="G8237" s="64">
        <v>15</v>
      </c>
      <c r="H8237" s="64">
        <v>90</v>
      </c>
    </row>
    <row r="8238" spans="1:8" x14ac:dyDescent="0.3">
      <c r="A8238" s="63" t="s">
        <v>14846</v>
      </c>
      <c r="B8238" s="63" t="s">
        <v>14847</v>
      </c>
      <c r="C8238" s="63" t="s">
        <v>7520</v>
      </c>
      <c r="D8238" s="63" t="s">
        <v>7521</v>
      </c>
      <c r="E8238" s="64">
        <v>0</v>
      </c>
      <c r="F8238" s="64">
        <v>0</v>
      </c>
      <c r="G8238" s="64">
        <v>1</v>
      </c>
      <c r="H8238" s="64">
        <v>1</v>
      </c>
    </row>
    <row r="8239" spans="1:8" x14ac:dyDescent="0.3">
      <c r="A8239" s="63" t="s">
        <v>14846</v>
      </c>
      <c r="B8239" s="63" t="s">
        <v>14847</v>
      </c>
      <c r="C8239" s="63" t="s">
        <v>4414</v>
      </c>
      <c r="D8239" s="63" t="s">
        <v>4415</v>
      </c>
      <c r="E8239" s="64">
        <v>0</v>
      </c>
      <c r="F8239" s="64">
        <v>0</v>
      </c>
      <c r="G8239" s="64">
        <v>3</v>
      </c>
      <c r="H8239" s="64">
        <v>3</v>
      </c>
    </row>
    <row r="8240" spans="1:8" x14ac:dyDescent="0.3">
      <c r="A8240" s="63" t="s">
        <v>14846</v>
      </c>
      <c r="B8240" s="63" t="s">
        <v>14847</v>
      </c>
      <c r="C8240" s="63" t="s">
        <v>6855</v>
      </c>
      <c r="D8240" s="63" t="s">
        <v>6856</v>
      </c>
      <c r="E8240" s="64">
        <v>0</v>
      </c>
      <c r="F8240" s="64">
        <v>2</v>
      </c>
      <c r="G8240" s="64">
        <v>2</v>
      </c>
      <c r="H8240" s="64">
        <v>4</v>
      </c>
    </row>
    <row r="8241" spans="1:8" x14ac:dyDescent="0.3">
      <c r="A8241" s="63" t="s">
        <v>14846</v>
      </c>
      <c r="B8241" s="63" t="s">
        <v>14847</v>
      </c>
      <c r="C8241" s="63" t="s">
        <v>6851</v>
      </c>
      <c r="D8241" s="63" t="s">
        <v>6852</v>
      </c>
      <c r="E8241" s="64">
        <v>0</v>
      </c>
      <c r="F8241" s="64">
        <v>1</v>
      </c>
      <c r="G8241" s="64">
        <v>0</v>
      </c>
      <c r="H8241" s="64">
        <v>1</v>
      </c>
    </row>
    <row r="8242" spans="1:8" x14ac:dyDescent="0.3">
      <c r="A8242" s="63" t="s">
        <v>14846</v>
      </c>
      <c r="B8242" s="63" t="s">
        <v>14847</v>
      </c>
      <c r="C8242" s="63" t="s">
        <v>4733</v>
      </c>
      <c r="D8242" s="63" t="s">
        <v>14756</v>
      </c>
      <c r="E8242" s="64">
        <v>0</v>
      </c>
      <c r="F8242" s="64">
        <v>12</v>
      </c>
      <c r="G8242" s="64">
        <v>43</v>
      </c>
      <c r="H8242" s="64">
        <v>55</v>
      </c>
    </row>
    <row r="8243" spans="1:8" x14ac:dyDescent="0.3">
      <c r="A8243" s="63" t="s">
        <v>14846</v>
      </c>
      <c r="B8243" s="63" t="s">
        <v>14847</v>
      </c>
      <c r="C8243" s="63" t="s">
        <v>4680</v>
      </c>
      <c r="D8243" s="63" t="s">
        <v>4681</v>
      </c>
      <c r="E8243" s="64">
        <v>0</v>
      </c>
      <c r="F8243" s="64">
        <v>0</v>
      </c>
      <c r="G8243" s="64">
        <v>2</v>
      </c>
      <c r="H8243" s="64">
        <v>2</v>
      </c>
    </row>
    <row r="8244" spans="1:8" x14ac:dyDescent="0.3">
      <c r="A8244" s="63" t="s">
        <v>14846</v>
      </c>
      <c r="B8244" s="63" t="s">
        <v>14847</v>
      </c>
      <c r="C8244" s="63" t="s">
        <v>6299</v>
      </c>
      <c r="D8244" s="63" t="s">
        <v>6300</v>
      </c>
      <c r="E8244" s="64">
        <v>13</v>
      </c>
      <c r="F8244" s="64">
        <v>50</v>
      </c>
      <c r="G8244" s="64">
        <v>2</v>
      </c>
      <c r="H8244" s="64">
        <v>52</v>
      </c>
    </row>
    <row r="8245" spans="1:8" x14ac:dyDescent="0.3">
      <c r="A8245" s="63" t="s">
        <v>14846</v>
      </c>
      <c r="B8245" s="63" t="s">
        <v>14847</v>
      </c>
      <c r="C8245" s="63" t="s">
        <v>5102</v>
      </c>
      <c r="D8245" s="63" t="s">
        <v>5103</v>
      </c>
      <c r="E8245" s="64">
        <v>0</v>
      </c>
      <c r="F8245" s="64">
        <v>2</v>
      </c>
      <c r="G8245" s="64">
        <v>0</v>
      </c>
      <c r="H8245" s="64">
        <v>2</v>
      </c>
    </row>
    <row r="8246" spans="1:8" x14ac:dyDescent="0.3">
      <c r="A8246" s="63" t="s">
        <v>14846</v>
      </c>
      <c r="B8246" s="63" t="s">
        <v>14847</v>
      </c>
      <c r="C8246" s="63" t="s">
        <v>4980</v>
      </c>
      <c r="D8246" s="63" t="s">
        <v>4981</v>
      </c>
      <c r="E8246" s="64">
        <v>0</v>
      </c>
      <c r="F8246" s="64">
        <v>1</v>
      </c>
      <c r="G8246" s="64">
        <v>0</v>
      </c>
      <c r="H8246" s="64">
        <v>1</v>
      </c>
    </row>
    <row r="8247" spans="1:8" x14ac:dyDescent="0.3">
      <c r="A8247" s="63" t="s">
        <v>14846</v>
      </c>
      <c r="B8247" s="63" t="s">
        <v>14847</v>
      </c>
      <c r="C8247" s="63" t="s">
        <v>8381</v>
      </c>
      <c r="D8247" s="63" t="s">
        <v>8382</v>
      </c>
      <c r="E8247" s="64">
        <v>0</v>
      </c>
      <c r="F8247" s="64">
        <v>0</v>
      </c>
      <c r="G8247" s="64">
        <v>2</v>
      </c>
      <c r="H8247" s="64">
        <v>2</v>
      </c>
    </row>
    <row r="8248" spans="1:8" x14ac:dyDescent="0.3">
      <c r="A8248" s="63" t="s">
        <v>14846</v>
      </c>
      <c r="B8248" s="63" t="s">
        <v>14847</v>
      </c>
      <c r="C8248" s="63" t="s">
        <v>1239</v>
      </c>
      <c r="D8248" s="63" t="s">
        <v>1240</v>
      </c>
      <c r="E8248" s="64">
        <v>0</v>
      </c>
      <c r="F8248" s="64">
        <v>0</v>
      </c>
      <c r="G8248" s="64">
        <v>4</v>
      </c>
      <c r="H8248" s="64">
        <v>4</v>
      </c>
    </row>
    <row r="8249" spans="1:8" x14ac:dyDescent="0.3">
      <c r="A8249" s="63" t="s">
        <v>14846</v>
      </c>
      <c r="B8249" s="63" t="s">
        <v>14847</v>
      </c>
      <c r="C8249" s="63" t="s">
        <v>8810</v>
      </c>
      <c r="D8249" s="63" t="s">
        <v>14650</v>
      </c>
      <c r="E8249" s="64">
        <v>0</v>
      </c>
      <c r="F8249" s="64">
        <v>0</v>
      </c>
      <c r="G8249" s="64">
        <v>4</v>
      </c>
      <c r="H8249" s="64">
        <v>4</v>
      </c>
    </row>
    <row r="8250" spans="1:8" x14ac:dyDescent="0.3">
      <c r="A8250" s="63" t="s">
        <v>14846</v>
      </c>
      <c r="B8250" s="63" t="s">
        <v>14847</v>
      </c>
      <c r="C8250" s="63" t="s">
        <v>4424</v>
      </c>
      <c r="D8250" s="63" t="s">
        <v>4425</v>
      </c>
      <c r="E8250" s="64">
        <v>0</v>
      </c>
      <c r="F8250" s="64">
        <v>1</v>
      </c>
      <c r="G8250" s="64">
        <v>0</v>
      </c>
      <c r="H8250" s="64">
        <v>1</v>
      </c>
    </row>
    <row r="8251" spans="1:8" x14ac:dyDescent="0.3">
      <c r="A8251" s="63" t="s">
        <v>14846</v>
      </c>
      <c r="B8251" s="63" t="s">
        <v>14847</v>
      </c>
      <c r="C8251" s="63" t="s">
        <v>14851</v>
      </c>
      <c r="D8251" s="63" t="s">
        <v>14852</v>
      </c>
      <c r="E8251" s="64">
        <v>3</v>
      </c>
      <c r="F8251" s="64">
        <v>1</v>
      </c>
      <c r="G8251" s="64">
        <v>0</v>
      </c>
      <c r="H8251" s="64">
        <v>1</v>
      </c>
    </row>
    <row r="8252" spans="1:8" x14ac:dyDescent="0.3">
      <c r="A8252" s="63" t="s">
        <v>14846</v>
      </c>
      <c r="B8252" s="63" t="s">
        <v>14847</v>
      </c>
      <c r="C8252" s="63" t="s">
        <v>9838</v>
      </c>
      <c r="D8252" s="63" t="s">
        <v>9839</v>
      </c>
      <c r="E8252" s="64">
        <v>0</v>
      </c>
      <c r="F8252" s="64">
        <v>0</v>
      </c>
      <c r="G8252" s="64">
        <v>1</v>
      </c>
      <c r="H8252" s="64">
        <v>1</v>
      </c>
    </row>
    <row r="8253" spans="1:8" x14ac:dyDescent="0.3">
      <c r="A8253" s="63" t="s">
        <v>14846</v>
      </c>
      <c r="B8253" s="63" t="s">
        <v>14847</v>
      </c>
      <c r="C8253" s="63" t="s">
        <v>4781</v>
      </c>
      <c r="D8253" s="63" t="s">
        <v>4782</v>
      </c>
      <c r="E8253" s="64">
        <v>0</v>
      </c>
      <c r="F8253" s="64">
        <v>0</v>
      </c>
      <c r="G8253" s="64">
        <v>1</v>
      </c>
      <c r="H8253" s="64">
        <v>1</v>
      </c>
    </row>
    <row r="8254" spans="1:8" x14ac:dyDescent="0.3">
      <c r="A8254" s="63" t="s">
        <v>14846</v>
      </c>
      <c r="B8254" s="63" t="s">
        <v>14847</v>
      </c>
      <c r="C8254" s="63" t="s">
        <v>5293</v>
      </c>
      <c r="D8254" s="63" t="s">
        <v>5294</v>
      </c>
      <c r="E8254" s="64">
        <v>0</v>
      </c>
      <c r="F8254" s="64">
        <v>0</v>
      </c>
      <c r="G8254" s="64">
        <v>1</v>
      </c>
      <c r="H8254" s="64">
        <v>1</v>
      </c>
    </row>
    <row r="8255" spans="1:8" x14ac:dyDescent="0.3">
      <c r="A8255" s="63" t="s">
        <v>14846</v>
      </c>
      <c r="B8255" s="63" t="s">
        <v>14847</v>
      </c>
      <c r="C8255" s="63" t="s">
        <v>7974</v>
      </c>
      <c r="D8255" s="63" t="s">
        <v>7975</v>
      </c>
      <c r="E8255" s="64">
        <v>1</v>
      </c>
      <c r="F8255" s="64">
        <v>1</v>
      </c>
      <c r="G8255" s="64">
        <v>0</v>
      </c>
      <c r="H8255" s="64">
        <v>1</v>
      </c>
    </row>
    <row r="8256" spans="1:8" x14ac:dyDescent="0.3">
      <c r="A8256" s="63" t="s">
        <v>14846</v>
      </c>
      <c r="B8256" s="63" t="s">
        <v>14847</v>
      </c>
      <c r="C8256" s="63" t="s">
        <v>4684</v>
      </c>
      <c r="D8256" s="63" t="s">
        <v>3852</v>
      </c>
      <c r="E8256" s="64">
        <v>0</v>
      </c>
      <c r="F8256" s="64">
        <v>0</v>
      </c>
      <c r="G8256" s="64">
        <v>2</v>
      </c>
      <c r="H8256" s="64">
        <v>2</v>
      </c>
    </row>
    <row r="8257" spans="1:8" x14ac:dyDescent="0.3">
      <c r="A8257" s="63" t="s">
        <v>14846</v>
      </c>
      <c r="B8257" s="63" t="s">
        <v>14847</v>
      </c>
      <c r="C8257" s="63" t="s">
        <v>1339</v>
      </c>
      <c r="D8257" s="63" t="s">
        <v>1340</v>
      </c>
      <c r="E8257" s="64">
        <v>0</v>
      </c>
      <c r="F8257" s="64">
        <v>0</v>
      </c>
      <c r="G8257" s="64">
        <v>2</v>
      </c>
      <c r="H8257" s="64">
        <v>2</v>
      </c>
    </row>
    <row r="8258" spans="1:8" x14ac:dyDescent="0.3">
      <c r="A8258" s="63" t="s">
        <v>14846</v>
      </c>
      <c r="B8258" s="63" t="s">
        <v>14847</v>
      </c>
      <c r="C8258" s="63" t="s">
        <v>6448</v>
      </c>
      <c r="D8258" s="63" t="s">
        <v>6449</v>
      </c>
      <c r="E8258" s="64">
        <v>0</v>
      </c>
      <c r="F8258" s="64">
        <v>1</v>
      </c>
      <c r="G8258" s="64">
        <v>0</v>
      </c>
      <c r="H8258" s="64">
        <v>1</v>
      </c>
    </row>
    <row r="8259" spans="1:8" x14ac:dyDescent="0.3">
      <c r="A8259" s="63" t="s">
        <v>14846</v>
      </c>
      <c r="B8259" s="63" t="s">
        <v>14847</v>
      </c>
      <c r="C8259" s="63" t="s">
        <v>4685</v>
      </c>
      <c r="D8259" s="63" t="s">
        <v>4686</v>
      </c>
      <c r="E8259" s="64">
        <v>4</v>
      </c>
      <c r="F8259" s="64">
        <v>1</v>
      </c>
      <c r="G8259" s="64">
        <v>2</v>
      </c>
      <c r="H8259" s="64">
        <v>3</v>
      </c>
    </row>
    <row r="8260" spans="1:8" x14ac:dyDescent="0.3">
      <c r="A8260" s="63" t="s">
        <v>14846</v>
      </c>
      <c r="B8260" s="63" t="s">
        <v>14847</v>
      </c>
      <c r="C8260" s="63" t="s">
        <v>5096</v>
      </c>
      <c r="D8260" s="63" t="s">
        <v>5097</v>
      </c>
      <c r="E8260" s="64">
        <v>1</v>
      </c>
      <c r="F8260" s="64">
        <v>2</v>
      </c>
      <c r="G8260" s="64">
        <v>0</v>
      </c>
      <c r="H8260" s="64">
        <v>2</v>
      </c>
    </row>
    <row r="8261" spans="1:8" x14ac:dyDescent="0.3">
      <c r="A8261" s="63" t="s">
        <v>14846</v>
      </c>
      <c r="B8261" s="63" t="s">
        <v>14847</v>
      </c>
      <c r="C8261" s="63" t="s">
        <v>6857</v>
      </c>
      <c r="D8261" s="63" t="s">
        <v>14581</v>
      </c>
      <c r="E8261" s="64">
        <v>8</v>
      </c>
      <c r="F8261" s="64">
        <v>2</v>
      </c>
      <c r="G8261" s="64">
        <v>0</v>
      </c>
      <c r="H8261" s="64">
        <v>2</v>
      </c>
    </row>
    <row r="8262" spans="1:8" x14ac:dyDescent="0.3">
      <c r="A8262" s="63" t="s">
        <v>14846</v>
      </c>
      <c r="B8262" s="63" t="s">
        <v>14847</v>
      </c>
      <c r="C8262" s="63" t="s">
        <v>4001</v>
      </c>
      <c r="D8262" s="63" t="s">
        <v>4002</v>
      </c>
      <c r="E8262" s="64">
        <v>0</v>
      </c>
      <c r="F8262" s="64">
        <v>1</v>
      </c>
      <c r="G8262" s="64">
        <v>0</v>
      </c>
      <c r="H8262" s="64">
        <v>1</v>
      </c>
    </row>
    <row r="8263" spans="1:8" x14ac:dyDescent="0.3">
      <c r="A8263" s="63" t="s">
        <v>14846</v>
      </c>
      <c r="B8263" s="63" t="s">
        <v>14847</v>
      </c>
      <c r="C8263" s="63" t="s">
        <v>4998</v>
      </c>
      <c r="D8263" s="63" t="s">
        <v>4999</v>
      </c>
      <c r="E8263" s="64">
        <v>0</v>
      </c>
      <c r="F8263" s="64">
        <v>0</v>
      </c>
      <c r="G8263" s="64">
        <v>4</v>
      </c>
      <c r="H8263" s="64">
        <v>4</v>
      </c>
    </row>
    <row r="8264" spans="1:8" x14ac:dyDescent="0.3">
      <c r="A8264" s="63" t="s">
        <v>14846</v>
      </c>
      <c r="B8264" s="63" t="s">
        <v>14847</v>
      </c>
      <c r="C8264" s="63" t="s">
        <v>4755</v>
      </c>
      <c r="D8264" s="63" t="s">
        <v>4756</v>
      </c>
      <c r="E8264" s="64">
        <v>0</v>
      </c>
      <c r="F8264" s="64">
        <v>5</v>
      </c>
      <c r="G8264" s="64">
        <v>4</v>
      </c>
      <c r="H8264" s="64">
        <v>9</v>
      </c>
    </row>
    <row r="8265" spans="1:8" x14ac:dyDescent="0.3">
      <c r="A8265" s="63" t="s">
        <v>14846</v>
      </c>
      <c r="B8265" s="63" t="s">
        <v>14847</v>
      </c>
      <c r="C8265" s="63" t="s">
        <v>6422</v>
      </c>
      <c r="D8265" s="63" t="s">
        <v>6423</v>
      </c>
      <c r="E8265" s="64">
        <v>14</v>
      </c>
      <c r="F8265" s="64">
        <v>5</v>
      </c>
      <c r="G8265" s="64">
        <v>2</v>
      </c>
      <c r="H8265" s="64">
        <v>7</v>
      </c>
    </row>
    <row r="8266" spans="1:8" x14ac:dyDescent="0.3">
      <c r="A8266" s="63" t="s">
        <v>14846</v>
      </c>
      <c r="B8266" s="63" t="s">
        <v>14847</v>
      </c>
      <c r="C8266" s="63" t="s">
        <v>8816</v>
      </c>
      <c r="D8266" s="63" t="s">
        <v>8817</v>
      </c>
      <c r="E8266" s="64">
        <v>0</v>
      </c>
      <c r="F8266" s="64">
        <v>1</v>
      </c>
      <c r="G8266" s="64">
        <v>1</v>
      </c>
      <c r="H8266" s="64">
        <v>2</v>
      </c>
    </row>
    <row r="8267" spans="1:8" x14ac:dyDescent="0.3">
      <c r="A8267" s="63" t="s">
        <v>14846</v>
      </c>
      <c r="B8267" s="63" t="s">
        <v>14847</v>
      </c>
      <c r="C8267" s="63" t="s">
        <v>4735</v>
      </c>
      <c r="D8267" s="63" t="s">
        <v>4736</v>
      </c>
      <c r="E8267" s="64">
        <v>0</v>
      </c>
      <c r="F8267" s="64">
        <v>1</v>
      </c>
      <c r="G8267" s="64">
        <v>1</v>
      </c>
      <c r="H8267" s="64">
        <v>2</v>
      </c>
    </row>
    <row r="8268" spans="1:8" x14ac:dyDescent="0.3">
      <c r="A8268" s="63" t="s">
        <v>14846</v>
      </c>
      <c r="B8268" s="63" t="s">
        <v>14847</v>
      </c>
      <c r="C8268" s="63" t="s">
        <v>4687</v>
      </c>
      <c r="D8268" s="63" t="s">
        <v>4688</v>
      </c>
      <c r="E8268" s="64">
        <v>0</v>
      </c>
      <c r="F8268" s="64">
        <v>0</v>
      </c>
      <c r="G8268" s="64">
        <v>3</v>
      </c>
      <c r="H8268" s="64">
        <v>3</v>
      </c>
    </row>
    <row r="8269" spans="1:8" x14ac:dyDescent="0.3">
      <c r="A8269" s="63" t="s">
        <v>14846</v>
      </c>
      <c r="B8269" s="63" t="s">
        <v>14847</v>
      </c>
      <c r="C8269" s="63" t="s">
        <v>5002</v>
      </c>
      <c r="D8269" s="63" t="s">
        <v>5003</v>
      </c>
      <c r="E8269" s="64">
        <v>0</v>
      </c>
      <c r="F8269" s="64">
        <v>0</v>
      </c>
      <c r="G8269" s="64">
        <v>1</v>
      </c>
      <c r="H8269" s="64">
        <v>1</v>
      </c>
    </row>
    <row r="8270" spans="1:8" x14ac:dyDescent="0.3">
      <c r="A8270" s="63" t="s">
        <v>14846</v>
      </c>
      <c r="B8270" s="63" t="s">
        <v>14847</v>
      </c>
      <c r="C8270" s="63" t="s">
        <v>7982</v>
      </c>
      <c r="D8270" s="63" t="s">
        <v>14853</v>
      </c>
      <c r="E8270" s="64">
        <v>0</v>
      </c>
      <c r="F8270" s="64">
        <v>0</v>
      </c>
      <c r="G8270" s="64">
        <v>1</v>
      </c>
      <c r="H8270" s="64">
        <v>1</v>
      </c>
    </row>
    <row r="8271" spans="1:8" x14ac:dyDescent="0.3">
      <c r="A8271" s="63" t="s">
        <v>14846</v>
      </c>
      <c r="B8271" s="63" t="s">
        <v>14847</v>
      </c>
      <c r="C8271" s="63" t="s">
        <v>6336</v>
      </c>
      <c r="D8271" s="63" t="s">
        <v>6337</v>
      </c>
      <c r="E8271" s="64">
        <v>57</v>
      </c>
      <c r="F8271" s="64">
        <v>532</v>
      </c>
      <c r="G8271" s="64">
        <v>496</v>
      </c>
      <c r="H8271" s="64">
        <v>1028</v>
      </c>
    </row>
    <row r="8272" spans="1:8" x14ac:dyDescent="0.3">
      <c r="A8272" s="63" t="s">
        <v>14846</v>
      </c>
      <c r="B8272" s="63" t="s">
        <v>14847</v>
      </c>
      <c r="C8272" s="63" t="s">
        <v>6328</v>
      </c>
      <c r="D8272" s="63" t="s">
        <v>14800</v>
      </c>
      <c r="E8272" s="64">
        <v>6</v>
      </c>
      <c r="F8272" s="64">
        <v>18</v>
      </c>
      <c r="G8272" s="64">
        <v>0</v>
      </c>
      <c r="H8272" s="64">
        <v>18</v>
      </c>
    </row>
    <row r="8273" spans="1:8" x14ac:dyDescent="0.3">
      <c r="A8273" s="63" t="s">
        <v>14846</v>
      </c>
      <c r="B8273" s="63" t="s">
        <v>14847</v>
      </c>
      <c r="C8273" s="63" t="s">
        <v>4978</v>
      </c>
      <c r="D8273" s="63" t="s">
        <v>14602</v>
      </c>
      <c r="E8273" s="64">
        <v>0</v>
      </c>
      <c r="F8273" s="64">
        <v>1</v>
      </c>
      <c r="G8273" s="64">
        <v>0</v>
      </c>
      <c r="H8273" s="64">
        <v>1</v>
      </c>
    </row>
    <row r="8274" spans="1:8" x14ac:dyDescent="0.3">
      <c r="A8274" s="63" t="s">
        <v>14846</v>
      </c>
      <c r="B8274" s="63" t="s">
        <v>14847</v>
      </c>
      <c r="C8274" s="63" t="s">
        <v>4741</v>
      </c>
      <c r="D8274" s="63" t="s">
        <v>4742</v>
      </c>
      <c r="E8274" s="64">
        <v>0</v>
      </c>
      <c r="F8274" s="64">
        <v>3</v>
      </c>
      <c r="G8274" s="64">
        <v>1</v>
      </c>
      <c r="H8274" s="64">
        <v>4</v>
      </c>
    </row>
    <row r="8275" spans="1:8" x14ac:dyDescent="0.3">
      <c r="A8275" s="63" t="s">
        <v>14846</v>
      </c>
      <c r="B8275" s="63" t="s">
        <v>14847</v>
      </c>
      <c r="C8275" s="63" t="s">
        <v>8665</v>
      </c>
      <c r="D8275" s="63" t="s">
        <v>8666</v>
      </c>
      <c r="E8275" s="64">
        <v>0</v>
      </c>
      <c r="F8275" s="64">
        <v>1</v>
      </c>
      <c r="G8275" s="64">
        <v>0</v>
      </c>
      <c r="H8275" s="64">
        <v>1</v>
      </c>
    </row>
    <row r="8276" spans="1:8" x14ac:dyDescent="0.3">
      <c r="A8276" s="63" t="s">
        <v>14846</v>
      </c>
      <c r="B8276" s="63" t="s">
        <v>14847</v>
      </c>
      <c r="C8276" s="63" t="s">
        <v>8088</v>
      </c>
      <c r="D8276" s="63" t="s">
        <v>14625</v>
      </c>
      <c r="E8276" s="64">
        <v>0</v>
      </c>
      <c r="F8276" s="64">
        <v>0</v>
      </c>
      <c r="G8276" s="64">
        <v>1</v>
      </c>
      <c r="H8276" s="64">
        <v>1</v>
      </c>
    </row>
    <row r="8277" spans="1:8" x14ac:dyDescent="0.3">
      <c r="A8277" s="63" t="s">
        <v>14846</v>
      </c>
      <c r="B8277" s="63" t="s">
        <v>14847</v>
      </c>
      <c r="C8277" s="63" t="s">
        <v>5092</v>
      </c>
      <c r="D8277" s="63" t="s">
        <v>14770</v>
      </c>
      <c r="E8277" s="64">
        <v>0</v>
      </c>
      <c r="F8277" s="64">
        <v>0</v>
      </c>
      <c r="G8277" s="64">
        <v>1</v>
      </c>
      <c r="H8277" s="64">
        <v>1</v>
      </c>
    </row>
    <row r="8278" spans="1:8" x14ac:dyDescent="0.3">
      <c r="A8278" s="63" t="s">
        <v>14846</v>
      </c>
      <c r="B8278" s="63" t="s">
        <v>14847</v>
      </c>
      <c r="C8278" s="63" t="s">
        <v>7435</v>
      </c>
      <c r="D8278" s="63" t="s">
        <v>14854</v>
      </c>
      <c r="E8278" s="64">
        <v>0</v>
      </c>
      <c r="F8278" s="64">
        <v>1</v>
      </c>
      <c r="G8278" s="64">
        <v>0</v>
      </c>
      <c r="H8278" s="64">
        <v>1</v>
      </c>
    </row>
    <row r="8279" spans="1:8" x14ac:dyDescent="0.3">
      <c r="A8279" s="63" t="s">
        <v>14846</v>
      </c>
      <c r="B8279" s="63" t="s">
        <v>14847</v>
      </c>
      <c r="C8279" s="63" t="s">
        <v>5104</v>
      </c>
      <c r="D8279" s="63" t="s">
        <v>14291</v>
      </c>
      <c r="E8279" s="64">
        <v>0</v>
      </c>
      <c r="F8279" s="64">
        <v>1</v>
      </c>
      <c r="G8279" s="64">
        <v>0</v>
      </c>
      <c r="H8279" s="64">
        <v>1</v>
      </c>
    </row>
    <row r="8280" spans="1:8" x14ac:dyDescent="0.3">
      <c r="A8280" s="63" t="s">
        <v>14846</v>
      </c>
      <c r="B8280" s="63" t="s">
        <v>14847</v>
      </c>
      <c r="C8280" s="63" t="s">
        <v>6941</v>
      </c>
      <c r="D8280" s="63" t="s">
        <v>14855</v>
      </c>
      <c r="E8280" s="64">
        <v>0</v>
      </c>
      <c r="F8280" s="64">
        <v>0</v>
      </c>
      <c r="G8280" s="64">
        <v>2</v>
      </c>
      <c r="H8280" s="64">
        <v>2</v>
      </c>
    </row>
    <row r="8281" spans="1:8" x14ac:dyDescent="0.3">
      <c r="A8281" s="63" t="s">
        <v>14846</v>
      </c>
      <c r="B8281" s="63" t="s">
        <v>14847</v>
      </c>
      <c r="C8281" s="63" t="s">
        <v>5167</v>
      </c>
      <c r="D8281" s="63" t="s">
        <v>14786</v>
      </c>
      <c r="E8281" s="64">
        <v>1</v>
      </c>
      <c r="F8281" s="64">
        <v>2</v>
      </c>
      <c r="G8281" s="64">
        <v>1</v>
      </c>
      <c r="H8281" s="64">
        <v>3</v>
      </c>
    </row>
    <row r="8282" spans="1:8" x14ac:dyDescent="0.3">
      <c r="A8282" s="63" t="s">
        <v>14846</v>
      </c>
      <c r="B8282" s="63" t="s">
        <v>14847</v>
      </c>
      <c r="C8282" s="63" t="s">
        <v>7620</v>
      </c>
      <c r="D8282" s="63" t="s">
        <v>14856</v>
      </c>
      <c r="E8282" s="64">
        <v>0</v>
      </c>
      <c r="F8282" s="64">
        <v>1</v>
      </c>
      <c r="G8282" s="64">
        <v>0</v>
      </c>
      <c r="H8282" s="64">
        <v>1</v>
      </c>
    </row>
    <row r="8283" spans="1:8" x14ac:dyDescent="0.3">
      <c r="A8283" s="63" t="s">
        <v>14846</v>
      </c>
      <c r="B8283" s="63" t="s">
        <v>14847</v>
      </c>
      <c r="C8283" s="63" t="s">
        <v>7618</v>
      </c>
      <c r="D8283" s="63" t="s">
        <v>14737</v>
      </c>
      <c r="E8283" s="64">
        <v>0</v>
      </c>
      <c r="F8283" s="64">
        <v>0</v>
      </c>
      <c r="G8283" s="64">
        <v>16</v>
      </c>
      <c r="H8283" s="64">
        <v>16</v>
      </c>
    </row>
    <row r="8284" spans="1:8" x14ac:dyDescent="0.3">
      <c r="A8284" s="63" t="s">
        <v>14846</v>
      </c>
      <c r="B8284" s="63" t="s">
        <v>14847</v>
      </c>
      <c r="C8284" s="63" t="s">
        <v>7840</v>
      </c>
      <c r="D8284" s="63" t="s">
        <v>14857</v>
      </c>
      <c r="E8284" s="64">
        <v>0</v>
      </c>
      <c r="F8284" s="64">
        <v>0</v>
      </c>
      <c r="G8284" s="64">
        <v>2</v>
      </c>
      <c r="H8284" s="64">
        <v>2</v>
      </c>
    </row>
    <row r="8285" spans="1:8" x14ac:dyDescent="0.3">
      <c r="A8285" s="63" t="s">
        <v>14846</v>
      </c>
      <c r="B8285" s="63" t="s">
        <v>14847</v>
      </c>
      <c r="C8285" s="63" t="s">
        <v>6811</v>
      </c>
      <c r="D8285" s="63" t="s">
        <v>14788</v>
      </c>
      <c r="E8285" s="64">
        <v>0</v>
      </c>
      <c r="F8285" s="64">
        <v>4</v>
      </c>
      <c r="G8285" s="64">
        <v>1</v>
      </c>
      <c r="H8285" s="64">
        <v>5</v>
      </c>
    </row>
    <row r="8286" spans="1:8" x14ac:dyDescent="0.3">
      <c r="A8286" s="63" t="s">
        <v>14846</v>
      </c>
      <c r="B8286" s="63" t="s">
        <v>14847</v>
      </c>
      <c r="C8286" s="63" t="s">
        <v>8210</v>
      </c>
      <c r="D8286" s="63" t="s">
        <v>14532</v>
      </c>
      <c r="E8286" s="64">
        <v>0</v>
      </c>
      <c r="F8286" s="64">
        <v>0</v>
      </c>
      <c r="G8286" s="64">
        <v>4</v>
      </c>
      <c r="H8286" s="64">
        <v>4</v>
      </c>
    </row>
    <row r="8287" spans="1:8" x14ac:dyDescent="0.3">
      <c r="A8287" s="63" t="s">
        <v>14846</v>
      </c>
      <c r="B8287" s="63" t="s">
        <v>14847</v>
      </c>
      <c r="C8287" s="63" t="s">
        <v>6596</v>
      </c>
      <c r="D8287" s="63" t="s">
        <v>14597</v>
      </c>
      <c r="E8287" s="64">
        <v>5</v>
      </c>
      <c r="F8287" s="64">
        <v>10</v>
      </c>
      <c r="G8287" s="64">
        <v>4</v>
      </c>
      <c r="H8287" s="64">
        <v>14</v>
      </c>
    </row>
    <row r="8288" spans="1:8" x14ac:dyDescent="0.3">
      <c r="A8288" s="63" t="s">
        <v>14846</v>
      </c>
      <c r="B8288" s="63" t="s">
        <v>14847</v>
      </c>
      <c r="C8288" s="63" t="s">
        <v>6293</v>
      </c>
      <c r="D8288" s="63" t="s">
        <v>14583</v>
      </c>
      <c r="E8288" s="64">
        <v>0</v>
      </c>
      <c r="F8288" s="64">
        <v>0</v>
      </c>
      <c r="G8288" s="64">
        <v>12</v>
      </c>
      <c r="H8288" s="64">
        <v>12</v>
      </c>
    </row>
    <row r="8289" spans="1:8" x14ac:dyDescent="0.3">
      <c r="A8289" s="63" t="s">
        <v>14846</v>
      </c>
      <c r="B8289" s="63" t="s">
        <v>14847</v>
      </c>
      <c r="C8289" s="63" t="s">
        <v>6598</v>
      </c>
      <c r="D8289" s="63" t="s">
        <v>14584</v>
      </c>
      <c r="E8289" s="64">
        <v>0</v>
      </c>
      <c r="F8289" s="64">
        <v>7</v>
      </c>
      <c r="G8289" s="64">
        <v>1</v>
      </c>
      <c r="H8289" s="64">
        <v>8</v>
      </c>
    </row>
    <row r="8290" spans="1:8" x14ac:dyDescent="0.3">
      <c r="A8290" s="63" t="s">
        <v>14846</v>
      </c>
      <c r="B8290" s="63" t="s">
        <v>14847</v>
      </c>
      <c r="C8290" s="63" t="s">
        <v>4719</v>
      </c>
      <c r="D8290" s="63" t="s">
        <v>14776</v>
      </c>
      <c r="E8290" s="64">
        <v>1</v>
      </c>
      <c r="F8290" s="64">
        <v>11</v>
      </c>
      <c r="G8290" s="64">
        <v>6</v>
      </c>
      <c r="H8290" s="64">
        <v>17</v>
      </c>
    </row>
    <row r="8291" spans="1:8" x14ac:dyDescent="0.3">
      <c r="A8291" s="63" t="s">
        <v>14846</v>
      </c>
      <c r="B8291" s="63" t="s">
        <v>14847</v>
      </c>
      <c r="C8291" s="63" t="s">
        <v>6602</v>
      </c>
      <c r="D8291" s="63" t="s">
        <v>14834</v>
      </c>
      <c r="E8291" s="64">
        <v>5</v>
      </c>
      <c r="F8291" s="64">
        <v>45</v>
      </c>
      <c r="G8291" s="64">
        <v>6</v>
      </c>
      <c r="H8291" s="64">
        <v>51</v>
      </c>
    </row>
    <row r="8292" spans="1:8" x14ac:dyDescent="0.3">
      <c r="A8292" s="63" t="s">
        <v>14846</v>
      </c>
      <c r="B8292" s="63" t="s">
        <v>14847</v>
      </c>
      <c r="C8292" s="63" t="s">
        <v>6600</v>
      </c>
      <c r="D8292" s="63" t="s">
        <v>14858</v>
      </c>
      <c r="E8292" s="64">
        <v>0</v>
      </c>
      <c r="F8292" s="64">
        <v>0</v>
      </c>
      <c r="G8292" s="64">
        <v>6</v>
      </c>
      <c r="H8292" s="64">
        <v>6</v>
      </c>
    </row>
    <row r="8293" spans="1:8" x14ac:dyDescent="0.3">
      <c r="A8293" s="63" t="s">
        <v>14846</v>
      </c>
      <c r="B8293" s="63" t="s">
        <v>14847</v>
      </c>
      <c r="C8293" s="63" t="s">
        <v>5000</v>
      </c>
      <c r="D8293" s="63" t="s">
        <v>5001</v>
      </c>
      <c r="E8293" s="64">
        <v>0</v>
      </c>
      <c r="F8293" s="64">
        <v>11</v>
      </c>
      <c r="G8293" s="64">
        <v>0</v>
      </c>
      <c r="H8293" s="64">
        <v>11</v>
      </c>
    </row>
    <row r="8294" spans="1:8" x14ac:dyDescent="0.3">
      <c r="A8294" s="63" t="s">
        <v>14846</v>
      </c>
      <c r="B8294" s="63" t="s">
        <v>14847</v>
      </c>
      <c r="C8294" s="63" t="s">
        <v>6652</v>
      </c>
      <c r="D8294" s="63" t="s">
        <v>6653</v>
      </c>
      <c r="E8294" s="64">
        <v>0</v>
      </c>
      <c r="F8294" s="64">
        <v>5</v>
      </c>
      <c r="G8294" s="64">
        <v>0</v>
      </c>
      <c r="H8294" s="64">
        <v>5</v>
      </c>
    </row>
    <row r="8295" spans="1:8" x14ac:dyDescent="0.3">
      <c r="A8295" s="63" t="s">
        <v>14846</v>
      </c>
      <c r="B8295" s="63" t="s">
        <v>14847</v>
      </c>
      <c r="C8295" s="63" t="s">
        <v>5181</v>
      </c>
      <c r="D8295" s="63" t="s">
        <v>5182</v>
      </c>
      <c r="E8295" s="64">
        <v>0</v>
      </c>
      <c r="F8295" s="64">
        <v>1</v>
      </c>
      <c r="G8295" s="64">
        <v>0</v>
      </c>
      <c r="H8295" s="64">
        <v>1</v>
      </c>
    </row>
    <row r="8296" spans="1:8" x14ac:dyDescent="0.3">
      <c r="A8296" s="63" t="s">
        <v>14846</v>
      </c>
      <c r="B8296" s="63" t="s">
        <v>14847</v>
      </c>
      <c r="C8296" s="63" t="s">
        <v>6303</v>
      </c>
      <c r="D8296" s="63" t="s">
        <v>6304</v>
      </c>
      <c r="E8296" s="64">
        <v>269</v>
      </c>
      <c r="F8296" s="64">
        <v>470</v>
      </c>
      <c r="G8296" s="64">
        <v>201</v>
      </c>
      <c r="H8296" s="64">
        <v>671</v>
      </c>
    </row>
    <row r="8297" spans="1:8" x14ac:dyDescent="0.3">
      <c r="A8297" s="63" t="s">
        <v>14846</v>
      </c>
      <c r="B8297" s="63" t="s">
        <v>14847</v>
      </c>
      <c r="C8297" s="63" t="s">
        <v>4693</v>
      </c>
      <c r="D8297" s="63" t="s">
        <v>4694</v>
      </c>
      <c r="E8297" s="64">
        <v>7</v>
      </c>
      <c r="F8297" s="64">
        <v>10</v>
      </c>
      <c r="G8297" s="64">
        <v>3</v>
      </c>
      <c r="H8297" s="64">
        <v>13</v>
      </c>
    </row>
    <row r="8298" spans="1:8" x14ac:dyDescent="0.3">
      <c r="A8298" s="63" t="s">
        <v>14846</v>
      </c>
      <c r="B8298" s="63" t="s">
        <v>14847</v>
      </c>
      <c r="C8298" s="63" t="s">
        <v>7089</v>
      </c>
      <c r="D8298" s="63" t="s">
        <v>7090</v>
      </c>
      <c r="E8298" s="64">
        <v>1</v>
      </c>
      <c r="F8298" s="64">
        <v>0</v>
      </c>
      <c r="G8298" s="64">
        <v>2</v>
      </c>
      <c r="H8298" s="64">
        <v>2</v>
      </c>
    </row>
    <row r="8299" spans="1:8" x14ac:dyDescent="0.3">
      <c r="A8299" s="63" t="s">
        <v>14846</v>
      </c>
      <c r="B8299" s="63" t="s">
        <v>14847</v>
      </c>
      <c r="C8299" s="63" t="s">
        <v>4962</v>
      </c>
      <c r="D8299" s="63" t="s">
        <v>4963</v>
      </c>
      <c r="E8299" s="64">
        <v>0</v>
      </c>
      <c r="F8299" s="64">
        <v>2</v>
      </c>
      <c r="G8299" s="64">
        <v>4</v>
      </c>
      <c r="H8299" s="64">
        <v>6</v>
      </c>
    </row>
    <row r="8300" spans="1:8" x14ac:dyDescent="0.3">
      <c r="A8300" s="63" t="s">
        <v>14846</v>
      </c>
      <c r="B8300" s="63" t="s">
        <v>14847</v>
      </c>
      <c r="C8300" s="63" t="s">
        <v>4791</v>
      </c>
      <c r="D8300" s="63" t="s">
        <v>4792</v>
      </c>
      <c r="E8300" s="64">
        <v>0</v>
      </c>
      <c r="F8300" s="64">
        <v>22</v>
      </c>
      <c r="G8300" s="64">
        <v>30</v>
      </c>
      <c r="H8300" s="64">
        <v>52</v>
      </c>
    </row>
    <row r="8301" spans="1:8" x14ac:dyDescent="0.3">
      <c r="A8301" s="63" t="s">
        <v>14846</v>
      </c>
      <c r="B8301" s="63" t="s">
        <v>14847</v>
      </c>
      <c r="C8301" s="63" t="s">
        <v>4811</v>
      </c>
      <c r="D8301" s="63" t="s">
        <v>4812</v>
      </c>
      <c r="E8301" s="64">
        <v>0</v>
      </c>
      <c r="F8301" s="64">
        <v>12</v>
      </c>
      <c r="G8301" s="64">
        <v>1</v>
      </c>
      <c r="H8301" s="64">
        <v>13</v>
      </c>
    </row>
    <row r="8302" spans="1:8" x14ac:dyDescent="0.3">
      <c r="A8302" s="63" t="s">
        <v>14846</v>
      </c>
      <c r="B8302" s="63" t="s">
        <v>14847</v>
      </c>
      <c r="C8302" s="63" t="s">
        <v>13176</v>
      </c>
      <c r="D8302" s="63" t="s">
        <v>13177</v>
      </c>
      <c r="E8302" s="64">
        <v>0</v>
      </c>
      <c r="F8302" s="64">
        <v>0</v>
      </c>
      <c r="G8302" s="64">
        <v>13</v>
      </c>
      <c r="H8302" s="64">
        <v>13</v>
      </c>
    </row>
    <row r="8303" spans="1:8" x14ac:dyDescent="0.3">
      <c r="A8303" s="63" t="s">
        <v>14846</v>
      </c>
      <c r="B8303" s="63" t="s">
        <v>14847</v>
      </c>
      <c r="C8303" s="63" t="s">
        <v>13519</v>
      </c>
      <c r="D8303" s="63" t="s">
        <v>13520</v>
      </c>
      <c r="E8303" s="64">
        <v>0</v>
      </c>
      <c r="F8303" s="64">
        <v>1</v>
      </c>
      <c r="G8303" s="64">
        <v>0</v>
      </c>
      <c r="H8303" s="64">
        <v>1</v>
      </c>
    </row>
    <row r="8304" spans="1:8" x14ac:dyDescent="0.3">
      <c r="A8304" s="63" t="s">
        <v>14846</v>
      </c>
      <c r="B8304" s="63" t="s">
        <v>14847</v>
      </c>
      <c r="C8304" s="63" t="s">
        <v>14609</v>
      </c>
      <c r="D8304" s="63" t="s">
        <v>14610</v>
      </c>
      <c r="E8304" s="64">
        <v>0</v>
      </c>
      <c r="F8304" s="64">
        <v>0</v>
      </c>
      <c r="G8304" s="64">
        <v>2</v>
      </c>
      <c r="H8304" s="64">
        <v>2</v>
      </c>
    </row>
    <row r="8305" spans="1:8" x14ac:dyDescent="0.3">
      <c r="A8305" s="63" t="s">
        <v>14846</v>
      </c>
      <c r="B8305" s="63" t="s">
        <v>14847</v>
      </c>
      <c r="C8305" s="63" t="s">
        <v>14742</v>
      </c>
      <c r="D8305" s="63" t="s">
        <v>14743</v>
      </c>
      <c r="E8305" s="64">
        <v>0</v>
      </c>
      <c r="F8305" s="64">
        <v>5</v>
      </c>
      <c r="G8305" s="64">
        <v>0</v>
      </c>
      <c r="H8305" s="64">
        <v>5</v>
      </c>
    </row>
    <row r="8306" spans="1:8" x14ac:dyDescent="0.3">
      <c r="A8306" s="63" t="s">
        <v>14846</v>
      </c>
      <c r="B8306" s="63" t="s">
        <v>14847</v>
      </c>
      <c r="C8306" s="63" t="s">
        <v>4819</v>
      </c>
      <c r="D8306" s="63" t="s">
        <v>4820</v>
      </c>
      <c r="E8306" s="64">
        <v>0</v>
      </c>
      <c r="F8306" s="64">
        <v>1</v>
      </c>
      <c r="G8306" s="64">
        <v>4</v>
      </c>
      <c r="H8306" s="64">
        <v>5</v>
      </c>
    </row>
    <row r="8307" spans="1:8" x14ac:dyDescent="0.3">
      <c r="A8307" s="63" t="s">
        <v>14846</v>
      </c>
      <c r="B8307" s="63" t="s">
        <v>14847</v>
      </c>
      <c r="C8307" s="63" t="s">
        <v>4938</v>
      </c>
      <c r="D8307" s="63" t="s">
        <v>4939</v>
      </c>
      <c r="E8307" s="64">
        <v>0</v>
      </c>
      <c r="F8307" s="64">
        <v>0</v>
      </c>
      <c r="G8307" s="64">
        <v>29</v>
      </c>
      <c r="H8307" s="64">
        <v>29</v>
      </c>
    </row>
    <row r="8308" spans="1:8" x14ac:dyDescent="0.3">
      <c r="A8308" s="63" t="s">
        <v>14846</v>
      </c>
      <c r="B8308" s="63" t="s">
        <v>14847</v>
      </c>
      <c r="C8308" s="63" t="s">
        <v>13674</v>
      </c>
      <c r="D8308" s="63" t="s">
        <v>13675</v>
      </c>
      <c r="E8308" s="64">
        <v>0</v>
      </c>
      <c r="F8308" s="64">
        <v>0</v>
      </c>
      <c r="G8308" s="64">
        <v>1</v>
      </c>
      <c r="H8308" s="64">
        <v>1</v>
      </c>
    </row>
    <row r="8309" spans="1:8" x14ac:dyDescent="0.3">
      <c r="A8309" s="63" t="s">
        <v>14846</v>
      </c>
      <c r="B8309" s="63" t="s">
        <v>14847</v>
      </c>
      <c r="C8309" s="63" t="s">
        <v>6301</v>
      </c>
      <c r="D8309" s="63" t="s">
        <v>6302</v>
      </c>
      <c r="E8309" s="64">
        <v>0</v>
      </c>
      <c r="F8309" s="64">
        <v>0</v>
      </c>
      <c r="G8309" s="64">
        <v>112</v>
      </c>
      <c r="H8309" s="64">
        <v>112</v>
      </c>
    </row>
    <row r="8310" spans="1:8" x14ac:dyDescent="0.3">
      <c r="A8310" s="63" t="s">
        <v>14846</v>
      </c>
      <c r="B8310" s="63" t="s">
        <v>14847</v>
      </c>
      <c r="C8310" s="63" t="s">
        <v>7312</v>
      </c>
      <c r="D8310" s="63" t="s">
        <v>7313</v>
      </c>
      <c r="E8310" s="64">
        <v>0</v>
      </c>
      <c r="F8310" s="64">
        <v>0</v>
      </c>
      <c r="G8310" s="64">
        <v>3</v>
      </c>
      <c r="H8310" s="64">
        <v>3</v>
      </c>
    </row>
    <row r="8311" spans="1:8" x14ac:dyDescent="0.3">
      <c r="A8311" s="63" t="s">
        <v>14846</v>
      </c>
      <c r="B8311" s="63" t="s">
        <v>14847</v>
      </c>
      <c r="C8311" s="63" t="s">
        <v>7448</v>
      </c>
      <c r="D8311" s="63" t="s">
        <v>7449</v>
      </c>
      <c r="E8311" s="64">
        <v>0</v>
      </c>
      <c r="F8311" s="64">
        <v>0</v>
      </c>
      <c r="G8311" s="64">
        <v>40</v>
      </c>
      <c r="H8311" s="64">
        <v>40</v>
      </c>
    </row>
    <row r="8312" spans="1:8" x14ac:dyDescent="0.3">
      <c r="A8312" s="63" t="s">
        <v>14859</v>
      </c>
      <c r="B8312" s="63" t="s">
        <v>14860</v>
      </c>
      <c r="C8312" s="63" t="s">
        <v>4839</v>
      </c>
      <c r="D8312" s="63" t="s">
        <v>4840</v>
      </c>
      <c r="E8312" s="64">
        <v>0</v>
      </c>
      <c r="F8312" s="64">
        <v>1</v>
      </c>
      <c r="G8312" s="64">
        <v>0</v>
      </c>
      <c r="H8312" s="64">
        <v>1</v>
      </c>
    </row>
    <row r="8313" spans="1:8" x14ac:dyDescent="0.3">
      <c r="A8313" s="63" t="s">
        <v>14859</v>
      </c>
      <c r="B8313" s="63" t="s">
        <v>14860</v>
      </c>
      <c r="C8313" s="63" t="s">
        <v>6438</v>
      </c>
      <c r="D8313" s="63" t="s">
        <v>6439</v>
      </c>
      <c r="E8313" s="64">
        <v>16</v>
      </c>
      <c r="F8313" s="64">
        <v>53</v>
      </c>
      <c r="G8313" s="64">
        <v>116</v>
      </c>
      <c r="H8313" s="64">
        <v>169</v>
      </c>
    </row>
    <row r="8314" spans="1:8" x14ac:dyDescent="0.3">
      <c r="A8314" s="63" t="s">
        <v>14859</v>
      </c>
      <c r="B8314" s="63" t="s">
        <v>14860</v>
      </c>
      <c r="C8314" s="63" t="s">
        <v>6632</v>
      </c>
      <c r="D8314" s="63" t="s">
        <v>6633</v>
      </c>
      <c r="E8314" s="64">
        <v>0</v>
      </c>
      <c r="F8314" s="64">
        <v>1</v>
      </c>
      <c r="G8314" s="64">
        <v>1</v>
      </c>
      <c r="H8314" s="64">
        <v>2</v>
      </c>
    </row>
    <row r="8315" spans="1:8" x14ac:dyDescent="0.3">
      <c r="A8315" s="63" t="s">
        <v>14859</v>
      </c>
      <c r="B8315" s="63" t="s">
        <v>14860</v>
      </c>
      <c r="C8315" s="63" t="s">
        <v>6332</v>
      </c>
      <c r="D8315" s="63" t="s">
        <v>6333</v>
      </c>
      <c r="E8315" s="64">
        <v>0</v>
      </c>
      <c r="F8315" s="64">
        <v>1</v>
      </c>
      <c r="G8315" s="64">
        <v>0</v>
      </c>
      <c r="H8315" s="64">
        <v>1</v>
      </c>
    </row>
    <row r="8316" spans="1:8" x14ac:dyDescent="0.3">
      <c r="A8316" s="63" t="s">
        <v>14859</v>
      </c>
      <c r="B8316" s="63" t="s">
        <v>14860</v>
      </c>
      <c r="C8316" s="63" t="s">
        <v>8669</v>
      </c>
      <c r="D8316" s="63" t="s">
        <v>8670</v>
      </c>
      <c r="E8316" s="64">
        <v>0</v>
      </c>
      <c r="F8316" s="64">
        <v>0</v>
      </c>
      <c r="G8316" s="64">
        <v>9</v>
      </c>
      <c r="H8316" s="64">
        <v>9</v>
      </c>
    </row>
    <row r="8317" spans="1:8" x14ac:dyDescent="0.3">
      <c r="A8317" s="63" t="s">
        <v>14859</v>
      </c>
      <c r="B8317" s="63" t="s">
        <v>14860</v>
      </c>
      <c r="C8317" s="63" t="s">
        <v>6454</v>
      </c>
      <c r="D8317" s="63" t="s">
        <v>6455</v>
      </c>
      <c r="E8317" s="64">
        <v>0</v>
      </c>
      <c r="F8317" s="64">
        <v>0</v>
      </c>
      <c r="G8317" s="64">
        <v>1115</v>
      </c>
      <c r="H8317" s="64">
        <v>1115</v>
      </c>
    </row>
    <row r="8318" spans="1:8" x14ac:dyDescent="0.3">
      <c r="A8318" s="63" t="s">
        <v>14859</v>
      </c>
      <c r="B8318" s="63" t="s">
        <v>14860</v>
      </c>
      <c r="C8318" s="63" t="s">
        <v>6428</v>
      </c>
      <c r="D8318" s="63" t="s">
        <v>6429</v>
      </c>
      <c r="E8318" s="64">
        <v>110</v>
      </c>
      <c r="F8318" s="64">
        <v>278</v>
      </c>
      <c r="G8318" s="64">
        <v>67</v>
      </c>
      <c r="H8318" s="64">
        <v>345</v>
      </c>
    </row>
    <row r="8319" spans="1:8" x14ac:dyDescent="0.3">
      <c r="A8319" s="63" t="s">
        <v>14859</v>
      </c>
      <c r="B8319" s="63" t="s">
        <v>14860</v>
      </c>
      <c r="C8319" s="63" t="s">
        <v>6646</v>
      </c>
      <c r="D8319" s="63" t="s">
        <v>6647</v>
      </c>
      <c r="E8319" s="64">
        <v>1</v>
      </c>
      <c r="F8319" s="64">
        <v>37</v>
      </c>
      <c r="G8319" s="64">
        <v>5</v>
      </c>
      <c r="H8319" s="64">
        <v>42</v>
      </c>
    </row>
    <row r="8320" spans="1:8" x14ac:dyDescent="0.3">
      <c r="A8320" s="63" t="s">
        <v>14859</v>
      </c>
      <c r="B8320" s="63" t="s">
        <v>14860</v>
      </c>
      <c r="C8320" s="63" t="s">
        <v>7349</v>
      </c>
      <c r="D8320" s="63" t="s">
        <v>14748</v>
      </c>
      <c r="E8320" s="64">
        <v>0</v>
      </c>
      <c r="F8320" s="64">
        <v>2</v>
      </c>
      <c r="G8320" s="64">
        <v>6</v>
      </c>
      <c r="H8320" s="64">
        <v>8</v>
      </c>
    </row>
    <row r="8321" spans="1:8" x14ac:dyDescent="0.3">
      <c r="A8321" s="63" t="s">
        <v>14859</v>
      </c>
      <c r="B8321" s="63" t="s">
        <v>14860</v>
      </c>
      <c r="C8321" s="63" t="s">
        <v>6450</v>
      </c>
      <c r="D8321" s="63" t="s">
        <v>6451</v>
      </c>
      <c r="E8321" s="64">
        <v>30</v>
      </c>
      <c r="F8321" s="64">
        <v>88</v>
      </c>
      <c r="G8321" s="64">
        <v>0</v>
      </c>
      <c r="H8321" s="64">
        <v>88</v>
      </c>
    </row>
    <row r="8322" spans="1:8" x14ac:dyDescent="0.3">
      <c r="A8322" s="63" t="s">
        <v>14859</v>
      </c>
      <c r="B8322" s="63" t="s">
        <v>14860</v>
      </c>
      <c r="C8322" s="63" t="s">
        <v>6476</v>
      </c>
      <c r="D8322" s="63" t="s">
        <v>6477</v>
      </c>
      <c r="E8322" s="64">
        <v>62</v>
      </c>
      <c r="F8322" s="64">
        <v>107</v>
      </c>
      <c r="G8322" s="64">
        <v>9</v>
      </c>
      <c r="H8322" s="64">
        <v>116</v>
      </c>
    </row>
    <row r="8323" spans="1:8" x14ac:dyDescent="0.3">
      <c r="A8323" s="63" t="s">
        <v>14859</v>
      </c>
      <c r="B8323" s="63" t="s">
        <v>14860</v>
      </c>
      <c r="C8323" s="63" t="s">
        <v>6334</v>
      </c>
      <c r="D8323" s="63" t="s">
        <v>6335</v>
      </c>
      <c r="E8323" s="64">
        <v>1</v>
      </c>
      <c r="F8323" s="64">
        <v>3</v>
      </c>
      <c r="G8323" s="64">
        <v>6</v>
      </c>
      <c r="H8323" s="64">
        <v>9</v>
      </c>
    </row>
    <row r="8324" spans="1:8" x14ac:dyDescent="0.3">
      <c r="A8324" s="63" t="s">
        <v>14859</v>
      </c>
      <c r="B8324" s="63" t="s">
        <v>14860</v>
      </c>
      <c r="C8324" s="63" t="s">
        <v>6456</v>
      </c>
      <c r="D8324" s="63" t="s">
        <v>14861</v>
      </c>
      <c r="E8324" s="64">
        <v>40</v>
      </c>
      <c r="F8324" s="64">
        <v>230</v>
      </c>
      <c r="G8324" s="64">
        <v>167</v>
      </c>
      <c r="H8324" s="64">
        <v>397</v>
      </c>
    </row>
    <row r="8325" spans="1:8" x14ac:dyDescent="0.3">
      <c r="A8325" s="63" t="s">
        <v>14859</v>
      </c>
      <c r="B8325" s="63" t="s">
        <v>14860</v>
      </c>
      <c r="C8325" s="63" t="s">
        <v>6468</v>
      </c>
      <c r="D8325" s="63" t="s">
        <v>6469</v>
      </c>
      <c r="E8325" s="64">
        <v>382</v>
      </c>
      <c r="F8325" s="64">
        <v>2755</v>
      </c>
      <c r="G8325" s="64">
        <v>640</v>
      </c>
      <c r="H8325" s="64">
        <v>3395</v>
      </c>
    </row>
    <row r="8326" spans="1:8" x14ac:dyDescent="0.3">
      <c r="A8326" s="63" t="s">
        <v>14859</v>
      </c>
      <c r="B8326" s="63" t="s">
        <v>14860</v>
      </c>
      <c r="C8326" s="63" t="s">
        <v>6305</v>
      </c>
      <c r="D8326" s="63" t="s">
        <v>6306</v>
      </c>
      <c r="E8326" s="64">
        <v>1</v>
      </c>
      <c r="F8326" s="64">
        <v>1</v>
      </c>
      <c r="G8326" s="64">
        <v>0</v>
      </c>
      <c r="H8326" s="64">
        <v>1</v>
      </c>
    </row>
    <row r="8327" spans="1:8" x14ac:dyDescent="0.3">
      <c r="A8327" s="63" t="s">
        <v>14859</v>
      </c>
      <c r="B8327" s="63" t="s">
        <v>14860</v>
      </c>
      <c r="C8327" s="63" t="s">
        <v>6295</v>
      </c>
      <c r="D8327" s="63" t="s">
        <v>6296</v>
      </c>
      <c r="E8327" s="64">
        <v>0</v>
      </c>
      <c r="F8327" s="64">
        <v>0</v>
      </c>
      <c r="G8327" s="64">
        <v>13</v>
      </c>
      <c r="H8327" s="64">
        <v>13</v>
      </c>
    </row>
    <row r="8328" spans="1:8" x14ac:dyDescent="0.3">
      <c r="A8328" s="63" t="s">
        <v>14859</v>
      </c>
      <c r="B8328" s="63" t="s">
        <v>14860</v>
      </c>
      <c r="C8328" s="63" t="s">
        <v>7075</v>
      </c>
      <c r="D8328" s="63" t="s">
        <v>7076</v>
      </c>
      <c r="E8328" s="64">
        <v>0</v>
      </c>
      <c r="F8328" s="64">
        <v>1</v>
      </c>
      <c r="G8328" s="64">
        <v>0</v>
      </c>
      <c r="H8328" s="64">
        <v>1</v>
      </c>
    </row>
    <row r="8329" spans="1:8" x14ac:dyDescent="0.3">
      <c r="A8329" s="63" t="s">
        <v>14859</v>
      </c>
      <c r="B8329" s="63" t="s">
        <v>14860</v>
      </c>
      <c r="C8329" s="63" t="s">
        <v>4747</v>
      </c>
      <c r="D8329" s="63" t="s">
        <v>4748</v>
      </c>
      <c r="E8329" s="64">
        <v>7</v>
      </c>
      <c r="F8329" s="64">
        <v>18</v>
      </c>
      <c r="G8329" s="64">
        <v>2</v>
      </c>
      <c r="H8329" s="64">
        <v>20</v>
      </c>
    </row>
    <row r="8330" spans="1:8" x14ac:dyDescent="0.3">
      <c r="A8330" s="63" t="s">
        <v>14859</v>
      </c>
      <c r="B8330" s="63" t="s">
        <v>14860</v>
      </c>
      <c r="C8330" s="63" t="s">
        <v>6472</v>
      </c>
      <c r="D8330" s="63" t="s">
        <v>6473</v>
      </c>
      <c r="E8330" s="64">
        <v>15</v>
      </c>
      <c r="F8330" s="64">
        <v>220</v>
      </c>
      <c r="G8330" s="64">
        <v>186</v>
      </c>
      <c r="H8330" s="64">
        <v>406</v>
      </c>
    </row>
    <row r="8331" spans="1:8" x14ac:dyDescent="0.3">
      <c r="A8331" s="63" t="s">
        <v>14859</v>
      </c>
      <c r="B8331" s="63" t="s">
        <v>14860</v>
      </c>
      <c r="C8331" s="63" t="s">
        <v>6480</v>
      </c>
      <c r="D8331" s="63" t="s">
        <v>6481</v>
      </c>
      <c r="E8331" s="64">
        <v>69</v>
      </c>
      <c r="F8331" s="64">
        <v>467</v>
      </c>
      <c r="G8331" s="64">
        <v>353</v>
      </c>
      <c r="H8331" s="64">
        <v>820</v>
      </c>
    </row>
    <row r="8332" spans="1:8" x14ac:dyDescent="0.3">
      <c r="A8332" s="63" t="s">
        <v>14859</v>
      </c>
      <c r="B8332" s="63" t="s">
        <v>14860</v>
      </c>
      <c r="C8332" s="63" t="s">
        <v>6436</v>
      </c>
      <c r="D8332" s="63" t="s">
        <v>6437</v>
      </c>
      <c r="E8332" s="64">
        <v>69</v>
      </c>
      <c r="F8332" s="64">
        <v>181</v>
      </c>
      <c r="G8332" s="64">
        <v>55</v>
      </c>
      <c r="H8332" s="64">
        <v>236</v>
      </c>
    </row>
    <row r="8333" spans="1:8" x14ac:dyDescent="0.3">
      <c r="A8333" s="63" t="s">
        <v>14859</v>
      </c>
      <c r="B8333" s="63" t="s">
        <v>14860</v>
      </c>
      <c r="C8333" s="63" t="s">
        <v>6494</v>
      </c>
      <c r="D8333" s="63" t="s">
        <v>6495</v>
      </c>
      <c r="E8333" s="64">
        <v>147</v>
      </c>
      <c r="F8333" s="64">
        <v>310</v>
      </c>
      <c r="G8333" s="64">
        <v>112</v>
      </c>
      <c r="H8333" s="64">
        <v>422</v>
      </c>
    </row>
    <row r="8334" spans="1:8" x14ac:dyDescent="0.3">
      <c r="A8334" s="63" t="s">
        <v>14859</v>
      </c>
      <c r="B8334" s="63" t="s">
        <v>14860</v>
      </c>
      <c r="C8334" s="63" t="s">
        <v>6458</v>
      </c>
      <c r="D8334" s="63" t="s">
        <v>6459</v>
      </c>
      <c r="E8334" s="64">
        <v>76</v>
      </c>
      <c r="F8334" s="64">
        <v>454</v>
      </c>
      <c r="G8334" s="64">
        <v>292</v>
      </c>
      <c r="H8334" s="64">
        <v>746</v>
      </c>
    </row>
    <row r="8335" spans="1:8" x14ac:dyDescent="0.3">
      <c r="A8335" s="63" t="s">
        <v>14859</v>
      </c>
      <c r="B8335" s="63" t="s">
        <v>14860</v>
      </c>
      <c r="C8335" s="63" t="s">
        <v>7702</v>
      </c>
      <c r="D8335" s="63" t="s">
        <v>7703</v>
      </c>
      <c r="E8335" s="64">
        <v>0</v>
      </c>
      <c r="F8335" s="64">
        <v>2</v>
      </c>
      <c r="G8335" s="64">
        <v>6</v>
      </c>
      <c r="H8335" s="64">
        <v>8</v>
      </c>
    </row>
    <row r="8336" spans="1:8" x14ac:dyDescent="0.3">
      <c r="A8336" s="63" t="s">
        <v>14859</v>
      </c>
      <c r="B8336" s="63" t="s">
        <v>14860</v>
      </c>
      <c r="C8336" s="63" t="s">
        <v>4737</v>
      </c>
      <c r="D8336" s="63" t="s">
        <v>14193</v>
      </c>
      <c r="E8336" s="64">
        <v>1</v>
      </c>
      <c r="F8336" s="64">
        <v>5</v>
      </c>
      <c r="G8336" s="64">
        <v>1</v>
      </c>
      <c r="H8336" s="64">
        <v>6</v>
      </c>
    </row>
    <row r="8337" spans="1:8" x14ac:dyDescent="0.3">
      <c r="A8337" s="63" t="s">
        <v>14859</v>
      </c>
      <c r="B8337" s="63" t="s">
        <v>14860</v>
      </c>
      <c r="C8337" s="63" t="s">
        <v>6324</v>
      </c>
      <c r="D8337" s="63" t="s">
        <v>6325</v>
      </c>
      <c r="E8337" s="64">
        <v>0</v>
      </c>
      <c r="F8337" s="64">
        <v>4</v>
      </c>
      <c r="G8337" s="64">
        <v>1</v>
      </c>
      <c r="H8337" s="64">
        <v>5</v>
      </c>
    </row>
    <row r="8338" spans="1:8" x14ac:dyDescent="0.3">
      <c r="A8338" s="63" t="s">
        <v>14859</v>
      </c>
      <c r="B8338" s="63" t="s">
        <v>14860</v>
      </c>
      <c r="C8338" s="63" t="s">
        <v>6650</v>
      </c>
      <c r="D8338" s="63" t="s">
        <v>14536</v>
      </c>
      <c r="E8338" s="64">
        <v>0</v>
      </c>
      <c r="F8338" s="64">
        <v>4</v>
      </c>
      <c r="G8338" s="64">
        <v>0</v>
      </c>
      <c r="H8338" s="64">
        <v>4</v>
      </c>
    </row>
    <row r="8339" spans="1:8" x14ac:dyDescent="0.3">
      <c r="A8339" s="63" t="s">
        <v>14859</v>
      </c>
      <c r="B8339" s="63" t="s">
        <v>14860</v>
      </c>
      <c r="C8339" s="63" t="s">
        <v>6815</v>
      </c>
      <c r="D8339" s="63" t="s">
        <v>6816</v>
      </c>
      <c r="E8339" s="64">
        <v>0</v>
      </c>
      <c r="F8339" s="64">
        <v>2</v>
      </c>
      <c r="G8339" s="64">
        <v>7</v>
      </c>
      <c r="H8339" s="64">
        <v>9</v>
      </c>
    </row>
    <row r="8340" spans="1:8" x14ac:dyDescent="0.3">
      <c r="A8340" s="63" t="s">
        <v>14859</v>
      </c>
      <c r="B8340" s="63" t="s">
        <v>14860</v>
      </c>
      <c r="C8340" s="63" t="s">
        <v>4767</v>
      </c>
      <c r="D8340" s="63" t="s">
        <v>4768</v>
      </c>
      <c r="E8340" s="64">
        <v>0</v>
      </c>
      <c r="F8340" s="64">
        <v>1</v>
      </c>
      <c r="G8340" s="64">
        <v>0</v>
      </c>
      <c r="H8340" s="64">
        <v>1</v>
      </c>
    </row>
    <row r="8341" spans="1:8" x14ac:dyDescent="0.3">
      <c r="A8341" s="63" t="s">
        <v>14859</v>
      </c>
      <c r="B8341" s="63" t="s">
        <v>14860</v>
      </c>
      <c r="C8341" s="63" t="s">
        <v>4666</v>
      </c>
      <c r="D8341" s="63" t="s">
        <v>4667</v>
      </c>
      <c r="E8341" s="64">
        <v>0</v>
      </c>
      <c r="F8341" s="64">
        <v>0</v>
      </c>
      <c r="G8341" s="64">
        <v>7</v>
      </c>
      <c r="H8341" s="64">
        <v>7</v>
      </c>
    </row>
    <row r="8342" spans="1:8" x14ac:dyDescent="0.3">
      <c r="A8342" s="63" t="s">
        <v>14859</v>
      </c>
      <c r="B8342" s="63" t="s">
        <v>14860</v>
      </c>
      <c r="C8342" s="63" t="s">
        <v>7958</v>
      </c>
      <c r="D8342" s="63" t="s">
        <v>14649</v>
      </c>
      <c r="E8342" s="64">
        <v>0</v>
      </c>
      <c r="F8342" s="64">
        <v>0</v>
      </c>
      <c r="G8342" s="64">
        <v>6</v>
      </c>
      <c r="H8342" s="64">
        <v>6</v>
      </c>
    </row>
    <row r="8343" spans="1:8" x14ac:dyDescent="0.3">
      <c r="A8343" s="63" t="s">
        <v>14859</v>
      </c>
      <c r="B8343" s="63" t="s">
        <v>14860</v>
      </c>
      <c r="C8343" s="63" t="s">
        <v>4769</v>
      </c>
      <c r="D8343" s="63" t="s">
        <v>4770</v>
      </c>
      <c r="E8343" s="64">
        <v>0</v>
      </c>
      <c r="F8343" s="64">
        <v>0</v>
      </c>
      <c r="G8343" s="64">
        <v>1</v>
      </c>
      <c r="H8343" s="64">
        <v>1</v>
      </c>
    </row>
    <row r="8344" spans="1:8" x14ac:dyDescent="0.3">
      <c r="A8344" s="63" t="s">
        <v>14859</v>
      </c>
      <c r="B8344" s="63" t="s">
        <v>14860</v>
      </c>
      <c r="C8344" s="63" t="s">
        <v>7964</v>
      </c>
      <c r="D8344" s="63" t="s">
        <v>14575</v>
      </c>
      <c r="E8344" s="64">
        <v>0</v>
      </c>
      <c r="F8344" s="64">
        <v>0</v>
      </c>
      <c r="G8344" s="64">
        <v>19</v>
      </c>
      <c r="H8344" s="64">
        <v>19</v>
      </c>
    </row>
    <row r="8345" spans="1:8" x14ac:dyDescent="0.3">
      <c r="A8345" s="63" t="s">
        <v>14859</v>
      </c>
      <c r="B8345" s="63" t="s">
        <v>14860</v>
      </c>
      <c r="C8345" s="63" t="s">
        <v>4771</v>
      </c>
      <c r="D8345" s="63" t="s">
        <v>14730</v>
      </c>
      <c r="E8345" s="64">
        <v>0</v>
      </c>
      <c r="F8345" s="64">
        <v>7</v>
      </c>
      <c r="G8345" s="64">
        <v>1</v>
      </c>
      <c r="H8345" s="64">
        <v>8</v>
      </c>
    </row>
    <row r="8346" spans="1:8" x14ac:dyDescent="0.3">
      <c r="A8346" s="63" t="s">
        <v>14859</v>
      </c>
      <c r="B8346" s="63" t="s">
        <v>14860</v>
      </c>
      <c r="C8346" s="63" t="s">
        <v>6312</v>
      </c>
      <c r="D8346" s="63" t="s">
        <v>14849</v>
      </c>
      <c r="E8346" s="64">
        <v>0</v>
      </c>
      <c r="F8346" s="64">
        <v>0</v>
      </c>
      <c r="G8346" s="64">
        <v>2</v>
      </c>
      <c r="H8346" s="64">
        <v>2</v>
      </c>
    </row>
    <row r="8347" spans="1:8" x14ac:dyDescent="0.3">
      <c r="A8347" s="63" t="s">
        <v>14859</v>
      </c>
      <c r="B8347" s="63" t="s">
        <v>14860</v>
      </c>
      <c r="C8347" s="63" t="s">
        <v>4990</v>
      </c>
      <c r="D8347" s="63" t="s">
        <v>14731</v>
      </c>
      <c r="E8347" s="64">
        <v>1</v>
      </c>
      <c r="F8347" s="64">
        <v>1</v>
      </c>
      <c r="G8347" s="64">
        <v>0</v>
      </c>
      <c r="H8347" s="64">
        <v>1</v>
      </c>
    </row>
    <row r="8348" spans="1:8" x14ac:dyDescent="0.3">
      <c r="A8348" s="63" t="s">
        <v>14859</v>
      </c>
      <c r="B8348" s="63" t="s">
        <v>14860</v>
      </c>
      <c r="C8348" s="63" t="s">
        <v>6490</v>
      </c>
      <c r="D8348" s="63" t="s">
        <v>14862</v>
      </c>
      <c r="E8348" s="64">
        <v>130</v>
      </c>
      <c r="F8348" s="64">
        <v>155</v>
      </c>
      <c r="G8348" s="64">
        <v>110</v>
      </c>
      <c r="H8348" s="64">
        <v>265</v>
      </c>
    </row>
    <row r="8349" spans="1:8" x14ac:dyDescent="0.3">
      <c r="A8349" s="63" t="s">
        <v>14859</v>
      </c>
      <c r="B8349" s="63" t="s">
        <v>14860</v>
      </c>
      <c r="C8349" s="63" t="s">
        <v>10709</v>
      </c>
      <c r="D8349" s="63" t="s">
        <v>10710</v>
      </c>
      <c r="E8349" s="64">
        <v>0</v>
      </c>
      <c r="F8349" s="64">
        <v>0</v>
      </c>
      <c r="G8349" s="64">
        <v>9</v>
      </c>
      <c r="H8349" s="64">
        <v>9</v>
      </c>
    </row>
    <row r="8350" spans="1:8" x14ac:dyDescent="0.3">
      <c r="A8350" s="63" t="s">
        <v>14859</v>
      </c>
      <c r="B8350" s="63" t="s">
        <v>14860</v>
      </c>
      <c r="C8350" s="63" t="s">
        <v>7662</v>
      </c>
      <c r="D8350" s="63" t="s">
        <v>14850</v>
      </c>
      <c r="E8350" s="64">
        <v>0</v>
      </c>
      <c r="F8350" s="64">
        <v>0</v>
      </c>
      <c r="G8350" s="64">
        <v>46</v>
      </c>
      <c r="H8350" s="64">
        <v>46</v>
      </c>
    </row>
    <row r="8351" spans="1:8" x14ac:dyDescent="0.3">
      <c r="A8351" s="63" t="s">
        <v>14859</v>
      </c>
      <c r="B8351" s="63" t="s">
        <v>14860</v>
      </c>
      <c r="C8351" s="63" t="s">
        <v>14863</v>
      </c>
      <c r="D8351" s="63" t="s">
        <v>14864</v>
      </c>
      <c r="E8351" s="64">
        <v>24</v>
      </c>
      <c r="F8351" s="64">
        <v>77</v>
      </c>
      <c r="G8351" s="64">
        <v>0</v>
      </c>
      <c r="H8351" s="64">
        <v>77</v>
      </c>
    </row>
    <row r="8352" spans="1:8" x14ac:dyDescent="0.3">
      <c r="A8352" s="63" t="s">
        <v>14859</v>
      </c>
      <c r="B8352" s="63" t="s">
        <v>14860</v>
      </c>
      <c r="C8352" s="63" t="s">
        <v>6444</v>
      </c>
      <c r="D8352" s="63" t="s">
        <v>14865</v>
      </c>
      <c r="E8352" s="64">
        <v>22</v>
      </c>
      <c r="F8352" s="64">
        <v>30</v>
      </c>
      <c r="G8352" s="64">
        <v>0</v>
      </c>
      <c r="H8352" s="64">
        <v>30</v>
      </c>
    </row>
    <row r="8353" spans="1:8" x14ac:dyDescent="0.3">
      <c r="A8353" s="63" t="s">
        <v>14859</v>
      </c>
      <c r="B8353" s="63" t="s">
        <v>14860</v>
      </c>
      <c r="C8353" s="63" t="s">
        <v>6452</v>
      </c>
      <c r="D8353" s="63" t="s">
        <v>14866</v>
      </c>
      <c r="E8353" s="64">
        <v>0</v>
      </c>
      <c r="F8353" s="64">
        <v>23</v>
      </c>
      <c r="G8353" s="64">
        <v>0</v>
      </c>
      <c r="H8353" s="64">
        <v>23</v>
      </c>
    </row>
    <row r="8354" spans="1:8" x14ac:dyDescent="0.3">
      <c r="A8354" s="63" t="s">
        <v>14859</v>
      </c>
      <c r="B8354" s="63" t="s">
        <v>14860</v>
      </c>
      <c r="C8354" s="63" t="s">
        <v>7211</v>
      </c>
      <c r="D8354" s="63" t="s">
        <v>7212</v>
      </c>
      <c r="E8354" s="64">
        <v>0</v>
      </c>
      <c r="F8354" s="64">
        <v>0</v>
      </c>
      <c r="G8354" s="64">
        <v>8</v>
      </c>
      <c r="H8354" s="64">
        <v>8</v>
      </c>
    </row>
    <row r="8355" spans="1:8" x14ac:dyDescent="0.3">
      <c r="A8355" s="63" t="s">
        <v>14859</v>
      </c>
      <c r="B8355" s="63" t="s">
        <v>14860</v>
      </c>
      <c r="C8355" s="63" t="s">
        <v>6326</v>
      </c>
      <c r="D8355" s="63" t="s">
        <v>14799</v>
      </c>
      <c r="E8355" s="64">
        <v>1</v>
      </c>
      <c r="F8355" s="64">
        <v>2</v>
      </c>
      <c r="G8355" s="64">
        <v>0</v>
      </c>
      <c r="H8355" s="64">
        <v>2</v>
      </c>
    </row>
    <row r="8356" spans="1:8" x14ac:dyDescent="0.3">
      <c r="A8356" s="63" t="s">
        <v>14859</v>
      </c>
      <c r="B8356" s="63" t="s">
        <v>14860</v>
      </c>
      <c r="C8356" s="63" t="s">
        <v>6440</v>
      </c>
      <c r="D8356" s="63" t="s">
        <v>6441</v>
      </c>
      <c r="E8356" s="64">
        <v>0</v>
      </c>
      <c r="F8356" s="64">
        <v>0</v>
      </c>
      <c r="G8356" s="64">
        <v>169</v>
      </c>
      <c r="H8356" s="64">
        <v>169</v>
      </c>
    </row>
    <row r="8357" spans="1:8" x14ac:dyDescent="0.3">
      <c r="A8357" s="63" t="s">
        <v>14859</v>
      </c>
      <c r="B8357" s="63" t="s">
        <v>14860</v>
      </c>
      <c r="C8357" s="63" t="s">
        <v>4821</v>
      </c>
      <c r="D8357" s="63" t="s">
        <v>4822</v>
      </c>
      <c r="E8357" s="64">
        <v>0</v>
      </c>
      <c r="F8357" s="64">
        <v>1</v>
      </c>
      <c r="G8357" s="64">
        <v>0</v>
      </c>
      <c r="H8357" s="64">
        <v>1</v>
      </c>
    </row>
    <row r="8358" spans="1:8" x14ac:dyDescent="0.3">
      <c r="A8358" s="63" t="s">
        <v>14859</v>
      </c>
      <c r="B8358" s="63" t="s">
        <v>14860</v>
      </c>
      <c r="C8358" s="63" t="s">
        <v>4668</v>
      </c>
      <c r="D8358" s="63" t="s">
        <v>4669</v>
      </c>
      <c r="E8358" s="64">
        <v>0</v>
      </c>
      <c r="F8358" s="64">
        <v>0</v>
      </c>
      <c r="G8358" s="64">
        <v>5</v>
      </c>
      <c r="H8358" s="64">
        <v>5</v>
      </c>
    </row>
    <row r="8359" spans="1:8" x14ac:dyDescent="0.3">
      <c r="A8359" s="63" t="s">
        <v>14859</v>
      </c>
      <c r="B8359" s="63" t="s">
        <v>14860</v>
      </c>
      <c r="C8359" s="63" t="s">
        <v>5016</v>
      </c>
      <c r="D8359" s="63" t="s">
        <v>5017</v>
      </c>
      <c r="E8359" s="64">
        <v>0</v>
      </c>
      <c r="F8359" s="64">
        <v>1</v>
      </c>
      <c r="G8359" s="64">
        <v>1</v>
      </c>
      <c r="H8359" s="64">
        <v>2</v>
      </c>
    </row>
    <row r="8360" spans="1:8" x14ac:dyDescent="0.3">
      <c r="A8360" s="63" t="s">
        <v>14859</v>
      </c>
      <c r="B8360" s="63" t="s">
        <v>14860</v>
      </c>
      <c r="C8360" s="63" t="s">
        <v>4745</v>
      </c>
      <c r="D8360" s="63" t="s">
        <v>4746</v>
      </c>
      <c r="E8360" s="64">
        <v>0</v>
      </c>
      <c r="F8360" s="64">
        <v>2</v>
      </c>
      <c r="G8360" s="64">
        <v>0</v>
      </c>
      <c r="H8360" s="64">
        <v>2</v>
      </c>
    </row>
    <row r="8361" spans="1:8" x14ac:dyDescent="0.3">
      <c r="A8361" s="63" t="s">
        <v>14859</v>
      </c>
      <c r="B8361" s="63" t="s">
        <v>14860</v>
      </c>
      <c r="C8361" s="63" t="s">
        <v>6837</v>
      </c>
      <c r="D8361" s="63" t="s">
        <v>6838</v>
      </c>
      <c r="E8361" s="64">
        <v>0</v>
      </c>
      <c r="F8361" s="64">
        <v>3</v>
      </c>
      <c r="G8361" s="64">
        <v>0</v>
      </c>
      <c r="H8361" s="64">
        <v>3</v>
      </c>
    </row>
    <row r="8362" spans="1:8" x14ac:dyDescent="0.3">
      <c r="A8362" s="63" t="s">
        <v>14859</v>
      </c>
      <c r="B8362" s="63" t="s">
        <v>14860</v>
      </c>
      <c r="C8362" s="63" t="s">
        <v>4670</v>
      </c>
      <c r="D8362" s="63" t="s">
        <v>4671</v>
      </c>
      <c r="E8362" s="64">
        <v>0</v>
      </c>
      <c r="F8362" s="64">
        <v>1</v>
      </c>
      <c r="G8362" s="64">
        <v>0</v>
      </c>
      <c r="H8362" s="64">
        <v>1</v>
      </c>
    </row>
    <row r="8363" spans="1:8" x14ac:dyDescent="0.3">
      <c r="A8363" s="63" t="s">
        <v>14859</v>
      </c>
      <c r="B8363" s="63" t="s">
        <v>14860</v>
      </c>
      <c r="C8363" s="63" t="s">
        <v>8828</v>
      </c>
      <c r="D8363" s="63" t="s">
        <v>8829</v>
      </c>
      <c r="E8363" s="64">
        <v>0</v>
      </c>
      <c r="F8363" s="64">
        <v>2</v>
      </c>
      <c r="G8363" s="64">
        <v>3</v>
      </c>
      <c r="H8363" s="64">
        <v>5</v>
      </c>
    </row>
    <row r="8364" spans="1:8" x14ac:dyDescent="0.3">
      <c r="A8364" s="63" t="s">
        <v>14859</v>
      </c>
      <c r="B8364" s="63" t="s">
        <v>14860</v>
      </c>
      <c r="C8364" s="63" t="s">
        <v>6330</v>
      </c>
      <c r="D8364" s="63" t="s">
        <v>6331</v>
      </c>
      <c r="E8364" s="64">
        <v>0</v>
      </c>
      <c r="F8364" s="64">
        <v>0</v>
      </c>
      <c r="G8364" s="64">
        <v>1</v>
      </c>
      <c r="H8364" s="64">
        <v>1</v>
      </c>
    </row>
    <row r="8365" spans="1:8" x14ac:dyDescent="0.3">
      <c r="A8365" s="63" t="s">
        <v>14859</v>
      </c>
      <c r="B8365" s="63" t="s">
        <v>14860</v>
      </c>
      <c r="C8365" s="63" t="s">
        <v>4753</v>
      </c>
      <c r="D8365" s="63" t="s">
        <v>4754</v>
      </c>
      <c r="E8365" s="64">
        <v>0</v>
      </c>
      <c r="F8365" s="64">
        <v>0</v>
      </c>
      <c r="G8365" s="64">
        <v>2</v>
      </c>
      <c r="H8365" s="64">
        <v>2</v>
      </c>
    </row>
    <row r="8366" spans="1:8" x14ac:dyDescent="0.3">
      <c r="A8366" s="63" t="s">
        <v>14859</v>
      </c>
      <c r="B8366" s="63" t="s">
        <v>14860</v>
      </c>
      <c r="C8366" s="63" t="s">
        <v>4829</v>
      </c>
      <c r="D8366" s="63" t="s">
        <v>4830</v>
      </c>
      <c r="E8366" s="64">
        <v>0</v>
      </c>
      <c r="F8366" s="64">
        <v>1</v>
      </c>
      <c r="G8366" s="64">
        <v>4</v>
      </c>
      <c r="H8366" s="64">
        <v>5</v>
      </c>
    </row>
    <row r="8367" spans="1:8" x14ac:dyDescent="0.3">
      <c r="A8367" s="63" t="s">
        <v>14859</v>
      </c>
      <c r="B8367" s="63" t="s">
        <v>14860</v>
      </c>
      <c r="C8367" s="63" t="s">
        <v>3689</v>
      </c>
      <c r="D8367" s="63" t="s">
        <v>3690</v>
      </c>
      <c r="E8367" s="64">
        <v>0</v>
      </c>
      <c r="F8367" s="64">
        <v>1</v>
      </c>
      <c r="G8367" s="64">
        <v>0</v>
      </c>
      <c r="H8367" s="64">
        <v>1</v>
      </c>
    </row>
    <row r="8368" spans="1:8" x14ac:dyDescent="0.3">
      <c r="A8368" s="63" t="s">
        <v>14859</v>
      </c>
      <c r="B8368" s="63" t="s">
        <v>14860</v>
      </c>
      <c r="C8368" s="63" t="s">
        <v>4717</v>
      </c>
      <c r="D8368" s="63" t="s">
        <v>4718</v>
      </c>
      <c r="E8368" s="64">
        <v>0</v>
      </c>
      <c r="F8368" s="64">
        <v>3</v>
      </c>
      <c r="G8368" s="64">
        <v>2</v>
      </c>
      <c r="H8368" s="64">
        <v>5</v>
      </c>
    </row>
    <row r="8369" spans="1:8" x14ac:dyDescent="0.3">
      <c r="A8369" s="63" t="s">
        <v>14859</v>
      </c>
      <c r="B8369" s="63" t="s">
        <v>14860</v>
      </c>
      <c r="C8369" s="63" t="s">
        <v>6320</v>
      </c>
      <c r="D8369" s="63" t="s">
        <v>6321</v>
      </c>
      <c r="E8369" s="64">
        <v>2</v>
      </c>
      <c r="F8369" s="64">
        <v>17</v>
      </c>
      <c r="G8369" s="64">
        <v>5</v>
      </c>
      <c r="H8369" s="64">
        <v>22</v>
      </c>
    </row>
    <row r="8370" spans="1:8" x14ac:dyDescent="0.3">
      <c r="A8370" s="63" t="s">
        <v>14859</v>
      </c>
      <c r="B8370" s="63" t="s">
        <v>14860</v>
      </c>
      <c r="C8370" s="63" t="s">
        <v>6488</v>
      </c>
      <c r="D8370" s="63" t="s">
        <v>6489</v>
      </c>
      <c r="E8370" s="64">
        <v>0</v>
      </c>
      <c r="F8370" s="64">
        <v>0</v>
      </c>
      <c r="G8370" s="64">
        <v>211</v>
      </c>
      <c r="H8370" s="64">
        <v>211</v>
      </c>
    </row>
    <row r="8371" spans="1:8" x14ac:dyDescent="0.3">
      <c r="A8371" s="63" t="s">
        <v>14859</v>
      </c>
      <c r="B8371" s="63" t="s">
        <v>14860</v>
      </c>
      <c r="C8371" s="63" t="s">
        <v>5389</v>
      </c>
      <c r="D8371" s="63" t="s">
        <v>277</v>
      </c>
      <c r="E8371" s="64">
        <v>0</v>
      </c>
      <c r="F8371" s="64">
        <v>1</v>
      </c>
      <c r="G8371" s="64">
        <v>0</v>
      </c>
      <c r="H8371" s="64">
        <v>1</v>
      </c>
    </row>
    <row r="8372" spans="1:8" x14ac:dyDescent="0.3">
      <c r="A8372" s="63" t="s">
        <v>14859</v>
      </c>
      <c r="B8372" s="63" t="s">
        <v>14860</v>
      </c>
      <c r="C8372" s="63" t="s">
        <v>6642</v>
      </c>
      <c r="D8372" s="63" t="s">
        <v>6643</v>
      </c>
      <c r="E8372" s="64">
        <v>0</v>
      </c>
      <c r="F8372" s="64">
        <v>3</v>
      </c>
      <c r="G8372" s="64">
        <v>0</v>
      </c>
      <c r="H8372" s="64">
        <v>3</v>
      </c>
    </row>
    <row r="8373" spans="1:8" x14ac:dyDescent="0.3">
      <c r="A8373" s="63" t="s">
        <v>14859</v>
      </c>
      <c r="B8373" s="63" t="s">
        <v>14860</v>
      </c>
      <c r="C8373" s="63" t="s">
        <v>7520</v>
      </c>
      <c r="D8373" s="63" t="s">
        <v>7521</v>
      </c>
      <c r="E8373" s="64">
        <v>0</v>
      </c>
      <c r="F8373" s="64">
        <v>0</v>
      </c>
      <c r="G8373" s="64">
        <v>4</v>
      </c>
      <c r="H8373" s="64">
        <v>4</v>
      </c>
    </row>
    <row r="8374" spans="1:8" x14ac:dyDescent="0.3">
      <c r="A8374" s="63" t="s">
        <v>14859</v>
      </c>
      <c r="B8374" s="63" t="s">
        <v>14860</v>
      </c>
      <c r="C8374" s="63" t="s">
        <v>7990</v>
      </c>
      <c r="D8374" s="63" t="s">
        <v>7991</v>
      </c>
      <c r="E8374" s="64">
        <v>0</v>
      </c>
      <c r="F8374" s="64">
        <v>3</v>
      </c>
      <c r="G8374" s="64">
        <v>0</v>
      </c>
      <c r="H8374" s="64">
        <v>3</v>
      </c>
    </row>
    <row r="8375" spans="1:8" x14ac:dyDescent="0.3">
      <c r="A8375" s="63" t="s">
        <v>14859</v>
      </c>
      <c r="B8375" s="63" t="s">
        <v>14860</v>
      </c>
      <c r="C8375" s="63" t="s">
        <v>6492</v>
      </c>
      <c r="D8375" s="63" t="s">
        <v>6493</v>
      </c>
      <c r="E8375" s="64">
        <v>0</v>
      </c>
      <c r="F8375" s="64">
        <v>0</v>
      </c>
      <c r="G8375" s="64">
        <v>119</v>
      </c>
      <c r="H8375" s="64">
        <v>119</v>
      </c>
    </row>
    <row r="8376" spans="1:8" x14ac:dyDescent="0.3">
      <c r="A8376" s="63" t="s">
        <v>14859</v>
      </c>
      <c r="B8376" s="63" t="s">
        <v>14860</v>
      </c>
      <c r="C8376" s="63" t="s">
        <v>6430</v>
      </c>
      <c r="D8376" s="63" t="s">
        <v>6431</v>
      </c>
      <c r="E8376" s="64">
        <v>900</v>
      </c>
      <c r="F8376" s="64">
        <v>3016</v>
      </c>
      <c r="G8376" s="64">
        <v>1583</v>
      </c>
      <c r="H8376" s="64">
        <v>4599</v>
      </c>
    </row>
    <row r="8377" spans="1:8" x14ac:dyDescent="0.3">
      <c r="A8377" s="63" t="s">
        <v>14859</v>
      </c>
      <c r="B8377" s="63" t="s">
        <v>14860</v>
      </c>
      <c r="C8377" s="63" t="s">
        <v>3502</v>
      </c>
      <c r="D8377" s="63" t="s">
        <v>3503</v>
      </c>
      <c r="E8377" s="64">
        <v>0</v>
      </c>
      <c r="F8377" s="64">
        <v>0</v>
      </c>
      <c r="G8377" s="64">
        <v>1</v>
      </c>
      <c r="H8377" s="64">
        <v>1</v>
      </c>
    </row>
    <row r="8378" spans="1:8" x14ac:dyDescent="0.3">
      <c r="A8378" s="63" t="s">
        <v>14859</v>
      </c>
      <c r="B8378" s="63" t="s">
        <v>14860</v>
      </c>
      <c r="C8378" s="63" t="s">
        <v>4414</v>
      </c>
      <c r="D8378" s="63" t="s">
        <v>4415</v>
      </c>
      <c r="E8378" s="64">
        <v>0</v>
      </c>
      <c r="F8378" s="64">
        <v>0</v>
      </c>
      <c r="G8378" s="64">
        <v>6</v>
      </c>
      <c r="H8378" s="64">
        <v>6</v>
      </c>
    </row>
    <row r="8379" spans="1:8" x14ac:dyDescent="0.3">
      <c r="A8379" s="63" t="s">
        <v>14859</v>
      </c>
      <c r="B8379" s="63" t="s">
        <v>14860</v>
      </c>
      <c r="C8379" s="63" t="s">
        <v>6855</v>
      </c>
      <c r="D8379" s="63" t="s">
        <v>6856</v>
      </c>
      <c r="E8379" s="64">
        <v>0</v>
      </c>
      <c r="F8379" s="64">
        <v>5</v>
      </c>
      <c r="G8379" s="64">
        <v>0</v>
      </c>
      <c r="H8379" s="64">
        <v>5</v>
      </c>
    </row>
    <row r="8380" spans="1:8" x14ac:dyDescent="0.3">
      <c r="A8380" s="63" t="s">
        <v>14859</v>
      </c>
      <c r="B8380" s="63" t="s">
        <v>14860</v>
      </c>
      <c r="C8380" s="63" t="s">
        <v>4680</v>
      </c>
      <c r="D8380" s="63" t="s">
        <v>4681</v>
      </c>
      <c r="E8380" s="64">
        <v>0</v>
      </c>
      <c r="F8380" s="64">
        <v>0</v>
      </c>
      <c r="G8380" s="64">
        <v>1</v>
      </c>
      <c r="H8380" s="64">
        <v>1</v>
      </c>
    </row>
    <row r="8381" spans="1:8" x14ac:dyDescent="0.3">
      <c r="A8381" s="63" t="s">
        <v>14859</v>
      </c>
      <c r="B8381" s="63" t="s">
        <v>14860</v>
      </c>
      <c r="C8381" s="63" t="s">
        <v>6299</v>
      </c>
      <c r="D8381" s="63" t="s">
        <v>6300</v>
      </c>
      <c r="E8381" s="64">
        <v>0</v>
      </c>
      <c r="F8381" s="64">
        <v>2</v>
      </c>
      <c r="G8381" s="64">
        <v>0</v>
      </c>
      <c r="H8381" s="64">
        <v>2</v>
      </c>
    </row>
    <row r="8382" spans="1:8" x14ac:dyDescent="0.3">
      <c r="A8382" s="63" t="s">
        <v>14859</v>
      </c>
      <c r="B8382" s="63" t="s">
        <v>14860</v>
      </c>
      <c r="C8382" s="63" t="s">
        <v>4777</v>
      </c>
      <c r="D8382" s="63" t="s">
        <v>14613</v>
      </c>
      <c r="E8382" s="64">
        <v>0</v>
      </c>
      <c r="F8382" s="64">
        <v>2</v>
      </c>
      <c r="G8382" s="64">
        <v>0</v>
      </c>
      <c r="H8382" s="64">
        <v>2</v>
      </c>
    </row>
    <row r="8383" spans="1:8" x14ac:dyDescent="0.3">
      <c r="A8383" s="63" t="s">
        <v>14859</v>
      </c>
      <c r="B8383" s="63" t="s">
        <v>14860</v>
      </c>
      <c r="C8383" s="63" t="s">
        <v>4972</v>
      </c>
      <c r="D8383" s="63" t="s">
        <v>14759</v>
      </c>
      <c r="E8383" s="64">
        <v>0</v>
      </c>
      <c r="F8383" s="64">
        <v>1</v>
      </c>
      <c r="G8383" s="64">
        <v>0</v>
      </c>
      <c r="H8383" s="64">
        <v>1</v>
      </c>
    </row>
    <row r="8384" spans="1:8" x14ac:dyDescent="0.3">
      <c r="A8384" s="63" t="s">
        <v>14859</v>
      </c>
      <c r="B8384" s="63" t="s">
        <v>14860</v>
      </c>
      <c r="C8384" s="63" t="s">
        <v>5102</v>
      </c>
      <c r="D8384" s="63" t="s">
        <v>5103</v>
      </c>
      <c r="E8384" s="64">
        <v>0</v>
      </c>
      <c r="F8384" s="64">
        <v>2</v>
      </c>
      <c r="G8384" s="64">
        <v>0</v>
      </c>
      <c r="H8384" s="64">
        <v>2</v>
      </c>
    </row>
    <row r="8385" spans="1:8" x14ac:dyDescent="0.3">
      <c r="A8385" s="63" t="s">
        <v>14859</v>
      </c>
      <c r="B8385" s="63" t="s">
        <v>14860</v>
      </c>
      <c r="C8385" s="63" t="s">
        <v>7986</v>
      </c>
      <c r="D8385" s="63" t="s">
        <v>7987</v>
      </c>
      <c r="E8385" s="64">
        <v>0</v>
      </c>
      <c r="F8385" s="64">
        <v>0</v>
      </c>
      <c r="G8385" s="64">
        <v>8</v>
      </c>
      <c r="H8385" s="64">
        <v>8</v>
      </c>
    </row>
    <row r="8386" spans="1:8" x14ac:dyDescent="0.3">
      <c r="A8386" s="63" t="s">
        <v>14859</v>
      </c>
      <c r="B8386" s="63" t="s">
        <v>14860</v>
      </c>
      <c r="C8386" s="63" t="s">
        <v>8667</v>
      </c>
      <c r="D8386" s="63" t="s">
        <v>8668</v>
      </c>
      <c r="E8386" s="64">
        <v>0</v>
      </c>
      <c r="F8386" s="64">
        <v>0</v>
      </c>
      <c r="G8386" s="64">
        <v>4</v>
      </c>
      <c r="H8386" s="64">
        <v>4</v>
      </c>
    </row>
    <row r="8387" spans="1:8" x14ac:dyDescent="0.3">
      <c r="A8387" s="63" t="s">
        <v>14859</v>
      </c>
      <c r="B8387" s="63" t="s">
        <v>14860</v>
      </c>
      <c r="C8387" s="63" t="s">
        <v>10774</v>
      </c>
      <c r="D8387" s="63" t="s">
        <v>10775</v>
      </c>
      <c r="E8387" s="64">
        <v>0</v>
      </c>
      <c r="F8387" s="64">
        <v>0</v>
      </c>
      <c r="G8387" s="64">
        <v>2</v>
      </c>
      <c r="H8387" s="64">
        <v>2</v>
      </c>
    </row>
    <row r="8388" spans="1:8" x14ac:dyDescent="0.3">
      <c r="A8388" s="63" t="s">
        <v>14859</v>
      </c>
      <c r="B8388" s="63" t="s">
        <v>14860</v>
      </c>
      <c r="C8388" s="63" t="s">
        <v>8810</v>
      </c>
      <c r="D8388" s="63" t="s">
        <v>14650</v>
      </c>
      <c r="E8388" s="64">
        <v>0</v>
      </c>
      <c r="F8388" s="64">
        <v>0</v>
      </c>
      <c r="G8388" s="64">
        <v>40</v>
      </c>
      <c r="H8388" s="64">
        <v>40</v>
      </c>
    </row>
    <row r="8389" spans="1:8" x14ac:dyDescent="0.3">
      <c r="A8389" s="63" t="s">
        <v>14859</v>
      </c>
      <c r="B8389" s="63" t="s">
        <v>14860</v>
      </c>
      <c r="C8389" s="63" t="s">
        <v>7266</v>
      </c>
      <c r="D8389" s="63" t="s">
        <v>7267</v>
      </c>
      <c r="E8389" s="64">
        <v>0</v>
      </c>
      <c r="F8389" s="64">
        <v>1</v>
      </c>
      <c r="G8389" s="64">
        <v>0</v>
      </c>
      <c r="H8389" s="64">
        <v>1</v>
      </c>
    </row>
    <row r="8390" spans="1:8" x14ac:dyDescent="0.3">
      <c r="A8390" s="63" t="s">
        <v>14859</v>
      </c>
      <c r="B8390" s="63" t="s">
        <v>14860</v>
      </c>
      <c r="C8390" s="63" t="s">
        <v>6470</v>
      </c>
      <c r="D8390" s="63" t="s">
        <v>6471</v>
      </c>
      <c r="E8390" s="64">
        <v>36</v>
      </c>
      <c r="F8390" s="64">
        <v>147</v>
      </c>
      <c r="G8390" s="64">
        <v>78</v>
      </c>
      <c r="H8390" s="64">
        <v>225</v>
      </c>
    </row>
    <row r="8391" spans="1:8" x14ac:dyDescent="0.3">
      <c r="A8391" s="63" t="s">
        <v>14859</v>
      </c>
      <c r="B8391" s="63" t="s">
        <v>14860</v>
      </c>
      <c r="C8391" s="63" t="s">
        <v>4781</v>
      </c>
      <c r="D8391" s="63" t="s">
        <v>4782</v>
      </c>
      <c r="E8391" s="64">
        <v>0</v>
      </c>
      <c r="F8391" s="64">
        <v>2</v>
      </c>
      <c r="G8391" s="64">
        <v>0</v>
      </c>
      <c r="H8391" s="64">
        <v>2</v>
      </c>
    </row>
    <row r="8392" spans="1:8" x14ac:dyDescent="0.3">
      <c r="A8392" s="63" t="s">
        <v>14859</v>
      </c>
      <c r="B8392" s="63" t="s">
        <v>14860</v>
      </c>
      <c r="C8392" s="63" t="s">
        <v>4684</v>
      </c>
      <c r="D8392" s="63" t="s">
        <v>3852</v>
      </c>
      <c r="E8392" s="64">
        <v>0</v>
      </c>
      <c r="F8392" s="64">
        <v>0</v>
      </c>
      <c r="G8392" s="64">
        <v>6</v>
      </c>
      <c r="H8392" s="64">
        <v>6</v>
      </c>
    </row>
    <row r="8393" spans="1:8" x14ac:dyDescent="0.3">
      <c r="A8393" s="63" t="s">
        <v>14859</v>
      </c>
      <c r="B8393" s="63" t="s">
        <v>14860</v>
      </c>
      <c r="C8393" s="63" t="s">
        <v>6448</v>
      </c>
      <c r="D8393" s="63" t="s">
        <v>6449</v>
      </c>
      <c r="E8393" s="64">
        <v>0</v>
      </c>
      <c r="F8393" s="64">
        <v>15</v>
      </c>
      <c r="G8393" s="64">
        <v>3</v>
      </c>
      <c r="H8393" s="64">
        <v>18</v>
      </c>
    </row>
    <row r="8394" spans="1:8" x14ac:dyDescent="0.3">
      <c r="A8394" s="63" t="s">
        <v>14859</v>
      </c>
      <c r="B8394" s="63" t="s">
        <v>14860</v>
      </c>
      <c r="C8394" s="63" t="s">
        <v>6432</v>
      </c>
      <c r="D8394" s="63" t="s">
        <v>6433</v>
      </c>
      <c r="E8394" s="64">
        <v>0</v>
      </c>
      <c r="F8394" s="64">
        <v>0</v>
      </c>
      <c r="G8394" s="64">
        <v>158</v>
      </c>
      <c r="H8394" s="64">
        <v>158</v>
      </c>
    </row>
    <row r="8395" spans="1:8" x14ac:dyDescent="0.3">
      <c r="A8395" s="63" t="s">
        <v>14859</v>
      </c>
      <c r="B8395" s="63" t="s">
        <v>14860</v>
      </c>
      <c r="C8395" s="63" t="s">
        <v>7327</v>
      </c>
      <c r="D8395" s="63" t="s">
        <v>14867</v>
      </c>
      <c r="E8395" s="64">
        <v>0</v>
      </c>
      <c r="F8395" s="64">
        <v>15</v>
      </c>
      <c r="G8395" s="64">
        <v>0</v>
      </c>
      <c r="H8395" s="64">
        <v>15</v>
      </c>
    </row>
    <row r="8396" spans="1:8" x14ac:dyDescent="0.3">
      <c r="A8396" s="63" t="s">
        <v>14859</v>
      </c>
      <c r="B8396" s="63" t="s">
        <v>14860</v>
      </c>
      <c r="C8396" s="63" t="s">
        <v>7972</v>
      </c>
      <c r="D8396" s="63" t="s">
        <v>7973</v>
      </c>
      <c r="E8396" s="64">
        <v>0</v>
      </c>
      <c r="F8396" s="64">
        <v>2</v>
      </c>
      <c r="G8396" s="64">
        <v>0</v>
      </c>
      <c r="H8396" s="64">
        <v>2</v>
      </c>
    </row>
    <row r="8397" spans="1:8" x14ac:dyDescent="0.3">
      <c r="A8397" s="63" t="s">
        <v>14859</v>
      </c>
      <c r="B8397" s="63" t="s">
        <v>14860</v>
      </c>
      <c r="C8397" s="63" t="s">
        <v>4685</v>
      </c>
      <c r="D8397" s="63" t="s">
        <v>4686</v>
      </c>
      <c r="E8397" s="64">
        <v>0</v>
      </c>
      <c r="F8397" s="64">
        <v>4</v>
      </c>
      <c r="G8397" s="64">
        <v>1</v>
      </c>
      <c r="H8397" s="64">
        <v>5</v>
      </c>
    </row>
    <row r="8398" spans="1:8" x14ac:dyDescent="0.3">
      <c r="A8398" s="63" t="s">
        <v>14859</v>
      </c>
      <c r="B8398" s="63" t="s">
        <v>14860</v>
      </c>
      <c r="C8398" s="63" t="s">
        <v>8206</v>
      </c>
      <c r="D8398" s="63" t="s">
        <v>14542</v>
      </c>
      <c r="E8398" s="64">
        <v>0</v>
      </c>
      <c r="F8398" s="64">
        <v>0</v>
      </c>
      <c r="G8398" s="64">
        <v>1</v>
      </c>
      <c r="H8398" s="64">
        <v>1</v>
      </c>
    </row>
    <row r="8399" spans="1:8" x14ac:dyDescent="0.3">
      <c r="A8399" s="63" t="s">
        <v>14859</v>
      </c>
      <c r="B8399" s="63" t="s">
        <v>14860</v>
      </c>
      <c r="C8399" s="63" t="s">
        <v>5096</v>
      </c>
      <c r="D8399" s="63" t="s">
        <v>5097</v>
      </c>
      <c r="E8399" s="64">
        <v>1</v>
      </c>
      <c r="F8399" s="64">
        <v>1</v>
      </c>
      <c r="G8399" s="64">
        <v>0</v>
      </c>
      <c r="H8399" s="64">
        <v>1</v>
      </c>
    </row>
    <row r="8400" spans="1:8" x14ac:dyDescent="0.3">
      <c r="A8400" s="63" t="s">
        <v>14859</v>
      </c>
      <c r="B8400" s="63" t="s">
        <v>14860</v>
      </c>
      <c r="C8400" s="63" t="s">
        <v>7460</v>
      </c>
      <c r="D8400" s="63" t="s">
        <v>7461</v>
      </c>
      <c r="E8400" s="64">
        <v>0</v>
      </c>
      <c r="F8400" s="64">
        <v>0</v>
      </c>
      <c r="G8400" s="64">
        <v>1</v>
      </c>
      <c r="H8400" s="64">
        <v>1</v>
      </c>
    </row>
    <row r="8401" spans="1:8" x14ac:dyDescent="0.3">
      <c r="A8401" s="63" t="s">
        <v>14859</v>
      </c>
      <c r="B8401" s="63" t="s">
        <v>14860</v>
      </c>
      <c r="C8401" s="63" t="s">
        <v>6857</v>
      </c>
      <c r="D8401" s="63" t="s">
        <v>14581</v>
      </c>
      <c r="E8401" s="64">
        <v>1</v>
      </c>
      <c r="F8401" s="64">
        <v>1</v>
      </c>
      <c r="G8401" s="64">
        <v>0</v>
      </c>
      <c r="H8401" s="64">
        <v>1</v>
      </c>
    </row>
    <row r="8402" spans="1:8" x14ac:dyDescent="0.3">
      <c r="A8402" s="63" t="s">
        <v>14859</v>
      </c>
      <c r="B8402" s="63" t="s">
        <v>14860</v>
      </c>
      <c r="C8402" s="63" t="s">
        <v>6422</v>
      </c>
      <c r="D8402" s="63" t="s">
        <v>6423</v>
      </c>
      <c r="E8402" s="64">
        <v>0</v>
      </c>
      <c r="F8402" s="64">
        <v>54</v>
      </c>
      <c r="G8402" s="64">
        <v>28</v>
      </c>
      <c r="H8402" s="64">
        <v>82</v>
      </c>
    </row>
    <row r="8403" spans="1:8" x14ac:dyDescent="0.3">
      <c r="A8403" s="63" t="s">
        <v>14859</v>
      </c>
      <c r="B8403" s="63" t="s">
        <v>14860</v>
      </c>
      <c r="C8403" s="63" t="s">
        <v>4735</v>
      </c>
      <c r="D8403" s="63" t="s">
        <v>4736</v>
      </c>
      <c r="E8403" s="64">
        <v>0</v>
      </c>
      <c r="F8403" s="64">
        <v>7</v>
      </c>
      <c r="G8403" s="64">
        <v>2</v>
      </c>
      <c r="H8403" s="64">
        <v>9</v>
      </c>
    </row>
    <row r="8404" spans="1:8" x14ac:dyDescent="0.3">
      <c r="A8404" s="63" t="s">
        <v>14859</v>
      </c>
      <c r="B8404" s="63" t="s">
        <v>14860</v>
      </c>
      <c r="C8404" s="63" t="s">
        <v>4687</v>
      </c>
      <c r="D8404" s="63" t="s">
        <v>4688</v>
      </c>
      <c r="E8404" s="64">
        <v>0</v>
      </c>
      <c r="F8404" s="64">
        <v>0</v>
      </c>
      <c r="G8404" s="64">
        <v>2</v>
      </c>
      <c r="H8404" s="64">
        <v>2</v>
      </c>
    </row>
    <row r="8405" spans="1:8" x14ac:dyDescent="0.3">
      <c r="A8405" s="63" t="s">
        <v>14859</v>
      </c>
      <c r="B8405" s="63" t="s">
        <v>14860</v>
      </c>
      <c r="C8405" s="63" t="s">
        <v>6328</v>
      </c>
      <c r="D8405" s="63" t="s">
        <v>14800</v>
      </c>
      <c r="E8405" s="64">
        <v>1</v>
      </c>
      <c r="F8405" s="64">
        <v>8</v>
      </c>
      <c r="G8405" s="64">
        <v>0</v>
      </c>
      <c r="H8405" s="64">
        <v>8</v>
      </c>
    </row>
    <row r="8406" spans="1:8" x14ac:dyDescent="0.3">
      <c r="A8406" s="63" t="s">
        <v>14859</v>
      </c>
      <c r="B8406" s="63" t="s">
        <v>14860</v>
      </c>
      <c r="C8406" s="63" t="s">
        <v>4741</v>
      </c>
      <c r="D8406" s="63" t="s">
        <v>4742</v>
      </c>
      <c r="E8406" s="64">
        <v>0</v>
      </c>
      <c r="F8406" s="64">
        <v>2</v>
      </c>
      <c r="G8406" s="64">
        <v>0</v>
      </c>
      <c r="H8406" s="64">
        <v>2</v>
      </c>
    </row>
    <row r="8407" spans="1:8" x14ac:dyDescent="0.3">
      <c r="A8407" s="63" t="s">
        <v>14859</v>
      </c>
      <c r="B8407" s="63" t="s">
        <v>14860</v>
      </c>
      <c r="C8407" s="63" t="s">
        <v>8088</v>
      </c>
      <c r="D8407" s="63" t="s">
        <v>14625</v>
      </c>
      <c r="E8407" s="64">
        <v>0</v>
      </c>
      <c r="F8407" s="64">
        <v>0</v>
      </c>
      <c r="G8407" s="64">
        <v>1</v>
      </c>
      <c r="H8407" s="64">
        <v>1</v>
      </c>
    </row>
    <row r="8408" spans="1:8" x14ac:dyDescent="0.3">
      <c r="A8408" s="63" t="s">
        <v>14859</v>
      </c>
      <c r="B8408" s="63" t="s">
        <v>14860</v>
      </c>
      <c r="C8408" s="63" t="s">
        <v>7183</v>
      </c>
      <c r="D8408" s="63" t="s">
        <v>14868</v>
      </c>
      <c r="E8408" s="64">
        <v>1</v>
      </c>
      <c r="F8408" s="64">
        <v>0</v>
      </c>
      <c r="G8408" s="64">
        <v>1</v>
      </c>
      <c r="H8408" s="64">
        <v>1</v>
      </c>
    </row>
    <row r="8409" spans="1:8" x14ac:dyDescent="0.3">
      <c r="A8409" s="63" t="s">
        <v>14859</v>
      </c>
      <c r="B8409" s="63" t="s">
        <v>14860</v>
      </c>
      <c r="C8409" s="63" t="s">
        <v>7840</v>
      </c>
      <c r="D8409" s="63" t="s">
        <v>14857</v>
      </c>
      <c r="E8409" s="64">
        <v>2</v>
      </c>
      <c r="F8409" s="64">
        <v>6</v>
      </c>
      <c r="G8409" s="64">
        <v>0</v>
      </c>
      <c r="H8409" s="64">
        <v>6</v>
      </c>
    </row>
    <row r="8410" spans="1:8" x14ac:dyDescent="0.3">
      <c r="A8410" s="63" t="s">
        <v>14859</v>
      </c>
      <c r="B8410" s="63" t="s">
        <v>14860</v>
      </c>
      <c r="C8410" s="63" t="s">
        <v>8210</v>
      </c>
      <c r="D8410" s="63" t="s">
        <v>14532</v>
      </c>
      <c r="E8410" s="64">
        <v>0</v>
      </c>
      <c r="F8410" s="64">
        <v>0</v>
      </c>
      <c r="G8410" s="64">
        <v>1</v>
      </c>
      <c r="H8410" s="64">
        <v>1</v>
      </c>
    </row>
    <row r="8411" spans="1:8" x14ac:dyDescent="0.3">
      <c r="A8411" s="63" t="s">
        <v>14859</v>
      </c>
      <c r="B8411" s="63" t="s">
        <v>14860</v>
      </c>
      <c r="C8411" s="63" t="s">
        <v>6293</v>
      </c>
      <c r="D8411" s="63" t="s">
        <v>14583</v>
      </c>
      <c r="E8411" s="64">
        <v>0</v>
      </c>
      <c r="F8411" s="64">
        <v>0</v>
      </c>
      <c r="G8411" s="64">
        <v>4</v>
      </c>
      <c r="H8411" s="64">
        <v>4</v>
      </c>
    </row>
    <row r="8412" spans="1:8" x14ac:dyDescent="0.3">
      <c r="A8412" s="63" t="s">
        <v>14859</v>
      </c>
      <c r="B8412" s="63" t="s">
        <v>14860</v>
      </c>
      <c r="C8412" s="63" t="s">
        <v>6598</v>
      </c>
      <c r="D8412" s="63" t="s">
        <v>14584</v>
      </c>
      <c r="E8412" s="64">
        <v>1</v>
      </c>
      <c r="F8412" s="64">
        <v>2</v>
      </c>
      <c r="G8412" s="64">
        <v>1</v>
      </c>
      <c r="H8412" s="64">
        <v>3</v>
      </c>
    </row>
    <row r="8413" spans="1:8" x14ac:dyDescent="0.3">
      <c r="A8413" s="63" t="s">
        <v>14859</v>
      </c>
      <c r="B8413" s="63" t="s">
        <v>14860</v>
      </c>
      <c r="C8413" s="63" t="s">
        <v>4719</v>
      </c>
      <c r="D8413" s="63" t="s">
        <v>14776</v>
      </c>
      <c r="E8413" s="64">
        <v>1</v>
      </c>
      <c r="F8413" s="64">
        <v>1</v>
      </c>
      <c r="G8413" s="64">
        <v>0</v>
      </c>
      <c r="H8413" s="64">
        <v>1</v>
      </c>
    </row>
    <row r="8414" spans="1:8" x14ac:dyDescent="0.3">
      <c r="A8414" s="63" t="s">
        <v>14859</v>
      </c>
      <c r="B8414" s="63" t="s">
        <v>14860</v>
      </c>
      <c r="C8414" s="63" t="s">
        <v>3864</v>
      </c>
      <c r="D8414" s="63" t="s">
        <v>13990</v>
      </c>
      <c r="E8414" s="64">
        <v>0</v>
      </c>
      <c r="F8414" s="64">
        <v>0</v>
      </c>
      <c r="G8414" s="64">
        <v>1</v>
      </c>
      <c r="H8414" s="64">
        <v>1</v>
      </c>
    </row>
    <row r="8415" spans="1:8" x14ac:dyDescent="0.3">
      <c r="A8415" s="63" t="s">
        <v>14859</v>
      </c>
      <c r="B8415" s="63" t="s">
        <v>14860</v>
      </c>
      <c r="C8415" s="63" t="s">
        <v>7970</v>
      </c>
      <c r="D8415" s="63" t="s">
        <v>14869</v>
      </c>
      <c r="E8415" s="64">
        <v>0</v>
      </c>
      <c r="F8415" s="64">
        <v>2</v>
      </c>
      <c r="G8415" s="64">
        <v>0</v>
      </c>
      <c r="H8415" s="64">
        <v>2</v>
      </c>
    </row>
    <row r="8416" spans="1:8" x14ac:dyDescent="0.3">
      <c r="A8416" s="63" t="s">
        <v>14859</v>
      </c>
      <c r="B8416" s="63" t="s">
        <v>14860</v>
      </c>
      <c r="C8416" s="63" t="s">
        <v>6602</v>
      </c>
      <c r="D8416" s="63" t="s">
        <v>14834</v>
      </c>
      <c r="E8416" s="64">
        <v>1</v>
      </c>
      <c r="F8416" s="64">
        <v>5</v>
      </c>
      <c r="G8416" s="64">
        <v>0</v>
      </c>
      <c r="H8416" s="64">
        <v>5</v>
      </c>
    </row>
    <row r="8417" spans="1:8" x14ac:dyDescent="0.3">
      <c r="A8417" s="63" t="s">
        <v>14859</v>
      </c>
      <c r="B8417" s="63" t="s">
        <v>14860</v>
      </c>
      <c r="C8417" s="63" t="s">
        <v>6600</v>
      </c>
      <c r="D8417" s="63" t="s">
        <v>14858</v>
      </c>
      <c r="E8417" s="64">
        <v>0</v>
      </c>
      <c r="F8417" s="64">
        <v>0</v>
      </c>
      <c r="G8417" s="64">
        <v>4</v>
      </c>
      <c r="H8417" s="64">
        <v>4</v>
      </c>
    </row>
    <row r="8418" spans="1:8" x14ac:dyDescent="0.3">
      <c r="A8418" s="63" t="s">
        <v>14859</v>
      </c>
      <c r="B8418" s="63" t="s">
        <v>14860</v>
      </c>
      <c r="C8418" s="63" t="s">
        <v>8814</v>
      </c>
      <c r="D8418" s="63" t="s">
        <v>14777</v>
      </c>
      <c r="E8418" s="64">
        <v>0</v>
      </c>
      <c r="F8418" s="64">
        <v>2</v>
      </c>
      <c r="G8418" s="64">
        <v>1</v>
      </c>
      <c r="H8418" s="64">
        <v>3</v>
      </c>
    </row>
    <row r="8419" spans="1:8" x14ac:dyDescent="0.3">
      <c r="A8419" s="63" t="s">
        <v>14859</v>
      </c>
      <c r="B8419" s="63" t="s">
        <v>14860</v>
      </c>
      <c r="C8419" s="63" t="s">
        <v>6420</v>
      </c>
      <c r="D8419" s="63" t="s">
        <v>14675</v>
      </c>
      <c r="E8419" s="64">
        <v>19</v>
      </c>
      <c r="F8419" s="64">
        <v>85</v>
      </c>
      <c r="G8419" s="64">
        <v>33</v>
      </c>
      <c r="H8419" s="64">
        <v>118</v>
      </c>
    </row>
    <row r="8420" spans="1:8" x14ac:dyDescent="0.3">
      <c r="A8420" s="63" t="s">
        <v>14859</v>
      </c>
      <c r="B8420" s="63" t="s">
        <v>14860</v>
      </c>
      <c r="C8420" s="63" t="s">
        <v>7984</v>
      </c>
      <c r="D8420" s="63" t="s">
        <v>14870</v>
      </c>
      <c r="E8420" s="64">
        <v>0</v>
      </c>
      <c r="F8420" s="64">
        <v>0</v>
      </c>
      <c r="G8420" s="64">
        <v>1</v>
      </c>
      <c r="H8420" s="64">
        <v>1</v>
      </c>
    </row>
    <row r="8421" spans="1:8" x14ac:dyDescent="0.3">
      <c r="A8421" s="63" t="s">
        <v>14859</v>
      </c>
      <c r="B8421" s="63" t="s">
        <v>14860</v>
      </c>
      <c r="C8421" s="63" t="s">
        <v>10671</v>
      </c>
      <c r="D8421" s="63" t="s">
        <v>14871</v>
      </c>
      <c r="E8421" s="64">
        <v>0</v>
      </c>
      <c r="F8421" s="64">
        <v>0</v>
      </c>
      <c r="G8421" s="64">
        <v>1</v>
      </c>
      <c r="H8421" s="64">
        <v>1</v>
      </c>
    </row>
    <row r="8422" spans="1:8" x14ac:dyDescent="0.3">
      <c r="A8422" s="63" t="s">
        <v>14859</v>
      </c>
      <c r="B8422" s="63" t="s">
        <v>14860</v>
      </c>
      <c r="C8422" s="63" t="s">
        <v>6484</v>
      </c>
      <c r="D8422" s="63" t="s">
        <v>6485</v>
      </c>
      <c r="E8422" s="64">
        <v>14</v>
      </c>
      <c r="F8422" s="64">
        <v>208</v>
      </c>
      <c r="G8422" s="64">
        <v>138</v>
      </c>
      <c r="H8422" s="64">
        <v>346</v>
      </c>
    </row>
    <row r="8423" spans="1:8" x14ac:dyDescent="0.3">
      <c r="A8423" s="63" t="s">
        <v>14859</v>
      </c>
      <c r="B8423" s="63" t="s">
        <v>14860</v>
      </c>
      <c r="C8423" s="63" t="s">
        <v>6486</v>
      </c>
      <c r="D8423" s="63" t="s">
        <v>6487</v>
      </c>
      <c r="E8423" s="64">
        <v>98</v>
      </c>
      <c r="F8423" s="64">
        <v>201</v>
      </c>
      <c r="G8423" s="64">
        <v>70</v>
      </c>
      <c r="H8423" s="64">
        <v>271</v>
      </c>
    </row>
    <row r="8424" spans="1:8" x14ac:dyDescent="0.3">
      <c r="A8424" s="63" t="s">
        <v>14859</v>
      </c>
      <c r="B8424" s="63" t="s">
        <v>14860</v>
      </c>
      <c r="C8424" s="63" t="s">
        <v>14872</v>
      </c>
      <c r="D8424" s="63" t="s">
        <v>14873</v>
      </c>
      <c r="E8424" s="64">
        <v>0</v>
      </c>
      <c r="F8424" s="64">
        <v>20</v>
      </c>
      <c r="G8424" s="64">
        <v>0</v>
      </c>
      <c r="H8424" s="64">
        <v>20</v>
      </c>
    </row>
    <row r="8425" spans="1:8" x14ac:dyDescent="0.3">
      <c r="A8425" s="63" t="s">
        <v>14859</v>
      </c>
      <c r="B8425" s="63" t="s">
        <v>14860</v>
      </c>
      <c r="C8425" s="63" t="s">
        <v>6442</v>
      </c>
      <c r="D8425" s="63" t="s">
        <v>6443</v>
      </c>
      <c r="E8425" s="64">
        <v>24</v>
      </c>
      <c r="F8425" s="64">
        <v>77</v>
      </c>
      <c r="G8425" s="64">
        <v>0</v>
      </c>
      <c r="H8425" s="64">
        <v>77</v>
      </c>
    </row>
    <row r="8426" spans="1:8" x14ac:dyDescent="0.3">
      <c r="A8426" s="63" t="s">
        <v>14859</v>
      </c>
      <c r="B8426" s="63" t="s">
        <v>14860</v>
      </c>
      <c r="C8426" s="63" t="s">
        <v>4693</v>
      </c>
      <c r="D8426" s="63" t="s">
        <v>4694</v>
      </c>
      <c r="E8426" s="64">
        <v>0</v>
      </c>
      <c r="F8426" s="64">
        <v>2</v>
      </c>
      <c r="G8426" s="64">
        <v>4</v>
      </c>
      <c r="H8426" s="64">
        <v>6</v>
      </c>
    </row>
    <row r="8427" spans="1:8" x14ac:dyDescent="0.3">
      <c r="A8427" s="63" t="s">
        <v>14859</v>
      </c>
      <c r="B8427" s="63" t="s">
        <v>14860</v>
      </c>
      <c r="C8427" s="63" t="s">
        <v>7089</v>
      </c>
      <c r="D8427" s="63" t="s">
        <v>7090</v>
      </c>
      <c r="E8427" s="64">
        <v>1</v>
      </c>
      <c r="F8427" s="64">
        <v>2</v>
      </c>
      <c r="G8427" s="64">
        <v>0</v>
      </c>
      <c r="H8427" s="64">
        <v>2</v>
      </c>
    </row>
    <row r="8428" spans="1:8" x14ac:dyDescent="0.3">
      <c r="A8428" s="63" t="s">
        <v>14859</v>
      </c>
      <c r="B8428" s="63" t="s">
        <v>14860</v>
      </c>
      <c r="C8428" s="63" t="s">
        <v>4962</v>
      </c>
      <c r="D8428" s="63" t="s">
        <v>4963</v>
      </c>
      <c r="E8428" s="64">
        <v>0</v>
      </c>
      <c r="F8428" s="64">
        <v>1</v>
      </c>
      <c r="G8428" s="64">
        <v>0</v>
      </c>
      <c r="H8428" s="64">
        <v>1</v>
      </c>
    </row>
    <row r="8429" spans="1:8" x14ac:dyDescent="0.3">
      <c r="A8429" s="63" t="s">
        <v>14859</v>
      </c>
      <c r="B8429" s="63" t="s">
        <v>14860</v>
      </c>
      <c r="C8429" s="63" t="s">
        <v>4791</v>
      </c>
      <c r="D8429" s="63" t="s">
        <v>4792</v>
      </c>
      <c r="E8429" s="64">
        <v>0</v>
      </c>
      <c r="F8429" s="64">
        <v>15</v>
      </c>
      <c r="G8429" s="64">
        <v>10</v>
      </c>
      <c r="H8429" s="64">
        <v>25</v>
      </c>
    </row>
    <row r="8430" spans="1:8" x14ac:dyDescent="0.3">
      <c r="A8430" s="63" t="s">
        <v>14859</v>
      </c>
      <c r="B8430" s="63" t="s">
        <v>14860</v>
      </c>
      <c r="C8430" s="63" t="s">
        <v>6460</v>
      </c>
      <c r="D8430" s="63" t="s">
        <v>14874</v>
      </c>
      <c r="E8430" s="64">
        <v>1312</v>
      </c>
      <c r="F8430" s="64">
        <v>2637</v>
      </c>
      <c r="G8430" s="64">
        <v>912</v>
      </c>
      <c r="H8430" s="64">
        <v>3549</v>
      </c>
    </row>
    <row r="8431" spans="1:8" x14ac:dyDescent="0.3">
      <c r="A8431" s="63" t="s">
        <v>14859</v>
      </c>
      <c r="B8431" s="63" t="s">
        <v>14860</v>
      </c>
      <c r="C8431" s="63" t="s">
        <v>4811</v>
      </c>
      <c r="D8431" s="63" t="s">
        <v>4812</v>
      </c>
      <c r="E8431" s="64">
        <v>0</v>
      </c>
      <c r="F8431" s="64">
        <v>1</v>
      </c>
      <c r="G8431" s="64">
        <v>0</v>
      </c>
      <c r="H8431" s="64">
        <v>1</v>
      </c>
    </row>
    <row r="8432" spans="1:8" x14ac:dyDescent="0.3">
      <c r="A8432" s="63" t="s">
        <v>14859</v>
      </c>
      <c r="B8432" s="63" t="s">
        <v>14860</v>
      </c>
      <c r="C8432" s="63" t="s">
        <v>3566</v>
      </c>
      <c r="D8432" s="63" t="s">
        <v>3567</v>
      </c>
      <c r="E8432" s="64">
        <v>0</v>
      </c>
      <c r="F8432" s="64">
        <v>1</v>
      </c>
      <c r="G8432" s="64">
        <v>2</v>
      </c>
      <c r="H8432" s="64">
        <v>3</v>
      </c>
    </row>
    <row r="8433" spans="1:8" x14ac:dyDescent="0.3">
      <c r="A8433" s="63" t="s">
        <v>14859</v>
      </c>
      <c r="B8433" s="63" t="s">
        <v>14860</v>
      </c>
      <c r="C8433" s="63" t="s">
        <v>6496</v>
      </c>
      <c r="D8433" s="63" t="s">
        <v>6497</v>
      </c>
      <c r="E8433" s="64">
        <v>0</v>
      </c>
      <c r="F8433" s="64">
        <v>16</v>
      </c>
      <c r="G8433" s="64">
        <v>52</v>
      </c>
      <c r="H8433" s="64">
        <v>68</v>
      </c>
    </row>
    <row r="8434" spans="1:8" x14ac:dyDescent="0.3">
      <c r="A8434" s="63" t="s">
        <v>14859</v>
      </c>
      <c r="B8434" s="63" t="s">
        <v>14860</v>
      </c>
      <c r="C8434" s="63" t="s">
        <v>5026</v>
      </c>
      <c r="D8434" s="63" t="s">
        <v>5027</v>
      </c>
      <c r="E8434" s="64">
        <v>0</v>
      </c>
      <c r="F8434" s="64">
        <v>3</v>
      </c>
      <c r="G8434" s="64">
        <v>0</v>
      </c>
      <c r="H8434" s="64">
        <v>3</v>
      </c>
    </row>
    <row r="8435" spans="1:8" x14ac:dyDescent="0.3">
      <c r="A8435" s="63" t="s">
        <v>14859</v>
      </c>
      <c r="B8435" s="63" t="s">
        <v>14860</v>
      </c>
      <c r="C8435" s="63" t="s">
        <v>14875</v>
      </c>
      <c r="D8435" s="63" t="s">
        <v>14876</v>
      </c>
      <c r="E8435" s="64">
        <v>5</v>
      </c>
      <c r="F8435" s="64">
        <v>6</v>
      </c>
      <c r="G8435" s="64">
        <v>0</v>
      </c>
      <c r="H8435" s="64">
        <v>6</v>
      </c>
    </row>
    <row r="8436" spans="1:8" x14ac:dyDescent="0.3">
      <c r="A8436" s="63" t="s">
        <v>14859</v>
      </c>
      <c r="B8436" s="63" t="s">
        <v>14860</v>
      </c>
      <c r="C8436" s="63" t="s">
        <v>6644</v>
      </c>
      <c r="D8436" s="63" t="s">
        <v>6645</v>
      </c>
      <c r="E8436" s="64">
        <v>37</v>
      </c>
      <c r="F8436" s="64">
        <v>80</v>
      </c>
      <c r="G8436" s="64">
        <v>0</v>
      </c>
      <c r="H8436" s="64">
        <v>80</v>
      </c>
    </row>
    <row r="8437" spans="1:8" x14ac:dyDescent="0.3">
      <c r="A8437" s="63" t="s">
        <v>14859</v>
      </c>
      <c r="B8437" s="63" t="s">
        <v>14860</v>
      </c>
      <c r="C8437" s="63" t="s">
        <v>14742</v>
      </c>
      <c r="D8437" s="63" t="s">
        <v>14743</v>
      </c>
      <c r="E8437" s="64">
        <v>0</v>
      </c>
      <c r="F8437" s="64">
        <v>1</v>
      </c>
      <c r="G8437" s="64">
        <v>0</v>
      </c>
      <c r="H8437" s="64">
        <v>1</v>
      </c>
    </row>
    <row r="8438" spans="1:8" x14ac:dyDescent="0.3">
      <c r="A8438" s="63" t="s">
        <v>14859</v>
      </c>
      <c r="B8438" s="63" t="s">
        <v>14860</v>
      </c>
      <c r="C8438" s="63" t="s">
        <v>4819</v>
      </c>
      <c r="D8438" s="63" t="s">
        <v>4820</v>
      </c>
      <c r="E8438" s="64">
        <v>0</v>
      </c>
      <c r="F8438" s="64">
        <v>0</v>
      </c>
      <c r="G8438" s="64">
        <v>1</v>
      </c>
      <c r="H8438" s="64">
        <v>1</v>
      </c>
    </row>
    <row r="8439" spans="1:8" x14ac:dyDescent="0.3">
      <c r="A8439" s="63" t="s">
        <v>14859</v>
      </c>
      <c r="B8439" s="63" t="s">
        <v>14860</v>
      </c>
      <c r="C8439" s="63" t="s">
        <v>4938</v>
      </c>
      <c r="D8439" s="63" t="s">
        <v>4939</v>
      </c>
      <c r="E8439" s="64">
        <v>0</v>
      </c>
      <c r="F8439" s="64">
        <v>0</v>
      </c>
      <c r="G8439" s="64">
        <v>16</v>
      </c>
      <c r="H8439" s="64">
        <v>16</v>
      </c>
    </row>
    <row r="8440" spans="1:8" x14ac:dyDescent="0.3">
      <c r="A8440" s="63" t="s">
        <v>14859</v>
      </c>
      <c r="B8440" s="63" t="s">
        <v>14860</v>
      </c>
      <c r="C8440" s="63" t="s">
        <v>7660</v>
      </c>
      <c r="D8440" s="63" t="s">
        <v>7661</v>
      </c>
      <c r="E8440" s="64">
        <v>0</v>
      </c>
      <c r="F8440" s="64">
        <v>4</v>
      </c>
      <c r="G8440" s="64">
        <v>0</v>
      </c>
      <c r="H8440" s="64">
        <v>4</v>
      </c>
    </row>
    <row r="8441" spans="1:8" x14ac:dyDescent="0.3">
      <c r="A8441" s="63" t="s">
        <v>14859</v>
      </c>
      <c r="B8441" s="63" t="s">
        <v>14860</v>
      </c>
      <c r="C8441" s="63" t="s">
        <v>10739</v>
      </c>
      <c r="D8441" s="63" t="s">
        <v>10740</v>
      </c>
      <c r="E8441" s="64">
        <v>0</v>
      </c>
      <c r="F8441" s="64">
        <v>5</v>
      </c>
      <c r="G8441" s="64">
        <v>4</v>
      </c>
      <c r="H8441" s="64">
        <v>9</v>
      </c>
    </row>
    <row r="8442" spans="1:8" x14ac:dyDescent="0.3">
      <c r="A8442" s="63" t="s">
        <v>14859</v>
      </c>
      <c r="B8442" s="63" t="s">
        <v>14860</v>
      </c>
      <c r="C8442" s="63" t="s">
        <v>7252</v>
      </c>
      <c r="D8442" s="63" t="s">
        <v>14877</v>
      </c>
      <c r="E8442" s="64">
        <v>0</v>
      </c>
      <c r="F8442" s="64">
        <v>0</v>
      </c>
      <c r="G8442" s="64">
        <v>3</v>
      </c>
      <c r="H8442" s="64">
        <v>3</v>
      </c>
    </row>
    <row r="8443" spans="1:8" x14ac:dyDescent="0.3">
      <c r="A8443" s="63" t="s">
        <v>14859</v>
      </c>
      <c r="B8443" s="63" t="s">
        <v>14860</v>
      </c>
      <c r="C8443" s="63" t="s">
        <v>6474</v>
      </c>
      <c r="D8443" s="63" t="s">
        <v>6475</v>
      </c>
      <c r="E8443" s="64">
        <v>34</v>
      </c>
      <c r="F8443" s="64">
        <v>132</v>
      </c>
      <c r="G8443" s="64">
        <v>38</v>
      </c>
      <c r="H8443" s="64">
        <v>170</v>
      </c>
    </row>
    <row r="8444" spans="1:8" x14ac:dyDescent="0.3">
      <c r="A8444" s="63" t="s">
        <v>14859</v>
      </c>
      <c r="B8444" s="63" t="s">
        <v>14860</v>
      </c>
      <c r="C8444" s="63" t="s">
        <v>7704</v>
      </c>
      <c r="D8444" s="63" t="s">
        <v>14878</v>
      </c>
      <c r="E8444" s="64">
        <v>0</v>
      </c>
      <c r="F8444" s="64">
        <v>0</v>
      </c>
      <c r="G8444" s="64">
        <v>1</v>
      </c>
      <c r="H8444" s="64">
        <v>1</v>
      </c>
    </row>
    <row r="8445" spans="1:8" x14ac:dyDescent="0.3">
      <c r="A8445" s="63" t="s">
        <v>14859</v>
      </c>
      <c r="B8445" s="63" t="s">
        <v>14860</v>
      </c>
      <c r="C8445" s="63" t="s">
        <v>6462</v>
      </c>
      <c r="D8445" s="63" t="s">
        <v>6463</v>
      </c>
      <c r="E8445" s="64">
        <v>130</v>
      </c>
      <c r="F8445" s="64">
        <v>646</v>
      </c>
      <c r="G8445" s="64">
        <v>323</v>
      </c>
      <c r="H8445" s="64">
        <v>969</v>
      </c>
    </row>
    <row r="8446" spans="1:8" x14ac:dyDescent="0.3">
      <c r="A8446" s="63" t="s">
        <v>14859</v>
      </c>
      <c r="B8446" s="63" t="s">
        <v>14860</v>
      </c>
      <c r="C8446" s="63" t="s">
        <v>6478</v>
      </c>
      <c r="D8446" s="63" t="s">
        <v>6479</v>
      </c>
      <c r="E8446" s="64">
        <v>45</v>
      </c>
      <c r="F8446" s="64">
        <v>98</v>
      </c>
      <c r="G8446" s="64">
        <v>0</v>
      </c>
      <c r="H8446" s="64">
        <v>98</v>
      </c>
    </row>
    <row r="8447" spans="1:8" x14ac:dyDescent="0.3">
      <c r="A8447" s="63" t="s">
        <v>14859</v>
      </c>
      <c r="B8447" s="63" t="s">
        <v>14860</v>
      </c>
      <c r="C8447" s="63" t="s">
        <v>13674</v>
      </c>
      <c r="D8447" s="63" t="s">
        <v>13675</v>
      </c>
      <c r="E8447" s="64">
        <v>0</v>
      </c>
      <c r="F8447" s="64">
        <v>0</v>
      </c>
      <c r="G8447" s="64">
        <v>14</v>
      </c>
      <c r="H8447" s="64">
        <v>14</v>
      </c>
    </row>
    <row r="8448" spans="1:8" x14ac:dyDescent="0.3">
      <c r="A8448" s="63" t="s">
        <v>14859</v>
      </c>
      <c r="B8448" s="63" t="s">
        <v>14860</v>
      </c>
      <c r="C8448" s="63" t="s">
        <v>6426</v>
      </c>
      <c r="D8448" s="63" t="s">
        <v>6427</v>
      </c>
      <c r="E8448" s="64">
        <v>0</v>
      </c>
      <c r="F8448" s="64">
        <v>0</v>
      </c>
      <c r="G8448" s="64">
        <v>109</v>
      </c>
      <c r="H8448" s="64">
        <v>109</v>
      </c>
    </row>
    <row r="8449" spans="1:8" x14ac:dyDescent="0.3">
      <c r="A8449" s="63" t="s">
        <v>14859</v>
      </c>
      <c r="B8449" s="63" t="s">
        <v>14860</v>
      </c>
      <c r="C8449" s="63" t="s">
        <v>6446</v>
      </c>
      <c r="D8449" s="63" t="s">
        <v>6447</v>
      </c>
      <c r="E8449" s="64">
        <v>30</v>
      </c>
      <c r="F8449" s="64">
        <v>150</v>
      </c>
      <c r="G8449" s="64">
        <v>162</v>
      </c>
      <c r="H8449" s="64">
        <v>312</v>
      </c>
    </row>
    <row r="8450" spans="1:8" x14ac:dyDescent="0.3">
      <c r="A8450" s="63" t="s">
        <v>14859</v>
      </c>
      <c r="B8450" s="63" t="s">
        <v>14860</v>
      </c>
      <c r="C8450" s="63" t="s">
        <v>6464</v>
      </c>
      <c r="D8450" s="63" t="s">
        <v>6465</v>
      </c>
      <c r="E8450" s="64">
        <v>53</v>
      </c>
      <c r="F8450" s="64">
        <v>392</v>
      </c>
      <c r="G8450" s="64">
        <v>229</v>
      </c>
      <c r="H8450" s="64">
        <v>621</v>
      </c>
    </row>
    <row r="8451" spans="1:8" x14ac:dyDescent="0.3">
      <c r="A8451" s="63" t="s">
        <v>14859</v>
      </c>
      <c r="B8451" s="63" t="s">
        <v>14860</v>
      </c>
      <c r="C8451" s="63" t="s">
        <v>10717</v>
      </c>
      <c r="D8451" s="63" t="s">
        <v>10718</v>
      </c>
      <c r="E8451" s="64">
        <v>0</v>
      </c>
      <c r="F8451" s="64">
        <v>0</v>
      </c>
      <c r="G8451" s="64">
        <v>4</v>
      </c>
      <c r="H8451" s="64">
        <v>4</v>
      </c>
    </row>
    <row r="8452" spans="1:8" x14ac:dyDescent="0.3">
      <c r="A8452" s="63" t="s">
        <v>14859</v>
      </c>
      <c r="B8452" s="63" t="s">
        <v>14860</v>
      </c>
      <c r="C8452" s="63" t="s">
        <v>6466</v>
      </c>
      <c r="D8452" s="63" t="s">
        <v>6467</v>
      </c>
      <c r="E8452" s="64">
        <v>39</v>
      </c>
      <c r="F8452" s="64">
        <v>329</v>
      </c>
      <c r="G8452" s="64">
        <v>141</v>
      </c>
      <c r="H8452" s="64">
        <v>470</v>
      </c>
    </row>
    <row r="8453" spans="1:8" x14ac:dyDescent="0.3">
      <c r="A8453" s="63" t="s">
        <v>14859</v>
      </c>
      <c r="B8453" s="63" t="s">
        <v>14860</v>
      </c>
      <c r="C8453" s="63" t="s">
        <v>10707</v>
      </c>
      <c r="D8453" s="63" t="s">
        <v>10708</v>
      </c>
      <c r="E8453" s="64">
        <v>0</v>
      </c>
      <c r="F8453" s="64">
        <v>0</v>
      </c>
      <c r="G8453" s="64">
        <v>19</v>
      </c>
      <c r="H8453" s="64">
        <v>19</v>
      </c>
    </row>
    <row r="8454" spans="1:8" x14ac:dyDescent="0.3">
      <c r="A8454" s="63" t="s">
        <v>14859</v>
      </c>
      <c r="B8454" s="63" t="s">
        <v>14860</v>
      </c>
      <c r="C8454" s="63" t="s">
        <v>7312</v>
      </c>
      <c r="D8454" s="63" t="s">
        <v>7313</v>
      </c>
      <c r="E8454" s="64">
        <v>0</v>
      </c>
      <c r="F8454" s="64">
        <v>0</v>
      </c>
      <c r="G8454" s="64">
        <v>19</v>
      </c>
      <c r="H8454" s="64">
        <v>19</v>
      </c>
    </row>
    <row r="8455" spans="1:8" x14ac:dyDescent="0.3">
      <c r="A8455" s="63" t="s">
        <v>14859</v>
      </c>
      <c r="B8455" s="63" t="s">
        <v>14860</v>
      </c>
      <c r="C8455" s="63" t="s">
        <v>6482</v>
      </c>
      <c r="D8455" s="63" t="s">
        <v>6483</v>
      </c>
      <c r="E8455" s="64">
        <v>40</v>
      </c>
      <c r="F8455" s="64">
        <v>96</v>
      </c>
      <c r="G8455" s="64">
        <v>25</v>
      </c>
      <c r="H8455" s="64">
        <v>121</v>
      </c>
    </row>
    <row r="8456" spans="1:8" x14ac:dyDescent="0.3">
      <c r="A8456" s="63" t="s">
        <v>14859</v>
      </c>
      <c r="B8456" s="63" t="s">
        <v>14860</v>
      </c>
      <c r="C8456" s="63" t="s">
        <v>6424</v>
      </c>
      <c r="D8456" s="63" t="s">
        <v>6425</v>
      </c>
      <c r="E8456" s="64">
        <v>0</v>
      </c>
      <c r="F8456" s="64">
        <v>146</v>
      </c>
      <c r="G8456" s="64">
        <v>28</v>
      </c>
      <c r="H8456" s="64">
        <v>174</v>
      </c>
    </row>
    <row r="8457" spans="1:8" x14ac:dyDescent="0.3">
      <c r="A8457" s="63" t="s">
        <v>14859</v>
      </c>
      <c r="B8457" s="63" t="s">
        <v>14860</v>
      </c>
      <c r="C8457" s="63" t="s">
        <v>7484</v>
      </c>
      <c r="D8457" s="63" t="s">
        <v>14879</v>
      </c>
      <c r="E8457" s="64">
        <v>1</v>
      </c>
      <c r="F8457" s="64">
        <v>9</v>
      </c>
      <c r="G8457" s="64">
        <v>2</v>
      </c>
      <c r="H8457" s="64">
        <v>11</v>
      </c>
    </row>
    <row r="8458" spans="1:8" x14ac:dyDescent="0.3">
      <c r="A8458" s="63" t="s">
        <v>14880</v>
      </c>
      <c r="B8458" s="63" t="s">
        <v>14881</v>
      </c>
      <c r="C8458" s="63" t="s">
        <v>6638</v>
      </c>
      <c r="D8458" s="63" t="s">
        <v>6639</v>
      </c>
      <c r="E8458" s="64">
        <v>27</v>
      </c>
      <c r="F8458" s="64">
        <v>26</v>
      </c>
      <c r="G8458" s="64">
        <v>1</v>
      </c>
      <c r="H8458" s="64">
        <v>27</v>
      </c>
    </row>
    <row r="8459" spans="1:8" x14ac:dyDescent="0.3">
      <c r="A8459" s="63" t="s">
        <v>14880</v>
      </c>
      <c r="B8459" s="63" t="s">
        <v>14881</v>
      </c>
      <c r="C8459" s="63" t="s">
        <v>4839</v>
      </c>
      <c r="D8459" s="63" t="s">
        <v>4840</v>
      </c>
      <c r="E8459" s="64">
        <v>0</v>
      </c>
      <c r="F8459" s="64">
        <v>3</v>
      </c>
      <c r="G8459" s="64">
        <v>3</v>
      </c>
      <c r="H8459" s="64">
        <v>6</v>
      </c>
    </row>
    <row r="8460" spans="1:8" x14ac:dyDescent="0.3">
      <c r="A8460" s="63" t="s">
        <v>14880</v>
      </c>
      <c r="B8460" s="63" t="s">
        <v>14881</v>
      </c>
      <c r="C8460" s="63" t="s">
        <v>7343</v>
      </c>
      <c r="D8460" s="63" t="s">
        <v>7344</v>
      </c>
      <c r="E8460" s="64">
        <v>0</v>
      </c>
      <c r="F8460" s="64">
        <v>4</v>
      </c>
      <c r="G8460" s="64">
        <v>10</v>
      </c>
      <c r="H8460" s="64">
        <v>14</v>
      </c>
    </row>
    <row r="8461" spans="1:8" x14ac:dyDescent="0.3">
      <c r="A8461" s="63" t="s">
        <v>14880</v>
      </c>
      <c r="B8461" s="63" t="s">
        <v>14881</v>
      </c>
      <c r="C8461" s="63" t="s">
        <v>6636</v>
      </c>
      <c r="D8461" s="63" t="s">
        <v>6637</v>
      </c>
      <c r="E8461" s="64">
        <v>1</v>
      </c>
      <c r="F8461" s="64">
        <v>7</v>
      </c>
      <c r="G8461" s="64">
        <v>3</v>
      </c>
      <c r="H8461" s="64">
        <v>10</v>
      </c>
    </row>
    <row r="8462" spans="1:8" x14ac:dyDescent="0.3">
      <c r="A8462" s="63" t="s">
        <v>14880</v>
      </c>
      <c r="B8462" s="63" t="s">
        <v>14881</v>
      </c>
      <c r="C8462" s="63" t="s">
        <v>4968</v>
      </c>
      <c r="D8462" s="63" t="s">
        <v>4969</v>
      </c>
      <c r="E8462" s="64">
        <v>0</v>
      </c>
      <c r="F8462" s="64">
        <v>1</v>
      </c>
      <c r="G8462" s="64">
        <v>0</v>
      </c>
      <c r="H8462" s="64">
        <v>1</v>
      </c>
    </row>
    <row r="8463" spans="1:8" x14ac:dyDescent="0.3">
      <c r="A8463" s="63" t="s">
        <v>14880</v>
      </c>
      <c r="B8463" s="63" t="s">
        <v>14881</v>
      </c>
      <c r="C8463" s="63" t="s">
        <v>6634</v>
      </c>
      <c r="D8463" s="63" t="s">
        <v>6635</v>
      </c>
      <c r="E8463" s="64">
        <v>91</v>
      </c>
      <c r="F8463" s="64">
        <v>329</v>
      </c>
      <c r="G8463" s="64">
        <v>378</v>
      </c>
      <c r="H8463" s="64">
        <v>707</v>
      </c>
    </row>
    <row r="8464" spans="1:8" x14ac:dyDescent="0.3">
      <c r="A8464" s="63" t="s">
        <v>14880</v>
      </c>
      <c r="B8464" s="63" t="s">
        <v>14881</v>
      </c>
      <c r="C8464" s="63" t="s">
        <v>6632</v>
      </c>
      <c r="D8464" s="63" t="s">
        <v>6633</v>
      </c>
      <c r="E8464" s="64">
        <v>6</v>
      </c>
      <c r="F8464" s="64">
        <v>41</v>
      </c>
      <c r="G8464" s="64">
        <v>43</v>
      </c>
      <c r="H8464" s="64">
        <v>84</v>
      </c>
    </row>
    <row r="8465" spans="1:8" x14ac:dyDescent="0.3">
      <c r="A8465" s="63" t="s">
        <v>14880</v>
      </c>
      <c r="B8465" s="63" t="s">
        <v>14881</v>
      </c>
      <c r="C8465" s="63" t="s">
        <v>6332</v>
      </c>
      <c r="D8465" s="63" t="s">
        <v>6333</v>
      </c>
      <c r="E8465" s="64">
        <v>4</v>
      </c>
      <c r="F8465" s="64">
        <v>17</v>
      </c>
      <c r="G8465" s="64">
        <v>0</v>
      </c>
      <c r="H8465" s="64">
        <v>17</v>
      </c>
    </row>
    <row r="8466" spans="1:8" x14ac:dyDescent="0.3">
      <c r="A8466" s="63" t="s">
        <v>14880</v>
      </c>
      <c r="B8466" s="63" t="s">
        <v>14881</v>
      </c>
      <c r="C8466" s="63" t="s">
        <v>4994</v>
      </c>
      <c r="D8466" s="63" t="s">
        <v>14747</v>
      </c>
      <c r="E8466" s="64">
        <v>0</v>
      </c>
      <c r="F8466" s="64">
        <v>0</v>
      </c>
      <c r="G8466" s="64">
        <v>3</v>
      </c>
      <c r="H8466" s="64">
        <v>3</v>
      </c>
    </row>
    <row r="8467" spans="1:8" x14ac:dyDescent="0.3">
      <c r="A8467" s="63" t="s">
        <v>14880</v>
      </c>
      <c r="B8467" s="63" t="s">
        <v>14881</v>
      </c>
      <c r="C8467" s="63" t="s">
        <v>8669</v>
      </c>
      <c r="D8467" s="63" t="s">
        <v>8670</v>
      </c>
      <c r="E8467" s="64">
        <v>0</v>
      </c>
      <c r="F8467" s="64">
        <v>0</v>
      </c>
      <c r="G8467" s="64">
        <v>2</v>
      </c>
      <c r="H8467" s="64">
        <v>2</v>
      </c>
    </row>
    <row r="8468" spans="1:8" x14ac:dyDescent="0.3">
      <c r="A8468" s="63" t="s">
        <v>14880</v>
      </c>
      <c r="B8468" s="63" t="s">
        <v>14881</v>
      </c>
      <c r="C8468" s="63" t="s">
        <v>6859</v>
      </c>
      <c r="D8468" s="63" t="s">
        <v>6860</v>
      </c>
      <c r="E8468" s="64">
        <v>2</v>
      </c>
      <c r="F8468" s="64">
        <v>2</v>
      </c>
      <c r="G8468" s="64">
        <v>2</v>
      </c>
      <c r="H8468" s="64">
        <v>4</v>
      </c>
    </row>
    <row r="8469" spans="1:8" x14ac:dyDescent="0.3">
      <c r="A8469" s="63" t="s">
        <v>14880</v>
      </c>
      <c r="B8469" s="63" t="s">
        <v>14881</v>
      </c>
      <c r="C8469" s="63" t="s">
        <v>4761</v>
      </c>
      <c r="D8469" s="63" t="s">
        <v>14728</v>
      </c>
      <c r="E8469" s="64">
        <v>0</v>
      </c>
      <c r="F8469" s="64">
        <v>1</v>
      </c>
      <c r="G8469" s="64">
        <v>0</v>
      </c>
      <c r="H8469" s="64">
        <v>1</v>
      </c>
    </row>
    <row r="8470" spans="1:8" x14ac:dyDescent="0.3">
      <c r="A8470" s="63" t="s">
        <v>14880</v>
      </c>
      <c r="B8470" s="63" t="s">
        <v>14881</v>
      </c>
      <c r="C8470" s="63" t="s">
        <v>8367</v>
      </c>
      <c r="D8470" s="63" t="s">
        <v>8368</v>
      </c>
      <c r="E8470" s="64">
        <v>0</v>
      </c>
      <c r="F8470" s="64">
        <v>1</v>
      </c>
      <c r="G8470" s="64">
        <v>1</v>
      </c>
      <c r="H8470" s="64">
        <v>2</v>
      </c>
    </row>
    <row r="8471" spans="1:8" x14ac:dyDescent="0.3">
      <c r="A8471" s="63" t="s">
        <v>14880</v>
      </c>
      <c r="B8471" s="63" t="s">
        <v>14881</v>
      </c>
      <c r="C8471" s="63" t="s">
        <v>6620</v>
      </c>
      <c r="D8471" s="63" t="s">
        <v>6621</v>
      </c>
      <c r="E8471" s="64">
        <v>0</v>
      </c>
      <c r="F8471" s="64">
        <v>301</v>
      </c>
      <c r="G8471" s="64">
        <v>341</v>
      </c>
      <c r="H8471" s="64">
        <v>642</v>
      </c>
    </row>
    <row r="8472" spans="1:8" x14ac:dyDescent="0.3">
      <c r="A8472" s="63" t="s">
        <v>14880</v>
      </c>
      <c r="B8472" s="63" t="s">
        <v>14881</v>
      </c>
      <c r="C8472" s="63" t="s">
        <v>6622</v>
      </c>
      <c r="D8472" s="63" t="s">
        <v>14882</v>
      </c>
      <c r="E8472" s="64">
        <v>58</v>
      </c>
      <c r="F8472" s="64">
        <v>265</v>
      </c>
      <c r="G8472" s="64">
        <v>209</v>
      </c>
      <c r="H8472" s="64">
        <v>474</v>
      </c>
    </row>
    <row r="8473" spans="1:8" x14ac:dyDescent="0.3">
      <c r="A8473" s="63" t="s">
        <v>14880</v>
      </c>
      <c r="B8473" s="63" t="s">
        <v>14881</v>
      </c>
      <c r="C8473" s="63" t="s">
        <v>6646</v>
      </c>
      <c r="D8473" s="63" t="s">
        <v>6647</v>
      </c>
      <c r="E8473" s="64">
        <v>24</v>
      </c>
      <c r="F8473" s="64">
        <v>213</v>
      </c>
      <c r="G8473" s="64">
        <v>46</v>
      </c>
      <c r="H8473" s="64">
        <v>259</v>
      </c>
    </row>
    <row r="8474" spans="1:8" x14ac:dyDescent="0.3">
      <c r="A8474" s="63" t="s">
        <v>14880</v>
      </c>
      <c r="B8474" s="63" t="s">
        <v>14881</v>
      </c>
      <c r="C8474" s="63" t="s">
        <v>7349</v>
      </c>
      <c r="D8474" s="63" t="s">
        <v>14748</v>
      </c>
      <c r="E8474" s="64">
        <v>0</v>
      </c>
      <c r="F8474" s="64">
        <v>7</v>
      </c>
      <c r="G8474" s="64">
        <v>52</v>
      </c>
      <c r="H8474" s="64">
        <v>59</v>
      </c>
    </row>
    <row r="8475" spans="1:8" x14ac:dyDescent="0.3">
      <c r="A8475" s="63" t="s">
        <v>14880</v>
      </c>
      <c r="B8475" s="63" t="s">
        <v>14881</v>
      </c>
      <c r="C8475" s="63" t="s">
        <v>6334</v>
      </c>
      <c r="D8475" s="63" t="s">
        <v>6335</v>
      </c>
      <c r="E8475" s="64">
        <v>38</v>
      </c>
      <c r="F8475" s="64">
        <v>214</v>
      </c>
      <c r="G8475" s="64">
        <v>199</v>
      </c>
      <c r="H8475" s="64">
        <v>413</v>
      </c>
    </row>
    <row r="8476" spans="1:8" x14ac:dyDescent="0.3">
      <c r="A8476" s="63" t="s">
        <v>14880</v>
      </c>
      <c r="B8476" s="63" t="s">
        <v>14881</v>
      </c>
      <c r="C8476" s="63" t="s">
        <v>6825</v>
      </c>
      <c r="D8476" s="63" t="s">
        <v>6826</v>
      </c>
      <c r="E8476" s="64">
        <v>0</v>
      </c>
      <c r="F8476" s="64">
        <v>9</v>
      </c>
      <c r="G8476" s="64">
        <v>3</v>
      </c>
      <c r="H8476" s="64">
        <v>12</v>
      </c>
    </row>
    <row r="8477" spans="1:8" x14ac:dyDescent="0.3">
      <c r="A8477" s="63" t="s">
        <v>14880</v>
      </c>
      <c r="B8477" s="63" t="s">
        <v>14881</v>
      </c>
      <c r="C8477" s="63" t="s">
        <v>7437</v>
      </c>
      <c r="D8477" s="63" t="s">
        <v>2790</v>
      </c>
      <c r="E8477" s="64">
        <v>0</v>
      </c>
      <c r="F8477" s="64">
        <v>0</v>
      </c>
      <c r="G8477" s="64">
        <v>21</v>
      </c>
      <c r="H8477" s="64">
        <v>21</v>
      </c>
    </row>
    <row r="8478" spans="1:8" x14ac:dyDescent="0.3">
      <c r="A8478" s="63" t="s">
        <v>14880</v>
      </c>
      <c r="B8478" s="63" t="s">
        <v>14881</v>
      </c>
      <c r="C8478" s="63" t="s">
        <v>6295</v>
      </c>
      <c r="D8478" s="63" t="s">
        <v>6296</v>
      </c>
      <c r="E8478" s="64">
        <v>0</v>
      </c>
      <c r="F8478" s="64">
        <v>0</v>
      </c>
      <c r="G8478" s="64">
        <v>19</v>
      </c>
      <c r="H8478" s="64">
        <v>19</v>
      </c>
    </row>
    <row r="8479" spans="1:8" x14ac:dyDescent="0.3">
      <c r="A8479" s="63" t="s">
        <v>14880</v>
      </c>
      <c r="B8479" s="63" t="s">
        <v>14881</v>
      </c>
      <c r="C8479" s="63" t="s">
        <v>4747</v>
      </c>
      <c r="D8479" s="63" t="s">
        <v>4748</v>
      </c>
      <c r="E8479" s="64">
        <v>6</v>
      </c>
      <c r="F8479" s="64">
        <v>18</v>
      </c>
      <c r="G8479" s="64">
        <v>2</v>
      </c>
      <c r="H8479" s="64">
        <v>20</v>
      </c>
    </row>
    <row r="8480" spans="1:8" x14ac:dyDescent="0.3">
      <c r="A8480" s="63" t="s">
        <v>14880</v>
      </c>
      <c r="B8480" s="63" t="s">
        <v>14881</v>
      </c>
      <c r="C8480" s="63" t="s">
        <v>6610</v>
      </c>
      <c r="D8480" s="63" t="s">
        <v>6611</v>
      </c>
      <c r="E8480" s="64">
        <v>46</v>
      </c>
      <c r="F8480" s="64">
        <v>362</v>
      </c>
      <c r="G8480" s="64">
        <v>208</v>
      </c>
      <c r="H8480" s="64">
        <v>570</v>
      </c>
    </row>
    <row r="8481" spans="1:8" x14ac:dyDescent="0.3">
      <c r="A8481" s="63" t="s">
        <v>14880</v>
      </c>
      <c r="B8481" s="63" t="s">
        <v>14881</v>
      </c>
      <c r="C8481" s="63" t="s">
        <v>4763</v>
      </c>
      <c r="D8481" s="63" t="s">
        <v>4764</v>
      </c>
      <c r="E8481" s="64">
        <v>0</v>
      </c>
      <c r="F8481" s="64">
        <v>5</v>
      </c>
      <c r="G8481" s="64">
        <v>4</v>
      </c>
      <c r="H8481" s="64">
        <v>9</v>
      </c>
    </row>
    <row r="8482" spans="1:8" x14ac:dyDescent="0.3">
      <c r="A8482" s="63" t="s">
        <v>14880</v>
      </c>
      <c r="B8482" s="63" t="s">
        <v>14881</v>
      </c>
      <c r="C8482" s="63" t="s">
        <v>4737</v>
      </c>
      <c r="D8482" s="63" t="s">
        <v>14193</v>
      </c>
      <c r="E8482" s="64">
        <v>0</v>
      </c>
      <c r="F8482" s="64">
        <v>2</v>
      </c>
      <c r="G8482" s="64">
        <v>1</v>
      </c>
      <c r="H8482" s="64">
        <v>3</v>
      </c>
    </row>
    <row r="8483" spans="1:8" x14ac:dyDescent="0.3">
      <c r="A8483" s="63" t="s">
        <v>14880</v>
      </c>
      <c r="B8483" s="63" t="s">
        <v>14881</v>
      </c>
      <c r="C8483" s="63" t="s">
        <v>6324</v>
      </c>
      <c r="D8483" s="63" t="s">
        <v>6325</v>
      </c>
      <c r="E8483" s="64">
        <v>3</v>
      </c>
      <c r="F8483" s="64">
        <v>7</v>
      </c>
      <c r="G8483" s="64">
        <v>7</v>
      </c>
      <c r="H8483" s="64">
        <v>14</v>
      </c>
    </row>
    <row r="8484" spans="1:8" x14ac:dyDescent="0.3">
      <c r="A8484" s="63" t="s">
        <v>14880</v>
      </c>
      <c r="B8484" s="63" t="s">
        <v>14881</v>
      </c>
      <c r="C8484" s="63" t="s">
        <v>6650</v>
      </c>
      <c r="D8484" s="63" t="s">
        <v>14536</v>
      </c>
      <c r="E8484" s="64">
        <v>30</v>
      </c>
      <c r="F8484" s="64">
        <v>86</v>
      </c>
      <c r="G8484" s="64">
        <v>25</v>
      </c>
      <c r="H8484" s="64">
        <v>111</v>
      </c>
    </row>
    <row r="8485" spans="1:8" x14ac:dyDescent="0.3">
      <c r="A8485" s="63" t="s">
        <v>14880</v>
      </c>
      <c r="B8485" s="63" t="s">
        <v>14881</v>
      </c>
      <c r="C8485" s="63" t="s">
        <v>6322</v>
      </c>
      <c r="D8485" s="63" t="s">
        <v>6323</v>
      </c>
      <c r="E8485" s="64">
        <v>0</v>
      </c>
      <c r="F8485" s="64">
        <v>25</v>
      </c>
      <c r="G8485" s="64">
        <v>3</v>
      </c>
      <c r="H8485" s="64">
        <v>28</v>
      </c>
    </row>
    <row r="8486" spans="1:8" x14ac:dyDescent="0.3">
      <c r="A8486" s="63" t="s">
        <v>14880</v>
      </c>
      <c r="B8486" s="63" t="s">
        <v>14881</v>
      </c>
      <c r="C8486" s="63" t="s">
        <v>4767</v>
      </c>
      <c r="D8486" s="63" t="s">
        <v>4768</v>
      </c>
      <c r="E8486" s="64">
        <v>0</v>
      </c>
      <c r="F8486" s="64">
        <v>1</v>
      </c>
      <c r="G8486" s="64">
        <v>0</v>
      </c>
      <c r="H8486" s="64">
        <v>1</v>
      </c>
    </row>
    <row r="8487" spans="1:8" x14ac:dyDescent="0.3">
      <c r="A8487" s="63" t="s">
        <v>14880</v>
      </c>
      <c r="B8487" s="63" t="s">
        <v>14881</v>
      </c>
      <c r="C8487" s="63" t="s">
        <v>4986</v>
      </c>
      <c r="D8487" s="63" t="s">
        <v>4987</v>
      </c>
      <c r="E8487" s="64">
        <v>2</v>
      </c>
      <c r="F8487" s="64">
        <v>7</v>
      </c>
      <c r="G8487" s="64">
        <v>18</v>
      </c>
      <c r="H8487" s="64">
        <v>25</v>
      </c>
    </row>
    <row r="8488" spans="1:8" x14ac:dyDescent="0.3">
      <c r="A8488" s="63" t="s">
        <v>14880</v>
      </c>
      <c r="B8488" s="63" t="s">
        <v>14881</v>
      </c>
      <c r="C8488" s="63" t="s">
        <v>5387</v>
      </c>
      <c r="D8488" s="63" t="s">
        <v>5388</v>
      </c>
      <c r="E8488" s="64">
        <v>0</v>
      </c>
      <c r="F8488" s="64">
        <v>0</v>
      </c>
      <c r="G8488" s="64">
        <v>1</v>
      </c>
      <c r="H8488" s="64">
        <v>1</v>
      </c>
    </row>
    <row r="8489" spans="1:8" x14ac:dyDescent="0.3">
      <c r="A8489" s="63" t="s">
        <v>14880</v>
      </c>
      <c r="B8489" s="63" t="s">
        <v>14881</v>
      </c>
      <c r="C8489" s="63" t="s">
        <v>4666</v>
      </c>
      <c r="D8489" s="63" t="s">
        <v>4667</v>
      </c>
      <c r="E8489" s="64">
        <v>0</v>
      </c>
      <c r="F8489" s="64">
        <v>0</v>
      </c>
      <c r="G8489" s="64">
        <v>1</v>
      </c>
      <c r="H8489" s="64">
        <v>1</v>
      </c>
    </row>
    <row r="8490" spans="1:8" x14ac:dyDescent="0.3">
      <c r="A8490" s="63" t="s">
        <v>14880</v>
      </c>
      <c r="B8490" s="63" t="s">
        <v>14881</v>
      </c>
      <c r="C8490" s="63" t="s">
        <v>7958</v>
      </c>
      <c r="D8490" s="63" t="s">
        <v>14649</v>
      </c>
      <c r="E8490" s="64">
        <v>0</v>
      </c>
      <c r="F8490" s="64">
        <v>0</v>
      </c>
      <c r="G8490" s="64">
        <v>4</v>
      </c>
      <c r="H8490" s="64">
        <v>4</v>
      </c>
    </row>
    <row r="8491" spans="1:8" x14ac:dyDescent="0.3">
      <c r="A8491" s="63" t="s">
        <v>14880</v>
      </c>
      <c r="B8491" s="63" t="s">
        <v>14881</v>
      </c>
      <c r="C8491" s="63" t="s">
        <v>4769</v>
      </c>
      <c r="D8491" s="63" t="s">
        <v>4770</v>
      </c>
      <c r="E8491" s="64">
        <v>0</v>
      </c>
      <c r="F8491" s="64">
        <v>1</v>
      </c>
      <c r="G8491" s="64">
        <v>4</v>
      </c>
      <c r="H8491" s="64">
        <v>5</v>
      </c>
    </row>
    <row r="8492" spans="1:8" x14ac:dyDescent="0.3">
      <c r="A8492" s="63" t="s">
        <v>14880</v>
      </c>
      <c r="B8492" s="63" t="s">
        <v>14881</v>
      </c>
      <c r="C8492" s="63" t="s">
        <v>7964</v>
      </c>
      <c r="D8492" s="63" t="s">
        <v>14575</v>
      </c>
      <c r="E8492" s="64">
        <v>0</v>
      </c>
      <c r="F8492" s="64">
        <v>0</v>
      </c>
      <c r="G8492" s="64">
        <v>3</v>
      </c>
      <c r="H8492" s="64">
        <v>3</v>
      </c>
    </row>
    <row r="8493" spans="1:8" x14ac:dyDescent="0.3">
      <c r="A8493" s="63" t="s">
        <v>14880</v>
      </c>
      <c r="B8493" s="63" t="s">
        <v>14881</v>
      </c>
      <c r="C8493" s="63" t="s">
        <v>4771</v>
      </c>
      <c r="D8493" s="63" t="s">
        <v>14730</v>
      </c>
      <c r="E8493" s="64">
        <v>0</v>
      </c>
      <c r="F8493" s="64">
        <v>4</v>
      </c>
      <c r="G8493" s="64">
        <v>1</v>
      </c>
      <c r="H8493" s="64">
        <v>5</v>
      </c>
    </row>
    <row r="8494" spans="1:8" x14ac:dyDescent="0.3">
      <c r="A8494" s="63" t="s">
        <v>14880</v>
      </c>
      <c r="B8494" s="63" t="s">
        <v>14881</v>
      </c>
      <c r="C8494" s="63" t="s">
        <v>6312</v>
      </c>
      <c r="D8494" s="63" t="s">
        <v>14849</v>
      </c>
      <c r="E8494" s="64">
        <v>0</v>
      </c>
      <c r="F8494" s="64">
        <v>2</v>
      </c>
      <c r="G8494" s="64">
        <v>1</v>
      </c>
      <c r="H8494" s="64">
        <v>3</v>
      </c>
    </row>
    <row r="8495" spans="1:8" x14ac:dyDescent="0.3">
      <c r="A8495" s="63" t="s">
        <v>14880</v>
      </c>
      <c r="B8495" s="63" t="s">
        <v>14881</v>
      </c>
      <c r="C8495" s="63" t="s">
        <v>4990</v>
      </c>
      <c r="D8495" s="63" t="s">
        <v>14731</v>
      </c>
      <c r="E8495" s="64">
        <v>0</v>
      </c>
      <c r="F8495" s="64">
        <v>0</v>
      </c>
      <c r="G8495" s="64">
        <v>1</v>
      </c>
      <c r="H8495" s="64">
        <v>1</v>
      </c>
    </row>
    <row r="8496" spans="1:8" x14ac:dyDescent="0.3">
      <c r="A8496" s="63" t="s">
        <v>14880</v>
      </c>
      <c r="B8496" s="63" t="s">
        <v>14881</v>
      </c>
      <c r="C8496" s="63" t="s">
        <v>10709</v>
      </c>
      <c r="D8496" s="63" t="s">
        <v>10710</v>
      </c>
      <c r="E8496" s="64">
        <v>0</v>
      </c>
      <c r="F8496" s="64">
        <v>0</v>
      </c>
      <c r="G8496" s="64">
        <v>2</v>
      </c>
      <c r="H8496" s="64">
        <v>2</v>
      </c>
    </row>
    <row r="8497" spans="1:8" x14ac:dyDescent="0.3">
      <c r="A8497" s="63" t="s">
        <v>14880</v>
      </c>
      <c r="B8497" s="63" t="s">
        <v>14881</v>
      </c>
      <c r="C8497" s="63" t="s">
        <v>7662</v>
      </c>
      <c r="D8497" s="63" t="s">
        <v>14850</v>
      </c>
      <c r="E8497" s="64">
        <v>0</v>
      </c>
      <c r="F8497" s="64">
        <v>0</v>
      </c>
      <c r="G8497" s="64">
        <v>9</v>
      </c>
      <c r="H8497" s="64">
        <v>9</v>
      </c>
    </row>
    <row r="8498" spans="1:8" x14ac:dyDescent="0.3">
      <c r="A8498" s="63" t="s">
        <v>14880</v>
      </c>
      <c r="B8498" s="63" t="s">
        <v>14881</v>
      </c>
      <c r="C8498" s="63" t="s">
        <v>6326</v>
      </c>
      <c r="D8498" s="63" t="s">
        <v>14799</v>
      </c>
      <c r="E8498" s="64">
        <v>0</v>
      </c>
      <c r="F8498" s="64">
        <v>15</v>
      </c>
      <c r="G8498" s="64">
        <v>0</v>
      </c>
      <c r="H8498" s="64">
        <v>15</v>
      </c>
    </row>
    <row r="8499" spans="1:8" x14ac:dyDescent="0.3">
      <c r="A8499" s="63" t="s">
        <v>14880</v>
      </c>
      <c r="B8499" s="63" t="s">
        <v>14881</v>
      </c>
      <c r="C8499" s="63" t="s">
        <v>6440</v>
      </c>
      <c r="D8499" s="63" t="s">
        <v>6441</v>
      </c>
      <c r="E8499" s="64">
        <v>0</v>
      </c>
      <c r="F8499" s="64">
        <v>0</v>
      </c>
      <c r="G8499" s="64">
        <v>11</v>
      </c>
      <c r="H8499" s="64">
        <v>11</v>
      </c>
    </row>
    <row r="8500" spans="1:8" x14ac:dyDescent="0.3">
      <c r="A8500" s="63" t="s">
        <v>14880</v>
      </c>
      <c r="B8500" s="63" t="s">
        <v>14881</v>
      </c>
      <c r="C8500" s="63" t="s">
        <v>4821</v>
      </c>
      <c r="D8500" s="63" t="s">
        <v>4822</v>
      </c>
      <c r="E8500" s="64">
        <v>0</v>
      </c>
      <c r="F8500" s="64">
        <v>1</v>
      </c>
      <c r="G8500" s="64">
        <v>2</v>
      </c>
      <c r="H8500" s="64">
        <v>3</v>
      </c>
    </row>
    <row r="8501" spans="1:8" x14ac:dyDescent="0.3">
      <c r="A8501" s="63" t="s">
        <v>14880</v>
      </c>
      <c r="B8501" s="63" t="s">
        <v>14881</v>
      </c>
      <c r="C8501" s="63" t="s">
        <v>4668</v>
      </c>
      <c r="D8501" s="63" t="s">
        <v>4669</v>
      </c>
      <c r="E8501" s="64">
        <v>0</v>
      </c>
      <c r="F8501" s="64">
        <v>0</v>
      </c>
      <c r="G8501" s="64">
        <v>4</v>
      </c>
      <c r="H8501" s="64">
        <v>4</v>
      </c>
    </row>
    <row r="8502" spans="1:8" x14ac:dyDescent="0.3">
      <c r="A8502" s="63" t="s">
        <v>14880</v>
      </c>
      <c r="B8502" s="63" t="s">
        <v>14881</v>
      </c>
      <c r="C8502" s="63" t="s">
        <v>5016</v>
      </c>
      <c r="D8502" s="63" t="s">
        <v>5017</v>
      </c>
      <c r="E8502" s="64">
        <v>1</v>
      </c>
      <c r="F8502" s="64">
        <v>0</v>
      </c>
      <c r="G8502" s="64">
        <v>1</v>
      </c>
      <c r="H8502" s="64">
        <v>1</v>
      </c>
    </row>
    <row r="8503" spans="1:8" x14ac:dyDescent="0.3">
      <c r="A8503" s="63" t="s">
        <v>14880</v>
      </c>
      <c r="B8503" s="63" t="s">
        <v>14881</v>
      </c>
      <c r="C8503" s="63" t="s">
        <v>7630</v>
      </c>
      <c r="D8503" s="63" t="s">
        <v>7631</v>
      </c>
      <c r="E8503" s="64">
        <v>1</v>
      </c>
      <c r="F8503" s="64">
        <v>4</v>
      </c>
      <c r="G8503" s="64">
        <v>0</v>
      </c>
      <c r="H8503" s="64">
        <v>4</v>
      </c>
    </row>
    <row r="8504" spans="1:8" x14ac:dyDescent="0.3">
      <c r="A8504" s="63" t="s">
        <v>14880</v>
      </c>
      <c r="B8504" s="63" t="s">
        <v>14881</v>
      </c>
      <c r="C8504" s="63" t="s">
        <v>5892</v>
      </c>
      <c r="D8504" s="63" t="s">
        <v>14751</v>
      </c>
      <c r="E8504" s="64">
        <v>0</v>
      </c>
      <c r="F8504" s="64">
        <v>1</v>
      </c>
      <c r="G8504" s="64">
        <v>0</v>
      </c>
      <c r="H8504" s="64">
        <v>1</v>
      </c>
    </row>
    <row r="8505" spans="1:8" x14ac:dyDescent="0.3">
      <c r="A8505" s="63" t="s">
        <v>14880</v>
      </c>
      <c r="B8505" s="63" t="s">
        <v>14881</v>
      </c>
      <c r="C8505" s="63" t="s">
        <v>8828</v>
      </c>
      <c r="D8505" s="63" t="s">
        <v>8829</v>
      </c>
      <c r="E8505" s="64">
        <v>0</v>
      </c>
      <c r="F8505" s="64">
        <v>0</v>
      </c>
      <c r="G8505" s="64">
        <v>1</v>
      </c>
      <c r="H8505" s="64">
        <v>1</v>
      </c>
    </row>
    <row r="8506" spans="1:8" x14ac:dyDescent="0.3">
      <c r="A8506" s="63" t="s">
        <v>14880</v>
      </c>
      <c r="B8506" s="63" t="s">
        <v>14881</v>
      </c>
      <c r="C8506" s="63" t="s">
        <v>7189</v>
      </c>
      <c r="D8506" s="63" t="s">
        <v>7190</v>
      </c>
      <c r="E8506" s="64">
        <v>0</v>
      </c>
      <c r="F8506" s="64">
        <v>0</v>
      </c>
      <c r="G8506" s="64">
        <v>16</v>
      </c>
      <c r="H8506" s="64">
        <v>16</v>
      </c>
    </row>
    <row r="8507" spans="1:8" x14ac:dyDescent="0.3">
      <c r="A8507" s="63" t="s">
        <v>14880</v>
      </c>
      <c r="B8507" s="63" t="s">
        <v>14881</v>
      </c>
      <c r="C8507" s="63" t="s">
        <v>6330</v>
      </c>
      <c r="D8507" s="63" t="s">
        <v>6331</v>
      </c>
      <c r="E8507" s="64">
        <v>0</v>
      </c>
      <c r="F8507" s="64">
        <v>1</v>
      </c>
      <c r="G8507" s="64">
        <v>9</v>
      </c>
      <c r="H8507" s="64">
        <v>10</v>
      </c>
    </row>
    <row r="8508" spans="1:8" x14ac:dyDescent="0.3">
      <c r="A8508" s="63" t="s">
        <v>14880</v>
      </c>
      <c r="B8508" s="63" t="s">
        <v>14881</v>
      </c>
      <c r="C8508" s="63" t="s">
        <v>4982</v>
      </c>
      <c r="D8508" s="63" t="s">
        <v>4983</v>
      </c>
      <c r="E8508" s="64">
        <v>0</v>
      </c>
      <c r="F8508" s="64">
        <v>0</v>
      </c>
      <c r="G8508" s="64">
        <v>1</v>
      </c>
      <c r="H8508" s="64">
        <v>1</v>
      </c>
    </row>
    <row r="8509" spans="1:8" x14ac:dyDescent="0.3">
      <c r="A8509" s="63" t="s">
        <v>14880</v>
      </c>
      <c r="B8509" s="63" t="s">
        <v>14881</v>
      </c>
      <c r="C8509" s="63" t="s">
        <v>4753</v>
      </c>
      <c r="D8509" s="63" t="s">
        <v>4754</v>
      </c>
      <c r="E8509" s="64">
        <v>0</v>
      </c>
      <c r="F8509" s="64">
        <v>0</v>
      </c>
      <c r="G8509" s="64">
        <v>2</v>
      </c>
      <c r="H8509" s="64">
        <v>2</v>
      </c>
    </row>
    <row r="8510" spans="1:8" x14ac:dyDescent="0.3">
      <c r="A8510" s="63" t="s">
        <v>14880</v>
      </c>
      <c r="B8510" s="63" t="s">
        <v>14881</v>
      </c>
      <c r="C8510" s="63" t="s">
        <v>4829</v>
      </c>
      <c r="D8510" s="63" t="s">
        <v>4830</v>
      </c>
      <c r="E8510" s="64">
        <v>2</v>
      </c>
      <c r="F8510" s="64">
        <v>0</v>
      </c>
      <c r="G8510" s="64">
        <v>4</v>
      </c>
      <c r="H8510" s="64">
        <v>4</v>
      </c>
    </row>
    <row r="8511" spans="1:8" x14ac:dyDescent="0.3">
      <c r="A8511" s="63" t="s">
        <v>14880</v>
      </c>
      <c r="B8511" s="63" t="s">
        <v>14881</v>
      </c>
      <c r="C8511" s="63" t="s">
        <v>14753</v>
      </c>
      <c r="D8511" s="63" t="s">
        <v>14754</v>
      </c>
      <c r="E8511" s="64">
        <v>0</v>
      </c>
      <c r="F8511" s="64">
        <v>25</v>
      </c>
      <c r="G8511" s="64">
        <v>0</v>
      </c>
      <c r="H8511" s="64">
        <v>25</v>
      </c>
    </row>
    <row r="8512" spans="1:8" x14ac:dyDescent="0.3">
      <c r="A8512" s="63" t="s">
        <v>14880</v>
      </c>
      <c r="B8512" s="63" t="s">
        <v>14881</v>
      </c>
      <c r="C8512" s="63" t="s">
        <v>7504</v>
      </c>
      <c r="D8512" s="63" t="s">
        <v>7505</v>
      </c>
      <c r="E8512" s="64">
        <v>0</v>
      </c>
      <c r="F8512" s="64">
        <v>2</v>
      </c>
      <c r="G8512" s="64">
        <v>1</v>
      </c>
      <c r="H8512" s="64">
        <v>3</v>
      </c>
    </row>
    <row r="8513" spans="1:8" x14ac:dyDescent="0.3">
      <c r="A8513" s="63" t="s">
        <v>14880</v>
      </c>
      <c r="B8513" s="63" t="s">
        <v>14881</v>
      </c>
      <c r="C8513" s="63" t="s">
        <v>5283</v>
      </c>
      <c r="D8513" s="63" t="s">
        <v>5284</v>
      </c>
      <c r="E8513" s="64">
        <v>0</v>
      </c>
      <c r="F8513" s="64">
        <v>1</v>
      </c>
      <c r="G8513" s="64">
        <v>1</v>
      </c>
      <c r="H8513" s="64">
        <v>2</v>
      </c>
    </row>
    <row r="8514" spans="1:8" x14ac:dyDescent="0.3">
      <c r="A8514" s="63" t="s">
        <v>14880</v>
      </c>
      <c r="B8514" s="63" t="s">
        <v>14881</v>
      </c>
      <c r="C8514" s="63" t="s">
        <v>4717</v>
      </c>
      <c r="D8514" s="63" t="s">
        <v>4718</v>
      </c>
      <c r="E8514" s="64">
        <v>0</v>
      </c>
      <c r="F8514" s="64">
        <v>3</v>
      </c>
      <c r="G8514" s="64">
        <v>10</v>
      </c>
      <c r="H8514" s="64">
        <v>13</v>
      </c>
    </row>
    <row r="8515" spans="1:8" x14ac:dyDescent="0.3">
      <c r="A8515" s="63" t="s">
        <v>14880</v>
      </c>
      <c r="B8515" s="63" t="s">
        <v>14881</v>
      </c>
      <c r="C8515" s="63" t="s">
        <v>6309</v>
      </c>
      <c r="D8515" s="63" t="s">
        <v>4718</v>
      </c>
      <c r="E8515" s="64">
        <v>10</v>
      </c>
      <c r="F8515" s="64">
        <v>4</v>
      </c>
      <c r="G8515" s="64">
        <v>0</v>
      </c>
      <c r="H8515" s="64">
        <v>4</v>
      </c>
    </row>
    <row r="8516" spans="1:8" x14ac:dyDescent="0.3">
      <c r="A8516" s="63" t="s">
        <v>14880</v>
      </c>
      <c r="B8516" s="63" t="s">
        <v>14881</v>
      </c>
      <c r="C8516" s="63" t="s">
        <v>6320</v>
      </c>
      <c r="D8516" s="63" t="s">
        <v>6321</v>
      </c>
      <c r="E8516" s="64">
        <v>3</v>
      </c>
      <c r="F8516" s="64">
        <v>17</v>
      </c>
      <c r="G8516" s="64">
        <v>8</v>
      </c>
      <c r="H8516" s="64">
        <v>25</v>
      </c>
    </row>
    <row r="8517" spans="1:8" x14ac:dyDescent="0.3">
      <c r="A8517" s="63" t="s">
        <v>14880</v>
      </c>
      <c r="B8517" s="63" t="s">
        <v>14881</v>
      </c>
      <c r="C8517" s="63" t="s">
        <v>4672</v>
      </c>
      <c r="D8517" s="63" t="s">
        <v>4673</v>
      </c>
      <c r="E8517" s="64">
        <v>0</v>
      </c>
      <c r="F8517" s="64">
        <v>1</v>
      </c>
      <c r="G8517" s="64">
        <v>0</v>
      </c>
      <c r="H8517" s="64">
        <v>1</v>
      </c>
    </row>
    <row r="8518" spans="1:8" x14ac:dyDescent="0.3">
      <c r="A8518" s="63" t="s">
        <v>14880</v>
      </c>
      <c r="B8518" s="63" t="s">
        <v>14881</v>
      </c>
      <c r="C8518" s="63" t="s">
        <v>6606</v>
      </c>
      <c r="D8518" s="63" t="s">
        <v>6607</v>
      </c>
      <c r="E8518" s="64">
        <v>0</v>
      </c>
      <c r="F8518" s="64">
        <v>174</v>
      </c>
      <c r="G8518" s="64">
        <v>47</v>
      </c>
      <c r="H8518" s="64">
        <v>221</v>
      </c>
    </row>
    <row r="8519" spans="1:8" x14ac:dyDescent="0.3">
      <c r="A8519" s="63" t="s">
        <v>14880</v>
      </c>
      <c r="B8519" s="63" t="s">
        <v>14881</v>
      </c>
      <c r="C8519" s="63" t="s">
        <v>3509</v>
      </c>
      <c r="D8519" s="63" t="s">
        <v>3510</v>
      </c>
      <c r="E8519" s="64">
        <v>0</v>
      </c>
      <c r="F8519" s="64">
        <v>2</v>
      </c>
      <c r="G8519" s="64">
        <v>0</v>
      </c>
      <c r="H8519" s="64">
        <v>2</v>
      </c>
    </row>
    <row r="8520" spans="1:8" x14ac:dyDescent="0.3">
      <c r="A8520" s="63" t="s">
        <v>14880</v>
      </c>
      <c r="B8520" s="63" t="s">
        <v>14881</v>
      </c>
      <c r="C8520" s="63" t="s">
        <v>6642</v>
      </c>
      <c r="D8520" s="63" t="s">
        <v>6643</v>
      </c>
      <c r="E8520" s="64">
        <v>17</v>
      </c>
      <c r="F8520" s="64">
        <v>100</v>
      </c>
      <c r="G8520" s="64">
        <v>19</v>
      </c>
      <c r="H8520" s="64">
        <v>119</v>
      </c>
    </row>
    <row r="8521" spans="1:8" x14ac:dyDescent="0.3">
      <c r="A8521" s="63" t="s">
        <v>14880</v>
      </c>
      <c r="B8521" s="63" t="s">
        <v>14881</v>
      </c>
      <c r="C8521" s="63" t="s">
        <v>7520</v>
      </c>
      <c r="D8521" s="63" t="s">
        <v>7521</v>
      </c>
      <c r="E8521" s="64">
        <v>0</v>
      </c>
      <c r="F8521" s="64">
        <v>0</v>
      </c>
      <c r="G8521" s="64">
        <v>1</v>
      </c>
      <c r="H8521" s="64">
        <v>1</v>
      </c>
    </row>
    <row r="8522" spans="1:8" x14ac:dyDescent="0.3">
      <c r="A8522" s="63" t="s">
        <v>14880</v>
      </c>
      <c r="B8522" s="63" t="s">
        <v>14881</v>
      </c>
      <c r="C8522" s="63" t="s">
        <v>6604</v>
      </c>
      <c r="D8522" s="63" t="s">
        <v>6605</v>
      </c>
      <c r="E8522" s="64">
        <v>0</v>
      </c>
      <c r="F8522" s="64">
        <v>216</v>
      </c>
      <c r="G8522" s="64">
        <v>0</v>
      </c>
      <c r="H8522" s="64">
        <v>216</v>
      </c>
    </row>
    <row r="8523" spans="1:8" x14ac:dyDescent="0.3">
      <c r="A8523" s="63" t="s">
        <v>14880</v>
      </c>
      <c r="B8523" s="63" t="s">
        <v>14881</v>
      </c>
      <c r="C8523" s="63" t="s">
        <v>3502</v>
      </c>
      <c r="D8523" s="63" t="s">
        <v>3503</v>
      </c>
      <c r="E8523" s="64">
        <v>0</v>
      </c>
      <c r="F8523" s="64">
        <v>0</v>
      </c>
      <c r="G8523" s="64">
        <v>1</v>
      </c>
      <c r="H8523" s="64">
        <v>1</v>
      </c>
    </row>
    <row r="8524" spans="1:8" x14ac:dyDescent="0.3">
      <c r="A8524" s="63" t="s">
        <v>14880</v>
      </c>
      <c r="B8524" s="63" t="s">
        <v>14881</v>
      </c>
      <c r="C8524" s="63" t="s">
        <v>4414</v>
      </c>
      <c r="D8524" s="63" t="s">
        <v>4415</v>
      </c>
      <c r="E8524" s="64">
        <v>0</v>
      </c>
      <c r="F8524" s="64">
        <v>0</v>
      </c>
      <c r="G8524" s="64">
        <v>10</v>
      </c>
      <c r="H8524" s="64">
        <v>10</v>
      </c>
    </row>
    <row r="8525" spans="1:8" x14ac:dyDescent="0.3">
      <c r="A8525" s="63" t="s">
        <v>14880</v>
      </c>
      <c r="B8525" s="63" t="s">
        <v>14881</v>
      </c>
      <c r="C8525" s="63" t="s">
        <v>6855</v>
      </c>
      <c r="D8525" s="63" t="s">
        <v>6856</v>
      </c>
      <c r="E8525" s="64">
        <v>0</v>
      </c>
      <c r="F8525" s="64">
        <v>4</v>
      </c>
      <c r="G8525" s="64">
        <v>6</v>
      </c>
      <c r="H8525" s="64">
        <v>10</v>
      </c>
    </row>
    <row r="8526" spans="1:8" x14ac:dyDescent="0.3">
      <c r="A8526" s="63" t="s">
        <v>14880</v>
      </c>
      <c r="B8526" s="63" t="s">
        <v>14881</v>
      </c>
      <c r="C8526" s="63" t="s">
        <v>6851</v>
      </c>
      <c r="D8526" s="63" t="s">
        <v>6852</v>
      </c>
      <c r="E8526" s="64">
        <v>0</v>
      </c>
      <c r="F8526" s="64">
        <v>2</v>
      </c>
      <c r="G8526" s="64">
        <v>0</v>
      </c>
      <c r="H8526" s="64">
        <v>2</v>
      </c>
    </row>
    <row r="8527" spans="1:8" x14ac:dyDescent="0.3">
      <c r="A8527" s="63" t="s">
        <v>14880</v>
      </c>
      <c r="B8527" s="63" t="s">
        <v>14881</v>
      </c>
      <c r="C8527" s="63" t="s">
        <v>7333</v>
      </c>
      <c r="D8527" s="63" t="s">
        <v>7334</v>
      </c>
      <c r="E8527" s="64">
        <v>0</v>
      </c>
      <c r="F8527" s="64">
        <v>2</v>
      </c>
      <c r="G8527" s="64">
        <v>0</v>
      </c>
      <c r="H8527" s="64">
        <v>2</v>
      </c>
    </row>
    <row r="8528" spans="1:8" x14ac:dyDescent="0.3">
      <c r="A8528" s="63" t="s">
        <v>14880</v>
      </c>
      <c r="B8528" s="63" t="s">
        <v>14881</v>
      </c>
      <c r="C8528" s="63" t="s">
        <v>4733</v>
      </c>
      <c r="D8528" s="63" t="s">
        <v>14756</v>
      </c>
      <c r="E8528" s="64">
        <v>2</v>
      </c>
      <c r="F8528" s="64">
        <v>6</v>
      </c>
      <c r="G8528" s="64">
        <v>0</v>
      </c>
      <c r="H8528" s="64">
        <v>6</v>
      </c>
    </row>
    <row r="8529" spans="1:8" x14ac:dyDescent="0.3">
      <c r="A8529" s="63" t="s">
        <v>14880</v>
      </c>
      <c r="B8529" s="63" t="s">
        <v>14881</v>
      </c>
      <c r="C8529" s="63" t="s">
        <v>6299</v>
      </c>
      <c r="D8529" s="63" t="s">
        <v>6300</v>
      </c>
      <c r="E8529" s="64">
        <v>4</v>
      </c>
      <c r="F8529" s="64">
        <v>11</v>
      </c>
      <c r="G8529" s="64">
        <v>0</v>
      </c>
      <c r="H8529" s="64">
        <v>11</v>
      </c>
    </row>
    <row r="8530" spans="1:8" x14ac:dyDescent="0.3">
      <c r="A8530" s="63" t="s">
        <v>14880</v>
      </c>
      <c r="B8530" s="63" t="s">
        <v>14881</v>
      </c>
      <c r="C8530" s="63" t="s">
        <v>4777</v>
      </c>
      <c r="D8530" s="63" t="s">
        <v>14613</v>
      </c>
      <c r="E8530" s="64">
        <v>0</v>
      </c>
      <c r="F8530" s="64">
        <v>0</v>
      </c>
      <c r="G8530" s="64">
        <v>4</v>
      </c>
      <c r="H8530" s="64">
        <v>4</v>
      </c>
    </row>
    <row r="8531" spans="1:8" x14ac:dyDescent="0.3">
      <c r="A8531" s="63" t="s">
        <v>14880</v>
      </c>
      <c r="B8531" s="63" t="s">
        <v>14881</v>
      </c>
      <c r="C8531" s="63" t="s">
        <v>4972</v>
      </c>
      <c r="D8531" s="63" t="s">
        <v>14759</v>
      </c>
      <c r="E8531" s="64">
        <v>0</v>
      </c>
      <c r="F8531" s="64">
        <v>2</v>
      </c>
      <c r="G8531" s="64">
        <v>0</v>
      </c>
      <c r="H8531" s="64">
        <v>2</v>
      </c>
    </row>
    <row r="8532" spans="1:8" x14ac:dyDescent="0.3">
      <c r="A8532" s="63" t="s">
        <v>14880</v>
      </c>
      <c r="B8532" s="63" t="s">
        <v>14881</v>
      </c>
      <c r="C8532" s="63" t="s">
        <v>4950</v>
      </c>
      <c r="D8532" s="63" t="s">
        <v>4951</v>
      </c>
      <c r="E8532" s="64">
        <v>0</v>
      </c>
      <c r="F8532" s="64">
        <v>0</v>
      </c>
      <c r="G8532" s="64">
        <v>2</v>
      </c>
      <c r="H8532" s="64">
        <v>2</v>
      </c>
    </row>
    <row r="8533" spans="1:8" x14ac:dyDescent="0.3">
      <c r="A8533" s="63" t="s">
        <v>14880</v>
      </c>
      <c r="B8533" s="63" t="s">
        <v>14881</v>
      </c>
      <c r="C8533" s="63" t="s">
        <v>5102</v>
      </c>
      <c r="D8533" s="63" t="s">
        <v>5103</v>
      </c>
      <c r="E8533" s="64">
        <v>0</v>
      </c>
      <c r="F8533" s="64">
        <v>2</v>
      </c>
      <c r="G8533" s="64">
        <v>0</v>
      </c>
      <c r="H8533" s="64">
        <v>2</v>
      </c>
    </row>
    <row r="8534" spans="1:8" x14ac:dyDescent="0.3">
      <c r="A8534" s="63" t="s">
        <v>14880</v>
      </c>
      <c r="B8534" s="63" t="s">
        <v>14881</v>
      </c>
      <c r="C8534" s="63" t="s">
        <v>4980</v>
      </c>
      <c r="D8534" s="63" t="s">
        <v>4981</v>
      </c>
      <c r="E8534" s="64">
        <v>0</v>
      </c>
      <c r="F8534" s="64">
        <v>2</v>
      </c>
      <c r="G8534" s="64">
        <v>0</v>
      </c>
      <c r="H8534" s="64">
        <v>2</v>
      </c>
    </row>
    <row r="8535" spans="1:8" x14ac:dyDescent="0.3">
      <c r="A8535" s="63" t="s">
        <v>14880</v>
      </c>
      <c r="B8535" s="63" t="s">
        <v>14881</v>
      </c>
      <c r="C8535" s="63" t="s">
        <v>6630</v>
      </c>
      <c r="D8535" s="63" t="s">
        <v>6631</v>
      </c>
      <c r="E8535" s="64">
        <v>0</v>
      </c>
      <c r="F8535" s="64">
        <v>171</v>
      </c>
      <c r="G8535" s="64">
        <v>213</v>
      </c>
      <c r="H8535" s="64">
        <v>384</v>
      </c>
    </row>
    <row r="8536" spans="1:8" x14ac:dyDescent="0.3">
      <c r="A8536" s="63" t="s">
        <v>14880</v>
      </c>
      <c r="B8536" s="63" t="s">
        <v>14881</v>
      </c>
      <c r="C8536" s="63" t="s">
        <v>7302</v>
      </c>
      <c r="D8536" s="63" t="s">
        <v>7303</v>
      </c>
      <c r="E8536" s="64">
        <v>0</v>
      </c>
      <c r="F8536" s="64">
        <v>0</v>
      </c>
      <c r="G8536" s="64">
        <v>5</v>
      </c>
      <c r="H8536" s="64">
        <v>5</v>
      </c>
    </row>
    <row r="8537" spans="1:8" x14ac:dyDescent="0.3">
      <c r="A8537" s="63" t="s">
        <v>14880</v>
      </c>
      <c r="B8537" s="63" t="s">
        <v>14881</v>
      </c>
      <c r="C8537" s="63" t="s">
        <v>6614</v>
      </c>
      <c r="D8537" s="63" t="s">
        <v>6615</v>
      </c>
      <c r="E8537" s="64">
        <v>0</v>
      </c>
      <c r="F8537" s="64">
        <v>0</v>
      </c>
      <c r="G8537" s="64">
        <v>259</v>
      </c>
      <c r="H8537" s="64">
        <v>259</v>
      </c>
    </row>
    <row r="8538" spans="1:8" x14ac:dyDescent="0.3">
      <c r="A8538" s="63" t="s">
        <v>14880</v>
      </c>
      <c r="B8538" s="63" t="s">
        <v>14881</v>
      </c>
      <c r="C8538" s="63" t="s">
        <v>9032</v>
      </c>
      <c r="D8538" s="63" t="s">
        <v>9033</v>
      </c>
      <c r="E8538" s="64">
        <v>0</v>
      </c>
      <c r="F8538" s="64">
        <v>0</v>
      </c>
      <c r="G8538" s="64">
        <v>2</v>
      </c>
      <c r="H8538" s="64">
        <v>2</v>
      </c>
    </row>
    <row r="8539" spans="1:8" x14ac:dyDescent="0.3">
      <c r="A8539" s="63" t="s">
        <v>14880</v>
      </c>
      <c r="B8539" s="63" t="s">
        <v>14881</v>
      </c>
      <c r="C8539" s="63" t="s">
        <v>6608</v>
      </c>
      <c r="D8539" s="63" t="s">
        <v>6609</v>
      </c>
      <c r="E8539" s="64">
        <v>70</v>
      </c>
      <c r="F8539" s="64">
        <v>247</v>
      </c>
      <c r="G8539" s="64">
        <v>186</v>
      </c>
      <c r="H8539" s="64">
        <v>433</v>
      </c>
    </row>
    <row r="8540" spans="1:8" x14ac:dyDescent="0.3">
      <c r="A8540" s="63" t="s">
        <v>14880</v>
      </c>
      <c r="B8540" s="63" t="s">
        <v>14881</v>
      </c>
      <c r="C8540" s="63" t="s">
        <v>9838</v>
      </c>
      <c r="D8540" s="63" t="s">
        <v>9839</v>
      </c>
      <c r="E8540" s="64">
        <v>0</v>
      </c>
      <c r="F8540" s="64">
        <v>0</v>
      </c>
      <c r="G8540" s="64">
        <v>1</v>
      </c>
      <c r="H8540" s="64">
        <v>1</v>
      </c>
    </row>
    <row r="8541" spans="1:8" x14ac:dyDescent="0.3">
      <c r="A8541" s="63" t="s">
        <v>14880</v>
      </c>
      <c r="B8541" s="63" t="s">
        <v>14881</v>
      </c>
      <c r="C8541" s="63" t="s">
        <v>4781</v>
      </c>
      <c r="D8541" s="63" t="s">
        <v>4782</v>
      </c>
      <c r="E8541" s="64">
        <v>0</v>
      </c>
      <c r="F8541" s="64">
        <v>0</v>
      </c>
      <c r="G8541" s="64">
        <v>1</v>
      </c>
      <c r="H8541" s="64">
        <v>1</v>
      </c>
    </row>
    <row r="8542" spans="1:8" x14ac:dyDescent="0.3">
      <c r="A8542" s="63" t="s">
        <v>14880</v>
      </c>
      <c r="B8542" s="63" t="s">
        <v>14881</v>
      </c>
      <c r="C8542" s="63" t="s">
        <v>4684</v>
      </c>
      <c r="D8542" s="63" t="s">
        <v>3852</v>
      </c>
      <c r="E8542" s="64">
        <v>0</v>
      </c>
      <c r="F8542" s="64">
        <v>0</v>
      </c>
      <c r="G8542" s="64">
        <v>23</v>
      </c>
      <c r="H8542" s="64">
        <v>23</v>
      </c>
    </row>
    <row r="8543" spans="1:8" x14ac:dyDescent="0.3">
      <c r="A8543" s="63" t="s">
        <v>14880</v>
      </c>
      <c r="B8543" s="63" t="s">
        <v>14881</v>
      </c>
      <c r="C8543" s="63" t="s">
        <v>6448</v>
      </c>
      <c r="D8543" s="63" t="s">
        <v>6449</v>
      </c>
      <c r="E8543" s="64">
        <v>0</v>
      </c>
      <c r="F8543" s="64">
        <v>0</v>
      </c>
      <c r="G8543" s="64">
        <v>1</v>
      </c>
      <c r="H8543" s="64">
        <v>1</v>
      </c>
    </row>
    <row r="8544" spans="1:8" x14ac:dyDescent="0.3">
      <c r="A8544" s="63" t="s">
        <v>14880</v>
      </c>
      <c r="B8544" s="63" t="s">
        <v>14881</v>
      </c>
      <c r="C8544" s="63" t="s">
        <v>7327</v>
      </c>
      <c r="D8544" s="63" t="s">
        <v>14867</v>
      </c>
      <c r="E8544" s="64">
        <v>0</v>
      </c>
      <c r="F8544" s="64">
        <v>2</v>
      </c>
      <c r="G8544" s="64">
        <v>0</v>
      </c>
      <c r="H8544" s="64">
        <v>2</v>
      </c>
    </row>
    <row r="8545" spans="1:8" x14ac:dyDescent="0.3">
      <c r="A8545" s="63" t="s">
        <v>14880</v>
      </c>
      <c r="B8545" s="63" t="s">
        <v>14881</v>
      </c>
      <c r="C8545" s="63" t="s">
        <v>7191</v>
      </c>
      <c r="D8545" s="63" t="s">
        <v>14735</v>
      </c>
      <c r="E8545" s="64">
        <v>0</v>
      </c>
      <c r="F8545" s="64">
        <v>2</v>
      </c>
      <c r="G8545" s="64">
        <v>0</v>
      </c>
      <c r="H8545" s="64">
        <v>2</v>
      </c>
    </row>
    <row r="8546" spans="1:8" x14ac:dyDescent="0.3">
      <c r="A8546" s="63" t="s">
        <v>14880</v>
      </c>
      <c r="B8546" s="63" t="s">
        <v>14881</v>
      </c>
      <c r="C8546" s="63" t="s">
        <v>7193</v>
      </c>
      <c r="D8546" s="63" t="s">
        <v>14596</v>
      </c>
      <c r="E8546" s="64">
        <v>2</v>
      </c>
      <c r="F8546" s="64">
        <v>36</v>
      </c>
      <c r="G8546" s="64">
        <v>12</v>
      </c>
      <c r="H8546" s="64">
        <v>48</v>
      </c>
    </row>
    <row r="8547" spans="1:8" x14ac:dyDescent="0.3">
      <c r="A8547" s="63" t="s">
        <v>14880</v>
      </c>
      <c r="B8547" s="63" t="s">
        <v>14881</v>
      </c>
      <c r="C8547" s="63" t="s">
        <v>4685</v>
      </c>
      <c r="D8547" s="63" t="s">
        <v>4686</v>
      </c>
      <c r="E8547" s="64">
        <v>0</v>
      </c>
      <c r="F8547" s="64">
        <v>3</v>
      </c>
      <c r="G8547" s="64">
        <v>2</v>
      </c>
      <c r="H8547" s="64">
        <v>5</v>
      </c>
    </row>
    <row r="8548" spans="1:8" x14ac:dyDescent="0.3">
      <c r="A8548" s="63" t="s">
        <v>14880</v>
      </c>
      <c r="B8548" s="63" t="s">
        <v>14881</v>
      </c>
      <c r="C8548" s="63" t="s">
        <v>6648</v>
      </c>
      <c r="D8548" s="63" t="s">
        <v>6649</v>
      </c>
      <c r="E8548" s="64">
        <v>42</v>
      </c>
      <c r="F8548" s="64">
        <v>470</v>
      </c>
      <c r="G8548" s="64">
        <v>499</v>
      </c>
      <c r="H8548" s="64">
        <v>969</v>
      </c>
    </row>
    <row r="8549" spans="1:8" x14ac:dyDescent="0.3">
      <c r="A8549" s="63" t="s">
        <v>14880</v>
      </c>
      <c r="B8549" s="63" t="s">
        <v>14881</v>
      </c>
      <c r="C8549" s="63" t="s">
        <v>4426</v>
      </c>
      <c r="D8549" s="63" t="s">
        <v>4427</v>
      </c>
      <c r="E8549" s="64">
        <v>0</v>
      </c>
      <c r="F8549" s="64">
        <v>1</v>
      </c>
      <c r="G8549" s="64">
        <v>0</v>
      </c>
      <c r="H8549" s="64">
        <v>1</v>
      </c>
    </row>
    <row r="8550" spans="1:8" x14ac:dyDescent="0.3">
      <c r="A8550" s="63" t="s">
        <v>14880</v>
      </c>
      <c r="B8550" s="63" t="s">
        <v>14881</v>
      </c>
      <c r="C8550" s="63" t="s">
        <v>4998</v>
      </c>
      <c r="D8550" s="63" t="s">
        <v>4999</v>
      </c>
      <c r="E8550" s="64">
        <v>0</v>
      </c>
      <c r="F8550" s="64">
        <v>0</v>
      </c>
      <c r="G8550" s="64">
        <v>2</v>
      </c>
      <c r="H8550" s="64">
        <v>2</v>
      </c>
    </row>
    <row r="8551" spans="1:8" x14ac:dyDescent="0.3">
      <c r="A8551" s="63" t="s">
        <v>14880</v>
      </c>
      <c r="B8551" s="63" t="s">
        <v>14881</v>
      </c>
      <c r="C8551" s="63" t="s">
        <v>4755</v>
      </c>
      <c r="D8551" s="63" t="s">
        <v>4756</v>
      </c>
      <c r="E8551" s="64">
        <v>0</v>
      </c>
      <c r="F8551" s="64">
        <v>5</v>
      </c>
      <c r="G8551" s="64">
        <v>1</v>
      </c>
      <c r="H8551" s="64">
        <v>6</v>
      </c>
    </row>
    <row r="8552" spans="1:8" x14ac:dyDescent="0.3">
      <c r="A8552" s="63" t="s">
        <v>14880</v>
      </c>
      <c r="B8552" s="63" t="s">
        <v>14881</v>
      </c>
      <c r="C8552" s="63" t="s">
        <v>4735</v>
      </c>
      <c r="D8552" s="63" t="s">
        <v>4736</v>
      </c>
      <c r="E8552" s="64">
        <v>0</v>
      </c>
      <c r="F8552" s="64">
        <v>4</v>
      </c>
      <c r="G8552" s="64">
        <v>0</v>
      </c>
      <c r="H8552" s="64">
        <v>4</v>
      </c>
    </row>
    <row r="8553" spans="1:8" x14ac:dyDescent="0.3">
      <c r="A8553" s="63" t="s">
        <v>14880</v>
      </c>
      <c r="B8553" s="63" t="s">
        <v>14881</v>
      </c>
      <c r="C8553" s="63" t="s">
        <v>4687</v>
      </c>
      <c r="D8553" s="63" t="s">
        <v>4688</v>
      </c>
      <c r="E8553" s="64">
        <v>0</v>
      </c>
      <c r="F8553" s="64">
        <v>0</v>
      </c>
      <c r="G8553" s="64">
        <v>10</v>
      </c>
      <c r="H8553" s="64">
        <v>10</v>
      </c>
    </row>
    <row r="8554" spans="1:8" x14ac:dyDescent="0.3">
      <c r="A8554" s="63" t="s">
        <v>14880</v>
      </c>
      <c r="B8554" s="63" t="s">
        <v>14881</v>
      </c>
      <c r="C8554" s="63" t="s">
        <v>5002</v>
      </c>
      <c r="D8554" s="63" t="s">
        <v>5003</v>
      </c>
      <c r="E8554" s="64">
        <v>0</v>
      </c>
      <c r="F8554" s="64">
        <v>0</v>
      </c>
      <c r="G8554" s="64">
        <v>5</v>
      </c>
      <c r="H8554" s="64">
        <v>5</v>
      </c>
    </row>
    <row r="8555" spans="1:8" x14ac:dyDescent="0.3">
      <c r="A8555" s="63" t="s">
        <v>14880</v>
      </c>
      <c r="B8555" s="63" t="s">
        <v>14881</v>
      </c>
      <c r="C8555" s="63" t="s">
        <v>5890</v>
      </c>
      <c r="D8555" s="63" t="s">
        <v>5891</v>
      </c>
      <c r="E8555" s="64">
        <v>0</v>
      </c>
      <c r="F8555" s="64">
        <v>0</v>
      </c>
      <c r="G8555" s="64">
        <v>1</v>
      </c>
      <c r="H8555" s="64">
        <v>1</v>
      </c>
    </row>
    <row r="8556" spans="1:8" x14ac:dyDescent="0.3">
      <c r="A8556" s="63" t="s">
        <v>14880</v>
      </c>
      <c r="B8556" s="63" t="s">
        <v>14881</v>
      </c>
      <c r="C8556" s="63" t="s">
        <v>6328</v>
      </c>
      <c r="D8556" s="63" t="s">
        <v>14800</v>
      </c>
      <c r="E8556" s="64">
        <v>2</v>
      </c>
      <c r="F8556" s="64">
        <v>12</v>
      </c>
      <c r="G8556" s="64">
        <v>0</v>
      </c>
      <c r="H8556" s="64">
        <v>12</v>
      </c>
    </row>
    <row r="8557" spans="1:8" x14ac:dyDescent="0.3">
      <c r="A8557" s="63" t="s">
        <v>14880</v>
      </c>
      <c r="B8557" s="63" t="s">
        <v>14881</v>
      </c>
      <c r="C8557" s="63" t="s">
        <v>6612</v>
      </c>
      <c r="D8557" s="63" t="s">
        <v>14883</v>
      </c>
      <c r="E8557" s="64">
        <v>58</v>
      </c>
      <c r="F8557" s="64">
        <v>299</v>
      </c>
      <c r="G8557" s="64">
        <v>89</v>
      </c>
      <c r="H8557" s="64">
        <v>388</v>
      </c>
    </row>
    <row r="8558" spans="1:8" x14ac:dyDescent="0.3">
      <c r="A8558" s="63" t="s">
        <v>14880</v>
      </c>
      <c r="B8558" s="63" t="s">
        <v>14881</v>
      </c>
      <c r="C8558" s="63" t="s">
        <v>7492</v>
      </c>
      <c r="D8558" s="63" t="s">
        <v>7493</v>
      </c>
      <c r="E8558" s="64">
        <v>0</v>
      </c>
      <c r="F8558" s="64">
        <v>186</v>
      </c>
      <c r="G8558" s="64">
        <v>167</v>
      </c>
      <c r="H8558" s="64">
        <v>353</v>
      </c>
    </row>
    <row r="8559" spans="1:8" x14ac:dyDescent="0.3">
      <c r="A8559" s="63" t="s">
        <v>14880</v>
      </c>
      <c r="B8559" s="63" t="s">
        <v>14881</v>
      </c>
      <c r="C8559" s="63" t="s">
        <v>10778</v>
      </c>
      <c r="D8559" s="63" t="s">
        <v>10779</v>
      </c>
      <c r="E8559" s="64">
        <v>0</v>
      </c>
      <c r="F8559" s="64">
        <v>0</v>
      </c>
      <c r="G8559" s="64">
        <v>1</v>
      </c>
      <c r="H8559" s="64">
        <v>1</v>
      </c>
    </row>
    <row r="8560" spans="1:8" x14ac:dyDescent="0.3">
      <c r="A8560" s="63" t="s">
        <v>14880</v>
      </c>
      <c r="B8560" s="63" t="s">
        <v>14881</v>
      </c>
      <c r="C8560" s="63" t="s">
        <v>7472</v>
      </c>
      <c r="D8560" s="63" t="s">
        <v>14884</v>
      </c>
      <c r="E8560" s="64">
        <v>0</v>
      </c>
      <c r="F8560" s="64">
        <v>1</v>
      </c>
      <c r="G8560" s="64">
        <v>0</v>
      </c>
      <c r="H8560" s="64">
        <v>1</v>
      </c>
    </row>
    <row r="8561" spans="1:8" x14ac:dyDescent="0.3">
      <c r="A8561" s="63" t="s">
        <v>14880</v>
      </c>
      <c r="B8561" s="63" t="s">
        <v>14881</v>
      </c>
      <c r="C8561" s="63" t="s">
        <v>5020</v>
      </c>
      <c r="D8561" s="63" t="s">
        <v>5021</v>
      </c>
      <c r="E8561" s="64">
        <v>0</v>
      </c>
      <c r="F8561" s="64">
        <v>0</v>
      </c>
      <c r="G8561" s="64">
        <v>1</v>
      </c>
      <c r="H8561" s="64">
        <v>1</v>
      </c>
    </row>
    <row r="8562" spans="1:8" x14ac:dyDescent="0.3">
      <c r="A8562" s="63" t="s">
        <v>14880</v>
      </c>
      <c r="B8562" s="63" t="s">
        <v>14881</v>
      </c>
      <c r="C8562" s="63" t="s">
        <v>4741</v>
      </c>
      <c r="D8562" s="63" t="s">
        <v>4742</v>
      </c>
      <c r="E8562" s="64">
        <v>0</v>
      </c>
      <c r="F8562" s="64">
        <v>4</v>
      </c>
      <c r="G8562" s="64">
        <v>0</v>
      </c>
      <c r="H8562" s="64">
        <v>4</v>
      </c>
    </row>
    <row r="8563" spans="1:8" x14ac:dyDescent="0.3">
      <c r="A8563" s="63" t="s">
        <v>14880</v>
      </c>
      <c r="B8563" s="63" t="s">
        <v>14881</v>
      </c>
      <c r="C8563" s="63" t="s">
        <v>6594</v>
      </c>
      <c r="D8563" s="63" t="s">
        <v>14885</v>
      </c>
      <c r="E8563" s="64">
        <v>21</v>
      </c>
      <c r="F8563" s="64">
        <v>119</v>
      </c>
      <c r="G8563" s="64">
        <v>24</v>
      </c>
      <c r="H8563" s="64">
        <v>143</v>
      </c>
    </row>
    <row r="8564" spans="1:8" x14ac:dyDescent="0.3">
      <c r="A8564" s="63" t="s">
        <v>14880</v>
      </c>
      <c r="B8564" s="63" t="s">
        <v>14881</v>
      </c>
      <c r="C8564" s="63" t="s">
        <v>7183</v>
      </c>
      <c r="D8564" s="63" t="s">
        <v>14868</v>
      </c>
      <c r="E8564" s="64">
        <v>2</v>
      </c>
      <c r="F8564" s="64">
        <v>6</v>
      </c>
      <c r="G8564" s="64">
        <v>6</v>
      </c>
      <c r="H8564" s="64">
        <v>12</v>
      </c>
    </row>
    <row r="8565" spans="1:8" x14ac:dyDescent="0.3">
      <c r="A8565" s="63" t="s">
        <v>14880</v>
      </c>
      <c r="B8565" s="63" t="s">
        <v>14881</v>
      </c>
      <c r="C8565" s="63" t="s">
        <v>7435</v>
      </c>
      <c r="D8565" s="63" t="s">
        <v>14854</v>
      </c>
      <c r="E8565" s="64">
        <v>2</v>
      </c>
      <c r="F8565" s="64">
        <v>2</v>
      </c>
      <c r="G8565" s="64">
        <v>0</v>
      </c>
      <c r="H8565" s="64">
        <v>2</v>
      </c>
    </row>
    <row r="8566" spans="1:8" x14ac:dyDescent="0.3">
      <c r="A8566" s="63" t="s">
        <v>14880</v>
      </c>
      <c r="B8566" s="63" t="s">
        <v>14881</v>
      </c>
      <c r="C8566" s="63" t="s">
        <v>7185</v>
      </c>
      <c r="D8566" s="63" t="s">
        <v>14886</v>
      </c>
      <c r="E8566" s="64">
        <v>0</v>
      </c>
      <c r="F8566" s="64">
        <v>2</v>
      </c>
      <c r="G8566" s="64">
        <v>1</v>
      </c>
      <c r="H8566" s="64">
        <v>3</v>
      </c>
    </row>
    <row r="8567" spans="1:8" x14ac:dyDescent="0.3">
      <c r="A8567" s="63" t="s">
        <v>14880</v>
      </c>
      <c r="B8567" s="63" t="s">
        <v>14881</v>
      </c>
      <c r="C8567" s="63" t="s">
        <v>7620</v>
      </c>
      <c r="D8567" s="63" t="s">
        <v>14856</v>
      </c>
      <c r="E8567" s="64">
        <v>0</v>
      </c>
      <c r="F8567" s="64">
        <v>1</v>
      </c>
      <c r="G8567" s="64">
        <v>0</v>
      </c>
      <c r="H8567" s="64">
        <v>1</v>
      </c>
    </row>
    <row r="8568" spans="1:8" x14ac:dyDescent="0.3">
      <c r="A8568" s="63" t="s">
        <v>14880</v>
      </c>
      <c r="B8568" s="63" t="s">
        <v>14881</v>
      </c>
      <c r="C8568" s="63" t="s">
        <v>7618</v>
      </c>
      <c r="D8568" s="63" t="s">
        <v>14737</v>
      </c>
      <c r="E8568" s="64">
        <v>0</v>
      </c>
      <c r="F8568" s="64">
        <v>0</v>
      </c>
      <c r="G8568" s="64">
        <v>41</v>
      </c>
      <c r="H8568" s="64">
        <v>41</v>
      </c>
    </row>
    <row r="8569" spans="1:8" x14ac:dyDescent="0.3">
      <c r="A8569" s="63" t="s">
        <v>14880</v>
      </c>
      <c r="B8569" s="63" t="s">
        <v>14881</v>
      </c>
      <c r="C8569" s="63" t="s">
        <v>7187</v>
      </c>
      <c r="D8569" s="63" t="s">
        <v>14887</v>
      </c>
      <c r="E8569" s="64">
        <v>0</v>
      </c>
      <c r="F8569" s="64">
        <v>4</v>
      </c>
      <c r="G8569" s="64">
        <v>0</v>
      </c>
      <c r="H8569" s="64">
        <v>4</v>
      </c>
    </row>
    <row r="8570" spans="1:8" x14ac:dyDescent="0.3">
      <c r="A8570" s="63" t="s">
        <v>14880</v>
      </c>
      <c r="B8570" s="63" t="s">
        <v>14881</v>
      </c>
      <c r="C8570" s="63" t="s">
        <v>7840</v>
      </c>
      <c r="D8570" s="63" t="s">
        <v>14857</v>
      </c>
      <c r="E8570" s="64">
        <v>1</v>
      </c>
      <c r="F8570" s="64">
        <v>1</v>
      </c>
      <c r="G8570" s="64">
        <v>0</v>
      </c>
      <c r="H8570" s="64">
        <v>1</v>
      </c>
    </row>
    <row r="8571" spans="1:8" x14ac:dyDescent="0.3">
      <c r="A8571" s="63" t="s">
        <v>14880</v>
      </c>
      <c r="B8571" s="63" t="s">
        <v>14881</v>
      </c>
      <c r="C8571" s="63" t="s">
        <v>6811</v>
      </c>
      <c r="D8571" s="63" t="s">
        <v>14788</v>
      </c>
      <c r="E8571" s="64">
        <v>0</v>
      </c>
      <c r="F8571" s="64">
        <v>1</v>
      </c>
      <c r="G8571" s="64">
        <v>0</v>
      </c>
      <c r="H8571" s="64">
        <v>1</v>
      </c>
    </row>
    <row r="8572" spans="1:8" x14ac:dyDescent="0.3">
      <c r="A8572" s="63" t="s">
        <v>14880</v>
      </c>
      <c r="B8572" s="63" t="s">
        <v>14881</v>
      </c>
      <c r="C8572" s="63" t="s">
        <v>8210</v>
      </c>
      <c r="D8572" s="63" t="s">
        <v>14532</v>
      </c>
      <c r="E8572" s="64">
        <v>0</v>
      </c>
      <c r="F8572" s="64">
        <v>0</v>
      </c>
      <c r="G8572" s="64">
        <v>1</v>
      </c>
      <c r="H8572" s="64">
        <v>1</v>
      </c>
    </row>
    <row r="8573" spans="1:8" x14ac:dyDescent="0.3">
      <c r="A8573" s="63" t="s">
        <v>14880</v>
      </c>
      <c r="B8573" s="63" t="s">
        <v>14881</v>
      </c>
      <c r="C8573" s="63" t="s">
        <v>6596</v>
      </c>
      <c r="D8573" s="63" t="s">
        <v>14597</v>
      </c>
      <c r="E8573" s="64">
        <v>22</v>
      </c>
      <c r="F8573" s="64">
        <v>12</v>
      </c>
      <c r="G8573" s="64">
        <v>4</v>
      </c>
      <c r="H8573" s="64">
        <v>16</v>
      </c>
    </row>
    <row r="8574" spans="1:8" x14ac:dyDescent="0.3">
      <c r="A8574" s="63" t="s">
        <v>14880</v>
      </c>
      <c r="B8574" s="63" t="s">
        <v>14881</v>
      </c>
      <c r="C8574" s="63" t="s">
        <v>6293</v>
      </c>
      <c r="D8574" s="63" t="s">
        <v>14583</v>
      </c>
      <c r="E8574" s="64">
        <v>0</v>
      </c>
      <c r="F8574" s="64">
        <v>0</v>
      </c>
      <c r="G8574" s="64">
        <v>17</v>
      </c>
      <c r="H8574" s="64">
        <v>17</v>
      </c>
    </row>
    <row r="8575" spans="1:8" x14ac:dyDescent="0.3">
      <c r="A8575" s="63" t="s">
        <v>14880</v>
      </c>
      <c r="B8575" s="63" t="s">
        <v>14881</v>
      </c>
      <c r="C8575" s="63" t="s">
        <v>6598</v>
      </c>
      <c r="D8575" s="63" t="s">
        <v>14584</v>
      </c>
      <c r="E8575" s="64">
        <v>22</v>
      </c>
      <c r="F8575" s="64">
        <v>74</v>
      </c>
      <c r="G8575" s="64">
        <v>33</v>
      </c>
      <c r="H8575" s="64">
        <v>107</v>
      </c>
    </row>
    <row r="8576" spans="1:8" x14ac:dyDescent="0.3">
      <c r="A8576" s="63" t="s">
        <v>14880</v>
      </c>
      <c r="B8576" s="63" t="s">
        <v>14881</v>
      </c>
      <c r="C8576" s="63" t="s">
        <v>7433</v>
      </c>
      <c r="D8576" s="63" t="s">
        <v>7434</v>
      </c>
      <c r="E8576" s="64">
        <v>0</v>
      </c>
      <c r="F8576" s="64">
        <v>0</v>
      </c>
      <c r="G8576" s="64">
        <v>1</v>
      </c>
      <c r="H8576" s="64">
        <v>1</v>
      </c>
    </row>
    <row r="8577" spans="1:8" x14ac:dyDescent="0.3">
      <c r="A8577" s="63" t="s">
        <v>14880</v>
      </c>
      <c r="B8577" s="63" t="s">
        <v>14881</v>
      </c>
      <c r="C8577" s="63" t="s">
        <v>6602</v>
      </c>
      <c r="D8577" s="63" t="s">
        <v>14834</v>
      </c>
      <c r="E8577" s="64">
        <v>23</v>
      </c>
      <c r="F8577" s="64">
        <v>98</v>
      </c>
      <c r="G8577" s="64">
        <v>10</v>
      </c>
      <c r="H8577" s="64">
        <v>108</v>
      </c>
    </row>
    <row r="8578" spans="1:8" x14ac:dyDescent="0.3">
      <c r="A8578" s="63" t="s">
        <v>14880</v>
      </c>
      <c r="B8578" s="63" t="s">
        <v>14881</v>
      </c>
      <c r="C8578" s="63" t="s">
        <v>6600</v>
      </c>
      <c r="D8578" s="63" t="s">
        <v>14858</v>
      </c>
      <c r="E8578" s="64">
        <v>0</v>
      </c>
      <c r="F8578" s="64">
        <v>0</v>
      </c>
      <c r="G8578" s="64">
        <v>55</v>
      </c>
      <c r="H8578" s="64">
        <v>55</v>
      </c>
    </row>
    <row r="8579" spans="1:8" x14ac:dyDescent="0.3">
      <c r="A8579" s="63" t="s">
        <v>14880</v>
      </c>
      <c r="B8579" s="63" t="s">
        <v>14881</v>
      </c>
      <c r="C8579" s="63" t="s">
        <v>9062</v>
      </c>
      <c r="D8579" s="63" t="s">
        <v>9063</v>
      </c>
      <c r="E8579" s="64">
        <v>0</v>
      </c>
      <c r="F8579" s="64">
        <v>3</v>
      </c>
      <c r="G8579" s="64">
        <v>1</v>
      </c>
      <c r="H8579" s="64">
        <v>4</v>
      </c>
    </row>
    <row r="8580" spans="1:8" x14ac:dyDescent="0.3">
      <c r="A8580" s="63" t="s">
        <v>14880</v>
      </c>
      <c r="B8580" s="63" t="s">
        <v>14881</v>
      </c>
      <c r="C8580" s="63" t="s">
        <v>5000</v>
      </c>
      <c r="D8580" s="63" t="s">
        <v>5001</v>
      </c>
      <c r="E8580" s="64">
        <v>0</v>
      </c>
      <c r="F8580" s="64">
        <v>9</v>
      </c>
      <c r="G8580" s="64">
        <v>0</v>
      </c>
      <c r="H8580" s="64">
        <v>9</v>
      </c>
    </row>
    <row r="8581" spans="1:8" x14ac:dyDescent="0.3">
      <c r="A8581" s="63" t="s">
        <v>14880</v>
      </c>
      <c r="B8581" s="63" t="s">
        <v>14881</v>
      </c>
      <c r="C8581" s="63" t="s">
        <v>6652</v>
      </c>
      <c r="D8581" s="63" t="s">
        <v>6653</v>
      </c>
      <c r="E8581" s="64">
        <v>0</v>
      </c>
      <c r="F8581" s="64">
        <v>1</v>
      </c>
      <c r="G8581" s="64">
        <v>0</v>
      </c>
      <c r="H8581" s="64">
        <v>1</v>
      </c>
    </row>
    <row r="8582" spans="1:8" x14ac:dyDescent="0.3">
      <c r="A8582" s="63" t="s">
        <v>14880</v>
      </c>
      <c r="B8582" s="63" t="s">
        <v>14881</v>
      </c>
      <c r="C8582" s="63" t="s">
        <v>11537</v>
      </c>
      <c r="D8582" s="63" t="s">
        <v>11538</v>
      </c>
      <c r="E8582" s="64">
        <v>0</v>
      </c>
      <c r="F8582" s="64">
        <v>0</v>
      </c>
      <c r="G8582" s="64">
        <v>1</v>
      </c>
      <c r="H8582" s="64">
        <v>1</v>
      </c>
    </row>
    <row r="8583" spans="1:8" x14ac:dyDescent="0.3">
      <c r="A8583" s="63" t="s">
        <v>14880</v>
      </c>
      <c r="B8583" s="63" t="s">
        <v>14881</v>
      </c>
      <c r="C8583" s="63" t="s">
        <v>10671</v>
      </c>
      <c r="D8583" s="63" t="s">
        <v>14871</v>
      </c>
      <c r="E8583" s="64">
        <v>0</v>
      </c>
      <c r="F8583" s="64">
        <v>0</v>
      </c>
      <c r="G8583" s="64">
        <v>2</v>
      </c>
      <c r="H8583" s="64">
        <v>2</v>
      </c>
    </row>
    <row r="8584" spans="1:8" x14ac:dyDescent="0.3">
      <c r="A8584" s="63" t="s">
        <v>14880</v>
      </c>
      <c r="B8584" s="63" t="s">
        <v>14881</v>
      </c>
      <c r="C8584" s="63" t="s">
        <v>4693</v>
      </c>
      <c r="D8584" s="63" t="s">
        <v>4694</v>
      </c>
      <c r="E8584" s="64">
        <v>6</v>
      </c>
      <c r="F8584" s="64">
        <v>19</v>
      </c>
      <c r="G8584" s="64">
        <v>3</v>
      </c>
      <c r="H8584" s="64">
        <v>22</v>
      </c>
    </row>
    <row r="8585" spans="1:8" x14ac:dyDescent="0.3">
      <c r="A8585" s="63" t="s">
        <v>14880</v>
      </c>
      <c r="B8585" s="63" t="s">
        <v>14881</v>
      </c>
      <c r="C8585" s="63" t="s">
        <v>1253</v>
      </c>
      <c r="D8585" s="63" t="s">
        <v>1254</v>
      </c>
      <c r="E8585" s="64">
        <v>0</v>
      </c>
      <c r="F8585" s="64">
        <v>0</v>
      </c>
      <c r="G8585" s="64">
        <v>1</v>
      </c>
      <c r="H8585" s="64">
        <v>1</v>
      </c>
    </row>
    <row r="8586" spans="1:8" x14ac:dyDescent="0.3">
      <c r="A8586" s="63" t="s">
        <v>14880</v>
      </c>
      <c r="B8586" s="63" t="s">
        <v>14881</v>
      </c>
      <c r="C8586" s="63" t="s">
        <v>4962</v>
      </c>
      <c r="D8586" s="63" t="s">
        <v>4963</v>
      </c>
      <c r="E8586" s="64">
        <v>0</v>
      </c>
      <c r="F8586" s="64">
        <v>1</v>
      </c>
      <c r="G8586" s="64">
        <v>3</v>
      </c>
      <c r="H8586" s="64">
        <v>4</v>
      </c>
    </row>
    <row r="8587" spans="1:8" x14ac:dyDescent="0.3">
      <c r="A8587" s="63" t="s">
        <v>14880</v>
      </c>
      <c r="B8587" s="63" t="s">
        <v>14881</v>
      </c>
      <c r="C8587" s="63" t="s">
        <v>4791</v>
      </c>
      <c r="D8587" s="63" t="s">
        <v>4792</v>
      </c>
      <c r="E8587" s="64">
        <v>0</v>
      </c>
      <c r="F8587" s="64">
        <v>22</v>
      </c>
      <c r="G8587" s="64">
        <v>40</v>
      </c>
      <c r="H8587" s="64">
        <v>62</v>
      </c>
    </row>
    <row r="8588" spans="1:8" x14ac:dyDescent="0.3">
      <c r="A8588" s="63" t="s">
        <v>14880</v>
      </c>
      <c r="B8588" s="63" t="s">
        <v>14881</v>
      </c>
      <c r="C8588" s="63" t="s">
        <v>4811</v>
      </c>
      <c r="D8588" s="63" t="s">
        <v>4812</v>
      </c>
      <c r="E8588" s="64">
        <v>0</v>
      </c>
      <c r="F8588" s="64">
        <v>6</v>
      </c>
      <c r="G8588" s="64">
        <v>0</v>
      </c>
      <c r="H8588" s="64">
        <v>6</v>
      </c>
    </row>
    <row r="8589" spans="1:8" x14ac:dyDescent="0.3">
      <c r="A8589" s="63" t="s">
        <v>14880</v>
      </c>
      <c r="B8589" s="63" t="s">
        <v>14881</v>
      </c>
      <c r="C8589" s="63" t="s">
        <v>7197</v>
      </c>
      <c r="D8589" s="63" t="s">
        <v>7198</v>
      </c>
      <c r="E8589" s="64">
        <v>4</v>
      </c>
      <c r="F8589" s="64">
        <v>25</v>
      </c>
      <c r="G8589" s="64">
        <v>15</v>
      </c>
      <c r="H8589" s="64">
        <v>40</v>
      </c>
    </row>
    <row r="8590" spans="1:8" x14ac:dyDescent="0.3">
      <c r="A8590" s="63" t="s">
        <v>14880</v>
      </c>
      <c r="B8590" s="63" t="s">
        <v>14881</v>
      </c>
      <c r="C8590" s="63" t="s">
        <v>5026</v>
      </c>
      <c r="D8590" s="63" t="s">
        <v>5027</v>
      </c>
      <c r="E8590" s="64">
        <v>0</v>
      </c>
      <c r="F8590" s="64">
        <v>2</v>
      </c>
      <c r="G8590" s="64">
        <v>0</v>
      </c>
      <c r="H8590" s="64">
        <v>2</v>
      </c>
    </row>
    <row r="8591" spans="1:8" x14ac:dyDescent="0.3">
      <c r="A8591" s="63" t="s">
        <v>14880</v>
      </c>
      <c r="B8591" s="63" t="s">
        <v>14881</v>
      </c>
      <c r="C8591" s="63" t="s">
        <v>14742</v>
      </c>
      <c r="D8591" s="63" t="s">
        <v>14743</v>
      </c>
      <c r="E8591" s="64">
        <v>0</v>
      </c>
      <c r="F8591" s="64">
        <v>9</v>
      </c>
      <c r="G8591" s="64">
        <v>2</v>
      </c>
      <c r="H8591" s="64">
        <v>11</v>
      </c>
    </row>
    <row r="8592" spans="1:8" x14ac:dyDescent="0.3">
      <c r="A8592" s="63" t="s">
        <v>14880</v>
      </c>
      <c r="B8592" s="63" t="s">
        <v>14881</v>
      </c>
      <c r="C8592" s="63" t="s">
        <v>4819</v>
      </c>
      <c r="D8592" s="63" t="s">
        <v>4820</v>
      </c>
      <c r="E8592" s="64">
        <v>0</v>
      </c>
      <c r="F8592" s="64">
        <v>0</v>
      </c>
      <c r="G8592" s="64">
        <v>6</v>
      </c>
      <c r="H8592" s="64">
        <v>6</v>
      </c>
    </row>
    <row r="8593" spans="1:8" x14ac:dyDescent="0.3">
      <c r="A8593" s="63" t="s">
        <v>14880</v>
      </c>
      <c r="B8593" s="63" t="s">
        <v>14881</v>
      </c>
      <c r="C8593" s="63" t="s">
        <v>4938</v>
      </c>
      <c r="D8593" s="63" t="s">
        <v>4939</v>
      </c>
      <c r="E8593" s="64">
        <v>0</v>
      </c>
      <c r="F8593" s="64">
        <v>0</v>
      </c>
      <c r="G8593" s="64">
        <v>49</v>
      </c>
      <c r="H8593" s="64">
        <v>49</v>
      </c>
    </row>
    <row r="8594" spans="1:8" x14ac:dyDescent="0.3">
      <c r="A8594" s="63" t="s">
        <v>14880</v>
      </c>
      <c r="B8594" s="63" t="s">
        <v>14881</v>
      </c>
      <c r="C8594" s="63" t="s">
        <v>7660</v>
      </c>
      <c r="D8594" s="63" t="s">
        <v>7661</v>
      </c>
      <c r="E8594" s="64">
        <v>0</v>
      </c>
      <c r="F8594" s="64">
        <v>1</v>
      </c>
      <c r="G8594" s="64">
        <v>0</v>
      </c>
      <c r="H8594" s="64">
        <v>1</v>
      </c>
    </row>
    <row r="8595" spans="1:8" x14ac:dyDescent="0.3">
      <c r="A8595" s="63" t="s">
        <v>14880</v>
      </c>
      <c r="B8595" s="63" t="s">
        <v>14881</v>
      </c>
      <c r="C8595" s="63" t="s">
        <v>6640</v>
      </c>
      <c r="D8595" s="63" t="s">
        <v>6641</v>
      </c>
      <c r="E8595" s="64">
        <v>0</v>
      </c>
      <c r="F8595" s="64">
        <v>22</v>
      </c>
      <c r="G8595" s="64">
        <v>33</v>
      </c>
      <c r="H8595" s="64">
        <v>55</v>
      </c>
    </row>
    <row r="8596" spans="1:8" x14ac:dyDescent="0.3">
      <c r="A8596" s="63" t="s">
        <v>14880</v>
      </c>
      <c r="B8596" s="63" t="s">
        <v>14881</v>
      </c>
      <c r="C8596" s="63" t="s">
        <v>7252</v>
      </c>
      <c r="D8596" s="63" t="s">
        <v>14877</v>
      </c>
      <c r="E8596" s="64">
        <v>0</v>
      </c>
      <c r="F8596" s="64">
        <v>0</v>
      </c>
      <c r="G8596" s="64">
        <v>10</v>
      </c>
      <c r="H8596" s="64">
        <v>10</v>
      </c>
    </row>
    <row r="8597" spans="1:8" x14ac:dyDescent="0.3">
      <c r="A8597" s="63" t="s">
        <v>14880</v>
      </c>
      <c r="B8597" s="63" t="s">
        <v>14881</v>
      </c>
      <c r="C8597" s="63" t="s">
        <v>7646</v>
      </c>
      <c r="D8597" s="63" t="s">
        <v>7647</v>
      </c>
      <c r="E8597" s="64">
        <v>2</v>
      </c>
      <c r="F8597" s="64">
        <v>9</v>
      </c>
      <c r="G8597" s="64">
        <v>6</v>
      </c>
      <c r="H8597" s="64">
        <v>15</v>
      </c>
    </row>
    <row r="8598" spans="1:8" x14ac:dyDescent="0.3">
      <c r="A8598" s="63" t="s">
        <v>14880</v>
      </c>
      <c r="B8598" s="63" t="s">
        <v>14881</v>
      </c>
      <c r="C8598" s="63" t="s">
        <v>6628</v>
      </c>
      <c r="D8598" s="63" t="s">
        <v>6629</v>
      </c>
      <c r="E8598" s="64">
        <v>0</v>
      </c>
      <c r="F8598" s="64">
        <v>0</v>
      </c>
      <c r="G8598" s="64">
        <v>177</v>
      </c>
      <c r="H8598" s="64">
        <v>177</v>
      </c>
    </row>
    <row r="8599" spans="1:8" x14ac:dyDescent="0.3">
      <c r="A8599" s="63" t="s">
        <v>14880</v>
      </c>
      <c r="B8599" s="63" t="s">
        <v>14881</v>
      </c>
      <c r="C8599" s="63" t="s">
        <v>6618</v>
      </c>
      <c r="D8599" s="63" t="s">
        <v>6619</v>
      </c>
      <c r="E8599" s="64">
        <v>40</v>
      </c>
      <c r="F8599" s="64">
        <v>163</v>
      </c>
      <c r="G8599" s="64">
        <v>40</v>
      </c>
      <c r="H8599" s="64">
        <v>203</v>
      </c>
    </row>
    <row r="8600" spans="1:8" x14ac:dyDescent="0.3">
      <c r="A8600" s="63" t="s">
        <v>14880</v>
      </c>
      <c r="B8600" s="63" t="s">
        <v>14881</v>
      </c>
      <c r="C8600" s="63" t="s">
        <v>7684</v>
      </c>
      <c r="D8600" s="63" t="s">
        <v>7685</v>
      </c>
      <c r="E8600" s="64">
        <v>0</v>
      </c>
      <c r="F8600" s="64">
        <v>1</v>
      </c>
      <c r="G8600" s="64">
        <v>0</v>
      </c>
      <c r="H8600" s="64">
        <v>1</v>
      </c>
    </row>
    <row r="8601" spans="1:8" x14ac:dyDescent="0.3">
      <c r="A8601" s="63" t="s">
        <v>14880</v>
      </c>
      <c r="B8601" s="63" t="s">
        <v>14881</v>
      </c>
      <c r="C8601" s="63" t="s">
        <v>13674</v>
      </c>
      <c r="D8601" s="63" t="s">
        <v>13675</v>
      </c>
      <c r="E8601" s="64">
        <v>0</v>
      </c>
      <c r="F8601" s="64">
        <v>0</v>
      </c>
      <c r="G8601" s="64">
        <v>2</v>
      </c>
      <c r="H8601" s="64">
        <v>2</v>
      </c>
    </row>
    <row r="8602" spans="1:8" x14ac:dyDescent="0.3">
      <c r="A8602" s="63" t="s">
        <v>14880</v>
      </c>
      <c r="B8602" s="63" t="s">
        <v>14881</v>
      </c>
      <c r="C8602" s="63" t="s">
        <v>14888</v>
      </c>
      <c r="D8602" s="63" t="s">
        <v>14889</v>
      </c>
      <c r="E8602" s="64">
        <v>0</v>
      </c>
      <c r="F8602" s="64">
        <v>1</v>
      </c>
      <c r="G8602" s="64">
        <v>0</v>
      </c>
      <c r="H8602" s="64">
        <v>1</v>
      </c>
    </row>
    <row r="8603" spans="1:8" x14ac:dyDescent="0.3">
      <c r="A8603" s="63" t="s">
        <v>14880</v>
      </c>
      <c r="B8603" s="63" t="s">
        <v>14881</v>
      </c>
      <c r="C8603" s="63" t="s">
        <v>7325</v>
      </c>
      <c r="D8603" s="63" t="s">
        <v>7326</v>
      </c>
      <c r="E8603" s="64">
        <v>0</v>
      </c>
      <c r="F8603" s="64">
        <v>0</v>
      </c>
      <c r="G8603" s="64">
        <v>3</v>
      </c>
      <c r="H8603" s="64">
        <v>3</v>
      </c>
    </row>
    <row r="8604" spans="1:8" x14ac:dyDescent="0.3">
      <c r="A8604" s="63" t="s">
        <v>14880</v>
      </c>
      <c r="B8604" s="63" t="s">
        <v>14881</v>
      </c>
      <c r="C8604" s="63" t="s">
        <v>5886</v>
      </c>
      <c r="D8604" s="63" t="s">
        <v>5887</v>
      </c>
      <c r="E8604" s="64">
        <v>0</v>
      </c>
      <c r="F8604" s="64">
        <v>0</v>
      </c>
      <c r="G8604" s="64">
        <v>17</v>
      </c>
      <c r="H8604" s="64">
        <v>17</v>
      </c>
    </row>
    <row r="8605" spans="1:8" x14ac:dyDescent="0.3">
      <c r="A8605" s="63" t="s">
        <v>14880</v>
      </c>
      <c r="B8605" s="63" t="s">
        <v>14881</v>
      </c>
      <c r="C8605" s="63" t="s">
        <v>7312</v>
      </c>
      <c r="D8605" s="63" t="s">
        <v>7313</v>
      </c>
      <c r="E8605" s="64">
        <v>0</v>
      </c>
      <c r="F8605" s="64">
        <v>0</v>
      </c>
      <c r="G8605" s="64">
        <v>6</v>
      </c>
      <c r="H8605" s="64">
        <v>6</v>
      </c>
    </row>
    <row r="8606" spans="1:8" x14ac:dyDescent="0.3">
      <c r="A8606" s="63" t="s">
        <v>14880</v>
      </c>
      <c r="B8606" s="63" t="s">
        <v>14881</v>
      </c>
      <c r="C8606" s="63" t="s">
        <v>7484</v>
      </c>
      <c r="D8606" s="63" t="s">
        <v>14879</v>
      </c>
      <c r="E8606" s="64">
        <v>3</v>
      </c>
      <c r="F8606" s="64">
        <v>1</v>
      </c>
      <c r="G8606" s="64">
        <v>0</v>
      </c>
      <c r="H8606" s="64">
        <v>1</v>
      </c>
    </row>
    <row r="8607" spans="1:8" x14ac:dyDescent="0.3">
      <c r="A8607" s="63" t="s">
        <v>14880</v>
      </c>
      <c r="B8607" s="63" t="s">
        <v>14881</v>
      </c>
      <c r="C8607" s="63" t="s">
        <v>7310</v>
      </c>
      <c r="D8607" s="63" t="s">
        <v>7311</v>
      </c>
      <c r="E8607" s="64">
        <v>7</v>
      </c>
      <c r="F8607" s="64">
        <v>7</v>
      </c>
      <c r="G8607" s="64">
        <v>0</v>
      </c>
      <c r="H8607" s="64">
        <v>7</v>
      </c>
    </row>
    <row r="8608" spans="1:8" x14ac:dyDescent="0.3">
      <c r="A8608" s="63" t="s">
        <v>14890</v>
      </c>
      <c r="B8608" s="63" t="s">
        <v>14891</v>
      </c>
      <c r="C8608" s="63" t="s">
        <v>6636</v>
      </c>
      <c r="D8608" s="63" t="s">
        <v>6637</v>
      </c>
      <c r="E8608" s="64">
        <v>0</v>
      </c>
      <c r="F8608" s="64">
        <v>1</v>
      </c>
      <c r="G8608" s="64">
        <v>0</v>
      </c>
      <c r="H8608" s="64">
        <v>1</v>
      </c>
    </row>
    <row r="8609" spans="1:8" x14ac:dyDescent="0.3">
      <c r="A8609" s="63" t="s">
        <v>14890</v>
      </c>
      <c r="B8609" s="63" t="s">
        <v>14891</v>
      </c>
      <c r="C8609" s="63" t="s">
        <v>6632</v>
      </c>
      <c r="D8609" s="63" t="s">
        <v>6633</v>
      </c>
      <c r="E8609" s="64">
        <v>0</v>
      </c>
      <c r="F8609" s="64">
        <v>2</v>
      </c>
      <c r="G8609" s="64">
        <v>6</v>
      </c>
      <c r="H8609" s="64">
        <v>8</v>
      </c>
    </row>
    <row r="8610" spans="1:8" x14ac:dyDescent="0.3">
      <c r="A8610" s="63" t="s">
        <v>14890</v>
      </c>
      <c r="B8610" s="63" t="s">
        <v>14891</v>
      </c>
      <c r="C8610" s="63" t="s">
        <v>8669</v>
      </c>
      <c r="D8610" s="63" t="s">
        <v>8670</v>
      </c>
      <c r="E8610" s="64">
        <v>0</v>
      </c>
      <c r="F8610" s="64">
        <v>0</v>
      </c>
      <c r="G8610" s="64">
        <v>14</v>
      </c>
      <c r="H8610" s="64">
        <v>14</v>
      </c>
    </row>
    <row r="8611" spans="1:8" x14ac:dyDescent="0.3">
      <c r="A8611" s="63" t="s">
        <v>14890</v>
      </c>
      <c r="B8611" s="63" t="s">
        <v>14891</v>
      </c>
      <c r="C8611" s="63" t="s">
        <v>6646</v>
      </c>
      <c r="D8611" s="63" t="s">
        <v>6647</v>
      </c>
      <c r="E8611" s="64">
        <v>2</v>
      </c>
      <c r="F8611" s="64">
        <v>5</v>
      </c>
      <c r="G8611" s="64">
        <v>1</v>
      </c>
      <c r="H8611" s="64">
        <v>6</v>
      </c>
    </row>
    <row r="8612" spans="1:8" x14ac:dyDescent="0.3">
      <c r="A8612" s="63" t="s">
        <v>14890</v>
      </c>
      <c r="B8612" s="63" t="s">
        <v>14891</v>
      </c>
      <c r="C8612" s="63" t="s">
        <v>6959</v>
      </c>
      <c r="D8612" s="63" t="s">
        <v>6960</v>
      </c>
      <c r="E8612" s="64">
        <v>0</v>
      </c>
      <c r="F8612" s="64">
        <v>1</v>
      </c>
      <c r="G8612" s="64">
        <v>0</v>
      </c>
      <c r="H8612" s="64">
        <v>1</v>
      </c>
    </row>
    <row r="8613" spans="1:8" x14ac:dyDescent="0.3">
      <c r="A8613" s="63" t="s">
        <v>14890</v>
      </c>
      <c r="B8613" s="63" t="s">
        <v>14891</v>
      </c>
      <c r="C8613" s="63" t="s">
        <v>6334</v>
      </c>
      <c r="D8613" s="63" t="s">
        <v>6335</v>
      </c>
      <c r="E8613" s="64">
        <v>1</v>
      </c>
      <c r="F8613" s="64">
        <v>5</v>
      </c>
      <c r="G8613" s="64">
        <v>4</v>
      </c>
      <c r="H8613" s="64">
        <v>9</v>
      </c>
    </row>
    <row r="8614" spans="1:8" x14ac:dyDescent="0.3">
      <c r="A8614" s="63" t="s">
        <v>14890</v>
      </c>
      <c r="B8614" s="63" t="s">
        <v>14891</v>
      </c>
      <c r="C8614" s="63" t="s">
        <v>6305</v>
      </c>
      <c r="D8614" s="63" t="s">
        <v>6306</v>
      </c>
      <c r="E8614" s="64">
        <v>2</v>
      </c>
      <c r="F8614" s="64">
        <v>1</v>
      </c>
      <c r="G8614" s="64">
        <v>0</v>
      </c>
      <c r="H8614" s="64">
        <v>1</v>
      </c>
    </row>
    <row r="8615" spans="1:8" x14ac:dyDescent="0.3">
      <c r="A8615" s="63" t="s">
        <v>14890</v>
      </c>
      <c r="B8615" s="63" t="s">
        <v>14891</v>
      </c>
      <c r="C8615" s="63" t="s">
        <v>7437</v>
      </c>
      <c r="D8615" s="63" t="s">
        <v>2790</v>
      </c>
      <c r="E8615" s="64">
        <v>0</v>
      </c>
      <c r="F8615" s="64">
        <v>0</v>
      </c>
      <c r="G8615" s="64">
        <v>1</v>
      </c>
      <c r="H8615" s="64">
        <v>1</v>
      </c>
    </row>
    <row r="8616" spans="1:8" x14ac:dyDescent="0.3">
      <c r="A8616" s="63" t="s">
        <v>14890</v>
      </c>
      <c r="B8616" s="63" t="s">
        <v>14891</v>
      </c>
      <c r="C8616" s="63" t="s">
        <v>6295</v>
      </c>
      <c r="D8616" s="63" t="s">
        <v>6296</v>
      </c>
      <c r="E8616" s="64">
        <v>0</v>
      </c>
      <c r="F8616" s="64">
        <v>0</v>
      </c>
      <c r="G8616" s="64">
        <v>96</v>
      </c>
      <c r="H8616" s="64">
        <v>96</v>
      </c>
    </row>
    <row r="8617" spans="1:8" x14ac:dyDescent="0.3">
      <c r="A8617" s="63" t="s">
        <v>14890</v>
      </c>
      <c r="B8617" s="63" t="s">
        <v>14891</v>
      </c>
      <c r="C8617" s="63" t="s">
        <v>4747</v>
      </c>
      <c r="D8617" s="63" t="s">
        <v>4748</v>
      </c>
      <c r="E8617" s="64">
        <v>0</v>
      </c>
      <c r="F8617" s="64">
        <v>3</v>
      </c>
      <c r="G8617" s="64">
        <v>0</v>
      </c>
      <c r="H8617" s="64">
        <v>3</v>
      </c>
    </row>
    <row r="8618" spans="1:8" x14ac:dyDescent="0.3">
      <c r="A8618" s="63" t="s">
        <v>14890</v>
      </c>
      <c r="B8618" s="63" t="s">
        <v>14891</v>
      </c>
      <c r="C8618" s="63" t="s">
        <v>4763</v>
      </c>
      <c r="D8618" s="63" t="s">
        <v>4764</v>
      </c>
      <c r="E8618" s="64">
        <v>0</v>
      </c>
      <c r="F8618" s="64">
        <v>0</v>
      </c>
      <c r="G8618" s="64">
        <v>2</v>
      </c>
      <c r="H8618" s="64">
        <v>2</v>
      </c>
    </row>
    <row r="8619" spans="1:8" x14ac:dyDescent="0.3">
      <c r="A8619" s="63" t="s">
        <v>14890</v>
      </c>
      <c r="B8619" s="63" t="s">
        <v>14891</v>
      </c>
      <c r="C8619" s="63" t="s">
        <v>6324</v>
      </c>
      <c r="D8619" s="63" t="s">
        <v>6325</v>
      </c>
      <c r="E8619" s="64">
        <v>3</v>
      </c>
      <c r="F8619" s="64">
        <v>1</v>
      </c>
      <c r="G8619" s="64">
        <v>1</v>
      </c>
      <c r="H8619" s="64">
        <v>2</v>
      </c>
    </row>
    <row r="8620" spans="1:8" x14ac:dyDescent="0.3">
      <c r="A8620" s="63" t="s">
        <v>14890</v>
      </c>
      <c r="B8620" s="63" t="s">
        <v>14891</v>
      </c>
      <c r="C8620" s="63" t="s">
        <v>6650</v>
      </c>
      <c r="D8620" s="63" t="s">
        <v>14536</v>
      </c>
      <c r="E8620" s="64">
        <v>0</v>
      </c>
      <c r="F8620" s="64">
        <v>2</v>
      </c>
      <c r="G8620" s="64">
        <v>2</v>
      </c>
      <c r="H8620" s="64">
        <v>4</v>
      </c>
    </row>
    <row r="8621" spans="1:8" x14ac:dyDescent="0.3">
      <c r="A8621" s="63" t="s">
        <v>14890</v>
      </c>
      <c r="B8621" s="63" t="s">
        <v>14891</v>
      </c>
      <c r="C8621" s="63" t="s">
        <v>6322</v>
      </c>
      <c r="D8621" s="63" t="s">
        <v>6323</v>
      </c>
      <c r="E8621" s="64">
        <v>1</v>
      </c>
      <c r="F8621" s="64">
        <v>17</v>
      </c>
      <c r="G8621" s="64">
        <v>2</v>
      </c>
      <c r="H8621" s="64">
        <v>19</v>
      </c>
    </row>
    <row r="8622" spans="1:8" x14ac:dyDescent="0.3">
      <c r="A8622" s="63" t="s">
        <v>14890</v>
      </c>
      <c r="B8622" s="63" t="s">
        <v>14891</v>
      </c>
      <c r="C8622" s="63" t="s">
        <v>5387</v>
      </c>
      <c r="D8622" s="63" t="s">
        <v>5388</v>
      </c>
      <c r="E8622" s="64">
        <v>0</v>
      </c>
      <c r="F8622" s="64">
        <v>0</v>
      </c>
      <c r="G8622" s="64">
        <v>1</v>
      </c>
      <c r="H8622" s="64">
        <v>1</v>
      </c>
    </row>
    <row r="8623" spans="1:8" x14ac:dyDescent="0.3">
      <c r="A8623" s="63" t="s">
        <v>14890</v>
      </c>
      <c r="B8623" s="63" t="s">
        <v>14891</v>
      </c>
      <c r="C8623" s="63" t="s">
        <v>4666</v>
      </c>
      <c r="D8623" s="63" t="s">
        <v>4667</v>
      </c>
      <c r="E8623" s="64">
        <v>0</v>
      </c>
      <c r="F8623" s="64">
        <v>0</v>
      </c>
      <c r="G8623" s="64">
        <v>2</v>
      </c>
      <c r="H8623" s="64">
        <v>2</v>
      </c>
    </row>
    <row r="8624" spans="1:8" x14ac:dyDescent="0.3">
      <c r="A8624" s="63" t="s">
        <v>14890</v>
      </c>
      <c r="B8624" s="63" t="s">
        <v>14891</v>
      </c>
      <c r="C8624" s="63" t="s">
        <v>4769</v>
      </c>
      <c r="D8624" s="63" t="s">
        <v>4770</v>
      </c>
      <c r="E8624" s="64">
        <v>0</v>
      </c>
      <c r="F8624" s="64">
        <v>5</v>
      </c>
      <c r="G8624" s="64">
        <v>3</v>
      </c>
      <c r="H8624" s="64">
        <v>8</v>
      </c>
    </row>
    <row r="8625" spans="1:8" x14ac:dyDescent="0.3">
      <c r="A8625" s="63" t="s">
        <v>14890</v>
      </c>
      <c r="B8625" s="63" t="s">
        <v>14891</v>
      </c>
      <c r="C8625" s="63" t="s">
        <v>6708</v>
      </c>
      <c r="D8625" s="63" t="s">
        <v>6709</v>
      </c>
      <c r="E8625" s="64">
        <v>14</v>
      </c>
      <c r="F8625" s="64">
        <v>44</v>
      </c>
      <c r="G8625" s="64">
        <v>60</v>
      </c>
      <c r="H8625" s="64">
        <v>104</v>
      </c>
    </row>
    <row r="8626" spans="1:8" x14ac:dyDescent="0.3">
      <c r="A8626" s="63" t="s">
        <v>14890</v>
      </c>
      <c r="B8626" s="63" t="s">
        <v>14891</v>
      </c>
      <c r="C8626" s="63" t="s">
        <v>6312</v>
      </c>
      <c r="D8626" s="63" t="s">
        <v>14849</v>
      </c>
      <c r="E8626" s="64">
        <v>0</v>
      </c>
      <c r="F8626" s="64">
        <v>1</v>
      </c>
      <c r="G8626" s="64">
        <v>1</v>
      </c>
      <c r="H8626" s="64">
        <v>2</v>
      </c>
    </row>
    <row r="8627" spans="1:8" x14ac:dyDescent="0.3">
      <c r="A8627" s="63" t="s">
        <v>14890</v>
      </c>
      <c r="B8627" s="63" t="s">
        <v>14891</v>
      </c>
      <c r="C8627" s="63" t="s">
        <v>4990</v>
      </c>
      <c r="D8627" s="63" t="s">
        <v>14731</v>
      </c>
      <c r="E8627" s="64">
        <v>0</v>
      </c>
      <c r="F8627" s="64">
        <v>3</v>
      </c>
      <c r="G8627" s="64">
        <v>0</v>
      </c>
      <c r="H8627" s="64">
        <v>3</v>
      </c>
    </row>
    <row r="8628" spans="1:8" x14ac:dyDescent="0.3">
      <c r="A8628" s="63" t="s">
        <v>14890</v>
      </c>
      <c r="B8628" s="63" t="s">
        <v>14891</v>
      </c>
      <c r="C8628" s="63" t="s">
        <v>6326</v>
      </c>
      <c r="D8628" s="63" t="s">
        <v>14799</v>
      </c>
      <c r="E8628" s="64">
        <v>2</v>
      </c>
      <c r="F8628" s="64">
        <v>13</v>
      </c>
      <c r="G8628" s="64">
        <v>0</v>
      </c>
      <c r="H8628" s="64">
        <v>13</v>
      </c>
    </row>
    <row r="8629" spans="1:8" x14ac:dyDescent="0.3">
      <c r="A8629" s="63" t="s">
        <v>14890</v>
      </c>
      <c r="B8629" s="63" t="s">
        <v>14891</v>
      </c>
      <c r="C8629" s="63" t="s">
        <v>6440</v>
      </c>
      <c r="D8629" s="63" t="s">
        <v>6441</v>
      </c>
      <c r="E8629" s="64">
        <v>0</v>
      </c>
      <c r="F8629" s="64">
        <v>0</v>
      </c>
      <c r="G8629" s="64">
        <v>14</v>
      </c>
      <c r="H8629" s="64">
        <v>14</v>
      </c>
    </row>
    <row r="8630" spans="1:8" x14ac:dyDescent="0.3">
      <c r="A8630" s="63" t="s">
        <v>14890</v>
      </c>
      <c r="B8630" s="63" t="s">
        <v>14891</v>
      </c>
      <c r="C8630" s="63" t="s">
        <v>8353</v>
      </c>
      <c r="D8630" s="63" t="s">
        <v>8354</v>
      </c>
      <c r="E8630" s="64">
        <v>0</v>
      </c>
      <c r="F8630" s="64">
        <v>1</v>
      </c>
      <c r="G8630" s="64">
        <v>0</v>
      </c>
      <c r="H8630" s="64">
        <v>1</v>
      </c>
    </row>
    <row r="8631" spans="1:8" x14ac:dyDescent="0.3">
      <c r="A8631" s="63" t="s">
        <v>14890</v>
      </c>
      <c r="B8631" s="63" t="s">
        <v>14891</v>
      </c>
      <c r="C8631" s="63" t="s">
        <v>6837</v>
      </c>
      <c r="D8631" s="63" t="s">
        <v>6838</v>
      </c>
      <c r="E8631" s="64">
        <v>0</v>
      </c>
      <c r="F8631" s="64">
        <v>1</v>
      </c>
      <c r="G8631" s="64">
        <v>1</v>
      </c>
      <c r="H8631" s="64">
        <v>2</v>
      </c>
    </row>
    <row r="8632" spans="1:8" x14ac:dyDescent="0.3">
      <c r="A8632" s="63" t="s">
        <v>14890</v>
      </c>
      <c r="B8632" s="63" t="s">
        <v>14891</v>
      </c>
      <c r="C8632" s="63" t="s">
        <v>8828</v>
      </c>
      <c r="D8632" s="63" t="s">
        <v>8829</v>
      </c>
      <c r="E8632" s="64">
        <v>0</v>
      </c>
      <c r="F8632" s="64">
        <v>0</v>
      </c>
      <c r="G8632" s="64">
        <v>2</v>
      </c>
      <c r="H8632" s="64">
        <v>2</v>
      </c>
    </row>
    <row r="8633" spans="1:8" x14ac:dyDescent="0.3">
      <c r="A8633" s="63" t="s">
        <v>14890</v>
      </c>
      <c r="B8633" s="63" t="s">
        <v>14891</v>
      </c>
      <c r="C8633" s="63" t="s">
        <v>4753</v>
      </c>
      <c r="D8633" s="63" t="s">
        <v>4754</v>
      </c>
      <c r="E8633" s="64">
        <v>0</v>
      </c>
      <c r="F8633" s="64">
        <v>0</v>
      </c>
      <c r="G8633" s="64">
        <v>1</v>
      </c>
      <c r="H8633" s="64">
        <v>1</v>
      </c>
    </row>
    <row r="8634" spans="1:8" x14ac:dyDescent="0.3">
      <c r="A8634" s="63" t="s">
        <v>14890</v>
      </c>
      <c r="B8634" s="63" t="s">
        <v>14891</v>
      </c>
      <c r="C8634" s="63" t="s">
        <v>8834</v>
      </c>
      <c r="D8634" s="63" t="s">
        <v>8835</v>
      </c>
      <c r="E8634" s="64">
        <v>0</v>
      </c>
      <c r="F8634" s="64">
        <v>11</v>
      </c>
      <c r="G8634" s="64">
        <v>2</v>
      </c>
      <c r="H8634" s="64">
        <v>13</v>
      </c>
    </row>
    <row r="8635" spans="1:8" x14ac:dyDescent="0.3">
      <c r="A8635" s="63" t="s">
        <v>14890</v>
      </c>
      <c r="B8635" s="63" t="s">
        <v>14891</v>
      </c>
      <c r="C8635" s="63" t="s">
        <v>14753</v>
      </c>
      <c r="D8635" s="63" t="s">
        <v>14754</v>
      </c>
      <c r="E8635" s="64">
        <v>0</v>
      </c>
      <c r="F8635" s="64">
        <v>3</v>
      </c>
      <c r="G8635" s="64">
        <v>0</v>
      </c>
      <c r="H8635" s="64">
        <v>3</v>
      </c>
    </row>
    <row r="8636" spans="1:8" x14ac:dyDescent="0.3">
      <c r="A8636" s="63" t="s">
        <v>14890</v>
      </c>
      <c r="B8636" s="63" t="s">
        <v>14891</v>
      </c>
      <c r="C8636" s="63" t="s">
        <v>3689</v>
      </c>
      <c r="D8636" s="63" t="s">
        <v>3690</v>
      </c>
      <c r="E8636" s="64">
        <v>0</v>
      </c>
      <c r="F8636" s="64">
        <v>1</v>
      </c>
      <c r="G8636" s="64">
        <v>0</v>
      </c>
      <c r="H8636" s="64">
        <v>1</v>
      </c>
    </row>
    <row r="8637" spans="1:8" x14ac:dyDescent="0.3">
      <c r="A8637" s="63" t="s">
        <v>14890</v>
      </c>
      <c r="B8637" s="63" t="s">
        <v>14891</v>
      </c>
      <c r="C8637" s="63" t="s">
        <v>4717</v>
      </c>
      <c r="D8637" s="63" t="s">
        <v>4718</v>
      </c>
      <c r="E8637" s="64">
        <v>0</v>
      </c>
      <c r="F8637" s="64">
        <v>2</v>
      </c>
      <c r="G8637" s="64">
        <v>1</v>
      </c>
      <c r="H8637" s="64">
        <v>3</v>
      </c>
    </row>
    <row r="8638" spans="1:8" x14ac:dyDescent="0.3">
      <c r="A8638" s="63" t="s">
        <v>14890</v>
      </c>
      <c r="B8638" s="63" t="s">
        <v>14891</v>
      </c>
      <c r="C8638" s="63" t="s">
        <v>6320</v>
      </c>
      <c r="D8638" s="63" t="s">
        <v>6321</v>
      </c>
      <c r="E8638" s="64">
        <v>1</v>
      </c>
      <c r="F8638" s="64">
        <v>7</v>
      </c>
      <c r="G8638" s="64">
        <v>4</v>
      </c>
      <c r="H8638" s="64">
        <v>11</v>
      </c>
    </row>
    <row r="8639" spans="1:8" x14ac:dyDescent="0.3">
      <c r="A8639" s="63" t="s">
        <v>14890</v>
      </c>
      <c r="B8639" s="63" t="s">
        <v>14891</v>
      </c>
      <c r="C8639" s="63" t="s">
        <v>4672</v>
      </c>
      <c r="D8639" s="63" t="s">
        <v>4673</v>
      </c>
      <c r="E8639" s="64">
        <v>0</v>
      </c>
      <c r="F8639" s="64">
        <v>1</v>
      </c>
      <c r="G8639" s="64">
        <v>0</v>
      </c>
      <c r="H8639" s="64">
        <v>1</v>
      </c>
    </row>
    <row r="8640" spans="1:8" x14ac:dyDescent="0.3">
      <c r="A8640" s="63" t="s">
        <v>14890</v>
      </c>
      <c r="B8640" s="63" t="s">
        <v>14891</v>
      </c>
      <c r="C8640" s="63" t="s">
        <v>6642</v>
      </c>
      <c r="D8640" s="63" t="s">
        <v>6643</v>
      </c>
      <c r="E8640" s="64">
        <v>4</v>
      </c>
      <c r="F8640" s="64">
        <v>10</v>
      </c>
      <c r="G8640" s="64">
        <v>1</v>
      </c>
      <c r="H8640" s="64">
        <v>11</v>
      </c>
    </row>
    <row r="8641" spans="1:8" x14ac:dyDescent="0.3">
      <c r="A8641" s="63" t="s">
        <v>14890</v>
      </c>
      <c r="B8641" s="63" t="s">
        <v>14891</v>
      </c>
      <c r="C8641" s="63" t="s">
        <v>4725</v>
      </c>
      <c r="D8641" s="63" t="s">
        <v>4726</v>
      </c>
      <c r="E8641" s="64">
        <v>0</v>
      </c>
      <c r="F8641" s="64">
        <v>1</v>
      </c>
      <c r="G8641" s="64">
        <v>0</v>
      </c>
      <c r="H8641" s="64">
        <v>1</v>
      </c>
    </row>
    <row r="8642" spans="1:8" x14ac:dyDescent="0.3">
      <c r="A8642" s="63" t="s">
        <v>14890</v>
      </c>
      <c r="B8642" s="63" t="s">
        <v>14891</v>
      </c>
      <c r="C8642" s="63" t="s">
        <v>7990</v>
      </c>
      <c r="D8642" s="63" t="s">
        <v>7991</v>
      </c>
      <c r="E8642" s="64">
        <v>0</v>
      </c>
      <c r="F8642" s="64">
        <v>0</v>
      </c>
      <c r="G8642" s="64">
        <v>1</v>
      </c>
      <c r="H8642" s="64">
        <v>1</v>
      </c>
    </row>
    <row r="8643" spans="1:8" x14ac:dyDescent="0.3">
      <c r="A8643" s="63" t="s">
        <v>14890</v>
      </c>
      <c r="B8643" s="63" t="s">
        <v>14891</v>
      </c>
      <c r="C8643" s="63" t="s">
        <v>12235</v>
      </c>
      <c r="D8643" s="63" t="s">
        <v>12236</v>
      </c>
      <c r="E8643" s="64">
        <v>0</v>
      </c>
      <c r="F8643" s="64">
        <v>1</v>
      </c>
      <c r="G8643" s="64">
        <v>0</v>
      </c>
      <c r="H8643" s="64">
        <v>1</v>
      </c>
    </row>
    <row r="8644" spans="1:8" x14ac:dyDescent="0.3">
      <c r="A8644" s="63" t="s">
        <v>14890</v>
      </c>
      <c r="B8644" s="63" t="s">
        <v>14891</v>
      </c>
      <c r="C8644" s="63" t="s">
        <v>4414</v>
      </c>
      <c r="D8644" s="63" t="s">
        <v>4415</v>
      </c>
      <c r="E8644" s="64">
        <v>0</v>
      </c>
      <c r="F8644" s="64">
        <v>0</v>
      </c>
      <c r="G8644" s="64">
        <v>3</v>
      </c>
      <c r="H8644" s="64">
        <v>3</v>
      </c>
    </row>
    <row r="8645" spans="1:8" x14ac:dyDescent="0.3">
      <c r="A8645" s="63" t="s">
        <v>14890</v>
      </c>
      <c r="B8645" s="63" t="s">
        <v>14891</v>
      </c>
      <c r="C8645" s="63" t="s">
        <v>3486</v>
      </c>
      <c r="D8645" s="63" t="s">
        <v>3487</v>
      </c>
      <c r="E8645" s="64">
        <v>0</v>
      </c>
      <c r="F8645" s="64">
        <v>1</v>
      </c>
      <c r="G8645" s="64">
        <v>0</v>
      </c>
      <c r="H8645" s="64">
        <v>1</v>
      </c>
    </row>
    <row r="8646" spans="1:8" x14ac:dyDescent="0.3">
      <c r="A8646" s="63" t="s">
        <v>14890</v>
      </c>
      <c r="B8646" s="63" t="s">
        <v>14891</v>
      </c>
      <c r="C8646" s="63" t="s">
        <v>6855</v>
      </c>
      <c r="D8646" s="63" t="s">
        <v>6856</v>
      </c>
      <c r="E8646" s="64">
        <v>0</v>
      </c>
      <c r="F8646" s="64">
        <v>3</v>
      </c>
      <c r="G8646" s="64">
        <v>0</v>
      </c>
      <c r="H8646" s="64">
        <v>3</v>
      </c>
    </row>
    <row r="8647" spans="1:8" x14ac:dyDescent="0.3">
      <c r="A8647" s="63" t="s">
        <v>14890</v>
      </c>
      <c r="B8647" s="63" t="s">
        <v>14891</v>
      </c>
      <c r="C8647" s="63" t="s">
        <v>4733</v>
      </c>
      <c r="D8647" s="63" t="s">
        <v>14756</v>
      </c>
      <c r="E8647" s="64">
        <v>0</v>
      </c>
      <c r="F8647" s="64">
        <v>1</v>
      </c>
      <c r="G8647" s="64">
        <v>13</v>
      </c>
      <c r="H8647" s="64">
        <v>14</v>
      </c>
    </row>
    <row r="8648" spans="1:8" x14ac:dyDescent="0.3">
      <c r="A8648" s="63" t="s">
        <v>14890</v>
      </c>
      <c r="B8648" s="63" t="s">
        <v>14891</v>
      </c>
      <c r="C8648" s="63" t="s">
        <v>6299</v>
      </c>
      <c r="D8648" s="63" t="s">
        <v>6300</v>
      </c>
      <c r="E8648" s="64">
        <v>0</v>
      </c>
      <c r="F8648" s="64">
        <v>2</v>
      </c>
      <c r="G8648" s="64">
        <v>0</v>
      </c>
      <c r="H8648" s="64">
        <v>2</v>
      </c>
    </row>
    <row r="8649" spans="1:8" x14ac:dyDescent="0.3">
      <c r="A8649" s="63" t="s">
        <v>14890</v>
      </c>
      <c r="B8649" s="63" t="s">
        <v>14891</v>
      </c>
      <c r="C8649" s="63" t="s">
        <v>4972</v>
      </c>
      <c r="D8649" s="63" t="s">
        <v>14759</v>
      </c>
      <c r="E8649" s="64">
        <v>0</v>
      </c>
      <c r="F8649" s="64">
        <v>1</v>
      </c>
      <c r="G8649" s="64">
        <v>0</v>
      </c>
      <c r="H8649" s="64">
        <v>1</v>
      </c>
    </row>
    <row r="8650" spans="1:8" x14ac:dyDescent="0.3">
      <c r="A8650" s="63" t="s">
        <v>14890</v>
      </c>
      <c r="B8650" s="63" t="s">
        <v>14891</v>
      </c>
      <c r="C8650" s="63" t="s">
        <v>7986</v>
      </c>
      <c r="D8650" s="63" t="s">
        <v>7987</v>
      </c>
      <c r="E8650" s="64">
        <v>0</v>
      </c>
      <c r="F8650" s="64">
        <v>1</v>
      </c>
      <c r="G8650" s="64">
        <v>2</v>
      </c>
      <c r="H8650" s="64">
        <v>3</v>
      </c>
    </row>
    <row r="8651" spans="1:8" x14ac:dyDescent="0.3">
      <c r="A8651" s="63" t="s">
        <v>14890</v>
      </c>
      <c r="B8651" s="63" t="s">
        <v>14891</v>
      </c>
      <c r="C8651" s="63" t="s">
        <v>8667</v>
      </c>
      <c r="D8651" s="63" t="s">
        <v>8668</v>
      </c>
      <c r="E8651" s="64">
        <v>0</v>
      </c>
      <c r="F8651" s="64">
        <v>0</v>
      </c>
      <c r="G8651" s="64">
        <v>1</v>
      </c>
      <c r="H8651" s="64">
        <v>1</v>
      </c>
    </row>
    <row r="8652" spans="1:8" x14ac:dyDescent="0.3">
      <c r="A8652" s="63" t="s">
        <v>14890</v>
      </c>
      <c r="B8652" s="63" t="s">
        <v>14891</v>
      </c>
      <c r="C8652" s="63" t="s">
        <v>7614</v>
      </c>
      <c r="D8652" s="63" t="s">
        <v>7615</v>
      </c>
      <c r="E8652" s="64">
        <v>0</v>
      </c>
      <c r="F8652" s="64">
        <v>2</v>
      </c>
      <c r="G8652" s="64">
        <v>0</v>
      </c>
      <c r="H8652" s="64">
        <v>2</v>
      </c>
    </row>
    <row r="8653" spans="1:8" x14ac:dyDescent="0.3">
      <c r="A8653" s="63" t="s">
        <v>14890</v>
      </c>
      <c r="B8653" s="63" t="s">
        <v>14891</v>
      </c>
      <c r="C8653" s="63" t="s">
        <v>8810</v>
      </c>
      <c r="D8653" s="63" t="s">
        <v>14650</v>
      </c>
      <c r="E8653" s="64">
        <v>0</v>
      </c>
      <c r="F8653" s="64">
        <v>0</v>
      </c>
      <c r="G8653" s="64">
        <v>1</v>
      </c>
      <c r="H8653" s="64">
        <v>1</v>
      </c>
    </row>
    <row r="8654" spans="1:8" x14ac:dyDescent="0.3">
      <c r="A8654" s="63" t="s">
        <v>14890</v>
      </c>
      <c r="B8654" s="63" t="s">
        <v>14891</v>
      </c>
      <c r="C8654" s="63" t="s">
        <v>5293</v>
      </c>
      <c r="D8654" s="63" t="s">
        <v>5294</v>
      </c>
      <c r="E8654" s="64">
        <v>0</v>
      </c>
      <c r="F8654" s="64">
        <v>0</v>
      </c>
      <c r="G8654" s="64">
        <v>1</v>
      </c>
      <c r="H8654" s="64">
        <v>1</v>
      </c>
    </row>
    <row r="8655" spans="1:8" x14ac:dyDescent="0.3">
      <c r="A8655" s="63" t="s">
        <v>14890</v>
      </c>
      <c r="B8655" s="63" t="s">
        <v>14891</v>
      </c>
      <c r="C8655" s="63" t="s">
        <v>7974</v>
      </c>
      <c r="D8655" s="63" t="s">
        <v>7975</v>
      </c>
      <c r="E8655" s="64">
        <v>0</v>
      </c>
      <c r="F8655" s="64">
        <v>1</v>
      </c>
      <c r="G8655" s="64">
        <v>0</v>
      </c>
      <c r="H8655" s="64">
        <v>1</v>
      </c>
    </row>
    <row r="8656" spans="1:8" x14ac:dyDescent="0.3">
      <c r="A8656" s="63" t="s">
        <v>14890</v>
      </c>
      <c r="B8656" s="63" t="s">
        <v>14891</v>
      </c>
      <c r="C8656" s="63" t="s">
        <v>13624</v>
      </c>
      <c r="D8656" s="63" t="s">
        <v>14182</v>
      </c>
      <c r="E8656" s="64">
        <v>0</v>
      </c>
      <c r="F8656" s="64">
        <v>2</v>
      </c>
      <c r="G8656" s="64">
        <v>1</v>
      </c>
      <c r="H8656" s="64">
        <v>3</v>
      </c>
    </row>
    <row r="8657" spans="1:8" x14ac:dyDescent="0.3">
      <c r="A8657" s="63" t="s">
        <v>14890</v>
      </c>
      <c r="B8657" s="63" t="s">
        <v>14891</v>
      </c>
      <c r="C8657" s="63" t="s">
        <v>5096</v>
      </c>
      <c r="D8657" s="63" t="s">
        <v>5097</v>
      </c>
      <c r="E8657" s="64">
        <v>0</v>
      </c>
      <c r="F8657" s="64">
        <v>1</v>
      </c>
      <c r="G8657" s="64">
        <v>1</v>
      </c>
      <c r="H8657" s="64">
        <v>2</v>
      </c>
    </row>
    <row r="8658" spans="1:8" x14ac:dyDescent="0.3">
      <c r="A8658" s="63" t="s">
        <v>14890</v>
      </c>
      <c r="B8658" s="63" t="s">
        <v>14891</v>
      </c>
      <c r="C8658" s="63" t="s">
        <v>6857</v>
      </c>
      <c r="D8658" s="63" t="s">
        <v>14581</v>
      </c>
      <c r="E8658" s="64">
        <v>3</v>
      </c>
      <c r="F8658" s="64">
        <v>4</v>
      </c>
      <c r="G8658" s="64">
        <v>0</v>
      </c>
      <c r="H8658" s="64">
        <v>4</v>
      </c>
    </row>
    <row r="8659" spans="1:8" x14ac:dyDescent="0.3">
      <c r="A8659" s="63" t="s">
        <v>14890</v>
      </c>
      <c r="B8659" s="63" t="s">
        <v>14891</v>
      </c>
      <c r="C8659" s="63" t="s">
        <v>4998</v>
      </c>
      <c r="D8659" s="63" t="s">
        <v>4999</v>
      </c>
      <c r="E8659" s="64">
        <v>0</v>
      </c>
      <c r="F8659" s="64">
        <v>0</v>
      </c>
      <c r="G8659" s="64">
        <v>1</v>
      </c>
      <c r="H8659" s="64">
        <v>1</v>
      </c>
    </row>
    <row r="8660" spans="1:8" x14ac:dyDescent="0.3">
      <c r="A8660" s="63" t="s">
        <v>14890</v>
      </c>
      <c r="B8660" s="63" t="s">
        <v>14891</v>
      </c>
      <c r="C8660" s="63" t="s">
        <v>6422</v>
      </c>
      <c r="D8660" s="63" t="s">
        <v>6423</v>
      </c>
      <c r="E8660" s="64">
        <v>0</v>
      </c>
      <c r="F8660" s="64">
        <v>3</v>
      </c>
      <c r="G8660" s="64">
        <v>2</v>
      </c>
      <c r="H8660" s="64">
        <v>5</v>
      </c>
    </row>
    <row r="8661" spans="1:8" x14ac:dyDescent="0.3">
      <c r="A8661" s="63" t="s">
        <v>14890</v>
      </c>
      <c r="B8661" s="63" t="s">
        <v>14891</v>
      </c>
      <c r="C8661" s="63" t="s">
        <v>4735</v>
      </c>
      <c r="D8661" s="63" t="s">
        <v>4736</v>
      </c>
      <c r="E8661" s="64">
        <v>0</v>
      </c>
      <c r="F8661" s="64">
        <v>2</v>
      </c>
      <c r="G8661" s="64">
        <v>0</v>
      </c>
      <c r="H8661" s="64">
        <v>2</v>
      </c>
    </row>
    <row r="8662" spans="1:8" x14ac:dyDescent="0.3">
      <c r="A8662" s="63" t="s">
        <v>14890</v>
      </c>
      <c r="B8662" s="63" t="s">
        <v>14891</v>
      </c>
      <c r="C8662" s="63" t="s">
        <v>7982</v>
      </c>
      <c r="D8662" s="63" t="s">
        <v>14853</v>
      </c>
      <c r="E8662" s="64">
        <v>0</v>
      </c>
      <c r="F8662" s="64">
        <v>0</v>
      </c>
      <c r="G8662" s="64">
        <v>1</v>
      </c>
      <c r="H8662" s="64">
        <v>1</v>
      </c>
    </row>
    <row r="8663" spans="1:8" x14ac:dyDescent="0.3">
      <c r="A8663" s="63" t="s">
        <v>14890</v>
      </c>
      <c r="B8663" s="63" t="s">
        <v>14891</v>
      </c>
      <c r="C8663" s="63" t="s">
        <v>6328</v>
      </c>
      <c r="D8663" s="63" t="s">
        <v>14800</v>
      </c>
      <c r="E8663" s="64">
        <v>0</v>
      </c>
      <c r="F8663" s="64">
        <v>5</v>
      </c>
      <c r="G8663" s="64">
        <v>0</v>
      </c>
      <c r="H8663" s="64">
        <v>5</v>
      </c>
    </row>
    <row r="8664" spans="1:8" x14ac:dyDescent="0.3">
      <c r="A8664" s="63" t="s">
        <v>14890</v>
      </c>
      <c r="B8664" s="63" t="s">
        <v>14891</v>
      </c>
      <c r="C8664" s="63" t="s">
        <v>4741</v>
      </c>
      <c r="D8664" s="63" t="s">
        <v>4742</v>
      </c>
      <c r="E8664" s="64">
        <v>0</v>
      </c>
      <c r="F8664" s="64">
        <v>1</v>
      </c>
      <c r="G8664" s="64">
        <v>1</v>
      </c>
      <c r="H8664" s="64">
        <v>2</v>
      </c>
    </row>
    <row r="8665" spans="1:8" x14ac:dyDescent="0.3">
      <c r="A8665" s="63" t="s">
        <v>14890</v>
      </c>
      <c r="B8665" s="63" t="s">
        <v>14891</v>
      </c>
      <c r="C8665" s="63" t="s">
        <v>6941</v>
      </c>
      <c r="D8665" s="63" t="s">
        <v>14855</v>
      </c>
      <c r="E8665" s="64">
        <v>0</v>
      </c>
      <c r="F8665" s="64">
        <v>1</v>
      </c>
      <c r="G8665" s="64">
        <v>0</v>
      </c>
      <c r="H8665" s="64">
        <v>1</v>
      </c>
    </row>
    <row r="8666" spans="1:8" x14ac:dyDescent="0.3">
      <c r="A8666" s="63" t="s">
        <v>14890</v>
      </c>
      <c r="B8666" s="63" t="s">
        <v>14891</v>
      </c>
      <c r="C8666" s="63" t="s">
        <v>7840</v>
      </c>
      <c r="D8666" s="63" t="s">
        <v>14857</v>
      </c>
      <c r="E8666" s="64">
        <v>3</v>
      </c>
      <c r="F8666" s="64">
        <v>10</v>
      </c>
      <c r="G8666" s="64">
        <v>2</v>
      </c>
      <c r="H8666" s="64">
        <v>12</v>
      </c>
    </row>
    <row r="8667" spans="1:8" x14ac:dyDescent="0.3">
      <c r="A8667" s="63" t="s">
        <v>14890</v>
      </c>
      <c r="B8667" s="63" t="s">
        <v>14891</v>
      </c>
      <c r="C8667" s="63" t="s">
        <v>6811</v>
      </c>
      <c r="D8667" s="63" t="s">
        <v>14788</v>
      </c>
      <c r="E8667" s="64">
        <v>0</v>
      </c>
      <c r="F8667" s="64">
        <v>2</v>
      </c>
      <c r="G8667" s="64">
        <v>0</v>
      </c>
      <c r="H8667" s="64">
        <v>2</v>
      </c>
    </row>
    <row r="8668" spans="1:8" x14ac:dyDescent="0.3">
      <c r="A8668" s="63" t="s">
        <v>14890</v>
      </c>
      <c r="B8668" s="63" t="s">
        <v>14891</v>
      </c>
      <c r="C8668" s="63" t="s">
        <v>8210</v>
      </c>
      <c r="D8668" s="63" t="s">
        <v>14532</v>
      </c>
      <c r="E8668" s="64">
        <v>0</v>
      </c>
      <c r="F8668" s="64">
        <v>0</v>
      </c>
      <c r="G8668" s="64">
        <v>3</v>
      </c>
      <c r="H8668" s="64">
        <v>3</v>
      </c>
    </row>
    <row r="8669" spans="1:8" x14ac:dyDescent="0.3">
      <c r="A8669" s="63" t="s">
        <v>14890</v>
      </c>
      <c r="B8669" s="63" t="s">
        <v>14891</v>
      </c>
      <c r="C8669" s="63" t="s">
        <v>6596</v>
      </c>
      <c r="D8669" s="63" t="s">
        <v>14597</v>
      </c>
      <c r="E8669" s="64">
        <v>3</v>
      </c>
      <c r="F8669" s="64">
        <v>3</v>
      </c>
      <c r="G8669" s="64">
        <v>1</v>
      </c>
      <c r="H8669" s="64">
        <v>4</v>
      </c>
    </row>
    <row r="8670" spans="1:8" x14ac:dyDescent="0.3">
      <c r="A8670" s="63" t="s">
        <v>14890</v>
      </c>
      <c r="B8670" s="63" t="s">
        <v>14891</v>
      </c>
      <c r="C8670" s="63" t="s">
        <v>4960</v>
      </c>
      <c r="D8670" s="63" t="s">
        <v>14773</v>
      </c>
      <c r="E8670" s="64">
        <v>0</v>
      </c>
      <c r="F8670" s="64">
        <v>2</v>
      </c>
      <c r="G8670" s="64">
        <v>0</v>
      </c>
      <c r="H8670" s="64">
        <v>2</v>
      </c>
    </row>
    <row r="8671" spans="1:8" x14ac:dyDescent="0.3">
      <c r="A8671" s="63" t="s">
        <v>14890</v>
      </c>
      <c r="B8671" s="63" t="s">
        <v>14891</v>
      </c>
      <c r="C8671" s="63" t="s">
        <v>6201</v>
      </c>
      <c r="D8671" s="63" t="s">
        <v>14811</v>
      </c>
      <c r="E8671" s="64">
        <v>1</v>
      </c>
      <c r="F8671" s="64">
        <v>1</v>
      </c>
      <c r="G8671" s="64">
        <v>0</v>
      </c>
      <c r="H8671" s="64">
        <v>1</v>
      </c>
    </row>
    <row r="8672" spans="1:8" x14ac:dyDescent="0.3">
      <c r="A8672" s="63" t="s">
        <v>14890</v>
      </c>
      <c r="B8672" s="63" t="s">
        <v>14891</v>
      </c>
      <c r="C8672" s="63" t="s">
        <v>6293</v>
      </c>
      <c r="D8672" s="63" t="s">
        <v>14583</v>
      </c>
      <c r="E8672" s="64">
        <v>0</v>
      </c>
      <c r="F8672" s="64">
        <v>0</v>
      </c>
      <c r="G8672" s="64">
        <v>6</v>
      </c>
      <c r="H8672" s="64">
        <v>6</v>
      </c>
    </row>
    <row r="8673" spans="1:8" x14ac:dyDescent="0.3">
      <c r="A8673" s="63" t="s">
        <v>14890</v>
      </c>
      <c r="B8673" s="63" t="s">
        <v>14891</v>
      </c>
      <c r="C8673" s="63" t="s">
        <v>6598</v>
      </c>
      <c r="D8673" s="63" t="s">
        <v>14584</v>
      </c>
      <c r="E8673" s="64">
        <v>0</v>
      </c>
      <c r="F8673" s="64">
        <v>5</v>
      </c>
      <c r="G8673" s="64">
        <v>1</v>
      </c>
      <c r="H8673" s="64">
        <v>6</v>
      </c>
    </row>
    <row r="8674" spans="1:8" x14ac:dyDescent="0.3">
      <c r="A8674" s="63" t="s">
        <v>14890</v>
      </c>
      <c r="B8674" s="63" t="s">
        <v>14891</v>
      </c>
      <c r="C8674" s="63" t="s">
        <v>4719</v>
      </c>
      <c r="D8674" s="63" t="s">
        <v>14776</v>
      </c>
      <c r="E8674" s="64">
        <v>0</v>
      </c>
      <c r="F8674" s="64">
        <v>3</v>
      </c>
      <c r="G8674" s="64">
        <v>0</v>
      </c>
      <c r="H8674" s="64">
        <v>3</v>
      </c>
    </row>
    <row r="8675" spans="1:8" x14ac:dyDescent="0.3">
      <c r="A8675" s="63" t="s">
        <v>14890</v>
      </c>
      <c r="B8675" s="63" t="s">
        <v>14891</v>
      </c>
      <c r="C8675" s="63" t="s">
        <v>7624</v>
      </c>
      <c r="D8675" s="63" t="s">
        <v>14892</v>
      </c>
      <c r="E8675" s="64">
        <v>0</v>
      </c>
      <c r="F8675" s="64">
        <v>1</v>
      </c>
      <c r="G8675" s="64">
        <v>0</v>
      </c>
      <c r="H8675" s="64">
        <v>1</v>
      </c>
    </row>
    <row r="8676" spans="1:8" x14ac:dyDescent="0.3">
      <c r="A8676" s="63" t="s">
        <v>14890</v>
      </c>
      <c r="B8676" s="63" t="s">
        <v>14891</v>
      </c>
      <c r="C8676" s="63" t="s">
        <v>8515</v>
      </c>
      <c r="D8676" s="63" t="s">
        <v>14841</v>
      </c>
      <c r="E8676" s="64">
        <v>0</v>
      </c>
      <c r="F8676" s="64">
        <v>1</v>
      </c>
      <c r="G8676" s="64">
        <v>0</v>
      </c>
      <c r="H8676" s="64">
        <v>1</v>
      </c>
    </row>
    <row r="8677" spans="1:8" x14ac:dyDescent="0.3">
      <c r="A8677" s="63" t="s">
        <v>14890</v>
      </c>
      <c r="B8677" s="63" t="s">
        <v>14891</v>
      </c>
      <c r="C8677" s="63" t="s">
        <v>7978</v>
      </c>
      <c r="D8677" s="63" t="s">
        <v>14893</v>
      </c>
      <c r="E8677" s="64">
        <v>0</v>
      </c>
      <c r="F8677" s="64">
        <v>1</v>
      </c>
      <c r="G8677" s="64">
        <v>0</v>
      </c>
      <c r="H8677" s="64">
        <v>1</v>
      </c>
    </row>
    <row r="8678" spans="1:8" x14ac:dyDescent="0.3">
      <c r="A8678" s="63" t="s">
        <v>14890</v>
      </c>
      <c r="B8678" s="63" t="s">
        <v>14891</v>
      </c>
      <c r="C8678" s="63" t="s">
        <v>6602</v>
      </c>
      <c r="D8678" s="63" t="s">
        <v>14834</v>
      </c>
      <c r="E8678" s="64">
        <v>1</v>
      </c>
      <c r="F8678" s="64">
        <v>7</v>
      </c>
      <c r="G8678" s="64">
        <v>4</v>
      </c>
      <c r="H8678" s="64">
        <v>11</v>
      </c>
    </row>
    <row r="8679" spans="1:8" x14ac:dyDescent="0.3">
      <c r="A8679" s="63" t="s">
        <v>14890</v>
      </c>
      <c r="B8679" s="63" t="s">
        <v>14891</v>
      </c>
      <c r="C8679" s="63" t="s">
        <v>6420</v>
      </c>
      <c r="D8679" s="63" t="s">
        <v>14675</v>
      </c>
      <c r="E8679" s="64">
        <v>0</v>
      </c>
      <c r="F8679" s="64">
        <v>1</v>
      </c>
      <c r="G8679" s="64">
        <v>0</v>
      </c>
      <c r="H8679" s="64">
        <v>1</v>
      </c>
    </row>
    <row r="8680" spans="1:8" x14ac:dyDescent="0.3">
      <c r="A8680" s="63" t="s">
        <v>14890</v>
      </c>
      <c r="B8680" s="63" t="s">
        <v>14891</v>
      </c>
      <c r="C8680" s="63" t="s">
        <v>4693</v>
      </c>
      <c r="D8680" s="63" t="s">
        <v>4694</v>
      </c>
      <c r="E8680" s="64">
        <v>0</v>
      </c>
      <c r="F8680" s="64">
        <v>1</v>
      </c>
      <c r="G8680" s="64">
        <v>0</v>
      </c>
      <c r="H8680" s="64">
        <v>1</v>
      </c>
    </row>
    <row r="8681" spans="1:8" x14ac:dyDescent="0.3">
      <c r="A8681" s="63" t="s">
        <v>14890</v>
      </c>
      <c r="B8681" s="63" t="s">
        <v>14891</v>
      </c>
      <c r="C8681" s="63" t="s">
        <v>7089</v>
      </c>
      <c r="D8681" s="63" t="s">
        <v>7090</v>
      </c>
      <c r="E8681" s="64">
        <v>1</v>
      </c>
      <c r="F8681" s="64">
        <v>4</v>
      </c>
      <c r="G8681" s="64">
        <v>1</v>
      </c>
      <c r="H8681" s="64">
        <v>5</v>
      </c>
    </row>
    <row r="8682" spans="1:8" x14ac:dyDescent="0.3">
      <c r="A8682" s="63" t="s">
        <v>14890</v>
      </c>
      <c r="B8682" s="63" t="s">
        <v>14891</v>
      </c>
      <c r="C8682" s="63" t="s">
        <v>4962</v>
      </c>
      <c r="D8682" s="63" t="s">
        <v>4963</v>
      </c>
      <c r="E8682" s="64">
        <v>0</v>
      </c>
      <c r="F8682" s="64">
        <v>1</v>
      </c>
      <c r="G8682" s="64">
        <v>1</v>
      </c>
      <c r="H8682" s="64">
        <v>2</v>
      </c>
    </row>
    <row r="8683" spans="1:8" x14ac:dyDescent="0.3">
      <c r="A8683" s="63" t="s">
        <v>14890</v>
      </c>
      <c r="B8683" s="63" t="s">
        <v>14891</v>
      </c>
      <c r="C8683" s="63" t="s">
        <v>4791</v>
      </c>
      <c r="D8683" s="63" t="s">
        <v>4792</v>
      </c>
      <c r="E8683" s="64">
        <v>0</v>
      </c>
      <c r="F8683" s="64">
        <v>1</v>
      </c>
      <c r="G8683" s="64">
        <v>0</v>
      </c>
      <c r="H8683" s="64">
        <v>1</v>
      </c>
    </row>
    <row r="8684" spans="1:8" x14ac:dyDescent="0.3">
      <c r="A8684" s="63" t="s">
        <v>14890</v>
      </c>
      <c r="B8684" s="63" t="s">
        <v>14891</v>
      </c>
      <c r="C8684" s="63" t="s">
        <v>4819</v>
      </c>
      <c r="D8684" s="63" t="s">
        <v>4820</v>
      </c>
      <c r="E8684" s="64">
        <v>0</v>
      </c>
      <c r="F8684" s="64">
        <v>0</v>
      </c>
      <c r="G8684" s="64">
        <v>2</v>
      </c>
      <c r="H8684" s="64">
        <v>2</v>
      </c>
    </row>
    <row r="8685" spans="1:8" x14ac:dyDescent="0.3">
      <c r="A8685" s="63" t="s">
        <v>14890</v>
      </c>
      <c r="B8685" s="63" t="s">
        <v>14891</v>
      </c>
      <c r="C8685" s="63" t="s">
        <v>10768</v>
      </c>
      <c r="D8685" s="63" t="s">
        <v>10769</v>
      </c>
      <c r="E8685" s="64">
        <v>0</v>
      </c>
      <c r="F8685" s="64">
        <v>0</v>
      </c>
      <c r="G8685" s="64">
        <v>4</v>
      </c>
      <c r="H8685" s="64">
        <v>4</v>
      </c>
    </row>
    <row r="8686" spans="1:8" x14ac:dyDescent="0.3">
      <c r="A8686" s="63" t="s">
        <v>14894</v>
      </c>
      <c r="B8686" s="63" t="s">
        <v>14895</v>
      </c>
      <c r="C8686" s="63" t="s">
        <v>6638</v>
      </c>
      <c r="D8686" s="63" t="s">
        <v>6639</v>
      </c>
      <c r="E8686" s="64">
        <v>0</v>
      </c>
      <c r="F8686" s="64">
        <v>2</v>
      </c>
      <c r="G8686" s="64">
        <v>1</v>
      </c>
      <c r="H8686" s="64">
        <v>3</v>
      </c>
    </row>
    <row r="8687" spans="1:8" x14ac:dyDescent="0.3">
      <c r="A8687" s="63" t="s">
        <v>14894</v>
      </c>
      <c r="B8687" s="63" t="s">
        <v>14895</v>
      </c>
      <c r="C8687" s="63" t="s">
        <v>4839</v>
      </c>
      <c r="D8687" s="63" t="s">
        <v>4840</v>
      </c>
      <c r="E8687" s="64">
        <v>0</v>
      </c>
      <c r="F8687" s="64">
        <v>1</v>
      </c>
      <c r="G8687" s="64">
        <v>0</v>
      </c>
      <c r="H8687" s="64">
        <v>1</v>
      </c>
    </row>
    <row r="8688" spans="1:8" x14ac:dyDescent="0.3">
      <c r="A8688" s="63" t="s">
        <v>14894</v>
      </c>
      <c r="B8688" s="63" t="s">
        <v>14895</v>
      </c>
      <c r="C8688" s="63" t="s">
        <v>7343</v>
      </c>
      <c r="D8688" s="63" t="s">
        <v>7344</v>
      </c>
      <c r="E8688" s="64">
        <v>1</v>
      </c>
      <c r="F8688" s="64">
        <v>1</v>
      </c>
      <c r="G8688" s="64">
        <v>1</v>
      </c>
      <c r="H8688" s="64">
        <v>2</v>
      </c>
    </row>
    <row r="8689" spans="1:8" x14ac:dyDescent="0.3">
      <c r="A8689" s="63" t="s">
        <v>14894</v>
      </c>
      <c r="B8689" s="63" t="s">
        <v>14895</v>
      </c>
      <c r="C8689" s="63" t="s">
        <v>6636</v>
      </c>
      <c r="D8689" s="63" t="s">
        <v>6637</v>
      </c>
      <c r="E8689" s="64">
        <v>1</v>
      </c>
      <c r="F8689" s="64">
        <v>3</v>
      </c>
      <c r="G8689" s="64">
        <v>1</v>
      </c>
      <c r="H8689" s="64">
        <v>4</v>
      </c>
    </row>
    <row r="8690" spans="1:8" x14ac:dyDescent="0.3">
      <c r="A8690" s="63" t="s">
        <v>14894</v>
      </c>
      <c r="B8690" s="63" t="s">
        <v>14895</v>
      </c>
      <c r="C8690" s="63" t="s">
        <v>4968</v>
      </c>
      <c r="D8690" s="63" t="s">
        <v>4969</v>
      </c>
      <c r="E8690" s="64">
        <v>0</v>
      </c>
      <c r="F8690" s="64">
        <v>1</v>
      </c>
      <c r="G8690" s="64">
        <v>0</v>
      </c>
      <c r="H8690" s="64">
        <v>1</v>
      </c>
    </row>
    <row r="8691" spans="1:8" x14ac:dyDescent="0.3">
      <c r="A8691" s="63" t="s">
        <v>14894</v>
      </c>
      <c r="B8691" s="63" t="s">
        <v>14895</v>
      </c>
      <c r="C8691" s="63" t="s">
        <v>6632</v>
      </c>
      <c r="D8691" s="63" t="s">
        <v>6633</v>
      </c>
      <c r="E8691" s="64">
        <v>1</v>
      </c>
      <c r="F8691" s="64">
        <v>9</v>
      </c>
      <c r="G8691" s="64">
        <v>10</v>
      </c>
      <c r="H8691" s="64">
        <v>19</v>
      </c>
    </row>
    <row r="8692" spans="1:8" x14ac:dyDescent="0.3">
      <c r="A8692" s="63" t="s">
        <v>14894</v>
      </c>
      <c r="B8692" s="63" t="s">
        <v>14895</v>
      </c>
      <c r="C8692" s="63" t="s">
        <v>6332</v>
      </c>
      <c r="D8692" s="63" t="s">
        <v>6333</v>
      </c>
      <c r="E8692" s="64">
        <v>0</v>
      </c>
      <c r="F8692" s="64">
        <v>4</v>
      </c>
      <c r="G8692" s="64">
        <v>0</v>
      </c>
      <c r="H8692" s="64">
        <v>4</v>
      </c>
    </row>
    <row r="8693" spans="1:8" x14ac:dyDescent="0.3">
      <c r="A8693" s="63" t="s">
        <v>14894</v>
      </c>
      <c r="B8693" s="63" t="s">
        <v>14895</v>
      </c>
      <c r="C8693" s="63" t="s">
        <v>6859</v>
      </c>
      <c r="D8693" s="63" t="s">
        <v>6860</v>
      </c>
      <c r="E8693" s="64">
        <v>30</v>
      </c>
      <c r="F8693" s="64">
        <v>60</v>
      </c>
      <c r="G8693" s="64">
        <v>16</v>
      </c>
      <c r="H8693" s="64">
        <v>76</v>
      </c>
    </row>
    <row r="8694" spans="1:8" x14ac:dyDescent="0.3">
      <c r="A8694" s="63" t="s">
        <v>14894</v>
      </c>
      <c r="B8694" s="63" t="s">
        <v>14895</v>
      </c>
      <c r="C8694" s="63" t="s">
        <v>14896</v>
      </c>
      <c r="D8694" s="63" t="s">
        <v>14897</v>
      </c>
      <c r="E8694" s="64">
        <v>0</v>
      </c>
      <c r="F8694" s="64">
        <v>0</v>
      </c>
      <c r="G8694" s="64">
        <v>1</v>
      </c>
      <c r="H8694" s="64">
        <v>1</v>
      </c>
    </row>
    <row r="8695" spans="1:8" x14ac:dyDescent="0.3">
      <c r="A8695" s="63" t="s">
        <v>14894</v>
      </c>
      <c r="B8695" s="63" t="s">
        <v>14895</v>
      </c>
      <c r="C8695" s="63" t="s">
        <v>6646</v>
      </c>
      <c r="D8695" s="63" t="s">
        <v>6647</v>
      </c>
      <c r="E8695" s="64">
        <v>2</v>
      </c>
      <c r="F8695" s="64">
        <v>4</v>
      </c>
      <c r="G8695" s="64">
        <v>5</v>
      </c>
      <c r="H8695" s="64">
        <v>9</v>
      </c>
    </row>
    <row r="8696" spans="1:8" x14ac:dyDescent="0.3">
      <c r="A8696" s="63" t="s">
        <v>14894</v>
      </c>
      <c r="B8696" s="63" t="s">
        <v>14895</v>
      </c>
      <c r="C8696" s="63" t="s">
        <v>6959</v>
      </c>
      <c r="D8696" s="63" t="s">
        <v>6960</v>
      </c>
      <c r="E8696" s="64">
        <v>1</v>
      </c>
      <c r="F8696" s="64">
        <v>12</v>
      </c>
      <c r="G8696" s="64">
        <v>0</v>
      </c>
      <c r="H8696" s="64">
        <v>12</v>
      </c>
    </row>
    <row r="8697" spans="1:8" x14ac:dyDescent="0.3">
      <c r="A8697" s="63" t="s">
        <v>14894</v>
      </c>
      <c r="B8697" s="63" t="s">
        <v>14895</v>
      </c>
      <c r="C8697" s="63" t="s">
        <v>7349</v>
      </c>
      <c r="D8697" s="63" t="s">
        <v>14748</v>
      </c>
      <c r="E8697" s="64">
        <v>0</v>
      </c>
      <c r="F8697" s="64">
        <v>3</v>
      </c>
      <c r="G8697" s="64">
        <v>9</v>
      </c>
      <c r="H8697" s="64">
        <v>12</v>
      </c>
    </row>
    <row r="8698" spans="1:8" x14ac:dyDescent="0.3">
      <c r="A8698" s="63" t="s">
        <v>14894</v>
      </c>
      <c r="B8698" s="63" t="s">
        <v>14895</v>
      </c>
      <c r="C8698" s="63" t="s">
        <v>6334</v>
      </c>
      <c r="D8698" s="63" t="s">
        <v>6335</v>
      </c>
      <c r="E8698" s="64">
        <v>15</v>
      </c>
      <c r="F8698" s="64">
        <v>82</v>
      </c>
      <c r="G8698" s="64">
        <v>51</v>
      </c>
      <c r="H8698" s="64">
        <v>133</v>
      </c>
    </row>
    <row r="8699" spans="1:8" x14ac:dyDescent="0.3">
      <c r="A8699" s="63" t="s">
        <v>14894</v>
      </c>
      <c r="B8699" s="63" t="s">
        <v>14895</v>
      </c>
      <c r="C8699" s="63" t="s">
        <v>4420</v>
      </c>
      <c r="D8699" s="63" t="s">
        <v>4421</v>
      </c>
      <c r="E8699" s="64">
        <v>0</v>
      </c>
      <c r="F8699" s="64">
        <v>1</v>
      </c>
      <c r="G8699" s="64">
        <v>0</v>
      </c>
      <c r="H8699" s="64">
        <v>1</v>
      </c>
    </row>
    <row r="8700" spans="1:8" x14ac:dyDescent="0.3">
      <c r="A8700" s="63" t="s">
        <v>14894</v>
      </c>
      <c r="B8700" s="63" t="s">
        <v>14895</v>
      </c>
      <c r="C8700" s="63" t="s">
        <v>6817</v>
      </c>
      <c r="D8700" s="63" t="s">
        <v>6818</v>
      </c>
      <c r="E8700" s="64">
        <v>0</v>
      </c>
      <c r="F8700" s="64">
        <v>0</v>
      </c>
      <c r="G8700" s="64">
        <v>339</v>
      </c>
      <c r="H8700" s="64">
        <v>339</v>
      </c>
    </row>
    <row r="8701" spans="1:8" x14ac:dyDescent="0.3">
      <c r="A8701" s="63" t="s">
        <v>14894</v>
      </c>
      <c r="B8701" s="63" t="s">
        <v>14895</v>
      </c>
      <c r="C8701" s="63" t="s">
        <v>6825</v>
      </c>
      <c r="D8701" s="63" t="s">
        <v>6826</v>
      </c>
      <c r="E8701" s="64">
        <v>0</v>
      </c>
      <c r="F8701" s="64">
        <v>897</v>
      </c>
      <c r="G8701" s="64">
        <v>198</v>
      </c>
      <c r="H8701" s="64">
        <v>1095</v>
      </c>
    </row>
    <row r="8702" spans="1:8" x14ac:dyDescent="0.3">
      <c r="A8702" s="63" t="s">
        <v>14894</v>
      </c>
      <c r="B8702" s="63" t="s">
        <v>14895</v>
      </c>
      <c r="C8702" s="63" t="s">
        <v>6305</v>
      </c>
      <c r="D8702" s="63" t="s">
        <v>6306</v>
      </c>
      <c r="E8702" s="64">
        <v>1</v>
      </c>
      <c r="F8702" s="64">
        <v>3</v>
      </c>
      <c r="G8702" s="64">
        <v>0</v>
      </c>
      <c r="H8702" s="64">
        <v>3</v>
      </c>
    </row>
    <row r="8703" spans="1:8" x14ac:dyDescent="0.3">
      <c r="A8703" s="63" t="s">
        <v>14894</v>
      </c>
      <c r="B8703" s="63" t="s">
        <v>14895</v>
      </c>
      <c r="C8703" s="63" t="s">
        <v>7437</v>
      </c>
      <c r="D8703" s="63" t="s">
        <v>2790</v>
      </c>
      <c r="E8703" s="64">
        <v>0</v>
      </c>
      <c r="F8703" s="64">
        <v>0</v>
      </c>
      <c r="G8703" s="64">
        <v>6</v>
      </c>
      <c r="H8703" s="64">
        <v>6</v>
      </c>
    </row>
    <row r="8704" spans="1:8" x14ac:dyDescent="0.3">
      <c r="A8704" s="63" t="s">
        <v>14894</v>
      </c>
      <c r="B8704" s="63" t="s">
        <v>14895</v>
      </c>
      <c r="C8704" s="63" t="s">
        <v>6295</v>
      </c>
      <c r="D8704" s="63" t="s">
        <v>6296</v>
      </c>
      <c r="E8704" s="64">
        <v>0</v>
      </c>
      <c r="F8704" s="64">
        <v>0</v>
      </c>
      <c r="G8704" s="64">
        <v>57</v>
      </c>
      <c r="H8704" s="64">
        <v>57</v>
      </c>
    </row>
    <row r="8705" spans="1:8" x14ac:dyDescent="0.3">
      <c r="A8705" s="63" t="s">
        <v>14894</v>
      </c>
      <c r="B8705" s="63" t="s">
        <v>14895</v>
      </c>
      <c r="C8705" s="63" t="s">
        <v>4747</v>
      </c>
      <c r="D8705" s="63" t="s">
        <v>4748</v>
      </c>
      <c r="E8705" s="64">
        <v>0</v>
      </c>
      <c r="F8705" s="64">
        <v>6</v>
      </c>
      <c r="G8705" s="64">
        <v>1</v>
      </c>
      <c r="H8705" s="64">
        <v>7</v>
      </c>
    </row>
    <row r="8706" spans="1:8" x14ac:dyDescent="0.3">
      <c r="A8706" s="63" t="s">
        <v>14894</v>
      </c>
      <c r="B8706" s="63" t="s">
        <v>14895</v>
      </c>
      <c r="C8706" s="63" t="s">
        <v>6821</v>
      </c>
      <c r="D8706" s="63" t="s">
        <v>6822</v>
      </c>
      <c r="E8706" s="64">
        <v>0</v>
      </c>
      <c r="F8706" s="64">
        <v>0</v>
      </c>
      <c r="G8706" s="64">
        <v>42</v>
      </c>
      <c r="H8706" s="64">
        <v>42</v>
      </c>
    </row>
    <row r="8707" spans="1:8" x14ac:dyDescent="0.3">
      <c r="A8707" s="63" t="s">
        <v>14894</v>
      </c>
      <c r="B8707" s="63" t="s">
        <v>14895</v>
      </c>
      <c r="C8707" s="63" t="s">
        <v>6833</v>
      </c>
      <c r="D8707" s="63" t="s">
        <v>6834</v>
      </c>
      <c r="E8707" s="64">
        <v>39</v>
      </c>
      <c r="F8707" s="64">
        <v>237</v>
      </c>
      <c r="G8707" s="64">
        <v>162</v>
      </c>
      <c r="H8707" s="64">
        <v>399</v>
      </c>
    </row>
    <row r="8708" spans="1:8" x14ac:dyDescent="0.3">
      <c r="A8708" s="63" t="s">
        <v>14894</v>
      </c>
      <c r="B8708" s="63" t="s">
        <v>14895</v>
      </c>
      <c r="C8708" s="63" t="s">
        <v>7702</v>
      </c>
      <c r="D8708" s="63" t="s">
        <v>7703</v>
      </c>
      <c r="E8708" s="64">
        <v>0</v>
      </c>
      <c r="F8708" s="64">
        <v>1</v>
      </c>
      <c r="G8708" s="64">
        <v>1</v>
      </c>
      <c r="H8708" s="64">
        <v>2</v>
      </c>
    </row>
    <row r="8709" spans="1:8" x14ac:dyDescent="0.3">
      <c r="A8709" s="63" t="s">
        <v>14894</v>
      </c>
      <c r="B8709" s="63" t="s">
        <v>14895</v>
      </c>
      <c r="C8709" s="63" t="s">
        <v>4737</v>
      </c>
      <c r="D8709" s="63" t="s">
        <v>14193</v>
      </c>
      <c r="E8709" s="64">
        <v>0</v>
      </c>
      <c r="F8709" s="64">
        <v>1</v>
      </c>
      <c r="G8709" s="64">
        <v>0</v>
      </c>
      <c r="H8709" s="64">
        <v>1</v>
      </c>
    </row>
    <row r="8710" spans="1:8" x14ac:dyDescent="0.3">
      <c r="A8710" s="63" t="s">
        <v>14894</v>
      </c>
      <c r="B8710" s="63" t="s">
        <v>14895</v>
      </c>
      <c r="C8710" s="63" t="s">
        <v>6324</v>
      </c>
      <c r="D8710" s="63" t="s">
        <v>6325</v>
      </c>
      <c r="E8710" s="64">
        <v>1</v>
      </c>
      <c r="F8710" s="64">
        <v>4</v>
      </c>
      <c r="G8710" s="64">
        <v>6</v>
      </c>
      <c r="H8710" s="64">
        <v>10</v>
      </c>
    </row>
    <row r="8711" spans="1:8" x14ac:dyDescent="0.3">
      <c r="A8711" s="63" t="s">
        <v>14894</v>
      </c>
      <c r="B8711" s="63" t="s">
        <v>14895</v>
      </c>
      <c r="C8711" s="63" t="s">
        <v>6650</v>
      </c>
      <c r="D8711" s="63" t="s">
        <v>14536</v>
      </c>
      <c r="E8711" s="64">
        <v>0</v>
      </c>
      <c r="F8711" s="64">
        <v>2</v>
      </c>
      <c r="G8711" s="64">
        <v>0</v>
      </c>
      <c r="H8711" s="64">
        <v>2</v>
      </c>
    </row>
    <row r="8712" spans="1:8" x14ac:dyDescent="0.3">
      <c r="A8712" s="63" t="s">
        <v>14894</v>
      </c>
      <c r="B8712" s="63" t="s">
        <v>14895</v>
      </c>
      <c r="C8712" s="63" t="s">
        <v>6815</v>
      </c>
      <c r="D8712" s="63" t="s">
        <v>6816</v>
      </c>
      <c r="E8712" s="64">
        <v>0</v>
      </c>
      <c r="F8712" s="64">
        <v>8</v>
      </c>
      <c r="G8712" s="64">
        <v>14</v>
      </c>
      <c r="H8712" s="64">
        <v>22</v>
      </c>
    </row>
    <row r="8713" spans="1:8" x14ac:dyDescent="0.3">
      <c r="A8713" s="63" t="s">
        <v>14894</v>
      </c>
      <c r="B8713" s="63" t="s">
        <v>14895</v>
      </c>
      <c r="C8713" s="63" t="s">
        <v>7335</v>
      </c>
      <c r="D8713" s="63" t="s">
        <v>7336</v>
      </c>
      <c r="E8713" s="64">
        <v>1</v>
      </c>
      <c r="F8713" s="64">
        <v>5</v>
      </c>
      <c r="G8713" s="64">
        <v>3</v>
      </c>
      <c r="H8713" s="64">
        <v>8</v>
      </c>
    </row>
    <row r="8714" spans="1:8" x14ac:dyDescent="0.3">
      <c r="A8714" s="63" t="s">
        <v>14894</v>
      </c>
      <c r="B8714" s="63" t="s">
        <v>14895</v>
      </c>
      <c r="C8714" s="63" t="s">
        <v>6322</v>
      </c>
      <c r="D8714" s="63" t="s">
        <v>6323</v>
      </c>
      <c r="E8714" s="64">
        <v>0</v>
      </c>
      <c r="F8714" s="64">
        <v>15</v>
      </c>
      <c r="G8714" s="64">
        <v>1</v>
      </c>
      <c r="H8714" s="64">
        <v>16</v>
      </c>
    </row>
    <row r="8715" spans="1:8" x14ac:dyDescent="0.3">
      <c r="A8715" s="63" t="s">
        <v>14894</v>
      </c>
      <c r="B8715" s="63" t="s">
        <v>14895</v>
      </c>
      <c r="C8715" s="63" t="s">
        <v>4767</v>
      </c>
      <c r="D8715" s="63" t="s">
        <v>4768</v>
      </c>
      <c r="E8715" s="64">
        <v>0</v>
      </c>
      <c r="F8715" s="64">
        <v>2</v>
      </c>
      <c r="G8715" s="64">
        <v>0</v>
      </c>
      <c r="H8715" s="64">
        <v>2</v>
      </c>
    </row>
    <row r="8716" spans="1:8" x14ac:dyDescent="0.3">
      <c r="A8716" s="63" t="s">
        <v>14894</v>
      </c>
      <c r="B8716" s="63" t="s">
        <v>14895</v>
      </c>
      <c r="C8716" s="63" t="s">
        <v>5387</v>
      </c>
      <c r="D8716" s="63" t="s">
        <v>5388</v>
      </c>
      <c r="E8716" s="64">
        <v>0</v>
      </c>
      <c r="F8716" s="64">
        <v>0</v>
      </c>
      <c r="G8716" s="64">
        <v>1</v>
      </c>
      <c r="H8716" s="64">
        <v>1</v>
      </c>
    </row>
    <row r="8717" spans="1:8" x14ac:dyDescent="0.3">
      <c r="A8717" s="63" t="s">
        <v>14894</v>
      </c>
      <c r="B8717" s="63" t="s">
        <v>14895</v>
      </c>
      <c r="C8717" s="63" t="s">
        <v>4666</v>
      </c>
      <c r="D8717" s="63" t="s">
        <v>4667</v>
      </c>
      <c r="E8717" s="64">
        <v>0</v>
      </c>
      <c r="F8717" s="64">
        <v>0</v>
      </c>
      <c r="G8717" s="64">
        <v>5</v>
      </c>
      <c r="H8717" s="64">
        <v>5</v>
      </c>
    </row>
    <row r="8718" spans="1:8" x14ac:dyDescent="0.3">
      <c r="A8718" s="63" t="s">
        <v>14894</v>
      </c>
      <c r="B8718" s="63" t="s">
        <v>14895</v>
      </c>
      <c r="C8718" s="63" t="s">
        <v>4769</v>
      </c>
      <c r="D8718" s="63" t="s">
        <v>4770</v>
      </c>
      <c r="E8718" s="64">
        <v>0</v>
      </c>
      <c r="F8718" s="64">
        <v>1</v>
      </c>
      <c r="G8718" s="64">
        <v>0</v>
      </c>
      <c r="H8718" s="64">
        <v>1</v>
      </c>
    </row>
    <row r="8719" spans="1:8" x14ac:dyDescent="0.3">
      <c r="A8719" s="63" t="s">
        <v>14894</v>
      </c>
      <c r="B8719" s="63" t="s">
        <v>14895</v>
      </c>
      <c r="C8719" s="63" t="s">
        <v>7964</v>
      </c>
      <c r="D8719" s="63" t="s">
        <v>14575</v>
      </c>
      <c r="E8719" s="64">
        <v>0</v>
      </c>
      <c r="F8719" s="64">
        <v>0</v>
      </c>
      <c r="G8719" s="64">
        <v>13</v>
      </c>
      <c r="H8719" s="64">
        <v>13</v>
      </c>
    </row>
    <row r="8720" spans="1:8" x14ac:dyDescent="0.3">
      <c r="A8720" s="63" t="s">
        <v>14894</v>
      </c>
      <c r="B8720" s="63" t="s">
        <v>14895</v>
      </c>
      <c r="C8720" s="63" t="s">
        <v>7708</v>
      </c>
      <c r="D8720" s="63" t="s">
        <v>7709</v>
      </c>
      <c r="E8720" s="64">
        <v>0</v>
      </c>
      <c r="F8720" s="64">
        <v>3</v>
      </c>
      <c r="G8720" s="64">
        <v>10</v>
      </c>
      <c r="H8720" s="64">
        <v>13</v>
      </c>
    </row>
    <row r="8721" spans="1:8" x14ac:dyDescent="0.3">
      <c r="A8721" s="63" t="s">
        <v>14894</v>
      </c>
      <c r="B8721" s="63" t="s">
        <v>14895</v>
      </c>
      <c r="C8721" s="63" t="s">
        <v>6312</v>
      </c>
      <c r="D8721" s="63" t="s">
        <v>14849</v>
      </c>
      <c r="E8721" s="64">
        <v>1</v>
      </c>
      <c r="F8721" s="64">
        <v>2</v>
      </c>
      <c r="G8721" s="64">
        <v>2</v>
      </c>
      <c r="H8721" s="64">
        <v>4</v>
      </c>
    </row>
    <row r="8722" spans="1:8" x14ac:dyDescent="0.3">
      <c r="A8722" s="63" t="s">
        <v>14894</v>
      </c>
      <c r="B8722" s="63" t="s">
        <v>14895</v>
      </c>
      <c r="C8722" s="63" t="s">
        <v>4990</v>
      </c>
      <c r="D8722" s="63" t="s">
        <v>14731</v>
      </c>
      <c r="E8722" s="64">
        <v>0</v>
      </c>
      <c r="F8722" s="64">
        <v>0</v>
      </c>
      <c r="G8722" s="64">
        <v>1</v>
      </c>
      <c r="H8722" s="64">
        <v>1</v>
      </c>
    </row>
    <row r="8723" spans="1:8" x14ac:dyDescent="0.3">
      <c r="A8723" s="63" t="s">
        <v>14894</v>
      </c>
      <c r="B8723" s="63" t="s">
        <v>14895</v>
      </c>
      <c r="C8723" s="63" t="s">
        <v>6819</v>
      </c>
      <c r="D8723" s="63" t="s">
        <v>6820</v>
      </c>
      <c r="E8723" s="64">
        <v>50</v>
      </c>
      <c r="F8723" s="64">
        <v>123</v>
      </c>
      <c r="G8723" s="64">
        <v>83</v>
      </c>
      <c r="H8723" s="64">
        <v>206</v>
      </c>
    </row>
    <row r="8724" spans="1:8" x14ac:dyDescent="0.3">
      <c r="A8724" s="63" t="s">
        <v>14894</v>
      </c>
      <c r="B8724" s="63" t="s">
        <v>14895</v>
      </c>
      <c r="C8724" s="63" t="s">
        <v>10695</v>
      </c>
      <c r="D8724" s="63" t="s">
        <v>10696</v>
      </c>
      <c r="E8724" s="64">
        <v>0</v>
      </c>
      <c r="F8724" s="64">
        <v>0</v>
      </c>
      <c r="G8724" s="64">
        <v>8</v>
      </c>
      <c r="H8724" s="64">
        <v>8</v>
      </c>
    </row>
    <row r="8725" spans="1:8" x14ac:dyDescent="0.3">
      <c r="A8725" s="63" t="s">
        <v>14894</v>
      </c>
      <c r="B8725" s="63" t="s">
        <v>14895</v>
      </c>
      <c r="C8725" s="63" t="s">
        <v>6326</v>
      </c>
      <c r="D8725" s="63" t="s">
        <v>14799</v>
      </c>
      <c r="E8725" s="64">
        <v>1</v>
      </c>
      <c r="F8725" s="64">
        <v>21</v>
      </c>
      <c r="G8725" s="64">
        <v>0</v>
      </c>
      <c r="H8725" s="64">
        <v>21</v>
      </c>
    </row>
    <row r="8726" spans="1:8" x14ac:dyDescent="0.3">
      <c r="A8726" s="63" t="s">
        <v>14894</v>
      </c>
      <c r="B8726" s="63" t="s">
        <v>14895</v>
      </c>
      <c r="C8726" s="63" t="s">
        <v>4942</v>
      </c>
      <c r="D8726" s="63" t="s">
        <v>4943</v>
      </c>
      <c r="E8726" s="64">
        <v>0</v>
      </c>
      <c r="F8726" s="64">
        <v>0</v>
      </c>
      <c r="G8726" s="64">
        <v>14</v>
      </c>
      <c r="H8726" s="64">
        <v>14</v>
      </c>
    </row>
    <row r="8727" spans="1:8" x14ac:dyDescent="0.3">
      <c r="A8727" s="63" t="s">
        <v>14894</v>
      </c>
      <c r="B8727" s="63" t="s">
        <v>14895</v>
      </c>
      <c r="C8727" s="63" t="s">
        <v>6965</v>
      </c>
      <c r="D8727" s="63" t="s">
        <v>14898</v>
      </c>
      <c r="E8727" s="64">
        <v>4</v>
      </c>
      <c r="F8727" s="64">
        <v>7</v>
      </c>
      <c r="G8727" s="64">
        <v>0</v>
      </c>
      <c r="H8727" s="64">
        <v>7</v>
      </c>
    </row>
    <row r="8728" spans="1:8" x14ac:dyDescent="0.3">
      <c r="A8728" s="63" t="s">
        <v>14894</v>
      </c>
      <c r="B8728" s="63" t="s">
        <v>14895</v>
      </c>
      <c r="C8728" s="63" t="s">
        <v>6835</v>
      </c>
      <c r="D8728" s="63" t="s">
        <v>6836</v>
      </c>
      <c r="E8728" s="64">
        <v>0</v>
      </c>
      <c r="F8728" s="64">
        <v>47</v>
      </c>
      <c r="G8728" s="64">
        <v>42</v>
      </c>
      <c r="H8728" s="64">
        <v>89</v>
      </c>
    </row>
    <row r="8729" spans="1:8" x14ac:dyDescent="0.3">
      <c r="A8729" s="63" t="s">
        <v>14894</v>
      </c>
      <c r="B8729" s="63" t="s">
        <v>14895</v>
      </c>
      <c r="C8729" s="63" t="s">
        <v>4668</v>
      </c>
      <c r="D8729" s="63" t="s">
        <v>4669</v>
      </c>
      <c r="E8729" s="64">
        <v>0</v>
      </c>
      <c r="F8729" s="64">
        <v>0</v>
      </c>
      <c r="G8729" s="64">
        <v>3</v>
      </c>
      <c r="H8729" s="64">
        <v>3</v>
      </c>
    </row>
    <row r="8730" spans="1:8" x14ac:dyDescent="0.3">
      <c r="A8730" s="63" t="s">
        <v>14894</v>
      </c>
      <c r="B8730" s="63" t="s">
        <v>14895</v>
      </c>
      <c r="C8730" s="63" t="s">
        <v>7630</v>
      </c>
      <c r="D8730" s="63" t="s">
        <v>7631</v>
      </c>
      <c r="E8730" s="64">
        <v>0</v>
      </c>
      <c r="F8730" s="64">
        <v>0</v>
      </c>
      <c r="G8730" s="64">
        <v>1</v>
      </c>
      <c r="H8730" s="64">
        <v>1</v>
      </c>
    </row>
    <row r="8731" spans="1:8" x14ac:dyDescent="0.3">
      <c r="A8731" s="63" t="s">
        <v>14894</v>
      </c>
      <c r="B8731" s="63" t="s">
        <v>14895</v>
      </c>
      <c r="C8731" s="63" t="s">
        <v>4745</v>
      </c>
      <c r="D8731" s="63" t="s">
        <v>4746</v>
      </c>
      <c r="E8731" s="64">
        <v>1</v>
      </c>
      <c r="F8731" s="64">
        <v>2</v>
      </c>
      <c r="G8731" s="64">
        <v>0</v>
      </c>
      <c r="H8731" s="64">
        <v>2</v>
      </c>
    </row>
    <row r="8732" spans="1:8" x14ac:dyDescent="0.3">
      <c r="A8732" s="63" t="s">
        <v>14894</v>
      </c>
      <c r="B8732" s="63" t="s">
        <v>14895</v>
      </c>
      <c r="C8732" s="63" t="s">
        <v>6837</v>
      </c>
      <c r="D8732" s="63" t="s">
        <v>6838</v>
      </c>
      <c r="E8732" s="64">
        <v>5</v>
      </c>
      <c r="F8732" s="64">
        <v>54</v>
      </c>
      <c r="G8732" s="64">
        <v>18</v>
      </c>
      <c r="H8732" s="64">
        <v>72</v>
      </c>
    </row>
    <row r="8733" spans="1:8" x14ac:dyDescent="0.3">
      <c r="A8733" s="63" t="s">
        <v>14894</v>
      </c>
      <c r="B8733" s="63" t="s">
        <v>14895</v>
      </c>
      <c r="C8733" s="63" t="s">
        <v>8828</v>
      </c>
      <c r="D8733" s="63" t="s">
        <v>8829</v>
      </c>
      <c r="E8733" s="64">
        <v>0</v>
      </c>
      <c r="F8733" s="64">
        <v>1</v>
      </c>
      <c r="G8733" s="64">
        <v>1</v>
      </c>
      <c r="H8733" s="64">
        <v>2</v>
      </c>
    </row>
    <row r="8734" spans="1:8" x14ac:dyDescent="0.3">
      <c r="A8734" s="63" t="s">
        <v>14894</v>
      </c>
      <c r="B8734" s="63" t="s">
        <v>14895</v>
      </c>
      <c r="C8734" s="63" t="s">
        <v>7189</v>
      </c>
      <c r="D8734" s="63" t="s">
        <v>7190</v>
      </c>
      <c r="E8734" s="64">
        <v>0</v>
      </c>
      <c r="F8734" s="64">
        <v>0</v>
      </c>
      <c r="G8734" s="64">
        <v>4</v>
      </c>
      <c r="H8734" s="64">
        <v>4</v>
      </c>
    </row>
    <row r="8735" spans="1:8" x14ac:dyDescent="0.3">
      <c r="A8735" s="63" t="s">
        <v>14894</v>
      </c>
      <c r="B8735" s="63" t="s">
        <v>14895</v>
      </c>
      <c r="C8735" s="63" t="s">
        <v>6330</v>
      </c>
      <c r="D8735" s="63" t="s">
        <v>6331</v>
      </c>
      <c r="E8735" s="64">
        <v>0</v>
      </c>
      <c r="F8735" s="64">
        <v>0</v>
      </c>
      <c r="G8735" s="64">
        <v>3</v>
      </c>
      <c r="H8735" s="64">
        <v>3</v>
      </c>
    </row>
    <row r="8736" spans="1:8" x14ac:dyDescent="0.3">
      <c r="A8736" s="63" t="s">
        <v>14894</v>
      </c>
      <c r="B8736" s="63" t="s">
        <v>14895</v>
      </c>
      <c r="C8736" s="63" t="s">
        <v>4753</v>
      </c>
      <c r="D8736" s="63" t="s">
        <v>4754</v>
      </c>
      <c r="E8736" s="64">
        <v>0</v>
      </c>
      <c r="F8736" s="64">
        <v>0</v>
      </c>
      <c r="G8736" s="64">
        <v>4</v>
      </c>
      <c r="H8736" s="64">
        <v>4</v>
      </c>
    </row>
    <row r="8737" spans="1:8" x14ac:dyDescent="0.3">
      <c r="A8737" s="63" t="s">
        <v>14894</v>
      </c>
      <c r="B8737" s="63" t="s">
        <v>14895</v>
      </c>
      <c r="C8737" s="63" t="s">
        <v>14753</v>
      </c>
      <c r="D8737" s="63" t="s">
        <v>14754</v>
      </c>
      <c r="E8737" s="64">
        <v>0</v>
      </c>
      <c r="F8737" s="64">
        <v>14</v>
      </c>
      <c r="G8737" s="64">
        <v>0</v>
      </c>
      <c r="H8737" s="64">
        <v>14</v>
      </c>
    </row>
    <row r="8738" spans="1:8" x14ac:dyDescent="0.3">
      <c r="A8738" s="63" t="s">
        <v>14894</v>
      </c>
      <c r="B8738" s="63" t="s">
        <v>14895</v>
      </c>
      <c r="C8738" s="63" t="s">
        <v>3689</v>
      </c>
      <c r="D8738" s="63" t="s">
        <v>3690</v>
      </c>
      <c r="E8738" s="64">
        <v>0</v>
      </c>
      <c r="F8738" s="64">
        <v>0</v>
      </c>
      <c r="G8738" s="64">
        <v>1</v>
      </c>
      <c r="H8738" s="64">
        <v>1</v>
      </c>
    </row>
    <row r="8739" spans="1:8" x14ac:dyDescent="0.3">
      <c r="A8739" s="63" t="s">
        <v>14894</v>
      </c>
      <c r="B8739" s="63" t="s">
        <v>14895</v>
      </c>
      <c r="C8739" s="63" t="s">
        <v>7504</v>
      </c>
      <c r="D8739" s="63" t="s">
        <v>7505</v>
      </c>
      <c r="E8739" s="64">
        <v>0</v>
      </c>
      <c r="F8739" s="64">
        <v>1</v>
      </c>
      <c r="G8739" s="64">
        <v>0</v>
      </c>
      <c r="H8739" s="64">
        <v>1</v>
      </c>
    </row>
    <row r="8740" spans="1:8" x14ac:dyDescent="0.3">
      <c r="A8740" s="63" t="s">
        <v>14894</v>
      </c>
      <c r="B8740" s="63" t="s">
        <v>14895</v>
      </c>
      <c r="C8740" s="63" t="s">
        <v>1522</v>
      </c>
      <c r="D8740" s="63" t="s">
        <v>1523</v>
      </c>
      <c r="E8740" s="64">
        <v>0</v>
      </c>
      <c r="F8740" s="64">
        <v>0</v>
      </c>
      <c r="G8740" s="64">
        <v>2</v>
      </c>
      <c r="H8740" s="64">
        <v>2</v>
      </c>
    </row>
    <row r="8741" spans="1:8" x14ac:dyDescent="0.3">
      <c r="A8741" s="63" t="s">
        <v>14894</v>
      </c>
      <c r="B8741" s="63" t="s">
        <v>14895</v>
      </c>
      <c r="C8741" s="63" t="s">
        <v>4717</v>
      </c>
      <c r="D8741" s="63" t="s">
        <v>4718</v>
      </c>
      <c r="E8741" s="64">
        <v>0</v>
      </c>
      <c r="F8741" s="64">
        <v>2</v>
      </c>
      <c r="G8741" s="64">
        <v>7</v>
      </c>
      <c r="H8741" s="64">
        <v>9</v>
      </c>
    </row>
    <row r="8742" spans="1:8" x14ac:dyDescent="0.3">
      <c r="A8742" s="63" t="s">
        <v>14894</v>
      </c>
      <c r="B8742" s="63" t="s">
        <v>14895</v>
      </c>
      <c r="C8742" s="63" t="s">
        <v>6320</v>
      </c>
      <c r="D8742" s="63" t="s">
        <v>6321</v>
      </c>
      <c r="E8742" s="64">
        <v>1</v>
      </c>
      <c r="F8742" s="64">
        <v>8</v>
      </c>
      <c r="G8742" s="64">
        <v>1</v>
      </c>
      <c r="H8742" s="64">
        <v>9</v>
      </c>
    </row>
    <row r="8743" spans="1:8" x14ac:dyDescent="0.3">
      <c r="A8743" s="63" t="s">
        <v>14894</v>
      </c>
      <c r="B8743" s="63" t="s">
        <v>14895</v>
      </c>
      <c r="C8743" s="63" t="s">
        <v>3509</v>
      </c>
      <c r="D8743" s="63" t="s">
        <v>3510</v>
      </c>
      <c r="E8743" s="64">
        <v>0</v>
      </c>
      <c r="F8743" s="64">
        <v>4</v>
      </c>
      <c r="G8743" s="64">
        <v>0</v>
      </c>
      <c r="H8743" s="64">
        <v>4</v>
      </c>
    </row>
    <row r="8744" spans="1:8" x14ac:dyDescent="0.3">
      <c r="A8744" s="63" t="s">
        <v>14894</v>
      </c>
      <c r="B8744" s="63" t="s">
        <v>14895</v>
      </c>
      <c r="C8744" s="63" t="s">
        <v>6839</v>
      </c>
      <c r="D8744" s="63" t="s">
        <v>6840</v>
      </c>
      <c r="E8744" s="64">
        <v>8</v>
      </c>
      <c r="F8744" s="64">
        <v>43</v>
      </c>
      <c r="G8744" s="64">
        <v>16</v>
      </c>
      <c r="H8744" s="64">
        <v>59</v>
      </c>
    </row>
    <row r="8745" spans="1:8" x14ac:dyDescent="0.3">
      <c r="A8745" s="63" t="s">
        <v>14894</v>
      </c>
      <c r="B8745" s="63" t="s">
        <v>14895</v>
      </c>
      <c r="C8745" s="63" t="s">
        <v>6642</v>
      </c>
      <c r="D8745" s="63" t="s">
        <v>6643</v>
      </c>
      <c r="E8745" s="64">
        <v>2</v>
      </c>
      <c r="F8745" s="64">
        <v>10</v>
      </c>
      <c r="G8745" s="64">
        <v>8</v>
      </c>
      <c r="H8745" s="64">
        <v>18</v>
      </c>
    </row>
    <row r="8746" spans="1:8" x14ac:dyDescent="0.3">
      <c r="A8746" s="63" t="s">
        <v>14894</v>
      </c>
      <c r="B8746" s="63" t="s">
        <v>14895</v>
      </c>
      <c r="C8746" s="63" t="s">
        <v>4725</v>
      </c>
      <c r="D8746" s="63" t="s">
        <v>4726</v>
      </c>
      <c r="E8746" s="64">
        <v>1</v>
      </c>
      <c r="F8746" s="64">
        <v>2</v>
      </c>
      <c r="G8746" s="64">
        <v>1</v>
      </c>
      <c r="H8746" s="64">
        <v>3</v>
      </c>
    </row>
    <row r="8747" spans="1:8" x14ac:dyDescent="0.3">
      <c r="A8747" s="63" t="s">
        <v>14894</v>
      </c>
      <c r="B8747" s="63" t="s">
        <v>14895</v>
      </c>
      <c r="C8747" s="63" t="s">
        <v>7520</v>
      </c>
      <c r="D8747" s="63" t="s">
        <v>7521</v>
      </c>
      <c r="E8747" s="64">
        <v>0</v>
      </c>
      <c r="F8747" s="64">
        <v>4</v>
      </c>
      <c r="G8747" s="64">
        <v>4</v>
      </c>
      <c r="H8747" s="64">
        <v>8</v>
      </c>
    </row>
    <row r="8748" spans="1:8" x14ac:dyDescent="0.3">
      <c r="A8748" s="63" t="s">
        <v>14894</v>
      </c>
      <c r="B8748" s="63" t="s">
        <v>14895</v>
      </c>
      <c r="C8748" s="63" t="s">
        <v>3502</v>
      </c>
      <c r="D8748" s="63" t="s">
        <v>3503</v>
      </c>
      <c r="E8748" s="64">
        <v>0</v>
      </c>
      <c r="F8748" s="64">
        <v>0</v>
      </c>
      <c r="G8748" s="64">
        <v>2</v>
      </c>
      <c r="H8748" s="64">
        <v>2</v>
      </c>
    </row>
    <row r="8749" spans="1:8" x14ac:dyDescent="0.3">
      <c r="A8749" s="63" t="s">
        <v>14894</v>
      </c>
      <c r="B8749" s="63" t="s">
        <v>14895</v>
      </c>
      <c r="C8749" s="63" t="s">
        <v>4414</v>
      </c>
      <c r="D8749" s="63" t="s">
        <v>4415</v>
      </c>
      <c r="E8749" s="64">
        <v>0</v>
      </c>
      <c r="F8749" s="64">
        <v>0</v>
      </c>
      <c r="G8749" s="64">
        <v>9</v>
      </c>
      <c r="H8749" s="64">
        <v>9</v>
      </c>
    </row>
    <row r="8750" spans="1:8" x14ac:dyDescent="0.3">
      <c r="A8750" s="63" t="s">
        <v>14894</v>
      </c>
      <c r="B8750" s="63" t="s">
        <v>14895</v>
      </c>
      <c r="C8750" s="63" t="s">
        <v>6855</v>
      </c>
      <c r="D8750" s="63" t="s">
        <v>6856</v>
      </c>
      <c r="E8750" s="64">
        <v>0</v>
      </c>
      <c r="F8750" s="64">
        <v>4</v>
      </c>
      <c r="G8750" s="64">
        <v>6</v>
      </c>
      <c r="H8750" s="64">
        <v>10</v>
      </c>
    </row>
    <row r="8751" spans="1:8" x14ac:dyDescent="0.3">
      <c r="A8751" s="63" t="s">
        <v>14894</v>
      </c>
      <c r="B8751" s="63" t="s">
        <v>14895</v>
      </c>
      <c r="C8751" s="63" t="s">
        <v>6851</v>
      </c>
      <c r="D8751" s="63" t="s">
        <v>6852</v>
      </c>
      <c r="E8751" s="64">
        <v>6</v>
      </c>
      <c r="F8751" s="64">
        <v>15</v>
      </c>
      <c r="G8751" s="64">
        <v>0</v>
      </c>
      <c r="H8751" s="64">
        <v>15</v>
      </c>
    </row>
    <row r="8752" spans="1:8" x14ac:dyDescent="0.3">
      <c r="A8752" s="63" t="s">
        <v>14894</v>
      </c>
      <c r="B8752" s="63" t="s">
        <v>14895</v>
      </c>
      <c r="C8752" s="63" t="s">
        <v>4733</v>
      </c>
      <c r="D8752" s="63" t="s">
        <v>14756</v>
      </c>
      <c r="E8752" s="64">
        <v>0</v>
      </c>
      <c r="F8752" s="64">
        <v>9</v>
      </c>
      <c r="G8752" s="64">
        <v>0</v>
      </c>
      <c r="H8752" s="64">
        <v>9</v>
      </c>
    </row>
    <row r="8753" spans="1:8" x14ac:dyDescent="0.3">
      <c r="A8753" s="63" t="s">
        <v>14894</v>
      </c>
      <c r="B8753" s="63" t="s">
        <v>14895</v>
      </c>
      <c r="C8753" s="63" t="s">
        <v>6861</v>
      </c>
      <c r="D8753" s="63" t="s">
        <v>6862</v>
      </c>
      <c r="E8753" s="64">
        <v>15</v>
      </c>
      <c r="F8753" s="64">
        <v>23</v>
      </c>
      <c r="G8753" s="64">
        <v>2</v>
      </c>
      <c r="H8753" s="64">
        <v>25</v>
      </c>
    </row>
    <row r="8754" spans="1:8" x14ac:dyDescent="0.3">
      <c r="A8754" s="63" t="s">
        <v>14894</v>
      </c>
      <c r="B8754" s="63" t="s">
        <v>14895</v>
      </c>
      <c r="C8754" s="63" t="s">
        <v>7444</v>
      </c>
      <c r="D8754" s="63" t="s">
        <v>7445</v>
      </c>
      <c r="E8754" s="64">
        <v>0</v>
      </c>
      <c r="F8754" s="64">
        <v>0</v>
      </c>
      <c r="G8754" s="64">
        <v>113</v>
      </c>
      <c r="H8754" s="64">
        <v>113</v>
      </c>
    </row>
    <row r="8755" spans="1:8" x14ac:dyDescent="0.3">
      <c r="A8755" s="63" t="s">
        <v>14894</v>
      </c>
      <c r="B8755" s="63" t="s">
        <v>14895</v>
      </c>
      <c r="C8755" s="63" t="s">
        <v>6299</v>
      </c>
      <c r="D8755" s="63" t="s">
        <v>6300</v>
      </c>
      <c r="E8755" s="64">
        <v>7</v>
      </c>
      <c r="F8755" s="64">
        <v>28</v>
      </c>
      <c r="G8755" s="64">
        <v>6</v>
      </c>
      <c r="H8755" s="64">
        <v>34</v>
      </c>
    </row>
    <row r="8756" spans="1:8" x14ac:dyDescent="0.3">
      <c r="A8756" s="63" t="s">
        <v>14894</v>
      </c>
      <c r="B8756" s="63" t="s">
        <v>14895</v>
      </c>
      <c r="C8756" s="63" t="s">
        <v>6845</v>
      </c>
      <c r="D8756" s="63" t="s">
        <v>6846</v>
      </c>
      <c r="E8756" s="64">
        <v>6</v>
      </c>
      <c r="F8756" s="64">
        <v>50</v>
      </c>
      <c r="G8756" s="64">
        <v>10</v>
      </c>
      <c r="H8756" s="64">
        <v>60</v>
      </c>
    </row>
    <row r="8757" spans="1:8" x14ac:dyDescent="0.3">
      <c r="A8757" s="63" t="s">
        <v>14894</v>
      </c>
      <c r="B8757" s="63" t="s">
        <v>14895</v>
      </c>
      <c r="C8757" s="63" t="s">
        <v>4972</v>
      </c>
      <c r="D8757" s="63" t="s">
        <v>14759</v>
      </c>
      <c r="E8757" s="64">
        <v>0</v>
      </c>
      <c r="F8757" s="64">
        <v>3</v>
      </c>
      <c r="G8757" s="64">
        <v>0</v>
      </c>
      <c r="H8757" s="64">
        <v>3</v>
      </c>
    </row>
    <row r="8758" spans="1:8" x14ac:dyDescent="0.3">
      <c r="A8758" s="63" t="s">
        <v>14894</v>
      </c>
      <c r="B8758" s="63" t="s">
        <v>14895</v>
      </c>
      <c r="C8758" s="63" t="s">
        <v>4711</v>
      </c>
      <c r="D8758" s="63" t="s">
        <v>4712</v>
      </c>
      <c r="E8758" s="64">
        <v>0</v>
      </c>
      <c r="F8758" s="64">
        <v>0</v>
      </c>
      <c r="G8758" s="64">
        <v>1</v>
      </c>
      <c r="H8758" s="64">
        <v>1</v>
      </c>
    </row>
    <row r="8759" spans="1:8" x14ac:dyDescent="0.3">
      <c r="A8759" s="63" t="s">
        <v>14894</v>
      </c>
      <c r="B8759" s="63" t="s">
        <v>14895</v>
      </c>
      <c r="C8759" s="63" t="s">
        <v>4980</v>
      </c>
      <c r="D8759" s="63" t="s">
        <v>4981</v>
      </c>
      <c r="E8759" s="64">
        <v>0</v>
      </c>
      <c r="F8759" s="64">
        <v>1</v>
      </c>
      <c r="G8759" s="64">
        <v>0</v>
      </c>
      <c r="H8759" s="64">
        <v>1</v>
      </c>
    </row>
    <row r="8760" spans="1:8" x14ac:dyDescent="0.3">
      <c r="A8760" s="63" t="s">
        <v>14894</v>
      </c>
      <c r="B8760" s="63" t="s">
        <v>14895</v>
      </c>
      <c r="C8760" s="63" t="s">
        <v>6849</v>
      </c>
      <c r="D8760" s="63" t="s">
        <v>6850</v>
      </c>
      <c r="E8760" s="64">
        <v>91</v>
      </c>
      <c r="F8760" s="64">
        <v>21</v>
      </c>
      <c r="G8760" s="64">
        <v>0</v>
      </c>
      <c r="H8760" s="64">
        <v>21</v>
      </c>
    </row>
    <row r="8761" spans="1:8" x14ac:dyDescent="0.3">
      <c r="A8761" s="63" t="s">
        <v>14894</v>
      </c>
      <c r="B8761" s="63" t="s">
        <v>14895</v>
      </c>
      <c r="C8761" s="63" t="s">
        <v>8667</v>
      </c>
      <c r="D8761" s="63" t="s">
        <v>8668</v>
      </c>
      <c r="E8761" s="64">
        <v>0</v>
      </c>
      <c r="F8761" s="64">
        <v>0</v>
      </c>
      <c r="G8761" s="64">
        <v>1</v>
      </c>
      <c r="H8761" s="64">
        <v>1</v>
      </c>
    </row>
    <row r="8762" spans="1:8" x14ac:dyDescent="0.3">
      <c r="A8762" s="63" t="s">
        <v>14894</v>
      </c>
      <c r="B8762" s="63" t="s">
        <v>14895</v>
      </c>
      <c r="C8762" s="63" t="s">
        <v>13049</v>
      </c>
      <c r="D8762" s="63" t="s">
        <v>13050</v>
      </c>
      <c r="E8762" s="64">
        <v>0</v>
      </c>
      <c r="F8762" s="64">
        <v>0</v>
      </c>
      <c r="G8762" s="64">
        <v>1</v>
      </c>
      <c r="H8762" s="64">
        <v>1</v>
      </c>
    </row>
    <row r="8763" spans="1:8" x14ac:dyDescent="0.3">
      <c r="A8763" s="63" t="s">
        <v>14894</v>
      </c>
      <c r="B8763" s="63" t="s">
        <v>14895</v>
      </c>
      <c r="C8763" s="63" t="s">
        <v>7656</v>
      </c>
      <c r="D8763" s="63" t="s">
        <v>14899</v>
      </c>
      <c r="E8763" s="64">
        <v>0</v>
      </c>
      <c r="F8763" s="64">
        <v>10</v>
      </c>
      <c r="G8763" s="64">
        <v>1</v>
      </c>
      <c r="H8763" s="64">
        <v>11</v>
      </c>
    </row>
    <row r="8764" spans="1:8" x14ac:dyDescent="0.3">
      <c r="A8764" s="63" t="s">
        <v>14894</v>
      </c>
      <c r="B8764" s="63" t="s">
        <v>14895</v>
      </c>
      <c r="C8764" s="63" t="s">
        <v>7614</v>
      </c>
      <c r="D8764" s="63" t="s">
        <v>7615</v>
      </c>
      <c r="E8764" s="64">
        <v>0</v>
      </c>
      <c r="F8764" s="64">
        <v>11</v>
      </c>
      <c r="G8764" s="64">
        <v>7</v>
      </c>
      <c r="H8764" s="64">
        <v>18</v>
      </c>
    </row>
    <row r="8765" spans="1:8" x14ac:dyDescent="0.3">
      <c r="A8765" s="63" t="s">
        <v>14894</v>
      </c>
      <c r="B8765" s="63" t="s">
        <v>14895</v>
      </c>
      <c r="C8765" s="63" t="s">
        <v>10685</v>
      </c>
      <c r="D8765" s="63" t="s">
        <v>10686</v>
      </c>
      <c r="E8765" s="64">
        <v>0</v>
      </c>
      <c r="F8765" s="64">
        <v>0</v>
      </c>
      <c r="G8765" s="64">
        <v>9</v>
      </c>
      <c r="H8765" s="64">
        <v>9</v>
      </c>
    </row>
    <row r="8766" spans="1:8" x14ac:dyDescent="0.3">
      <c r="A8766" s="63" t="s">
        <v>14894</v>
      </c>
      <c r="B8766" s="63" t="s">
        <v>14895</v>
      </c>
      <c r="C8766" s="63" t="s">
        <v>6847</v>
      </c>
      <c r="D8766" s="63" t="s">
        <v>14900</v>
      </c>
      <c r="E8766" s="64">
        <v>7</v>
      </c>
      <c r="F8766" s="64">
        <v>52</v>
      </c>
      <c r="G8766" s="64">
        <v>14</v>
      </c>
      <c r="H8766" s="64">
        <v>66</v>
      </c>
    </row>
    <row r="8767" spans="1:8" x14ac:dyDescent="0.3">
      <c r="A8767" s="63" t="s">
        <v>14894</v>
      </c>
      <c r="B8767" s="63" t="s">
        <v>14895</v>
      </c>
      <c r="C8767" s="63" t="s">
        <v>5293</v>
      </c>
      <c r="D8767" s="63" t="s">
        <v>5294</v>
      </c>
      <c r="E8767" s="64">
        <v>0</v>
      </c>
      <c r="F8767" s="64">
        <v>0</v>
      </c>
      <c r="G8767" s="64">
        <v>3</v>
      </c>
      <c r="H8767" s="64">
        <v>3</v>
      </c>
    </row>
    <row r="8768" spans="1:8" x14ac:dyDescent="0.3">
      <c r="A8768" s="63" t="s">
        <v>14894</v>
      </c>
      <c r="B8768" s="63" t="s">
        <v>14895</v>
      </c>
      <c r="C8768" s="63" t="s">
        <v>4684</v>
      </c>
      <c r="D8768" s="63" t="s">
        <v>3852</v>
      </c>
      <c r="E8768" s="64">
        <v>0</v>
      </c>
      <c r="F8768" s="64">
        <v>0</v>
      </c>
      <c r="G8768" s="64">
        <v>7</v>
      </c>
      <c r="H8768" s="64">
        <v>7</v>
      </c>
    </row>
    <row r="8769" spans="1:8" x14ac:dyDescent="0.3">
      <c r="A8769" s="63" t="s">
        <v>14894</v>
      </c>
      <c r="B8769" s="63" t="s">
        <v>14895</v>
      </c>
      <c r="C8769" s="63" t="s">
        <v>6448</v>
      </c>
      <c r="D8769" s="63" t="s">
        <v>6449</v>
      </c>
      <c r="E8769" s="64">
        <v>0</v>
      </c>
      <c r="F8769" s="64">
        <v>8</v>
      </c>
      <c r="G8769" s="64">
        <v>0</v>
      </c>
      <c r="H8769" s="64">
        <v>8</v>
      </c>
    </row>
    <row r="8770" spans="1:8" x14ac:dyDescent="0.3">
      <c r="A8770" s="63" t="s">
        <v>14894</v>
      </c>
      <c r="B8770" s="63" t="s">
        <v>14895</v>
      </c>
      <c r="C8770" s="63" t="s">
        <v>6827</v>
      </c>
      <c r="D8770" s="63" t="s">
        <v>6828</v>
      </c>
      <c r="E8770" s="64">
        <v>0</v>
      </c>
      <c r="F8770" s="64">
        <v>850</v>
      </c>
      <c r="G8770" s="64">
        <v>394</v>
      </c>
      <c r="H8770" s="64">
        <v>1244</v>
      </c>
    </row>
    <row r="8771" spans="1:8" x14ac:dyDescent="0.3">
      <c r="A8771" s="63" t="s">
        <v>14894</v>
      </c>
      <c r="B8771" s="63" t="s">
        <v>14895</v>
      </c>
      <c r="C8771" s="63" t="s">
        <v>7329</v>
      </c>
      <c r="D8771" s="63" t="s">
        <v>14901</v>
      </c>
      <c r="E8771" s="64">
        <v>0</v>
      </c>
      <c r="F8771" s="64">
        <v>2</v>
      </c>
      <c r="G8771" s="64">
        <v>0</v>
      </c>
      <c r="H8771" s="64">
        <v>2</v>
      </c>
    </row>
    <row r="8772" spans="1:8" x14ac:dyDescent="0.3">
      <c r="A8772" s="63" t="s">
        <v>14894</v>
      </c>
      <c r="B8772" s="63" t="s">
        <v>14895</v>
      </c>
      <c r="C8772" s="63" t="s">
        <v>7193</v>
      </c>
      <c r="D8772" s="63" t="s">
        <v>14596</v>
      </c>
      <c r="E8772" s="64">
        <v>1</v>
      </c>
      <c r="F8772" s="64">
        <v>1</v>
      </c>
      <c r="G8772" s="64">
        <v>0</v>
      </c>
      <c r="H8772" s="64">
        <v>1</v>
      </c>
    </row>
    <row r="8773" spans="1:8" x14ac:dyDescent="0.3">
      <c r="A8773" s="63" t="s">
        <v>14894</v>
      </c>
      <c r="B8773" s="63" t="s">
        <v>14895</v>
      </c>
      <c r="C8773" s="63" t="s">
        <v>4685</v>
      </c>
      <c r="D8773" s="63" t="s">
        <v>4686</v>
      </c>
      <c r="E8773" s="64">
        <v>1</v>
      </c>
      <c r="F8773" s="64">
        <v>2</v>
      </c>
      <c r="G8773" s="64">
        <v>0</v>
      </c>
      <c r="H8773" s="64">
        <v>2</v>
      </c>
    </row>
    <row r="8774" spans="1:8" x14ac:dyDescent="0.3">
      <c r="A8774" s="63" t="s">
        <v>14894</v>
      </c>
      <c r="B8774" s="63" t="s">
        <v>14895</v>
      </c>
      <c r="C8774" s="63" t="s">
        <v>8206</v>
      </c>
      <c r="D8774" s="63" t="s">
        <v>14542</v>
      </c>
      <c r="E8774" s="64">
        <v>0</v>
      </c>
      <c r="F8774" s="64">
        <v>2</v>
      </c>
      <c r="G8774" s="64">
        <v>0</v>
      </c>
      <c r="H8774" s="64">
        <v>2</v>
      </c>
    </row>
    <row r="8775" spans="1:8" x14ac:dyDescent="0.3">
      <c r="A8775" s="63" t="s">
        <v>14894</v>
      </c>
      <c r="B8775" s="63" t="s">
        <v>14895</v>
      </c>
      <c r="C8775" s="63" t="s">
        <v>6943</v>
      </c>
      <c r="D8775" s="63" t="s">
        <v>6944</v>
      </c>
      <c r="E8775" s="64">
        <v>0</v>
      </c>
      <c r="F8775" s="64">
        <v>3</v>
      </c>
      <c r="G8775" s="64">
        <v>0</v>
      </c>
      <c r="H8775" s="64">
        <v>3</v>
      </c>
    </row>
    <row r="8776" spans="1:8" x14ac:dyDescent="0.3">
      <c r="A8776" s="63" t="s">
        <v>14894</v>
      </c>
      <c r="B8776" s="63" t="s">
        <v>14895</v>
      </c>
      <c r="C8776" s="63" t="s">
        <v>6841</v>
      </c>
      <c r="D8776" s="63" t="s">
        <v>6842</v>
      </c>
      <c r="E8776" s="64">
        <v>4</v>
      </c>
      <c r="F8776" s="64">
        <v>14</v>
      </c>
      <c r="G8776" s="64">
        <v>4</v>
      </c>
      <c r="H8776" s="64">
        <v>18</v>
      </c>
    </row>
    <row r="8777" spans="1:8" x14ac:dyDescent="0.3">
      <c r="A8777" s="63" t="s">
        <v>14894</v>
      </c>
      <c r="B8777" s="63" t="s">
        <v>14895</v>
      </c>
      <c r="C8777" s="63" t="s">
        <v>6857</v>
      </c>
      <c r="D8777" s="63" t="s">
        <v>14581</v>
      </c>
      <c r="E8777" s="64">
        <v>84</v>
      </c>
      <c r="F8777" s="64">
        <v>65</v>
      </c>
      <c r="G8777" s="64">
        <v>0</v>
      </c>
      <c r="H8777" s="64">
        <v>65</v>
      </c>
    </row>
    <row r="8778" spans="1:8" x14ac:dyDescent="0.3">
      <c r="A8778" s="63" t="s">
        <v>14894</v>
      </c>
      <c r="B8778" s="63" t="s">
        <v>14895</v>
      </c>
      <c r="C8778" s="63" t="s">
        <v>4755</v>
      </c>
      <c r="D8778" s="63" t="s">
        <v>4756</v>
      </c>
      <c r="E8778" s="64">
        <v>0</v>
      </c>
      <c r="F8778" s="64">
        <v>1</v>
      </c>
      <c r="G8778" s="64">
        <v>0</v>
      </c>
      <c r="H8778" s="64">
        <v>1</v>
      </c>
    </row>
    <row r="8779" spans="1:8" x14ac:dyDescent="0.3">
      <c r="A8779" s="63" t="s">
        <v>14894</v>
      </c>
      <c r="B8779" s="63" t="s">
        <v>14895</v>
      </c>
      <c r="C8779" s="63" t="s">
        <v>6422</v>
      </c>
      <c r="D8779" s="63" t="s">
        <v>6423</v>
      </c>
      <c r="E8779" s="64">
        <v>0</v>
      </c>
      <c r="F8779" s="64">
        <v>4</v>
      </c>
      <c r="G8779" s="64">
        <v>0</v>
      </c>
      <c r="H8779" s="64">
        <v>4</v>
      </c>
    </row>
    <row r="8780" spans="1:8" x14ac:dyDescent="0.3">
      <c r="A8780" s="63" t="s">
        <v>14894</v>
      </c>
      <c r="B8780" s="63" t="s">
        <v>14895</v>
      </c>
      <c r="C8780" s="63" t="s">
        <v>3513</v>
      </c>
      <c r="D8780" s="63" t="s">
        <v>14590</v>
      </c>
      <c r="E8780" s="64">
        <v>0</v>
      </c>
      <c r="F8780" s="64">
        <v>0</v>
      </c>
      <c r="G8780" s="64">
        <v>1</v>
      </c>
      <c r="H8780" s="64">
        <v>1</v>
      </c>
    </row>
    <row r="8781" spans="1:8" x14ac:dyDescent="0.3">
      <c r="A8781" s="63" t="s">
        <v>14894</v>
      </c>
      <c r="B8781" s="63" t="s">
        <v>14895</v>
      </c>
      <c r="C8781" s="63" t="s">
        <v>7992</v>
      </c>
      <c r="D8781" s="63" t="s">
        <v>7993</v>
      </c>
      <c r="E8781" s="64">
        <v>0</v>
      </c>
      <c r="F8781" s="64">
        <v>0</v>
      </c>
      <c r="G8781" s="64">
        <v>1</v>
      </c>
      <c r="H8781" s="64">
        <v>1</v>
      </c>
    </row>
    <row r="8782" spans="1:8" x14ac:dyDescent="0.3">
      <c r="A8782" s="63" t="s">
        <v>14894</v>
      </c>
      <c r="B8782" s="63" t="s">
        <v>14895</v>
      </c>
      <c r="C8782" s="63" t="s">
        <v>4735</v>
      </c>
      <c r="D8782" s="63" t="s">
        <v>4736</v>
      </c>
      <c r="E8782" s="64">
        <v>0</v>
      </c>
      <c r="F8782" s="64">
        <v>0</v>
      </c>
      <c r="G8782" s="64">
        <v>2</v>
      </c>
      <c r="H8782" s="64">
        <v>2</v>
      </c>
    </row>
    <row r="8783" spans="1:8" x14ac:dyDescent="0.3">
      <c r="A8783" s="63" t="s">
        <v>14894</v>
      </c>
      <c r="B8783" s="63" t="s">
        <v>14895</v>
      </c>
      <c r="C8783" s="63" t="s">
        <v>4687</v>
      </c>
      <c r="D8783" s="63" t="s">
        <v>4688</v>
      </c>
      <c r="E8783" s="64">
        <v>0</v>
      </c>
      <c r="F8783" s="64">
        <v>0</v>
      </c>
      <c r="G8783" s="64">
        <v>1</v>
      </c>
      <c r="H8783" s="64">
        <v>1</v>
      </c>
    </row>
    <row r="8784" spans="1:8" x14ac:dyDescent="0.3">
      <c r="A8784" s="63" t="s">
        <v>14894</v>
      </c>
      <c r="B8784" s="63" t="s">
        <v>14895</v>
      </c>
      <c r="C8784" s="63" t="s">
        <v>4689</v>
      </c>
      <c r="D8784" s="63" t="s">
        <v>4690</v>
      </c>
      <c r="E8784" s="64">
        <v>1</v>
      </c>
      <c r="F8784" s="64">
        <v>0</v>
      </c>
      <c r="G8784" s="64">
        <v>1</v>
      </c>
      <c r="H8784" s="64">
        <v>1</v>
      </c>
    </row>
    <row r="8785" spans="1:8" x14ac:dyDescent="0.3">
      <c r="A8785" s="63" t="s">
        <v>14894</v>
      </c>
      <c r="B8785" s="63" t="s">
        <v>14895</v>
      </c>
      <c r="C8785" s="63" t="s">
        <v>6328</v>
      </c>
      <c r="D8785" s="63" t="s">
        <v>14800</v>
      </c>
      <c r="E8785" s="64">
        <v>0</v>
      </c>
      <c r="F8785" s="64">
        <v>2</v>
      </c>
      <c r="G8785" s="64">
        <v>0</v>
      </c>
      <c r="H8785" s="64">
        <v>2</v>
      </c>
    </row>
    <row r="8786" spans="1:8" x14ac:dyDescent="0.3">
      <c r="A8786" s="63" t="s">
        <v>14894</v>
      </c>
      <c r="B8786" s="63" t="s">
        <v>14895</v>
      </c>
      <c r="C8786" s="63" t="s">
        <v>7472</v>
      </c>
      <c r="D8786" s="63" t="s">
        <v>14884</v>
      </c>
      <c r="E8786" s="64">
        <v>0</v>
      </c>
      <c r="F8786" s="64">
        <v>1</v>
      </c>
      <c r="G8786" s="64">
        <v>0</v>
      </c>
      <c r="H8786" s="64">
        <v>1</v>
      </c>
    </row>
    <row r="8787" spans="1:8" x14ac:dyDescent="0.3">
      <c r="A8787" s="63" t="s">
        <v>14894</v>
      </c>
      <c r="B8787" s="63" t="s">
        <v>14895</v>
      </c>
      <c r="C8787" s="63" t="s">
        <v>5020</v>
      </c>
      <c r="D8787" s="63" t="s">
        <v>5021</v>
      </c>
      <c r="E8787" s="64">
        <v>0</v>
      </c>
      <c r="F8787" s="64">
        <v>0</v>
      </c>
      <c r="G8787" s="64">
        <v>1</v>
      </c>
      <c r="H8787" s="64">
        <v>1</v>
      </c>
    </row>
    <row r="8788" spans="1:8" x14ac:dyDescent="0.3">
      <c r="A8788" s="63" t="s">
        <v>14894</v>
      </c>
      <c r="B8788" s="63" t="s">
        <v>14895</v>
      </c>
      <c r="C8788" s="63" t="s">
        <v>3932</v>
      </c>
      <c r="D8788" s="63" t="s">
        <v>14523</v>
      </c>
      <c r="E8788" s="64">
        <v>0</v>
      </c>
      <c r="F8788" s="64">
        <v>0</v>
      </c>
      <c r="G8788" s="64">
        <v>1</v>
      </c>
      <c r="H8788" s="64">
        <v>1</v>
      </c>
    </row>
    <row r="8789" spans="1:8" x14ac:dyDescent="0.3">
      <c r="A8789" s="63" t="s">
        <v>14894</v>
      </c>
      <c r="B8789" s="63" t="s">
        <v>14895</v>
      </c>
      <c r="C8789" s="63" t="s">
        <v>4741</v>
      </c>
      <c r="D8789" s="63" t="s">
        <v>4742</v>
      </c>
      <c r="E8789" s="64">
        <v>0</v>
      </c>
      <c r="F8789" s="64">
        <v>2</v>
      </c>
      <c r="G8789" s="64">
        <v>0</v>
      </c>
      <c r="H8789" s="64">
        <v>2</v>
      </c>
    </row>
    <row r="8790" spans="1:8" x14ac:dyDescent="0.3">
      <c r="A8790" s="63" t="s">
        <v>14894</v>
      </c>
      <c r="B8790" s="63" t="s">
        <v>14895</v>
      </c>
      <c r="C8790" s="63" t="s">
        <v>7435</v>
      </c>
      <c r="D8790" s="63" t="s">
        <v>14854</v>
      </c>
      <c r="E8790" s="64">
        <v>1</v>
      </c>
      <c r="F8790" s="64">
        <v>6</v>
      </c>
      <c r="G8790" s="64">
        <v>1</v>
      </c>
      <c r="H8790" s="64">
        <v>7</v>
      </c>
    </row>
    <row r="8791" spans="1:8" x14ac:dyDescent="0.3">
      <c r="A8791" s="63" t="s">
        <v>14894</v>
      </c>
      <c r="B8791" s="63" t="s">
        <v>14895</v>
      </c>
      <c r="C8791" s="63" t="s">
        <v>6941</v>
      </c>
      <c r="D8791" s="63" t="s">
        <v>14855</v>
      </c>
      <c r="E8791" s="64">
        <v>1</v>
      </c>
      <c r="F8791" s="64">
        <v>22</v>
      </c>
      <c r="G8791" s="64">
        <v>11</v>
      </c>
      <c r="H8791" s="64">
        <v>33</v>
      </c>
    </row>
    <row r="8792" spans="1:8" x14ac:dyDescent="0.3">
      <c r="A8792" s="63" t="s">
        <v>14894</v>
      </c>
      <c r="B8792" s="63" t="s">
        <v>14895</v>
      </c>
      <c r="C8792" s="63" t="s">
        <v>7620</v>
      </c>
      <c r="D8792" s="63" t="s">
        <v>14856</v>
      </c>
      <c r="E8792" s="64">
        <v>0</v>
      </c>
      <c r="F8792" s="64">
        <v>5</v>
      </c>
      <c r="G8792" s="64">
        <v>2</v>
      </c>
      <c r="H8792" s="64">
        <v>7</v>
      </c>
    </row>
    <row r="8793" spans="1:8" x14ac:dyDescent="0.3">
      <c r="A8793" s="63" t="s">
        <v>14894</v>
      </c>
      <c r="B8793" s="63" t="s">
        <v>14895</v>
      </c>
      <c r="C8793" s="63" t="s">
        <v>7618</v>
      </c>
      <c r="D8793" s="63" t="s">
        <v>14737</v>
      </c>
      <c r="E8793" s="64">
        <v>0</v>
      </c>
      <c r="F8793" s="64">
        <v>0</v>
      </c>
      <c r="G8793" s="64">
        <v>35</v>
      </c>
      <c r="H8793" s="64">
        <v>35</v>
      </c>
    </row>
    <row r="8794" spans="1:8" x14ac:dyDescent="0.3">
      <c r="A8794" s="63" t="s">
        <v>14894</v>
      </c>
      <c r="B8794" s="63" t="s">
        <v>14895</v>
      </c>
      <c r="C8794" s="63" t="s">
        <v>7840</v>
      </c>
      <c r="D8794" s="63" t="s">
        <v>14857</v>
      </c>
      <c r="E8794" s="64">
        <v>1</v>
      </c>
      <c r="F8794" s="64">
        <v>0</v>
      </c>
      <c r="G8794" s="64">
        <v>1</v>
      </c>
      <c r="H8794" s="64">
        <v>1</v>
      </c>
    </row>
    <row r="8795" spans="1:8" x14ac:dyDescent="0.3">
      <c r="A8795" s="63" t="s">
        <v>14894</v>
      </c>
      <c r="B8795" s="63" t="s">
        <v>14895</v>
      </c>
      <c r="C8795" s="63" t="s">
        <v>6811</v>
      </c>
      <c r="D8795" s="63" t="s">
        <v>14788</v>
      </c>
      <c r="E8795" s="64">
        <v>24</v>
      </c>
      <c r="F8795" s="64">
        <v>130</v>
      </c>
      <c r="G8795" s="64">
        <v>37</v>
      </c>
      <c r="H8795" s="64">
        <v>167</v>
      </c>
    </row>
    <row r="8796" spans="1:8" x14ac:dyDescent="0.3">
      <c r="A8796" s="63" t="s">
        <v>14894</v>
      </c>
      <c r="B8796" s="63" t="s">
        <v>14895</v>
      </c>
      <c r="C8796" s="63" t="s">
        <v>8210</v>
      </c>
      <c r="D8796" s="63" t="s">
        <v>14532</v>
      </c>
      <c r="E8796" s="64">
        <v>0</v>
      </c>
      <c r="F8796" s="64">
        <v>0</v>
      </c>
      <c r="G8796" s="64">
        <v>2</v>
      </c>
      <c r="H8796" s="64">
        <v>2</v>
      </c>
    </row>
    <row r="8797" spans="1:8" x14ac:dyDescent="0.3">
      <c r="A8797" s="63" t="s">
        <v>14894</v>
      </c>
      <c r="B8797" s="63" t="s">
        <v>14895</v>
      </c>
      <c r="C8797" s="63" t="s">
        <v>6596</v>
      </c>
      <c r="D8797" s="63" t="s">
        <v>14597</v>
      </c>
      <c r="E8797" s="64">
        <v>4</v>
      </c>
      <c r="F8797" s="64">
        <v>29</v>
      </c>
      <c r="G8797" s="64">
        <v>12</v>
      </c>
      <c r="H8797" s="64">
        <v>41</v>
      </c>
    </row>
    <row r="8798" spans="1:8" x14ac:dyDescent="0.3">
      <c r="A8798" s="63" t="s">
        <v>14894</v>
      </c>
      <c r="B8798" s="63" t="s">
        <v>14895</v>
      </c>
      <c r="C8798" s="63" t="s">
        <v>6813</v>
      </c>
      <c r="D8798" s="63" t="s">
        <v>14902</v>
      </c>
      <c r="E8798" s="64">
        <v>46</v>
      </c>
      <c r="F8798" s="64">
        <v>155</v>
      </c>
      <c r="G8798" s="64">
        <v>38</v>
      </c>
      <c r="H8798" s="64">
        <v>193</v>
      </c>
    </row>
    <row r="8799" spans="1:8" x14ac:dyDescent="0.3">
      <c r="A8799" s="63" t="s">
        <v>14894</v>
      </c>
      <c r="B8799" s="63" t="s">
        <v>14895</v>
      </c>
      <c r="C8799" s="63" t="s">
        <v>8375</v>
      </c>
      <c r="D8799" s="63" t="s">
        <v>14903</v>
      </c>
      <c r="E8799" s="64">
        <v>0</v>
      </c>
      <c r="F8799" s="64">
        <v>1</v>
      </c>
      <c r="G8799" s="64">
        <v>0</v>
      </c>
      <c r="H8799" s="64">
        <v>1</v>
      </c>
    </row>
    <row r="8800" spans="1:8" x14ac:dyDescent="0.3">
      <c r="A8800" s="63" t="s">
        <v>14894</v>
      </c>
      <c r="B8800" s="63" t="s">
        <v>14895</v>
      </c>
      <c r="C8800" s="63" t="s">
        <v>4960</v>
      </c>
      <c r="D8800" s="63" t="s">
        <v>14773</v>
      </c>
      <c r="E8800" s="64">
        <v>1</v>
      </c>
      <c r="F8800" s="64">
        <v>1</v>
      </c>
      <c r="G8800" s="64">
        <v>0</v>
      </c>
      <c r="H8800" s="64">
        <v>1</v>
      </c>
    </row>
    <row r="8801" spans="1:8" x14ac:dyDescent="0.3">
      <c r="A8801" s="63" t="s">
        <v>14894</v>
      </c>
      <c r="B8801" s="63" t="s">
        <v>14895</v>
      </c>
      <c r="C8801" s="63" t="s">
        <v>6293</v>
      </c>
      <c r="D8801" s="63" t="s">
        <v>14583</v>
      </c>
      <c r="E8801" s="64">
        <v>0</v>
      </c>
      <c r="F8801" s="64">
        <v>0</v>
      </c>
      <c r="G8801" s="64">
        <v>49</v>
      </c>
      <c r="H8801" s="64">
        <v>49</v>
      </c>
    </row>
    <row r="8802" spans="1:8" x14ac:dyDescent="0.3">
      <c r="A8802" s="63" t="s">
        <v>14894</v>
      </c>
      <c r="B8802" s="63" t="s">
        <v>14895</v>
      </c>
      <c r="C8802" s="63" t="s">
        <v>6598</v>
      </c>
      <c r="D8802" s="63" t="s">
        <v>14584</v>
      </c>
      <c r="E8802" s="64">
        <v>3</v>
      </c>
      <c r="F8802" s="64">
        <v>14</v>
      </c>
      <c r="G8802" s="64">
        <v>2</v>
      </c>
      <c r="H8802" s="64">
        <v>16</v>
      </c>
    </row>
    <row r="8803" spans="1:8" x14ac:dyDescent="0.3">
      <c r="A8803" s="63" t="s">
        <v>14894</v>
      </c>
      <c r="B8803" s="63" t="s">
        <v>14895</v>
      </c>
      <c r="C8803" s="63" t="s">
        <v>7624</v>
      </c>
      <c r="D8803" s="63" t="s">
        <v>14892</v>
      </c>
      <c r="E8803" s="64">
        <v>1</v>
      </c>
      <c r="F8803" s="64">
        <v>3</v>
      </c>
      <c r="G8803" s="64">
        <v>2</v>
      </c>
      <c r="H8803" s="64">
        <v>5</v>
      </c>
    </row>
    <row r="8804" spans="1:8" x14ac:dyDescent="0.3">
      <c r="A8804" s="63" t="s">
        <v>14894</v>
      </c>
      <c r="B8804" s="63" t="s">
        <v>14895</v>
      </c>
      <c r="C8804" s="63" t="s">
        <v>6843</v>
      </c>
      <c r="D8804" s="63" t="s">
        <v>14904</v>
      </c>
      <c r="E8804" s="64">
        <v>19</v>
      </c>
      <c r="F8804" s="64">
        <v>76</v>
      </c>
      <c r="G8804" s="64">
        <v>33</v>
      </c>
      <c r="H8804" s="64">
        <v>109</v>
      </c>
    </row>
    <row r="8805" spans="1:8" x14ac:dyDescent="0.3">
      <c r="A8805" s="63" t="s">
        <v>14894</v>
      </c>
      <c r="B8805" s="63" t="s">
        <v>14895</v>
      </c>
      <c r="C8805" s="63" t="s">
        <v>8403</v>
      </c>
      <c r="D8805" s="63" t="s">
        <v>14905</v>
      </c>
      <c r="E8805" s="64">
        <v>0</v>
      </c>
      <c r="F8805" s="64">
        <v>2</v>
      </c>
      <c r="G8805" s="64">
        <v>0</v>
      </c>
      <c r="H8805" s="64">
        <v>2</v>
      </c>
    </row>
    <row r="8806" spans="1:8" x14ac:dyDescent="0.3">
      <c r="A8806" s="63" t="s">
        <v>14894</v>
      </c>
      <c r="B8806" s="63" t="s">
        <v>14895</v>
      </c>
      <c r="C8806" s="63" t="s">
        <v>3864</v>
      </c>
      <c r="D8806" s="63" t="s">
        <v>13990</v>
      </c>
      <c r="E8806" s="64">
        <v>0</v>
      </c>
      <c r="F8806" s="64">
        <v>0</v>
      </c>
      <c r="G8806" s="64">
        <v>1</v>
      </c>
      <c r="H8806" s="64">
        <v>1</v>
      </c>
    </row>
    <row r="8807" spans="1:8" x14ac:dyDescent="0.3">
      <c r="A8807" s="63" t="s">
        <v>14894</v>
      </c>
      <c r="B8807" s="63" t="s">
        <v>14895</v>
      </c>
      <c r="C8807" s="63" t="s">
        <v>7970</v>
      </c>
      <c r="D8807" s="63" t="s">
        <v>14869</v>
      </c>
      <c r="E8807" s="64">
        <v>0</v>
      </c>
      <c r="F8807" s="64">
        <v>1</v>
      </c>
      <c r="G8807" s="64">
        <v>0</v>
      </c>
      <c r="H8807" s="64">
        <v>1</v>
      </c>
    </row>
    <row r="8808" spans="1:8" x14ac:dyDescent="0.3">
      <c r="A8808" s="63" t="s">
        <v>14894</v>
      </c>
      <c r="B8808" s="63" t="s">
        <v>14895</v>
      </c>
      <c r="C8808" s="63" t="s">
        <v>6602</v>
      </c>
      <c r="D8808" s="63" t="s">
        <v>14834</v>
      </c>
      <c r="E8808" s="64">
        <v>3</v>
      </c>
      <c r="F8808" s="64">
        <v>35</v>
      </c>
      <c r="G8808" s="64">
        <v>8</v>
      </c>
      <c r="H8808" s="64">
        <v>43</v>
      </c>
    </row>
    <row r="8809" spans="1:8" x14ac:dyDescent="0.3">
      <c r="A8809" s="63" t="s">
        <v>14894</v>
      </c>
      <c r="B8809" s="63" t="s">
        <v>14895</v>
      </c>
      <c r="C8809" s="63" t="s">
        <v>6600</v>
      </c>
      <c r="D8809" s="63" t="s">
        <v>14858</v>
      </c>
      <c r="E8809" s="64">
        <v>0</v>
      </c>
      <c r="F8809" s="64">
        <v>0</v>
      </c>
      <c r="G8809" s="64">
        <v>15</v>
      </c>
      <c r="H8809" s="64">
        <v>15</v>
      </c>
    </row>
    <row r="8810" spans="1:8" x14ac:dyDescent="0.3">
      <c r="A8810" s="63" t="s">
        <v>14894</v>
      </c>
      <c r="B8810" s="63" t="s">
        <v>14895</v>
      </c>
      <c r="C8810" s="63" t="s">
        <v>4691</v>
      </c>
      <c r="D8810" s="63" t="s">
        <v>14620</v>
      </c>
      <c r="E8810" s="64">
        <v>0</v>
      </c>
      <c r="F8810" s="64">
        <v>1</v>
      </c>
      <c r="G8810" s="64">
        <v>0</v>
      </c>
      <c r="H8810" s="64">
        <v>1</v>
      </c>
    </row>
    <row r="8811" spans="1:8" x14ac:dyDescent="0.3">
      <c r="A8811" s="63" t="s">
        <v>14894</v>
      </c>
      <c r="B8811" s="63" t="s">
        <v>14895</v>
      </c>
      <c r="C8811" s="63" t="s">
        <v>6863</v>
      </c>
      <c r="D8811" s="63" t="s">
        <v>6864</v>
      </c>
      <c r="E8811" s="64">
        <v>0</v>
      </c>
      <c r="F8811" s="64">
        <v>115</v>
      </c>
      <c r="G8811" s="64">
        <v>13</v>
      </c>
      <c r="H8811" s="64">
        <v>128</v>
      </c>
    </row>
    <row r="8812" spans="1:8" x14ac:dyDescent="0.3">
      <c r="A8812" s="63" t="s">
        <v>14894</v>
      </c>
      <c r="B8812" s="63" t="s">
        <v>14895</v>
      </c>
      <c r="C8812" s="63" t="s">
        <v>3482</v>
      </c>
      <c r="D8812" s="63" t="s">
        <v>3483</v>
      </c>
      <c r="E8812" s="64">
        <v>0</v>
      </c>
      <c r="F8812" s="64">
        <v>0</v>
      </c>
      <c r="G8812" s="64">
        <v>1</v>
      </c>
      <c r="H8812" s="64">
        <v>1</v>
      </c>
    </row>
    <row r="8813" spans="1:8" x14ac:dyDescent="0.3">
      <c r="A8813" s="63" t="s">
        <v>14894</v>
      </c>
      <c r="B8813" s="63" t="s">
        <v>14895</v>
      </c>
      <c r="C8813" s="63" t="s">
        <v>7306</v>
      </c>
      <c r="D8813" s="63" t="s">
        <v>7307</v>
      </c>
      <c r="E8813" s="64">
        <v>0</v>
      </c>
      <c r="F8813" s="64">
        <v>0</v>
      </c>
      <c r="G8813" s="64">
        <v>1</v>
      </c>
      <c r="H8813" s="64">
        <v>1</v>
      </c>
    </row>
    <row r="8814" spans="1:8" x14ac:dyDescent="0.3">
      <c r="A8814" s="63" t="s">
        <v>14894</v>
      </c>
      <c r="B8814" s="63" t="s">
        <v>14895</v>
      </c>
      <c r="C8814" s="63" t="s">
        <v>4693</v>
      </c>
      <c r="D8814" s="63" t="s">
        <v>4694</v>
      </c>
      <c r="E8814" s="64">
        <v>1</v>
      </c>
      <c r="F8814" s="64">
        <v>5</v>
      </c>
      <c r="G8814" s="64">
        <v>2</v>
      </c>
      <c r="H8814" s="64">
        <v>7</v>
      </c>
    </row>
    <row r="8815" spans="1:8" x14ac:dyDescent="0.3">
      <c r="A8815" s="63" t="s">
        <v>14894</v>
      </c>
      <c r="B8815" s="63" t="s">
        <v>14895</v>
      </c>
      <c r="C8815" s="63" t="s">
        <v>7089</v>
      </c>
      <c r="D8815" s="63" t="s">
        <v>7090</v>
      </c>
      <c r="E8815" s="64">
        <v>1</v>
      </c>
      <c r="F8815" s="64">
        <v>3</v>
      </c>
      <c r="G8815" s="64">
        <v>3</v>
      </c>
      <c r="H8815" s="64">
        <v>6</v>
      </c>
    </row>
    <row r="8816" spans="1:8" x14ac:dyDescent="0.3">
      <c r="A8816" s="63" t="s">
        <v>14894</v>
      </c>
      <c r="B8816" s="63" t="s">
        <v>14895</v>
      </c>
      <c r="C8816" s="63" t="s">
        <v>4962</v>
      </c>
      <c r="D8816" s="63" t="s">
        <v>4963</v>
      </c>
      <c r="E8816" s="64">
        <v>0</v>
      </c>
      <c r="F8816" s="64">
        <v>0</v>
      </c>
      <c r="G8816" s="64">
        <v>1</v>
      </c>
      <c r="H8816" s="64">
        <v>1</v>
      </c>
    </row>
    <row r="8817" spans="1:8" x14ac:dyDescent="0.3">
      <c r="A8817" s="63" t="s">
        <v>14894</v>
      </c>
      <c r="B8817" s="63" t="s">
        <v>14895</v>
      </c>
      <c r="C8817" s="63" t="s">
        <v>4791</v>
      </c>
      <c r="D8817" s="63" t="s">
        <v>4792</v>
      </c>
      <c r="E8817" s="64">
        <v>1</v>
      </c>
      <c r="F8817" s="64">
        <v>6</v>
      </c>
      <c r="G8817" s="64">
        <v>7</v>
      </c>
      <c r="H8817" s="64">
        <v>13</v>
      </c>
    </row>
    <row r="8818" spans="1:8" x14ac:dyDescent="0.3">
      <c r="A8818" s="63" t="s">
        <v>14894</v>
      </c>
      <c r="B8818" s="63" t="s">
        <v>14895</v>
      </c>
      <c r="C8818" s="63" t="s">
        <v>6829</v>
      </c>
      <c r="D8818" s="63" t="s">
        <v>6830</v>
      </c>
      <c r="E8818" s="64">
        <v>155</v>
      </c>
      <c r="F8818" s="64">
        <v>407</v>
      </c>
      <c r="G8818" s="64">
        <v>91</v>
      </c>
      <c r="H8818" s="64">
        <v>498</v>
      </c>
    </row>
    <row r="8819" spans="1:8" x14ac:dyDescent="0.3">
      <c r="A8819" s="63" t="s">
        <v>14894</v>
      </c>
      <c r="B8819" s="63" t="s">
        <v>14895</v>
      </c>
      <c r="C8819" s="63" t="s">
        <v>4811</v>
      </c>
      <c r="D8819" s="63" t="s">
        <v>4812</v>
      </c>
      <c r="E8819" s="64">
        <v>0</v>
      </c>
      <c r="F8819" s="64">
        <v>4</v>
      </c>
      <c r="G8819" s="64">
        <v>1</v>
      </c>
      <c r="H8819" s="64">
        <v>5</v>
      </c>
    </row>
    <row r="8820" spans="1:8" x14ac:dyDescent="0.3">
      <c r="A8820" s="63" t="s">
        <v>14894</v>
      </c>
      <c r="B8820" s="63" t="s">
        <v>14895</v>
      </c>
      <c r="C8820" s="63" t="s">
        <v>13519</v>
      </c>
      <c r="D8820" s="63" t="s">
        <v>13520</v>
      </c>
      <c r="E8820" s="64">
        <v>0</v>
      </c>
      <c r="F8820" s="64">
        <v>1</v>
      </c>
      <c r="G8820" s="64">
        <v>0</v>
      </c>
      <c r="H8820" s="64">
        <v>1</v>
      </c>
    </row>
    <row r="8821" spans="1:8" x14ac:dyDescent="0.3">
      <c r="A8821" s="63" t="s">
        <v>14894</v>
      </c>
      <c r="B8821" s="63" t="s">
        <v>14895</v>
      </c>
      <c r="C8821" s="63" t="s">
        <v>4819</v>
      </c>
      <c r="D8821" s="63" t="s">
        <v>4820</v>
      </c>
      <c r="E8821" s="64">
        <v>0</v>
      </c>
      <c r="F8821" s="64">
        <v>1</v>
      </c>
      <c r="G8821" s="64">
        <v>6</v>
      </c>
      <c r="H8821" s="64">
        <v>7</v>
      </c>
    </row>
    <row r="8822" spans="1:8" x14ac:dyDescent="0.3">
      <c r="A8822" s="63" t="s">
        <v>14894</v>
      </c>
      <c r="B8822" s="63" t="s">
        <v>14895</v>
      </c>
      <c r="C8822" s="63" t="s">
        <v>4938</v>
      </c>
      <c r="D8822" s="63" t="s">
        <v>4939</v>
      </c>
      <c r="E8822" s="64">
        <v>0</v>
      </c>
      <c r="F8822" s="64">
        <v>0</v>
      </c>
      <c r="G8822" s="64">
        <v>14</v>
      </c>
      <c r="H8822" s="64">
        <v>14</v>
      </c>
    </row>
    <row r="8823" spans="1:8" x14ac:dyDescent="0.3">
      <c r="A8823" s="63" t="s">
        <v>14894</v>
      </c>
      <c r="B8823" s="63" t="s">
        <v>14895</v>
      </c>
      <c r="C8823" s="63" t="s">
        <v>7660</v>
      </c>
      <c r="D8823" s="63" t="s">
        <v>7661</v>
      </c>
      <c r="E8823" s="64">
        <v>0</v>
      </c>
      <c r="F8823" s="64">
        <v>4</v>
      </c>
      <c r="G8823" s="64">
        <v>0</v>
      </c>
      <c r="H8823" s="64">
        <v>4</v>
      </c>
    </row>
    <row r="8824" spans="1:8" x14ac:dyDescent="0.3">
      <c r="A8824" s="63" t="s">
        <v>14894</v>
      </c>
      <c r="B8824" s="63" t="s">
        <v>14895</v>
      </c>
      <c r="C8824" s="63" t="s">
        <v>6831</v>
      </c>
      <c r="D8824" s="63" t="s">
        <v>6832</v>
      </c>
      <c r="E8824" s="64">
        <v>26</v>
      </c>
      <c r="F8824" s="64">
        <v>113</v>
      </c>
      <c r="G8824" s="64">
        <v>68</v>
      </c>
      <c r="H8824" s="64">
        <v>181</v>
      </c>
    </row>
    <row r="8825" spans="1:8" x14ac:dyDescent="0.3">
      <c r="A8825" s="63" t="s">
        <v>14894</v>
      </c>
      <c r="B8825" s="63" t="s">
        <v>14895</v>
      </c>
      <c r="C8825" s="63" t="s">
        <v>6823</v>
      </c>
      <c r="D8825" s="63" t="s">
        <v>6824</v>
      </c>
      <c r="E8825" s="64">
        <v>0</v>
      </c>
      <c r="F8825" s="64">
        <v>30</v>
      </c>
      <c r="G8825" s="64">
        <v>0</v>
      </c>
      <c r="H8825" s="64">
        <v>30</v>
      </c>
    </row>
    <row r="8826" spans="1:8" x14ac:dyDescent="0.3">
      <c r="A8826" s="63" t="s">
        <v>14894</v>
      </c>
      <c r="B8826" s="63" t="s">
        <v>14895</v>
      </c>
      <c r="C8826" s="63" t="s">
        <v>7684</v>
      </c>
      <c r="D8826" s="63" t="s">
        <v>7685</v>
      </c>
      <c r="E8826" s="64">
        <v>0</v>
      </c>
      <c r="F8826" s="64">
        <v>0</v>
      </c>
      <c r="G8826" s="64">
        <v>2</v>
      </c>
      <c r="H8826" s="64">
        <v>2</v>
      </c>
    </row>
    <row r="8827" spans="1:8" x14ac:dyDescent="0.3">
      <c r="A8827" s="63" t="s">
        <v>14894</v>
      </c>
      <c r="B8827" s="63" t="s">
        <v>14895</v>
      </c>
      <c r="C8827" s="63" t="s">
        <v>7484</v>
      </c>
      <c r="D8827" s="63" t="s">
        <v>14879</v>
      </c>
      <c r="E8827" s="64">
        <v>0</v>
      </c>
      <c r="F8827" s="64">
        <v>0</v>
      </c>
      <c r="G8827" s="64">
        <v>1</v>
      </c>
      <c r="H8827" s="64">
        <v>1</v>
      </c>
    </row>
    <row r="8828" spans="1:8" x14ac:dyDescent="0.3">
      <c r="A8828" s="63" t="s">
        <v>14894</v>
      </c>
      <c r="B8828" s="63" t="s">
        <v>14895</v>
      </c>
      <c r="C8828" s="63" t="s">
        <v>7642</v>
      </c>
      <c r="D8828" s="63" t="s">
        <v>14906</v>
      </c>
      <c r="E8828" s="64">
        <v>0</v>
      </c>
      <c r="F8828" s="64">
        <v>0</v>
      </c>
      <c r="G8828" s="64">
        <v>1</v>
      </c>
      <c r="H8828" s="64">
        <v>1</v>
      </c>
    </row>
    <row r="8829" spans="1:8" x14ac:dyDescent="0.3">
      <c r="A8829" s="63" t="s">
        <v>14907</v>
      </c>
      <c r="B8829" s="63" t="s">
        <v>14908</v>
      </c>
      <c r="C8829" s="63" t="s">
        <v>4839</v>
      </c>
      <c r="D8829" s="63" t="s">
        <v>4840</v>
      </c>
      <c r="E8829" s="64">
        <v>0</v>
      </c>
      <c r="F8829" s="64">
        <v>0</v>
      </c>
      <c r="G8829" s="64">
        <v>1</v>
      </c>
      <c r="H8829" s="64">
        <v>1</v>
      </c>
    </row>
    <row r="8830" spans="1:8" x14ac:dyDescent="0.3">
      <c r="A8830" s="63" t="s">
        <v>14907</v>
      </c>
      <c r="B8830" s="63" t="s">
        <v>14908</v>
      </c>
      <c r="C8830" s="63" t="s">
        <v>6636</v>
      </c>
      <c r="D8830" s="63" t="s">
        <v>6637</v>
      </c>
      <c r="E8830" s="64">
        <v>0</v>
      </c>
      <c r="F8830" s="64">
        <v>2</v>
      </c>
      <c r="G8830" s="64">
        <v>0</v>
      </c>
      <c r="H8830" s="64">
        <v>2</v>
      </c>
    </row>
    <row r="8831" spans="1:8" x14ac:dyDescent="0.3">
      <c r="A8831" s="63" t="s">
        <v>14907</v>
      </c>
      <c r="B8831" s="63" t="s">
        <v>14908</v>
      </c>
      <c r="C8831" s="63" t="s">
        <v>6632</v>
      </c>
      <c r="D8831" s="63" t="s">
        <v>6633</v>
      </c>
      <c r="E8831" s="64">
        <v>0</v>
      </c>
      <c r="F8831" s="64">
        <v>0</v>
      </c>
      <c r="G8831" s="64">
        <v>10</v>
      </c>
      <c r="H8831" s="64">
        <v>10</v>
      </c>
    </row>
    <row r="8832" spans="1:8" x14ac:dyDescent="0.3">
      <c r="A8832" s="63" t="s">
        <v>14907</v>
      </c>
      <c r="B8832" s="63" t="s">
        <v>14908</v>
      </c>
      <c r="C8832" s="63" t="s">
        <v>8669</v>
      </c>
      <c r="D8832" s="63" t="s">
        <v>8670</v>
      </c>
      <c r="E8832" s="64">
        <v>0</v>
      </c>
      <c r="F8832" s="64">
        <v>0</v>
      </c>
      <c r="G8832" s="64">
        <v>33</v>
      </c>
      <c r="H8832" s="64">
        <v>33</v>
      </c>
    </row>
    <row r="8833" spans="1:8" x14ac:dyDescent="0.3">
      <c r="A8833" s="63" t="s">
        <v>14907</v>
      </c>
      <c r="B8833" s="63" t="s">
        <v>14908</v>
      </c>
      <c r="C8833" s="63" t="s">
        <v>8367</v>
      </c>
      <c r="D8833" s="63" t="s">
        <v>8368</v>
      </c>
      <c r="E8833" s="64">
        <v>1</v>
      </c>
      <c r="F8833" s="64">
        <v>0</v>
      </c>
      <c r="G8833" s="64">
        <v>1</v>
      </c>
      <c r="H8833" s="64">
        <v>1</v>
      </c>
    </row>
    <row r="8834" spans="1:8" x14ac:dyDescent="0.3">
      <c r="A8834" s="63" t="s">
        <v>14907</v>
      </c>
      <c r="B8834" s="63" t="s">
        <v>14908</v>
      </c>
      <c r="C8834" s="63" t="s">
        <v>6949</v>
      </c>
      <c r="D8834" s="63" t="s">
        <v>6950</v>
      </c>
      <c r="E8834" s="64">
        <v>0</v>
      </c>
      <c r="F8834" s="64">
        <v>0</v>
      </c>
      <c r="G8834" s="64">
        <v>122</v>
      </c>
      <c r="H8834" s="64">
        <v>122</v>
      </c>
    </row>
    <row r="8835" spans="1:8" x14ac:dyDescent="0.3">
      <c r="A8835" s="63" t="s">
        <v>14907</v>
      </c>
      <c r="B8835" s="63" t="s">
        <v>14908</v>
      </c>
      <c r="C8835" s="63" t="s">
        <v>4984</v>
      </c>
      <c r="D8835" s="63" t="s">
        <v>14729</v>
      </c>
      <c r="E8835" s="64">
        <v>0</v>
      </c>
      <c r="F8835" s="64">
        <v>2</v>
      </c>
      <c r="G8835" s="64">
        <v>0</v>
      </c>
      <c r="H8835" s="64">
        <v>2</v>
      </c>
    </row>
    <row r="8836" spans="1:8" x14ac:dyDescent="0.3">
      <c r="A8836" s="63" t="s">
        <v>14907</v>
      </c>
      <c r="B8836" s="63" t="s">
        <v>14908</v>
      </c>
      <c r="C8836" s="63" t="s">
        <v>6646</v>
      </c>
      <c r="D8836" s="63" t="s">
        <v>6647</v>
      </c>
      <c r="E8836" s="64">
        <v>0</v>
      </c>
      <c r="F8836" s="64">
        <v>1</v>
      </c>
      <c r="G8836" s="64">
        <v>4</v>
      </c>
      <c r="H8836" s="64">
        <v>5</v>
      </c>
    </row>
    <row r="8837" spans="1:8" x14ac:dyDescent="0.3">
      <c r="A8837" s="63" t="s">
        <v>14907</v>
      </c>
      <c r="B8837" s="63" t="s">
        <v>14908</v>
      </c>
      <c r="C8837" s="63" t="s">
        <v>6959</v>
      </c>
      <c r="D8837" s="63" t="s">
        <v>6960</v>
      </c>
      <c r="E8837" s="64">
        <v>5</v>
      </c>
      <c r="F8837" s="64">
        <v>70</v>
      </c>
      <c r="G8837" s="64">
        <v>0</v>
      </c>
      <c r="H8837" s="64">
        <v>70</v>
      </c>
    </row>
    <row r="8838" spans="1:8" x14ac:dyDescent="0.3">
      <c r="A8838" s="63" t="s">
        <v>14907</v>
      </c>
      <c r="B8838" s="63" t="s">
        <v>14908</v>
      </c>
      <c r="C8838" s="63" t="s">
        <v>6334</v>
      </c>
      <c r="D8838" s="63" t="s">
        <v>6335</v>
      </c>
      <c r="E8838" s="64">
        <v>1</v>
      </c>
      <c r="F8838" s="64">
        <v>9</v>
      </c>
      <c r="G8838" s="64">
        <v>16</v>
      </c>
      <c r="H8838" s="64">
        <v>25</v>
      </c>
    </row>
    <row r="8839" spans="1:8" x14ac:dyDescent="0.3">
      <c r="A8839" s="63" t="s">
        <v>14907</v>
      </c>
      <c r="B8839" s="63" t="s">
        <v>14908</v>
      </c>
      <c r="C8839" s="63" t="s">
        <v>6305</v>
      </c>
      <c r="D8839" s="63" t="s">
        <v>6306</v>
      </c>
      <c r="E8839" s="64">
        <v>1</v>
      </c>
      <c r="F8839" s="64">
        <v>0</v>
      </c>
      <c r="G8839" s="64">
        <v>1</v>
      </c>
      <c r="H8839" s="64">
        <v>1</v>
      </c>
    </row>
    <row r="8840" spans="1:8" x14ac:dyDescent="0.3">
      <c r="A8840" s="63" t="s">
        <v>14907</v>
      </c>
      <c r="B8840" s="63" t="s">
        <v>14908</v>
      </c>
      <c r="C8840" s="63" t="s">
        <v>6957</v>
      </c>
      <c r="D8840" s="63" t="s">
        <v>14909</v>
      </c>
      <c r="E8840" s="64">
        <v>0</v>
      </c>
      <c r="F8840" s="64">
        <v>2</v>
      </c>
      <c r="G8840" s="64">
        <v>1</v>
      </c>
      <c r="H8840" s="64">
        <v>3</v>
      </c>
    </row>
    <row r="8841" spans="1:8" x14ac:dyDescent="0.3">
      <c r="A8841" s="63" t="s">
        <v>14907</v>
      </c>
      <c r="B8841" s="63" t="s">
        <v>14908</v>
      </c>
      <c r="C8841" s="63" t="s">
        <v>7437</v>
      </c>
      <c r="D8841" s="63" t="s">
        <v>2790</v>
      </c>
      <c r="E8841" s="64">
        <v>0</v>
      </c>
      <c r="F8841" s="64">
        <v>0</v>
      </c>
      <c r="G8841" s="64">
        <v>27</v>
      </c>
      <c r="H8841" s="64">
        <v>27</v>
      </c>
    </row>
    <row r="8842" spans="1:8" x14ac:dyDescent="0.3">
      <c r="A8842" s="63" t="s">
        <v>14907</v>
      </c>
      <c r="B8842" s="63" t="s">
        <v>14908</v>
      </c>
      <c r="C8842" s="63" t="s">
        <v>6295</v>
      </c>
      <c r="D8842" s="63" t="s">
        <v>6296</v>
      </c>
      <c r="E8842" s="64">
        <v>0</v>
      </c>
      <c r="F8842" s="64">
        <v>0</v>
      </c>
      <c r="G8842" s="64">
        <v>118</v>
      </c>
      <c r="H8842" s="64">
        <v>118</v>
      </c>
    </row>
    <row r="8843" spans="1:8" x14ac:dyDescent="0.3">
      <c r="A8843" s="63" t="s">
        <v>14907</v>
      </c>
      <c r="B8843" s="63" t="s">
        <v>14908</v>
      </c>
      <c r="C8843" s="63" t="s">
        <v>7075</v>
      </c>
      <c r="D8843" s="63" t="s">
        <v>7076</v>
      </c>
      <c r="E8843" s="64">
        <v>0</v>
      </c>
      <c r="F8843" s="64">
        <v>2</v>
      </c>
      <c r="G8843" s="64">
        <v>0</v>
      </c>
      <c r="H8843" s="64">
        <v>2</v>
      </c>
    </row>
    <row r="8844" spans="1:8" x14ac:dyDescent="0.3">
      <c r="A8844" s="63" t="s">
        <v>14907</v>
      </c>
      <c r="B8844" s="63" t="s">
        <v>14908</v>
      </c>
      <c r="C8844" s="63" t="s">
        <v>7522</v>
      </c>
      <c r="D8844" s="63" t="s">
        <v>7523</v>
      </c>
      <c r="E8844" s="64">
        <v>0</v>
      </c>
      <c r="F8844" s="64">
        <v>0</v>
      </c>
      <c r="G8844" s="64">
        <v>1</v>
      </c>
      <c r="H8844" s="64">
        <v>1</v>
      </c>
    </row>
    <row r="8845" spans="1:8" x14ac:dyDescent="0.3">
      <c r="A8845" s="63" t="s">
        <v>14907</v>
      </c>
      <c r="B8845" s="63" t="s">
        <v>14908</v>
      </c>
      <c r="C8845" s="63" t="s">
        <v>4763</v>
      </c>
      <c r="D8845" s="63" t="s">
        <v>4764</v>
      </c>
      <c r="E8845" s="64">
        <v>0</v>
      </c>
      <c r="F8845" s="64">
        <v>2</v>
      </c>
      <c r="G8845" s="64">
        <v>1</v>
      </c>
      <c r="H8845" s="64">
        <v>3</v>
      </c>
    </row>
    <row r="8846" spans="1:8" x14ac:dyDescent="0.3">
      <c r="A8846" s="63" t="s">
        <v>14907</v>
      </c>
      <c r="B8846" s="63" t="s">
        <v>14908</v>
      </c>
      <c r="C8846" s="63" t="s">
        <v>6650</v>
      </c>
      <c r="D8846" s="63" t="s">
        <v>14536</v>
      </c>
      <c r="E8846" s="64">
        <v>0</v>
      </c>
      <c r="F8846" s="64">
        <v>2</v>
      </c>
      <c r="G8846" s="64">
        <v>0</v>
      </c>
      <c r="H8846" s="64">
        <v>2</v>
      </c>
    </row>
    <row r="8847" spans="1:8" x14ac:dyDescent="0.3">
      <c r="A8847" s="63" t="s">
        <v>14907</v>
      </c>
      <c r="B8847" s="63" t="s">
        <v>14908</v>
      </c>
      <c r="C8847" s="63" t="s">
        <v>6815</v>
      </c>
      <c r="D8847" s="63" t="s">
        <v>6816</v>
      </c>
      <c r="E8847" s="64">
        <v>0</v>
      </c>
      <c r="F8847" s="64">
        <v>7</v>
      </c>
      <c r="G8847" s="64">
        <v>12</v>
      </c>
      <c r="H8847" s="64">
        <v>19</v>
      </c>
    </row>
    <row r="8848" spans="1:8" x14ac:dyDescent="0.3">
      <c r="A8848" s="63" t="s">
        <v>14907</v>
      </c>
      <c r="B8848" s="63" t="s">
        <v>14908</v>
      </c>
      <c r="C8848" s="63" t="s">
        <v>14910</v>
      </c>
      <c r="D8848" s="63" t="s">
        <v>14911</v>
      </c>
      <c r="E8848" s="64">
        <v>0</v>
      </c>
      <c r="F8848" s="64">
        <v>12</v>
      </c>
      <c r="G8848" s="64">
        <v>0</v>
      </c>
      <c r="H8848" s="64">
        <v>12</v>
      </c>
    </row>
    <row r="8849" spans="1:8" x14ac:dyDescent="0.3">
      <c r="A8849" s="63" t="s">
        <v>14907</v>
      </c>
      <c r="B8849" s="63" t="s">
        <v>14908</v>
      </c>
      <c r="C8849" s="63" t="s">
        <v>7335</v>
      </c>
      <c r="D8849" s="63" t="s">
        <v>7336</v>
      </c>
      <c r="E8849" s="64">
        <v>0</v>
      </c>
      <c r="F8849" s="64">
        <v>23</v>
      </c>
      <c r="G8849" s="64">
        <v>4</v>
      </c>
      <c r="H8849" s="64">
        <v>27</v>
      </c>
    </row>
    <row r="8850" spans="1:8" x14ac:dyDescent="0.3">
      <c r="A8850" s="63" t="s">
        <v>14907</v>
      </c>
      <c r="B8850" s="63" t="s">
        <v>14908</v>
      </c>
      <c r="C8850" s="63" t="s">
        <v>6969</v>
      </c>
      <c r="D8850" s="63" t="s">
        <v>6970</v>
      </c>
      <c r="E8850" s="64">
        <v>0</v>
      </c>
      <c r="F8850" s="64">
        <v>12</v>
      </c>
      <c r="G8850" s="64">
        <v>0</v>
      </c>
      <c r="H8850" s="64">
        <v>12</v>
      </c>
    </row>
    <row r="8851" spans="1:8" x14ac:dyDescent="0.3">
      <c r="A8851" s="63" t="s">
        <v>14907</v>
      </c>
      <c r="B8851" s="63" t="s">
        <v>14908</v>
      </c>
      <c r="C8851" s="63" t="s">
        <v>5387</v>
      </c>
      <c r="D8851" s="63" t="s">
        <v>5388</v>
      </c>
      <c r="E8851" s="64">
        <v>0</v>
      </c>
      <c r="F8851" s="64">
        <v>0</v>
      </c>
      <c r="G8851" s="64">
        <v>1</v>
      </c>
      <c r="H8851" s="64">
        <v>1</v>
      </c>
    </row>
    <row r="8852" spans="1:8" x14ac:dyDescent="0.3">
      <c r="A8852" s="63" t="s">
        <v>14907</v>
      </c>
      <c r="B8852" s="63" t="s">
        <v>14908</v>
      </c>
      <c r="C8852" s="63" t="s">
        <v>4666</v>
      </c>
      <c r="D8852" s="63" t="s">
        <v>4667</v>
      </c>
      <c r="E8852" s="64">
        <v>0</v>
      </c>
      <c r="F8852" s="64">
        <v>0</v>
      </c>
      <c r="G8852" s="64">
        <v>3</v>
      </c>
      <c r="H8852" s="64">
        <v>3</v>
      </c>
    </row>
    <row r="8853" spans="1:8" x14ac:dyDescent="0.3">
      <c r="A8853" s="63" t="s">
        <v>14907</v>
      </c>
      <c r="B8853" s="63" t="s">
        <v>14908</v>
      </c>
      <c r="C8853" s="63" t="s">
        <v>7958</v>
      </c>
      <c r="D8853" s="63" t="s">
        <v>14649</v>
      </c>
      <c r="E8853" s="64">
        <v>0</v>
      </c>
      <c r="F8853" s="64">
        <v>0</v>
      </c>
      <c r="G8853" s="64">
        <v>1</v>
      </c>
      <c r="H8853" s="64">
        <v>1</v>
      </c>
    </row>
    <row r="8854" spans="1:8" x14ac:dyDescent="0.3">
      <c r="A8854" s="63" t="s">
        <v>14907</v>
      </c>
      <c r="B8854" s="63" t="s">
        <v>14908</v>
      </c>
      <c r="C8854" s="63" t="s">
        <v>4769</v>
      </c>
      <c r="D8854" s="63" t="s">
        <v>4770</v>
      </c>
      <c r="E8854" s="64">
        <v>0</v>
      </c>
      <c r="F8854" s="64">
        <v>0</v>
      </c>
      <c r="G8854" s="64">
        <v>2</v>
      </c>
      <c r="H8854" s="64">
        <v>2</v>
      </c>
    </row>
    <row r="8855" spans="1:8" x14ac:dyDescent="0.3">
      <c r="A8855" s="63" t="s">
        <v>14907</v>
      </c>
      <c r="B8855" s="63" t="s">
        <v>14908</v>
      </c>
      <c r="C8855" s="63" t="s">
        <v>7964</v>
      </c>
      <c r="D8855" s="63" t="s">
        <v>14575</v>
      </c>
      <c r="E8855" s="64">
        <v>0</v>
      </c>
      <c r="F8855" s="64">
        <v>0</v>
      </c>
      <c r="G8855" s="64">
        <v>15</v>
      </c>
      <c r="H8855" s="64">
        <v>15</v>
      </c>
    </row>
    <row r="8856" spans="1:8" x14ac:dyDescent="0.3">
      <c r="A8856" s="63" t="s">
        <v>14907</v>
      </c>
      <c r="B8856" s="63" t="s">
        <v>14908</v>
      </c>
      <c r="C8856" s="63" t="s">
        <v>7708</v>
      </c>
      <c r="D8856" s="63" t="s">
        <v>7709</v>
      </c>
      <c r="E8856" s="64">
        <v>0</v>
      </c>
      <c r="F8856" s="64">
        <v>9</v>
      </c>
      <c r="G8856" s="64">
        <v>16</v>
      </c>
      <c r="H8856" s="64">
        <v>25</v>
      </c>
    </row>
    <row r="8857" spans="1:8" x14ac:dyDescent="0.3">
      <c r="A8857" s="63" t="s">
        <v>14907</v>
      </c>
      <c r="B8857" s="63" t="s">
        <v>14908</v>
      </c>
      <c r="C8857" s="63" t="s">
        <v>4990</v>
      </c>
      <c r="D8857" s="63" t="s">
        <v>14731</v>
      </c>
      <c r="E8857" s="64">
        <v>0</v>
      </c>
      <c r="F8857" s="64">
        <v>0</v>
      </c>
      <c r="G8857" s="64">
        <v>2</v>
      </c>
      <c r="H8857" s="64">
        <v>2</v>
      </c>
    </row>
    <row r="8858" spans="1:8" x14ac:dyDescent="0.3">
      <c r="A8858" s="63" t="s">
        <v>14907</v>
      </c>
      <c r="B8858" s="63" t="s">
        <v>14908</v>
      </c>
      <c r="C8858" s="63" t="s">
        <v>6326</v>
      </c>
      <c r="D8858" s="63" t="s">
        <v>14799</v>
      </c>
      <c r="E8858" s="64">
        <v>1</v>
      </c>
      <c r="F8858" s="64">
        <v>4</v>
      </c>
      <c r="G8858" s="64">
        <v>0</v>
      </c>
      <c r="H8858" s="64">
        <v>4</v>
      </c>
    </row>
    <row r="8859" spans="1:8" x14ac:dyDescent="0.3">
      <c r="A8859" s="63" t="s">
        <v>14907</v>
      </c>
      <c r="B8859" s="63" t="s">
        <v>14908</v>
      </c>
      <c r="C8859" s="63" t="s">
        <v>6965</v>
      </c>
      <c r="D8859" s="63" t="s">
        <v>14898</v>
      </c>
      <c r="E8859" s="64">
        <v>7</v>
      </c>
      <c r="F8859" s="64">
        <v>19</v>
      </c>
      <c r="G8859" s="64">
        <v>0</v>
      </c>
      <c r="H8859" s="64">
        <v>19</v>
      </c>
    </row>
    <row r="8860" spans="1:8" x14ac:dyDescent="0.3">
      <c r="A8860" s="63" t="s">
        <v>14907</v>
      </c>
      <c r="B8860" s="63" t="s">
        <v>14908</v>
      </c>
      <c r="C8860" s="63" t="s">
        <v>8353</v>
      </c>
      <c r="D8860" s="63" t="s">
        <v>8354</v>
      </c>
      <c r="E8860" s="64">
        <v>0</v>
      </c>
      <c r="F8860" s="64">
        <v>3</v>
      </c>
      <c r="G8860" s="64">
        <v>0</v>
      </c>
      <c r="H8860" s="64">
        <v>3</v>
      </c>
    </row>
    <row r="8861" spans="1:8" x14ac:dyDescent="0.3">
      <c r="A8861" s="63" t="s">
        <v>14907</v>
      </c>
      <c r="B8861" s="63" t="s">
        <v>14908</v>
      </c>
      <c r="C8861" s="63" t="s">
        <v>4668</v>
      </c>
      <c r="D8861" s="63" t="s">
        <v>4669</v>
      </c>
      <c r="E8861" s="64">
        <v>0</v>
      </c>
      <c r="F8861" s="64">
        <v>0</v>
      </c>
      <c r="G8861" s="64">
        <v>1</v>
      </c>
      <c r="H8861" s="64">
        <v>1</v>
      </c>
    </row>
    <row r="8862" spans="1:8" x14ac:dyDescent="0.3">
      <c r="A8862" s="63" t="s">
        <v>14907</v>
      </c>
      <c r="B8862" s="63" t="s">
        <v>14908</v>
      </c>
      <c r="C8862" s="63" t="s">
        <v>7630</v>
      </c>
      <c r="D8862" s="63" t="s">
        <v>7631</v>
      </c>
      <c r="E8862" s="64">
        <v>0</v>
      </c>
      <c r="F8862" s="64">
        <v>1</v>
      </c>
      <c r="G8862" s="64">
        <v>0</v>
      </c>
      <c r="H8862" s="64">
        <v>1</v>
      </c>
    </row>
    <row r="8863" spans="1:8" x14ac:dyDescent="0.3">
      <c r="A8863" s="63" t="s">
        <v>14907</v>
      </c>
      <c r="B8863" s="63" t="s">
        <v>14908</v>
      </c>
      <c r="C8863" s="63" t="s">
        <v>7712</v>
      </c>
      <c r="D8863" s="63" t="s">
        <v>14912</v>
      </c>
      <c r="E8863" s="64">
        <v>13</v>
      </c>
      <c r="F8863" s="64">
        <v>72</v>
      </c>
      <c r="G8863" s="64">
        <v>20</v>
      </c>
      <c r="H8863" s="64">
        <v>92</v>
      </c>
    </row>
    <row r="8864" spans="1:8" x14ac:dyDescent="0.3">
      <c r="A8864" s="63" t="s">
        <v>14907</v>
      </c>
      <c r="B8864" s="63" t="s">
        <v>14908</v>
      </c>
      <c r="C8864" s="63" t="s">
        <v>10477</v>
      </c>
      <c r="D8864" s="63" t="s">
        <v>10478</v>
      </c>
      <c r="E8864" s="64">
        <v>0</v>
      </c>
      <c r="F8864" s="64">
        <v>0</v>
      </c>
      <c r="G8864" s="64">
        <v>1</v>
      </c>
      <c r="H8864" s="64">
        <v>1</v>
      </c>
    </row>
    <row r="8865" spans="1:8" x14ac:dyDescent="0.3">
      <c r="A8865" s="63" t="s">
        <v>14907</v>
      </c>
      <c r="B8865" s="63" t="s">
        <v>14908</v>
      </c>
      <c r="C8865" s="63" t="s">
        <v>6837</v>
      </c>
      <c r="D8865" s="63" t="s">
        <v>6838</v>
      </c>
      <c r="E8865" s="64">
        <v>1</v>
      </c>
      <c r="F8865" s="64">
        <v>9</v>
      </c>
      <c r="G8865" s="64">
        <v>5</v>
      </c>
      <c r="H8865" s="64">
        <v>14</v>
      </c>
    </row>
    <row r="8866" spans="1:8" x14ac:dyDescent="0.3">
      <c r="A8866" s="63" t="s">
        <v>14907</v>
      </c>
      <c r="B8866" s="63" t="s">
        <v>14908</v>
      </c>
      <c r="C8866" s="63" t="s">
        <v>8828</v>
      </c>
      <c r="D8866" s="63" t="s">
        <v>8829</v>
      </c>
      <c r="E8866" s="64">
        <v>0</v>
      </c>
      <c r="F8866" s="64">
        <v>0</v>
      </c>
      <c r="G8866" s="64">
        <v>1</v>
      </c>
      <c r="H8866" s="64">
        <v>1</v>
      </c>
    </row>
    <row r="8867" spans="1:8" x14ac:dyDescent="0.3">
      <c r="A8867" s="63" t="s">
        <v>14907</v>
      </c>
      <c r="B8867" s="63" t="s">
        <v>14908</v>
      </c>
      <c r="C8867" s="63" t="s">
        <v>6955</v>
      </c>
      <c r="D8867" s="63" t="s">
        <v>6956</v>
      </c>
      <c r="E8867" s="64">
        <v>0</v>
      </c>
      <c r="F8867" s="64">
        <v>11</v>
      </c>
      <c r="G8867" s="64">
        <v>119</v>
      </c>
      <c r="H8867" s="64">
        <v>130</v>
      </c>
    </row>
    <row r="8868" spans="1:8" x14ac:dyDescent="0.3">
      <c r="A8868" s="63" t="s">
        <v>14907</v>
      </c>
      <c r="B8868" s="63" t="s">
        <v>14908</v>
      </c>
      <c r="C8868" s="63" t="s">
        <v>6953</v>
      </c>
      <c r="D8868" s="63" t="s">
        <v>6954</v>
      </c>
      <c r="E8868" s="64">
        <v>8</v>
      </c>
      <c r="F8868" s="64">
        <v>58</v>
      </c>
      <c r="G8868" s="64">
        <v>0</v>
      </c>
      <c r="H8868" s="64">
        <v>58</v>
      </c>
    </row>
    <row r="8869" spans="1:8" x14ac:dyDescent="0.3">
      <c r="A8869" s="63" t="s">
        <v>14907</v>
      </c>
      <c r="B8869" s="63" t="s">
        <v>14908</v>
      </c>
      <c r="C8869" s="63" t="s">
        <v>7189</v>
      </c>
      <c r="D8869" s="63" t="s">
        <v>7190</v>
      </c>
      <c r="E8869" s="64">
        <v>0</v>
      </c>
      <c r="F8869" s="64">
        <v>0</v>
      </c>
      <c r="G8869" s="64">
        <v>4</v>
      </c>
      <c r="H8869" s="64">
        <v>4</v>
      </c>
    </row>
    <row r="8870" spans="1:8" x14ac:dyDescent="0.3">
      <c r="A8870" s="63" t="s">
        <v>14907</v>
      </c>
      <c r="B8870" s="63" t="s">
        <v>14908</v>
      </c>
      <c r="C8870" s="63" t="s">
        <v>3689</v>
      </c>
      <c r="D8870" s="63" t="s">
        <v>3690</v>
      </c>
      <c r="E8870" s="64">
        <v>0</v>
      </c>
      <c r="F8870" s="64">
        <v>1</v>
      </c>
      <c r="G8870" s="64">
        <v>0</v>
      </c>
      <c r="H8870" s="64">
        <v>1</v>
      </c>
    </row>
    <row r="8871" spans="1:8" x14ac:dyDescent="0.3">
      <c r="A8871" s="63" t="s">
        <v>14907</v>
      </c>
      <c r="B8871" s="63" t="s">
        <v>14908</v>
      </c>
      <c r="C8871" s="63" t="s">
        <v>7622</v>
      </c>
      <c r="D8871" s="63" t="s">
        <v>7623</v>
      </c>
      <c r="E8871" s="64">
        <v>0</v>
      </c>
      <c r="F8871" s="64">
        <v>7</v>
      </c>
      <c r="G8871" s="64">
        <v>2</v>
      </c>
      <c r="H8871" s="64">
        <v>9</v>
      </c>
    </row>
    <row r="8872" spans="1:8" x14ac:dyDescent="0.3">
      <c r="A8872" s="63" t="s">
        <v>14907</v>
      </c>
      <c r="B8872" s="63" t="s">
        <v>14908</v>
      </c>
      <c r="C8872" s="63" t="s">
        <v>4717</v>
      </c>
      <c r="D8872" s="63" t="s">
        <v>4718</v>
      </c>
      <c r="E8872" s="64">
        <v>1</v>
      </c>
      <c r="F8872" s="64">
        <v>0</v>
      </c>
      <c r="G8872" s="64">
        <v>5</v>
      </c>
      <c r="H8872" s="64">
        <v>5</v>
      </c>
    </row>
    <row r="8873" spans="1:8" x14ac:dyDescent="0.3">
      <c r="A8873" s="63" t="s">
        <v>14907</v>
      </c>
      <c r="B8873" s="63" t="s">
        <v>14908</v>
      </c>
      <c r="C8873" s="63" t="s">
        <v>6951</v>
      </c>
      <c r="D8873" s="63" t="s">
        <v>6952</v>
      </c>
      <c r="E8873" s="64">
        <v>2</v>
      </c>
      <c r="F8873" s="64">
        <v>8</v>
      </c>
      <c r="G8873" s="64">
        <v>0</v>
      </c>
      <c r="H8873" s="64">
        <v>8</v>
      </c>
    </row>
    <row r="8874" spans="1:8" x14ac:dyDescent="0.3">
      <c r="A8874" s="63" t="s">
        <v>14907</v>
      </c>
      <c r="B8874" s="63" t="s">
        <v>14908</v>
      </c>
      <c r="C8874" s="63" t="s">
        <v>6971</v>
      </c>
      <c r="D8874" s="63" t="s">
        <v>6972</v>
      </c>
      <c r="E8874" s="64">
        <v>0</v>
      </c>
      <c r="F8874" s="64">
        <v>85</v>
      </c>
      <c r="G8874" s="64">
        <v>10</v>
      </c>
      <c r="H8874" s="64">
        <v>95</v>
      </c>
    </row>
    <row r="8875" spans="1:8" x14ac:dyDescent="0.3">
      <c r="A8875" s="63" t="s">
        <v>14907</v>
      </c>
      <c r="B8875" s="63" t="s">
        <v>14908</v>
      </c>
      <c r="C8875" s="63" t="s">
        <v>4672</v>
      </c>
      <c r="D8875" s="63" t="s">
        <v>4673</v>
      </c>
      <c r="E8875" s="64">
        <v>0</v>
      </c>
      <c r="F8875" s="64">
        <v>2</v>
      </c>
      <c r="G8875" s="64">
        <v>2</v>
      </c>
      <c r="H8875" s="64">
        <v>4</v>
      </c>
    </row>
    <row r="8876" spans="1:8" x14ac:dyDescent="0.3">
      <c r="A8876" s="63" t="s">
        <v>14907</v>
      </c>
      <c r="B8876" s="63" t="s">
        <v>14908</v>
      </c>
      <c r="C8876" s="63" t="s">
        <v>6642</v>
      </c>
      <c r="D8876" s="63" t="s">
        <v>6643</v>
      </c>
      <c r="E8876" s="64">
        <v>0</v>
      </c>
      <c r="F8876" s="64">
        <v>1</v>
      </c>
      <c r="G8876" s="64">
        <v>0</v>
      </c>
      <c r="H8876" s="64">
        <v>1</v>
      </c>
    </row>
    <row r="8877" spans="1:8" x14ac:dyDescent="0.3">
      <c r="A8877" s="63" t="s">
        <v>14907</v>
      </c>
      <c r="B8877" s="63" t="s">
        <v>14908</v>
      </c>
      <c r="C8877" s="63" t="s">
        <v>7990</v>
      </c>
      <c r="D8877" s="63" t="s">
        <v>7991</v>
      </c>
      <c r="E8877" s="64">
        <v>0</v>
      </c>
      <c r="F8877" s="64">
        <v>1</v>
      </c>
      <c r="G8877" s="64">
        <v>1</v>
      </c>
      <c r="H8877" s="64">
        <v>2</v>
      </c>
    </row>
    <row r="8878" spans="1:8" x14ac:dyDescent="0.3">
      <c r="A8878" s="63" t="s">
        <v>14907</v>
      </c>
      <c r="B8878" s="63" t="s">
        <v>14908</v>
      </c>
      <c r="C8878" s="63" t="s">
        <v>4414</v>
      </c>
      <c r="D8878" s="63" t="s">
        <v>4415</v>
      </c>
      <c r="E8878" s="64">
        <v>0</v>
      </c>
      <c r="F8878" s="64">
        <v>0</v>
      </c>
      <c r="G8878" s="64">
        <v>7</v>
      </c>
      <c r="H8878" s="64">
        <v>7</v>
      </c>
    </row>
    <row r="8879" spans="1:8" x14ac:dyDescent="0.3">
      <c r="A8879" s="63" t="s">
        <v>14907</v>
      </c>
      <c r="B8879" s="63" t="s">
        <v>14908</v>
      </c>
      <c r="C8879" s="63" t="s">
        <v>6855</v>
      </c>
      <c r="D8879" s="63" t="s">
        <v>6856</v>
      </c>
      <c r="E8879" s="64">
        <v>0</v>
      </c>
      <c r="F8879" s="64">
        <v>2</v>
      </c>
      <c r="G8879" s="64">
        <v>3</v>
      </c>
      <c r="H8879" s="64">
        <v>5</v>
      </c>
    </row>
    <row r="8880" spans="1:8" x14ac:dyDescent="0.3">
      <c r="A8880" s="63" t="s">
        <v>14907</v>
      </c>
      <c r="B8880" s="63" t="s">
        <v>14908</v>
      </c>
      <c r="C8880" s="63" t="s">
        <v>6967</v>
      </c>
      <c r="D8880" s="63" t="s">
        <v>6968</v>
      </c>
      <c r="E8880" s="64">
        <v>15</v>
      </c>
      <c r="F8880" s="64">
        <v>36</v>
      </c>
      <c r="G8880" s="64">
        <v>0</v>
      </c>
      <c r="H8880" s="64">
        <v>36</v>
      </c>
    </row>
    <row r="8881" spans="1:8" x14ac:dyDescent="0.3">
      <c r="A8881" s="63" t="s">
        <v>14907</v>
      </c>
      <c r="B8881" s="63" t="s">
        <v>14908</v>
      </c>
      <c r="C8881" s="63" t="s">
        <v>5295</v>
      </c>
      <c r="D8881" s="63" t="s">
        <v>5296</v>
      </c>
      <c r="E8881" s="64">
        <v>0</v>
      </c>
      <c r="F8881" s="64">
        <v>1</v>
      </c>
      <c r="G8881" s="64">
        <v>0</v>
      </c>
      <c r="H8881" s="64">
        <v>1</v>
      </c>
    </row>
    <row r="8882" spans="1:8" x14ac:dyDescent="0.3">
      <c r="A8882" s="63" t="s">
        <v>14907</v>
      </c>
      <c r="B8882" s="63" t="s">
        <v>14908</v>
      </c>
      <c r="C8882" s="63" t="s">
        <v>5102</v>
      </c>
      <c r="D8882" s="63" t="s">
        <v>5103</v>
      </c>
      <c r="E8882" s="64">
        <v>0</v>
      </c>
      <c r="F8882" s="64">
        <v>1</v>
      </c>
      <c r="G8882" s="64">
        <v>0</v>
      </c>
      <c r="H8882" s="64">
        <v>1</v>
      </c>
    </row>
    <row r="8883" spans="1:8" x14ac:dyDescent="0.3">
      <c r="A8883" s="63" t="s">
        <v>14907</v>
      </c>
      <c r="B8883" s="63" t="s">
        <v>14908</v>
      </c>
      <c r="C8883" s="63" t="s">
        <v>7986</v>
      </c>
      <c r="D8883" s="63" t="s">
        <v>7987</v>
      </c>
      <c r="E8883" s="64">
        <v>0</v>
      </c>
      <c r="F8883" s="64">
        <v>0</v>
      </c>
      <c r="G8883" s="64">
        <v>1</v>
      </c>
      <c r="H8883" s="64">
        <v>1</v>
      </c>
    </row>
    <row r="8884" spans="1:8" x14ac:dyDescent="0.3">
      <c r="A8884" s="63" t="s">
        <v>14907</v>
      </c>
      <c r="B8884" s="63" t="s">
        <v>14908</v>
      </c>
      <c r="C8884" s="63" t="s">
        <v>7614</v>
      </c>
      <c r="D8884" s="63" t="s">
        <v>7615</v>
      </c>
      <c r="E8884" s="64">
        <v>0</v>
      </c>
      <c r="F8884" s="64">
        <v>39</v>
      </c>
      <c r="G8884" s="64">
        <v>10</v>
      </c>
      <c r="H8884" s="64">
        <v>49</v>
      </c>
    </row>
    <row r="8885" spans="1:8" x14ac:dyDescent="0.3">
      <c r="A8885" s="63" t="s">
        <v>14907</v>
      </c>
      <c r="B8885" s="63" t="s">
        <v>14908</v>
      </c>
      <c r="C8885" s="63" t="s">
        <v>5516</v>
      </c>
      <c r="D8885" s="63" t="s">
        <v>5517</v>
      </c>
      <c r="E8885" s="64">
        <v>0</v>
      </c>
      <c r="F8885" s="64">
        <v>0</v>
      </c>
      <c r="G8885" s="64">
        <v>2</v>
      </c>
      <c r="H8885" s="64">
        <v>2</v>
      </c>
    </row>
    <row r="8886" spans="1:8" x14ac:dyDescent="0.3">
      <c r="A8886" s="63" t="s">
        <v>14907</v>
      </c>
      <c r="B8886" s="63" t="s">
        <v>14908</v>
      </c>
      <c r="C8886" s="63" t="s">
        <v>5094</v>
      </c>
      <c r="D8886" s="63" t="s">
        <v>14733</v>
      </c>
      <c r="E8886" s="64">
        <v>0</v>
      </c>
      <c r="F8886" s="64">
        <v>0</v>
      </c>
      <c r="G8886" s="64">
        <v>1</v>
      </c>
      <c r="H8886" s="64">
        <v>1</v>
      </c>
    </row>
    <row r="8887" spans="1:8" x14ac:dyDescent="0.3">
      <c r="A8887" s="63" t="s">
        <v>14907</v>
      </c>
      <c r="B8887" s="63" t="s">
        <v>14908</v>
      </c>
      <c r="C8887" s="63" t="s">
        <v>6939</v>
      </c>
      <c r="D8887" s="63" t="s">
        <v>6940</v>
      </c>
      <c r="E8887" s="64">
        <v>0</v>
      </c>
      <c r="F8887" s="64">
        <v>0</v>
      </c>
      <c r="G8887" s="64">
        <v>344</v>
      </c>
      <c r="H8887" s="64">
        <v>344</v>
      </c>
    </row>
    <row r="8888" spans="1:8" x14ac:dyDescent="0.3">
      <c r="A8888" s="63" t="s">
        <v>14907</v>
      </c>
      <c r="B8888" s="63" t="s">
        <v>14908</v>
      </c>
      <c r="C8888" s="63" t="s">
        <v>5293</v>
      </c>
      <c r="D8888" s="63" t="s">
        <v>5294</v>
      </c>
      <c r="E8888" s="64">
        <v>0</v>
      </c>
      <c r="F8888" s="64">
        <v>0</v>
      </c>
      <c r="G8888" s="64">
        <v>3</v>
      </c>
      <c r="H8888" s="64">
        <v>3</v>
      </c>
    </row>
    <row r="8889" spans="1:8" x14ac:dyDescent="0.3">
      <c r="A8889" s="63" t="s">
        <v>14907</v>
      </c>
      <c r="B8889" s="63" t="s">
        <v>14908</v>
      </c>
      <c r="C8889" s="63" t="s">
        <v>4684</v>
      </c>
      <c r="D8889" s="63" t="s">
        <v>3852</v>
      </c>
      <c r="E8889" s="64">
        <v>0</v>
      </c>
      <c r="F8889" s="64">
        <v>0</v>
      </c>
      <c r="G8889" s="64">
        <v>3</v>
      </c>
      <c r="H8889" s="64">
        <v>3</v>
      </c>
    </row>
    <row r="8890" spans="1:8" x14ac:dyDescent="0.3">
      <c r="A8890" s="63" t="s">
        <v>14907</v>
      </c>
      <c r="B8890" s="63" t="s">
        <v>14908</v>
      </c>
      <c r="C8890" s="63" t="s">
        <v>7438</v>
      </c>
      <c r="D8890" s="63" t="s">
        <v>14913</v>
      </c>
      <c r="E8890" s="64">
        <v>0</v>
      </c>
      <c r="F8890" s="64">
        <v>2</v>
      </c>
      <c r="G8890" s="64">
        <v>1</v>
      </c>
      <c r="H8890" s="64">
        <v>3</v>
      </c>
    </row>
    <row r="8891" spans="1:8" x14ac:dyDescent="0.3">
      <c r="A8891" s="63" t="s">
        <v>14907</v>
      </c>
      <c r="B8891" s="63" t="s">
        <v>14908</v>
      </c>
      <c r="C8891" s="63" t="s">
        <v>8671</v>
      </c>
      <c r="D8891" s="63" t="s">
        <v>8672</v>
      </c>
      <c r="E8891" s="64">
        <v>1</v>
      </c>
      <c r="F8891" s="64">
        <v>1</v>
      </c>
      <c r="G8891" s="64">
        <v>0</v>
      </c>
      <c r="H8891" s="64">
        <v>1</v>
      </c>
    </row>
    <row r="8892" spans="1:8" x14ac:dyDescent="0.3">
      <c r="A8892" s="63" t="s">
        <v>14907</v>
      </c>
      <c r="B8892" s="63" t="s">
        <v>14908</v>
      </c>
      <c r="C8892" s="63" t="s">
        <v>4685</v>
      </c>
      <c r="D8892" s="63" t="s">
        <v>4686</v>
      </c>
      <c r="E8892" s="64">
        <v>0</v>
      </c>
      <c r="F8892" s="64">
        <v>0</v>
      </c>
      <c r="G8892" s="64">
        <v>1</v>
      </c>
      <c r="H8892" s="64">
        <v>1</v>
      </c>
    </row>
    <row r="8893" spans="1:8" x14ac:dyDescent="0.3">
      <c r="A8893" s="63" t="s">
        <v>14907</v>
      </c>
      <c r="B8893" s="63" t="s">
        <v>14908</v>
      </c>
      <c r="C8893" s="63" t="s">
        <v>6943</v>
      </c>
      <c r="D8893" s="63" t="s">
        <v>6944</v>
      </c>
      <c r="E8893" s="64">
        <v>24</v>
      </c>
      <c r="F8893" s="64">
        <v>142</v>
      </c>
      <c r="G8893" s="64">
        <v>42</v>
      </c>
      <c r="H8893" s="64">
        <v>184</v>
      </c>
    </row>
    <row r="8894" spans="1:8" x14ac:dyDescent="0.3">
      <c r="A8894" s="63" t="s">
        <v>14907</v>
      </c>
      <c r="B8894" s="63" t="s">
        <v>14908</v>
      </c>
      <c r="C8894" s="63" t="s">
        <v>6973</v>
      </c>
      <c r="D8894" s="63" t="s">
        <v>6974</v>
      </c>
      <c r="E8894" s="64">
        <v>45</v>
      </c>
      <c r="F8894" s="64">
        <v>15</v>
      </c>
      <c r="G8894" s="64">
        <v>0</v>
      </c>
      <c r="H8894" s="64">
        <v>15</v>
      </c>
    </row>
    <row r="8895" spans="1:8" x14ac:dyDescent="0.3">
      <c r="A8895" s="63" t="s">
        <v>14907</v>
      </c>
      <c r="B8895" s="63" t="s">
        <v>14908</v>
      </c>
      <c r="C8895" s="63" t="s">
        <v>6857</v>
      </c>
      <c r="D8895" s="63" t="s">
        <v>14581</v>
      </c>
      <c r="E8895" s="64">
        <v>14</v>
      </c>
      <c r="F8895" s="64">
        <v>23</v>
      </c>
      <c r="G8895" s="64">
        <v>0</v>
      </c>
      <c r="H8895" s="64">
        <v>23</v>
      </c>
    </row>
    <row r="8896" spans="1:8" x14ac:dyDescent="0.3">
      <c r="A8896" s="63" t="s">
        <v>14907</v>
      </c>
      <c r="B8896" s="63" t="s">
        <v>14908</v>
      </c>
      <c r="C8896" s="63" t="s">
        <v>4755</v>
      </c>
      <c r="D8896" s="63" t="s">
        <v>4756</v>
      </c>
      <c r="E8896" s="64">
        <v>0</v>
      </c>
      <c r="F8896" s="64">
        <v>2</v>
      </c>
      <c r="G8896" s="64">
        <v>0</v>
      </c>
      <c r="H8896" s="64">
        <v>2</v>
      </c>
    </row>
    <row r="8897" spans="1:8" x14ac:dyDescent="0.3">
      <c r="A8897" s="63" t="s">
        <v>14907</v>
      </c>
      <c r="B8897" s="63" t="s">
        <v>14908</v>
      </c>
      <c r="C8897" s="63" t="s">
        <v>6963</v>
      </c>
      <c r="D8897" s="63" t="s">
        <v>6964</v>
      </c>
      <c r="E8897" s="64">
        <v>72</v>
      </c>
      <c r="F8897" s="64">
        <v>45</v>
      </c>
      <c r="G8897" s="64">
        <v>0</v>
      </c>
      <c r="H8897" s="64">
        <v>45</v>
      </c>
    </row>
    <row r="8898" spans="1:8" x14ac:dyDescent="0.3">
      <c r="A8898" s="63" t="s">
        <v>14907</v>
      </c>
      <c r="B8898" s="63" t="s">
        <v>14908</v>
      </c>
      <c r="C8898" s="63" t="s">
        <v>4735</v>
      </c>
      <c r="D8898" s="63" t="s">
        <v>4736</v>
      </c>
      <c r="E8898" s="64">
        <v>0</v>
      </c>
      <c r="F8898" s="64">
        <v>0</v>
      </c>
      <c r="G8898" s="64">
        <v>1</v>
      </c>
      <c r="H8898" s="64">
        <v>1</v>
      </c>
    </row>
    <row r="8899" spans="1:8" x14ac:dyDescent="0.3">
      <c r="A8899" s="63" t="s">
        <v>14907</v>
      </c>
      <c r="B8899" s="63" t="s">
        <v>14908</v>
      </c>
      <c r="C8899" s="63" t="s">
        <v>4687</v>
      </c>
      <c r="D8899" s="63" t="s">
        <v>4688</v>
      </c>
      <c r="E8899" s="64">
        <v>0</v>
      </c>
      <c r="F8899" s="64">
        <v>0</v>
      </c>
      <c r="G8899" s="64">
        <v>1</v>
      </c>
      <c r="H8899" s="64">
        <v>1</v>
      </c>
    </row>
    <row r="8900" spans="1:8" x14ac:dyDescent="0.3">
      <c r="A8900" s="63" t="s">
        <v>14907</v>
      </c>
      <c r="B8900" s="63" t="s">
        <v>14908</v>
      </c>
      <c r="C8900" s="63" t="s">
        <v>6328</v>
      </c>
      <c r="D8900" s="63" t="s">
        <v>14800</v>
      </c>
      <c r="E8900" s="64">
        <v>0</v>
      </c>
      <c r="F8900" s="64">
        <v>1</v>
      </c>
      <c r="G8900" s="64">
        <v>0</v>
      </c>
      <c r="H8900" s="64">
        <v>1</v>
      </c>
    </row>
    <row r="8901" spans="1:8" x14ac:dyDescent="0.3">
      <c r="A8901" s="63" t="s">
        <v>14907</v>
      </c>
      <c r="B8901" s="63" t="s">
        <v>14908</v>
      </c>
      <c r="C8901" s="63" t="s">
        <v>3932</v>
      </c>
      <c r="D8901" s="63" t="s">
        <v>14523</v>
      </c>
      <c r="E8901" s="64">
        <v>0</v>
      </c>
      <c r="F8901" s="64">
        <v>0</v>
      </c>
      <c r="G8901" s="64">
        <v>1</v>
      </c>
      <c r="H8901" s="64">
        <v>1</v>
      </c>
    </row>
    <row r="8902" spans="1:8" x14ac:dyDescent="0.3">
      <c r="A8902" s="63" t="s">
        <v>14907</v>
      </c>
      <c r="B8902" s="63" t="s">
        <v>14908</v>
      </c>
      <c r="C8902" s="63" t="s">
        <v>4741</v>
      </c>
      <c r="D8902" s="63" t="s">
        <v>4742</v>
      </c>
      <c r="E8902" s="64">
        <v>0</v>
      </c>
      <c r="F8902" s="64">
        <v>0</v>
      </c>
      <c r="G8902" s="64">
        <v>1</v>
      </c>
      <c r="H8902" s="64">
        <v>1</v>
      </c>
    </row>
    <row r="8903" spans="1:8" x14ac:dyDescent="0.3">
      <c r="A8903" s="63" t="s">
        <v>14907</v>
      </c>
      <c r="B8903" s="63" t="s">
        <v>14908</v>
      </c>
      <c r="C8903" s="63" t="s">
        <v>7183</v>
      </c>
      <c r="D8903" s="63" t="s">
        <v>14868</v>
      </c>
      <c r="E8903" s="64">
        <v>0</v>
      </c>
      <c r="F8903" s="64">
        <v>3</v>
      </c>
      <c r="G8903" s="64">
        <v>0</v>
      </c>
      <c r="H8903" s="64">
        <v>3</v>
      </c>
    </row>
    <row r="8904" spans="1:8" x14ac:dyDescent="0.3">
      <c r="A8904" s="63" t="s">
        <v>14907</v>
      </c>
      <c r="B8904" s="63" t="s">
        <v>14908</v>
      </c>
      <c r="C8904" s="63" t="s">
        <v>7435</v>
      </c>
      <c r="D8904" s="63" t="s">
        <v>14854</v>
      </c>
      <c r="E8904" s="64">
        <v>0</v>
      </c>
      <c r="F8904" s="64">
        <v>5</v>
      </c>
      <c r="G8904" s="64">
        <v>3</v>
      </c>
      <c r="H8904" s="64">
        <v>8</v>
      </c>
    </row>
    <row r="8905" spans="1:8" x14ac:dyDescent="0.3">
      <c r="A8905" s="63" t="s">
        <v>14907</v>
      </c>
      <c r="B8905" s="63" t="s">
        <v>14908</v>
      </c>
      <c r="C8905" s="63" t="s">
        <v>7616</v>
      </c>
      <c r="D8905" s="63" t="s">
        <v>14692</v>
      </c>
      <c r="E8905" s="64">
        <v>2</v>
      </c>
      <c r="F8905" s="64">
        <v>33</v>
      </c>
      <c r="G8905" s="64">
        <v>7</v>
      </c>
      <c r="H8905" s="64">
        <v>40</v>
      </c>
    </row>
    <row r="8906" spans="1:8" x14ac:dyDescent="0.3">
      <c r="A8906" s="63" t="s">
        <v>14907</v>
      </c>
      <c r="B8906" s="63" t="s">
        <v>14908</v>
      </c>
      <c r="C8906" s="63" t="s">
        <v>6941</v>
      </c>
      <c r="D8906" s="63" t="s">
        <v>14855</v>
      </c>
      <c r="E8906" s="64">
        <v>11</v>
      </c>
      <c r="F8906" s="64">
        <v>84</v>
      </c>
      <c r="G8906" s="64">
        <v>34</v>
      </c>
      <c r="H8906" s="64">
        <v>118</v>
      </c>
    </row>
    <row r="8907" spans="1:8" x14ac:dyDescent="0.3">
      <c r="A8907" s="63" t="s">
        <v>14907</v>
      </c>
      <c r="B8907" s="63" t="s">
        <v>14908</v>
      </c>
      <c r="C8907" s="63" t="s">
        <v>7620</v>
      </c>
      <c r="D8907" s="63" t="s">
        <v>14856</v>
      </c>
      <c r="E8907" s="64">
        <v>1</v>
      </c>
      <c r="F8907" s="64">
        <v>20</v>
      </c>
      <c r="G8907" s="64">
        <v>7</v>
      </c>
      <c r="H8907" s="64">
        <v>27</v>
      </c>
    </row>
    <row r="8908" spans="1:8" x14ac:dyDescent="0.3">
      <c r="A8908" s="63" t="s">
        <v>14907</v>
      </c>
      <c r="B8908" s="63" t="s">
        <v>14908</v>
      </c>
      <c r="C8908" s="63" t="s">
        <v>7618</v>
      </c>
      <c r="D8908" s="63" t="s">
        <v>14737</v>
      </c>
      <c r="E8908" s="64">
        <v>0</v>
      </c>
      <c r="F8908" s="64">
        <v>0</v>
      </c>
      <c r="G8908" s="64">
        <v>27</v>
      </c>
      <c r="H8908" s="64">
        <v>27</v>
      </c>
    </row>
    <row r="8909" spans="1:8" x14ac:dyDescent="0.3">
      <c r="A8909" s="63" t="s">
        <v>14907</v>
      </c>
      <c r="B8909" s="63" t="s">
        <v>14908</v>
      </c>
      <c r="C8909" s="63" t="s">
        <v>7840</v>
      </c>
      <c r="D8909" s="63" t="s">
        <v>14857</v>
      </c>
      <c r="E8909" s="64">
        <v>0</v>
      </c>
      <c r="F8909" s="64">
        <v>1</v>
      </c>
      <c r="G8909" s="64">
        <v>1</v>
      </c>
      <c r="H8909" s="64">
        <v>2</v>
      </c>
    </row>
    <row r="8910" spans="1:8" x14ac:dyDescent="0.3">
      <c r="A8910" s="63" t="s">
        <v>14907</v>
      </c>
      <c r="B8910" s="63" t="s">
        <v>14908</v>
      </c>
      <c r="C8910" s="63" t="s">
        <v>6811</v>
      </c>
      <c r="D8910" s="63" t="s">
        <v>14788</v>
      </c>
      <c r="E8910" s="64">
        <v>1</v>
      </c>
      <c r="F8910" s="64">
        <v>19</v>
      </c>
      <c r="G8910" s="64">
        <v>4</v>
      </c>
      <c r="H8910" s="64">
        <v>23</v>
      </c>
    </row>
    <row r="8911" spans="1:8" x14ac:dyDescent="0.3">
      <c r="A8911" s="63" t="s">
        <v>14907</v>
      </c>
      <c r="B8911" s="63" t="s">
        <v>14908</v>
      </c>
      <c r="C8911" s="63" t="s">
        <v>6596</v>
      </c>
      <c r="D8911" s="63" t="s">
        <v>14597</v>
      </c>
      <c r="E8911" s="64">
        <v>4</v>
      </c>
      <c r="F8911" s="64">
        <v>11</v>
      </c>
      <c r="G8911" s="64">
        <v>3</v>
      </c>
      <c r="H8911" s="64">
        <v>14</v>
      </c>
    </row>
    <row r="8912" spans="1:8" x14ac:dyDescent="0.3">
      <c r="A8912" s="63" t="s">
        <v>14907</v>
      </c>
      <c r="B8912" s="63" t="s">
        <v>14908</v>
      </c>
      <c r="C8912" s="63" t="s">
        <v>6293</v>
      </c>
      <c r="D8912" s="63" t="s">
        <v>14583</v>
      </c>
      <c r="E8912" s="64">
        <v>0</v>
      </c>
      <c r="F8912" s="64">
        <v>0</v>
      </c>
      <c r="G8912" s="64">
        <v>20</v>
      </c>
      <c r="H8912" s="64">
        <v>20</v>
      </c>
    </row>
    <row r="8913" spans="1:8" x14ac:dyDescent="0.3">
      <c r="A8913" s="63" t="s">
        <v>14907</v>
      </c>
      <c r="B8913" s="63" t="s">
        <v>14908</v>
      </c>
      <c r="C8913" s="63" t="s">
        <v>6598</v>
      </c>
      <c r="D8913" s="63" t="s">
        <v>14584</v>
      </c>
      <c r="E8913" s="64">
        <v>0</v>
      </c>
      <c r="F8913" s="64">
        <v>9</v>
      </c>
      <c r="G8913" s="64">
        <v>2</v>
      </c>
      <c r="H8913" s="64">
        <v>11</v>
      </c>
    </row>
    <row r="8914" spans="1:8" x14ac:dyDescent="0.3">
      <c r="A8914" s="63" t="s">
        <v>14907</v>
      </c>
      <c r="B8914" s="63" t="s">
        <v>14908</v>
      </c>
      <c r="C8914" s="63" t="s">
        <v>4719</v>
      </c>
      <c r="D8914" s="63" t="s">
        <v>14776</v>
      </c>
      <c r="E8914" s="64">
        <v>0</v>
      </c>
      <c r="F8914" s="64">
        <v>3</v>
      </c>
      <c r="G8914" s="64">
        <v>1</v>
      </c>
      <c r="H8914" s="64">
        <v>4</v>
      </c>
    </row>
    <row r="8915" spans="1:8" x14ac:dyDescent="0.3">
      <c r="A8915" s="63" t="s">
        <v>14907</v>
      </c>
      <c r="B8915" s="63" t="s">
        <v>14908</v>
      </c>
      <c r="C8915" s="63" t="s">
        <v>7624</v>
      </c>
      <c r="D8915" s="63" t="s">
        <v>14892</v>
      </c>
      <c r="E8915" s="64">
        <v>2</v>
      </c>
      <c r="F8915" s="64">
        <v>14</v>
      </c>
      <c r="G8915" s="64">
        <v>3</v>
      </c>
      <c r="H8915" s="64">
        <v>17</v>
      </c>
    </row>
    <row r="8916" spans="1:8" x14ac:dyDescent="0.3">
      <c r="A8916" s="63" t="s">
        <v>14907</v>
      </c>
      <c r="B8916" s="63" t="s">
        <v>14908</v>
      </c>
      <c r="C8916" s="63" t="s">
        <v>7970</v>
      </c>
      <c r="D8916" s="63" t="s">
        <v>14869</v>
      </c>
      <c r="E8916" s="64">
        <v>0</v>
      </c>
      <c r="F8916" s="64">
        <v>4</v>
      </c>
      <c r="G8916" s="64">
        <v>1</v>
      </c>
      <c r="H8916" s="64">
        <v>5</v>
      </c>
    </row>
    <row r="8917" spans="1:8" x14ac:dyDescent="0.3">
      <c r="A8917" s="63" t="s">
        <v>14907</v>
      </c>
      <c r="B8917" s="63" t="s">
        <v>14908</v>
      </c>
      <c r="C8917" s="63" t="s">
        <v>6602</v>
      </c>
      <c r="D8917" s="63" t="s">
        <v>14834</v>
      </c>
      <c r="E8917" s="64">
        <v>1</v>
      </c>
      <c r="F8917" s="64">
        <v>18</v>
      </c>
      <c r="G8917" s="64">
        <v>5</v>
      </c>
      <c r="H8917" s="64">
        <v>23</v>
      </c>
    </row>
    <row r="8918" spans="1:8" x14ac:dyDescent="0.3">
      <c r="A8918" s="63" t="s">
        <v>14907</v>
      </c>
      <c r="B8918" s="63" t="s">
        <v>14908</v>
      </c>
      <c r="C8918" s="63" t="s">
        <v>6600</v>
      </c>
      <c r="D8918" s="63" t="s">
        <v>14858</v>
      </c>
      <c r="E8918" s="64">
        <v>0</v>
      </c>
      <c r="F8918" s="64">
        <v>0</v>
      </c>
      <c r="G8918" s="64">
        <v>6</v>
      </c>
      <c r="H8918" s="64">
        <v>6</v>
      </c>
    </row>
    <row r="8919" spans="1:8" x14ac:dyDescent="0.3">
      <c r="A8919" s="63" t="s">
        <v>14907</v>
      </c>
      <c r="B8919" s="63" t="s">
        <v>14908</v>
      </c>
      <c r="C8919" s="63" t="s">
        <v>6961</v>
      </c>
      <c r="D8919" s="63" t="s">
        <v>6962</v>
      </c>
      <c r="E8919" s="64">
        <v>23</v>
      </c>
      <c r="F8919" s="64">
        <v>51</v>
      </c>
      <c r="G8919" s="64">
        <v>0</v>
      </c>
      <c r="H8919" s="64">
        <v>51</v>
      </c>
    </row>
    <row r="8920" spans="1:8" x14ac:dyDescent="0.3">
      <c r="A8920" s="63" t="s">
        <v>14907</v>
      </c>
      <c r="B8920" s="63" t="s">
        <v>14908</v>
      </c>
      <c r="C8920" s="63" t="s">
        <v>6652</v>
      </c>
      <c r="D8920" s="63" t="s">
        <v>6653</v>
      </c>
      <c r="E8920" s="64">
        <v>0</v>
      </c>
      <c r="F8920" s="64">
        <v>1</v>
      </c>
      <c r="G8920" s="64">
        <v>0</v>
      </c>
      <c r="H8920" s="64">
        <v>1</v>
      </c>
    </row>
    <row r="8921" spans="1:8" x14ac:dyDescent="0.3">
      <c r="A8921" s="63" t="s">
        <v>14907</v>
      </c>
      <c r="B8921" s="63" t="s">
        <v>14908</v>
      </c>
      <c r="C8921" s="63" t="s">
        <v>11537</v>
      </c>
      <c r="D8921" s="63" t="s">
        <v>11538</v>
      </c>
      <c r="E8921" s="64">
        <v>0</v>
      </c>
      <c r="F8921" s="64">
        <v>0</v>
      </c>
      <c r="G8921" s="64">
        <v>1</v>
      </c>
      <c r="H8921" s="64">
        <v>1</v>
      </c>
    </row>
    <row r="8922" spans="1:8" x14ac:dyDescent="0.3">
      <c r="A8922" s="63" t="s">
        <v>14907</v>
      </c>
      <c r="B8922" s="63" t="s">
        <v>14908</v>
      </c>
      <c r="C8922" s="63" t="s">
        <v>7089</v>
      </c>
      <c r="D8922" s="63" t="s">
        <v>7090</v>
      </c>
      <c r="E8922" s="64">
        <v>5</v>
      </c>
      <c r="F8922" s="64">
        <v>23</v>
      </c>
      <c r="G8922" s="64">
        <v>3</v>
      </c>
      <c r="H8922" s="64">
        <v>26</v>
      </c>
    </row>
    <row r="8923" spans="1:8" x14ac:dyDescent="0.3">
      <c r="A8923" s="63" t="s">
        <v>14907</v>
      </c>
      <c r="B8923" s="63" t="s">
        <v>14908</v>
      </c>
      <c r="C8923" s="63" t="s">
        <v>1253</v>
      </c>
      <c r="D8923" s="63" t="s">
        <v>1254</v>
      </c>
      <c r="E8923" s="64">
        <v>0</v>
      </c>
      <c r="F8923" s="64">
        <v>0</v>
      </c>
      <c r="G8923" s="64">
        <v>1</v>
      </c>
      <c r="H8923" s="64">
        <v>1</v>
      </c>
    </row>
    <row r="8924" spans="1:8" x14ac:dyDescent="0.3">
      <c r="A8924" s="63" t="s">
        <v>14907</v>
      </c>
      <c r="B8924" s="63" t="s">
        <v>14908</v>
      </c>
      <c r="C8924" s="63" t="s">
        <v>4962</v>
      </c>
      <c r="D8924" s="63" t="s">
        <v>4963</v>
      </c>
      <c r="E8924" s="64">
        <v>0</v>
      </c>
      <c r="F8924" s="64">
        <v>0</v>
      </c>
      <c r="G8924" s="64">
        <v>2</v>
      </c>
      <c r="H8924" s="64">
        <v>2</v>
      </c>
    </row>
    <row r="8925" spans="1:8" x14ac:dyDescent="0.3">
      <c r="A8925" s="63" t="s">
        <v>14907</v>
      </c>
      <c r="B8925" s="63" t="s">
        <v>14908</v>
      </c>
      <c r="C8925" s="63" t="s">
        <v>4791</v>
      </c>
      <c r="D8925" s="63" t="s">
        <v>4792</v>
      </c>
      <c r="E8925" s="64">
        <v>0</v>
      </c>
      <c r="F8925" s="64">
        <v>2</v>
      </c>
      <c r="G8925" s="64">
        <v>1</v>
      </c>
      <c r="H8925" s="64">
        <v>3</v>
      </c>
    </row>
    <row r="8926" spans="1:8" x14ac:dyDescent="0.3">
      <c r="A8926" s="63" t="s">
        <v>14907</v>
      </c>
      <c r="B8926" s="63" t="s">
        <v>14908</v>
      </c>
      <c r="C8926" s="63" t="s">
        <v>4811</v>
      </c>
      <c r="D8926" s="63" t="s">
        <v>4812</v>
      </c>
      <c r="E8926" s="64">
        <v>0</v>
      </c>
      <c r="F8926" s="64">
        <v>1</v>
      </c>
      <c r="G8926" s="64">
        <v>1</v>
      </c>
      <c r="H8926" s="64">
        <v>2</v>
      </c>
    </row>
    <row r="8927" spans="1:8" x14ac:dyDescent="0.3">
      <c r="A8927" s="63" t="s">
        <v>14907</v>
      </c>
      <c r="B8927" s="63" t="s">
        <v>14908</v>
      </c>
      <c r="C8927" s="63" t="s">
        <v>4819</v>
      </c>
      <c r="D8927" s="63" t="s">
        <v>4820</v>
      </c>
      <c r="E8927" s="64">
        <v>0</v>
      </c>
      <c r="F8927" s="64">
        <v>1</v>
      </c>
      <c r="G8927" s="64">
        <v>5</v>
      </c>
      <c r="H8927" s="64">
        <v>6</v>
      </c>
    </row>
    <row r="8928" spans="1:8" x14ac:dyDescent="0.3">
      <c r="A8928" s="63" t="s">
        <v>14907</v>
      </c>
      <c r="B8928" s="63" t="s">
        <v>14908</v>
      </c>
      <c r="C8928" s="63" t="s">
        <v>4938</v>
      </c>
      <c r="D8928" s="63" t="s">
        <v>4939</v>
      </c>
      <c r="E8928" s="64">
        <v>0</v>
      </c>
      <c r="F8928" s="64">
        <v>0</v>
      </c>
      <c r="G8928" s="64">
        <v>9</v>
      </c>
      <c r="H8928" s="64">
        <v>9</v>
      </c>
    </row>
    <row r="8929" spans="1:8" x14ac:dyDescent="0.3">
      <c r="A8929" s="63" t="s">
        <v>14907</v>
      </c>
      <c r="B8929" s="63" t="s">
        <v>14908</v>
      </c>
      <c r="C8929" s="63" t="s">
        <v>6945</v>
      </c>
      <c r="D8929" s="63" t="s">
        <v>6946</v>
      </c>
      <c r="E8929" s="64">
        <v>0</v>
      </c>
      <c r="F8929" s="64">
        <v>0</v>
      </c>
      <c r="G8929" s="64">
        <v>104</v>
      </c>
      <c r="H8929" s="64">
        <v>104</v>
      </c>
    </row>
    <row r="8930" spans="1:8" x14ac:dyDescent="0.3">
      <c r="A8930" s="63" t="s">
        <v>14914</v>
      </c>
      <c r="B8930" s="63" t="s">
        <v>14915</v>
      </c>
      <c r="C8930" s="63" t="s">
        <v>4839</v>
      </c>
      <c r="D8930" s="63" t="s">
        <v>4840</v>
      </c>
      <c r="E8930" s="64">
        <v>0</v>
      </c>
      <c r="F8930" s="64">
        <v>2</v>
      </c>
      <c r="G8930" s="64">
        <v>0</v>
      </c>
      <c r="H8930" s="64">
        <v>2</v>
      </c>
    </row>
    <row r="8931" spans="1:8" x14ac:dyDescent="0.3">
      <c r="A8931" s="63" t="s">
        <v>14914</v>
      </c>
      <c r="B8931" s="63" t="s">
        <v>14915</v>
      </c>
      <c r="C8931" s="63" t="s">
        <v>7343</v>
      </c>
      <c r="D8931" s="63" t="s">
        <v>7344</v>
      </c>
      <c r="E8931" s="64">
        <v>0</v>
      </c>
      <c r="F8931" s="64">
        <v>3</v>
      </c>
      <c r="G8931" s="64">
        <v>1</v>
      </c>
      <c r="H8931" s="64">
        <v>4</v>
      </c>
    </row>
    <row r="8932" spans="1:8" x14ac:dyDescent="0.3">
      <c r="A8932" s="63" t="s">
        <v>14914</v>
      </c>
      <c r="B8932" s="63" t="s">
        <v>14915</v>
      </c>
      <c r="C8932" s="63" t="s">
        <v>6636</v>
      </c>
      <c r="D8932" s="63" t="s">
        <v>6637</v>
      </c>
      <c r="E8932" s="64">
        <v>1</v>
      </c>
      <c r="F8932" s="64">
        <v>3</v>
      </c>
      <c r="G8932" s="64">
        <v>0</v>
      </c>
      <c r="H8932" s="64">
        <v>3</v>
      </c>
    </row>
    <row r="8933" spans="1:8" x14ac:dyDescent="0.3">
      <c r="A8933" s="63" t="s">
        <v>14914</v>
      </c>
      <c r="B8933" s="63" t="s">
        <v>14915</v>
      </c>
      <c r="C8933" s="63" t="s">
        <v>6632</v>
      </c>
      <c r="D8933" s="63" t="s">
        <v>6633</v>
      </c>
      <c r="E8933" s="64">
        <v>0</v>
      </c>
      <c r="F8933" s="64">
        <v>3</v>
      </c>
      <c r="G8933" s="64">
        <v>8</v>
      </c>
      <c r="H8933" s="64">
        <v>11</v>
      </c>
    </row>
    <row r="8934" spans="1:8" x14ac:dyDescent="0.3">
      <c r="A8934" s="63" t="s">
        <v>14914</v>
      </c>
      <c r="B8934" s="63" t="s">
        <v>14915</v>
      </c>
      <c r="C8934" s="63" t="s">
        <v>6332</v>
      </c>
      <c r="D8934" s="63" t="s">
        <v>6333</v>
      </c>
      <c r="E8934" s="64">
        <v>0</v>
      </c>
      <c r="F8934" s="64">
        <v>1</v>
      </c>
      <c r="G8934" s="64">
        <v>0</v>
      </c>
      <c r="H8934" s="64">
        <v>1</v>
      </c>
    </row>
    <row r="8935" spans="1:8" x14ac:dyDescent="0.3">
      <c r="A8935" s="63" t="s">
        <v>14914</v>
      </c>
      <c r="B8935" s="63" t="s">
        <v>14915</v>
      </c>
      <c r="C8935" s="63" t="s">
        <v>8367</v>
      </c>
      <c r="D8935" s="63" t="s">
        <v>8368</v>
      </c>
      <c r="E8935" s="64">
        <v>2</v>
      </c>
      <c r="F8935" s="64">
        <v>5</v>
      </c>
      <c r="G8935" s="64">
        <v>0</v>
      </c>
      <c r="H8935" s="64">
        <v>5</v>
      </c>
    </row>
    <row r="8936" spans="1:8" x14ac:dyDescent="0.3">
      <c r="A8936" s="63" t="s">
        <v>14914</v>
      </c>
      <c r="B8936" s="63" t="s">
        <v>14915</v>
      </c>
      <c r="C8936" s="63" t="s">
        <v>6646</v>
      </c>
      <c r="D8936" s="63" t="s">
        <v>6647</v>
      </c>
      <c r="E8936" s="64">
        <v>0</v>
      </c>
      <c r="F8936" s="64">
        <v>1</v>
      </c>
      <c r="G8936" s="64">
        <v>1</v>
      </c>
      <c r="H8936" s="64">
        <v>2</v>
      </c>
    </row>
    <row r="8937" spans="1:8" x14ac:dyDescent="0.3">
      <c r="A8937" s="63" t="s">
        <v>14914</v>
      </c>
      <c r="B8937" s="63" t="s">
        <v>14915</v>
      </c>
      <c r="C8937" s="63" t="s">
        <v>6959</v>
      </c>
      <c r="D8937" s="63" t="s">
        <v>6960</v>
      </c>
      <c r="E8937" s="64">
        <v>3</v>
      </c>
      <c r="F8937" s="64">
        <v>13</v>
      </c>
      <c r="G8937" s="64">
        <v>0</v>
      </c>
      <c r="H8937" s="64">
        <v>13</v>
      </c>
    </row>
    <row r="8938" spans="1:8" x14ac:dyDescent="0.3">
      <c r="A8938" s="63" t="s">
        <v>14914</v>
      </c>
      <c r="B8938" s="63" t="s">
        <v>14915</v>
      </c>
      <c r="C8938" s="63" t="s">
        <v>7081</v>
      </c>
      <c r="D8938" s="63" t="s">
        <v>14916</v>
      </c>
      <c r="E8938" s="64">
        <v>0</v>
      </c>
      <c r="F8938" s="64">
        <v>0</v>
      </c>
      <c r="G8938" s="64">
        <v>160</v>
      </c>
      <c r="H8938" s="64">
        <v>160</v>
      </c>
    </row>
    <row r="8939" spans="1:8" x14ac:dyDescent="0.3">
      <c r="A8939" s="63" t="s">
        <v>14914</v>
      </c>
      <c r="B8939" s="63" t="s">
        <v>14915</v>
      </c>
      <c r="C8939" s="63" t="s">
        <v>7079</v>
      </c>
      <c r="D8939" s="63" t="s">
        <v>14917</v>
      </c>
      <c r="E8939" s="64">
        <v>0</v>
      </c>
      <c r="F8939" s="64">
        <v>163</v>
      </c>
      <c r="G8939" s="64">
        <v>0</v>
      </c>
      <c r="H8939" s="64">
        <v>163</v>
      </c>
    </row>
    <row r="8940" spans="1:8" x14ac:dyDescent="0.3">
      <c r="A8940" s="63" t="s">
        <v>14914</v>
      </c>
      <c r="B8940" s="63" t="s">
        <v>14915</v>
      </c>
      <c r="C8940" s="63" t="s">
        <v>6334</v>
      </c>
      <c r="D8940" s="63" t="s">
        <v>6335</v>
      </c>
      <c r="E8940" s="64">
        <v>1</v>
      </c>
      <c r="F8940" s="64">
        <v>1</v>
      </c>
      <c r="G8940" s="64">
        <v>5</v>
      </c>
      <c r="H8940" s="64">
        <v>6</v>
      </c>
    </row>
    <row r="8941" spans="1:8" x14ac:dyDescent="0.3">
      <c r="A8941" s="63" t="s">
        <v>14914</v>
      </c>
      <c r="B8941" s="63" t="s">
        <v>14915</v>
      </c>
      <c r="C8941" s="63" t="s">
        <v>8684</v>
      </c>
      <c r="D8941" s="63" t="s">
        <v>8685</v>
      </c>
      <c r="E8941" s="64">
        <v>0</v>
      </c>
      <c r="F8941" s="64">
        <v>7</v>
      </c>
      <c r="G8941" s="64">
        <v>39</v>
      </c>
      <c r="H8941" s="64">
        <v>46</v>
      </c>
    </row>
    <row r="8942" spans="1:8" x14ac:dyDescent="0.3">
      <c r="A8942" s="63" t="s">
        <v>14914</v>
      </c>
      <c r="B8942" s="63" t="s">
        <v>14915</v>
      </c>
      <c r="C8942" s="63" t="s">
        <v>6305</v>
      </c>
      <c r="D8942" s="63" t="s">
        <v>6306</v>
      </c>
      <c r="E8942" s="64">
        <v>0</v>
      </c>
      <c r="F8942" s="64">
        <v>2</v>
      </c>
      <c r="G8942" s="64">
        <v>1</v>
      </c>
      <c r="H8942" s="64">
        <v>3</v>
      </c>
    </row>
    <row r="8943" spans="1:8" x14ac:dyDescent="0.3">
      <c r="A8943" s="63" t="s">
        <v>14914</v>
      </c>
      <c r="B8943" s="63" t="s">
        <v>14915</v>
      </c>
      <c r="C8943" s="63" t="s">
        <v>7437</v>
      </c>
      <c r="D8943" s="63" t="s">
        <v>2790</v>
      </c>
      <c r="E8943" s="64">
        <v>0</v>
      </c>
      <c r="F8943" s="64">
        <v>0</v>
      </c>
      <c r="G8943" s="64">
        <v>1</v>
      </c>
      <c r="H8943" s="64">
        <v>1</v>
      </c>
    </row>
    <row r="8944" spans="1:8" x14ac:dyDescent="0.3">
      <c r="A8944" s="63" t="s">
        <v>14914</v>
      </c>
      <c r="B8944" s="63" t="s">
        <v>14915</v>
      </c>
      <c r="C8944" s="63" t="s">
        <v>6295</v>
      </c>
      <c r="D8944" s="63" t="s">
        <v>6296</v>
      </c>
      <c r="E8944" s="64">
        <v>0</v>
      </c>
      <c r="F8944" s="64">
        <v>0</v>
      </c>
      <c r="G8944" s="64">
        <v>104</v>
      </c>
      <c r="H8944" s="64">
        <v>104</v>
      </c>
    </row>
    <row r="8945" spans="1:8" x14ac:dyDescent="0.3">
      <c r="A8945" s="63" t="s">
        <v>14914</v>
      </c>
      <c r="B8945" s="63" t="s">
        <v>14915</v>
      </c>
      <c r="C8945" s="63" t="s">
        <v>7075</v>
      </c>
      <c r="D8945" s="63" t="s">
        <v>7076</v>
      </c>
      <c r="E8945" s="64">
        <v>17</v>
      </c>
      <c r="F8945" s="64">
        <v>159</v>
      </c>
      <c r="G8945" s="64">
        <v>58</v>
      </c>
      <c r="H8945" s="64">
        <v>217</v>
      </c>
    </row>
    <row r="8946" spans="1:8" x14ac:dyDescent="0.3">
      <c r="A8946" s="63" t="s">
        <v>14914</v>
      </c>
      <c r="B8946" s="63" t="s">
        <v>14915</v>
      </c>
      <c r="C8946" s="63" t="s">
        <v>4763</v>
      </c>
      <c r="D8946" s="63" t="s">
        <v>4764</v>
      </c>
      <c r="E8946" s="64">
        <v>0</v>
      </c>
      <c r="F8946" s="64">
        <v>1</v>
      </c>
      <c r="G8946" s="64">
        <v>1</v>
      </c>
      <c r="H8946" s="64">
        <v>2</v>
      </c>
    </row>
    <row r="8947" spans="1:8" x14ac:dyDescent="0.3">
      <c r="A8947" s="63" t="s">
        <v>14914</v>
      </c>
      <c r="B8947" s="63" t="s">
        <v>14915</v>
      </c>
      <c r="C8947" s="63" t="s">
        <v>4737</v>
      </c>
      <c r="D8947" s="63" t="s">
        <v>14193</v>
      </c>
      <c r="E8947" s="64">
        <v>0</v>
      </c>
      <c r="F8947" s="64">
        <v>1</v>
      </c>
      <c r="G8947" s="64">
        <v>0</v>
      </c>
      <c r="H8947" s="64">
        <v>1</v>
      </c>
    </row>
    <row r="8948" spans="1:8" x14ac:dyDescent="0.3">
      <c r="A8948" s="63" t="s">
        <v>14914</v>
      </c>
      <c r="B8948" s="63" t="s">
        <v>14915</v>
      </c>
      <c r="C8948" s="63" t="s">
        <v>6650</v>
      </c>
      <c r="D8948" s="63" t="s">
        <v>14536</v>
      </c>
      <c r="E8948" s="64">
        <v>0</v>
      </c>
      <c r="F8948" s="64">
        <v>1</v>
      </c>
      <c r="G8948" s="64">
        <v>0</v>
      </c>
      <c r="H8948" s="64">
        <v>1</v>
      </c>
    </row>
    <row r="8949" spans="1:8" x14ac:dyDescent="0.3">
      <c r="A8949" s="63" t="s">
        <v>14914</v>
      </c>
      <c r="B8949" s="63" t="s">
        <v>14915</v>
      </c>
      <c r="C8949" s="63" t="s">
        <v>7335</v>
      </c>
      <c r="D8949" s="63" t="s">
        <v>7336</v>
      </c>
      <c r="E8949" s="64">
        <v>0</v>
      </c>
      <c r="F8949" s="64">
        <v>0</v>
      </c>
      <c r="G8949" s="64">
        <v>1</v>
      </c>
      <c r="H8949" s="64">
        <v>1</v>
      </c>
    </row>
    <row r="8950" spans="1:8" x14ac:dyDescent="0.3">
      <c r="A8950" s="63" t="s">
        <v>14914</v>
      </c>
      <c r="B8950" s="63" t="s">
        <v>14915</v>
      </c>
      <c r="C8950" s="63" t="s">
        <v>6322</v>
      </c>
      <c r="D8950" s="63" t="s">
        <v>6323</v>
      </c>
      <c r="E8950" s="64">
        <v>0</v>
      </c>
      <c r="F8950" s="64">
        <v>3</v>
      </c>
      <c r="G8950" s="64">
        <v>1</v>
      </c>
      <c r="H8950" s="64">
        <v>4</v>
      </c>
    </row>
    <row r="8951" spans="1:8" x14ac:dyDescent="0.3">
      <c r="A8951" s="63" t="s">
        <v>14914</v>
      </c>
      <c r="B8951" s="63" t="s">
        <v>14915</v>
      </c>
      <c r="C8951" s="63" t="s">
        <v>3912</v>
      </c>
      <c r="D8951" s="63" t="s">
        <v>3913</v>
      </c>
      <c r="E8951" s="64">
        <v>0</v>
      </c>
      <c r="F8951" s="64">
        <v>12</v>
      </c>
      <c r="G8951" s="64">
        <v>0</v>
      </c>
      <c r="H8951" s="64">
        <v>12</v>
      </c>
    </row>
    <row r="8952" spans="1:8" x14ac:dyDescent="0.3">
      <c r="A8952" s="63" t="s">
        <v>14914</v>
      </c>
      <c r="B8952" s="63" t="s">
        <v>14915</v>
      </c>
      <c r="C8952" s="63" t="s">
        <v>5387</v>
      </c>
      <c r="D8952" s="63" t="s">
        <v>5388</v>
      </c>
      <c r="E8952" s="64">
        <v>0</v>
      </c>
      <c r="F8952" s="64">
        <v>0</v>
      </c>
      <c r="G8952" s="64">
        <v>1</v>
      </c>
      <c r="H8952" s="64">
        <v>1</v>
      </c>
    </row>
    <row r="8953" spans="1:8" x14ac:dyDescent="0.3">
      <c r="A8953" s="63" t="s">
        <v>14914</v>
      </c>
      <c r="B8953" s="63" t="s">
        <v>14915</v>
      </c>
      <c r="C8953" s="63" t="s">
        <v>4666</v>
      </c>
      <c r="D8953" s="63" t="s">
        <v>4667</v>
      </c>
      <c r="E8953" s="64">
        <v>0</v>
      </c>
      <c r="F8953" s="64">
        <v>0</v>
      </c>
      <c r="G8953" s="64">
        <v>11</v>
      </c>
      <c r="H8953" s="64">
        <v>11</v>
      </c>
    </row>
    <row r="8954" spans="1:8" x14ac:dyDescent="0.3">
      <c r="A8954" s="63" t="s">
        <v>14914</v>
      </c>
      <c r="B8954" s="63" t="s">
        <v>14915</v>
      </c>
      <c r="C8954" s="63" t="s">
        <v>7958</v>
      </c>
      <c r="D8954" s="63" t="s">
        <v>14649</v>
      </c>
      <c r="E8954" s="64">
        <v>0</v>
      </c>
      <c r="F8954" s="64">
        <v>0</v>
      </c>
      <c r="G8954" s="64">
        <v>2</v>
      </c>
      <c r="H8954" s="64">
        <v>2</v>
      </c>
    </row>
    <row r="8955" spans="1:8" x14ac:dyDescent="0.3">
      <c r="A8955" s="63" t="s">
        <v>14914</v>
      </c>
      <c r="B8955" s="63" t="s">
        <v>14915</v>
      </c>
      <c r="C8955" s="63" t="s">
        <v>4769</v>
      </c>
      <c r="D8955" s="63" t="s">
        <v>4770</v>
      </c>
      <c r="E8955" s="64">
        <v>0</v>
      </c>
      <c r="F8955" s="64">
        <v>1</v>
      </c>
      <c r="G8955" s="64">
        <v>0</v>
      </c>
      <c r="H8955" s="64">
        <v>1</v>
      </c>
    </row>
    <row r="8956" spans="1:8" x14ac:dyDescent="0.3">
      <c r="A8956" s="63" t="s">
        <v>14914</v>
      </c>
      <c r="B8956" s="63" t="s">
        <v>14915</v>
      </c>
      <c r="C8956" s="63" t="s">
        <v>7964</v>
      </c>
      <c r="D8956" s="63" t="s">
        <v>14575</v>
      </c>
      <c r="E8956" s="64">
        <v>0</v>
      </c>
      <c r="F8956" s="64">
        <v>0</v>
      </c>
      <c r="G8956" s="64">
        <v>29</v>
      </c>
      <c r="H8956" s="64">
        <v>29</v>
      </c>
    </row>
    <row r="8957" spans="1:8" x14ac:dyDescent="0.3">
      <c r="A8957" s="63" t="s">
        <v>14914</v>
      </c>
      <c r="B8957" s="63" t="s">
        <v>14915</v>
      </c>
      <c r="C8957" s="63" t="s">
        <v>7708</v>
      </c>
      <c r="D8957" s="63" t="s">
        <v>7709</v>
      </c>
      <c r="E8957" s="64">
        <v>0</v>
      </c>
      <c r="F8957" s="64">
        <v>1</v>
      </c>
      <c r="G8957" s="64">
        <v>1</v>
      </c>
      <c r="H8957" s="64">
        <v>2</v>
      </c>
    </row>
    <row r="8958" spans="1:8" x14ac:dyDescent="0.3">
      <c r="A8958" s="63" t="s">
        <v>14914</v>
      </c>
      <c r="B8958" s="63" t="s">
        <v>14915</v>
      </c>
      <c r="C8958" s="63" t="s">
        <v>6312</v>
      </c>
      <c r="D8958" s="63" t="s">
        <v>14849</v>
      </c>
      <c r="E8958" s="64">
        <v>0</v>
      </c>
      <c r="F8958" s="64">
        <v>2</v>
      </c>
      <c r="G8958" s="64">
        <v>1</v>
      </c>
      <c r="H8958" s="64">
        <v>3</v>
      </c>
    </row>
    <row r="8959" spans="1:8" x14ac:dyDescent="0.3">
      <c r="A8959" s="63" t="s">
        <v>14914</v>
      </c>
      <c r="B8959" s="63" t="s">
        <v>14915</v>
      </c>
      <c r="C8959" s="63" t="s">
        <v>4990</v>
      </c>
      <c r="D8959" s="63" t="s">
        <v>14731</v>
      </c>
      <c r="E8959" s="64">
        <v>0</v>
      </c>
      <c r="F8959" s="64">
        <v>0</v>
      </c>
      <c r="G8959" s="64">
        <v>1</v>
      </c>
      <c r="H8959" s="64">
        <v>1</v>
      </c>
    </row>
    <row r="8960" spans="1:8" x14ac:dyDescent="0.3">
      <c r="A8960" s="63" t="s">
        <v>14914</v>
      </c>
      <c r="B8960" s="63" t="s">
        <v>14915</v>
      </c>
      <c r="C8960" s="63" t="s">
        <v>4935</v>
      </c>
      <c r="D8960" s="63" t="s">
        <v>4936</v>
      </c>
      <c r="E8960" s="64">
        <v>0</v>
      </c>
      <c r="F8960" s="64">
        <v>2</v>
      </c>
      <c r="G8960" s="64">
        <v>0</v>
      </c>
      <c r="H8960" s="64">
        <v>2</v>
      </c>
    </row>
    <row r="8961" spans="1:8" x14ac:dyDescent="0.3">
      <c r="A8961" s="63" t="s">
        <v>14914</v>
      </c>
      <c r="B8961" s="63" t="s">
        <v>14915</v>
      </c>
      <c r="C8961" s="63" t="s">
        <v>1664</v>
      </c>
      <c r="D8961" s="63" t="s">
        <v>1665</v>
      </c>
      <c r="E8961" s="64">
        <v>0</v>
      </c>
      <c r="F8961" s="64">
        <v>1</v>
      </c>
      <c r="G8961" s="64">
        <v>0</v>
      </c>
      <c r="H8961" s="64">
        <v>1</v>
      </c>
    </row>
    <row r="8962" spans="1:8" x14ac:dyDescent="0.3">
      <c r="A8962" s="63" t="s">
        <v>14914</v>
      </c>
      <c r="B8962" s="63" t="s">
        <v>14915</v>
      </c>
      <c r="C8962" s="63" t="s">
        <v>3517</v>
      </c>
      <c r="D8962" s="63" t="s">
        <v>14600</v>
      </c>
      <c r="E8962" s="64">
        <v>0</v>
      </c>
      <c r="F8962" s="64">
        <v>0</v>
      </c>
      <c r="G8962" s="64">
        <v>1</v>
      </c>
      <c r="H8962" s="64">
        <v>1</v>
      </c>
    </row>
    <row r="8963" spans="1:8" x14ac:dyDescent="0.3">
      <c r="A8963" s="63" t="s">
        <v>14914</v>
      </c>
      <c r="B8963" s="63" t="s">
        <v>14915</v>
      </c>
      <c r="C8963" s="63" t="s">
        <v>4821</v>
      </c>
      <c r="D8963" s="63" t="s">
        <v>4822</v>
      </c>
      <c r="E8963" s="64">
        <v>0</v>
      </c>
      <c r="F8963" s="64">
        <v>1</v>
      </c>
      <c r="G8963" s="64">
        <v>1</v>
      </c>
      <c r="H8963" s="64">
        <v>2</v>
      </c>
    </row>
    <row r="8964" spans="1:8" x14ac:dyDescent="0.3">
      <c r="A8964" s="63" t="s">
        <v>14914</v>
      </c>
      <c r="B8964" s="63" t="s">
        <v>14915</v>
      </c>
      <c r="C8964" s="63" t="s">
        <v>8353</v>
      </c>
      <c r="D8964" s="63" t="s">
        <v>8354</v>
      </c>
      <c r="E8964" s="64">
        <v>4</v>
      </c>
      <c r="F8964" s="64">
        <v>13</v>
      </c>
      <c r="G8964" s="64">
        <v>11</v>
      </c>
      <c r="H8964" s="64">
        <v>24</v>
      </c>
    </row>
    <row r="8965" spans="1:8" x14ac:dyDescent="0.3">
      <c r="A8965" s="63" t="s">
        <v>14914</v>
      </c>
      <c r="B8965" s="63" t="s">
        <v>14915</v>
      </c>
      <c r="C8965" s="63" t="s">
        <v>6837</v>
      </c>
      <c r="D8965" s="63" t="s">
        <v>6838</v>
      </c>
      <c r="E8965" s="64">
        <v>1</v>
      </c>
      <c r="F8965" s="64">
        <v>8</v>
      </c>
      <c r="G8965" s="64">
        <v>2</v>
      </c>
      <c r="H8965" s="64">
        <v>10</v>
      </c>
    </row>
    <row r="8966" spans="1:8" x14ac:dyDescent="0.3">
      <c r="A8966" s="63" t="s">
        <v>14914</v>
      </c>
      <c r="B8966" s="63" t="s">
        <v>14915</v>
      </c>
      <c r="C8966" s="63" t="s">
        <v>8828</v>
      </c>
      <c r="D8966" s="63" t="s">
        <v>8829</v>
      </c>
      <c r="E8966" s="64">
        <v>1</v>
      </c>
      <c r="F8966" s="64">
        <v>1</v>
      </c>
      <c r="G8966" s="64">
        <v>0</v>
      </c>
      <c r="H8966" s="64">
        <v>1</v>
      </c>
    </row>
    <row r="8967" spans="1:8" x14ac:dyDescent="0.3">
      <c r="A8967" s="63" t="s">
        <v>14914</v>
      </c>
      <c r="B8967" s="63" t="s">
        <v>14915</v>
      </c>
      <c r="C8967" s="63" t="s">
        <v>7085</v>
      </c>
      <c r="D8967" s="63" t="s">
        <v>7086</v>
      </c>
      <c r="E8967" s="64">
        <v>0</v>
      </c>
      <c r="F8967" s="64">
        <v>8</v>
      </c>
      <c r="G8967" s="64">
        <v>16</v>
      </c>
      <c r="H8967" s="64">
        <v>24</v>
      </c>
    </row>
    <row r="8968" spans="1:8" x14ac:dyDescent="0.3">
      <c r="A8968" s="63" t="s">
        <v>14914</v>
      </c>
      <c r="B8968" s="63" t="s">
        <v>14915</v>
      </c>
      <c r="C8968" s="63" t="s">
        <v>7189</v>
      </c>
      <c r="D8968" s="63" t="s">
        <v>7190</v>
      </c>
      <c r="E8968" s="64">
        <v>0</v>
      </c>
      <c r="F8968" s="64">
        <v>0</v>
      </c>
      <c r="G8968" s="64">
        <v>1</v>
      </c>
      <c r="H8968" s="64">
        <v>1</v>
      </c>
    </row>
    <row r="8969" spans="1:8" x14ac:dyDescent="0.3">
      <c r="A8969" s="63" t="s">
        <v>14914</v>
      </c>
      <c r="B8969" s="63" t="s">
        <v>14915</v>
      </c>
      <c r="C8969" s="63" t="s">
        <v>8558</v>
      </c>
      <c r="D8969" s="63" t="s">
        <v>8559</v>
      </c>
      <c r="E8969" s="64">
        <v>0</v>
      </c>
      <c r="F8969" s="64">
        <v>4</v>
      </c>
      <c r="G8969" s="64">
        <v>0</v>
      </c>
      <c r="H8969" s="64">
        <v>4</v>
      </c>
    </row>
    <row r="8970" spans="1:8" x14ac:dyDescent="0.3">
      <c r="A8970" s="63" t="s">
        <v>14914</v>
      </c>
      <c r="B8970" s="63" t="s">
        <v>14915</v>
      </c>
      <c r="C8970" s="63" t="s">
        <v>6330</v>
      </c>
      <c r="D8970" s="63" t="s">
        <v>6331</v>
      </c>
      <c r="E8970" s="64">
        <v>0</v>
      </c>
      <c r="F8970" s="64">
        <v>0</v>
      </c>
      <c r="G8970" s="64">
        <v>1</v>
      </c>
      <c r="H8970" s="64">
        <v>1</v>
      </c>
    </row>
    <row r="8971" spans="1:8" x14ac:dyDescent="0.3">
      <c r="A8971" s="63" t="s">
        <v>14914</v>
      </c>
      <c r="B8971" s="63" t="s">
        <v>14915</v>
      </c>
      <c r="C8971" s="63" t="s">
        <v>14753</v>
      </c>
      <c r="D8971" s="63" t="s">
        <v>14754</v>
      </c>
      <c r="E8971" s="64">
        <v>0</v>
      </c>
      <c r="F8971" s="64">
        <v>1</v>
      </c>
      <c r="G8971" s="64">
        <v>0</v>
      </c>
      <c r="H8971" s="64">
        <v>1</v>
      </c>
    </row>
    <row r="8972" spans="1:8" x14ac:dyDescent="0.3">
      <c r="A8972" s="63" t="s">
        <v>14914</v>
      </c>
      <c r="B8972" s="63" t="s">
        <v>14915</v>
      </c>
      <c r="C8972" s="63" t="s">
        <v>3689</v>
      </c>
      <c r="D8972" s="63" t="s">
        <v>3690</v>
      </c>
      <c r="E8972" s="64">
        <v>0</v>
      </c>
      <c r="F8972" s="64">
        <v>1</v>
      </c>
      <c r="G8972" s="64">
        <v>1</v>
      </c>
      <c r="H8972" s="64">
        <v>2</v>
      </c>
    </row>
    <row r="8973" spans="1:8" x14ac:dyDescent="0.3">
      <c r="A8973" s="63" t="s">
        <v>14914</v>
      </c>
      <c r="B8973" s="63" t="s">
        <v>14915</v>
      </c>
      <c r="C8973" s="63" t="s">
        <v>4717</v>
      </c>
      <c r="D8973" s="63" t="s">
        <v>4718</v>
      </c>
      <c r="E8973" s="64">
        <v>0</v>
      </c>
      <c r="F8973" s="64">
        <v>1</v>
      </c>
      <c r="G8973" s="64">
        <v>1</v>
      </c>
      <c r="H8973" s="64">
        <v>2</v>
      </c>
    </row>
    <row r="8974" spans="1:8" x14ac:dyDescent="0.3">
      <c r="A8974" s="63" t="s">
        <v>14914</v>
      </c>
      <c r="B8974" s="63" t="s">
        <v>14915</v>
      </c>
      <c r="C8974" s="63" t="s">
        <v>6320</v>
      </c>
      <c r="D8974" s="63" t="s">
        <v>6321</v>
      </c>
      <c r="E8974" s="64">
        <v>0</v>
      </c>
      <c r="F8974" s="64">
        <v>3</v>
      </c>
      <c r="G8974" s="64">
        <v>0</v>
      </c>
      <c r="H8974" s="64">
        <v>3</v>
      </c>
    </row>
    <row r="8975" spans="1:8" x14ac:dyDescent="0.3">
      <c r="A8975" s="63" t="s">
        <v>14914</v>
      </c>
      <c r="B8975" s="63" t="s">
        <v>14915</v>
      </c>
      <c r="C8975" s="63" t="s">
        <v>4672</v>
      </c>
      <c r="D8975" s="63" t="s">
        <v>4673</v>
      </c>
      <c r="E8975" s="64">
        <v>2</v>
      </c>
      <c r="F8975" s="64">
        <v>2</v>
      </c>
      <c r="G8975" s="64">
        <v>0</v>
      </c>
      <c r="H8975" s="64">
        <v>2</v>
      </c>
    </row>
    <row r="8976" spans="1:8" x14ac:dyDescent="0.3">
      <c r="A8976" s="63" t="s">
        <v>14914</v>
      </c>
      <c r="B8976" s="63" t="s">
        <v>14915</v>
      </c>
      <c r="C8976" s="63" t="s">
        <v>6642</v>
      </c>
      <c r="D8976" s="63" t="s">
        <v>6643</v>
      </c>
      <c r="E8976" s="64">
        <v>0</v>
      </c>
      <c r="F8976" s="64">
        <v>1</v>
      </c>
      <c r="G8976" s="64">
        <v>0</v>
      </c>
      <c r="H8976" s="64">
        <v>1</v>
      </c>
    </row>
    <row r="8977" spans="1:8" x14ac:dyDescent="0.3">
      <c r="A8977" s="63" t="s">
        <v>14914</v>
      </c>
      <c r="B8977" s="63" t="s">
        <v>14915</v>
      </c>
      <c r="C8977" s="63" t="s">
        <v>7990</v>
      </c>
      <c r="D8977" s="63" t="s">
        <v>7991</v>
      </c>
      <c r="E8977" s="64">
        <v>0</v>
      </c>
      <c r="F8977" s="64">
        <v>1</v>
      </c>
      <c r="G8977" s="64">
        <v>0</v>
      </c>
      <c r="H8977" s="64">
        <v>1</v>
      </c>
    </row>
    <row r="8978" spans="1:8" x14ac:dyDescent="0.3">
      <c r="A8978" s="63" t="s">
        <v>14914</v>
      </c>
      <c r="B8978" s="63" t="s">
        <v>14915</v>
      </c>
      <c r="C8978" s="63" t="s">
        <v>3269</v>
      </c>
      <c r="D8978" s="63" t="s">
        <v>3270</v>
      </c>
      <c r="E8978" s="64">
        <v>0</v>
      </c>
      <c r="F8978" s="64">
        <v>1</v>
      </c>
      <c r="G8978" s="64">
        <v>0</v>
      </c>
      <c r="H8978" s="64">
        <v>1</v>
      </c>
    </row>
    <row r="8979" spans="1:8" x14ac:dyDescent="0.3">
      <c r="A8979" s="63" t="s">
        <v>14914</v>
      </c>
      <c r="B8979" s="63" t="s">
        <v>14915</v>
      </c>
      <c r="C8979" s="63" t="s">
        <v>4414</v>
      </c>
      <c r="D8979" s="63" t="s">
        <v>4415</v>
      </c>
      <c r="E8979" s="64">
        <v>0</v>
      </c>
      <c r="F8979" s="64">
        <v>0</v>
      </c>
      <c r="G8979" s="64">
        <v>8</v>
      </c>
      <c r="H8979" s="64">
        <v>8</v>
      </c>
    </row>
    <row r="8980" spans="1:8" x14ac:dyDescent="0.3">
      <c r="A8980" s="63" t="s">
        <v>14914</v>
      </c>
      <c r="B8980" s="63" t="s">
        <v>14915</v>
      </c>
      <c r="C8980" s="63" t="s">
        <v>3486</v>
      </c>
      <c r="D8980" s="63" t="s">
        <v>3487</v>
      </c>
      <c r="E8980" s="64">
        <v>0</v>
      </c>
      <c r="F8980" s="64">
        <v>0</v>
      </c>
      <c r="G8980" s="64">
        <v>1</v>
      </c>
      <c r="H8980" s="64">
        <v>1</v>
      </c>
    </row>
    <row r="8981" spans="1:8" x14ac:dyDescent="0.3">
      <c r="A8981" s="63" t="s">
        <v>14914</v>
      </c>
      <c r="B8981" s="63" t="s">
        <v>14915</v>
      </c>
      <c r="C8981" s="63" t="s">
        <v>6855</v>
      </c>
      <c r="D8981" s="63" t="s">
        <v>6856</v>
      </c>
      <c r="E8981" s="64">
        <v>0</v>
      </c>
      <c r="F8981" s="64">
        <v>4</v>
      </c>
      <c r="G8981" s="64">
        <v>8</v>
      </c>
      <c r="H8981" s="64">
        <v>12</v>
      </c>
    </row>
    <row r="8982" spans="1:8" x14ac:dyDescent="0.3">
      <c r="A8982" s="63" t="s">
        <v>14914</v>
      </c>
      <c r="B8982" s="63" t="s">
        <v>14915</v>
      </c>
      <c r="C8982" s="63" t="s">
        <v>4680</v>
      </c>
      <c r="D8982" s="63" t="s">
        <v>4681</v>
      </c>
      <c r="E8982" s="64">
        <v>0</v>
      </c>
      <c r="F8982" s="64">
        <v>0</v>
      </c>
      <c r="G8982" s="64">
        <v>1</v>
      </c>
      <c r="H8982" s="64">
        <v>1</v>
      </c>
    </row>
    <row r="8983" spans="1:8" x14ac:dyDescent="0.3">
      <c r="A8983" s="63" t="s">
        <v>14914</v>
      </c>
      <c r="B8983" s="63" t="s">
        <v>14915</v>
      </c>
      <c r="C8983" s="63" t="s">
        <v>7986</v>
      </c>
      <c r="D8983" s="63" t="s">
        <v>7987</v>
      </c>
      <c r="E8983" s="64">
        <v>0</v>
      </c>
      <c r="F8983" s="64">
        <v>1</v>
      </c>
      <c r="G8983" s="64">
        <v>10</v>
      </c>
      <c r="H8983" s="64">
        <v>11</v>
      </c>
    </row>
    <row r="8984" spans="1:8" x14ac:dyDescent="0.3">
      <c r="A8984" s="63" t="s">
        <v>14914</v>
      </c>
      <c r="B8984" s="63" t="s">
        <v>14915</v>
      </c>
      <c r="C8984" s="63" t="s">
        <v>8667</v>
      </c>
      <c r="D8984" s="63" t="s">
        <v>8668</v>
      </c>
      <c r="E8984" s="64">
        <v>0</v>
      </c>
      <c r="F8984" s="64">
        <v>0</v>
      </c>
      <c r="G8984" s="64">
        <v>6</v>
      </c>
      <c r="H8984" s="64">
        <v>6</v>
      </c>
    </row>
    <row r="8985" spans="1:8" x14ac:dyDescent="0.3">
      <c r="A8985" s="63" t="s">
        <v>14914</v>
      </c>
      <c r="B8985" s="63" t="s">
        <v>14915</v>
      </c>
      <c r="C8985" s="63" t="s">
        <v>7614</v>
      </c>
      <c r="D8985" s="63" t="s">
        <v>7615</v>
      </c>
      <c r="E8985" s="64">
        <v>0</v>
      </c>
      <c r="F8985" s="64">
        <v>3</v>
      </c>
      <c r="G8985" s="64">
        <v>1</v>
      </c>
      <c r="H8985" s="64">
        <v>4</v>
      </c>
    </row>
    <row r="8986" spans="1:8" x14ac:dyDescent="0.3">
      <c r="A8986" s="63" t="s">
        <v>14914</v>
      </c>
      <c r="B8986" s="63" t="s">
        <v>14915</v>
      </c>
      <c r="C8986" s="63" t="s">
        <v>8810</v>
      </c>
      <c r="D8986" s="63" t="s">
        <v>14650</v>
      </c>
      <c r="E8986" s="64">
        <v>0</v>
      </c>
      <c r="F8986" s="64">
        <v>0</v>
      </c>
      <c r="G8986" s="64">
        <v>6</v>
      </c>
      <c r="H8986" s="64">
        <v>6</v>
      </c>
    </row>
    <row r="8987" spans="1:8" x14ac:dyDescent="0.3">
      <c r="A8987" s="63" t="s">
        <v>14914</v>
      </c>
      <c r="B8987" s="63" t="s">
        <v>14915</v>
      </c>
      <c r="C8987" s="63" t="s">
        <v>5094</v>
      </c>
      <c r="D8987" s="63" t="s">
        <v>14733</v>
      </c>
      <c r="E8987" s="64">
        <v>0</v>
      </c>
      <c r="F8987" s="64">
        <v>2</v>
      </c>
      <c r="G8987" s="64">
        <v>1</v>
      </c>
      <c r="H8987" s="64">
        <v>3</v>
      </c>
    </row>
    <row r="8988" spans="1:8" x14ac:dyDescent="0.3">
      <c r="A8988" s="63" t="s">
        <v>14914</v>
      </c>
      <c r="B8988" s="63" t="s">
        <v>14915</v>
      </c>
      <c r="C8988" s="63" t="s">
        <v>7087</v>
      </c>
      <c r="D8988" s="63" t="s">
        <v>7088</v>
      </c>
      <c r="E8988" s="64">
        <v>17</v>
      </c>
      <c r="F8988" s="64">
        <v>169</v>
      </c>
      <c r="G8988" s="64">
        <v>31</v>
      </c>
      <c r="H8988" s="64">
        <v>200</v>
      </c>
    </row>
    <row r="8989" spans="1:8" x14ac:dyDescent="0.3">
      <c r="A8989" s="63" t="s">
        <v>14914</v>
      </c>
      <c r="B8989" s="63" t="s">
        <v>14915</v>
      </c>
      <c r="C8989" s="63" t="s">
        <v>4781</v>
      </c>
      <c r="D8989" s="63" t="s">
        <v>4782</v>
      </c>
      <c r="E8989" s="64">
        <v>0</v>
      </c>
      <c r="F8989" s="64">
        <v>0</v>
      </c>
      <c r="G8989" s="64">
        <v>1</v>
      </c>
      <c r="H8989" s="64">
        <v>1</v>
      </c>
    </row>
    <row r="8990" spans="1:8" x14ac:dyDescent="0.3">
      <c r="A8990" s="63" t="s">
        <v>14914</v>
      </c>
      <c r="B8990" s="63" t="s">
        <v>14915</v>
      </c>
      <c r="C8990" s="63" t="s">
        <v>1339</v>
      </c>
      <c r="D8990" s="63" t="s">
        <v>1340</v>
      </c>
      <c r="E8990" s="64">
        <v>0</v>
      </c>
      <c r="F8990" s="64">
        <v>0</v>
      </c>
      <c r="G8990" s="64">
        <v>1</v>
      </c>
      <c r="H8990" s="64">
        <v>1</v>
      </c>
    </row>
    <row r="8991" spans="1:8" x14ac:dyDescent="0.3">
      <c r="A8991" s="63" t="s">
        <v>14914</v>
      </c>
      <c r="B8991" s="63" t="s">
        <v>14915</v>
      </c>
      <c r="C8991" s="63" t="s">
        <v>8521</v>
      </c>
      <c r="D8991" s="63" t="s">
        <v>8522</v>
      </c>
      <c r="E8991" s="64">
        <v>0</v>
      </c>
      <c r="F8991" s="64">
        <v>1</v>
      </c>
      <c r="G8991" s="64">
        <v>0</v>
      </c>
      <c r="H8991" s="64">
        <v>1</v>
      </c>
    </row>
    <row r="8992" spans="1:8" x14ac:dyDescent="0.3">
      <c r="A8992" s="63" t="s">
        <v>14914</v>
      </c>
      <c r="B8992" s="63" t="s">
        <v>14915</v>
      </c>
      <c r="C8992" s="63" t="s">
        <v>3594</v>
      </c>
      <c r="D8992" s="63" t="s">
        <v>3595</v>
      </c>
      <c r="E8992" s="64">
        <v>0</v>
      </c>
      <c r="F8992" s="64">
        <v>1</v>
      </c>
      <c r="G8992" s="64">
        <v>0</v>
      </c>
      <c r="H8992" s="64">
        <v>1</v>
      </c>
    </row>
    <row r="8993" spans="1:8" x14ac:dyDescent="0.3">
      <c r="A8993" s="63" t="s">
        <v>14914</v>
      </c>
      <c r="B8993" s="63" t="s">
        <v>14915</v>
      </c>
      <c r="C8993" s="63" t="s">
        <v>8369</v>
      </c>
      <c r="D8993" s="63" t="s">
        <v>14596</v>
      </c>
      <c r="E8993" s="64">
        <v>0</v>
      </c>
      <c r="F8993" s="64">
        <v>7</v>
      </c>
      <c r="G8993" s="64">
        <v>0</v>
      </c>
      <c r="H8993" s="64">
        <v>7</v>
      </c>
    </row>
    <row r="8994" spans="1:8" x14ac:dyDescent="0.3">
      <c r="A8994" s="63" t="s">
        <v>14914</v>
      </c>
      <c r="B8994" s="63" t="s">
        <v>14915</v>
      </c>
      <c r="C8994" s="63" t="s">
        <v>8206</v>
      </c>
      <c r="D8994" s="63" t="s">
        <v>14542</v>
      </c>
      <c r="E8994" s="64">
        <v>0</v>
      </c>
      <c r="F8994" s="64">
        <v>1</v>
      </c>
      <c r="G8994" s="64">
        <v>0</v>
      </c>
      <c r="H8994" s="64">
        <v>1</v>
      </c>
    </row>
    <row r="8995" spans="1:8" x14ac:dyDescent="0.3">
      <c r="A8995" s="63" t="s">
        <v>14914</v>
      </c>
      <c r="B8995" s="63" t="s">
        <v>14915</v>
      </c>
      <c r="C8995" s="63" t="s">
        <v>6943</v>
      </c>
      <c r="D8995" s="63" t="s">
        <v>6944</v>
      </c>
      <c r="E8995" s="64">
        <v>0</v>
      </c>
      <c r="F8995" s="64">
        <v>3</v>
      </c>
      <c r="G8995" s="64">
        <v>0</v>
      </c>
      <c r="H8995" s="64">
        <v>3</v>
      </c>
    </row>
    <row r="8996" spans="1:8" x14ac:dyDescent="0.3">
      <c r="A8996" s="63" t="s">
        <v>14914</v>
      </c>
      <c r="B8996" s="63" t="s">
        <v>14915</v>
      </c>
      <c r="C8996" s="63" t="s">
        <v>5096</v>
      </c>
      <c r="D8996" s="63" t="s">
        <v>5097</v>
      </c>
      <c r="E8996" s="64">
        <v>1</v>
      </c>
      <c r="F8996" s="64">
        <v>2</v>
      </c>
      <c r="G8996" s="64">
        <v>0</v>
      </c>
      <c r="H8996" s="64">
        <v>2</v>
      </c>
    </row>
    <row r="8997" spans="1:8" x14ac:dyDescent="0.3">
      <c r="A8997" s="63" t="s">
        <v>14914</v>
      </c>
      <c r="B8997" s="63" t="s">
        <v>14915</v>
      </c>
      <c r="C8997" s="63" t="s">
        <v>8519</v>
      </c>
      <c r="D8997" s="63" t="s">
        <v>14665</v>
      </c>
      <c r="E8997" s="64">
        <v>0</v>
      </c>
      <c r="F8997" s="64">
        <v>2</v>
      </c>
      <c r="G8997" s="64">
        <v>0</v>
      </c>
      <c r="H8997" s="64">
        <v>2</v>
      </c>
    </row>
    <row r="8998" spans="1:8" x14ac:dyDescent="0.3">
      <c r="A8998" s="63" t="s">
        <v>14914</v>
      </c>
      <c r="B8998" s="63" t="s">
        <v>14915</v>
      </c>
      <c r="C8998" s="63" t="s">
        <v>6857</v>
      </c>
      <c r="D8998" s="63" t="s">
        <v>14581</v>
      </c>
      <c r="E8998" s="64">
        <v>4</v>
      </c>
      <c r="F8998" s="64">
        <v>5</v>
      </c>
      <c r="G8998" s="64">
        <v>0</v>
      </c>
      <c r="H8998" s="64">
        <v>5</v>
      </c>
    </row>
    <row r="8999" spans="1:8" x14ac:dyDescent="0.3">
      <c r="A8999" s="63" t="s">
        <v>14914</v>
      </c>
      <c r="B8999" s="63" t="s">
        <v>14915</v>
      </c>
      <c r="C8999" s="63" t="s">
        <v>6422</v>
      </c>
      <c r="D8999" s="63" t="s">
        <v>6423</v>
      </c>
      <c r="E8999" s="64">
        <v>0</v>
      </c>
      <c r="F8999" s="64">
        <v>4</v>
      </c>
      <c r="G8999" s="64">
        <v>0</v>
      </c>
      <c r="H8999" s="64">
        <v>4</v>
      </c>
    </row>
    <row r="9000" spans="1:8" x14ac:dyDescent="0.3">
      <c r="A9000" s="63" t="s">
        <v>14914</v>
      </c>
      <c r="B9000" s="63" t="s">
        <v>14915</v>
      </c>
      <c r="C9000" s="63" t="s">
        <v>4735</v>
      </c>
      <c r="D9000" s="63" t="s">
        <v>4736</v>
      </c>
      <c r="E9000" s="64">
        <v>0</v>
      </c>
      <c r="F9000" s="64">
        <v>3</v>
      </c>
      <c r="G9000" s="64">
        <v>1</v>
      </c>
      <c r="H9000" s="64">
        <v>4</v>
      </c>
    </row>
    <row r="9001" spans="1:8" x14ac:dyDescent="0.3">
      <c r="A9001" s="63" t="s">
        <v>14914</v>
      </c>
      <c r="B9001" s="63" t="s">
        <v>14915</v>
      </c>
      <c r="C9001" s="63" t="s">
        <v>4687</v>
      </c>
      <c r="D9001" s="63" t="s">
        <v>4688</v>
      </c>
      <c r="E9001" s="64">
        <v>0</v>
      </c>
      <c r="F9001" s="64">
        <v>0</v>
      </c>
      <c r="G9001" s="64">
        <v>2</v>
      </c>
      <c r="H9001" s="64">
        <v>2</v>
      </c>
    </row>
    <row r="9002" spans="1:8" x14ac:dyDescent="0.3">
      <c r="A9002" s="63" t="s">
        <v>14914</v>
      </c>
      <c r="B9002" s="63" t="s">
        <v>14915</v>
      </c>
      <c r="C9002" s="63" t="s">
        <v>7980</v>
      </c>
      <c r="D9002" s="63" t="s">
        <v>14918</v>
      </c>
      <c r="E9002" s="64">
        <v>0</v>
      </c>
      <c r="F9002" s="64">
        <v>1</v>
      </c>
      <c r="G9002" s="64">
        <v>0</v>
      </c>
      <c r="H9002" s="64">
        <v>1</v>
      </c>
    </row>
    <row r="9003" spans="1:8" x14ac:dyDescent="0.3">
      <c r="A9003" s="63" t="s">
        <v>14914</v>
      </c>
      <c r="B9003" s="63" t="s">
        <v>14915</v>
      </c>
      <c r="C9003" s="63" t="s">
        <v>3247</v>
      </c>
      <c r="D9003" s="63" t="s">
        <v>3248</v>
      </c>
      <c r="E9003" s="64">
        <v>0</v>
      </c>
      <c r="F9003" s="64">
        <v>0</v>
      </c>
      <c r="G9003" s="64">
        <v>1</v>
      </c>
      <c r="H9003" s="64">
        <v>1</v>
      </c>
    </row>
    <row r="9004" spans="1:8" x14ac:dyDescent="0.3">
      <c r="A9004" s="63" t="s">
        <v>14914</v>
      </c>
      <c r="B9004" s="63" t="s">
        <v>14915</v>
      </c>
      <c r="C9004" s="63" t="s">
        <v>7982</v>
      </c>
      <c r="D9004" s="63" t="s">
        <v>14853</v>
      </c>
      <c r="E9004" s="64">
        <v>0</v>
      </c>
      <c r="F9004" s="64">
        <v>4</v>
      </c>
      <c r="G9004" s="64">
        <v>1</v>
      </c>
      <c r="H9004" s="64">
        <v>5</v>
      </c>
    </row>
    <row r="9005" spans="1:8" x14ac:dyDescent="0.3">
      <c r="A9005" s="63" t="s">
        <v>14914</v>
      </c>
      <c r="B9005" s="63" t="s">
        <v>14915</v>
      </c>
      <c r="C9005" s="63" t="s">
        <v>4689</v>
      </c>
      <c r="D9005" s="63" t="s">
        <v>4690</v>
      </c>
      <c r="E9005" s="64">
        <v>1</v>
      </c>
      <c r="F9005" s="64">
        <v>0</v>
      </c>
      <c r="G9005" s="64">
        <v>1</v>
      </c>
      <c r="H9005" s="64">
        <v>1</v>
      </c>
    </row>
    <row r="9006" spans="1:8" x14ac:dyDescent="0.3">
      <c r="A9006" s="63" t="s">
        <v>14914</v>
      </c>
      <c r="B9006" s="63" t="s">
        <v>14915</v>
      </c>
      <c r="C9006" s="63" t="s">
        <v>7077</v>
      </c>
      <c r="D9006" s="63" t="s">
        <v>7078</v>
      </c>
      <c r="E9006" s="64">
        <v>24</v>
      </c>
      <c r="F9006" s="64">
        <v>314</v>
      </c>
      <c r="G9006" s="64">
        <v>116</v>
      </c>
      <c r="H9006" s="64">
        <v>430</v>
      </c>
    </row>
    <row r="9007" spans="1:8" x14ac:dyDescent="0.3">
      <c r="A9007" s="63" t="s">
        <v>14914</v>
      </c>
      <c r="B9007" s="63" t="s">
        <v>14915</v>
      </c>
      <c r="C9007" s="63" t="s">
        <v>5020</v>
      </c>
      <c r="D9007" s="63" t="s">
        <v>5021</v>
      </c>
      <c r="E9007" s="64">
        <v>0</v>
      </c>
      <c r="F9007" s="64">
        <v>0</v>
      </c>
      <c r="G9007" s="64">
        <v>1</v>
      </c>
      <c r="H9007" s="64">
        <v>1</v>
      </c>
    </row>
    <row r="9008" spans="1:8" x14ac:dyDescent="0.3">
      <c r="A9008" s="63" t="s">
        <v>14914</v>
      </c>
      <c r="B9008" s="63" t="s">
        <v>14915</v>
      </c>
      <c r="C9008" s="63" t="s">
        <v>8665</v>
      </c>
      <c r="D9008" s="63" t="s">
        <v>8666</v>
      </c>
      <c r="E9008" s="64">
        <v>0</v>
      </c>
      <c r="F9008" s="64">
        <v>1</v>
      </c>
      <c r="G9008" s="64">
        <v>0</v>
      </c>
      <c r="H9008" s="64">
        <v>1</v>
      </c>
    </row>
    <row r="9009" spans="1:8" x14ac:dyDescent="0.3">
      <c r="A9009" s="63" t="s">
        <v>14914</v>
      </c>
      <c r="B9009" s="63" t="s">
        <v>14915</v>
      </c>
      <c r="C9009" s="63" t="s">
        <v>8088</v>
      </c>
      <c r="D9009" s="63" t="s">
        <v>14625</v>
      </c>
      <c r="E9009" s="64">
        <v>0</v>
      </c>
      <c r="F9009" s="64">
        <v>0</v>
      </c>
      <c r="G9009" s="64">
        <v>1</v>
      </c>
      <c r="H9009" s="64">
        <v>1</v>
      </c>
    </row>
    <row r="9010" spans="1:8" x14ac:dyDescent="0.3">
      <c r="A9010" s="63" t="s">
        <v>14914</v>
      </c>
      <c r="B9010" s="63" t="s">
        <v>14915</v>
      </c>
      <c r="C9010" s="63" t="s">
        <v>7435</v>
      </c>
      <c r="D9010" s="63" t="s">
        <v>14854</v>
      </c>
      <c r="E9010" s="64">
        <v>0</v>
      </c>
      <c r="F9010" s="64">
        <v>1</v>
      </c>
      <c r="G9010" s="64">
        <v>0</v>
      </c>
      <c r="H9010" s="64">
        <v>1</v>
      </c>
    </row>
    <row r="9011" spans="1:8" x14ac:dyDescent="0.3">
      <c r="A9011" s="63" t="s">
        <v>14914</v>
      </c>
      <c r="B9011" s="63" t="s">
        <v>14915</v>
      </c>
      <c r="C9011" s="63" t="s">
        <v>7616</v>
      </c>
      <c r="D9011" s="63" t="s">
        <v>14692</v>
      </c>
      <c r="E9011" s="64">
        <v>0</v>
      </c>
      <c r="F9011" s="64">
        <v>0</v>
      </c>
      <c r="G9011" s="64">
        <v>1</v>
      </c>
      <c r="H9011" s="64">
        <v>1</v>
      </c>
    </row>
    <row r="9012" spans="1:8" x14ac:dyDescent="0.3">
      <c r="A9012" s="63" t="s">
        <v>14914</v>
      </c>
      <c r="B9012" s="63" t="s">
        <v>14915</v>
      </c>
      <c r="C9012" s="63" t="s">
        <v>6941</v>
      </c>
      <c r="D9012" s="63" t="s">
        <v>14855</v>
      </c>
      <c r="E9012" s="64">
        <v>1</v>
      </c>
      <c r="F9012" s="64">
        <v>5</v>
      </c>
      <c r="G9012" s="64">
        <v>3</v>
      </c>
      <c r="H9012" s="64">
        <v>8</v>
      </c>
    </row>
    <row r="9013" spans="1:8" x14ac:dyDescent="0.3">
      <c r="A9013" s="63" t="s">
        <v>14914</v>
      </c>
      <c r="B9013" s="63" t="s">
        <v>14915</v>
      </c>
      <c r="C9013" s="63" t="s">
        <v>8659</v>
      </c>
      <c r="D9013" s="63" t="s">
        <v>14553</v>
      </c>
      <c r="E9013" s="64">
        <v>0</v>
      </c>
      <c r="F9013" s="64">
        <v>2</v>
      </c>
      <c r="G9013" s="64">
        <v>0</v>
      </c>
      <c r="H9013" s="64">
        <v>2</v>
      </c>
    </row>
    <row r="9014" spans="1:8" x14ac:dyDescent="0.3">
      <c r="A9014" s="63" t="s">
        <v>14914</v>
      </c>
      <c r="B9014" s="63" t="s">
        <v>14915</v>
      </c>
      <c r="C9014" s="63" t="s">
        <v>7620</v>
      </c>
      <c r="D9014" s="63" t="s">
        <v>14856</v>
      </c>
      <c r="E9014" s="64">
        <v>0</v>
      </c>
      <c r="F9014" s="64">
        <v>2</v>
      </c>
      <c r="G9014" s="64">
        <v>0</v>
      </c>
      <c r="H9014" s="64">
        <v>2</v>
      </c>
    </row>
    <row r="9015" spans="1:8" x14ac:dyDescent="0.3">
      <c r="A9015" s="63" t="s">
        <v>14914</v>
      </c>
      <c r="B9015" s="63" t="s">
        <v>14915</v>
      </c>
      <c r="C9015" s="63" t="s">
        <v>7618</v>
      </c>
      <c r="D9015" s="63" t="s">
        <v>14737</v>
      </c>
      <c r="E9015" s="64">
        <v>0</v>
      </c>
      <c r="F9015" s="64">
        <v>0</v>
      </c>
      <c r="G9015" s="64">
        <v>14</v>
      </c>
      <c r="H9015" s="64">
        <v>14</v>
      </c>
    </row>
    <row r="9016" spans="1:8" x14ac:dyDescent="0.3">
      <c r="A9016" s="63" t="s">
        <v>14914</v>
      </c>
      <c r="B9016" s="63" t="s">
        <v>14915</v>
      </c>
      <c r="C9016" s="63" t="s">
        <v>7840</v>
      </c>
      <c r="D9016" s="63" t="s">
        <v>14857</v>
      </c>
      <c r="E9016" s="64">
        <v>3</v>
      </c>
      <c r="F9016" s="64">
        <v>4</v>
      </c>
      <c r="G9016" s="64">
        <v>2</v>
      </c>
      <c r="H9016" s="64">
        <v>6</v>
      </c>
    </row>
    <row r="9017" spans="1:8" x14ac:dyDescent="0.3">
      <c r="A9017" s="63" t="s">
        <v>14914</v>
      </c>
      <c r="B9017" s="63" t="s">
        <v>14915</v>
      </c>
      <c r="C9017" s="63" t="s">
        <v>6811</v>
      </c>
      <c r="D9017" s="63" t="s">
        <v>14788</v>
      </c>
      <c r="E9017" s="64">
        <v>1</v>
      </c>
      <c r="F9017" s="64">
        <v>3</v>
      </c>
      <c r="G9017" s="64">
        <v>2</v>
      </c>
      <c r="H9017" s="64">
        <v>5</v>
      </c>
    </row>
    <row r="9018" spans="1:8" x14ac:dyDescent="0.3">
      <c r="A9018" s="63" t="s">
        <v>14914</v>
      </c>
      <c r="B9018" s="63" t="s">
        <v>14915</v>
      </c>
      <c r="C9018" s="63" t="s">
        <v>6072</v>
      </c>
      <c r="D9018" s="63" t="s">
        <v>14818</v>
      </c>
      <c r="E9018" s="64">
        <v>0</v>
      </c>
      <c r="F9018" s="64">
        <v>1</v>
      </c>
      <c r="G9018" s="64">
        <v>0</v>
      </c>
      <c r="H9018" s="64">
        <v>1</v>
      </c>
    </row>
    <row r="9019" spans="1:8" x14ac:dyDescent="0.3">
      <c r="A9019" s="63" t="s">
        <v>14914</v>
      </c>
      <c r="B9019" s="63" t="s">
        <v>14915</v>
      </c>
      <c r="C9019" s="63" t="s">
        <v>8210</v>
      </c>
      <c r="D9019" s="63" t="s">
        <v>14532</v>
      </c>
      <c r="E9019" s="64">
        <v>0</v>
      </c>
      <c r="F9019" s="64">
        <v>0</v>
      </c>
      <c r="G9019" s="64">
        <v>6</v>
      </c>
      <c r="H9019" s="64">
        <v>6</v>
      </c>
    </row>
    <row r="9020" spans="1:8" x14ac:dyDescent="0.3">
      <c r="A9020" s="63" t="s">
        <v>14914</v>
      </c>
      <c r="B9020" s="63" t="s">
        <v>14915</v>
      </c>
      <c r="C9020" s="63" t="s">
        <v>6596</v>
      </c>
      <c r="D9020" s="63" t="s">
        <v>14597</v>
      </c>
      <c r="E9020" s="64">
        <v>0</v>
      </c>
      <c r="F9020" s="64">
        <v>4</v>
      </c>
      <c r="G9020" s="64">
        <v>0</v>
      </c>
      <c r="H9020" s="64">
        <v>4</v>
      </c>
    </row>
    <row r="9021" spans="1:8" x14ac:dyDescent="0.3">
      <c r="A9021" s="63" t="s">
        <v>14914</v>
      </c>
      <c r="B9021" s="63" t="s">
        <v>14915</v>
      </c>
      <c r="C9021" s="63" t="s">
        <v>8375</v>
      </c>
      <c r="D9021" s="63" t="s">
        <v>14903</v>
      </c>
      <c r="E9021" s="64">
        <v>6</v>
      </c>
      <c r="F9021" s="64">
        <v>4</v>
      </c>
      <c r="G9021" s="64">
        <v>0</v>
      </c>
      <c r="H9021" s="64">
        <v>4</v>
      </c>
    </row>
    <row r="9022" spans="1:8" x14ac:dyDescent="0.3">
      <c r="A9022" s="63" t="s">
        <v>14914</v>
      </c>
      <c r="B9022" s="63" t="s">
        <v>14915</v>
      </c>
      <c r="C9022" s="63" t="s">
        <v>6293</v>
      </c>
      <c r="D9022" s="63" t="s">
        <v>14583</v>
      </c>
      <c r="E9022" s="64">
        <v>0</v>
      </c>
      <c r="F9022" s="64">
        <v>0</v>
      </c>
      <c r="G9022" s="64">
        <v>24</v>
      </c>
      <c r="H9022" s="64">
        <v>24</v>
      </c>
    </row>
    <row r="9023" spans="1:8" x14ac:dyDescent="0.3">
      <c r="A9023" s="63" t="s">
        <v>14914</v>
      </c>
      <c r="B9023" s="63" t="s">
        <v>14915</v>
      </c>
      <c r="C9023" s="63" t="s">
        <v>6598</v>
      </c>
      <c r="D9023" s="63" t="s">
        <v>14584</v>
      </c>
      <c r="E9023" s="64">
        <v>1</v>
      </c>
      <c r="F9023" s="64">
        <v>3</v>
      </c>
      <c r="G9023" s="64">
        <v>1</v>
      </c>
      <c r="H9023" s="64">
        <v>4</v>
      </c>
    </row>
    <row r="9024" spans="1:8" x14ac:dyDescent="0.3">
      <c r="A9024" s="63" t="s">
        <v>14914</v>
      </c>
      <c r="B9024" s="63" t="s">
        <v>14915</v>
      </c>
      <c r="C9024" s="63" t="s">
        <v>8096</v>
      </c>
      <c r="D9024" s="63" t="s">
        <v>14614</v>
      </c>
      <c r="E9024" s="64">
        <v>0</v>
      </c>
      <c r="F9024" s="64">
        <v>1</v>
      </c>
      <c r="G9024" s="64">
        <v>0</v>
      </c>
      <c r="H9024" s="64">
        <v>1</v>
      </c>
    </row>
    <row r="9025" spans="1:8" x14ac:dyDescent="0.3">
      <c r="A9025" s="63" t="s">
        <v>14914</v>
      </c>
      <c r="B9025" s="63" t="s">
        <v>14915</v>
      </c>
      <c r="C9025" s="63" t="s">
        <v>8403</v>
      </c>
      <c r="D9025" s="63" t="s">
        <v>14905</v>
      </c>
      <c r="E9025" s="64">
        <v>0</v>
      </c>
      <c r="F9025" s="64">
        <v>2</v>
      </c>
      <c r="G9025" s="64">
        <v>0</v>
      </c>
      <c r="H9025" s="64">
        <v>2</v>
      </c>
    </row>
    <row r="9026" spans="1:8" x14ac:dyDescent="0.3">
      <c r="A9026" s="63" t="s">
        <v>14914</v>
      </c>
      <c r="B9026" s="63" t="s">
        <v>14915</v>
      </c>
      <c r="C9026" s="63" t="s">
        <v>8365</v>
      </c>
      <c r="D9026" s="63" t="s">
        <v>14919</v>
      </c>
      <c r="E9026" s="64">
        <v>0</v>
      </c>
      <c r="F9026" s="64">
        <v>6</v>
      </c>
      <c r="G9026" s="64">
        <v>2</v>
      </c>
      <c r="H9026" s="64">
        <v>8</v>
      </c>
    </row>
    <row r="9027" spans="1:8" x14ac:dyDescent="0.3">
      <c r="A9027" s="63" t="s">
        <v>14914</v>
      </c>
      <c r="B9027" s="63" t="s">
        <v>14915</v>
      </c>
      <c r="C9027" s="63" t="s">
        <v>7970</v>
      </c>
      <c r="D9027" s="63" t="s">
        <v>14869</v>
      </c>
      <c r="E9027" s="64">
        <v>0</v>
      </c>
      <c r="F9027" s="64">
        <v>2</v>
      </c>
      <c r="G9027" s="64">
        <v>1</v>
      </c>
      <c r="H9027" s="64">
        <v>3</v>
      </c>
    </row>
    <row r="9028" spans="1:8" x14ac:dyDescent="0.3">
      <c r="A9028" s="63" t="s">
        <v>14914</v>
      </c>
      <c r="B9028" s="63" t="s">
        <v>14915</v>
      </c>
      <c r="C9028" s="63" t="s">
        <v>8515</v>
      </c>
      <c r="D9028" s="63" t="s">
        <v>14841</v>
      </c>
      <c r="E9028" s="64">
        <v>0</v>
      </c>
      <c r="F9028" s="64">
        <v>1</v>
      </c>
      <c r="G9028" s="64">
        <v>0</v>
      </c>
      <c r="H9028" s="64">
        <v>1</v>
      </c>
    </row>
    <row r="9029" spans="1:8" x14ac:dyDescent="0.3">
      <c r="A9029" s="63" t="s">
        <v>14914</v>
      </c>
      <c r="B9029" s="63" t="s">
        <v>14915</v>
      </c>
      <c r="C9029" s="63" t="s">
        <v>7978</v>
      </c>
      <c r="D9029" s="63" t="s">
        <v>14893</v>
      </c>
      <c r="E9029" s="64">
        <v>0</v>
      </c>
      <c r="F9029" s="64">
        <v>1</v>
      </c>
      <c r="G9029" s="64">
        <v>1</v>
      </c>
      <c r="H9029" s="64">
        <v>2</v>
      </c>
    </row>
    <row r="9030" spans="1:8" x14ac:dyDescent="0.3">
      <c r="A9030" s="63" t="s">
        <v>14914</v>
      </c>
      <c r="B9030" s="63" t="s">
        <v>14915</v>
      </c>
      <c r="C9030" s="63" t="s">
        <v>7433</v>
      </c>
      <c r="D9030" s="63" t="s">
        <v>7434</v>
      </c>
      <c r="E9030" s="64">
        <v>0</v>
      </c>
      <c r="F9030" s="64">
        <v>2</v>
      </c>
      <c r="G9030" s="64">
        <v>0</v>
      </c>
      <c r="H9030" s="64">
        <v>2</v>
      </c>
    </row>
    <row r="9031" spans="1:8" x14ac:dyDescent="0.3">
      <c r="A9031" s="63" t="s">
        <v>14914</v>
      </c>
      <c r="B9031" s="63" t="s">
        <v>14915</v>
      </c>
      <c r="C9031" s="63" t="s">
        <v>6602</v>
      </c>
      <c r="D9031" s="63" t="s">
        <v>14834</v>
      </c>
      <c r="E9031" s="64">
        <v>0</v>
      </c>
      <c r="F9031" s="64">
        <v>7</v>
      </c>
      <c r="G9031" s="64">
        <v>0</v>
      </c>
      <c r="H9031" s="64">
        <v>7</v>
      </c>
    </row>
    <row r="9032" spans="1:8" x14ac:dyDescent="0.3">
      <c r="A9032" s="63" t="s">
        <v>14914</v>
      </c>
      <c r="B9032" s="63" t="s">
        <v>14915</v>
      </c>
      <c r="C9032" s="63" t="s">
        <v>6600</v>
      </c>
      <c r="D9032" s="63" t="s">
        <v>14858</v>
      </c>
      <c r="E9032" s="64">
        <v>0</v>
      </c>
      <c r="F9032" s="64">
        <v>0</v>
      </c>
      <c r="G9032" s="64">
        <v>28</v>
      </c>
      <c r="H9032" s="64">
        <v>28</v>
      </c>
    </row>
    <row r="9033" spans="1:8" x14ac:dyDescent="0.3">
      <c r="A9033" s="63" t="s">
        <v>14914</v>
      </c>
      <c r="B9033" s="63" t="s">
        <v>14915</v>
      </c>
      <c r="C9033" s="63" t="s">
        <v>4691</v>
      </c>
      <c r="D9033" s="63" t="s">
        <v>14620</v>
      </c>
      <c r="E9033" s="64">
        <v>0</v>
      </c>
      <c r="F9033" s="64">
        <v>1</v>
      </c>
      <c r="G9033" s="64">
        <v>0</v>
      </c>
      <c r="H9033" s="64">
        <v>1</v>
      </c>
    </row>
    <row r="9034" spans="1:8" x14ac:dyDescent="0.3">
      <c r="A9034" s="63" t="s">
        <v>14914</v>
      </c>
      <c r="B9034" s="63" t="s">
        <v>14915</v>
      </c>
      <c r="C9034" s="63" t="s">
        <v>8373</v>
      </c>
      <c r="D9034" s="63" t="s">
        <v>14578</v>
      </c>
      <c r="E9034" s="64">
        <v>0</v>
      </c>
      <c r="F9034" s="64">
        <v>5</v>
      </c>
      <c r="G9034" s="64">
        <v>2</v>
      </c>
      <c r="H9034" s="64">
        <v>7</v>
      </c>
    </row>
    <row r="9035" spans="1:8" x14ac:dyDescent="0.3">
      <c r="A9035" s="63" t="s">
        <v>14914</v>
      </c>
      <c r="B9035" s="63" t="s">
        <v>14915</v>
      </c>
      <c r="C9035" s="63" t="s">
        <v>9062</v>
      </c>
      <c r="D9035" s="63" t="s">
        <v>9063</v>
      </c>
      <c r="E9035" s="64">
        <v>0</v>
      </c>
      <c r="F9035" s="64">
        <v>0</v>
      </c>
      <c r="G9035" s="64">
        <v>1</v>
      </c>
      <c r="H9035" s="64">
        <v>1</v>
      </c>
    </row>
    <row r="9036" spans="1:8" x14ac:dyDescent="0.3">
      <c r="A9036" s="63" t="s">
        <v>14914</v>
      </c>
      <c r="B9036" s="63" t="s">
        <v>14915</v>
      </c>
      <c r="C9036" s="63" t="s">
        <v>11537</v>
      </c>
      <c r="D9036" s="63" t="s">
        <v>11538</v>
      </c>
      <c r="E9036" s="64">
        <v>0</v>
      </c>
      <c r="F9036" s="64">
        <v>0</v>
      </c>
      <c r="G9036" s="64">
        <v>2</v>
      </c>
      <c r="H9036" s="64">
        <v>2</v>
      </c>
    </row>
    <row r="9037" spans="1:8" x14ac:dyDescent="0.3">
      <c r="A9037" s="63" t="s">
        <v>14914</v>
      </c>
      <c r="B9037" s="63" t="s">
        <v>14915</v>
      </c>
      <c r="C9037" s="63" t="s">
        <v>7089</v>
      </c>
      <c r="D9037" s="63" t="s">
        <v>7090</v>
      </c>
      <c r="E9037" s="64">
        <v>33</v>
      </c>
      <c r="F9037" s="64">
        <v>53</v>
      </c>
      <c r="G9037" s="64">
        <v>15</v>
      </c>
      <c r="H9037" s="64">
        <v>68</v>
      </c>
    </row>
    <row r="9038" spans="1:8" x14ac:dyDescent="0.3">
      <c r="A9038" s="63" t="s">
        <v>14914</v>
      </c>
      <c r="B9038" s="63" t="s">
        <v>14915</v>
      </c>
      <c r="C9038" s="63" t="s">
        <v>4962</v>
      </c>
      <c r="D9038" s="63" t="s">
        <v>4963</v>
      </c>
      <c r="E9038" s="64">
        <v>0</v>
      </c>
      <c r="F9038" s="64">
        <v>0</v>
      </c>
      <c r="G9038" s="64">
        <v>1</v>
      </c>
      <c r="H9038" s="64">
        <v>1</v>
      </c>
    </row>
    <row r="9039" spans="1:8" x14ac:dyDescent="0.3">
      <c r="A9039" s="63" t="s">
        <v>14914</v>
      </c>
      <c r="B9039" s="63" t="s">
        <v>14915</v>
      </c>
      <c r="C9039" s="63" t="s">
        <v>3651</v>
      </c>
      <c r="D9039" s="63" t="s">
        <v>3652</v>
      </c>
      <c r="E9039" s="64">
        <v>0</v>
      </c>
      <c r="F9039" s="64">
        <v>0</v>
      </c>
      <c r="G9039" s="64">
        <v>1</v>
      </c>
      <c r="H9039" s="64">
        <v>1</v>
      </c>
    </row>
    <row r="9040" spans="1:8" x14ac:dyDescent="0.3">
      <c r="A9040" s="63" t="s">
        <v>14914</v>
      </c>
      <c r="B9040" s="63" t="s">
        <v>14915</v>
      </c>
      <c r="C9040" s="63" t="s">
        <v>4811</v>
      </c>
      <c r="D9040" s="63" t="s">
        <v>4812</v>
      </c>
      <c r="E9040" s="64">
        <v>0</v>
      </c>
      <c r="F9040" s="64">
        <v>0</v>
      </c>
      <c r="G9040" s="64">
        <v>1</v>
      </c>
      <c r="H9040" s="64">
        <v>1</v>
      </c>
    </row>
    <row r="9041" spans="1:8" x14ac:dyDescent="0.3">
      <c r="A9041" s="63" t="s">
        <v>14914</v>
      </c>
      <c r="B9041" s="63" t="s">
        <v>14915</v>
      </c>
      <c r="C9041" s="63" t="s">
        <v>4819</v>
      </c>
      <c r="D9041" s="63" t="s">
        <v>4820</v>
      </c>
      <c r="E9041" s="64">
        <v>0</v>
      </c>
      <c r="F9041" s="64">
        <v>1</v>
      </c>
      <c r="G9041" s="64">
        <v>4</v>
      </c>
      <c r="H9041" s="64">
        <v>5</v>
      </c>
    </row>
    <row r="9042" spans="1:8" x14ac:dyDescent="0.3">
      <c r="A9042" s="63" t="s">
        <v>14914</v>
      </c>
      <c r="B9042" s="63" t="s">
        <v>14915</v>
      </c>
      <c r="C9042" s="63" t="s">
        <v>4938</v>
      </c>
      <c r="D9042" s="63" t="s">
        <v>4939</v>
      </c>
      <c r="E9042" s="64">
        <v>0</v>
      </c>
      <c r="F9042" s="64">
        <v>0</v>
      </c>
      <c r="G9042" s="64">
        <v>2</v>
      </c>
      <c r="H9042" s="64">
        <v>2</v>
      </c>
    </row>
    <row r="9043" spans="1:8" x14ac:dyDescent="0.3">
      <c r="A9043" s="63" t="s">
        <v>14920</v>
      </c>
      <c r="B9043" s="63" t="s">
        <v>14921</v>
      </c>
      <c r="C9043" s="63" t="s">
        <v>6638</v>
      </c>
      <c r="D9043" s="63" t="s">
        <v>6639</v>
      </c>
      <c r="E9043" s="64">
        <v>2</v>
      </c>
      <c r="F9043" s="64">
        <v>13</v>
      </c>
      <c r="G9043" s="64">
        <v>7</v>
      </c>
      <c r="H9043" s="64">
        <v>20</v>
      </c>
    </row>
    <row r="9044" spans="1:8" x14ac:dyDescent="0.3">
      <c r="A9044" s="63" t="s">
        <v>14920</v>
      </c>
      <c r="B9044" s="63" t="s">
        <v>14921</v>
      </c>
      <c r="C9044" s="63" t="s">
        <v>4839</v>
      </c>
      <c r="D9044" s="63" t="s">
        <v>4840</v>
      </c>
      <c r="E9044" s="64">
        <v>0</v>
      </c>
      <c r="F9044" s="64">
        <v>3</v>
      </c>
      <c r="G9044" s="64">
        <v>0</v>
      </c>
      <c r="H9044" s="64">
        <v>3</v>
      </c>
    </row>
    <row r="9045" spans="1:8" x14ac:dyDescent="0.3">
      <c r="A9045" s="63" t="s">
        <v>14920</v>
      </c>
      <c r="B9045" s="63" t="s">
        <v>14921</v>
      </c>
      <c r="C9045" s="63" t="s">
        <v>7343</v>
      </c>
      <c r="D9045" s="63" t="s">
        <v>7344</v>
      </c>
      <c r="E9045" s="64">
        <v>79</v>
      </c>
      <c r="F9045" s="64">
        <v>17</v>
      </c>
      <c r="G9045" s="64">
        <v>16</v>
      </c>
      <c r="H9045" s="64">
        <v>33</v>
      </c>
    </row>
    <row r="9046" spans="1:8" x14ac:dyDescent="0.3">
      <c r="A9046" s="63" t="s">
        <v>14920</v>
      </c>
      <c r="B9046" s="63" t="s">
        <v>14921</v>
      </c>
      <c r="C9046" s="63" t="s">
        <v>6636</v>
      </c>
      <c r="D9046" s="63" t="s">
        <v>6637</v>
      </c>
      <c r="E9046" s="64">
        <v>1</v>
      </c>
      <c r="F9046" s="64">
        <v>64</v>
      </c>
      <c r="G9046" s="64">
        <v>20</v>
      </c>
      <c r="H9046" s="64">
        <v>84</v>
      </c>
    </row>
    <row r="9047" spans="1:8" x14ac:dyDescent="0.3">
      <c r="A9047" s="63" t="s">
        <v>14920</v>
      </c>
      <c r="B9047" s="63" t="s">
        <v>14921</v>
      </c>
      <c r="C9047" s="63" t="s">
        <v>6632</v>
      </c>
      <c r="D9047" s="63" t="s">
        <v>6633</v>
      </c>
      <c r="E9047" s="64">
        <v>4</v>
      </c>
      <c r="F9047" s="64">
        <v>101</v>
      </c>
      <c r="G9047" s="64">
        <v>139</v>
      </c>
      <c r="H9047" s="64">
        <v>240</v>
      </c>
    </row>
    <row r="9048" spans="1:8" x14ac:dyDescent="0.3">
      <c r="A9048" s="63" t="s">
        <v>14920</v>
      </c>
      <c r="B9048" s="63" t="s">
        <v>14921</v>
      </c>
      <c r="C9048" s="63" t="s">
        <v>13511</v>
      </c>
      <c r="D9048" s="63" t="s">
        <v>13512</v>
      </c>
      <c r="E9048" s="64">
        <v>0</v>
      </c>
      <c r="F9048" s="64">
        <v>0</v>
      </c>
      <c r="G9048" s="64">
        <v>55</v>
      </c>
      <c r="H9048" s="64">
        <v>55</v>
      </c>
    </row>
    <row r="9049" spans="1:8" x14ac:dyDescent="0.3">
      <c r="A9049" s="63" t="s">
        <v>14920</v>
      </c>
      <c r="B9049" s="63" t="s">
        <v>14921</v>
      </c>
      <c r="C9049" s="63" t="s">
        <v>14922</v>
      </c>
      <c r="D9049" s="63" t="s">
        <v>14923</v>
      </c>
      <c r="E9049" s="64">
        <v>0</v>
      </c>
      <c r="F9049" s="64">
        <v>0</v>
      </c>
      <c r="G9049" s="64">
        <v>1</v>
      </c>
      <c r="H9049" s="64">
        <v>1</v>
      </c>
    </row>
    <row r="9050" spans="1:8" x14ac:dyDescent="0.3">
      <c r="A9050" s="63" t="s">
        <v>14920</v>
      </c>
      <c r="B9050" s="63" t="s">
        <v>14921</v>
      </c>
      <c r="C9050" s="63" t="s">
        <v>7286</v>
      </c>
      <c r="D9050" s="63" t="s">
        <v>7287</v>
      </c>
      <c r="E9050" s="64">
        <v>182</v>
      </c>
      <c r="F9050" s="64">
        <v>595</v>
      </c>
      <c r="G9050" s="64">
        <v>274</v>
      </c>
      <c r="H9050" s="64">
        <v>869</v>
      </c>
    </row>
    <row r="9051" spans="1:8" x14ac:dyDescent="0.3">
      <c r="A9051" s="63" t="s">
        <v>14920</v>
      </c>
      <c r="B9051" s="63" t="s">
        <v>14921</v>
      </c>
      <c r="C9051" s="63" t="s">
        <v>7294</v>
      </c>
      <c r="D9051" s="63" t="s">
        <v>7295</v>
      </c>
      <c r="E9051" s="64">
        <v>62</v>
      </c>
      <c r="F9051" s="64">
        <v>110</v>
      </c>
      <c r="G9051" s="64">
        <v>73</v>
      </c>
      <c r="H9051" s="64">
        <v>183</v>
      </c>
    </row>
    <row r="9052" spans="1:8" x14ac:dyDescent="0.3">
      <c r="A9052" s="63" t="s">
        <v>14920</v>
      </c>
      <c r="B9052" s="63" t="s">
        <v>14921</v>
      </c>
      <c r="C9052" s="63" t="s">
        <v>7205</v>
      </c>
      <c r="D9052" s="63" t="s">
        <v>7206</v>
      </c>
      <c r="E9052" s="64">
        <v>0</v>
      </c>
      <c r="F9052" s="64">
        <v>1213</v>
      </c>
      <c r="G9052" s="64">
        <v>691</v>
      </c>
      <c r="H9052" s="64">
        <v>1904</v>
      </c>
    </row>
    <row r="9053" spans="1:8" x14ac:dyDescent="0.3">
      <c r="A9053" s="63" t="s">
        <v>14920</v>
      </c>
      <c r="B9053" s="63" t="s">
        <v>14921</v>
      </c>
      <c r="C9053" s="63" t="s">
        <v>7270</v>
      </c>
      <c r="D9053" s="63" t="s">
        <v>7271</v>
      </c>
      <c r="E9053" s="64">
        <v>45</v>
      </c>
      <c r="F9053" s="64">
        <v>394</v>
      </c>
      <c r="G9053" s="64">
        <v>246</v>
      </c>
      <c r="H9053" s="64">
        <v>640</v>
      </c>
    </row>
    <row r="9054" spans="1:8" x14ac:dyDescent="0.3">
      <c r="A9054" s="63" t="s">
        <v>14920</v>
      </c>
      <c r="B9054" s="63" t="s">
        <v>14921</v>
      </c>
      <c r="C9054" s="63" t="s">
        <v>7276</v>
      </c>
      <c r="D9054" s="63" t="s">
        <v>7277</v>
      </c>
      <c r="E9054" s="64">
        <v>0</v>
      </c>
      <c r="F9054" s="64">
        <v>405</v>
      </c>
      <c r="G9054" s="64">
        <v>83</v>
      </c>
      <c r="H9054" s="64">
        <v>488</v>
      </c>
    </row>
    <row r="9055" spans="1:8" x14ac:dyDescent="0.3">
      <c r="A9055" s="63" t="s">
        <v>14920</v>
      </c>
      <c r="B9055" s="63" t="s">
        <v>14921</v>
      </c>
      <c r="C9055" s="63" t="s">
        <v>7278</v>
      </c>
      <c r="D9055" s="63" t="s">
        <v>14924</v>
      </c>
      <c r="E9055" s="64">
        <v>31</v>
      </c>
      <c r="F9055" s="64">
        <v>219</v>
      </c>
      <c r="G9055" s="64">
        <v>59</v>
      </c>
      <c r="H9055" s="64">
        <v>278</v>
      </c>
    </row>
    <row r="9056" spans="1:8" x14ac:dyDescent="0.3">
      <c r="A9056" s="63" t="s">
        <v>14920</v>
      </c>
      <c r="B9056" s="63" t="s">
        <v>14921</v>
      </c>
      <c r="C9056" s="63" t="s">
        <v>7258</v>
      </c>
      <c r="D9056" s="63" t="s">
        <v>7259</v>
      </c>
      <c r="E9056" s="64">
        <v>32</v>
      </c>
      <c r="F9056" s="64">
        <v>226</v>
      </c>
      <c r="G9056" s="64">
        <v>53</v>
      </c>
      <c r="H9056" s="64">
        <v>279</v>
      </c>
    </row>
    <row r="9057" spans="1:8" x14ac:dyDescent="0.3">
      <c r="A9057" s="63" t="s">
        <v>14920</v>
      </c>
      <c r="B9057" s="63" t="s">
        <v>14921</v>
      </c>
      <c r="C9057" s="63" t="s">
        <v>6646</v>
      </c>
      <c r="D9057" s="63" t="s">
        <v>6647</v>
      </c>
      <c r="E9057" s="64">
        <v>2</v>
      </c>
      <c r="F9057" s="64">
        <v>10</v>
      </c>
      <c r="G9057" s="64">
        <v>2</v>
      </c>
      <c r="H9057" s="64">
        <v>12</v>
      </c>
    </row>
    <row r="9058" spans="1:8" x14ac:dyDescent="0.3">
      <c r="A9058" s="63" t="s">
        <v>14920</v>
      </c>
      <c r="B9058" s="63" t="s">
        <v>14921</v>
      </c>
      <c r="C9058" s="63" t="s">
        <v>7339</v>
      </c>
      <c r="D9058" s="63" t="s">
        <v>7340</v>
      </c>
      <c r="E9058" s="64">
        <v>11</v>
      </c>
      <c r="F9058" s="64">
        <v>56</v>
      </c>
      <c r="G9058" s="64">
        <v>24</v>
      </c>
      <c r="H9058" s="64">
        <v>80</v>
      </c>
    </row>
    <row r="9059" spans="1:8" x14ac:dyDescent="0.3">
      <c r="A9059" s="63" t="s">
        <v>14920</v>
      </c>
      <c r="B9059" s="63" t="s">
        <v>14921</v>
      </c>
      <c r="C9059" s="63" t="s">
        <v>7349</v>
      </c>
      <c r="D9059" s="63" t="s">
        <v>14748</v>
      </c>
      <c r="E9059" s="64">
        <v>0</v>
      </c>
      <c r="F9059" s="64">
        <v>63</v>
      </c>
      <c r="G9059" s="64">
        <v>74</v>
      </c>
      <c r="H9059" s="64">
        <v>137</v>
      </c>
    </row>
    <row r="9060" spans="1:8" x14ac:dyDescent="0.3">
      <c r="A9060" s="63" t="s">
        <v>14920</v>
      </c>
      <c r="B9060" s="63" t="s">
        <v>14921</v>
      </c>
      <c r="C9060" s="63" t="s">
        <v>6334</v>
      </c>
      <c r="D9060" s="63" t="s">
        <v>6335</v>
      </c>
      <c r="E9060" s="64">
        <v>3</v>
      </c>
      <c r="F9060" s="64">
        <v>11</v>
      </c>
      <c r="G9060" s="64">
        <v>34</v>
      </c>
      <c r="H9060" s="64">
        <v>45</v>
      </c>
    </row>
    <row r="9061" spans="1:8" x14ac:dyDescent="0.3">
      <c r="A9061" s="63" t="s">
        <v>14920</v>
      </c>
      <c r="B9061" s="63" t="s">
        <v>14921</v>
      </c>
      <c r="C9061" s="63" t="s">
        <v>4420</v>
      </c>
      <c r="D9061" s="63" t="s">
        <v>4421</v>
      </c>
      <c r="E9061" s="64">
        <v>4</v>
      </c>
      <c r="F9061" s="64">
        <v>25</v>
      </c>
      <c r="G9061" s="64">
        <v>8</v>
      </c>
      <c r="H9061" s="64">
        <v>33</v>
      </c>
    </row>
    <row r="9062" spans="1:8" x14ac:dyDescent="0.3">
      <c r="A9062" s="63" t="s">
        <v>14920</v>
      </c>
      <c r="B9062" s="63" t="s">
        <v>14921</v>
      </c>
      <c r="C9062" s="63" t="s">
        <v>7237</v>
      </c>
      <c r="D9062" s="63" t="s">
        <v>7238</v>
      </c>
      <c r="E9062" s="64">
        <v>88</v>
      </c>
      <c r="F9062" s="64">
        <v>1050</v>
      </c>
      <c r="G9062" s="64">
        <v>339</v>
      </c>
      <c r="H9062" s="64">
        <v>1389</v>
      </c>
    </row>
    <row r="9063" spans="1:8" x14ac:dyDescent="0.3">
      <c r="A9063" s="63" t="s">
        <v>14920</v>
      </c>
      <c r="B9063" s="63" t="s">
        <v>14921</v>
      </c>
      <c r="C9063" s="63" t="s">
        <v>7239</v>
      </c>
      <c r="D9063" s="63" t="s">
        <v>7240</v>
      </c>
      <c r="E9063" s="64">
        <v>40</v>
      </c>
      <c r="F9063" s="64">
        <v>348</v>
      </c>
      <c r="G9063" s="64">
        <v>390</v>
      </c>
      <c r="H9063" s="64">
        <v>738</v>
      </c>
    </row>
    <row r="9064" spans="1:8" x14ac:dyDescent="0.3">
      <c r="A9064" s="63" t="s">
        <v>14920</v>
      </c>
      <c r="B9064" s="63" t="s">
        <v>14921</v>
      </c>
      <c r="C9064" s="63" t="s">
        <v>6825</v>
      </c>
      <c r="D9064" s="63" t="s">
        <v>6826</v>
      </c>
      <c r="E9064" s="64">
        <v>0</v>
      </c>
      <c r="F9064" s="64">
        <v>5</v>
      </c>
      <c r="G9064" s="64">
        <v>2</v>
      </c>
      <c r="H9064" s="64">
        <v>7</v>
      </c>
    </row>
    <row r="9065" spans="1:8" x14ac:dyDescent="0.3">
      <c r="A9065" s="63" t="s">
        <v>14920</v>
      </c>
      <c r="B9065" s="63" t="s">
        <v>14921</v>
      </c>
      <c r="C9065" s="63" t="s">
        <v>7437</v>
      </c>
      <c r="D9065" s="63" t="s">
        <v>2790</v>
      </c>
      <c r="E9065" s="64">
        <v>0</v>
      </c>
      <c r="F9065" s="64">
        <v>0</v>
      </c>
      <c r="G9065" s="64">
        <v>73</v>
      </c>
      <c r="H9065" s="64">
        <v>73</v>
      </c>
    </row>
    <row r="9066" spans="1:8" x14ac:dyDescent="0.3">
      <c r="A9066" s="63" t="s">
        <v>14920</v>
      </c>
      <c r="B9066" s="63" t="s">
        <v>14921</v>
      </c>
      <c r="C9066" s="63" t="s">
        <v>6295</v>
      </c>
      <c r="D9066" s="63" t="s">
        <v>6296</v>
      </c>
      <c r="E9066" s="64">
        <v>0</v>
      </c>
      <c r="F9066" s="64">
        <v>0</v>
      </c>
      <c r="G9066" s="64">
        <v>6</v>
      </c>
      <c r="H9066" s="64">
        <v>6</v>
      </c>
    </row>
    <row r="9067" spans="1:8" x14ac:dyDescent="0.3">
      <c r="A9067" s="63" t="s">
        <v>14920</v>
      </c>
      <c r="B9067" s="63" t="s">
        <v>14921</v>
      </c>
      <c r="C9067" s="63" t="s">
        <v>9034</v>
      </c>
      <c r="D9067" s="63" t="s">
        <v>9035</v>
      </c>
      <c r="E9067" s="64">
        <v>0</v>
      </c>
      <c r="F9067" s="64">
        <v>0</v>
      </c>
      <c r="G9067" s="64">
        <v>1</v>
      </c>
      <c r="H9067" s="64">
        <v>1</v>
      </c>
    </row>
    <row r="9068" spans="1:8" x14ac:dyDescent="0.3">
      <c r="A9068" s="63" t="s">
        <v>14920</v>
      </c>
      <c r="B9068" s="63" t="s">
        <v>14921</v>
      </c>
      <c r="C9068" s="63" t="s">
        <v>4747</v>
      </c>
      <c r="D9068" s="63" t="s">
        <v>4748</v>
      </c>
      <c r="E9068" s="64">
        <v>1</v>
      </c>
      <c r="F9068" s="64">
        <v>1</v>
      </c>
      <c r="G9068" s="64">
        <v>0</v>
      </c>
      <c r="H9068" s="64">
        <v>1</v>
      </c>
    </row>
    <row r="9069" spans="1:8" x14ac:dyDescent="0.3">
      <c r="A9069" s="63" t="s">
        <v>14920</v>
      </c>
      <c r="B9069" s="63" t="s">
        <v>14921</v>
      </c>
      <c r="C9069" s="63" t="s">
        <v>14925</v>
      </c>
      <c r="D9069" s="63" t="s">
        <v>14926</v>
      </c>
      <c r="E9069" s="64">
        <v>0</v>
      </c>
      <c r="F9069" s="64">
        <v>3</v>
      </c>
      <c r="G9069" s="64">
        <v>0</v>
      </c>
      <c r="H9069" s="64">
        <v>3</v>
      </c>
    </row>
    <row r="9070" spans="1:8" x14ac:dyDescent="0.3">
      <c r="A9070" s="63" t="s">
        <v>14920</v>
      </c>
      <c r="B9070" s="63" t="s">
        <v>14921</v>
      </c>
      <c r="C9070" s="63" t="s">
        <v>6833</v>
      </c>
      <c r="D9070" s="63" t="s">
        <v>6834</v>
      </c>
      <c r="E9070" s="64">
        <v>0</v>
      </c>
      <c r="F9070" s="64">
        <v>0</v>
      </c>
      <c r="G9070" s="64">
        <v>1</v>
      </c>
      <c r="H9070" s="64">
        <v>1</v>
      </c>
    </row>
    <row r="9071" spans="1:8" x14ac:dyDescent="0.3">
      <c r="A9071" s="63" t="s">
        <v>14920</v>
      </c>
      <c r="B9071" s="63" t="s">
        <v>14921</v>
      </c>
      <c r="C9071" s="63" t="s">
        <v>7290</v>
      </c>
      <c r="D9071" s="63" t="s">
        <v>7291</v>
      </c>
      <c r="E9071" s="64">
        <v>51</v>
      </c>
      <c r="F9071" s="64">
        <v>443</v>
      </c>
      <c r="G9071" s="64">
        <v>232</v>
      </c>
      <c r="H9071" s="64">
        <v>675</v>
      </c>
    </row>
    <row r="9072" spans="1:8" x14ac:dyDescent="0.3">
      <c r="A9072" s="63" t="s">
        <v>14920</v>
      </c>
      <c r="B9072" s="63" t="s">
        <v>14921</v>
      </c>
      <c r="C9072" s="63" t="s">
        <v>7274</v>
      </c>
      <c r="D9072" s="63" t="s">
        <v>7275</v>
      </c>
      <c r="E9072" s="64">
        <v>68</v>
      </c>
      <c r="F9072" s="64">
        <v>692</v>
      </c>
      <c r="G9072" s="64">
        <v>443</v>
      </c>
      <c r="H9072" s="64">
        <v>1135</v>
      </c>
    </row>
    <row r="9073" spans="1:8" x14ac:dyDescent="0.3">
      <c r="A9073" s="63" t="s">
        <v>14920</v>
      </c>
      <c r="B9073" s="63" t="s">
        <v>14921</v>
      </c>
      <c r="C9073" s="63" t="s">
        <v>7260</v>
      </c>
      <c r="D9073" s="63" t="s">
        <v>7261</v>
      </c>
      <c r="E9073" s="64">
        <v>179</v>
      </c>
      <c r="F9073" s="64">
        <v>1030</v>
      </c>
      <c r="G9073" s="64">
        <v>638</v>
      </c>
      <c r="H9073" s="64">
        <v>1668</v>
      </c>
    </row>
    <row r="9074" spans="1:8" x14ac:dyDescent="0.3">
      <c r="A9074" s="63" t="s">
        <v>14920</v>
      </c>
      <c r="B9074" s="63" t="s">
        <v>14921</v>
      </c>
      <c r="C9074" s="63" t="s">
        <v>7522</v>
      </c>
      <c r="D9074" s="63" t="s">
        <v>7523</v>
      </c>
      <c r="E9074" s="64">
        <v>0</v>
      </c>
      <c r="F9074" s="64">
        <v>0</v>
      </c>
      <c r="G9074" s="64">
        <v>23</v>
      </c>
      <c r="H9074" s="64">
        <v>23</v>
      </c>
    </row>
    <row r="9075" spans="1:8" x14ac:dyDescent="0.3">
      <c r="A9075" s="63" t="s">
        <v>14920</v>
      </c>
      <c r="B9075" s="63" t="s">
        <v>14921</v>
      </c>
      <c r="C9075" s="63" t="s">
        <v>7241</v>
      </c>
      <c r="D9075" s="63" t="s">
        <v>14927</v>
      </c>
      <c r="E9075" s="64">
        <v>0</v>
      </c>
      <c r="F9075" s="64">
        <v>1054</v>
      </c>
      <c r="G9075" s="64">
        <v>380</v>
      </c>
      <c r="H9075" s="64">
        <v>1434</v>
      </c>
    </row>
    <row r="9076" spans="1:8" x14ac:dyDescent="0.3">
      <c r="A9076" s="63" t="s">
        <v>14920</v>
      </c>
      <c r="B9076" s="63" t="s">
        <v>14921</v>
      </c>
      <c r="C9076" s="63" t="s">
        <v>7702</v>
      </c>
      <c r="D9076" s="63" t="s">
        <v>7703</v>
      </c>
      <c r="E9076" s="64">
        <v>0</v>
      </c>
      <c r="F9076" s="64">
        <v>1</v>
      </c>
      <c r="G9076" s="64">
        <v>11</v>
      </c>
      <c r="H9076" s="64">
        <v>12</v>
      </c>
    </row>
    <row r="9077" spans="1:8" x14ac:dyDescent="0.3">
      <c r="A9077" s="63" t="s">
        <v>14920</v>
      </c>
      <c r="B9077" s="63" t="s">
        <v>14921</v>
      </c>
      <c r="C9077" s="63" t="s">
        <v>4763</v>
      </c>
      <c r="D9077" s="63" t="s">
        <v>4764</v>
      </c>
      <c r="E9077" s="64">
        <v>0</v>
      </c>
      <c r="F9077" s="64">
        <v>0</v>
      </c>
      <c r="G9077" s="64">
        <v>2</v>
      </c>
      <c r="H9077" s="64">
        <v>2</v>
      </c>
    </row>
    <row r="9078" spans="1:8" x14ac:dyDescent="0.3">
      <c r="A9078" s="63" t="s">
        <v>14920</v>
      </c>
      <c r="B9078" s="63" t="s">
        <v>14921</v>
      </c>
      <c r="C9078" s="63" t="s">
        <v>6650</v>
      </c>
      <c r="D9078" s="63" t="s">
        <v>14536</v>
      </c>
      <c r="E9078" s="64">
        <v>2</v>
      </c>
      <c r="F9078" s="64">
        <v>10</v>
      </c>
      <c r="G9078" s="64">
        <v>3</v>
      </c>
      <c r="H9078" s="64">
        <v>13</v>
      </c>
    </row>
    <row r="9079" spans="1:8" x14ac:dyDescent="0.3">
      <c r="A9079" s="63" t="s">
        <v>14920</v>
      </c>
      <c r="B9079" s="63" t="s">
        <v>14921</v>
      </c>
      <c r="C9079" s="63" t="s">
        <v>6322</v>
      </c>
      <c r="D9079" s="63" t="s">
        <v>6323</v>
      </c>
      <c r="E9079" s="64">
        <v>0</v>
      </c>
      <c r="F9079" s="64">
        <v>1</v>
      </c>
      <c r="G9079" s="64">
        <v>0</v>
      </c>
      <c r="H9079" s="64">
        <v>1</v>
      </c>
    </row>
    <row r="9080" spans="1:8" x14ac:dyDescent="0.3">
      <c r="A9080" s="63" t="s">
        <v>14920</v>
      </c>
      <c r="B9080" s="63" t="s">
        <v>14921</v>
      </c>
      <c r="C9080" s="63" t="s">
        <v>4666</v>
      </c>
      <c r="D9080" s="63" t="s">
        <v>4667</v>
      </c>
      <c r="E9080" s="64">
        <v>0</v>
      </c>
      <c r="F9080" s="64">
        <v>0</v>
      </c>
      <c r="G9080" s="64">
        <v>3</v>
      </c>
      <c r="H9080" s="64">
        <v>3</v>
      </c>
    </row>
    <row r="9081" spans="1:8" x14ac:dyDescent="0.3">
      <c r="A9081" s="63" t="s">
        <v>14920</v>
      </c>
      <c r="B9081" s="63" t="s">
        <v>14921</v>
      </c>
      <c r="C9081" s="63" t="s">
        <v>7314</v>
      </c>
      <c r="D9081" s="63" t="s">
        <v>7315</v>
      </c>
      <c r="E9081" s="64">
        <v>57</v>
      </c>
      <c r="F9081" s="64">
        <v>357</v>
      </c>
      <c r="G9081" s="64">
        <v>104</v>
      </c>
      <c r="H9081" s="64">
        <v>461</v>
      </c>
    </row>
    <row r="9082" spans="1:8" x14ac:dyDescent="0.3">
      <c r="A9082" s="63" t="s">
        <v>14920</v>
      </c>
      <c r="B9082" s="63" t="s">
        <v>14921</v>
      </c>
      <c r="C9082" s="63" t="s">
        <v>7964</v>
      </c>
      <c r="D9082" s="63" t="s">
        <v>14575</v>
      </c>
      <c r="E9082" s="64">
        <v>0</v>
      </c>
      <c r="F9082" s="64">
        <v>0</v>
      </c>
      <c r="G9082" s="64">
        <v>1</v>
      </c>
      <c r="H9082" s="64">
        <v>1</v>
      </c>
    </row>
    <row r="9083" spans="1:8" x14ac:dyDescent="0.3">
      <c r="A9083" s="63" t="s">
        <v>14920</v>
      </c>
      <c r="B9083" s="63" t="s">
        <v>14921</v>
      </c>
      <c r="C9083" s="63" t="s">
        <v>10709</v>
      </c>
      <c r="D9083" s="63" t="s">
        <v>10710</v>
      </c>
      <c r="E9083" s="64">
        <v>0</v>
      </c>
      <c r="F9083" s="64">
        <v>0</v>
      </c>
      <c r="G9083" s="64">
        <v>2</v>
      </c>
      <c r="H9083" s="64">
        <v>2</v>
      </c>
    </row>
    <row r="9084" spans="1:8" x14ac:dyDescent="0.3">
      <c r="A9084" s="63" t="s">
        <v>14920</v>
      </c>
      <c r="B9084" s="63" t="s">
        <v>14921</v>
      </c>
      <c r="C9084" s="63" t="s">
        <v>7662</v>
      </c>
      <c r="D9084" s="63" t="s">
        <v>14850</v>
      </c>
      <c r="E9084" s="64">
        <v>0</v>
      </c>
      <c r="F9084" s="64">
        <v>0</v>
      </c>
      <c r="G9084" s="64">
        <v>56</v>
      </c>
      <c r="H9084" s="64">
        <v>56</v>
      </c>
    </row>
    <row r="9085" spans="1:8" x14ac:dyDescent="0.3">
      <c r="A9085" s="63" t="s">
        <v>14920</v>
      </c>
      <c r="B9085" s="63" t="s">
        <v>14921</v>
      </c>
      <c r="C9085" s="63" t="s">
        <v>7219</v>
      </c>
      <c r="D9085" s="63" t="s">
        <v>7220</v>
      </c>
      <c r="E9085" s="64">
        <v>0</v>
      </c>
      <c r="F9085" s="64">
        <v>0</v>
      </c>
      <c r="G9085" s="64">
        <v>179</v>
      </c>
      <c r="H9085" s="64">
        <v>179</v>
      </c>
    </row>
    <row r="9086" spans="1:8" x14ac:dyDescent="0.3">
      <c r="A9086" s="63" t="s">
        <v>14920</v>
      </c>
      <c r="B9086" s="63" t="s">
        <v>14921</v>
      </c>
      <c r="C9086" s="63" t="s">
        <v>7211</v>
      </c>
      <c r="D9086" s="63" t="s">
        <v>7212</v>
      </c>
      <c r="E9086" s="64">
        <v>203</v>
      </c>
      <c r="F9086" s="64">
        <v>1267</v>
      </c>
      <c r="G9086" s="64">
        <v>560</v>
      </c>
      <c r="H9086" s="64">
        <v>1827</v>
      </c>
    </row>
    <row r="9087" spans="1:8" x14ac:dyDescent="0.3">
      <c r="A9087" s="63" t="s">
        <v>14920</v>
      </c>
      <c r="B9087" s="63" t="s">
        <v>14921</v>
      </c>
      <c r="C9087" s="63" t="s">
        <v>7316</v>
      </c>
      <c r="D9087" s="63" t="s">
        <v>7317</v>
      </c>
      <c r="E9087" s="64">
        <v>145</v>
      </c>
      <c r="F9087" s="64">
        <v>488</v>
      </c>
      <c r="G9087" s="64">
        <v>293</v>
      </c>
      <c r="H9087" s="64">
        <v>781</v>
      </c>
    </row>
    <row r="9088" spans="1:8" x14ac:dyDescent="0.3">
      <c r="A9088" s="63" t="s">
        <v>14920</v>
      </c>
      <c r="B9088" s="63" t="s">
        <v>14921</v>
      </c>
      <c r="C9088" s="63" t="s">
        <v>10697</v>
      </c>
      <c r="D9088" s="63" t="s">
        <v>10698</v>
      </c>
      <c r="E9088" s="64">
        <v>0</v>
      </c>
      <c r="F9088" s="64">
        <v>0</v>
      </c>
      <c r="G9088" s="64">
        <v>2</v>
      </c>
      <c r="H9088" s="64">
        <v>2</v>
      </c>
    </row>
    <row r="9089" spans="1:8" x14ac:dyDescent="0.3">
      <c r="A9089" s="63" t="s">
        <v>14920</v>
      </c>
      <c r="B9089" s="63" t="s">
        <v>14921</v>
      </c>
      <c r="C9089" s="63" t="s">
        <v>10022</v>
      </c>
      <c r="D9089" s="63" t="s">
        <v>10023</v>
      </c>
      <c r="E9089" s="64">
        <v>0</v>
      </c>
      <c r="F9089" s="64">
        <v>0</v>
      </c>
      <c r="G9089" s="64">
        <v>1</v>
      </c>
      <c r="H9089" s="64">
        <v>1</v>
      </c>
    </row>
    <row r="9090" spans="1:8" x14ac:dyDescent="0.3">
      <c r="A9090" s="63" t="s">
        <v>14920</v>
      </c>
      <c r="B9090" s="63" t="s">
        <v>14921</v>
      </c>
      <c r="C9090" s="63" t="s">
        <v>10715</v>
      </c>
      <c r="D9090" s="63" t="s">
        <v>10716</v>
      </c>
      <c r="E9090" s="64">
        <v>0</v>
      </c>
      <c r="F9090" s="64">
        <v>0</v>
      </c>
      <c r="G9090" s="64">
        <v>2</v>
      </c>
      <c r="H9090" s="64">
        <v>2</v>
      </c>
    </row>
    <row r="9091" spans="1:8" x14ac:dyDescent="0.3">
      <c r="A9091" s="63" t="s">
        <v>14920</v>
      </c>
      <c r="B9091" s="63" t="s">
        <v>14921</v>
      </c>
      <c r="C9091" s="63" t="s">
        <v>10695</v>
      </c>
      <c r="D9091" s="63" t="s">
        <v>10696</v>
      </c>
      <c r="E9091" s="64">
        <v>0</v>
      </c>
      <c r="F9091" s="64">
        <v>0</v>
      </c>
      <c r="G9091" s="64">
        <v>1</v>
      </c>
      <c r="H9091" s="64">
        <v>1</v>
      </c>
    </row>
    <row r="9092" spans="1:8" x14ac:dyDescent="0.3">
      <c r="A9092" s="63" t="s">
        <v>14920</v>
      </c>
      <c r="B9092" s="63" t="s">
        <v>14921</v>
      </c>
      <c r="C9092" s="63" t="s">
        <v>7337</v>
      </c>
      <c r="D9092" s="63" t="s">
        <v>7338</v>
      </c>
      <c r="E9092" s="64">
        <v>74</v>
      </c>
      <c r="F9092" s="64">
        <v>82</v>
      </c>
      <c r="G9092" s="64">
        <v>19</v>
      </c>
      <c r="H9092" s="64">
        <v>101</v>
      </c>
    </row>
    <row r="9093" spans="1:8" x14ac:dyDescent="0.3">
      <c r="A9093" s="63" t="s">
        <v>14920</v>
      </c>
      <c r="B9093" s="63" t="s">
        <v>14921</v>
      </c>
      <c r="C9093" s="63" t="s">
        <v>7221</v>
      </c>
      <c r="D9093" s="63" t="s">
        <v>7222</v>
      </c>
      <c r="E9093" s="64">
        <v>81</v>
      </c>
      <c r="F9093" s="64">
        <v>206</v>
      </c>
      <c r="G9093" s="64">
        <v>90</v>
      </c>
      <c r="H9093" s="64">
        <v>296</v>
      </c>
    </row>
    <row r="9094" spans="1:8" x14ac:dyDescent="0.3">
      <c r="A9094" s="63" t="s">
        <v>14920</v>
      </c>
      <c r="B9094" s="63" t="s">
        <v>14921</v>
      </c>
      <c r="C9094" s="63" t="s">
        <v>6440</v>
      </c>
      <c r="D9094" s="63" t="s">
        <v>6441</v>
      </c>
      <c r="E9094" s="64">
        <v>0</v>
      </c>
      <c r="F9094" s="64">
        <v>0</v>
      </c>
      <c r="G9094" s="64">
        <v>8</v>
      </c>
      <c r="H9094" s="64">
        <v>8</v>
      </c>
    </row>
    <row r="9095" spans="1:8" x14ac:dyDescent="0.3">
      <c r="A9095" s="63" t="s">
        <v>14920</v>
      </c>
      <c r="B9095" s="63" t="s">
        <v>14921</v>
      </c>
      <c r="C9095" s="63" t="s">
        <v>1664</v>
      </c>
      <c r="D9095" s="63" t="s">
        <v>1665</v>
      </c>
      <c r="E9095" s="64">
        <v>0</v>
      </c>
      <c r="F9095" s="64">
        <v>0</v>
      </c>
      <c r="G9095" s="64">
        <v>3</v>
      </c>
      <c r="H9095" s="64">
        <v>3</v>
      </c>
    </row>
    <row r="9096" spans="1:8" x14ac:dyDescent="0.3">
      <c r="A9096" s="63" t="s">
        <v>14920</v>
      </c>
      <c r="B9096" s="63" t="s">
        <v>14921</v>
      </c>
      <c r="C9096" s="63" t="s">
        <v>4668</v>
      </c>
      <c r="D9096" s="63" t="s">
        <v>4669</v>
      </c>
      <c r="E9096" s="64">
        <v>0</v>
      </c>
      <c r="F9096" s="64">
        <v>0</v>
      </c>
      <c r="G9096" s="64">
        <v>10</v>
      </c>
      <c r="H9096" s="64">
        <v>10</v>
      </c>
    </row>
    <row r="9097" spans="1:8" x14ac:dyDescent="0.3">
      <c r="A9097" s="63" t="s">
        <v>14920</v>
      </c>
      <c r="B9097" s="63" t="s">
        <v>14921</v>
      </c>
      <c r="C9097" s="63" t="s">
        <v>7630</v>
      </c>
      <c r="D9097" s="63" t="s">
        <v>7631</v>
      </c>
      <c r="E9097" s="64">
        <v>0</v>
      </c>
      <c r="F9097" s="64">
        <v>17</v>
      </c>
      <c r="G9097" s="64">
        <v>0</v>
      </c>
      <c r="H9097" s="64">
        <v>17</v>
      </c>
    </row>
    <row r="9098" spans="1:8" x14ac:dyDescent="0.3">
      <c r="A9098" s="63" t="s">
        <v>14920</v>
      </c>
      <c r="B9098" s="63" t="s">
        <v>14921</v>
      </c>
      <c r="C9098" s="63" t="s">
        <v>6947</v>
      </c>
      <c r="D9098" s="63" t="s">
        <v>6948</v>
      </c>
      <c r="E9098" s="64">
        <v>0</v>
      </c>
      <c r="F9098" s="64">
        <v>0</v>
      </c>
      <c r="G9098" s="64">
        <v>129</v>
      </c>
      <c r="H9098" s="64">
        <v>129</v>
      </c>
    </row>
    <row r="9099" spans="1:8" x14ac:dyDescent="0.3">
      <c r="A9099" s="63" t="s">
        <v>14920</v>
      </c>
      <c r="B9099" s="63" t="s">
        <v>14921</v>
      </c>
      <c r="C9099" s="63" t="s">
        <v>6837</v>
      </c>
      <c r="D9099" s="63" t="s">
        <v>6838</v>
      </c>
      <c r="E9099" s="64">
        <v>0</v>
      </c>
      <c r="F9099" s="64">
        <v>1</v>
      </c>
      <c r="G9099" s="64">
        <v>0</v>
      </c>
      <c r="H9099" s="64">
        <v>1</v>
      </c>
    </row>
    <row r="9100" spans="1:8" x14ac:dyDescent="0.3">
      <c r="A9100" s="63" t="s">
        <v>14920</v>
      </c>
      <c r="B9100" s="63" t="s">
        <v>14921</v>
      </c>
      <c r="C9100" s="63" t="s">
        <v>8828</v>
      </c>
      <c r="D9100" s="63" t="s">
        <v>8829</v>
      </c>
      <c r="E9100" s="64">
        <v>0</v>
      </c>
      <c r="F9100" s="64">
        <v>2</v>
      </c>
      <c r="G9100" s="64">
        <v>8</v>
      </c>
      <c r="H9100" s="64">
        <v>10</v>
      </c>
    </row>
    <row r="9101" spans="1:8" x14ac:dyDescent="0.3">
      <c r="A9101" s="63" t="s">
        <v>14920</v>
      </c>
      <c r="B9101" s="63" t="s">
        <v>14921</v>
      </c>
      <c r="C9101" s="63" t="s">
        <v>7189</v>
      </c>
      <c r="D9101" s="63" t="s">
        <v>7190</v>
      </c>
      <c r="E9101" s="64">
        <v>0</v>
      </c>
      <c r="F9101" s="64">
        <v>0</v>
      </c>
      <c r="G9101" s="64">
        <v>225</v>
      </c>
      <c r="H9101" s="64">
        <v>225</v>
      </c>
    </row>
    <row r="9102" spans="1:8" x14ac:dyDescent="0.3">
      <c r="A9102" s="63" t="s">
        <v>14920</v>
      </c>
      <c r="B9102" s="63" t="s">
        <v>14921</v>
      </c>
      <c r="C9102" s="63" t="s">
        <v>6330</v>
      </c>
      <c r="D9102" s="63" t="s">
        <v>6331</v>
      </c>
      <c r="E9102" s="64">
        <v>0</v>
      </c>
      <c r="F9102" s="64">
        <v>0</v>
      </c>
      <c r="G9102" s="64">
        <v>1</v>
      </c>
      <c r="H9102" s="64">
        <v>1</v>
      </c>
    </row>
    <row r="9103" spans="1:8" x14ac:dyDescent="0.3">
      <c r="A9103" s="63" t="s">
        <v>14920</v>
      </c>
      <c r="B9103" s="63" t="s">
        <v>14921</v>
      </c>
      <c r="C9103" s="63" t="s">
        <v>7323</v>
      </c>
      <c r="D9103" s="63" t="s">
        <v>7324</v>
      </c>
      <c r="E9103" s="64">
        <v>99</v>
      </c>
      <c r="F9103" s="64">
        <v>447</v>
      </c>
      <c r="G9103" s="64">
        <v>154</v>
      </c>
      <c r="H9103" s="64">
        <v>601</v>
      </c>
    </row>
    <row r="9104" spans="1:8" x14ac:dyDescent="0.3">
      <c r="A9104" s="63" t="s">
        <v>14920</v>
      </c>
      <c r="B9104" s="63" t="s">
        <v>14921</v>
      </c>
      <c r="C9104" s="63" t="s">
        <v>7341</v>
      </c>
      <c r="D9104" s="63" t="s">
        <v>7342</v>
      </c>
      <c r="E9104" s="64">
        <v>143</v>
      </c>
      <c r="F9104" s="64">
        <v>52</v>
      </c>
      <c r="G9104" s="64">
        <v>8</v>
      </c>
      <c r="H9104" s="64">
        <v>60</v>
      </c>
    </row>
    <row r="9105" spans="1:8" x14ac:dyDescent="0.3">
      <c r="A9105" s="63" t="s">
        <v>14920</v>
      </c>
      <c r="B9105" s="63" t="s">
        <v>14921</v>
      </c>
      <c r="C9105" s="63" t="s">
        <v>7264</v>
      </c>
      <c r="D9105" s="63" t="s">
        <v>7265</v>
      </c>
      <c r="E9105" s="64">
        <v>0</v>
      </c>
      <c r="F9105" s="64">
        <v>0</v>
      </c>
      <c r="G9105" s="64">
        <v>174</v>
      </c>
      <c r="H9105" s="64">
        <v>174</v>
      </c>
    </row>
    <row r="9106" spans="1:8" x14ac:dyDescent="0.3">
      <c r="A9106" s="63" t="s">
        <v>14920</v>
      </c>
      <c r="B9106" s="63" t="s">
        <v>14921</v>
      </c>
      <c r="C9106" s="63" t="s">
        <v>14753</v>
      </c>
      <c r="D9106" s="63" t="s">
        <v>14754</v>
      </c>
      <c r="E9106" s="64">
        <v>0</v>
      </c>
      <c r="F9106" s="64">
        <v>8</v>
      </c>
      <c r="G9106" s="64">
        <v>0</v>
      </c>
      <c r="H9106" s="64">
        <v>8</v>
      </c>
    </row>
    <row r="9107" spans="1:8" x14ac:dyDescent="0.3">
      <c r="A9107" s="63" t="s">
        <v>14920</v>
      </c>
      <c r="B9107" s="63" t="s">
        <v>14921</v>
      </c>
      <c r="C9107" s="63" t="s">
        <v>3689</v>
      </c>
      <c r="D9107" s="63" t="s">
        <v>3690</v>
      </c>
      <c r="E9107" s="64">
        <v>0</v>
      </c>
      <c r="F9107" s="64">
        <v>1</v>
      </c>
      <c r="G9107" s="64">
        <v>1</v>
      </c>
      <c r="H9107" s="64">
        <v>2</v>
      </c>
    </row>
    <row r="9108" spans="1:8" x14ac:dyDescent="0.3">
      <c r="A9108" s="63" t="s">
        <v>14920</v>
      </c>
      <c r="B9108" s="63" t="s">
        <v>14921</v>
      </c>
      <c r="C9108" s="63" t="s">
        <v>7622</v>
      </c>
      <c r="D9108" s="63" t="s">
        <v>7623</v>
      </c>
      <c r="E9108" s="64">
        <v>0</v>
      </c>
      <c r="F9108" s="64">
        <v>1</v>
      </c>
      <c r="G9108" s="64">
        <v>0</v>
      </c>
      <c r="H9108" s="64">
        <v>1</v>
      </c>
    </row>
    <row r="9109" spans="1:8" x14ac:dyDescent="0.3">
      <c r="A9109" s="63" t="s">
        <v>14920</v>
      </c>
      <c r="B9109" s="63" t="s">
        <v>14921</v>
      </c>
      <c r="C9109" s="63" t="s">
        <v>6309</v>
      </c>
      <c r="D9109" s="63" t="s">
        <v>4718</v>
      </c>
      <c r="E9109" s="64">
        <v>0</v>
      </c>
      <c r="F9109" s="64">
        <v>1</v>
      </c>
      <c r="G9109" s="64">
        <v>0</v>
      </c>
      <c r="H9109" s="64">
        <v>1</v>
      </c>
    </row>
    <row r="9110" spans="1:8" x14ac:dyDescent="0.3">
      <c r="A9110" s="63" t="s">
        <v>14920</v>
      </c>
      <c r="B9110" s="63" t="s">
        <v>14921</v>
      </c>
      <c r="C9110" s="63" t="s">
        <v>3454</v>
      </c>
      <c r="D9110" s="63" t="s">
        <v>3455</v>
      </c>
      <c r="E9110" s="64">
        <v>0</v>
      </c>
      <c r="F9110" s="64">
        <v>1</v>
      </c>
      <c r="G9110" s="64">
        <v>0</v>
      </c>
      <c r="H9110" s="64">
        <v>1</v>
      </c>
    </row>
    <row r="9111" spans="1:8" x14ac:dyDescent="0.3">
      <c r="A9111" s="63" t="s">
        <v>14920</v>
      </c>
      <c r="B9111" s="63" t="s">
        <v>14921</v>
      </c>
      <c r="C9111" s="63" t="s">
        <v>6320</v>
      </c>
      <c r="D9111" s="63" t="s">
        <v>6321</v>
      </c>
      <c r="E9111" s="64">
        <v>0</v>
      </c>
      <c r="F9111" s="64">
        <v>3</v>
      </c>
      <c r="G9111" s="64">
        <v>0</v>
      </c>
      <c r="H9111" s="64">
        <v>3</v>
      </c>
    </row>
    <row r="9112" spans="1:8" x14ac:dyDescent="0.3">
      <c r="A9112" s="63" t="s">
        <v>14920</v>
      </c>
      <c r="B9112" s="63" t="s">
        <v>14921</v>
      </c>
      <c r="C9112" s="63" t="s">
        <v>4672</v>
      </c>
      <c r="D9112" s="63" t="s">
        <v>4673</v>
      </c>
      <c r="E9112" s="64">
        <v>0</v>
      </c>
      <c r="F9112" s="64">
        <v>1</v>
      </c>
      <c r="G9112" s="64">
        <v>0</v>
      </c>
      <c r="H9112" s="64">
        <v>1</v>
      </c>
    </row>
    <row r="9113" spans="1:8" x14ac:dyDescent="0.3">
      <c r="A9113" s="63" t="s">
        <v>14920</v>
      </c>
      <c r="B9113" s="63" t="s">
        <v>14921</v>
      </c>
      <c r="C9113" s="63" t="s">
        <v>7201</v>
      </c>
      <c r="D9113" s="63" t="s">
        <v>7202</v>
      </c>
      <c r="E9113" s="64">
        <v>9</v>
      </c>
      <c r="F9113" s="64">
        <v>183</v>
      </c>
      <c r="G9113" s="64">
        <v>30</v>
      </c>
      <c r="H9113" s="64">
        <v>213</v>
      </c>
    </row>
    <row r="9114" spans="1:8" x14ac:dyDescent="0.3">
      <c r="A9114" s="63" t="s">
        <v>14920</v>
      </c>
      <c r="B9114" s="63" t="s">
        <v>14921</v>
      </c>
      <c r="C9114" s="63" t="s">
        <v>6642</v>
      </c>
      <c r="D9114" s="63" t="s">
        <v>6643</v>
      </c>
      <c r="E9114" s="64">
        <v>1</v>
      </c>
      <c r="F9114" s="64">
        <v>4</v>
      </c>
      <c r="G9114" s="64">
        <v>0</v>
      </c>
      <c r="H9114" s="64">
        <v>4</v>
      </c>
    </row>
    <row r="9115" spans="1:8" x14ac:dyDescent="0.3">
      <c r="A9115" s="63" t="s">
        <v>14920</v>
      </c>
      <c r="B9115" s="63" t="s">
        <v>14921</v>
      </c>
      <c r="C9115" s="63" t="s">
        <v>7520</v>
      </c>
      <c r="D9115" s="63" t="s">
        <v>7521</v>
      </c>
      <c r="E9115" s="64">
        <v>0</v>
      </c>
      <c r="F9115" s="64">
        <v>4</v>
      </c>
      <c r="G9115" s="64">
        <v>7</v>
      </c>
      <c r="H9115" s="64">
        <v>11</v>
      </c>
    </row>
    <row r="9116" spans="1:8" x14ac:dyDescent="0.3">
      <c r="A9116" s="63" t="s">
        <v>14920</v>
      </c>
      <c r="B9116" s="63" t="s">
        <v>14921</v>
      </c>
      <c r="C9116" s="63" t="s">
        <v>3502</v>
      </c>
      <c r="D9116" s="63" t="s">
        <v>3503</v>
      </c>
      <c r="E9116" s="64">
        <v>0</v>
      </c>
      <c r="F9116" s="64">
        <v>0</v>
      </c>
      <c r="G9116" s="64">
        <v>5</v>
      </c>
      <c r="H9116" s="64">
        <v>5</v>
      </c>
    </row>
    <row r="9117" spans="1:8" x14ac:dyDescent="0.3">
      <c r="A9117" s="63" t="s">
        <v>14920</v>
      </c>
      <c r="B9117" s="63" t="s">
        <v>14921</v>
      </c>
      <c r="C9117" s="63" t="s">
        <v>4414</v>
      </c>
      <c r="D9117" s="63" t="s">
        <v>4415</v>
      </c>
      <c r="E9117" s="64">
        <v>0</v>
      </c>
      <c r="F9117" s="64">
        <v>0</v>
      </c>
      <c r="G9117" s="64">
        <v>9</v>
      </c>
      <c r="H9117" s="64">
        <v>9</v>
      </c>
    </row>
    <row r="9118" spans="1:8" x14ac:dyDescent="0.3">
      <c r="A9118" s="63" t="s">
        <v>14920</v>
      </c>
      <c r="B9118" s="63" t="s">
        <v>14921</v>
      </c>
      <c r="C9118" s="63" t="s">
        <v>6855</v>
      </c>
      <c r="D9118" s="63" t="s">
        <v>6856</v>
      </c>
      <c r="E9118" s="64">
        <v>0</v>
      </c>
      <c r="F9118" s="64">
        <v>5</v>
      </c>
      <c r="G9118" s="64">
        <v>5</v>
      </c>
      <c r="H9118" s="64">
        <v>10</v>
      </c>
    </row>
    <row r="9119" spans="1:8" x14ac:dyDescent="0.3">
      <c r="A9119" s="63" t="s">
        <v>14920</v>
      </c>
      <c r="B9119" s="63" t="s">
        <v>14921</v>
      </c>
      <c r="C9119" s="63" t="s">
        <v>7333</v>
      </c>
      <c r="D9119" s="63" t="s">
        <v>7334</v>
      </c>
      <c r="E9119" s="64">
        <v>2</v>
      </c>
      <c r="F9119" s="64">
        <v>53</v>
      </c>
      <c r="G9119" s="64">
        <v>13</v>
      </c>
      <c r="H9119" s="64">
        <v>66</v>
      </c>
    </row>
    <row r="9120" spans="1:8" x14ac:dyDescent="0.3">
      <c r="A9120" s="63" t="s">
        <v>14920</v>
      </c>
      <c r="B9120" s="63" t="s">
        <v>14921</v>
      </c>
      <c r="C9120" s="63" t="s">
        <v>4733</v>
      </c>
      <c r="D9120" s="63" t="s">
        <v>14756</v>
      </c>
      <c r="E9120" s="64">
        <v>0</v>
      </c>
      <c r="F9120" s="64">
        <v>4</v>
      </c>
      <c r="G9120" s="64">
        <v>8</v>
      </c>
      <c r="H9120" s="64">
        <v>12</v>
      </c>
    </row>
    <row r="9121" spans="1:8" x14ac:dyDescent="0.3">
      <c r="A9121" s="63" t="s">
        <v>14920</v>
      </c>
      <c r="B9121" s="63" t="s">
        <v>14921</v>
      </c>
      <c r="C9121" s="63" t="s">
        <v>4680</v>
      </c>
      <c r="D9121" s="63" t="s">
        <v>4681</v>
      </c>
      <c r="E9121" s="64">
        <v>0</v>
      </c>
      <c r="F9121" s="64">
        <v>0</v>
      </c>
      <c r="G9121" s="64">
        <v>2</v>
      </c>
      <c r="H9121" s="64">
        <v>2</v>
      </c>
    </row>
    <row r="9122" spans="1:8" x14ac:dyDescent="0.3">
      <c r="A9122" s="63" t="s">
        <v>14920</v>
      </c>
      <c r="B9122" s="63" t="s">
        <v>14921</v>
      </c>
      <c r="C9122" s="63" t="s">
        <v>6299</v>
      </c>
      <c r="D9122" s="63" t="s">
        <v>6300</v>
      </c>
      <c r="E9122" s="64">
        <v>0</v>
      </c>
      <c r="F9122" s="64">
        <v>1</v>
      </c>
      <c r="G9122" s="64">
        <v>0</v>
      </c>
      <c r="H9122" s="64">
        <v>1</v>
      </c>
    </row>
    <row r="9123" spans="1:8" x14ac:dyDescent="0.3">
      <c r="A9123" s="63" t="s">
        <v>14920</v>
      </c>
      <c r="B9123" s="63" t="s">
        <v>14921</v>
      </c>
      <c r="C9123" s="63" t="s">
        <v>7331</v>
      </c>
      <c r="D9123" s="63" t="s">
        <v>14928</v>
      </c>
      <c r="E9123" s="64">
        <v>22</v>
      </c>
      <c r="F9123" s="64">
        <v>113</v>
      </c>
      <c r="G9123" s="64">
        <v>26</v>
      </c>
      <c r="H9123" s="64">
        <v>139</v>
      </c>
    </row>
    <row r="9124" spans="1:8" x14ac:dyDescent="0.3">
      <c r="A9124" s="63" t="s">
        <v>14920</v>
      </c>
      <c r="B9124" s="63" t="s">
        <v>14921</v>
      </c>
      <c r="C9124" s="63" t="s">
        <v>7292</v>
      </c>
      <c r="D9124" s="63" t="s">
        <v>14929</v>
      </c>
      <c r="E9124" s="64">
        <v>0</v>
      </c>
      <c r="F9124" s="64">
        <v>0</v>
      </c>
      <c r="G9124" s="64">
        <v>141</v>
      </c>
      <c r="H9124" s="64">
        <v>141</v>
      </c>
    </row>
    <row r="9125" spans="1:8" x14ac:dyDescent="0.3">
      <c r="A9125" s="63" t="s">
        <v>14920</v>
      </c>
      <c r="B9125" s="63" t="s">
        <v>14921</v>
      </c>
      <c r="C9125" s="63" t="s">
        <v>4972</v>
      </c>
      <c r="D9125" s="63" t="s">
        <v>14759</v>
      </c>
      <c r="E9125" s="64">
        <v>0</v>
      </c>
      <c r="F9125" s="64">
        <v>1</v>
      </c>
      <c r="G9125" s="64">
        <v>1</v>
      </c>
      <c r="H9125" s="64">
        <v>2</v>
      </c>
    </row>
    <row r="9126" spans="1:8" x14ac:dyDescent="0.3">
      <c r="A9126" s="63" t="s">
        <v>14920</v>
      </c>
      <c r="B9126" s="63" t="s">
        <v>14921</v>
      </c>
      <c r="C9126" s="63" t="s">
        <v>5102</v>
      </c>
      <c r="D9126" s="63" t="s">
        <v>5103</v>
      </c>
      <c r="E9126" s="64">
        <v>0</v>
      </c>
      <c r="F9126" s="64">
        <v>1</v>
      </c>
      <c r="G9126" s="64">
        <v>1</v>
      </c>
      <c r="H9126" s="64">
        <v>2</v>
      </c>
    </row>
    <row r="9127" spans="1:8" x14ac:dyDescent="0.3">
      <c r="A9127" s="63" t="s">
        <v>14920</v>
      </c>
      <c r="B9127" s="63" t="s">
        <v>14921</v>
      </c>
      <c r="C9127" s="63" t="s">
        <v>4711</v>
      </c>
      <c r="D9127" s="63" t="s">
        <v>4712</v>
      </c>
      <c r="E9127" s="64">
        <v>0</v>
      </c>
      <c r="F9127" s="64">
        <v>0</v>
      </c>
      <c r="G9127" s="64">
        <v>5</v>
      </c>
      <c r="H9127" s="64">
        <v>5</v>
      </c>
    </row>
    <row r="9128" spans="1:8" x14ac:dyDescent="0.3">
      <c r="A9128" s="63" t="s">
        <v>14920</v>
      </c>
      <c r="B9128" s="63" t="s">
        <v>14921</v>
      </c>
      <c r="C9128" s="63" t="s">
        <v>7986</v>
      </c>
      <c r="D9128" s="63" t="s">
        <v>7987</v>
      </c>
      <c r="E9128" s="64">
        <v>0</v>
      </c>
      <c r="F9128" s="64">
        <v>0</v>
      </c>
      <c r="G9128" s="64">
        <v>10</v>
      </c>
      <c r="H9128" s="64">
        <v>10</v>
      </c>
    </row>
    <row r="9129" spans="1:8" x14ac:dyDescent="0.3">
      <c r="A9129" s="63" t="s">
        <v>14920</v>
      </c>
      <c r="B9129" s="63" t="s">
        <v>14921</v>
      </c>
      <c r="C9129" s="63" t="s">
        <v>7656</v>
      </c>
      <c r="D9129" s="63" t="s">
        <v>14899</v>
      </c>
      <c r="E9129" s="64">
        <v>0</v>
      </c>
      <c r="F9129" s="64">
        <v>8</v>
      </c>
      <c r="G9129" s="64">
        <v>3</v>
      </c>
      <c r="H9129" s="64">
        <v>11</v>
      </c>
    </row>
    <row r="9130" spans="1:8" x14ac:dyDescent="0.3">
      <c r="A9130" s="63" t="s">
        <v>14920</v>
      </c>
      <c r="B9130" s="63" t="s">
        <v>14921</v>
      </c>
      <c r="C9130" s="63" t="s">
        <v>7302</v>
      </c>
      <c r="D9130" s="63" t="s">
        <v>7303</v>
      </c>
      <c r="E9130" s="64">
        <v>0</v>
      </c>
      <c r="F9130" s="64">
        <v>0</v>
      </c>
      <c r="G9130" s="64">
        <v>33</v>
      </c>
      <c r="H9130" s="64">
        <v>33</v>
      </c>
    </row>
    <row r="9131" spans="1:8" x14ac:dyDescent="0.3">
      <c r="A9131" s="63" t="s">
        <v>14920</v>
      </c>
      <c r="B9131" s="63" t="s">
        <v>14921</v>
      </c>
      <c r="C9131" s="63" t="s">
        <v>9038</v>
      </c>
      <c r="D9131" s="63" t="s">
        <v>14930</v>
      </c>
      <c r="E9131" s="64">
        <v>0</v>
      </c>
      <c r="F9131" s="64">
        <v>0</v>
      </c>
      <c r="G9131" s="64">
        <v>2</v>
      </c>
      <c r="H9131" s="64">
        <v>2</v>
      </c>
    </row>
    <row r="9132" spans="1:8" x14ac:dyDescent="0.3">
      <c r="A9132" s="63" t="s">
        <v>14920</v>
      </c>
      <c r="B9132" s="63" t="s">
        <v>14921</v>
      </c>
      <c r="C9132" s="63" t="s">
        <v>10673</v>
      </c>
      <c r="D9132" s="63" t="s">
        <v>10674</v>
      </c>
      <c r="E9132" s="64">
        <v>0</v>
      </c>
      <c r="F9132" s="64">
        <v>0</v>
      </c>
      <c r="G9132" s="64">
        <v>1</v>
      </c>
      <c r="H9132" s="64">
        <v>1</v>
      </c>
    </row>
    <row r="9133" spans="1:8" x14ac:dyDescent="0.3">
      <c r="A9133" s="63" t="s">
        <v>14920</v>
      </c>
      <c r="B9133" s="63" t="s">
        <v>14921</v>
      </c>
      <c r="C9133" s="63" t="s">
        <v>7209</v>
      </c>
      <c r="D9133" s="63" t="s">
        <v>7210</v>
      </c>
      <c r="E9133" s="64">
        <v>0</v>
      </c>
      <c r="F9133" s="64">
        <v>0</v>
      </c>
      <c r="G9133" s="64">
        <v>135</v>
      </c>
      <c r="H9133" s="64">
        <v>135</v>
      </c>
    </row>
    <row r="9134" spans="1:8" x14ac:dyDescent="0.3">
      <c r="A9134" s="63" t="s">
        <v>14920</v>
      </c>
      <c r="B9134" s="63" t="s">
        <v>14921</v>
      </c>
      <c r="C9134" s="63" t="s">
        <v>10774</v>
      </c>
      <c r="D9134" s="63" t="s">
        <v>10775</v>
      </c>
      <c r="E9134" s="64">
        <v>0</v>
      </c>
      <c r="F9134" s="64">
        <v>0</v>
      </c>
      <c r="G9134" s="64">
        <v>2</v>
      </c>
      <c r="H9134" s="64">
        <v>2</v>
      </c>
    </row>
    <row r="9135" spans="1:8" x14ac:dyDescent="0.3">
      <c r="A9135" s="63" t="s">
        <v>14920</v>
      </c>
      <c r="B9135" s="63" t="s">
        <v>14921</v>
      </c>
      <c r="C9135" s="63" t="s">
        <v>7644</v>
      </c>
      <c r="D9135" s="63" t="s">
        <v>7645</v>
      </c>
      <c r="E9135" s="69">
        <v>54</v>
      </c>
      <c r="F9135" s="69">
        <v>363</v>
      </c>
      <c r="G9135" s="69">
        <v>52</v>
      </c>
      <c r="H9135" s="69">
        <v>415</v>
      </c>
    </row>
    <row r="9136" spans="1:8" x14ac:dyDescent="0.3">
      <c r="A9136" s="63" t="s">
        <v>14920</v>
      </c>
      <c r="B9136" s="63" t="s">
        <v>14921</v>
      </c>
      <c r="C9136" s="63" t="s">
        <v>3649</v>
      </c>
      <c r="D9136" s="63" t="s">
        <v>14540</v>
      </c>
      <c r="E9136" s="64">
        <v>0</v>
      </c>
      <c r="F9136" s="64">
        <v>0</v>
      </c>
      <c r="G9136" s="64">
        <v>2</v>
      </c>
      <c r="H9136" s="64">
        <v>2</v>
      </c>
    </row>
    <row r="9137" spans="1:8" x14ac:dyDescent="0.3">
      <c r="A9137" s="63" t="s">
        <v>14920</v>
      </c>
      <c r="B9137" s="63" t="s">
        <v>14921</v>
      </c>
      <c r="C9137" s="63" t="s">
        <v>7614</v>
      </c>
      <c r="D9137" s="63" t="s">
        <v>7615</v>
      </c>
      <c r="E9137" s="64">
        <v>0</v>
      </c>
      <c r="F9137" s="64">
        <v>3</v>
      </c>
      <c r="G9137" s="64">
        <v>2</v>
      </c>
      <c r="H9137" s="64">
        <v>5</v>
      </c>
    </row>
    <row r="9138" spans="1:8" x14ac:dyDescent="0.3">
      <c r="A9138" s="63" t="s">
        <v>14920</v>
      </c>
      <c r="B9138" s="63" t="s">
        <v>14921</v>
      </c>
      <c r="C9138" s="63" t="s">
        <v>8994</v>
      </c>
      <c r="D9138" s="63" t="s">
        <v>8995</v>
      </c>
      <c r="E9138" s="64">
        <v>0</v>
      </c>
      <c r="F9138" s="64">
        <v>0</v>
      </c>
      <c r="G9138" s="64">
        <v>2</v>
      </c>
      <c r="H9138" s="64">
        <v>2</v>
      </c>
    </row>
    <row r="9139" spans="1:8" x14ac:dyDescent="0.3">
      <c r="A9139" s="63" t="s">
        <v>14920</v>
      </c>
      <c r="B9139" s="63" t="s">
        <v>14921</v>
      </c>
      <c r="C9139" s="63" t="s">
        <v>7266</v>
      </c>
      <c r="D9139" s="63" t="s">
        <v>7267</v>
      </c>
      <c r="E9139" s="64">
        <v>41</v>
      </c>
      <c r="F9139" s="64">
        <v>263</v>
      </c>
      <c r="G9139" s="64">
        <v>106</v>
      </c>
      <c r="H9139" s="64">
        <v>369</v>
      </c>
    </row>
    <row r="9140" spans="1:8" x14ac:dyDescent="0.3">
      <c r="A9140" s="63" t="s">
        <v>14920</v>
      </c>
      <c r="B9140" s="63" t="s">
        <v>14921</v>
      </c>
      <c r="C9140" s="63" t="s">
        <v>7227</v>
      </c>
      <c r="D9140" s="63" t="s">
        <v>7228</v>
      </c>
      <c r="E9140" s="64">
        <v>304</v>
      </c>
      <c r="F9140" s="64">
        <v>615</v>
      </c>
      <c r="G9140" s="64">
        <v>157</v>
      </c>
      <c r="H9140" s="64">
        <v>772</v>
      </c>
    </row>
    <row r="9141" spans="1:8" x14ac:dyDescent="0.3">
      <c r="A9141" s="63" t="s">
        <v>14920</v>
      </c>
      <c r="B9141" s="63" t="s">
        <v>14921</v>
      </c>
      <c r="C9141" s="63" t="s">
        <v>9838</v>
      </c>
      <c r="D9141" s="63" t="s">
        <v>9839</v>
      </c>
      <c r="E9141" s="64">
        <v>0</v>
      </c>
      <c r="F9141" s="64">
        <v>0</v>
      </c>
      <c r="G9141" s="64">
        <v>1</v>
      </c>
      <c r="H9141" s="64">
        <v>1</v>
      </c>
    </row>
    <row r="9142" spans="1:8" x14ac:dyDescent="0.3">
      <c r="A9142" s="63" t="s">
        <v>14920</v>
      </c>
      <c r="B9142" s="63" t="s">
        <v>14921</v>
      </c>
      <c r="C9142" s="63" t="s">
        <v>4684</v>
      </c>
      <c r="D9142" s="63" t="s">
        <v>3852</v>
      </c>
      <c r="E9142" s="64">
        <v>0</v>
      </c>
      <c r="F9142" s="64">
        <v>0</v>
      </c>
      <c r="G9142" s="64">
        <v>27</v>
      </c>
      <c r="H9142" s="64">
        <v>27</v>
      </c>
    </row>
    <row r="9143" spans="1:8" x14ac:dyDescent="0.3">
      <c r="A9143" s="63" t="s">
        <v>14920</v>
      </c>
      <c r="B9143" s="63" t="s">
        <v>14921</v>
      </c>
      <c r="C9143" s="63" t="s">
        <v>6448</v>
      </c>
      <c r="D9143" s="63" t="s">
        <v>6449</v>
      </c>
      <c r="E9143" s="64">
        <v>0</v>
      </c>
      <c r="F9143" s="64">
        <v>11</v>
      </c>
      <c r="G9143" s="64">
        <v>1</v>
      </c>
      <c r="H9143" s="64">
        <v>12</v>
      </c>
    </row>
    <row r="9144" spans="1:8" x14ac:dyDescent="0.3">
      <c r="A9144" s="63" t="s">
        <v>14920</v>
      </c>
      <c r="B9144" s="63" t="s">
        <v>14921</v>
      </c>
      <c r="C9144" s="63" t="s">
        <v>7329</v>
      </c>
      <c r="D9144" s="63" t="s">
        <v>14901</v>
      </c>
      <c r="E9144" s="64">
        <v>0</v>
      </c>
      <c r="F9144" s="64">
        <v>1</v>
      </c>
      <c r="G9144" s="64">
        <v>0</v>
      </c>
      <c r="H9144" s="64">
        <v>1</v>
      </c>
    </row>
    <row r="9145" spans="1:8" x14ac:dyDescent="0.3">
      <c r="A9145" s="63" t="s">
        <v>14920</v>
      </c>
      <c r="B9145" s="63" t="s">
        <v>14921</v>
      </c>
      <c r="C9145" s="63" t="s">
        <v>7327</v>
      </c>
      <c r="D9145" s="63" t="s">
        <v>14867</v>
      </c>
      <c r="E9145" s="64">
        <v>0</v>
      </c>
      <c r="F9145" s="64">
        <v>13</v>
      </c>
      <c r="G9145" s="64">
        <v>0</v>
      </c>
      <c r="H9145" s="64">
        <v>13</v>
      </c>
    </row>
    <row r="9146" spans="1:8" x14ac:dyDescent="0.3">
      <c r="A9146" s="63" t="s">
        <v>14920</v>
      </c>
      <c r="B9146" s="63" t="s">
        <v>14921</v>
      </c>
      <c r="C9146" s="63" t="s">
        <v>7438</v>
      </c>
      <c r="D9146" s="63" t="s">
        <v>14913</v>
      </c>
      <c r="E9146" s="64">
        <v>0</v>
      </c>
      <c r="F9146" s="64">
        <v>5</v>
      </c>
      <c r="G9146" s="64">
        <v>1</v>
      </c>
      <c r="H9146" s="64">
        <v>6</v>
      </c>
    </row>
    <row r="9147" spans="1:8" x14ac:dyDescent="0.3">
      <c r="A9147" s="63" t="s">
        <v>14920</v>
      </c>
      <c r="B9147" s="63" t="s">
        <v>14921</v>
      </c>
      <c r="C9147" s="63" t="s">
        <v>7191</v>
      </c>
      <c r="D9147" s="63" t="s">
        <v>14735</v>
      </c>
      <c r="E9147" s="64">
        <v>14</v>
      </c>
      <c r="F9147" s="64">
        <v>97</v>
      </c>
      <c r="G9147" s="64">
        <v>43</v>
      </c>
      <c r="H9147" s="64">
        <v>140</v>
      </c>
    </row>
    <row r="9148" spans="1:8" x14ac:dyDescent="0.3">
      <c r="A9148" s="63" t="s">
        <v>14920</v>
      </c>
      <c r="B9148" s="63" t="s">
        <v>14921</v>
      </c>
      <c r="C9148" s="63" t="s">
        <v>7193</v>
      </c>
      <c r="D9148" s="63" t="s">
        <v>14596</v>
      </c>
      <c r="E9148" s="64">
        <v>11</v>
      </c>
      <c r="F9148" s="64">
        <v>86</v>
      </c>
      <c r="G9148" s="64">
        <v>18</v>
      </c>
      <c r="H9148" s="64">
        <v>104</v>
      </c>
    </row>
    <row r="9149" spans="1:8" x14ac:dyDescent="0.3">
      <c r="A9149" s="63" t="s">
        <v>14920</v>
      </c>
      <c r="B9149" s="63" t="s">
        <v>14921</v>
      </c>
      <c r="C9149" s="63" t="s">
        <v>4685</v>
      </c>
      <c r="D9149" s="63" t="s">
        <v>4686</v>
      </c>
      <c r="E9149" s="64">
        <v>0</v>
      </c>
      <c r="F9149" s="64">
        <v>1</v>
      </c>
      <c r="G9149" s="64">
        <v>0</v>
      </c>
      <c r="H9149" s="64">
        <v>1</v>
      </c>
    </row>
    <row r="9150" spans="1:8" x14ac:dyDescent="0.3">
      <c r="A9150" s="63" t="s">
        <v>14920</v>
      </c>
      <c r="B9150" s="63" t="s">
        <v>14921</v>
      </c>
      <c r="C9150" s="63" t="s">
        <v>5096</v>
      </c>
      <c r="D9150" s="63" t="s">
        <v>5097</v>
      </c>
      <c r="E9150" s="64">
        <v>0</v>
      </c>
      <c r="F9150" s="64">
        <v>3</v>
      </c>
      <c r="G9150" s="64">
        <v>0</v>
      </c>
      <c r="H9150" s="64">
        <v>3</v>
      </c>
    </row>
    <row r="9151" spans="1:8" x14ac:dyDescent="0.3">
      <c r="A9151" s="63" t="s">
        <v>14920</v>
      </c>
      <c r="B9151" s="63" t="s">
        <v>14921</v>
      </c>
      <c r="C9151" s="63" t="s">
        <v>7460</v>
      </c>
      <c r="D9151" s="63" t="s">
        <v>7461</v>
      </c>
      <c r="E9151" s="64">
        <v>0</v>
      </c>
      <c r="F9151" s="64">
        <v>4</v>
      </c>
      <c r="G9151" s="64">
        <v>1</v>
      </c>
      <c r="H9151" s="64">
        <v>5</v>
      </c>
    </row>
    <row r="9152" spans="1:8" x14ac:dyDescent="0.3">
      <c r="A9152" s="63" t="s">
        <v>14920</v>
      </c>
      <c r="B9152" s="63" t="s">
        <v>14921</v>
      </c>
      <c r="C9152" s="63" t="s">
        <v>7345</v>
      </c>
      <c r="D9152" s="63" t="s">
        <v>14931</v>
      </c>
      <c r="E9152" s="64">
        <v>32</v>
      </c>
      <c r="F9152" s="64">
        <v>323</v>
      </c>
      <c r="G9152" s="64">
        <v>643</v>
      </c>
      <c r="H9152" s="64">
        <v>966</v>
      </c>
    </row>
    <row r="9153" spans="1:8" x14ac:dyDescent="0.3">
      <c r="A9153" s="63" t="s">
        <v>14920</v>
      </c>
      <c r="B9153" s="63" t="s">
        <v>14921</v>
      </c>
      <c r="C9153" s="63" t="s">
        <v>8107</v>
      </c>
      <c r="D9153" s="63" t="s">
        <v>8108</v>
      </c>
      <c r="E9153" s="64">
        <v>0</v>
      </c>
      <c r="F9153" s="64">
        <v>0</v>
      </c>
      <c r="G9153" s="64">
        <v>1</v>
      </c>
      <c r="H9153" s="64">
        <v>1</v>
      </c>
    </row>
    <row r="9154" spans="1:8" x14ac:dyDescent="0.3">
      <c r="A9154" s="63" t="s">
        <v>14920</v>
      </c>
      <c r="B9154" s="63" t="s">
        <v>14921</v>
      </c>
      <c r="C9154" s="63" t="s">
        <v>3513</v>
      </c>
      <c r="D9154" s="63" t="s">
        <v>14590</v>
      </c>
      <c r="E9154" s="64">
        <v>0</v>
      </c>
      <c r="F9154" s="64">
        <v>0</v>
      </c>
      <c r="G9154" s="64">
        <v>3</v>
      </c>
      <c r="H9154" s="64">
        <v>3</v>
      </c>
    </row>
    <row r="9155" spans="1:8" x14ac:dyDescent="0.3">
      <c r="A9155" s="63" t="s">
        <v>14920</v>
      </c>
      <c r="B9155" s="63" t="s">
        <v>14921</v>
      </c>
      <c r="C9155" s="63" t="s">
        <v>4735</v>
      </c>
      <c r="D9155" s="63" t="s">
        <v>4736</v>
      </c>
      <c r="E9155" s="64">
        <v>0</v>
      </c>
      <c r="F9155" s="64">
        <v>10</v>
      </c>
      <c r="G9155" s="64">
        <v>1</v>
      </c>
      <c r="H9155" s="64">
        <v>11</v>
      </c>
    </row>
    <row r="9156" spans="1:8" x14ac:dyDescent="0.3">
      <c r="A9156" s="63" t="s">
        <v>14920</v>
      </c>
      <c r="B9156" s="63" t="s">
        <v>14921</v>
      </c>
      <c r="C9156" s="63" t="s">
        <v>4687</v>
      </c>
      <c r="D9156" s="63" t="s">
        <v>4688</v>
      </c>
      <c r="E9156" s="64">
        <v>0</v>
      </c>
      <c r="F9156" s="64">
        <v>0</v>
      </c>
      <c r="G9156" s="64">
        <v>9</v>
      </c>
      <c r="H9156" s="64">
        <v>9</v>
      </c>
    </row>
    <row r="9157" spans="1:8" x14ac:dyDescent="0.3">
      <c r="A9157" s="63" t="s">
        <v>14920</v>
      </c>
      <c r="B9157" s="63" t="s">
        <v>14921</v>
      </c>
      <c r="C9157" s="63" t="s">
        <v>5002</v>
      </c>
      <c r="D9157" s="63" t="s">
        <v>5003</v>
      </c>
      <c r="E9157" s="64">
        <v>0</v>
      </c>
      <c r="F9157" s="64">
        <v>0</v>
      </c>
      <c r="G9157" s="64">
        <v>1</v>
      </c>
      <c r="H9157" s="64">
        <v>1</v>
      </c>
    </row>
    <row r="9158" spans="1:8" x14ac:dyDescent="0.3">
      <c r="A9158" s="63" t="s">
        <v>14920</v>
      </c>
      <c r="B9158" s="63" t="s">
        <v>14921</v>
      </c>
      <c r="C9158" s="63" t="s">
        <v>6328</v>
      </c>
      <c r="D9158" s="63" t="s">
        <v>14800</v>
      </c>
      <c r="E9158" s="64">
        <v>0</v>
      </c>
      <c r="F9158" s="64">
        <v>2</v>
      </c>
      <c r="G9158" s="64">
        <v>0</v>
      </c>
      <c r="H9158" s="64">
        <v>2</v>
      </c>
    </row>
    <row r="9159" spans="1:8" x14ac:dyDescent="0.3">
      <c r="A9159" s="63" t="s">
        <v>14920</v>
      </c>
      <c r="B9159" s="63" t="s">
        <v>14921</v>
      </c>
      <c r="C9159" s="63" t="s">
        <v>10778</v>
      </c>
      <c r="D9159" s="63" t="s">
        <v>10779</v>
      </c>
      <c r="E9159" s="64">
        <v>0</v>
      </c>
      <c r="F9159" s="64">
        <v>0</v>
      </c>
      <c r="G9159" s="64">
        <v>4</v>
      </c>
      <c r="H9159" s="64">
        <v>4</v>
      </c>
    </row>
    <row r="9160" spans="1:8" x14ac:dyDescent="0.3">
      <c r="A9160" s="63" t="s">
        <v>14920</v>
      </c>
      <c r="B9160" s="63" t="s">
        <v>14921</v>
      </c>
      <c r="C9160" s="63" t="s">
        <v>7308</v>
      </c>
      <c r="D9160" s="63" t="s">
        <v>7309</v>
      </c>
      <c r="E9160" s="64">
        <v>0</v>
      </c>
      <c r="F9160" s="64">
        <v>59</v>
      </c>
      <c r="G9160" s="64">
        <v>110</v>
      </c>
      <c r="H9160" s="64">
        <v>169</v>
      </c>
    </row>
    <row r="9161" spans="1:8" x14ac:dyDescent="0.3">
      <c r="A9161" s="63" t="s">
        <v>14920</v>
      </c>
      <c r="B9161" s="63" t="s">
        <v>14921</v>
      </c>
      <c r="C9161" s="63" t="s">
        <v>7488</v>
      </c>
      <c r="D9161" s="63" t="s">
        <v>7489</v>
      </c>
      <c r="E9161" s="64">
        <v>0</v>
      </c>
      <c r="F9161" s="64">
        <v>0</v>
      </c>
      <c r="G9161" s="64">
        <v>1</v>
      </c>
      <c r="H9161" s="64">
        <v>1</v>
      </c>
    </row>
    <row r="9162" spans="1:8" x14ac:dyDescent="0.3">
      <c r="A9162" s="63" t="s">
        <v>14920</v>
      </c>
      <c r="B9162" s="63" t="s">
        <v>14921</v>
      </c>
      <c r="C9162" s="63" t="s">
        <v>7472</v>
      </c>
      <c r="D9162" s="63" t="s">
        <v>14884</v>
      </c>
      <c r="E9162" s="64">
        <v>0</v>
      </c>
      <c r="F9162" s="64">
        <v>13</v>
      </c>
      <c r="G9162" s="64">
        <v>1</v>
      </c>
      <c r="H9162" s="64">
        <v>14</v>
      </c>
    </row>
    <row r="9163" spans="1:8" x14ac:dyDescent="0.3">
      <c r="A9163" s="63" t="s">
        <v>14920</v>
      </c>
      <c r="B9163" s="63" t="s">
        <v>14921</v>
      </c>
      <c r="C9163" s="63" t="s">
        <v>7298</v>
      </c>
      <c r="D9163" s="63" t="s">
        <v>7299</v>
      </c>
      <c r="E9163" s="64">
        <v>0</v>
      </c>
      <c r="F9163" s="64">
        <v>0</v>
      </c>
      <c r="G9163" s="64">
        <v>4</v>
      </c>
      <c r="H9163" s="64">
        <v>4</v>
      </c>
    </row>
    <row r="9164" spans="1:8" x14ac:dyDescent="0.3">
      <c r="A9164" s="63" t="s">
        <v>14920</v>
      </c>
      <c r="B9164" s="63" t="s">
        <v>14921</v>
      </c>
      <c r="C9164" s="63" t="s">
        <v>5020</v>
      </c>
      <c r="D9164" s="63" t="s">
        <v>5021</v>
      </c>
      <c r="E9164" s="64">
        <v>0</v>
      </c>
      <c r="F9164" s="64">
        <v>0</v>
      </c>
      <c r="G9164" s="64">
        <v>1</v>
      </c>
      <c r="H9164" s="64">
        <v>1</v>
      </c>
    </row>
    <row r="9165" spans="1:8" x14ac:dyDescent="0.3">
      <c r="A9165" s="63" t="s">
        <v>14920</v>
      </c>
      <c r="B9165" s="63" t="s">
        <v>14921</v>
      </c>
      <c r="C9165" s="63" t="s">
        <v>8665</v>
      </c>
      <c r="D9165" s="63" t="s">
        <v>8666</v>
      </c>
      <c r="E9165" s="64">
        <v>1</v>
      </c>
      <c r="F9165" s="64">
        <v>1</v>
      </c>
      <c r="G9165" s="64">
        <v>0</v>
      </c>
      <c r="H9165" s="64">
        <v>1</v>
      </c>
    </row>
    <row r="9166" spans="1:8" x14ac:dyDescent="0.3">
      <c r="A9166" s="63" t="s">
        <v>14920</v>
      </c>
      <c r="B9166" s="63" t="s">
        <v>14921</v>
      </c>
      <c r="C9166" s="63" t="s">
        <v>8088</v>
      </c>
      <c r="D9166" s="63" t="s">
        <v>14625</v>
      </c>
      <c r="E9166" s="64">
        <v>0</v>
      </c>
      <c r="F9166" s="64">
        <v>0</v>
      </c>
      <c r="G9166" s="64">
        <v>1</v>
      </c>
      <c r="H9166" s="64">
        <v>1</v>
      </c>
    </row>
    <row r="9167" spans="1:8" x14ac:dyDescent="0.3">
      <c r="A9167" s="63" t="s">
        <v>14920</v>
      </c>
      <c r="B9167" s="63" t="s">
        <v>14921</v>
      </c>
      <c r="C9167" s="63" t="s">
        <v>7183</v>
      </c>
      <c r="D9167" s="63" t="s">
        <v>14868</v>
      </c>
      <c r="E9167" s="64">
        <v>65</v>
      </c>
      <c r="F9167" s="64">
        <v>148</v>
      </c>
      <c r="G9167" s="64">
        <v>42</v>
      </c>
      <c r="H9167" s="64">
        <v>190</v>
      </c>
    </row>
    <row r="9168" spans="1:8" x14ac:dyDescent="0.3">
      <c r="A9168" s="63" t="s">
        <v>14920</v>
      </c>
      <c r="B9168" s="63" t="s">
        <v>14921</v>
      </c>
      <c r="C9168" s="63" t="s">
        <v>7435</v>
      </c>
      <c r="D9168" s="63" t="s">
        <v>14854</v>
      </c>
      <c r="E9168" s="64">
        <v>27</v>
      </c>
      <c r="F9168" s="64">
        <v>61</v>
      </c>
      <c r="G9168" s="64">
        <v>18</v>
      </c>
      <c r="H9168" s="64">
        <v>79</v>
      </c>
    </row>
    <row r="9169" spans="1:8" x14ac:dyDescent="0.3">
      <c r="A9169" s="63" t="s">
        <v>14920</v>
      </c>
      <c r="B9169" s="63" t="s">
        <v>14921</v>
      </c>
      <c r="C9169" s="63" t="s">
        <v>7185</v>
      </c>
      <c r="D9169" s="63" t="s">
        <v>14886</v>
      </c>
      <c r="E9169" s="64">
        <v>26</v>
      </c>
      <c r="F9169" s="64">
        <v>212</v>
      </c>
      <c r="G9169" s="64">
        <v>52</v>
      </c>
      <c r="H9169" s="64">
        <v>264</v>
      </c>
    </row>
    <row r="9170" spans="1:8" x14ac:dyDescent="0.3">
      <c r="A9170" s="63" t="s">
        <v>14920</v>
      </c>
      <c r="B9170" s="63" t="s">
        <v>14921</v>
      </c>
      <c r="C9170" s="63" t="s">
        <v>7620</v>
      </c>
      <c r="D9170" s="63" t="s">
        <v>14856</v>
      </c>
      <c r="E9170" s="64">
        <v>0</v>
      </c>
      <c r="F9170" s="64">
        <v>2</v>
      </c>
      <c r="G9170" s="64">
        <v>5</v>
      </c>
      <c r="H9170" s="64">
        <v>7</v>
      </c>
    </row>
    <row r="9171" spans="1:8" x14ac:dyDescent="0.3">
      <c r="A9171" s="63" t="s">
        <v>14920</v>
      </c>
      <c r="B9171" s="63" t="s">
        <v>14921</v>
      </c>
      <c r="C9171" s="63" t="s">
        <v>7618</v>
      </c>
      <c r="D9171" s="63" t="s">
        <v>14737</v>
      </c>
      <c r="E9171" s="64">
        <v>0</v>
      </c>
      <c r="F9171" s="64">
        <v>0</v>
      </c>
      <c r="G9171" s="64">
        <v>50</v>
      </c>
      <c r="H9171" s="64">
        <v>50</v>
      </c>
    </row>
    <row r="9172" spans="1:8" x14ac:dyDescent="0.3">
      <c r="A9172" s="63" t="s">
        <v>14920</v>
      </c>
      <c r="B9172" s="63" t="s">
        <v>14921</v>
      </c>
      <c r="C9172" s="63" t="s">
        <v>7187</v>
      </c>
      <c r="D9172" s="63" t="s">
        <v>14887</v>
      </c>
      <c r="E9172" s="64">
        <v>11</v>
      </c>
      <c r="F9172" s="64">
        <v>149</v>
      </c>
      <c r="G9172" s="64">
        <v>36</v>
      </c>
      <c r="H9172" s="64">
        <v>185</v>
      </c>
    </row>
    <row r="9173" spans="1:8" x14ac:dyDescent="0.3">
      <c r="A9173" s="63" t="s">
        <v>14920</v>
      </c>
      <c r="B9173" s="63" t="s">
        <v>14921</v>
      </c>
      <c r="C9173" s="63" t="s">
        <v>7840</v>
      </c>
      <c r="D9173" s="63" t="s">
        <v>14857</v>
      </c>
      <c r="E9173" s="64">
        <v>0</v>
      </c>
      <c r="F9173" s="64">
        <v>1</v>
      </c>
      <c r="G9173" s="64">
        <v>1</v>
      </c>
      <c r="H9173" s="64">
        <v>2</v>
      </c>
    </row>
    <row r="9174" spans="1:8" x14ac:dyDescent="0.3">
      <c r="A9174" s="63" t="s">
        <v>14920</v>
      </c>
      <c r="B9174" s="63" t="s">
        <v>14921</v>
      </c>
      <c r="C9174" s="63" t="s">
        <v>6811</v>
      </c>
      <c r="D9174" s="63" t="s">
        <v>14788</v>
      </c>
      <c r="E9174" s="64">
        <v>0</v>
      </c>
      <c r="F9174" s="64">
        <v>1</v>
      </c>
      <c r="G9174" s="64">
        <v>0</v>
      </c>
      <c r="H9174" s="64">
        <v>1</v>
      </c>
    </row>
    <row r="9175" spans="1:8" x14ac:dyDescent="0.3">
      <c r="A9175" s="63" t="s">
        <v>14920</v>
      </c>
      <c r="B9175" s="63" t="s">
        <v>14921</v>
      </c>
      <c r="C9175" s="63" t="s">
        <v>6596</v>
      </c>
      <c r="D9175" s="63" t="s">
        <v>14597</v>
      </c>
      <c r="E9175" s="64">
        <v>3</v>
      </c>
      <c r="F9175" s="64">
        <v>4</v>
      </c>
      <c r="G9175" s="64">
        <v>1</v>
      </c>
      <c r="H9175" s="64">
        <v>5</v>
      </c>
    </row>
    <row r="9176" spans="1:8" x14ac:dyDescent="0.3">
      <c r="A9176" s="63" t="s">
        <v>14920</v>
      </c>
      <c r="B9176" s="63" t="s">
        <v>14921</v>
      </c>
      <c r="C9176" s="63" t="s">
        <v>8997</v>
      </c>
      <c r="D9176" s="63" t="s">
        <v>14932</v>
      </c>
      <c r="E9176" s="64">
        <v>0</v>
      </c>
      <c r="F9176" s="64">
        <v>0</v>
      </c>
      <c r="G9176" s="64">
        <v>4</v>
      </c>
      <c r="H9176" s="64">
        <v>4</v>
      </c>
    </row>
    <row r="9177" spans="1:8" x14ac:dyDescent="0.3">
      <c r="A9177" s="63" t="s">
        <v>14920</v>
      </c>
      <c r="B9177" s="63" t="s">
        <v>14921</v>
      </c>
      <c r="C9177" s="63" t="s">
        <v>6293</v>
      </c>
      <c r="D9177" s="63" t="s">
        <v>14583</v>
      </c>
      <c r="E9177" s="64">
        <v>0</v>
      </c>
      <c r="F9177" s="64">
        <v>0</v>
      </c>
      <c r="G9177" s="64">
        <v>1</v>
      </c>
      <c r="H9177" s="64">
        <v>1</v>
      </c>
    </row>
    <row r="9178" spans="1:8" x14ac:dyDescent="0.3">
      <c r="A9178" s="63" t="s">
        <v>14920</v>
      </c>
      <c r="B9178" s="63" t="s">
        <v>14921</v>
      </c>
      <c r="C9178" s="63" t="s">
        <v>6598</v>
      </c>
      <c r="D9178" s="63" t="s">
        <v>14584</v>
      </c>
      <c r="E9178" s="64">
        <v>2</v>
      </c>
      <c r="F9178" s="64">
        <v>12</v>
      </c>
      <c r="G9178" s="64">
        <v>7</v>
      </c>
      <c r="H9178" s="64">
        <v>19</v>
      </c>
    </row>
    <row r="9179" spans="1:8" x14ac:dyDescent="0.3">
      <c r="A9179" s="63" t="s">
        <v>14920</v>
      </c>
      <c r="B9179" s="63" t="s">
        <v>14921</v>
      </c>
      <c r="C9179" s="63" t="s">
        <v>4678</v>
      </c>
      <c r="D9179" s="63" t="s">
        <v>14739</v>
      </c>
      <c r="E9179" s="64">
        <v>0</v>
      </c>
      <c r="F9179" s="64">
        <v>1</v>
      </c>
      <c r="G9179" s="64">
        <v>0</v>
      </c>
      <c r="H9179" s="64">
        <v>1</v>
      </c>
    </row>
    <row r="9180" spans="1:8" x14ac:dyDescent="0.3">
      <c r="A9180" s="63" t="s">
        <v>14920</v>
      </c>
      <c r="B9180" s="63" t="s">
        <v>14921</v>
      </c>
      <c r="C9180" s="63" t="s">
        <v>7624</v>
      </c>
      <c r="D9180" s="63" t="s">
        <v>14892</v>
      </c>
      <c r="E9180" s="64">
        <v>0</v>
      </c>
      <c r="F9180" s="64">
        <v>2</v>
      </c>
      <c r="G9180" s="64">
        <v>1</v>
      </c>
      <c r="H9180" s="64">
        <v>3</v>
      </c>
    </row>
    <row r="9181" spans="1:8" x14ac:dyDescent="0.3">
      <c r="A9181" s="63" t="s">
        <v>14920</v>
      </c>
      <c r="B9181" s="63" t="s">
        <v>14921</v>
      </c>
      <c r="C9181" s="63" t="s">
        <v>7195</v>
      </c>
      <c r="D9181" s="63" t="s">
        <v>14933</v>
      </c>
      <c r="E9181" s="64">
        <v>14</v>
      </c>
      <c r="F9181" s="64">
        <v>150</v>
      </c>
      <c r="G9181" s="64">
        <v>43</v>
      </c>
      <c r="H9181" s="64">
        <v>193</v>
      </c>
    </row>
    <row r="9182" spans="1:8" x14ac:dyDescent="0.3">
      <c r="A9182" s="63" t="s">
        <v>14920</v>
      </c>
      <c r="B9182" s="63" t="s">
        <v>14921</v>
      </c>
      <c r="C9182" s="63" t="s">
        <v>7433</v>
      </c>
      <c r="D9182" s="63" t="s">
        <v>7434</v>
      </c>
      <c r="E9182" s="64">
        <v>18</v>
      </c>
      <c r="F9182" s="64">
        <v>39</v>
      </c>
      <c r="G9182" s="64">
        <v>4</v>
      </c>
      <c r="H9182" s="64">
        <v>43</v>
      </c>
    </row>
    <row r="9183" spans="1:8" x14ac:dyDescent="0.3">
      <c r="A9183" s="63" t="s">
        <v>14920</v>
      </c>
      <c r="B9183" s="63" t="s">
        <v>14921</v>
      </c>
      <c r="C9183" s="63" t="s">
        <v>6602</v>
      </c>
      <c r="D9183" s="63" t="s">
        <v>14834</v>
      </c>
      <c r="E9183" s="64">
        <v>1</v>
      </c>
      <c r="F9183" s="64">
        <v>18</v>
      </c>
      <c r="G9183" s="64">
        <v>3</v>
      </c>
      <c r="H9183" s="64">
        <v>21</v>
      </c>
    </row>
    <row r="9184" spans="1:8" x14ac:dyDescent="0.3">
      <c r="A9184" s="63" t="s">
        <v>14920</v>
      </c>
      <c r="B9184" s="63" t="s">
        <v>14921</v>
      </c>
      <c r="C9184" s="63" t="s">
        <v>6600</v>
      </c>
      <c r="D9184" s="63" t="s">
        <v>14858</v>
      </c>
      <c r="E9184" s="64">
        <v>0</v>
      </c>
      <c r="F9184" s="64">
        <v>0</v>
      </c>
      <c r="G9184" s="64">
        <v>12</v>
      </c>
      <c r="H9184" s="64">
        <v>12</v>
      </c>
    </row>
    <row r="9185" spans="1:8" x14ac:dyDescent="0.3">
      <c r="A9185" s="63" t="s">
        <v>14920</v>
      </c>
      <c r="B9185" s="63" t="s">
        <v>14921</v>
      </c>
      <c r="C9185" s="63" t="s">
        <v>6652</v>
      </c>
      <c r="D9185" s="63" t="s">
        <v>6653</v>
      </c>
      <c r="E9185" s="64">
        <v>0</v>
      </c>
      <c r="F9185" s="64">
        <v>2</v>
      </c>
      <c r="G9185" s="64">
        <v>0</v>
      </c>
      <c r="H9185" s="64">
        <v>2</v>
      </c>
    </row>
    <row r="9186" spans="1:8" x14ac:dyDescent="0.3">
      <c r="A9186" s="63" t="s">
        <v>14920</v>
      </c>
      <c r="B9186" s="63" t="s">
        <v>14921</v>
      </c>
      <c r="C9186" s="63" t="s">
        <v>10671</v>
      </c>
      <c r="D9186" s="63" t="s">
        <v>14871</v>
      </c>
      <c r="E9186" s="64">
        <v>0</v>
      </c>
      <c r="F9186" s="64">
        <v>0</v>
      </c>
      <c r="G9186" s="64">
        <v>1</v>
      </c>
      <c r="H9186" s="64">
        <v>1</v>
      </c>
    </row>
    <row r="9187" spans="1:8" x14ac:dyDescent="0.3">
      <c r="A9187" s="63" t="s">
        <v>14920</v>
      </c>
      <c r="B9187" s="63" t="s">
        <v>14921</v>
      </c>
      <c r="C9187" s="63" t="s">
        <v>7300</v>
      </c>
      <c r="D9187" s="63" t="s">
        <v>7301</v>
      </c>
      <c r="E9187" s="64">
        <v>0</v>
      </c>
      <c r="F9187" s="64">
        <v>1292</v>
      </c>
      <c r="G9187" s="64">
        <v>0</v>
      </c>
      <c r="H9187" s="64">
        <v>1292</v>
      </c>
    </row>
    <row r="9188" spans="1:8" x14ac:dyDescent="0.3">
      <c r="A9188" s="63" t="s">
        <v>14920</v>
      </c>
      <c r="B9188" s="63" t="s">
        <v>14921</v>
      </c>
      <c r="C9188" s="63" t="s">
        <v>7213</v>
      </c>
      <c r="D9188" s="63" t="s">
        <v>7214</v>
      </c>
      <c r="E9188" s="64">
        <v>30</v>
      </c>
      <c r="F9188" s="64">
        <v>196</v>
      </c>
      <c r="G9188" s="64">
        <v>325</v>
      </c>
      <c r="H9188" s="64">
        <v>521</v>
      </c>
    </row>
    <row r="9189" spans="1:8" x14ac:dyDescent="0.3">
      <c r="A9189" s="63" t="s">
        <v>14920</v>
      </c>
      <c r="B9189" s="63" t="s">
        <v>14921</v>
      </c>
      <c r="C9189" s="63" t="s">
        <v>6616</v>
      </c>
      <c r="D9189" s="63" t="s">
        <v>14934</v>
      </c>
      <c r="E9189" s="64">
        <v>56</v>
      </c>
      <c r="F9189" s="64">
        <v>51</v>
      </c>
      <c r="G9189" s="64">
        <v>0</v>
      </c>
      <c r="H9189" s="64">
        <v>51</v>
      </c>
    </row>
    <row r="9190" spans="1:8" x14ac:dyDescent="0.3">
      <c r="A9190" s="63" t="s">
        <v>14920</v>
      </c>
      <c r="B9190" s="63" t="s">
        <v>14921</v>
      </c>
      <c r="C9190" s="63" t="s">
        <v>3060</v>
      </c>
      <c r="D9190" s="63" t="s">
        <v>14469</v>
      </c>
      <c r="E9190" s="64">
        <v>0</v>
      </c>
      <c r="F9190" s="64">
        <v>0</v>
      </c>
      <c r="G9190" s="64">
        <v>1</v>
      </c>
      <c r="H9190" s="64">
        <v>1</v>
      </c>
    </row>
    <row r="9191" spans="1:8" x14ac:dyDescent="0.3">
      <c r="A9191" s="63" t="s">
        <v>14920</v>
      </c>
      <c r="B9191" s="63" t="s">
        <v>14921</v>
      </c>
      <c r="C9191" s="63" t="s">
        <v>7306</v>
      </c>
      <c r="D9191" s="63" t="s">
        <v>7307</v>
      </c>
      <c r="E9191" s="64">
        <v>0</v>
      </c>
      <c r="F9191" s="64">
        <v>0</v>
      </c>
      <c r="G9191" s="64">
        <v>8</v>
      </c>
      <c r="H9191" s="64">
        <v>8</v>
      </c>
    </row>
    <row r="9192" spans="1:8" x14ac:dyDescent="0.3">
      <c r="A9192" s="63" t="s">
        <v>14920</v>
      </c>
      <c r="B9192" s="63" t="s">
        <v>14921</v>
      </c>
      <c r="C9192" s="63" t="s">
        <v>7262</v>
      </c>
      <c r="D9192" s="63" t="s">
        <v>14935</v>
      </c>
      <c r="E9192" s="64">
        <v>0</v>
      </c>
      <c r="F9192" s="64">
        <v>0</v>
      </c>
      <c r="G9192" s="64">
        <v>254</v>
      </c>
      <c r="H9192" s="64">
        <v>254</v>
      </c>
    </row>
    <row r="9193" spans="1:8" x14ac:dyDescent="0.3">
      <c r="A9193" s="63" t="s">
        <v>14920</v>
      </c>
      <c r="B9193" s="63" t="s">
        <v>14921</v>
      </c>
      <c r="C9193" s="63" t="s">
        <v>7243</v>
      </c>
      <c r="D9193" s="63" t="s">
        <v>14936</v>
      </c>
      <c r="E9193" s="64">
        <v>0</v>
      </c>
      <c r="F9193" s="64">
        <v>375</v>
      </c>
      <c r="G9193" s="64">
        <v>133</v>
      </c>
      <c r="H9193" s="64">
        <v>508</v>
      </c>
    </row>
    <row r="9194" spans="1:8" x14ac:dyDescent="0.3">
      <c r="A9194" s="63" t="s">
        <v>14920</v>
      </c>
      <c r="B9194" s="63" t="s">
        <v>14921</v>
      </c>
      <c r="C9194" s="63" t="s">
        <v>7231</v>
      </c>
      <c r="D9194" s="63" t="s">
        <v>14937</v>
      </c>
      <c r="E9194" s="64">
        <v>55</v>
      </c>
      <c r="F9194" s="64">
        <v>66</v>
      </c>
      <c r="G9194" s="64">
        <v>0</v>
      </c>
      <c r="H9194" s="64">
        <v>66</v>
      </c>
    </row>
    <row r="9195" spans="1:8" x14ac:dyDescent="0.3">
      <c r="A9195" s="63" t="s">
        <v>14920</v>
      </c>
      <c r="B9195" s="63" t="s">
        <v>14921</v>
      </c>
      <c r="C9195" s="63" t="s">
        <v>3766</v>
      </c>
      <c r="D9195" s="63" t="s">
        <v>3767</v>
      </c>
      <c r="E9195" s="64">
        <v>0</v>
      </c>
      <c r="F9195" s="64">
        <v>0</v>
      </c>
      <c r="G9195" s="64">
        <v>3</v>
      </c>
      <c r="H9195" s="64">
        <v>3</v>
      </c>
    </row>
    <row r="9196" spans="1:8" x14ac:dyDescent="0.3">
      <c r="A9196" s="63" t="s">
        <v>14920</v>
      </c>
      <c r="B9196" s="63" t="s">
        <v>14921</v>
      </c>
      <c r="C9196" s="63" t="s">
        <v>7268</v>
      </c>
      <c r="D9196" s="63" t="s">
        <v>7269</v>
      </c>
      <c r="E9196" s="64">
        <v>0</v>
      </c>
      <c r="F9196" s="64">
        <v>480</v>
      </c>
      <c r="G9196" s="64">
        <v>147</v>
      </c>
      <c r="H9196" s="64">
        <v>627</v>
      </c>
    </row>
    <row r="9197" spans="1:8" x14ac:dyDescent="0.3">
      <c r="A9197" s="63" t="s">
        <v>14920</v>
      </c>
      <c r="B9197" s="63" t="s">
        <v>14921</v>
      </c>
      <c r="C9197" s="63" t="s">
        <v>4693</v>
      </c>
      <c r="D9197" s="63" t="s">
        <v>4694</v>
      </c>
      <c r="E9197" s="64">
        <v>20</v>
      </c>
      <c r="F9197" s="64">
        <v>42</v>
      </c>
      <c r="G9197" s="64">
        <v>13</v>
      </c>
      <c r="H9197" s="64">
        <v>55</v>
      </c>
    </row>
    <row r="9198" spans="1:8" x14ac:dyDescent="0.3">
      <c r="A9198" s="63" t="s">
        <v>14920</v>
      </c>
      <c r="B9198" s="63" t="s">
        <v>14921</v>
      </c>
      <c r="C9198" s="63" t="s">
        <v>4962</v>
      </c>
      <c r="D9198" s="63" t="s">
        <v>4963</v>
      </c>
      <c r="E9198" s="64">
        <v>0</v>
      </c>
      <c r="F9198" s="64">
        <v>0</v>
      </c>
      <c r="G9198" s="64">
        <v>2</v>
      </c>
      <c r="H9198" s="64">
        <v>2</v>
      </c>
    </row>
    <row r="9199" spans="1:8" x14ac:dyDescent="0.3">
      <c r="A9199" s="63" t="s">
        <v>14920</v>
      </c>
      <c r="B9199" s="63" t="s">
        <v>14921</v>
      </c>
      <c r="C9199" s="63" t="s">
        <v>4791</v>
      </c>
      <c r="D9199" s="63" t="s">
        <v>4792</v>
      </c>
      <c r="E9199" s="64">
        <v>0</v>
      </c>
      <c r="F9199" s="64">
        <v>0</v>
      </c>
      <c r="G9199" s="64">
        <v>1</v>
      </c>
      <c r="H9199" s="64">
        <v>1</v>
      </c>
    </row>
    <row r="9200" spans="1:8" x14ac:dyDescent="0.3">
      <c r="A9200" s="63" t="s">
        <v>14920</v>
      </c>
      <c r="B9200" s="63" t="s">
        <v>14921</v>
      </c>
      <c r="C9200" s="63" t="s">
        <v>7197</v>
      </c>
      <c r="D9200" s="63" t="s">
        <v>7198</v>
      </c>
      <c r="E9200" s="64">
        <v>0</v>
      </c>
      <c r="F9200" s="64">
        <v>50</v>
      </c>
      <c r="G9200" s="64">
        <v>5</v>
      </c>
      <c r="H9200" s="64">
        <v>55</v>
      </c>
    </row>
    <row r="9201" spans="1:8" x14ac:dyDescent="0.3">
      <c r="A9201" s="63" t="s">
        <v>14920</v>
      </c>
      <c r="B9201" s="63" t="s">
        <v>14921</v>
      </c>
      <c r="C9201" s="63" t="s">
        <v>7319</v>
      </c>
      <c r="D9201" s="63" t="s">
        <v>7320</v>
      </c>
      <c r="E9201" s="64">
        <v>31</v>
      </c>
      <c r="F9201" s="64">
        <v>149</v>
      </c>
      <c r="G9201" s="64">
        <v>40</v>
      </c>
      <c r="H9201" s="64">
        <v>189</v>
      </c>
    </row>
    <row r="9202" spans="1:8" x14ac:dyDescent="0.3">
      <c r="A9202" s="63" t="s">
        <v>14920</v>
      </c>
      <c r="B9202" s="63" t="s">
        <v>14921</v>
      </c>
      <c r="C9202" s="63" t="s">
        <v>4819</v>
      </c>
      <c r="D9202" s="63" t="s">
        <v>4820</v>
      </c>
      <c r="E9202" s="64">
        <v>0</v>
      </c>
      <c r="F9202" s="64">
        <v>2</v>
      </c>
      <c r="G9202" s="64">
        <v>7</v>
      </c>
      <c r="H9202" s="64">
        <v>9</v>
      </c>
    </row>
    <row r="9203" spans="1:8" x14ac:dyDescent="0.3">
      <c r="A9203" s="63" t="s">
        <v>14920</v>
      </c>
      <c r="B9203" s="63" t="s">
        <v>14921</v>
      </c>
      <c r="C9203" s="63" t="s">
        <v>7199</v>
      </c>
      <c r="D9203" s="63" t="s">
        <v>7200</v>
      </c>
      <c r="E9203" s="64">
        <v>0</v>
      </c>
      <c r="F9203" s="64">
        <v>76</v>
      </c>
      <c r="G9203" s="64">
        <v>1083</v>
      </c>
      <c r="H9203" s="64">
        <v>1159</v>
      </c>
    </row>
    <row r="9204" spans="1:8" x14ac:dyDescent="0.3">
      <c r="A9204" s="63" t="s">
        <v>14920</v>
      </c>
      <c r="B9204" s="63" t="s">
        <v>14921</v>
      </c>
      <c r="C9204" s="63" t="s">
        <v>4938</v>
      </c>
      <c r="D9204" s="63" t="s">
        <v>4939</v>
      </c>
      <c r="E9204" s="64">
        <v>0</v>
      </c>
      <c r="F9204" s="64">
        <v>0</v>
      </c>
      <c r="G9204" s="64">
        <v>123</v>
      </c>
      <c r="H9204" s="64">
        <v>123</v>
      </c>
    </row>
    <row r="9205" spans="1:8" x14ac:dyDescent="0.3">
      <c r="A9205" s="63" t="s">
        <v>14920</v>
      </c>
      <c r="B9205" s="63" t="s">
        <v>14921</v>
      </c>
      <c r="C9205" s="63" t="s">
        <v>7660</v>
      </c>
      <c r="D9205" s="63" t="s">
        <v>7661</v>
      </c>
      <c r="E9205" s="64">
        <v>0</v>
      </c>
      <c r="F9205" s="64">
        <v>6</v>
      </c>
      <c r="G9205" s="64">
        <v>0</v>
      </c>
      <c r="H9205" s="64">
        <v>6</v>
      </c>
    </row>
    <row r="9206" spans="1:8" x14ac:dyDescent="0.3">
      <c r="A9206" s="63" t="s">
        <v>14920</v>
      </c>
      <c r="B9206" s="63" t="s">
        <v>14921</v>
      </c>
      <c r="C9206" s="63" t="s">
        <v>7207</v>
      </c>
      <c r="D9206" s="63" t="s">
        <v>14938</v>
      </c>
      <c r="E9206" s="64">
        <v>0</v>
      </c>
      <c r="F9206" s="64">
        <v>0</v>
      </c>
      <c r="G9206" s="64">
        <v>825</v>
      </c>
      <c r="H9206" s="64">
        <v>825</v>
      </c>
    </row>
    <row r="9207" spans="1:8" x14ac:dyDescent="0.3">
      <c r="A9207" s="63" t="s">
        <v>14920</v>
      </c>
      <c r="B9207" s="63" t="s">
        <v>14921</v>
      </c>
      <c r="C9207" s="63" t="s">
        <v>7252</v>
      </c>
      <c r="D9207" s="63" t="s">
        <v>14877</v>
      </c>
      <c r="E9207" s="64">
        <v>0</v>
      </c>
      <c r="F9207" s="64">
        <v>0</v>
      </c>
      <c r="G9207" s="64">
        <v>61</v>
      </c>
      <c r="H9207" s="64">
        <v>61</v>
      </c>
    </row>
    <row r="9208" spans="1:8" x14ac:dyDescent="0.3">
      <c r="A9208" s="63" t="s">
        <v>14920</v>
      </c>
      <c r="B9208" s="63" t="s">
        <v>14921</v>
      </c>
      <c r="C9208" s="63" t="s">
        <v>7225</v>
      </c>
      <c r="D9208" s="63" t="s">
        <v>7226</v>
      </c>
      <c r="E9208" s="64">
        <v>0</v>
      </c>
      <c r="F9208" s="64">
        <v>0</v>
      </c>
      <c r="G9208" s="64">
        <v>100</v>
      </c>
      <c r="H9208" s="64">
        <v>100</v>
      </c>
    </row>
    <row r="9209" spans="1:8" x14ac:dyDescent="0.3">
      <c r="A9209" s="63" t="s">
        <v>14920</v>
      </c>
      <c r="B9209" s="63" t="s">
        <v>14921</v>
      </c>
      <c r="C9209" s="63" t="s">
        <v>7646</v>
      </c>
      <c r="D9209" s="63" t="s">
        <v>7647</v>
      </c>
      <c r="E9209" s="64">
        <v>12</v>
      </c>
      <c r="F9209" s="64">
        <v>108</v>
      </c>
      <c r="G9209" s="64">
        <v>28</v>
      </c>
      <c r="H9209" s="64">
        <v>136</v>
      </c>
    </row>
    <row r="9210" spans="1:8" x14ac:dyDescent="0.3">
      <c r="A9210" s="63" t="s">
        <v>14920</v>
      </c>
      <c r="B9210" s="63" t="s">
        <v>14921</v>
      </c>
      <c r="C9210" s="63" t="s">
        <v>10735</v>
      </c>
      <c r="D9210" s="63" t="s">
        <v>10736</v>
      </c>
      <c r="E9210" s="64">
        <v>0</v>
      </c>
      <c r="F9210" s="64">
        <v>1</v>
      </c>
      <c r="G9210" s="64">
        <v>0</v>
      </c>
      <c r="H9210" s="64">
        <v>1</v>
      </c>
    </row>
    <row r="9211" spans="1:8" x14ac:dyDescent="0.3">
      <c r="A9211" s="63" t="s">
        <v>14920</v>
      </c>
      <c r="B9211" s="63" t="s">
        <v>14921</v>
      </c>
      <c r="C9211" s="63" t="s">
        <v>7250</v>
      </c>
      <c r="D9211" s="63" t="s">
        <v>7251</v>
      </c>
      <c r="E9211" s="64">
        <v>70</v>
      </c>
      <c r="F9211" s="64">
        <v>304</v>
      </c>
      <c r="G9211" s="64">
        <v>74</v>
      </c>
      <c r="H9211" s="64">
        <v>378</v>
      </c>
    </row>
    <row r="9212" spans="1:8" x14ac:dyDescent="0.3">
      <c r="A9212" s="63" t="s">
        <v>14920</v>
      </c>
      <c r="B9212" s="63" t="s">
        <v>14921</v>
      </c>
      <c r="C9212" s="63" t="s">
        <v>7704</v>
      </c>
      <c r="D9212" s="63" t="s">
        <v>14878</v>
      </c>
      <c r="E9212" s="64">
        <v>0</v>
      </c>
      <c r="F9212" s="64">
        <v>0</v>
      </c>
      <c r="G9212" s="64">
        <v>16</v>
      </c>
      <c r="H9212" s="64">
        <v>16</v>
      </c>
    </row>
    <row r="9213" spans="1:8" x14ac:dyDescent="0.3">
      <c r="A9213" s="63" t="s">
        <v>14920</v>
      </c>
      <c r="B9213" s="63" t="s">
        <v>14921</v>
      </c>
      <c r="C9213" s="63" t="s">
        <v>7304</v>
      </c>
      <c r="D9213" s="63" t="s">
        <v>7305</v>
      </c>
      <c r="E9213" s="64">
        <v>0</v>
      </c>
      <c r="F9213" s="64">
        <v>85</v>
      </c>
      <c r="G9213" s="64">
        <v>60</v>
      </c>
      <c r="H9213" s="64">
        <v>145</v>
      </c>
    </row>
    <row r="9214" spans="1:8" x14ac:dyDescent="0.3">
      <c r="A9214" s="63" t="s">
        <v>14920</v>
      </c>
      <c r="B9214" s="63" t="s">
        <v>14921</v>
      </c>
      <c r="C9214" s="63" t="s">
        <v>14604</v>
      </c>
      <c r="D9214" s="63" t="s">
        <v>14605</v>
      </c>
      <c r="E9214" s="64">
        <v>1</v>
      </c>
      <c r="F9214" s="64">
        <v>6</v>
      </c>
      <c r="G9214" s="64">
        <v>0</v>
      </c>
      <c r="H9214" s="64">
        <v>6</v>
      </c>
    </row>
    <row r="9215" spans="1:8" x14ac:dyDescent="0.3">
      <c r="A9215" s="63" t="s">
        <v>14920</v>
      </c>
      <c r="B9215" s="63" t="s">
        <v>14921</v>
      </c>
      <c r="C9215" s="63" t="s">
        <v>8389</v>
      </c>
      <c r="D9215" s="63" t="s">
        <v>8390</v>
      </c>
      <c r="E9215" s="64">
        <v>0</v>
      </c>
      <c r="F9215" s="64">
        <v>0</v>
      </c>
      <c r="G9215" s="64">
        <v>1</v>
      </c>
      <c r="H9215" s="64">
        <v>1</v>
      </c>
    </row>
    <row r="9216" spans="1:8" x14ac:dyDescent="0.3">
      <c r="A9216" s="63" t="s">
        <v>14920</v>
      </c>
      <c r="B9216" s="63" t="s">
        <v>14921</v>
      </c>
      <c r="C9216" s="63" t="s">
        <v>7296</v>
      </c>
      <c r="D9216" s="63" t="s">
        <v>7297</v>
      </c>
      <c r="E9216" s="64">
        <v>0</v>
      </c>
      <c r="F9216" s="64">
        <v>0</v>
      </c>
      <c r="G9216" s="64">
        <v>15</v>
      </c>
      <c r="H9216" s="64">
        <v>15</v>
      </c>
    </row>
    <row r="9217" spans="1:8" x14ac:dyDescent="0.3">
      <c r="A9217" s="63" t="s">
        <v>14920</v>
      </c>
      <c r="B9217" s="63" t="s">
        <v>14921</v>
      </c>
      <c r="C9217" s="63" t="s">
        <v>7684</v>
      </c>
      <c r="D9217" s="63" t="s">
        <v>7685</v>
      </c>
      <c r="E9217" s="64">
        <v>1</v>
      </c>
      <c r="F9217" s="64">
        <v>10</v>
      </c>
      <c r="G9217" s="64">
        <v>9</v>
      </c>
      <c r="H9217" s="64">
        <v>19</v>
      </c>
    </row>
    <row r="9218" spans="1:8" x14ac:dyDescent="0.3">
      <c r="A9218" s="63" t="s">
        <v>14920</v>
      </c>
      <c r="B9218" s="63" t="s">
        <v>14921</v>
      </c>
      <c r="C9218" s="63" t="s">
        <v>13674</v>
      </c>
      <c r="D9218" s="63" t="s">
        <v>13675</v>
      </c>
      <c r="E9218" s="64">
        <v>0</v>
      </c>
      <c r="F9218" s="64">
        <v>0</v>
      </c>
      <c r="G9218" s="64">
        <v>5</v>
      </c>
      <c r="H9218" s="64">
        <v>5</v>
      </c>
    </row>
    <row r="9219" spans="1:8" x14ac:dyDescent="0.3">
      <c r="A9219" s="63" t="s">
        <v>14920</v>
      </c>
      <c r="B9219" s="63" t="s">
        <v>14921</v>
      </c>
      <c r="C9219" s="63" t="s">
        <v>7280</v>
      </c>
      <c r="D9219" s="63" t="s">
        <v>7281</v>
      </c>
      <c r="E9219" s="64">
        <v>14</v>
      </c>
      <c r="F9219" s="64">
        <v>126</v>
      </c>
      <c r="G9219" s="64">
        <v>84</v>
      </c>
      <c r="H9219" s="64">
        <v>210</v>
      </c>
    </row>
    <row r="9220" spans="1:8" x14ac:dyDescent="0.3">
      <c r="A9220" s="63" t="s">
        <v>14920</v>
      </c>
      <c r="B9220" s="63" t="s">
        <v>14921</v>
      </c>
      <c r="C9220" s="63" t="s">
        <v>7318</v>
      </c>
      <c r="D9220" s="63" t="s">
        <v>6465</v>
      </c>
      <c r="E9220" s="64">
        <v>46</v>
      </c>
      <c r="F9220" s="64">
        <v>335</v>
      </c>
      <c r="G9220" s="64">
        <v>38</v>
      </c>
      <c r="H9220" s="64">
        <v>373</v>
      </c>
    </row>
    <row r="9221" spans="1:8" x14ac:dyDescent="0.3">
      <c r="A9221" s="63" t="s">
        <v>14920</v>
      </c>
      <c r="B9221" s="63" t="s">
        <v>14921</v>
      </c>
      <c r="C9221" s="63" t="s">
        <v>7215</v>
      </c>
      <c r="D9221" s="63" t="s">
        <v>7216</v>
      </c>
      <c r="E9221" s="64">
        <v>14</v>
      </c>
      <c r="F9221" s="64">
        <v>233</v>
      </c>
      <c r="G9221" s="64">
        <v>80</v>
      </c>
      <c r="H9221" s="64">
        <v>313</v>
      </c>
    </row>
    <row r="9222" spans="1:8" x14ac:dyDescent="0.3">
      <c r="A9222" s="63" t="s">
        <v>14920</v>
      </c>
      <c r="B9222" s="63" t="s">
        <v>14921</v>
      </c>
      <c r="C9222" s="63" t="s">
        <v>7272</v>
      </c>
      <c r="D9222" s="63" t="s">
        <v>7273</v>
      </c>
      <c r="E9222" s="64">
        <v>60</v>
      </c>
      <c r="F9222" s="64">
        <v>559</v>
      </c>
      <c r="G9222" s="64">
        <v>167</v>
      </c>
      <c r="H9222" s="64">
        <v>726</v>
      </c>
    </row>
    <row r="9223" spans="1:8" x14ac:dyDescent="0.3">
      <c r="A9223" s="63" t="s">
        <v>14920</v>
      </c>
      <c r="B9223" s="63" t="s">
        <v>14921</v>
      </c>
      <c r="C9223" s="63" t="s">
        <v>7466</v>
      </c>
      <c r="D9223" s="63" t="s">
        <v>7467</v>
      </c>
      <c r="E9223" s="64">
        <v>43</v>
      </c>
      <c r="F9223" s="64">
        <v>193</v>
      </c>
      <c r="G9223" s="64">
        <v>0</v>
      </c>
      <c r="H9223" s="64">
        <v>193</v>
      </c>
    </row>
    <row r="9224" spans="1:8" x14ac:dyDescent="0.3">
      <c r="A9224" s="63" t="s">
        <v>14920</v>
      </c>
      <c r="B9224" s="63" t="s">
        <v>14921</v>
      </c>
      <c r="C9224" s="63" t="s">
        <v>7325</v>
      </c>
      <c r="D9224" s="63" t="s">
        <v>7326</v>
      </c>
      <c r="E9224" s="64">
        <v>0</v>
      </c>
      <c r="F9224" s="64">
        <v>0</v>
      </c>
      <c r="G9224" s="64">
        <v>6</v>
      </c>
      <c r="H9224" s="64">
        <v>6</v>
      </c>
    </row>
    <row r="9225" spans="1:8" x14ac:dyDescent="0.3">
      <c r="A9225" s="63" t="s">
        <v>14920</v>
      </c>
      <c r="B9225" s="63" t="s">
        <v>14921</v>
      </c>
      <c r="C9225" s="63" t="s">
        <v>14939</v>
      </c>
      <c r="D9225" s="63" t="s">
        <v>14940</v>
      </c>
      <c r="E9225" s="64">
        <v>0</v>
      </c>
      <c r="F9225" s="64">
        <v>0</v>
      </c>
      <c r="G9225" s="64">
        <v>68</v>
      </c>
      <c r="H9225" s="64">
        <v>68</v>
      </c>
    </row>
    <row r="9226" spans="1:8" x14ac:dyDescent="0.3">
      <c r="A9226" s="63" t="s">
        <v>14920</v>
      </c>
      <c r="B9226" s="63" t="s">
        <v>14921</v>
      </c>
      <c r="C9226" s="63" t="s">
        <v>10707</v>
      </c>
      <c r="D9226" s="63" t="s">
        <v>10708</v>
      </c>
      <c r="E9226" s="64">
        <v>0</v>
      </c>
      <c r="F9226" s="64">
        <v>0</v>
      </c>
      <c r="G9226" s="64">
        <v>28</v>
      </c>
      <c r="H9226" s="64">
        <v>28</v>
      </c>
    </row>
    <row r="9227" spans="1:8" x14ac:dyDescent="0.3">
      <c r="A9227" s="63" t="s">
        <v>14920</v>
      </c>
      <c r="B9227" s="63" t="s">
        <v>14921</v>
      </c>
      <c r="C9227" s="63" t="s">
        <v>7652</v>
      </c>
      <c r="D9227" s="63" t="s">
        <v>7653</v>
      </c>
      <c r="E9227" s="64">
        <v>0</v>
      </c>
      <c r="F9227" s="64">
        <v>0</v>
      </c>
      <c r="G9227" s="64">
        <v>3</v>
      </c>
      <c r="H9227" s="64">
        <v>3</v>
      </c>
    </row>
    <row r="9228" spans="1:8" x14ac:dyDescent="0.3">
      <c r="A9228" s="63" t="s">
        <v>14920</v>
      </c>
      <c r="B9228" s="63" t="s">
        <v>14921</v>
      </c>
      <c r="C9228" s="63" t="s">
        <v>8533</v>
      </c>
      <c r="D9228" s="63" t="s">
        <v>8534</v>
      </c>
      <c r="E9228" s="64">
        <v>0</v>
      </c>
      <c r="F9228" s="64">
        <v>0</v>
      </c>
      <c r="G9228" s="64">
        <v>1</v>
      </c>
      <c r="H9228" s="64">
        <v>1</v>
      </c>
    </row>
    <row r="9229" spans="1:8" x14ac:dyDescent="0.3">
      <c r="A9229" s="63" t="s">
        <v>14920</v>
      </c>
      <c r="B9229" s="63" t="s">
        <v>14921</v>
      </c>
      <c r="C9229" s="63" t="s">
        <v>10766</v>
      </c>
      <c r="D9229" s="63" t="s">
        <v>10767</v>
      </c>
      <c r="E9229" s="64">
        <v>0</v>
      </c>
      <c r="F9229" s="64">
        <v>0</v>
      </c>
      <c r="G9229" s="64">
        <v>25</v>
      </c>
      <c r="H9229" s="64">
        <v>25</v>
      </c>
    </row>
    <row r="9230" spans="1:8" x14ac:dyDescent="0.3">
      <c r="A9230" s="63" t="s">
        <v>14920</v>
      </c>
      <c r="B9230" s="63" t="s">
        <v>14921</v>
      </c>
      <c r="C9230" s="63" t="s">
        <v>7321</v>
      </c>
      <c r="D9230" s="63" t="s">
        <v>7322</v>
      </c>
      <c r="E9230" s="64">
        <v>15</v>
      </c>
      <c r="F9230" s="64">
        <v>103</v>
      </c>
      <c r="G9230" s="64">
        <v>38</v>
      </c>
      <c r="H9230" s="64">
        <v>141</v>
      </c>
    </row>
    <row r="9231" spans="1:8" x14ac:dyDescent="0.3">
      <c r="A9231" s="63" t="s">
        <v>14920</v>
      </c>
      <c r="B9231" s="63" t="s">
        <v>14921</v>
      </c>
      <c r="C9231" s="63" t="s">
        <v>7282</v>
      </c>
      <c r="D9231" s="63" t="s">
        <v>7283</v>
      </c>
      <c r="E9231" s="64">
        <v>29</v>
      </c>
      <c r="F9231" s="64">
        <v>104</v>
      </c>
      <c r="G9231" s="64">
        <v>20</v>
      </c>
      <c r="H9231" s="64">
        <v>124</v>
      </c>
    </row>
    <row r="9232" spans="1:8" x14ac:dyDescent="0.3">
      <c r="A9232" s="63" t="s">
        <v>14920</v>
      </c>
      <c r="B9232" s="63" t="s">
        <v>14921</v>
      </c>
      <c r="C9232" s="63" t="s">
        <v>7312</v>
      </c>
      <c r="D9232" s="63" t="s">
        <v>7313</v>
      </c>
      <c r="E9232" s="64">
        <v>0</v>
      </c>
      <c r="F9232" s="64">
        <v>0</v>
      </c>
      <c r="G9232" s="64">
        <v>33</v>
      </c>
      <c r="H9232" s="64">
        <v>33</v>
      </c>
    </row>
    <row r="9233" spans="1:8" x14ac:dyDescent="0.3">
      <c r="A9233" s="63" t="s">
        <v>14920</v>
      </c>
      <c r="B9233" s="63" t="s">
        <v>14921</v>
      </c>
      <c r="C9233" s="63" t="s">
        <v>7694</v>
      </c>
      <c r="D9233" s="63" t="s">
        <v>7695</v>
      </c>
      <c r="E9233" s="64">
        <v>0</v>
      </c>
      <c r="F9233" s="64">
        <v>0</v>
      </c>
      <c r="G9233" s="64">
        <v>86</v>
      </c>
      <c r="H9233" s="64">
        <v>86</v>
      </c>
    </row>
    <row r="9234" spans="1:8" x14ac:dyDescent="0.3">
      <c r="A9234" s="63" t="s">
        <v>14920</v>
      </c>
      <c r="B9234" s="63" t="s">
        <v>14921</v>
      </c>
      <c r="C9234" s="63" t="s">
        <v>7254</v>
      </c>
      <c r="D9234" s="63" t="s">
        <v>7255</v>
      </c>
      <c r="E9234" s="64">
        <v>32</v>
      </c>
      <c r="F9234" s="64">
        <v>437</v>
      </c>
      <c r="G9234" s="64">
        <v>94</v>
      </c>
      <c r="H9234" s="64">
        <v>531</v>
      </c>
    </row>
    <row r="9235" spans="1:8" x14ac:dyDescent="0.3">
      <c r="A9235" s="63" t="s">
        <v>14920</v>
      </c>
      <c r="B9235" s="63" t="s">
        <v>14921</v>
      </c>
      <c r="C9235" s="63" t="s">
        <v>7284</v>
      </c>
      <c r="D9235" s="63" t="s">
        <v>7285</v>
      </c>
      <c r="E9235" s="64">
        <v>0</v>
      </c>
      <c r="F9235" s="64">
        <v>0</v>
      </c>
      <c r="G9235" s="64">
        <v>122</v>
      </c>
      <c r="H9235" s="64">
        <v>122</v>
      </c>
    </row>
    <row r="9236" spans="1:8" x14ac:dyDescent="0.3">
      <c r="A9236" s="63" t="s">
        <v>14920</v>
      </c>
      <c r="B9236" s="63" t="s">
        <v>14921</v>
      </c>
      <c r="C9236" s="63" t="s">
        <v>5888</v>
      </c>
      <c r="D9236" s="63" t="s">
        <v>5889</v>
      </c>
      <c r="E9236" s="64">
        <v>0</v>
      </c>
      <c r="F9236" s="64">
        <v>0</v>
      </c>
      <c r="G9236" s="64">
        <v>1</v>
      </c>
      <c r="H9236" s="64">
        <v>1</v>
      </c>
    </row>
    <row r="9237" spans="1:8" x14ac:dyDescent="0.3">
      <c r="A9237" s="63" t="s">
        <v>14920</v>
      </c>
      <c r="B9237" s="63" t="s">
        <v>14921</v>
      </c>
      <c r="C9237" s="63" t="s">
        <v>12980</v>
      </c>
      <c r="D9237" s="63" t="s">
        <v>12981</v>
      </c>
      <c r="E9237" s="64">
        <v>0</v>
      </c>
      <c r="F9237" s="64">
        <v>0</v>
      </c>
      <c r="G9237" s="64">
        <v>1</v>
      </c>
      <c r="H9237" s="64">
        <v>1</v>
      </c>
    </row>
    <row r="9238" spans="1:8" x14ac:dyDescent="0.3">
      <c r="A9238" s="63" t="s">
        <v>14920</v>
      </c>
      <c r="B9238" s="63" t="s">
        <v>14921</v>
      </c>
      <c r="C9238" s="63" t="s">
        <v>14941</v>
      </c>
      <c r="D9238" s="63" t="s">
        <v>14942</v>
      </c>
      <c r="E9238" s="64">
        <v>0</v>
      </c>
      <c r="F9238" s="64">
        <v>6</v>
      </c>
      <c r="G9238" s="64">
        <v>0</v>
      </c>
      <c r="H9238" s="64">
        <v>6</v>
      </c>
    </row>
    <row r="9239" spans="1:8" x14ac:dyDescent="0.3">
      <c r="A9239" s="63" t="s">
        <v>14920</v>
      </c>
      <c r="B9239" s="63" t="s">
        <v>14921</v>
      </c>
      <c r="C9239" s="63" t="s">
        <v>7310</v>
      </c>
      <c r="D9239" s="63" t="s">
        <v>7311</v>
      </c>
      <c r="E9239" s="64">
        <v>5</v>
      </c>
      <c r="F9239" s="64">
        <v>5</v>
      </c>
      <c r="G9239" s="64">
        <v>0</v>
      </c>
      <c r="H9239" s="64">
        <v>5</v>
      </c>
    </row>
    <row r="9240" spans="1:8" x14ac:dyDescent="0.3">
      <c r="A9240" s="63" t="s">
        <v>14920</v>
      </c>
      <c r="B9240" s="63" t="s">
        <v>14921</v>
      </c>
      <c r="C9240" s="63" t="s">
        <v>7642</v>
      </c>
      <c r="D9240" s="63" t="s">
        <v>14906</v>
      </c>
      <c r="E9240" s="64">
        <v>0</v>
      </c>
      <c r="F9240" s="64">
        <v>0</v>
      </c>
      <c r="G9240" s="64">
        <v>2</v>
      </c>
      <c r="H9240" s="64">
        <v>2</v>
      </c>
    </row>
    <row r="9241" spans="1:8" x14ac:dyDescent="0.3">
      <c r="A9241" s="63" t="s">
        <v>14943</v>
      </c>
      <c r="B9241" s="63" t="s">
        <v>14944</v>
      </c>
      <c r="C9241" s="63" t="s">
        <v>6638</v>
      </c>
      <c r="D9241" s="63" t="s">
        <v>6639</v>
      </c>
      <c r="E9241" s="64">
        <v>1</v>
      </c>
      <c r="F9241" s="64">
        <v>1</v>
      </c>
      <c r="G9241" s="64">
        <v>0</v>
      </c>
      <c r="H9241" s="64">
        <v>1</v>
      </c>
    </row>
    <row r="9242" spans="1:8" x14ac:dyDescent="0.3">
      <c r="A9242" s="63" t="s">
        <v>14943</v>
      </c>
      <c r="B9242" s="63" t="s">
        <v>14944</v>
      </c>
      <c r="C9242" s="63" t="s">
        <v>4839</v>
      </c>
      <c r="D9242" s="63" t="s">
        <v>4840</v>
      </c>
      <c r="E9242" s="64">
        <v>0</v>
      </c>
      <c r="F9242" s="64">
        <v>1</v>
      </c>
      <c r="G9242" s="64">
        <v>0</v>
      </c>
      <c r="H9242" s="64">
        <v>1</v>
      </c>
    </row>
    <row r="9243" spans="1:8" x14ac:dyDescent="0.3">
      <c r="A9243" s="63" t="s">
        <v>14943</v>
      </c>
      <c r="B9243" s="63" t="s">
        <v>14944</v>
      </c>
      <c r="C9243" s="63" t="s">
        <v>7343</v>
      </c>
      <c r="D9243" s="63" t="s">
        <v>7344</v>
      </c>
      <c r="E9243" s="64">
        <v>2</v>
      </c>
      <c r="F9243" s="64">
        <v>4</v>
      </c>
      <c r="G9243" s="64">
        <v>10</v>
      </c>
      <c r="H9243" s="64">
        <v>14</v>
      </c>
    </row>
    <row r="9244" spans="1:8" x14ac:dyDescent="0.3">
      <c r="A9244" s="63" t="s">
        <v>14943</v>
      </c>
      <c r="B9244" s="63" t="s">
        <v>14944</v>
      </c>
      <c r="C9244" s="63" t="s">
        <v>7480</v>
      </c>
      <c r="D9244" s="63" t="s">
        <v>7481</v>
      </c>
      <c r="E9244" s="64">
        <v>45</v>
      </c>
      <c r="F9244" s="64">
        <v>129</v>
      </c>
      <c r="G9244" s="64">
        <v>55</v>
      </c>
      <c r="H9244" s="64">
        <v>184</v>
      </c>
    </row>
    <row r="9245" spans="1:8" x14ac:dyDescent="0.3">
      <c r="A9245" s="63" t="s">
        <v>14943</v>
      </c>
      <c r="B9245" s="63" t="s">
        <v>14944</v>
      </c>
      <c r="C9245" s="63" t="s">
        <v>6636</v>
      </c>
      <c r="D9245" s="63" t="s">
        <v>6637</v>
      </c>
      <c r="E9245" s="64">
        <v>0</v>
      </c>
      <c r="F9245" s="64">
        <v>12</v>
      </c>
      <c r="G9245" s="64">
        <v>7</v>
      </c>
      <c r="H9245" s="64">
        <v>19</v>
      </c>
    </row>
    <row r="9246" spans="1:8" x14ac:dyDescent="0.3">
      <c r="A9246" s="63" t="s">
        <v>14943</v>
      </c>
      <c r="B9246" s="63" t="s">
        <v>14944</v>
      </c>
      <c r="C9246" s="63" t="s">
        <v>6632</v>
      </c>
      <c r="D9246" s="63" t="s">
        <v>6633</v>
      </c>
      <c r="E9246" s="64">
        <v>1</v>
      </c>
      <c r="F9246" s="64">
        <v>23</v>
      </c>
      <c r="G9246" s="64">
        <v>36</v>
      </c>
      <c r="H9246" s="64">
        <v>59</v>
      </c>
    </row>
    <row r="9247" spans="1:8" x14ac:dyDescent="0.3">
      <c r="A9247" s="63" t="s">
        <v>14943</v>
      </c>
      <c r="B9247" s="63" t="s">
        <v>14944</v>
      </c>
      <c r="C9247" s="63" t="s">
        <v>7490</v>
      </c>
      <c r="D9247" s="63" t="s">
        <v>7491</v>
      </c>
      <c r="E9247" s="64">
        <v>78</v>
      </c>
      <c r="F9247" s="64">
        <v>538</v>
      </c>
      <c r="G9247" s="64">
        <v>309</v>
      </c>
      <c r="H9247" s="64">
        <v>847</v>
      </c>
    </row>
    <row r="9248" spans="1:8" x14ac:dyDescent="0.3">
      <c r="A9248" s="63" t="s">
        <v>14943</v>
      </c>
      <c r="B9248" s="63" t="s">
        <v>14944</v>
      </c>
      <c r="C9248" s="63" t="s">
        <v>14922</v>
      </c>
      <c r="D9248" s="63" t="s">
        <v>14923</v>
      </c>
      <c r="E9248" s="64">
        <v>0</v>
      </c>
      <c r="F9248" s="64">
        <v>0</v>
      </c>
      <c r="G9248" s="64">
        <v>3</v>
      </c>
      <c r="H9248" s="64">
        <v>3</v>
      </c>
    </row>
    <row r="9249" spans="1:8" x14ac:dyDescent="0.3">
      <c r="A9249" s="63" t="s">
        <v>14943</v>
      </c>
      <c r="B9249" s="63" t="s">
        <v>14944</v>
      </c>
      <c r="C9249" s="63" t="s">
        <v>7486</v>
      </c>
      <c r="D9249" s="63" t="s">
        <v>7487</v>
      </c>
      <c r="E9249" s="64">
        <v>58</v>
      </c>
      <c r="F9249" s="64">
        <v>413</v>
      </c>
      <c r="G9249" s="64">
        <v>350</v>
      </c>
      <c r="H9249" s="64">
        <v>763</v>
      </c>
    </row>
    <row r="9250" spans="1:8" x14ac:dyDescent="0.3">
      <c r="A9250" s="63" t="s">
        <v>14943</v>
      </c>
      <c r="B9250" s="63" t="s">
        <v>14944</v>
      </c>
      <c r="C9250" s="63" t="s">
        <v>7288</v>
      </c>
      <c r="D9250" s="63" t="s">
        <v>7289</v>
      </c>
      <c r="E9250" s="64">
        <v>0</v>
      </c>
      <c r="F9250" s="64">
        <v>0</v>
      </c>
      <c r="G9250" s="64">
        <v>144</v>
      </c>
      <c r="H9250" s="64">
        <v>144</v>
      </c>
    </row>
    <row r="9251" spans="1:8" x14ac:dyDescent="0.3">
      <c r="A9251" s="63" t="s">
        <v>14943</v>
      </c>
      <c r="B9251" s="63" t="s">
        <v>14944</v>
      </c>
      <c r="C9251" s="63" t="s">
        <v>7518</v>
      </c>
      <c r="D9251" s="63" t="s">
        <v>7519</v>
      </c>
      <c r="E9251" s="64">
        <v>44</v>
      </c>
      <c r="F9251" s="64">
        <v>249</v>
      </c>
      <c r="G9251" s="64">
        <v>70</v>
      </c>
      <c r="H9251" s="64">
        <v>319</v>
      </c>
    </row>
    <row r="9252" spans="1:8" x14ac:dyDescent="0.3">
      <c r="A9252" s="63" t="s">
        <v>14943</v>
      </c>
      <c r="B9252" s="63" t="s">
        <v>14944</v>
      </c>
      <c r="C9252" s="63" t="s">
        <v>6646</v>
      </c>
      <c r="D9252" s="63" t="s">
        <v>6647</v>
      </c>
      <c r="E9252" s="64">
        <v>1</v>
      </c>
      <c r="F9252" s="64">
        <v>6</v>
      </c>
      <c r="G9252" s="64">
        <v>1</v>
      </c>
      <c r="H9252" s="64">
        <v>7</v>
      </c>
    </row>
    <row r="9253" spans="1:8" x14ac:dyDescent="0.3">
      <c r="A9253" s="63" t="s">
        <v>14943</v>
      </c>
      <c r="B9253" s="63" t="s">
        <v>14944</v>
      </c>
      <c r="C9253" s="63" t="s">
        <v>6959</v>
      </c>
      <c r="D9253" s="63" t="s">
        <v>6960</v>
      </c>
      <c r="E9253" s="64">
        <v>0</v>
      </c>
      <c r="F9253" s="64">
        <v>1</v>
      </c>
      <c r="G9253" s="64">
        <v>0</v>
      </c>
      <c r="H9253" s="64">
        <v>1</v>
      </c>
    </row>
    <row r="9254" spans="1:8" x14ac:dyDescent="0.3">
      <c r="A9254" s="63" t="s">
        <v>14943</v>
      </c>
      <c r="B9254" s="63" t="s">
        <v>14944</v>
      </c>
      <c r="C9254" s="63" t="s">
        <v>7349</v>
      </c>
      <c r="D9254" s="63" t="s">
        <v>14748</v>
      </c>
      <c r="E9254" s="64">
        <v>0</v>
      </c>
      <c r="F9254" s="64">
        <v>18</v>
      </c>
      <c r="G9254" s="64">
        <v>50</v>
      </c>
      <c r="H9254" s="64">
        <v>68</v>
      </c>
    </row>
    <row r="9255" spans="1:8" x14ac:dyDescent="0.3">
      <c r="A9255" s="63" t="s">
        <v>14943</v>
      </c>
      <c r="B9255" s="63" t="s">
        <v>14944</v>
      </c>
      <c r="C9255" s="63" t="s">
        <v>6334</v>
      </c>
      <c r="D9255" s="63" t="s">
        <v>6335</v>
      </c>
      <c r="E9255" s="64">
        <v>0</v>
      </c>
      <c r="F9255" s="64">
        <v>6</v>
      </c>
      <c r="G9255" s="64">
        <v>11</v>
      </c>
      <c r="H9255" s="64">
        <v>17</v>
      </c>
    </row>
    <row r="9256" spans="1:8" x14ac:dyDescent="0.3">
      <c r="A9256" s="63" t="s">
        <v>14943</v>
      </c>
      <c r="B9256" s="63" t="s">
        <v>14944</v>
      </c>
      <c r="C9256" s="63" t="s">
        <v>7498</v>
      </c>
      <c r="D9256" s="63" t="s">
        <v>7499</v>
      </c>
      <c r="E9256" s="64">
        <v>68</v>
      </c>
      <c r="F9256" s="64">
        <v>558</v>
      </c>
      <c r="G9256" s="64">
        <v>112</v>
      </c>
      <c r="H9256" s="64">
        <v>670</v>
      </c>
    </row>
    <row r="9257" spans="1:8" x14ac:dyDescent="0.3">
      <c r="A9257" s="63" t="s">
        <v>14943</v>
      </c>
      <c r="B9257" s="63" t="s">
        <v>14944</v>
      </c>
      <c r="C9257" s="63" t="s">
        <v>7512</v>
      </c>
      <c r="D9257" s="63" t="s">
        <v>7513</v>
      </c>
      <c r="E9257" s="64">
        <v>68</v>
      </c>
      <c r="F9257" s="64">
        <v>180</v>
      </c>
      <c r="G9257" s="64">
        <v>125</v>
      </c>
      <c r="H9257" s="64">
        <v>305</v>
      </c>
    </row>
    <row r="9258" spans="1:8" x14ac:dyDescent="0.3">
      <c r="A9258" s="63" t="s">
        <v>14943</v>
      </c>
      <c r="B9258" s="63" t="s">
        <v>14944</v>
      </c>
      <c r="C9258" s="63" t="s">
        <v>7502</v>
      </c>
      <c r="D9258" s="63" t="s">
        <v>7503</v>
      </c>
      <c r="E9258" s="64">
        <v>0</v>
      </c>
      <c r="F9258" s="64">
        <v>0</v>
      </c>
      <c r="G9258" s="64">
        <v>195</v>
      </c>
      <c r="H9258" s="64">
        <v>195</v>
      </c>
    </row>
    <row r="9259" spans="1:8" x14ac:dyDescent="0.3">
      <c r="A9259" s="63" t="s">
        <v>14943</v>
      </c>
      <c r="B9259" s="63" t="s">
        <v>14944</v>
      </c>
      <c r="C9259" s="63" t="s">
        <v>6825</v>
      </c>
      <c r="D9259" s="63" t="s">
        <v>6826</v>
      </c>
      <c r="E9259" s="64">
        <v>0</v>
      </c>
      <c r="F9259" s="64">
        <v>6</v>
      </c>
      <c r="G9259" s="64">
        <v>3</v>
      </c>
      <c r="H9259" s="64">
        <v>9</v>
      </c>
    </row>
    <row r="9260" spans="1:8" x14ac:dyDescent="0.3">
      <c r="A9260" s="63" t="s">
        <v>14943</v>
      </c>
      <c r="B9260" s="63" t="s">
        <v>14944</v>
      </c>
      <c r="C9260" s="63" t="s">
        <v>7508</v>
      </c>
      <c r="D9260" s="63" t="s">
        <v>7509</v>
      </c>
      <c r="E9260" s="64">
        <v>0</v>
      </c>
      <c r="F9260" s="64">
        <v>805</v>
      </c>
      <c r="G9260" s="64">
        <v>143</v>
      </c>
      <c r="H9260" s="64">
        <v>948</v>
      </c>
    </row>
    <row r="9261" spans="1:8" x14ac:dyDescent="0.3">
      <c r="A9261" s="63" t="s">
        <v>14943</v>
      </c>
      <c r="B9261" s="63" t="s">
        <v>14944</v>
      </c>
      <c r="C9261" s="63" t="s">
        <v>6295</v>
      </c>
      <c r="D9261" s="63" t="s">
        <v>6296</v>
      </c>
      <c r="E9261" s="64">
        <v>0</v>
      </c>
      <c r="F9261" s="64">
        <v>0</v>
      </c>
      <c r="G9261" s="64">
        <v>5</v>
      </c>
      <c r="H9261" s="64">
        <v>5</v>
      </c>
    </row>
    <row r="9262" spans="1:8" x14ac:dyDescent="0.3">
      <c r="A9262" s="63" t="s">
        <v>14943</v>
      </c>
      <c r="B9262" s="63" t="s">
        <v>14944</v>
      </c>
      <c r="C9262" s="63" t="s">
        <v>7482</v>
      </c>
      <c r="D9262" s="63" t="s">
        <v>7483</v>
      </c>
      <c r="E9262" s="64">
        <v>29</v>
      </c>
      <c r="F9262" s="64">
        <v>209</v>
      </c>
      <c r="G9262" s="64">
        <v>49</v>
      </c>
      <c r="H9262" s="64">
        <v>258</v>
      </c>
    </row>
    <row r="9263" spans="1:8" x14ac:dyDescent="0.3">
      <c r="A9263" s="63" t="s">
        <v>14943</v>
      </c>
      <c r="B9263" s="63" t="s">
        <v>14944</v>
      </c>
      <c r="C9263" s="63" t="s">
        <v>8525</v>
      </c>
      <c r="D9263" s="63" t="s">
        <v>8526</v>
      </c>
      <c r="E9263" s="64">
        <v>0</v>
      </c>
      <c r="F9263" s="64">
        <v>0</v>
      </c>
      <c r="G9263" s="64">
        <v>1</v>
      </c>
      <c r="H9263" s="64">
        <v>1</v>
      </c>
    </row>
    <row r="9264" spans="1:8" x14ac:dyDescent="0.3">
      <c r="A9264" s="63" t="s">
        <v>14943</v>
      </c>
      <c r="B9264" s="63" t="s">
        <v>14944</v>
      </c>
      <c r="C9264" s="63" t="s">
        <v>6833</v>
      </c>
      <c r="D9264" s="63" t="s">
        <v>6834</v>
      </c>
      <c r="E9264" s="64">
        <v>0</v>
      </c>
      <c r="F9264" s="64">
        <v>2</v>
      </c>
      <c r="G9264" s="64">
        <v>0</v>
      </c>
      <c r="H9264" s="64">
        <v>2</v>
      </c>
    </row>
    <row r="9265" spans="1:8" x14ac:dyDescent="0.3">
      <c r="A9265" s="63" t="s">
        <v>14943</v>
      </c>
      <c r="B9265" s="63" t="s">
        <v>14944</v>
      </c>
      <c r="C9265" s="63" t="s">
        <v>7452</v>
      </c>
      <c r="D9265" s="63" t="s">
        <v>7453</v>
      </c>
      <c r="E9265" s="64">
        <v>0</v>
      </c>
      <c r="F9265" s="64">
        <v>0</v>
      </c>
      <c r="G9265" s="64">
        <v>20</v>
      </c>
      <c r="H9265" s="64">
        <v>20</v>
      </c>
    </row>
    <row r="9266" spans="1:8" x14ac:dyDescent="0.3">
      <c r="A9266" s="63" t="s">
        <v>14943</v>
      </c>
      <c r="B9266" s="63" t="s">
        <v>14944</v>
      </c>
      <c r="C9266" s="63" t="s">
        <v>7522</v>
      </c>
      <c r="D9266" s="63" t="s">
        <v>7523</v>
      </c>
      <c r="E9266" s="64">
        <v>0</v>
      </c>
      <c r="F9266" s="64">
        <v>0</v>
      </c>
      <c r="G9266" s="64">
        <v>34</v>
      </c>
      <c r="H9266" s="64">
        <v>34</v>
      </c>
    </row>
    <row r="9267" spans="1:8" x14ac:dyDescent="0.3">
      <c r="A9267" s="63" t="s">
        <v>14943</v>
      </c>
      <c r="B9267" s="63" t="s">
        <v>14944</v>
      </c>
      <c r="C9267" s="63" t="s">
        <v>7702</v>
      </c>
      <c r="D9267" s="63" t="s">
        <v>7703</v>
      </c>
      <c r="E9267" s="64">
        <v>0</v>
      </c>
      <c r="F9267" s="64">
        <v>0</v>
      </c>
      <c r="G9267" s="64">
        <v>3</v>
      </c>
      <c r="H9267" s="64">
        <v>3</v>
      </c>
    </row>
    <row r="9268" spans="1:8" x14ac:dyDescent="0.3">
      <c r="A9268" s="63" t="s">
        <v>14943</v>
      </c>
      <c r="B9268" s="63" t="s">
        <v>14944</v>
      </c>
      <c r="C9268" s="63" t="s">
        <v>4763</v>
      </c>
      <c r="D9268" s="63" t="s">
        <v>4764</v>
      </c>
      <c r="E9268" s="64">
        <v>0</v>
      </c>
      <c r="F9268" s="64">
        <v>0</v>
      </c>
      <c r="G9268" s="64">
        <v>1</v>
      </c>
      <c r="H9268" s="64">
        <v>1</v>
      </c>
    </row>
    <row r="9269" spans="1:8" x14ac:dyDescent="0.3">
      <c r="A9269" s="63" t="s">
        <v>14943</v>
      </c>
      <c r="B9269" s="63" t="s">
        <v>14944</v>
      </c>
      <c r="C9269" s="63" t="s">
        <v>7532</v>
      </c>
      <c r="D9269" s="63" t="s">
        <v>7533</v>
      </c>
      <c r="E9269" s="64">
        <v>30</v>
      </c>
      <c r="F9269" s="64">
        <v>80</v>
      </c>
      <c r="G9269" s="64">
        <v>88</v>
      </c>
      <c r="H9269" s="64">
        <v>168</v>
      </c>
    </row>
    <row r="9270" spans="1:8" x14ac:dyDescent="0.3">
      <c r="A9270" s="63" t="s">
        <v>14943</v>
      </c>
      <c r="B9270" s="63" t="s">
        <v>14944</v>
      </c>
      <c r="C9270" s="63" t="s">
        <v>7335</v>
      </c>
      <c r="D9270" s="63" t="s">
        <v>7336</v>
      </c>
      <c r="E9270" s="64">
        <v>0</v>
      </c>
      <c r="F9270" s="64">
        <v>1</v>
      </c>
      <c r="G9270" s="64">
        <v>0</v>
      </c>
      <c r="H9270" s="64">
        <v>1</v>
      </c>
    </row>
    <row r="9271" spans="1:8" x14ac:dyDescent="0.3">
      <c r="A9271" s="63" t="s">
        <v>14943</v>
      </c>
      <c r="B9271" s="63" t="s">
        <v>14944</v>
      </c>
      <c r="C9271" s="63" t="s">
        <v>3912</v>
      </c>
      <c r="D9271" s="63" t="s">
        <v>3913</v>
      </c>
      <c r="E9271" s="64">
        <v>0</v>
      </c>
      <c r="F9271" s="64">
        <v>5</v>
      </c>
      <c r="G9271" s="64">
        <v>2</v>
      </c>
      <c r="H9271" s="64">
        <v>7</v>
      </c>
    </row>
    <row r="9272" spans="1:8" x14ac:dyDescent="0.3">
      <c r="A9272" s="63" t="s">
        <v>14943</v>
      </c>
      <c r="B9272" s="63" t="s">
        <v>14944</v>
      </c>
      <c r="C9272" s="63" t="s">
        <v>4767</v>
      </c>
      <c r="D9272" s="63" t="s">
        <v>4768</v>
      </c>
      <c r="E9272" s="64">
        <v>0</v>
      </c>
      <c r="F9272" s="64">
        <v>1</v>
      </c>
      <c r="G9272" s="64">
        <v>1</v>
      </c>
      <c r="H9272" s="64">
        <v>2</v>
      </c>
    </row>
    <row r="9273" spans="1:8" x14ac:dyDescent="0.3">
      <c r="A9273" s="63" t="s">
        <v>14943</v>
      </c>
      <c r="B9273" s="63" t="s">
        <v>14944</v>
      </c>
      <c r="C9273" s="63" t="s">
        <v>7964</v>
      </c>
      <c r="D9273" s="63" t="s">
        <v>14575</v>
      </c>
      <c r="E9273" s="64">
        <v>0</v>
      </c>
      <c r="F9273" s="64">
        <v>0</v>
      </c>
      <c r="G9273" s="64">
        <v>19</v>
      </c>
      <c r="H9273" s="64">
        <v>19</v>
      </c>
    </row>
    <row r="9274" spans="1:8" x14ac:dyDescent="0.3">
      <c r="A9274" s="63" t="s">
        <v>14943</v>
      </c>
      <c r="B9274" s="63" t="s">
        <v>14944</v>
      </c>
      <c r="C9274" s="63" t="s">
        <v>4990</v>
      </c>
      <c r="D9274" s="63" t="s">
        <v>14731</v>
      </c>
      <c r="E9274" s="64">
        <v>0</v>
      </c>
      <c r="F9274" s="64">
        <v>0</v>
      </c>
      <c r="G9274" s="64">
        <v>2</v>
      </c>
      <c r="H9274" s="64">
        <v>2</v>
      </c>
    </row>
    <row r="9275" spans="1:8" x14ac:dyDescent="0.3">
      <c r="A9275" s="63" t="s">
        <v>14943</v>
      </c>
      <c r="B9275" s="63" t="s">
        <v>14944</v>
      </c>
      <c r="C9275" s="63" t="s">
        <v>7500</v>
      </c>
      <c r="D9275" s="63" t="s">
        <v>14945</v>
      </c>
      <c r="E9275" s="64">
        <v>19</v>
      </c>
      <c r="F9275" s="64">
        <v>224</v>
      </c>
      <c r="G9275" s="64">
        <v>137</v>
      </c>
      <c r="H9275" s="64">
        <v>361</v>
      </c>
    </row>
    <row r="9276" spans="1:8" x14ac:dyDescent="0.3">
      <c r="A9276" s="63" t="s">
        <v>14943</v>
      </c>
      <c r="B9276" s="63" t="s">
        <v>14944</v>
      </c>
      <c r="C9276" s="63" t="s">
        <v>7662</v>
      </c>
      <c r="D9276" s="63" t="s">
        <v>14850</v>
      </c>
      <c r="E9276" s="64">
        <v>0</v>
      </c>
      <c r="F9276" s="64">
        <v>0</v>
      </c>
      <c r="G9276" s="64">
        <v>8</v>
      </c>
      <c r="H9276" s="64">
        <v>8</v>
      </c>
    </row>
    <row r="9277" spans="1:8" x14ac:dyDescent="0.3">
      <c r="A9277" s="63" t="s">
        <v>14943</v>
      </c>
      <c r="B9277" s="63" t="s">
        <v>14944</v>
      </c>
      <c r="C9277" s="63" t="s">
        <v>7458</v>
      </c>
      <c r="D9277" s="63" t="s">
        <v>7459</v>
      </c>
      <c r="E9277" s="64">
        <v>20</v>
      </c>
      <c r="F9277" s="64">
        <v>57</v>
      </c>
      <c r="G9277" s="64">
        <v>0</v>
      </c>
      <c r="H9277" s="64">
        <v>57</v>
      </c>
    </row>
    <row r="9278" spans="1:8" x14ac:dyDescent="0.3">
      <c r="A9278" s="63" t="s">
        <v>14943</v>
      </c>
      <c r="B9278" s="63" t="s">
        <v>14944</v>
      </c>
      <c r="C9278" s="63" t="s">
        <v>10022</v>
      </c>
      <c r="D9278" s="63" t="s">
        <v>10023</v>
      </c>
      <c r="E9278" s="64">
        <v>0</v>
      </c>
      <c r="F9278" s="64">
        <v>0</v>
      </c>
      <c r="G9278" s="64">
        <v>3</v>
      </c>
      <c r="H9278" s="64">
        <v>3</v>
      </c>
    </row>
    <row r="9279" spans="1:8" x14ac:dyDescent="0.3">
      <c r="A9279" s="63" t="s">
        <v>14943</v>
      </c>
      <c r="B9279" s="63" t="s">
        <v>14944</v>
      </c>
      <c r="C9279" s="63" t="s">
        <v>7337</v>
      </c>
      <c r="D9279" s="63" t="s">
        <v>7338</v>
      </c>
      <c r="E9279" s="64">
        <v>0</v>
      </c>
      <c r="F9279" s="64">
        <v>3</v>
      </c>
      <c r="G9279" s="64">
        <v>1</v>
      </c>
      <c r="H9279" s="64">
        <v>4</v>
      </c>
    </row>
    <row r="9280" spans="1:8" x14ac:dyDescent="0.3">
      <c r="A9280" s="63" t="s">
        <v>14943</v>
      </c>
      <c r="B9280" s="63" t="s">
        <v>14944</v>
      </c>
      <c r="C9280" s="63" t="s">
        <v>6965</v>
      </c>
      <c r="D9280" s="63" t="s">
        <v>14898</v>
      </c>
      <c r="E9280" s="64">
        <v>0</v>
      </c>
      <c r="F9280" s="64">
        <v>1</v>
      </c>
      <c r="G9280" s="64">
        <v>0</v>
      </c>
      <c r="H9280" s="64">
        <v>1</v>
      </c>
    </row>
    <row r="9281" spans="1:8" x14ac:dyDescent="0.3">
      <c r="A9281" s="63" t="s">
        <v>14943</v>
      </c>
      <c r="B9281" s="63" t="s">
        <v>14944</v>
      </c>
      <c r="C9281" s="63" t="s">
        <v>1664</v>
      </c>
      <c r="D9281" s="63" t="s">
        <v>1665</v>
      </c>
      <c r="E9281" s="64">
        <v>0</v>
      </c>
      <c r="F9281" s="64">
        <v>0</v>
      </c>
      <c r="G9281" s="64">
        <v>1</v>
      </c>
      <c r="H9281" s="64">
        <v>1</v>
      </c>
    </row>
    <row r="9282" spans="1:8" x14ac:dyDescent="0.3">
      <c r="A9282" s="63" t="s">
        <v>14943</v>
      </c>
      <c r="B9282" s="63" t="s">
        <v>14944</v>
      </c>
      <c r="C9282" s="63" t="s">
        <v>3517</v>
      </c>
      <c r="D9282" s="63" t="s">
        <v>14600</v>
      </c>
      <c r="E9282" s="64">
        <v>0</v>
      </c>
      <c r="F9282" s="64">
        <v>0</v>
      </c>
      <c r="G9282" s="64">
        <v>1</v>
      </c>
      <c r="H9282" s="64">
        <v>1</v>
      </c>
    </row>
    <row r="9283" spans="1:8" x14ac:dyDescent="0.3">
      <c r="A9283" s="63" t="s">
        <v>14943</v>
      </c>
      <c r="B9283" s="63" t="s">
        <v>14944</v>
      </c>
      <c r="C9283" s="63" t="s">
        <v>4821</v>
      </c>
      <c r="D9283" s="63" t="s">
        <v>4822</v>
      </c>
      <c r="E9283" s="64">
        <v>0</v>
      </c>
      <c r="F9283" s="64">
        <v>1</v>
      </c>
      <c r="G9283" s="64">
        <v>1</v>
      </c>
      <c r="H9283" s="64">
        <v>2</v>
      </c>
    </row>
    <row r="9284" spans="1:8" x14ac:dyDescent="0.3">
      <c r="A9284" s="63" t="s">
        <v>14943</v>
      </c>
      <c r="B9284" s="63" t="s">
        <v>14944</v>
      </c>
      <c r="C9284" s="63" t="s">
        <v>4668</v>
      </c>
      <c r="D9284" s="63" t="s">
        <v>4669</v>
      </c>
      <c r="E9284" s="64">
        <v>0</v>
      </c>
      <c r="F9284" s="64">
        <v>0</v>
      </c>
      <c r="G9284" s="64">
        <v>1</v>
      </c>
      <c r="H9284" s="64">
        <v>1</v>
      </c>
    </row>
    <row r="9285" spans="1:8" x14ac:dyDescent="0.3">
      <c r="A9285" s="63" t="s">
        <v>14943</v>
      </c>
      <c r="B9285" s="63" t="s">
        <v>14944</v>
      </c>
      <c r="C9285" s="63" t="s">
        <v>5016</v>
      </c>
      <c r="D9285" s="63" t="s">
        <v>5017</v>
      </c>
      <c r="E9285" s="64">
        <v>0</v>
      </c>
      <c r="F9285" s="64">
        <v>0</v>
      </c>
      <c r="G9285" s="64">
        <v>1</v>
      </c>
      <c r="H9285" s="64">
        <v>1</v>
      </c>
    </row>
    <row r="9286" spans="1:8" x14ac:dyDescent="0.3">
      <c r="A9286" s="63" t="s">
        <v>14943</v>
      </c>
      <c r="B9286" s="63" t="s">
        <v>14944</v>
      </c>
      <c r="C9286" s="63" t="s">
        <v>7630</v>
      </c>
      <c r="D9286" s="63" t="s">
        <v>7631</v>
      </c>
      <c r="E9286" s="64">
        <v>5</v>
      </c>
      <c r="F9286" s="64">
        <v>31</v>
      </c>
      <c r="G9286" s="64">
        <v>10</v>
      </c>
      <c r="H9286" s="64">
        <v>41</v>
      </c>
    </row>
    <row r="9287" spans="1:8" x14ac:dyDescent="0.3">
      <c r="A9287" s="63" t="s">
        <v>14943</v>
      </c>
      <c r="B9287" s="63" t="s">
        <v>14944</v>
      </c>
      <c r="C9287" s="63" t="s">
        <v>7446</v>
      </c>
      <c r="D9287" s="63" t="s">
        <v>7447</v>
      </c>
      <c r="E9287" s="64">
        <v>0</v>
      </c>
      <c r="F9287" s="64">
        <v>0</v>
      </c>
      <c r="G9287" s="64">
        <v>37</v>
      </c>
      <c r="H9287" s="64">
        <v>37</v>
      </c>
    </row>
    <row r="9288" spans="1:8" x14ac:dyDescent="0.3">
      <c r="A9288" s="63" t="s">
        <v>14943</v>
      </c>
      <c r="B9288" s="63" t="s">
        <v>14944</v>
      </c>
      <c r="C9288" s="63" t="s">
        <v>6837</v>
      </c>
      <c r="D9288" s="63" t="s">
        <v>6838</v>
      </c>
      <c r="E9288" s="64">
        <v>0</v>
      </c>
      <c r="F9288" s="64">
        <v>1</v>
      </c>
      <c r="G9288" s="64">
        <v>0</v>
      </c>
      <c r="H9288" s="64">
        <v>1</v>
      </c>
    </row>
    <row r="9289" spans="1:8" x14ac:dyDescent="0.3">
      <c r="A9289" s="63" t="s">
        <v>14943</v>
      </c>
      <c r="B9289" s="63" t="s">
        <v>14944</v>
      </c>
      <c r="C9289" s="63" t="s">
        <v>4670</v>
      </c>
      <c r="D9289" s="63" t="s">
        <v>4671</v>
      </c>
      <c r="E9289" s="64">
        <v>0</v>
      </c>
      <c r="F9289" s="64">
        <v>2</v>
      </c>
      <c r="G9289" s="64">
        <v>0</v>
      </c>
      <c r="H9289" s="64">
        <v>2</v>
      </c>
    </row>
    <row r="9290" spans="1:8" x14ac:dyDescent="0.3">
      <c r="A9290" s="63" t="s">
        <v>14943</v>
      </c>
      <c r="B9290" s="63" t="s">
        <v>14944</v>
      </c>
      <c r="C9290" s="63" t="s">
        <v>8828</v>
      </c>
      <c r="D9290" s="63" t="s">
        <v>8829</v>
      </c>
      <c r="E9290" s="64">
        <v>0</v>
      </c>
      <c r="F9290" s="64">
        <v>0</v>
      </c>
      <c r="G9290" s="64">
        <v>2</v>
      </c>
      <c r="H9290" s="64">
        <v>2</v>
      </c>
    </row>
    <row r="9291" spans="1:8" x14ac:dyDescent="0.3">
      <c r="A9291" s="63" t="s">
        <v>14943</v>
      </c>
      <c r="B9291" s="63" t="s">
        <v>14944</v>
      </c>
      <c r="C9291" s="63" t="s">
        <v>10038</v>
      </c>
      <c r="D9291" s="63" t="s">
        <v>10039</v>
      </c>
      <c r="E9291" s="64">
        <v>0</v>
      </c>
      <c r="F9291" s="64">
        <v>0</v>
      </c>
      <c r="G9291" s="64">
        <v>1</v>
      </c>
      <c r="H9291" s="64">
        <v>1</v>
      </c>
    </row>
    <row r="9292" spans="1:8" x14ac:dyDescent="0.3">
      <c r="A9292" s="63" t="s">
        <v>14943</v>
      </c>
      <c r="B9292" s="63" t="s">
        <v>14944</v>
      </c>
      <c r="C9292" s="63" t="s">
        <v>7189</v>
      </c>
      <c r="D9292" s="63" t="s">
        <v>7190</v>
      </c>
      <c r="E9292" s="64">
        <v>0</v>
      </c>
      <c r="F9292" s="64">
        <v>0</v>
      </c>
      <c r="G9292" s="64">
        <v>15</v>
      </c>
      <c r="H9292" s="64">
        <v>15</v>
      </c>
    </row>
    <row r="9293" spans="1:8" x14ac:dyDescent="0.3">
      <c r="A9293" s="63" t="s">
        <v>14943</v>
      </c>
      <c r="B9293" s="63" t="s">
        <v>14944</v>
      </c>
      <c r="C9293" s="63" t="s">
        <v>6330</v>
      </c>
      <c r="D9293" s="63" t="s">
        <v>6331</v>
      </c>
      <c r="E9293" s="64">
        <v>0</v>
      </c>
      <c r="F9293" s="64">
        <v>0</v>
      </c>
      <c r="G9293" s="64">
        <v>1</v>
      </c>
      <c r="H9293" s="64">
        <v>1</v>
      </c>
    </row>
    <row r="9294" spans="1:8" x14ac:dyDescent="0.3">
      <c r="A9294" s="63" t="s">
        <v>14943</v>
      </c>
      <c r="B9294" s="63" t="s">
        <v>14944</v>
      </c>
      <c r="C9294" s="63" t="s">
        <v>3689</v>
      </c>
      <c r="D9294" s="63" t="s">
        <v>3690</v>
      </c>
      <c r="E9294" s="64">
        <v>0</v>
      </c>
      <c r="F9294" s="64">
        <v>0</v>
      </c>
      <c r="G9294" s="64">
        <v>2</v>
      </c>
      <c r="H9294" s="64">
        <v>2</v>
      </c>
    </row>
    <row r="9295" spans="1:8" x14ac:dyDescent="0.3">
      <c r="A9295" s="63" t="s">
        <v>14943</v>
      </c>
      <c r="B9295" s="63" t="s">
        <v>14944</v>
      </c>
      <c r="C9295" s="63" t="s">
        <v>7504</v>
      </c>
      <c r="D9295" s="63" t="s">
        <v>7505</v>
      </c>
      <c r="E9295" s="64">
        <v>0</v>
      </c>
      <c r="F9295" s="64">
        <v>14</v>
      </c>
      <c r="G9295" s="64">
        <v>28</v>
      </c>
      <c r="H9295" s="64">
        <v>42</v>
      </c>
    </row>
    <row r="9296" spans="1:8" x14ac:dyDescent="0.3">
      <c r="A9296" s="63" t="s">
        <v>14943</v>
      </c>
      <c r="B9296" s="63" t="s">
        <v>14944</v>
      </c>
      <c r="C9296" s="63" t="s">
        <v>7622</v>
      </c>
      <c r="D9296" s="63" t="s">
        <v>7623</v>
      </c>
      <c r="E9296" s="64">
        <v>0</v>
      </c>
      <c r="F9296" s="64">
        <v>4</v>
      </c>
      <c r="G9296" s="64">
        <v>0</v>
      </c>
      <c r="H9296" s="64">
        <v>4</v>
      </c>
    </row>
    <row r="9297" spans="1:8" x14ac:dyDescent="0.3">
      <c r="A9297" s="63" t="s">
        <v>14943</v>
      </c>
      <c r="B9297" s="63" t="s">
        <v>14944</v>
      </c>
      <c r="C9297" s="63" t="s">
        <v>4717</v>
      </c>
      <c r="D9297" s="63" t="s">
        <v>4718</v>
      </c>
      <c r="E9297" s="64">
        <v>1</v>
      </c>
      <c r="F9297" s="64">
        <v>3</v>
      </c>
      <c r="G9297" s="64">
        <v>0</v>
      </c>
      <c r="H9297" s="64">
        <v>3</v>
      </c>
    </row>
    <row r="9298" spans="1:8" x14ac:dyDescent="0.3">
      <c r="A9298" s="63" t="s">
        <v>14943</v>
      </c>
      <c r="B9298" s="63" t="s">
        <v>14944</v>
      </c>
      <c r="C9298" s="63" t="s">
        <v>6320</v>
      </c>
      <c r="D9298" s="63" t="s">
        <v>6321</v>
      </c>
      <c r="E9298" s="64">
        <v>0</v>
      </c>
      <c r="F9298" s="64">
        <v>1</v>
      </c>
      <c r="G9298" s="64">
        <v>0</v>
      </c>
      <c r="H9298" s="64">
        <v>1</v>
      </c>
    </row>
    <row r="9299" spans="1:8" x14ac:dyDescent="0.3">
      <c r="A9299" s="63" t="s">
        <v>14943</v>
      </c>
      <c r="B9299" s="63" t="s">
        <v>14944</v>
      </c>
      <c r="C9299" s="63" t="s">
        <v>3511</v>
      </c>
      <c r="D9299" s="63" t="s">
        <v>14601</v>
      </c>
      <c r="E9299" s="64">
        <v>0</v>
      </c>
      <c r="F9299" s="64">
        <v>0</v>
      </c>
      <c r="G9299" s="64">
        <v>1</v>
      </c>
      <c r="H9299" s="64">
        <v>1</v>
      </c>
    </row>
    <row r="9300" spans="1:8" x14ac:dyDescent="0.3">
      <c r="A9300" s="63" t="s">
        <v>14943</v>
      </c>
      <c r="B9300" s="63" t="s">
        <v>14944</v>
      </c>
      <c r="C9300" s="63" t="s">
        <v>3509</v>
      </c>
      <c r="D9300" s="63" t="s">
        <v>3510</v>
      </c>
      <c r="E9300" s="64">
        <v>0</v>
      </c>
      <c r="F9300" s="64">
        <v>2</v>
      </c>
      <c r="G9300" s="64">
        <v>0</v>
      </c>
      <c r="H9300" s="64">
        <v>2</v>
      </c>
    </row>
    <row r="9301" spans="1:8" x14ac:dyDescent="0.3">
      <c r="A9301" s="63" t="s">
        <v>14943</v>
      </c>
      <c r="B9301" s="63" t="s">
        <v>14944</v>
      </c>
      <c r="C9301" s="63" t="s">
        <v>7524</v>
      </c>
      <c r="D9301" s="63" t="s">
        <v>7525</v>
      </c>
      <c r="E9301" s="64">
        <v>0</v>
      </c>
      <c r="F9301" s="64">
        <v>37</v>
      </c>
      <c r="G9301" s="64">
        <v>0</v>
      </c>
      <c r="H9301" s="64">
        <v>37</v>
      </c>
    </row>
    <row r="9302" spans="1:8" x14ac:dyDescent="0.3">
      <c r="A9302" s="63" t="s">
        <v>14943</v>
      </c>
      <c r="B9302" s="63" t="s">
        <v>14944</v>
      </c>
      <c r="C9302" s="63" t="s">
        <v>8661</v>
      </c>
      <c r="D9302" s="63" t="s">
        <v>14539</v>
      </c>
      <c r="E9302" s="64">
        <v>0</v>
      </c>
      <c r="F9302" s="64">
        <v>1</v>
      </c>
      <c r="G9302" s="64">
        <v>0</v>
      </c>
      <c r="H9302" s="64">
        <v>1</v>
      </c>
    </row>
    <row r="9303" spans="1:8" x14ac:dyDescent="0.3">
      <c r="A9303" s="63" t="s">
        <v>14943</v>
      </c>
      <c r="B9303" s="63" t="s">
        <v>14944</v>
      </c>
      <c r="C9303" s="63" t="s">
        <v>7520</v>
      </c>
      <c r="D9303" s="63" t="s">
        <v>7521</v>
      </c>
      <c r="E9303" s="64">
        <v>0</v>
      </c>
      <c r="F9303" s="64">
        <v>2</v>
      </c>
      <c r="G9303" s="64">
        <v>9</v>
      </c>
      <c r="H9303" s="64">
        <v>11</v>
      </c>
    </row>
    <row r="9304" spans="1:8" x14ac:dyDescent="0.3">
      <c r="A9304" s="63" t="s">
        <v>14943</v>
      </c>
      <c r="B9304" s="63" t="s">
        <v>14944</v>
      </c>
      <c r="C9304" s="63" t="s">
        <v>3502</v>
      </c>
      <c r="D9304" s="63" t="s">
        <v>3503</v>
      </c>
      <c r="E9304" s="64">
        <v>0</v>
      </c>
      <c r="F9304" s="64">
        <v>0</v>
      </c>
      <c r="G9304" s="64">
        <v>14</v>
      </c>
      <c r="H9304" s="64">
        <v>14</v>
      </c>
    </row>
    <row r="9305" spans="1:8" x14ac:dyDescent="0.3">
      <c r="A9305" s="63" t="s">
        <v>14943</v>
      </c>
      <c r="B9305" s="63" t="s">
        <v>14944</v>
      </c>
      <c r="C9305" s="63" t="s">
        <v>4414</v>
      </c>
      <c r="D9305" s="63" t="s">
        <v>4415</v>
      </c>
      <c r="E9305" s="64">
        <v>0</v>
      </c>
      <c r="F9305" s="64">
        <v>0</v>
      </c>
      <c r="G9305" s="64">
        <v>4</v>
      </c>
      <c r="H9305" s="64">
        <v>4</v>
      </c>
    </row>
    <row r="9306" spans="1:8" x14ac:dyDescent="0.3">
      <c r="A9306" s="63" t="s">
        <v>14943</v>
      </c>
      <c r="B9306" s="63" t="s">
        <v>14944</v>
      </c>
      <c r="C9306" s="63" t="s">
        <v>6855</v>
      </c>
      <c r="D9306" s="63" t="s">
        <v>6856</v>
      </c>
      <c r="E9306" s="64">
        <v>0</v>
      </c>
      <c r="F9306" s="64">
        <v>2</v>
      </c>
      <c r="G9306" s="64">
        <v>4</v>
      </c>
      <c r="H9306" s="64">
        <v>6</v>
      </c>
    </row>
    <row r="9307" spans="1:8" x14ac:dyDescent="0.3">
      <c r="A9307" s="63" t="s">
        <v>14943</v>
      </c>
      <c r="B9307" s="63" t="s">
        <v>14944</v>
      </c>
      <c r="C9307" s="63" t="s">
        <v>7333</v>
      </c>
      <c r="D9307" s="63" t="s">
        <v>7334</v>
      </c>
      <c r="E9307" s="64">
        <v>0</v>
      </c>
      <c r="F9307" s="64">
        <v>11</v>
      </c>
      <c r="G9307" s="64">
        <v>4</v>
      </c>
      <c r="H9307" s="64">
        <v>15</v>
      </c>
    </row>
    <row r="9308" spans="1:8" x14ac:dyDescent="0.3">
      <c r="A9308" s="63" t="s">
        <v>14943</v>
      </c>
      <c r="B9308" s="63" t="s">
        <v>14944</v>
      </c>
      <c r="C9308" s="63" t="s">
        <v>7440</v>
      </c>
      <c r="D9308" s="63" t="s">
        <v>7441</v>
      </c>
      <c r="E9308" s="64">
        <v>33</v>
      </c>
      <c r="F9308" s="64">
        <v>94</v>
      </c>
      <c r="G9308" s="64">
        <v>51</v>
      </c>
      <c r="H9308" s="64">
        <v>145</v>
      </c>
    </row>
    <row r="9309" spans="1:8" x14ac:dyDescent="0.3">
      <c r="A9309" s="63" t="s">
        <v>14943</v>
      </c>
      <c r="B9309" s="63" t="s">
        <v>14944</v>
      </c>
      <c r="C9309" s="63" t="s">
        <v>6299</v>
      </c>
      <c r="D9309" s="63" t="s">
        <v>6300</v>
      </c>
      <c r="E9309" s="64">
        <v>0</v>
      </c>
      <c r="F9309" s="64">
        <v>6</v>
      </c>
      <c r="G9309" s="64">
        <v>0</v>
      </c>
      <c r="H9309" s="64">
        <v>6</v>
      </c>
    </row>
    <row r="9310" spans="1:8" x14ac:dyDescent="0.3">
      <c r="A9310" s="63" t="s">
        <v>14943</v>
      </c>
      <c r="B9310" s="63" t="s">
        <v>14944</v>
      </c>
      <c r="C9310" s="63" t="s">
        <v>7470</v>
      </c>
      <c r="D9310" s="63" t="s">
        <v>7471</v>
      </c>
      <c r="E9310" s="64">
        <v>98</v>
      </c>
      <c r="F9310" s="64">
        <v>877</v>
      </c>
      <c r="G9310" s="64">
        <v>322</v>
      </c>
      <c r="H9310" s="64">
        <v>1199</v>
      </c>
    </row>
    <row r="9311" spans="1:8" x14ac:dyDescent="0.3">
      <c r="A9311" s="63" t="s">
        <v>14943</v>
      </c>
      <c r="B9311" s="63" t="s">
        <v>14944</v>
      </c>
      <c r="C9311" s="63" t="s">
        <v>7496</v>
      </c>
      <c r="D9311" s="63" t="s">
        <v>7497</v>
      </c>
      <c r="E9311" s="64">
        <v>0</v>
      </c>
      <c r="F9311" s="64">
        <v>0</v>
      </c>
      <c r="G9311" s="64">
        <v>396</v>
      </c>
      <c r="H9311" s="64">
        <v>396</v>
      </c>
    </row>
    <row r="9312" spans="1:8" x14ac:dyDescent="0.3">
      <c r="A9312" s="63" t="s">
        <v>14943</v>
      </c>
      <c r="B9312" s="63" t="s">
        <v>14944</v>
      </c>
      <c r="C9312" s="63" t="s">
        <v>4950</v>
      </c>
      <c r="D9312" s="63" t="s">
        <v>4951</v>
      </c>
      <c r="E9312" s="64">
        <v>0</v>
      </c>
      <c r="F9312" s="64">
        <v>13</v>
      </c>
      <c r="G9312" s="64">
        <v>7</v>
      </c>
      <c r="H9312" s="64">
        <v>20</v>
      </c>
    </row>
    <row r="9313" spans="1:8" x14ac:dyDescent="0.3">
      <c r="A9313" s="63" t="s">
        <v>14943</v>
      </c>
      <c r="B9313" s="63" t="s">
        <v>14944</v>
      </c>
      <c r="C9313" s="63" t="s">
        <v>4711</v>
      </c>
      <c r="D9313" s="63" t="s">
        <v>4712</v>
      </c>
      <c r="E9313" s="64">
        <v>0</v>
      </c>
      <c r="F9313" s="64">
        <v>0</v>
      </c>
      <c r="G9313" s="64">
        <v>7</v>
      </c>
      <c r="H9313" s="64">
        <v>7</v>
      </c>
    </row>
    <row r="9314" spans="1:8" x14ac:dyDescent="0.3">
      <c r="A9314" s="63" t="s">
        <v>14943</v>
      </c>
      <c r="B9314" s="63" t="s">
        <v>14944</v>
      </c>
      <c r="C9314" s="63" t="s">
        <v>4980</v>
      </c>
      <c r="D9314" s="63" t="s">
        <v>4981</v>
      </c>
      <c r="E9314" s="64">
        <v>0</v>
      </c>
      <c r="F9314" s="64">
        <v>2</v>
      </c>
      <c r="G9314" s="64">
        <v>0</v>
      </c>
      <c r="H9314" s="64">
        <v>2</v>
      </c>
    </row>
    <row r="9315" spans="1:8" x14ac:dyDescent="0.3">
      <c r="A9315" s="63" t="s">
        <v>14943</v>
      </c>
      <c r="B9315" s="63" t="s">
        <v>14944</v>
      </c>
      <c r="C9315" s="63" t="s">
        <v>13049</v>
      </c>
      <c r="D9315" s="63" t="s">
        <v>13050</v>
      </c>
      <c r="E9315" s="64">
        <v>0</v>
      </c>
      <c r="F9315" s="64">
        <v>0</v>
      </c>
      <c r="G9315" s="64">
        <v>2</v>
      </c>
      <c r="H9315" s="64">
        <v>2</v>
      </c>
    </row>
    <row r="9316" spans="1:8" x14ac:dyDescent="0.3">
      <c r="A9316" s="63" t="s">
        <v>14943</v>
      </c>
      <c r="B9316" s="63" t="s">
        <v>14944</v>
      </c>
      <c r="C9316" s="63" t="s">
        <v>7450</v>
      </c>
      <c r="D9316" s="63" t="s">
        <v>7451</v>
      </c>
      <c r="E9316" s="64">
        <v>22</v>
      </c>
      <c r="F9316" s="64">
        <v>158</v>
      </c>
      <c r="G9316" s="64">
        <v>13</v>
      </c>
      <c r="H9316" s="64">
        <v>171</v>
      </c>
    </row>
    <row r="9317" spans="1:8" x14ac:dyDescent="0.3">
      <c r="A9317" s="63" t="s">
        <v>14943</v>
      </c>
      <c r="B9317" s="63" t="s">
        <v>14944</v>
      </c>
      <c r="C9317" s="63" t="s">
        <v>7656</v>
      </c>
      <c r="D9317" s="63" t="s">
        <v>14899</v>
      </c>
      <c r="E9317" s="64">
        <v>0</v>
      </c>
      <c r="F9317" s="64">
        <v>35</v>
      </c>
      <c r="G9317" s="64">
        <v>5</v>
      </c>
      <c r="H9317" s="64">
        <v>40</v>
      </c>
    </row>
    <row r="9318" spans="1:8" x14ac:dyDescent="0.3">
      <c r="A9318" s="63" t="s">
        <v>14943</v>
      </c>
      <c r="B9318" s="63" t="s">
        <v>14944</v>
      </c>
      <c r="C9318" s="63" t="s">
        <v>7302</v>
      </c>
      <c r="D9318" s="63" t="s">
        <v>7303</v>
      </c>
      <c r="E9318" s="64">
        <v>0</v>
      </c>
      <c r="F9318" s="64">
        <v>0</v>
      </c>
      <c r="G9318" s="64">
        <v>13</v>
      </c>
      <c r="H9318" s="64">
        <v>13</v>
      </c>
    </row>
    <row r="9319" spans="1:8" x14ac:dyDescent="0.3">
      <c r="A9319" s="63" t="s">
        <v>14943</v>
      </c>
      <c r="B9319" s="63" t="s">
        <v>14944</v>
      </c>
      <c r="C9319" s="63" t="s">
        <v>9038</v>
      </c>
      <c r="D9319" s="63" t="s">
        <v>14930</v>
      </c>
      <c r="E9319" s="64">
        <v>0</v>
      </c>
      <c r="F9319" s="64">
        <v>0</v>
      </c>
      <c r="G9319" s="64">
        <v>2</v>
      </c>
      <c r="H9319" s="64">
        <v>2</v>
      </c>
    </row>
    <row r="9320" spans="1:8" x14ac:dyDescent="0.3">
      <c r="A9320" s="63" t="s">
        <v>14943</v>
      </c>
      <c r="B9320" s="63" t="s">
        <v>14944</v>
      </c>
      <c r="C9320" s="63" t="s">
        <v>7442</v>
      </c>
      <c r="D9320" s="63" t="s">
        <v>7443</v>
      </c>
      <c r="E9320" s="64">
        <v>0</v>
      </c>
      <c r="F9320" s="64">
        <v>0</v>
      </c>
      <c r="G9320" s="64">
        <v>236</v>
      </c>
      <c r="H9320" s="64">
        <v>236</v>
      </c>
    </row>
    <row r="9321" spans="1:8" x14ac:dyDescent="0.3">
      <c r="A9321" s="63" t="s">
        <v>14943</v>
      </c>
      <c r="B9321" s="63" t="s">
        <v>14944</v>
      </c>
      <c r="C9321" s="63" t="s">
        <v>8539</v>
      </c>
      <c r="D9321" s="63" t="s">
        <v>8540</v>
      </c>
      <c r="E9321" s="64">
        <v>0</v>
      </c>
      <c r="F9321" s="64">
        <v>0</v>
      </c>
      <c r="G9321" s="64">
        <v>1</v>
      </c>
      <c r="H9321" s="64">
        <v>1</v>
      </c>
    </row>
    <row r="9322" spans="1:8" x14ac:dyDescent="0.3">
      <c r="A9322" s="63" t="s">
        <v>14943</v>
      </c>
      <c r="B9322" s="63" t="s">
        <v>14944</v>
      </c>
      <c r="C9322" s="63" t="s">
        <v>3649</v>
      </c>
      <c r="D9322" s="63" t="s">
        <v>14540</v>
      </c>
      <c r="E9322" s="64">
        <v>0</v>
      </c>
      <c r="F9322" s="64">
        <v>0</v>
      </c>
      <c r="G9322" s="64">
        <v>1</v>
      </c>
      <c r="H9322" s="64">
        <v>1</v>
      </c>
    </row>
    <row r="9323" spans="1:8" x14ac:dyDescent="0.3">
      <c r="A9323" s="63" t="s">
        <v>14943</v>
      </c>
      <c r="B9323" s="63" t="s">
        <v>14944</v>
      </c>
      <c r="C9323" s="63" t="s">
        <v>7614</v>
      </c>
      <c r="D9323" s="63" t="s">
        <v>7615</v>
      </c>
      <c r="E9323" s="64">
        <v>0</v>
      </c>
      <c r="F9323" s="64">
        <v>1</v>
      </c>
      <c r="G9323" s="64">
        <v>0</v>
      </c>
      <c r="H9323" s="64">
        <v>1</v>
      </c>
    </row>
    <row r="9324" spans="1:8" x14ac:dyDescent="0.3">
      <c r="A9324" s="63" t="s">
        <v>14943</v>
      </c>
      <c r="B9324" s="63" t="s">
        <v>14944</v>
      </c>
      <c r="C9324" s="63" t="s">
        <v>7682</v>
      </c>
      <c r="D9324" s="63" t="s">
        <v>7683</v>
      </c>
      <c r="E9324" s="64">
        <v>20</v>
      </c>
      <c r="F9324" s="64">
        <v>323</v>
      </c>
      <c r="G9324" s="64">
        <v>76</v>
      </c>
      <c r="H9324" s="64">
        <v>399</v>
      </c>
    </row>
    <row r="9325" spans="1:8" x14ac:dyDescent="0.3">
      <c r="A9325" s="63" t="s">
        <v>14943</v>
      </c>
      <c r="B9325" s="63" t="s">
        <v>14944</v>
      </c>
      <c r="C9325" s="63" t="s">
        <v>9838</v>
      </c>
      <c r="D9325" s="63" t="s">
        <v>9839</v>
      </c>
      <c r="E9325" s="64">
        <v>0</v>
      </c>
      <c r="F9325" s="64">
        <v>0</v>
      </c>
      <c r="G9325" s="64">
        <v>1</v>
      </c>
      <c r="H9325" s="64">
        <v>1</v>
      </c>
    </row>
    <row r="9326" spans="1:8" x14ac:dyDescent="0.3">
      <c r="A9326" s="63" t="s">
        <v>14943</v>
      </c>
      <c r="B9326" s="63" t="s">
        <v>14944</v>
      </c>
      <c r="C9326" s="63" t="s">
        <v>4781</v>
      </c>
      <c r="D9326" s="63" t="s">
        <v>4782</v>
      </c>
      <c r="E9326" s="64">
        <v>0</v>
      </c>
      <c r="F9326" s="64">
        <v>0</v>
      </c>
      <c r="G9326" s="64">
        <v>1</v>
      </c>
      <c r="H9326" s="64">
        <v>1</v>
      </c>
    </row>
    <row r="9327" spans="1:8" x14ac:dyDescent="0.3">
      <c r="A9327" s="63" t="s">
        <v>14943</v>
      </c>
      <c r="B9327" s="63" t="s">
        <v>14944</v>
      </c>
      <c r="C9327" s="63" t="s">
        <v>3893</v>
      </c>
      <c r="D9327" s="63" t="s">
        <v>14589</v>
      </c>
      <c r="E9327" s="64">
        <v>0</v>
      </c>
      <c r="F9327" s="64">
        <v>0</v>
      </c>
      <c r="G9327" s="64">
        <v>104</v>
      </c>
      <c r="H9327" s="64">
        <v>104</v>
      </c>
    </row>
    <row r="9328" spans="1:8" x14ac:dyDescent="0.3">
      <c r="A9328" s="63" t="s">
        <v>14943</v>
      </c>
      <c r="B9328" s="63" t="s">
        <v>14944</v>
      </c>
      <c r="C9328" s="63" t="s">
        <v>4684</v>
      </c>
      <c r="D9328" s="63" t="s">
        <v>3852</v>
      </c>
      <c r="E9328" s="64">
        <v>0</v>
      </c>
      <c r="F9328" s="64">
        <v>0</v>
      </c>
      <c r="G9328" s="64">
        <v>1</v>
      </c>
      <c r="H9328" s="64">
        <v>1</v>
      </c>
    </row>
    <row r="9329" spans="1:8" x14ac:dyDescent="0.3">
      <c r="A9329" s="63" t="s">
        <v>14943</v>
      </c>
      <c r="B9329" s="63" t="s">
        <v>14944</v>
      </c>
      <c r="C9329" s="63" t="s">
        <v>6448</v>
      </c>
      <c r="D9329" s="63" t="s">
        <v>6449</v>
      </c>
      <c r="E9329" s="64">
        <v>0</v>
      </c>
      <c r="F9329" s="64">
        <v>5</v>
      </c>
      <c r="G9329" s="64">
        <v>0</v>
      </c>
      <c r="H9329" s="64">
        <v>5</v>
      </c>
    </row>
    <row r="9330" spans="1:8" x14ac:dyDescent="0.3">
      <c r="A9330" s="63" t="s">
        <v>14943</v>
      </c>
      <c r="B9330" s="63" t="s">
        <v>14944</v>
      </c>
      <c r="C9330" s="63" t="s">
        <v>7438</v>
      </c>
      <c r="D9330" s="63" t="s">
        <v>14913</v>
      </c>
      <c r="E9330" s="64">
        <v>0</v>
      </c>
      <c r="F9330" s="64">
        <v>100</v>
      </c>
      <c r="G9330" s="64">
        <v>32</v>
      </c>
      <c r="H9330" s="64">
        <v>132</v>
      </c>
    </row>
    <row r="9331" spans="1:8" x14ac:dyDescent="0.3">
      <c r="A9331" s="63" t="s">
        <v>14943</v>
      </c>
      <c r="B9331" s="63" t="s">
        <v>14944</v>
      </c>
      <c r="C9331" s="63" t="s">
        <v>7191</v>
      </c>
      <c r="D9331" s="63" t="s">
        <v>14735</v>
      </c>
      <c r="E9331" s="64">
        <v>2</v>
      </c>
      <c r="F9331" s="64">
        <v>10</v>
      </c>
      <c r="G9331" s="64">
        <v>2</v>
      </c>
      <c r="H9331" s="64">
        <v>12</v>
      </c>
    </row>
    <row r="9332" spans="1:8" x14ac:dyDescent="0.3">
      <c r="A9332" s="63" t="s">
        <v>14943</v>
      </c>
      <c r="B9332" s="63" t="s">
        <v>14944</v>
      </c>
      <c r="C9332" s="63" t="s">
        <v>7193</v>
      </c>
      <c r="D9332" s="63" t="s">
        <v>14596</v>
      </c>
      <c r="E9332" s="64">
        <v>0</v>
      </c>
      <c r="F9332" s="64">
        <v>3</v>
      </c>
      <c r="G9332" s="64">
        <v>1</v>
      </c>
      <c r="H9332" s="64">
        <v>4</v>
      </c>
    </row>
    <row r="9333" spans="1:8" x14ac:dyDescent="0.3">
      <c r="A9333" s="63" t="s">
        <v>14943</v>
      </c>
      <c r="B9333" s="63" t="s">
        <v>14944</v>
      </c>
      <c r="C9333" s="63" t="s">
        <v>5096</v>
      </c>
      <c r="D9333" s="63" t="s">
        <v>5097</v>
      </c>
      <c r="E9333" s="64">
        <v>0</v>
      </c>
      <c r="F9333" s="64">
        <v>1</v>
      </c>
      <c r="G9333" s="64">
        <v>0</v>
      </c>
      <c r="H9333" s="64">
        <v>1</v>
      </c>
    </row>
    <row r="9334" spans="1:8" x14ac:dyDescent="0.3">
      <c r="A9334" s="63" t="s">
        <v>14943</v>
      </c>
      <c r="B9334" s="63" t="s">
        <v>14944</v>
      </c>
      <c r="C9334" s="63" t="s">
        <v>7460</v>
      </c>
      <c r="D9334" s="63" t="s">
        <v>7461</v>
      </c>
      <c r="E9334" s="64">
        <v>0</v>
      </c>
      <c r="F9334" s="64">
        <v>10</v>
      </c>
      <c r="G9334" s="64">
        <v>1</v>
      </c>
      <c r="H9334" s="64">
        <v>11</v>
      </c>
    </row>
    <row r="9335" spans="1:8" x14ac:dyDescent="0.3">
      <c r="A9335" s="63" t="s">
        <v>14943</v>
      </c>
      <c r="B9335" s="63" t="s">
        <v>14944</v>
      </c>
      <c r="C9335" s="63" t="s">
        <v>4755</v>
      </c>
      <c r="D9335" s="63" t="s">
        <v>4756</v>
      </c>
      <c r="E9335" s="64">
        <v>0</v>
      </c>
      <c r="F9335" s="64">
        <v>2</v>
      </c>
      <c r="G9335" s="64">
        <v>0</v>
      </c>
      <c r="H9335" s="64">
        <v>2</v>
      </c>
    </row>
    <row r="9336" spans="1:8" x14ac:dyDescent="0.3">
      <c r="A9336" s="63" t="s">
        <v>14943</v>
      </c>
      <c r="B9336" s="63" t="s">
        <v>14944</v>
      </c>
      <c r="C9336" s="63" t="s">
        <v>3513</v>
      </c>
      <c r="D9336" s="63" t="s">
        <v>14590</v>
      </c>
      <c r="E9336" s="64">
        <v>0</v>
      </c>
      <c r="F9336" s="64">
        <v>0</v>
      </c>
      <c r="G9336" s="64">
        <v>3</v>
      </c>
      <c r="H9336" s="64">
        <v>3</v>
      </c>
    </row>
    <row r="9337" spans="1:8" x14ac:dyDescent="0.3">
      <c r="A9337" s="63" t="s">
        <v>14943</v>
      </c>
      <c r="B9337" s="63" t="s">
        <v>14944</v>
      </c>
      <c r="C9337" s="63" t="s">
        <v>7992</v>
      </c>
      <c r="D9337" s="63" t="s">
        <v>7993</v>
      </c>
      <c r="E9337" s="64">
        <v>0</v>
      </c>
      <c r="F9337" s="64">
        <v>0</v>
      </c>
      <c r="G9337" s="64">
        <v>2</v>
      </c>
      <c r="H9337" s="64">
        <v>2</v>
      </c>
    </row>
    <row r="9338" spans="1:8" x14ac:dyDescent="0.3">
      <c r="A9338" s="63" t="s">
        <v>14943</v>
      </c>
      <c r="B9338" s="63" t="s">
        <v>14944</v>
      </c>
      <c r="C9338" s="63" t="s">
        <v>7526</v>
      </c>
      <c r="D9338" s="63" t="s">
        <v>7527</v>
      </c>
      <c r="E9338" s="64">
        <v>0</v>
      </c>
      <c r="F9338" s="64">
        <v>14</v>
      </c>
      <c r="G9338" s="64">
        <v>8</v>
      </c>
      <c r="H9338" s="64">
        <v>22</v>
      </c>
    </row>
    <row r="9339" spans="1:8" x14ac:dyDescent="0.3">
      <c r="A9339" s="63" t="s">
        <v>14943</v>
      </c>
      <c r="B9339" s="63" t="s">
        <v>14944</v>
      </c>
      <c r="C9339" s="63" t="s">
        <v>4735</v>
      </c>
      <c r="D9339" s="63" t="s">
        <v>4736</v>
      </c>
      <c r="E9339" s="64">
        <v>0</v>
      </c>
      <c r="F9339" s="64">
        <v>2</v>
      </c>
      <c r="G9339" s="64">
        <v>2</v>
      </c>
      <c r="H9339" s="64">
        <v>4</v>
      </c>
    </row>
    <row r="9340" spans="1:8" x14ac:dyDescent="0.3">
      <c r="A9340" s="63" t="s">
        <v>14943</v>
      </c>
      <c r="B9340" s="63" t="s">
        <v>14944</v>
      </c>
      <c r="C9340" s="63" t="s">
        <v>4687</v>
      </c>
      <c r="D9340" s="63" t="s">
        <v>4688</v>
      </c>
      <c r="E9340" s="64">
        <v>0</v>
      </c>
      <c r="F9340" s="64">
        <v>0</v>
      </c>
      <c r="G9340" s="64">
        <v>1</v>
      </c>
      <c r="H9340" s="64">
        <v>1</v>
      </c>
    </row>
    <row r="9341" spans="1:8" x14ac:dyDescent="0.3">
      <c r="A9341" s="63" t="s">
        <v>14943</v>
      </c>
      <c r="B9341" s="63" t="s">
        <v>14944</v>
      </c>
      <c r="C9341" s="63" t="s">
        <v>8393</v>
      </c>
      <c r="D9341" s="63" t="s">
        <v>8394</v>
      </c>
      <c r="E9341" s="64">
        <v>0</v>
      </c>
      <c r="F9341" s="64">
        <v>0</v>
      </c>
      <c r="G9341" s="64">
        <v>1</v>
      </c>
      <c r="H9341" s="64">
        <v>1</v>
      </c>
    </row>
    <row r="9342" spans="1:8" x14ac:dyDescent="0.3">
      <c r="A9342" s="63" t="s">
        <v>14943</v>
      </c>
      <c r="B9342" s="63" t="s">
        <v>14944</v>
      </c>
      <c r="C9342" s="63" t="s">
        <v>10778</v>
      </c>
      <c r="D9342" s="63" t="s">
        <v>10779</v>
      </c>
      <c r="E9342" s="64">
        <v>0</v>
      </c>
      <c r="F9342" s="64">
        <v>0</v>
      </c>
      <c r="G9342" s="64">
        <v>4</v>
      </c>
      <c r="H9342" s="64">
        <v>4</v>
      </c>
    </row>
    <row r="9343" spans="1:8" x14ac:dyDescent="0.3">
      <c r="A9343" s="63" t="s">
        <v>14943</v>
      </c>
      <c r="B9343" s="63" t="s">
        <v>14944</v>
      </c>
      <c r="C9343" s="63" t="s">
        <v>4978</v>
      </c>
      <c r="D9343" s="63" t="s">
        <v>14602</v>
      </c>
      <c r="E9343" s="64">
        <v>0</v>
      </c>
      <c r="F9343" s="64">
        <v>5</v>
      </c>
      <c r="G9343" s="64">
        <v>3</v>
      </c>
      <c r="H9343" s="64">
        <v>8</v>
      </c>
    </row>
    <row r="9344" spans="1:8" x14ac:dyDescent="0.3">
      <c r="A9344" s="63" t="s">
        <v>14943</v>
      </c>
      <c r="B9344" s="63" t="s">
        <v>14944</v>
      </c>
      <c r="C9344" s="63" t="s">
        <v>7488</v>
      </c>
      <c r="D9344" s="63" t="s">
        <v>7489</v>
      </c>
      <c r="E9344" s="64">
        <v>0</v>
      </c>
      <c r="F9344" s="64">
        <v>0</v>
      </c>
      <c r="G9344" s="64">
        <v>26</v>
      </c>
      <c r="H9344" s="64">
        <v>26</v>
      </c>
    </row>
    <row r="9345" spans="1:8" x14ac:dyDescent="0.3">
      <c r="A9345" s="63" t="s">
        <v>14943</v>
      </c>
      <c r="B9345" s="63" t="s">
        <v>14944</v>
      </c>
      <c r="C9345" s="63" t="s">
        <v>7472</v>
      </c>
      <c r="D9345" s="63" t="s">
        <v>14884</v>
      </c>
      <c r="E9345" s="64">
        <v>2</v>
      </c>
      <c r="F9345" s="64">
        <v>37</v>
      </c>
      <c r="G9345" s="64">
        <v>36</v>
      </c>
      <c r="H9345" s="64">
        <v>73</v>
      </c>
    </row>
    <row r="9346" spans="1:8" x14ac:dyDescent="0.3">
      <c r="A9346" s="63" t="s">
        <v>14943</v>
      </c>
      <c r="B9346" s="63" t="s">
        <v>14944</v>
      </c>
      <c r="C9346" s="63" t="s">
        <v>7298</v>
      </c>
      <c r="D9346" s="63" t="s">
        <v>7299</v>
      </c>
      <c r="E9346" s="64">
        <v>0</v>
      </c>
      <c r="F9346" s="64">
        <v>1</v>
      </c>
      <c r="G9346" s="64">
        <v>18</v>
      </c>
      <c r="H9346" s="64">
        <v>19</v>
      </c>
    </row>
    <row r="9347" spans="1:8" x14ac:dyDescent="0.3">
      <c r="A9347" s="63" t="s">
        <v>14943</v>
      </c>
      <c r="B9347" s="63" t="s">
        <v>14944</v>
      </c>
      <c r="C9347" s="63" t="s">
        <v>3932</v>
      </c>
      <c r="D9347" s="63" t="s">
        <v>14523</v>
      </c>
      <c r="E9347" s="64">
        <v>0</v>
      </c>
      <c r="F9347" s="64">
        <v>0</v>
      </c>
      <c r="G9347" s="64">
        <v>7</v>
      </c>
      <c r="H9347" s="64">
        <v>7</v>
      </c>
    </row>
    <row r="9348" spans="1:8" x14ac:dyDescent="0.3">
      <c r="A9348" s="63" t="s">
        <v>14943</v>
      </c>
      <c r="B9348" s="63" t="s">
        <v>14944</v>
      </c>
      <c r="C9348" s="63" t="s">
        <v>4741</v>
      </c>
      <c r="D9348" s="63" t="s">
        <v>4742</v>
      </c>
      <c r="E9348" s="64">
        <v>0</v>
      </c>
      <c r="F9348" s="64">
        <v>0</v>
      </c>
      <c r="G9348" s="64">
        <v>1</v>
      </c>
      <c r="H9348" s="64">
        <v>1</v>
      </c>
    </row>
    <row r="9349" spans="1:8" x14ac:dyDescent="0.3">
      <c r="A9349" s="63" t="s">
        <v>14943</v>
      </c>
      <c r="B9349" s="63" t="s">
        <v>14944</v>
      </c>
      <c r="C9349" s="63" t="s">
        <v>7183</v>
      </c>
      <c r="D9349" s="63" t="s">
        <v>14868</v>
      </c>
      <c r="E9349" s="64">
        <v>0</v>
      </c>
      <c r="F9349" s="64">
        <v>2</v>
      </c>
      <c r="G9349" s="64">
        <v>2</v>
      </c>
      <c r="H9349" s="64">
        <v>4</v>
      </c>
    </row>
    <row r="9350" spans="1:8" x14ac:dyDescent="0.3">
      <c r="A9350" s="63" t="s">
        <v>14943</v>
      </c>
      <c r="B9350" s="63" t="s">
        <v>14944</v>
      </c>
      <c r="C9350" s="63" t="s">
        <v>7435</v>
      </c>
      <c r="D9350" s="63" t="s">
        <v>14854</v>
      </c>
      <c r="E9350" s="64">
        <v>28</v>
      </c>
      <c r="F9350" s="64">
        <v>78</v>
      </c>
      <c r="G9350" s="64">
        <v>19</v>
      </c>
      <c r="H9350" s="64">
        <v>97</v>
      </c>
    </row>
    <row r="9351" spans="1:8" x14ac:dyDescent="0.3">
      <c r="A9351" s="63" t="s">
        <v>14943</v>
      </c>
      <c r="B9351" s="63" t="s">
        <v>14944</v>
      </c>
      <c r="C9351" s="63" t="s">
        <v>7185</v>
      </c>
      <c r="D9351" s="63" t="s">
        <v>14886</v>
      </c>
      <c r="E9351" s="64">
        <v>3</v>
      </c>
      <c r="F9351" s="64">
        <v>24</v>
      </c>
      <c r="G9351" s="64">
        <v>4</v>
      </c>
      <c r="H9351" s="64">
        <v>28</v>
      </c>
    </row>
    <row r="9352" spans="1:8" x14ac:dyDescent="0.3">
      <c r="A9352" s="63" t="s">
        <v>14943</v>
      </c>
      <c r="B9352" s="63" t="s">
        <v>14944</v>
      </c>
      <c r="C9352" s="63" t="s">
        <v>7616</v>
      </c>
      <c r="D9352" s="63" t="s">
        <v>14692</v>
      </c>
      <c r="E9352" s="64">
        <v>1</v>
      </c>
      <c r="F9352" s="64">
        <v>1</v>
      </c>
      <c r="G9352" s="64">
        <v>0</v>
      </c>
      <c r="H9352" s="64">
        <v>1</v>
      </c>
    </row>
    <row r="9353" spans="1:8" x14ac:dyDescent="0.3">
      <c r="A9353" s="63" t="s">
        <v>14943</v>
      </c>
      <c r="B9353" s="63" t="s">
        <v>14944</v>
      </c>
      <c r="C9353" s="63" t="s">
        <v>6941</v>
      </c>
      <c r="D9353" s="63" t="s">
        <v>14855</v>
      </c>
      <c r="E9353" s="64">
        <v>0</v>
      </c>
      <c r="F9353" s="64">
        <v>1</v>
      </c>
      <c r="G9353" s="64">
        <v>1</v>
      </c>
      <c r="H9353" s="64">
        <v>2</v>
      </c>
    </row>
    <row r="9354" spans="1:8" x14ac:dyDescent="0.3">
      <c r="A9354" s="63" t="s">
        <v>14943</v>
      </c>
      <c r="B9354" s="63" t="s">
        <v>14944</v>
      </c>
      <c r="C9354" s="63" t="s">
        <v>7620</v>
      </c>
      <c r="D9354" s="63" t="s">
        <v>14856</v>
      </c>
      <c r="E9354" s="64">
        <v>1</v>
      </c>
      <c r="F9354" s="64">
        <v>7</v>
      </c>
      <c r="G9354" s="64">
        <v>1</v>
      </c>
      <c r="H9354" s="64">
        <v>8</v>
      </c>
    </row>
    <row r="9355" spans="1:8" x14ac:dyDescent="0.3">
      <c r="A9355" s="63" t="s">
        <v>14943</v>
      </c>
      <c r="B9355" s="63" t="s">
        <v>14944</v>
      </c>
      <c r="C9355" s="63" t="s">
        <v>7618</v>
      </c>
      <c r="D9355" s="63" t="s">
        <v>14737</v>
      </c>
      <c r="E9355" s="64">
        <v>0</v>
      </c>
      <c r="F9355" s="64">
        <v>0</v>
      </c>
      <c r="G9355" s="64">
        <v>49</v>
      </c>
      <c r="H9355" s="64">
        <v>49</v>
      </c>
    </row>
    <row r="9356" spans="1:8" x14ac:dyDescent="0.3">
      <c r="A9356" s="63" t="s">
        <v>14943</v>
      </c>
      <c r="B9356" s="63" t="s">
        <v>14944</v>
      </c>
      <c r="C9356" s="63" t="s">
        <v>7187</v>
      </c>
      <c r="D9356" s="63" t="s">
        <v>14887</v>
      </c>
      <c r="E9356" s="64">
        <v>0</v>
      </c>
      <c r="F9356" s="64">
        <v>4</v>
      </c>
      <c r="G9356" s="64">
        <v>4</v>
      </c>
      <c r="H9356" s="64">
        <v>8</v>
      </c>
    </row>
    <row r="9357" spans="1:8" x14ac:dyDescent="0.3">
      <c r="A9357" s="63" t="s">
        <v>14943</v>
      </c>
      <c r="B9357" s="63" t="s">
        <v>14944</v>
      </c>
      <c r="C9357" s="63" t="s">
        <v>6811</v>
      </c>
      <c r="D9357" s="63" t="s">
        <v>14788</v>
      </c>
      <c r="E9357" s="64">
        <v>1</v>
      </c>
      <c r="F9357" s="64">
        <v>1</v>
      </c>
      <c r="G9357" s="64">
        <v>0</v>
      </c>
      <c r="H9357" s="64">
        <v>1</v>
      </c>
    </row>
    <row r="9358" spans="1:8" x14ac:dyDescent="0.3">
      <c r="A9358" s="63" t="s">
        <v>14943</v>
      </c>
      <c r="B9358" s="63" t="s">
        <v>14944</v>
      </c>
      <c r="C9358" s="63" t="s">
        <v>8802</v>
      </c>
      <c r="D9358" s="63" t="s">
        <v>14818</v>
      </c>
      <c r="E9358" s="64">
        <v>0</v>
      </c>
      <c r="F9358" s="64">
        <v>1</v>
      </c>
      <c r="G9358" s="64">
        <v>0</v>
      </c>
      <c r="H9358" s="64">
        <v>1</v>
      </c>
    </row>
    <row r="9359" spans="1:8" x14ac:dyDescent="0.3">
      <c r="A9359" s="63" t="s">
        <v>14943</v>
      </c>
      <c r="B9359" s="63" t="s">
        <v>14944</v>
      </c>
      <c r="C9359" s="63" t="s">
        <v>8210</v>
      </c>
      <c r="D9359" s="63" t="s">
        <v>14532</v>
      </c>
      <c r="E9359" s="64">
        <v>0</v>
      </c>
      <c r="F9359" s="64">
        <v>0</v>
      </c>
      <c r="G9359" s="64">
        <v>1</v>
      </c>
      <c r="H9359" s="64">
        <v>1</v>
      </c>
    </row>
    <row r="9360" spans="1:8" x14ac:dyDescent="0.3">
      <c r="A9360" s="63" t="s">
        <v>14943</v>
      </c>
      <c r="B9360" s="63" t="s">
        <v>14944</v>
      </c>
      <c r="C9360" s="63" t="s">
        <v>6596</v>
      </c>
      <c r="D9360" s="63" t="s">
        <v>14597</v>
      </c>
      <c r="E9360" s="64">
        <v>1</v>
      </c>
      <c r="F9360" s="64">
        <v>1</v>
      </c>
      <c r="G9360" s="64">
        <v>0</v>
      </c>
      <c r="H9360" s="64">
        <v>1</v>
      </c>
    </row>
    <row r="9361" spans="1:8" x14ac:dyDescent="0.3">
      <c r="A9361" s="63" t="s">
        <v>14943</v>
      </c>
      <c r="B9361" s="63" t="s">
        <v>14944</v>
      </c>
      <c r="C9361" s="63" t="s">
        <v>8997</v>
      </c>
      <c r="D9361" s="63" t="s">
        <v>14932</v>
      </c>
      <c r="E9361" s="64">
        <v>0</v>
      </c>
      <c r="F9361" s="64">
        <v>0</v>
      </c>
      <c r="G9361" s="64">
        <v>2</v>
      </c>
      <c r="H9361" s="64">
        <v>2</v>
      </c>
    </row>
    <row r="9362" spans="1:8" x14ac:dyDescent="0.3">
      <c r="A9362" s="63" t="s">
        <v>14943</v>
      </c>
      <c r="B9362" s="63" t="s">
        <v>14944</v>
      </c>
      <c r="C9362" s="63" t="s">
        <v>6293</v>
      </c>
      <c r="D9362" s="63" t="s">
        <v>14583</v>
      </c>
      <c r="E9362" s="64">
        <v>0</v>
      </c>
      <c r="F9362" s="64">
        <v>0</v>
      </c>
      <c r="G9362" s="64">
        <v>5</v>
      </c>
      <c r="H9362" s="64">
        <v>5</v>
      </c>
    </row>
    <row r="9363" spans="1:8" x14ac:dyDescent="0.3">
      <c r="A9363" s="63" t="s">
        <v>14943</v>
      </c>
      <c r="B9363" s="63" t="s">
        <v>14944</v>
      </c>
      <c r="C9363" s="63" t="s">
        <v>7624</v>
      </c>
      <c r="D9363" s="63" t="s">
        <v>14892</v>
      </c>
      <c r="E9363" s="64">
        <v>8</v>
      </c>
      <c r="F9363" s="64">
        <v>64</v>
      </c>
      <c r="G9363" s="64">
        <v>12</v>
      </c>
      <c r="H9363" s="64">
        <v>76</v>
      </c>
    </row>
    <row r="9364" spans="1:8" x14ac:dyDescent="0.3">
      <c r="A9364" s="63" t="s">
        <v>14943</v>
      </c>
      <c r="B9364" s="63" t="s">
        <v>14944</v>
      </c>
      <c r="C9364" s="63" t="s">
        <v>7433</v>
      </c>
      <c r="D9364" s="63" t="s">
        <v>7434</v>
      </c>
      <c r="E9364" s="64">
        <v>83</v>
      </c>
      <c r="F9364" s="64">
        <v>90</v>
      </c>
      <c r="G9364" s="64">
        <v>23</v>
      </c>
      <c r="H9364" s="64">
        <v>113</v>
      </c>
    </row>
    <row r="9365" spans="1:8" x14ac:dyDescent="0.3">
      <c r="A9365" s="63" t="s">
        <v>14943</v>
      </c>
      <c r="B9365" s="63" t="s">
        <v>14944</v>
      </c>
      <c r="C9365" s="63" t="s">
        <v>6602</v>
      </c>
      <c r="D9365" s="63" t="s">
        <v>14834</v>
      </c>
      <c r="E9365" s="64">
        <v>0</v>
      </c>
      <c r="F9365" s="64">
        <v>2</v>
      </c>
      <c r="G9365" s="64">
        <v>2</v>
      </c>
      <c r="H9365" s="64">
        <v>4</v>
      </c>
    </row>
    <row r="9366" spans="1:8" x14ac:dyDescent="0.3">
      <c r="A9366" s="63" t="s">
        <v>14943</v>
      </c>
      <c r="B9366" s="63" t="s">
        <v>14944</v>
      </c>
      <c r="C9366" s="63" t="s">
        <v>6600</v>
      </c>
      <c r="D9366" s="63" t="s">
        <v>14858</v>
      </c>
      <c r="E9366" s="64">
        <v>0</v>
      </c>
      <c r="F9366" s="64">
        <v>0</v>
      </c>
      <c r="G9366" s="64">
        <v>4</v>
      </c>
      <c r="H9366" s="64">
        <v>4</v>
      </c>
    </row>
    <row r="9367" spans="1:8" x14ac:dyDescent="0.3">
      <c r="A9367" s="63" t="s">
        <v>14943</v>
      </c>
      <c r="B9367" s="63" t="s">
        <v>14944</v>
      </c>
      <c r="C9367" s="63" t="s">
        <v>4715</v>
      </c>
      <c r="D9367" s="63" t="s">
        <v>14198</v>
      </c>
      <c r="E9367" s="64">
        <v>0</v>
      </c>
      <c r="F9367" s="64">
        <v>0</v>
      </c>
      <c r="G9367" s="64">
        <v>1</v>
      </c>
      <c r="H9367" s="64">
        <v>1</v>
      </c>
    </row>
    <row r="9368" spans="1:8" x14ac:dyDescent="0.3">
      <c r="A9368" s="63" t="s">
        <v>14943</v>
      </c>
      <c r="B9368" s="63" t="s">
        <v>14944</v>
      </c>
      <c r="C9368" s="63" t="s">
        <v>8373</v>
      </c>
      <c r="D9368" s="63" t="s">
        <v>14578</v>
      </c>
      <c r="E9368" s="64">
        <v>0</v>
      </c>
      <c r="F9368" s="64">
        <v>1</v>
      </c>
      <c r="G9368" s="64">
        <v>0</v>
      </c>
      <c r="H9368" s="64">
        <v>1</v>
      </c>
    </row>
    <row r="9369" spans="1:8" x14ac:dyDescent="0.3">
      <c r="A9369" s="63" t="s">
        <v>14943</v>
      </c>
      <c r="B9369" s="63" t="s">
        <v>14944</v>
      </c>
      <c r="C9369" s="63" t="s">
        <v>3482</v>
      </c>
      <c r="D9369" s="63" t="s">
        <v>3483</v>
      </c>
      <c r="E9369" s="64">
        <v>0</v>
      </c>
      <c r="F9369" s="64">
        <v>0</v>
      </c>
      <c r="G9369" s="64">
        <v>2</v>
      </c>
      <c r="H9369" s="64">
        <v>2</v>
      </c>
    </row>
    <row r="9370" spans="1:8" x14ac:dyDescent="0.3">
      <c r="A9370" s="63" t="s">
        <v>14943</v>
      </c>
      <c r="B9370" s="63" t="s">
        <v>14944</v>
      </c>
      <c r="C9370" s="63" t="s">
        <v>6652</v>
      </c>
      <c r="D9370" s="63" t="s">
        <v>6653</v>
      </c>
      <c r="E9370" s="64">
        <v>0</v>
      </c>
      <c r="F9370" s="64">
        <v>1</v>
      </c>
      <c r="G9370" s="64">
        <v>0</v>
      </c>
      <c r="H9370" s="64">
        <v>1</v>
      </c>
    </row>
    <row r="9371" spans="1:8" x14ac:dyDescent="0.3">
      <c r="A9371" s="63" t="s">
        <v>14943</v>
      </c>
      <c r="B9371" s="63" t="s">
        <v>14944</v>
      </c>
      <c r="C9371" s="63" t="s">
        <v>7306</v>
      </c>
      <c r="D9371" s="63" t="s">
        <v>7307</v>
      </c>
      <c r="E9371" s="64">
        <v>0</v>
      </c>
      <c r="F9371" s="64">
        <v>0</v>
      </c>
      <c r="G9371" s="64">
        <v>7</v>
      </c>
      <c r="H9371" s="64">
        <v>7</v>
      </c>
    </row>
    <row r="9372" spans="1:8" x14ac:dyDescent="0.3">
      <c r="A9372" s="63" t="s">
        <v>14943</v>
      </c>
      <c r="B9372" s="63" t="s">
        <v>14944</v>
      </c>
      <c r="C9372" s="63" t="s">
        <v>7506</v>
      </c>
      <c r="D9372" s="63" t="s">
        <v>7507</v>
      </c>
      <c r="E9372" s="64">
        <v>0</v>
      </c>
      <c r="F9372" s="64">
        <v>0</v>
      </c>
      <c r="G9372" s="64">
        <v>9</v>
      </c>
      <c r="H9372" s="64">
        <v>9</v>
      </c>
    </row>
    <row r="9373" spans="1:8" x14ac:dyDescent="0.3">
      <c r="A9373" s="63" t="s">
        <v>14943</v>
      </c>
      <c r="B9373" s="63" t="s">
        <v>14944</v>
      </c>
      <c r="C9373" s="63" t="s">
        <v>3766</v>
      </c>
      <c r="D9373" s="63" t="s">
        <v>3767</v>
      </c>
      <c r="E9373" s="64">
        <v>0</v>
      </c>
      <c r="F9373" s="64">
        <v>0</v>
      </c>
      <c r="G9373" s="64">
        <v>1</v>
      </c>
      <c r="H9373" s="64">
        <v>1</v>
      </c>
    </row>
    <row r="9374" spans="1:8" x14ac:dyDescent="0.3">
      <c r="A9374" s="63" t="s">
        <v>14943</v>
      </c>
      <c r="B9374" s="63" t="s">
        <v>14944</v>
      </c>
      <c r="C9374" s="63" t="s">
        <v>4693</v>
      </c>
      <c r="D9374" s="63" t="s">
        <v>4694</v>
      </c>
      <c r="E9374" s="64">
        <v>7</v>
      </c>
      <c r="F9374" s="64">
        <v>16</v>
      </c>
      <c r="G9374" s="64">
        <v>7</v>
      </c>
      <c r="H9374" s="64">
        <v>23</v>
      </c>
    </row>
    <row r="9375" spans="1:8" x14ac:dyDescent="0.3">
      <c r="A9375" s="63" t="s">
        <v>14943</v>
      </c>
      <c r="B9375" s="63" t="s">
        <v>14944</v>
      </c>
      <c r="C9375" s="63" t="s">
        <v>7089</v>
      </c>
      <c r="D9375" s="63" t="s">
        <v>7090</v>
      </c>
      <c r="E9375" s="64">
        <v>0</v>
      </c>
      <c r="F9375" s="64">
        <v>1</v>
      </c>
      <c r="G9375" s="64">
        <v>0</v>
      </c>
      <c r="H9375" s="64">
        <v>1</v>
      </c>
    </row>
    <row r="9376" spans="1:8" x14ac:dyDescent="0.3">
      <c r="A9376" s="63" t="s">
        <v>14943</v>
      </c>
      <c r="B9376" s="63" t="s">
        <v>14944</v>
      </c>
      <c r="C9376" s="63" t="s">
        <v>4962</v>
      </c>
      <c r="D9376" s="63" t="s">
        <v>4963</v>
      </c>
      <c r="E9376" s="64">
        <v>0</v>
      </c>
      <c r="F9376" s="64">
        <v>0</v>
      </c>
      <c r="G9376" s="64">
        <v>1</v>
      </c>
      <c r="H9376" s="64">
        <v>1</v>
      </c>
    </row>
    <row r="9377" spans="1:8" x14ac:dyDescent="0.3">
      <c r="A9377" s="63" t="s">
        <v>14943</v>
      </c>
      <c r="B9377" s="63" t="s">
        <v>14944</v>
      </c>
      <c r="C9377" s="63" t="s">
        <v>4791</v>
      </c>
      <c r="D9377" s="63" t="s">
        <v>4792</v>
      </c>
      <c r="E9377" s="64">
        <v>0</v>
      </c>
      <c r="F9377" s="64">
        <v>2</v>
      </c>
      <c r="G9377" s="64">
        <v>1</v>
      </c>
      <c r="H9377" s="64">
        <v>3</v>
      </c>
    </row>
    <row r="9378" spans="1:8" x14ac:dyDescent="0.3">
      <c r="A9378" s="63" t="s">
        <v>14943</v>
      </c>
      <c r="B9378" s="63" t="s">
        <v>14944</v>
      </c>
      <c r="C9378" s="63" t="s">
        <v>3837</v>
      </c>
      <c r="D9378" s="63" t="s">
        <v>3838</v>
      </c>
      <c r="E9378" s="64">
        <v>0</v>
      </c>
      <c r="F9378" s="64">
        <v>0</v>
      </c>
      <c r="G9378" s="64">
        <v>1</v>
      </c>
      <c r="H9378" s="64">
        <v>1</v>
      </c>
    </row>
    <row r="9379" spans="1:8" x14ac:dyDescent="0.3">
      <c r="A9379" s="63" t="s">
        <v>14943</v>
      </c>
      <c r="B9379" s="63" t="s">
        <v>14944</v>
      </c>
      <c r="C9379" s="63" t="s">
        <v>7197</v>
      </c>
      <c r="D9379" s="63" t="s">
        <v>7198</v>
      </c>
      <c r="E9379" s="64">
        <v>0</v>
      </c>
      <c r="F9379" s="64">
        <v>2</v>
      </c>
      <c r="G9379" s="64">
        <v>3</v>
      </c>
      <c r="H9379" s="64">
        <v>5</v>
      </c>
    </row>
    <row r="9380" spans="1:8" x14ac:dyDescent="0.3">
      <c r="A9380" s="63" t="s">
        <v>14943</v>
      </c>
      <c r="B9380" s="63" t="s">
        <v>14944</v>
      </c>
      <c r="C9380" s="63" t="s">
        <v>7530</v>
      </c>
      <c r="D9380" s="63" t="s">
        <v>7531</v>
      </c>
      <c r="E9380" s="64">
        <v>18</v>
      </c>
      <c r="F9380" s="64">
        <v>66</v>
      </c>
      <c r="G9380" s="64">
        <v>10</v>
      </c>
      <c r="H9380" s="64">
        <v>76</v>
      </c>
    </row>
    <row r="9381" spans="1:8" x14ac:dyDescent="0.3">
      <c r="A9381" s="63" t="s">
        <v>14943</v>
      </c>
      <c r="B9381" s="63" t="s">
        <v>14944</v>
      </c>
      <c r="C9381" s="63" t="s">
        <v>13519</v>
      </c>
      <c r="D9381" s="63" t="s">
        <v>13520</v>
      </c>
      <c r="E9381" s="64">
        <v>0</v>
      </c>
      <c r="F9381" s="64">
        <v>1</v>
      </c>
      <c r="G9381" s="64">
        <v>0</v>
      </c>
      <c r="H9381" s="64">
        <v>1</v>
      </c>
    </row>
    <row r="9382" spans="1:8" x14ac:dyDescent="0.3">
      <c r="A9382" s="63" t="s">
        <v>14943</v>
      </c>
      <c r="B9382" s="63" t="s">
        <v>14944</v>
      </c>
      <c r="C9382" s="63" t="s">
        <v>4819</v>
      </c>
      <c r="D9382" s="63" t="s">
        <v>4820</v>
      </c>
      <c r="E9382" s="64">
        <v>0</v>
      </c>
      <c r="F9382" s="64">
        <v>0</v>
      </c>
      <c r="G9382" s="64">
        <v>5</v>
      </c>
      <c r="H9382" s="64">
        <v>5</v>
      </c>
    </row>
    <row r="9383" spans="1:8" x14ac:dyDescent="0.3">
      <c r="A9383" s="63" t="s">
        <v>14943</v>
      </c>
      <c r="B9383" s="63" t="s">
        <v>14944</v>
      </c>
      <c r="C9383" s="63" t="s">
        <v>4938</v>
      </c>
      <c r="D9383" s="63" t="s">
        <v>4939</v>
      </c>
      <c r="E9383" s="64">
        <v>0</v>
      </c>
      <c r="F9383" s="64">
        <v>0</v>
      </c>
      <c r="G9383" s="64">
        <v>19</v>
      </c>
      <c r="H9383" s="64">
        <v>19</v>
      </c>
    </row>
    <row r="9384" spans="1:8" x14ac:dyDescent="0.3">
      <c r="A9384" s="63" t="s">
        <v>14943</v>
      </c>
      <c r="B9384" s="63" t="s">
        <v>14944</v>
      </c>
      <c r="C9384" s="63" t="s">
        <v>7660</v>
      </c>
      <c r="D9384" s="63" t="s">
        <v>7661</v>
      </c>
      <c r="E9384" s="64">
        <v>0</v>
      </c>
      <c r="F9384" s="64">
        <v>3</v>
      </c>
      <c r="G9384" s="64">
        <v>0</v>
      </c>
      <c r="H9384" s="64">
        <v>3</v>
      </c>
    </row>
    <row r="9385" spans="1:8" x14ac:dyDescent="0.3">
      <c r="A9385" s="63" t="s">
        <v>14943</v>
      </c>
      <c r="B9385" s="63" t="s">
        <v>14944</v>
      </c>
      <c r="C9385" s="63" t="s">
        <v>7252</v>
      </c>
      <c r="D9385" s="63" t="s">
        <v>14877</v>
      </c>
      <c r="E9385" s="64">
        <v>0</v>
      </c>
      <c r="F9385" s="64">
        <v>0</v>
      </c>
      <c r="G9385" s="64">
        <v>8</v>
      </c>
      <c r="H9385" s="64">
        <v>8</v>
      </c>
    </row>
    <row r="9386" spans="1:8" x14ac:dyDescent="0.3">
      <c r="A9386" s="63" t="s">
        <v>14943</v>
      </c>
      <c r="B9386" s="63" t="s">
        <v>14944</v>
      </c>
      <c r="C9386" s="63" t="s">
        <v>7646</v>
      </c>
      <c r="D9386" s="63" t="s">
        <v>7647</v>
      </c>
      <c r="E9386" s="64">
        <v>1</v>
      </c>
      <c r="F9386" s="64">
        <v>50</v>
      </c>
      <c r="G9386" s="64">
        <v>2</v>
      </c>
      <c r="H9386" s="64">
        <v>52</v>
      </c>
    </row>
    <row r="9387" spans="1:8" x14ac:dyDescent="0.3">
      <c r="A9387" s="63" t="s">
        <v>14943</v>
      </c>
      <c r="B9387" s="63" t="s">
        <v>14944</v>
      </c>
      <c r="C9387" s="63" t="s">
        <v>7704</v>
      </c>
      <c r="D9387" s="63" t="s">
        <v>14878</v>
      </c>
      <c r="E9387" s="64">
        <v>0</v>
      </c>
      <c r="F9387" s="64">
        <v>0</v>
      </c>
      <c r="G9387" s="64">
        <v>31</v>
      </c>
      <c r="H9387" s="64">
        <v>31</v>
      </c>
    </row>
    <row r="9388" spans="1:8" x14ac:dyDescent="0.3">
      <c r="A9388" s="63" t="s">
        <v>14943</v>
      </c>
      <c r="B9388" s="63" t="s">
        <v>14944</v>
      </c>
      <c r="C9388" s="63" t="s">
        <v>14604</v>
      </c>
      <c r="D9388" s="63" t="s">
        <v>14605</v>
      </c>
      <c r="E9388" s="64">
        <v>1</v>
      </c>
      <c r="F9388" s="64">
        <v>11</v>
      </c>
      <c r="G9388" s="64">
        <v>0</v>
      </c>
      <c r="H9388" s="64">
        <v>11</v>
      </c>
    </row>
    <row r="9389" spans="1:8" x14ac:dyDescent="0.3">
      <c r="A9389" s="63" t="s">
        <v>14943</v>
      </c>
      <c r="B9389" s="63" t="s">
        <v>14944</v>
      </c>
      <c r="C9389" s="63" t="s">
        <v>8389</v>
      </c>
      <c r="D9389" s="63" t="s">
        <v>8390</v>
      </c>
      <c r="E9389" s="64">
        <v>1</v>
      </c>
      <c r="F9389" s="64">
        <v>0</v>
      </c>
      <c r="G9389" s="64">
        <v>14</v>
      </c>
      <c r="H9389" s="64">
        <v>14</v>
      </c>
    </row>
    <row r="9390" spans="1:8" x14ac:dyDescent="0.3">
      <c r="A9390" s="63" t="s">
        <v>14943</v>
      </c>
      <c r="B9390" s="63" t="s">
        <v>14944</v>
      </c>
      <c r="C9390" s="63" t="s">
        <v>7684</v>
      </c>
      <c r="D9390" s="63" t="s">
        <v>7685</v>
      </c>
      <c r="E9390" s="64">
        <v>2</v>
      </c>
      <c r="F9390" s="64">
        <v>13</v>
      </c>
      <c r="G9390" s="64">
        <v>1</v>
      </c>
      <c r="H9390" s="64">
        <v>14</v>
      </c>
    </row>
    <row r="9391" spans="1:8" x14ac:dyDescent="0.3">
      <c r="A9391" s="63" t="s">
        <v>14943</v>
      </c>
      <c r="B9391" s="63" t="s">
        <v>14944</v>
      </c>
      <c r="C9391" s="63" t="s">
        <v>7494</v>
      </c>
      <c r="D9391" s="63" t="s">
        <v>7495</v>
      </c>
      <c r="E9391" s="64">
        <v>70</v>
      </c>
      <c r="F9391" s="64">
        <v>435</v>
      </c>
      <c r="G9391" s="64">
        <v>106</v>
      </c>
      <c r="H9391" s="64">
        <v>541</v>
      </c>
    </row>
    <row r="9392" spans="1:8" x14ac:dyDescent="0.3">
      <c r="A9392" s="63" t="s">
        <v>14943</v>
      </c>
      <c r="B9392" s="63" t="s">
        <v>14944</v>
      </c>
      <c r="C9392" s="63" t="s">
        <v>7476</v>
      </c>
      <c r="D9392" s="63" t="s">
        <v>7477</v>
      </c>
      <c r="E9392" s="64">
        <v>50</v>
      </c>
      <c r="F9392" s="64">
        <v>299</v>
      </c>
      <c r="G9392" s="64">
        <v>256</v>
      </c>
      <c r="H9392" s="64">
        <v>555</v>
      </c>
    </row>
    <row r="9393" spans="1:8" x14ac:dyDescent="0.3">
      <c r="A9393" s="63" t="s">
        <v>14943</v>
      </c>
      <c r="B9393" s="63" t="s">
        <v>14944</v>
      </c>
      <c r="C9393" s="63" t="s">
        <v>14888</v>
      </c>
      <c r="D9393" s="63" t="s">
        <v>14889</v>
      </c>
      <c r="E9393" s="64">
        <v>18</v>
      </c>
      <c r="F9393" s="64">
        <v>38</v>
      </c>
      <c r="G9393" s="64">
        <v>0</v>
      </c>
      <c r="H9393" s="64">
        <v>38</v>
      </c>
    </row>
    <row r="9394" spans="1:8" x14ac:dyDescent="0.3">
      <c r="A9394" s="63" t="s">
        <v>14943</v>
      </c>
      <c r="B9394" s="63" t="s">
        <v>14944</v>
      </c>
      <c r="C9394" s="63" t="s">
        <v>7325</v>
      </c>
      <c r="D9394" s="63" t="s">
        <v>7326</v>
      </c>
      <c r="E9394" s="64">
        <v>0</v>
      </c>
      <c r="F9394" s="64">
        <v>0</v>
      </c>
      <c r="G9394" s="64">
        <v>7</v>
      </c>
      <c r="H9394" s="64">
        <v>7</v>
      </c>
    </row>
    <row r="9395" spans="1:8" x14ac:dyDescent="0.3">
      <c r="A9395" s="63" t="s">
        <v>14943</v>
      </c>
      <c r="B9395" s="63" t="s">
        <v>14944</v>
      </c>
      <c r="C9395" s="63" t="s">
        <v>7474</v>
      </c>
      <c r="D9395" s="63" t="s">
        <v>7475</v>
      </c>
      <c r="E9395" s="64">
        <v>35</v>
      </c>
      <c r="F9395" s="64">
        <v>407</v>
      </c>
      <c r="G9395" s="64">
        <v>311</v>
      </c>
      <c r="H9395" s="64">
        <v>718</v>
      </c>
    </row>
    <row r="9396" spans="1:8" x14ac:dyDescent="0.3">
      <c r="A9396" s="63" t="s">
        <v>14943</v>
      </c>
      <c r="B9396" s="63" t="s">
        <v>14944</v>
      </c>
      <c r="C9396" s="63" t="s">
        <v>8377</v>
      </c>
      <c r="D9396" s="63" t="s">
        <v>8378</v>
      </c>
      <c r="E9396" s="64">
        <v>0</v>
      </c>
      <c r="F9396" s="64">
        <v>0</v>
      </c>
      <c r="G9396" s="64">
        <v>2</v>
      </c>
      <c r="H9396" s="64">
        <v>2</v>
      </c>
    </row>
    <row r="9397" spans="1:8" x14ac:dyDescent="0.3">
      <c r="A9397" s="63" t="s">
        <v>14943</v>
      </c>
      <c r="B9397" s="63" t="s">
        <v>14944</v>
      </c>
      <c r="C9397" s="63" t="s">
        <v>7246</v>
      </c>
      <c r="D9397" s="63" t="s">
        <v>7247</v>
      </c>
      <c r="E9397" s="64">
        <v>0</v>
      </c>
      <c r="F9397" s="64">
        <v>48</v>
      </c>
      <c r="G9397" s="64">
        <v>8</v>
      </c>
      <c r="H9397" s="64">
        <v>56</v>
      </c>
    </row>
    <row r="9398" spans="1:8" x14ac:dyDescent="0.3">
      <c r="A9398" s="63" t="s">
        <v>14943</v>
      </c>
      <c r="B9398" s="63" t="s">
        <v>14944</v>
      </c>
      <c r="C9398" s="63" t="s">
        <v>7652</v>
      </c>
      <c r="D9398" s="63" t="s">
        <v>7653</v>
      </c>
      <c r="E9398" s="64">
        <v>0</v>
      </c>
      <c r="F9398" s="64">
        <v>0</v>
      </c>
      <c r="G9398" s="64">
        <v>4</v>
      </c>
      <c r="H9398" s="64">
        <v>4</v>
      </c>
    </row>
    <row r="9399" spans="1:8" x14ac:dyDescent="0.3">
      <c r="A9399" s="63" t="s">
        <v>14943</v>
      </c>
      <c r="B9399" s="63" t="s">
        <v>14944</v>
      </c>
      <c r="C9399" s="63" t="s">
        <v>7478</v>
      </c>
      <c r="D9399" s="63" t="s">
        <v>7479</v>
      </c>
      <c r="E9399" s="64">
        <v>78</v>
      </c>
      <c r="F9399" s="64">
        <v>598</v>
      </c>
      <c r="G9399" s="64">
        <v>161</v>
      </c>
      <c r="H9399" s="64">
        <v>759</v>
      </c>
    </row>
    <row r="9400" spans="1:8" x14ac:dyDescent="0.3">
      <c r="A9400" s="63" t="s">
        <v>14943</v>
      </c>
      <c r="B9400" s="63" t="s">
        <v>14944</v>
      </c>
      <c r="C9400" s="63" t="s">
        <v>7312</v>
      </c>
      <c r="D9400" s="63" t="s">
        <v>7313</v>
      </c>
      <c r="E9400" s="64">
        <v>0</v>
      </c>
      <c r="F9400" s="64">
        <v>0</v>
      </c>
      <c r="G9400" s="64">
        <v>1</v>
      </c>
      <c r="H9400" s="64">
        <v>1</v>
      </c>
    </row>
    <row r="9401" spans="1:8" x14ac:dyDescent="0.3">
      <c r="A9401" s="63" t="s">
        <v>14943</v>
      </c>
      <c r="B9401" s="63" t="s">
        <v>14944</v>
      </c>
      <c r="C9401" s="63" t="s">
        <v>7233</v>
      </c>
      <c r="D9401" s="63" t="s">
        <v>7234</v>
      </c>
      <c r="E9401" s="64">
        <v>25</v>
      </c>
      <c r="F9401" s="64">
        <v>72</v>
      </c>
      <c r="G9401" s="64">
        <v>0</v>
      </c>
      <c r="H9401" s="64">
        <v>72</v>
      </c>
    </row>
    <row r="9402" spans="1:8" x14ac:dyDescent="0.3">
      <c r="A9402" s="63" t="s">
        <v>14943</v>
      </c>
      <c r="B9402" s="63" t="s">
        <v>14944</v>
      </c>
      <c r="C9402" s="63" t="s">
        <v>7468</v>
      </c>
      <c r="D9402" s="63" t="s">
        <v>7469</v>
      </c>
      <c r="E9402" s="64">
        <v>25</v>
      </c>
      <c r="F9402" s="64">
        <v>249</v>
      </c>
      <c r="G9402" s="64">
        <v>193</v>
      </c>
      <c r="H9402" s="64">
        <v>442</v>
      </c>
    </row>
    <row r="9403" spans="1:8" x14ac:dyDescent="0.3">
      <c r="A9403" s="63" t="s">
        <v>14943</v>
      </c>
      <c r="B9403" s="63" t="s">
        <v>14944</v>
      </c>
      <c r="C9403" s="63" t="s">
        <v>8676</v>
      </c>
      <c r="D9403" s="63" t="s">
        <v>14606</v>
      </c>
      <c r="E9403" s="64">
        <v>0</v>
      </c>
      <c r="F9403" s="64">
        <v>0</v>
      </c>
      <c r="G9403" s="64">
        <v>12</v>
      </c>
      <c r="H9403" s="64">
        <v>12</v>
      </c>
    </row>
    <row r="9404" spans="1:8" x14ac:dyDescent="0.3">
      <c r="A9404" s="63" t="s">
        <v>14943</v>
      </c>
      <c r="B9404" s="63" t="s">
        <v>14944</v>
      </c>
      <c r="C9404" s="63" t="s">
        <v>7694</v>
      </c>
      <c r="D9404" s="63" t="s">
        <v>7695</v>
      </c>
      <c r="E9404" s="64">
        <v>0</v>
      </c>
      <c r="F9404" s="64">
        <v>0</v>
      </c>
      <c r="G9404" s="64">
        <v>2</v>
      </c>
      <c r="H9404" s="64">
        <v>2</v>
      </c>
    </row>
    <row r="9405" spans="1:8" x14ac:dyDescent="0.3">
      <c r="A9405" s="63" t="s">
        <v>14943</v>
      </c>
      <c r="B9405" s="63" t="s">
        <v>14944</v>
      </c>
      <c r="C9405" s="63" t="s">
        <v>7462</v>
      </c>
      <c r="D9405" s="63" t="s">
        <v>7463</v>
      </c>
      <c r="E9405" s="64">
        <v>0</v>
      </c>
      <c r="F9405" s="64">
        <v>0</v>
      </c>
      <c r="G9405" s="64">
        <v>58</v>
      </c>
      <c r="H9405" s="64">
        <v>58</v>
      </c>
    </row>
    <row r="9406" spans="1:8" x14ac:dyDescent="0.3">
      <c r="A9406" s="63" t="s">
        <v>14943</v>
      </c>
      <c r="B9406" s="63" t="s">
        <v>14944</v>
      </c>
      <c r="C9406" s="63" t="s">
        <v>7484</v>
      </c>
      <c r="D9406" s="63" t="s">
        <v>14879</v>
      </c>
      <c r="E9406" s="64">
        <v>72</v>
      </c>
      <c r="F9406" s="64">
        <v>554</v>
      </c>
      <c r="G9406" s="64">
        <v>151</v>
      </c>
      <c r="H9406" s="64">
        <v>705</v>
      </c>
    </row>
    <row r="9407" spans="1:8" x14ac:dyDescent="0.3">
      <c r="A9407" s="63" t="s">
        <v>14943</v>
      </c>
      <c r="B9407" s="63" t="s">
        <v>14944</v>
      </c>
      <c r="C9407" s="63" t="s">
        <v>5888</v>
      </c>
      <c r="D9407" s="63" t="s">
        <v>5889</v>
      </c>
      <c r="E9407" s="64">
        <v>0</v>
      </c>
      <c r="F9407" s="64">
        <v>0</v>
      </c>
      <c r="G9407" s="64">
        <v>1</v>
      </c>
      <c r="H9407" s="64">
        <v>1</v>
      </c>
    </row>
    <row r="9408" spans="1:8" x14ac:dyDescent="0.3">
      <c r="A9408" s="63" t="s">
        <v>14943</v>
      </c>
      <c r="B9408" s="63" t="s">
        <v>14944</v>
      </c>
      <c r="C9408" s="63" t="s">
        <v>7456</v>
      </c>
      <c r="D9408" s="63" t="s">
        <v>7457</v>
      </c>
      <c r="E9408" s="64">
        <v>94</v>
      </c>
      <c r="F9408" s="64">
        <v>551</v>
      </c>
      <c r="G9408" s="64">
        <v>265</v>
      </c>
      <c r="H9408" s="64">
        <v>816</v>
      </c>
    </row>
    <row r="9409" spans="1:8" x14ac:dyDescent="0.3">
      <c r="A9409" s="63" t="s">
        <v>14943</v>
      </c>
      <c r="B9409" s="63" t="s">
        <v>14944</v>
      </c>
      <c r="C9409" s="63" t="s">
        <v>7510</v>
      </c>
      <c r="D9409" s="63" t="s">
        <v>7511</v>
      </c>
      <c r="E9409" s="64">
        <v>0</v>
      </c>
      <c r="F9409" s="64">
        <v>120</v>
      </c>
      <c r="G9409" s="64">
        <v>79</v>
      </c>
      <c r="H9409" s="64">
        <v>199</v>
      </c>
    </row>
    <row r="9410" spans="1:8" x14ac:dyDescent="0.3">
      <c r="A9410" s="63" t="s">
        <v>14943</v>
      </c>
      <c r="B9410" s="63" t="s">
        <v>14944</v>
      </c>
      <c r="C9410" s="63" t="s">
        <v>12980</v>
      </c>
      <c r="D9410" s="63" t="s">
        <v>12981</v>
      </c>
      <c r="E9410" s="64">
        <v>0</v>
      </c>
      <c r="F9410" s="64">
        <v>0</v>
      </c>
      <c r="G9410" s="64">
        <v>12</v>
      </c>
      <c r="H9410" s="64">
        <v>12</v>
      </c>
    </row>
    <row r="9411" spans="1:8" x14ac:dyDescent="0.3">
      <c r="A9411" s="63" t="s">
        <v>14943</v>
      </c>
      <c r="B9411" s="63" t="s">
        <v>14944</v>
      </c>
      <c r="C9411" s="63" t="s">
        <v>7642</v>
      </c>
      <c r="D9411" s="63" t="s">
        <v>14906</v>
      </c>
      <c r="E9411" s="64">
        <v>0</v>
      </c>
      <c r="F9411" s="64">
        <v>0</v>
      </c>
      <c r="G9411" s="64">
        <v>22</v>
      </c>
      <c r="H9411" s="64">
        <v>22</v>
      </c>
    </row>
    <row r="9412" spans="1:8" x14ac:dyDescent="0.3">
      <c r="A9412" s="63" t="s">
        <v>14946</v>
      </c>
      <c r="B9412" s="63" t="s">
        <v>14947</v>
      </c>
      <c r="C9412" s="63" t="s">
        <v>6638</v>
      </c>
      <c r="D9412" s="63" t="s">
        <v>6639</v>
      </c>
      <c r="E9412" s="64">
        <v>2</v>
      </c>
      <c r="F9412" s="64">
        <v>6</v>
      </c>
      <c r="G9412" s="64">
        <v>1</v>
      </c>
      <c r="H9412" s="64">
        <v>7</v>
      </c>
    </row>
    <row r="9413" spans="1:8" x14ac:dyDescent="0.3">
      <c r="A9413" s="63" t="s">
        <v>14946</v>
      </c>
      <c r="B9413" s="63" t="s">
        <v>14947</v>
      </c>
      <c r="C9413" s="63" t="s">
        <v>4839</v>
      </c>
      <c r="D9413" s="63" t="s">
        <v>4840</v>
      </c>
      <c r="E9413" s="64">
        <v>0</v>
      </c>
      <c r="F9413" s="64">
        <v>3</v>
      </c>
      <c r="G9413" s="64">
        <v>0</v>
      </c>
      <c r="H9413" s="64">
        <v>3</v>
      </c>
    </row>
    <row r="9414" spans="1:8" x14ac:dyDescent="0.3">
      <c r="A9414" s="63" t="s">
        <v>14946</v>
      </c>
      <c r="B9414" s="63" t="s">
        <v>14947</v>
      </c>
      <c r="C9414" s="63" t="s">
        <v>7343</v>
      </c>
      <c r="D9414" s="63" t="s">
        <v>7344</v>
      </c>
      <c r="E9414" s="64">
        <v>0</v>
      </c>
      <c r="F9414" s="64">
        <v>12</v>
      </c>
      <c r="G9414" s="64">
        <v>5</v>
      </c>
      <c r="H9414" s="64">
        <v>17</v>
      </c>
    </row>
    <row r="9415" spans="1:8" x14ac:dyDescent="0.3">
      <c r="A9415" s="63" t="s">
        <v>14946</v>
      </c>
      <c r="B9415" s="63" t="s">
        <v>14947</v>
      </c>
      <c r="C9415" s="63" t="s">
        <v>6636</v>
      </c>
      <c r="D9415" s="63" t="s">
        <v>6637</v>
      </c>
      <c r="E9415" s="64">
        <v>1</v>
      </c>
      <c r="F9415" s="64">
        <v>15</v>
      </c>
      <c r="G9415" s="64">
        <v>5</v>
      </c>
      <c r="H9415" s="64">
        <v>20</v>
      </c>
    </row>
    <row r="9416" spans="1:8" x14ac:dyDescent="0.3">
      <c r="A9416" s="63" t="s">
        <v>14946</v>
      </c>
      <c r="B9416" s="63" t="s">
        <v>14947</v>
      </c>
      <c r="C9416" s="63" t="s">
        <v>6632</v>
      </c>
      <c r="D9416" s="63" t="s">
        <v>6633</v>
      </c>
      <c r="E9416" s="64">
        <v>0</v>
      </c>
      <c r="F9416" s="64">
        <v>31</v>
      </c>
      <c r="G9416" s="64">
        <v>34</v>
      </c>
      <c r="H9416" s="64">
        <v>65</v>
      </c>
    </row>
    <row r="9417" spans="1:8" x14ac:dyDescent="0.3">
      <c r="A9417" s="63" t="s">
        <v>14946</v>
      </c>
      <c r="B9417" s="63" t="s">
        <v>14947</v>
      </c>
      <c r="C9417" s="63" t="s">
        <v>6332</v>
      </c>
      <c r="D9417" s="63" t="s">
        <v>6333</v>
      </c>
      <c r="E9417" s="64">
        <v>1</v>
      </c>
      <c r="F9417" s="64">
        <v>4</v>
      </c>
      <c r="G9417" s="64">
        <v>0</v>
      </c>
      <c r="H9417" s="64">
        <v>4</v>
      </c>
    </row>
    <row r="9418" spans="1:8" x14ac:dyDescent="0.3">
      <c r="A9418" s="63" t="s">
        <v>14946</v>
      </c>
      <c r="B9418" s="63" t="s">
        <v>14947</v>
      </c>
      <c r="C9418" s="63" t="s">
        <v>4994</v>
      </c>
      <c r="D9418" s="63" t="s">
        <v>14747</v>
      </c>
      <c r="E9418" s="64">
        <v>0</v>
      </c>
      <c r="F9418" s="64">
        <v>0</v>
      </c>
      <c r="G9418" s="64">
        <v>1</v>
      </c>
      <c r="H9418" s="64">
        <v>1</v>
      </c>
    </row>
    <row r="9419" spans="1:8" x14ac:dyDescent="0.3">
      <c r="A9419" s="63" t="s">
        <v>14946</v>
      </c>
      <c r="B9419" s="63" t="s">
        <v>14947</v>
      </c>
      <c r="C9419" s="63" t="s">
        <v>8669</v>
      </c>
      <c r="D9419" s="63" t="s">
        <v>8670</v>
      </c>
      <c r="E9419" s="64">
        <v>0</v>
      </c>
      <c r="F9419" s="64">
        <v>0</v>
      </c>
      <c r="G9419" s="64">
        <v>8</v>
      </c>
      <c r="H9419" s="64">
        <v>8</v>
      </c>
    </row>
    <row r="9420" spans="1:8" x14ac:dyDescent="0.3">
      <c r="A9420" s="63" t="s">
        <v>14946</v>
      </c>
      <c r="B9420" s="63" t="s">
        <v>14947</v>
      </c>
      <c r="C9420" s="63" t="s">
        <v>6859</v>
      </c>
      <c r="D9420" s="63" t="s">
        <v>6860</v>
      </c>
      <c r="E9420" s="64">
        <v>1</v>
      </c>
      <c r="F9420" s="64">
        <v>2</v>
      </c>
      <c r="G9420" s="64">
        <v>0</v>
      </c>
      <c r="H9420" s="64">
        <v>2</v>
      </c>
    </row>
    <row r="9421" spans="1:8" x14ac:dyDescent="0.3">
      <c r="A9421" s="63" t="s">
        <v>14946</v>
      </c>
      <c r="B9421" s="63" t="s">
        <v>14947</v>
      </c>
      <c r="C9421" s="63" t="s">
        <v>4761</v>
      </c>
      <c r="D9421" s="63" t="s">
        <v>14728</v>
      </c>
      <c r="E9421" s="64">
        <v>0</v>
      </c>
      <c r="F9421" s="64">
        <v>2</v>
      </c>
      <c r="G9421" s="64">
        <v>0</v>
      </c>
      <c r="H9421" s="64">
        <v>2</v>
      </c>
    </row>
    <row r="9422" spans="1:8" x14ac:dyDescent="0.3">
      <c r="A9422" s="63" t="s">
        <v>14946</v>
      </c>
      <c r="B9422" s="63" t="s">
        <v>14947</v>
      </c>
      <c r="C9422" s="63" t="s">
        <v>7658</v>
      </c>
      <c r="D9422" s="63" t="s">
        <v>7659</v>
      </c>
      <c r="E9422" s="64">
        <v>24</v>
      </c>
      <c r="F9422" s="64">
        <v>69</v>
      </c>
      <c r="G9422" s="64">
        <v>0</v>
      </c>
      <c r="H9422" s="64">
        <v>69</v>
      </c>
    </row>
    <row r="9423" spans="1:8" x14ac:dyDescent="0.3">
      <c r="A9423" s="63" t="s">
        <v>14946</v>
      </c>
      <c r="B9423" s="63" t="s">
        <v>14947</v>
      </c>
      <c r="C9423" s="63" t="s">
        <v>6646</v>
      </c>
      <c r="D9423" s="63" t="s">
        <v>6647</v>
      </c>
      <c r="E9423" s="64">
        <v>1</v>
      </c>
      <c r="F9423" s="64">
        <v>27</v>
      </c>
      <c r="G9423" s="64">
        <v>18</v>
      </c>
      <c r="H9423" s="64">
        <v>45</v>
      </c>
    </row>
    <row r="9424" spans="1:8" x14ac:dyDescent="0.3">
      <c r="A9424" s="63" t="s">
        <v>14946</v>
      </c>
      <c r="B9424" s="63" t="s">
        <v>14947</v>
      </c>
      <c r="C9424" s="63" t="s">
        <v>6959</v>
      </c>
      <c r="D9424" s="63" t="s">
        <v>6960</v>
      </c>
      <c r="E9424" s="64">
        <v>3</v>
      </c>
      <c r="F9424" s="64">
        <v>16</v>
      </c>
      <c r="G9424" s="64">
        <v>0</v>
      </c>
      <c r="H9424" s="64">
        <v>16</v>
      </c>
    </row>
    <row r="9425" spans="1:8" x14ac:dyDescent="0.3">
      <c r="A9425" s="63" t="s">
        <v>14946</v>
      </c>
      <c r="B9425" s="63" t="s">
        <v>14947</v>
      </c>
      <c r="C9425" s="63" t="s">
        <v>7349</v>
      </c>
      <c r="D9425" s="63" t="s">
        <v>14748</v>
      </c>
      <c r="E9425" s="64">
        <v>0</v>
      </c>
      <c r="F9425" s="64">
        <v>21</v>
      </c>
      <c r="G9425" s="64">
        <v>34</v>
      </c>
      <c r="H9425" s="64">
        <v>55</v>
      </c>
    </row>
    <row r="9426" spans="1:8" x14ac:dyDescent="0.3">
      <c r="A9426" s="63" t="s">
        <v>14946</v>
      </c>
      <c r="B9426" s="63" t="s">
        <v>14947</v>
      </c>
      <c r="C9426" s="63" t="s">
        <v>6334</v>
      </c>
      <c r="D9426" s="63" t="s">
        <v>6335</v>
      </c>
      <c r="E9426" s="64">
        <v>1</v>
      </c>
      <c r="F9426" s="64">
        <v>2</v>
      </c>
      <c r="G9426" s="64">
        <v>0</v>
      </c>
      <c r="H9426" s="64">
        <v>2</v>
      </c>
    </row>
    <row r="9427" spans="1:8" x14ac:dyDescent="0.3">
      <c r="A9427" s="63" t="s">
        <v>14946</v>
      </c>
      <c r="B9427" s="63" t="s">
        <v>14947</v>
      </c>
      <c r="C9427" s="63" t="s">
        <v>7502</v>
      </c>
      <c r="D9427" s="63" t="s">
        <v>7503</v>
      </c>
      <c r="E9427" s="64">
        <v>0</v>
      </c>
      <c r="F9427" s="64">
        <v>0</v>
      </c>
      <c r="G9427" s="64">
        <v>29</v>
      </c>
      <c r="H9427" s="64">
        <v>29</v>
      </c>
    </row>
    <row r="9428" spans="1:8" x14ac:dyDescent="0.3">
      <c r="A9428" s="63" t="s">
        <v>14946</v>
      </c>
      <c r="B9428" s="63" t="s">
        <v>14947</v>
      </c>
      <c r="C9428" s="63" t="s">
        <v>4420</v>
      </c>
      <c r="D9428" s="63" t="s">
        <v>4421</v>
      </c>
      <c r="E9428" s="64">
        <v>1</v>
      </c>
      <c r="F9428" s="64">
        <v>13</v>
      </c>
      <c r="G9428" s="64">
        <v>5</v>
      </c>
      <c r="H9428" s="64">
        <v>18</v>
      </c>
    </row>
    <row r="9429" spans="1:8" x14ac:dyDescent="0.3">
      <c r="A9429" s="63" t="s">
        <v>14946</v>
      </c>
      <c r="B9429" s="63" t="s">
        <v>14947</v>
      </c>
      <c r="C9429" s="63" t="s">
        <v>6825</v>
      </c>
      <c r="D9429" s="63" t="s">
        <v>6826</v>
      </c>
      <c r="E9429" s="64">
        <v>0</v>
      </c>
      <c r="F9429" s="64">
        <v>10</v>
      </c>
      <c r="G9429" s="64">
        <v>4</v>
      </c>
      <c r="H9429" s="64">
        <v>14</v>
      </c>
    </row>
    <row r="9430" spans="1:8" x14ac:dyDescent="0.3">
      <c r="A9430" s="63" t="s">
        <v>14946</v>
      </c>
      <c r="B9430" s="63" t="s">
        <v>14947</v>
      </c>
      <c r="C9430" s="63" t="s">
        <v>6305</v>
      </c>
      <c r="D9430" s="63" t="s">
        <v>6306</v>
      </c>
      <c r="E9430" s="64">
        <v>1</v>
      </c>
      <c r="F9430" s="64">
        <v>1</v>
      </c>
      <c r="G9430" s="64">
        <v>0</v>
      </c>
      <c r="H9430" s="64">
        <v>1</v>
      </c>
    </row>
    <row r="9431" spans="1:8" x14ac:dyDescent="0.3">
      <c r="A9431" s="63" t="s">
        <v>14946</v>
      </c>
      <c r="B9431" s="63" t="s">
        <v>14947</v>
      </c>
      <c r="C9431" s="63" t="s">
        <v>6957</v>
      </c>
      <c r="D9431" s="63" t="s">
        <v>14909</v>
      </c>
      <c r="E9431" s="64">
        <v>0</v>
      </c>
      <c r="F9431" s="64">
        <v>1</v>
      </c>
      <c r="G9431" s="64">
        <v>0</v>
      </c>
      <c r="H9431" s="64">
        <v>1</v>
      </c>
    </row>
    <row r="9432" spans="1:8" x14ac:dyDescent="0.3">
      <c r="A9432" s="63" t="s">
        <v>14946</v>
      </c>
      <c r="B9432" s="63" t="s">
        <v>14947</v>
      </c>
      <c r="C9432" s="63" t="s">
        <v>7437</v>
      </c>
      <c r="D9432" s="63" t="s">
        <v>2790</v>
      </c>
      <c r="E9432" s="64">
        <v>0</v>
      </c>
      <c r="F9432" s="64">
        <v>0</v>
      </c>
      <c r="G9432" s="64">
        <v>27</v>
      </c>
      <c r="H9432" s="64">
        <v>27</v>
      </c>
    </row>
    <row r="9433" spans="1:8" x14ac:dyDescent="0.3">
      <c r="A9433" s="63" t="s">
        <v>14946</v>
      </c>
      <c r="B9433" s="63" t="s">
        <v>14947</v>
      </c>
      <c r="C9433" s="63" t="s">
        <v>6295</v>
      </c>
      <c r="D9433" s="63" t="s">
        <v>6296</v>
      </c>
      <c r="E9433" s="64">
        <v>0</v>
      </c>
      <c r="F9433" s="64">
        <v>0</v>
      </c>
      <c r="G9433" s="64">
        <v>70</v>
      </c>
      <c r="H9433" s="64">
        <v>70</v>
      </c>
    </row>
    <row r="9434" spans="1:8" x14ac:dyDescent="0.3">
      <c r="A9434" s="63" t="s">
        <v>14946</v>
      </c>
      <c r="B9434" s="63" t="s">
        <v>14947</v>
      </c>
      <c r="C9434" s="63" t="s">
        <v>6833</v>
      </c>
      <c r="D9434" s="63" t="s">
        <v>6834</v>
      </c>
      <c r="E9434" s="64">
        <v>0</v>
      </c>
      <c r="F9434" s="64">
        <v>11</v>
      </c>
      <c r="G9434" s="64">
        <v>11</v>
      </c>
      <c r="H9434" s="64">
        <v>22</v>
      </c>
    </row>
    <row r="9435" spans="1:8" x14ac:dyDescent="0.3">
      <c r="A9435" s="63" t="s">
        <v>14946</v>
      </c>
      <c r="B9435" s="63" t="s">
        <v>14947</v>
      </c>
      <c r="C9435" s="63" t="s">
        <v>7522</v>
      </c>
      <c r="D9435" s="63" t="s">
        <v>7523</v>
      </c>
      <c r="E9435" s="64">
        <v>0</v>
      </c>
      <c r="F9435" s="64">
        <v>0</v>
      </c>
      <c r="G9435" s="64">
        <v>30</v>
      </c>
      <c r="H9435" s="64">
        <v>30</v>
      </c>
    </row>
    <row r="9436" spans="1:8" x14ac:dyDescent="0.3">
      <c r="A9436" s="63" t="s">
        <v>14946</v>
      </c>
      <c r="B9436" s="63" t="s">
        <v>14947</v>
      </c>
      <c r="C9436" s="63" t="s">
        <v>7702</v>
      </c>
      <c r="D9436" s="63" t="s">
        <v>7703</v>
      </c>
      <c r="E9436" s="64">
        <v>0</v>
      </c>
      <c r="F9436" s="64">
        <v>0</v>
      </c>
      <c r="G9436" s="64">
        <v>4</v>
      </c>
      <c r="H9436" s="64">
        <v>4</v>
      </c>
    </row>
    <row r="9437" spans="1:8" x14ac:dyDescent="0.3">
      <c r="A9437" s="63" t="s">
        <v>14946</v>
      </c>
      <c r="B9437" s="63" t="s">
        <v>14947</v>
      </c>
      <c r="C9437" s="63" t="s">
        <v>3500</v>
      </c>
      <c r="D9437" s="63" t="s">
        <v>3501</v>
      </c>
      <c r="E9437" s="64">
        <v>0</v>
      </c>
      <c r="F9437" s="64">
        <v>1</v>
      </c>
      <c r="G9437" s="64">
        <v>0</v>
      </c>
      <c r="H9437" s="64">
        <v>1</v>
      </c>
    </row>
    <row r="9438" spans="1:8" x14ac:dyDescent="0.3">
      <c r="A9438" s="63" t="s">
        <v>14946</v>
      </c>
      <c r="B9438" s="63" t="s">
        <v>14947</v>
      </c>
      <c r="C9438" s="63" t="s">
        <v>4763</v>
      </c>
      <c r="D9438" s="63" t="s">
        <v>4764</v>
      </c>
      <c r="E9438" s="64">
        <v>0</v>
      </c>
      <c r="F9438" s="64">
        <v>2</v>
      </c>
      <c r="G9438" s="64">
        <v>2</v>
      </c>
      <c r="H9438" s="64">
        <v>4</v>
      </c>
    </row>
    <row r="9439" spans="1:8" x14ac:dyDescent="0.3">
      <c r="A9439" s="63" t="s">
        <v>14946</v>
      </c>
      <c r="B9439" s="63" t="s">
        <v>14947</v>
      </c>
      <c r="C9439" s="63" t="s">
        <v>6324</v>
      </c>
      <c r="D9439" s="63" t="s">
        <v>6325</v>
      </c>
      <c r="E9439" s="64">
        <v>0</v>
      </c>
      <c r="F9439" s="64">
        <v>1</v>
      </c>
      <c r="G9439" s="64">
        <v>2</v>
      </c>
      <c r="H9439" s="64">
        <v>3</v>
      </c>
    </row>
    <row r="9440" spans="1:8" x14ac:dyDescent="0.3">
      <c r="A9440" s="63" t="s">
        <v>14946</v>
      </c>
      <c r="B9440" s="63" t="s">
        <v>14947</v>
      </c>
      <c r="C9440" s="63" t="s">
        <v>6815</v>
      </c>
      <c r="D9440" s="63" t="s">
        <v>6816</v>
      </c>
      <c r="E9440" s="64">
        <v>0</v>
      </c>
      <c r="F9440" s="64">
        <v>3</v>
      </c>
      <c r="G9440" s="64">
        <v>4</v>
      </c>
      <c r="H9440" s="64">
        <v>7</v>
      </c>
    </row>
    <row r="9441" spans="1:8" x14ac:dyDescent="0.3">
      <c r="A9441" s="63" t="s">
        <v>14946</v>
      </c>
      <c r="B9441" s="63" t="s">
        <v>14947</v>
      </c>
      <c r="C9441" s="63" t="s">
        <v>7335</v>
      </c>
      <c r="D9441" s="63" t="s">
        <v>7336</v>
      </c>
      <c r="E9441" s="64">
        <v>6</v>
      </c>
      <c r="F9441" s="64">
        <v>42</v>
      </c>
      <c r="G9441" s="64">
        <v>16</v>
      </c>
      <c r="H9441" s="64">
        <v>58</v>
      </c>
    </row>
    <row r="9442" spans="1:8" x14ac:dyDescent="0.3">
      <c r="A9442" s="63" t="s">
        <v>14946</v>
      </c>
      <c r="B9442" s="63" t="s">
        <v>14947</v>
      </c>
      <c r="C9442" s="63" t="s">
        <v>6322</v>
      </c>
      <c r="D9442" s="63" t="s">
        <v>6323</v>
      </c>
      <c r="E9442" s="64">
        <v>0</v>
      </c>
      <c r="F9442" s="64">
        <v>5</v>
      </c>
      <c r="G9442" s="64">
        <v>2</v>
      </c>
      <c r="H9442" s="64">
        <v>7</v>
      </c>
    </row>
    <row r="9443" spans="1:8" x14ac:dyDescent="0.3">
      <c r="A9443" s="63" t="s">
        <v>14946</v>
      </c>
      <c r="B9443" s="63" t="s">
        <v>14947</v>
      </c>
      <c r="C9443" s="63" t="s">
        <v>4666</v>
      </c>
      <c r="D9443" s="63" t="s">
        <v>4667</v>
      </c>
      <c r="E9443" s="64">
        <v>0</v>
      </c>
      <c r="F9443" s="64">
        <v>0</v>
      </c>
      <c r="G9443" s="64">
        <v>4</v>
      </c>
      <c r="H9443" s="64">
        <v>4</v>
      </c>
    </row>
    <row r="9444" spans="1:8" x14ac:dyDescent="0.3">
      <c r="A9444" s="63" t="s">
        <v>14946</v>
      </c>
      <c r="B9444" s="63" t="s">
        <v>14947</v>
      </c>
      <c r="C9444" s="63" t="s">
        <v>7958</v>
      </c>
      <c r="D9444" s="63" t="s">
        <v>14649</v>
      </c>
      <c r="E9444" s="64">
        <v>0</v>
      </c>
      <c r="F9444" s="64">
        <v>0</v>
      </c>
      <c r="G9444" s="64">
        <v>1</v>
      </c>
      <c r="H9444" s="64">
        <v>1</v>
      </c>
    </row>
    <row r="9445" spans="1:8" x14ac:dyDescent="0.3">
      <c r="A9445" s="63" t="s">
        <v>14946</v>
      </c>
      <c r="B9445" s="63" t="s">
        <v>14947</v>
      </c>
      <c r="C9445" s="63" t="s">
        <v>4769</v>
      </c>
      <c r="D9445" s="63" t="s">
        <v>4770</v>
      </c>
      <c r="E9445" s="64">
        <v>0</v>
      </c>
      <c r="F9445" s="64">
        <v>0</v>
      </c>
      <c r="G9445" s="64">
        <v>1</v>
      </c>
      <c r="H9445" s="64">
        <v>1</v>
      </c>
    </row>
    <row r="9446" spans="1:8" x14ac:dyDescent="0.3">
      <c r="A9446" s="63" t="s">
        <v>14946</v>
      </c>
      <c r="B9446" s="63" t="s">
        <v>14947</v>
      </c>
      <c r="C9446" s="63" t="s">
        <v>7964</v>
      </c>
      <c r="D9446" s="63" t="s">
        <v>14575</v>
      </c>
      <c r="E9446" s="64">
        <v>0</v>
      </c>
      <c r="F9446" s="64">
        <v>0</v>
      </c>
      <c r="G9446" s="64">
        <v>8</v>
      </c>
      <c r="H9446" s="64">
        <v>8</v>
      </c>
    </row>
    <row r="9447" spans="1:8" x14ac:dyDescent="0.3">
      <c r="A9447" s="63" t="s">
        <v>14946</v>
      </c>
      <c r="B9447" s="63" t="s">
        <v>14947</v>
      </c>
      <c r="C9447" s="63" t="s">
        <v>7708</v>
      </c>
      <c r="D9447" s="63" t="s">
        <v>7709</v>
      </c>
      <c r="E9447" s="64">
        <v>7</v>
      </c>
      <c r="F9447" s="64">
        <v>21</v>
      </c>
      <c r="G9447" s="64">
        <v>16</v>
      </c>
      <c r="H9447" s="64">
        <v>37</v>
      </c>
    </row>
    <row r="9448" spans="1:8" x14ac:dyDescent="0.3">
      <c r="A9448" s="63" t="s">
        <v>14946</v>
      </c>
      <c r="B9448" s="63" t="s">
        <v>14947</v>
      </c>
      <c r="C9448" s="63" t="s">
        <v>4990</v>
      </c>
      <c r="D9448" s="63" t="s">
        <v>14731</v>
      </c>
      <c r="E9448" s="64">
        <v>0</v>
      </c>
      <c r="F9448" s="64">
        <v>1</v>
      </c>
      <c r="G9448" s="64">
        <v>0</v>
      </c>
      <c r="H9448" s="64">
        <v>1</v>
      </c>
    </row>
    <row r="9449" spans="1:8" x14ac:dyDescent="0.3">
      <c r="A9449" s="63" t="s">
        <v>14946</v>
      </c>
      <c r="B9449" s="63" t="s">
        <v>14947</v>
      </c>
      <c r="C9449" s="63" t="s">
        <v>10709</v>
      </c>
      <c r="D9449" s="63" t="s">
        <v>10710</v>
      </c>
      <c r="E9449" s="64">
        <v>0</v>
      </c>
      <c r="F9449" s="64">
        <v>0</v>
      </c>
      <c r="G9449" s="64">
        <v>1</v>
      </c>
      <c r="H9449" s="64">
        <v>1</v>
      </c>
    </row>
    <row r="9450" spans="1:8" x14ac:dyDescent="0.3">
      <c r="A9450" s="63" t="s">
        <v>14946</v>
      </c>
      <c r="B9450" s="63" t="s">
        <v>14947</v>
      </c>
      <c r="C9450" s="63" t="s">
        <v>7662</v>
      </c>
      <c r="D9450" s="63" t="s">
        <v>14850</v>
      </c>
      <c r="E9450" s="64">
        <v>0</v>
      </c>
      <c r="F9450" s="64">
        <v>0</v>
      </c>
      <c r="G9450" s="64">
        <v>1</v>
      </c>
      <c r="H9450" s="64">
        <v>1</v>
      </c>
    </row>
    <row r="9451" spans="1:8" x14ac:dyDescent="0.3">
      <c r="A9451" s="63" t="s">
        <v>14946</v>
      </c>
      <c r="B9451" s="63" t="s">
        <v>14947</v>
      </c>
      <c r="C9451" s="63" t="s">
        <v>7464</v>
      </c>
      <c r="D9451" s="63" t="s">
        <v>14948</v>
      </c>
      <c r="E9451" s="64">
        <v>0</v>
      </c>
      <c r="F9451" s="64">
        <v>0</v>
      </c>
      <c r="G9451" s="64">
        <v>225</v>
      </c>
      <c r="H9451" s="64">
        <v>225</v>
      </c>
    </row>
    <row r="9452" spans="1:8" x14ac:dyDescent="0.3">
      <c r="A9452" s="63" t="s">
        <v>14946</v>
      </c>
      <c r="B9452" s="63" t="s">
        <v>14947</v>
      </c>
      <c r="C9452" s="63" t="s">
        <v>7700</v>
      </c>
      <c r="D9452" s="63" t="s">
        <v>7701</v>
      </c>
      <c r="E9452" s="64">
        <v>54</v>
      </c>
      <c r="F9452" s="64">
        <v>341</v>
      </c>
      <c r="G9452" s="64">
        <v>206</v>
      </c>
      <c r="H9452" s="64">
        <v>547</v>
      </c>
    </row>
    <row r="9453" spans="1:8" x14ac:dyDescent="0.3">
      <c r="A9453" s="63" t="s">
        <v>14946</v>
      </c>
      <c r="B9453" s="63" t="s">
        <v>14947</v>
      </c>
      <c r="C9453" s="63" t="s">
        <v>10022</v>
      </c>
      <c r="D9453" s="63" t="s">
        <v>10023</v>
      </c>
      <c r="E9453" s="64">
        <v>0</v>
      </c>
      <c r="F9453" s="64">
        <v>0</v>
      </c>
      <c r="G9453" s="64">
        <v>3</v>
      </c>
      <c r="H9453" s="64">
        <v>3</v>
      </c>
    </row>
    <row r="9454" spans="1:8" x14ac:dyDescent="0.3">
      <c r="A9454" s="63" t="s">
        <v>14946</v>
      </c>
      <c r="B9454" s="63" t="s">
        <v>14947</v>
      </c>
      <c r="C9454" s="63" t="s">
        <v>6326</v>
      </c>
      <c r="D9454" s="63" t="s">
        <v>14799</v>
      </c>
      <c r="E9454" s="64">
        <v>0</v>
      </c>
      <c r="F9454" s="64">
        <v>9</v>
      </c>
      <c r="G9454" s="64">
        <v>0</v>
      </c>
      <c r="H9454" s="64">
        <v>9</v>
      </c>
    </row>
    <row r="9455" spans="1:8" x14ac:dyDescent="0.3">
      <c r="A9455" s="63" t="s">
        <v>14946</v>
      </c>
      <c r="B9455" s="63" t="s">
        <v>14947</v>
      </c>
      <c r="C9455" s="63" t="s">
        <v>7710</v>
      </c>
      <c r="D9455" s="63" t="s">
        <v>7711</v>
      </c>
      <c r="E9455" s="64">
        <v>61</v>
      </c>
      <c r="F9455" s="64">
        <v>86</v>
      </c>
      <c r="G9455" s="64">
        <v>0</v>
      </c>
      <c r="H9455" s="64">
        <v>86</v>
      </c>
    </row>
    <row r="9456" spans="1:8" x14ac:dyDescent="0.3">
      <c r="A9456" s="63" t="s">
        <v>14946</v>
      </c>
      <c r="B9456" s="63" t="s">
        <v>14947</v>
      </c>
      <c r="C9456" s="63" t="s">
        <v>7664</v>
      </c>
      <c r="D9456" s="63" t="s">
        <v>7665</v>
      </c>
      <c r="E9456" s="64">
        <v>34</v>
      </c>
      <c r="F9456" s="64">
        <v>160</v>
      </c>
      <c r="G9456" s="64">
        <v>27</v>
      </c>
      <c r="H9456" s="64">
        <v>187</v>
      </c>
    </row>
    <row r="9457" spans="1:8" x14ac:dyDescent="0.3">
      <c r="A9457" s="63" t="s">
        <v>14946</v>
      </c>
      <c r="B9457" s="63" t="s">
        <v>14947</v>
      </c>
      <c r="C9457" s="63" t="s">
        <v>7337</v>
      </c>
      <c r="D9457" s="63" t="s">
        <v>7338</v>
      </c>
      <c r="E9457" s="64">
        <v>0</v>
      </c>
      <c r="F9457" s="64">
        <v>1</v>
      </c>
      <c r="G9457" s="64">
        <v>0</v>
      </c>
      <c r="H9457" s="64">
        <v>1</v>
      </c>
    </row>
    <row r="9458" spans="1:8" x14ac:dyDescent="0.3">
      <c r="A9458" s="63" t="s">
        <v>14946</v>
      </c>
      <c r="B9458" s="63" t="s">
        <v>14947</v>
      </c>
      <c r="C9458" s="63" t="s">
        <v>1664</v>
      </c>
      <c r="D9458" s="63" t="s">
        <v>1665</v>
      </c>
      <c r="E9458" s="64">
        <v>0</v>
      </c>
      <c r="F9458" s="64">
        <v>1</v>
      </c>
      <c r="G9458" s="64">
        <v>1</v>
      </c>
      <c r="H9458" s="64">
        <v>2</v>
      </c>
    </row>
    <row r="9459" spans="1:8" x14ac:dyDescent="0.3">
      <c r="A9459" s="63" t="s">
        <v>14946</v>
      </c>
      <c r="B9459" s="63" t="s">
        <v>14947</v>
      </c>
      <c r="C9459" s="63" t="s">
        <v>3517</v>
      </c>
      <c r="D9459" s="63" t="s">
        <v>14600</v>
      </c>
      <c r="E9459" s="64">
        <v>0</v>
      </c>
      <c r="F9459" s="64">
        <v>0</v>
      </c>
      <c r="G9459" s="64">
        <v>16</v>
      </c>
      <c r="H9459" s="64">
        <v>16</v>
      </c>
    </row>
    <row r="9460" spans="1:8" x14ac:dyDescent="0.3">
      <c r="A9460" s="63" t="s">
        <v>14946</v>
      </c>
      <c r="B9460" s="63" t="s">
        <v>14947</v>
      </c>
      <c r="C9460" s="63" t="s">
        <v>4821</v>
      </c>
      <c r="D9460" s="63" t="s">
        <v>4822</v>
      </c>
      <c r="E9460" s="64">
        <v>0</v>
      </c>
      <c r="F9460" s="64">
        <v>1</v>
      </c>
      <c r="G9460" s="64">
        <v>3</v>
      </c>
      <c r="H9460" s="64">
        <v>4</v>
      </c>
    </row>
    <row r="9461" spans="1:8" x14ac:dyDescent="0.3">
      <c r="A9461" s="63" t="s">
        <v>14946</v>
      </c>
      <c r="B9461" s="63" t="s">
        <v>14947</v>
      </c>
      <c r="C9461" s="63" t="s">
        <v>5016</v>
      </c>
      <c r="D9461" s="63" t="s">
        <v>5017</v>
      </c>
      <c r="E9461" s="64">
        <v>0</v>
      </c>
      <c r="F9461" s="64">
        <v>0</v>
      </c>
      <c r="G9461" s="64">
        <v>1</v>
      </c>
      <c r="H9461" s="64">
        <v>1</v>
      </c>
    </row>
    <row r="9462" spans="1:8" x14ac:dyDescent="0.3">
      <c r="A9462" s="63" t="s">
        <v>14946</v>
      </c>
      <c r="B9462" s="63" t="s">
        <v>14947</v>
      </c>
      <c r="C9462" s="63" t="s">
        <v>7630</v>
      </c>
      <c r="D9462" s="63" t="s">
        <v>7631</v>
      </c>
      <c r="E9462" s="64">
        <v>27</v>
      </c>
      <c r="F9462" s="64">
        <v>69</v>
      </c>
      <c r="G9462" s="64">
        <v>20</v>
      </c>
      <c r="H9462" s="64">
        <v>89</v>
      </c>
    </row>
    <row r="9463" spans="1:8" x14ac:dyDescent="0.3">
      <c r="A9463" s="63" t="s">
        <v>14946</v>
      </c>
      <c r="B9463" s="63" t="s">
        <v>14947</v>
      </c>
      <c r="C9463" s="63" t="s">
        <v>6837</v>
      </c>
      <c r="D9463" s="63" t="s">
        <v>6838</v>
      </c>
      <c r="E9463" s="64">
        <v>1</v>
      </c>
      <c r="F9463" s="64">
        <v>12</v>
      </c>
      <c r="G9463" s="64">
        <v>8</v>
      </c>
      <c r="H9463" s="64">
        <v>20</v>
      </c>
    </row>
    <row r="9464" spans="1:8" x14ac:dyDescent="0.3">
      <c r="A9464" s="63" t="s">
        <v>14946</v>
      </c>
      <c r="B9464" s="63" t="s">
        <v>14947</v>
      </c>
      <c r="C9464" s="63" t="s">
        <v>8828</v>
      </c>
      <c r="D9464" s="63" t="s">
        <v>8829</v>
      </c>
      <c r="E9464" s="64">
        <v>0</v>
      </c>
      <c r="F9464" s="64">
        <v>0</v>
      </c>
      <c r="G9464" s="64">
        <v>1</v>
      </c>
      <c r="H9464" s="64">
        <v>1</v>
      </c>
    </row>
    <row r="9465" spans="1:8" x14ac:dyDescent="0.3">
      <c r="A9465" s="63" t="s">
        <v>14946</v>
      </c>
      <c r="B9465" s="63" t="s">
        <v>14947</v>
      </c>
      <c r="C9465" s="63" t="s">
        <v>8535</v>
      </c>
      <c r="D9465" s="63" t="s">
        <v>8536</v>
      </c>
      <c r="E9465" s="64">
        <v>0</v>
      </c>
      <c r="F9465" s="64">
        <v>0</v>
      </c>
      <c r="G9465" s="64">
        <v>5</v>
      </c>
      <c r="H9465" s="64">
        <v>5</v>
      </c>
    </row>
    <row r="9466" spans="1:8" x14ac:dyDescent="0.3">
      <c r="A9466" s="63" t="s">
        <v>14946</v>
      </c>
      <c r="B9466" s="63" t="s">
        <v>14947</v>
      </c>
      <c r="C9466" s="63" t="s">
        <v>14949</v>
      </c>
      <c r="D9466" s="63" t="s">
        <v>14950</v>
      </c>
      <c r="E9466" s="64">
        <v>0</v>
      </c>
      <c r="F9466" s="64">
        <v>0</v>
      </c>
      <c r="G9466" s="64">
        <v>1</v>
      </c>
      <c r="H9466" s="64">
        <v>1</v>
      </c>
    </row>
    <row r="9467" spans="1:8" x14ac:dyDescent="0.3">
      <c r="A9467" s="63" t="s">
        <v>14946</v>
      </c>
      <c r="B9467" s="63" t="s">
        <v>14947</v>
      </c>
      <c r="C9467" s="63" t="s">
        <v>7189</v>
      </c>
      <c r="D9467" s="63" t="s">
        <v>7190</v>
      </c>
      <c r="E9467" s="64">
        <v>0</v>
      </c>
      <c r="F9467" s="64">
        <v>0</v>
      </c>
      <c r="G9467" s="64">
        <v>46</v>
      </c>
      <c r="H9467" s="64">
        <v>46</v>
      </c>
    </row>
    <row r="9468" spans="1:8" x14ac:dyDescent="0.3">
      <c r="A9468" s="63" t="s">
        <v>14946</v>
      </c>
      <c r="B9468" s="63" t="s">
        <v>14947</v>
      </c>
      <c r="C9468" s="63" t="s">
        <v>14682</v>
      </c>
      <c r="D9468" s="63" t="s">
        <v>14683</v>
      </c>
      <c r="E9468" s="64">
        <v>0</v>
      </c>
      <c r="F9468" s="64">
        <v>1</v>
      </c>
      <c r="G9468" s="64">
        <v>0</v>
      </c>
      <c r="H9468" s="64">
        <v>1</v>
      </c>
    </row>
    <row r="9469" spans="1:8" x14ac:dyDescent="0.3">
      <c r="A9469" s="63" t="s">
        <v>14946</v>
      </c>
      <c r="B9469" s="63" t="s">
        <v>14947</v>
      </c>
      <c r="C9469" s="63" t="s">
        <v>6330</v>
      </c>
      <c r="D9469" s="63" t="s">
        <v>6331</v>
      </c>
      <c r="E9469" s="64">
        <v>0</v>
      </c>
      <c r="F9469" s="64">
        <v>0</v>
      </c>
      <c r="G9469" s="64">
        <v>1</v>
      </c>
      <c r="H9469" s="64">
        <v>1</v>
      </c>
    </row>
    <row r="9470" spans="1:8" x14ac:dyDescent="0.3">
      <c r="A9470" s="63" t="s">
        <v>14946</v>
      </c>
      <c r="B9470" s="63" t="s">
        <v>14947</v>
      </c>
      <c r="C9470" s="63" t="s">
        <v>14753</v>
      </c>
      <c r="D9470" s="63" t="s">
        <v>14754</v>
      </c>
      <c r="E9470" s="64">
        <v>0</v>
      </c>
      <c r="F9470" s="64">
        <v>4</v>
      </c>
      <c r="G9470" s="64">
        <v>0</v>
      </c>
      <c r="H9470" s="64">
        <v>4</v>
      </c>
    </row>
    <row r="9471" spans="1:8" x14ac:dyDescent="0.3">
      <c r="A9471" s="63" t="s">
        <v>14946</v>
      </c>
      <c r="B9471" s="63" t="s">
        <v>14947</v>
      </c>
      <c r="C9471" s="63" t="s">
        <v>3689</v>
      </c>
      <c r="D9471" s="63" t="s">
        <v>3690</v>
      </c>
      <c r="E9471" s="64">
        <v>0</v>
      </c>
      <c r="F9471" s="64">
        <v>5</v>
      </c>
      <c r="G9471" s="64">
        <v>3</v>
      </c>
      <c r="H9471" s="64">
        <v>8</v>
      </c>
    </row>
    <row r="9472" spans="1:8" x14ac:dyDescent="0.3">
      <c r="A9472" s="63" t="s">
        <v>14946</v>
      </c>
      <c r="B9472" s="63" t="s">
        <v>14947</v>
      </c>
      <c r="C9472" s="63" t="s">
        <v>7504</v>
      </c>
      <c r="D9472" s="63" t="s">
        <v>7505</v>
      </c>
      <c r="E9472" s="64">
        <v>0</v>
      </c>
      <c r="F9472" s="64">
        <v>17</v>
      </c>
      <c r="G9472" s="64">
        <v>10</v>
      </c>
      <c r="H9472" s="64">
        <v>27</v>
      </c>
    </row>
    <row r="9473" spans="1:8" x14ac:dyDescent="0.3">
      <c r="A9473" s="63" t="s">
        <v>14946</v>
      </c>
      <c r="B9473" s="63" t="s">
        <v>14947</v>
      </c>
      <c r="C9473" s="63" t="s">
        <v>7622</v>
      </c>
      <c r="D9473" s="63" t="s">
        <v>7623</v>
      </c>
      <c r="E9473" s="64">
        <v>33</v>
      </c>
      <c r="F9473" s="64">
        <v>121</v>
      </c>
      <c r="G9473" s="64">
        <v>44</v>
      </c>
      <c r="H9473" s="64">
        <v>165</v>
      </c>
    </row>
    <row r="9474" spans="1:8" x14ac:dyDescent="0.3">
      <c r="A9474" s="63" t="s">
        <v>14946</v>
      </c>
      <c r="B9474" s="63" t="s">
        <v>14947</v>
      </c>
      <c r="C9474" s="63" t="s">
        <v>4717</v>
      </c>
      <c r="D9474" s="63" t="s">
        <v>4718</v>
      </c>
      <c r="E9474" s="64">
        <v>0</v>
      </c>
      <c r="F9474" s="64">
        <v>2</v>
      </c>
      <c r="G9474" s="64">
        <v>4</v>
      </c>
      <c r="H9474" s="64">
        <v>6</v>
      </c>
    </row>
    <row r="9475" spans="1:8" x14ac:dyDescent="0.3">
      <c r="A9475" s="63" t="s">
        <v>14946</v>
      </c>
      <c r="B9475" s="63" t="s">
        <v>14947</v>
      </c>
      <c r="C9475" s="63" t="s">
        <v>6320</v>
      </c>
      <c r="D9475" s="63" t="s">
        <v>6321</v>
      </c>
      <c r="E9475" s="64">
        <v>0</v>
      </c>
      <c r="F9475" s="64">
        <v>3</v>
      </c>
      <c r="G9475" s="64">
        <v>0</v>
      </c>
      <c r="H9475" s="64">
        <v>3</v>
      </c>
    </row>
    <row r="9476" spans="1:8" x14ac:dyDescent="0.3">
      <c r="A9476" s="63" t="s">
        <v>14946</v>
      </c>
      <c r="B9476" s="63" t="s">
        <v>14947</v>
      </c>
      <c r="C9476" s="63" t="s">
        <v>3511</v>
      </c>
      <c r="D9476" s="63" t="s">
        <v>14601</v>
      </c>
      <c r="E9476" s="64">
        <v>0</v>
      </c>
      <c r="F9476" s="64">
        <v>0</v>
      </c>
      <c r="G9476" s="64">
        <v>14</v>
      </c>
      <c r="H9476" s="64">
        <v>14</v>
      </c>
    </row>
    <row r="9477" spans="1:8" x14ac:dyDescent="0.3">
      <c r="A9477" s="63" t="s">
        <v>14946</v>
      </c>
      <c r="B9477" s="63" t="s">
        <v>14947</v>
      </c>
      <c r="C9477" s="63" t="s">
        <v>3519</v>
      </c>
      <c r="D9477" s="63" t="s">
        <v>3520</v>
      </c>
      <c r="E9477" s="64">
        <v>0</v>
      </c>
      <c r="F9477" s="64">
        <v>5</v>
      </c>
      <c r="G9477" s="64">
        <v>13</v>
      </c>
      <c r="H9477" s="64">
        <v>18</v>
      </c>
    </row>
    <row r="9478" spans="1:8" x14ac:dyDescent="0.3">
      <c r="A9478" s="63" t="s">
        <v>14946</v>
      </c>
      <c r="B9478" s="63" t="s">
        <v>14947</v>
      </c>
      <c r="C9478" s="63" t="s">
        <v>3509</v>
      </c>
      <c r="D9478" s="63" t="s">
        <v>3510</v>
      </c>
      <c r="E9478" s="64">
        <v>0</v>
      </c>
      <c r="F9478" s="64">
        <v>8</v>
      </c>
      <c r="G9478" s="64">
        <v>0</v>
      </c>
      <c r="H9478" s="64">
        <v>8</v>
      </c>
    </row>
    <row r="9479" spans="1:8" x14ac:dyDescent="0.3">
      <c r="A9479" s="63" t="s">
        <v>14946</v>
      </c>
      <c r="B9479" s="63" t="s">
        <v>14947</v>
      </c>
      <c r="C9479" s="63" t="s">
        <v>6642</v>
      </c>
      <c r="D9479" s="63" t="s">
        <v>6643</v>
      </c>
      <c r="E9479" s="64">
        <v>0</v>
      </c>
      <c r="F9479" s="64">
        <v>9</v>
      </c>
      <c r="G9479" s="64">
        <v>0</v>
      </c>
      <c r="H9479" s="64">
        <v>9</v>
      </c>
    </row>
    <row r="9480" spans="1:8" x14ac:dyDescent="0.3">
      <c r="A9480" s="63" t="s">
        <v>14946</v>
      </c>
      <c r="B9480" s="63" t="s">
        <v>14947</v>
      </c>
      <c r="C9480" s="63" t="s">
        <v>7520</v>
      </c>
      <c r="D9480" s="63" t="s">
        <v>7521</v>
      </c>
      <c r="E9480" s="64">
        <v>0</v>
      </c>
      <c r="F9480" s="64">
        <v>5</v>
      </c>
      <c r="G9480" s="64">
        <v>11</v>
      </c>
      <c r="H9480" s="64">
        <v>16</v>
      </c>
    </row>
    <row r="9481" spans="1:8" x14ac:dyDescent="0.3">
      <c r="A9481" s="63" t="s">
        <v>14946</v>
      </c>
      <c r="B9481" s="63" t="s">
        <v>14947</v>
      </c>
      <c r="C9481" s="63" t="s">
        <v>7223</v>
      </c>
      <c r="D9481" s="63" t="s">
        <v>14951</v>
      </c>
      <c r="E9481" s="64">
        <v>0</v>
      </c>
      <c r="F9481" s="64">
        <v>76</v>
      </c>
      <c r="G9481" s="64">
        <v>23</v>
      </c>
      <c r="H9481" s="64">
        <v>99</v>
      </c>
    </row>
    <row r="9482" spans="1:8" x14ac:dyDescent="0.3">
      <c r="A9482" s="63" t="s">
        <v>14946</v>
      </c>
      <c r="B9482" s="63" t="s">
        <v>14947</v>
      </c>
      <c r="C9482" s="63" t="s">
        <v>7668</v>
      </c>
      <c r="D9482" s="63" t="s">
        <v>14952</v>
      </c>
      <c r="E9482" s="64">
        <v>0</v>
      </c>
      <c r="F9482" s="64">
        <v>0</v>
      </c>
      <c r="G9482" s="64">
        <v>80</v>
      </c>
      <c r="H9482" s="64">
        <v>80</v>
      </c>
    </row>
    <row r="9483" spans="1:8" x14ac:dyDescent="0.3">
      <c r="A9483" s="63" t="s">
        <v>14946</v>
      </c>
      <c r="B9483" s="63" t="s">
        <v>14947</v>
      </c>
      <c r="C9483" s="63" t="s">
        <v>12235</v>
      </c>
      <c r="D9483" s="63" t="s">
        <v>12236</v>
      </c>
      <c r="E9483" s="64">
        <v>0</v>
      </c>
      <c r="F9483" s="64">
        <v>0</v>
      </c>
      <c r="G9483" s="64">
        <v>2</v>
      </c>
      <c r="H9483" s="64">
        <v>2</v>
      </c>
    </row>
    <row r="9484" spans="1:8" x14ac:dyDescent="0.3">
      <c r="A9484" s="63" t="s">
        <v>14946</v>
      </c>
      <c r="B9484" s="63" t="s">
        <v>14947</v>
      </c>
      <c r="C9484" s="63" t="s">
        <v>3502</v>
      </c>
      <c r="D9484" s="63" t="s">
        <v>3503</v>
      </c>
      <c r="E9484" s="64">
        <v>0</v>
      </c>
      <c r="F9484" s="64">
        <v>0</v>
      </c>
      <c r="G9484" s="64">
        <v>9</v>
      </c>
      <c r="H9484" s="64">
        <v>9</v>
      </c>
    </row>
    <row r="9485" spans="1:8" x14ac:dyDescent="0.3">
      <c r="A9485" s="63" t="s">
        <v>14946</v>
      </c>
      <c r="B9485" s="63" t="s">
        <v>14947</v>
      </c>
      <c r="C9485" s="63" t="s">
        <v>4414</v>
      </c>
      <c r="D9485" s="63" t="s">
        <v>4415</v>
      </c>
      <c r="E9485" s="64">
        <v>0</v>
      </c>
      <c r="F9485" s="64">
        <v>0</v>
      </c>
      <c r="G9485" s="64">
        <v>5</v>
      </c>
      <c r="H9485" s="64">
        <v>5</v>
      </c>
    </row>
    <row r="9486" spans="1:8" x14ac:dyDescent="0.3">
      <c r="A9486" s="63" t="s">
        <v>14946</v>
      </c>
      <c r="B9486" s="63" t="s">
        <v>14947</v>
      </c>
      <c r="C9486" s="63" t="s">
        <v>3486</v>
      </c>
      <c r="D9486" s="63" t="s">
        <v>3487</v>
      </c>
      <c r="E9486" s="69">
        <v>0</v>
      </c>
      <c r="F9486" s="69">
        <v>2</v>
      </c>
      <c r="G9486" s="69">
        <v>0</v>
      </c>
      <c r="H9486" s="69">
        <v>2</v>
      </c>
    </row>
    <row r="9487" spans="1:8" x14ac:dyDescent="0.3">
      <c r="A9487" s="63" t="s">
        <v>14946</v>
      </c>
      <c r="B9487" s="63" t="s">
        <v>14947</v>
      </c>
      <c r="C9487" s="63" t="s">
        <v>6855</v>
      </c>
      <c r="D9487" s="63" t="s">
        <v>6856</v>
      </c>
      <c r="E9487" s="64">
        <v>0</v>
      </c>
      <c r="F9487" s="64">
        <v>1</v>
      </c>
      <c r="G9487" s="64">
        <v>2</v>
      </c>
      <c r="H9487" s="64">
        <v>3</v>
      </c>
    </row>
    <row r="9488" spans="1:8" x14ac:dyDescent="0.3">
      <c r="A9488" s="63" t="s">
        <v>14946</v>
      </c>
      <c r="B9488" s="63" t="s">
        <v>14947</v>
      </c>
      <c r="C9488" s="63" t="s">
        <v>6851</v>
      </c>
      <c r="D9488" s="63" t="s">
        <v>6852</v>
      </c>
      <c r="E9488" s="64">
        <v>1</v>
      </c>
      <c r="F9488" s="64">
        <v>1</v>
      </c>
      <c r="G9488" s="64">
        <v>0</v>
      </c>
      <c r="H9488" s="64">
        <v>1</v>
      </c>
    </row>
    <row r="9489" spans="1:8" x14ac:dyDescent="0.3">
      <c r="A9489" s="63" t="s">
        <v>14946</v>
      </c>
      <c r="B9489" s="63" t="s">
        <v>14947</v>
      </c>
      <c r="C9489" s="63" t="s">
        <v>7333</v>
      </c>
      <c r="D9489" s="63" t="s">
        <v>7334</v>
      </c>
      <c r="E9489" s="64">
        <v>0</v>
      </c>
      <c r="F9489" s="64">
        <v>5</v>
      </c>
      <c r="G9489" s="64">
        <v>1</v>
      </c>
      <c r="H9489" s="64">
        <v>6</v>
      </c>
    </row>
    <row r="9490" spans="1:8" x14ac:dyDescent="0.3">
      <c r="A9490" s="63" t="s">
        <v>14946</v>
      </c>
      <c r="B9490" s="63" t="s">
        <v>14947</v>
      </c>
      <c r="C9490" s="63" t="s">
        <v>4733</v>
      </c>
      <c r="D9490" s="63" t="s">
        <v>14756</v>
      </c>
      <c r="E9490" s="64">
        <v>0</v>
      </c>
      <c r="F9490" s="64">
        <v>17</v>
      </c>
      <c r="G9490" s="64">
        <v>0</v>
      </c>
      <c r="H9490" s="64">
        <v>17</v>
      </c>
    </row>
    <row r="9491" spans="1:8" x14ac:dyDescent="0.3">
      <c r="A9491" s="63" t="s">
        <v>14946</v>
      </c>
      <c r="B9491" s="63" t="s">
        <v>14947</v>
      </c>
      <c r="C9491" s="63" t="s">
        <v>6299</v>
      </c>
      <c r="D9491" s="63" t="s">
        <v>6300</v>
      </c>
      <c r="E9491" s="64">
        <v>2</v>
      </c>
      <c r="F9491" s="64">
        <v>28</v>
      </c>
      <c r="G9491" s="64">
        <v>2</v>
      </c>
      <c r="H9491" s="64">
        <v>30</v>
      </c>
    </row>
    <row r="9492" spans="1:8" x14ac:dyDescent="0.3">
      <c r="A9492" s="63" t="s">
        <v>14946</v>
      </c>
      <c r="B9492" s="63" t="s">
        <v>14947</v>
      </c>
      <c r="C9492" s="63" t="s">
        <v>4777</v>
      </c>
      <c r="D9492" s="63" t="s">
        <v>14613</v>
      </c>
      <c r="E9492" s="64">
        <v>0</v>
      </c>
      <c r="F9492" s="64">
        <v>1</v>
      </c>
      <c r="G9492" s="64">
        <v>0</v>
      </c>
      <c r="H9492" s="64">
        <v>1</v>
      </c>
    </row>
    <row r="9493" spans="1:8" x14ac:dyDescent="0.3">
      <c r="A9493" s="63" t="s">
        <v>14946</v>
      </c>
      <c r="B9493" s="63" t="s">
        <v>14947</v>
      </c>
      <c r="C9493" s="63" t="s">
        <v>4972</v>
      </c>
      <c r="D9493" s="63" t="s">
        <v>14759</v>
      </c>
      <c r="E9493" s="64">
        <v>0</v>
      </c>
      <c r="F9493" s="64">
        <v>2</v>
      </c>
      <c r="G9493" s="64">
        <v>0</v>
      </c>
      <c r="H9493" s="64">
        <v>2</v>
      </c>
    </row>
    <row r="9494" spans="1:8" x14ac:dyDescent="0.3">
      <c r="A9494" s="63" t="s">
        <v>14946</v>
      </c>
      <c r="B9494" s="63" t="s">
        <v>14947</v>
      </c>
      <c r="C9494" s="63" t="s">
        <v>4950</v>
      </c>
      <c r="D9494" s="63" t="s">
        <v>4951</v>
      </c>
      <c r="E9494" s="64">
        <v>0</v>
      </c>
      <c r="F9494" s="64">
        <v>5</v>
      </c>
      <c r="G9494" s="64">
        <v>1</v>
      </c>
      <c r="H9494" s="64">
        <v>6</v>
      </c>
    </row>
    <row r="9495" spans="1:8" x14ac:dyDescent="0.3">
      <c r="A9495" s="63" t="s">
        <v>14946</v>
      </c>
      <c r="B9495" s="63" t="s">
        <v>14947</v>
      </c>
      <c r="C9495" s="63" t="s">
        <v>4711</v>
      </c>
      <c r="D9495" s="63" t="s">
        <v>4712</v>
      </c>
      <c r="E9495" s="64">
        <v>0</v>
      </c>
      <c r="F9495" s="64">
        <v>0</v>
      </c>
      <c r="G9495" s="64">
        <v>21</v>
      </c>
      <c r="H9495" s="64">
        <v>21</v>
      </c>
    </row>
    <row r="9496" spans="1:8" x14ac:dyDescent="0.3">
      <c r="A9496" s="63" t="s">
        <v>14946</v>
      </c>
      <c r="B9496" s="63" t="s">
        <v>14947</v>
      </c>
      <c r="C9496" s="63" t="s">
        <v>4980</v>
      </c>
      <c r="D9496" s="63" t="s">
        <v>4981</v>
      </c>
      <c r="E9496" s="64">
        <v>0</v>
      </c>
      <c r="F9496" s="64">
        <v>2</v>
      </c>
      <c r="G9496" s="64">
        <v>0</v>
      </c>
      <c r="H9496" s="64">
        <v>2</v>
      </c>
    </row>
    <row r="9497" spans="1:8" x14ac:dyDescent="0.3">
      <c r="A9497" s="63" t="s">
        <v>14946</v>
      </c>
      <c r="B9497" s="63" t="s">
        <v>14947</v>
      </c>
      <c r="C9497" s="63" t="s">
        <v>8667</v>
      </c>
      <c r="D9497" s="63" t="s">
        <v>8668</v>
      </c>
      <c r="E9497" s="64">
        <v>0</v>
      </c>
      <c r="F9497" s="64">
        <v>0</v>
      </c>
      <c r="G9497" s="64">
        <v>3</v>
      </c>
      <c r="H9497" s="64">
        <v>3</v>
      </c>
    </row>
    <row r="9498" spans="1:8" x14ac:dyDescent="0.3">
      <c r="A9498" s="63" t="s">
        <v>14946</v>
      </c>
      <c r="B9498" s="63" t="s">
        <v>14947</v>
      </c>
      <c r="C9498" s="63" t="s">
        <v>7626</v>
      </c>
      <c r="D9498" s="63" t="s">
        <v>14953</v>
      </c>
      <c r="E9498" s="64">
        <v>21</v>
      </c>
      <c r="F9498" s="64">
        <v>150</v>
      </c>
      <c r="G9498" s="64">
        <v>56</v>
      </c>
      <c r="H9498" s="64">
        <v>206</v>
      </c>
    </row>
    <row r="9499" spans="1:8" x14ac:dyDescent="0.3">
      <c r="A9499" s="63" t="s">
        <v>14946</v>
      </c>
      <c r="B9499" s="63" t="s">
        <v>14947</v>
      </c>
      <c r="C9499" s="63" t="s">
        <v>7692</v>
      </c>
      <c r="D9499" s="63" t="s">
        <v>14954</v>
      </c>
      <c r="E9499" s="64">
        <v>60</v>
      </c>
      <c r="F9499" s="64">
        <v>418</v>
      </c>
      <c r="G9499" s="64">
        <v>118</v>
      </c>
      <c r="H9499" s="64">
        <v>536</v>
      </c>
    </row>
    <row r="9500" spans="1:8" x14ac:dyDescent="0.3">
      <c r="A9500" s="63" t="s">
        <v>14946</v>
      </c>
      <c r="B9500" s="63" t="s">
        <v>14947</v>
      </c>
      <c r="C9500" s="63" t="s">
        <v>7634</v>
      </c>
      <c r="D9500" s="63" t="s">
        <v>7635</v>
      </c>
      <c r="E9500" s="64">
        <v>0</v>
      </c>
      <c r="F9500" s="64">
        <v>0</v>
      </c>
      <c r="G9500" s="64">
        <v>232</v>
      </c>
      <c r="H9500" s="64">
        <v>232</v>
      </c>
    </row>
    <row r="9501" spans="1:8" x14ac:dyDescent="0.3">
      <c r="A9501" s="63" t="s">
        <v>14946</v>
      </c>
      <c r="B9501" s="63" t="s">
        <v>14947</v>
      </c>
      <c r="C9501" s="63" t="s">
        <v>13049</v>
      </c>
      <c r="D9501" s="63" t="s">
        <v>13050</v>
      </c>
      <c r="E9501" s="64">
        <v>0</v>
      </c>
      <c r="F9501" s="64">
        <v>0</v>
      </c>
      <c r="G9501" s="64">
        <v>1</v>
      </c>
      <c r="H9501" s="64">
        <v>1</v>
      </c>
    </row>
    <row r="9502" spans="1:8" x14ac:dyDescent="0.3">
      <c r="A9502" s="63" t="s">
        <v>14946</v>
      </c>
      <c r="B9502" s="63" t="s">
        <v>14947</v>
      </c>
      <c r="C9502" s="63" t="s">
        <v>7656</v>
      </c>
      <c r="D9502" s="63" t="s">
        <v>14899</v>
      </c>
      <c r="E9502" s="64">
        <v>0</v>
      </c>
      <c r="F9502" s="64">
        <v>15</v>
      </c>
      <c r="G9502" s="64">
        <v>6</v>
      </c>
      <c r="H9502" s="64">
        <v>21</v>
      </c>
    </row>
    <row r="9503" spans="1:8" x14ac:dyDescent="0.3">
      <c r="A9503" s="63" t="s">
        <v>14946</v>
      </c>
      <c r="B9503" s="63" t="s">
        <v>14947</v>
      </c>
      <c r="C9503" s="63" t="s">
        <v>7302</v>
      </c>
      <c r="D9503" s="63" t="s">
        <v>7303</v>
      </c>
      <c r="E9503" s="64">
        <v>0</v>
      </c>
      <c r="F9503" s="64">
        <v>0</v>
      </c>
      <c r="G9503" s="64">
        <v>1</v>
      </c>
      <c r="H9503" s="64">
        <v>1</v>
      </c>
    </row>
    <row r="9504" spans="1:8" x14ac:dyDescent="0.3">
      <c r="A9504" s="63" t="s">
        <v>14946</v>
      </c>
      <c r="B9504" s="63" t="s">
        <v>14947</v>
      </c>
      <c r="C9504" s="63" t="s">
        <v>3504</v>
      </c>
      <c r="D9504" s="63" t="s">
        <v>14588</v>
      </c>
      <c r="E9504" s="64">
        <v>0</v>
      </c>
      <c r="F9504" s="64">
        <v>0</v>
      </c>
      <c r="G9504" s="64">
        <v>29</v>
      </c>
      <c r="H9504" s="64">
        <v>29</v>
      </c>
    </row>
    <row r="9505" spans="1:8" x14ac:dyDescent="0.3">
      <c r="A9505" s="63" t="s">
        <v>14946</v>
      </c>
      <c r="B9505" s="63" t="s">
        <v>14947</v>
      </c>
      <c r="C9505" s="63" t="s">
        <v>9038</v>
      </c>
      <c r="D9505" s="63" t="s">
        <v>14930</v>
      </c>
      <c r="E9505" s="64">
        <v>0</v>
      </c>
      <c r="F9505" s="64">
        <v>0</v>
      </c>
      <c r="G9505" s="64">
        <v>23</v>
      </c>
      <c r="H9505" s="64">
        <v>23</v>
      </c>
    </row>
    <row r="9506" spans="1:8" x14ac:dyDescent="0.3">
      <c r="A9506" s="63" t="s">
        <v>14946</v>
      </c>
      <c r="B9506" s="63" t="s">
        <v>14947</v>
      </c>
      <c r="C9506" s="63" t="s">
        <v>7654</v>
      </c>
      <c r="D9506" s="63" t="s">
        <v>7655</v>
      </c>
      <c r="E9506" s="64">
        <v>0</v>
      </c>
      <c r="F9506" s="64">
        <v>0</v>
      </c>
      <c r="G9506" s="64">
        <v>225</v>
      </c>
      <c r="H9506" s="64">
        <v>225</v>
      </c>
    </row>
    <row r="9507" spans="1:8" x14ac:dyDescent="0.3">
      <c r="A9507" s="63" t="s">
        <v>14946</v>
      </c>
      <c r="B9507" s="63" t="s">
        <v>14947</v>
      </c>
      <c r="C9507" s="63" t="s">
        <v>7688</v>
      </c>
      <c r="D9507" s="63" t="s">
        <v>7689</v>
      </c>
      <c r="E9507" s="64">
        <v>47</v>
      </c>
      <c r="F9507" s="64">
        <v>406</v>
      </c>
      <c r="G9507" s="64">
        <v>271</v>
      </c>
      <c r="H9507" s="64">
        <v>677</v>
      </c>
    </row>
    <row r="9508" spans="1:8" x14ac:dyDescent="0.3">
      <c r="A9508" s="63" t="s">
        <v>14946</v>
      </c>
      <c r="B9508" s="63" t="s">
        <v>14947</v>
      </c>
      <c r="C9508" s="63" t="s">
        <v>8379</v>
      </c>
      <c r="D9508" s="63" t="s">
        <v>8380</v>
      </c>
      <c r="E9508" s="64">
        <v>0</v>
      </c>
      <c r="F9508" s="64">
        <v>0</v>
      </c>
      <c r="G9508" s="64">
        <v>20</v>
      </c>
      <c r="H9508" s="64">
        <v>20</v>
      </c>
    </row>
    <row r="9509" spans="1:8" x14ac:dyDescent="0.3">
      <c r="A9509" s="63" t="s">
        <v>14946</v>
      </c>
      <c r="B9509" s="63" t="s">
        <v>14947</v>
      </c>
      <c r="C9509" s="63" t="s">
        <v>8539</v>
      </c>
      <c r="D9509" s="63" t="s">
        <v>8540</v>
      </c>
      <c r="E9509" s="64">
        <v>0</v>
      </c>
      <c r="F9509" s="64">
        <v>0</v>
      </c>
      <c r="G9509" s="64">
        <v>10</v>
      </c>
      <c r="H9509" s="64">
        <v>10</v>
      </c>
    </row>
    <row r="9510" spans="1:8" x14ac:dyDescent="0.3">
      <c r="A9510" s="63" t="s">
        <v>14946</v>
      </c>
      <c r="B9510" s="63" t="s">
        <v>14947</v>
      </c>
      <c r="C9510" s="63" t="s">
        <v>3649</v>
      </c>
      <c r="D9510" s="63" t="s">
        <v>14540</v>
      </c>
      <c r="E9510" s="64">
        <v>0</v>
      </c>
      <c r="F9510" s="64">
        <v>0</v>
      </c>
      <c r="G9510" s="64">
        <v>14</v>
      </c>
      <c r="H9510" s="64">
        <v>14</v>
      </c>
    </row>
    <row r="9511" spans="1:8" x14ac:dyDescent="0.3">
      <c r="A9511" s="63" t="s">
        <v>14946</v>
      </c>
      <c r="B9511" s="63" t="s">
        <v>14947</v>
      </c>
      <c r="C9511" s="63" t="s">
        <v>7614</v>
      </c>
      <c r="D9511" s="63" t="s">
        <v>7615</v>
      </c>
      <c r="E9511" s="64">
        <v>10</v>
      </c>
      <c r="F9511" s="64">
        <v>130</v>
      </c>
      <c r="G9511" s="64">
        <v>43</v>
      </c>
      <c r="H9511" s="64">
        <v>173</v>
      </c>
    </row>
    <row r="9512" spans="1:8" x14ac:dyDescent="0.3">
      <c r="A9512" s="63" t="s">
        <v>14946</v>
      </c>
      <c r="B9512" s="63" t="s">
        <v>14947</v>
      </c>
      <c r="C9512" s="63" t="s">
        <v>7670</v>
      </c>
      <c r="D9512" s="63" t="s">
        <v>7671</v>
      </c>
      <c r="E9512" s="64">
        <v>0</v>
      </c>
      <c r="F9512" s="64">
        <v>0</v>
      </c>
      <c r="G9512" s="64">
        <v>136</v>
      </c>
      <c r="H9512" s="64">
        <v>136</v>
      </c>
    </row>
    <row r="9513" spans="1:8" x14ac:dyDescent="0.3">
      <c r="A9513" s="63" t="s">
        <v>14946</v>
      </c>
      <c r="B9513" s="63" t="s">
        <v>14947</v>
      </c>
      <c r="C9513" s="63" t="s">
        <v>8099</v>
      </c>
      <c r="D9513" s="63" t="s">
        <v>14955</v>
      </c>
      <c r="E9513" s="64">
        <v>0</v>
      </c>
      <c r="F9513" s="64">
        <v>2</v>
      </c>
      <c r="G9513" s="64">
        <v>0</v>
      </c>
      <c r="H9513" s="64">
        <v>2</v>
      </c>
    </row>
    <row r="9514" spans="1:8" x14ac:dyDescent="0.3">
      <c r="A9514" s="63" t="s">
        <v>14946</v>
      </c>
      <c r="B9514" s="63" t="s">
        <v>14947</v>
      </c>
      <c r="C9514" s="63" t="s">
        <v>7696</v>
      </c>
      <c r="D9514" s="63" t="s">
        <v>7697</v>
      </c>
      <c r="E9514" s="64">
        <v>0</v>
      </c>
      <c r="F9514" s="64">
        <v>0</v>
      </c>
      <c r="G9514" s="64">
        <v>41</v>
      </c>
      <c r="H9514" s="64">
        <v>41</v>
      </c>
    </row>
    <row r="9515" spans="1:8" x14ac:dyDescent="0.3">
      <c r="A9515" s="63" t="s">
        <v>14946</v>
      </c>
      <c r="B9515" s="63" t="s">
        <v>14947</v>
      </c>
      <c r="C9515" s="63" t="s">
        <v>7714</v>
      </c>
      <c r="D9515" s="63" t="s">
        <v>7715</v>
      </c>
      <c r="E9515" s="64">
        <v>0</v>
      </c>
      <c r="F9515" s="64">
        <v>38</v>
      </c>
      <c r="G9515" s="64">
        <v>33</v>
      </c>
      <c r="H9515" s="64">
        <v>71</v>
      </c>
    </row>
    <row r="9516" spans="1:8" x14ac:dyDescent="0.3">
      <c r="A9516" s="63" t="s">
        <v>14946</v>
      </c>
      <c r="B9516" s="63" t="s">
        <v>14947</v>
      </c>
      <c r="C9516" s="63" t="s">
        <v>9838</v>
      </c>
      <c r="D9516" s="63" t="s">
        <v>9839</v>
      </c>
      <c r="E9516" s="64">
        <v>0</v>
      </c>
      <c r="F9516" s="64">
        <v>0</v>
      </c>
      <c r="G9516" s="64">
        <v>1</v>
      </c>
      <c r="H9516" s="64">
        <v>1</v>
      </c>
    </row>
    <row r="9517" spans="1:8" x14ac:dyDescent="0.3">
      <c r="A9517" s="63" t="s">
        <v>14946</v>
      </c>
      <c r="B9517" s="63" t="s">
        <v>14947</v>
      </c>
      <c r="C9517" s="63" t="s">
        <v>4781</v>
      </c>
      <c r="D9517" s="63" t="s">
        <v>4782</v>
      </c>
      <c r="E9517" s="64">
        <v>0</v>
      </c>
      <c r="F9517" s="64">
        <v>0</v>
      </c>
      <c r="G9517" s="64">
        <v>1</v>
      </c>
      <c r="H9517" s="64">
        <v>1</v>
      </c>
    </row>
    <row r="9518" spans="1:8" x14ac:dyDescent="0.3">
      <c r="A9518" s="63" t="s">
        <v>14946</v>
      </c>
      <c r="B9518" s="63" t="s">
        <v>14947</v>
      </c>
      <c r="C9518" s="63" t="s">
        <v>5293</v>
      </c>
      <c r="D9518" s="63" t="s">
        <v>5294</v>
      </c>
      <c r="E9518" s="64">
        <v>0</v>
      </c>
      <c r="F9518" s="64">
        <v>0</v>
      </c>
      <c r="G9518" s="64">
        <v>2</v>
      </c>
      <c r="H9518" s="64">
        <v>2</v>
      </c>
    </row>
    <row r="9519" spans="1:8" x14ac:dyDescent="0.3">
      <c r="A9519" s="63" t="s">
        <v>14946</v>
      </c>
      <c r="B9519" s="63" t="s">
        <v>14947</v>
      </c>
      <c r="C9519" s="63" t="s">
        <v>4684</v>
      </c>
      <c r="D9519" s="63" t="s">
        <v>3852</v>
      </c>
      <c r="E9519" s="64">
        <v>0</v>
      </c>
      <c r="F9519" s="64">
        <v>0</v>
      </c>
      <c r="G9519" s="64">
        <v>11</v>
      </c>
      <c r="H9519" s="64">
        <v>11</v>
      </c>
    </row>
    <row r="9520" spans="1:8" x14ac:dyDescent="0.3">
      <c r="A9520" s="63" t="s">
        <v>14946</v>
      </c>
      <c r="B9520" s="63" t="s">
        <v>14947</v>
      </c>
      <c r="C9520" s="63" t="s">
        <v>6448</v>
      </c>
      <c r="D9520" s="63" t="s">
        <v>6449</v>
      </c>
      <c r="E9520" s="64">
        <v>0</v>
      </c>
      <c r="F9520" s="64">
        <v>1</v>
      </c>
      <c r="G9520" s="64">
        <v>0</v>
      </c>
      <c r="H9520" s="64">
        <v>1</v>
      </c>
    </row>
    <row r="9521" spans="1:8" x14ac:dyDescent="0.3">
      <c r="A9521" s="63" t="s">
        <v>14946</v>
      </c>
      <c r="B9521" s="63" t="s">
        <v>14947</v>
      </c>
      <c r="C9521" s="63" t="s">
        <v>7329</v>
      </c>
      <c r="D9521" s="63" t="s">
        <v>14901</v>
      </c>
      <c r="E9521" s="64">
        <v>0</v>
      </c>
      <c r="F9521" s="64">
        <v>2</v>
      </c>
      <c r="G9521" s="64">
        <v>0</v>
      </c>
      <c r="H9521" s="64">
        <v>2</v>
      </c>
    </row>
    <row r="9522" spans="1:8" x14ac:dyDescent="0.3">
      <c r="A9522" s="63" t="s">
        <v>14946</v>
      </c>
      <c r="B9522" s="63" t="s">
        <v>14947</v>
      </c>
      <c r="C9522" s="63" t="s">
        <v>7438</v>
      </c>
      <c r="D9522" s="63" t="s">
        <v>14913</v>
      </c>
      <c r="E9522" s="64">
        <v>0</v>
      </c>
      <c r="F9522" s="64">
        <v>22</v>
      </c>
      <c r="G9522" s="64">
        <v>7</v>
      </c>
      <c r="H9522" s="64">
        <v>29</v>
      </c>
    </row>
    <row r="9523" spans="1:8" x14ac:dyDescent="0.3">
      <c r="A9523" s="63" t="s">
        <v>14946</v>
      </c>
      <c r="B9523" s="63" t="s">
        <v>14947</v>
      </c>
      <c r="C9523" s="63" t="s">
        <v>7191</v>
      </c>
      <c r="D9523" s="63" t="s">
        <v>14735</v>
      </c>
      <c r="E9523" s="64">
        <v>0</v>
      </c>
      <c r="F9523" s="64">
        <v>5</v>
      </c>
      <c r="G9523" s="64">
        <v>0</v>
      </c>
      <c r="H9523" s="64">
        <v>5</v>
      </c>
    </row>
    <row r="9524" spans="1:8" x14ac:dyDescent="0.3">
      <c r="A9524" s="63" t="s">
        <v>14946</v>
      </c>
      <c r="B9524" s="63" t="s">
        <v>14947</v>
      </c>
      <c r="C9524" s="63" t="s">
        <v>7193</v>
      </c>
      <c r="D9524" s="63" t="s">
        <v>14596</v>
      </c>
      <c r="E9524" s="64">
        <v>0</v>
      </c>
      <c r="F9524" s="64">
        <v>2</v>
      </c>
      <c r="G9524" s="64">
        <v>0</v>
      </c>
      <c r="H9524" s="64">
        <v>2</v>
      </c>
    </row>
    <row r="9525" spans="1:8" x14ac:dyDescent="0.3">
      <c r="A9525" s="63" t="s">
        <v>14946</v>
      </c>
      <c r="B9525" s="63" t="s">
        <v>14947</v>
      </c>
      <c r="C9525" s="63" t="s">
        <v>4685</v>
      </c>
      <c r="D9525" s="63" t="s">
        <v>4686</v>
      </c>
      <c r="E9525" s="64">
        <v>0</v>
      </c>
      <c r="F9525" s="64">
        <v>3</v>
      </c>
      <c r="G9525" s="64">
        <v>1</v>
      </c>
      <c r="H9525" s="64">
        <v>4</v>
      </c>
    </row>
    <row r="9526" spans="1:8" x14ac:dyDescent="0.3">
      <c r="A9526" s="63" t="s">
        <v>14946</v>
      </c>
      <c r="B9526" s="63" t="s">
        <v>14947</v>
      </c>
      <c r="C9526" s="63" t="s">
        <v>6943</v>
      </c>
      <c r="D9526" s="63" t="s">
        <v>6944</v>
      </c>
      <c r="E9526" s="64">
        <v>0</v>
      </c>
      <c r="F9526" s="64">
        <v>1</v>
      </c>
      <c r="G9526" s="64">
        <v>1</v>
      </c>
      <c r="H9526" s="64">
        <v>2</v>
      </c>
    </row>
    <row r="9527" spans="1:8" x14ac:dyDescent="0.3">
      <c r="A9527" s="63" t="s">
        <v>14946</v>
      </c>
      <c r="B9527" s="63" t="s">
        <v>14947</v>
      </c>
      <c r="C9527" s="63" t="s">
        <v>7460</v>
      </c>
      <c r="D9527" s="63" t="s">
        <v>7461</v>
      </c>
      <c r="E9527" s="64">
        <v>0</v>
      </c>
      <c r="F9527" s="64">
        <v>13</v>
      </c>
      <c r="G9527" s="64">
        <v>3</v>
      </c>
      <c r="H9527" s="64">
        <v>16</v>
      </c>
    </row>
    <row r="9528" spans="1:8" x14ac:dyDescent="0.3">
      <c r="A9528" s="63" t="s">
        <v>14946</v>
      </c>
      <c r="B9528" s="63" t="s">
        <v>14947</v>
      </c>
      <c r="C9528" s="63" t="s">
        <v>4426</v>
      </c>
      <c r="D9528" s="63" t="s">
        <v>4427</v>
      </c>
      <c r="E9528" s="64">
        <v>0</v>
      </c>
      <c r="F9528" s="64">
        <v>0</v>
      </c>
      <c r="G9528" s="64">
        <v>1</v>
      </c>
      <c r="H9528" s="64">
        <v>1</v>
      </c>
    </row>
    <row r="9529" spans="1:8" x14ac:dyDescent="0.3">
      <c r="A9529" s="63" t="s">
        <v>14946</v>
      </c>
      <c r="B9529" s="63" t="s">
        <v>14947</v>
      </c>
      <c r="C9529" s="63" t="s">
        <v>6857</v>
      </c>
      <c r="D9529" s="63" t="s">
        <v>14581</v>
      </c>
      <c r="E9529" s="64">
        <v>19</v>
      </c>
      <c r="F9529" s="64">
        <v>29</v>
      </c>
      <c r="G9529" s="64">
        <v>0</v>
      </c>
      <c r="H9529" s="64">
        <v>29</v>
      </c>
    </row>
    <row r="9530" spans="1:8" x14ac:dyDescent="0.3">
      <c r="A9530" s="63" t="s">
        <v>14946</v>
      </c>
      <c r="B9530" s="63" t="s">
        <v>14947</v>
      </c>
      <c r="C9530" s="63" t="s">
        <v>4998</v>
      </c>
      <c r="D9530" s="63" t="s">
        <v>4999</v>
      </c>
      <c r="E9530" s="64">
        <v>0</v>
      </c>
      <c r="F9530" s="64">
        <v>0</v>
      </c>
      <c r="G9530" s="64">
        <v>3</v>
      </c>
      <c r="H9530" s="64">
        <v>3</v>
      </c>
    </row>
    <row r="9531" spans="1:8" x14ac:dyDescent="0.3">
      <c r="A9531" s="63" t="s">
        <v>14946</v>
      </c>
      <c r="B9531" s="63" t="s">
        <v>14947</v>
      </c>
      <c r="C9531" s="63" t="s">
        <v>7666</v>
      </c>
      <c r="D9531" s="63" t="s">
        <v>14956</v>
      </c>
      <c r="E9531" s="64">
        <v>0</v>
      </c>
      <c r="F9531" s="64">
        <v>0</v>
      </c>
      <c r="G9531" s="64">
        <v>225</v>
      </c>
      <c r="H9531" s="64">
        <v>225</v>
      </c>
    </row>
    <row r="9532" spans="1:8" x14ac:dyDescent="0.3">
      <c r="A9532" s="63" t="s">
        <v>14946</v>
      </c>
      <c r="B9532" s="63" t="s">
        <v>14947</v>
      </c>
      <c r="C9532" s="63" t="s">
        <v>7680</v>
      </c>
      <c r="D9532" s="63" t="s">
        <v>7681</v>
      </c>
      <c r="E9532" s="64">
        <v>71</v>
      </c>
      <c r="F9532" s="64">
        <v>342</v>
      </c>
      <c r="G9532" s="64">
        <v>114</v>
      </c>
      <c r="H9532" s="64">
        <v>456</v>
      </c>
    </row>
    <row r="9533" spans="1:8" x14ac:dyDescent="0.3">
      <c r="A9533" s="63" t="s">
        <v>14946</v>
      </c>
      <c r="B9533" s="63" t="s">
        <v>14947</v>
      </c>
      <c r="C9533" s="63" t="s">
        <v>4755</v>
      </c>
      <c r="D9533" s="63" t="s">
        <v>4756</v>
      </c>
      <c r="E9533" s="64">
        <v>0</v>
      </c>
      <c r="F9533" s="64">
        <v>1</v>
      </c>
      <c r="G9533" s="64">
        <v>0</v>
      </c>
      <c r="H9533" s="64">
        <v>1</v>
      </c>
    </row>
    <row r="9534" spans="1:8" x14ac:dyDescent="0.3">
      <c r="A9534" s="63" t="s">
        <v>14946</v>
      </c>
      <c r="B9534" s="63" t="s">
        <v>14947</v>
      </c>
      <c r="C9534" s="63" t="s">
        <v>8107</v>
      </c>
      <c r="D9534" s="63" t="s">
        <v>8108</v>
      </c>
      <c r="E9534" s="64">
        <v>0</v>
      </c>
      <c r="F9534" s="64">
        <v>0</v>
      </c>
      <c r="G9534" s="64">
        <v>10</v>
      </c>
      <c r="H9534" s="64">
        <v>10</v>
      </c>
    </row>
    <row r="9535" spans="1:8" x14ac:dyDescent="0.3">
      <c r="A9535" s="63" t="s">
        <v>14946</v>
      </c>
      <c r="B9535" s="63" t="s">
        <v>14947</v>
      </c>
      <c r="C9535" s="63" t="s">
        <v>3513</v>
      </c>
      <c r="D9535" s="63" t="s">
        <v>14590</v>
      </c>
      <c r="E9535" s="64">
        <v>0</v>
      </c>
      <c r="F9535" s="64">
        <v>0</v>
      </c>
      <c r="G9535" s="64">
        <v>8</v>
      </c>
      <c r="H9535" s="64">
        <v>8</v>
      </c>
    </row>
    <row r="9536" spans="1:8" x14ac:dyDescent="0.3">
      <c r="A9536" s="63" t="s">
        <v>14946</v>
      </c>
      <c r="B9536" s="63" t="s">
        <v>14947</v>
      </c>
      <c r="C9536" s="63" t="s">
        <v>7992</v>
      </c>
      <c r="D9536" s="63" t="s">
        <v>7993</v>
      </c>
      <c r="E9536" s="64">
        <v>0</v>
      </c>
      <c r="F9536" s="64">
        <v>0</v>
      </c>
      <c r="G9536" s="64">
        <v>1</v>
      </c>
      <c r="H9536" s="64">
        <v>1</v>
      </c>
    </row>
    <row r="9537" spans="1:8" x14ac:dyDescent="0.3">
      <c r="A9537" s="63" t="s">
        <v>14946</v>
      </c>
      <c r="B9537" s="63" t="s">
        <v>14947</v>
      </c>
      <c r="C9537" s="63" t="s">
        <v>4735</v>
      </c>
      <c r="D9537" s="63" t="s">
        <v>4736</v>
      </c>
      <c r="E9537" s="64">
        <v>0</v>
      </c>
      <c r="F9537" s="64">
        <v>5</v>
      </c>
      <c r="G9537" s="64">
        <v>4</v>
      </c>
      <c r="H9537" s="64">
        <v>9</v>
      </c>
    </row>
    <row r="9538" spans="1:8" x14ac:dyDescent="0.3">
      <c r="A9538" s="63" t="s">
        <v>14946</v>
      </c>
      <c r="B9538" s="63" t="s">
        <v>14947</v>
      </c>
      <c r="C9538" s="63" t="s">
        <v>4687</v>
      </c>
      <c r="D9538" s="63" t="s">
        <v>4688</v>
      </c>
      <c r="E9538" s="64">
        <v>0</v>
      </c>
      <c r="F9538" s="64">
        <v>0</v>
      </c>
      <c r="G9538" s="64">
        <v>4</v>
      </c>
      <c r="H9538" s="64">
        <v>4</v>
      </c>
    </row>
    <row r="9539" spans="1:8" x14ac:dyDescent="0.3">
      <c r="A9539" s="63" t="s">
        <v>14946</v>
      </c>
      <c r="B9539" s="63" t="s">
        <v>14947</v>
      </c>
      <c r="C9539" s="63" t="s">
        <v>4689</v>
      </c>
      <c r="D9539" s="63" t="s">
        <v>4690</v>
      </c>
      <c r="E9539" s="64">
        <v>0</v>
      </c>
      <c r="F9539" s="64">
        <v>1</v>
      </c>
      <c r="G9539" s="64">
        <v>0</v>
      </c>
      <c r="H9539" s="64">
        <v>1</v>
      </c>
    </row>
    <row r="9540" spans="1:8" x14ac:dyDescent="0.3">
      <c r="A9540" s="63" t="s">
        <v>14946</v>
      </c>
      <c r="B9540" s="63" t="s">
        <v>14947</v>
      </c>
      <c r="C9540" s="63" t="s">
        <v>6328</v>
      </c>
      <c r="D9540" s="63" t="s">
        <v>14800</v>
      </c>
      <c r="E9540" s="64">
        <v>0</v>
      </c>
      <c r="F9540" s="64">
        <v>3</v>
      </c>
      <c r="G9540" s="64">
        <v>0</v>
      </c>
      <c r="H9540" s="64">
        <v>3</v>
      </c>
    </row>
    <row r="9541" spans="1:8" x14ac:dyDescent="0.3">
      <c r="A9541" s="63" t="s">
        <v>14946</v>
      </c>
      <c r="B9541" s="63" t="s">
        <v>14947</v>
      </c>
      <c r="C9541" s="63" t="s">
        <v>8393</v>
      </c>
      <c r="D9541" s="63" t="s">
        <v>8394</v>
      </c>
      <c r="E9541" s="64">
        <v>0</v>
      </c>
      <c r="F9541" s="64">
        <v>0</v>
      </c>
      <c r="G9541" s="64">
        <v>4</v>
      </c>
      <c r="H9541" s="64">
        <v>4</v>
      </c>
    </row>
    <row r="9542" spans="1:8" x14ac:dyDescent="0.3">
      <c r="A9542" s="63" t="s">
        <v>14946</v>
      </c>
      <c r="B9542" s="63" t="s">
        <v>14947</v>
      </c>
      <c r="C9542" s="63" t="s">
        <v>7632</v>
      </c>
      <c r="D9542" s="63" t="s">
        <v>14957</v>
      </c>
      <c r="E9542" s="64">
        <v>0</v>
      </c>
      <c r="F9542" s="64">
        <v>0</v>
      </c>
      <c r="G9542" s="64">
        <v>121</v>
      </c>
      <c r="H9542" s="64">
        <v>121</v>
      </c>
    </row>
    <row r="9543" spans="1:8" x14ac:dyDescent="0.3">
      <c r="A9543" s="63" t="s">
        <v>14946</v>
      </c>
      <c r="B9543" s="63" t="s">
        <v>14947</v>
      </c>
      <c r="C9543" s="63" t="s">
        <v>10778</v>
      </c>
      <c r="D9543" s="63" t="s">
        <v>10779</v>
      </c>
      <c r="E9543" s="64">
        <v>0</v>
      </c>
      <c r="F9543" s="64">
        <v>0</v>
      </c>
      <c r="G9543" s="64">
        <v>9</v>
      </c>
      <c r="H9543" s="64">
        <v>9</v>
      </c>
    </row>
    <row r="9544" spans="1:8" x14ac:dyDescent="0.3">
      <c r="A9544" s="63" t="s">
        <v>14946</v>
      </c>
      <c r="B9544" s="63" t="s">
        <v>14947</v>
      </c>
      <c r="C9544" s="63" t="s">
        <v>4978</v>
      </c>
      <c r="D9544" s="63" t="s">
        <v>14602</v>
      </c>
      <c r="E9544" s="64">
        <v>0</v>
      </c>
      <c r="F9544" s="64">
        <v>4</v>
      </c>
      <c r="G9544" s="64">
        <v>0</v>
      </c>
      <c r="H9544" s="64">
        <v>4</v>
      </c>
    </row>
    <row r="9545" spans="1:8" x14ac:dyDescent="0.3">
      <c r="A9545" s="63" t="s">
        <v>14946</v>
      </c>
      <c r="B9545" s="63" t="s">
        <v>14947</v>
      </c>
      <c r="C9545" s="63" t="s">
        <v>7488</v>
      </c>
      <c r="D9545" s="63" t="s">
        <v>7489</v>
      </c>
      <c r="E9545" s="64">
        <v>0</v>
      </c>
      <c r="F9545" s="64">
        <v>0</v>
      </c>
      <c r="G9545" s="64">
        <v>39</v>
      </c>
      <c r="H9545" s="64">
        <v>39</v>
      </c>
    </row>
    <row r="9546" spans="1:8" x14ac:dyDescent="0.3">
      <c r="A9546" s="63" t="s">
        <v>14946</v>
      </c>
      <c r="B9546" s="63" t="s">
        <v>14947</v>
      </c>
      <c r="C9546" s="63" t="s">
        <v>3508</v>
      </c>
      <c r="D9546" s="63" t="s">
        <v>3485</v>
      </c>
      <c r="E9546" s="64">
        <v>0</v>
      </c>
      <c r="F9546" s="64">
        <v>1</v>
      </c>
      <c r="G9546" s="64">
        <v>2</v>
      </c>
      <c r="H9546" s="64">
        <v>3</v>
      </c>
    </row>
    <row r="9547" spans="1:8" x14ac:dyDescent="0.3">
      <c r="A9547" s="63" t="s">
        <v>14946</v>
      </c>
      <c r="B9547" s="63" t="s">
        <v>14947</v>
      </c>
      <c r="C9547" s="63" t="s">
        <v>7472</v>
      </c>
      <c r="D9547" s="63" t="s">
        <v>14884</v>
      </c>
      <c r="E9547" s="64">
        <v>3</v>
      </c>
      <c r="F9547" s="64">
        <v>119</v>
      </c>
      <c r="G9547" s="64">
        <v>76</v>
      </c>
      <c r="H9547" s="64">
        <v>195</v>
      </c>
    </row>
    <row r="9548" spans="1:8" x14ac:dyDescent="0.3">
      <c r="A9548" s="63" t="s">
        <v>14946</v>
      </c>
      <c r="B9548" s="63" t="s">
        <v>14947</v>
      </c>
      <c r="C9548" s="63" t="s">
        <v>7298</v>
      </c>
      <c r="D9548" s="63" t="s">
        <v>7299</v>
      </c>
      <c r="E9548" s="64">
        <v>0</v>
      </c>
      <c r="F9548" s="64">
        <v>0</v>
      </c>
      <c r="G9548" s="64">
        <v>31</v>
      </c>
      <c r="H9548" s="64">
        <v>31</v>
      </c>
    </row>
    <row r="9549" spans="1:8" x14ac:dyDescent="0.3">
      <c r="A9549" s="63" t="s">
        <v>14946</v>
      </c>
      <c r="B9549" s="63" t="s">
        <v>14947</v>
      </c>
      <c r="C9549" s="63" t="s">
        <v>3932</v>
      </c>
      <c r="D9549" s="63" t="s">
        <v>14523</v>
      </c>
      <c r="E9549" s="64">
        <v>0</v>
      </c>
      <c r="F9549" s="64">
        <v>0</v>
      </c>
      <c r="G9549" s="64">
        <v>6</v>
      </c>
      <c r="H9549" s="64">
        <v>6</v>
      </c>
    </row>
    <row r="9550" spans="1:8" x14ac:dyDescent="0.3">
      <c r="A9550" s="63" t="s">
        <v>14946</v>
      </c>
      <c r="B9550" s="63" t="s">
        <v>14947</v>
      </c>
      <c r="C9550" s="63" t="s">
        <v>7183</v>
      </c>
      <c r="D9550" s="63" t="s">
        <v>14868</v>
      </c>
      <c r="E9550" s="64">
        <v>0</v>
      </c>
      <c r="F9550" s="64">
        <v>3</v>
      </c>
      <c r="G9550" s="64">
        <v>1</v>
      </c>
      <c r="H9550" s="64">
        <v>4</v>
      </c>
    </row>
    <row r="9551" spans="1:8" x14ac:dyDescent="0.3">
      <c r="A9551" s="63" t="s">
        <v>14946</v>
      </c>
      <c r="B9551" s="63" t="s">
        <v>14947</v>
      </c>
      <c r="C9551" s="63" t="s">
        <v>7435</v>
      </c>
      <c r="D9551" s="63" t="s">
        <v>14854</v>
      </c>
      <c r="E9551" s="64">
        <v>1</v>
      </c>
      <c r="F9551" s="64">
        <v>15</v>
      </c>
      <c r="G9551" s="64">
        <v>4</v>
      </c>
      <c r="H9551" s="64">
        <v>19</v>
      </c>
    </row>
    <row r="9552" spans="1:8" x14ac:dyDescent="0.3">
      <c r="A9552" s="63" t="s">
        <v>14946</v>
      </c>
      <c r="B9552" s="63" t="s">
        <v>14947</v>
      </c>
      <c r="C9552" s="63" t="s">
        <v>7185</v>
      </c>
      <c r="D9552" s="63" t="s">
        <v>14886</v>
      </c>
      <c r="E9552" s="64">
        <v>1</v>
      </c>
      <c r="F9552" s="64">
        <v>2</v>
      </c>
      <c r="G9552" s="64">
        <v>1</v>
      </c>
      <c r="H9552" s="64">
        <v>3</v>
      </c>
    </row>
    <row r="9553" spans="1:8" x14ac:dyDescent="0.3">
      <c r="A9553" s="63" t="s">
        <v>14946</v>
      </c>
      <c r="B9553" s="63" t="s">
        <v>14947</v>
      </c>
      <c r="C9553" s="63" t="s">
        <v>7616</v>
      </c>
      <c r="D9553" s="63" t="s">
        <v>14692</v>
      </c>
      <c r="E9553" s="64">
        <v>27</v>
      </c>
      <c r="F9553" s="64">
        <v>170</v>
      </c>
      <c r="G9553" s="64">
        <v>56</v>
      </c>
      <c r="H9553" s="64">
        <v>226</v>
      </c>
    </row>
    <row r="9554" spans="1:8" x14ac:dyDescent="0.3">
      <c r="A9554" s="63" t="s">
        <v>14946</v>
      </c>
      <c r="B9554" s="63" t="s">
        <v>14947</v>
      </c>
      <c r="C9554" s="63" t="s">
        <v>6941</v>
      </c>
      <c r="D9554" s="63" t="s">
        <v>14855</v>
      </c>
      <c r="E9554" s="64">
        <v>15</v>
      </c>
      <c r="F9554" s="64">
        <v>52</v>
      </c>
      <c r="G9554" s="64">
        <v>17</v>
      </c>
      <c r="H9554" s="64">
        <v>69</v>
      </c>
    </row>
    <row r="9555" spans="1:8" x14ac:dyDescent="0.3">
      <c r="A9555" s="63" t="s">
        <v>14946</v>
      </c>
      <c r="B9555" s="63" t="s">
        <v>14947</v>
      </c>
      <c r="C9555" s="63" t="s">
        <v>8659</v>
      </c>
      <c r="D9555" s="63" t="s">
        <v>14553</v>
      </c>
      <c r="E9555" s="64">
        <v>0</v>
      </c>
      <c r="F9555" s="64">
        <v>0</v>
      </c>
      <c r="G9555" s="64">
        <v>1</v>
      </c>
      <c r="H9555" s="64">
        <v>1</v>
      </c>
    </row>
    <row r="9556" spans="1:8" x14ac:dyDescent="0.3">
      <c r="A9556" s="63" t="s">
        <v>14946</v>
      </c>
      <c r="B9556" s="63" t="s">
        <v>14947</v>
      </c>
      <c r="C9556" s="63" t="s">
        <v>7620</v>
      </c>
      <c r="D9556" s="63" t="s">
        <v>14856</v>
      </c>
      <c r="E9556" s="64">
        <v>6</v>
      </c>
      <c r="F9556" s="64">
        <v>99</v>
      </c>
      <c r="G9556" s="64">
        <v>33</v>
      </c>
      <c r="H9556" s="64">
        <v>132</v>
      </c>
    </row>
    <row r="9557" spans="1:8" x14ac:dyDescent="0.3">
      <c r="A9557" s="63" t="s">
        <v>14946</v>
      </c>
      <c r="B9557" s="63" t="s">
        <v>14947</v>
      </c>
      <c r="C9557" s="63" t="s">
        <v>7618</v>
      </c>
      <c r="D9557" s="63" t="s">
        <v>14737</v>
      </c>
      <c r="E9557" s="64">
        <v>0</v>
      </c>
      <c r="F9557" s="64">
        <v>0</v>
      </c>
      <c r="G9557" s="64">
        <v>334</v>
      </c>
      <c r="H9557" s="64">
        <v>334</v>
      </c>
    </row>
    <row r="9558" spans="1:8" x14ac:dyDescent="0.3">
      <c r="A9558" s="63" t="s">
        <v>14946</v>
      </c>
      <c r="B9558" s="63" t="s">
        <v>14947</v>
      </c>
      <c r="C9558" s="63" t="s">
        <v>7187</v>
      </c>
      <c r="D9558" s="63" t="s">
        <v>14887</v>
      </c>
      <c r="E9558" s="64">
        <v>0</v>
      </c>
      <c r="F9558" s="64">
        <v>2</v>
      </c>
      <c r="G9558" s="64">
        <v>1</v>
      </c>
      <c r="H9558" s="64">
        <v>3</v>
      </c>
    </row>
    <row r="9559" spans="1:8" x14ac:dyDescent="0.3">
      <c r="A9559" s="63" t="s">
        <v>14946</v>
      </c>
      <c r="B9559" s="63" t="s">
        <v>14947</v>
      </c>
      <c r="C9559" s="63" t="s">
        <v>7840</v>
      </c>
      <c r="D9559" s="63" t="s">
        <v>14857</v>
      </c>
      <c r="E9559" s="64">
        <v>0</v>
      </c>
      <c r="F9559" s="64">
        <v>1</v>
      </c>
      <c r="G9559" s="64">
        <v>1</v>
      </c>
      <c r="H9559" s="64">
        <v>2</v>
      </c>
    </row>
    <row r="9560" spans="1:8" x14ac:dyDescent="0.3">
      <c r="A9560" s="63" t="s">
        <v>14946</v>
      </c>
      <c r="B9560" s="63" t="s">
        <v>14947</v>
      </c>
      <c r="C9560" s="63" t="s">
        <v>6811</v>
      </c>
      <c r="D9560" s="63" t="s">
        <v>14788</v>
      </c>
      <c r="E9560" s="64">
        <v>5</v>
      </c>
      <c r="F9560" s="64">
        <v>25</v>
      </c>
      <c r="G9560" s="64">
        <v>1</v>
      </c>
      <c r="H9560" s="64">
        <v>26</v>
      </c>
    </row>
    <row r="9561" spans="1:8" x14ac:dyDescent="0.3">
      <c r="A9561" s="63" t="s">
        <v>14946</v>
      </c>
      <c r="B9561" s="63" t="s">
        <v>14947</v>
      </c>
      <c r="C9561" s="63" t="s">
        <v>8210</v>
      </c>
      <c r="D9561" s="63" t="s">
        <v>14532</v>
      </c>
      <c r="E9561" s="64">
        <v>0</v>
      </c>
      <c r="F9561" s="64">
        <v>0</v>
      </c>
      <c r="G9561" s="64">
        <v>2</v>
      </c>
      <c r="H9561" s="64">
        <v>2</v>
      </c>
    </row>
    <row r="9562" spans="1:8" x14ac:dyDescent="0.3">
      <c r="A9562" s="63" t="s">
        <v>14946</v>
      </c>
      <c r="B9562" s="63" t="s">
        <v>14947</v>
      </c>
      <c r="C9562" s="63" t="s">
        <v>6596</v>
      </c>
      <c r="D9562" s="63" t="s">
        <v>14597</v>
      </c>
      <c r="E9562" s="64">
        <v>2</v>
      </c>
      <c r="F9562" s="64">
        <v>17</v>
      </c>
      <c r="G9562" s="64">
        <v>9</v>
      </c>
      <c r="H9562" s="64">
        <v>26</v>
      </c>
    </row>
    <row r="9563" spans="1:8" x14ac:dyDescent="0.3">
      <c r="A9563" s="63" t="s">
        <v>14946</v>
      </c>
      <c r="B9563" s="63" t="s">
        <v>14947</v>
      </c>
      <c r="C9563" s="63" t="s">
        <v>6293</v>
      </c>
      <c r="D9563" s="63" t="s">
        <v>14583</v>
      </c>
      <c r="E9563" s="64">
        <v>0</v>
      </c>
      <c r="F9563" s="64">
        <v>0</v>
      </c>
      <c r="G9563" s="64">
        <v>24</v>
      </c>
      <c r="H9563" s="64">
        <v>24</v>
      </c>
    </row>
    <row r="9564" spans="1:8" x14ac:dyDescent="0.3">
      <c r="A9564" s="63" t="s">
        <v>14946</v>
      </c>
      <c r="B9564" s="63" t="s">
        <v>14947</v>
      </c>
      <c r="C9564" s="63" t="s">
        <v>6598</v>
      </c>
      <c r="D9564" s="63" t="s">
        <v>14584</v>
      </c>
      <c r="E9564" s="64">
        <v>2</v>
      </c>
      <c r="F9564" s="64">
        <v>24</v>
      </c>
      <c r="G9564" s="64">
        <v>11</v>
      </c>
      <c r="H9564" s="64">
        <v>35</v>
      </c>
    </row>
    <row r="9565" spans="1:8" x14ac:dyDescent="0.3">
      <c r="A9565" s="63" t="s">
        <v>14946</v>
      </c>
      <c r="B9565" s="63" t="s">
        <v>14947</v>
      </c>
      <c r="C9565" s="63" t="s">
        <v>4719</v>
      </c>
      <c r="D9565" s="63" t="s">
        <v>14776</v>
      </c>
      <c r="E9565" s="64">
        <v>0</v>
      </c>
      <c r="F9565" s="64">
        <v>1</v>
      </c>
      <c r="G9565" s="64">
        <v>0</v>
      </c>
      <c r="H9565" s="64">
        <v>1</v>
      </c>
    </row>
    <row r="9566" spans="1:8" x14ac:dyDescent="0.3">
      <c r="A9566" s="63" t="s">
        <v>14946</v>
      </c>
      <c r="B9566" s="63" t="s">
        <v>14947</v>
      </c>
      <c r="C9566" s="63" t="s">
        <v>7624</v>
      </c>
      <c r="D9566" s="63" t="s">
        <v>14892</v>
      </c>
      <c r="E9566" s="64">
        <v>25</v>
      </c>
      <c r="F9566" s="64">
        <v>63</v>
      </c>
      <c r="G9566" s="64">
        <v>17</v>
      </c>
      <c r="H9566" s="64">
        <v>80</v>
      </c>
    </row>
    <row r="9567" spans="1:8" x14ac:dyDescent="0.3">
      <c r="A9567" s="63" t="s">
        <v>14946</v>
      </c>
      <c r="B9567" s="63" t="s">
        <v>14947</v>
      </c>
      <c r="C9567" s="63" t="s">
        <v>8365</v>
      </c>
      <c r="D9567" s="63" t="s">
        <v>14919</v>
      </c>
      <c r="E9567" s="64">
        <v>0</v>
      </c>
      <c r="F9567" s="64">
        <v>1</v>
      </c>
      <c r="G9567" s="64">
        <v>0</v>
      </c>
      <c r="H9567" s="64">
        <v>1</v>
      </c>
    </row>
    <row r="9568" spans="1:8" x14ac:dyDescent="0.3">
      <c r="A9568" s="63" t="s">
        <v>14946</v>
      </c>
      <c r="B9568" s="63" t="s">
        <v>14947</v>
      </c>
      <c r="C9568" s="63" t="s">
        <v>3864</v>
      </c>
      <c r="D9568" s="63" t="s">
        <v>13990</v>
      </c>
      <c r="E9568" s="64">
        <v>0</v>
      </c>
      <c r="F9568" s="64">
        <v>0</v>
      </c>
      <c r="G9568" s="64">
        <v>1</v>
      </c>
      <c r="H9568" s="64">
        <v>1</v>
      </c>
    </row>
    <row r="9569" spans="1:8" x14ac:dyDescent="0.3">
      <c r="A9569" s="63" t="s">
        <v>14946</v>
      </c>
      <c r="B9569" s="63" t="s">
        <v>14947</v>
      </c>
      <c r="C9569" s="63" t="s">
        <v>7970</v>
      </c>
      <c r="D9569" s="63" t="s">
        <v>14869</v>
      </c>
      <c r="E9569" s="64">
        <v>0</v>
      </c>
      <c r="F9569" s="64">
        <v>0</v>
      </c>
      <c r="G9569" s="64">
        <v>1</v>
      </c>
      <c r="H9569" s="64">
        <v>1</v>
      </c>
    </row>
    <row r="9570" spans="1:8" x14ac:dyDescent="0.3">
      <c r="A9570" s="63" t="s">
        <v>14946</v>
      </c>
      <c r="B9570" s="63" t="s">
        <v>14947</v>
      </c>
      <c r="C9570" s="63" t="s">
        <v>7433</v>
      </c>
      <c r="D9570" s="63" t="s">
        <v>7434</v>
      </c>
      <c r="E9570" s="64">
        <v>1</v>
      </c>
      <c r="F9570" s="64">
        <v>4</v>
      </c>
      <c r="G9570" s="64">
        <v>2</v>
      </c>
      <c r="H9570" s="64">
        <v>6</v>
      </c>
    </row>
    <row r="9571" spans="1:8" x14ac:dyDescent="0.3">
      <c r="A9571" s="63" t="s">
        <v>14946</v>
      </c>
      <c r="B9571" s="63" t="s">
        <v>14947</v>
      </c>
      <c r="C9571" s="63" t="s">
        <v>6602</v>
      </c>
      <c r="D9571" s="63" t="s">
        <v>14834</v>
      </c>
      <c r="E9571" s="64">
        <v>3</v>
      </c>
      <c r="F9571" s="64">
        <v>16</v>
      </c>
      <c r="G9571" s="64">
        <v>6</v>
      </c>
      <c r="H9571" s="64">
        <v>22</v>
      </c>
    </row>
    <row r="9572" spans="1:8" x14ac:dyDescent="0.3">
      <c r="A9572" s="63" t="s">
        <v>14946</v>
      </c>
      <c r="B9572" s="63" t="s">
        <v>14947</v>
      </c>
      <c r="C9572" s="63" t="s">
        <v>6600</v>
      </c>
      <c r="D9572" s="63" t="s">
        <v>14858</v>
      </c>
      <c r="E9572" s="64">
        <v>0</v>
      </c>
      <c r="F9572" s="64">
        <v>0</v>
      </c>
      <c r="G9572" s="64">
        <v>48</v>
      </c>
      <c r="H9572" s="64">
        <v>48</v>
      </c>
    </row>
    <row r="9573" spans="1:8" x14ac:dyDescent="0.3">
      <c r="A9573" s="63" t="s">
        <v>14946</v>
      </c>
      <c r="B9573" s="63" t="s">
        <v>14947</v>
      </c>
      <c r="C9573" s="63" t="s">
        <v>4691</v>
      </c>
      <c r="D9573" s="63" t="s">
        <v>14620</v>
      </c>
      <c r="E9573" s="64">
        <v>0</v>
      </c>
      <c r="F9573" s="64">
        <v>1</v>
      </c>
      <c r="G9573" s="64">
        <v>0</v>
      </c>
      <c r="H9573" s="64">
        <v>1</v>
      </c>
    </row>
    <row r="9574" spans="1:8" x14ac:dyDescent="0.3">
      <c r="A9574" s="63" t="s">
        <v>14946</v>
      </c>
      <c r="B9574" s="63" t="s">
        <v>14947</v>
      </c>
      <c r="C9574" s="63" t="s">
        <v>3482</v>
      </c>
      <c r="D9574" s="63" t="s">
        <v>3483</v>
      </c>
      <c r="E9574" s="64">
        <v>0</v>
      </c>
      <c r="F9574" s="64">
        <v>0</v>
      </c>
      <c r="G9574" s="64">
        <v>12</v>
      </c>
      <c r="H9574" s="64">
        <v>12</v>
      </c>
    </row>
    <row r="9575" spans="1:8" x14ac:dyDescent="0.3">
      <c r="A9575" s="63" t="s">
        <v>14946</v>
      </c>
      <c r="B9575" s="63" t="s">
        <v>14947</v>
      </c>
      <c r="C9575" s="63" t="s">
        <v>7698</v>
      </c>
      <c r="D9575" s="63" t="s">
        <v>14958</v>
      </c>
      <c r="E9575" s="64">
        <v>0</v>
      </c>
      <c r="F9575" s="64">
        <v>8</v>
      </c>
      <c r="G9575" s="64">
        <v>25</v>
      </c>
      <c r="H9575" s="64">
        <v>33</v>
      </c>
    </row>
    <row r="9576" spans="1:8" x14ac:dyDescent="0.3">
      <c r="A9576" s="63" t="s">
        <v>14946</v>
      </c>
      <c r="B9576" s="63" t="s">
        <v>14947</v>
      </c>
      <c r="C9576" s="63" t="s">
        <v>6652</v>
      </c>
      <c r="D9576" s="63" t="s">
        <v>6653</v>
      </c>
      <c r="E9576" s="64">
        <v>0</v>
      </c>
      <c r="F9576" s="64">
        <v>2</v>
      </c>
      <c r="G9576" s="64">
        <v>0</v>
      </c>
      <c r="H9576" s="64">
        <v>2</v>
      </c>
    </row>
    <row r="9577" spans="1:8" x14ac:dyDescent="0.3">
      <c r="A9577" s="63" t="s">
        <v>14946</v>
      </c>
      <c r="B9577" s="63" t="s">
        <v>14947</v>
      </c>
      <c r="C9577" s="63" t="s">
        <v>11537</v>
      </c>
      <c r="D9577" s="63" t="s">
        <v>11538</v>
      </c>
      <c r="E9577" s="64">
        <v>0</v>
      </c>
      <c r="F9577" s="64">
        <v>0</v>
      </c>
      <c r="G9577" s="64">
        <v>1</v>
      </c>
      <c r="H9577" s="64">
        <v>1</v>
      </c>
    </row>
    <row r="9578" spans="1:8" x14ac:dyDescent="0.3">
      <c r="A9578" s="63" t="s">
        <v>14946</v>
      </c>
      <c r="B9578" s="63" t="s">
        <v>14947</v>
      </c>
      <c r="C9578" s="63" t="s">
        <v>9840</v>
      </c>
      <c r="D9578" s="63" t="s">
        <v>9841</v>
      </c>
      <c r="E9578" s="64">
        <v>0</v>
      </c>
      <c r="F9578" s="64">
        <v>0</v>
      </c>
      <c r="G9578" s="64">
        <v>1</v>
      </c>
      <c r="H9578" s="64">
        <v>1</v>
      </c>
    </row>
    <row r="9579" spans="1:8" x14ac:dyDescent="0.3">
      <c r="A9579" s="63" t="s">
        <v>14946</v>
      </c>
      <c r="B9579" s="63" t="s">
        <v>14947</v>
      </c>
      <c r="C9579" s="63" t="s">
        <v>7706</v>
      </c>
      <c r="D9579" s="63" t="s">
        <v>7707</v>
      </c>
      <c r="E9579" s="64">
        <v>78</v>
      </c>
      <c r="F9579" s="64">
        <v>487</v>
      </c>
      <c r="G9579" s="64">
        <v>105</v>
      </c>
      <c r="H9579" s="64">
        <v>592</v>
      </c>
    </row>
    <row r="9580" spans="1:8" x14ac:dyDescent="0.3">
      <c r="A9580" s="63" t="s">
        <v>14946</v>
      </c>
      <c r="B9580" s="63" t="s">
        <v>14947</v>
      </c>
      <c r="C9580" s="63" t="s">
        <v>7306</v>
      </c>
      <c r="D9580" s="63" t="s">
        <v>7307</v>
      </c>
      <c r="E9580" s="64">
        <v>0</v>
      </c>
      <c r="F9580" s="64">
        <v>0</v>
      </c>
      <c r="G9580" s="64">
        <v>3</v>
      </c>
      <c r="H9580" s="64">
        <v>3</v>
      </c>
    </row>
    <row r="9581" spans="1:8" x14ac:dyDescent="0.3">
      <c r="A9581" s="63" t="s">
        <v>14946</v>
      </c>
      <c r="B9581" s="63" t="s">
        <v>14947</v>
      </c>
      <c r="C9581" s="63" t="s">
        <v>3766</v>
      </c>
      <c r="D9581" s="63" t="s">
        <v>3767</v>
      </c>
      <c r="E9581" s="64">
        <v>0</v>
      </c>
      <c r="F9581" s="64">
        <v>0</v>
      </c>
      <c r="G9581" s="64">
        <v>8</v>
      </c>
      <c r="H9581" s="64">
        <v>8</v>
      </c>
    </row>
    <row r="9582" spans="1:8" x14ac:dyDescent="0.3">
      <c r="A9582" s="63" t="s">
        <v>14946</v>
      </c>
      <c r="B9582" s="63" t="s">
        <v>14947</v>
      </c>
      <c r="C9582" s="63" t="s">
        <v>7672</v>
      </c>
      <c r="D9582" s="63" t="s">
        <v>7673</v>
      </c>
      <c r="E9582" s="64">
        <v>0</v>
      </c>
      <c r="F9582" s="64">
        <v>0</v>
      </c>
      <c r="G9582" s="64">
        <v>80</v>
      </c>
      <c r="H9582" s="64">
        <v>80</v>
      </c>
    </row>
    <row r="9583" spans="1:8" x14ac:dyDescent="0.3">
      <c r="A9583" s="63" t="s">
        <v>14946</v>
      </c>
      <c r="B9583" s="63" t="s">
        <v>14947</v>
      </c>
      <c r="C9583" s="63" t="s">
        <v>4693</v>
      </c>
      <c r="D9583" s="63" t="s">
        <v>4694</v>
      </c>
      <c r="E9583" s="64">
        <v>5</v>
      </c>
      <c r="F9583" s="64">
        <v>8</v>
      </c>
      <c r="G9583" s="64">
        <v>5</v>
      </c>
      <c r="H9583" s="64">
        <v>13</v>
      </c>
    </row>
    <row r="9584" spans="1:8" x14ac:dyDescent="0.3">
      <c r="A9584" s="63" t="s">
        <v>14946</v>
      </c>
      <c r="B9584" s="63" t="s">
        <v>14947</v>
      </c>
      <c r="C9584" s="63" t="s">
        <v>7089</v>
      </c>
      <c r="D9584" s="63" t="s">
        <v>7090</v>
      </c>
      <c r="E9584" s="64">
        <v>1</v>
      </c>
      <c r="F9584" s="64">
        <v>3</v>
      </c>
      <c r="G9584" s="64">
        <v>1</v>
      </c>
      <c r="H9584" s="64">
        <v>4</v>
      </c>
    </row>
    <row r="9585" spans="1:8" x14ac:dyDescent="0.3">
      <c r="A9585" s="63" t="s">
        <v>14946</v>
      </c>
      <c r="B9585" s="63" t="s">
        <v>14947</v>
      </c>
      <c r="C9585" s="63" t="s">
        <v>4962</v>
      </c>
      <c r="D9585" s="63" t="s">
        <v>4963</v>
      </c>
      <c r="E9585" s="64">
        <v>0</v>
      </c>
      <c r="F9585" s="64">
        <v>0</v>
      </c>
      <c r="G9585" s="64">
        <v>4</v>
      </c>
      <c r="H9585" s="64">
        <v>4</v>
      </c>
    </row>
    <row r="9586" spans="1:8" x14ac:dyDescent="0.3">
      <c r="A9586" s="63" t="s">
        <v>14946</v>
      </c>
      <c r="B9586" s="63" t="s">
        <v>14947</v>
      </c>
      <c r="C9586" s="63" t="s">
        <v>4791</v>
      </c>
      <c r="D9586" s="63" t="s">
        <v>4792</v>
      </c>
      <c r="E9586" s="64">
        <v>0</v>
      </c>
      <c r="F9586" s="64">
        <v>6</v>
      </c>
      <c r="G9586" s="64">
        <v>3</v>
      </c>
      <c r="H9586" s="64">
        <v>9</v>
      </c>
    </row>
    <row r="9587" spans="1:8" x14ac:dyDescent="0.3">
      <c r="A9587" s="63" t="s">
        <v>14946</v>
      </c>
      <c r="B9587" s="63" t="s">
        <v>14947</v>
      </c>
      <c r="C9587" s="63" t="s">
        <v>4811</v>
      </c>
      <c r="D9587" s="63" t="s">
        <v>4812</v>
      </c>
      <c r="E9587" s="64">
        <v>0</v>
      </c>
      <c r="F9587" s="64">
        <v>6</v>
      </c>
      <c r="G9587" s="64">
        <v>1</v>
      </c>
      <c r="H9587" s="64">
        <v>7</v>
      </c>
    </row>
    <row r="9588" spans="1:8" x14ac:dyDescent="0.3">
      <c r="A9588" s="63" t="s">
        <v>14946</v>
      </c>
      <c r="B9588" s="63" t="s">
        <v>14947</v>
      </c>
      <c r="C9588" s="63" t="s">
        <v>7197</v>
      </c>
      <c r="D9588" s="63" t="s">
        <v>7198</v>
      </c>
      <c r="E9588" s="64">
        <v>0</v>
      </c>
      <c r="F9588" s="64">
        <v>10</v>
      </c>
      <c r="G9588" s="64">
        <v>0</v>
      </c>
      <c r="H9588" s="64">
        <v>10</v>
      </c>
    </row>
    <row r="9589" spans="1:8" x14ac:dyDescent="0.3">
      <c r="A9589" s="63" t="s">
        <v>14946</v>
      </c>
      <c r="B9589" s="63" t="s">
        <v>14947</v>
      </c>
      <c r="C9589" s="63" t="s">
        <v>8682</v>
      </c>
      <c r="D9589" s="63" t="s">
        <v>8683</v>
      </c>
      <c r="E9589" s="64">
        <v>3</v>
      </c>
      <c r="F9589" s="64">
        <v>2</v>
      </c>
      <c r="G9589" s="64">
        <v>0</v>
      </c>
      <c r="H9589" s="64">
        <v>2</v>
      </c>
    </row>
    <row r="9590" spans="1:8" x14ac:dyDescent="0.3">
      <c r="A9590" s="63" t="s">
        <v>14946</v>
      </c>
      <c r="B9590" s="63" t="s">
        <v>14947</v>
      </c>
      <c r="C9590" s="63" t="s">
        <v>14875</v>
      </c>
      <c r="D9590" s="63" t="s">
        <v>14876</v>
      </c>
      <c r="E9590" s="64">
        <v>0</v>
      </c>
      <c r="F9590" s="64">
        <v>1</v>
      </c>
      <c r="G9590" s="64">
        <v>0</v>
      </c>
      <c r="H9590" s="64">
        <v>1</v>
      </c>
    </row>
    <row r="9591" spans="1:8" x14ac:dyDescent="0.3">
      <c r="A9591" s="63" t="s">
        <v>14946</v>
      </c>
      <c r="B9591" s="63" t="s">
        <v>14947</v>
      </c>
      <c r="C9591" s="63" t="s">
        <v>4819</v>
      </c>
      <c r="D9591" s="63" t="s">
        <v>4820</v>
      </c>
      <c r="E9591" s="64">
        <v>0</v>
      </c>
      <c r="F9591" s="64">
        <v>3</v>
      </c>
      <c r="G9591" s="64">
        <v>7</v>
      </c>
      <c r="H9591" s="64">
        <v>10</v>
      </c>
    </row>
    <row r="9592" spans="1:8" x14ac:dyDescent="0.3">
      <c r="A9592" s="63" t="s">
        <v>14946</v>
      </c>
      <c r="B9592" s="63" t="s">
        <v>14947</v>
      </c>
      <c r="C9592" s="63" t="s">
        <v>4938</v>
      </c>
      <c r="D9592" s="63" t="s">
        <v>4939</v>
      </c>
      <c r="E9592" s="64">
        <v>0</v>
      </c>
      <c r="F9592" s="64">
        <v>0</v>
      </c>
      <c r="G9592" s="64">
        <v>57</v>
      </c>
      <c r="H9592" s="64">
        <v>57</v>
      </c>
    </row>
    <row r="9593" spans="1:8" x14ac:dyDescent="0.3">
      <c r="A9593" s="63" t="s">
        <v>14946</v>
      </c>
      <c r="B9593" s="63" t="s">
        <v>14947</v>
      </c>
      <c r="C9593" s="63" t="s">
        <v>7660</v>
      </c>
      <c r="D9593" s="63" t="s">
        <v>7661</v>
      </c>
      <c r="E9593" s="64">
        <v>0</v>
      </c>
      <c r="F9593" s="64">
        <v>3</v>
      </c>
      <c r="G9593" s="64">
        <v>0</v>
      </c>
      <c r="H9593" s="64">
        <v>3</v>
      </c>
    </row>
    <row r="9594" spans="1:8" x14ac:dyDescent="0.3">
      <c r="A9594" s="63" t="s">
        <v>14946</v>
      </c>
      <c r="B9594" s="63" t="s">
        <v>14947</v>
      </c>
      <c r="C9594" s="63" t="s">
        <v>7690</v>
      </c>
      <c r="D9594" s="63" t="s">
        <v>7691</v>
      </c>
      <c r="E9594" s="64">
        <v>13</v>
      </c>
      <c r="F9594" s="64">
        <v>176</v>
      </c>
      <c r="G9594" s="64">
        <v>36</v>
      </c>
      <c r="H9594" s="64">
        <v>212</v>
      </c>
    </row>
    <row r="9595" spans="1:8" x14ac:dyDescent="0.3">
      <c r="A9595" s="63" t="s">
        <v>14946</v>
      </c>
      <c r="B9595" s="63" t="s">
        <v>14947</v>
      </c>
      <c r="C9595" s="63" t="s">
        <v>7252</v>
      </c>
      <c r="D9595" s="63" t="s">
        <v>14877</v>
      </c>
      <c r="E9595" s="64">
        <v>0</v>
      </c>
      <c r="F9595" s="64">
        <v>0</v>
      </c>
      <c r="G9595" s="64">
        <v>3</v>
      </c>
      <c r="H9595" s="64">
        <v>3</v>
      </c>
    </row>
    <row r="9596" spans="1:8" x14ac:dyDescent="0.3">
      <c r="A9596" s="63" t="s">
        <v>14946</v>
      </c>
      <c r="B9596" s="63" t="s">
        <v>14947</v>
      </c>
      <c r="C9596" s="63" t="s">
        <v>7646</v>
      </c>
      <c r="D9596" s="63" t="s">
        <v>7647</v>
      </c>
      <c r="E9596" s="64">
        <v>0</v>
      </c>
      <c r="F9596" s="64">
        <v>39</v>
      </c>
      <c r="G9596" s="64">
        <v>1</v>
      </c>
      <c r="H9596" s="64">
        <v>40</v>
      </c>
    </row>
    <row r="9597" spans="1:8" x14ac:dyDescent="0.3">
      <c r="A9597" s="63" t="s">
        <v>14946</v>
      </c>
      <c r="B9597" s="63" t="s">
        <v>14947</v>
      </c>
      <c r="C9597" s="63" t="s">
        <v>7704</v>
      </c>
      <c r="D9597" s="63" t="s">
        <v>14878</v>
      </c>
      <c r="E9597" s="64">
        <v>0</v>
      </c>
      <c r="F9597" s="64">
        <v>0</v>
      </c>
      <c r="G9597" s="64">
        <v>32</v>
      </c>
      <c r="H9597" s="64">
        <v>32</v>
      </c>
    </row>
    <row r="9598" spans="1:8" x14ac:dyDescent="0.3">
      <c r="A9598" s="63" t="s">
        <v>14946</v>
      </c>
      <c r="B9598" s="63" t="s">
        <v>14947</v>
      </c>
      <c r="C9598" s="63" t="s">
        <v>14604</v>
      </c>
      <c r="D9598" s="63" t="s">
        <v>14605</v>
      </c>
      <c r="E9598" s="64">
        <v>3</v>
      </c>
      <c r="F9598" s="64">
        <v>17</v>
      </c>
      <c r="G9598" s="64">
        <v>0</v>
      </c>
      <c r="H9598" s="64">
        <v>17</v>
      </c>
    </row>
    <row r="9599" spans="1:8" x14ac:dyDescent="0.3">
      <c r="A9599" s="63" t="s">
        <v>14946</v>
      </c>
      <c r="B9599" s="63" t="s">
        <v>14947</v>
      </c>
      <c r="C9599" s="63" t="s">
        <v>8389</v>
      </c>
      <c r="D9599" s="63" t="s">
        <v>8390</v>
      </c>
      <c r="E9599" s="64">
        <v>1</v>
      </c>
      <c r="F9599" s="64">
        <v>2</v>
      </c>
      <c r="G9599" s="64">
        <v>26</v>
      </c>
      <c r="H9599" s="64">
        <v>28</v>
      </c>
    </row>
    <row r="9600" spans="1:8" x14ac:dyDescent="0.3">
      <c r="A9600" s="63" t="s">
        <v>14946</v>
      </c>
      <c r="B9600" s="63" t="s">
        <v>14947</v>
      </c>
      <c r="C9600" s="63" t="s">
        <v>7684</v>
      </c>
      <c r="D9600" s="63" t="s">
        <v>7685</v>
      </c>
      <c r="E9600" s="64">
        <v>8</v>
      </c>
      <c r="F9600" s="64">
        <v>151</v>
      </c>
      <c r="G9600" s="64">
        <v>66</v>
      </c>
      <c r="H9600" s="64">
        <v>217</v>
      </c>
    </row>
    <row r="9601" spans="1:8" x14ac:dyDescent="0.3">
      <c r="A9601" s="63" t="s">
        <v>14946</v>
      </c>
      <c r="B9601" s="63" t="s">
        <v>14947</v>
      </c>
      <c r="C9601" s="63" t="s">
        <v>14888</v>
      </c>
      <c r="D9601" s="63" t="s">
        <v>14889</v>
      </c>
      <c r="E9601" s="64">
        <v>0</v>
      </c>
      <c r="F9601" s="64">
        <v>1</v>
      </c>
      <c r="G9601" s="64">
        <v>0</v>
      </c>
      <c r="H9601" s="64">
        <v>1</v>
      </c>
    </row>
    <row r="9602" spans="1:8" x14ac:dyDescent="0.3">
      <c r="A9602" s="63" t="s">
        <v>14946</v>
      </c>
      <c r="B9602" s="63" t="s">
        <v>14947</v>
      </c>
      <c r="C9602" s="63" t="s">
        <v>7325</v>
      </c>
      <c r="D9602" s="63" t="s">
        <v>7326</v>
      </c>
      <c r="E9602" s="64">
        <v>0</v>
      </c>
      <c r="F9602" s="64">
        <v>0</v>
      </c>
      <c r="G9602" s="64">
        <v>8</v>
      </c>
      <c r="H9602" s="64">
        <v>8</v>
      </c>
    </row>
    <row r="9603" spans="1:8" x14ac:dyDescent="0.3">
      <c r="A9603" s="63" t="s">
        <v>14946</v>
      </c>
      <c r="B9603" s="63" t="s">
        <v>14947</v>
      </c>
      <c r="C9603" s="63" t="s">
        <v>8109</v>
      </c>
      <c r="D9603" s="63" t="s">
        <v>8110</v>
      </c>
      <c r="E9603" s="64">
        <v>0</v>
      </c>
      <c r="F9603" s="64">
        <v>0</v>
      </c>
      <c r="G9603" s="64">
        <v>1</v>
      </c>
      <c r="H9603" s="64">
        <v>1</v>
      </c>
    </row>
    <row r="9604" spans="1:8" x14ac:dyDescent="0.3">
      <c r="A9604" s="63" t="s">
        <v>14946</v>
      </c>
      <c r="B9604" s="63" t="s">
        <v>14947</v>
      </c>
      <c r="C9604" s="63" t="s">
        <v>8377</v>
      </c>
      <c r="D9604" s="63" t="s">
        <v>8378</v>
      </c>
      <c r="E9604" s="64">
        <v>0</v>
      </c>
      <c r="F9604" s="64">
        <v>0</v>
      </c>
      <c r="G9604" s="64">
        <v>10</v>
      </c>
      <c r="H9604" s="64">
        <v>10</v>
      </c>
    </row>
    <row r="9605" spans="1:8" x14ac:dyDescent="0.3">
      <c r="A9605" s="63" t="s">
        <v>14946</v>
      </c>
      <c r="B9605" s="63" t="s">
        <v>14947</v>
      </c>
      <c r="C9605" s="63" t="s">
        <v>7628</v>
      </c>
      <c r="D9605" s="63" t="s">
        <v>14959</v>
      </c>
      <c r="E9605" s="64">
        <v>0</v>
      </c>
      <c r="F9605" s="64">
        <v>0</v>
      </c>
      <c r="G9605" s="64">
        <v>618</v>
      </c>
      <c r="H9605" s="64">
        <v>618</v>
      </c>
    </row>
    <row r="9606" spans="1:8" x14ac:dyDescent="0.3">
      <c r="A9606" s="63" t="s">
        <v>14946</v>
      </c>
      <c r="B9606" s="63" t="s">
        <v>14947</v>
      </c>
      <c r="C9606" s="63" t="s">
        <v>7674</v>
      </c>
      <c r="D9606" s="63" t="s">
        <v>7675</v>
      </c>
      <c r="E9606" s="64">
        <v>11</v>
      </c>
      <c r="F9606" s="64">
        <v>105</v>
      </c>
      <c r="G9606" s="64">
        <v>33</v>
      </c>
      <c r="H9606" s="64">
        <v>138</v>
      </c>
    </row>
    <row r="9607" spans="1:8" x14ac:dyDescent="0.3">
      <c r="A9607" s="63" t="s">
        <v>14946</v>
      </c>
      <c r="B9607" s="63" t="s">
        <v>14947</v>
      </c>
      <c r="C9607" s="63" t="s">
        <v>7652</v>
      </c>
      <c r="D9607" s="63" t="s">
        <v>7653</v>
      </c>
      <c r="E9607" s="64">
        <v>0</v>
      </c>
      <c r="F9607" s="64">
        <v>0</v>
      </c>
      <c r="G9607" s="64">
        <v>65</v>
      </c>
      <c r="H9607" s="64">
        <v>65</v>
      </c>
    </row>
    <row r="9608" spans="1:8" x14ac:dyDescent="0.3">
      <c r="A9608" s="63" t="s">
        <v>14946</v>
      </c>
      <c r="B9608" s="63" t="s">
        <v>14947</v>
      </c>
      <c r="C9608" s="63" t="s">
        <v>7312</v>
      </c>
      <c r="D9608" s="63" t="s">
        <v>7313</v>
      </c>
      <c r="E9608" s="64">
        <v>0</v>
      </c>
      <c r="F9608" s="64">
        <v>0</v>
      </c>
      <c r="G9608" s="64">
        <v>1</v>
      </c>
      <c r="H9608" s="64">
        <v>1</v>
      </c>
    </row>
    <row r="9609" spans="1:8" x14ac:dyDescent="0.3">
      <c r="A9609" s="63" t="s">
        <v>14946</v>
      </c>
      <c r="B9609" s="63" t="s">
        <v>14947</v>
      </c>
      <c r="C9609" s="63" t="s">
        <v>7686</v>
      </c>
      <c r="D9609" s="63" t="s">
        <v>7687</v>
      </c>
      <c r="E9609" s="64">
        <v>15</v>
      </c>
      <c r="F9609" s="64">
        <v>323</v>
      </c>
      <c r="G9609" s="64">
        <v>225</v>
      </c>
      <c r="H9609" s="64">
        <v>548</v>
      </c>
    </row>
    <row r="9610" spans="1:8" x14ac:dyDescent="0.3">
      <c r="A9610" s="63" t="s">
        <v>14946</v>
      </c>
      <c r="B9610" s="63" t="s">
        <v>14947</v>
      </c>
      <c r="C9610" s="63" t="s">
        <v>7676</v>
      </c>
      <c r="D9610" s="63" t="s">
        <v>7677</v>
      </c>
      <c r="E9610" s="64">
        <v>49</v>
      </c>
      <c r="F9610" s="64">
        <v>411</v>
      </c>
      <c r="G9610" s="64">
        <v>77</v>
      </c>
      <c r="H9610" s="64">
        <v>488</v>
      </c>
    </row>
    <row r="9611" spans="1:8" x14ac:dyDescent="0.3">
      <c r="A9611" s="63" t="s">
        <v>14946</v>
      </c>
      <c r="B9611" s="63" t="s">
        <v>14947</v>
      </c>
      <c r="C9611" s="63" t="s">
        <v>3480</v>
      </c>
      <c r="D9611" s="63" t="s">
        <v>3481</v>
      </c>
      <c r="E9611" s="64">
        <v>1</v>
      </c>
      <c r="F9611" s="64">
        <v>1</v>
      </c>
      <c r="G9611" s="64">
        <v>0</v>
      </c>
      <c r="H9611" s="64">
        <v>1</v>
      </c>
    </row>
    <row r="9612" spans="1:8" x14ac:dyDescent="0.3">
      <c r="A9612" s="63" t="s">
        <v>14946</v>
      </c>
      <c r="B9612" s="63" t="s">
        <v>14947</v>
      </c>
      <c r="C9612" s="63" t="s">
        <v>7678</v>
      </c>
      <c r="D9612" s="63" t="s">
        <v>7679</v>
      </c>
      <c r="E9612" s="64">
        <v>14</v>
      </c>
      <c r="F9612" s="64">
        <v>137</v>
      </c>
      <c r="G9612" s="64">
        <v>56</v>
      </c>
      <c r="H9612" s="64">
        <v>193</v>
      </c>
    </row>
    <row r="9613" spans="1:8" x14ac:dyDescent="0.3">
      <c r="A9613" s="63" t="s">
        <v>14946</v>
      </c>
      <c r="B9613" s="63" t="s">
        <v>14947</v>
      </c>
      <c r="C9613" s="63" t="s">
        <v>8676</v>
      </c>
      <c r="D9613" s="63" t="s">
        <v>14606</v>
      </c>
      <c r="E9613" s="64">
        <v>0</v>
      </c>
      <c r="F9613" s="64">
        <v>0</v>
      </c>
      <c r="G9613" s="64">
        <v>30</v>
      </c>
      <c r="H9613" s="64">
        <v>30</v>
      </c>
    </row>
    <row r="9614" spans="1:8" x14ac:dyDescent="0.3">
      <c r="A9614" s="63" t="s">
        <v>14946</v>
      </c>
      <c r="B9614" s="63" t="s">
        <v>14947</v>
      </c>
      <c r="C9614" s="63" t="s">
        <v>7694</v>
      </c>
      <c r="D9614" s="63" t="s">
        <v>7695</v>
      </c>
      <c r="E9614" s="64">
        <v>0</v>
      </c>
      <c r="F9614" s="64">
        <v>0</v>
      </c>
      <c r="G9614" s="64">
        <v>10</v>
      </c>
      <c r="H9614" s="64">
        <v>10</v>
      </c>
    </row>
    <row r="9615" spans="1:8" x14ac:dyDescent="0.3">
      <c r="A9615" s="63" t="s">
        <v>14946</v>
      </c>
      <c r="B9615" s="63" t="s">
        <v>14947</v>
      </c>
      <c r="C9615" s="63" t="s">
        <v>7263</v>
      </c>
      <c r="D9615" s="63" t="s">
        <v>6425</v>
      </c>
      <c r="E9615" s="64">
        <v>35</v>
      </c>
      <c r="F9615" s="64">
        <v>198</v>
      </c>
      <c r="G9615" s="64">
        <v>53</v>
      </c>
      <c r="H9615" s="64">
        <v>251</v>
      </c>
    </row>
    <row r="9616" spans="1:8" x14ac:dyDescent="0.3">
      <c r="A9616" s="63" t="s">
        <v>14946</v>
      </c>
      <c r="B9616" s="63" t="s">
        <v>14947</v>
      </c>
      <c r="C9616" s="63" t="s">
        <v>7484</v>
      </c>
      <c r="D9616" s="63" t="s">
        <v>14879</v>
      </c>
      <c r="E9616" s="64">
        <v>40</v>
      </c>
      <c r="F9616" s="64">
        <v>418</v>
      </c>
      <c r="G9616" s="64">
        <v>112</v>
      </c>
      <c r="H9616" s="64">
        <v>530</v>
      </c>
    </row>
    <row r="9617" spans="1:8" x14ac:dyDescent="0.3">
      <c r="A9617" s="63" t="s">
        <v>14946</v>
      </c>
      <c r="B9617" s="63" t="s">
        <v>14947</v>
      </c>
      <c r="C9617" s="63" t="s">
        <v>5888</v>
      </c>
      <c r="D9617" s="63" t="s">
        <v>5889</v>
      </c>
      <c r="E9617" s="64">
        <v>0</v>
      </c>
      <c r="F9617" s="64">
        <v>0</v>
      </c>
      <c r="G9617" s="64">
        <v>4</v>
      </c>
      <c r="H9617" s="64">
        <v>4</v>
      </c>
    </row>
    <row r="9618" spans="1:8" x14ac:dyDescent="0.3">
      <c r="A9618" s="63" t="s">
        <v>14946</v>
      </c>
      <c r="B9618" s="63" t="s">
        <v>14947</v>
      </c>
      <c r="C9618" s="63" t="s">
        <v>7638</v>
      </c>
      <c r="D9618" s="63" t="s">
        <v>7639</v>
      </c>
      <c r="E9618" s="64">
        <v>0</v>
      </c>
      <c r="F9618" s="64">
        <v>132</v>
      </c>
      <c r="G9618" s="64">
        <v>37</v>
      </c>
      <c r="H9618" s="64">
        <v>169</v>
      </c>
    </row>
    <row r="9619" spans="1:8" x14ac:dyDescent="0.3">
      <c r="A9619" s="63" t="s">
        <v>14946</v>
      </c>
      <c r="B9619" s="63" t="s">
        <v>14947</v>
      </c>
      <c r="C9619" s="63" t="s">
        <v>7650</v>
      </c>
      <c r="D9619" s="63" t="s">
        <v>7651</v>
      </c>
      <c r="E9619" s="64">
        <v>32</v>
      </c>
      <c r="F9619" s="64">
        <v>114</v>
      </c>
      <c r="G9619" s="64">
        <v>40</v>
      </c>
      <c r="H9619" s="64">
        <v>154</v>
      </c>
    </row>
    <row r="9620" spans="1:8" x14ac:dyDescent="0.3">
      <c r="A9620" s="63" t="s">
        <v>14946</v>
      </c>
      <c r="B9620" s="63" t="s">
        <v>14947</v>
      </c>
      <c r="C9620" s="63" t="s">
        <v>7640</v>
      </c>
      <c r="D9620" s="63" t="s">
        <v>7641</v>
      </c>
      <c r="E9620" s="64">
        <v>39</v>
      </c>
      <c r="F9620" s="64">
        <v>126</v>
      </c>
      <c r="G9620" s="64">
        <v>31</v>
      </c>
      <c r="H9620" s="64">
        <v>157</v>
      </c>
    </row>
    <row r="9621" spans="1:8" x14ac:dyDescent="0.3">
      <c r="A9621" s="63" t="s">
        <v>14946</v>
      </c>
      <c r="B9621" s="63" t="s">
        <v>14947</v>
      </c>
      <c r="C9621" s="63" t="s">
        <v>12980</v>
      </c>
      <c r="D9621" s="63" t="s">
        <v>12981</v>
      </c>
      <c r="E9621" s="64">
        <v>0</v>
      </c>
      <c r="F9621" s="64">
        <v>0</v>
      </c>
      <c r="G9621" s="64">
        <v>2</v>
      </c>
      <c r="H9621" s="64">
        <v>2</v>
      </c>
    </row>
    <row r="9622" spans="1:8" x14ac:dyDescent="0.3">
      <c r="A9622" s="63" t="s">
        <v>14946</v>
      </c>
      <c r="B9622" s="63" t="s">
        <v>14947</v>
      </c>
      <c r="C9622" s="63" t="s">
        <v>7642</v>
      </c>
      <c r="D9622" s="63" t="s">
        <v>14906</v>
      </c>
      <c r="E9622" s="64">
        <v>0</v>
      </c>
      <c r="F9622" s="64">
        <v>0</v>
      </c>
      <c r="G9622" s="64">
        <v>40</v>
      </c>
      <c r="H9622" s="64">
        <v>40</v>
      </c>
    </row>
    <row r="9623" spans="1:8" x14ac:dyDescent="0.3">
      <c r="A9623" s="63" t="s">
        <v>14960</v>
      </c>
      <c r="B9623" s="63" t="s">
        <v>14961</v>
      </c>
      <c r="C9623" s="63" t="s">
        <v>6638</v>
      </c>
      <c r="D9623" s="63" t="s">
        <v>6639</v>
      </c>
      <c r="E9623" s="64">
        <v>0</v>
      </c>
      <c r="F9623" s="64">
        <v>2</v>
      </c>
      <c r="G9623" s="64">
        <v>0</v>
      </c>
      <c r="H9623" s="64">
        <v>2</v>
      </c>
    </row>
    <row r="9624" spans="1:8" x14ac:dyDescent="0.3">
      <c r="A9624" s="63" t="s">
        <v>14960</v>
      </c>
      <c r="B9624" s="63" t="s">
        <v>14961</v>
      </c>
      <c r="C9624" s="63" t="s">
        <v>6632</v>
      </c>
      <c r="D9624" s="63" t="s">
        <v>6633</v>
      </c>
      <c r="E9624" s="64">
        <v>0</v>
      </c>
      <c r="F9624" s="64">
        <v>0</v>
      </c>
      <c r="G9624" s="64">
        <v>1</v>
      </c>
      <c r="H9624" s="64">
        <v>1</v>
      </c>
    </row>
    <row r="9625" spans="1:8" x14ac:dyDescent="0.3">
      <c r="A9625" s="63" t="s">
        <v>14960</v>
      </c>
      <c r="B9625" s="63" t="s">
        <v>14961</v>
      </c>
      <c r="C9625" s="63" t="s">
        <v>4940</v>
      </c>
      <c r="D9625" s="63" t="s">
        <v>4941</v>
      </c>
      <c r="E9625" s="64">
        <v>0</v>
      </c>
      <c r="F9625" s="64">
        <v>2</v>
      </c>
      <c r="G9625" s="64">
        <v>0</v>
      </c>
      <c r="H9625" s="64">
        <v>2</v>
      </c>
    </row>
    <row r="9626" spans="1:8" x14ac:dyDescent="0.3">
      <c r="A9626" s="63" t="s">
        <v>14960</v>
      </c>
      <c r="B9626" s="63" t="s">
        <v>14961</v>
      </c>
      <c r="C9626" s="63" t="s">
        <v>4984</v>
      </c>
      <c r="D9626" s="63" t="s">
        <v>14729</v>
      </c>
      <c r="E9626" s="64">
        <v>0</v>
      </c>
      <c r="F9626" s="64">
        <v>0</v>
      </c>
      <c r="G9626" s="64">
        <v>1</v>
      </c>
      <c r="H9626" s="64">
        <v>1</v>
      </c>
    </row>
    <row r="9627" spans="1:8" x14ac:dyDescent="0.3">
      <c r="A9627" s="63" t="s">
        <v>14960</v>
      </c>
      <c r="B9627" s="63" t="s">
        <v>14961</v>
      </c>
      <c r="C9627" s="63" t="s">
        <v>6959</v>
      </c>
      <c r="D9627" s="63" t="s">
        <v>6960</v>
      </c>
      <c r="E9627" s="64">
        <v>1</v>
      </c>
      <c r="F9627" s="64">
        <v>3</v>
      </c>
      <c r="G9627" s="64">
        <v>0</v>
      </c>
      <c r="H9627" s="64">
        <v>3</v>
      </c>
    </row>
    <row r="9628" spans="1:8" x14ac:dyDescent="0.3">
      <c r="A9628" s="63" t="s">
        <v>14960</v>
      </c>
      <c r="B9628" s="63" t="s">
        <v>14961</v>
      </c>
      <c r="C9628" s="63" t="s">
        <v>7437</v>
      </c>
      <c r="D9628" s="63" t="s">
        <v>2790</v>
      </c>
      <c r="E9628" s="64">
        <v>0</v>
      </c>
      <c r="F9628" s="64">
        <v>0</v>
      </c>
      <c r="G9628" s="64">
        <v>106</v>
      </c>
      <c r="H9628" s="64">
        <v>106</v>
      </c>
    </row>
    <row r="9629" spans="1:8" x14ac:dyDescent="0.3">
      <c r="A9629" s="63" t="s">
        <v>14960</v>
      </c>
      <c r="B9629" s="63" t="s">
        <v>14961</v>
      </c>
      <c r="C9629" s="63" t="s">
        <v>6295</v>
      </c>
      <c r="D9629" s="63" t="s">
        <v>6296</v>
      </c>
      <c r="E9629" s="64">
        <v>0</v>
      </c>
      <c r="F9629" s="64">
        <v>0</v>
      </c>
      <c r="G9629" s="64">
        <v>21</v>
      </c>
      <c r="H9629" s="64">
        <v>21</v>
      </c>
    </row>
    <row r="9630" spans="1:8" x14ac:dyDescent="0.3">
      <c r="A9630" s="63" t="s">
        <v>14960</v>
      </c>
      <c r="B9630" s="63" t="s">
        <v>14961</v>
      </c>
      <c r="C9630" s="63" t="s">
        <v>7075</v>
      </c>
      <c r="D9630" s="63" t="s">
        <v>7076</v>
      </c>
      <c r="E9630" s="64">
        <v>0</v>
      </c>
      <c r="F9630" s="64">
        <v>1</v>
      </c>
      <c r="G9630" s="64">
        <v>0</v>
      </c>
      <c r="H9630" s="64">
        <v>1</v>
      </c>
    </row>
    <row r="9631" spans="1:8" x14ac:dyDescent="0.3">
      <c r="A9631" s="63" t="s">
        <v>14960</v>
      </c>
      <c r="B9631" s="63" t="s">
        <v>14961</v>
      </c>
      <c r="C9631" s="63" t="s">
        <v>4737</v>
      </c>
      <c r="D9631" s="63" t="s">
        <v>14193</v>
      </c>
      <c r="E9631" s="64">
        <v>0</v>
      </c>
      <c r="F9631" s="64">
        <v>1</v>
      </c>
      <c r="G9631" s="64">
        <v>0</v>
      </c>
      <c r="H9631" s="64">
        <v>1</v>
      </c>
    </row>
    <row r="9632" spans="1:8" x14ac:dyDescent="0.3">
      <c r="A9632" s="63" t="s">
        <v>14960</v>
      </c>
      <c r="B9632" s="63" t="s">
        <v>14961</v>
      </c>
      <c r="C9632" s="63" t="s">
        <v>6324</v>
      </c>
      <c r="D9632" s="63" t="s">
        <v>6325</v>
      </c>
      <c r="E9632" s="64">
        <v>0</v>
      </c>
      <c r="F9632" s="64">
        <v>2</v>
      </c>
      <c r="G9632" s="64">
        <v>3</v>
      </c>
      <c r="H9632" s="64">
        <v>5</v>
      </c>
    </row>
    <row r="9633" spans="1:8" x14ac:dyDescent="0.3">
      <c r="A9633" s="63" t="s">
        <v>14960</v>
      </c>
      <c r="B9633" s="63" t="s">
        <v>14961</v>
      </c>
      <c r="C9633" s="63" t="s">
        <v>6815</v>
      </c>
      <c r="D9633" s="63" t="s">
        <v>6816</v>
      </c>
      <c r="E9633" s="64">
        <v>0</v>
      </c>
      <c r="F9633" s="64">
        <v>5</v>
      </c>
      <c r="G9633" s="64">
        <v>7</v>
      </c>
      <c r="H9633" s="64">
        <v>12</v>
      </c>
    </row>
    <row r="9634" spans="1:8" x14ac:dyDescent="0.3">
      <c r="A9634" s="63" t="s">
        <v>14960</v>
      </c>
      <c r="B9634" s="63" t="s">
        <v>14961</v>
      </c>
      <c r="C9634" s="63" t="s">
        <v>7335</v>
      </c>
      <c r="D9634" s="63" t="s">
        <v>7336</v>
      </c>
      <c r="E9634" s="64">
        <v>1</v>
      </c>
      <c r="F9634" s="64">
        <v>4</v>
      </c>
      <c r="G9634" s="64">
        <v>1</v>
      </c>
      <c r="H9634" s="64">
        <v>5</v>
      </c>
    </row>
    <row r="9635" spans="1:8" x14ac:dyDescent="0.3">
      <c r="A9635" s="63" t="s">
        <v>14960</v>
      </c>
      <c r="B9635" s="63" t="s">
        <v>14961</v>
      </c>
      <c r="C9635" s="63" t="s">
        <v>6322</v>
      </c>
      <c r="D9635" s="63" t="s">
        <v>6323</v>
      </c>
      <c r="E9635" s="64">
        <v>0</v>
      </c>
      <c r="F9635" s="64">
        <v>2</v>
      </c>
      <c r="G9635" s="64">
        <v>0</v>
      </c>
      <c r="H9635" s="64">
        <v>2</v>
      </c>
    </row>
    <row r="9636" spans="1:8" x14ac:dyDescent="0.3">
      <c r="A9636" s="63" t="s">
        <v>14960</v>
      </c>
      <c r="B9636" s="63" t="s">
        <v>14961</v>
      </c>
      <c r="C9636" s="63" t="s">
        <v>4767</v>
      </c>
      <c r="D9636" s="63" t="s">
        <v>4768</v>
      </c>
      <c r="E9636" s="64">
        <v>0</v>
      </c>
      <c r="F9636" s="64">
        <v>1</v>
      </c>
      <c r="G9636" s="64">
        <v>0</v>
      </c>
      <c r="H9636" s="64">
        <v>1</v>
      </c>
    </row>
    <row r="9637" spans="1:8" x14ac:dyDescent="0.3">
      <c r="A9637" s="63" t="s">
        <v>14960</v>
      </c>
      <c r="B9637" s="63" t="s">
        <v>14961</v>
      </c>
      <c r="C9637" s="63" t="s">
        <v>4666</v>
      </c>
      <c r="D9637" s="63" t="s">
        <v>4667</v>
      </c>
      <c r="E9637" s="64">
        <v>0</v>
      </c>
      <c r="F9637" s="64">
        <v>0</v>
      </c>
      <c r="G9637" s="64">
        <v>3</v>
      </c>
      <c r="H9637" s="64">
        <v>3</v>
      </c>
    </row>
    <row r="9638" spans="1:8" x14ac:dyDescent="0.3">
      <c r="A9638" s="63" t="s">
        <v>14960</v>
      </c>
      <c r="B9638" s="63" t="s">
        <v>14961</v>
      </c>
      <c r="C9638" s="63" t="s">
        <v>4769</v>
      </c>
      <c r="D9638" s="63" t="s">
        <v>4770</v>
      </c>
      <c r="E9638" s="64">
        <v>0</v>
      </c>
      <c r="F9638" s="64">
        <v>2</v>
      </c>
      <c r="G9638" s="64">
        <v>0</v>
      </c>
      <c r="H9638" s="64">
        <v>2</v>
      </c>
    </row>
    <row r="9639" spans="1:8" x14ac:dyDescent="0.3">
      <c r="A9639" s="63" t="s">
        <v>14960</v>
      </c>
      <c r="B9639" s="63" t="s">
        <v>14961</v>
      </c>
      <c r="C9639" s="63" t="s">
        <v>7708</v>
      </c>
      <c r="D9639" s="63" t="s">
        <v>7709</v>
      </c>
      <c r="E9639" s="64">
        <v>0</v>
      </c>
      <c r="F9639" s="64">
        <v>1</v>
      </c>
      <c r="G9639" s="64">
        <v>1</v>
      </c>
      <c r="H9639" s="64">
        <v>2</v>
      </c>
    </row>
    <row r="9640" spans="1:8" x14ac:dyDescent="0.3">
      <c r="A9640" s="63" t="s">
        <v>14960</v>
      </c>
      <c r="B9640" s="63" t="s">
        <v>14961</v>
      </c>
      <c r="C9640" s="63" t="s">
        <v>6312</v>
      </c>
      <c r="D9640" s="63" t="s">
        <v>14849</v>
      </c>
      <c r="E9640" s="64">
        <v>0</v>
      </c>
      <c r="F9640" s="64">
        <v>10</v>
      </c>
      <c r="G9640" s="64">
        <v>10</v>
      </c>
      <c r="H9640" s="64">
        <v>20</v>
      </c>
    </row>
    <row r="9641" spans="1:8" x14ac:dyDescent="0.3">
      <c r="A9641" s="63" t="s">
        <v>14960</v>
      </c>
      <c r="B9641" s="63" t="s">
        <v>14961</v>
      </c>
      <c r="C9641" s="63" t="s">
        <v>6326</v>
      </c>
      <c r="D9641" s="63" t="s">
        <v>14799</v>
      </c>
      <c r="E9641" s="64">
        <v>0</v>
      </c>
      <c r="F9641" s="64">
        <v>1</v>
      </c>
      <c r="G9641" s="64">
        <v>0</v>
      </c>
      <c r="H9641" s="64">
        <v>1</v>
      </c>
    </row>
    <row r="9642" spans="1:8" x14ac:dyDescent="0.3">
      <c r="A9642" s="63" t="s">
        <v>14960</v>
      </c>
      <c r="B9642" s="63" t="s">
        <v>14961</v>
      </c>
      <c r="C9642" s="63" t="s">
        <v>6837</v>
      </c>
      <c r="D9642" s="63" t="s">
        <v>6838</v>
      </c>
      <c r="E9642" s="64">
        <v>0</v>
      </c>
      <c r="F9642" s="64">
        <v>4</v>
      </c>
      <c r="G9642" s="64">
        <v>0</v>
      </c>
      <c r="H9642" s="64">
        <v>4</v>
      </c>
    </row>
    <row r="9643" spans="1:8" x14ac:dyDescent="0.3">
      <c r="A9643" s="63" t="s">
        <v>14960</v>
      </c>
      <c r="B9643" s="63" t="s">
        <v>14961</v>
      </c>
      <c r="C9643" s="63" t="s">
        <v>8828</v>
      </c>
      <c r="D9643" s="63" t="s">
        <v>8829</v>
      </c>
      <c r="E9643" s="64">
        <v>0</v>
      </c>
      <c r="F9643" s="64">
        <v>1</v>
      </c>
      <c r="G9643" s="64">
        <v>3</v>
      </c>
      <c r="H9643" s="64">
        <v>4</v>
      </c>
    </row>
    <row r="9644" spans="1:8" x14ac:dyDescent="0.3">
      <c r="A9644" s="63" t="s">
        <v>14960</v>
      </c>
      <c r="B9644" s="63" t="s">
        <v>14961</v>
      </c>
      <c r="C9644" s="63" t="s">
        <v>7189</v>
      </c>
      <c r="D9644" s="63" t="s">
        <v>7190</v>
      </c>
      <c r="E9644" s="64">
        <v>0</v>
      </c>
      <c r="F9644" s="64">
        <v>0</v>
      </c>
      <c r="G9644" s="64">
        <v>1</v>
      </c>
      <c r="H9644" s="64">
        <v>1</v>
      </c>
    </row>
    <row r="9645" spans="1:8" x14ac:dyDescent="0.3">
      <c r="A9645" s="63" t="s">
        <v>14960</v>
      </c>
      <c r="B9645" s="63" t="s">
        <v>14961</v>
      </c>
      <c r="C9645" s="63" t="s">
        <v>6330</v>
      </c>
      <c r="D9645" s="63" t="s">
        <v>6331</v>
      </c>
      <c r="E9645" s="64">
        <v>0</v>
      </c>
      <c r="F9645" s="64">
        <v>0</v>
      </c>
      <c r="G9645" s="64">
        <v>1</v>
      </c>
      <c r="H9645" s="64">
        <v>1</v>
      </c>
    </row>
    <row r="9646" spans="1:8" x14ac:dyDescent="0.3">
      <c r="A9646" s="63" t="s">
        <v>14960</v>
      </c>
      <c r="B9646" s="63" t="s">
        <v>14961</v>
      </c>
      <c r="C9646" s="63" t="s">
        <v>6320</v>
      </c>
      <c r="D9646" s="63" t="s">
        <v>6321</v>
      </c>
      <c r="E9646" s="64">
        <v>0</v>
      </c>
      <c r="F9646" s="64">
        <v>0</v>
      </c>
      <c r="G9646" s="64">
        <v>2</v>
      </c>
      <c r="H9646" s="64">
        <v>2</v>
      </c>
    </row>
    <row r="9647" spans="1:8" x14ac:dyDescent="0.3">
      <c r="A9647" s="63" t="s">
        <v>14960</v>
      </c>
      <c r="B9647" s="63" t="s">
        <v>14961</v>
      </c>
      <c r="C9647" s="63" t="s">
        <v>4672</v>
      </c>
      <c r="D9647" s="63" t="s">
        <v>4673</v>
      </c>
      <c r="E9647" s="64">
        <v>0</v>
      </c>
      <c r="F9647" s="64">
        <v>0</v>
      </c>
      <c r="G9647" s="64">
        <v>1</v>
      </c>
      <c r="H9647" s="64">
        <v>1</v>
      </c>
    </row>
    <row r="9648" spans="1:8" x14ac:dyDescent="0.3">
      <c r="A9648" s="63" t="s">
        <v>14960</v>
      </c>
      <c r="B9648" s="63" t="s">
        <v>14961</v>
      </c>
      <c r="C9648" s="63" t="s">
        <v>4414</v>
      </c>
      <c r="D9648" s="63" t="s">
        <v>4415</v>
      </c>
      <c r="E9648" s="64">
        <v>0</v>
      </c>
      <c r="F9648" s="64">
        <v>0</v>
      </c>
      <c r="G9648" s="64">
        <v>2</v>
      </c>
      <c r="H9648" s="64">
        <v>2</v>
      </c>
    </row>
    <row r="9649" spans="1:8" x14ac:dyDescent="0.3">
      <c r="A9649" s="63" t="s">
        <v>14960</v>
      </c>
      <c r="B9649" s="63" t="s">
        <v>14961</v>
      </c>
      <c r="C9649" s="63" t="s">
        <v>6855</v>
      </c>
      <c r="D9649" s="63" t="s">
        <v>6856</v>
      </c>
      <c r="E9649" s="64">
        <v>0</v>
      </c>
      <c r="F9649" s="64">
        <v>4</v>
      </c>
      <c r="G9649" s="64">
        <v>1</v>
      </c>
      <c r="H9649" s="64">
        <v>5</v>
      </c>
    </row>
    <row r="9650" spans="1:8" x14ac:dyDescent="0.3">
      <c r="A9650" s="63" t="s">
        <v>14960</v>
      </c>
      <c r="B9650" s="63" t="s">
        <v>14961</v>
      </c>
      <c r="C9650" s="63" t="s">
        <v>4980</v>
      </c>
      <c r="D9650" s="63" t="s">
        <v>4981</v>
      </c>
      <c r="E9650" s="64">
        <v>0</v>
      </c>
      <c r="F9650" s="64">
        <v>1</v>
      </c>
      <c r="G9650" s="64">
        <v>0</v>
      </c>
      <c r="H9650" s="64">
        <v>1</v>
      </c>
    </row>
    <row r="9651" spans="1:8" x14ac:dyDescent="0.3">
      <c r="A9651" s="63" t="s">
        <v>14960</v>
      </c>
      <c r="B9651" s="63" t="s">
        <v>14961</v>
      </c>
      <c r="C9651" s="63" t="s">
        <v>8667</v>
      </c>
      <c r="D9651" s="63" t="s">
        <v>8668</v>
      </c>
      <c r="E9651" s="64">
        <v>0</v>
      </c>
      <c r="F9651" s="64">
        <v>0</v>
      </c>
      <c r="G9651" s="64">
        <v>1</v>
      </c>
      <c r="H9651" s="64">
        <v>1</v>
      </c>
    </row>
    <row r="9652" spans="1:8" x14ac:dyDescent="0.3">
      <c r="A9652" s="63" t="s">
        <v>14960</v>
      </c>
      <c r="B9652" s="63" t="s">
        <v>14961</v>
      </c>
      <c r="C9652" s="63" t="s">
        <v>7614</v>
      </c>
      <c r="D9652" s="63" t="s">
        <v>7615</v>
      </c>
      <c r="E9652" s="64">
        <v>0</v>
      </c>
      <c r="F9652" s="64">
        <v>2</v>
      </c>
      <c r="G9652" s="64">
        <v>0</v>
      </c>
      <c r="H9652" s="64">
        <v>2</v>
      </c>
    </row>
    <row r="9653" spans="1:8" x14ac:dyDescent="0.3">
      <c r="A9653" s="63" t="s">
        <v>14960</v>
      </c>
      <c r="B9653" s="63" t="s">
        <v>14961</v>
      </c>
      <c r="C9653" s="63" t="s">
        <v>8810</v>
      </c>
      <c r="D9653" s="63" t="s">
        <v>14650</v>
      </c>
      <c r="E9653" s="64">
        <v>0</v>
      </c>
      <c r="F9653" s="64">
        <v>0</v>
      </c>
      <c r="G9653" s="64">
        <v>2</v>
      </c>
      <c r="H9653" s="64">
        <v>2</v>
      </c>
    </row>
    <row r="9654" spans="1:8" x14ac:dyDescent="0.3">
      <c r="A9654" s="63" t="s">
        <v>14960</v>
      </c>
      <c r="B9654" s="63" t="s">
        <v>14961</v>
      </c>
      <c r="C9654" s="63" t="s">
        <v>9838</v>
      </c>
      <c r="D9654" s="63" t="s">
        <v>9839</v>
      </c>
      <c r="E9654" s="64">
        <v>0</v>
      </c>
      <c r="F9654" s="64">
        <v>0</v>
      </c>
      <c r="G9654" s="64">
        <v>1</v>
      </c>
      <c r="H9654" s="64">
        <v>1</v>
      </c>
    </row>
    <row r="9655" spans="1:8" x14ac:dyDescent="0.3">
      <c r="A9655" s="63" t="s">
        <v>14960</v>
      </c>
      <c r="B9655" s="63" t="s">
        <v>14961</v>
      </c>
      <c r="C9655" s="63" t="s">
        <v>4781</v>
      </c>
      <c r="D9655" s="63" t="s">
        <v>4782</v>
      </c>
      <c r="E9655" s="64">
        <v>0</v>
      </c>
      <c r="F9655" s="64">
        <v>0</v>
      </c>
      <c r="G9655" s="64">
        <v>1</v>
      </c>
      <c r="H9655" s="64">
        <v>1</v>
      </c>
    </row>
    <row r="9656" spans="1:8" x14ac:dyDescent="0.3">
      <c r="A9656" s="63" t="s">
        <v>14960</v>
      </c>
      <c r="B9656" s="63" t="s">
        <v>14961</v>
      </c>
      <c r="C9656" s="63" t="s">
        <v>8206</v>
      </c>
      <c r="D9656" s="63" t="s">
        <v>14542</v>
      </c>
      <c r="E9656" s="64">
        <v>0</v>
      </c>
      <c r="F9656" s="64">
        <v>0</v>
      </c>
      <c r="G9656" s="64">
        <v>1</v>
      </c>
      <c r="H9656" s="64">
        <v>1</v>
      </c>
    </row>
    <row r="9657" spans="1:8" x14ac:dyDescent="0.3">
      <c r="A9657" s="63" t="s">
        <v>14960</v>
      </c>
      <c r="B9657" s="63" t="s">
        <v>14961</v>
      </c>
      <c r="C9657" s="63" t="s">
        <v>6943</v>
      </c>
      <c r="D9657" s="63" t="s">
        <v>6944</v>
      </c>
      <c r="E9657" s="64">
        <v>0</v>
      </c>
      <c r="F9657" s="64">
        <v>2</v>
      </c>
      <c r="G9657" s="64">
        <v>2</v>
      </c>
      <c r="H9657" s="64">
        <v>4</v>
      </c>
    </row>
    <row r="9658" spans="1:8" x14ac:dyDescent="0.3">
      <c r="A9658" s="63" t="s">
        <v>14960</v>
      </c>
      <c r="B9658" s="63" t="s">
        <v>14961</v>
      </c>
      <c r="C9658" s="63" t="s">
        <v>8519</v>
      </c>
      <c r="D9658" s="63" t="s">
        <v>14665</v>
      </c>
      <c r="E9658" s="64">
        <v>0</v>
      </c>
      <c r="F9658" s="64">
        <v>1</v>
      </c>
      <c r="G9658" s="64">
        <v>0</v>
      </c>
      <c r="H9658" s="64">
        <v>1</v>
      </c>
    </row>
    <row r="9659" spans="1:8" x14ac:dyDescent="0.3">
      <c r="A9659" s="63" t="s">
        <v>14960</v>
      </c>
      <c r="B9659" s="63" t="s">
        <v>14961</v>
      </c>
      <c r="C9659" s="63" t="s">
        <v>7778</v>
      </c>
      <c r="D9659" s="63" t="s">
        <v>7779</v>
      </c>
      <c r="E9659" s="64">
        <v>43</v>
      </c>
      <c r="F9659" s="64">
        <v>309</v>
      </c>
      <c r="G9659" s="64">
        <v>83</v>
      </c>
      <c r="H9659" s="64">
        <v>392</v>
      </c>
    </row>
    <row r="9660" spans="1:8" x14ac:dyDescent="0.3">
      <c r="A9660" s="63" t="s">
        <v>14960</v>
      </c>
      <c r="B9660" s="63" t="s">
        <v>14961</v>
      </c>
      <c r="C9660" s="63" t="s">
        <v>6857</v>
      </c>
      <c r="D9660" s="63" t="s">
        <v>14581</v>
      </c>
      <c r="E9660" s="64">
        <v>4</v>
      </c>
      <c r="F9660" s="64">
        <v>2</v>
      </c>
      <c r="G9660" s="64">
        <v>0</v>
      </c>
      <c r="H9660" s="64">
        <v>2</v>
      </c>
    </row>
    <row r="9661" spans="1:8" x14ac:dyDescent="0.3">
      <c r="A9661" s="63" t="s">
        <v>14960</v>
      </c>
      <c r="B9661" s="63" t="s">
        <v>14961</v>
      </c>
      <c r="C9661" s="63" t="s">
        <v>6422</v>
      </c>
      <c r="D9661" s="63" t="s">
        <v>6423</v>
      </c>
      <c r="E9661" s="64">
        <v>0</v>
      </c>
      <c r="F9661" s="64">
        <v>0</v>
      </c>
      <c r="G9661" s="64">
        <v>1</v>
      </c>
      <c r="H9661" s="64">
        <v>1</v>
      </c>
    </row>
    <row r="9662" spans="1:8" x14ac:dyDescent="0.3">
      <c r="A9662" s="63" t="s">
        <v>14960</v>
      </c>
      <c r="B9662" s="63" t="s">
        <v>14961</v>
      </c>
      <c r="C9662" s="63" t="s">
        <v>4735</v>
      </c>
      <c r="D9662" s="63" t="s">
        <v>4736</v>
      </c>
      <c r="E9662" s="64">
        <v>0</v>
      </c>
      <c r="F9662" s="64">
        <v>1</v>
      </c>
      <c r="G9662" s="64">
        <v>0</v>
      </c>
      <c r="H9662" s="64">
        <v>1</v>
      </c>
    </row>
    <row r="9663" spans="1:8" x14ac:dyDescent="0.3">
      <c r="A9663" s="63" t="s">
        <v>14960</v>
      </c>
      <c r="B9663" s="63" t="s">
        <v>14961</v>
      </c>
      <c r="C9663" s="63" t="s">
        <v>7982</v>
      </c>
      <c r="D9663" s="63" t="s">
        <v>14853</v>
      </c>
      <c r="E9663" s="64">
        <v>0</v>
      </c>
      <c r="F9663" s="64">
        <v>1</v>
      </c>
      <c r="G9663" s="64">
        <v>0</v>
      </c>
      <c r="H9663" s="64">
        <v>1</v>
      </c>
    </row>
    <row r="9664" spans="1:8" x14ac:dyDescent="0.3">
      <c r="A9664" s="63" t="s">
        <v>14960</v>
      </c>
      <c r="B9664" s="63" t="s">
        <v>14961</v>
      </c>
      <c r="C9664" s="63" t="s">
        <v>4689</v>
      </c>
      <c r="D9664" s="63" t="s">
        <v>4690</v>
      </c>
      <c r="E9664" s="64">
        <v>1</v>
      </c>
      <c r="F9664" s="64">
        <v>1</v>
      </c>
      <c r="G9664" s="64">
        <v>0</v>
      </c>
      <c r="H9664" s="64">
        <v>1</v>
      </c>
    </row>
    <row r="9665" spans="1:8" x14ac:dyDescent="0.3">
      <c r="A9665" s="63" t="s">
        <v>14960</v>
      </c>
      <c r="B9665" s="63" t="s">
        <v>14961</v>
      </c>
      <c r="C9665" s="63" t="s">
        <v>4741</v>
      </c>
      <c r="D9665" s="63" t="s">
        <v>4742</v>
      </c>
      <c r="E9665" s="64">
        <v>0</v>
      </c>
      <c r="F9665" s="64">
        <v>0</v>
      </c>
      <c r="G9665" s="64">
        <v>1</v>
      </c>
      <c r="H9665" s="64">
        <v>1</v>
      </c>
    </row>
    <row r="9666" spans="1:8" x14ac:dyDescent="0.3">
      <c r="A9666" s="63" t="s">
        <v>14960</v>
      </c>
      <c r="B9666" s="63" t="s">
        <v>14961</v>
      </c>
      <c r="C9666" s="63" t="s">
        <v>7435</v>
      </c>
      <c r="D9666" s="63" t="s">
        <v>14854</v>
      </c>
      <c r="E9666" s="64">
        <v>0</v>
      </c>
      <c r="F9666" s="64">
        <v>1</v>
      </c>
      <c r="G9666" s="64">
        <v>0</v>
      </c>
      <c r="H9666" s="64">
        <v>1</v>
      </c>
    </row>
    <row r="9667" spans="1:8" x14ac:dyDescent="0.3">
      <c r="A9667" s="63" t="s">
        <v>14960</v>
      </c>
      <c r="B9667" s="63" t="s">
        <v>14961</v>
      </c>
      <c r="C9667" s="63" t="s">
        <v>6941</v>
      </c>
      <c r="D9667" s="63" t="s">
        <v>14855</v>
      </c>
      <c r="E9667" s="64">
        <v>0</v>
      </c>
      <c r="F9667" s="64">
        <v>6</v>
      </c>
      <c r="G9667" s="64">
        <v>0</v>
      </c>
      <c r="H9667" s="64">
        <v>6</v>
      </c>
    </row>
    <row r="9668" spans="1:8" x14ac:dyDescent="0.3">
      <c r="A9668" s="63" t="s">
        <v>14960</v>
      </c>
      <c r="B9668" s="63" t="s">
        <v>14961</v>
      </c>
      <c r="C9668" s="63" t="s">
        <v>7620</v>
      </c>
      <c r="D9668" s="63" t="s">
        <v>14856</v>
      </c>
      <c r="E9668" s="64">
        <v>0</v>
      </c>
      <c r="F9668" s="64">
        <v>1</v>
      </c>
      <c r="G9668" s="64">
        <v>1</v>
      </c>
      <c r="H9668" s="64">
        <v>2</v>
      </c>
    </row>
    <row r="9669" spans="1:8" x14ac:dyDescent="0.3">
      <c r="A9669" s="63" t="s">
        <v>14960</v>
      </c>
      <c r="B9669" s="63" t="s">
        <v>14961</v>
      </c>
      <c r="C9669" s="63" t="s">
        <v>7840</v>
      </c>
      <c r="D9669" s="63" t="s">
        <v>14857</v>
      </c>
      <c r="E9669" s="64">
        <v>0</v>
      </c>
      <c r="F9669" s="64">
        <v>4</v>
      </c>
      <c r="G9669" s="64">
        <v>2</v>
      </c>
      <c r="H9669" s="64">
        <v>6</v>
      </c>
    </row>
    <row r="9670" spans="1:8" x14ac:dyDescent="0.3">
      <c r="A9670" s="63" t="s">
        <v>14960</v>
      </c>
      <c r="B9670" s="63" t="s">
        <v>14961</v>
      </c>
      <c r="C9670" s="63" t="s">
        <v>6811</v>
      </c>
      <c r="D9670" s="63" t="s">
        <v>14788</v>
      </c>
      <c r="E9670" s="64">
        <v>0</v>
      </c>
      <c r="F9670" s="64">
        <v>7</v>
      </c>
      <c r="G9670" s="64">
        <v>1</v>
      </c>
      <c r="H9670" s="64">
        <v>8</v>
      </c>
    </row>
    <row r="9671" spans="1:8" x14ac:dyDescent="0.3">
      <c r="A9671" s="63" t="s">
        <v>14960</v>
      </c>
      <c r="B9671" s="63" t="s">
        <v>14961</v>
      </c>
      <c r="C9671" s="63" t="s">
        <v>6596</v>
      </c>
      <c r="D9671" s="63" t="s">
        <v>14597</v>
      </c>
      <c r="E9671" s="64">
        <v>3</v>
      </c>
      <c r="F9671" s="64">
        <v>4</v>
      </c>
      <c r="G9671" s="64">
        <v>0</v>
      </c>
      <c r="H9671" s="64">
        <v>4</v>
      </c>
    </row>
    <row r="9672" spans="1:8" x14ac:dyDescent="0.3">
      <c r="A9672" s="63" t="s">
        <v>14960</v>
      </c>
      <c r="B9672" s="63" t="s">
        <v>14961</v>
      </c>
      <c r="C9672" s="63" t="s">
        <v>6293</v>
      </c>
      <c r="D9672" s="63" t="s">
        <v>14583</v>
      </c>
      <c r="E9672" s="64">
        <v>0</v>
      </c>
      <c r="F9672" s="64">
        <v>0</v>
      </c>
      <c r="G9672" s="64">
        <v>15</v>
      </c>
      <c r="H9672" s="64">
        <v>15</v>
      </c>
    </row>
    <row r="9673" spans="1:8" x14ac:dyDescent="0.3">
      <c r="A9673" s="63" t="s">
        <v>14960</v>
      </c>
      <c r="B9673" s="63" t="s">
        <v>14961</v>
      </c>
      <c r="C9673" s="63" t="s">
        <v>6598</v>
      </c>
      <c r="D9673" s="63" t="s">
        <v>14584</v>
      </c>
      <c r="E9673" s="64">
        <v>0</v>
      </c>
      <c r="F9673" s="64">
        <v>1</v>
      </c>
      <c r="G9673" s="64">
        <v>0</v>
      </c>
      <c r="H9673" s="64">
        <v>1</v>
      </c>
    </row>
    <row r="9674" spans="1:8" x14ac:dyDescent="0.3">
      <c r="A9674" s="63" t="s">
        <v>14960</v>
      </c>
      <c r="B9674" s="63" t="s">
        <v>14961</v>
      </c>
      <c r="C9674" s="63" t="s">
        <v>8403</v>
      </c>
      <c r="D9674" s="63" t="s">
        <v>14905</v>
      </c>
      <c r="E9674" s="64">
        <v>0</v>
      </c>
      <c r="F9674" s="64">
        <v>1</v>
      </c>
      <c r="G9674" s="64">
        <v>0</v>
      </c>
      <c r="H9674" s="64">
        <v>1</v>
      </c>
    </row>
    <row r="9675" spans="1:8" x14ac:dyDescent="0.3">
      <c r="A9675" s="63" t="s">
        <v>14960</v>
      </c>
      <c r="B9675" s="63" t="s">
        <v>14961</v>
      </c>
      <c r="C9675" s="63" t="s">
        <v>7970</v>
      </c>
      <c r="D9675" s="63" t="s">
        <v>14869</v>
      </c>
      <c r="E9675" s="64">
        <v>0</v>
      </c>
      <c r="F9675" s="64">
        <v>2</v>
      </c>
      <c r="G9675" s="64">
        <v>0</v>
      </c>
      <c r="H9675" s="64">
        <v>2</v>
      </c>
    </row>
    <row r="9676" spans="1:8" x14ac:dyDescent="0.3">
      <c r="A9676" s="63" t="s">
        <v>14960</v>
      </c>
      <c r="B9676" s="63" t="s">
        <v>14961</v>
      </c>
      <c r="C9676" s="63" t="s">
        <v>6602</v>
      </c>
      <c r="D9676" s="63" t="s">
        <v>14834</v>
      </c>
      <c r="E9676" s="64">
        <v>0</v>
      </c>
      <c r="F9676" s="64">
        <v>2</v>
      </c>
      <c r="G9676" s="64">
        <v>1</v>
      </c>
      <c r="H9676" s="64">
        <v>3</v>
      </c>
    </row>
    <row r="9677" spans="1:8" x14ac:dyDescent="0.3">
      <c r="A9677" s="63" t="s">
        <v>14960</v>
      </c>
      <c r="B9677" s="63" t="s">
        <v>14961</v>
      </c>
      <c r="C9677" s="63" t="s">
        <v>6600</v>
      </c>
      <c r="D9677" s="63" t="s">
        <v>14858</v>
      </c>
      <c r="E9677" s="64">
        <v>0</v>
      </c>
      <c r="F9677" s="64">
        <v>0</v>
      </c>
      <c r="G9677" s="64">
        <v>4</v>
      </c>
      <c r="H9677" s="64">
        <v>4</v>
      </c>
    </row>
    <row r="9678" spans="1:8" x14ac:dyDescent="0.3">
      <c r="A9678" s="63" t="s">
        <v>14960</v>
      </c>
      <c r="B9678" s="63" t="s">
        <v>14961</v>
      </c>
      <c r="C9678" s="63" t="s">
        <v>8373</v>
      </c>
      <c r="D9678" s="63" t="s">
        <v>14578</v>
      </c>
      <c r="E9678" s="64">
        <v>0</v>
      </c>
      <c r="F9678" s="64">
        <v>0</v>
      </c>
      <c r="G9678" s="64">
        <v>1</v>
      </c>
      <c r="H9678" s="64">
        <v>1</v>
      </c>
    </row>
    <row r="9679" spans="1:8" x14ac:dyDescent="0.3">
      <c r="A9679" s="63" t="s">
        <v>14960</v>
      </c>
      <c r="B9679" s="63" t="s">
        <v>14961</v>
      </c>
      <c r="C9679" s="63" t="s">
        <v>7089</v>
      </c>
      <c r="D9679" s="63" t="s">
        <v>7090</v>
      </c>
      <c r="E9679" s="64">
        <v>8</v>
      </c>
      <c r="F9679" s="64">
        <v>19</v>
      </c>
      <c r="G9679" s="64">
        <v>6</v>
      </c>
      <c r="H9679" s="64">
        <v>25</v>
      </c>
    </row>
    <row r="9680" spans="1:8" x14ac:dyDescent="0.3">
      <c r="A9680" s="63" t="s">
        <v>14960</v>
      </c>
      <c r="B9680" s="63" t="s">
        <v>14961</v>
      </c>
      <c r="C9680" s="63" t="s">
        <v>4811</v>
      </c>
      <c r="D9680" s="63" t="s">
        <v>4812</v>
      </c>
      <c r="E9680" s="64">
        <v>0</v>
      </c>
      <c r="F9680" s="64">
        <v>1</v>
      </c>
      <c r="G9680" s="64">
        <v>1</v>
      </c>
      <c r="H9680" s="64">
        <v>2</v>
      </c>
    </row>
    <row r="9681" spans="1:8" x14ac:dyDescent="0.3">
      <c r="A9681" s="63" t="s">
        <v>14960</v>
      </c>
      <c r="B9681" s="63" t="s">
        <v>14961</v>
      </c>
      <c r="C9681" s="63" t="s">
        <v>4819</v>
      </c>
      <c r="D9681" s="63" t="s">
        <v>4820</v>
      </c>
      <c r="E9681" s="64">
        <v>0</v>
      </c>
      <c r="F9681" s="64">
        <v>2</v>
      </c>
      <c r="G9681" s="64">
        <v>3</v>
      </c>
      <c r="H9681" s="64">
        <v>5</v>
      </c>
    </row>
    <row r="9682" spans="1:8" x14ac:dyDescent="0.3">
      <c r="A9682" s="63" t="s">
        <v>14968</v>
      </c>
      <c r="B9682" s="63" t="s">
        <v>14969</v>
      </c>
      <c r="C9682" s="63" t="s">
        <v>7994</v>
      </c>
      <c r="D9682" s="63" t="s">
        <v>7995</v>
      </c>
      <c r="E9682" s="64">
        <v>2</v>
      </c>
      <c r="F9682" s="64">
        <v>22</v>
      </c>
      <c r="G9682" s="64">
        <v>0</v>
      </c>
      <c r="H9682" s="64">
        <v>22</v>
      </c>
    </row>
    <row r="9683" spans="1:8" x14ac:dyDescent="0.3">
      <c r="A9683" s="63" t="s">
        <v>14968</v>
      </c>
      <c r="B9683" s="63" t="s">
        <v>14969</v>
      </c>
      <c r="C9683" s="63" t="s">
        <v>6638</v>
      </c>
      <c r="D9683" s="63" t="s">
        <v>6639</v>
      </c>
      <c r="E9683" s="64">
        <v>0</v>
      </c>
      <c r="F9683" s="64">
        <v>2</v>
      </c>
      <c r="G9683" s="64">
        <v>0</v>
      </c>
      <c r="H9683" s="64">
        <v>2</v>
      </c>
    </row>
    <row r="9684" spans="1:8" x14ac:dyDescent="0.3">
      <c r="A9684" s="63" t="s">
        <v>14968</v>
      </c>
      <c r="B9684" s="63" t="s">
        <v>14969</v>
      </c>
      <c r="C9684" s="63" t="s">
        <v>8115</v>
      </c>
      <c r="D9684" s="63" t="s">
        <v>8116</v>
      </c>
      <c r="E9684" s="64">
        <v>0</v>
      </c>
      <c r="F9684" s="64">
        <v>8</v>
      </c>
      <c r="G9684" s="64">
        <v>4</v>
      </c>
      <c r="H9684" s="64">
        <v>12</v>
      </c>
    </row>
    <row r="9685" spans="1:8" x14ac:dyDescent="0.3">
      <c r="A9685" s="63" t="s">
        <v>14968</v>
      </c>
      <c r="B9685" s="63" t="s">
        <v>14969</v>
      </c>
      <c r="C9685" s="63" t="s">
        <v>6632</v>
      </c>
      <c r="D9685" s="63" t="s">
        <v>6633</v>
      </c>
      <c r="E9685" s="64">
        <v>1</v>
      </c>
      <c r="F9685" s="64">
        <v>1</v>
      </c>
      <c r="G9685" s="64">
        <v>3</v>
      </c>
      <c r="H9685" s="64">
        <v>4</v>
      </c>
    </row>
    <row r="9686" spans="1:8" x14ac:dyDescent="0.3">
      <c r="A9686" s="63" t="s">
        <v>14968</v>
      </c>
      <c r="B9686" s="63" t="s">
        <v>14969</v>
      </c>
      <c r="C9686" s="63" t="s">
        <v>4994</v>
      </c>
      <c r="D9686" s="63" t="s">
        <v>14747</v>
      </c>
      <c r="E9686" s="64">
        <v>0</v>
      </c>
      <c r="F9686" s="64">
        <v>0</v>
      </c>
      <c r="G9686" s="64">
        <v>1</v>
      </c>
      <c r="H9686" s="64">
        <v>1</v>
      </c>
    </row>
    <row r="9687" spans="1:8" x14ac:dyDescent="0.3">
      <c r="A9687" s="63" t="s">
        <v>14968</v>
      </c>
      <c r="B9687" s="63" t="s">
        <v>14969</v>
      </c>
      <c r="C9687" s="63" t="s">
        <v>8669</v>
      </c>
      <c r="D9687" s="63" t="s">
        <v>8670</v>
      </c>
      <c r="E9687" s="64">
        <v>0</v>
      </c>
      <c r="F9687" s="64">
        <v>0</v>
      </c>
      <c r="G9687" s="64">
        <v>298</v>
      </c>
      <c r="H9687" s="64">
        <v>298</v>
      </c>
    </row>
    <row r="9688" spans="1:8" x14ac:dyDescent="0.3">
      <c r="A9688" s="63" t="s">
        <v>14968</v>
      </c>
      <c r="B9688" s="63" t="s">
        <v>14969</v>
      </c>
      <c r="C9688" s="63" t="s">
        <v>6334</v>
      </c>
      <c r="D9688" s="63" t="s">
        <v>6335</v>
      </c>
      <c r="E9688" s="64">
        <v>0</v>
      </c>
      <c r="F9688" s="64">
        <v>0</v>
      </c>
      <c r="G9688" s="64">
        <v>1</v>
      </c>
      <c r="H9688" s="64">
        <v>1</v>
      </c>
    </row>
    <row r="9689" spans="1:8" x14ac:dyDescent="0.3">
      <c r="A9689" s="63" t="s">
        <v>14968</v>
      </c>
      <c r="B9689" s="63" t="s">
        <v>14969</v>
      </c>
      <c r="C9689" s="63" t="s">
        <v>7437</v>
      </c>
      <c r="D9689" s="63" t="s">
        <v>2790</v>
      </c>
      <c r="E9689" s="64">
        <v>0</v>
      </c>
      <c r="F9689" s="64">
        <v>0</v>
      </c>
      <c r="G9689" s="64">
        <v>2</v>
      </c>
      <c r="H9689" s="64">
        <v>2</v>
      </c>
    </row>
    <row r="9690" spans="1:8" x14ac:dyDescent="0.3">
      <c r="A9690" s="63" t="s">
        <v>14968</v>
      </c>
      <c r="B9690" s="63" t="s">
        <v>14969</v>
      </c>
      <c r="C9690" s="63" t="s">
        <v>6295</v>
      </c>
      <c r="D9690" s="63" t="s">
        <v>6296</v>
      </c>
      <c r="E9690" s="64">
        <v>0</v>
      </c>
      <c r="F9690" s="64">
        <v>0</v>
      </c>
      <c r="G9690" s="64">
        <v>5</v>
      </c>
      <c r="H9690" s="64">
        <v>5</v>
      </c>
    </row>
    <row r="9691" spans="1:8" x14ac:dyDescent="0.3">
      <c r="A9691" s="63" t="s">
        <v>14968</v>
      </c>
      <c r="B9691" s="63" t="s">
        <v>14969</v>
      </c>
      <c r="C9691" s="63" t="s">
        <v>7075</v>
      </c>
      <c r="D9691" s="63" t="s">
        <v>7076</v>
      </c>
      <c r="E9691" s="64">
        <v>0</v>
      </c>
      <c r="F9691" s="64">
        <v>3</v>
      </c>
      <c r="G9691" s="64">
        <v>1</v>
      </c>
      <c r="H9691" s="64">
        <v>4</v>
      </c>
    </row>
    <row r="9692" spans="1:8" x14ac:dyDescent="0.3">
      <c r="A9692" s="63" t="s">
        <v>14968</v>
      </c>
      <c r="B9692" s="63" t="s">
        <v>14969</v>
      </c>
      <c r="C9692" s="63" t="s">
        <v>4763</v>
      </c>
      <c r="D9692" s="63" t="s">
        <v>4764</v>
      </c>
      <c r="E9692" s="64">
        <v>0</v>
      </c>
      <c r="F9692" s="64">
        <v>0</v>
      </c>
      <c r="G9692" s="64">
        <v>2</v>
      </c>
      <c r="H9692" s="64">
        <v>2</v>
      </c>
    </row>
    <row r="9693" spans="1:8" x14ac:dyDescent="0.3">
      <c r="A9693" s="63" t="s">
        <v>14968</v>
      </c>
      <c r="B9693" s="63" t="s">
        <v>14969</v>
      </c>
      <c r="C9693" s="63" t="s">
        <v>6322</v>
      </c>
      <c r="D9693" s="63" t="s">
        <v>6323</v>
      </c>
      <c r="E9693" s="64">
        <v>0</v>
      </c>
      <c r="F9693" s="64">
        <v>1</v>
      </c>
      <c r="G9693" s="64">
        <v>1</v>
      </c>
      <c r="H9693" s="64">
        <v>2</v>
      </c>
    </row>
    <row r="9694" spans="1:8" x14ac:dyDescent="0.3">
      <c r="A9694" s="63" t="s">
        <v>14968</v>
      </c>
      <c r="B9694" s="63" t="s">
        <v>14969</v>
      </c>
      <c r="C9694" s="63" t="s">
        <v>4767</v>
      </c>
      <c r="D9694" s="63" t="s">
        <v>4768</v>
      </c>
      <c r="E9694" s="64">
        <v>0</v>
      </c>
      <c r="F9694" s="64">
        <v>1</v>
      </c>
      <c r="G9694" s="64">
        <v>0</v>
      </c>
      <c r="H9694" s="64">
        <v>1</v>
      </c>
    </row>
    <row r="9695" spans="1:8" x14ac:dyDescent="0.3">
      <c r="A9695" s="63" t="s">
        <v>14968</v>
      </c>
      <c r="B9695" s="63" t="s">
        <v>14969</v>
      </c>
      <c r="C9695" s="63" t="s">
        <v>4986</v>
      </c>
      <c r="D9695" s="63" t="s">
        <v>4987</v>
      </c>
      <c r="E9695" s="64">
        <v>1</v>
      </c>
      <c r="F9695" s="64">
        <v>7</v>
      </c>
      <c r="G9695" s="64">
        <v>8</v>
      </c>
      <c r="H9695" s="64">
        <v>15</v>
      </c>
    </row>
    <row r="9696" spans="1:8" x14ac:dyDescent="0.3">
      <c r="A9696" s="63" t="s">
        <v>14968</v>
      </c>
      <c r="B9696" s="63" t="s">
        <v>14969</v>
      </c>
      <c r="C9696" s="63" t="s">
        <v>5387</v>
      </c>
      <c r="D9696" s="63" t="s">
        <v>5388</v>
      </c>
      <c r="E9696" s="64">
        <v>0</v>
      </c>
      <c r="F9696" s="64">
        <v>0</v>
      </c>
      <c r="G9696" s="64">
        <v>2</v>
      </c>
      <c r="H9696" s="64">
        <v>2</v>
      </c>
    </row>
    <row r="9697" spans="1:8" x14ac:dyDescent="0.3">
      <c r="A9697" s="63" t="s">
        <v>14968</v>
      </c>
      <c r="B9697" s="63" t="s">
        <v>14969</v>
      </c>
      <c r="C9697" s="63" t="s">
        <v>4666</v>
      </c>
      <c r="D9697" s="63" t="s">
        <v>4667</v>
      </c>
      <c r="E9697" s="64">
        <v>0</v>
      </c>
      <c r="F9697" s="64">
        <v>0</v>
      </c>
      <c r="G9697" s="64">
        <v>41</v>
      </c>
      <c r="H9697" s="64">
        <v>41</v>
      </c>
    </row>
    <row r="9698" spans="1:8" x14ac:dyDescent="0.3">
      <c r="A9698" s="63" t="s">
        <v>14968</v>
      </c>
      <c r="B9698" s="63" t="s">
        <v>14969</v>
      </c>
      <c r="C9698" s="63" t="s">
        <v>7958</v>
      </c>
      <c r="D9698" s="63" t="s">
        <v>14649</v>
      </c>
      <c r="E9698" s="64">
        <v>0</v>
      </c>
      <c r="F9698" s="64">
        <v>0</v>
      </c>
      <c r="G9698" s="64">
        <v>42</v>
      </c>
      <c r="H9698" s="64">
        <v>42</v>
      </c>
    </row>
    <row r="9699" spans="1:8" x14ac:dyDescent="0.3">
      <c r="A9699" s="63" t="s">
        <v>14968</v>
      </c>
      <c r="B9699" s="63" t="s">
        <v>14969</v>
      </c>
      <c r="C9699" s="63" t="s">
        <v>3930</v>
      </c>
      <c r="D9699" s="63" t="s">
        <v>3931</v>
      </c>
      <c r="E9699" s="64">
        <v>0</v>
      </c>
      <c r="F9699" s="64">
        <v>0</v>
      </c>
      <c r="G9699" s="64">
        <v>3</v>
      </c>
      <c r="H9699" s="64">
        <v>3</v>
      </c>
    </row>
    <row r="9700" spans="1:8" x14ac:dyDescent="0.3">
      <c r="A9700" s="63" t="s">
        <v>14968</v>
      </c>
      <c r="B9700" s="63" t="s">
        <v>14969</v>
      </c>
      <c r="C9700" s="63" t="s">
        <v>4769</v>
      </c>
      <c r="D9700" s="63" t="s">
        <v>4770</v>
      </c>
      <c r="E9700" s="64">
        <v>0</v>
      </c>
      <c r="F9700" s="64">
        <v>0</v>
      </c>
      <c r="G9700" s="64">
        <v>1</v>
      </c>
      <c r="H9700" s="64">
        <v>1</v>
      </c>
    </row>
    <row r="9701" spans="1:8" x14ac:dyDescent="0.3">
      <c r="A9701" s="63" t="s">
        <v>14968</v>
      </c>
      <c r="B9701" s="63" t="s">
        <v>14969</v>
      </c>
      <c r="C9701" s="63" t="s">
        <v>7964</v>
      </c>
      <c r="D9701" s="63" t="s">
        <v>14575</v>
      </c>
      <c r="E9701" s="64">
        <v>0</v>
      </c>
      <c r="F9701" s="64">
        <v>0</v>
      </c>
      <c r="G9701" s="64">
        <v>227</v>
      </c>
      <c r="H9701" s="64">
        <v>227</v>
      </c>
    </row>
    <row r="9702" spans="1:8" x14ac:dyDescent="0.3">
      <c r="A9702" s="63" t="s">
        <v>14968</v>
      </c>
      <c r="B9702" s="63" t="s">
        <v>14969</v>
      </c>
      <c r="C9702" s="63" t="s">
        <v>4771</v>
      </c>
      <c r="D9702" s="63" t="s">
        <v>14730</v>
      </c>
      <c r="E9702" s="64">
        <v>0</v>
      </c>
      <c r="F9702" s="64">
        <v>1</v>
      </c>
      <c r="G9702" s="64">
        <v>0</v>
      </c>
      <c r="H9702" s="64">
        <v>1</v>
      </c>
    </row>
    <row r="9703" spans="1:8" x14ac:dyDescent="0.3">
      <c r="A9703" s="63" t="s">
        <v>14968</v>
      </c>
      <c r="B9703" s="63" t="s">
        <v>14969</v>
      </c>
      <c r="C9703" s="63" t="s">
        <v>4990</v>
      </c>
      <c r="D9703" s="63" t="s">
        <v>14731</v>
      </c>
      <c r="E9703" s="64">
        <v>0</v>
      </c>
      <c r="F9703" s="64">
        <v>0</v>
      </c>
      <c r="G9703" s="64">
        <v>6</v>
      </c>
      <c r="H9703" s="64">
        <v>6</v>
      </c>
    </row>
    <row r="9704" spans="1:8" x14ac:dyDescent="0.3">
      <c r="A9704" s="63" t="s">
        <v>14968</v>
      </c>
      <c r="B9704" s="63" t="s">
        <v>14969</v>
      </c>
      <c r="C9704" s="63" t="s">
        <v>6326</v>
      </c>
      <c r="D9704" s="63" t="s">
        <v>14799</v>
      </c>
      <c r="E9704" s="64">
        <v>0</v>
      </c>
      <c r="F9704" s="64">
        <v>1</v>
      </c>
      <c r="G9704" s="64">
        <v>0</v>
      </c>
      <c r="H9704" s="64">
        <v>1</v>
      </c>
    </row>
    <row r="9705" spans="1:8" x14ac:dyDescent="0.3">
      <c r="A9705" s="63" t="s">
        <v>14968</v>
      </c>
      <c r="B9705" s="63" t="s">
        <v>14969</v>
      </c>
      <c r="C9705" s="63" t="s">
        <v>4821</v>
      </c>
      <c r="D9705" s="63" t="s">
        <v>4822</v>
      </c>
      <c r="E9705" s="64">
        <v>0</v>
      </c>
      <c r="F9705" s="64">
        <v>3</v>
      </c>
      <c r="G9705" s="64">
        <v>5</v>
      </c>
      <c r="H9705" s="64">
        <v>8</v>
      </c>
    </row>
    <row r="9706" spans="1:8" x14ac:dyDescent="0.3">
      <c r="A9706" s="63" t="s">
        <v>14968</v>
      </c>
      <c r="B9706" s="63" t="s">
        <v>14969</v>
      </c>
      <c r="C9706" s="63" t="s">
        <v>8199</v>
      </c>
      <c r="D9706" s="63" t="s">
        <v>8200</v>
      </c>
      <c r="E9706" s="64">
        <v>2</v>
      </c>
      <c r="F9706" s="64">
        <v>2</v>
      </c>
      <c r="G9706" s="64">
        <v>2</v>
      </c>
      <c r="H9706" s="64">
        <v>4</v>
      </c>
    </row>
    <row r="9707" spans="1:8" x14ac:dyDescent="0.3">
      <c r="A9707" s="63" t="s">
        <v>14968</v>
      </c>
      <c r="B9707" s="63" t="s">
        <v>14969</v>
      </c>
      <c r="C9707" s="63" t="s">
        <v>4668</v>
      </c>
      <c r="D9707" s="63" t="s">
        <v>4669</v>
      </c>
      <c r="E9707" s="64">
        <v>0</v>
      </c>
      <c r="F9707" s="64">
        <v>0</v>
      </c>
      <c r="G9707" s="64">
        <v>11</v>
      </c>
      <c r="H9707" s="64">
        <v>11</v>
      </c>
    </row>
    <row r="9708" spans="1:8" x14ac:dyDescent="0.3">
      <c r="A9708" s="63" t="s">
        <v>14968</v>
      </c>
      <c r="B9708" s="63" t="s">
        <v>14969</v>
      </c>
      <c r="C9708" s="63" t="s">
        <v>8824</v>
      </c>
      <c r="D9708" s="63" t="s">
        <v>8825</v>
      </c>
      <c r="E9708" s="64">
        <v>4</v>
      </c>
      <c r="F9708" s="64">
        <v>15</v>
      </c>
      <c r="G9708" s="64">
        <v>0</v>
      </c>
      <c r="H9708" s="64">
        <v>15</v>
      </c>
    </row>
    <row r="9709" spans="1:8" x14ac:dyDescent="0.3">
      <c r="A9709" s="63" t="s">
        <v>14968</v>
      </c>
      <c r="B9709" s="63" t="s">
        <v>14969</v>
      </c>
      <c r="C9709" s="63" t="s">
        <v>3335</v>
      </c>
      <c r="D9709" s="63" t="s">
        <v>3336</v>
      </c>
      <c r="E9709" s="64">
        <v>0</v>
      </c>
      <c r="F9709" s="64">
        <v>1</v>
      </c>
      <c r="G9709" s="64">
        <v>1</v>
      </c>
      <c r="H9709" s="64">
        <v>2</v>
      </c>
    </row>
    <row r="9710" spans="1:8" x14ac:dyDescent="0.3">
      <c r="A9710" s="63" t="s">
        <v>14968</v>
      </c>
      <c r="B9710" s="63" t="s">
        <v>14969</v>
      </c>
      <c r="C9710" s="63" t="s">
        <v>8828</v>
      </c>
      <c r="D9710" s="63" t="s">
        <v>8829</v>
      </c>
      <c r="E9710" s="64">
        <v>1</v>
      </c>
      <c r="F9710" s="64">
        <v>20</v>
      </c>
      <c r="G9710" s="64">
        <v>46</v>
      </c>
      <c r="H9710" s="64">
        <v>66</v>
      </c>
    </row>
    <row r="9711" spans="1:8" x14ac:dyDescent="0.3">
      <c r="A9711" s="63" t="s">
        <v>14968</v>
      </c>
      <c r="B9711" s="63" t="s">
        <v>14969</v>
      </c>
      <c r="C9711" s="63" t="s">
        <v>8558</v>
      </c>
      <c r="D9711" s="63" t="s">
        <v>8559</v>
      </c>
      <c r="E9711" s="64">
        <v>2</v>
      </c>
      <c r="F9711" s="64">
        <v>4</v>
      </c>
      <c r="G9711" s="64">
        <v>0</v>
      </c>
      <c r="H9711" s="64">
        <v>4</v>
      </c>
    </row>
    <row r="9712" spans="1:8" x14ac:dyDescent="0.3">
      <c r="A9712" s="63" t="s">
        <v>14968</v>
      </c>
      <c r="B9712" s="63" t="s">
        <v>14969</v>
      </c>
      <c r="C9712" s="63" t="s">
        <v>8834</v>
      </c>
      <c r="D9712" s="63" t="s">
        <v>8835</v>
      </c>
      <c r="E9712" s="64">
        <v>4</v>
      </c>
      <c r="F9712" s="64">
        <v>1</v>
      </c>
      <c r="G9712" s="64">
        <v>10</v>
      </c>
      <c r="H9712" s="64">
        <v>11</v>
      </c>
    </row>
    <row r="9713" spans="1:8" x14ac:dyDescent="0.3">
      <c r="A9713" s="63" t="s">
        <v>14968</v>
      </c>
      <c r="B9713" s="63" t="s">
        <v>14969</v>
      </c>
      <c r="C9713" s="63" t="s">
        <v>4829</v>
      </c>
      <c r="D9713" s="63" t="s">
        <v>4830</v>
      </c>
      <c r="E9713" s="64">
        <v>0</v>
      </c>
      <c r="F9713" s="64">
        <v>24</v>
      </c>
      <c r="G9713" s="64">
        <v>5</v>
      </c>
      <c r="H9713" s="64">
        <v>29</v>
      </c>
    </row>
    <row r="9714" spans="1:8" x14ac:dyDescent="0.3">
      <c r="A9714" s="63" t="s">
        <v>14968</v>
      </c>
      <c r="B9714" s="63" t="s">
        <v>14969</v>
      </c>
      <c r="C9714" s="63" t="s">
        <v>3689</v>
      </c>
      <c r="D9714" s="63" t="s">
        <v>3690</v>
      </c>
      <c r="E9714" s="64">
        <v>0</v>
      </c>
      <c r="F9714" s="64">
        <v>6</v>
      </c>
      <c r="G9714" s="64">
        <v>4</v>
      </c>
      <c r="H9714" s="64">
        <v>10</v>
      </c>
    </row>
    <row r="9715" spans="1:8" x14ac:dyDescent="0.3">
      <c r="A9715" s="63" t="s">
        <v>14968</v>
      </c>
      <c r="B9715" s="63" t="s">
        <v>14969</v>
      </c>
      <c r="C9715" s="63" t="s">
        <v>4717</v>
      </c>
      <c r="D9715" s="63" t="s">
        <v>4718</v>
      </c>
      <c r="E9715" s="64">
        <v>1</v>
      </c>
      <c r="F9715" s="64">
        <v>3</v>
      </c>
      <c r="G9715" s="64">
        <v>8</v>
      </c>
      <c r="H9715" s="64">
        <v>11</v>
      </c>
    </row>
    <row r="9716" spans="1:8" x14ac:dyDescent="0.3">
      <c r="A9716" s="63" t="s">
        <v>14968</v>
      </c>
      <c r="B9716" s="63" t="s">
        <v>14969</v>
      </c>
      <c r="C9716" s="63" t="s">
        <v>3954</v>
      </c>
      <c r="D9716" s="63" t="s">
        <v>3955</v>
      </c>
      <c r="E9716" s="64">
        <v>0</v>
      </c>
      <c r="F9716" s="64">
        <v>0</v>
      </c>
      <c r="G9716" s="64">
        <v>1</v>
      </c>
      <c r="H9716" s="64">
        <v>1</v>
      </c>
    </row>
    <row r="9717" spans="1:8" x14ac:dyDescent="0.3">
      <c r="A9717" s="63" t="s">
        <v>14968</v>
      </c>
      <c r="B9717" s="63" t="s">
        <v>14969</v>
      </c>
      <c r="C9717" s="63" t="s">
        <v>4672</v>
      </c>
      <c r="D9717" s="63" t="s">
        <v>4673</v>
      </c>
      <c r="E9717" s="64">
        <v>0</v>
      </c>
      <c r="F9717" s="64">
        <v>6</v>
      </c>
      <c r="G9717" s="64">
        <v>3</v>
      </c>
      <c r="H9717" s="64">
        <v>9</v>
      </c>
    </row>
    <row r="9718" spans="1:8" x14ac:dyDescent="0.3">
      <c r="A9718" s="63" t="s">
        <v>14968</v>
      </c>
      <c r="B9718" s="63" t="s">
        <v>14969</v>
      </c>
      <c r="C9718" s="63" t="s">
        <v>8363</v>
      </c>
      <c r="D9718" s="63" t="s">
        <v>8364</v>
      </c>
      <c r="E9718" s="64">
        <v>0</v>
      </c>
      <c r="F9718" s="64">
        <v>1</v>
      </c>
      <c r="G9718" s="64">
        <v>0</v>
      </c>
      <c r="H9718" s="64">
        <v>1</v>
      </c>
    </row>
    <row r="9719" spans="1:8" x14ac:dyDescent="0.3">
      <c r="A9719" s="63" t="s">
        <v>14968</v>
      </c>
      <c r="B9719" s="63" t="s">
        <v>14969</v>
      </c>
      <c r="C9719" s="63" t="s">
        <v>8092</v>
      </c>
      <c r="D9719" s="63" t="s">
        <v>8093</v>
      </c>
      <c r="E9719" s="64">
        <v>0</v>
      </c>
      <c r="F9719" s="64">
        <v>0</v>
      </c>
      <c r="G9719" s="64">
        <v>48</v>
      </c>
      <c r="H9719" s="64">
        <v>48</v>
      </c>
    </row>
    <row r="9720" spans="1:8" x14ac:dyDescent="0.3">
      <c r="A9720" s="63" t="s">
        <v>14968</v>
      </c>
      <c r="B9720" s="63" t="s">
        <v>14969</v>
      </c>
      <c r="C9720" s="63" t="s">
        <v>8202</v>
      </c>
      <c r="D9720" s="63" t="s">
        <v>14654</v>
      </c>
      <c r="E9720" s="64">
        <v>0</v>
      </c>
      <c r="F9720" s="64">
        <v>3</v>
      </c>
      <c r="G9720" s="64">
        <v>0</v>
      </c>
      <c r="H9720" s="64">
        <v>3</v>
      </c>
    </row>
    <row r="9721" spans="1:8" x14ac:dyDescent="0.3">
      <c r="A9721" s="63" t="s">
        <v>14968</v>
      </c>
      <c r="B9721" s="63" t="s">
        <v>14969</v>
      </c>
      <c r="C9721" s="63" t="s">
        <v>8101</v>
      </c>
      <c r="D9721" s="63" t="s">
        <v>8102</v>
      </c>
      <c r="E9721" s="64">
        <v>0</v>
      </c>
      <c r="F9721" s="64">
        <v>6</v>
      </c>
      <c r="G9721" s="64">
        <v>4</v>
      </c>
      <c r="H9721" s="64">
        <v>10</v>
      </c>
    </row>
    <row r="9722" spans="1:8" x14ac:dyDescent="0.3">
      <c r="A9722" s="63" t="s">
        <v>14968</v>
      </c>
      <c r="B9722" s="63" t="s">
        <v>14969</v>
      </c>
      <c r="C9722" s="63" t="s">
        <v>4970</v>
      </c>
      <c r="D9722" s="63" t="s">
        <v>4971</v>
      </c>
      <c r="E9722" s="64">
        <v>0</v>
      </c>
      <c r="F9722" s="64">
        <v>117</v>
      </c>
      <c r="G9722" s="64">
        <v>39</v>
      </c>
      <c r="H9722" s="64">
        <v>156</v>
      </c>
    </row>
    <row r="9723" spans="1:8" x14ac:dyDescent="0.3">
      <c r="A9723" s="63" t="s">
        <v>14968</v>
      </c>
      <c r="B9723" s="63" t="s">
        <v>14969</v>
      </c>
      <c r="C9723" s="63" t="s">
        <v>5389</v>
      </c>
      <c r="D9723" s="63" t="s">
        <v>277</v>
      </c>
      <c r="E9723" s="64">
        <v>0</v>
      </c>
      <c r="F9723" s="64">
        <v>1</v>
      </c>
      <c r="G9723" s="64">
        <v>0</v>
      </c>
      <c r="H9723" s="64">
        <v>1</v>
      </c>
    </row>
    <row r="9724" spans="1:8" x14ac:dyDescent="0.3">
      <c r="A9724" s="63" t="s">
        <v>14968</v>
      </c>
      <c r="B9724" s="63" t="s">
        <v>14969</v>
      </c>
      <c r="C9724" s="63" t="s">
        <v>8803</v>
      </c>
      <c r="D9724" s="63" t="s">
        <v>277</v>
      </c>
      <c r="E9724" s="64">
        <v>1</v>
      </c>
      <c r="F9724" s="64">
        <v>12</v>
      </c>
      <c r="G9724" s="64">
        <v>3</v>
      </c>
      <c r="H9724" s="64">
        <v>15</v>
      </c>
    </row>
    <row r="9725" spans="1:8" x14ac:dyDescent="0.3">
      <c r="A9725" s="63" t="s">
        <v>14968</v>
      </c>
      <c r="B9725" s="63" t="s">
        <v>14969</v>
      </c>
      <c r="C9725" s="63" t="s">
        <v>6642</v>
      </c>
      <c r="D9725" s="63" t="s">
        <v>6643</v>
      </c>
      <c r="E9725" s="64">
        <v>0</v>
      </c>
      <c r="F9725" s="64">
        <v>2</v>
      </c>
      <c r="G9725" s="64">
        <v>0</v>
      </c>
      <c r="H9725" s="64">
        <v>2</v>
      </c>
    </row>
    <row r="9726" spans="1:8" x14ac:dyDescent="0.3">
      <c r="A9726" s="63" t="s">
        <v>14968</v>
      </c>
      <c r="B9726" s="63" t="s">
        <v>14969</v>
      </c>
      <c r="C9726" s="63" t="s">
        <v>4725</v>
      </c>
      <c r="D9726" s="63" t="s">
        <v>4726</v>
      </c>
      <c r="E9726" s="64">
        <v>0</v>
      </c>
      <c r="F9726" s="64">
        <v>2</v>
      </c>
      <c r="G9726" s="64">
        <v>0</v>
      </c>
      <c r="H9726" s="64">
        <v>2</v>
      </c>
    </row>
    <row r="9727" spans="1:8" x14ac:dyDescent="0.3">
      <c r="A9727" s="63" t="s">
        <v>14968</v>
      </c>
      <c r="B9727" s="63" t="s">
        <v>14969</v>
      </c>
      <c r="C9727" s="63" t="s">
        <v>7990</v>
      </c>
      <c r="D9727" s="63" t="s">
        <v>7991</v>
      </c>
      <c r="E9727" s="64">
        <v>0</v>
      </c>
      <c r="F9727" s="64">
        <v>17</v>
      </c>
      <c r="G9727" s="64">
        <v>10</v>
      </c>
      <c r="H9727" s="64">
        <v>27</v>
      </c>
    </row>
    <row r="9728" spans="1:8" x14ac:dyDescent="0.3">
      <c r="A9728" s="63" t="s">
        <v>14968</v>
      </c>
      <c r="B9728" s="63" t="s">
        <v>14969</v>
      </c>
      <c r="C9728" s="63" t="s">
        <v>3269</v>
      </c>
      <c r="D9728" s="63" t="s">
        <v>3270</v>
      </c>
      <c r="E9728" s="64">
        <v>0</v>
      </c>
      <c r="F9728" s="64">
        <v>0</v>
      </c>
      <c r="G9728" s="64">
        <v>1</v>
      </c>
      <c r="H9728" s="64">
        <v>1</v>
      </c>
    </row>
    <row r="9729" spans="1:8" x14ac:dyDescent="0.3">
      <c r="A9729" s="63" t="s">
        <v>14968</v>
      </c>
      <c r="B9729" s="63" t="s">
        <v>14969</v>
      </c>
      <c r="C9729" s="63" t="s">
        <v>4414</v>
      </c>
      <c r="D9729" s="63" t="s">
        <v>4415</v>
      </c>
      <c r="E9729" s="64">
        <v>0</v>
      </c>
      <c r="F9729" s="64">
        <v>0</v>
      </c>
      <c r="G9729" s="64">
        <v>11</v>
      </c>
      <c r="H9729" s="64">
        <v>11</v>
      </c>
    </row>
    <row r="9730" spans="1:8" x14ac:dyDescent="0.3">
      <c r="A9730" s="63" t="s">
        <v>14968</v>
      </c>
      <c r="B9730" s="63" t="s">
        <v>14969</v>
      </c>
      <c r="C9730" s="63" t="s">
        <v>3486</v>
      </c>
      <c r="D9730" s="63" t="s">
        <v>3487</v>
      </c>
      <c r="E9730" s="64">
        <v>0</v>
      </c>
      <c r="F9730" s="64">
        <v>0</v>
      </c>
      <c r="G9730" s="64">
        <v>5</v>
      </c>
      <c r="H9730" s="64">
        <v>5</v>
      </c>
    </row>
    <row r="9731" spans="1:8" x14ac:dyDescent="0.3">
      <c r="A9731" s="63" t="s">
        <v>14968</v>
      </c>
      <c r="B9731" s="63" t="s">
        <v>14969</v>
      </c>
      <c r="C9731" s="63" t="s">
        <v>6855</v>
      </c>
      <c r="D9731" s="63" t="s">
        <v>6856</v>
      </c>
      <c r="E9731" s="64">
        <v>0</v>
      </c>
      <c r="F9731" s="64">
        <v>1</v>
      </c>
      <c r="G9731" s="64">
        <v>5</v>
      </c>
      <c r="H9731" s="64">
        <v>6</v>
      </c>
    </row>
    <row r="9732" spans="1:8" x14ac:dyDescent="0.3">
      <c r="A9732" s="63" t="s">
        <v>14968</v>
      </c>
      <c r="B9732" s="63" t="s">
        <v>14969</v>
      </c>
      <c r="C9732" s="63" t="s">
        <v>4680</v>
      </c>
      <c r="D9732" s="63" t="s">
        <v>4681</v>
      </c>
      <c r="E9732" s="64">
        <v>0</v>
      </c>
      <c r="F9732" s="64">
        <v>0</v>
      </c>
      <c r="G9732" s="64">
        <v>1</v>
      </c>
      <c r="H9732" s="64">
        <v>1</v>
      </c>
    </row>
    <row r="9733" spans="1:8" x14ac:dyDescent="0.3">
      <c r="A9733" s="63" t="s">
        <v>14968</v>
      </c>
      <c r="B9733" s="63" t="s">
        <v>14969</v>
      </c>
      <c r="C9733" s="63" t="s">
        <v>4777</v>
      </c>
      <c r="D9733" s="63" t="s">
        <v>14613</v>
      </c>
      <c r="E9733" s="64">
        <v>0</v>
      </c>
      <c r="F9733" s="64">
        <v>2</v>
      </c>
      <c r="G9733" s="64">
        <v>0</v>
      </c>
      <c r="H9733" s="64">
        <v>2</v>
      </c>
    </row>
    <row r="9734" spans="1:8" x14ac:dyDescent="0.3">
      <c r="A9734" s="63" t="s">
        <v>14968</v>
      </c>
      <c r="B9734" s="63" t="s">
        <v>14969</v>
      </c>
      <c r="C9734" s="63" t="s">
        <v>4972</v>
      </c>
      <c r="D9734" s="63" t="s">
        <v>14759</v>
      </c>
      <c r="E9734" s="64">
        <v>0</v>
      </c>
      <c r="F9734" s="64">
        <v>1</v>
      </c>
      <c r="G9734" s="64">
        <v>0</v>
      </c>
      <c r="H9734" s="64">
        <v>1</v>
      </c>
    </row>
    <row r="9735" spans="1:8" x14ac:dyDescent="0.3">
      <c r="A9735" s="63" t="s">
        <v>14968</v>
      </c>
      <c r="B9735" s="63" t="s">
        <v>14969</v>
      </c>
      <c r="C9735" s="63" t="s">
        <v>5102</v>
      </c>
      <c r="D9735" s="63" t="s">
        <v>5103</v>
      </c>
      <c r="E9735" s="64">
        <v>0</v>
      </c>
      <c r="F9735" s="64">
        <v>1</v>
      </c>
      <c r="G9735" s="64">
        <v>0</v>
      </c>
      <c r="H9735" s="64">
        <v>1</v>
      </c>
    </row>
    <row r="9736" spans="1:8" x14ac:dyDescent="0.3">
      <c r="A9736" s="63" t="s">
        <v>14968</v>
      </c>
      <c r="B9736" s="63" t="s">
        <v>14969</v>
      </c>
      <c r="C9736" s="63" t="s">
        <v>4980</v>
      </c>
      <c r="D9736" s="63" t="s">
        <v>4981</v>
      </c>
      <c r="E9736" s="64">
        <v>0</v>
      </c>
      <c r="F9736" s="64">
        <v>1</v>
      </c>
      <c r="G9736" s="64">
        <v>0</v>
      </c>
      <c r="H9736" s="64">
        <v>1</v>
      </c>
    </row>
    <row r="9737" spans="1:8" x14ac:dyDescent="0.3">
      <c r="A9737" s="63" t="s">
        <v>14968</v>
      </c>
      <c r="B9737" s="63" t="s">
        <v>14969</v>
      </c>
      <c r="C9737" s="63" t="s">
        <v>7986</v>
      </c>
      <c r="D9737" s="63" t="s">
        <v>7987</v>
      </c>
      <c r="E9737" s="64">
        <v>0</v>
      </c>
      <c r="F9737" s="64">
        <v>2</v>
      </c>
      <c r="G9737" s="64">
        <v>106</v>
      </c>
      <c r="H9737" s="64">
        <v>108</v>
      </c>
    </row>
    <row r="9738" spans="1:8" x14ac:dyDescent="0.3">
      <c r="A9738" s="63" t="s">
        <v>14968</v>
      </c>
      <c r="B9738" s="63" t="s">
        <v>14969</v>
      </c>
      <c r="C9738" s="63" t="s">
        <v>8667</v>
      </c>
      <c r="D9738" s="63" t="s">
        <v>8668</v>
      </c>
      <c r="E9738" s="64">
        <v>0</v>
      </c>
      <c r="F9738" s="64">
        <v>0</v>
      </c>
      <c r="G9738" s="64">
        <v>90</v>
      </c>
      <c r="H9738" s="64">
        <v>90</v>
      </c>
    </row>
    <row r="9739" spans="1:8" x14ac:dyDescent="0.3">
      <c r="A9739" s="63" t="s">
        <v>14968</v>
      </c>
      <c r="B9739" s="63" t="s">
        <v>14969</v>
      </c>
      <c r="C9739" s="63" t="s">
        <v>8810</v>
      </c>
      <c r="D9739" s="63" t="s">
        <v>14650</v>
      </c>
      <c r="E9739" s="64">
        <v>0</v>
      </c>
      <c r="F9739" s="64">
        <v>0</v>
      </c>
      <c r="G9739" s="64">
        <v>234</v>
      </c>
      <c r="H9739" s="64">
        <v>234</v>
      </c>
    </row>
    <row r="9740" spans="1:8" x14ac:dyDescent="0.3">
      <c r="A9740" s="63" t="s">
        <v>14968</v>
      </c>
      <c r="B9740" s="63" t="s">
        <v>14969</v>
      </c>
      <c r="C9740" s="63" t="s">
        <v>8099</v>
      </c>
      <c r="D9740" s="63" t="s">
        <v>14955</v>
      </c>
      <c r="E9740" s="64">
        <v>6</v>
      </c>
      <c r="F9740" s="64">
        <v>3</v>
      </c>
      <c r="G9740" s="64">
        <v>2</v>
      </c>
      <c r="H9740" s="64">
        <v>5</v>
      </c>
    </row>
    <row r="9741" spans="1:8" x14ac:dyDescent="0.3">
      <c r="A9741" s="63" t="s">
        <v>14968</v>
      </c>
      <c r="B9741" s="63" t="s">
        <v>14969</v>
      </c>
      <c r="C9741" s="63" t="s">
        <v>8222</v>
      </c>
      <c r="D9741" s="63" t="s">
        <v>14541</v>
      </c>
      <c r="E9741" s="64">
        <v>0</v>
      </c>
      <c r="F9741" s="64">
        <v>20</v>
      </c>
      <c r="G9741" s="64">
        <v>13</v>
      </c>
      <c r="H9741" s="64">
        <v>33</v>
      </c>
    </row>
    <row r="9742" spans="1:8" x14ac:dyDescent="0.3">
      <c r="A9742" s="63" t="s">
        <v>14968</v>
      </c>
      <c r="B9742" s="63" t="s">
        <v>14969</v>
      </c>
      <c r="C9742" s="63" t="s">
        <v>4781</v>
      </c>
      <c r="D9742" s="63" t="s">
        <v>4782</v>
      </c>
      <c r="E9742" s="64">
        <v>0</v>
      </c>
      <c r="F9742" s="64">
        <v>0</v>
      </c>
      <c r="G9742" s="64">
        <v>1</v>
      </c>
      <c r="H9742" s="64">
        <v>1</v>
      </c>
    </row>
    <row r="9743" spans="1:8" x14ac:dyDescent="0.3">
      <c r="A9743" s="63" t="s">
        <v>14968</v>
      </c>
      <c r="B9743" s="63" t="s">
        <v>14969</v>
      </c>
      <c r="C9743" s="63" t="s">
        <v>7974</v>
      </c>
      <c r="D9743" s="63" t="s">
        <v>7975</v>
      </c>
      <c r="E9743" s="64">
        <v>52</v>
      </c>
      <c r="F9743" s="64">
        <v>172</v>
      </c>
      <c r="G9743" s="64">
        <v>42</v>
      </c>
      <c r="H9743" s="64">
        <v>214</v>
      </c>
    </row>
    <row r="9744" spans="1:8" x14ac:dyDescent="0.3">
      <c r="A9744" s="63" t="s">
        <v>14968</v>
      </c>
      <c r="B9744" s="63" t="s">
        <v>14969</v>
      </c>
      <c r="C9744" s="63" t="s">
        <v>3851</v>
      </c>
      <c r="D9744" s="63" t="s">
        <v>3852</v>
      </c>
      <c r="E9744" s="64">
        <v>0</v>
      </c>
      <c r="F9744" s="64">
        <v>1</v>
      </c>
      <c r="G9744" s="64">
        <v>0</v>
      </c>
      <c r="H9744" s="64">
        <v>1</v>
      </c>
    </row>
    <row r="9745" spans="1:8" x14ac:dyDescent="0.3">
      <c r="A9745" s="63" t="s">
        <v>14968</v>
      </c>
      <c r="B9745" s="63" t="s">
        <v>14969</v>
      </c>
      <c r="C9745" s="63" t="s">
        <v>4684</v>
      </c>
      <c r="D9745" s="63" t="s">
        <v>3852</v>
      </c>
      <c r="E9745" s="64">
        <v>0</v>
      </c>
      <c r="F9745" s="64">
        <v>0</v>
      </c>
      <c r="G9745" s="64">
        <v>19</v>
      </c>
      <c r="H9745" s="64">
        <v>19</v>
      </c>
    </row>
    <row r="9746" spans="1:8" x14ac:dyDescent="0.3">
      <c r="A9746" s="63" t="s">
        <v>14968</v>
      </c>
      <c r="B9746" s="63" t="s">
        <v>14969</v>
      </c>
      <c r="C9746" s="63" t="s">
        <v>3865</v>
      </c>
      <c r="D9746" s="63" t="s">
        <v>3866</v>
      </c>
      <c r="E9746" s="64">
        <v>0</v>
      </c>
      <c r="F9746" s="64">
        <v>2</v>
      </c>
      <c r="G9746" s="64">
        <v>0</v>
      </c>
      <c r="H9746" s="64">
        <v>2</v>
      </c>
    </row>
    <row r="9747" spans="1:8" x14ac:dyDescent="0.3">
      <c r="A9747" s="63" t="s">
        <v>14968</v>
      </c>
      <c r="B9747" s="63" t="s">
        <v>14969</v>
      </c>
      <c r="C9747" s="63" t="s">
        <v>7972</v>
      </c>
      <c r="D9747" s="63" t="s">
        <v>7973</v>
      </c>
      <c r="E9747" s="64">
        <v>39</v>
      </c>
      <c r="F9747" s="64">
        <v>402</v>
      </c>
      <c r="G9747" s="64">
        <v>128</v>
      </c>
      <c r="H9747" s="64">
        <v>530</v>
      </c>
    </row>
    <row r="9748" spans="1:8" x14ac:dyDescent="0.3">
      <c r="A9748" s="63" t="s">
        <v>14968</v>
      </c>
      <c r="B9748" s="63" t="s">
        <v>14969</v>
      </c>
      <c r="C9748" s="63" t="s">
        <v>8521</v>
      </c>
      <c r="D9748" s="63" t="s">
        <v>8522</v>
      </c>
      <c r="E9748" s="64">
        <v>8</v>
      </c>
      <c r="F9748" s="64">
        <v>9</v>
      </c>
      <c r="G9748" s="64">
        <v>6</v>
      </c>
      <c r="H9748" s="64">
        <v>15</v>
      </c>
    </row>
    <row r="9749" spans="1:8" x14ac:dyDescent="0.3">
      <c r="A9749" s="63" t="s">
        <v>14968</v>
      </c>
      <c r="B9749" s="63" t="s">
        <v>14969</v>
      </c>
      <c r="C9749" s="63" t="s">
        <v>4685</v>
      </c>
      <c r="D9749" s="63" t="s">
        <v>4686</v>
      </c>
      <c r="E9749" s="64">
        <v>0</v>
      </c>
      <c r="F9749" s="64">
        <v>2</v>
      </c>
      <c r="G9749" s="64">
        <v>1</v>
      </c>
      <c r="H9749" s="64">
        <v>3</v>
      </c>
    </row>
    <row r="9750" spans="1:8" x14ac:dyDescent="0.3">
      <c r="A9750" s="63" t="s">
        <v>14968</v>
      </c>
      <c r="B9750" s="63" t="s">
        <v>14969</v>
      </c>
      <c r="C9750" s="63" t="s">
        <v>7976</v>
      </c>
      <c r="D9750" s="63" t="s">
        <v>7977</v>
      </c>
      <c r="E9750" s="64">
        <v>19</v>
      </c>
      <c r="F9750" s="64">
        <v>122</v>
      </c>
      <c r="G9750" s="64">
        <v>48</v>
      </c>
      <c r="H9750" s="64">
        <v>170</v>
      </c>
    </row>
    <row r="9751" spans="1:8" x14ac:dyDescent="0.3">
      <c r="A9751" s="63" t="s">
        <v>14968</v>
      </c>
      <c r="B9751" s="63" t="s">
        <v>14969</v>
      </c>
      <c r="C9751" s="63" t="s">
        <v>8206</v>
      </c>
      <c r="D9751" s="63" t="s">
        <v>14542</v>
      </c>
      <c r="E9751" s="64">
        <v>0</v>
      </c>
      <c r="F9751" s="64">
        <v>0</v>
      </c>
      <c r="G9751" s="64">
        <v>1</v>
      </c>
      <c r="H9751" s="64">
        <v>1</v>
      </c>
    </row>
    <row r="9752" spans="1:8" x14ac:dyDescent="0.3">
      <c r="A9752" s="63" t="s">
        <v>14968</v>
      </c>
      <c r="B9752" s="63" t="s">
        <v>14969</v>
      </c>
      <c r="C9752" s="63" t="s">
        <v>5096</v>
      </c>
      <c r="D9752" s="63" t="s">
        <v>5097</v>
      </c>
      <c r="E9752" s="64">
        <v>0</v>
      </c>
      <c r="F9752" s="64">
        <v>1</v>
      </c>
      <c r="G9752" s="64">
        <v>0</v>
      </c>
      <c r="H9752" s="64">
        <v>1</v>
      </c>
    </row>
    <row r="9753" spans="1:8" x14ac:dyDescent="0.3">
      <c r="A9753" s="63" t="s">
        <v>14968</v>
      </c>
      <c r="B9753" s="63" t="s">
        <v>14969</v>
      </c>
      <c r="C9753" s="63" t="s">
        <v>8519</v>
      </c>
      <c r="D9753" s="63" t="s">
        <v>14665</v>
      </c>
      <c r="E9753" s="64">
        <v>0</v>
      </c>
      <c r="F9753" s="64">
        <v>13</v>
      </c>
      <c r="G9753" s="64">
        <v>5</v>
      </c>
      <c r="H9753" s="64">
        <v>18</v>
      </c>
    </row>
    <row r="9754" spans="1:8" x14ac:dyDescent="0.3">
      <c r="A9754" s="63" t="s">
        <v>14968</v>
      </c>
      <c r="B9754" s="63" t="s">
        <v>14969</v>
      </c>
      <c r="C9754" s="63" t="s">
        <v>8204</v>
      </c>
      <c r="D9754" s="63" t="s">
        <v>14543</v>
      </c>
      <c r="E9754" s="64">
        <v>0</v>
      </c>
      <c r="F9754" s="64">
        <v>4</v>
      </c>
      <c r="G9754" s="64">
        <v>1</v>
      </c>
      <c r="H9754" s="64">
        <v>5</v>
      </c>
    </row>
    <row r="9755" spans="1:8" x14ac:dyDescent="0.3">
      <c r="A9755" s="63" t="s">
        <v>14968</v>
      </c>
      <c r="B9755" s="63" t="s">
        <v>14969</v>
      </c>
      <c r="C9755" s="63" t="s">
        <v>4001</v>
      </c>
      <c r="D9755" s="63" t="s">
        <v>4002</v>
      </c>
      <c r="E9755" s="64">
        <v>0</v>
      </c>
      <c r="F9755" s="64">
        <v>7</v>
      </c>
      <c r="G9755" s="64">
        <v>10</v>
      </c>
      <c r="H9755" s="64">
        <v>17</v>
      </c>
    </row>
    <row r="9756" spans="1:8" x14ac:dyDescent="0.3">
      <c r="A9756" s="63" t="s">
        <v>14968</v>
      </c>
      <c r="B9756" s="63" t="s">
        <v>14969</v>
      </c>
      <c r="C9756" s="63" t="s">
        <v>3701</v>
      </c>
      <c r="D9756" s="63" t="s">
        <v>3702</v>
      </c>
      <c r="E9756" s="64">
        <v>0</v>
      </c>
      <c r="F9756" s="64">
        <v>1</v>
      </c>
      <c r="G9756" s="64">
        <v>0</v>
      </c>
      <c r="H9756" s="64">
        <v>1</v>
      </c>
    </row>
    <row r="9757" spans="1:8" x14ac:dyDescent="0.3">
      <c r="A9757" s="63" t="s">
        <v>14968</v>
      </c>
      <c r="B9757" s="63" t="s">
        <v>14969</v>
      </c>
      <c r="C9757" s="63" t="s">
        <v>8123</v>
      </c>
      <c r="D9757" s="63" t="s">
        <v>8124</v>
      </c>
      <c r="E9757" s="64">
        <v>10</v>
      </c>
      <c r="F9757" s="64">
        <v>51</v>
      </c>
      <c r="G9757" s="64">
        <v>6</v>
      </c>
      <c r="H9757" s="64">
        <v>57</v>
      </c>
    </row>
    <row r="9758" spans="1:8" x14ac:dyDescent="0.3">
      <c r="A9758" s="63" t="s">
        <v>14968</v>
      </c>
      <c r="B9758" s="63" t="s">
        <v>14969</v>
      </c>
      <c r="C9758" s="63" t="s">
        <v>4755</v>
      </c>
      <c r="D9758" s="63" t="s">
        <v>4756</v>
      </c>
      <c r="E9758" s="64">
        <v>0</v>
      </c>
      <c r="F9758" s="64">
        <v>1</v>
      </c>
      <c r="G9758" s="64">
        <v>0</v>
      </c>
      <c r="H9758" s="64">
        <v>1</v>
      </c>
    </row>
    <row r="9759" spans="1:8" x14ac:dyDescent="0.3">
      <c r="A9759" s="63" t="s">
        <v>14968</v>
      </c>
      <c r="B9759" s="63" t="s">
        <v>14969</v>
      </c>
      <c r="C9759" s="63" t="s">
        <v>6422</v>
      </c>
      <c r="D9759" s="63" t="s">
        <v>6423</v>
      </c>
      <c r="E9759" s="64">
        <v>0</v>
      </c>
      <c r="F9759" s="64">
        <v>9</v>
      </c>
      <c r="G9759" s="64">
        <v>5</v>
      </c>
      <c r="H9759" s="64">
        <v>14</v>
      </c>
    </row>
    <row r="9760" spans="1:8" x14ac:dyDescent="0.3">
      <c r="A9760" s="63" t="s">
        <v>14968</v>
      </c>
      <c r="B9760" s="63" t="s">
        <v>14969</v>
      </c>
      <c r="C9760" s="63" t="s">
        <v>7992</v>
      </c>
      <c r="D9760" s="63" t="s">
        <v>7993</v>
      </c>
      <c r="E9760" s="64">
        <v>5</v>
      </c>
      <c r="F9760" s="64">
        <v>31</v>
      </c>
      <c r="G9760" s="64">
        <v>23</v>
      </c>
      <c r="H9760" s="64">
        <v>54</v>
      </c>
    </row>
    <row r="9761" spans="1:8" x14ac:dyDescent="0.3">
      <c r="A9761" s="63" t="s">
        <v>14968</v>
      </c>
      <c r="B9761" s="63" t="s">
        <v>14969</v>
      </c>
      <c r="C9761" s="63" t="s">
        <v>4735</v>
      </c>
      <c r="D9761" s="63" t="s">
        <v>4736</v>
      </c>
      <c r="E9761" s="64">
        <v>0</v>
      </c>
      <c r="F9761" s="64">
        <v>2</v>
      </c>
      <c r="G9761" s="64">
        <v>5</v>
      </c>
      <c r="H9761" s="64">
        <v>7</v>
      </c>
    </row>
    <row r="9762" spans="1:8" x14ac:dyDescent="0.3">
      <c r="A9762" s="63" t="s">
        <v>14968</v>
      </c>
      <c r="B9762" s="63" t="s">
        <v>14969</v>
      </c>
      <c r="C9762" s="63" t="s">
        <v>7988</v>
      </c>
      <c r="D9762" s="63" t="s">
        <v>7989</v>
      </c>
      <c r="E9762" s="64">
        <v>27</v>
      </c>
      <c r="F9762" s="64">
        <v>83</v>
      </c>
      <c r="G9762" s="64">
        <v>25</v>
      </c>
      <c r="H9762" s="64">
        <v>108</v>
      </c>
    </row>
    <row r="9763" spans="1:8" x14ac:dyDescent="0.3">
      <c r="A9763" s="63" t="s">
        <v>14968</v>
      </c>
      <c r="B9763" s="63" t="s">
        <v>14969</v>
      </c>
      <c r="C9763" s="63" t="s">
        <v>4687</v>
      </c>
      <c r="D9763" s="63" t="s">
        <v>4688</v>
      </c>
      <c r="E9763" s="64">
        <v>0</v>
      </c>
      <c r="F9763" s="64">
        <v>0</v>
      </c>
      <c r="G9763" s="64">
        <v>16</v>
      </c>
      <c r="H9763" s="64">
        <v>16</v>
      </c>
    </row>
    <row r="9764" spans="1:8" x14ac:dyDescent="0.3">
      <c r="A9764" s="63" t="s">
        <v>14968</v>
      </c>
      <c r="B9764" s="63" t="s">
        <v>14969</v>
      </c>
      <c r="C9764" s="63" t="s">
        <v>7980</v>
      </c>
      <c r="D9764" s="63" t="s">
        <v>14918</v>
      </c>
      <c r="E9764" s="64">
        <v>31</v>
      </c>
      <c r="F9764" s="64">
        <v>114</v>
      </c>
      <c r="G9764" s="64">
        <v>28</v>
      </c>
      <c r="H9764" s="64">
        <v>142</v>
      </c>
    </row>
    <row r="9765" spans="1:8" x14ac:dyDescent="0.3">
      <c r="A9765" s="63" t="s">
        <v>14968</v>
      </c>
      <c r="B9765" s="63" t="s">
        <v>14969</v>
      </c>
      <c r="C9765" s="63" t="s">
        <v>8548</v>
      </c>
      <c r="D9765" s="63" t="s">
        <v>8549</v>
      </c>
      <c r="E9765" s="64">
        <v>11</v>
      </c>
      <c r="F9765" s="64">
        <v>1</v>
      </c>
      <c r="G9765" s="64">
        <v>0</v>
      </c>
      <c r="H9765" s="64">
        <v>1</v>
      </c>
    </row>
    <row r="9766" spans="1:8" x14ac:dyDescent="0.3">
      <c r="A9766" s="63" t="s">
        <v>14968</v>
      </c>
      <c r="B9766" s="63" t="s">
        <v>14969</v>
      </c>
      <c r="C9766" s="63" t="s">
        <v>8208</v>
      </c>
      <c r="D9766" s="63" t="s">
        <v>8209</v>
      </c>
      <c r="E9766" s="64">
        <v>0</v>
      </c>
      <c r="F9766" s="64">
        <v>4</v>
      </c>
      <c r="G9766" s="64">
        <v>2</v>
      </c>
      <c r="H9766" s="64">
        <v>6</v>
      </c>
    </row>
    <row r="9767" spans="1:8" x14ac:dyDescent="0.3">
      <c r="A9767" s="63" t="s">
        <v>14968</v>
      </c>
      <c r="B9767" s="63" t="s">
        <v>14969</v>
      </c>
      <c r="C9767" s="63" t="s">
        <v>7982</v>
      </c>
      <c r="D9767" s="63" t="s">
        <v>14853</v>
      </c>
      <c r="E9767" s="64">
        <v>32</v>
      </c>
      <c r="F9767" s="64">
        <v>121</v>
      </c>
      <c r="G9767" s="64">
        <v>35</v>
      </c>
      <c r="H9767" s="64">
        <v>156</v>
      </c>
    </row>
    <row r="9768" spans="1:8" x14ac:dyDescent="0.3">
      <c r="A9768" s="63" t="s">
        <v>14968</v>
      </c>
      <c r="B9768" s="63" t="s">
        <v>14969</v>
      </c>
      <c r="C9768" s="63" t="s">
        <v>4689</v>
      </c>
      <c r="D9768" s="63" t="s">
        <v>4690</v>
      </c>
      <c r="E9768" s="64">
        <v>1</v>
      </c>
      <c r="F9768" s="64">
        <v>5</v>
      </c>
      <c r="G9768" s="64">
        <v>1</v>
      </c>
      <c r="H9768" s="64">
        <v>6</v>
      </c>
    </row>
    <row r="9769" spans="1:8" x14ac:dyDescent="0.3">
      <c r="A9769" s="63" t="s">
        <v>14968</v>
      </c>
      <c r="B9769" s="63" t="s">
        <v>14969</v>
      </c>
      <c r="C9769" s="63" t="s">
        <v>7960</v>
      </c>
      <c r="D9769" s="63" t="s">
        <v>7961</v>
      </c>
      <c r="E9769" s="64">
        <v>30</v>
      </c>
      <c r="F9769" s="64">
        <v>184</v>
      </c>
      <c r="G9769" s="64">
        <v>76</v>
      </c>
      <c r="H9769" s="64">
        <v>260</v>
      </c>
    </row>
    <row r="9770" spans="1:8" x14ac:dyDescent="0.3">
      <c r="A9770" s="63" t="s">
        <v>14968</v>
      </c>
      <c r="B9770" s="63" t="s">
        <v>14969</v>
      </c>
      <c r="C9770" s="63" t="s">
        <v>7968</v>
      </c>
      <c r="D9770" s="63" t="s">
        <v>7969</v>
      </c>
      <c r="E9770" s="64">
        <v>46</v>
      </c>
      <c r="F9770" s="64">
        <v>180</v>
      </c>
      <c r="G9770" s="64">
        <v>55</v>
      </c>
      <c r="H9770" s="64">
        <v>235</v>
      </c>
    </row>
    <row r="9771" spans="1:8" x14ac:dyDescent="0.3">
      <c r="A9771" s="63" t="s">
        <v>14968</v>
      </c>
      <c r="B9771" s="63" t="s">
        <v>14969</v>
      </c>
      <c r="C9771" s="63" t="s">
        <v>4741</v>
      </c>
      <c r="D9771" s="63" t="s">
        <v>4742</v>
      </c>
      <c r="E9771" s="64">
        <v>0</v>
      </c>
      <c r="F9771" s="64">
        <v>2</v>
      </c>
      <c r="G9771" s="64">
        <v>1</v>
      </c>
      <c r="H9771" s="64">
        <v>3</v>
      </c>
    </row>
    <row r="9772" spans="1:8" x14ac:dyDescent="0.3">
      <c r="A9772" s="63" t="s">
        <v>14968</v>
      </c>
      <c r="B9772" s="63" t="s">
        <v>14969</v>
      </c>
      <c r="C9772" s="63" t="s">
        <v>8088</v>
      </c>
      <c r="D9772" s="63" t="s">
        <v>14625</v>
      </c>
      <c r="E9772" s="64">
        <v>0</v>
      </c>
      <c r="F9772" s="64">
        <v>0</v>
      </c>
      <c r="G9772" s="64">
        <v>38</v>
      </c>
      <c r="H9772" s="64">
        <v>38</v>
      </c>
    </row>
    <row r="9773" spans="1:8" x14ac:dyDescent="0.3">
      <c r="A9773" s="63" t="s">
        <v>14968</v>
      </c>
      <c r="B9773" s="63" t="s">
        <v>14969</v>
      </c>
      <c r="C9773" s="63" t="s">
        <v>8090</v>
      </c>
      <c r="D9773" s="63" t="s">
        <v>14651</v>
      </c>
      <c r="E9773" s="64">
        <v>1</v>
      </c>
      <c r="F9773" s="64">
        <v>1</v>
      </c>
      <c r="G9773" s="64">
        <v>0</v>
      </c>
      <c r="H9773" s="64">
        <v>1</v>
      </c>
    </row>
    <row r="9774" spans="1:8" x14ac:dyDescent="0.3">
      <c r="A9774" s="63" t="s">
        <v>14968</v>
      </c>
      <c r="B9774" s="63" t="s">
        <v>14969</v>
      </c>
      <c r="C9774" s="63" t="s">
        <v>7962</v>
      </c>
      <c r="D9774" s="63" t="s">
        <v>14552</v>
      </c>
      <c r="E9774" s="64">
        <v>0</v>
      </c>
      <c r="F9774" s="64">
        <v>124</v>
      </c>
      <c r="G9774" s="64">
        <v>33</v>
      </c>
      <c r="H9774" s="64">
        <v>157</v>
      </c>
    </row>
    <row r="9775" spans="1:8" x14ac:dyDescent="0.3">
      <c r="A9775" s="63" t="s">
        <v>14968</v>
      </c>
      <c r="B9775" s="63" t="s">
        <v>14969</v>
      </c>
      <c r="C9775" s="63" t="s">
        <v>5513</v>
      </c>
      <c r="D9775" s="63" t="s">
        <v>14211</v>
      </c>
      <c r="E9775" s="64">
        <v>0</v>
      </c>
      <c r="F9775" s="64">
        <v>0</v>
      </c>
      <c r="G9775" s="64">
        <v>1</v>
      </c>
      <c r="H9775" s="64">
        <v>1</v>
      </c>
    </row>
    <row r="9776" spans="1:8" x14ac:dyDescent="0.3">
      <c r="A9776" s="63" t="s">
        <v>14968</v>
      </c>
      <c r="B9776" s="63" t="s">
        <v>14969</v>
      </c>
      <c r="C9776" s="63" t="s">
        <v>5104</v>
      </c>
      <c r="D9776" s="63" t="s">
        <v>14291</v>
      </c>
      <c r="E9776" s="64">
        <v>0</v>
      </c>
      <c r="F9776" s="64">
        <v>3</v>
      </c>
      <c r="G9776" s="64">
        <v>0</v>
      </c>
      <c r="H9776" s="64">
        <v>3</v>
      </c>
    </row>
    <row r="9777" spans="1:8" x14ac:dyDescent="0.3">
      <c r="A9777" s="63" t="s">
        <v>14968</v>
      </c>
      <c r="B9777" s="63" t="s">
        <v>14969</v>
      </c>
      <c r="C9777" s="63" t="s">
        <v>8826</v>
      </c>
      <c r="D9777" s="63" t="s">
        <v>14772</v>
      </c>
      <c r="E9777" s="64">
        <v>1</v>
      </c>
      <c r="F9777" s="64">
        <v>11</v>
      </c>
      <c r="G9777" s="64">
        <v>4</v>
      </c>
      <c r="H9777" s="64">
        <v>15</v>
      </c>
    </row>
    <row r="9778" spans="1:8" x14ac:dyDescent="0.3">
      <c r="A9778" s="63" t="s">
        <v>14968</v>
      </c>
      <c r="B9778" s="63" t="s">
        <v>14969</v>
      </c>
      <c r="C9778" s="63" t="s">
        <v>7187</v>
      </c>
      <c r="D9778" s="63" t="s">
        <v>14887</v>
      </c>
      <c r="E9778" s="64">
        <v>0</v>
      </c>
      <c r="F9778" s="64">
        <v>1</v>
      </c>
      <c r="G9778" s="64">
        <v>0</v>
      </c>
      <c r="H9778" s="64">
        <v>1</v>
      </c>
    </row>
    <row r="9779" spans="1:8" x14ac:dyDescent="0.3">
      <c r="A9779" s="63" t="s">
        <v>14968</v>
      </c>
      <c r="B9779" s="63" t="s">
        <v>14969</v>
      </c>
      <c r="C9779" s="63" t="s">
        <v>7840</v>
      </c>
      <c r="D9779" s="63" t="s">
        <v>14857</v>
      </c>
      <c r="E9779" s="64">
        <v>2</v>
      </c>
      <c r="F9779" s="64">
        <v>12</v>
      </c>
      <c r="G9779" s="64">
        <v>2</v>
      </c>
      <c r="H9779" s="64">
        <v>14</v>
      </c>
    </row>
    <row r="9780" spans="1:8" x14ac:dyDescent="0.3">
      <c r="A9780" s="63" t="s">
        <v>14968</v>
      </c>
      <c r="B9780" s="63" t="s">
        <v>14969</v>
      </c>
      <c r="C9780" s="63" t="s">
        <v>8802</v>
      </c>
      <c r="D9780" s="63" t="s">
        <v>14818</v>
      </c>
      <c r="E9780" s="64">
        <v>2</v>
      </c>
      <c r="F9780" s="64">
        <v>4</v>
      </c>
      <c r="G9780" s="64">
        <v>0</v>
      </c>
      <c r="H9780" s="64">
        <v>4</v>
      </c>
    </row>
    <row r="9781" spans="1:8" x14ac:dyDescent="0.3">
      <c r="A9781" s="63" t="s">
        <v>14968</v>
      </c>
      <c r="B9781" s="63" t="s">
        <v>14969</v>
      </c>
      <c r="C9781" s="63" t="s">
        <v>8210</v>
      </c>
      <c r="D9781" s="63" t="s">
        <v>14532</v>
      </c>
      <c r="E9781" s="64">
        <v>0</v>
      </c>
      <c r="F9781" s="64">
        <v>0</v>
      </c>
      <c r="G9781" s="64">
        <v>258</v>
      </c>
      <c r="H9781" s="64">
        <v>258</v>
      </c>
    </row>
    <row r="9782" spans="1:8" x14ac:dyDescent="0.3">
      <c r="A9782" s="63" t="s">
        <v>14968</v>
      </c>
      <c r="B9782" s="63" t="s">
        <v>14969</v>
      </c>
      <c r="C9782" s="63" t="s">
        <v>6596</v>
      </c>
      <c r="D9782" s="63" t="s">
        <v>14597</v>
      </c>
      <c r="E9782" s="64">
        <v>0</v>
      </c>
      <c r="F9782" s="64">
        <v>2</v>
      </c>
      <c r="G9782" s="64">
        <v>1</v>
      </c>
      <c r="H9782" s="64">
        <v>3</v>
      </c>
    </row>
    <row r="9783" spans="1:8" x14ac:dyDescent="0.3">
      <c r="A9783" s="63" t="s">
        <v>14968</v>
      </c>
      <c r="B9783" s="63" t="s">
        <v>14969</v>
      </c>
      <c r="C9783" s="63" t="s">
        <v>8804</v>
      </c>
      <c r="D9783" s="63" t="s">
        <v>14626</v>
      </c>
      <c r="E9783" s="64">
        <v>2</v>
      </c>
      <c r="F9783" s="64">
        <v>94</v>
      </c>
      <c r="G9783" s="64">
        <v>30</v>
      </c>
      <c r="H9783" s="64">
        <v>124</v>
      </c>
    </row>
    <row r="9784" spans="1:8" x14ac:dyDescent="0.3">
      <c r="A9784" s="63" t="s">
        <v>14968</v>
      </c>
      <c r="B9784" s="63" t="s">
        <v>14969</v>
      </c>
      <c r="C9784" s="63" t="s">
        <v>8808</v>
      </c>
      <c r="D9784" s="63" t="s">
        <v>14582</v>
      </c>
      <c r="E9784" s="64">
        <v>0</v>
      </c>
      <c r="F9784" s="64">
        <v>0</v>
      </c>
      <c r="G9784" s="64">
        <v>616</v>
      </c>
      <c r="H9784" s="64">
        <v>616</v>
      </c>
    </row>
    <row r="9785" spans="1:8" x14ac:dyDescent="0.3">
      <c r="A9785" s="63" t="s">
        <v>14968</v>
      </c>
      <c r="B9785" s="63" t="s">
        <v>14969</v>
      </c>
      <c r="C9785" s="63" t="s">
        <v>8806</v>
      </c>
      <c r="D9785" s="63" t="s">
        <v>14970</v>
      </c>
      <c r="E9785" s="64">
        <v>2</v>
      </c>
      <c r="F9785" s="64">
        <v>18</v>
      </c>
      <c r="G9785" s="64">
        <v>3</v>
      </c>
      <c r="H9785" s="64">
        <v>21</v>
      </c>
    </row>
    <row r="9786" spans="1:8" x14ac:dyDescent="0.3">
      <c r="A9786" s="63" t="s">
        <v>14968</v>
      </c>
      <c r="B9786" s="63" t="s">
        <v>14969</v>
      </c>
      <c r="C9786" s="63" t="s">
        <v>6293</v>
      </c>
      <c r="D9786" s="63" t="s">
        <v>14583</v>
      </c>
      <c r="E9786" s="64">
        <v>0</v>
      </c>
      <c r="F9786" s="64">
        <v>0</v>
      </c>
      <c r="G9786" s="64">
        <v>9</v>
      </c>
      <c r="H9786" s="64">
        <v>9</v>
      </c>
    </row>
    <row r="9787" spans="1:8" x14ac:dyDescent="0.3">
      <c r="A9787" s="63" t="s">
        <v>14968</v>
      </c>
      <c r="B9787" s="63" t="s">
        <v>14969</v>
      </c>
      <c r="C9787" s="63" t="s">
        <v>6598</v>
      </c>
      <c r="D9787" s="63" t="s">
        <v>14584</v>
      </c>
      <c r="E9787" s="64">
        <v>0</v>
      </c>
      <c r="F9787" s="64">
        <v>0</v>
      </c>
      <c r="G9787" s="64">
        <v>1</v>
      </c>
      <c r="H9787" s="64">
        <v>1</v>
      </c>
    </row>
    <row r="9788" spans="1:8" x14ac:dyDescent="0.3">
      <c r="A9788" s="63" t="s">
        <v>14968</v>
      </c>
      <c r="B9788" s="63" t="s">
        <v>14969</v>
      </c>
      <c r="C9788" s="63" t="s">
        <v>4678</v>
      </c>
      <c r="D9788" s="63" t="s">
        <v>14739</v>
      </c>
      <c r="E9788" s="64">
        <v>0</v>
      </c>
      <c r="F9788" s="64">
        <v>2</v>
      </c>
      <c r="G9788" s="64">
        <v>0</v>
      </c>
      <c r="H9788" s="64">
        <v>2</v>
      </c>
    </row>
    <row r="9789" spans="1:8" x14ac:dyDescent="0.3">
      <c r="A9789" s="63" t="s">
        <v>14968</v>
      </c>
      <c r="B9789" s="63" t="s">
        <v>14969</v>
      </c>
      <c r="C9789" s="63" t="s">
        <v>7966</v>
      </c>
      <c r="D9789" s="63" t="s">
        <v>14547</v>
      </c>
      <c r="E9789" s="64">
        <v>40</v>
      </c>
      <c r="F9789" s="64">
        <v>228</v>
      </c>
      <c r="G9789" s="64">
        <v>62</v>
      </c>
      <c r="H9789" s="64">
        <v>290</v>
      </c>
    </row>
    <row r="9790" spans="1:8" x14ac:dyDescent="0.3">
      <c r="A9790" s="63" t="s">
        <v>14968</v>
      </c>
      <c r="B9790" s="63" t="s">
        <v>14969</v>
      </c>
      <c r="C9790" s="63" t="s">
        <v>8096</v>
      </c>
      <c r="D9790" s="63" t="s">
        <v>14614</v>
      </c>
      <c r="E9790" s="64">
        <v>0</v>
      </c>
      <c r="F9790" s="64">
        <v>8</v>
      </c>
      <c r="G9790" s="64">
        <v>0</v>
      </c>
      <c r="H9790" s="64">
        <v>8</v>
      </c>
    </row>
    <row r="9791" spans="1:8" x14ac:dyDescent="0.3">
      <c r="A9791" s="63" t="s">
        <v>14968</v>
      </c>
      <c r="B9791" s="63" t="s">
        <v>14969</v>
      </c>
      <c r="C9791" s="63" t="s">
        <v>8365</v>
      </c>
      <c r="D9791" s="63" t="s">
        <v>14919</v>
      </c>
      <c r="E9791" s="64">
        <v>0</v>
      </c>
      <c r="F9791" s="64">
        <v>0</v>
      </c>
      <c r="G9791" s="64">
        <v>1</v>
      </c>
      <c r="H9791" s="64">
        <v>1</v>
      </c>
    </row>
    <row r="9792" spans="1:8" x14ac:dyDescent="0.3">
      <c r="A9792" s="63" t="s">
        <v>14968</v>
      </c>
      <c r="B9792" s="63" t="s">
        <v>14969</v>
      </c>
      <c r="C9792" s="63" t="s">
        <v>3864</v>
      </c>
      <c r="D9792" s="63" t="s">
        <v>13990</v>
      </c>
      <c r="E9792" s="64">
        <v>0</v>
      </c>
      <c r="F9792" s="64">
        <v>0</v>
      </c>
      <c r="G9792" s="64">
        <v>1</v>
      </c>
      <c r="H9792" s="64">
        <v>1</v>
      </c>
    </row>
    <row r="9793" spans="1:8" x14ac:dyDescent="0.3">
      <c r="A9793" s="63" t="s">
        <v>14968</v>
      </c>
      <c r="B9793" s="63" t="s">
        <v>14969</v>
      </c>
      <c r="C9793" s="63" t="s">
        <v>7970</v>
      </c>
      <c r="D9793" s="63" t="s">
        <v>14869</v>
      </c>
      <c r="E9793" s="64">
        <v>22</v>
      </c>
      <c r="F9793" s="64">
        <v>220</v>
      </c>
      <c r="G9793" s="64">
        <v>65</v>
      </c>
      <c r="H9793" s="64">
        <v>285</v>
      </c>
    </row>
    <row r="9794" spans="1:8" x14ac:dyDescent="0.3">
      <c r="A9794" s="63" t="s">
        <v>14968</v>
      </c>
      <c r="B9794" s="63" t="s">
        <v>14969</v>
      </c>
      <c r="C9794" s="63" t="s">
        <v>8515</v>
      </c>
      <c r="D9794" s="63" t="s">
        <v>14841</v>
      </c>
      <c r="E9794" s="64">
        <v>0</v>
      </c>
      <c r="F9794" s="64">
        <v>2</v>
      </c>
      <c r="G9794" s="64">
        <v>0</v>
      </c>
      <c r="H9794" s="64">
        <v>2</v>
      </c>
    </row>
    <row r="9795" spans="1:8" x14ac:dyDescent="0.3">
      <c r="A9795" s="63" t="s">
        <v>14968</v>
      </c>
      <c r="B9795" s="63" t="s">
        <v>14969</v>
      </c>
      <c r="C9795" s="63" t="s">
        <v>7978</v>
      </c>
      <c r="D9795" s="63" t="s">
        <v>14893</v>
      </c>
      <c r="E9795" s="64">
        <v>6</v>
      </c>
      <c r="F9795" s="64">
        <v>93</v>
      </c>
      <c r="G9795" s="64">
        <v>29</v>
      </c>
      <c r="H9795" s="64">
        <v>122</v>
      </c>
    </row>
    <row r="9796" spans="1:8" x14ac:dyDescent="0.3">
      <c r="A9796" s="63" t="s">
        <v>14968</v>
      </c>
      <c r="B9796" s="63" t="s">
        <v>14969</v>
      </c>
      <c r="C9796" s="63" t="s">
        <v>7433</v>
      </c>
      <c r="D9796" s="63" t="s">
        <v>7434</v>
      </c>
      <c r="E9796" s="64">
        <v>0</v>
      </c>
      <c r="F9796" s="64">
        <v>2</v>
      </c>
      <c r="G9796" s="64">
        <v>1</v>
      </c>
      <c r="H9796" s="64">
        <v>3</v>
      </c>
    </row>
    <row r="9797" spans="1:8" x14ac:dyDescent="0.3">
      <c r="A9797" s="63" t="s">
        <v>14968</v>
      </c>
      <c r="B9797" s="63" t="s">
        <v>14969</v>
      </c>
      <c r="C9797" s="63" t="s">
        <v>6600</v>
      </c>
      <c r="D9797" s="63" t="s">
        <v>14858</v>
      </c>
      <c r="E9797" s="64">
        <v>0</v>
      </c>
      <c r="F9797" s="64">
        <v>0</v>
      </c>
      <c r="G9797" s="64">
        <v>2</v>
      </c>
      <c r="H9797" s="64">
        <v>2</v>
      </c>
    </row>
    <row r="9798" spans="1:8" x14ac:dyDescent="0.3">
      <c r="A9798" s="63" t="s">
        <v>14968</v>
      </c>
      <c r="B9798" s="63" t="s">
        <v>14969</v>
      </c>
      <c r="C9798" s="63" t="s">
        <v>8814</v>
      </c>
      <c r="D9798" s="63" t="s">
        <v>14777</v>
      </c>
      <c r="E9798" s="64">
        <v>27</v>
      </c>
      <c r="F9798" s="64">
        <v>109</v>
      </c>
      <c r="G9798" s="64">
        <v>56</v>
      </c>
      <c r="H9798" s="64">
        <v>165</v>
      </c>
    </row>
    <row r="9799" spans="1:8" x14ac:dyDescent="0.3">
      <c r="A9799" s="63" t="s">
        <v>14968</v>
      </c>
      <c r="B9799" s="63" t="s">
        <v>14969</v>
      </c>
      <c r="C9799" s="63" t="s">
        <v>6420</v>
      </c>
      <c r="D9799" s="63" t="s">
        <v>14675</v>
      </c>
      <c r="E9799" s="64">
        <v>0</v>
      </c>
      <c r="F9799" s="64">
        <v>10</v>
      </c>
      <c r="G9799" s="64">
        <v>4</v>
      </c>
      <c r="H9799" s="64">
        <v>14</v>
      </c>
    </row>
    <row r="9800" spans="1:8" x14ac:dyDescent="0.3">
      <c r="A9800" s="63" t="s">
        <v>14968</v>
      </c>
      <c r="B9800" s="63" t="s">
        <v>14969</v>
      </c>
      <c r="C9800" s="63" t="s">
        <v>7984</v>
      </c>
      <c r="D9800" s="63" t="s">
        <v>14870</v>
      </c>
      <c r="E9800" s="64">
        <v>52</v>
      </c>
      <c r="F9800" s="64">
        <v>118</v>
      </c>
      <c r="G9800" s="64">
        <v>52</v>
      </c>
      <c r="H9800" s="64">
        <v>170</v>
      </c>
    </row>
    <row r="9801" spans="1:8" x14ac:dyDescent="0.3">
      <c r="A9801" s="63" t="s">
        <v>14968</v>
      </c>
      <c r="B9801" s="63" t="s">
        <v>14969</v>
      </c>
      <c r="C9801" s="63" t="s">
        <v>4691</v>
      </c>
      <c r="D9801" s="63" t="s">
        <v>14620</v>
      </c>
      <c r="E9801" s="64">
        <v>0</v>
      </c>
      <c r="F9801" s="64">
        <v>0</v>
      </c>
      <c r="G9801" s="64">
        <v>2</v>
      </c>
      <c r="H9801" s="64">
        <v>2</v>
      </c>
    </row>
    <row r="9802" spans="1:8" x14ac:dyDescent="0.3">
      <c r="A9802" s="63" t="s">
        <v>14968</v>
      </c>
      <c r="B9802" s="63" t="s">
        <v>14969</v>
      </c>
      <c r="C9802" s="63" t="s">
        <v>8373</v>
      </c>
      <c r="D9802" s="63" t="s">
        <v>14578</v>
      </c>
      <c r="E9802" s="64">
        <v>0</v>
      </c>
      <c r="F9802" s="64">
        <v>3</v>
      </c>
      <c r="G9802" s="64">
        <v>0</v>
      </c>
      <c r="H9802" s="64">
        <v>3</v>
      </c>
    </row>
    <row r="9803" spans="1:8" x14ac:dyDescent="0.3">
      <c r="A9803" s="63" t="s">
        <v>14968</v>
      </c>
      <c r="B9803" s="63" t="s">
        <v>14969</v>
      </c>
      <c r="C9803" s="63" t="s">
        <v>6652</v>
      </c>
      <c r="D9803" s="63" t="s">
        <v>6653</v>
      </c>
      <c r="E9803" s="64">
        <v>0</v>
      </c>
      <c r="F9803" s="64">
        <v>1</v>
      </c>
      <c r="G9803" s="64">
        <v>0</v>
      </c>
      <c r="H9803" s="64">
        <v>1</v>
      </c>
    </row>
    <row r="9804" spans="1:8" x14ac:dyDescent="0.3">
      <c r="A9804" s="63" t="s">
        <v>14968</v>
      </c>
      <c r="B9804" s="63" t="s">
        <v>14969</v>
      </c>
      <c r="C9804" s="63" t="s">
        <v>11537</v>
      </c>
      <c r="D9804" s="63" t="s">
        <v>11538</v>
      </c>
      <c r="E9804" s="64">
        <v>0</v>
      </c>
      <c r="F9804" s="64">
        <v>0</v>
      </c>
      <c r="G9804" s="64">
        <v>1</v>
      </c>
      <c r="H9804" s="64">
        <v>1</v>
      </c>
    </row>
    <row r="9805" spans="1:8" x14ac:dyDescent="0.3">
      <c r="A9805" s="63" t="s">
        <v>14968</v>
      </c>
      <c r="B9805" s="63" t="s">
        <v>14969</v>
      </c>
      <c r="C9805" s="63" t="s">
        <v>8523</v>
      </c>
      <c r="D9805" s="63" t="s">
        <v>14603</v>
      </c>
      <c r="E9805" s="64">
        <v>0</v>
      </c>
      <c r="F9805" s="64">
        <v>0</v>
      </c>
      <c r="G9805" s="64">
        <v>1</v>
      </c>
      <c r="H9805" s="64">
        <v>1</v>
      </c>
    </row>
    <row r="9806" spans="1:8" x14ac:dyDescent="0.3">
      <c r="A9806" s="63" t="s">
        <v>14968</v>
      </c>
      <c r="B9806" s="63" t="s">
        <v>14969</v>
      </c>
      <c r="C9806" s="63" t="s">
        <v>4693</v>
      </c>
      <c r="D9806" s="63" t="s">
        <v>4694</v>
      </c>
      <c r="E9806" s="64">
        <v>5</v>
      </c>
      <c r="F9806" s="64">
        <v>21</v>
      </c>
      <c r="G9806" s="64">
        <v>1</v>
      </c>
      <c r="H9806" s="64">
        <v>22</v>
      </c>
    </row>
    <row r="9807" spans="1:8" x14ac:dyDescent="0.3">
      <c r="A9807" s="63" t="s">
        <v>14968</v>
      </c>
      <c r="B9807" s="63" t="s">
        <v>14969</v>
      </c>
      <c r="C9807" s="63" t="s">
        <v>4962</v>
      </c>
      <c r="D9807" s="63" t="s">
        <v>4963</v>
      </c>
      <c r="E9807" s="64">
        <v>0</v>
      </c>
      <c r="F9807" s="64">
        <v>0</v>
      </c>
      <c r="G9807" s="64">
        <v>4</v>
      </c>
      <c r="H9807" s="64">
        <v>4</v>
      </c>
    </row>
    <row r="9808" spans="1:8" x14ac:dyDescent="0.3">
      <c r="A9808" s="63" t="s">
        <v>14968</v>
      </c>
      <c r="B9808" s="63" t="s">
        <v>14969</v>
      </c>
      <c r="C9808" s="63" t="s">
        <v>4791</v>
      </c>
      <c r="D9808" s="63" t="s">
        <v>4792</v>
      </c>
      <c r="E9808" s="64">
        <v>0</v>
      </c>
      <c r="F9808" s="64">
        <v>1</v>
      </c>
      <c r="G9808" s="64">
        <v>2</v>
      </c>
      <c r="H9808" s="64">
        <v>3</v>
      </c>
    </row>
    <row r="9809" spans="1:8" x14ac:dyDescent="0.3">
      <c r="A9809" s="63" t="s">
        <v>14968</v>
      </c>
      <c r="B9809" s="63" t="s">
        <v>14969</v>
      </c>
      <c r="C9809" s="63" t="s">
        <v>4811</v>
      </c>
      <c r="D9809" s="63" t="s">
        <v>4812</v>
      </c>
      <c r="E9809" s="64">
        <v>0</v>
      </c>
      <c r="F9809" s="64">
        <v>0</v>
      </c>
      <c r="G9809" s="64">
        <v>2</v>
      </c>
      <c r="H9809" s="64">
        <v>2</v>
      </c>
    </row>
    <row r="9810" spans="1:8" x14ac:dyDescent="0.3">
      <c r="A9810" s="63" t="s">
        <v>14968</v>
      </c>
      <c r="B9810" s="63" t="s">
        <v>14969</v>
      </c>
      <c r="C9810" s="63" t="s">
        <v>3566</v>
      </c>
      <c r="D9810" s="63" t="s">
        <v>3567</v>
      </c>
      <c r="E9810" s="64">
        <v>3</v>
      </c>
      <c r="F9810" s="64">
        <v>8</v>
      </c>
      <c r="G9810" s="64">
        <v>2</v>
      </c>
      <c r="H9810" s="64">
        <v>10</v>
      </c>
    </row>
    <row r="9811" spans="1:8" x14ac:dyDescent="0.3">
      <c r="A9811" s="63" t="s">
        <v>14968</v>
      </c>
      <c r="B9811" s="63" t="s">
        <v>14969</v>
      </c>
      <c r="C9811" s="63" t="s">
        <v>8682</v>
      </c>
      <c r="D9811" s="63" t="s">
        <v>8683</v>
      </c>
      <c r="E9811" s="64">
        <v>0</v>
      </c>
      <c r="F9811" s="64">
        <v>2</v>
      </c>
      <c r="G9811" s="64">
        <v>0</v>
      </c>
      <c r="H9811" s="64">
        <v>2</v>
      </c>
    </row>
    <row r="9812" spans="1:8" x14ac:dyDescent="0.3">
      <c r="A9812" s="63" t="s">
        <v>14968</v>
      </c>
      <c r="B9812" s="63" t="s">
        <v>14969</v>
      </c>
      <c r="C9812" s="63" t="s">
        <v>4819</v>
      </c>
      <c r="D9812" s="63" t="s">
        <v>4820</v>
      </c>
      <c r="E9812" s="64">
        <v>0</v>
      </c>
      <c r="F9812" s="64">
        <v>2</v>
      </c>
      <c r="G9812" s="64">
        <v>6</v>
      </c>
      <c r="H9812" s="64">
        <v>8</v>
      </c>
    </row>
    <row r="9813" spans="1:8" x14ac:dyDescent="0.3">
      <c r="A9813" s="63" t="s">
        <v>14968</v>
      </c>
      <c r="B9813" s="63" t="s">
        <v>14969</v>
      </c>
      <c r="C9813" s="63" t="s">
        <v>4938</v>
      </c>
      <c r="D9813" s="63" t="s">
        <v>4939</v>
      </c>
      <c r="E9813" s="64">
        <v>0</v>
      </c>
      <c r="F9813" s="64">
        <v>0</v>
      </c>
      <c r="G9813" s="64">
        <v>48</v>
      </c>
      <c r="H9813" s="64">
        <v>48</v>
      </c>
    </row>
    <row r="9814" spans="1:8" x14ac:dyDescent="0.3">
      <c r="A9814" s="63" t="s">
        <v>14968</v>
      </c>
      <c r="B9814" s="63" t="s">
        <v>14969</v>
      </c>
      <c r="C9814" s="63" t="s">
        <v>10768</v>
      </c>
      <c r="D9814" s="63" t="s">
        <v>10769</v>
      </c>
      <c r="E9814" s="64">
        <v>0</v>
      </c>
      <c r="F9814" s="64">
        <v>0</v>
      </c>
      <c r="G9814" s="64">
        <v>1</v>
      </c>
      <c r="H9814" s="64">
        <v>1</v>
      </c>
    </row>
    <row r="9815" spans="1:8" x14ac:dyDescent="0.3">
      <c r="A9815" s="63" t="s">
        <v>14968</v>
      </c>
      <c r="B9815" s="63" t="s">
        <v>14969</v>
      </c>
      <c r="C9815" s="63" t="s">
        <v>8109</v>
      </c>
      <c r="D9815" s="63" t="s">
        <v>8110</v>
      </c>
      <c r="E9815" s="64">
        <v>0</v>
      </c>
      <c r="F9815" s="64">
        <v>1</v>
      </c>
      <c r="G9815" s="64">
        <v>2</v>
      </c>
      <c r="H9815" s="64">
        <v>3</v>
      </c>
    </row>
    <row r="9816" spans="1:8" x14ac:dyDescent="0.3">
      <c r="A9816" s="63" t="s">
        <v>14968</v>
      </c>
      <c r="B9816" s="63" t="s">
        <v>14969</v>
      </c>
      <c r="C9816" s="63" t="s">
        <v>8533</v>
      </c>
      <c r="D9816" s="63" t="s">
        <v>8534</v>
      </c>
      <c r="E9816" s="64">
        <v>0</v>
      </c>
      <c r="F9816" s="64">
        <v>1</v>
      </c>
      <c r="G9816" s="64">
        <v>1</v>
      </c>
      <c r="H9816" s="64">
        <v>2</v>
      </c>
    </row>
    <row r="9817" spans="1:8" x14ac:dyDescent="0.3">
      <c r="A9817" s="63" t="s">
        <v>14971</v>
      </c>
      <c r="B9817" s="63" t="s">
        <v>14972</v>
      </c>
      <c r="C9817" s="63" t="s">
        <v>7994</v>
      </c>
      <c r="D9817" s="63" t="s">
        <v>7995</v>
      </c>
      <c r="E9817" s="64">
        <v>1</v>
      </c>
      <c r="F9817" s="64">
        <v>6</v>
      </c>
      <c r="G9817" s="64">
        <v>0</v>
      </c>
      <c r="H9817" s="64">
        <v>6</v>
      </c>
    </row>
    <row r="9818" spans="1:8" x14ac:dyDescent="0.3">
      <c r="A9818" s="63" t="s">
        <v>14971</v>
      </c>
      <c r="B9818" s="63" t="s">
        <v>14972</v>
      </c>
      <c r="C9818" s="63" t="s">
        <v>4839</v>
      </c>
      <c r="D9818" s="63" t="s">
        <v>4840</v>
      </c>
      <c r="E9818" s="64">
        <v>0</v>
      </c>
      <c r="F9818" s="64">
        <v>1</v>
      </c>
      <c r="G9818" s="64">
        <v>0</v>
      </c>
      <c r="H9818" s="64">
        <v>1</v>
      </c>
    </row>
    <row r="9819" spans="1:8" x14ac:dyDescent="0.3">
      <c r="A9819" s="63" t="s">
        <v>14971</v>
      </c>
      <c r="B9819" s="63" t="s">
        <v>14972</v>
      </c>
      <c r="C9819" s="63" t="s">
        <v>8115</v>
      </c>
      <c r="D9819" s="63" t="s">
        <v>8116</v>
      </c>
      <c r="E9819" s="64">
        <v>6</v>
      </c>
      <c r="F9819" s="64">
        <v>15</v>
      </c>
      <c r="G9819" s="64">
        <v>9</v>
      </c>
      <c r="H9819" s="64">
        <v>24</v>
      </c>
    </row>
    <row r="9820" spans="1:8" x14ac:dyDescent="0.3">
      <c r="A9820" s="63" t="s">
        <v>14971</v>
      </c>
      <c r="B9820" s="63" t="s">
        <v>14972</v>
      </c>
      <c r="C9820" s="63" t="s">
        <v>8669</v>
      </c>
      <c r="D9820" s="63" t="s">
        <v>8670</v>
      </c>
      <c r="E9820" s="64">
        <v>0</v>
      </c>
      <c r="F9820" s="64">
        <v>0</v>
      </c>
      <c r="G9820" s="64">
        <v>176</v>
      </c>
      <c r="H9820" s="64">
        <v>176</v>
      </c>
    </row>
    <row r="9821" spans="1:8" x14ac:dyDescent="0.3">
      <c r="A9821" s="63" t="s">
        <v>14971</v>
      </c>
      <c r="B9821" s="63" t="s">
        <v>14972</v>
      </c>
      <c r="C9821" s="63" t="s">
        <v>6646</v>
      </c>
      <c r="D9821" s="63" t="s">
        <v>6647</v>
      </c>
      <c r="E9821" s="64">
        <v>1</v>
      </c>
      <c r="F9821" s="64">
        <v>2</v>
      </c>
      <c r="G9821" s="64">
        <v>1</v>
      </c>
      <c r="H9821" s="64">
        <v>3</v>
      </c>
    </row>
    <row r="9822" spans="1:8" x14ac:dyDescent="0.3">
      <c r="A9822" s="63" t="s">
        <v>14971</v>
      </c>
      <c r="B9822" s="63" t="s">
        <v>14972</v>
      </c>
      <c r="C9822" s="63" t="s">
        <v>6334</v>
      </c>
      <c r="D9822" s="63" t="s">
        <v>6335</v>
      </c>
      <c r="E9822" s="64">
        <v>0</v>
      </c>
      <c r="F9822" s="64">
        <v>1</v>
      </c>
      <c r="G9822" s="64">
        <v>4</v>
      </c>
      <c r="H9822" s="64">
        <v>5</v>
      </c>
    </row>
    <row r="9823" spans="1:8" x14ac:dyDescent="0.3">
      <c r="A9823" s="63" t="s">
        <v>14971</v>
      </c>
      <c r="B9823" s="63" t="s">
        <v>14972</v>
      </c>
      <c r="C9823" s="63" t="s">
        <v>6825</v>
      </c>
      <c r="D9823" s="63" t="s">
        <v>6826</v>
      </c>
      <c r="E9823" s="64">
        <v>0</v>
      </c>
      <c r="F9823" s="64">
        <v>1</v>
      </c>
      <c r="G9823" s="64">
        <v>0</v>
      </c>
      <c r="H9823" s="64">
        <v>1</v>
      </c>
    </row>
    <row r="9824" spans="1:8" x14ac:dyDescent="0.3">
      <c r="A9824" s="63" t="s">
        <v>14971</v>
      </c>
      <c r="B9824" s="63" t="s">
        <v>14972</v>
      </c>
      <c r="C9824" s="63" t="s">
        <v>7075</v>
      </c>
      <c r="D9824" s="63" t="s">
        <v>7076</v>
      </c>
      <c r="E9824" s="64">
        <v>0</v>
      </c>
      <c r="F9824" s="64">
        <v>1</v>
      </c>
      <c r="G9824" s="64">
        <v>0</v>
      </c>
      <c r="H9824" s="64">
        <v>1</v>
      </c>
    </row>
    <row r="9825" spans="1:8" x14ac:dyDescent="0.3">
      <c r="A9825" s="63" t="s">
        <v>14971</v>
      </c>
      <c r="B9825" s="63" t="s">
        <v>14972</v>
      </c>
      <c r="C9825" s="63" t="s">
        <v>8525</v>
      </c>
      <c r="D9825" s="63" t="s">
        <v>8526</v>
      </c>
      <c r="E9825" s="64">
        <v>28</v>
      </c>
      <c r="F9825" s="64">
        <v>166</v>
      </c>
      <c r="G9825" s="64">
        <v>38</v>
      </c>
      <c r="H9825" s="64">
        <v>204</v>
      </c>
    </row>
    <row r="9826" spans="1:8" x14ac:dyDescent="0.3">
      <c r="A9826" s="63" t="s">
        <v>14971</v>
      </c>
      <c r="B9826" s="63" t="s">
        <v>14972</v>
      </c>
      <c r="C9826" s="63" t="s">
        <v>7702</v>
      </c>
      <c r="D9826" s="63" t="s">
        <v>7703</v>
      </c>
      <c r="E9826" s="64">
        <v>0</v>
      </c>
      <c r="F9826" s="64">
        <v>0</v>
      </c>
      <c r="G9826" s="64">
        <v>1</v>
      </c>
      <c r="H9826" s="64">
        <v>1</v>
      </c>
    </row>
    <row r="9827" spans="1:8" x14ac:dyDescent="0.3">
      <c r="A9827" s="63" t="s">
        <v>14971</v>
      </c>
      <c r="B9827" s="63" t="s">
        <v>14972</v>
      </c>
      <c r="C9827" s="63" t="s">
        <v>3500</v>
      </c>
      <c r="D9827" s="63" t="s">
        <v>3501</v>
      </c>
      <c r="E9827" s="64">
        <v>1</v>
      </c>
      <c r="F9827" s="64">
        <v>1</v>
      </c>
      <c r="G9827" s="64">
        <v>0</v>
      </c>
      <c r="H9827" s="64">
        <v>1</v>
      </c>
    </row>
    <row r="9828" spans="1:8" x14ac:dyDescent="0.3">
      <c r="A9828" s="63" t="s">
        <v>14971</v>
      </c>
      <c r="B9828" s="63" t="s">
        <v>14972</v>
      </c>
      <c r="C9828" s="63" t="s">
        <v>4763</v>
      </c>
      <c r="D9828" s="63" t="s">
        <v>4764</v>
      </c>
      <c r="E9828" s="64">
        <v>0</v>
      </c>
      <c r="F9828" s="64">
        <v>0</v>
      </c>
      <c r="G9828" s="64">
        <v>1</v>
      </c>
      <c r="H9828" s="64">
        <v>1</v>
      </c>
    </row>
    <row r="9829" spans="1:8" x14ac:dyDescent="0.3">
      <c r="A9829" s="63" t="s">
        <v>14971</v>
      </c>
      <c r="B9829" s="63" t="s">
        <v>14972</v>
      </c>
      <c r="C9829" s="63" t="s">
        <v>4737</v>
      </c>
      <c r="D9829" s="63" t="s">
        <v>14193</v>
      </c>
      <c r="E9829" s="64">
        <v>0</v>
      </c>
      <c r="F9829" s="64">
        <v>3</v>
      </c>
      <c r="G9829" s="64">
        <v>0</v>
      </c>
      <c r="H9829" s="64">
        <v>3</v>
      </c>
    </row>
    <row r="9830" spans="1:8" x14ac:dyDescent="0.3">
      <c r="A9830" s="63" t="s">
        <v>14971</v>
      </c>
      <c r="B9830" s="63" t="s">
        <v>14972</v>
      </c>
      <c r="C9830" s="63" t="s">
        <v>3912</v>
      </c>
      <c r="D9830" s="63" t="s">
        <v>3913</v>
      </c>
      <c r="E9830" s="64">
        <v>0</v>
      </c>
      <c r="F9830" s="64">
        <v>2</v>
      </c>
      <c r="G9830" s="64">
        <v>2</v>
      </c>
      <c r="H9830" s="64">
        <v>4</v>
      </c>
    </row>
    <row r="9831" spans="1:8" x14ac:dyDescent="0.3">
      <c r="A9831" s="63" t="s">
        <v>14971</v>
      </c>
      <c r="B9831" s="63" t="s">
        <v>14972</v>
      </c>
      <c r="C9831" s="63" t="s">
        <v>4767</v>
      </c>
      <c r="D9831" s="63" t="s">
        <v>4768</v>
      </c>
      <c r="E9831" s="64">
        <v>0</v>
      </c>
      <c r="F9831" s="64">
        <v>0</v>
      </c>
      <c r="G9831" s="64">
        <v>1</v>
      </c>
      <c r="H9831" s="64">
        <v>1</v>
      </c>
    </row>
    <row r="9832" spans="1:8" x14ac:dyDescent="0.3">
      <c r="A9832" s="63" t="s">
        <v>14971</v>
      </c>
      <c r="B9832" s="63" t="s">
        <v>14972</v>
      </c>
      <c r="C9832" s="63" t="s">
        <v>4666</v>
      </c>
      <c r="D9832" s="63" t="s">
        <v>4667</v>
      </c>
      <c r="E9832" s="64">
        <v>0</v>
      </c>
      <c r="F9832" s="64">
        <v>0</v>
      </c>
      <c r="G9832" s="64">
        <v>4</v>
      </c>
      <c r="H9832" s="64">
        <v>4</v>
      </c>
    </row>
    <row r="9833" spans="1:8" x14ac:dyDescent="0.3">
      <c r="A9833" s="63" t="s">
        <v>14971</v>
      </c>
      <c r="B9833" s="63" t="s">
        <v>14972</v>
      </c>
      <c r="C9833" s="63" t="s">
        <v>7958</v>
      </c>
      <c r="D9833" s="63" t="s">
        <v>14649</v>
      </c>
      <c r="E9833" s="64">
        <v>0</v>
      </c>
      <c r="F9833" s="64">
        <v>0</v>
      </c>
      <c r="G9833" s="64">
        <v>6</v>
      </c>
      <c r="H9833" s="64">
        <v>6</v>
      </c>
    </row>
    <row r="9834" spans="1:8" x14ac:dyDescent="0.3">
      <c r="A9834" s="63" t="s">
        <v>14971</v>
      </c>
      <c r="B9834" s="63" t="s">
        <v>14972</v>
      </c>
      <c r="C9834" s="63" t="s">
        <v>4727</v>
      </c>
      <c r="D9834" s="63" t="s">
        <v>4728</v>
      </c>
      <c r="E9834" s="64">
        <v>0</v>
      </c>
      <c r="F9834" s="64">
        <v>3</v>
      </c>
      <c r="G9834" s="64">
        <v>0</v>
      </c>
      <c r="H9834" s="64">
        <v>3</v>
      </c>
    </row>
    <row r="9835" spans="1:8" x14ac:dyDescent="0.3">
      <c r="A9835" s="63" t="s">
        <v>14971</v>
      </c>
      <c r="B9835" s="63" t="s">
        <v>14972</v>
      </c>
      <c r="C9835" s="63" t="s">
        <v>8212</v>
      </c>
      <c r="D9835" s="63" t="s">
        <v>8213</v>
      </c>
      <c r="E9835" s="64">
        <v>10</v>
      </c>
      <c r="F9835" s="64">
        <v>29</v>
      </c>
      <c r="G9835" s="64">
        <v>0</v>
      </c>
      <c r="H9835" s="64">
        <v>29</v>
      </c>
    </row>
    <row r="9836" spans="1:8" x14ac:dyDescent="0.3">
      <c r="A9836" s="63" t="s">
        <v>14971</v>
      </c>
      <c r="B9836" s="63" t="s">
        <v>14972</v>
      </c>
      <c r="C9836" s="63" t="s">
        <v>3930</v>
      </c>
      <c r="D9836" s="63" t="s">
        <v>3931</v>
      </c>
      <c r="E9836" s="64">
        <v>0</v>
      </c>
      <c r="F9836" s="64">
        <v>0</v>
      </c>
      <c r="G9836" s="64">
        <v>10</v>
      </c>
      <c r="H9836" s="64">
        <v>10</v>
      </c>
    </row>
    <row r="9837" spans="1:8" x14ac:dyDescent="0.3">
      <c r="A9837" s="63" t="s">
        <v>14971</v>
      </c>
      <c r="B9837" s="63" t="s">
        <v>14972</v>
      </c>
      <c r="C9837" s="63" t="s">
        <v>4769</v>
      </c>
      <c r="D9837" s="63" t="s">
        <v>4770</v>
      </c>
      <c r="E9837" s="64">
        <v>0</v>
      </c>
      <c r="F9837" s="64">
        <v>0</v>
      </c>
      <c r="G9837" s="64">
        <v>2</v>
      </c>
      <c r="H9837" s="64">
        <v>2</v>
      </c>
    </row>
    <row r="9838" spans="1:8" x14ac:dyDescent="0.3">
      <c r="A9838" s="63" t="s">
        <v>14971</v>
      </c>
      <c r="B9838" s="63" t="s">
        <v>14972</v>
      </c>
      <c r="C9838" s="63" t="s">
        <v>3466</v>
      </c>
      <c r="D9838" s="63" t="s">
        <v>3467</v>
      </c>
      <c r="E9838" s="64">
        <v>0</v>
      </c>
      <c r="F9838" s="64">
        <v>0</v>
      </c>
      <c r="G9838" s="64">
        <v>1</v>
      </c>
      <c r="H9838" s="64">
        <v>1</v>
      </c>
    </row>
    <row r="9839" spans="1:8" x14ac:dyDescent="0.3">
      <c r="A9839" s="63" t="s">
        <v>14971</v>
      </c>
      <c r="B9839" s="63" t="s">
        <v>14972</v>
      </c>
      <c r="C9839" s="63" t="s">
        <v>7964</v>
      </c>
      <c r="D9839" s="63" t="s">
        <v>14575</v>
      </c>
      <c r="E9839" s="64">
        <v>0</v>
      </c>
      <c r="F9839" s="64">
        <v>0</v>
      </c>
      <c r="G9839" s="64">
        <v>9</v>
      </c>
      <c r="H9839" s="64">
        <v>9</v>
      </c>
    </row>
    <row r="9840" spans="1:8" x14ac:dyDescent="0.3">
      <c r="A9840" s="63" t="s">
        <v>14971</v>
      </c>
      <c r="B9840" s="63" t="s">
        <v>14972</v>
      </c>
      <c r="C9840" s="63" t="s">
        <v>4990</v>
      </c>
      <c r="D9840" s="63" t="s">
        <v>14731</v>
      </c>
      <c r="E9840" s="64">
        <v>0</v>
      </c>
      <c r="F9840" s="64">
        <v>0</v>
      </c>
      <c r="G9840" s="64">
        <v>5</v>
      </c>
      <c r="H9840" s="64">
        <v>5</v>
      </c>
    </row>
    <row r="9841" spans="1:8" x14ac:dyDescent="0.3">
      <c r="A9841" s="63" t="s">
        <v>14971</v>
      </c>
      <c r="B9841" s="63" t="s">
        <v>14972</v>
      </c>
      <c r="C9841" s="63" t="s">
        <v>3249</v>
      </c>
      <c r="D9841" s="63" t="s">
        <v>3250</v>
      </c>
      <c r="E9841" s="64">
        <v>0</v>
      </c>
      <c r="F9841" s="64">
        <v>3</v>
      </c>
      <c r="G9841" s="64">
        <v>8</v>
      </c>
      <c r="H9841" s="64">
        <v>11</v>
      </c>
    </row>
    <row r="9842" spans="1:8" x14ac:dyDescent="0.3">
      <c r="A9842" s="63" t="s">
        <v>14971</v>
      </c>
      <c r="B9842" s="63" t="s">
        <v>14972</v>
      </c>
      <c r="C9842" s="63" t="s">
        <v>6965</v>
      </c>
      <c r="D9842" s="63" t="s">
        <v>14898</v>
      </c>
      <c r="E9842" s="64">
        <v>0</v>
      </c>
      <c r="F9842" s="64">
        <v>3</v>
      </c>
      <c r="G9842" s="64">
        <v>0</v>
      </c>
      <c r="H9842" s="64">
        <v>3</v>
      </c>
    </row>
    <row r="9843" spans="1:8" x14ac:dyDescent="0.3">
      <c r="A9843" s="63" t="s">
        <v>14971</v>
      </c>
      <c r="B9843" s="63" t="s">
        <v>14972</v>
      </c>
      <c r="C9843" s="63" t="s">
        <v>1059</v>
      </c>
      <c r="D9843" s="63" t="s">
        <v>1060</v>
      </c>
      <c r="E9843" s="64">
        <v>0</v>
      </c>
      <c r="F9843" s="64">
        <v>0</v>
      </c>
      <c r="G9843" s="64">
        <v>3</v>
      </c>
      <c r="H9843" s="64">
        <v>3</v>
      </c>
    </row>
    <row r="9844" spans="1:8" x14ac:dyDescent="0.3">
      <c r="A9844" s="63" t="s">
        <v>14971</v>
      </c>
      <c r="B9844" s="63" t="s">
        <v>14972</v>
      </c>
      <c r="C9844" s="63" t="s">
        <v>1664</v>
      </c>
      <c r="D9844" s="63" t="s">
        <v>1665</v>
      </c>
      <c r="E9844" s="64">
        <v>0</v>
      </c>
      <c r="F9844" s="64">
        <v>0</v>
      </c>
      <c r="G9844" s="64">
        <v>1</v>
      </c>
      <c r="H9844" s="64">
        <v>1</v>
      </c>
    </row>
    <row r="9845" spans="1:8" x14ac:dyDescent="0.3">
      <c r="A9845" s="63" t="s">
        <v>14971</v>
      </c>
      <c r="B9845" s="63" t="s">
        <v>14972</v>
      </c>
      <c r="C9845" s="63" t="s">
        <v>3517</v>
      </c>
      <c r="D9845" s="63" t="s">
        <v>14600</v>
      </c>
      <c r="E9845" s="64">
        <v>0</v>
      </c>
      <c r="F9845" s="64">
        <v>0</v>
      </c>
      <c r="G9845" s="64">
        <v>3</v>
      </c>
      <c r="H9845" s="64">
        <v>3</v>
      </c>
    </row>
    <row r="9846" spans="1:8" x14ac:dyDescent="0.3">
      <c r="A9846" s="63" t="s">
        <v>14971</v>
      </c>
      <c r="B9846" s="63" t="s">
        <v>14972</v>
      </c>
      <c r="C9846" s="63" t="s">
        <v>4821</v>
      </c>
      <c r="D9846" s="63" t="s">
        <v>4822</v>
      </c>
      <c r="E9846" s="64">
        <v>0</v>
      </c>
      <c r="F9846" s="64">
        <v>0</v>
      </c>
      <c r="G9846" s="64">
        <v>6</v>
      </c>
      <c r="H9846" s="64">
        <v>6</v>
      </c>
    </row>
    <row r="9847" spans="1:8" x14ac:dyDescent="0.3">
      <c r="A9847" s="63" t="s">
        <v>14971</v>
      </c>
      <c r="B9847" s="63" t="s">
        <v>14972</v>
      </c>
      <c r="C9847" s="63" t="s">
        <v>8199</v>
      </c>
      <c r="D9847" s="63" t="s">
        <v>8200</v>
      </c>
      <c r="E9847" s="64">
        <v>14</v>
      </c>
      <c r="F9847" s="64">
        <v>48</v>
      </c>
      <c r="G9847" s="64">
        <v>23</v>
      </c>
      <c r="H9847" s="64">
        <v>71</v>
      </c>
    </row>
    <row r="9848" spans="1:8" x14ac:dyDescent="0.3">
      <c r="A9848" s="63" t="s">
        <v>14971</v>
      </c>
      <c r="B9848" s="63" t="s">
        <v>14972</v>
      </c>
      <c r="C9848" s="63" t="s">
        <v>4668</v>
      </c>
      <c r="D9848" s="63" t="s">
        <v>4669</v>
      </c>
      <c r="E9848" s="64">
        <v>0</v>
      </c>
      <c r="F9848" s="64">
        <v>0</v>
      </c>
      <c r="G9848" s="64">
        <v>4</v>
      </c>
      <c r="H9848" s="64">
        <v>4</v>
      </c>
    </row>
    <row r="9849" spans="1:8" x14ac:dyDescent="0.3">
      <c r="A9849" s="63" t="s">
        <v>14971</v>
      </c>
      <c r="B9849" s="63" t="s">
        <v>14972</v>
      </c>
      <c r="C9849" s="63" t="s">
        <v>3335</v>
      </c>
      <c r="D9849" s="63" t="s">
        <v>3336</v>
      </c>
      <c r="E9849" s="64">
        <v>0</v>
      </c>
      <c r="F9849" s="64">
        <v>2</v>
      </c>
      <c r="G9849" s="64">
        <v>1</v>
      </c>
      <c r="H9849" s="64">
        <v>3</v>
      </c>
    </row>
    <row r="9850" spans="1:8" x14ac:dyDescent="0.3">
      <c r="A9850" s="63" t="s">
        <v>14971</v>
      </c>
      <c r="B9850" s="63" t="s">
        <v>14972</v>
      </c>
      <c r="C9850" s="63" t="s">
        <v>10477</v>
      </c>
      <c r="D9850" s="63" t="s">
        <v>10478</v>
      </c>
      <c r="E9850" s="64">
        <v>0</v>
      </c>
      <c r="F9850" s="64">
        <v>0</v>
      </c>
      <c r="G9850" s="64">
        <v>1</v>
      </c>
      <c r="H9850" s="64">
        <v>1</v>
      </c>
    </row>
    <row r="9851" spans="1:8" x14ac:dyDescent="0.3">
      <c r="A9851" s="63" t="s">
        <v>14971</v>
      </c>
      <c r="B9851" s="63" t="s">
        <v>14972</v>
      </c>
      <c r="C9851" s="63" t="s">
        <v>8828</v>
      </c>
      <c r="D9851" s="63" t="s">
        <v>8829</v>
      </c>
      <c r="E9851" s="64">
        <v>0</v>
      </c>
      <c r="F9851" s="64">
        <v>6</v>
      </c>
      <c r="G9851" s="64">
        <v>38</v>
      </c>
      <c r="H9851" s="64">
        <v>44</v>
      </c>
    </row>
    <row r="9852" spans="1:8" x14ac:dyDescent="0.3">
      <c r="A9852" s="63" t="s">
        <v>14971</v>
      </c>
      <c r="B9852" s="63" t="s">
        <v>14972</v>
      </c>
      <c r="C9852" s="63" t="s">
        <v>14949</v>
      </c>
      <c r="D9852" s="63" t="s">
        <v>14950</v>
      </c>
      <c r="E9852" s="64">
        <v>0</v>
      </c>
      <c r="F9852" s="64">
        <v>2</v>
      </c>
      <c r="G9852" s="64">
        <v>8</v>
      </c>
      <c r="H9852" s="64">
        <v>10</v>
      </c>
    </row>
    <row r="9853" spans="1:8" x14ac:dyDescent="0.3">
      <c r="A9853" s="63" t="s">
        <v>14971</v>
      </c>
      <c r="B9853" s="63" t="s">
        <v>14972</v>
      </c>
      <c r="C9853" s="63" t="s">
        <v>8121</v>
      </c>
      <c r="D9853" s="63" t="s">
        <v>8122</v>
      </c>
      <c r="E9853" s="64">
        <v>0</v>
      </c>
      <c r="F9853" s="64">
        <v>99</v>
      </c>
      <c r="G9853" s="64">
        <v>23</v>
      </c>
      <c r="H9853" s="64">
        <v>122</v>
      </c>
    </row>
    <row r="9854" spans="1:8" x14ac:dyDescent="0.3">
      <c r="A9854" s="63" t="s">
        <v>14971</v>
      </c>
      <c r="B9854" s="63" t="s">
        <v>14972</v>
      </c>
      <c r="C9854" s="63" t="s">
        <v>8558</v>
      </c>
      <c r="D9854" s="63" t="s">
        <v>8559</v>
      </c>
      <c r="E9854" s="64">
        <v>0</v>
      </c>
      <c r="F9854" s="64">
        <v>3</v>
      </c>
      <c r="G9854" s="64">
        <v>0</v>
      </c>
      <c r="H9854" s="64">
        <v>3</v>
      </c>
    </row>
    <row r="9855" spans="1:8" x14ac:dyDescent="0.3">
      <c r="A9855" s="63" t="s">
        <v>14971</v>
      </c>
      <c r="B9855" s="63" t="s">
        <v>14972</v>
      </c>
      <c r="C9855" s="63" t="s">
        <v>8834</v>
      </c>
      <c r="D9855" s="63" t="s">
        <v>8835</v>
      </c>
      <c r="E9855" s="64">
        <v>1</v>
      </c>
      <c r="F9855" s="64">
        <v>9</v>
      </c>
      <c r="G9855" s="64">
        <v>16</v>
      </c>
      <c r="H9855" s="64">
        <v>25</v>
      </c>
    </row>
    <row r="9856" spans="1:8" x14ac:dyDescent="0.3">
      <c r="A9856" s="63" t="s">
        <v>14971</v>
      </c>
      <c r="B9856" s="63" t="s">
        <v>14972</v>
      </c>
      <c r="C9856" s="63" t="s">
        <v>3689</v>
      </c>
      <c r="D9856" s="63" t="s">
        <v>3690</v>
      </c>
      <c r="E9856" s="64">
        <v>0</v>
      </c>
      <c r="F9856" s="64">
        <v>7</v>
      </c>
      <c r="G9856" s="64">
        <v>6</v>
      </c>
      <c r="H9856" s="64">
        <v>13</v>
      </c>
    </row>
    <row r="9857" spans="1:8" x14ac:dyDescent="0.3">
      <c r="A9857" s="63" t="s">
        <v>14971</v>
      </c>
      <c r="B9857" s="63" t="s">
        <v>14972</v>
      </c>
      <c r="C9857" s="63" t="s">
        <v>4717</v>
      </c>
      <c r="D9857" s="63" t="s">
        <v>4718</v>
      </c>
      <c r="E9857" s="64">
        <v>0</v>
      </c>
      <c r="F9857" s="64">
        <v>0</v>
      </c>
      <c r="G9857" s="64">
        <v>3</v>
      </c>
      <c r="H9857" s="64">
        <v>3</v>
      </c>
    </row>
    <row r="9858" spans="1:8" x14ac:dyDescent="0.3">
      <c r="A9858" s="63" t="s">
        <v>14971</v>
      </c>
      <c r="B9858" s="63" t="s">
        <v>14972</v>
      </c>
      <c r="C9858" s="63" t="s">
        <v>3454</v>
      </c>
      <c r="D9858" s="63" t="s">
        <v>3455</v>
      </c>
      <c r="E9858" s="64">
        <v>0</v>
      </c>
      <c r="F9858" s="64">
        <v>1</v>
      </c>
      <c r="G9858" s="64">
        <v>0</v>
      </c>
      <c r="H9858" s="64">
        <v>1</v>
      </c>
    </row>
    <row r="9859" spans="1:8" x14ac:dyDescent="0.3">
      <c r="A9859" s="63" t="s">
        <v>14971</v>
      </c>
      <c r="B9859" s="63" t="s">
        <v>14972</v>
      </c>
      <c r="C9859" s="63" t="s">
        <v>3954</v>
      </c>
      <c r="D9859" s="63" t="s">
        <v>3955</v>
      </c>
      <c r="E9859" s="64">
        <v>0</v>
      </c>
      <c r="F9859" s="64">
        <v>1</v>
      </c>
      <c r="G9859" s="64">
        <v>0</v>
      </c>
      <c r="H9859" s="64">
        <v>1</v>
      </c>
    </row>
    <row r="9860" spans="1:8" x14ac:dyDescent="0.3">
      <c r="A9860" s="63" t="s">
        <v>14971</v>
      </c>
      <c r="B9860" s="63" t="s">
        <v>14972</v>
      </c>
      <c r="C9860" s="63" t="s">
        <v>4672</v>
      </c>
      <c r="D9860" s="63" t="s">
        <v>4673</v>
      </c>
      <c r="E9860" s="64">
        <v>0</v>
      </c>
      <c r="F9860" s="64">
        <v>1</v>
      </c>
      <c r="G9860" s="64">
        <v>1</v>
      </c>
      <c r="H9860" s="64">
        <v>2</v>
      </c>
    </row>
    <row r="9861" spans="1:8" x14ac:dyDescent="0.3">
      <c r="A9861" s="63" t="s">
        <v>14971</v>
      </c>
      <c r="B9861" s="63" t="s">
        <v>14972</v>
      </c>
      <c r="C9861" s="63" t="s">
        <v>13027</v>
      </c>
      <c r="D9861" s="63" t="s">
        <v>13028</v>
      </c>
      <c r="E9861" s="64">
        <v>0</v>
      </c>
      <c r="F9861" s="64">
        <v>0</v>
      </c>
      <c r="G9861" s="64">
        <v>4</v>
      </c>
      <c r="H9861" s="64">
        <v>4</v>
      </c>
    </row>
    <row r="9862" spans="1:8" x14ac:dyDescent="0.3">
      <c r="A9862" s="63" t="s">
        <v>14971</v>
      </c>
      <c r="B9862" s="63" t="s">
        <v>14972</v>
      </c>
      <c r="C9862" s="63" t="s">
        <v>3511</v>
      </c>
      <c r="D9862" s="63" t="s">
        <v>14601</v>
      </c>
      <c r="E9862" s="64">
        <v>0</v>
      </c>
      <c r="F9862" s="64">
        <v>0</v>
      </c>
      <c r="G9862" s="64">
        <v>3</v>
      </c>
      <c r="H9862" s="64">
        <v>3</v>
      </c>
    </row>
    <row r="9863" spans="1:8" x14ac:dyDescent="0.3">
      <c r="A9863" s="63" t="s">
        <v>14971</v>
      </c>
      <c r="B9863" s="63" t="s">
        <v>14972</v>
      </c>
      <c r="C9863" s="63" t="s">
        <v>12229</v>
      </c>
      <c r="D9863" s="63" t="s">
        <v>12230</v>
      </c>
      <c r="E9863" s="64">
        <v>0</v>
      </c>
      <c r="F9863" s="64">
        <v>0</v>
      </c>
      <c r="G9863" s="64">
        <v>1</v>
      </c>
      <c r="H9863" s="64">
        <v>1</v>
      </c>
    </row>
    <row r="9864" spans="1:8" x14ac:dyDescent="0.3">
      <c r="A9864" s="63" t="s">
        <v>14971</v>
      </c>
      <c r="B9864" s="63" t="s">
        <v>14972</v>
      </c>
      <c r="C9864" s="63" t="s">
        <v>4020</v>
      </c>
      <c r="D9864" s="63" t="s">
        <v>14556</v>
      </c>
      <c r="E9864" s="64">
        <v>1</v>
      </c>
      <c r="F9864" s="64">
        <v>1</v>
      </c>
      <c r="G9864" s="64">
        <v>0</v>
      </c>
      <c r="H9864" s="64">
        <v>1</v>
      </c>
    </row>
    <row r="9865" spans="1:8" x14ac:dyDescent="0.3">
      <c r="A9865" s="63" t="s">
        <v>14971</v>
      </c>
      <c r="B9865" s="63" t="s">
        <v>14972</v>
      </c>
      <c r="C9865" s="63" t="s">
        <v>3273</v>
      </c>
      <c r="D9865" s="63" t="s">
        <v>3274</v>
      </c>
      <c r="E9865" s="64">
        <v>0</v>
      </c>
      <c r="F9865" s="64">
        <v>0</v>
      </c>
      <c r="G9865" s="64">
        <v>18</v>
      </c>
      <c r="H9865" s="64">
        <v>18</v>
      </c>
    </row>
    <row r="9866" spans="1:8" x14ac:dyDescent="0.3">
      <c r="A9866" s="63" t="s">
        <v>14971</v>
      </c>
      <c r="B9866" s="63" t="s">
        <v>14972</v>
      </c>
      <c r="C9866" s="63" t="s">
        <v>3509</v>
      </c>
      <c r="D9866" s="63" t="s">
        <v>3510</v>
      </c>
      <c r="E9866" s="64">
        <v>0</v>
      </c>
      <c r="F9866" s="64">
        <v>8</v>
      </c>
      <c r="G9866" s="64">
        <v>0</v>
      </c>
      <c r="H9866" s="64">
        <v>8</v>
      </c>
    </row>
    <row r="9867" spans="1:8" x14ac:dyDescent="0.3">
      <c r="A9867" s="63" t="s">
        <v>14971</v>
      </c>
      <c r="B9867" s="63" t="s">
        <v>14972</v>
      </c>
      <c r="C9867" s="63" t="s">
        <v>8119</v>
      </c>
      <c r="D9867" s="63" t="s">
        <v>8120</v>
      </c>
      <c r="E9867" s="64">
        <v>26</v>
      </c>
      <c r="F9867" s="64">
        <v>33</v>
      </c>
      <c r="G9867" s="64">
        <v>0</v>
      </c>
      <c r="H9867" s="64">
        <v>33</v>
      </c>
    </row>
    <row r="9868" spans="1:8" x14ac:dyDescent="0.3">
      <c r="A9868" s="63" t="s">
        <v>14971</v>
      </c>
      <c r="B9868" s="63" t="s">
        <v>14972</v>
      </c>
      <c r="C9868" s="63" t="s">
        <v>8092</v>
      </c>
      <c r="D9868" s="63" t="s">
        <v>8093</v>
      </c>
      <c r="E9868" s="64">
        <v>0</v>
      </c>
      <c r="F9868" s="64">
        <v>0</v>
      </c>
      <c r="G9868" s="64">
        <v>279</v>
      </c>
      <c r="H9868" s="64">
        <v>279</v>
      </c>
    </row>
    <row r="9869" spans="1:8" x14ac:dyDescent="0.3">
      <c r="A9869" s="63" t="s">
        <v>14971</v>
      </c>
      <c r="B9869" s="63" t="s">
        <v>14972</v>
      </c>
      <c r="C9869" s="63" t="s">
        <v>8202</v>
      </c>
      <c r="D9869" s="63" t="s">
        <v>14654</v>
      </c>
      <c r="E9869" s="64">
        <v>3</v>
      </c>
      <c r="F9869" s="64">
        <v>44</v>
      </c>
      <c r="G9869" s="64">
        <v>7</v>
      </c>
      <c r="H9869" s="64">
        <v>51</v>
      </c>
    </row>
    <row r="9870" spans="1:8" x14ac:dyDescent="0.3">
      <c r="A9870" s="63" t="s">
        <v>14971</v>
      </c>
      <c r="B9870" s="63" t="s">
        <v>14972</v>
      </c>
      <c r="C9870" s="63" t="s">
        <v>8220</v>
      </c>
      <c r="D9870" s="63" t="s">
        <v>8221</v>
      </c>
      <c r="E9870" s="64">
        <v>1</v>
      </c>
      <c r="F9870" s="64">
        <v>11</v>
      </c>
      <c r="G9870" s="64">
        <v>0</v>
      </c>
      <c r="H9870" s="64">
        <v>11</v>
      </c>
    </row>
    <row r="9871" spans="1:8" x14ac:dyDescent="0.3">
      <c r="A9871" s="63" t="s">
        <v>14971</v>
      </c>
      <c r="B9871" s="63" t="s">
        <v>14972</v>
      </c>
      <c r="C9871" s="63" t="s">
        <v>8101</v>
      </c>
      <c r="D9871" s="63" t="s">
        <v>8102</v>
      </c>
      <c r="E9871" s="64">
        <v>11</v>
      </c>
      <c r="F9871" s="64">
        <v>129</v>
      </c>
      <c r="G9871" s="64">
        <v>63</v>
      </c>
      <c r="H9871" s="64">
        <v>192</v>
      </c>
    </row>
    <row r="9872" spans="1:8" x14ac:dyDescent="0.3">
      <c r="A9872" s="63" t="s">
        <v>14971</v>
      </c>
      <c r="B9872" s="63" t="s">
        <v>14972</v>
      </c>
      <c r="C9872" s="63" t="s">
        <v>8661</v>
      </c>
      <c r="D9872" s="63" t="s">
        <v>14539</v>
      </c>
      <c r="E9872" s="64">
        <v>3</v>
      </c>
      <c r="F9872" s="64">
        <v>8</v>
      </c>
      <c r="G9872" s="64">
        <v>4</v>
      </c>
      <c r="H9872" s="64">
        <v>12</v>
      </c>
    </row>
    <row r="9873" spans="1:8" x14ac:dyDescent="0.3">
      <c r="A9873" s="63" t="s">
        <v>14971</v>
      </c>
      <c r="B9873" s="63" t="s">
        <v>14972</v>
      </c>
      <c r="C9873" s="63" t="s">
        <v>8803</v>
      </c>
      <c r="D9873" s="63" t="s">
        <v>277</v>
      </c>
      <c r="E9873" s="64">
        <v>0</v>
      </c>
      <c r="F9873" s="64">
        <v>6</v>
      </c>
      <c r="G9873" s="64">
        <v>3</v>
      </c>
      <c r="H9873" s="64">
        <v>9</v>
      </c>
    </row>
    <row r="9874" spans="1:8" x14ac:dyDescent="0.3">
      <c r="A9874" s="63" t="s">
        <v>14971</v>
      </c>
      <c r="B9874" s="63" t="s">
        <v>14972</v>
      </c>
      <c r="C9874" s="63" t="s">
        <v>4725</v>
      </c>
      <c r="D9874" s="63" t="s">
        <v>4726</v>
      </c>
      <c r="E9874" s="64">
        <v>0</v>
      </c>
      <c r="F9874" s="64">
        <v>0</v>
      </c>
      <c r="G9874" s="64">
        <v>2</v>
      </c>
      <c r="H9874" s="64">
        <v>2</v>
      </c>
    </row>
    <row r="9875" spans="1:8" x14ac:dyDescent="0.3">
      <c r="A9875" s="63" t="s">
        <v>14971</v>
      </c>
      <c r="B9875" s="63" t="s">
        <v>14972</v>
      </c>
      <c r="C9875" s="63" t="s">
        <v>7520</v>
      </c>
      <c r="D9875" s="63" t="s">
        <v>7521</v>
      </c>
      <c r="E9875" s="64">
        <v>0</v>
      </c>
      <c r="F9875" s="64">
        <v>0</v>
      </c>
      <c r="G9875" s="64">
        <v>3</v>
      </c>
      <c r="H9875" s="64">
        <v>3</v>
      </c>
    </row>
    <row r="9876" spans="1:8" x14ac:dyDescent="0.3">
      <c r="A9876" s="63" t="s">
        <v>14971</v>
      </c>
      <c r="B9876" s="63" t="s">
        <v>14972</v>
      </c>
      <c r="C9876" s="63" t="s">
        <v>3269</v>
      </c>
      <c r="D9876" s="63" t="s">
        <v>3270</v>
      </c>
      <c r="E9876" s="64">
        <v>0</v>
      </c>
      <c r="F9876" s="64">
        <v>2</v>
      </c>
      <c r="G9876" s="64">
        <v>4</v>
      </c>
      <c r="H9876" s="64">
        <v>6</v>
      </c>
    </row>
    <row r="9877" spans="1:8" x14ac:dyDescent="0.3">
      <c r="A9877" s="63" t="s">
        <v>14971</v>
      </c>
      <c r="B9877" s="63" t="s">
        <v>14972</v>
      </c>
      <c r="C9877" s="63" t="s">
        <v>3502</v>
      </c>
      <c r="D9877" s="63" t="s">
        <v>3503</v>
      </c>
      <c r="E9877" s="64">
        <v>0</v>
      </c>
      <c r="F9877" s="64">
        <v>0</v>
      </c>
      <c r="G9877" s="64">
        <v>7</v>
      </c>
      <c r="H9877" s="64">
        <v>7</v>
      </c>
    </row>
    <row r="9878" spans="1:8" x14ac:dyDescent="0.3">
      <c r="A9878" s="63" t="s">
        <v>14971</v>
      </c>
      <c r="B9878" s="63" t="s">
        <v>14972</v>
      </c>
      <c r="C9878" s="63" t="s">
        <v>4414</v>
      </c>
      <c r="D9878" s="63" t="s">
        <v>4415</v>
      </c>
      <c r="E9878" s="64">
        <v>0</v>
      </c>
      <c r="F9878" s="64">
        <v>0</v>
      </c>
      <c r="G9878" s="64">
        <v>4</v>
      </c>
      <c r="H9878" s="64">
        <v>4</v>
      </c>
    </row>
    <row r="9879" spans="1:8" x14ac:dyDescent="0.3">
      <c r="A9879" s="63" t="s">
        <v>14971</v>
      </c>
      <c r="B9879" s="63" t="s">
        <v>14972</v>
      </c>
      <c r="C9879" s="63" t="s">
        <v>3486</v>
      </c>
      <c r="D9879" s="63" t="s">
        <v>3487</v>
      </c>
      <c r="E9879" s="64">
        <v>0</v>
      </c>
      <c r="F9879" s="64">
        <v>0</v>
      </c>
      <c r="G9879" s="64">
        <v>1</v>
      </c>
      <c r="H9879" s="64">
        <v>1</v>
      </c>
    </row>
    <row r="9880" spans="1:8" x14ac:dyDescent="0.3">
      <c r="A9880" s="63" t="s">
        <v>14971</v>
      </c>
      <c r="B9880" s="63" t="s">
        <v>14972</v>
      </c>
      <c r="C9880" s="63" t="s">
        <v>6855</v>
      </c>
      <c r="D9880" s="63" t="s">
        <v>6856</v>
      </c>
      <c r="E9880" s="64">
        <v>0</v>
      </c>
      <c r="F9880" s="64">
        <v>0</v>
      </c>
      <c r="G9880" s="64">
        <v>1</v>
      </c>
      <c r="H9880" s="64">
        <v>1</v>
      </c>
    </row>
    <row r="9881" spans="1:8" x14ac:dyDescent="0.3">
      <c r="A9881" s="63" t="s">
        <v>14971</v>
      </c>
      <c r="B9881" s="63" t="s">
        <v>14972</v>
      </c>
      <c r="C9881" s="63" t="s">
        <v>3891</v>
      </c>
      <c r="D9881" s="63" t="s">
        <v>3892</v>
      </c>
      <c r="E9881" s="64">
        <v>0</v>
      </c>
      <c r="F9881" s="64">
        <v>17</v>
      </c>
      <c r="G9881" s="64">
        <v>0</v>
      </c>
      <c r="H9881" s="64">
        <v>17</v>
      </c>
    </row>
    <row r="9882" spans="1:8" x14ac:dyDescent="0.3">
      <c r="A9882" s="63" t="s">
        <v>14971</v>
      </c>
      <c r="B9882" s="63" t="s">
        <v>14972</v>
      </c>
      <c r="C9882" s="63" t="s">
        <v>11955</v>
      </c>
      <c r="D9882" s="63" t="s">
        <v>11956</v>
      </c>
      <c r="E9882" s="64">
        <v>0</v>
      </c>
      <c r="F9882" s="64">
        <v>3</v>
      </c>
      <c r="G9882" s="64">
        <v>2</v>
      </c>
      <c r="H9882" s="64">
        <v>5</v>
      </c>
    </row>
    <row r="9883" spans="1:8" x14ac:dyDescent="0.3">
      <c r="A9883" s="63" t="s">
        <v>14971</v>
      </c>
      <c r="B9883" s="63" t="s">
        <v>14972</v>
      </c>
      <c r="C9883" s="63" t="s">
        <v>8129</v>
      </c>
      <c r="D9883" s="63" t="s">
        <v>8130</v>
      </c>
      <c r="E9883" s="64">
        <v>0</v>
      </c>
      <c r="F9883" s="64">
        <v>0</v>
      </c>
      <c r="G9883" s="64">
        <v>126</v>
      </c>
      <c r="H9883" s="64">
        <v>126</v>
      </c>
    </row>
    <row r="9884" spans="1:8" x14ac:dyDescent="0.3">
      <c r="A9884" s="63" t="s">
        <v>14971</v>
      </c>
      <c r="B9884" s="63" t="s">
        <v>14972</v>
      </c>
      <c r="C9884" s="63" t="s">
        <v>4680</v>
      </c>
      <c r="D9884" s="63" t="s">
        <v>4681</v>
      </c>
      <c r="E9884" s="64">
        <v>0</v>
      </c>
      <c r="F9884" s="64">
        <v>0</v>
      </c>
      <c r="G9884" s="64">
        <v>1</v>
      </c>
      <c r="H9884" s="64">
        <v>1</v>
      </c>
    </row>
    <row r="9885" spans="1:8" x14ac:dyDescent="0.3">
      <c r="A9885" s="63" t="s">
        <v>14971</v>
      </c>
      <c r="B9885" s="63" t="s">
        <v>14972</v>
      </c>
      <c r="C9885" s="63" t="s">
        <v>4972</v>
      </c>
      <c r="D9885" s="63" t="s">
        <v>14759</v>
      </c>
      <c r="E9885" s="64">
        <v>0</v>
      </c>
      <c r="F9885" s="64">
        <v>0</v>
      </c>
      <c r="G9885" s="64">
        <v>1</v>
      </c>
      <c r="H9885" s="64">
        <v>1</v>
      </c>
    </row>
    <row r="9886" spans="1:8" x14ac:dyDescent="0.3">
      <c r="A9886" s="63" t="s">
        <v>14971</v>
      </c>
      <c r="B9886" s="63" t="s">
        <v>14972</v>
      </c>
      <c r="C9886" s="63" t="s">
        <v>4711</v>
      </c>
      <c r="D9886" s="63" t="s">
        <v>4712</v>
      </c>
      <c r="E9886" s="64">
        <v>0</v>
      </c>
      <c r="F9886" s="64">
        <v>0</v>
      </c>
      <c r="G9886" s="64">
        <v>15</v>
      </c>
      <c r="H9886" s="64">
        <v>15</v>
      </c>
    </row>
    <row r="9887" spans="1:8" x14ac:dyDescent="0.3">
      <c r="A9887" s="63" t="s">
        <v>14971</v>
      </c>
      <c r="B9887" s="63" t="s">
        <v>14972</v>
      </c>
      <c r="C9887" s="63" t="s">
        <v>4980</v>
      </c>
      <c r="D9887" s="63" t="s">
        <v>4981</v>
      </c>
      <c r="E9887" s="64">
        <v>0</v>
      </c>
      <c r="F9887" s="64">
        <v>1</v>
      </c>
      <c r="G9887" s="64">
        <v>0</v>
      </c>
      <c r="H9887" s="64">
        <v>1</v>
      </c>
    </row>
    <row r="9888" spans="1:8" x14ac:dyDescent="0.3">
      <c r="A9888" s="63" t="s">
        <v>14971</v>
      </c>
      <c r="B9888" s="63" t="s">
        <v>14972</v>
      </c>
      <c r="C9888" s="63" t="s">
        <v>7986</v>
      </c>
      <c r="D9888" s="63" t="s">
        <v>7987</v>
      </c>
      <c r="E9888" s="64">
        <v>0</v>
      </c>
      <c r="F9888" s="64">
        <v>0</v>
      </c>
      <c r="G9888" s="64">
        <v>11</v>
      </c>
      <c r="H9888" s="64">
        <v>11</v>
      </c>
    </row>
    <row r="9889" spans="1:8" x14ac:dyDescent="0.3">
      <c r="A9889" s="63" t="s">
        <v>14971</v>
      </c>
      <c r="B9889" s="63" t="s">
        <v>14972</v>
      </c>
      <c r="C9889" s="63" t="s">
        <v>8667</v>
      </c>
      <c r="D9889" s="63" t="s">
        <v>8668</v>
      </c>
      <c r="E9889" s="64">
        <v>0</v>
      </c>
      <c r="F9889" s="64">
        <v>0</v>
      </c>
      <c r="G9889" s="64">
        <v>94</v>
      </c>
      <c r="H9889" s="64">
        <v>94</v>
      </c>
    </row>
    <row r="9890" spans="1:8" x14ac:dyDescent="0.3">
      <c r="A9890" s="63" t="s">
        <v>14971</v>
      </c>
      <c r="B9890" s="63" t="s">
        <v>14972</v>
      </c>
      <c r="C9890" s="63" t="s">
        <v>10701</v>
      </c>
      <c r="D9890" s="63" t="s">
        <v>10702</v>
      </c>
      <c r="E9890" s="64">
        <v>0</v>
      </c>
      <c r="F9890" s="64">
        <v>0</v>
      </c>
      <c r="G9890" s="64">
        <v>1</v>
      </c>
      <c r="H9890" s="64">
        <v>1</v>
      </c>
    </row>
    <row r="9891" spans="1:8" x14ac:dyDescent="0.3">
      <c r="A9891" s="63" t="s">
        <v>14971</v>
      </c>
      <c r="B9891" s="63" t="s">
        <v>14972</v>
      </c>
      <c r="C9891" s="63" t="s">
        <v>3504</v>
      </c>
      <c r="D9891" s="63" t="s">
        <v>14588</v>
      </c>
      <c r="E9891" s="64">
        <v>0</v>
      </c>
      <c r="F9891" s="64">
        <v>0</v>
      </c>
      <c r="G9891" s="64">
        <v>13</v>
      </c>
      <c r="H9891" s="64">
        <v>13</v>
      </c>
    </row>
    <row r="9892" spans="1:8" x14ac:dyDescent="0.3">
      <c r="A9892" s="63" t="s">
        <v>14971</v>
      </c>
      <c r="B9892" s="63" t="s">
        <v>14972</v>
      </c>
      <c r="C9892" s="63" t="s">
        <v>9038</v>
      </c>
      <c r="D9892" s="63" t="s">
        <v>14930</v>
      </c>
      <c r="E9892" s="64">
        <v>0</v>
      </c>
      <c r="F9892" s="64">
        <v>0</v>
      </c>
      <c r="G9892" s="64">
        <v>1</v>
      </c>
      <c r="H9892" s="64">
        <v>1</v>
      </c>
    </row>
    <row r="9893" spans="1:8" x14ac:dyDescent="0.3">
      <c r="A9893" s="63" t="s">
        <v>14971</v>
      </c>
      <c r="B9893" s="63" t="s">
        <v>14972</v>
      </c>
      <c r="C9893" s="63" t="s">
        <v>8379</v>
      </c>
      <c r="D9893" s="63" t="s">
        <v>8380</v>
      </c>
      <c r="E9893" s="64">
        <v>0</v>
      </c>
      <c r="F9893" s="64">
        <v>0</v>
      </c>
      <c r="G9893" s="64">
        <v>13</v>
      </c>
      <c r="H9893" s="64">
        <v>13</v>
      </c>
    </row>
    <row r="9894" spans="1:8" x14ac:dyDescent="0.3">
      <c r="A9894" s="63" t="s">
        <v>14971</v>
      </c>
      <c r="B9894" s="63" t="s">
        <v>14972</v>
      </c>
      <c r="C9894" s="63" t="s">
        <v>8539</v>
      </c>
      <c r="D9894" s="63" t="s">
        <v>8540</v>
      </c>
      <c r="E9894" s="64">
        <v>0</v>
      </c>
      <c r="F9894" s="64">
        <v>0</v>
      </c>
      <c r="G9894" s="64">
        <v>43</v>
      </c>
      <c r="H9894" s="64">
        <v>43</v>
      </c>
    </row>
    <row r="9895" spans="1:8" x14ac:dyDescent="0.3">
      <c r="A9895" s="63" t="s">
        <v>14971</v>
      </c>
      <c r="B9895" s="63" t="s">
        <v>14972</v>
      </c>
      <c r="C9895" s="63" t="s">
        <v>3649</v>
      </c>
      <c r="D9895" s="63" t="s">
        <v>14540</v>
      </c>
      <c r="E9895" s="64">
        <v>0</v>
      </c>
      <c r="F9895" s="64">
        <v>0</v>
      </c>
      <c r="G9895" s="64">
        <v>4</v>
      </c>
      <c r="H9895" s="64">
        <v>4</v>
      </c>
    </row>
    <row r="9896" spans="1:8" x14ac:dyDescent="0.3">
      <c r="A9896" s="63" t="s">
        <v>14971</v>
      </c>
      <c r="B9896" s="63" t="s">
        <v>14972</v>
      </c>
      <c r="C9896" s="63" t="s">
        <v>8810</v>
      </c>
      <c r="D9896" s="63" t="s">
        <v>14650</v>
      </c>
      <c r="E9896" s="64">
        <v>0</v>
      </c>
      <c r="F9896" s="64">
        <v>0</v>
      </c>
      <c r="G9896" s="64">
        <v>20</v>
      </c>
      <c r="H9896" s="64">
        <v>20</v>
      </c>
    </row>
    <row r="9897" spans="1:8" x14ac:dyDescent="0.3">
      <c r="A9897" s="63" t="s">
        <v>14971</v>
      </c>
      <c r="B9897" s="63" t="s">
        <v>14972</v>
      </c>
      <c r="C9897" s="63" t="s">
        <v>12935</v>
      </c>
      <c r="D9897" s="63" t="s">
        <v>12936</v>
      </c>
      <c r="E9897" s="64">
        <v>0</v>
      </c>
      <c r="F9897" s="64">
        <v>0</v>
      </c>
      <c r="G9897" s="64">
        <v>1</v>
      </c>
      <c r="H9897" s="64">
        <v>1</v>
      </c>
    </row>
    <row r="9898" spans="1:8" x14ac:dyDescent="0.3">
      <c r="A9898" s="63" t="s">
        <v>14971</v>
      </c>
      <c r="B9898" s="63" t="s">
        <v>14972</v>
      </c>
      <c r="C9898" s="63" t="s">
        <v>8099</v>
      </c>
      <c r="D9898" s="63" t="s">
        <v>14955</v>
      </c>
      <c r="E9898" s="64">
        <v>70</v>
      </c>
      <c r="F9898" s="64">
        <v>142</v>
      </c>
      <c r="G9898" s="64">
        <v>30</v>
      </c>
      <c r="H9898" s="64">
        <v>172</v>
      </c>
    </row>
    <row r="9899" spans="1:8" x14ac:dyDescent="0.3">
      <c r="A9899" s="63" t="s">
        <v>14971</v>
      </c>
      <c r="B9899" s="63" t="s">
        <v>14972</v>
      </c>
      <c r="C9899" s="63" t="s">
        <v>8117</v>
      </c>
      <c r="D9899" s="63" t="s">
        <v>8118</v>
      </c>
      <c r="E9899" s="64">
        <v>9</v>
      </c>
      <c r="F9899" s="64">
        <v>113</v>
      </c>
      <c r="G9899" s="64">
        <v>37</v>
      </c>
      <c r="H9899" s="64">
        <v>150</v>
      </c>
    </row>
    <row r="9900" spans="1:8" x14ac:dyDescent="0.3">
      <c r="A9900" s="63" t="s">
        <v>14971</v>
      </c>
      <c r="B9900" s="63" t="s">
        <v>14972</v>
      </c>
      <c r="C9900" s="63" t="s">
        <v>6056</v>
      </c>
      <c r="D9900" s="63" t="s">
        <v>6057</v>
      </c>
      <c r="E9900" s="64">
        <v>0</v>
      </c>
      <c r="F9900" s="64">
        <v>1</v>
      </c>
      <c r="G9900" s="64">
        <v>0</v>
      </c>
      <c r="H9900" s="64">
        <v>1</v>
      </c>
    </row>
    <row r="9901" spans="1:8" x14ac:dyDescent="0.3">
      <c r="A9901" s="63" t="s">
        <v>14971</v>
      </c>
      <c r="B9901" s="63" t="s">
        <v>14972</v>
      </c>
      <c r="C9901" s="63" t="s">
        <v>3889</v>
      </c>
      <c r="D9901" s="63" t="s">
        <v>3890</v>
      </c>
      <c r="E9901" s="64">
        <v>0</v>
      </c>
      <c r="F9901" s="64">
        <v>1</v>
      </c>
      <c r="G9901" s="64">
        <v>0</v>
      </c>
      <c r="H9901" s="64">
        <v>1</v>
      </c>
    </row>
    <row r="9902" spans="1:8" x14ac:dyDescent="0.3">
      <c r="A9902" s="63" t="s">
        <v>14971</v>
      </c>
      <c r="B9902" s="63" t="s">
        <v>14972</v>
      </c>
      <c r="C9902" s="63" t="s">
        <v>7974</v>
      </c>
      <c r="D9902" s="63" t="s">
        <v>7975</v>
      </c>
      <c r="E9902" s="64">
        <v>0</v>
      </c>
      <c r="F9902" s="64">
        <v>0</v>
      </c>
      <c r="G9902" s="64">
        <v>1</v>
      </c>
      <c r="H9902" s="64">
        <v>1</v>
      </c>
    </row>
    <row r="9903" spans="1:8" x14ac:dyDescent="0.3">
      <c r="A9903" s="63" t="s">
        <v>14971</v>
      </c>
      <c r="B9903" s="63" t="s">
        <v>14972</v>
      </c>
      <c r="C9903" s="63" t="s">
        <v>4684</v>
      </c>
      <c r="D9903" s="63" t="s">
        <v>3852</v>
      </c>
      <c r="E9903" s="64">
        <v>0</v>
      </c>
      <c r="F9903" s="64">
        <v>0</v>
      </c>
      <c r="G9903" s="64">
        <v>2</v>
      </c>
      <c r="H9903" s="64">
        <v>2</v>
      </c>
    </row>
    <row r="9904" spans="1:8" x14ac:dyDescent="0.3">
      <c r="A9904" s="63" t="s">
        <v>14971</v>
      </c>
      <c r="B9904" s="63" t="s">
        <v>14972</v>
      </c>
      <c r="C9904" s="63" t="s">
        <v>3851</v>
      </c>
      <c r="D9904" s="63" t="s">
        <v>3852</v>
      </c>
      <c r="E9904" s="64">
        <v>1</v>
      </c>
      <c r="F9904" s="64">
        <v>3</v>
      </c>
      <c r="G9904" s="64">
        <v>0</v>
      </c>
      <c r="H9904" s="64">
        <v>3</v>
      </c>
    </row>
    <row r="9905" spans="1:8" x14ac:dyDescent="0.3">
      <c r="A9905" s="63" t="s">
        <v>14971</v>
      </c>
      <c r="B9905" s="63" t="s">
        <v>14972</v>
      </c>
      <c r="C9905" s="63" t="s">
        <v>8694</v>
      </c>
      <c r="D9905" s="63" t="s">
        <v>8695</v>
      </c>
      <c r="E9905" s="64">
        <v>0</v>
      </c>
      <c r="F9905" s="64">
        <v>3</v>
      </c>
      <c r="G9905" s="64">
        <v>0</v>
      </c>
      <c r="H9905" s="64">
        <v>3</v>
      </c>
    </row>
    <row r="9906" spans="1:8" x14ac:dyDescent="0.3">
      <c r="A9906" s="63" t="s">
        <v>14971</v>
      </c>
      <c r="B9906" s="63" t="s">
        <v>14972</v>
      </c>
      <c r="C9906" s="63" t="s">
        <v>6448</v>
      </c>
      <c r="D9906" s="63" t="s">
        <v>6449</v>
      </c>
      <c r="E9906" s="64">
        <v>0</v>
      </c>
      <c r="F9906" s="64">
        <v>2</v>
      </c>
      <c r="G9906" s="64">
        <v>0</v>
      </c>
      <c r="H9906" s="64">
        <v>2</v>
      </c>
    </row>
    <row r="9907" spans="1:8" x14ac:dyDescent="0.3">
      <c r="A9907" s="63" t="s">
        <v>14971</v>
      </c>
      <c r="B9907" s="63" t="s">
        <v>14972</v>
      </c>
      <c r="C9907" s="63" t="s">
        <v>3865</v>
      </c>
      <c r="D9907" s="63" t="s">
        <v>3866</v>
      </c>
      <c r="E9907" s="64">
        <v>0</v>
      </c>
      <c r="F9907" s="64">
        <v>1</v>
      </c>
      <c r="G9907" s="64">
        <v>0</v>
      </c>
      <c r="H9907" s="64">
        <v>1</v>
      </c>
    </row>
    <row r="9908" spans="1:8" x14ac:dyDescent="0.3">
      <c r="A9908" s="63" t="s">
        <v>14971</v>
      </c>
      <c r="B9908" s="63" t="s">
        <v>14972</v>
      </c>
      <c r="C9908" s="63" t="s">
        <v>8521</v>
      </c>
      <c r="D9908" s="63" t="s">
        <v>8522</v>
      </c>
      <c r="E9908" s="64">
        <v>0</v>
      </c>
      <c r="F9908" s="64">
        <v>0</v>
      </c>
      <c r="G9908" s="64">
        <v>1</v>
      </c>
      <c r="H9908" s="64">
        <v>1</v>
      </c>
    </row>
    <row r="9909" spans="1:8" x14ac:dyDescent="0.3">
      <c r="A9909" s="63" t="s">
        <v>14971</v>
      </c>
      <c r="B9909" s="63" t="s">
        <v>14972</v>
      </c>
      <c r="C9909" s="63" t="s">
        <v>7976</v>
      </c>
      <c r="D9909" s="63" t="s">
        <v>7977</v>
      </c>
      <c r="E9909" s="64">
        <v>0</v>
      </c>
      <c r="F9909" s="64">
        <v>3</v>
      </c>
      <c r="G9909" s="64">
        <v>0</v>
      </c>
      <c r="H9909" s="64">
        <v>3</v>
      </c>
    </row>
    <row r="9910" spans="1:8" x14ac:dyDescent="0.3">
      <c r="A9910" s="63" t="s">
        <v>14971</v>
      </c>
      <c r="B9910" s="63" t="s">
        <v>14972</v>
      </c>
      <c r="C9910" s="63" t="s">
        <v>8206</v>
      </c>
      <c r="D9910" s="63" t="s">
        <v>14542</v>
      </c>
      <c r="E9910" s="64">
        <v>0</v>
      </c>
      <c r="F9910" s="64">
        <v>1</v>
      </c>
      <c r="G9910" s="64">
        <v>0</v>
      </c>
      <c r="H9910" s="64">
        <v>1</v>
      </c>
    </row>
    <row r="9911" spans="1:8" x14ac:dyDescent="0.3">
      <c r="A9911" s="63" t="s">
        <v>14971</v>
      </c>
      <c r="B9911" s="63" t="s">
        <v>14972</v>
      </c>
      <c r="C9911" s="63" t="s">
        <v>3622</v>
      </c>
      <c r="D9911" s="63" t="s">
        <v>1872</v>
      </c>
      <c r="E9911" s="64">
        <v>0</v>
      </c>
      <c r="F9911" s="64">
        <v>0</v>
      </c>
      <c r="G9911" s="64">
        <v>1</v>
      </c>
      <c r="H9911" s="64">
        <v>1</v>
      </c>
    </row>
    <row r="9912" spans="1:8" x14ac:dyDescent="0.3">
      <c r="A9912" s="63" t="s">
        <v>14971</v>
      </c>
      <c r="B9912" s="63" t="s">
        <v>14972</v>
      </c>
      <c r="C9912" s="63" t="s">
        <v>8519</v>
      </c>
      <c r="D9912" s="63" t="s">
        <v>14665</v>
      </c>
      <c r="E9912" s="64">
        <v>1</v>
      </c>
      <c r="F9912" s="64">
        <v>7</v>
      </c>
      <c r="G9912" s="64">
        <v>1</v>
      </c>
      <c r="H9912" s="64">
        <v>8</v>
      </c>
    </row>
    <row r="9913" spans="1:8" x14ac:dyDescent="0.3">
      <c r="A9913" s="63" t="s">
        <v>14971</v>
      </c>
      <c r="B9913" s="63" t="s">
        <v>14972</v>
      </c>
      <c r="C9913" s="63" t="s">
        <v>8204</v>
      </c>
      <c r="D9913" s="63" t="s">
        <v>14543</v>
      </c>
      <c r="E9913" s="64">
        <v>13</v>
      </c>
      <c r="F9913" s="64">
        <v>81</v>
      </c>
      <c r="G9913" s="64">
        <v>37</v>
      </c>
      <c r="H9913" s="64">
        <v>118</v>
      </c>
    </row>
    <row r="9914" spans="1:8" x14ac:dyDescent="0.3">
      <c r="A9914" s="63" t="s">
        <v>14971</v>
      </c>
      <c r="B9914" s="63" t="s">
        <v>14972</v>
      </c>
      <c r="C9914" s="63" t="s">
        <v>4998</v>
      </c>
      <c r="D9914" s="63" t="s">
        <v>4999</v>
      </c>
      <c r="E9914" s="64">
        <v>0</v>
      </c>
      <c r="F9914" s="64">
        <v>0</v>
      </c>
      <c r="G9914" s="64">
        <v>3</v>
      </c>
      <c r="H9914" s="64">
        <v>3</v>
      </c>
    </row>
    <row r="9915" spans="1:8" x14ac:dyDescent="0.3">
      <c r="A9915" s="63" t="s">
        <v>14971</v>
      </c>
      <c r="B9915" s="63" t="s">
        <v>14972</v>
      </c>
      <c r="C9915" s="63" t="s">
        <v>8123</v>
      </c>
      <c r="D9915" s="63" t="s">
        <v>8124</v>
      </c>
      <c r="E9915" s="64">
        <v>6</v>
      </c>
      <c r="F9915" s="64">
        <v>39</v>
      </c>
      <c r="G9915" s="64">
        <v>3</v>
      </c>
      <c r="H9915" s="64">
        <v>42</v>
      </c>
    </row>
    <row r="9916" spans="1:8" x14ac:dyDescent="0.3">
      <c r="A9916" s="63" t="s">
        <v>14971</v>
      </c>
      <c r="B9916" s="63" t="s">
        <v>14972</v>
      </c>
      <c r="C9916" s="63" t="s">
        <v>4755</v>
      </c>
      <c r="D9916" s="63" t="s">
        <v>4756</v>
      </c>
      <c r="E9916" s="64">
        <v>0</v>
      </c>
      <c r="F9916" s="64">
        <v>1</v>
      </c>
      <c r="G9916" s="64">
        <v>0</v>
      </c>
      <c r="H9916" s="64">
        <v>1</v>
      </c>
    </row>
    <row r="9917" spans="1:8" x14ac:dyDescent="0.3">
      <c r="A9917" s="63" t="s">
        <v>14971</v>
      </c>
      <c r="B9917" s="63" t="s">
        <v>14972</v>
      </c>
      <c r="C9917" s="63" t="s">
        <v>6422</v>
      </c>
      <c r="D9917" s="63" t="s">
        <v>6423</v>
      </c>
      <c r="E9917" s="64">
        <v>0</v>
      </c>
      <c r="F9917" s="64">
        <v>4</v>
      </c>
      <c r="G9917" s="64">
        <v>0</v>
      </c>
      <c r="H9917" s="64">
        <v>4</v>
      </c>
    </row>
    <row r="9918" spans="1:8" x14ac:dyDescent="0.3">
      <c r="A9918" s="63" t="s">
        <v>14971</v>
      </c>
      <c r="B9918" s="63" t="s">
        <v>14972</v>
      </c>
      <c r="C9918" s="63" t="s">
        <v>8816</v>
      </c>
      <c r="D9918" s="63" t="s">
        <v>8817</v>
      </c>
      <c r="E9918" s="64">
        <v>0</v>
      </c>
      <c r="F9918" s="64">
        <v>0</v>
      </c>
      <c r="G9918" s="64">
        <v>2</v>
      </c>
      <c r="H9918" s="64">
        <v>2</v>
      </c>
    </row>
    <row r="9919" spans="1:8" x14ac:dyDescent="0.3">
      <c r="A9919" s="63" t="s">
        <v>14971</v>
      </c>
      <c r="B9919" s="63" t="s">
        <v>14972</v>
      </c>
      <c r="C9919" s="63" t="s">
        <v>8107</v>
      </c>
      <c r="D9919" s="63" t="s">
        <v>8108</v>
      </c>
      <c r="E9919" s="64">
        <v>0</v>
      </c>
      <c r="F9919" s="64">
        <v>0</v>
      </c>
      <c r="G9919" s="64">
        <v>43</v>
      </c>
      <c r="H9919" s="64">
        <v>43</v>
      </c>
    </row>
    <row r="9920" spans="1:8" x14ac:dyDescent="0.3">
      <c r="A9920" s="63" t="s">
        <v>14971</v>
      </c>
      <c r="B9920" s="63" t="s">
        <v>14972</v>
      </c>
      <c r="C9920" s="63" t="s">
        <v>3513</v>
      </c>
      <c r="D9920" s="63" t="s">
        <v>14590</v>
      </c>
      <c r="E9920" s="64">
        <v>0</v>
      </c>
      <c r="F9920" s="64">
        <v>0</v>
      </c>
      <c r="G9920" s="64">
        <v>3</v>
      </c>
      <c r="H9920" s="64">
        <v>3</v>
      </c>
    </row>
    <row r="9921" spans="1:8" x14ac:dyDescent="0.3">
      <c r="A9921" s="63" t="s">
        <v>14971</v>
      </c>
      <c r="B9921" s="63" t="s">
        <v>14972</v>
      </c>
      <c r="C9921" s="63" t="s">
        <v>7992</v>
      </c>
      <c r="D9921" s="63" t="s">
        <v>7993</v>
      </c>
      <c r="E9921" s="64">
        <v>0</v>
      </c>
      <c r="F9921" s="64">
        <v>0</v>
      </c>
      <c r="G9921" s="64">
        <v>5</v>
      </c>
      <c r="H9921" s="64">
        <v>5</v>
      </c>
    </row>
    <row r="9922" spans="1:8" x14ac:dyDescent="0.3">
      <c r="A9922" s="63" t="s">
        <v>14971</v>
      </c>
      <c r="B9922" s="63" t="s">
        <v>14972</v>
      </c>
      <c r="C9922" s="63" t="s">
        <v>4735</v>
      </c>
      <c r="D9922" s="63" t="s">
        <v>4736</v>
      </c>
      <c r="E9922" s="64">
        <v>0</v>
      </c>
      <c r="F9922" s="64">
        <v>3</v>
      </c>
      <c r="G9922" s="64">
        <v>3</v>
      </c>
      <c r="H9922" s="64">
        <v>6</v>
      </c>
    </row>
    <row r="9923" spans="1:8" x14ac:dyDescent="0.3">
      <c r="A9923" s="63" t="s">
        <v>14971</v>
      </c>
      <c r="B9923" s="63" t="s">
        <v>14972</v>
      </c>
      <c r="C9923" s="63" t="s">
        <v>4687</v>
      </c>
      <c r="D9923" s="63" t="s">
        <v>4688</v>
      </c>
      <c r="E9923" s="64">
        <v>0</v>
      </c>
      <c r="F9923" s="64">
        <v>0</v>
      </c>
      <c r="G9923" s="64">
        <v>8</v>
      </c>
      <c r="H9923" s="64">
        <v>8</v>
      </c>
    </row>
    <row r="9924" spans="1:8" x14ac:dyDescent="0.3">
      <c r="A9924" s="63" t="s">
        <v>14971</v>
      </c>
      <c r="B9924" s="63" t="s">
        <v>14972</v>
      </c>
      <c r="C9924" s="63" t="s">
        <v>7980</v>
      </c>
      <c r="D9924" s="63" t="s">
        <v>14918</v>
      </c>
      <c r="E9924" s="64">
        <v>0</v>
      </c>
      <c r="F9924" s="64">
        <v>3</v>
      </c>
      <c r="G9924" s="64">
        <v>0</v>
      </c>
      <c r="H9924" s="64">
        <v>3</v>
      </c>
    </row>
    <row r="9925" spans="1:8" x14ac:dyDescent="0.3">
      <c r="A9925" s="63" t="s">
        <v>14971</v>
      </c>
      <c r="B9925" s="63" t="s">
        <v>14972</v>
      </c>
      <c r="C9925" s="63" t="s">
        <v>8548</v>
      </c>
      <c r="D9925" s="63" t="s">
        <v>8549</v>
      </c>
      <c r="E9925" s="64">
        <v>0</v>
      </c>
      <c r="F9925" s="64">
        <v>1</v>
      </c>
      <c r="G9925" s="64">
        <v>0</v>
      </c>
      <c r="H9925" s="64">
        <v>1</v>
      </c>
    </row>
    <row r="9926" spans="1:8" x14ac:dyDescent="0.3">
      <c r="A9926" s="63" t="s">
        <v>14971</v>
      </c>
      <c r="B9926" s="63" t="s">
        <v>14972</v>
      </c>
      <c r="C9926" s="63" t="s">
        <v>5002</v>
      </c>
      <c r="D9926" s="63" t="s">
        <v>5003</v>
      </c>
      <c r="E9926" s="64">
        <v>0</v>
      </c>
      <c r="F9926" s="64">
        <v>0</v>
      </c>
      <c r="G9926" s="64">
        <v>1</v>
      </c>
      <c r="H9926" s="64">
        <v>1</v>
      </c>
    </row>
    <row r="9927" spans="1:8" x14ac:dyDescent="0.3">
      <c r="A9927" s="63" t="s">
        <v>14971</v>
      </c>
      <c r="B9927" s="63" t="s">
        <v>14972</v>
      </c>
      <c r="C9927" s="63" t="s">
        <v>3247</v>
      </c>
      <c r="D9927" s="63" t="s">
        <v>3248</v>
      </c>
      <c r="E9927" s="64">
        <v>0</v>
      </c>
      <c r="F9927" s="64">
        <v>0</v>
      </c>
      <c r="G9927" s="64">
        <v>1</v>
      </c>
      <c r="H9927" s="64">
        <v>1</v>
      </c>
    </row>
    <row r="9928" spans="1:8" x14ac:dyDescent="0.3">
      <c r="A9928" s="63" t="s">
        <v>14971</v>
      </c>
      <c r="B9928" s="63" t="s">
        <v>14972</v>
      </c>
      <c r="C9928" s="63" t="s">
        <v>8208</v>
      </c>
      <c r="D9928" s="63" t="s">
        <v>8209</v>
      </c>
      <c r="E9928" s="64">
        <v>4</v>
      </c>
      <c r="F9928" s="64">
        <v>43</v>
      </c>
      <c r="G9928" s="64">
        <v>18</v>
      </c>
      <c r="H9928" s="64">
        <v>61</v>
      </c>
    </row>
    <row r="9929" spans="1:8" x14ac:dyDescent="0.3">
      <c r="A9929" s="63" t="s">
        <v>14971</v>
      </c>
      <c r="B9929" s="63" t="s">
        <v>14972</v>
      </c>
      <c r="C9929" s="63" t="s">
        <v>7960</v>
      </c>
      <c r="D9929" s="63" t="s">
        <v>7961</v>
      </c>
      <c r="E9929" s="64">
        <v>2</v>
      </c>
      <c r="F9929" s="64">
        <v>5</v>
      </c>
      <c r="G9929" s="64">
        <v>1</v>
      </c>
      <c r="H9929" s="64">
        <v>6</v>
      </c>
    </row>
    <row r="9930" spans="1:8" x14ac:dyDescent="0.3">
      <c r="A9930" s="63" t="s">
        <v>14971</v>
      </c>
      <c r="B9930" s="63" t="s">
        <v>14972</v>
      </c>
      <c r="C9930" s="63" t="s">
        <v>7968</v>
      </c>
      <c r="D9930" s="63" t="s">
        <v>7969</v>
      </c>
      <c r="E9930" s="64">
        <v>0</v>
      </c>
      <c r="F9930" s="64">
        <v>2</v>
      </c>
      <c r="G9930" s="64">
        <v>0</v>
      </c>
      <c r="H9930" s="64">
        <v>2</v>
      </c>
    </row>
    <row r="9931" spans="1:8" x14ac:dyDescent="0.3">
      <c r="A9931" s="63" t="s">
        <v>14971</v>
      </c>
      <c r="B9931" s="63" t="s">
        <v>14972</v>
      </c>
      <c r="C9931" s="63" t="s">
        <v>5884</v>
      </c>
      <c r="D9931" s="63" t="s">
        <v>14767</v>
      </c>
      <c r="E9931" s="64">
        <v>0</v>
      </c>
      <c r="F9931" s="64">
        <v>1</v>
      </c>
      <c r="G9931" s="64">
        <v>0</v>
      </c>
      <c r="H9931" s="64">
        <v>1</v>
      </c>
    </row>
    <row r="9932" spans="1:8" x14ac:dyDescent="0.3">
      <c r="A9932" s="63" t="s">
        <v>14971</v>
      </c>
      <c r="B9932" s="63" t="s">
        <v>14972</v>
      </c>
      <c r="C9932" s="63" t="s">
        <v>5890</v>
      </c>
      <c r="D9932" s="63" t="s">
        <v>5891</v>
      </c>
      <c r="E9932" s="64">
        <v>0</v>
      </c>
      <c r="F9932" s="64">
        <v>0</v>
      </c>
      <c r="G9932" s="64">
        <v>4</v>
      </c>
      <c r="H9932" s="64">
        <v>4</v>
      </c>
    </row>
    <row r="9933" spans="1:8" x14ac:dyDescent="0.3">
      <c r="A9933" s="63" t="s">
        <v>14971</v>
      </c>
      <c r="B9933" s="63" t="s">
        <v>14972</v>
      </c>
      <c r="C9933" s="63" t="s">
        <v>8393</v>
      </c>
      <c r="D9933" s="63" t="s">
        <v>8394</v>
      </c>
      <c r="E9933" s="64">
        <v>0</v>
      </c>
      <c r="F9933" s="64">
        <v>0</v>
      </c>
      <c r="G9933" s="64">
        <v>7</v>
      </c>
      <c r="H9933" s="64">
        <v>7</v>
      </c>
    </row>
    <row r="9934" spans="1:8" x14ac:dyDescent="0.3">
      <c r="A9934" s="63" t="s">
        <v>14971</v>
      </c>
      <c r="B9934" s="63" t="s">
        <v>14972</v>
      </c>
      <c r="C9934" s="63" t="s">
        <v>10778</v>
      </c>
      <c r="D9934" s="63" t="s">
        <v>10779</v>
      </c>
      <c r="E9934" s="64">
        <v>0</v>
      </c>
      <c r="F9934" s="64">
        <v>0</v>
      </c>
      <c r="G9934" s="64">
        <v>2</v>
      </c>
      <c r="H9934" s="64">
        <v>2</v>
      </c>
    </row>
    <row r="9935" spans="1:8" x14ac:dyDescent="0.3">
      <c r="A9935" s="63" t="s">
        <v>14971</v>
      </c>
      <c r="B9935" s="63" t="s">
        <v>14972</v>
      </c>
      <c r="C9935" s="63" t="s">
        <v>4978</v>
      </c>
      <c r="D9935" s="63" t="s">
        <v>14602</v>
      </c>
      <c r="E9935" s="64">
        <v>0</v>
      </c>
      <c r="F9935" s="64">
        <v>3</v>
      </c>
      <c r="G9935" s="64">
        <v>0</v>
      </c>
      <c r="H9935" s="64">
        <v>3</v>
      </c>
    </row>
    <row r="9936" spans="1:8" x14ac:dyDescent="0.3">
      <c r="A9936" s="63" t="s">
        <v>14971</v>
      </c>
      <c r="B9936" s="63" t="s">
        <v>14972</v>
      </c>
      <c r="C9936" s="63" t="s">
        <v>8103</v>
      </c>
      <c r="D9936" s="63" t="s">
        <v>8104</v>
      </c>
      <c r="E9936" s="64">
        <v>0</v>
      </c>
      <c r="F9936" s="64">
        <v>0</v>
      </c>
      <c r="G9936" s="64">
        <v>191</v>
      </c>
      <c r="H9936" s="64">
        <v>191</v>
      </c>
    </row>
    <row r="9937" spans="1:8" x14ac:dyDescent="0.3">
      <c r="A9937" s="63" t="s">
        <v>14971</v>
      </c>
      <c r="B9937" s="63" t="s">
        <v>14972</v>
      </c>
      <c r="C9937" s="63" t="s">
        <v>3508</v>
      </c>
      <c r="D9937" s="63" t="s">
        <v>3485</v>
      </c>
      <c r="E9937" s="64">
        <v>0</v>
      </c>
      <c r="F9937" s="64">
        <v>0</v>
      </c>
      <c r="G9937" s="64">
        <v>2</v>
      </c>
      <c r="H9937" s="64">
        <v>2</v>
      </c>
    </row>
    <row r="9938" spans="1:8" x14ac:dyDescent="0.3">
      <c r="A9938" s="63" t="s">
        <v>14971</v>
      </c>
      <c r="B9938" s="63" t="s">
        <v>14972</v>
      </c>
      <c r="C9938" s="63" t="s">
        <v>3932</v>
      </c>
      <c r="D9938" s="63" t="s">
        <v>14523</v>
      </c>
      <c r="E9938" s="64">
        <v>0</v>
      </c>
      <c r="F9938" s="64">
        <v>0</v>
      </c>
      <c r="G9938" s="64">
        <v>1</v>
      </c>
      <c r="H9938" s="64">
        <v>1</v>
      </c>
    </row>
    <row r="9939" spans="1:8" x14ac:dyDescent="0.3">
      <c r="A9939" s="63" t="s">
        <v>14971</v>
      </c>
      <c r="B9939" s="63" t="s">
        <v>14972</v>
      </c>
      <c r="C9939" s="63" t="s">
        <v>8105</v>
      </c>
      <c r="D9939" s="63" t="s">
        <v>8106</v>
      </c>
      <c r="E9939" s="64">
        <v>31</v>
      </c>
      <c r="F9939" s="64">
        <v>218</v>
      </c>
      <c r="G9939" s="64">
        <v>59</v>
      </c>
      <c r="H9939" s="64">
        <v>277</v>
      </c>
    </row>
    <row r="9940" spans="1:8" x14ac:dyDescent="0.3">
      <c r="A9940" s="63" t="s">
        <v>14971</v>
      </c>
      <c r="B9940" s="63" t="s">
        <v>14972</v>
      </c>
      <c r="C9940" s="63" t="s">
        <v>4741</v>
      </c>
      <c r="D9940" s="63" t="s">
        <v>4742</v>
      </c>
      <c r="E9940" s="64">
        <v>0</v>
      </c>
      <c r="F9940" s="64">
        <v>1</v>
      </c>
      <c r="G9940" s="64">
        <v>0</v>
      </c>
      <c r="H9940" s="64">
        <v>1</v>
      </c>
    </row>
    <row r="9941" spans="1:8" x14ac:dyDescent="0.3">
      <c r="A9941" s="63" t="s">
        <v>14971</v>
      </c>
      <c r="B9941" s="63" t="s">
        <v>14972</v>
      </c>
      <c r="C9941" s="63" t="s">
        <v>8088</v>
      </c>
      <c r="D9941" s="63" t="s">
        <v>14625</v>
      </c>
      <c r="E9941" s="64">
        <v>0</v>
      </c>
      <c r="F9941" s="64">
        <v>0</v>
      </c>
      <c r="G9941" s="64">
        <v>101</v>
      </c>
      <c r="H9941" s="64">
        <v>101</v>
      </c>
    </row>
    <row r="9942" spans="1:8" x14ac:dyDescent="0.3">
      <c r="A9942" s="63" t="s">
        <v>14971</v>
      </c>
      <c r="B9942" s="63" t="s">
        <v>14972</v>
      </c>
      <c r="C9942" s="63" t="s">
        <v>8090</v>
      </c>
      <c r="D9942" s="63" t="s">
        <v>14651</v>
      </c>
      <c r="E9942" s="64">
        <v>15</v>
      </c>
      <c r="F9942" s="64">
        <v>161</v>
      </c>
      <c r="G9942" s="64">
        <v>47</v>
      </c>
      <c r="H9942" s="64">
        <v>208</v>
      </c>
    </row>
    <row r="9943" spans="1:8" x14ac:dyDescent="0.3">
      <c r="A9943" s="63" t="s">
        <v>14971</v>
      </c>
      <c r="B9943" s="63" t="s">
        <v>14972</v>
      </c>
      <c r="C9943" s="63" t="s">
        <v>5092</v>
      </c>
      <c r="D9943" s="63" t="s">
        <v>14770</v>
      </c>
      <c r="E9943" s="64">
        <v>0</v>
      </c>
      <c r="F9943" s="64">
        <v>1</v>
      </c>
      <c r="G9943" s="64">
        <v>0</v>
      </c>
      <c r="H9943" s="64">
        <v>1</v>
      </c>
    </row>
    <row r="9944" spans="1:8" x14ac:dyDescent="0.3">
      <c r="A9944" s="63" t="s">
        <v>14971</v>
      </c>
      <c r="B9944" s="63" t="s">
        <v>14972</v>
      </c>
      <c r="C9944" s="63" t="s">
        <v>7962</v>
      </c>
      <c r="D9944" s="63" t="s">
        <v>14552</v>
      </c>
      <c r="E9944" s="64">
        <v>0</v>
      </c>
      <c r="F9944" s="64">
        <v>1</v>
      </c>
      <c r="G9944" s="64">
        <v>1</v>
      </c>
      <c r="H9944" s="64">
        <v>2</v>
      </c>
    </row>
    <row r="9945" spans="1:8" x14ac:dyDescent="0.3">
      <c r="A9945" s="63" t="s">
        <v>14971</v>
      </c>
      <c r="B9945" s="63" t="s">
        <v>14972</v>
      </c>
      <c r="C9945" s="63" t="s">
        <v>8826</v>
      </c>
      <c r="D9945" s="63" t="s">
        <v>14772</v>
      </c>
      <c r="E9945" s="64">
        <v>3</v>
      </c>
      <c r="F9945" s="64">
        <v>25</v>
      </c>
      <c r="G9945" s="64">
        <v>17</v>
      </c>
      <c r="H9945" s="64">
        <v>42</v>
      </c>
    </row>
    <row r="9946" spans="1:8" x14ac:dyDescent="0.3">
      <c r="A9946" s="63" t="s">
        <v>14971</v>
      </c>
      <c r="B9946" s="63" t="s">
        <v>14972</v>
      </c>
      <c r="C9946" s="63" t="s">
        <v>8802</v>
      </c>
      <c r="D9946" s="63" t="s">
        <v>14818</v>
      </c>
      <c r="E9946" s="64">
        <v>3</v>
      </c>
      <c r="F9946" s="64">
        <v>8</v>
      </c>
      <c r="G9946" s="64">
        <v>3</v>
      </c>
      <c r="H9946" s="64">
        <v>11</v>
      </c>
    </row>
    <row r="9947" spans="1:8" x14ac:dyDescent="0.3">
      <c r="A9947" s="63" t="s">
        <v>14971</v>
      </c>
      <c r="B9947" s="63" t="s">
        <v>14972</v>
      </c>
      <c r="C9947" s="63" t="s">
        <v>8210</v>
      </c>
      <c r="D9947" s="63" t="s">
        <v>14532</v>
      </c>
      <c r="E9947" s="64">
        <v>0</v>
      </c>
      <c r="F9947" s="64">
        <v>0</v>
      </c>
      <c r="G9947" s="64">
        <v>689</v>
      </c>
      <c r="H9947" s="64">
        <v>689</v>
      </c>
    </row>
    <row r="9948" spans="1:8" x14ac:dyDescent="0.3">
      <c r="A9948" s="63" t="s">
        <v>14971</v>
      </c>
      <c r="B9948" s="63" t="s">
        <v>14972</v>
      </c>
      <c r="C9948" s="63" t="s">
        <v>8804</v>
      </c>
      <c r="D9948" s="63" t="s">
        <v>14626</v>
      </c>
      <c r="E9948" s="64">
        <v>4</v>
      </c>
      <c r="F9948" s="64">
        <v>19</v>
      </c>
      <c r="G9948" s="64">
        <v>20</v>
      </c>
      <c r="H9948" s="64">
        <v>39</v>
      </c>
    </row>
    <row r="9949" spans="1:8" x14ac:dyDescent="0.3">
      <c r="A9949" s="63" t="s">
        <v>14971</v>
      </c>
      <c r="B9949" s="63" t="s">
        <v>14972</v>
      </c>
      <c r="C9949" s="63" t="s">
        <v>8806</v>
      </c>
      <c r="D9949" s="63" t="s">
        <v>14970</v>
      </c>
      <c r="E9949" s="64">
        <v>2</v>
      </c>
      <c r="F9949" s="64">
        <v>4</v>
      </c>
      <c r="G9949" s="64">
        <v>2</v>
      </c>
      <c r="H9949" s="64">
        <v>6</v>
      </c>
    </row>
    <row r="9950" spans="1:8" x14ac:dyDescent="0.3">
      <c r="A9950" s="63" t="s">
        <v>14971</v>
      </c>
      <c r="B9950" s="63" t="s">
        <v>14972</v>
      </c>
      <c r="C9950" s="63" t="s">
        <v>6293</v>
      </c>
      <c r="D9950" s="63" t="s">
        <v>14583</v>
      </c>
      <c r="E9950" s="64">
        <v>0</v>
      </c>
      <c r="F9950" s="64">
        <v>0</v>
      </c>
      <c r="G9950" s="64">
        <v>1</v>
      </c>
      <c r="H9950" s="64">
        <v>1</v>
      </c>
    </row>
    <row r="9951" spans="1:8" x14ac:dyDescent="0.3">
      <c r="A9951" s="63" t="s">
        <v>14971</v>
      </c>
      <c r="B9951" s="63" t="s">
        <v>14972</v>
      </c>
      <c r="C9951" s="63" t="s">
        <v>8094</v>
      </c>
      <c r="D9951" s="63" t="s">
        <v>14965</v>
      </c>
      <c r="E9951" s="64">
        <v>30</v>
      </c>
      <c r="F9951" s="64">
        <v>77</v>
      </c>
      <c r="G9951" s="64">
        <v>31</v>
      </c>
      <c r="H9951" s="64">
        <v>108</v>
      </c>
    </row>
    <row r="9952" spans="1:8" x14ac:dyDescent="0.3">
      <c r="A9952" s="63" t="s">
        <v>14971</v>
      </c>
      <c r="B9952" s="63" t="s">
        <v>14972</v>
      </c>
      <c r="C9952" s="63" t="s">
        <v>8096</v>
      </c>
      <c r="D9952" s="63" t="s">
        <v>14614</v>
      </c>
      <c r="E9952" s="64">
        <v>34</v>
      </c>
      <c r="F9952" s="64">
        <v>268</v>
      </c>
      <c r="G9952" s="64">
        <v>82</v>
      </c>
      <c r="H9952" s="64">
        <v>350</v>
      </c>
    </row>
    <row r="9953" spans="1:8" x14ac:dyDescent="0.3">
      <c r="A9953" s="63" t="s">
        <v>14971</v>
      </c>
      <c r="B9953" s="63" t="s">
        <v>14972</v>
      </c>
      <c r="C9953" s="63" t="s">
        <v>8365</v>
      </c>
      <c r="D9953" s="63" t="s">
        <v>14919</v>
      </c>
      <c r="E9953" s="64">
        <v>0</v>
      </c>
      <c r="F9953" s="64">
        <v>1</v>
      </c>
      <c r="G9953" s="64">
        <v>0</v>
      </c>
      <c r="H9953" s="64">
        <v>1</v>
      </c>
    </row>
    <row r="9954" spans="1:8" x14ac:dyDescent="0.3">
      <c r="A9954" s="63" t="s">
        <v>14971</v>
      </c>
      <c r="B9954" s="63" t="s">
        <v>14972</v>
      </c>
      <c r="C9954" s="63" t="s">
        <v>3863</v>
      </c>
      <c r="D9954" s="63" t="s">
        <v>14206</v>
      </c>
      <c r="E9954" s="64">
        <v>0</v>
      </c>
      <c r="F9954" s="64">
        <v>11</v>
      </c>
      <c r="G9954" s="64">
        <v>2</v>
      </c>
      <c r="H9954" s="64">
        <v>13</v>
      </c>
    </row>
    <row r="9955" spans="1:8" x14ac:dyDescent="0.3">
      <c r="A9955" s="63" t="s">
        <v>14971</v>
      </c>
      <c r="B9955" s="63" t="s">
        <v>14972</v>
      </c>
      <c r="C9955" s="63" t="s">
        <v>3864</v>
      </c>
      <c r="D9955" s="63" t="s">
        <v>13990</v>
      </c>
      <c r="E9955" s="64">
        <v>0</v>
      </c>
      <c r="F9955" s="64">
        <v>0</v>
      </c>
      <c r="G9955" s="64">
        <v>32</v>
      </c>
      <c r="H9955" s="64">
        <v>32</v>
      </c>
    </row>
    <row r="9956" spans="1:8" x14ac:dyDescent="0.3">
      <c r="A9956" s="63" t="s">
        <v>14971</v>
      </c>
      <c r="B9956" s="63" t="s">
        <v>14972</v>
      </c>
      <c r="C9956" s="63" t="s">
        <v>7970</v>
      </c>
      <c r="D9956" s="63" t="s">
        <v>14869</v>
      </c>
      <c r="E9956" s="64">
        <v>0</v>
      </c>
      <c r="F9956" s="64">
        <v>4</v>
      </c>
      <c r="G9956" s="64">
        <v>3</v>
      </c>
      <c r="H9956" s="64">
        <v>7</v>
      </c>
    </row>
    <row r="9957" spans="1:8" x14ac:dyDescent="0.3">
      <c r="A9957" s="63" t="s">
        <v>14971</v>
      </c>
      <c r="B9957" s="63" t="s">
        <v>14972</v>
      </c>
      <c r="C9957" s="63" t="s">
        <v>8097</v>
      </c>
      <c r="D9957" s="63" t="s">
        <v>14973</v>
      </c>
      <c r="E9957" s="64">
        <v>36</v>
      </c>
      <c r="F9957" s="64">
        <v>164</v>
      </c>
      <c r="G9957" s="64">
        <v>48</v>
      </c>
      <c r="H9957" s="64">
        <v>212</v>
      </c>
    </row>
    <row r="9958" spans="1:8" x14ac:dyDescent="0.3">
      <c r="A9958" s="63" t="s">
        <v>14971</v>
      </c>
      <c r="B9958" s="63" t="s">
        <v>14972</v>
      </c>
      <c r="C9958" s="63" t="s">
        <v>8515</v>
      </c>
      <c r="D9958" s="63" t="s">
        <v>14841</v>
      </c>
      <c r="E9958" s="64">
        <v>12</v>
      </c>
      <c r="F9958" s="64">
        <v>35</v>
      </c>
      <c r="G9958" s="64">
        <v>15</v>
      </c>
      <c r="H9958" s="64">
        <v>50</v>
      </c>
    </row>
    <row r="9959" spans="1:8" x14ac:dyDescent="0.3">
      <c r="A9959" s="63" t="s">
        <v>14971</v>
      </c>
      <c r="B9959" s="63" t="s">
        <v>14972</v>
      </c>
      <c r="C9959" s="63" t="s">
        <v>3835</v>
      </c>
      <c r="D9959" s="63" t="s">
        <v>14533</v>
      </c>
      <c r="E9959" s="64">
        <v>0</v>
      </c>
      <c r="F9959" s="64">
        <v>1</v>
      </c>
      <c r="G9959" s="64">
        <v>1</v>
      </c>
      <c r="H9959" s="64">
        <v>2</v>
      </c>
    </row>
    <row r="9960" spans="1:8" x14ac:dyDescent="0.3">
      <c r="A9960" s="63" t="s">
        <v>14971</v>
      </c>
      <c r="B9960" s="63" t="s">
        <v>14972</v>
      </c>
      <c r="C9960" s="63" t="s">
        <v>8814</v>
      </c>
      <c r="D9960" s="63" t="s">
        <v>14777</v>
      </c>
      <c r="E9960" s="64">
        <v>0</v>
      </c>
      <c r="F9960" s="64">
        <v>3</v>
      </c>
      <c r="G9960" s="64">
        <v>1</v>
      </c>
      <c r="H9960" s="64">
        <v>4</v>
      </c>
    </row>
    <row r="9961" spans="1:8" x14ac:dyDescent="0.3">
      <c r="A9961" s="63" t="s">
        <v>14971</v>
      </c>
      <c r="B9961" s="63" t="s">
        <v>14972</v>
      </c>
      <c r="C9961" s="63" t="s">
        <v>6420</v>
      </c>
      <c r="D9961" s="63" t="s">
        <v>14675</v>
      </c>
      <c r="E9961" s="64">
        <v>1</v>
      </c>
      <c r="F9961" s="64">
        <v>1</v>
      </c>
      <c r="G9961" s="64">
        <v>0</v>
      </c>
      <c r="H9961" s="64">
        <v>1</v>
      </c>
    </row>
    <row r="9962" spans="1:8" x14ac:dyDescent="0.3">
      <c r="A9962" s="63" t="s">
        <v>14971</v>
      </c>
      <c r="B9962" s="63" t="s">
        <v>14972</v>
      </c>
      <c r="C9962" s="63" t="s">
        <v>7984</v>
      </c>
      <c r="D9962" s="63" t="s">
        <v>14870</v>
      </c>
      <c r="E9962" s="64">
        <v>0</v>
      </c>
      <c r="F9962" s="64">
        <v>1</v>
      </c>
      <c r="G9962" s="64">
        <v>0</v>
      </c>
      <c r="H9962" s="64">
        <v>1</v>
      </c>
    </row>
    <row r="9963" spans="1:8" x14ac:dyDescent="0.3">
      <c r="A9963" s="63" t="s">
        <v>14971</v>
      </c>
      <c r="B9963" s="63" t="s">
        <v>14972</v>
      </c>
      <c r="C9963" s="63" t="s">
        <v>8373</v>
      </c>
      <c r="D9963" s="63" t="s">
        <v>14578</v>
      </c>
      <c r="E9963" s="64">
        <v>0</v>
      </c>
      <c r="F9963" s="64">
        <v>1</v>
      </c>
      <c r="G9963" s="64">
        <v>1</v>
      </c>
      <c r="H9963" s="64">
        <v>2</v>
      </c>
    </row>
    <row r="9964" spans="1:8" x14ac:dyDescent="0.3">
      <c r="A9964" s="63" t="s">
        <v>14971</v>
      </c>
      <c r="B9964" s="63" t="s">
        <v>14972</v>
      </c>
      <c r="C9964" s="63" t="s">
        <v>11537</v>
      </c>
      <c r="D9964" s="63" t="s">
        <v>11538</v>
      </c>
      <c r="E9964" s="64">
        <v>0</v>
      </c>
      <c r="F9964" s="64">
        <v>0</v>
      </c>
      <c r="G9964" s="64">
        <v>1</v>
      </c>
      <c r="H9964" s="64">
        <v>1</v>
      </c>
    </row>
    <row r="9965" spans="1:8" x14ac:dyDescent="0.3">
      <c r="A9965" s="63" t="s">
        <v>14971</v>
      </c>
      <c r="B9965" s="63" t="s">
        <v>14972</v>
      </c>
      <c r="C9965" s="63" t="s">
        <v>9840</v>
      </c>
      <c r="D9965" s="63" t="s">
        <v>9841</v>
      </c>
      <c r="E9965" s="64">
        <v>0</v>
      </c>
      <c r="F9965" s="64">
        <v>0</v>
      </c>
      <c r="G9965" s="64">
        <v>1</v>
      </c>
      <c r="H9965" s="64">
        <v>1</v>
      </c>
    </row>
    <row r="9966" spans="1:8" x14ac:dyDescent="0.3">
      <c r="A9966" s="63" t="s">
        <v>14971</v>
      </c>
      <c r="B9966" s="63" t="s">
        <v>14972</v>
      </c>
      <c r="C9966" s="63" t="s">
        <v>7306</v>
      </c>
      <c r="D9966" s="63" t="s">
        <v>7307</v>
      </c>
      <c r="E9966" s="64">
        <v>0</v>
      </c>
      <c r="F9966" s="64">
        <v>0</v>
      </c>
      <c r="G9966" s="64">
        <v>1</v>
      </c>
      <c r="H9966" s="64">
        <v>1</v>
      </c>
    </row>
    <row r="9967" spans="1:8" x14ac:dyDescent="0.3">
      <c r="A9967" s="63" t="s">
        <v>14971</v>
      </c>
      <c r="B9967" s="63" t="s">
        <v>14972</v>
      </c>
      <c r="C9967" s="63" t="s">
        <v>8523</v>
      </c>
      <c r="D9967" s="63" t="s">
        <v>14603</v>
      </c>
      <c r="E9967" s="64">
        <v>0</v>
      </c>
      <c r="F9967" s="64">
        <v>0</v>
      </c>
      <c r="G9967" s="64">
        <v>15</v>
      </c>
      <c r="H9967" s="64">
        <v>15</v>
      </c>
    </row>
    <row r="9968" spans="1:8" x14ac:dyDescent="0.3">
      <c r="A9968" s="63" t="s">
        <v>14971</v>
      </c>
      <c r="B9968" s="63" t="s">
        <v>14972</v>
      </c>
      <c r="C9968" s="63" t="s">
        <v>4693</v>
      </c>
      <c r="D9968" s="63" t="s">
        <v>4694</v>
      </c>
      <c r="E9968" s="64">
        <v>3</v>
      </c>
      <c r="F9968" s="64">
        <v>16</v>
      </c>
      <c r="G9968" s="64">
        <v>3</v>
      </c>
      <c r="H9968" s="64">
        <v>19</v>
      </c>
    </row>
    <row r="9969" spans="1:8" x14ac:dyDescent="0.3">
      <c r="A9969" s="63" t="s">
        <v>14971</v>
      </c>
      <c r="B9969" s="63" t="s">
        <v>14972</v>
      </c>
      <c r="C9969" s="63" t="s">
        <v>4962</v>
      </c>
      <c r="D9969" s="63" t="s">
        <v>4963</v>
      </c>
      <c r="E9969" s="64">
        <v>0</v>
      </c>
      <c r="F9969" s="64">
        <v>0</v>
      </c>
      <c r="G9969" s="64">
        <v>7</v>
      </c>
      <c r="H9969" s="64">
        <v>7</v>
      </c>
    </row>
    <row r="9970" spans="1:8" x14ac:dyDescent="0.3">
      <c r="A9970" s="63" t="s">
        <v>14971</v>
      </c>
      <c r="B9970" s="63" t="s">
        <v>14972</v>
      </c>
      <c r="C9970" s="63" t="s">
        <v>4791</v>
      </c>
      <c r="D9970" s="63" t="s">
        <v>4792</v>
      </c>
      <c r="E9970" s="64">
        <v>0</v>
      </c>
      <c r="F9970" s="64">
        <v>5</v>
      </c>
      <c r="G9970" s="64">
        <v>9</v>
      </c>
      <c r="H9970" s="64">
        <v>14</v>
      </c>
    </row>
    <row r="9971" spans="1:8" x14ac:dyDescent="0.3">
      <c r="A9971" s="63" t="s">
        <v>14971</v>
      </c>
      <c r="B9971" s="63" t="s">
        <v>14972</v>
      </c>
      <c r="C9971" s="63" t="s">
        <v>3651</v>
      </c>
      <c r="D9971" s="63" t="s">
        <v>3652</v>
      </c>
      <c r="E9971" s="64">
        <v>0</v>
      </c>
      <c r="F9971" s="64">
        <v>0</v>
      </c>
      <c r="G9971" s="64">
        <v>1</v>
      </c>
      <c r="H9971" s="64">
        <v>1</v>
      </c>
    </row>
    <row r="9972" spans="1:8" x14ac:dyDescent="0.3">
      <c r="A9972" s="63" t="s">
        <v>14971</v>
      </c>
      <c r="B9972" s="63" t="s">
        <v>14972</v>
      </c>
      <c r="C9972" s="63" t="s">
        <v>3837</v>
      </c>
      <c r="D9972" s="63" t="s">
        <v>3838</v>
      </c>
      <c r="E9972" s="64">
        <v>0</v>
      </c>
      <c r="F9972" s="64">
        <v>2</v>
      </c>
      <c r="G9972" s="64">
        <v>3</v>
      </c>
      <c r="H9972" s="64">
        <v>5</v>
      </c>
    </row>
    <row r="9973" spans="1:8" x14ac:dyDescent="0.3">
      <c r="A9973" s="63" t="s">
        <v>14971</v>
      </c>
      <c r="B9973" s="63" t="s">
        <v>14972</v>
      </c>
      <c r="C9973" s="63" t="s">
        <v>3566</v>
      </c>
      <c r="D9973" s="63" t="s">
        <v>3567</v>
      </c>
      <c r="E9973" s="64">
        <v>1</v>
      </c>
      <c r="F9973" s="64">
        <v>1</v>
      </c>
      <c r="G9973" s="64">
        <v>6</v>
      </c>
      <c r="H9973" s="64">
        <v>7</v>
      </c>
    </row>
    <row r="9974" spans="1:8" x14ac:dyDescent="0.3">
      <c r="A9974" s="63" t="s">
        <v>14971</v>
      </c>
      <c r="B9974" s="63" t="s">
        <v>14972</v>
      </c>
      <c r="C9974" s="63" t="s">
        <v>8682</v>
      </c>
      <c r="D9974" s="63" t="s">
        <v>8683</v>
      </c>
      <c r="E9974" s="64">
        <v>1</v>
      </c>
      <c r="F9974" s="64">
        <v>7</v>
      </c>
      <c r="G9974" s="64">
        <v>0</v>
      </c>
      <c r="H9974" s="64">
        <v>7</v>
      </c>
    </row>
    <row r="9975" spans="1:8" x14ac:dyDescent="0.3">
      <c r="A9975" s="63" t="s">
        <v>14971</v>
      </c>
      <c r="B9975" s="63" t="s">
        <v>14972</v>
      </c>
      <c r="C9975" s="63" t="s">
        <v>13176</v>
      </c>
      <c r="D9975" s="63" t="s">
        <v>13177</v>
      </c>
      <c r="E9975" s="64">
        <v>0</v>
      </c>
      <c r="F9975" s="64">
        <v>0</v>
      </c>
      <c r="G9975" s="64">
        <v>14</v>
      </c>
      <c r="H9975" s="64">
        <v>14</v>
      </c>
    </row>
    <row r="9976" spans="1:8" x14ac:dyDescent="0.3">
      <c r="A9976" s="63" t="s">
        <v>14971</v>
      </c>
      <c r="B9976" s="63" t="s">
        <v>14972</v>
      </c>
      <c r="C9976" s="63" t="s">
        <v>3789</v>
      </c>
      <c r="D9976" s="63" t="s">
        <v>3790</v>
      </c>
      <c r="E9976" s="64">
        <v>0</v>
      </c>
      <c r="F9976" s="64">
        <v>1</v>
      </c>
      <c r="G9976" s="64">
        <v>0</v>
      </c>
      <c r="H9976" s="64">
        <v>1</v>
      </c>
    </row>
    <row r="9977" spans="1:8" x14ac:dyDescent="0.3">
      <c r="A9977" s="63" t="s">
        <v>14971</v>
      </c>
      <c r="B9977" s="63" t="s">
        <v>14972</v>
      </c>
      <c r="C9977" s="63" t="s">
        <v>8125</v>
      </c>
      <c r="D9977" s="63" t="s">
        <v>8126</v>
      </c>
      <c r="E9977" s="64">
        <v>0</v>
      </c>
      <c r="F9977" s="64">
        <v>2</v>
      </c>
      <c r="G9977" s="64">
        <v>28</v>
      </c>
      <c r="H9977" s="64">
        <v>30</v>
      </c>
    </row>
    <row r="9978" spans="1:8" x14ac:dyDescent="0.3">
      <c r="A9978" s="63" t="s">
        <v>14971</v>
      </c>
      <c r="B9978" s="63" t="s">
        <v>14972</v>
      </c>
      <c r="C9978" s="63" t="s">
        <v>8127</v>
      </c>
      <c r="D9978" s="63" t="s">
        <v>8128</v>
      </c>
      <c r="E9978" s="64">
        <v>0</v>
      </c>
      <c r="F9978" s="64">
        <v>0</v>
      </c>
      <c r="G9978" s="64">
        <v>30</v>
      </c>
      <c r="H9978" s="64">
        <v>30</v>
      </c>
    </row>
    <row r="9979" spans="1:8" x14ac:dyDescent="0.3">
      <c r="A9979" s="63" t="s">
        <v>14971</v>
      </c>
      <c r="B9979" s="63" t="s">
        <v>14972</v>
      </c>
      <c r="C9979" s="63" t="s">
        <v>4819</v>
      </c>
      <c r="D9979" s="63" t="s">
        <v>4820</v>
      </c>
      <c r="E9979" s="64">
        <v>0</v>
      </c>
      <c r="F9979" s="64">
        <v>1</v>
      </c>
      <c r="G9979" s="64">
        <v>7</v>
      </c>
      <c r="H9979" s="64">
        <v>8</v>
      </c>
    </row>
    <row r="9980" spans="1:8" x14ac:dyDescent="0.3">
      <c r="A9980" s="63" t="s">
        <v>14971</v>
      </c>
      <c r="B9980" s="63" t="s">
        <v>14972</v>
      </c>
      <c r="C9980" s="63" t="s">
        <v>4938</v>
      </c>
      <c r="D9980" s="63" t="s">
        <v>4939</v>
      </c>
      <c r="E9980" s="64">
        <v>0</v>
      </c>
      <c r="F9980" s="64">
        <v>0</v>
      </c>
      <c r="G9980" s="64">
        <v>18</v>
      </c>
      <c r="H9980" s="64">
        <v>18</v>
      </c>
    </row>
    <row r="9981" spans="1:8" x14ac:dyDescent="0.3">
      <c r="A9981" s="63" t="s">
        <v>14971</v>
      </c>
      <c r="B9981" s="63" t="s">
        <v>14972</v>
      </c>
      <c r="C9981" s="63" t="s">
        <v>8389</v>
      </c>
      <c r="D9981" s="63" t="s">
        <v>8390</v>
      </c>
      <c r="E9981" s="64">
        <v>0</v>
      </c>
      <c r="F9981" s="64">
        <v>1</v>
      </c>
      <c r="G9981" s="64">
        <v>0</v>
      </c>
      <c r="H9981" s="64">
        <v>1</v>
      </c>
    </row>
    <row r="9982" spans="1:8" x14ac:dyDescent="0.3">
      <c r="A9982" s="63" t="s">
        <v>14971</v>
      </c>
      <c r="B9982" s="63" t="s">
        <v>14972</v>
      </c>
      <c r="C9982" s="63" t="s">
        <v>8111</v>
      </c>
      <c r="D9982" s="63" t="s">
        <v>14974</v>
      </c>
      <c r="E9982" s="64">
        <v>0</v>
      </c>
      <c r="F9982" s="64">
        <v>20</v>
      </c>
      <c r="G9982" s="64">
        <v>6</v>
      </c>
      <c r="H9982" s="64">
        <v>26</v>
      </c>
    </row>
    <row r="9983" spans="1:8" x14ac:dyDescent="0.3">
      <c r="A9983" s="63" t="s">
        <v>14971</v>
      </c>
      <c r="B9983" s="63" t="s">
        <v>14972</v>
      </c>
      <c r="C9983" s="63" t="s">
        <v>8214</v>
      </c>
      <c r="D9983" s="63" t="s">
        <v>8215</v>
      </c>
      <c r="E9983" s="64">
        <v>2</v>
      </c>
      <c r="F9983" s="64">
        <v>37</v>
      </c>
      <c r="G9983" s="64">
        <v>10</v>
      </c>
      <c r="H9983" s="64">
        <v>47</v>
      </c>
    </row>
    <row r="9984" spans="1:8" x14ac:dyDescent="0.3">
      <c r="A9984" s="63" t="s">
        <v>14971</v>
      </c>
      <c r="B9984" s="63" t="s">
        <v>14972</v>
      </c>
      <c r="C9984" s="63" t="s">
        <v>8113</v>
      </c>
      <c r="D9984" s="63" t="s">
        <v>8114</v>
      </c>
      <c r="E9984" s="64">
        <v>0</v>
      </c>
      <c r="F9984" s="64">
        <v>294</v>
      </c>
      <c r="G9984" s="64">
        <v>78</v>
      </c>
      <c r="H9984" s="64">
        <v>372</v>
      </c>
    </row>
    <row r="9985" spans="1:8" x14ac:dyDescent="0.3">
      <c r="A9985" s="63" t="s">
        <v>14971</v>
      </c>
      <c r="B9985" s="63" t="s">
        <v>14972</v>
      </c>
      <c r="C9985" s="63" t="s">
        <v>8109</v>
      </c>
      <c r="D9985" s="63" t="s">
        <v>8110</v>
      </c>
      <c r="E9985" s="64">
        <v>24</v>
      </c>
      <c r="F9985" s="64">
        <v>232</v>
      </c>
      <c r="G9985" s="64">
        <v>62</v>
      </c>
      <c r="H9985" s="64">
        <v>294</v>
      </c>
    </row>
    <row r="9986" spans="1:8" x14ac:dyDescent="0.3">
      <c r="A9986" s="63" t="s">
        <v>14971</v>
      </c>
      <c r="B9986" s="63" t="s">
        <v>14972</v>
      </c>
      <c r="C9986" s="63" t="s">
        <v>8674</v>
      </c>
      <c r="D9986" s="63" t="s">
        <v>14560</v>
      </c>
      <c r="E9986" s="64">
        <v>0</v>
      </c>
      <c r="F9986" s="64">
        <v>20</v>
      </c>
      <c r="G9986" s="64">
        <v>2</v>
      </c>
      <c r="H9986" s="64">
        <v>22</v>
      </c>
    </row>
    <row r="9987" spans="1:8" x14ac:dyDescent="0.3">
      <c r="A9987" s="63" t="s">
        <v>14971</v>
      </c>
      <c r="B9987" s="63" t="s">
        <v>14972</v>
      </c>
      <c r="C9987" s="63" t="s">
        <v>8533</v>
      </c>
      <c r="D9987" s="63" t="s">
        <v>8534</v>
      </c>
      <c r="E9987" s="64">
        <v>0</v>
      </c>
      <c r="F9987" s="64">
        <v>4</v>
      </c>
      <c r="G9987" s="64">
        <v>2</v>
      </c>
      <c r="H9987" s="64">
        <v>6</v>
      </c>
    </row>
    <row r="9988" spans="1:8" x14ac:dyDescent="0.3">
      <c r="A9988" s="63" t="s">
        <v>14971</v>
      </c>
      <c r="B9988" s="63" t="s">
        <v>14972</v>
      </c>
      <c r="C9988" s="63" t="s">
        <v>3480</v>
      </c>
      <c r="D9988" s="63" t="s">
        <v>3481</v>
      </c>
      <c r="E9988" s="64">
        <v>1</v>
      </c>
      <c r="F9988" s="64">
        <v>4</v>
      </c>
      <c r="G9988" s="64">
        <v>0</v>
      </c>
      <c r="H9988" s="64">
        <v>4</v>
      </c>
    </row>
    <row r="9989" spans="1:8" x14ac:dyDescent="0.3">
      <c r="A9989" s="63" t="s">
        <v>14971</v>
      </c>
      <c r="B9989" s="63" t="s">
        <v>14972</v>
      </c>
      <c r="C9989" s="63" t="s">
        <v>8676</v>
      </c>
      <c r="D9989" s="63" t="s">
        <v>14606</v>
      </c>
      <c r="E9989" s="64">
        <v>0</v>
      </c>
      <c r="F9989" s="64">
        <v>0</v>
      </c>
      <c r="G9989" s="64">
        <v>30</v>
      </c>
      <c r="H9989" s="64">
        <v>30</v>
      </c>
    </row>
    <row r="9990" spans="1:8" x14ac:dyDescent="0.3">
      <c r="A9990" s="63" t="s">
        <v>14971</v>
      </c>
      <c r="B9990" s="63" t="s">
        <v>14972</v>
      </c>
      <c r="C9990" s="63" t="s">
        <v>5888</v>
      </c>
      <c r="D9990" s="63" t="s">
        <v>5889</v>
      </c>
      <c r="E9990" s="64">
        <v>0</v>
      </c>
      <c r="F9990" s="64">
        <v>0</v>
      </c>
      <c r="G9990" s="64">
        <v>2</v>
      </c>
      <c r="H9990" s="64">
        <v>2</v>
      </c>
    </row>
    <row r="9991" spans="1:8" x14ac:dyDescent="0.3">
      <c r="A9991" s="63" t="s">
        <v>14971</v>
      </c>
      <c r="B9991" s="63" t="s">
        <v>14972</v>
      </c>
      <c r="C9991" s="63" t="s">
        <v>3506</v>
      </c>
      <c r="D9991" s="63" t="s">
        <v>3507</v>
      </c>
      <c r="E9991" s="64">
        <v>1</v>
      </c>
      <c r="F9991" s="64">
        <v>2</v>
      </c>
      <c r="G9991" s="64">
        <v>0</v>
      </c>
      <c r="H9991" s="64">
        <v>2</v>
      </c>
    </row>
    <row r="9992" spans="1:8" x14ac:dyDescent="0.3">
      <c r="A9992" s="63" t="s">
        <v>14971</v>
      </c>
      <c r="B9992" s="63" t="s">
        <v>14972</v>
      </c>
      <c r="C9992" s="63" t="s">
        <v>12980</v>
      </c>
      <c r="D9992" s="63" t="s">
        <v>12981</v>
      </c>
      <c r="E9992" s="64">
        <v>0</v>
      </c>
      <c r="F9992" s="64">
        <v>0</v>
      </c>
      <c r="G9992" s="64">
        <v>1</v>
      </c>
      <c r="H9992" s="64">
        <v>1</v>
      </c>
    </row>
    <row r="9993" spans="1:8" x14ac:dyDescent="0.3">
      <c r="A9993" s="63" t="s">
        <v>14975</v>
      </c>
      <c r="B9993" s="63" t="s">
        <v>14976</v>
      </c>
      <c r="C9993" s="63" t="s">
        <v>4839</v>
      </c>
      <c r="D9993" s="63" t="s">
        <v>4840</v>
      </c>
      <c r="E9993" s="64">
        <v>0</v>
      </c>
      <c r="F9993" s="64">
        <v>0</v>
      </c>
      <c r="G9993" s="64">
        <v>1</v>
      </c>
      <c r="H9993" s="64">
        <v>1</v>
      </c>
    </row>
    <row r="9994" spans="1:8" x14ac:dyDescent="0.3">
      <c r="A9994" s="63" t="s">
        <v>14975</v>
      </c>
      <c r="B9994" s="63" t="s">
        <v>14976</v>
      </c>
      <c r="C9994" s="63" t="s">
        <v>8115</v>
      </c>
      <c r="D9994" s="63" t="s">
        <v>8116</v>
      </c>
      <c r="E9994" s="64">
        <v>2</v>
      </c>
      <c r="F9994" s="64">
        <v>7</v>
      </c>
      <c r="G9994" s="64">
        <v>1</v>
      </c>
      <c r="H9994" s="64">
        <v>8</v>
      </c>
    </row>
    <row r="9995" spans="1:8" x14ac:dyDescent="0.3">
      <c r="A9995" s="63" t="s">
        <v>14975</v>
      </c>
      <c r="B9995" s="63" t="s">
        <v>14976</v>
      </c>
      <c r="C9995" s="63" t="s">
        <v>6632</v>
      </c>
      <c r="D9995" s="63" t="s">
        <v>6633</v>
      </c>
      <c r="E9995" s="64">
        <v>0</v>
      </c>
      <c r="F9995" s="64">
        <v>1</v>
      </c>
      <c r="G9995" s="64">
        <v>1</v>
      </c>
      <c r="H9995" s="64">
        <v>2</v>
      </c>
    </row>
    <row r="9996" spans="1:8" x14ac:dyDescent="0.3">
      <c r="A9996" s="63" t="s">
        <v>14975</v>
      </c>
      <c r="B9996" s="63" t="s">
        <v>14976</v>
      </c>
      <c r="C9996" s="63" t="s">
        <v>8669</v>
      </c>
      <c r="D9996" s="63" t="s">
        <v>8670</v>
      </c>
      <c r="E9996" s="64">
        <v>0</v>
      </c>
      <c r="F9996" s="64">
        <v>0</v>
      </c>
      <c r="G9996" s="64">
        <v>201</v>
      </c>
      <c r="H9996" s="64">
        <v>201</v>
      </c>
    </row>
    <row r="9997" spans="1:8" x14ac:dyDescent="0.3">
      <c r="A9997" s="63" t="s">
        <v>14975</v>
      </c>
      <c r="B9997" s="63" t="s">
        <v>14976</v>
      </c>
      <c r="C9997" s="63" t="s">
        <v>6646</v>
      </c>
      <c r="D9997" s="63" t="s">
        <v>6647</v>
      </c>
      <c r="E9997" s="64">
        <v>1</v>
      </c>
      <c r="F9997" s="64">
        <v>1</v>
      </c>
      <c r="G9997" s="64">
        <v>1</v>
      </c>
      <c r="H9997" s="64">
        <v>2</v>
      </c>
    </row>
    <row r="9998" spans="1:8" x14ac:dyDescent="0.3">
      <c r="A9998" s="63" t="s">
        <v>14975</v>
      </c>
      <c r="B9998" s="63" t="s">
        <v>14976</v>
      </c>
      <c r="C9998" s="63" t="s">
        <v>6817</v>
      </c>
      <c r="D9998" s="63" t="s">
        <v>6818</v>
      </c>
      <c r="E9998" s="64">
        <v>0</v>
      </c>
      <c r="F9998" s="64">
        <v>0</v>
      </c>
      <c r="G9998" s="64">
        <v>5</v>
      </c>
      <c r="H9998" s="64">
        <v>5</v>
      </c>
    </row>
    <row r="9999" spans="1:8" x14ac:dyDescent="0.3">
      <c r="A9999" s="63" t="s">
        <v>14975</v>
      </c>
      <c r="B9999" s="63" t="s">
        <v>14976</v>
      </c>
      <c r="C9999" s="63" t="s">
        <v>6825</v>
      </c>
      <c r="D9999" s="63" t="s">
        <v>6826</v>
      </c>
      <c r="E9999" s="64">
        <v>0</v>
      </c>
      <c r="F9999" s="64">
        <v>2</v>
      </c>
      <c r="G9999" s="64">
        <v>0</v>
      </c>
      <c r="H9999" s="64">
        <v>2</v>
      </c>
    </row>
    <row r="10000" spans="1:8" x14ac:dyDescent="0.3">
      <c r="A10000" s="63" t="s">
        <v>14975</v>
      </c>
      <c r="B10000" s="63" t="s">
        <v>14976</v>
      </c>
      <c r="C10000" s="63" t="s">
        <v>8525</v>
      </c>
      <c r="D10000" s="63" t="s">
        <v>8526</v>
      </c>
      <c r="E10000" s="64">
        <v>0</v>
      </c>
      <c r="F10000" s="64">
        <v>18</v>
      </c>
      <c r="G10000" s="64">
        <v>4</v>
      </c>
      <c r="H10000" s="64">
        <v>22</v>
      </c>
    </row>
    <row r="10001" spans="1:8" x14ac:dyDescent="0.3">
      <c r="A10001" s="63" t="s">
        <v>14975</v>
      </c>
      <c r="B10001" s="63" t="s">
        <v>14976</v>
      </c>
      <c r="C10001" s="63" t="s">
        <v>3500</v>
      </c>
      <c r="D10001" s="63" t="s">
        <v>3501</v>
      </c>
      <c r="E10001" s="64">
        <v>0</v>
      </c>
      <c r="F10001" s="64">
        <v>0</v>
      </c>
      <c r="G10001" s="64">
        <v>1</v>
      </c>
      <c r="H10001" s="64">
        <v>1</v>
      </c>
    </row>
    <row r="10002" spans="1:8" x14ac:dyDescent="0.3">
      <c r="A10002" s="63" t="s">
        <v>14975</v>
      </c>
      <c r="B10002" s="63" t="s">
        <v>14976</v>
      </c>
      <c r="C10002" s="63" t="s">
        <v>4763</v>
      </c>
      <c r="D10002" s="63" t="s">
        <v>4764</v>
      </c>
      <c r="E10002" s="64">
        <v>0</v>
      </c>
      <c r="F10002" s="64">
        <v>0</v>
      </c>
      <c r="G10002" s="64">
        <v>1</v>
      </c>
      <c r="H10002" s="64">
        <v>1</v>
      </c>
    </row>
    <row r="10003" spans="1:8" x14ac:dyDescent="0.3">
      <c r="A10003" s="63" t="s">
        <v>14975</v>
      </c>
      <c r="B10003" s="63" t="s">
        <v>14976</v>
      </c>
      <c r="C10003" s="63" t="s">
        <v>4057</v>
      </c>
      <c r="D10003" s="63" t="s">
        <v>14521</v>
      </c>
      <c r="E10003" s="64">
        <v>0</v>
      </c>
      <c r="F10003" s="64">
        <v>0</v>
      </c>
      <c r="G10003" s="64">
        <v>1</v>
      </c>
      <c r="H10003" s="64">
        <v>1</v>
      </c>
    </row>
    <row r="10004" spans="1:8" x14ac:dyDescent="0.3">
      <c r="A10004" s="63" t="s">
        <v>14975</v>
      </c>
      <c r="B10004" s="63" t="s">
        <v>14976</v>
      </c>
      <c r="C10004" s="63" t="s">
        <v>3912</v>
      </c>
      <c r="D10004" s="63" t="s">
        <v>3913</v>
      </c>
      <c r="E10004" s="64">
        <v>5</v>
      </c>
      <c r="F10004" s="64">
        <v>22</v>
      </c>
      <c r="G10004" s="64">
        <v>2</v>
      </c>
      <c r="H10004" s="64">
        <v>24</v>
      </c>
    </row>
    <row r="10005" spans="1:8" x14ac:dyDescent="0.3">
      <c r="A10005" s="63" t="s">
        <v>14975</v>
      </c>
      <c r="B10005" s="63" t="s">
        <v>14976</v>
      </c>
      <c r="C10005" s="63" t="s">
        <v>6070</v>
      </c>
      <c r="D10005" s="63" t="s">
        <v>6071</v>
      </c>
      <c r="E10005" s="64">
        <v>0</v>
      </c>
      <c r="F10005" s="64">
        <v>0</v>
      </c>
      <c r="G10005" s="64">
        <v>1</v>
      </c>
      <c r="H10005" s="64">
        <v>1</v>
      </c>
    </row>
    <row r="10006" spans="1:8" x14ac:dyDescent="0.3">
      <c r="A10006" s="63" t="s">
        <v>14975</v>
      </c>
      <c r="B10006" s="63" t="s">
        <v>14976</v>
      </c>
      <c r="C10006" s="63" t="s">
        <v>7958</v>
      </c>
      <c r="D10006" s="63" t="s">
        <v>14649</v>
      </c>
      <c r="E10006" s="64">
        <v>0</v>
      </c>
      <c r="F10006" s="64">
        <v>0</v>
      </c>
      <c r="G10006" s="64">
        <v>2</v>
      </c>
      <c r="H10006" s="64">
        <v>2</v>
      </c>
    </row>
    <row r="10007" spans="1:8" x14ac:dyDescent="0.3">
      <c r="A10007" s="63" t="s">
        <v>14975</v>
      </c>
      <c r="B10007" s="63" t="s">
        <v>14976</v>
      </c>
      <c r="C10007" s="63" t="s">
        <v>8212</v>
      </c>
      <c r="D10007" s="63" t="s">
        <v>8213</v>
      </c>
      <c r="E10007" s="64">
        <v>15</v>
      </c>
      <c r="F10007" s="64">
        <v>8</v>
      </c>
      <c r="G10007" s="64">
        <v>0</v>
      </c>
      <c r="H10007" s="64">
        <v>8</v>
      </c>
    </row>
    <row r="10008" spans="1:8" x14ac:dyDescent="0.3">
      <c r="A10008" s="63" t="s">
        <v>14975</v>
      </c>
      <c r="B10008" s="63" t="s">
        <v>14976</v>
      </c>
      <c r="C10008" s="63" t="s">
        <v>3930</v>
      </c>
      <c r="D10008" s="63" t="s">
        <v>3931</v>
      </c>
      <c r="E10008" s="64">
        <v>0</v>
      </c>
      <c r="F10008" s="64">
        <v>0</v>
      </c>
      <c r="G10008" s="64">
        <v>16</v>
      </c>
      <c r="H10008" s="64">
        <v>16</v>
      </c>
    </row>
    <row r="10009" spans="1:8" x14ac:dyDescent="0.3">
      <c r="A10009" s="63" t="s">
        <v>14975</v>
      </c>
      <c r="B10009" s="63" t="s">
        <v>14976</v>
      </c>
      <c r="C10009" s="63" t="s">
        <v>4769</v>
      </c>
      <c r="D10009" s="63" t="s">
        <v>4770</v>
      </c>
      <c r="E10009" s="64">
        <v>0</v>
      </c>
      <c r="F10009" s="64">
        <v>0</v>
      </c>
      <c r="G10009" s="64">
        <v>2</v>
      </c>
      <c r="H10009" s="64">
        <v>2</v>
      </c>
    </row>
    <row r="10010" spans="1:8" x14ac:dyDescent="0.3">
      <c r="A10010" s="63" t="s">
        <v>14975</v>
      </c>
      <c r="B10010" s="63" t="s">
        <v>14976</v>
      </c>
      <c r="C10010" s="63" t="s">
        <v>3466</v>
      </c>
      <c r="D10010" s="63" t="s">
        <v>3467</v>
      </c>
      <c r="E10010" s="64">
        <v>0</v>
      </c>
      <c r="F10010" s="64">
        <v>2</v>
      </c>
      <c r="G10010" s="64">
        <v>1</v>
      </c>
      <c r="H10010" s="64">
        <v>3</v>
      </c>
    </row>
    <row r="10011" spans="1:8" x14ac:dyDescent="0.3">
      <c r="A10011" s="63" t="s">
        <v>14975</v>
      </c>
      <c r="B10011" s="63" t="s">
        <v>14976</v>
      </c>
      <c r="C10011" s="63" t="s">
        <v>7964</v>
      </c>
      <c r="D10011" s="63" t="s">
        <v>14575</v>
      </c>
      <c r="E10011" s="64">
        <v>0</v>
      </c>
      <c r="F10011" s="64">
        <v>0</v>
      </c>
      <c r="G10011" s="64">
        <v>5</v>
      </c>
      <c r="H10011" s="64">
        <v>5</v>
      </c>
    </row>
    <row r="10012" spans="1:8" x14ac:dyDescent="0.3">
      <c r="A10012" s="63" t="s">
        <v>14975</v>
      </c>
      <c r="B10012" s="63" t="s">
        <v>14976</v>
      </c>
      <c r="C10012" s="63" t="s">
        <v>4990</v>
      </c>
      <c r="D10012" s="63" t="s">
        <v>14731</v>
      </c>
      <c r="E10012" s="64">
        <v>0</v>
      </c>
      <c r="F10012" s="64">
        <v>1</v>
      </c>
      <c r="G10012" s="64">
        <v>1</v>
      </c>
      <c r="H10012" s="64">
        <v>2</v>
      </c>
    </row>
    <row r="10013" spans="1:8" x14ac:dyDescent="0.3">
      <c r="A10013" s="63" t="s">
        <v>14975</v>
      </c>
      <c r="B10013" s="63" t="s">
        <v>14976</v>
      </c>
      <c r="C10013" s="63" t="s">
        <v>3897</v>
      </c>
      <c r="D10013" s="63" t="s">
        <v>3898</v>
      </c>
      <c r="E10013" s="64">
        <v>2</v>
      </c>
      <c r="F10013" s="64">
        <v>1</v>
      </c>
      <c r="G10013" s="64">
        <v>0</v>
      </c>
      <c r="H10013" s="64">
        <v>1</v>
      </c>
    </row>
    <row r="10014" spans="1:8" x14ac:dyDescent="0.3">
      <c r="A10014" s="63" t="s">
        <v>14975</v>
      </c>
      <c r="B10014" s="63" t="s">
        <v>14976</v>
      </c>
      <c r="C10014" s="63" t="s">
        <v>3249</v>
      </c>
      <c r="D10014" s="63" t="s">
        <v>3250</v>
      </c>
      <c r="E10014" s="64">
        <v>0</v>
      </c>
      <c r="F10014" s="64">
        <v>5</v>
      </c>
      <c r="G10014" s="64">
        <v>3</v>
      </c>
      <c r="H10014" s="64">
        <v>8</v>
      </c>
    </row>
    <row r="10015" spans="1:8" x14ac:dyDescent="0.3">
      <c r="A10015" s="63" t="s">
        <v>14975</v>
      </c>
      <c r="B10015" s="63" t="s">
        <v>14976</v>
      </c>
      <c r="C10015" s="63" t="s">
        <v>3517</v>
      </c>
      <c r="D10015" s="63" t="s">
        <v>14600</v>
      </c>
      <c r="E10015" s="64">
        <v>0</v>
      </c>
      <c r="F10015" s="64">
        <v>0</v>
      </c>
      <c r="G10015" s="64">
        <v>3</v>
      </c>
      <c r="H10015" s="64">
        <v>3</v>
      </c>
    </row>
    <row r="10016" spans="1:8" x14ac:dyDescent="0.3">
      <c r="A10016" s="63" t="s">
        <v>14975</v>
      </c>
      <c r="B10016" s="63" t="s">
        <v>14976</v>
      </c>
      <c r="C10016" s="63" t="s">
        <v>4821</v>
      </c>
      <c r="D10016" s="63" t="s">
        <v>4822</v>
      </c>
      <c r="E10016" s="64">
        <v>0</v>
      </c>
      <c r="F10016" s="64">
        <v>3</v>
      </c>
      <c r="G10016" s="64">
        <v>10</v>
      </c>
      <c r="H10016" s="64">
        <v>13</v>
      </c>
    </row>
    <row r="10017" spans="1:8" x14ac:dyDescent="0.3">
      <c r="A10017" s="63" t="s">
        <v>14975</v>
      </c>
      <c r="B10017" s="63" t="s">
        <v>14976</v>
      </c>
      <c r="C10017" s="63" t="s">
        <v>8199</v>
      </c>
      <c r="D10017" s="63" t="s">
        <v>8200</v>
      </c>
      <c r="E10017" s="64">
        <v>81</v>
      </c>
      <c r="F10017" s="64">
        <v>251</v>
      </c>
      <c r="G10017" s="64">
        <v>66</v>
      </c>
      <c r="H10017" s="64">
        <v>317</v>
      </c>
    </row>
    <row r="10018" spans="1:8" x14ac:dyDescent="0.3">
      <c r="A10018" s="63" t="s">
        <v>14975</v>
      </c>
      <c r="B10018" s="63" t="s">
        <v>14976</v>
      </c>
      <c r="C10018" s="63" t="s">
        <v>4668</v>
      </c>
      <c r="D10018" s="63" t="s">
        <v>4669</v>
      </c>
      <c r="E10018" s="64">
        <v>0</v>
      </c>
      <c r="F10018" s="64">
        <v>0</v>
      </c>
      <c r="G10018" s="64">
        <v>4</v>
      </c>
      <c r="H10018" s="64">
        <v>4</v>
      </c>
    </row>
    <row r="10019" spans="1:8" x14ac:dyDescent="0.3">
      <c r="A10019" s="63" t="s">
        <v>14975</v>
      </c>
      <c r="B10019" s="63" t="s">
        <v>14976</v>
      </c>
      <c r="C10019" s="63" t="s">
        <v>3335</v>
      </c>
      <c r="D10019" s="63" t="s">
        <v>3336</v>
      </c>
      <c r="E10019" s="64">
        <v>0</v>
      </c>
      <c r="F10019" s="64">
        <v>0</v>
      </c>
      <c r="G10019" s="64">
        <v>1</v>
      </c>
      <c r="H10019" s="64">
        <v>1</v>
      </c>
    </row>
    <row r="10020" spans="1:8" x14ac:dyDescent="0.3">
      <c r="A10020" s="63" t="s">
        <v>14975</v>
      </c>
      <c r="B10020" s="63" t="s">
        <v>14976</v>
      </c>
      <c r="C10020" s="63" t="s">
        <v>4670</v>
      </c>
      <c r="D10020" s="63" t="s">
        <v>4671</v>
      </c>
      <c r="E10020" s="64">
        <v>0</v>
      </c>
      <c r="F10020" s="64">
        <v>1</v>
      </c>
      <c r="G10020" s="64">
        <v>0</v>
      </c>
      <c r="H10020" s="64">
        <v>1</v>
      </c>
    </row>
    <row r="10021" spans="1:8" x14ac:dyDescent="0.3">
      <c r="A10021" s="63" t="s">
        <v>14975</v>
      </c>
      <c r="B10021" s="63" t="s">
        <v>14976</v>
      </c>
      <c r="C10021" s="63" t="s">
        <v>5903</v>
      </c>
      <c r="D10021" s="63" t="s">
        <v>5904</v>
      </c>
      <c r="E10021" s="64">
        <v>0</v>
      </c>
      <c r="F10021" s="64">
        <v>0</v>
      </c>
      <c r="G10021" s="64">
        <v>1</v>
      </c>
      <c r="H10021" s="64">
        <v>1</v>
      </c>
    </row>
    <row r="10022" spans="1:8" x14ac:dyDescent="0.3">
      <c r="A10022" s="63" t="s">
        <v>14975</v>
      </c>
      <c r="B10022" s="63" t="s">
        <v>14976</v>
      </c>
      <c r="C10022" s="63" t="s">
        <v>8828</v>
      </c>
      <c r="D10022" s="63" t="s">
        <v>8829</v>
      </c>
      <c r="E10022" s="64">
        <v>0</v>
      </c>
      <c r="F10022" s="64">
        <v>3</v>
      </c>
      <c r="G10022" s="64">
        <v>13</v>
      </c>
      <c r="H10022" s="64">
        <v>16</v>
      </c>
    </row>
    <row r="10023" spans="1:8" x14ac:dyDescent="0.3">
      <c r="A10023" s="63" t="s">
        <v>14975</v>
      </c>
      <c r="B10023" s="63" t="s">
        <v>14976</v>
      </c>
      <c r="C10023" s="63" t="s">
        <v>8558</v>
      </c>
      <c r="D10023" s="63" t="s">
        <v>8559</v>
      </c>
      <c r="E10023" s="64">
        <v>2</v>
      </c>
      <c r="F10023" s="64">
        <v>2</v>
      </c>
      <c r="G10023" s="64">
        <v>0</v>
      </c>
      <c r="H10023" s="64">
        <v>2</v>
      </c>
    </row>
    <row r="10024" spans="1:8" x14ac:dyDescent="0.3">
      <c r="A10024" s="63" t="s">
        <v>14975</v>
      </c>
      <c r="B10024" s="63" t="s">
        <v>14976</v>
      </c>
      <c r="C10024" s="63" t="s">
        <v>3222</v>
      </c>
      <c r="D10024" s="63" t="s">
        <v>3223</v>
      </c>
      <c r="E10024" s="64">
        <v>0</v>
      </c>
      <c r="F10024" s="64">
        <v>0</v>
      </c>
      <c r="G10024" s="64">
        <v>4</v>
      </c>
      <c r="H10024" s="64">
        <v>4</v>
      </c>
    </row>
    <row r="10025" spans="1:8" x14ac:dyDescent="0.3">
      <c r="A10025" s="63" t="s">
        <v>14975</v>
      </c>
      <c r="B10025" s="63" t="s">
        <v>14976</v>
      </c>
      <c r="C10025" s="63" t="s">
        <v>8834</v>
      </c>
      <c r="D10025" s="63" t="s">
        <v>8835</v>
      </c>
      <c r="E10025" s="64">
        <v>1</v>
      </c>
      <c r="F10025" s="64">
        <v>4</v>
      </c>
      <c r="G10025" s="64">
        <v>1</v>
      </c>
      <c r="H10025" s="64">
        <v>5</v>
      </c>
    </row>
    <row r="10026" spans="1:8" x14ac:dyDescent="0.3">
      <c r="A10026" s="63" t="s">
        <v>14975</v>
      </c>
      <c r="B10026" s="63" t="s">
        <v>14976</v>
      </c>
      <c r="C10026" s="63" t="s">
        <v>3689</v>
      </c>
      <c r="D10026" s="63" t="s">
        <v>3690</v>
      </c>
      <c r="E10026" s="64">
        <v>0</v>
      </c>
      <c r="F10026" s="64">
        <v>8</v>
      </c>
      <c r="G10026" s="64">
        <v>6</v>
      </c>
      <c r="H10026" s="64">
        <v>14</v>
      </c>
    </row>
    <row r="10027" spans="1:8" x14ac:dyDescent="0.3">
      <c r="A10027" s="63" t="s">
        <v>14975</v>
      </c>
      <c r="B10027" s="63" t="s">
        <v>14976</v>
      </c>
      <c r="C10027" s="63" t="s">
        <v>3661</v>
      </c>
      <c r="D10027" s="63" t="s">
        <v>3662</v>
      </c>
      <c r="E10027" s="64">
        <v>0</v>
      </c>
      <c r="F10027" s="64">
        <v>1</v>
      </c>
      <c r="G10027" s="64">
        <v>0</v>
      </c>
      <c r="H10027" s="64">
        <v>1</v>
      </c>
    </row>
    <row r="10028" spans="1:8" x14ac:dyDescent="0.3">
      <c r="A10028" s="63" t="s">
        <v>14975</v>
      </c>
      <c r="B10028" s="63" t="s">
        <v>14976</v>
      </c>
      <c r="C10028" s="63" t="s">
        <v>4717</v>
      </c>
      <c r="D10028" s="63" t="s">
        <v>4718</v>
      </c>
      <c r="E10028" s="64">
        <v>0</v>
      </c>
      <c r="F10028" s="64">
        <v>0</v>
      </c>
      <c r="G10028" s="64">
        <v>3</v>
      </c>
      <c r="H10028" s="64">
        <v>3</v>
      </c>
    </row>
    <row r="10029" spans="1:8" x14ac:dyDescent="0.3">
      <c r="A10029" s="63" t="s">
        <v>14975</v>
      </c>
      <c r="B10029" s="63" t="s">
        <v>14976</v>
      </c>
      <c r="C10029" s="63" t="s">
        <v>3454</v>
      </c>
      <c r="D10029" s="63" t="s">
        <v>3455</v>
      </c>
      <c r="E10029" s="64">
        <v>0</v>
      </c>
      <c r="F10029" s="64">
        <v>1</v>
      </c>
      <c r="G10029" s="64">
        <v>0</v>
      </c>
      <c r="H10029" s="64">
        <v>1</v>
      </c>
    </row>
    <row r="10030" spans="1:8" x14ac:dyDescent="0.3">
      <c r="A10030" s="63" t="s">
        <v>14975</v>
      </c>
      <c r="B10030" s="63" t="s">
        <v>14976</v>
      </c>
      <c r="C10030" s="63" t="s">
        <v>3954</v>
      </c>
      <c r="D10030" s="63" t="s">
        <v>3955</v>
      </c>
      <c r="E10030" s="64">
        <v>0</v>
      </c>
      <c r="F10030" s="64">
        <v>2</v>
      </c>
      <c r="G10030" s="64">
        <v>1</v>
      </c>
      <c r="H10030" s="64">
        <v>3</v>
      </c>
    </row>
    <row r="10031" spans="1:8" x14ac:dyDescent="0.3">
      <c r="A10031" s="63" t="s">
        <v>14975</v>
      </c>
      <c r="B10031" s="63" t="s">
        <v>14976</v>
      </c>
      <c r="C10031" s="63" t="s">
        <v>3511</v>
      </c>
      <c r="D10031" s="63" t="s">
        <v>14601</v>
      </c>
      <c r="E10031" s="64">
        <v>0</v>
      </c>
      <c r="F10031" s="64">
        <v>0</v>
      </c>
      <c r="G10031" s="64">
        <v>1</v>
      </c>
      <c r="H10031" s="64">
        <v>1</v>
      </c>
    </row>
    <row r="10032" spans="1:8" x14ac:dyDescent="0.3">
      <c r="A10032" s="63" t="s">
        <v>14975</v>
      </c>
      <c r="B10032" s="63" t="s">
        <v>14976</v>
      </c>
      <c r="C10032" s="63" t="s">
        <v>3535</v>
      </c>
      <c r="D10032" s="63" t="s">
        <v>3536</v>
      </c>
      <c r="E10032" s="64">
        <v>0</v>
      </c>
      <c r="F10032" s="64">
        <v>3</v>
      </c>
      <c r="G10032" s="64">
        <v>1</v>
      </c>
      <c r="H10032" s="64">
        <v>4</v>
      </c>
    </row>
    <row r="10033" spans="1:8" x14ac:dyDescent="0.3">
      <c r="A10033" s="63" t="s">
        <v>14975</v>
      </c>
      <c r="B10033" s="63" t="s">
        <v>14976</v>
      </c>
      <c r="C10033" s="63" t="s">
        <v>3273</v>
      </c>
      <c r="D10033" s="63" t="s">
        <v>3274</v>
      </c>
      <c r="E10033" s="64">
        <v>0</v>
      </c>
      <c r="F10033" s="64">
        <v>0</v>
      </c>
      <c r="G10033" s="64">
        <v>9</v>
      </c>
      <c r="H10033" s="64">
        <v>9</v>
      </c>
    </row>
    <row r="10034" spans="1:8" x14ac:dyDescent="0.3">
      <c r="A10034" s="63" t="s">
        <v>14975</v>
      </c>
      <c r="B10034" s="63" t="s">
        <v>14976</v>
      </c>
      <c r="C10034" s="63" t="s">
        <v>3509</v>
      </c>
      <c r="D10034" s="63" t="s">
        <v>3510</v>
      </c>
      <c r="E10034" s="64">
        <v>1</v>
      </c>
      <c r="F10034" s="64">
        <v>1</v>
      </c>
      <c r="G10034" s="64">
        <v>0</v>
      </c>
      <c r="H10034" s="64">
        <v>1</v>
      </c>
    </row>
    <row r="10035" spans="1:8" x14ac:dyDescent="0.3">
      <c r="A10035" s="63" t="s">
        <v>14975</v>
      </c>
      <c r="B10035" s="63" t="s">
        <v>14976</v>
      </c>
      <c r="C10035" s="63" t="s">
        <v>3787</v>
      </c>
      <c r="D10035" s="63" t="s">
        <v>3788</v>
      </c>
      <c r="E10035" s="64">
        <v>0</v>
      </c>
      <c r="F10035" s="64">
        <v>6</v>
      </c>
      <c r="G10035" s="64">
        <v>1</v>
      </c>
      <c r="H10035" s="64">
        <v>7</v>
      </c>
    </row>
    <row r="10036" spans="1:8" x14ac:dyDescent="0.3">
      <c r="A10036" s="63" t="s">
        <v>14975</v>
      </c>
      <c r="B10036" s="63" t="s">
        <v>14976</v>
      </c>
      <c r="C10036" s="63" t="s">
        <v>8119</v>
      </c>
      <c r="D10036" s="63" t="s">
        <v>8120</v>
      </c>
      <c r="E10036" s="64">
        <v>7</v>
      </c>
      <c r="F10036" s="64">
        <v>4</v>
      </c>
      <c r="G10036" s="64">
        <v>0</v>
      </c>
      <c r="H10036" s="64">
        <v>4</v>
      </c>
    </row>
    <row r="10037" spans="1:8" x14ac:dyDescent="0.3">
      <c r="A10037" s="63" t="s">
        <v>14975</v>
      </c>
      <c r="B10037" s="63" t="s">
        <v>14976</v>
      </c>
      <c r="C10037" s="63" t="s">
        <v>8092</v>
      </c>
      <c r="D10037" s="63" t="s">
        <v>8093</v>
      </c>
      <c r="E10037" s="64">
        <v>0</v>
      </c>
      <c r="F10037" s="64">
        <v>0</v>
      </c>
      <c r="G10037" s="64">
        <v>119</v>
      </c>
      <c r="H10037" s="64">
        <v>119</v>
      </c>
    </row>
    <row r="10038" spans="1:8" x14ac:dyDescent="0.3">
      <c r="A10038" s="63" t="s">
        <v>14975</v>
      </c>
      <c r="B10038" s="63" t="s">
        <v>14976</v>
      </c>
      <c r="C10038" s="63" t="s">
        <v>8202</v>
      </c>
      <c r="D10038" s="63" t="s">
        <v>14654</v>
      </c>
      <c r="E10038" s="64">
        <v>3</v>
      </c>
      <c r="F10038" s="64">
        <v>40</v>
      </c>
      <c r="G10038" s="64">
        <v>18</v>
      </c>
      <c r="H10038" s="64">
        <v>58</v>
      </c>
    </row>
    <row r="10039" spans="1:8" x14ac:dyDescent="0.3">
      <c r="A10039" s="63" t="s">
        <v>14975</v>
      </c>
      <c r="B10039" s="63" t="s">
        <v>14976</v>
      </c>
      <c r="C10039" s="63" t="s">
        <v>8220</v>
      </c>
      <c r="D10039" s="63" t="s">
        <v>8221</v>
      </c>
      <c r="E10039" s="64">
        <v>4</v>
      </c>
      <c r="F10039" s="64">
        <v>15</v>
      </c>
      <c r="G10039" s="64">
        <v>0</v>
      </c>
      <c r="H10039" s="64">
        <v>15</v>
      </c>
    </row>
    <row r="10040" spans="1:8" x14ac:dyDescent="0.3">
      <c r="A10040" s="63" t="s">
        <v>14975</v>
      </c>
      <c r="B10040" s="63" t="s">
        <v>14976</v>
      </c>
      <c r="C10040" s="63" t="s">
        <v>8101</v>
      </c>
      <c r="D10040" s="63" t="s">
        <v>8102</v>
      </c>
      <c r="E10040" s="64">
        <v>0</v>
      </c>
      <c r="F10040" s="64">
        <v>1</v>
      </c>
      <c r="G10040" s="64">
        <v>0</v>
      </c>
      <c r="H10040" s="64">
        <v>1</v>
      </c>
    </row>
    <row r="10041" spans="1:8" x14ac:dyDescent="0.3">
      <c r="A10041" s="63" t="s">
        <v>14975</v>
      </c>
      <c r="B10041" s="63" t="s">
        <v>14976</v>
      </c>
      <c r="C10041" s="63" t="s">
        <v>10392</v>
      </c>
      <c r="D10041" s="63" t="s">
        <v>10393</v>
      </c>
      <c r="E10041" s="64">
        <v>0</v>
      </c>
      <c r="F10041" s="64">
        <v>0</v>
      </c>
      <c r="G10041" s="64">
        <v>1</v>
      </c>
      <c r="H10041" s="64">
        <v>1</v>
      </c>
    </row>
    <row r="10042" spans="1:8" x14ac:dyDescent="0.3">
      <c r="A10042" s="63" t="s">
        <v>14975</v>
      </c>
      <c r="B10042" s="63" t="s">
        <v>14976</v>
      </c>
      <c r="C10042" s="63" t="s">
        <v>8661</v>
      </c>
      <c r="D10042" s="63" t="s">
        <v>14539</v>
      </c>
      <c r="E10042" s="64">
        <v>1</v>
      </c>
      <c r="F10042" s="64">
        <v>19</v>
      </c>
      <c r="G10042" s="64">
        <v>1</v>
      </c>
      <c r="H10042" s="64">
        <v>20</v>
      </c>
    </row>
    <row r="10043" spans="1:8" x14ac:dyDescent="0.3">
      <c r="A10043" s="63" t="s">
        <v>14975</v>
      </c>
      <c r="B10043" s="63" t="s">
        <v>14976</v>
      </c>
      <c r="C10043" s="63" t="s">
        <v>8803</v>
      </c>
      <c r="D10043" s="63" t="s">
        <v>277</v>
      </c>
      <c r="E10043" s="64">
        <v>0</v>
      </c>
      <c r="F10043" s="64">
        <v>1</v>
      </c>
      <c r="G10043" s="64">
        <v>0</v>
      </c>
      <c r="H10043" s="64">
        <v>1</v>
      </c>
    </row>
    <row r="10044" spans="1:8" x14ac:dyDescent="0.3">
      <c r="A10044" s="63" t="s">
        <v>14975</v>
      </c>
      <c r="B10044" s="63" t="s">
        <v>14976</v>
      </c>
      <c r="C10044" s="63" t="s">
        <v>7520</v>
      </c>
      <c r="D10044" s="63" t="s">
        <v>7521</v>
      </c>
      <c r="E10044" s="64">
        <v>0</v>
      </c>
      <c r="F10044" s="64">
        <v>0</v>
      </c>
      <c r="G10044" s="64">
        <v>1</v>
      </c>
      <c r="H10044" s="64">
        <v>1</v>
      </c>
    </row>
    <row r="10045" spans="1:8" x14ac:dyDescent="0.3">
      <c r="A10045" s="63" t="s">
        <v>14975</v>
      </c>
      <c r="B10045" s="63" t="s">
        <v>14976</v>
      </c>
      <c r="C10045" s="63" t="s">
        <v>7990</v>
      </c>
      <c r="D10045" s="63" t="s">
        <v>7991</v>
      </c>
      <c r="E10045" s="64">
        <v>0</v>
      </c>
      <c r="F10045" s="64">
        <v>1</v>
      </c>
      <c r="G10045" s="64">
        <v>0</v>
      </c>
      <c r="H10045" s="64">
        <v>1</v>
      </c>
    </row>
    <row r="10046" spans="1:8" x14ac:dyDescent="0.3">
      <c r="A10046" s="63" t="s">
        <v>14975</v>
      </c>
      <c r="B10046" s="63" t="s">
        <v>14976</v>
      </c>
      <c r="C10046" s="63" t="s">
        <v>3269</v>
      </c>
      <c r="D10046" s="63" t="s">
        <v>3270</v>
      </c>
      <c r="E10046" s="64">
        <v>0</v>
      </c>
      <c r="F10046" s="64">
        <v>0</v>
      </c>
      <c r="G10046" s="64">
        <v>7</v>
      </c>
      <c r="H10046" s="64">
        <v>7</v>
      </c>
    </row>
    <row r="10047" spans="1:8" x14ac:dyDescent="0.3">
      <c r="A10047" s="63" t="s">
        <v>14975</v>
      </c>
      <c r="B10047" s="63" t="s">
        <v>14976</v>
      </c>
      <c r="C10047" s="63" t="s">
        <v>3502</v>
      </c>
      <c r="D10047" s="63" t="s">
        <v>3503</v>
      </c>
      <c r="E10047" s="64">
        <v>0</v>
      </c>
      <c r="F10047" s="64">
        <v>0</v>
      </c>
      <c r="G10047" s="64">
        <v>1</v>
      </c>
      <c r="H10047" s="64">
        <v>1</v>
      </c>
    </row>
    <row r="10048" spans="1:8" x14ac:dyDescent="0.3">
      <c r="A10048" s="63" t="s">
        <v>14975</v>
      </c>
      <c r="B10048" s="63" t="s">
        <v>14976</v>
      </c>
      <c r="C10048" s="63" t="s">
        <v>3486</v>
      </c>
      <c r="D10048" s="63" t="s">
        <v>3487</v>
      </c>
      <c r="E10048" s="64">
        <v>0</v>
      </c>
      <c r="F10048" s="64">
        <v>2</v>
      </c>
      <c r="G10048" s="64">
        <v>1</v>
      </c>
      <c r="H10048" s="64">
        <v>3</v>
      </c>
    </row>
    <row r="10049" spans="1:8" x14ac:dyDescent="0.3">
      <c r="A10049" s="63" t="s">
        <v>14975</v>
      </c>
      <c r="B10049" s="63" t="s">
        <v>14976</v>
      </c>
      <c r="C10049" s="63" t="s">
        <v>6855</v>
      </c>
      <c r="D10049" s="63" t="s">
        <v>6856</v>
      </c>
      <c r="E10049" s="64">
        <v>0</v>
      </c>
      <c r="F10049" s="64">
        <v>0</v>
      </c>
      <c r="G10049" s="64">
        <v>1</v>
      </c>
      <c r="H10049" s="64">
        <v>1</v>
      </c>
    </row>
    <row r="10050" spans="1:8" x14ac:dyDescent="0.3">
      <c r="A10050" s="63" t="s">
        <v>14975</v>
      </c>
      <c r="B10050" s="63" t="s">
        <v>14976</v>
      </c>
      <c r="C10050" s="63" t="s">
        <v>3891</v>
      </c>
      <c r="D10050" s="63" t="s">
        <v>3892</v>
      </c>
      <c r="E10050" s="64">
        <v>1</v>
      </c>
      <c r="F10050" s="64">
        <v>4</v>
      </c>
      <c r="G10050" s="64">
        <v>0</v>
      </c>
      <c r="H10050" s="64">
        <v>4</v>
      </c>
    </row>
    <row r="10051" spans="1:8" x14ac:dyDescent="0.3">
      <c r="A10051" s="63" t="s">
        <v>14975</v>
      </c>
      <c r="B10051" s="63" t="s">
        <v>14976</v>
      </c>
      <c r="C10051" s="63" t="s">
        <v>11955</v>
      </c>
      <c r="D10051" s="63" t="s">
        <v>11956</v>
      </c>
      <c r="E10051" s="64">
        <v>0</v>
      </c>
      <c r="F10051" s="64">
        <v>1</v>
      </c>
      <c r="G10051" s="64">
        <v>1</v>
      </c>
      <c r="H10051" s="64">
        <v>2</v>
      </c>
    </row>
    <row r="10052" spans="1:8" x14ac:dyDescent="0.3">
      <c r="A10052" s="63" t="s">
        <v>14975</v>
      </c>
      <c r="B10052" s="63" t="s">
        <v>14976</v>
      </c>
      <c r="C10052" s="63" t="s">
        <v>4680</v>
      </c>
      <c r="D10052" s="63" t="s">
        <v>4681</v>
      </c>
      <c r="E10052" s="64">
        <v>0</v>
      </c>
      <c r="F10052" s="64">
        <v>0</v>
      </c>
      <c r="G10052" s="64">
        <v>1</v>
      </c>
      <c r="H10052" s="64">
        <v>1</v>
      </c>
    </row>
    <row r="10053" spans="1:8" x14ac:dyDescent="0.3">
      <c r="A10053" s="63" t="s">
        <v>14975</v>
      </c>
      <c r="B10053" s="63" t="s">
        <v>14976</v>
      </c>
      <c r="C10053" s="63" t="s">
        <v>8216</v>
      </c>
      <c r="D10053" s="63" t="s">
        <v>14655</v>
      </c>
      <c r="E10053" s="64">
        <v>43</v>
      </c>
      <c r="F10053" s="64">
        <v>42</v>
      </c>
      <c r="G10053" s="64">
        <v>19</v>
      </c>
      <c r="H10053" s="64">
        <v>61</v>
      </c>
    </row>
    <row r="10054" spans="1:8" x14ac:dyDescent="0.3">
      <c r="A10054" s="63" t="s">
        <v>14975</v>
      </c>
      <c r="B10054" s="63" t="s">
        <v>14976</v>
      </c>
      <c r="C10054" s="63" t="s">
        <v>4980</v>
      </c>
      <c r="D10054" s="63" t="s">
        <v>4981</v>
      </c>
      <c r="E10054" s="64">
        <v>0</v>
      </c>
      <c r="F10054" s="64">
        <v>1</v>
      </c>
      <c r="G10054" s="64">
        <v>0</v>
      </c>
      <c r="H10054" s="64">
        <v>1</v>
      </c>
    </row>
    <row r="10055" spans="1:8" x14ac:dyDescent="0.3">
      <c r="A10055" s="63" t="s">
        <v>14975</v>
      </c>
      <c r="B10055" s="63" t="s">
        <v>14976</v>
      </c>
      <c r="C10055" s="63" t="s">
        <v>7986</v>
      </c>
      <c r="D10055" s="63" t="s">
        <v>7987</v>
      </c>
      <c r="E10055" s="64">
        <v>0</v>
      </c>
      <c r="F10055" s="64">
        <v>0</v>
      </c>
      <c r="G10055" s="64">
        <v>8</v>
      </c>
      <c r="H10055" s="64">
        <v>8</v>
      </c>
    </row>
    <row r="10056" spans="1:8" x14ac:dyDescent="0.3">
      <c r="A10056" s="63" t="s">
        <v>14975</v>
      </c>
      <c r="B10056" s="63" t="s">
        <v>14976</v>
      </c>
      <c r="C10056" s="63" t="s">
        <v>8667</v>
      </c>
      <c r="D10056" s="63" t="s">
        <v>8668</v>
      </c>
      <c r="E10056" s="64">
        <v>0</v>
      </c>
      <c r="F10056" s="64">
        <v>0</v>
      </c>
      <c r="G10056" s="64">
        <v>105</v>
      </c>
      <c r="H10056" s="64">
        <v>105</v>
      </c>
    </row>
    <row r="10057" spans="1:8" x14ac:dyDescent="0.3">
      <c r="A10057" s="63" t="s">
        <v>14975</v>
      </c>
      <c r="B10057" s="63" t="s">
        <v>14976</v>
      </c>
      <c r="C10057" s="63" t="s">
        <v>8379</v>
      </c>
      <c r="D10057" s="63" t="s">
        <v>8380</v>
      </c>
      <c r="E10057" s="64">
        <v>0</v>
      </c>
      <c r="F10057" s="64">
        <v>0</v>
      </c>
      <c r="G10057" s="64">
        <v>1</v>
      </c>
      <c r="H10057" s="64">
        <v>1</v>
      </c>
    </row>
    <row r="10058" spans="1:8" x14ac:dyDescent="0.3">
      <c r="A10058" s="63" t="s">
        <v>14975</v>
      </c>
      <c r="B10058" s="63" t="s">
        <v>14976</v>
      </c>
      <c r="C10058" s="63" t="s">
        <v>3649</v>
      </c>
      <c r="D10058" s="63" t="s">
        <v>14540</v>
      </c>
      <c r="E10058" s="64">
        <v>0</v>
      </c>
      <c r="F10058" s="64">
        <v>0</v>
      </c>
      <c r="G10058" s="64">
        <v>2</v>
      </c>
      <c r="H10058" s="64">
        <v>2</v>
      </c>
    </row>
    <row r="10059" spans="1:8" x14ac:dyDescent="0.3">
      <c r="A10059" s="63" t="s">
        <v>14975</v>
      </c>
      <c r="B10059" s="63" t="s">
        <v>14976</v>
      </c>
      <c r="C10059" s="63" t="s">
        <v>8810</v>
      </c>
      <c r="D10059" s="63" t="s">
        <v>14650</v>
      </c>
      <c r="E10059" s="64">
        <v>0</v>
      </c>
      <c r="F10059" s="64">
        <v>0</v>
      </c>
      <c r="G10059" s="64">
        <v>2</v>
      </c>
      <c r="H10059" s="64">
        <v>2</v>
      </c>
    </row>
    <row r="10060" spans="1:8" x14ac:dyDescent="0.3">
      <c r="A10060" s="63" t="s">
        <v>14975</v>
      </c>
      <c r="B10060" s="63" t="s">
        <v>14976</v>
      </c>
      <c r="C10060" s="63" t="s">
        <v>8099</v>
      </c>
      <c r="D10060" s="63" t="s">
        <v>14955</v>
      </c>
      <c r="E10060" s="64">
        <v>1</v>
      </c>
      <c r="F10060" s="64">
        <v>2</v>
      </c>
      <c r="G10060" s="64">
        <v>2</v>
      </c>
      <c r="H10060" s="64">
        <v>4</v>
      </c>
    </row>
    <row r="10061" spans="1:8" x14ac:dyDescent="0.3">
      <c r="A10061" s="63" t="s">
        <v>14975</v>
      </c>
      <c r="B10061" s="63" t="s">
        <v>14976</v>
      </c>
      <c r="C10061" s="63" t="s">
        <v>8222</v>
      </c>
      <c r="D10061" s="63" t="s">
        <v>14541</v>
      </c>
      <c r="E10061" s="64">
        <v>0</v>
      </c>
      <c r="F10061" s="64">
        <v>8</v>
      </c>
      <c r="G10061" s="64">
        <v>5</v>
      </c>
      <c r="H10061" s="64">
        <v>13</v>
      </c>
    </row>
    <row r="10062" spans="1:8" x14ac:dyDescent="0.3">
      <c r="A10062" s="63" t="s">
        <v>14975</v>
      </c>
      <c r="B10062" s="63" t="s">
        <v>14976</v>
      </c>
      <c r="C10062" s="63" t="s">
        <v>3889</v>
      </c>
      <c r="D10062" s="63" t="s">
        <v>3890</v>
      </c>
      <c r="E10062" s="64">
        <v>1</v>
      </c>
      <c r="F10062" s="64">
        <v>1</v>
      </c>
      <c r="G10062" s="64">
        <v>2</v>
      </c>
      <c r="H10062" s="64">
        <v>3</v>
      </c>
    </row>
    <row r="10063" spans="1:8" x14ac:dyDescent="0.3">
      <c r="A10063" s="63" t="s">
        <v>14975</v>
      </c>
      <c r="B10063" s="63" t="s">
        <v>14976</v>
      </c>
      <c r="C10063" s="63" t="s">
        <v>7974</v>
      </c>
      <c r="D10063" s="63" t="s">
        <v>7975</v>
      </c>
      <c r="E10063" s="64">
        <v>0</v>
      </c>
      <c r="F10063" s="64">
        <v>1</v>
      </c>
      <c r="G10063" s="64">
        <v>0</v>
      </c>
      <c r="H10063" s="64">
        <v>1</v>
      </c>
    </row>
    <row r="10064" spans="1:8" x14ac:dyDescent="0.3">
      <c r="A10064" s="63" t="s">
        <v>14975</v>
      </c>
      <c r="B10064" s="63" t="s">
        <v>14976</v>
      </c>
      <c r="C10064" s="63" t="s">
        <v>4684</v>
      </c>
      <c r="D10064" s="63" t="s">
        <v>3852</v>
      </c>
      <c r="E10064" s="64">
        <v>0</v>
      </c>
      <c r="F10064" s="64">
        <v>0</v>
      </c>
      <c r="G10064" s="64">
        <v>1</v>
      </c>
      <c r="H10064" s="64">
        <v>1</v>
      </c>
    </row>
    <row r="10065" spans="1:8" x14ac:dyDescent="0.3">
      <c r="A10065" s="63" t="s">
        <v>14975</v>
      </c>
      <c r="B10065" s="63" t="s">
        <v>14976</v>
      </c>
      <c r="C10065" s="63" t="s">
        <v>3851</v>
      </c>
      <c r="D10065" s="63" t="s">
        <v>3852</v>
      </c>
      <c r="E10065" s="64">
        <v>4</v>
      </c>
      <c r="F10065" s="64">
        <v>32</v>
      </c>
      <c r="G10065" s="64">
        <v>11</v>
      </c>
      <c r="H10065" s="64">
        <v>43</v>
      </c>
    </row>
    <row r="10066" spans="1:8" x14ac:dyDescent="0.3">
      <c r="A10066" s="63" t="s">
        <v>14975</v>
      </c>
      <c r="B10066" s="63" t="s">
        <v>14976</v>
      </c>
      <c r="C10066" s="63" t="s">
        <v>8694</v>
      </c>
      <c r="D10066" s="63" t="s">
        <v>8695</v>
      </c>
      <c r="E10066" s="64">
        <v>1</v>
      </c>
      <c r="F10066" s="64">
        <v>1</v>
      </c>
      <c r="G10066" s="64">
        <v>0</v>
      </c>
      <c r="H10066" s="64">
        <v>1</v>
      </c>
    </row>
    <row r="10067" spans="1:8" x14ac:dyDescent="0.3">
      <c r="A10067" s="63" t="s">
        <v>14975</v>
      </c>
      <c r="B10067" s="63" t="s">
        <v>14976</v>
      </c>
      <c r="C10067" s="63" t="s">
        <v>6448</v>
      </c>
      <c r="D10067" s="63" t="s">
        <v>6449</v>
      </c>
      <c r="E10067" s="64">
        <v>0</v>
      </c>
      <c r="F10067" s="64">
        <v>1</v>
      </c>
      <c r="G10067" s="64">
        <v>0</v>
      </c>
      <c r="H10067" s="64">
        <v>1</v>
      </c>
    </row>
    <row r="10068" spans="1:8" x14ac:dyDescent="0.3">
      <c r="A10068" s="63" t="s">
        <v>14975</v>
      </c>
      <c r="B10068" s="63" t="s">
        <v>14976</v>
      </c>
      <c r="C10068" s="63" t="s">
        <v>3865</v>
      </c>
      <c r="D10068" s="63" t="s">
        <v>3866</v>
      </c>
      <c r="E10068" s="64">
        <v>5</v>
      </c>
      <c r="F10068" s="64">
        <v>9</v>
      </c>
      <c r="G10068" s="64">
        <v>0</v>
      </c>
      <c r="H10068" s="64">
        <v>9</v>
      </c>
    </row>
    <row r="10069" spans="1:8" x14ac:dyDescent="0.3">
      <c r="A10069" s="63" t="s">
        <v>14975</v>
      </c>
      <c r="B10069" s="63" t="s">
        <v>14976</v>
      </c>
      <c r="C10069" s="63" t="s">
        <v>7972</v>
      </c>
      <c r="D10069" s="63" t="s">
        <v>7973</v>
      </c>
      <c r="E10069" s="64">
        <v>1</v>
      </c>
      <c r="F10069" s="64">
        <v>0</v>
      </c>
      <c r="G10069" s="64">
        <v>1</v>
      </c>
      <c r="H10069" s="64">
        <v>1</v>
      </c>
    </row>
    <row r="10070" spans="1:8" x14ac:dyDescent="0.3">
      <c r="A10070" s="63" t="s">
        <v>14975</v>
      </c>
      <c r="B10070" s="63" t="s">
        <v>14976</v>
      </c>
      <c r="C10070" s="63" t="s">
        <v>8671</v>
      </c>
      <c r="D10070" s="63" t="s">
        <v>8672</v>
      </c>
      <c r="E10070" s="64">
        <v>2</v>
      </c>
      <c r="F10070" s="64">
        <v>0</v>
      </c>
      <c r="G10070" s="64">
        <v>1</v>
      </c>
      <c r="H10070" s="64">
        <v>1</v>
      </c>
    </row>
    <row r="10071" spans="1:8" x14ac:dyDescent="0.3">
      <c r="A10071" s="63" t="s">
        <v>14975</v>
      </c>
      <c r="B10071" s="63" t="s">
        <v>14976</v>
      </c>
      <c r="C10071" s="63" t="s">
        <v>8521</v>
      </c>
      <c r="D10071" s="63" t="s">
        <v>8522</v>
      </c>
      <c r="E10071" s="64">
        <v>1</v>
      </c>
      <c r="F10071" s="64">
        <v>3</v>
      </c>
      <c r="G10071" s="64">
        <v>1</v>
      </c>
      <c r="H10071" s="64">
        <v>4</v>
      </c>
    </row>
    <row r="10072" spans="1:8" x14ac:dyDescent="0.3">
      <c r="A10072" s="63" t="s">
        <v>14975</v>
      </c>
      <c r="B10072" s="63" t="s">
        <v>14976</v>
      </c>
      <c r="C10072" s="63" t="s">
        <v>8206</v>
      </c>
      <c r="D10072" s="63" t="s">
        <v>14542</v>
      </c>
      <c r="E10072" s="64">
        <v>31</v>
      </c>
      <c r="F10072" s="64">
        <v>100</v>
      </c>
      <c r="G10072" s="64">
        <v>37</v>
      </c>
      <c r="H10072" s="64">
        <v>137</v>
      </c>
    </row>
    <row r="10073" spans="1:8" x14ac:dyDescent="0.3">
      <c r="A10073" s="63" t="s">
        <v>14975</v>
      </c>
      <c r="B10073" s="63" t="s">
        <v>14976</v>
      </c>
      <c r="C10073" s="63" t="s">
        <v>3622</v>
      </c>
      <c r="D10073" s="63" t="s">
        <v>1872</v>
      </c>
      <c r="E10073" s="64">
        <v>2</v>
      </c>
      <c r="F10073" s="64">
        <v>13</v>
      </c>
      <c r="G10073" s="64">
        <v>5</v>
      </c>
      <c r="H10073" s="64">
        <v>18</v>
      </c>
    </row>
    <row r="10074" spans="1:8" x14ac:dyDescent="0.3">
      <c r="A10074" s="63" t="s">
        <v>14975</v>
      </c>
      <c r="B10074" s="63" t="s">
        <v>14976</v>
      </c>
      <c r="C10074" s="63" t="s">
        <v>8519</v>
      </c>
      <c r="D10074" s="63" t="s">
        <v>14665</v>
      </c>
      <c r="E10074" s="64">
        <v>0</v>
      </c>
      <c r="F10074" s="64">
        <v>1</v>
      </c>
      <c r="G10074" s="64">
        <v>1</v>
      </c>
      <c r="H10074" s="64">
        <v>2</v>
      </c>
    </row>
    <row r="10075" spans="1:8" x14ac:dyDescent="0.3">
      <c r="A10075" s="63" t="s">
        <v>14975</v>
      </c>
      <c r="B10075" s="63" t="s">
        <v>14976</v>
      </c>
      <c r="C10075" s="63" t="s">
        <v>8204</v>
      </c>
      <c r="D10075" s="63" t="s">
        <v>14543</v>
      </c>
      <c r="E10075" s="64">
        <v>21</v>
      </c>
      <c r="F10075" s="64">
        <v>114</v>
      </c>
      <c r="G10075" s="64">
        <v>39</v>
      </c>
      <c r="H10075" s="64">
        <v>153</v>
      </c>
    </row>
    <row r="10076" spans="1:8" x14ac:dyDescent="0.3">
      <c r="A10076" s="63" t="s">
        <v>14975</v>
      </c>
      <c r="B10076" s="63" t="s">
        <v>14976</v>
      </c>
      <c r="C10076" s="63" t="s">
        <v>4998</v>
      </c>
      <c r="D10076" s="63" t="s">
        <v>4999</v>
      </c>
      <c r="E10076" s="64">
        <v>0</v>
      </c>
      <c r="F10076" s="64">
        <v>0</v>
      </c>
      <c r="G10076" s="64">
        <v>1</v>
      </c>
      <c r="H10076" s="64">
        <v>1</v>
      </c>
    </row>
    <row r="10077" spans="1:8" x14ac:dyDescent="0.3">
      <c r="A10077" s="63" t="s">
        <v>14975</v>
      </c>
      <c r="B10077" s="63" t="s">
        <v>14976</v>
      </c>
      <c r="C10077" s="63" t="s">
        <v>8123</v>
      </c>
      <c r="D10077" s="63" t="s">
        <v>8124</v>
      </c>
      <c r="E10077" s="64">
        <v>2</v>
      </c>
      <c r="F10077" s="64">
        <v>28</v>
      </c>
      <c r="G10077" s="64">
        <v>8</v>
      </c>
      <c r="H10077" s="64">
        <v>36</v>
      </c>
    </row>
    <row r="10078" spans="1:8" x14ac:dyDescent="0.3">
      <c r="A10078" s="63" t="s">
        <v>14975</v>
      </c>
      <c r="B10078" s="63" t="s">
        <v>14976</v>
      </c>
      <c r="C10078" s="63" t="s">
        <v>4755</v>
      </c>
      <c r="D10078" s="63" t="s">
        <v>4756</v>
      </c>
      <c r="E10078" s="64">
        <v>0</v>
      </c>
      <c r="F10078" s="64">
        <v>2</v>
      </c>
      <c r="G10078" s="64">
        <v>0</v>
      </c>
      <c r="H10078" s="64">
        <v>2</v>
      </c>
    </row>
    <row r="10079" spans="1:8" x14ac:dyDescent="0.3">
      <c r="A10079" s="63" t="s">
        <v>14975</v>
      </c>
      <c r="B10079" s="63" t="s">
        <v>14976</v>
      </c>
      <c r="C10079" s="63" t="s">
        <v>8107</v>
      </c>
      <c r="D10079" s="63" t="s">
        <v>8108</v>
      </c>
      <c r="E10079" s="64">
        <v>0</v>
      </c>
      <c r="F10079" s="64">
        <v>0</v>
      </c>
      <c r="G10079" s="64">
        <v>5</v>
      </c>
      <c r="H10079" s="64">
        <v>5</v>
      </c>
    </row>
    <row r="10080" spans="1:8" x14ac:dyDescent="0.3">
      <c r="A10080" s="63" t="s">
        <v>14975</v>
      </c>
      <c r="B10080" s="63" t="s">
        <v>14976</v>
      </c>
      <c r="C10080" s="63" t="s">
        <v>3513</v>
      </c>
      <c r="D10080" s="63" t="s">
        <v>14590</v>
      </c>
      <c r="E10080" s="64">
        <v>0</v>
      </c>
      <c r="F10080" s="64">
        <v>0</v>
      </c>
      <c r="G10080" s="64">
        <v>5</v>
      </c>
      <c r="H10080" s="64">
        <v>5</v>
      </c>
    </row>
    <row r="10081" spans="1:8" x14ac:dyDescent="0.3">
      <c r="A10081" s="63" t="s">
        <v>14975</v>
      </c>
      <c r="B10081" s="63" t="s">
        <v>14976</v>
      </c>
      <c r="C10081" s="63" t="s">
        <v>7992</v>
      </c>
      <c r="D10081" s="63" t="s">
        <v>7993</v>
      </c>
      <c r="E10081" s="64">
        <v>0</v>
      </c>
      <c r="F10081" s="64">
        <v>1</v>
      </c>
      <c r="G10081" s="64">
        <v>3</v>
      </c>
      <c r="H10081" s="64">
        <v>4</v>
      </c>
    </row>
    <row r="10082" spans="1:8" x14ac:dyDescent="0.3">
      <c r="A10082" s="63" t="s">
        <v>14975</v>
      </c>
      <c r="B10082" s="63" t="s">
        <v>14976</v>
      </c>
      <c r="C10082" s="63" t="s">
        <v>4735</v>
      </c>
      <c r="D10082" s="63" t="s">
        <v>4736</v>
      </c>
      <c r="E10082" s="64">
        <v>0</v>
      </c>
      <c r="F10082" s="64">
        <v>2</v>
      </c>
      <c r="G10082" s="64">
        <v>0</v>
      </c>
      <c r="H10082" s="64">
        <v>2</v>
      </c>
    </row>
    <row r="10083" spans="1:8" x14ac:dyDescent="0.3">
      <c r="A10083" s="63" t="s">
        <v>14975</v>
      </c>
      <c r="B10083" s="63" t="s">
        <v>14976</v>
      </c>
      <c r="C10083" s="63" t="s">
        <v>4687</v>
      </c>
      <c r="D10083" s="63" t="s">
        <v>4688</v>
      </c>
      <c r="E10083" s="64">
        <v>0</v>
      </c>
      <c r="F10083" s="64">
        <v>0</v>
      </c>
      <c r="G10083" s="64">
        <v>20</v>
      </c>
      <c r="H10083" s="64">
        <v>20</v>
      </c>
    </row>
    <row r="10084" spans="1:8" x14ac:dyDescent="0.3">
      <c r="A10084" s="63" t="s">
        <v>14975</v>
      </c>
      <c r="B10084" s="63" t="s">
        <v>14976</v>
      </c>
      <c r="C10084" s="63" t="s">
        <v>5002</v>
      </c>
      <c r="D10084" s="63" t="s">
        <v>5003</v>
      </c>
      <c r="E10084" s="64">
        <v>0</v>
      </c>
      <c r="F10084" s="64">
        <v>0</v>
      </c>
      <c r="G10084" s="64">
        <v>2</v>
      </c>
      <c r="H10084" s="64">
        <v>2</v>
      </c>
    </row>
    <row r="10085" spans="1:8" x14ac:dyDescent="0.3">
      <c r="A10085" s="63" t="s">
        <v>14975</v>
      </c>
      <c r="B10085" s="63" t="s">
        <v>14976</v>
      </c>
      <c r="C10085" s="63" t="s">
        <v>3247</v>
      </c>
      <c r="D10085" s="63" t="s">
        <v>3248</v>
      </c>
      <c r="E10085" s="64">
        <v>0</v>
      </c>
      <c r="F10085" s="64">
        <v>0</v>
      </c>
      <c r="G10085" s="64">
        <v>9</v>
      </c>
      <c r="H10085" s="64">
        <v>9</v>
      </c>
    </row>
    <row r="10086" spans="1:8" x14ac:dyDescent="0.3">
      <c r="A10086" s="63" t="s">
        <v>14975</v>
      </c>
      <c r="B10086" s="63" t="s">
        <v>14976</v>
      </c>
      <c r="C10086" s="63" t="s">
        <v>8673</v>
      </c>
      <c r="D10086" s="63" t="s">
        <v>8209</v>
      </c>
      <c r="E10086" s="64">
        <v>0</v>
      </c>
      <c r="F10086" s="64">
        <v>1</v>
      </c>
      <c r="G10086" s="64">
        <v>0</v>
      </c>
      <c r="H10086" s="64">
        <v>1</v>
      </c>
    </row>
    <row r="10087" spans="1:8" x14ac:dyDescent="0.3">
      <c r="A10087" s="63" t="s">
        <v>14975</v>
      </c>
      <c r="B10087" s="63" t="s">
        <v>14976</v>
      </c>
      <c r="C10087" s="63" t="s">
        <v>8208</v>
      </c>
      <c r="D10087" s="63" t="s">
        <v>8209</v>
      </c>
      <c r="E10087" s="64">
        <v>28</v>
      </c>
      <c r="F10087" s="64">
        <v>153</v>
      </c>
      <c r="G10087" s="64">
        <v>62</v>
      </c>
      <c r="H10087" s="64">
        <v>215</v>
      </c>
    </row>
    <row r="10088" spans="1:8" x14ac:dyDescent="0.3">
      <c r="A10088" s="63" t="s">
        <v>14975</v>
      </c>
      <c r="B10088" s="63" t="s">
        <v>14976</v>
      </c>
      <c r="C10088" s="63" t="s">
        <v>7982</v>
      </c>
      <c r="D10088" s="63" t="s">
        <v>14853</v>
      </c>
      <c r="E10088" s="64">
        <v>0</v>
      </c>
      <c r="F10088" s="64">
        <v>0</v>
      </c>
      <c r="G10088" s="64">
        <v>1</v>
      </c>
      <c r="H10088" s="64">
        <v>1</v>
      </c>
    </row>
    <row r="10089" spans="1:8" x14ac:dyDescent="0.3">
      <c r="A10089" s="63" t="s">
        <v>14975</v>
      </c>
      <c r="B10089" s="63" t="s">
        <v>14976</v>
      </c>
      <c r="C10089" s="63" t="s">
        <v>4689</v>
      </c>
      <c r="D10089" s="63" t="s">
        <v>4690</v>
      </c>
      <c r="E10089" s="64">
        <v>0</v>
      </c>
      <c r="F10089" s="64">
        <v>1</v>
      </c>
      <c r="G10089" s="64">
        <v>0</v>
      </c>
      <c r="H10089" s="64">
        <v>1</v>
      </c>
    </row>
    <row r="10090" spans="1:8" x14ac:dyDescent="0.3">
      <c r="A10090" s="63" t="s">
        <v>14975</v>
      </c>
      <c r="B10090" s="63" t="s">
        <v>14976</v>
      </c>
      <c r="C10090" s="63" t="s">
        <v>5884</v>
      </c>
      <c r="D10090" s="63" t="s">
        <v>14767</v>
      </c>
      <c r="E10090" s="64">
        <v>2</v>
      </c>
      <c r="F10090" s="64">
        <v>0</v>
      </c>
      <c r="G10090" s="64">
        <v>1</v>
      </c>
      <c r="H10090" s="64">
        <v>1</v>
      </c>
    </row>
    <row r="10091" spans="1:8" x14ac:dyDescent="0.3">
      <c r="A10091" s="63" t="s">
        <v>14975</v>
      </c>
      <c r="B10091" s="63" t="s">
        <v>14976</v>
      </c>
      <c r="C10091" s="63" t="s">
        <v>5890</v>
      </c>
      <c r="D10091" s="63" t="s">
        <v>5891</v>
      </c>
      <c r="E10091" s="64">
        <v>0</v>
      </c>
      <c r="F10091" s="64">
        <v>0</v>
      </c>
      <c r="G10091" s="64">
        <v>9</v>
      </c>
      <c r="H10091" s="64">
        <v>9</v>
      </c>
    </row>
    <row r="10092" spans="1:8" x14ac:dyDescent="0.3">
      <c r="A10092" s="63" t="s">
        <v>14975</v>
      </c>
      <c r="B10092" s="63" t="s">
        <v>14976</v>
      </c>
      <c r="C10092" s="63" t="s">
        <v>3508</v>
      </c>
      <c r="D10092" s="63" t="s">
        <v>3485</v>
      </c>
      <c r="E10092" s="64">
        <v>0</v>
      </c>
      <c r="F10092" s="64">
        <v>0</v>
      </c>
      <c r="G10092" s="64">
        <v>1</v>
      </c>
      <c r="H10092" s="64">
        <v>1</v>
      </c>
    </row>
    <row r="10093" spans="1:8" x14ac:dyDescent="0.3">
      <c r="A10093" s="63" t="s">
        <v>14975</v>
      </c>
      <c r="B10093" s="63" t="s">
        <v>14976</v>
      </c>
      <c r="C10093" s="63" t="s">
        <v>3932</v>
      </c>
      <c r="D10093" s="63" t="s">
        <v>14523</v>
      </c>
      <c r="E10093" s="64">
        <v>0</v>
      </c>
      <c r="F10093" s="64">
        <v>6</v>
      </c>
      <c r="G10093" s="64">
        <v>20</v>
      </c>
      <c r="H10093" s="64">
        <v>26</v>
      </c>
    </row>
    <row r="10094" spans="1:8" x14ac:dyDescent="0.3">
      <c r="A10094" s="63" t="s">
        <v>14975</v>
      </c>
      <c r="B10094" s="63" t="s">
        <v>14976</v>
      </c>
      <c r="C10094" s="63" t="s">
        <v>4053</v>
      </c>
      <c r="D10094" s="63" t="s">
        <v>14524</v>
      </c>
      <c r="E10094" s="64">
        <v>0</v>
      </c>
      <c r="F10094" s="64">
        <v>1</v>
      </c>
      <c r="G10094" s="64">
        <v>0</v>
      </c>
      <c r="H10094" s="64">
        <v>1</v>
      </c>
    </row>
    <row r="10095" spans="1:8" x14ac:dyDescent="0.3">
      <c r="A10095" s="63" t="s">
        <v>14975</v>
      </c>
      <c r="B10095" s="63" t="s">
        <v>14976</v>
      </c>
      <c r="C10095" s="63" t="s">
        <v>8088</v>
      </c>
      <c r="D10095" s="63" t="s">
        <v>14625</v>
      </c>
      <c r="E10095" s="64">
        <v>0</v>
      </c>
      <c r="F10095" s="64">
        <v>0</v>
      </c>
      <c r="G10095" s="64">
        <v>15</v>
      </c>
      <c r="H10095" s="64">
        <v>15</v>
      </c>
    </row>
    <row r="10096" spans="1:8" x14ac:dyDescent="0.3">
      <c r="A10096" s="63" t="s">
        <v>14975</v>
      </c>
      <c r="B10096" s="63" t="s">
        <v>14976</v>
      </c>
      <c r="C10096" s="63" t="s">
        <v>3910</v>
      </c>
      <c r="D10096" s="63" t="s">
        <v>14557</v>
      </c>
      <c r="E10096" s="64">
        <v>0</v>
      </c>
      <c r="F10096" s="64">
        <v>1</v>
      </c>
      <c r="G10096" s="64">
        <v>0</v>
      </c>
      <c r="H10096" s="64">
        <v>1</v>
      </c>
    </row>
    <row r="10097" spans="1:8" x14ac:dyDescent="0.3">
      <c r="A10097" s="63" t="s">
        <v>14975</v>
      </c>
      <c r="B10097" s="63" t="s">
        <v>14976</v>
      </c>
      <c r="C10097" s="63" t="s">
        <v>8090</v>
      </c>
      <c r="D10097" s="63" t="s">
        <v>14651</v>
      </c>
      <c r="E10097" s="64">
        <v>2</v>
      </c>
      <c r="F10097" s="64">
        <v>9</v>
      </c>
      <c r="G10097" s="64">
        <v>6</v>
      </c>
      <c r="H10097" s="64">
        <v>15</v>
      </c>
    </row>
    <row r="10098" spans="1:8" x14ac:dyDescent="0.3">
      <c r="A10098" s="63" t="s">
        <v>14975</v>
      </c>
      <c r="B10098" s="63" t="s">
        <v>14976</v>
      </c>
      <c r="C10098" s="63" t="s">
        <v>3563</v>
      </c>
      <c r="D10098" s="63" t="s">
        <v>14546</v>
      </c>
      <c r="E10098" s="64">
        <v>0</v>
      </c>
      <c r="F10098" s="64">
        <v>0</v>
      </c>
      <c r="G10098" s="64">
        <v>2</v>
      </c>
      <c r="H10098" s="64">
        <v>2</v>
      </c>
    </row>
    <row r="10099" spans="1:8" x14ac:dyDescent="0.3">
      <c r="A10099" s="63" t="s">
        <v>14975</v>
      </c>
      <c r="B10099" s="63" t="s">
        <v>14976</v>
      </c>
      <c r="C10099" s="63" t="s">
        <v>11949</v>
      </c>
      <c r="D10099" s="63" t="s">
        <v>14526</v>
      </c>
      <c r="E10099" s="64">
        <v>0</v>
      </c>
      <c r="F10099" s="64">
        <v>0</v>
      </c>
      <c r="G10099" s="64">
        <v>1</v>
      </c>
      <c r="H10099" s="64">
        <v>1</v>
      </c>
    </row>
    <row r="10100" spans="1:8" x14ac:dyDescent="0.3">
      <c r="A10100" s="63" t="s">
        <v>14975</v>
      </c>
      <c r="B10100" s="63" t="s">
        <v>14976</v>
      </c>
      <c r="C10100" s="63" t="s">
        <v>5104</v>
      </c>
      <c r="D10100" s="63" t="s">
        <v>14291</v>
      </c>
      <c r="E10100" s="64">
        <v>0</v>
      </c>
      <c r="F10100" s="64">
        <v>1</v>
      </c>
      <c r="G10100" s="64">
        <v>0</v>
      </c>
      <c r="H10100" s="64">
        <v>1</v>
      </c>
    </row>
    <row r="10101" spans="1:8" x14ac:dyDescent="0.3">
      <c r="A10101" s="63" t="s">
        <v>14975</v>
      </c>
      <c r="B10101" s="63" t="s">
        <v>14976</v>
      </c>
      <c r="C10101" s="63" t="s">
        <v>8659</v>
      </c>
      <c r="D10101" s="63" t="s">
        <v>14553</v>
      </c>
      <c r="E10101" s="64">
        <v>1</v>
      </c>
      <c r="F10101" s="64">
        <v>0</v>
      </c>
      <c r="G10101" s="64">
        <v>1</v>
      </c>
      <c r="H10101" s="64">
        <v>1</v>
      </c>
    </row>
    <row r="10102" spans="1:8" x14ac:dyDescent="0.3">
      <c r="A10102" s="63" t="s">
        <v>14975</v>
      </c>
      <c r="B10102" s="63" t="s">
        <v>14976</v>
      </c>
      <c r="C10102" s="63" t="s">
        <v>11505</v>
      </c>
      <c r="D10102" s="63" t="s">
        <v>14977</v>
      </c>
      <c r="E10102" s="64">
        <v>0</v>
      </c>
      <c r="F10102" s="64">
        <v>1</v>
      </c>
      <c r="G10102" s="64">
        <v>0</v>
      </c>
      <c r="H10102" s="64">
        <v>1</v>
      </c>
    </row>
    <row r="10103" spans="1:8" x14ac:dyDescent="0.3">
      <c r="A10103" s="63" t="s">
        <v>14975</v>
      </c>
      <c r="B10103" s="63" t="s">
        <v>14976</v>
      </c>
      <c r="C10103" s="63" t="s">
        <v>8826</v>
      </c>
      <c r="D10103" s="63" t="s">
        <v>14772</v>
      </c>
      <c r="E10103" s="64">
        <v>1</v>
      </c>
      <c r="F10103" s="64">
        <v>17</v>
      </c>
      <c r="G10103" s="64">
        <v>10</v>
      </c>
      <c r="H10103" s="64">
        <v>27</v>
      </c>
    </row>
    <row r="10104" spans="1:8" x14ac:dyDescent="0.3">
      <c r="A10104" s="63" t="s">
        <v>14975</v>
      </c>
      <c r="B10104" s="63" t="s">
        <v>14976</v>
      </c>
      <c r="C10104" s="63" t="s">
        <v>8802</v>
      </c>
      <c r="D10104" s="63" t="s">
        <v>14818</v>
      </c>
      <c r="E10104" s="64">
        <v>2</v>
      </c>
      <c r="F10104" s="64">
        <v>1</v>
      </c>
      <c r="G10104" s="64">
        <v>0</v>
      </c>
      <c r="H10104" s="64">
        <v>1</v>
      </c>
    </row>
    <row r="10105" spans="1:8" x14ac:dyDescent="0.3">
      <c r="A10105" s="63" t="s">
        <v>14975</v>
      </c>
      <c r="B10105" s="63" t="s">
        <v>14976</v>
      </c>
      <c r="C10105" s="63" t="s">
        <v>8210</v>
      </c>
      <c r="D10105" s="63" t="s">
        <v>14532</v>
      </c>
      <c r="E10105" s="64">
        <v>0</v>
      </c>
      <c r="F10105" s="64">
        <v>0</v>
      </c>
      <c r="G10105" s="64">
        <v>661</v>
      </c>
      <c r="H10105" s="64">
        <v>661</v>
      </c>
    </row>
    <row r="10106" spans="1:8" x14ac:dyDescent="0.3">
      <c r="A10106" s="63" t="s">
        <v>14975</v>
      </c>
      <c r="B10106" s="63" t="s">
        <v>14976</v>
      </c>
      <c r="C10106" s="63" t="s">
        <v>8804</v>
      </c>
      <c r="D10106" s="63" t="s">
        <v>14626</v>
      </c>
      <c r="E10106" s="64">
        <v>2</v>
      </c>
      <c r="F10106" s="64">
        <v>11</v>
      </c>
      <c r="G10106" s="64">
        <v>15</v>
      </c>
      <c r="H10106" s="64">
        <v>26</v>
      </c>
    </row>
    <row r="10107" spans="1:8" x14ac:dyDescent="0.3">
      <c r="A10107" s="63" t="s">
        <v>14975</v>
      </c>
      <c r="B10107" s="63" t="s">
        <v>14976</v>
      </c>
      <c r="C10107" s="63" t="s">
        <v>8806</v>
      </c>
      <c r="D10107" s="63" t="s">
        <v>14970</v>
      </c>
      <c r="E10107" s="64">
        <v>1</v>
      </c>
      <c r="F10107" s="64">
        <v>0</v>
      </c>
      <c r="G10107" s="64">
        <v>1</v>
      </c>
      <c r="H10107" s="64">
        <v>1</v>
      </c>
    </row>
    <row r="10108" spans="1:8" x14ac:dyDescent="0.3">
      <c r="A10108" s="63" t="s">
        <v>14975</v>
      </c>
      <c r="B10108" s="63" t="s">
        <v>14976</v>
      </c>
      <c r="C10108" s="63" t="s">
        <v>4678</v>
      </c>
      <c r="D10108" s="63" t="s">
        <v>14739</v>
      </c>
      <c r="E10108" s="64">
        <v>0</v>
      </c>
      <c r="F10108" s="64">
        <v>1</v>
      </c>
      <c r="G10108" s="64">
        <v>0</v>
      </c>
      <c r="H10108" s="64">
        <v>1</v>
      </c>
    </row>
    <row r="10109" spans="1:8" x14ac:dyDescent="0.3">
      <c r="A10109" s="63" t="s">
        <v>14975</v>
      </c>
      <c r="B10109" s="63" t="s">
        <v>14976</v>
      </c>
      <c r="C10109" s="63" t="s">
        <v>8094</v>
      </c>
      <c r="D10109" s="63" t="s">
        <v>14965</v>
      </c>
      <c r="E10109" s="64">
        <v>36</v>
      </c>
      <c r="F10109" s="64">
        <v>58</v>
      </c>
      <c r="G10109" s="64">
        <v>11</v>
      </c>
      <c r="H10109" s="64">
        <v>69</v>
      </c>
    </row>
    <row r="10110" spans="1:8" x14ac:dyDescent="0.3">
      <c r="A10110" s="63" t="s">
        <v>14975</v>
      </c>
      <c r="B10110" s="63" t="s">
        <v>14976</v>
      </c>
      <c r="C10110" s="63" t="s">
        <v>8096</v>
      </c>
      <c r="D10110" s="63" t="s">
        <v>14614</v>
      </c>
      <c r="E10110" s="64">
        <v>2</v>
      </c>
      <c r="F10110" s="64">
        <v>24</v>
      </c>
      <c r="G10110" s="64">
        <v>9</v>
      </c>
      <c r="H10110" s="64">
        <v>33</v>
      </c>
    </row>
    <row r="10111" spans="1:8" x14ac:dyDescent="0.3">
      <c r="A10111" s="63" t="s">
        <v>14975</v>
      </c>
      <c r="B10111" s="63" t="s">
        <v>14976</v>
      </c>
      <c r="C10111" s="63" t="s">
        <v>8403</v>
      </c>
      <c r="D10111" s="63" t="s">
        <v>14905</v>
      </c>
      <c r="E10111" s="64">
        <v>0</v>
      </c>
      <c r="F10111" s="64">
        <v>0</v>
      </c>
      <c r="G10111" s="64">
        <v>1</v>
      </c>
      <c r="H10111" s="64">
        <v>1</v>
      </c>
    </row>
    <row r="10112" spans="1:8" x14ac:dyDescent="0.3">
      <c r="A10112" s="63" t="s">
        <v>14975</v>
      </c>
      <c r="B10112" s="63" t="s">
        <v>14976</v>
      </c>
      <c r="C10112" s="63" t="s">
        <v>3863</v>
      </c>
      <c r="D10112" s="63" t="s">
        <v>14206</v>
      </c>
      <c r="E10112" s="64">
        <v>0</v>
      </c>
      <c r="F10112" s="64">
        <v>9</v>
      </c>
      <c r="G10112" s="64">
        <v>15</v>
      </c>
      <c r="H10112" s="64">
        <v>24</v>
      </c>
    </row>
    <row r="10113" spans="1:8" x14ac:dyDescent="0.3">
      <c r="A10113" s="63" t="s">
        <v>14975</v>
      </c>
      <c r="B10113" s="63" t="s">
        <v>14976</v>
      </c>
      <c r="C10113" s="63" t="s">
        <v>3864</v>
      </c>
      <c r="D10113" s="63" t="s">
        <v>13990</v>
      </c>
      <c r="E10113" s="64">
        <v>0</v>
      </c>
      <c r="F10113" s="64">
        <v>0</v>
      </c>
      <c r="G10113" s="64">
        <v>112</v>
      </c>
      <c r="H10113" s="64">
        <v>112</v>
      </c>
    </row>
    <row r="10114" spans="1:8" x14ac:dyDescent="0.3">
      <c r="A10114" s="63" t="s">
        <v>14975</v>
      </c>
      <c r="B10114" s="63" t="s">
        <v>14976</v>
      </c>
      <c r="C10114" s="63" t="s">
        <v>8515</v>
      </c>
      <c r="D10114" s="63" t="s">
        <v>14841</v>
      </c>
      <c r="E10114" s="64">
        <v>0</v>
      </c>
      <c r="F10114" s="64">
        <v>6</v>
      </c>
      <c r="G10114" s="64">
        <v>1</v>
      </c>
      <c r="H10114" s="64">
        <v>7</v>
      </c>
    </row>
    <row r="10115" spans="1:8" x14ac:dyDescent="0.3">
      <c r="A10115" s="63" t="s">
        <v>14975</v>
      </c>
      <c r="B10115" s="63" t="s">
        <v>14976</v>
      </c>
      <c r="C10115" s="63" t="s">
        <v>3835</v>
      </c>
      <c r="D10115" s="63" t="s">
        <v>14533</v>
      </c>
      <c r="E10115" s="64">
        <v>0</v>
      </c>
      <c r="F10115" s="64">
        <v>2</v>
      </c>
      <c r="G10115" s="64">
        <v>0</v>
      </c>
      <c r="H10115" s="64">
        <v>2</v>
      </c>
    </row>
    <row r="10116" spans="1:8" x14ac:dyDescent="0.3">
      <c r="A10116" s="63" t="s">
        <v>14975</v>
      </c>
      <c r="B10116" s="63" t="s">
        <v>14976</v>
      </c>
      <c r="C10116" s="63" t="s">
        <v>4715</v>
      </c>
      <c r="D10116" s="63" t="s">
        <v>14198</v>
      </c>
      <c r="E10116" s="64">
        <v>0</v>
      </c>
      <c r="F10116" s="64">
        <v>1</v>
      </c>
      <c r="G10116" s="64">
        <v>0</v>
      </c>
      <c r="H10116" s="64">
        <v>1</v>
      </c>
    </row>
    <row r="10117" spans="1:8" x14ac:dyDescent="0.3">
      <c r="A10117" s="63" t="s">
        <v>14975</v>
      </c>
      <c r="B10117" s="63" t="s">
        <v>14976</v>
      </c>
      <c r="C10117" s="63" t="s">
        <v>8373</v>
      </c>
      <c r="D10117" s="63" t="s">
        <v>14578</v>
      </c>
      <c r="E10117" s="64">
        <v>0</v>
      </c>
      <c r="F10117" s="64">
        <v>1</v>
      </c>
      <c r="G10117" s="64">
        <v>0</v>
      </c>
      <c r="H10117" s="64">
        <v>1</v>
      </c>
    </row>
    <row r="10118" spans="1:8" x14ac:dyDescent="0.3">
      <c r="A10118" s="63" t="s">
        <v>14975</v>
      </c>
      <c r="B10118" s="63" t="s">
        <v>14976</v>
      </c>
      <c r="C10118" s="63" t="s">
        <v>11537</v>
      </c>
      <c r="D10118" s="63" t="s">
        <v>11538</v>
      </c>
      <c r="E10118" s="64">
        <v>0</v>
      </c>
      <c r="F10118" s="64">
        <v>0</v>
      </c>
      <c r="G10118" s="64">
        <v>1</v>
      </c>
      <c r="H10118" s="64">
        <v>1</v>
      </c>
    </row>
    <row r="10119" spans="1:8" x14ac:dyDescent="0.3">
      <c r="A10119" s="63" t="s">
        <v>14975</v>
      </c>
      <c r="B10119" s="63" t="s">
        <v>14976</v>
      </c>
      <c r="C10119" s="63" t="s">
        <v>8523</v>
      </c>
      <c r="D10119" s="63" t="s">
        <v>14603</v>
      </c>
      <c r="E10119" s="64">
        <v>0</v>
      </c>
      <c r="F10119" s="64">
        <v>0</v>
      </c>
      <c r="G10119" s="64">
        <v>4</v>
      </c>
      <c r="H10119" s="64">
        <v>4</v>
      </c>
    </row>
    <row r="10120" spans="1:8" x14ac:dyDescent="0.3">
      <c r="A10120" s="63" t="s">
        <v>14975</v>
      </c>
      <c r="B10120" s="63" t="s">
        <v>14976</v>
      </c>
      <c r="C10120" s="63" t="s">
        <v>4693</v>
      </c>
      <c r="D10120" s="63" t="s">
        <v>4694</v>
      </c>
      <c r="E10120" s="64">
        <v>3</v>
      </c>
      <c r="F10120" s="64">
        <v>8</v>
      </c>
      <c r="G10120" s="64">
        <v>0</v>
      </c>
      <c r="H10120" s="64">
        <v>8</v>
      </c>
    </row>
    <row r="10121" spans="1:8" x14ac:dyDescent="0.3">
      <c r="A10121" s="63" t="s">
        <v>14975</v>
      </c>
      <c r="B10121" s="63" t="s">
        <v>14976</v>
      </c>
      <c r="C10121" s="63" t="s">
        <v>4962</v>
      </c>
      <c r="D10121" s="63" t="s">
        <v>4963</v>
      </c>
      <c r="E10121" s="64">
        <v>0</v>
      </c>
      <c r="F10121" s="64">
        <v>0</v>
      </c>
      <c r="G10121" s="64">
        <v>8</v>
      </c>
      <c r="H10121" s="64">
        <v>8</v>
      </c>
    </row>
    <row r="10122" spans="1:8" x14ac:dyDescent="0.3">
      <c r="A10122" s="63" t="s">
        <v>14975</v>
      </c>
      <c r="B10122" s="63" t="s">
        <v>14976</v>
      </c>
      <c r="C10122" s="63" t="s">
        <v>4791</v>
      </c>
      <c r="D10122" s="63" t="s">
        <v>4792</v>
      </c>
      <c r="E10122" s="64">
        <v>0</v>
      </c>
      <c r="F10122" s="64">
        <v>12</v>
      </c>
      <c r="G10122" s="64">
        <v>9</v>
      </c>
      <c r="H10122" s="64">
        <v>21</v>
      </c>
    </row>
    <row r="10123" spans="1:8" x14ac:dyDescent="0.3">
      <c r="A10123" s="63" t="s">
        <v>14975</v>
      </c>
      <c r="B10123" s="63" t="s">
        <v>14976</v>
      </c>
      <c r="C10123" s="63" t="s">
        <v>3651</v>
      </c>
      <c r="D10123" s="63" t="s">
        <v>3652</v>
      </c>
      <c r="E10123" s="64">
        <v>0</v>
      </c>
      <c r="F10123" s="64">
        <v>1</v>
      </c>
      <c r="G10123" s="64">
        <v>1</v>
      </c>
      <c r="H10123" s="64">
        <v>2</v>
      </c>
    </row>
    <row r="10124" spans="1:8" x14ac:dyDescent="0.3">
      <c r="A10124" s="63" t="s">
        <v>14975</v>
      </c>
      <c r="B10124" s="63" t="s">
        <v>14976</v>
      </c>
      <c r="C10124" s="63" t="s">
        <v>3837</v>
      </c>
      <c r="D10124" s="63" t="s">
        <v>3838</v>
      </c>
      <c r="E10124" s="64">
        <v>0</v>
      </c>
      <c r="F10124" s="64">
        <v>2</v>
      </c>
      <c r="G10124" s="64">
        <v>2</v>
      </c>
      <c r="H10124" s="64">
        <v>4</v>
      </c>
    </row>
    <row r="10125" spans="1:8" x14ac:dyDescent="0.3">
      <c r="A10125" s="63" t="s">
        <v>14975</v>
      </c>
      <c r="B10125" s="63" t="s">
        <v>14976</v>
      </c>
      <c r="C10125" s="63" t="s">
        <v>3566</v>
      </c>
      <c r="D10125" s="63" t="s">
        <v>3567</v>
      </c>
      <c r="E10125" s="64">
        <v>0</v>
      </c>
      <c r="F10125" s="64">
        <v>9</v>
      </c>
      <c r="G10125" s="64">
        <v>6</v>
      </c>
      <c r="H10125" s="64">
        <v>15</v>
      </c>
    </row>
    <row r="10126" spans="1:8" x14ac:dyDescent="0.3">
      <c r="A10126" s="63" t="s">
        <v>14975</v>
      </c>
      <c r="B10126" s="63" t="s">
        <v>14976</v>
      </c>
      <c r="C10126" s="63" t="s">
        <v>8682</v>
      </c>
      <c r="D10126" s="63" t="s">
        <v>8683</v>
      </c>
      <c r="E10126" s="64">
        <v>1</v>
      </c>
      <c r="F10126" s="64">
        <v>6</v>
      </c>
      <c r="G10126" s="64">
        <v>0</v>
      </c>
      <c r="H10126" s="64">
        <v>6</v>
      </c>
    </row>
    <row r="10127" spans="1:8" x14ac:dyDescent="0.3">
      <c r="A10127" s="63" t="s">
        <v>14975</v>
      </c>
      <c r="B10127" s="63" t="s">
        <v>14976</v>
      </c>
      <c r="C10127" s="63" t="s">
        <v>13176</v>
      </c>
      <c r="D10127" s="63" t="s">
        <v>13177</v>
      </c>
      <c r="E10127" s="64">
        <v>0</v>
      </c>
      <c r="F10127" s="64">
        <v>0</v>
      </c>
      <c r="G10127" s="64">
        <v>2</v>
      </c>
      <c r="H10127" s="64">
        <v>2</v>
      </c>
    </row>
    <row r="10128" spans="1:8" x14ac:dyDescent="0.3">
      <c r="A10128" s="63" t="s">
        <v>14975</v>
      </c>
      <c r="B10128" s="63" t="s">
        <v>14976</v>
      </c>
      <c r="C10128" s="63" t="s">
        <v>3789</v>
      </c>
      <c r="D10128" s="63" t="s">
        <v>3790</v>
      </c>
      <c r="E10128" s="64">
        <v>0</v>
      </c>
      <c r="F10128" s="64">
        <v>1</v>
      </c>
      <c r="G10128" s="64">
        <v>1</v>
      </c>
      <c r="H10128" s="64">
        <v>2</v>
      </c>
    </row>
    <row r="10129" spans="1:8" x14ac:dyDescent="0.3">
      <c r="A10129" s="63" t="s">
        <v>14975</v>
      </c>
      <c r="B10129" s="63" t="s">
        <v>14976</v>
      </c>
      <c r="C10129" s="63" t="s">
        <v>8218</v>
      </c>
      <c r="D10129" s="63" t="s">
        <v>8219</v>
      </c>
      <c r="E10129" s="64">
        <v>0</v>
      </c>
      <c r="F10129" s="64">
        <v>293</v>
      </c>
      <c r="G10129" s="64">
        <v>94</v>
      </c>
      <c r="H10129" s="64">
        <v>387</v>
      </c>
    </row>
    <row r="10130" spans="1:8" x14ac:dyDescent="0.3">
      <c r="A10130" s="63" t="s">
        <v>14975</v>
      </c>
      <c r="B10130" s="63" t="s">
        <v>14976</v>
      </c>
      <c r="C10130" s="63" t="s">
        <v>4819</v>
      </c>
      <c r="D10130" s="63" t="s">
        <v>4820</v>
      </c>
      <c r="E10130" s="64">
        <v>0</v>
      </c>
      <c r="F10130" s="64">
        <v>0</v>
      </c>
      <c r="G10130" s="64">
        <v>6</v>
      </c>
      <c r="H10130" s="64">
        <v>6</v>
      </c>
    </row>
    <row r="10131" spans="1:8" x14ac:dyDescent="0.3">
      <c r="A10131" s="63" t="s">
        <v>14975</v>
      </c>
      <c r="B10131" s="63" t="s">
        <v>14976</v>
      </c>
      <c r="C10131" s="63" t="s">
        <v>4938</v>
      </c>
      <c r="D10131" s="63" t="s">
        <v>4939</v>
      </c>
      <c r="E10131" s="64">
        <v>0</v>
      </c>
      <c r="F10131" s="64">
        <v>0</v>
      </c>
      <c r="G10131" s="64">
        <v>19</v>
      </c>
      <c r="H10131" s="64">
        <v>19</v>
      </c>
    </row>
    <row r="10132" spans="1:8" x14ac:dyDescent="0.3">
      <c r="A10132" s="63" t="s">
        <v>14975</v>
      </c>
      <c r="B10132" s="63" t="s">
        <v>14976</v>
      </c>
      <c r="C10132" s="63" t="s">
        <v>8214</v>
      </c>
      <c r="D10132" s="63" t="s">
        <v>8215</v>
      </c>
      <c r="E10132" s="64">
        <v>1</v>
      </c>
      <c r="F10132" s="64">
        <v>67</v>
      </c>
      <c r="G10132" s="64">
        <v>24</v>
      </c>
      <c r="H10132" s="64">
        <v>91</v>
      </c>
    </row>
    <row r="10133" spans="1:8" x14ac:dyDescent="0.3">
      <c r="A10133" s="63" t="s">
        <v>14975</v>
      </c>
      <c r="B10133" s="63" t="s">
        <v>14976</v>
      </c>
      <c r="C10133" s="63" t="s">
        <v>8109</v>
      </c>
      <c r="D10133" s="63" t="s">
        <v>8110</v>
      </c>
      <c r="E10133" s="64">
        <v>2</v>
      </c>
      <c r="F10133" s="64">
        <v>179</v>
      </c>
      <c r="G10133" s="64">
        <v>51</v>
      </c>
      <c r="H10133" s="64">
        <v>230</v>
      </c>
    </row>
    <row r="10134" spans="1:8" x14ac:dyDescent="0.3">
      <c r="A10134" s="63" t="s">
        <v>14975</v>
      </c>
      <c r="B10134" s="63" t="s">
        <v>14976</v>
      </c>
      <c r="C10134" s="63" t="s">
        <v>8674</v>
      </c>
      <c r="D10134" s="63" t="s">
        <v>14560</v>
      </c>
      <c r="E10134" s="64">
        <v>0</v>
      </c>
      <c r="F10134" s="64">
        <v>17</v>
      </c>
      <c r="G10134" s="64">
        <v>2</v>
      </c>
      <c r="H10134" s="64">
        <v>19</v>
      </c>
    </row>
    <row r="10135" spans="1:8" x14ac:dyDescent="0.3">
      <c r="A10135" s="63" t="s">
        <v>14975</v>
      </c>
      <c r="B10135" s="63" t="s">
        <v>14976</v>
      </c>
      <c r="C10135" s="63" t="s">
        <v>8533</v>
      </c>
      <c r="D10135" s="63" t="s">
        <v>8534</v>
      </c>
      <c r="E10135" s="64">
        <v>0</v>
      </c>
      <c r="F10135" s="64">
        <v>1</v>
      </c>
      <c r="G10135" s="64">
        <v>2</v>
      </c>
      <c r="H10135" s="64">
        <v>3</v>
      </c>
    </row>
    <row r="10136" spans="1:8" x14ac:dyDescent="0.3">
      <c r="A10136" s="63" t="s">
        <v>14975</v>
      </c>
      <c r="B10136" s="63" t="s">
        <v>14976</v>
      </c>
      <c r="C10136" s="63" t="s">
        <v>8676</v>
      </c>
      <c r="D10136" s="63" t="s">
        <v>14606</v>
      </c>
      <c r="E10136" s="64">
        <v>0</v>
      </c>
      <c r="F10136" s="64">
        <v>0</v>
      </c>
      <c r="G10136" s="64">
        <v>14</v>
      </c>
      <c r="H10136" s="64">
        <v>14</v>
      </c>
    </row>
    <row r="10137" spans="1:8" x14ac:dyDescent="0.3">
      <c r="A10137" s="63" t="s">
        <v>14978</v>
      </c>
      <c r="B10137" s="63" t="s">
        <v>14979</v>
      </c>
      <c r="C10137" s="63" t="s">
        <v>4839</v>
      </c>
      <c r="D10137" s="63" t="s">
        <v>4840</v>
      </c>
      <c r="E10137" s="64">
        <v>0</v>
      </c>
      <c r="F10137" s="64">
        <v>1</v>
      </c>
      <c r="G10137" s="64">
        <v>0</v>
      </c>
      <c r="H10137" s="64">
        <v>1</v>
      </c>
    </row>
    <row r="10138" spans="1:8" x14ac:dyDescent="0.3">
      <c r="A10138" s="63" t="s">
        <v>14978</v>
      </c>
      <c r="B10138" s="63" t="s">
        <v>14979</v>
      </c>
      <c r="C10138" s="63" t="s">
        <v>7343</v>
      </c>
      <c r="D10138" s="63" t="s">
        <v>7344</v>
      </c>
      <c r="E10138" s="64">
        <v>0</v>
      </c>
      <c r="F10138" s="64">
        <v>1</v>
      </c>
      <c r="G10138" s="64">
        <v>0</v>
      </c>
      <c r="H10138" s="64">
        <v>1</v>
      </c>
    </row>
    <row r="10139" spans="1:8" x14ac:dyDescent="0.3">
      <c r="A10139" s="63" t="s">
        <v>14978</v>
      </c>
      <c r="B10139" s="63" t="s">
        <v>14979</v>
      </c>
      <c r="C10139" s="63" t="s">
        <v>8401</v>
      </c>
      <c r="D10139" s="63" t="s">
        <v>8402</v>
      </c>
      <c r="E10139" s="64">
        <v>40</v>
      </c>
      <c r="F10139" s="64">
        <v>257</v>
      </c>
      <c r="G10139" s="64">
        <v>210</v>
      </c>
      <c r="H10139" s="64">
        <v>467</v>
      </c>
    </row>
    <row r="10140" spans="1:8" x14ac:dyDescent="0.3">
      <c r="A10140" s="63" t="s">
        <v>14978</v>
      </c>
      <c r="B10140" s="63" t="s">
        <v>14979</v>
      </c>
      <c r="C10140" s="63" t="s">
        <v>8115</v>
      </c>
      <c r="D10140" s="63" t="s">
        <v>8116</v>
      </c>
      <c r="E10140" s="64">
        <v>1</v>
      </c>
      <c r="F10140" s="64">
        <v>11</v>
      </c>
      <c r="G10140" s="64">
        <v>3</v>
      </c>
      <c r="H10140" s="64">
        <v>14</v>
      </c>
    </row>
    <row r="10141" spans="1:8" x14ac:dyDescent="0.3">
      <c r="A10141" s="63" t="s">
        <v>14978</v>
      </c>
      <c r="B10141" s="63" t="s">
        <v>14979</v>
      </c>
      <c r="C10141" s="63" t="s">
        <v>6632</v>
      </c>
      <c r="D10141" s="63" t="s">
        <v>6633</v>
      </c>
      <c r="E10141" s="64">
        <v>0</v>
      </c>
      <c r="F10141" s="64">
        <v>2</v>
      </c>
      <c r="G10141" s="64">
        <v>5</v>
      </c>
      <c r="H10141" s="64">
        <v>7</v>
      </c>
    </row>
    <row r="10142" spans="1:8" x14ac:dyDescent="0.3">
      <c r="A10142" s="63" t="s">
        <v>14978</v>
      </c>
      <c r="B10142" s="63" t="s">
        <v>14979</v>
      </c>
      <c r="C10142" s="63" t="s">
        <v>8669</v>
      </c>
      <c r="D10142" s="63" t="s">
        <v>8670</v>
      </c>
      <c r="E10142" s="64">
        <v>0</v>
      </c>
      <c r="F10142" s="64">
        <v>0</v>
      </c>
      <c r="G10142" s="64">
        <v>161</v>
      </c>
      <c r="H10142" s="64">
        <v>161</v>
      </c>
    </row>
    <row r="10143" spans="1:8" x14ac:dyDescent="0.3">
      <c r="A10143" s="63" t="s">
        <v>14978</v>
      </c>
      <c r="B10143" s="63" t="s">
        <v>14979</v>
      </c>
      <c r="C10143" s="63" t="s">
        <v>4940</v>
      </c>
      <c r="D10143" s="63" t="s">
        <v>4941</v>
      </c>
      <c r="E10143" s="64">
        <v>0</v>
      </c>
      <c r="F10143" s="64">
        <v>3</v>
      </c>
      <c r="G10143" s="64">
        <v>0</v>
      </c>
      <c r="H10143" s="64">
        <v>3</v>
      </c>
    </row>
    <row r="10144" spans="1:8" x14ac:dyDescent="0.3">
      <c r="A10144" s="63" t="s">
        <v>14978</v>
      </c>
      <c r="B10144" s="63" t="s">
        <v>14979</v>
      </c>
      <c r="C10144" s="63" t="s">
        <v>8367</v>
      </c>
      <c r="D10144" s="63" t="s">
        <v>8368</v>
      </c>
      <c r="E10144" s="64">
        <v>32</v>
      </c>
      <c r="F10144" s="64">
        <v>82</v>
      </c>
      <c r="G10144" s="64">
        <v>24</v>
      </c>
      <c r="H10144" s="64">
        <v>106</v>
      </c>
    </row>
    <row r="10145" spans="1:8" x14ac:dyDescent="0.3">
      <c r="A10145" s="63" t="s">
        <v>14978</v>
      </c>
      <c r="B10145" s="63" t="s">
        <v>14979</v>
      </c>
      <c r="C10145" s="63" t="s">
        <v>8383</v>
      </c>
      <c r="D10145" s="63" t="s">
        <v>8384</v>
      </c>
      <c r="E10145" s="64">
        <v>18</v>
      </c>
      <c r="F10145" s="64">
        <v>74</v>
      </c>
      <c r="G10145" s="64">
        <v>0</v>
      </c>
      <c r="H10145" s="64">
        <v>74</v>
      </c>
    </row>
    <row r="10146" spans="1:8" x14ac:dyDescent="0.3">
      <c r="A10146" s="63" t="s">
        <v>14978</v>
      </c>
      <c r="B10146" s="63" t="s">
        <v>14979</v>
      </c>
      <c r="C10146" s="63" t="s">
        <v>6959</v>
      </c>
      <c r="D10146" s="63" t="s">
        <v>6960</v>
      </c>
      <c r="E10146" s="64">
        <v>0</v>
      </c>
      <c r="F10146" s="64">
        <v>1</v>
      </c>
      <c r="G10146" s="64">
        <v>0</v>
      </c>
      <c r="H10146" s="64">
        <v>1</v>
      </c>
    </row>
    <row r="10147" spans="1:8" x14ac:dyDescent="0.3">
      <c r="A10147" s="63" t="s">
        <v>14978</v>
      </c>
      <c r="B10147" s="63" t="s">
        <v>14979</v>
      </c>
      <c r="C10147" s="63" t="s">
        <v>7349</v>
      </c>
      <c r="D10147" s="63" t="s">
        <v>14748</v>
      </c>
      <c r="E10147" s="64">
        <v>0</v>
      </c>
      <c r="F10147" s="64">
        <v>0</v>
      </c>
      <c r="G10147" s="64">
        <v>3</v>
      </c>
      <c r="H10147" s="64">
        <v>3</v>
      </c>
    </row>
    <row r="10148" spans="1:8" x14ac:dyDescent="0.3">
      <c r="A10148" s="63" t="s">
        <v>14978</v>
      </c>
      <c r="B10148" s="63" t="s">
        <v>14979</v>
      </c>
      <c r="C10148" s="63" t="s">
        <v>6334</v>
      </c>
      <c r="D10148" s="63" t="s">
        <v>6335</v>
      </c>
      <c r="E10148" s="64">
        <v>1</v>
      </c>
      <c r="F10148" s="64">
        <v>1</v>
      </c>
      <c r="G10148" s="64">
        <v>1</v>
      </c>
      <c r="H10148" s="64">
        <v>2</v>
      </c>
    </row>
    <row r="10149" spans="1:8" x14ac:dyDescent="0.3">
      <c r="A10149" s="63" t="s">
        <v>14978</v>
      </c>
      <c r="B10149" s="63" t="s">
        <v>14979</v>
      </c>
      <c r="C10149" s="63" t="s">
        <v>6817</v>
      </c>
      <c r="D10149" s="63" t="s">
        <v>6818</v>
      </c>
      <c r="E10149" s="64">
        <v>0</v>
      </c>
      <c r="F10149" s="64">
        <v>0</v>
      </c>
      <c r="G10149" s="64">
        <v>2</v>
      </c>
      <c r="H10149" s="64">
        <v>2</v>
      </c>
    </row>
    <row r="10150" spans="1:8" x14ac:dyDescent="0.3">
      <c r="A10150" s="63" t="s">
        <v>14978</v>
      </c>
      <c r="B10150" s="63" t="s">
        <v>14979</v>
      </c>
      <c r="C10150" s="63" t="s">
        <v>6825</v>
      </c>
      <c r="D10150" s="63" t="s">
        <v>6826</v>
      </c>
      <c r="E10150" s="64">
        <v>0</v>
      </c>
      <c r="F10150" s="64">
        <v>5</v>
      </c>
      <c r="G10150" s="64">
        <v>1</v>
      </c>
      <c r="H10150" s="64">
        <v>6</v>
      </c>
    </row>
    <row r="10151" spans="1:8" x14ac:dyDescent="0.3">
      <c r="A10151" s="63" t="s">
        <v>14978</v>
      </c>
      <c r="B10151" s="63" t="s">
        <v>14979</v>
      </c>
      <c r="C10151" s="63" t="s">
        <v>7437</v>
      </c>
      <c r="D10151" s="63" t="s">
        <v>2790</v>
      </c>
      <c r="E10151" s="64">
        <v>0</v>
      </c>
      <c r="F10151" s="64">
        <v>0</v>
      </c>
      <c r="G10151" s="64">
        <v>18</v>
      </c>
      <c r="H10151" s="64">
        <v>18</v>
      </c>
    </row>
    <row r="10152" spans="1:8" x14ac:dyDescent="0.3">
      <c r="A10152" s="63" t="s">
        <v>14978</v>
      </c>
      <c r="B10152" s="63" t="s">
        <v>14979</v>
      </c>
      <c r="C10152" s="63" t="s">
        <v>6295</v>
      </c>
      <c r="D10152" s="63" t="s">
        <v>6296</v>
      </c>
      <c r="E10152" s="64">
        <v>0</v>
      </c>
      <c r="F10152" s="64">
        <v>0</v>
      </c>
      <c r="G10152" s="64">
        <v>22</v>
      </c>
      <c r="H10152" s="64">
        <v>22</v>
      </c>
    </row>
    <row r="10153" spans="1:8" x14ac:dyDescent="0.3">
      <c r="A10153" s="63" t="s">
        <v>14978</v>
      </c>
      <c r="B10153" s="63" t="s">
        <v>14979</v>
      </c>
      <c r="C10153" s="63" t="s">
        <v>7075</v>
      </c>
      <c r="D10153" s="63" t="s">
        <v>7076</v>
      </c>
      <c r="E10153" s="64">
        <v>0</v>
      </c>
      <c r="F10153" s="64">
        <v>17</v>
      </c>
      <c r="G10153" s="64">
        <v>11</v>
      </c>
      <c r="H10153" s="64">
        <v>28</v>
      </c>
    </row>
    <row r="10154" spans="1:8" x14ac:dyDescent="0.3">
      <c r="A10154" s="63" t="s">
        <v>14978</v>
      </c>
      <c r="B10154" s="63" t="s">
        <v>14979</v>
      </c>
      <c r="C10154" s="63" t="s">
        <v>8395</v>
      </c>
      <c r="D10154" s="63" t="s">
        <v>8396</v>
      </c>
      <c r="E10154" s="64">
        <v>60</v>
      </c>
      <c r="F10154" s="64">
        <v>380</v>
      </c>
      <c r="G10154" s="64">
        <v>217</v>
      </c>
      <c r="H10154" s="64">
        <v>597</v>
      </c>
    </row>
    <row r="10155" spans="1:8" x14ac:dyDescent="0.3">
      <c r="A10155" s="63" t="s">
        <v>14978</v>
      </c>
      <c r="B10155" s="63" t="s">
        <v>14979</v>
      </c>
      <c r="C10155" s="63" t="s">
        <v>6833</v>
      </c>
      <c r="D10155" s="63" t="s">
        <v>6834</v>
      </c>
      <c r="E10155" s="64">
        <v>0</v>
      </c>
      <c r="F10155" s="64">
        <v>6</v>
      </c>
      <c r="G10155" s="64">
        <v>2</v>
      </c>
      <c r="H10155" s="64">
        <v>8</v>
      </c>
    </row>
    <row r="10156" spans="1:8" x14ac:dyDescent="0.3">
      <c r="A10156" s="63" t="s">
        <v>14978</v>
      </c>
      <c r="B10156" s="63" t="s">
        <v>14979</v>
      </c>
      <c r="C10156" s="63" t="s">
        <v>7452</v>
      </c>
      <c r="D10156" s="63" t="s">
        <v>7453</v>
      </c>
      <c r="E10156" s="64">
        <v>0</v>
      </c>
      <c r="F10156" s="64">
        <v>0</v>
      </c>
      <c r="G10156" s="64">
        <v>5</v>
      </c>
      <c r="H10156" s="64">
        <v>5</v>
      </c>
    </row>
    <row r="10157" spans="1:8" x14ac:dyDescent="0.3">
      <c r="A10157" s="63" t="s">
        <v>14978</v>
      </c>
      <c r="B10157" s="63" t="s">
        <v>14979</v>
      </c>
      <c r="C10157" s="63" t="s">
        <v>7702</v>
      </c>
      <c r="D10157" s="63" t="s">
        <v>7703</v>
      </c>
      <c r="E10157" s="64">
        <v>0</v>
      </c>
      <c r="F10157" s="64">
        <v>1</v>
      </c>
      <c r="G10157" s="64">
        <v>0</v>
      </c>
      <c r="H10157" s="64">
        <v>1</v>
      </c>
    </row>
    <row r="10158" spans="1:8" x14ac:dyDescent="0.3">
      <c r="A10158" s="63" t="s">
        <v>14978</v>
      </c>
      <c r="B10158" s="63" t="s">
        <v>14979</v>
      </c>
      <c r="C10158" s="63" t="s">
        <v>3500</v>
      </c>
      <c r="D10158" s="63" t="s">
        <v>3501</v>
      </c>
      <c r="E10158" s="64">
        <v>1</v>
      </c>
      <c r="F10158" s="64">
        <v>5</v>
      </c>
      <c r="G10158" s="64">
        <v>1</v>
      </c>
      <c r="H10158" s="64">
        <v>6</v>
      </c>
    </row>
    <row r="10159" spans="1:8" x14ac:dyDescent="0.3">
      <c r="A10159" s="63" t="s">
        <v>14978</v>
      </c>
      <c r="B10159" s="63" t="s">
        <v>14979</v>
      </c>
      <c r="C10159" s="63" t="s">
        <v>4763</v>
      </c>
      <c r="D10159" s="63" t="s">
        <v>4764</v>
      </c>
      <c r="E10159" s="64">
        <v>0</v>
      </c>
      <c r="F10159" s="64">
        <v>0</v>
      </c>
      <c r="G10159" s="64">
        <v>1</v>
      </c>
      <c r="H10159" s="64">
        <v>1</v>
      </c>
    </row>
    <row r="10160" spans="1:8" x14ac:dyDescent="0.3">
      <c r="A10160" s="63" t="s">
        <v>14978</v>
      </c>
      <c r="B10160" s="63" t="s">
        <v>14979</v>
      </c>
      <c r="C10160" s="63" t="s">
        <v>6324</v>
      </c>
      <c r="D10160" s="63" t="s">
        <v>6325</v>
      </c>
      <c r="E10160" s="64">
        <v>0</v>
      </c>
      <c r="F10160" s="64">
        <v>0</v>
      </c>
      <c r="G10160" s="64">
        <v>2</v>
      </c>
      <c r="H10160" s="64">
        <v>2</v>
      </c>
    </row>
    <row r="10161" spans="1:8" x14ac:dyDescent="0.3">
      <c r="A10161" s="63" t="s">
        <v>14978</v>
      </c>
      <c r="B10161" s="63" t="s">
        <v>14979</v>
      </c>
      <c r="C10161" s="63" t="s">
        <v>6650</v>
      </c>
      <c r="D10161" s="63" t="s">
        <v>14536</v>
      </c>
      <c r="E10161" s="64">
        <v>0</v>
      </c>
      <c r="F10161" s="64">
        <v>0</v>
      </c>
      <c r="G10161" s="64">
        <v>2</v>
      </c>
      <c r="H10161" s="64">
        <v>2</v>
      </c>
    </row>
    <row r="10162" spans="1:8" x14ac:dyDescent="0.3">
      <c r="A10162" s="63" t="s">
        <v>14978</v>
      </c>
      <c r="B10162" s="63" t="s">
        <v>14979</v>
      </c>
      <c r="C10162" s="63" t="s">
        <v>6815</v>
      </c>
      <c r="D10162" s="63" t="s">
        <v>6816</v>
      </c>
      <c r="E10162" s="64">
        <v>0</v>
      </c>
      <c r="F10162" s="64">
        <v>2</v>
      </c>
      <c r="G10162" s="64">
        <v>1</v>
      </c>
      <c r="H10162" s="64">
        <v>3</v>
      </c>
    </row>
    <row r="10163" spans="1:8" x14ac:dyDescent="0.3">
      <c r="A10163" s="63" t="s">
        <v>14978</v>
      </c>
      <c r="B10163" s="63" t="s">
        <v>14979</v>
      </c>
      <c r="C10163" s="63" t="s">
        <v>6322</v>
      </c>
      <c r="D10163" s="63" t="s">
        <v>6323</v>
      </c>
      <c r="E10163" s="64">
        <v>0</v>
      </c>
      <c r="F10163" s="64">
        <v>2</v>
      </c>
      <c r="G10163" s="64">
        <v>0</v>
      </c>
      <c r="H10163" s="64">
        <v>2</v>
      </c>
    </row>
    <row r="10164" spans="1:8" x14ac:dyDescent="0.3">
      <c r="A10164" s="63" t="s">
        <v>14978</v>
      </c>
      <c r="B10164" s="63" t="s">
        <v>14979</v>
      </c>
      <c r="C10164" s="63" t="s">
        <v>3912</v>
      </c>
      <c r="D10164" s="63" t="s">
        <v>3913</v>
      </c>
      <c r="E10164" s="64">
        <v>1</v>
      </c>
      <c r="F10164" s="64">
        <v>2</v>
      </c>
      <c r="G10164" s="64">
        <v>3</v>
      </c>
      <c r="H10164" s="64">
        <v>5</v>
      </c>
    </row>
    <row r="10165" spans="1:8" x14ac:dyDescent="0.3">
      <c r="A10165" s="63" t="s">
        <v>14978</v>
      </c>
      <c r="B10165" s="63" t="s">
        <v>14979</v>
      </c>
      <c r="C10165" s="63" t="s">
        <v>4666</v>
      </c>
      <c r="D10165" s="63" t="s">
        <v>4667</v>
      </c>
      <c r="E10165" s="64">
        <v>0</v>
      </c>
      <c r="F10165" s="64">
        <v>0</v>
      </c>
      <c r="G10165" s="64">
        <v>4</v>
      </c>
      <c r="H10165" s="64">
        <v>4</v>
      </c>
    </row>
    <row r="10166" spans="1:8" x14ac:dyDescent="0.3">
      <c r="A10166" s="63" t="s">
        <v>14978</v>
      </c>
      <c r="B10166" s="63" t="s">
        <v>14979</v>
      </c>
      <c r="C10166" s="63" t="s">
        <v>7958</v>
      </c>
      <c r="D10166" s="63" t="s">
        <v>14649</v>
      </c>
      <c r="E10166" s="64">
        <v>0</v>
      </c>
      <c r="F10166" s="64">
        <v>0</v>
      </c>
      <c r="G10166" s="64">
        <v>42</v>
      </c>
      <c r="H10166" s="64">
        <v>42</v>
      </c>
    </row>
    <row r="10167" spans="1:8" x14ac:dyDescent="0.3">
      <c r="A10167" s="63" t="s">
        <v>14978</v>
      </c>
      <c r="B10167" s="63" t="s">
        <v>14979</v>
      </c>
      <c r="C10167" s="63" t="s">
        <v>3930</v>
      </c>
      <c r="D10167" s="63" t="s">
        <v>3931</v>
      </c>
      <c r="E10167" s="64">
        <v>0</v>
      </c>
      <c r="F10167" s="64">
        <v>0</v>
      </c>
      <c r="G10167" s="64">
        <v>14</v>
      </c>
      <c r="H10167" s="64">
        <v>14</v>
      </c>
    </row>
    <row r="10168" spans="1:8" x14ac:dyDescent="0.3">
      <c r="A10168" s="63" t="s">
        <v>14978</v>
      </c>
      <c r="B10168" s="63" t="s">
        <v>14979</v>
      </c>
      <c r="C10168" s="63" t="s">
        <v>4769</v>
      </c>
      <c r="D10168" s="63" t="s">
        <v>4770</v>
      </c>
      <c r="E10168" s="64">
        <v>0</v>
      </c>
      <c r="F10168" s="64">
        <v>1</v>
      </c>
      <c r="G10168" s="64">
        <v>1</v>
      </c>
      <c r="H10168" s="64">
        <v>2</v>
      </c>
    </row>
    <row r="10169" spans="1:8" x14ac:dyDescent="0.3">
      <c r="A10169" s="63" t="s">
        <v>14978</v>
      </c>
      <c r="B10169" s="63" t="s">
        <v>14979</v>
      </c>
      <c r="C10169" s="63" t="s">
        <v>3466</v>
      </c>
      <c r="D10169" s="63" t="s">
        <v>3467</v>
      </c>
      <c r="E10169" s="64">
        <v>0</v>
      </c>
      <c r="F10169" s="64">
        <v>15</v>
      </c>
      <c r="G10169" s="64">
        <v>4</v>
      </c>
      <c r="H10169" s="64">
        <v>19</v>
      </c>
    </row>
    <row r="10170" spans="1:8" x14ac:dyDescent="0.3">
      <c r="A10170" s="63" t="s">
        <v>14978</v>
      </c>
      <c r="B10170" s="63" t="s">
        <v>14979</v>
      </c>
      <c r="C10170" s="63" t="s">
        <v>7964</v>
      </c>
      <c r="D10170" s="63" t="s">
        <v>14575</v>
      </c>
      <c r="E10170" s="64">
        <v>0</v>
      </c>
      <c r="F10170" s="64">
        <v>0</v>
      </c>
      <c r="G10170" s="64">
        <v>157</v>
      </c>
      <c r="H10170" s="64">
        <v>157</v>
      </c>
    </row>
    <row r="10171" spans="1:8" x14ac:dyDescent="0.3">
      <c r="A10171" s="63" t="s">
        <v>14978</v>
      </c>
      <c r="B10171" s="63" t="s">
        <v>14979</v>
      </c>
      <c r="C10171" s="63" t="s">
        <v>8407</v>
      </c>
      <c r="D10171" s="63" t="s">
        <v>8408</v>
      </c>
      <c r="E10171" s="64">
        <v>0</v>
      </c>
      <c r="F10171" s="64">
        <v>26</v>
      </c>
      <c r="G10171" s="64">
        <v>26</v>
      </c>
      <c r="H10171" s="64">
        <v>52</v>
      </c>
    </row>
    <row r="10172" spans="1:8" x14ac:dyDescent="0.3">
      <c r="A10172" s="63" t="s">
        <v>14978</v>
      </c>
      <c r="B10172" s="63" t="s">
        <v>14979</v>
      </c>
      <c r="C10172" s="63" t="s">
        <v>4990</v>
      </c>
      <c r="D10172" s="63" t="s">
        <v>14731</v>
      </c>
      <c r="E10172" s="64">
        <v>0</v>
      </c>
      <c r="F10172" s="64">
        <v>2</v>
      </c>
      <c r="G10172" s="64">
        <v>0</v>
      </c>
      <c r="H10172" s="64">
        <v>2</v>
      </c>
    </row>
    <row r="10173" spans="1:8" x14ac:dyDescent="0.3">
      <c r="A10173" s="63" t="s">
        <v>14978</v>
      </c>
      <c r="B10173" s="63" t="s">
        <v>14979</v>
      </c>
      <c r="C10173" s="63" t="s">
        <v>10022</v>
      </c>
      <c r="D10173" s="63" t="s">
        <v>10023</v>
      </c>
      <c r="E10173" s="64">
        <v>0</v>
      </c>
      <c r="F10173" s="64">
        <v>0</v>
      </c>
      <c r="G10173" s="64">
        <v>5</v>
      </c>
      <c r="H10173" s="64">
        <v>5</v>
      </c>
    </row>
    <row r="10174" spans="1:8" x14ac:dyDescent="0.3">
      <c r="A10174" s="63" t="s">
        <v>14978</v>
      </c>
      <c r="B10174" s="63" t="s">
        <v>14979</v>
      </c>
      <c r="C10174" s="63" t="s">
        <v>10715</v>
      </c>
      <c r="D10174" s="63" t="s">
        <v>10716</v>
      </c>
      <c r="E10174" s="64">
        <v>0</v>
      </c>
      <c r="F10174" s="64">
        <v>0</v>
      </c>
      <c r="G10174" s="64">
        <v>1</v>
      </c>
      <c r="H10174" s="64">
        <v>1</v>
      </c>
    </row>
    <row r="10175" spans="1:8" x14ac:dyDescent="0.3">
      <c r="A10175" s="63" t="s">
        <v>14978</v>
      </c>
      <c r="B10175" s="63" t="s">
        <v>14979</v>
      </c>
      <c r="C10175" s="63" t="s">
        <v>10695</v>
      </c>
      <c r="D10175" s="63" t="s">
        <v>10696</v>
      </c>
      <c r="E10175" s="64">
        <v>0</v>
      </c>
      <c r="F10175" s="64">
        <v>0</v>
      </c>
      <c r="G10175" s="64">
        <v>2</v>
      </c>
      <c r="H10175" s="64">
        <v>2</v>
      </c>
    </row>
    <row r="10176" spans="1:8" x14ac:dyDescent="0.3">
      <c r="A10176" s="63" t="s">
        <v>14978</v>
      </c>
      <c r="B10176" s="63" t="s">
        <v>14979</v>
      </c>
      <c r="C10176" s="63" t="s">
        <v>3249</v>
      </c>
      <c r="D10176" s="63" t="s">
        <v>3250</v>
      </c>
      <c r="E10176" s="64">
        <v>0</v>
      </c>
      <c r="F10176" s="64">
        <v>2</v>
      </c>
      <c r="G10176" s="64">
        <v>0</v>
      </c>
      <c r="H10176" s="64">
        <v>2</v>
      </c>
    </row>
    <row r="10177" spans="1:8" x14ac:dyDescent="0.3">
      <c r="A10177" s="63" t="s">
        <v>14978</v>
      </c>
      <c r="B10177" s="63" t="s">
        <v>14979</v>
      </c>
      <c r="C10177" s="63" t="s">
        <v>1664</v>
      </c>
      <c r="D10177" s="63" t="s">
        <v>1665</v>
      </c>
      <c r="E10177" s="64">
        <v>0</v>
      </c>
      <c r="F10177" s="64">
        <v>0</v>
      </c>
      <c r="G10177" s="64">
        <v>1</v>
      </c>
      <c r="H10177" s="64">
        <v>1</v>
      </c>
    </row>
    <row r="10178" spans="1:8" x14ac:dyDescent="0.3">
      <c r="A10178" s="63" t="s">
        <v>14978</v>
      </c>
      <c r="B10178" s="63" t="s">
        <v>14979</v>
      </c>
      <c r="C10178" s="63" t="s">
        <v>3517</v>
      </c>
      <c r="D10178" s="63" t="s">
        <v>14600</v>
      </c>
      <c r="E10178" s="64">
        <v>0</v>
      </c>
      <c r="F10178" s="64">
        <v>0</v>
      </c>
      <c r="G10178" s="64">
        <v>3</v>
      </c>
      <c r="H10178" s="64">
        <v>3</v>
      </c>
    </row>
    <row r="10179" spans="1:8" x14ac:dyDescent="0.3">
      <c r="A10179" s="63" t="s">
        <v>14978</v>
      </c>
      <c r="B10179" s="63" t="s">
        <v>14979</v>
      </c>
      <c r="C10179" s="63" t="s">
        <v>4821</v>
      </c>
      <c r="D10179" s="63" t="s">
        <v>4822</v>
      </c>
      <c r="E10179" s="64">
        <v>0</v>
      </c>
      <c r="F10179" s="64">
        <v>3</v>
      </c>
      <c r="G10179" s="64">
        <v>3</v>
      </c>
      <c r="H10179" s="64">
        <v>6</v>
      </c>
    </row>
    <row r="10180" spans="1:8" x14ac:dyDescent="0.3">
      <c r="A10180" s="63" t="s">
        <v>14978</v>
      </c>
      <c r="B10180" s="63" t="s">
        <v>14979</v>
      </c>
      <c r="C10180" s="63" t="s">
        <v>8353</v>
      </c>
      <c r="D10180" s="63" t="s">
        <v>8354</v>
      </c>
      <c r="E10180" s="64">
        <v>32</v>
      </c>
      <c r="F10180" s="64">
        <v>135</v>
      </c>
      <c r="G10180" s="64">
        <v>32</v>
      </c>
      <c r="H10180" s="64">
        <v>167</v>
      </c>
    </row>
    <row r="10181" spans="1:8" x14ac:dyDescent="0.3">
      <c r="A10181" s="63" t="s">
        <v>14978</v>
      </c>
      <c r="B10181" s="63" t="s">
        <v>14979</v>
      </c>
      <c r="C10181" s="63" t="s">
        <v>8199</v>
      </c>
      <c r="D10181" s="63" t="s">
        <v>8200</v>
      </c>
      <c r="E10181" s="64">
        <v>0</v>
      </c>
      <c r="F10181" s="64">
        <v>11</v>
      </c>
      <c r="G10181" s="64">
        <v>3</v>
      </c>
      <c r="H10181" s="64">
        <v>14</v>
      </c>
    </row>
    <row r="10182" spans="1:8" x14ac:dyDescent="0.3">
      <c r="A10182" s="63" t="s">
        <v>14978</v>
      </c>
      <c r="B10182" s="63" t="s">
        <v>14979</v>
      </c>
      <c r="C10182" s="63" t="s">
        <v>4668</v>
      </c>
      <c r="D10182" s="63" t="s">
        <v>4669</v>
      </c>
      <c r="E10182" s="64">
        <v>0</v>
      </c>
      <c r="F10182" s="64">
        <v>0</v>
      </c>
      <c r="G10182" s="64">
        <v>2</v>
      </c>
      <c r="H10182" s="64">
        <v>2</v>
      </c>
    </row>
    <row r="10183" spans="1:8" x14ac:dyDescent="0.3">
      <c r="A10183" s="63" t="s">
        <v>14978</v>
      </c>
      <c r="B10183" s="63" t="s">
        <v>14979</v>
      </c>
      <c r="C10183" s="63" t="s">
        <v>7630</v>
      </c>
      <c r="D10183" s="63" t="s">
        <v>7631</v>
      </c>
      <c r="E10183" s="64">
        <v>1</v>
      </c>
      <c r="F10183" s="64">
        <v>4</v>
      </c>
      <c r="G10183" s="64">
        <v>0</v>
      </c>
      <c r="H10183" s="64">
        <v>4</v>
      </c>
    </row>
    <row r="10184" spans="1:8" x14ac:dyDescent="0.3">
      <c r="A10184" s="63" t="s">
        <v>14978</v>
      </c>
      <c r="B10184" s="63" t="s">
        <v>14979</v>
      </c>
      <c r="C10184" s="63" t="s">
        <v>3335</v>
      </c>
      <c r="D10184" s="63" t="s">
        <v>3336</v>
      </c>
      <c r="E10184" s="64">
        <v>0</v>
      </c>
      <c r="F10184" s="64">
        <v>0</v>
      </c>
      <c r="G10184" s="64">
        <v>1</v>
      </c>
      <c r="H10184" s="64">
        <v>1</v>
      </c>
    </row>
    <row r="10185" spans="1:8" x14ac:dyDescent="0.3">
      <c r="A10185" s="63" t="s">
        <v>14978</v>
      </c>
      <c r="B10185" s="63" t="s">
        <v>14979</v>
      </c>
      <c r="C10185" s="63" t="s">
        <v>6837</v>
      </c>
      <c r="D10185" s="63" t="s">
        <v>6838</v>
      </c>
      <c r="E10185" s="64">
        <v>0</v>
      </c>
      <c r="F10185" s="64">
        <v>1</v>
      </c>
      <c r="G10185" s="64">
        <v>0</v>
      </c>
      <c r="H10185" s="64">
        <v>1</v>
      </c>
    </row>
    <row r="10186" spans="1:8" x14ac:dyDescent="0.3">
      <c r="A10186" s="63" t="s">
        <v>14978</v>
      </c>
      <c r="B10186" s="63" t="s">
        <v>14979</v>
      </c>
      <c r="C10186" s="63" t="s">
        <v>5903</v>
      </c>
      <c r="D10186" s="63" t="s">
        <v>5904</v>
      </c>
      <c r="E10186" s="64">
        <v>0</v>
      </c>
      <c r="F10186" s="64">
        <v>0</v>
      </c>
      <c r="G10186" s="64">
        <v>1</v>
      </c>
      <c r="H10186" s="64">
        <v>1</v>
      </c>
    </row>
    <row r="10187" spans="1:8" x14ac:dyDescent="0.3">
      <c r="A10187" s="63" t="s">
        <v>14978</v>
      </c>
      <c r="B10187" s="63" t="s">
        <v>14979</v>
      </c>
      <c r="C10187" s="63" t="s">
        <v>8828</v>
      </c>
      <c r="D10187" s="63" t="s">
        <v>8829</v>
      </c>
      <c r="E10187" s="64">
        <v>1</v>
      </c>
      <c r="F10187" s="64">
        <v>12</v>
      </c>
      <c r="G10187" s="64">
        <v>19</v>
      </c>
      <c r="H10187" s="64">
        <v>31</v>
      </c>
    </row>
    <row r="10188" spans="1:8" x14ac:dyDescent="0.3">
      <c r="A10188" s="63" t="s">
        <v>14978</v>
      </c>
      <c r="B10188" s="63" t="s">
        <v>14979</v>
      </c>
      <c r="C10188" s="63" t="s">
        <v>7085</v>
      </c>
      <c r="D10188" s="63" t="s">
        <v>7086</v>
      </c>
      <c r="E10188" s="64">
        <v>0</v>
      </c>
      <c r="F10188" s="64">
        <v>1</v>
      </c>
      <c r="G10188" s="64">
        <v>0</v>
      </c>
      <c r="H10188" s="64">
        <v>1</v>
      </c>
    </row>
    <row r="10189" spans="1:8" x14ac:dyDescent="0.3">
      <c r="A10189" s="63" t="s">
        <v>14978</v>
      </c>
      <c r="B10189" s="63" t="s">
        <v>14979</v>
      </c>
      <c r="C10189" s="63" t="s">
        <v>7189</v>
      </c>
      <c r="D10189" s="63" t="s">
        <v>7190</v>
      </c>
      <c r="E10189" s="64">
        <v>0</v>
      </c>
      <c r="F10189" s="64">
        <v>0</v>
      </c>
      <c r="G10189" s="64">
        <v>65</v>
      </c>
      <c r="H10189" s="64">
        <v>65</v>
      </c>
    </row>
    <row r="10190" spans="1:8" x14ac:dyDescent="0.3">
      <c r="A10190" s="63" t="s">
        <v>14978</v>
      </c>
      <c r="B10190" s="63" t="s">
        <v>14979</v>
      </c>
      <c r="C10190" s="63" t="s">
        <v>8558</v>
      </c>
      <c r="D10190" s="63" t="s">
        <v>8559</v>
      </c>
      <c r="E10190" s="64">
        <v>2</v>
      </c>
      <c r="F10190" s="64">
        <v>4</v>
      </c>
      <c r="G10190" s="64">
        <v>0</v>
      </c>
      <c r="H10190" s="64">
        <v>4</v>
      </c>
    </row>
    <row r="10191" spans="1:8" x14ac:dyDescent="0.3">
      <c r="A10191" s="63" t="s">
        <v>14978</v>
      </c>
      <c r="B10191" s="63" t="s">
        <v>14979</v>
      </c>
      <c r="C10191" s="63" t="s">
        <v>6330</v>
      </c>
      <c r="D10191" s="63" t="s">
        <v>6331</v>
      </c>
      <c r="E10191" s="64">
        <v>0</v>
      </c>
      <c r="F10191" s="64">
        <v>0</v>
      </c>
      <c r="G10191" s="64">
        <v>3</v>
      </c>
      <c r="H10191" s="64">
        <v>3</v>
      </c>
    </row>
    <row r="10192" spans="1:8" x14ac:dyDescent="0.3">
      <c r="A10192" s="63" t="s">
        <v>14978</v>
      </c>
      <c r="B10192" s="63" t="s">
        <v>14979</v>
      </c>
      <c r="C10192" s="63" t="s">
        <v>8834</v>
      </c>
      <c r="D10192" s="63" t="s">
        <v>8835</v>
      </c>
      <c r="E10192" s="64">
        <v>2</v>
      </c>
      <c r="F10192" s="64">
        <v>4</v>
      </c>
      <c r="G10192" s="64">
        <v>1</v>
      </c>
      <c r="H10192" s="64">
        <v>5</v>
      </c>
    </row>
    <row r="10193" spans="1:8" x14ac:dyDescent="0.3">
      <c r="A10193" s="63" t="s">
        <v>14978</v>
      </c>
      <c r="B10193" s="63" t="s">
        <v>14979</v>
      </c>
      <c r="C10193" s="63" t="s">
        <v>3689</v>
      </c>
      <c r="D10193" s="63" t="s">
        <v>3690</v>
      </c>
      <c r="E10193" s="64">
        <v>0</v>
      </c>
      <c r="F10193" s="64">
        <v>3</v>
      </c>
      <c r="G10193" s="64">
        <v>2</v>
      </c>
      <c r="H10193" s="64">
        <v>5</v>
      </c>
    </row>
    <row r="10194" spans="1:8" x14ac:dyDescent="0.3">
      <c r="A10194" s="63" t="s">
        <v>14978</v>
      </c>
      <c r="B10194" s="63" t="s">
        <v>14979</v>
      </c>
      <c r="C10194" s="63" t="s">
        <v>7504</v>
      </c>
      <c r="D10194" s="63" t="s">
        <v>7505</v>
      </c>
      <c r="E10194" s="64">
        <v>0</v>
      </c>
      <c r="F10194" s="64">
        <v>2</v>
      </c>
      <c r="G10194" s="64">
        <v>0</v>
      </c>
      <c r="H10194" s="64">
        <v>2</v>
      </c>
    </row>
    <row r="10195" spans="1:8" x14ac:dyDescent="0.3">
      <c r="A10195" s="63" t="s">
        <v>14978</v>
      </c>
      <c r="B10195" s="63" t="s">
        <v>14979</v>
      </c>
      <c r="C10195" s="63" t="s">
        <v>7622</v>
      </c>
      <c r="D10195" s="63" t="s">
        <v>7623</v>
      </c>
      <c r="E10195" s="64">
        <v>2</v>
      </c>
      <c r="F10195" s="64">
        <v>7</v>
      </c>
      <c r="G10195" s="64">
        <v>2</v>
      </c>
      <c r="H10195" s="64">
        <v>9</v>
      </c>
    </row>
    <row r="10196" spans="1:8" x14ac:dyDescent="0.3">
      <c r="A10196" s="63" t="s">
        <v>14978</v>
      </c>
      <c r="B10196" s="63" t="s">
        <v>14979</v>
      </c>
      <c r="C10196" s="63" t="s">
        <v>3661</v>
      </c>
      <c r="D10196" s="63" t="s">
        <v>3662</v>
      </c>
      <c r="E10196" s="64">
        <v>0</v>
      </c>
      <c r="F10196" s="64">
        <v>0</v>
      </c>
      <c r="G10196" s="64">
        <v>1</v>
      </c>
      <c r="H10196" s="64">
        <v>1</v>
      </c>
    </row>
    <row r="10197" spans="1:8" x14ac:dyDescent="0.3">
      <c r="A10197" s="63" t="s">
        <v>14978</v>
      </c>
      <c r="B10197" s="63" t="s">
        <v>14979</v>
      </c>
      <c r="C10197" s="63" t="s">
        <v>4717</v>
      </c>
      <c r="D10197" s="63" t="s">
        <v>4718</v>
      </c>
      <c r="E10197" s="64">
        <v>0</v>
      </c>
      <c r="F10197" s="64">
        <v>0</v>
      </c>
      <c r="G10197" s="64">
        <v>3</v>
      </c>
      <c r="H10197" s="64">
        <v>3</v>
      </c>
    </row>
    <row r="10198" spans="1:8" x14ac:dyDescent="0.3">
      <c r="A10198" s="63" t="s">
        <v>14978</v>
      </c>
      <c r="B10198" s="63" t="s">
        <v>14979</v>
      </c>
      <c r="C10198" s="63" t="s">
        <v>6971</v>
      </c>
      <c r="D10198" s="63" t="s">
        <v>6972</v>
      </c>
      <c r="E10198" s="64">
        <v>0</v>
      </c>
      <c r="F10198" s="64">
        <v>3</v>
      </c>
      <c r="G10198" s="64">
        <v>2</v>
      </c>
      <c r="H10198" s="64">
        <v>5</v>
      </c>
    </row>
    <row r="10199" spans="1:8" x14ac:dyDescent="0.3">
      <c r="A10199" s="63" t="s">
        <v>14978</v>
      </c>
      <c r="B10199" s="63" t="s">
        <v>14979</v>
      </c>
      <c r="C10199" s="63" t="s">
        <v>3954</v>
      </c>
      <c r="D10199" s="63" t="s">
        <v>3955</v>
      </c>
      <c r="E10199" s="64">
        <v>0</v>
      </c>
      <c r="F10199" s="64">
        <v>1</v>
      </c>
      <c r="G10199" s="64">
        <v>0</v>
      </c>
      <c r="H10199" s="64">
        <v>1</v>
      </c>
    </row>
    <row r="10200" spans="1:8" x14ac:dyDescent="0.3">
      <c r="A10200" s="63" t="s">
        <v>14978</v>
      </c>
      <c r="B10200" s="63" t="s">
        <v>14979</v>
      </c>
      <c r="C10200" s="63" t="s">
        <v>4672</v>
      </c>
      <c r="D10200" s="63" t="s">
        <v>4673</v>
      </c>
      <c r="E10200" s="64">
        <v>2</v>
      </c>
      <c r="F10200" s="64">
        <v>2</v>
      </c>
      <c r="G10200" s="64">
        <v>2</v>
      </c>
      <c r="H10200" s="64">
        <v>4</v>
      </c>
    </row>
    <row r="10201" spans="1:8" x14ac:dyDescent="0.3">
      <c r="A10201" s="63" t="s">
        <v>14978</v>
      </c>
      <c r="B10201" s="63" t="s">
        <v>14979</v>
      </c>
      <c r="C10201" s="63" t="s">
        <v>3511</v>
      </c>
      <c r="D10201" s="63" t="s">
        <v>14601</v>
      </c>
      <c r="E10201" s="64">
        <v>0</v>
      </c>
      <c r="F10201" s="64">
        <v>0</v>
      </c>
      <c r="G10201" s="64">
        <v>12</v>
      </c>
      <c r="H10201" s="64">
        <v>12</v>
      </c>
    </row>
    <row r="10202" spans="1:8" x14ac:dyDescent="0.3">
      <c r="A10202" s="63" t="s">
        <v>14978</v>
      </c>
      <c r="B10202" s="63" t="s">
        <v>14979</v>
      </c>
      <c r="C10202" s="63" t="s">
        <v>3519</v>
      </c>
      <c r="D10202" s="63" t="s">
        <v>3520</v>
      </c>
      <c r="E10202" s="64">
        <v>0</v>
      </c>
      <c r="F10202" s="64">
        <v>1</v>
      </c>
      <c r="G10202" s="64">
        <v>8</v>
      </c>
      <c r="H10202" s="64">
        <v>9</v>
      </c>
    </row>
    <row r="10203" spans="1:8" x14ac:dyDescent="0.3">
      <c r="A10203" s="63" t="s">
        <v>14978</v>
      </c>
      <c r="B10203" s="63" t="s">
        <v>14979</v>
      </c>
      <c r="C10203" s="63" t="s">
        <v>3535</v>
      </c>
      <c r="D10203" s="63" t="s">
        <v>3536</v>
      </c>
      <c r="E10203" s="64">
        <v>1</v>
      </c>
      <c r="F10203" s="64">
        <v>3</v>
      </c>
      <c r="G10203" s="64">
        <v>0</v>
      </c>
      <c r="H10203" s="64">
        <v>3</v>
      </c>
    </row>
    <row r="10204" spans="1:8" x14ac:dyDescent="0.3">
      <c r="A10204" s="63" t="s">
        <v>14978</v>
      </c>
      <c r="B10204" s="63" t="s">
        <v>14979</v>
      </c>
      <c r="C10204" s="63" t="s">
        <v>3770</v>
      </c>
      <c r="D10204" s="63" t="s">
        <v>14538</v>
      </c>
      <c r="E10204" s="64">
        <v>0</v>
      </c>
      <c r="F10204" s="64">
        <v>0</v>
      </c>
      <c r="G10204" s="64">
        <v>19</v>
      </c>
      <c r="H10204" s="64">
        <v>19</v>
      </c>
    </row>
    <row r="10205" spans="1:8" x14ac:dyDescent="0.3">
      <c r="A10205" s="63" t="s">
        <v>14978</v>
      </c>
      <c r="B10205" s="63" t="s">
        <v>14979</v>
      </c>
      <c r="C10205" s="63" t="s">
        <v>3768</v>
      </c>
      <c r="D10205" s="63" t="s">
        <v>14587</v>
      </c>
      <c r="E10205" s="64">
        <v>9</v>
      </c>
      <c r="F10205" s="64">
        <v>26</v>
      </c>
      <c r="G10205" s="64">
        <v>6</v>
      </c>
      <c r="H10205" s="64">
        <v>32</v>
      </c>
    </row>
    <row r="10206" spans="1:8" x14ac:dyDescent="0.3">
      <c r="A10206" s="63" t="s">
        <v>14978</v>
      </c>
      <c r="B10206" s="63" t="s">
        <v>14979</v>
      </c>
      <c r="C10206" s="63" t="s">
        <v>3273</v>
      </c>
      <c r="D10206" s="63" t="s">
        <v>3274</v>
      </c>
      <c r="E10206" s="64">
        <v>0</v>
      </c>
      <c r="F10206" s="64">
        <v>0</v>
      </c>
      <c r="G10206" s="64">
        <v>1</v>
      </c>
      <c r="H10206" s="64">
        <v>1</v>
      </c>
    </row>
    <row r="10207" spans="1:8" x14ac:dyDescent="0.3">
      <c r="A10207" s="63" t="s">
        <v>14978</v>
      </c>
      <c r="B10207" s="63" t="s">
        <v>14979</v>
      </c>
      <c r="C10207" s="63" t="s">
        <v>3688</v>
      </c>
      <c r="D10207" s="63" t="s">
        <v>3274</v>
      </c>
      <c r="E10207" s="64">
        <v>0</v>
      </c>
      <c r="F10207" s="64">
        <v>7</v>
      </c>
      <c r="G10207" s="64">
        <v>0</v>
      </c>
      <c r="H10207" s="64">
        <v>7</v>
      </c>
    </row>
    <row r="10208" spans="1:8" x14ac:dyDescent="0.3">
      <c r="A10208" s="63" t="s">
        <v>14978</v>
      </c>
      <c r="B10208" s="63" t="s">
        <v>14979</v>
      </c>
      <c r="C10208" s="63" t="s">
        <v>3509</v>
      </c>
      <c r="D10208" s="63" t="s">
        <v>3510</v>
      </c>
      <c r="E10208" s="64">
        <v>0</v>
      </c>
      <c r="F10208" s="64">
        <v>16</v>
      </c>
      <c r="G10208" s="64">
        <v>0</v>
      </c>
      <c r="H10208" s="64">
        <v>16</v>
      </c>
    </row>
    <row r="10209" spans="1:8" x14ac:dyDescent="0.3">
      <c r="A10209" s="63" t="s">
        <v>14978</v>
      </c>
      <c r="B10209" s="63" t="s">
        <v>14979</v>
      </c>
      <c r="C10209" s="63" t="s">
        <v>8363</v>
      </c>
      <c r="D10209" s="63" t="s">
        <v>8364</v>
      </c>
      <c r="E10209" s="64">
        <v>69</v>
      </c>
      <c r="F10209" s="64">
        <v>163</v>
      </c>
      <c r="G10209" s="64">
        <v>88</v>
      </c>
      <c r="H10209" s="64">
        <v>251</v>
      </c>
    </row>
    <row r="10210" spans="1:8" x14ac:dyDescent="0.3">
      <c r="A10210" s="63" t="s">
        <v>14978</v>
      </c>
      <c r="B10210" s="63" t="s">
        <v>14979</v>
      </c>
      <c r="C10210" s="63" t="s">
        <v>8092</v>
      </c>
      <c r="D10210" s="63" t="s">
        <v>8093</v>
      </c>
      <c r="E10210" s="64">
        <v>0</v>
      </c>
      <c r="F10210" s="64">
        <v>0</v>
      </c>
      <c r="G10210" s="64">
        <v>34</v>
      </c>
      <c r="H10210" s="64">
        <v>34</v>
      </c>
    </row>
    <row r="10211" spans="1:8" x14ac:dyDescent="0.3">
      <c r="A10211" s="63" t="s">
        <v>14978</v>
      </c>
      <c r="B10211" s="63" t="s">
        <v>14979</v>
      </c>
      <c r="C10211" s="63" t="s">
        <v>3647</v>
      </c>
      <c r="D10211" s="63" t="s">
        <v>3648</v>
      </c>
      <c r="E10211" s="64">
        <v>0</v>
      </c>
      <c r="F10211" s="64">
        <v>2</v>
      </c>
      <c r="G10211" s="64">
        <v>0</v>
      </c>
      <c r="H10211" s="64">
        <v>2</v>
      </c>
    </row>
    <row r="10212" spans="1:8" x14ac:dyDescent="0.3">
      <c r="A10212" s="63" t="s">
        <v>14978</v>
      </c>
      <c r="B10212" s="63" t="s">
        <v>14979</v>
      </c>
      <c r="C10212" s="63" t="s">
        <v>8661</v>
      </c>
      <c r="D10212" s="63" t="s">
        <v>14539</v>
      </c>
      <c r="E10212" s="64">
        <v>1</v>
      </c>
      <c r="F10212" s="64">
        <v>6</v>
      </c>
      <c r="G10212" s="64">
        <v>2</v>
      </c>
      <c r="H10212" s="64">
        <v>8</v>
      </c>
    </row>
    <row r="10213" spans="1:8" x14ac:dyDescent="0.3">
      <c r="A10213" s="63" t="s">
        <v>14978</v>
      </c>
      <c r="B10213" s="63" t="s">
        <v>14979</v>
      </c>
      <c r="C10213" s="63" t="s">
        <v>8803</v>
      </c>
      <c r="D10213" s="63" t="s">
        <v>277</v>
      </c>
      <c r="E10213" s="64">
        <v>0</v>
      </c>
      <c r="F10213" s="64">
        <v>4</v>
      </c>
      <c r="G10213" s="64">
        <v>0</v>
      </c>
      <c r="H10213" s="64">
        <v>4</v>
      </c>
    </row>
    <row r="10214" spans="1:8" x14ac:dyDescent="0.3">
      <c r="A10214" s="63" t="s">
        <v>14978</v>
      </c>
      <c r="B10214" s="63" t="s">
        <v>14979</v>
      </c>
      <c r="C10214" s="63" t="s">
        <v>7520</v>
      </c>
      <c r="D10214" s="63" t="s">
        <v>7521</v>
      </c>
      <c r="E10214" s="64">
        <v>0</v>
      </c>
      <c r="F10214" s="64">
        <v>2</v>
      </c>
      <c r="G10214" s="64">
        <v>2</v>
      </c>
      <c r="H10214" s="64">
        <v>4</v>
      </c>
    </row>
    <row r="10215" spans="1:8" x14ac:dyDescent="0.3">
      <c r="A10215" s="63" t="s">
        <v>14978</v>
      </c>
      <c r="B10215" s="63" t="s">
        <v>14979</v>
      </c>
      <c r="C10215" s="63" t="s">
        <v>7990</v>
      </c>
      <c r="D10215" s="63" t="s">
        <v>7991</v>
      </c>
      <c r="E10215" s="64">
        <v>0</v>
      </c>
      <c r="F10215" s="64">
        <v>3</v>
      </c>
      <c r="G10215" s="64">
        <v>3</v>
      </c>
      <c r="H10215" s="64">
        <v>6</v>
      </c>
    </row>
    <row r="10216" spans="1:8" x14ac:dyDescent="0.3">
      <c r="A10216" s="63" t="s">
        <v>14978</v>
      </c>
      <c r="B10216" s="63" t="s">
        <v>14979</v>
      </c>
      <c r="C10216" s="63" t="s">
        <v>3269</v>
      </c>
      <c r="D10216" s="63" t="s">
        <v>3270</v>
      </c>
      <c r="E10216" s="64">
        <v>0</v>
      </c>
      <c r="F10216" s="64">
        <v>1</v>
      </c>
      <c r="G10216" s="64">
        <v>5</v>
      </c>
      <c r="H10216" s="64">
        <v>6</v>
      </c>
    </row>
    <row r="10217" spans="1:8" x14ac:dyDescent="0.3">
      <c r="A10217" s="63" t="s">
        <v>14978</v>
      </c>
      <c r="B10217" s="63" t="s">
        <v>14979</v>
      </c>
      <c r="C10217" s="63" t="s">
        <v>3502</v>
      </c>
      <c r="D10217" s="63" t="s">
        <v>3503</v>
      </c>
      <c r="E10217" s="64">
        <v>0</v>
      </c>
      <c r="F10217" s="64">
        <v>0</v>
      </c>
      <c r="G10217" s="64">
        <v>4</v>
      </c>
      <c r="H10217" s="64">
        <v>4</v>
      </c>
    </row>
    <row r="10218" spans="1:8" x14ac:dyDescent="0.3">
      <c r="A10218" s="63" t="s">
        <v>14978</v>
      </c>
      <c r="B10218" s="63" t="s">
        <v>14979</v>
      </c>
      <c r="C10218" s="63" t="s">
        <v>4414</v>
      </c>
      <c r="D10218" s="63" t="s">
        <v>4415</v>
      </c>
      <c r="E10218" s="64">
        <v>0</v>
      </c>
      <c r="F10218" s="64">
        <v>0</v>
      </c>
      <c r="G10218" s="64">
        <v>4</v>
      </c>
      <c r="H10218" s="64">
        <v>4</v>
      </c>
    </row>
    <row r="10219" spans="1:8" x14ac:dyDescent="0.3">
      <c r="A10219" s="63" t="s">
        <v>14978</v>
      </c>
      <c r="B10219" s="63" t="s">
        <v>14979</v>
      </c>
      <c r="C10219" s="63" t="s">
        <v>3486</v>
      </c>
      <c r="D10219" s="63" t="s">
        <v>3487</v>
      </c>
      <c r="E10219" s="64">
        <v>2</v>
      </c>
      <c r="F10219" s="64">
        <v>12</v>
      </c>
      <c r="G10219" s="64">
        <v>16</v>
      </c>
      <c r="H10219" s="64">
        <v>28</v>
      </c>
    </row>
    <row r="10220" spans="1:8" x14ac:dyDescent="0.3">
      <c r="A10220" s="63" t="s">
        <v>14978</v>
      </c>
      <c r="B10220" s="63" t="s">
        <v>14979</v>
      </c>
      <c r="C10220" s="63" t="s">
        <v>6855</v>
      </c>
      <c r="D10220" s="63" t="s">
        <v>6856</v>
      </c>
      <c r="E10220" s="64">
        <v>0</v>
      </c>
      <c r="F10220" s="64">
        <v>0</v>
      </c>
      <c r="G10220" s="64">
        <v>4</v>
      </c>
      <c r="H10220" s="64">
        <v>4</v>
      </c>
    </row>
    <row r="10221" spans="1:8" x14ac:dyDescent="0.3">
      <c r="A10221" s="63" t="s">
        <v>14978</v>
      </c>
      <c r="B10221" s="63" t="s">
        <v>14979</v>
      </c>
      <c r="C10221" s="63" t="s">
        <v>7333</v>
      </c>
      <c r="D10221" s="63" t="s">
        <v>7334</v>
      </c>
      <c r="E10221" s="64">
        <v>0</v>
      </c>
      <c r="F10221" s="64">
        <v>1</v>
      </c>
      <c r="G10221" s="64">
        <v>1</v>
      </c>
      <c r="H10221" s="64">
        <v>2</v>
      </c>
    </row>
    <row r="10222" spans="1:8" x14ac:dyDescent="0.3">
      <c r="A10222" s="63" t="s">
        <v>14978</v>
      </c>
      <c r="B10222" s="63" t="s">
        <v>14979</v>
      </c>
      <c r="C10222" s="63" t="s">
        <v>3764</v>
      </c>
      <c r="D10222" s="63" t="s">
        <v>14551</v>
      </c>
      <c r="E10222" s="64">
        <v>0</v>
      </c>
      <c r="F10222" s="64">
        <v>0</v>
      </c>
      <c r="G10222" s="64">
        <v>1</v>
      </c>
      <c r="H10222" s="64">
        <v>1</v>
      </c>
    </row>
    <row r="10223" spans="1:8" x14ac:dyDescent="0.3">
      <c r="A10223" s="63" t="s">
        <v>14978</v>
      </c>
      <c r="B10223" s="63" t="s">
        <v>14979</v>
      </c>
      <c r="C10223" s="63" t="s">
        <v>6299</v>
      </c>
      <c r="D10223" s="63" t="s">
        <v>6300</v>
      </c>
      <c r="E10223" s="64">
        <v>1</v>
      </c>
      <c r="F10223" s="64">
        <v>5</v>
      </c>
      <c r="G10223" s="64">
        <v>2</v>
      </c>
      <c r="H10223" s="64">
        <v>7</v>
      </c>
    </row>
    <row r="10224" spans="1:8" x14ac:dyDescent="0.3">
      <c r="A10224" s="63" t="s">
        <v>14978</v>
      </c>
      <c r="B10224" s="63" t="s">
        <v>14979</v>
      </c>
      <c r="C10224" s="63" t="s">
        <v>4972</v>
      </c>
      <c r="D10224" s="63" t="s">
        <v>14759</v>
      </c>
      <c r="E10224" s="64">
        <v>0</v>
      </c>
      <c r="F10224" s="64">
        <v>1</v>
      </c>
      <c r="G10224" s="64">
        <v>0</v>
      </c>
      <c r="H10224" s="64">
        <v>1</v>
      </c>
    </row>
    <row r="10225" spans="1:8" x14ac:dyDescent="0.3">
      <c r="A10225" s="63" t="s">
        <v>14978</v>
      </c>
      <c r="B10225" s="63" t="s">
        <v>14979</v>
      </c>
      <c r="C10225" s="63" t="s">
        <v>4711</v>
      </c>
      <c r="D10225" s="63" t="s">
        <v>4712</v>
      </c>
      <c r="E10225" s="64">
        <v>0</v>
      </c>
      <c r="F10225" s="64">
        <v>0</v>
      </c>
      <c r="G10225" s="64">
        <v>2</v>
      </c>
      <c r="H10225" s="64">
        <v>2</v>
      </c>
    </row>
    <row r="10226" spans="1:8" x14ac:dyDescent="0.3">
      <c r="A10226" s="63" t="s">
        <v>14978</v>
      </c>
      <c r="B10226" s="63" t="s">
        <v>14979</v>
      </c>
      <c r="C10226" s="63" t="s">
        <v>7986</v>
      </c>
      <c r="D10226" s="63" t="s">
        <v>7987</v>
      </c>
      <c r="E10226" s="64">
        <v>0</v>
      </c>
      <c r="F10226" s="64">
        <v>0</v>
      </c>
      <c r="G10226" s="64">
        <v>11</v>
      </c>
      <c r="H10226" s="64">
        <v>11</v>
      </c>
    </row>
    <row r="10227" spans="1:8" x14ac:dyDescent="0.3">
      <c r="A10227" s="63" t="s">
        <v>14978</v>
      </c>
      <c r="B10227" s="63" t="s">
        <v>14979</v>
      </c>
      <c r="C10227" s="63" t="s">
        <v>8667</v>
      </c>
      <c r="D10227" s="63" t="s">
        <v>8668</v>
      </c>
      <c r="E10227" s="64">
        <v>0</v>
      </c>
      <c r="F10227" s="64">
        <v>0</v>
      </c>
      <c r="G10227" s="64">
        <v>135</v>
      </c>
      <c r="H10227" s="64">
        <v>135</v>
      </c>
    </row>
    <row r="10228" spans="1:8" x14ac:dyDescent="0.3">
      <c r="A10228" s="63" t="s">
        <v>14978</v>
      </c>
      <c r="B10228" s="63" t="s">
        <v>14979</v>
      </c>
      <c r="C10228" s="63" t="s">
        <v>7656</v>
      </c>
      <c r="D10228" s="63" t="s">
        <v>14899</v>
      </c>
      <c r="E10228" s="64">
        <v>0</v>
      </c>
      <c r="F10228" s="64">
        <v>3</v>
      </c>
      <c r="G10228" s="64">
        <v>0</v>
      </c>
      <c r="H10228" s="64">
        <v>3</v>
      </c>
    </row>
    <row r="10229" spans="1:8" x14ac:dyDescent="0.3">
      <c r="A10229" s="63" t="s">
        <v>14978</v>
      </c>
      <c r="B10229" s="63" t="s">
        <v>14979</v>
      </c>
      <c r="C10229" s="63" t="s">
        <v>8399</v>
      </c>
      <c r="D10229" s="63" t="s">
        <v>8400</v>
      </c>
      <c r="E10229" s="64">
        <v>0</v>
      </c>
      <c r="F10229" s="64">
        <v>0</v>
      </c>
      <c r="G10229" s="64">
        <v>76</v>
      </c>
      <c r="H10229" s="64">
        <v>76</v>
      </c>
    </row>
    <row r="10230" spans="1:8" x14ac:dyDescent="0.3">
      <c r="A10230" s="63" t="s">
        <v>14978</v>
      </c>
      <c r="B10230" s="63" t="s">
        <v>14979</v>
      </c>
      <c r="C10230" s="63" t="s">
        <v>3504</v>
      </c>
      <c r="D10230" s="63" t="s">
        <v>14588</v>
      </c>
      <c r="E10230" s="64">
        <v>0</v>
      </c>
      <c r="F10230" s="64">
        <v>0</v>
      </c>
      <c r="G10230" s="64">
        <v>22</v>
      </c>
      <c r="H10230" s="64">
        <v>22</v>
      </c>
    </row>
    <row r="10231" spans="1:8" x14ac:dyDescent="0.3">
      <c r="A10231" s="63" t="s">
        <v>14978</v>
      </c>
      <c r="B10231" s="63" t="s">
        <v>14979</v>
      </c>
      <c r="C10231" s="63" t="s">
        <v>8381</v>
      </c>
      <c r="D10231" s="63" t="s">
        <v>8382</v>
      </c>
      <c r="E10231" s="64">
        <v>0</v>
      </c>
      <c r="F10231" s="64">
        <v>0</v>
      </c>
      <c r="G10231" s="64">
        <v>53</v>
      </c>
      <c r="H10231" s="64">
        <v>53</v>
      </c>
    </row>
    <row r="10232" spans="1:8" x14ac:dyDescent="0.3">
      <c r="A10232" s="63" t="s">
        <v>14978</v>
      </c>
      <c r="B10232" s="63" t="s">
        <v>14979</v>
      </c>
      <c r="C10232" s="63" t="s">
        <v>8379</v>
      </c>
      <c r="D10232" s="63" t="s">
        <v>8380</v>
      </c>
      <c r="E10232" s="64">
        <v>0</v>
      </c>
      <c r="F10232" s="64">
        <v>0</v>
      </c>
      <c r="G10232" s="64">
        <v>12</v>
      </c>
      <c r="H10232" s="64">
        <v>12</v>
      </c>
    </row>
    <row r="10233" spans="1:8" x14ac:dyDescent="0.3">
      <c r="A10233" s="63" t="s">
        <v>14978</v>
      </c>
      <c r="B10233" s="63" t="s">
        <v>14979</v>
      </c>
      <c r="C10233" s="63" t="s">
        <v>8539</v>
      </c>
      <c r="D10233" s="63" t="s">
        <v>8540</v>
      </c>
      <c r="E10233" s="64">
        <v>0</v>
      </c>
      <c r="F10233" s="64">
        <v>0</v>
      </c>
      <c r="G10233" s="64">
        <v>6</v>
      </c>
      <c r="H10233" s="64">
        <v>6</v>
      </c>
    </row>
    <row r="10234" spans="1:8" x14ac:dyDescent="0.3">
      <c r="A10234" s="63" t="s">
        <v>14978</v>
      </c>
      <c r="B10234" s="63" t="s">
        <v>14979</v>
      </c>
      <c r="C10234" s="63" t="s">
        <v>3649</v>
      </c>
      <c r="D10234" s="63" t="s">
        <v>14540</v>
      </c>
      <c r="E10234" s="64">
        <v>0</v>
      </c>
      <c r="F10234" s="64">
        <v>0</v>
      </c>
      <c r="G10234" s="64">
        <v>14</v>
      </c>
      <c r="H10234" s="64">
        <v>14</v>
      </c>
    </row>
    <row r="10235" spans="1:8" x14ac:dyDescent="0.3">
      <c r="A10235" s="63" t="s">
        <v>14978</v>
      </c>
      <c r="B10235" s="63" t="s">
        <v>14979</v>
      </c>
      <c r="C10235" s="63" t="s">
        <v>7614</v>
      </c>
      <c r="D10235" s="63" t="s">
        <v>7615</v>
      </c>
      <c r="E10235" s="64">
        <v>0</v>
      </c>
      <c r="F10235" s="64">
        <v>2</v>
      </c>
      <c r="G10235" s="64">
        <v>0</v>
      </c>
      <c r="H10235" s="64">
        <v>2</v>
      </c>
    </row>
    <row r="10236" spans="1:8" x14ac:dyDescent="0.3">
      <c r="A10236" s="63" t="s">
        <v>14978</v>
      </c>
      <c r="B10236" s="63" t="s">
        <v>14979</v>
      </c>
      <c r="C10236" s="63" t="s">
        <v>8810</v>
      </c>
      <c r="D10236" s="63" t="s">
        <v>14650</v>
      </c>
      <c r="E10236" s="64">
        <v>0</v>
      </c>
      <c r="F10236" s="64">
        <v>0</v>
      </c>
      <c r="G10236" s="64">
        <v>62</v>
      </c>
      <c r="H10236" s="64">
        <v>62</v>
      </c>
    </row>
    <row r="10237" spans="1:8" x14ac:dyDescent="0.3">
      <c r="A10237" s="63" t="s">
        <v>14978</v>
      </c>
      <c r="B10237" s="63" t="s">
        <v>14979</v>
      </c>
      <c r="C10237" s="63" t="s">
        <v>5516</v>
      </c>
      <c r="D10237" s="63" t="s">
        <v>5517</v>
      </c>
      <c r="E10237" s="64">
        <v>0</v>
      </c>
      <c r="F10237" s="64">
        <v>0</v>
      </c>
      <c r="G10237" s="64">
        <v>2</v>
      </c>
      <c r="H10237" s="64">
        <v>2</v>
      </c>
    </row>
    <row r="10238" spans="1:8" x14ac:dyDescent="0.3">
      <c r="A10238" s="63" t="s">
        <v>14978</v>
      </c>
      <c r="B10238" s="63" t="s">
        <v>14979</v>
      </c>
      <c r="C10238" s="63" t="s">
        <v>8099</v>
      </c>
      <c r="D10238" s="63" t="s">
        <v>14955</v>
      </c>
      <c r="E10238" s="64">
        <v>0</v>
      </c>
      <c r="F10238" s="64">
        <v>3</v>
      </c>
      <c r="G10238" s="64">
        <v>0</v>
      </c>
      <c r="H10238" s="64">
        <v>3</v>
      </c>
    </row>
    <row r="10239" spans="1:8" x14ac:dyDescent="0.3">
      <c r="A10239" s="63" t="s">
        <v>14978</v>
      </c>
      <c r="B10239" s="63" t="s">
        <v>14979</v>
      </c>
      <c r="C10239" s="63" t="s">
        <v>5094</v>
      </c>
      <c r="D10239" s="63" t="s">
        <v>14733</v>
      </c>
      <c r="E10239" s="64">
        <v>0</v>
      </c>
      <c r="F10239" s="64">
        <v>0</v>
      </c>
      <c r="G10239" s="64">
        <v>1</v>
      </c>
      <c r="H10239" s="64">
        <v>1</v>
      </c>
    </row>
    <row r="10240" spans="1:8" x14ac:dyDescent="0.3">
      <c r="A10240" s="63" t="s">
        <v>14978</v>
      </c>
      <c r="B10240" s="63" t="s">
        <v>14979</v>
      </c>
      <c r="C10240" s="63" t="s">
        <v>6939</v>
      </c>
      <c r="D10240" s="63" t="s">
        <v>6940</v>
      </c>
      <c r="E10240" s="64">
        <v>0</v>
      </c>
      <c r="F10240" s="64">
        <v>0</v>
      </c>
      <c r="G10240" s="64">
        <v>10</v>
      </c>
      <c r="H10240" s="64">
        <v>10</v>
      </c>
    </row>
    <row r="10241" spans="1:8" x14ac:dyDescent="0.3">
      <c r="A10241" s="63" t="s">
        <v>14978</v>
      </c>
      <c r="B10241" s="63" t="s">
        <v>14979</v>
      </c>
      <c r="C10241" s="63" t="s">
        <v>8411</v>
      </c>
      <c r="D10241" s="63" t="s">
        <v>8412</v>
      </c>
      <c r="E10241" s="64">
        <v>8</v>
      </c>
      <c r="F10241" s="64">
        <v>18</v>
      </c>
      <c r="G10241" s="64">
        <v>0</v>
      </c>
      <c r="H10241" s="64">
        <v>18</v>
      </c>
    </row>
    <row r="10242" spans="1:8" x14ac:dyDescent="0.3">
      <c r="A10242" s="63" t="s">
        <v>14978</v>
      </c>
      <c r="B10242" s="63" t="s">
        <v>14979</v>
      </c>
      <c r="C10242" s="63" t="s">
        <v>4781</v>
      </c>
      <c r="D10242" s="63" t="s">
        <v>4782</v>
      </c>
      <c r="E10242" s="64">
        <v>0</v>
      </c>
      <c r="F10242" s="64">
        <v>0</v>
      </c>
      <c r="G10242" s="64">
        <v>3</v>
      </c>
      <c r="H10242" s="64">
        <v>3</v>
      </c>
    </row>
    <row r="10243" spans="1:8" x14ac:dyDescent="0.3">
      <c r="A10243" s="63" t="s">
        <v>14978</v>
      </c>
      <c r="B10243" s="63" t="s">
        <v>14979</v>
      </c>
      <c r="C10243" s="63" t="s">
        <v>7974</v>
      </c>
      <c r="D10243" s="63" t="s">
        <v>7975</v>
      </c>
      <c r="E10243" s="64">
        <v>0</v>
      </c>
      <c r="F10243" s="64">
        <v>0</v>
      </c>
      <c r="G10243" s="64">
        <v>1</v>
      </c>
      <c r="H10243" s="64">
        <v>1</v>
      </c>
    </row>
    <row r="10244" spans="1:8" x14ac:dyDescent="0.3">
      <c r="A10244" s="63" t="s">
        <v>14978</v>
      </c>
      <c r="B10244" s="63" t="s">
        <v>14979</v>
      </c>
      <c r="C10244" s="63" t="s">
        <v>4684</v>
      </c>
      <c r="D10244" s="63" t="s">
        <v>3852</v>
      </c>
      <c r="E10244" s="64">
        <v>0</v>
      </c>
      <c r="F10244" s="64">
        <v>0</v>
      </c>
      <c r="G10244" s="64">
        <v>8</v>
      </c>
      <c r="H10244" s="64">
        <v>8</v>
      </c>
    </row>
    <row r="10245" spans="1:8" x14ac:dyDescent="0.3">
      <c r="A10245" s="63" t="s">
        <v>14978</v>
      </c>
      <c r="B10245" s="63" t="s">
        <v>14979</v>
      </c>
      <c r="C10245" s="63" t="s">
        <v>8694</v>
      </c>
      <c r="D10245" s="63" t="s">
        <v>8695</v>
      </c>
      <c r="E10245" s="64">
        <v>1</v>
      </c>
      <c r="F10245" s="64">
        <v>1</v>
      </c>
      <c r="G10245" s="64">
        <v>0</v>
      </c>
      <c r="H10245" s="64">
        <v>1</v>
      </c>
    </row>
    <row r="10246" spans="1:8" x14ac:dyDescent="0.3">
      <c r="A10246" s="63" t="s">
        <v>14978</v>
      </c>
      <c r="B10246" s="63" t="s">
        <v>14979</v>
      </c>
      <c r="C10246" s="63" t="s">
        <v>6448</v>
      </c>
      <c r="D10246" s="63" t="s">
        <v>6449</v>
      </c>
      <c r="E10246" s="64">
        <v>0</v>
      </c>
      <c r="F10246" s="64">
        <v>1</v>
      </c>
      <c r="G10246" s="64">
        <v>0</v>
      </c>
      <c r="H10246" s="64">
        <v>1</v>
      </c>
    </row>
    <row r="10247" spans="1:8" x14ac:dyDescent="0.3">
      <c r="A10247" s="63" t="s">
        <v>14978</v>
      </c>
      <c r="B10247" s="63" t="s">
        <v>14979</v>
      </c>
      <c r="C10247" s="63" t="s">
        <v>3865</v>
      </c>
      <c r="D10247" s="63" t="s">
        <v>3866</v>
      </c>
      <c r="E10247" s="64">
        <v>0</v>
      </c>
      <c r="F10247" s="64">
        <v>2</v>
      </c>
      <c r="G10247" s="64">
        <v>0</v>
      </c>
      <c r="H10247" s="64">
        <v>2</v>
      </c>
    </row>
    <row r="10248" spans="1:8" x14ac:dyDescent="0.3">
      <c r="A10248" s="63" t="s">
        <v>14978</v>
      </c>
      <c r="B10248" s="63" t="s">
        <v>14979</v>
      </c>
      <c r="C10248" s="63" t="s">
        <v>7972</v>
      </c>
      <c r="D10248" s="63" t="s">
        <v>7973</v>
      </c>
      <c r="E10248" s="64">
        <v>1</v>
      </c>
      <c r="F10248" s="64">
        <v>6</v>
      </c>
      <c r="G10248" s="64">
        <v>3</v>
      </c>
      <c r="H10248" s="64">
        <v>9</v>
      </c>
    </row>
    <row r="10249" spans="1:8" x14ac:dyDescent="0.3">
      <c r="A10249" s="63" t="s">
        <v>14978</v>
      </c>
      <c r="B10249" s="63" t="s">
        <v>14979</v>
      </c>
      <c r="C10249" s="63" t="s">
        <v>8671</v>
      </c>
      <c r="D10249" s="63" t="s">
        <v>8672</v>
      </c>
      <c r="E10249" s="64">
        <v>0</v>
      </c>
      <c r="F10249" s="64">
        <v>1</v>
      </c>
      <c r="G10249" s="64">
        <v>0</v>
      </c>
      <c r="H10249" s="64">
        <v>1</v>
      </c>
    </row>
    <row r="10250" spans="1:8" x14ac:dyDescent="0.3">
      <c r="A10250" s="63" t="s">
        <v>14978</v>
      </c>
      <c r="B10250" s="63" t="s">
        <v>14979</v>
      </c>
      <c r="C10250" s="63" t="s">
        <v>3979</v>
      </c>
      <c r="D10250" s="63" t="s">
        <v>3980</v>
      </c>
      <c r="E10250" s="64">
        <v>0</v>
      </c>
      <c r="F10250" s="64">
        <v>0</v>
      </c>
      <c r="G10250" s="64">
        <v>1</v>
      </c>
      <c r="H10250" s="64">
        <v>1</v>
      </c>
    </row>
    <row r="10251" spans="1:8" x14ac:dyDescent="0.3">
      <c r="A10251" s="63" t="s">
        <v>14978</v>
      </c>
      <c r="B10251" s="63" t="s">
        <v>14979</v>
      </c>
      <c r="C10251" s="63" t="s">
        <v>8521</v>
      </c>
      <c r="D10251" s="63" t="s">
        <v>8522</v>
      </c>
      <c r="E10251" s="64">
        <v>4</v>
      </c>
      <c r="F10251" s="64">
        <v>19</v>
      </c>
      <c r="G10251" s="64">
        <v>7</v>
      </c>
      <c r="H10251" s="64">
        <v>26</v>
      </c>
    </row>
    <row r="10252" spans="1:8" x14ac:dyDescent="0.3">
      <c r="A10252" s="63" t="s">
        <v>14978</v>
      </c>
      <c r="B10252" s="63" t="s">
        <v>14979</v>
      </c>
      <c r="C10252" s="63" t="s">
        <v>3594</v>
      </c>
      <c r="D10252" s="63" t="s">
        <v>3595</v>
      </c>
      <c r="E10252" s="64">
        <v>0</v>
      </c>
      <c r="F10252" s="64">
        <v>1</v>
      </c>
      <c r="G10252" s="64">
        <v>1</v>
      </c>
      <c r="H10252" s="64">
        <v>2</v>
      </c>
    </row>
    <row r="10253" spans="1:8" x14ac:dyDescent="0.3">
      <c r="A10253" s="63" t="s">
        <v>14978</v>
      </c>
      <c r="B10253" s="63" t="s">
        <v>14979</v>
      </c>
      <c r="C10253" s="63" t="s">
        <v>8369</v>
      </c>
      <c r="D10253" s="63" t="s">
        <v>14596</v>
      </c>
      <c r="E10253" s="64">
        <v>29</v>
      </c>
      <c r="F10253" s="64">
        <v>270</v>
      </c>
      <c r="G10253" s="64">
        <v>99</v>
      </c>
      <c r="H10253" s="64">
        <v>369</v>
      </c>
    </row>
    <row r="10254" spans="1:8" x14ac:dyDescent="0.3">
      <c r="A10254" s="63" t="s">
        <v>14978</v>
      </c>
      <c r="B10254" s="63" t="s">
        <v>14979</v>
      </c>
      <c r="C10254" s="63" t="s">
        <v>7976</v>
      </c>
      <c r="D10254" s="63" t="s">
        <v>7977</v>
      </c>
      <c r="E10254" s="64">
        <v>0</v>
      </c>
      <c r="F10254" s="64">
        <v>0</v>
      </c>
      <c r="G10254" s="64">
        <v>1</v>
      </c>
      <c r="H10254" s="64">
        <v>1</v>
      </c>
    </row>
    <row r="10255" spans="1:8" x14ac:dyDescent="0.3">
      <c r="A10255" s="63" t="s">
        <v>14978</v>
      </c>
      <c r="B10255" s="63" t="s">
        <v>14979</v>
      </c>
      <c r="C10255" s="63" t="s">
        <v>5522</v>
      </c>
      <c r="D10255" s="63" t="s">
        <v>5523</v>
      </c>
      <c r="E10255" s="64">
        <v>0</v>
      </c>
      <c r="F10255" s="64">
        <v>1</v>
      </c>
      <c r="G10255" s="64">
        <v>0</v>
      </c>
      <c r="H10255" s="64">
        <v>1</v>
      </c>
    </row>
    <row r="10256" spans="1:8" x14ac:dyDescent="0.3">
      <c r="A10256" s="63" t="s">
        <v>14978</v>
      </c>
      <c r="B10256" s="63" t="s">
        <v>14979</v>
      </c>
      <c r="C10256" s="63" t="s">
        <v>8206</v>
      </c>
      <c r="D10256" s="63" t="s">
        <v>14542</v>
      </c>
      <c r="E10256" s="64">
        <v>1</v>
      </c>
      <c r="F10256" s="64">
        <v>5</v>
      </c>
      <c r="G10256" s="64">
        <v>1</v>
      </c>
      <c r="H10256" s="64">
        <v>6</v>
      </c>
    </row>
    <row r="10257" spans="1:8" x14ac:dyDescent="0.3">
      <c r="A10257" s="63" t="s">
        <v>14978</v>
      </c>
      <c r="B10257" s="63" t="s">
        <v>14979</v>
      </c>
      <c r="C10257" s="63" t="s">
        <v>3622</v>
      </c>
      <c r="D10257" s="63" t="s">
        <v>1872</v>
      </c>
      <c r="E10257" s="64">
        <v>0</v>
      </c>
      <c r="F10257" s="64">
        <v>1</v>
      </c>
      <c r="G10257" s="64">
        <v>0</v>
      </c>
      <c r="H10257" s="64">
        <v>1</v>
      </c>
    </row>
    <row r="10258" spans="1:8" x14ac:dyDescent="0.3">
      <c r="A10258" s="63" t="s">
        <v>14978</v>
      </c>
      <c r="B10258" s="63" t="s">
        <v>14979</v>
      </c>
      <c r="C10258" s="63" t="s">
        <v>5096</v>
      </c>
      <c r="D10258" s="63" t="s">
        <v>5097</v>
      </c>
      <c r="E10258" s="64">
        <v>0</v>
      </c>
      <c r="F10258" s="64">
        <v>1</v>
      </c>
      <c r="G10258" s="64">
        <v>0</v>
      </c>
      <c r="H10258" s="64">
        <v>1</v>
      </c>
    </row>
    <row r="10259" spans="1:8" x14ac:dyDescent="0.3">
      <c r="A10259" s="63" t="s">
        <v>14978</v>
      </c>
      <c r="B10259" s="63" t="s">
        <v>14979</v>
      </c>
      <c r="C10259" s="63" t="s">
        <v>8519</v>
      </c>
      <c r="D10259" s="63" t="s">
        <v>14665</v>
      </c>
      <c r="E10259" s="64">
        <v>1</v>
      </c>
      <c r="F10259" s="64">
        <v>11</v>
      </c>
      <c r="G10259" s="64">
        <v>5</v>
      </c>
      <c r="H10259" s="64">
        <v>16</v>
      </c>
    </row>
    <row r="10260" spans="1:8" x14ac:dyDescent="0.3">
      <c r="A10260" s="63" t="s">
        <v>14978</v>
      </c>
      <c r="B10260" s="63" t="s">
        <v>14979</v>
      </c>
      <c r="C10260" s="63" t="s">
        <v>8204</v>
      </c>
      <c r="D10260" s="63" t="s">
        <v>14543</v>
      </c>
      <c r="E10260" s="64">
        <v>0</v>
      </c>
      <c r="F10260" s="64">
        <v>2</v>
      </c>
      <c r="G10260" s="64">
        <v>1</v>
      </c>
      <c r="H10260" s="64">
        <v>3</v>
      </c>
    </row>
    <row r="10261" spans="1:8" x14ac:dyDescent="0.3">
      <c r="A10261" s="63" t="s">
        <v>14978</v>
      </c>
      <c r="B10261" s="63" t="s">
        <v>14979</v>
      </c>
      <c r="C10261" s="63" t="s">
        <v>8355</v>
      </c>
      <c r="D10261" s="63" t="s">
        <v>8356</v>
      </c>
      <c r="E10261" s="64">
        <v>85</v>
      </c>
      <c r="F10261" s="64">
        <v>417</v>
      </c>
      <c r="G10261" s="64">
        <v>142</v>
      </c>
      <c r="H10261" s="64">
        <v>559</v>
      </c>
    </row>
    <row r="10262" spans="1:8" x14ac:dyDescent="0.3">
      <c r="A10262" s="63" t="s">
        <v>14978</v>
      </c>
      <c r="B10262" s="63" t="s">
        <v>14979</v>
      </c>
      <c r="C10262" s="63" t="s">
        <v>7460</v>
      </c>
      <c r="D10262" s="63" t="s">
        <v>7461</v>
      </c>
      <c r="E10262" s="64">
        <v>0</v>
      </c>
      <c r="F10262" s="64">
        <v>1</v>
      </c>
      <c r="G10262" s="64">
        <v>0</v>
      </c>
      <c r="H10262" s="64">
        <v>1</v>
      </c>
    </row>
    <row r="10263" spans="1:8" x14ac:dyDescent="0.3">
      <c r="A10263" s="63" t="s">
        <v>14978</v>
      </c>
      <c r="B10263" s="63" t="s">
        <v>14979</v>
      </c>
      <c r="C10263" s="63" t="s">
        <v>6857</v>
      </c>
      <c r="D10263" s="63" t="s">
        <v>14581</v>
      </c>
      <c r="E10263" s="64">
        <v>1</v>
      </c>
      <c r="F10263" s="64">
        <v>2</v>
      </c>
      <c r="G10263" s="64">
        <v>0</v>
      </c>
      <c r="H10263" s="64">
        <v>2</v>
      </c>
    </row>
    <row r="10264" spans="1:8" x14ac:dyDescent="0.3">
      <c r="A10264" s="63" t="s">
        <v>14978</v>
      </c>
      <c r="B10264" s="63" t="s">
        <v>14979</v>
      </c>
      <c r="C10264" s="63" t="s">
        <v>4998</v>
      </c>
      <c r="D10264" s="63" t="s">
        <v>4999</v>
      </c>
      <c r="E10264" s="64">
        <v>0</v>
      </c>
      <c r="F10264" s="64">
        <v>0</v>
      </c>
      <c r="G10264" s="64">
        <v>1</v>
      </c>
      <c r="H10264" s="64">
        <v>1</v>
      </c>
    </row>
    <row r="10265" spans="1:8" x14ac:dyDescent="0.3">
      <c r="A10265" s="63" t="s">
        <v>14978</v>
      </c>
      <c r="B10265" s="63" t="s">
        <v>14979</v>
      </c>
      <c r="C10265" s="63" t="s">
        <v>8123</v>
      </c>
      <c r="D10265" s="63" t="s">
        <v>8124</v>
      </c>
      <c r="E10265" s="64">
        <v>1</v>
      </c>
      <c r="F10265" s="64">
        <v>9</v>
      </c>
      <c r="G10265" s="64">
        <v>5</v>
      </c>
      <c r="H10265" s="64">
        <v>14</v>
      </c>
    </row>
    <row r="10266" spans="1:8" x14ac:dyDescent="0.3">
      <c r="A10266" s="63" t="s">
        <v>14978</v>
      </c>
      <c r="B10266" s="63" t="s">
        <v>14979</v>
      </c>
      <c r="C10266" s="63" t="s">
        <v>4755</v>
      </c>
      <c r="D10266" s="63" t="s">
        <v>4756</v>
      </c>
      <c r="E10266" s="64">
        <v>0</v>
      </c>
      <c r="F10266" s="64">
        <v>0</v>
      </c>
      <c r="G10266" s="64">
        <v>1</v>
      </c>
      <c r="H10266" s="64">
        <v>1</v>
      </c>
    </row>
    <row r="10267" spans="1:8" x14ac:dyDescent="0.3">
      <c r="A10267" s="63" t="s">
        <v>14978</v>
      </c>
      <c r="B10267" s="63" t="s">
        <v>14979</v>
      </c>
      <c r="C10267" s="63" t="s">
        <v>6422</v>
      </c>
      <c r="D10267" s="63" t="s">
        <v>6423</v>
      </c>
      <c r="E10267" s="64">
        <v>2</v>
      </c>
      <c r="F10267" s="64">
        <v>4</v>
      </c>
      <c r="G10267" s="64">
        <v>2</v>
      </c>
      <c r="H10267" s="64">
        <v>6</v>
      </c>
    </row>
    <row r="10268" spans="1:8" x14ac:dyDescent="0.3">
      <c r="A10268" s="63" t="s">
        <v>14978</v>
      </c>
      <c r="B10268" s="63" t="s">
        <v>14979</v>
      </c>
      <c r="C10268" s="63" t="s">
        <v>8107</v>
      </c>
      <c r="D10268" s="63" t="s">
        <v>8108</v>
      </c>
      <c r="E10268" s="64">
        <v>0</v>
      </c>
      <c r="F10268" s="64">
        <v>0</v>
      </c>
      <c r="G10268" s="64">
        <v>20</v>
      </c>
      <c r="H10268" s="64">
        <v>20</v>
      </c>
    </row>
    <row r="10269" spans="1:8" x14ac:dyDescent="0.3">
      <c r="A10269" s="63" t="s">
        <v>14978</v>
      </c>
      <c r="B10269" s="63" t="s">
        <v>14979</v>
      </c>
      <c r="C10269" s="63" t="s">
        <v>3513</v>
      </c>
      <c r="D10269" s="63" t="s">
        <v>14590</v>
      </c>
      <c r="E10269" s="64">
        <v>0</v>
      </c>
      <c r="F10269" s="64">
        <v>0</v>
      </c>
      <c r="G10269" s="64">
        <v>7</v>
      </c>
      <c r="H10269" s="64">
        <v>7</v>
      </c>
    </row>
    <row r="10270" spans="1:8" x14ac:dyDescent="0.3">
      <c r="A10270" s="63" t="s">
        <v>14978</v>
      </c>
      <c r="B10270" s="63" t="s">
        <v>14979</v>
      </c>
      <c r="C10270" s="63" t="s">
        <v>7992</v>
      </c>
      <c r="D10270" s="63" t="s">
        <v>7993</v>
      </c>
      <c r="E10270" s="69">
        <v>0</v>
      </c>
      <c r="F10270" s="69">
        <v>3</v>
      </c>
      <c r="G10270" s="69">
        <v>6</v>
      </c>
      <c r="H10270" s="69">
        <v>9</v>
      </c>
    </row>
    <row r="10271" spans="1:8" x14ac:dyDescent="0.3">
      <c r="A10271" s="63" t="s">
        <v>14978</v>
      </c>
      <c r="B10271" s="63" t="s">
        <v>14979</v>
      </c>
      <c r="C10271" s="63" t="s">
        <v>4735</v>
      </c>
      <c r="D10271" s="63" t="s">
        <v>4736</v>
      </c>
      <c r="E10271" s="64">
        <v>0</v>
      </c>
      <c r="F10271" s="64">
        <v>1</v>
      </c>
      <c r="G10271" s="64">
        <v>1</v>
      </c>
      <c r="H10271" s="64">
        <v>2</v>
      </c>
    </row>
    <row r="10272" spans="1:8" x14ac:dyDescent="0.3">
      <c r="A10272" s="63" t="s">
        <v>14978</v>
      </c>
      <c r="B10272" s="63" t="s">
        <v>14979</v>
      </c>
      <c r="C10272" s="63" t="s">
        <v>4687</v>
      </c>
      <c r="D10272" s="63" t="s">
        <v>4688</v>
      </c>
      <c r="E10272" s="64">
        <v>0</v>
      </c>
      <c r="F10272" s="64">
        <v>0</v>
      </c>
      <c r="G10272" s="64">
        <v>5</v>
      </c>
      <c r="H10272" s="64">
        <v>5</v>
      </c>
    </row>
    <row r="10273" spans="1:8" x14ac:dyDescent="0.3">
      <c r="A10273" s="63" t="s">
        <v>14978</v>
      </c>
      <c r="B10273" s="63" t="s">
        <v>14979</v>
      </c>
      <c r="C10273" s="63" t="s">
        <v>7980</v>
      </c>
      <c r="D10273" s="63" t="s">
        <v>14918</v>
      </c>
      <c r="E10273" s="64">
        <v>1</v>
      </c>
      <c r="F10273" s="64">
        <v>16</v>
      </c>
      <c r="G10273" s="64">
        <v>3</v>
      </c>
      <c r="H10273" s="64">
        <v>19</v>
      </c>
    </row>
    <row r="10274" spans="1:8" x14ac:dyDescent="0.3">
      <c r="A10274" s="63" t="s">
        <v>14978</v>
      </c>
      <c r="B10274" s="63" t="s">
        <v>14979</v>
      </c>
      <c r="C10274" s="63" t="s">
        <v>8548</v>
      </c>
      <c r="D10274" s="63" t="s">
        <v>8549</v>
      </c>
      <c r="E10274" s="64">
        <v>2</v>
      </c>
      <c r="F10274" s="64">
        <v>3</v>
      </c>
      <c r="G10274" s="64">
        <v>0</v>
      </c>
      <c r="H10274" s="64">
        <v>3</v>
      </c>
    </row>
    <row r="10275" spans="1:8" x14ac:dyDescent="0.3">
      <c r="A10275" s="63" t="s">
        <v>14978</v>
      </c>
      <c r="B10275" s="63" t="s">
        <v>14979</v>
      </c>
      <c r="C10275" s="63" t="s">
        <v>3247</v>
      </c>
      <c r="D10275" s="63" t="s">
        <v>3248</v>
      </c>
      <c r="E10275" s="64">
        <v>0</v>
      </c>
      <c r="F10275" s="64">
        <v>0</v>
      </c>
      <c r="G10275" s="64">
        <v>2</v>
      </c>
      <c r="H10275" s="64">
        <v>2</v>
      </c>
    </row>
    <row r="10276" spans="1:8" x14ac:dyDescent="0.3">
      <c r="A10276" s="63" t="s">
        <v>14978</v>
      </c>
      <c r="B10276" s="63" t="s">
        <v>14979</v>
      </c>
      <c r="C10276" s="63" t="s">
        <v>8673</v>
      </c>
      <c r="D10276" s="63" t="s">
        <v>8209</v>
      </c>
      <c r="E10276" s="64">
        <v>1</v>
      </c>
      <c r="F10276" s="64">
        <v>7</v>
      </c>
      <c r="G10276" s="64">
        <v>1</v>
      </c>
      <c r="H10276" s="64">
        <v>8</v>
      </c>
    </row>
    <row r="10277" spans="1:8" x14ac:dyDescent="0.3">
      <c r="A10277" s="63" t="s">
        <v>14978</v>
      </c>
      <c r="B10277" s="63" t="s">
        <v>14979</v>
      </c>
      <c r="C10277" s="63" t="s">
        <v>8208</v>
      </c>
      <c r="D10277" s="63" t="s">
        <v>8209</v>
      </c>
      <c r="E10277" s="64">
        <v>1</v>
      </c>
      <c r="F10277" s="64">
        <v>1</v>
      </c>
      <c r="G10277" s="64">
        <v>0</v>
      </c>
      <c r="H10277" s="64">
        <v>1</v>
      </c>
    </row>
    <row r="10278" spans="1:8" x14ac:dyDescent="0.3">
      <c r="A10278" s="63" t="s">
        <v>14978</v>
      </c>
      <c r="B10278" s="63" t="s">
        <v>14979</v>
      </c>
      <c r="C10278" s="63" t="s">
        <v>7982</v>
      </c>
      <c r="D10278" s="63" t="s">
        <v>14853</v>
      </c>
      <c r="E10278" s="64">
        <v>4</v>
      </c>
      <c r="F10278" s="64">
        <v>19</v>
      </c>
      <c r="G10278" s="64">
        <v>7</v>
      </c>
      <c r="H10278" s="64">
        <v>26</v>
      </c>
    </row>
    <row r="10279" spans="1:8" x14ac:dyDescent="0.3">
      <c r="A10279" s="63" t="s">
        <v>14978</v>
      </c>
      <c r="B10279" s="63" t="s">
        <v>14979</v>
      </c>
      <c r="C10279" s="63" t="s">
        <v>4689</v>
      </c>
      <c r="D10279" s="63" t="s">
        <v>4690</v>
      </c>
      <c r="E10279" s="64">
        <v>1</v>
      </c>
      <c r="F10279" s="64">
        <v>3</v>
      </c>
      <c r="G10279" s="64">
        <v>1</v>
      </c>
      <c r="H10279" s="64">
        <v>4</v>
      </c>
    </row>
    <row r="10280" spans="1:8" x14ac:dyDescent="0.3">
      <c r="A10280" s="63" t="s">
        <v>14978</v>
      </c>
      <c r="B10280" s="63" t="s">
        <v>14979</v>
      </c>
      <c r="C10280" s="63" t="s">
        <v>7960</v>
      </c>
      <c r="D10280" s="63" t="s">
        <v>7961</v>
      </c>
      <c r="E10280" s="64">
        <v>0</v>
      </c>
      <c r="F10280" s="64">
        <v>3</v>
      </c>
      <c r="G10280" s="64">
        <v>2</v>
      </c>
      <c r="H10280" s="64">
        <v>5</v>
      </c>
    </row>
    <row r="10281" spans="1:8" x14ac:dyDescent="0.3">
      <c r="A10281" s="63" t="s">
        <v>14978</v>
      </c>
      <c r="B10281" s="63" t="s">
        <v>14979</v>
      </c>
      <c r="C10281" s="63" t="s">
        <v>7968</v>
      </c>
      <c r="D10281" s="63" t="s">
        <v>7969</v>
      </c>
      <c r="E10281" s="64">
        <v>1</v>
      </c>
      <c r="F10281" s="64">
        <v>11</v>
      </c>
      <c r="G10281" s="64">
        <v>0</v>
      </c>
      <c r="H10281" s="64">
        <v>11</v>
      </c>
    </row>
    <row r="10282" spans="1:8" x14ac:dyDescent="0.3">
      <c r="A10282" s="63" t="s">
        <v>14978</v>
      </c>
      <c r="B10282" s="63" t="s">
        <v>14979</v>
      </c>
      <c r="C10282" s="63" t="s">
        <v>8393</v>
      </c>
      <c r="D10282" s="63" t="s">
        <v>8394</v>
      </c>
      <c r="E10282" s="64">
        <v>0</v>
      </c>
      <c r="F10282" s="64">
        <v>0</v>
      </c>
      <c r="G10282" s="64">
        <v>14</v>
      </c>
      <c r="H10282" s="64">
        <v>14</v>
      </c>
    </row>
    <row r="10283" spans="1:8" x14ac:dyDescent="0.3">
      <c r="A10283" s="63" t="s">
        <v>14978</v>
      </c>
      <c r="B10283" s="63" t="s">
        <v>14979</v>
      </c>
      <c r="C10283" s="63" t="s">
        <v>10778</v>
      </c>
      <c r="D10283" s="63" t="s">
        <v>10779</v>
      </c>
      <c r="E10283" s="64">
        <v>0</v>
      </c>
      <c r="F10283" s="64">
        <v>0</v>
      </c>
      <c r="G10283" s="64">
        <v>1</v>
      </c>
      <c r="H10283" s="64">
        <v>1</v>
      </c>
    </row>
    <row r="10284" spans="1:8" x14ac:dyDescent="0.3">
      <c r="A10284" s="63" t="s">
        <v>14978</v>
      </c>
      <c r="B10284" s="63" t="s">
        <v>14979</v>
      </c>
      <c r="C10284" s="63" t="s">
        <v>4978</v>
      </c>
      <c r="D10284" s="63" t="s">
        <v>14602</v>
      </c>
      <c r="E10284" s="64">
        <v>0</v>
      </c>
      <c r="F10284" s="64">
        <v>3</v>
      </c>
      <c r="G10284" s="64">
        <v>0</v>
      </c>
      <c r="H10284" s="64">
        <v>3</v>
      </c>
    </row>
    <row r="10285" spans="1:8" x14ac:dyDescent="0.3">
      <c r="A10285" s="63" t="s">
        <v>14978</v>
      </c>
      <c r="B10285" s="63" t="s">
        <v>14979</v>
      </c>
      <c r="C10285" s="63" t="s">
        <v>3484</v>
      </c>
      <c r="D10285" s="63" t="s">
        <v>3485</v>
      </c>
      <c r="E10285" s="64">
        <v>3</v>
      </c>
      <c r="F10285" s="64">
        <v>3</v>
      </c>
      <c r="G10285" s="64">
        <v>0</v>
      </c>
      <c r="H10285" s="64">
        <v>3</v>
      </c>
    </row>
    <row r="10286" spans="1:8" x14ac:dyDescent="0.3">
      <c r="A10286" s="63" t="s">
        <v>14978</v>
      </c>
      <c r="B10286" s="63" t="s">
        <v>14979</v>
      </c>
      <c r="C10286" s="63" t="s">
        <v>3508</v>
      </c>
      <c r="D10286" s="63" t="s">
        <v>3485</v>
      </c>
      <c r="E10286" s="64">
        <v>0</v>
      </c>
      <c r="F10286" s="64">
        <v>17</v>
      </c>
      <c r="G10286" s="64">
        <v>12</v>
      </c>
      <c r="H10286" s="64">
        <v>29</v>
      </c>
    </row>
    <row r="10287" spans="1:8" x14ac:dyDescent="0.3">
      <c r="A10287" s="63" t="s">
        <v>14978</v>
      </c>
      <c r="B10287" s="63" t="s">
        <v>14979</v>
      </c>
      <c r="C10287" s="63" t="s">
        <v>5020</v>
      </c>
      <c r="D10287" s="63" t="s">
        <v>5021</v>
      </c>
      <c r="E10287" s="64">
        <v>0</v>
      </c>
      <c r="F10287" s="64">
        <v>0</v>
      </c>
      <c r="G10287" s="64">
        <v>1</v>
      </c>
      <c r="H10287" s="64">
        <v>1</v>
      </c>
    </row>
    <row r="10288" spans="1:8" x14ac:dyDescent="0.3">
      <c r="A10288" s="63" t="s">
        <v>14978</v>
      </c>
      <c r="B10288" s="63" t="s">
        <v>14979</v>
      </c>
      <c r="C10288" s="63" t="s">
        <v>3932</v>
      </c>
      <c r="D10288" s="63" t="s">
        <v>14523</v>
      </c>
      <c r="E10288" s="64">
        <v>0</v>
      </c>
      <c r="F10288" s="64">
        <v>0</v>
      </c>
      <c r="G10288" s="64">
        <v>2</v>
      </c>
      <c r="H10288" s="64">
        <v>2</v>
      </c>
    </row>
    <row r="10289" spans="1:8" x14ac:dyDescent="0.3">
      <c r="A10289" s="63" t="s">
        <v>14978</v>
      </c>
      <c r="B10289" s="63" t="s">
        <v>14979</v>
      </c>
      <c r="C10289" s="63" t="s">
        <v>4741</v>
      </c>
      <c r="D10289" s="63" t="s">
        <v>4742</v>
      </c>
      <c r="E10289" s="64">
        <v>0</v>
      </c>
      <c r="F10289" s="64">
        <v>3</v>
      </c>
      <c r="G10289" s="64">
        <v>1</v>
      </c>
      <c r="H10289" s="64">
        <v>4</v>
      </c>
    </row>
    <row r="10290" spans="1:8" x14ac:dyDescent="0.3">
      <c r="A10290" s="63" t="s">
        <v>14978</v>
      </c>
      <c r="B10290" s="63" t="s">
        <v>14979</v>
      </c>
      <c r="C10290" s="63" t="s">
        <v>8665</v>
      </c>
      <c r="D10290" s="63" t="s">
        <v>8666</v>
      </c>
      <c r="E10290" s="64">
        <v>0</v>
      </c>
      <c r="F10290" s="64">
        <v>1</v>
      </c>
      <c r="G10290" s="64">
        <v>1</v>
      </c>
      <c r="H10290" s="64">
        <v>2</v>
      </c>
    </row>
    <row r="10291" spans="1:8" x14ac:dyDescent="0.3">
      <c r="A10291" s="63" t="s">
        <v>14978</v>
      </c>
      <c r="B10291" s="63" t="s">
        <v>14979</v>
      </c>
      <c r="C10291" s="63" t="s">
        <v>8088</v>
      </c>
      <c r="D10291" s="63" t="s">
        <v>14625</v>
      </c>
      <c r="E10291" s="64">
        <v>0</v>
      </c>
      <c r="F10291" s="64">
        <v>0</v>
      </c>
      <c r="G10291" s="64">
        <v>24</v>
      </c>
      <c r="H10291" s="64">
        <v>24</v>
      </c>
    </row>
    <row r="10292" spans="1:8" x14ac:dyDescent="0.3">
      <c r="A10292" s="63" t="s">
        <v>14978</v>
      </c>
      <c r="B10292" s="63" t="s">
        <v>14979</v>
      </c>
      <c r="C10292" s="63" t="s">
        <v>3910</v>
      </c>
      <c r="D10292" s="63" t="s">
        <v>14557</v>
      </c>
      <c r="E10292" s="64">
        <v>0</v>
      </c>
      <c r="F10292" s="64">
        <v>1</v>
      </c>
      <c r="G10292" s="64">
        <v>0</v>
      </c>
      <c r="H10292" s="64">
        <v>1</v>
      </c>
    </row>
    <row r="10293" spans="1:8" x14ac:dyDescent="0.3">
      <c r="A10293" s="63" t="s">
        <v>14978</v>
      </c>
      <c r="B10293" s="63" t="s">
        <v>14979</v>
      </c>
      <c r="C10293" s="63" t="s">
        <v>5092</v>
      </c>
      <c r="D10293" s="63" t="s">
        <v>14770</v>
      </c>
      <c r="E10293" s="64">
        <v>1</v>
      </c>
      <c r="F10293" s="64">
        <v>2</v>
      </c>
      <c r="G10293" s="64">
        <v>1</v>
      </c>
      <c r="H10293" s="64">
        <v>3</v>
      </c>
    </row>
    <row r="10294" spans="1:8" x14ac:dyDescent="0.3">
      <c r="A10294" s="63" t="s">
        <v>14978</v>
      </c>
      <c r="B10294" s="63" t="s">
        <v>14979</v>
      </c>
      <c r="C10294" s="63" t="s">
        <v>7435</v>
      </c>
      <c r="D10294" s="63" t="s">
        <v>14854</v>
      </c>
      <c r="E10294" s="64">
        <v>0</v>
      </c>
      <c r="F10294" s="64">
        <v>1</v>
      </c>
      <c r="G10294" s="64">
        <v>1</v>
      </c>
      <c r="H10294" s="64">
        <v>2</v>
      </c>
    </row>
    <row r="10295" spans="1:8" x14ac:dyDescent="0.3">
      <c r="A10295" s="63" t="s">
        <v>14978</v>
      </c>
      <c r="B10295" s="63" t="s">
        <v>14979</v>
      </c>
      <c r="C10295" s="63" t="s">
        <v>7962</v>
      </c>
      <c r="D10295" s="63" t="s">
        <v>14552</v>
      </c>
      <c r="E10295" s="64">
        <v>0</v>
      </c>
      <c r="F10295" s="64">
        <v>1</v>
      </c>
      <c r="G10295" s="64">
        <v>0</v>
      </c>
      <c r="H10295" s="64">
        <v>1</v>
      </c>
    </row>
    <row r="10296" spans="1:8" x14ac:dyDescent="0.3">
      <c r="A10296" s="63" t="s">
        <v>14978</v>
      </c>
      <c r="B10296" s="63" t="s">
        <v>14979</v>
      </c>
      <c r="C10296" s="63" t="s">
        <v>7185</v>
      </c>
      <c r="D10296" s="63" t="s">
        <v>14886</v>
      </c>
      <c r="E10296" s="64">
        <v>0</v>
      </c>
      <c r="F10296" s="64">
        <v>2</v>
      </c>
      <c r="G10296" s="64">
        <v>0</v>
      </c>
      <c r="H10296" s="64">
        <v>2</v>
      </c>
    </row>
    <row r="10297" spans="1:8" x14ac:dyDescent="0.3">
      <c r="A10297" s="63" t="s">
        <v>14978</v>
      </c>
      <c r="B10297" s="63" t="s">
        <v>14979</v>
      </c>
      <c r="C10297" s="63" t="s">
        <v>7616</v>
      </c>
      <c r="D10297" s="63" t="s">
        <v>14692</v>
      </c>
      <c r="E10297" s="64">
        <v>0</v>
      </c>
      <c r="F10297" s="64">
        <v>6</v>
      </c>
      <c r="G10297" s="64">
        <v>2</v>
      </c>
      <c r="H10297" s="64">
        <v>8</v>
      </c>
    </row>
    <row r="10298" spans="1:8" x14ac:dyDescent="0.3">
      <c r="A10298" s="63" t="s">
        <v>14978</v>
      </c>
      <c r="B10298" s="63" t="s">
        <v>14979</v>
      </c>
      <c r="C10298" s="63" t="s">
        <v>8357</v>
      </c>
      <c r="D10298" s="63" t="s">
        <v>14980</v>
      </c>
      <c r="E10298" s="64">
        <v>40</v>
      </c>
      <c r="F10298" s="64">
        <v>81</v>
      </c>
      <c r="G10298" s="64">
        <v>25</v>
      </c>
      <c r="H10298" s="64">
        <v>106</v>
      </c>
    </row>
    <row r="10299" spans="1:8" x14ac:dyDescent="0.3">
      <c r="A10299" s="63" t="s">
        <v>14978</v>
      </c>
      <c r="B10299" s="63" t="s">
        <v>14979</v>
      </c>
      <c r="C10299" s="63" t="s">
        <v>6941</v>
      </c>
      <c r="D10299" s="63" t="s">
        <v>14855</v>
      </c>
      <c r="E10299" s="64">
        <v>0</v>
      </c>
      <c r="F10299" s="64">
        <v>1</v>
      </c>
      <c r="G10299" s="64">
        <v>1</v>
      </c>
      <c r="H10299" s="64">
        <v>2</v>
      </c>
    </row>
    <row r="10300" spans="1:8" x14ac:dyDescent="0.3">
      <c r="A10300" s="63" t="s">
        <v>14978</v>
      </c>
      <c r="B10300" s="63" t="s">
        <v>14979</v>
      </c>
      <c r="C10300" s="63" t="s">
        <v>5167</v>
      </c>
      <c r="D10300" s="63" t="s">
        <v>14786</v>
      </c>
      <c r="E10300" s="64">
        <v>0</v>
      </c>
      <c r="F10300" s="64">
        <v>2</v>
      </c>
      <c r="G10300" s="64">
        <v>0</v>
      </c>
      <c r="H10300" s="64">
        <v>2</v>
      </c>
    </row>
    <row r="10301" spans="1:8" x14ac:dyDescent="0.3">
      <c r="A10301" s="63" t="s">
        <v>14978</v>
      </c>
      <c r="B10301" s="63" t="s">
        <v>14979</v>
      </c>
      <c r="C10301" s="63" t="s">
        <v>8659</v>
      </c>
      <c r="D10301" s="63" t="s">
        <v>14553</v>
      </c>
      <c r="E10301" s="64">
        <v>3</v>
      </c>
      <c r="F10301" s="64">
        <v>13</v>
      </c>
      <c r="G10301" s="64">
        <v>6</v>
      </c>
      <c r="H10301" s="64">
        <v>19</v>
      </c>
    </row>
    <row r="10302" spans="1:8" x14ac:dyDescent="0.3">
      <c r="A10302" s="63" t="s">
        <v>14978</v>
      </c>
      <c r="B10302" s="63" t="s">
        <v>14979</v>
      </c>
      <c r="C10302" s="63" t="s">
        <v>8826</v>
      </c>
      <c r="D10302" s="63" t="s">
        <v>14772</v>
      </c>
      <c r="E10302" s="64">
        <v>0</v>
      </c>
      <c r="F10302" s="64">
        <v>6</v>
      </c>
      <c r="G10302" s="64">
        <v>1</v>
      </c>
      <c r="H10302" s="64">
        <v>7</v>
      </c>
    </row>
    <row r="10303" spans="1:8" x14ac:dyDescent="0.3">
      <c r="A10303" s="63" t="s">
        <v>14978</v>
      </c>
      <c r="B10303" s="63" t="s">
        <v>14979</v>
      </c>
      <c r="C10303" s="63" t="s">
        <v>7618</v>
      </c>
      <c r="D10303" s="63" t="s">
        <v>14737</v>
      </c>
      <c r="E10303" s="64">
        <v>0</v>
      </c>
      <c r="F10303" s="64">
        <v>0</v>
      </c>
      <c r="G10303" s="64">
        <v>94</v>
      </c>
      <c r="H10303" s="64">
        <v>94</v>
      </c>
    </row>
    <row r="10304" spans="1:8" x14ac:dyDescent="0.3">
      <c r="A10304" s="63" t="s">
        <v>14978</v>
      </c>
      <c r="B10304" s="63" t="s">
        <v>14979</v>
      </c>
      <c r="C10304" s="63" t="s">
        <v>8359</v>
      </c>
      <c r="D10304" s="63" t="s">
        <v>14981</v>
      </c>
      <c r="E10304" s="64">
        <v>143</v>
      </c>
      <c r="F10304" s="64">
        <v>201</v>
      </c>
      <c r="G10304" s="64">
        <v>63</v>
      </c>
      <c r="H10304" s="64">
        <v>264</v>
      </c>
    </row>
    <row r="10305" spans="1:8" x14ac:dyDescent="0.3">
      <c r="A10305" s="63" t="s">
        <v>14978</v>
      </c>
      <c r="B10305" s="63" t="s">
        <v>14979</v>
      </c>
      <c r="C10305" s="63" t="s">
        <v>5281</v>
      </c>
      <c r="D10305" s="63" t="s">
        <v>14787</v>
      </c>
      <c r="E10305" s="64">
        <v>1</v>
      </c>
      <c r="F10305" s="64">
        <v>1</v>
      </c>
      <c r="G10305" s="64">
        <v>0</v>
      </c>
      <c r="H10305" s="64">
        <v>1</v>
      </c>
    </row>
    <row r="10306" spans="1:8" x14ac:dyDescent="0.3">
      <c r="A10306" s="63" t="s">
        <v>14978</v>
      </c>
      <c r="B10306" s="63" t="s">
        <v>14979</v>
      </c>
      <c r="C10306" s="63" t="s">
        <v>7840</v>
      </c>
      <c r="D10306" s="63" t="s">
        <v>14857</v>
      </c>
      <c r="E10306" s="64">
        <v>0</v>
      </c>
      <c r="F10306" s="64">
        <v>5</v>
      </c>
      <c r="G10306" s="64">
        <v>3</v>
      </c>
      <c r="H10306" s="64">
        <v>8</v>
      </c>
    </row>
    <row r="10307" spans="1:8" x14ac:dyDescent="0.3">
      <c r="A10307" s="63" t="s">
        <v>14978</v>
      </c>
      <c r="B10307" s="63" t="s">
        <v>14979</v>
      </c>
      <c r="C10307" s="63" t="s">
        <v>8361</v>
      </c>
      <c r="D10307" s="63" t="s">
        <v>14982</v>
      </c>
      <c r="E10307" s="64">
        <v>64</v>
      </c>
      <c r="F10307" s="64">
        <v>368</v>
      </c>
      <c r="G10307" s="64">
        <v>114</v>
      </c>
      <c r="H10307" s="64">
        <v>482</v>
      </c>
    </row>
    <row r="10308" spans="1:8" x14ac:dyDescent="0.3">
      <c r="A10308" s="63" t="s">
        <v>14978</v>
      </c>
      <c r="B10308" s="63" t="s">
        <v>14979</v>
      </c>
      <c r="C10308" s="63" t="s">
        <v>8210</v>
      </c>
      <c r="D10308" s="63" t="s">
        <v>14532</v>
      </c>
      <c r="E10308" s="64">
        <v>0</v>
      </c>
      <c r="F10308" s="64">
        <v>0</v>
      </c>
      <c r="G10308" s="64">
        <v>256</v>
      </c>
      <c r="H10308" s="64">
        <v>256</v>
      </c>
    </row>
    <row r="10309" spans="1:8" x14ac:dyDescent="0.3">
      <c r="A10309" s="63" t="s">
        <v>14978</v>
      </c>
      <c r="B10309" s="63" t="s">
        <v>14979</v>
      </c>
      <c r="C10309" s="63" t="s">
        <v>6596</v>
      </c>
      <c r="D10309" s="63" t="s">
        <v>14597</v>
      </c>
      <c r="E10309" s="64">
        <v>0</v>
      </c>
      <c r="F10309" s="64">
        <v>4</v>
      </c>
      <c r="G10309" s="64">
        <v>0</v>
      </c>
      <c r="H10309" s="64">
        <v>4</v>
      </c>
    </row>
    <row r="10310" spans="1:8" x14ac:dyDescent="0.3">
      <c r="A10310" s="63" t="s">
        <v>14978</v>
      </c>
      <c r="B10310" s="63" t="s">
        <v>14979</v>
      </c>
      <c r="C10310" s="63" t="s">
        <v>8375</v>
      </c>
      <c r="D10310" s="63" t="s">
        <v>14903</v>
      </c>
      <c r="E10310" s="64">
        <v>117</v>
      </c>
      <c r="F10310" s="64">
        <v>140</v>
      </c>
      <c r="G10310" s="64">
        <v>42</v>
      </c>
      <c r="H10310" s="64">
        <v>182</v>
      </c>
    </row>
    <row r="10311" spans="1:8" x14ac:dyDescent="0.3">
      <c r="A10311" s="63" t="s">
        <v>14978</v>
      </c>
      <c r="B10311" s="63" t="s">
        <v>14979</v>
      </c>
      <c r="C10311" s="63" t="s">
        <v>8804</v>
      </c>
      <c r="D10311" s="63" t="s">
        <v>14626</v>
      </c>
      <c r="E10311" s="64">
        <v>8</v>
      </c>
      <c r="F10311" s="64">
        <v>4</v>
      </c>
      <c r="G10311" s="64">
        <v>2</v>
      </c>
      <c r="H10311" s="64">
        <v>6</v>
      </c>
    </row>
    <row r="10312" spans="1:8" x14ac:dyDescent="0.3">
      <c r="A10312" s="63" t="s">
        <v>14978</v>
      </c>
      <c r="B10312" s="63" t="s">
        <v>14979</v>
      </c>
      <c r="C10312" s="63" t="s">
        <v>8806</v>
      </c>
      <c r="D10312" s="63" t="s">
        <v>14970</v>
      </c>
      <c r="E10312" s="64">
        <v>0</v>
      </c>
      <c r="F10312" s="64">
        <v>4</v>
      </c>
      <c r="G10312" s="64">
        <v>1</v>
      </c>
      <c r="H10312" s="64">
        <v>5</v>
      </c>
    </row>
    <row r="10313" spans="1:8" x14ac:dyDescent="0.3">
      <c r="A10313" s="63" t="s">
        <v>14978</v>
      </c>
      <c r="B10313" s="63" t="s">
        <v>14979</v>
      </c>
      <c r="C10313" s="63" t="s">
        <v>6293</v>
      </c>
      <c r="D10313" s="63" t="s">
        <v>14583</v>
      </c>
      <c r="E10313" s="64">
        <v>0</v>
      </c>
      <c r="F10313" s="64">
        <v>0</v>
      </c>
      <c r="G10313" s="64">
        <v>12</v>
      </c>
      <c r="H10313" s="64">
        <v>12</v>
      </c>
    </row>
    <row r="10314" spans="1:8" x14ac:dyDescent="0.3">
      <c r="A10314" s="63" t="s">
        <v>14978</v>
      </c>
      <c r="B10314" s="63" t="s">
        <v>14979</v>
      </c>
      <c r="C10314" s="63" t="s">
        <v>4678</v>
      </c>
      <c r="D10314" s="63" t="s">
        <v>14739</v>
      </c>
      <c r="E10314" s="64">
        <v>0</v>
      </c>
      <c r="F10314" s="64">
        <v>1</v>
      </c>
      <c r="G10314" s="64">
        <v>0</v>
      </c>
      <c r="H10314" s="64">
        <v>1</v>
      </c>
    </row>
    <row r="10315" spans="1:8" x14ac:dyDescent="0.3">
      <c r="A10315" s="63" t="s">
        <v>14978</v>
      </c>
      <c r="B10315" s="63" t="s">
        <v>14979</v>
      </c>
      <c r="C10315" s="63" t="s">
        <v>8094</v>
      </c>
      <c r="D10315" s="63" t="s">
        <v>14965</v>
      </c>
      <c r="E10315" s="64">
        <v>1</v>
      </c>
      <c r="F10315" s="64">
        <v>1</v>
      </c>
      <c r="G10315" s="64">
        <v>1</v>
      </c>
      <c r="H10315" s="64">
        <v>2</v>
      </c>
    </row>
    <row r="10316" spans="1:8" x14ac:dyDescent="0.3">
      <c r="A10316" s="63" t="s">
        <v>14978</v>
      </c>
      <c r="B10316" s="63" t="s">
        <v>14979</v>
      </c>
      <c r="C10316" s="63" t="s">
        <v>8096</v>
      </c>
      <c r="D10316" s="63" t="s">
        <v>14614</v>
      </c>
      <c r="E10316" s="64">
        <v>0</v>
      </c>
      <c r="F10316" s="64">
        <v>1</v>
      </c>
      <c r="G10316" s="64">
        <v>0</v>
      </c>
      <c r="H10316" s="64">
        <v>1</v>
      </c>
    </row>
    <row r="10317" spans="1:8" x14ac:dyDescent="0.3">
      <c r="A10317" s="63" t="s">
        <v>14978</v>
      </c>
      <c r="B10317" s="63" t="s">
        <v>14979</v>
      </c>
      <c r="C10317" s="63" t="s">
        <v>4719</v>
      </c>
      <c r="D10317" s="63" t="s">
        <v>14776</v>
      </c>
      <c r="E10317" s="64">
        <v>0</v>
      </c>
      <c r="F10317" s="64">
        <v>3</v>
      </c>
      <c r="G10317" s="64">
        <v>2</v>
      </c>
      <c r="H10317" s="64">
        <v>5</v>
      </c>
    </row>
    <row r="10318" spans="1:8" x14ac:dyDescent="0.3">
      <c r="A10318" s="63" t="s">
        <v>14978</v>
      </c>
      <c r="B10318" s="63" t="s">
        <v>14979</v>
      </c>
      <c r="C10318" s="63" t="s">
        <v>8403</v>
      </c>
      <c r="D10318" s="63" t="s">
        <v>14905</v>
      </c>
      <c r="E10318" s="64">
        <v>0</v>
      </c>
      <c r="F10318" s="64">
        <v>3</v>
      </c>
      <c r="G10318" s="64">
        <v>0</v>
      </c>
      <c r="H10318" s="64">
        <v>3</v>
      </c>
    </row>
    <row r="10319" spans="1:8" x14ac:dyDescent="0.3">
      <c r="A10319" s="63" t="s">
        <v>14978</v>
      </c>
      <c r="B10319" s="63" t="s">
        <v>14979</v>
      </c>
      <c r="C10319" s="63" t="s">
        <v>8365</v>
      </c>
      <c r="D10319" s="63" t="s">
        <v>14919</v>
      </c>
      <c r="E10319" s="64">
        <v>57</v>
      </c>
      <c r="F10319" s="64">
        <v>152</v>
      </c>
      <c r="G10319" s="64">
        <v>71</v>
      </c>
      <c r="H10319" s="64">
        <v>223</v>
      </c>
    </row>
    <row r="10320" spans="1:8" x14ac:dyDescent="0.3">
      <c r="A10320" s="63" t="s">
        <v>14978</v>
      </c>
      <c r="B10320" s="63" t="s">
        <v>14979</v>
      </c>
      <c r="C10320" s="63" t="s">
        <v>3863</v>
      </c>
      <c r="D10320" s="63" t="s">
        <v>14206</v>
      </c>
      <c r="E10320" s="64">
        <v>0</v>
      </c>
      <c r="F10320" s="64">
        <v>1</v>
      </c>
      <c r="G10320" s="64">
        <v>0</v>
      </c>
      <c r="H10320" s="64">
        <v>1</v>
      </c>
    </row>
    <row r="10321" spans="1:8" x14ac:dyDescent="0.3">
      <c r="A10321" s="63" t="s">
        <v>14978</v>
      </c>
      <c r="B10321" s="63" t="s">
        <v>14979</v>
      </c>
      <c r="C10321" s="63" t="s">
        <v>3864</v>
      </c>
      <c r="D10321" s="63" t="s">
        <v>13990</v>
      </c>
      <c r="E10321" s="64">
        <v>0</v>
      </c>
      <c r="F10321" s="64">
        <v>0</v>
      </c>
      <c r="G10321" s="64">
        <v>3</v>
      </c>
      <c r="H10321" s="64">
        <v>3</v>
      </c>
    </row>
    <row r="10322" spans="1:8" x14ac:dyDescent="0.3">
      <c r="A10322" s="63" t="s">
        <v>14978</v>
      </c>
      <c r="B10322" s="63" t="s">
        <v>14979</v>
      </c>
      <c r="C10322" s="63" t="s">
        <v>7970</v>
      </c>
      <c r="D10322" s="63" t="s">
        <v>14869</v>
      </c>
      <c r="E10322" s="64">
        <v>0</v>
      </c>
      <c r="F10322" s="64">
        <v>1</v>
      </c>
      <c r="G10322" s="64">
        <v>1</v>
      </c>
      <c r="H10322" s="64">
        <v>2</v>
      </c>
    </row>
    <row r="10323" spans="1:8" x14ac:dyDescent="0.3">
      <c r="A10323" s="63" t="s">
        <v>14978</v>
      </c>
      <c r="B10323" s="63" t="s">
        <v>14979</v>
      </c>
      <c r="C10323" s="63" t="s">
        <v>8515</v>
      </c>
      <c r="D10323" s="63" t="s">
        <v>14841</v>
      </c>
      <c r="E10323" s="64">
        <v>0</v>
      </c>
      <c r="F10323" s="64">
        <v>10</v>
      </c>
      <c r="G10323" s="64">
        <v>1</v>
      </c>
      <c r="H10323" s="64">
        <v>11</v>
      </c>
    </row>
    <row r="10324" spans="1:8" x14ac:dyDescent="0.3">
      <c r="A10324" s="63" t="s">
        <v>14978</v>
      </c>
      <c r="B10324" s="63" t="s">
        <v>14979</v>
      </c>
      <c r="C10324" s="63" t="s">
        <v>7978</v>
      </c>
      <c r="D10324" s="63" t="s">
        <v>14893</v>
      </c>
      <c r="E10324" s="64">
        <v>1</v>
      </c>
      <c r="F10324" s="64">
        <v>4</v>
      </c>
      <c r="G10324" s="64">
        <v>1</v>
      </c>
      <c r="H10324" s="64">
        <v>5</v>
      </c>
    </row>
    <row r="10325" spans="1:8" x14ac:dyDescent="0.3">
      <c r="A10325" s="63" t="s">
        <v>14978</v>
      </c>
      <c r="B10325" s="63" t="s">
        <v>14979</v>
      </c>
      <c r="C10325" s="63" t="s">
        <v>3835</v>
      </c>
      <c r="D10325" s="63" t="s">
        <v>14533</v>
      </c>
      <c r="E10325" s="64">
        <v>0</v>
      </c>
      <c r="F10325" s="64">
        <v>1</v>
      </c>
      <c r="G10325" s="64">
        <v>0</v>
      </c>
      <c r="H10325" s="64">
        <v>1</v>
      </c>
    </row>
    <row r="10326" spans="1:8" x14ac:dyDescent="0.3">
      <c r="A10326" s="63" t="s">
        <v>14978</v>
      </c>
      <c r="B10326" s="63" t="s">
        <v>14979</v>
      </c>
      <c r="C10326" s="63" t="s">
        <v>3576</v>
      </c>
      <c r="D10326" s="63" t="s">
        <v>14563</v>
      </c>
      <c r="E10326" s="64">
        <v>0</v>
      </c>
      <c r="F10326" s="64">
        <v>1</v>
      </c>
      <c r="G10326" s="64">
        <v>0</v>
      </c>
      <c r="H10326" s="64">
        <v>1</v>
      </c>
    </row>
    <row r="10327" spans="1:8" x14ac:dyDescent="0.3">
      <c r="A10327" s="63" t="s">
        <v>14978</v>
      </c>
      <c r="B10327" s="63" t="s">
        <v>14979</v>
      </c>
      <c r="C10327" s="63" t="s">
        <v>8371</v>
      </c>
      <c r="D10327" s="63" t="s">
        <v>14591</v>
      </c>
      <c r="E10327" s="64">
        <v>26</v>
      </c>
      <c r="F10327" s="64">
        <v>266</v>
      </c>
      <c r="G10327" s="64">
        <v>44</v>
      </c>
      <c r="H10327" s="64">
        <v>310</v>
      </c>
    </row>
    <row r="10328" spans="1:8" x14ac:dyDescent="0.3">
      <c r="A10328" s="63" t="s">
        <v>14978</v>
      </c>
      <c r="B10328" s="63" t="s">
        <v>14979</v>
      </c>
      <c r="C10328" s="63" t="s">
        <v>6600</v>
      </c>
      <c r="D10328" s="63" t="s">
        <v>14858</v>
      </c>
      <c r="E10328" s="64">
        <v>0</v>
      </c>
      <c r="F10328" s="64">
        <v>0</v>
      </c>
      <c r="G10328" s="64">
        <v>13</v>
      </c>
      <c r="H10328" s="64">
        <v>13</v>
      </c>
    </row>
    <row r="10329" spans="1:8" x14ac:dyDescent="0.3">
      <c r="A10329" s="63" t="s">
        <v>14978</v>
      </c>
      <c r="B10329" s="63" t="s">
        <v>14979</v>
      </c>
      <c r="C10329" s="63" t="s">
        <v>8814</v>
      </c>
      <c r="D10329" s="63" t="s">
        <v>14777</v>
      </c>
      <c r="E10329" s="64">
        <v>0</v>
      </c>
      <c r="F10329" s="64">
        <v>1</v>
      </c>
      <c r="G10329" s="64">
        <v>1</v>
      </c>
      <c r="H10329" s="64">
        <v>2</v>
      </c>
    </row>
    <row r="10330" spans="1:8" x14ac:dyDescent="0.3">
      <c r="A10330" s="63" t="s">
        <v>14978</v>
      </c>
      <c r="B10330" s="63" t="s">
        <v>14979</v>
      </c>
      <c r="C10330" s="63" t="s">
        <v>7984</v>
      </c>
      <c r="D10330" s="63" t="s">
        <v>14870</v>
      </c>
      <c r="E10330" s="64">
        <v>1</v>
      </c>
      <c r="F10330" s="64">
        <v>1</v>
      </c>
      <c r="G10330" s="64">
        <v>1</v>
      </c>
      <c r="H10330" s="64">
        <v>2</v>
      </c>
    </row>
    <row r="10331" spans="1:8" x14ac:dyDescent="0.3">
      <c r="A10331" s="63" t="s">
        <v>14978</v>
      </c>
      <c r="B10331" s="63" t="s">
        <v>14979</v>
      </c>
      <c r="C10331" s="63" t="s">
        <v>8373</v>
      </c>
      <c r="D10331" s="63" t="s">
        <v>14578</v>
      </c>
      <c r="E10331" s="64">
        <v>94</v>
      </c>
      <c r="F10331" s="64">
        <v>111</v>
      </c>
      <c r="G10331" s="64">
        <v>33</v>
      </c>
      <c r="H10331" s="64">
        <v>144</v>
      </c>
    </row>
    <row r="10332" spans="1:8" x14ac:dyDescent="0.3">
      <c r="A10332" s="63" t="s">
        <v>14978</v>
      </c>
      <c r="B10332" s="63" t="s">
        <v>14979</v>
      </c>
      <c r="C10332" s="63" t="s">
        <v>11537</v>
      </c>
      <c r="D10332" s="63" t="s">
        <v>11538</v>
      </c>
      <c r="E10332" s="64">
        <v>0</v>
      </c>
      <c r="F10332" s="64">
        <v>0</v>
      </c>
      <c r="G10332" s="64">
        <v>1</v>
      </c>
      <c r="H10332" s="64">
        <v>1</v>
      </c>
    </row>
    <row r="10333" spans="1:8" x14ac:dyDescent="0.3">
      <c r="A10333" s="63" t="s">
        <v>14978</v>
      </c>
      <c r="B10333" s="63" t="s">
        <v>14979</v>
      </c>
      <c r="C10333" s="63" t="s">
        <v>8397</v>
      </c>
      <c r="D10333" s="63" t="s">
        <v>8398</v>
      </c>
      <c r="E10333" s="64">
        <v>24</v>
      </c>
      <c r="F10333" s="64">
        <v>153</v>
      </c>
      <c r="G10333" s="64">
        <v>39</v>
      </c>
      <c r="H10333" s="64">
        <v>192</v>
      </c>
    </row>
    <row r="10334" spans="1:8" x14ac:dyDescent="0.3">
      <c r="A10334" s="63" t="s">
        <v>14978</v>
      </c>
      <c r="B10334" s="63" t="s">
        <v>14979</v>
      </c>
      <c r="C10334" s="63" t="s">
        <v>8409</v>
      </c>
      <c r="D10334" s="63" t="s">
        <v>8410</v>
      </c>
      <c r="E10334" s="64">
        <v>0</v>
      </c>
      <c r="F10334" s="64">
        <v>2</v>
      </c>
      <c r="G10334" s="64">
        <v>0</v>
      </c>
      <c r="H10334" s="64">
        <v>2</v>
      </c>
    </row>
    <row r="10335" spans="1:8" x14ac:dyDescent="0.3">
      <c r="A10335" s="63" t="s">
        <v>14978</v>
      </c>
      <c r="B10335" s="63" t="s">
        <v>14979</v>
      </c>
      <c r="C10335" s="63" t="s">
        <v>7306</v>
      </c>
      <c r="D10335" s="63" t="s">
        <v>7307</v>
      </c>
      <c r="E10335" s="64">
        <v>0</v>
      </c>
      <c r="F10335" s="64">
        <v>0</v>
      </c>
      <c r="G10335" s="64">
        <v>3</v>
      </c>
      <c r="H10335" s="64">
        <v>3</v>
      </c>
    </row>
    <row r="10336" spans="1:8" x14ac:dyDescent="0.3">
      <c r="A10336" s="63" t="s">
        <v>14978</v>
      </c>
      <c r="B10336" s="63" t="s">
        <v>14979</v>
      </c>
      <c r="C10336" s="63" t="s">
        <v>8523</v>
      </c>
      <c r="D10336" s="63" t="s">
        <v>14603</v>
      </c>
      <c r="E10336" s="64">
        <v>0</v>
      </c>
      <c r="F10336" s="64">
        <v>0</v>
      </c>
      <c r="G10336" s="64">
        <v>3</v>
      </c>
      <c r="H10336" s="64">
        <v>3</v>
      </c>
    </row>
    <row r="10337" spans="1:8" x14ac:dyDescent="0.3">
      <c r="A10337" s="63" t="s">
        <v>14978</v>
      </c>
      <c r="B10337" s="63" t="s">
        <v>14979</v>
      </c>
      <c r="C10337" s="63" t="s">
        <v>8385</v>
      </c>
      <c r="D10337" s="63" t="s">
        <v>8386</v>
      </c>
      <c r="E10337" s="64">
        <v>0</v>
      </c>
      <c r="F10337" s="64">
        <v>0</v>
      </c>
      <c r="G10337" s="64">
        <v>141</v>
      </c>
      <c r="H10337" s="64">
        <v>141</v>
      </c>
    </row>
    <row r="10338" spans="1:8" x14ac:dyDescent="0.3">
      <c r="A10338" s="63" t="s">
        <v>14978</v>
      </c>
      <c r="B10338" s="63" t="s">
        <v>14979</v>
      </c>
      <c r="C10338" s="63" t="s">
        <v>8391</v>
      </c>
      <c r="D10338" s="63" t="s">
        <v>8392</v>
      </c>
      <c r="E10338" s="64">
        <v>58</v>
      </c>
      <c r="F10338" s="64">
        <v>425</v>
      </c>
      <c r="G10338" s="64">
        <v>83</v>
      </c>
      <c r="H10338" s="64">
        <v>508</v>
      </c>
    </row>
    <row r="10339" spans="1:8" x14ac:dyDescent="0.3">
      <c r="A10339" s="63" t="s">
        <v>14978</v>
      </c>
      <c r="B10339" s="63" t="s">
        <v>14979</v>
      </c>
      <c r="C10339" s="63" t="s">
        <v>3766</v>
      </c>
      <c r="D10339" s="63" t="s">
        <v>3767</v>
      </c>
      <c r="E10339" s="64">
        <v>0</v>
      </c>
      <c r="F10339" s="64">
        <v>0</v>
      </c>
      <c r="G10339" s="64">
        <v>11</v>
      </c>
      <c r="H10339" s="64">
        <v>11</v>
      </c>
    </row>
    <row r="10340" spans="1:8" x14ac:dyDescent="0.3">
      <c r="A10340" s="63" t="s">
        <v>14978</v>
      </c>
      <c r="B10340" s="63" t="s">
        <v>14979</v>
      </c>
      <c r="C10340" s="63" t="s">
        <v>7089</v>
      </c>
      <c r="D10340" s="63" t="s">
        <v>7090</v>
      </c>
      <c r="E10340" s="64">
        <v>2</v>
      </c>
      <c r="F10340" s="64">
        <v>12</v>
      </c>
      <c r="G10340" s="64">
        <v>0</v>
      </c>
      <c r="H10340" s="64">
        <v>12</v>
      </c>
    </row>
    <row r="10341" spans="1:8" x14ac:dyDescent="0.3">
      <c r="A10341" s="63" t="s">
        <v>14978</v>
      </c>
      <c r="B10341" s="63" t="s">
        <v>14979</v>
      </c>
      <c r="C10341" s="63" t="s">
        <v>4962</v>
      </c>
      <c r="D10341" s="63" t="s">
        <v>4963</v>
      </c>
      <c r="E10341" s="64">
        <v>0</v>
      </c>
      <c r="F10341" s="64">
        <v>0</v>
      </c>
      <c r="G10341" s="64">
        <v>1</v>
      </c>
      <c r="H10341" s="64">
        <v>1</v>
      </c>
    </row>
    <row r="10342" spans="1:8" x14ac:dyDescent="0.3">
      <c r="A10342" s="63" t="s">
        <v>14978</v>
      </c>
      <c r="B10342" s="63" t="s">
        <v>14979</v>
      </c>
      <c r="C10342" s="63" t="s">
        <v>4791</v>
      </c>
      <c r="D10342" s="63" t="s">
        <v>4792</v>
      </c>
      <c r="E10342" s="64">
        <v>0</v>
      </c>
      <c r="F10342" s="64">
        <v>5</v>
      </c>
      <c r="G10342" s="64">
        <v>3</v>
      </c>
      <c r="H10342" s="64">
        <v>8</v>
      </c>
    </row>
    <row r="10343" spans="1:8" x14ac:dyDescent="0.3">
      <c r="A10343" s="63" t="s">
        <v>14978</v>
      </c>
      <c r="B10343" s="63" t="s">
        <v>14979</v>
      </c>
      <c r="C10343" s="63" t="s">
        <v>3651</v>
      </c>
      <c r="D10343" s="63" t="s">
        <v>3652</v>
      </c>
      <c r="E10343" s="64">
        <v>0</v>
      </c>
      <c r="F10343" s="64">
        <v>4</v>
      </c>
      <c r="G10343" s="64">
        <v>1</v>
      </c>
      <c r="H10343" s="64">
        <v>5</v>
      </c>
    </row>
    <row r="10344" spans="1:8" x14ac:dyDescent="0.3">
      <c r="A10344" s="63" t="s">
        <v>14978</v>
      </c>
      <c r="B10344" s="63" t="s">
        <v>14979</v>
      </c>
      <c r="C10344" s="63" t="s">
        <v>4811</v>
      </c>
      <c r="D10344" s="63" t="s">
        <v>4812</v>
      </c>
      <c r="E10344" s="64">
        <v>0</v>
      </c>
      <c r="F10344" s="64">
        <v>1</v>
      </c>
      <c r="G10344" s="64">
        <v>0</v>
      </c>
      <c r="H10344" s="64">
        <v>1</v>
      </c>
    </row>
    <row r="10345" spans="1:8" x14ac:dyDescent="0.3">
      <c r="A10345" s="63" t="s">
        <v>14978</v>
      </c>
      <c r="B10345" s="63" t="s">
        <v>14979</v>
      </c>
      <c r="C10345" s="63" t="s">
        <v>7197</v>
      </c>
      <c r="D10345" s="63" t="s">
        <v>7198</v>
      </c>
      <c r="E10345" s="64">
        <v>0</v>
      </c>
      <c r="F10345" s="64">
        <v>11</v>
      </c>
      <c r="G10345" s="64">
        <v>3</v>
      </c>
      <c r="H10345" s="64">
        <v>14</v>
      </c>
    </row>
    <row r="10346" spans="1:8" x14ac:dyDescent="0.3">
      <c r="A10346" s="63" t="s">
        <v>14978</v>
      </c>
      <c r="B10346" s="63" t="s">
        <v>14979</v>
      </c>
      <c r="C10346" s="63" t="s">
        <v>3566</v>
      </c>
      <c r="D10346" s="63" t="s">
        <v>3567</v>
      </c>
      <c r="E10346" s="64">
        <v>0</v>
      </c>
      <c r="F10346" s="64">
        <v>1</v>
      </c>
      <c r="G10346" s="64">
        <v>4</v>
      </c>
      <c r="H10346" s="64">
        <v>5</v>
      </c>
    </row>
    <row r="10347" spans="1:8" x14ac:dyDescent="0.3">
      <c r="A10347" s="63" t="s">
        <v>14978</v>
      </c>
      <c r="B10347" s="63" t="s">
        <v>14979</v>
      </c>
      <c r="C10347" s="63" t="s">
        <v>8682</v>
      </c>
      <c r="D10347" s="63" t="s">
        <v>8683</v>
      </c>
      <c r="E10347" s="64">
        <v>0</v>
      </c>
      <c r="F10347" s="64">
        <v>2</v>
      </c>
      <c r="G10347" s="64">
        <v>0</v>
      </c>
      <c r="H10347" s="64">
        <v>2</v>
      </c>
    </row>
    <row r="10348" spans="1:8" x14ac:dyDescent="0.3">
      <c r="A10348" s="63" t="s">
        <v>14978</v>
      </c>
      <c r="B10348" s="63" t="s">
        <v>14979</v>
      </c>
      <c r="C10348" s="63" t="s">
        <v>3789</v>
      </c>
      <c r="D10348" s="63" t="s">
        <v>3790</v>
      </c>
      <c r="E10348" s="64">
        <v>0</v>
      </c>
      <c r="F10348" s="64">
        <v>2</v>
      </c>
      <c r="G10348" s="64">
        <v>1</v>
      </c>
      <c r="H10348" s="64">
        <v>3</v>
      </c>
    </row>
    <row r="10349" spans="1:8" x14ac:dyDescent="0.3">
      <c r="A10349" s="63" t="s">
        <v>14978</v>
      </c>
      <c r="B10349" s="63" t="s">
        <v>14979</v>
      </c>
      <c r="C10349" s="63" t="s">
        <v>13519</v>
      </c>
      <c r="D10349" s="63" t="s">
        <v>13520</v>
      </c>
      <c r="E10349" s="64">
        <v>0</v>
      </c>
      <c r="F10349" s="64">
        <v>2</v>
      </c>
      <c r="G10349" s="64">
        <v>0</v>
      </c>
      <c r="H10349" s="64">
        <v>2</v>
      </c>
    </row>
    <row r="10350" spans="1:8" x14ac:dyDescent="0.3">
      <c r="A10350" s="63" t="s">
        <v>14978</v>
      </c>
      <c r="B10350" s="63" t="s">
        <v>14979</v>
      </c>
      <c r="C10350" s="63" t="s">
        <v>14609</v>
      </c>
      <c r="D10350" s="63" t="s">
        <v>14610</v>
      </c>
      <c r="E10350" s="64">
        <v>0</v>
      </c>
      <c r="F10350" s="64">
        <v>3</v>
      </c>
      <c r="G10350" s="64">
        <v>0</v>
      </c>
      <c r="H10350" s="64">
        <v>3</v>
      </c>
    </row>
    <row r="10351" spans="1:8" x14ac:dyDescent="0.3">
      <c r="A10351" s="63" t="s">
        <v>14978</v>
      </c>
      <c r="B10351" s="63" t="s">
        <v>14979</v>
      </c>
      <c r="C10351" s="63" t="s">
        <v>4819</v>
      </c>
      <c r="D10351" s="63" t="s">
        <v>4820</v>
      </c>
      <c r="E10351" s="64">
        <v>0</v>
      </c>
      <c r="F10351" s="64">
        <v>0</v>
      </c>
      <c r="G10351" s="64">
        <v>2</v>
      </c>
      <c r="H10351" s="64">
        <v>2</v>
      </c>
    </row>
    <row r="10352" spans="1:8" x14ac:dyDescent="0.3">
      <c r="A10352" s="63" t="s">
        <v>14978</v>
      </c>
      <c r="B10352" s="63" t="s">
        <v>14979</v>
      </c>
      <c r="C10352" s="63" t="s">
        <v>8686</v>
      </c>
      <c r="D10352" s="63" t="s">
        <v>8687</v>
      </c>
      <c r="E10352" s="64">
        <v>0</v>
      </c>
      <c r="F10352" s="64">
        <v>4</v>
      </c>
      <c r="G10352" s="64">
        <v>0</v>
      </c>
      <c r="H10352" s="64">
        <v>4</v>
      </c>
    </row>
    <row r="10353" spans="1:8" x14ac:dyDescent="0.3">
      <c r="A10353" s="63" t="s">
        <v>14978</v>
      </c>
      <c r="B10353" s="63" t="s">
        <v>14979</v>
      </c>
      <c r="C10353" s="63" t="s">
        <v>8405</v>
      </c>
      <c r="D10353" s="63" t="s">
        <v>14983</v>
      </c>
      <c r="E10353" s="64">
        <v>11</v>
      </c>
      <c r="F10353" s="64">
        <v>19</v>
      </c>
      <c r="G10353" s="64">
        <v>1</v>
      </c>
      <c r="H10353" s="64">
        <v>20</v>
      </c>
    </row>
    <row r="10354" spans="1:8" x14ac:dyDescent="0.3">
      <c r="A10354" s="63" t="s">
        <v>14978</v>
      </c>
      <c r="B10354" s="63" t="s">
        <v>14979</v>
      </c>
      <c r="C10354" s="63" t="s">
        <v>4938</v>
      </c>
      <c r="D10354" s="63" t="s">
        <v>4939</v>
      </c>
      <c r="E10354" s="64">
        <v>0</v>
      </c>
      <c r="F10354" s="64">
        <v>0</v>
      </c>
      <c r="G10354" s="64">
        <v>109</v>
      </c>
      <c r="H10354" s="64">
        <v>109</v>
      </c>
    </row>
    <row r="10355" spans="1:8" x14ac:dyDescent="0.3">
      <c r="A10355" s="63" t="s">
        <v>14978</v>
      </c>
      <c r="B10355" s="63" t="s">
        <v>14979</v>
      </c>
      <c r="C10355" s="63" t="s">
        <v>7660</v>
      </c>
      <c r="D10355" s="63" t="s">
        <v>7661</v>
      </c>
      <c r="E10355" s="64">
        <v>0</v>
      </c>
      <c r="F10355" s="64">
        <v>1</v>
      </c>
      <c r="G10355" s="64">
        <v>0</v>
      </c>
      <c r="H10355" s="64">
        <v>1</v>
      </c>
    </row>
    <row r="10356" spans="1:8" x14ac:dyDescent="0.3">
      <c r="A10356" s="63" t="s">
        <v>14978</v>
      </c>
      <c r="B10356" s="63" t="s">
        <v>14979</v>
      </c>
      <c r="C10356" s="63" t="s">
        <v>14604</v>
      </c>
      <c r="D10356" s="63" t="s">
        <v>14605</v>
      </c>
      <c r="E10356" s="64">
        <v>0</v>
      </c>
      <c r="F10356" s="64">
        <v>9</v>
      </c>
      <c r="G10356" s="64">
        <v>0</v>
      </c>
      <c r="H10356" s="64">
        <v>9</v>
      </c>
    </row>
    <row r="10357" spans="1:8" x14ac:dyDescent="0.3">
      <c r="A10357" s="63" t="s">
        <v>14978</v>
      </c>
      <c r="B10357" s="63" t="s">
        <v>14979</v>
      </c>
      <c r="C10357" s="63" t="s">
        <v>8389</v>
      </c>
      <c r="D10357" s="63" t="s">
        <v>8390</v>
      </c>
      <c r="E10357" s="64">
        <v>127</v>
      </c>
      <c r="F10357" s="64">
        <v>615</v>
      </c>
      <c r="G10357" s="64">
        <v>239</v>
      </c>
      <c r="H10357" s="64">
        <v>854</v>
      </c>
    </row>
    <row r="10358" spans="1:8" x14ac:dyDescent="0.3">
      <c r="A10358" s="63" t="s">
        <v>14978</v>
      </c>
      <c r="B10358" s="63" t="s">
        <v>14979</v>
      </c>
      <c r="C10358" s="63" t="s">
        <v>8214</v>
      </c>
      <c r="D10358" s="63" t="s">
        <v>8215</v>
      </c>
      <c r="E10358" s="64">
        <v>0</v>
      </c>
      <c r="F10358" s="64">
        <v>2</v>
      </c>
      <c r="G10358" s="64">
        <v>0</v>
      </c>
      <c r="H10358" s="64">
        <v>2</v>
      </c>
    </row>
    <row r="10359" spans="1:8" x14ac:dyDescent="0.3">
      <c r="A10359" s="63" t="s">
        <v>14978</v>
      </c>
      <c r="B10359" s="63" t="s">
        <v>14979</v>
      </c>
      <c r="C10359" s="63" t="s">
        <v>3515</v>
      </c>
      <c r="D10359" s="63" t="s">
        <v>3516</v>
      </c>
      <c r="E10359" s="64">
        <v>8</v>
      </c>
      <c r="F10359" s="64">
        <v>53</v>
      </c>
      <c r="G10359" s="64">
        <v>8</v>
      </c>
      <c r="H10359" s="64">
        <v>61</v>
      </c>
    </row>
    <row r="10360" spans="1:8" x14ac:dyDescent="0.3">
      <c r="A10360" s="63" t="s">
        <v>14978</v>
      </c>
      <c r="B10360" s="63" t="s">
        <v>14979</v>
      </c>
      <c r="C10360" s="63" t="s">
        <v>7325</v>
      </c>
      <c r="D10360" s="63" t="s">
        <v>7326</v>
      </c>
      <c r="E10360" s="64">
        <v>0</v>
      </c>
      <c r="F10360" s="64">
        <v>0</v>
      </c>
      <c r="G10360" s="64">
        <v>1</v>
      </c>
      <c r="H10360" s="64">
        <v>1</v>
      </c>
    </row>
    <row r="10361" spans="1:8" x14ac:dyDescent="0.3">
      <c r="A10361" s="63" t="s">
        <v>14978</v>
      </c>
      <c r="B10361" s="63" t="s">
        <v>14979</v>
      </c>
      <c r="C10361" s="63" t="s">
        <v>8387</v>
      </c>
      <c r="D10361" s="63" t="s">
        <v>8388</v>
      </c>
      <c r="E10361" s="64">
        <v>12</v>
      </c>
      <c r="F10361" s="64">
        <v>83</v>
      </c>
      <c r="G10361" s="64">
        <v>22</v>
      </c>
      <c r="H10361" s="64">
        <v>105</v>
      </c>
    </row>
    <row r="10362" spans="1:8" x14ac:dyDescent="0.3">
      <c r="A10362" s="63" t="s">
        <v>14978</v>
      </c>
      <c r="B10362" s="63" t="s">
        <v>14979</v>
      </c>
      <c r="C10362" s="63" t="s">
        <v>8109</v>
      </c>
      <c r="D10362" s="63" t="s">
        <v>8110</v>
      </c>
      <c r="E10362" s="64">
        <v>0</v>
      </c>
      <c r="F10362" s="64">
        <v>2</v>
      </c>
      <c r="G10362" s="64">
        <v>1</v>
      </c>
      <c r="H10362" s="64">
        <v>3</v>
      </c>
    </row>
    <row r="10363" spans="1:8" x14ac:dyDescent="0.3">
      <c r="A10363" s="63" t="s">
        <v>14978</v>
      </c>
      <c r="B10363" s="63" t="s">
        <v>14979</v>
      </c>
      <c r="C10363" s="63" t="s">
        <v>8377</v>
      </c>
      <c r="D10363" s="63" t="s">
        <v>8378</v>
      </c>
      <c r="E10363" s="64">
        <v>0</v>
      </c>
      <c r="F10363" s="64">
        <v>0</v>
      </c>
      <c r="G10363" s="64">
        <v>38</v>
      </c>
      <c r="H10363" s="64">
        <v>38</v>
      </c>
    </row>
    <row r="10364" spans="1:8" x14ac:dyDescent="0.3">
      <c r="A10364" s="63" t="s">
        <v>14978</v>
      </c>
      <c r="B10364" s="63" t="s">
        <v>14979</v>
      </c>
      <c r="C10364" s="63" t="s">
        <v>8674</v>
      </c>
      <c r="D10364" s="63" t="s">
        <v>14560</v>
      </c>
      <c r="E10364" s="64">
        <v>0</v>
      </c>
      <c r="F10364" s="64">
        <v>6</v>
      </c>
      <c r="G10364" s="64">
        <v>3</v>
      </c>
      <c r="H10364" s="64">
        <v>9</v>
      </c>
    </row>
    <row r="10365" spans="1:8" x14ac:dyDescent="0.3">
      <c r="A10365" s="63" t="s">
        <v>14978</v>
      </c>
      <c r="B10365" s="63" t="s">
        <v>14979</v>
      </c>
      <c r="C10365" s="63" t="s">
        <v>3480</v>
      </c>
      <c r="D10365" s="63" t="s">
        <v>3481</v>
      </c>
      <c r="E10365" s="64">
        <v>5</v>
      </c>
      <c r="F10365" s="64">
        <v>60</v>
      </c>
      <c r="G10365" s="64">
        <v>13</v>
      </c>
      <c r="H10365" s="64">
        <v>73</v>
      </c>
    </row>
    <row r="10366" spans="1:8" x14ac:dyDescent="0.3">
      <c r="A10366" s="63" t="s">
        <v>14978</v>
      </c>
      <c r="B10366" s="63" t="s">
        <v>14979</v>
      </c>
      <c r="C10366" s="63" t="s">
        <v>8676</v>
      </c>
      <c r="D10366" s="63" t="s">
        <v>14606</v>
      </c>
      <c r="E10366" s="64">
        <v>0</v>
      </c>
      <c r="F10366" s="64">
        <v>0</v>
      </c>
      <c r="G10366" s="64">
        <v>7</v>
      </c>
      <c r="H10366" s="64">
        <v>7</v>
      </c>
    </row>
    <row r="10367" spans="1:8" x14ac:dyDescent="0.3">
      <c r="A10367" s="63" t="s">
        <v>14978</v>
      </c>
      <c r="B10367" s="63" t="s">
        <v>14979</v>
      </c>
      <c r="C10367" s="63" t="s">
        <v>7484</v>
      </c>
      <c r="D10367" s="63" t="s">
        <v>14879</v>
      </c>
      <c r="E10367" s="64">
        <v>0</v>
      </c>
      <c r="F10367" s="64">
        <v>4</v>
      </c>
      <c r="G10367" s="64">
        <v>2</v>
      </c>
      <c r="H10367" s="64">
        <v>6</v>
      </c>
    </row>
    <row r="10368" spans="1:8" x14ac:dyDescent="0.3">
      <c r="A10368" s="63" t="s">
        <v>14978</v>
      </c>
      <c r="B10368" s="63" t="s">
        <v>14979</v>
      </c>
      <c r="C10368" s="63" t="s">
        <v>5888</v>
      </c>
      <c r="D10368" s="63" t="s">
        <v>5889</v>
      </c>
      <c r="E10368" s="64">
        <v>0</v>
      </c>
      <c r="F10368" s="64">
        <v>0</v>
      </c>
      <c r="G10368" s="64">
        <v>1</v>
      </c>
      <c r="H10368" s="64">
        <v>1</v>
      </c>
    </row>
    <row r="10369" spans="1:8" x14ac:dyDescent="0.3">
      <c r="A10369" s="63" t="s">
        <v>14978</v>
      </c>
      <c r="B10369" s="63" t="s">
        <v>14979</v>
      </c>
      <c r="C10369" s="63" t="s">
        <v>3506</v>
      </c>
      <c r="D10369" s="63" t="s">
        <v>3507</v>
      </c>
      <c r="E10369" s="64">
        <v>8</v>
      </c>
      <c r="F10369" s="64">
        <v>14</v>
      </c>
      <c r="G10369" s="64">
        <v>0</v>
      </c>
      <c r="H10369" s="64">
        <v>14</v>
      </c>
    </row>
    <row r="10370" spans="1:8" x14ac:dyDescent="0.3">
      <c r="A10370" s="63" t="s">
        <v>14978</v>
      </c>
      <c r="B10370" s="63" t="s">
        <v>14979</v>
      </c>
      <c r="C10370" s="63" t="s">
        <v>12980</v>
      </c>
      <c r="D10370" s="63" t="s">
        <v>12981</v>
      </c>
      <c r="E10370" s="64">
        <v>0</v>
      </c>
      <c r="F10370" s="64">
        <v>0</v>
      </c>
      <c r="G10370" s="64">
        <v>8</v>
      </c>
      <c r="H10370" s="64">
        <v>8</v>
      </c>
    </row>
    <row r="10371" spans="1:8" x14ac:dyDescent="0.3">
      <c r="A10371" s="63" t="s">
        <v>14984</v>
      </c>
      <c r="B10371" s="63" t="s">
        <v>14985</v>
      </c>
      <c r="C10371" s="63" t="s">
        <v>7994</v>
      </c>
      <c r="D10371" s="63" t="s">
        <v>7995</v>
      </c>
      <c r="E10371" s="64">
        <v>0</v>
      </c>
      <c r="F10371" s="64">
        <v>2</v>
      </c>
      <c r="G10371" s="64">
        <v>0</v>
      </c>
      <c r="H10371" s="64">
        <v>2</v>
      </c>
    </row>
    <row r="10372" spans="1:8" x14ac:dyDescent="0.3">
      <c r="A10372" s="63" t="s">
        <v>14984</v>
      </c>
      <c r="B10372" s="63" t="s">
        <v>14985</v>
      </c>
      <c r="C10372" s="63" t="s">
        <v>4839</v>
      </c>
      <c r="D10372" s="63" t="s">
        <v>4840</v>
      </c>
      <c r="E10372" s="64">
        <v>0</v>
      </c>
      <c r="F10372" s="64">
        <v>2</v>
      </c>
      <c r="G10372" s="64">
        <v>0</v>
      </c>
      <c r="H10372" s="64">
        <v>2</v>
      </c>
    </row>
    <row r="10373" spans="1:8" x14ac:dyDescent="0.3">
      <c r="A10373" s="63" t="s">
        <v>14984</v>
      </c>
      <c r="B10373" s="63" t="s">
        <v>14985</v>
      </c>
      <c r="C10373" s="63" t="s">
        <v>4968</v>
      </c>
      <c r="D10373" s="63" t="s">
        <v>4969</v>
      </c>
      <c r="E10373" s="64">
        <v>0</v>
      </c>
      <c r="F10373" s="64">
        <v>1</v>
      </c>
      <c r="G10373" s="64">
        <v>0</v>
      </c>
      <c r="H10373" s="64">
        <v>1</v>
      </c>
    </row>
    <row r="10374" spans="1:8" x14ac:dyDescent="0.3">
      <c r="A10374" s="63" t="s">
        <v>14984</v>
      </c>
      <c r="B10374" s="63" t="s">
        <v>14985</v>
      </c>
      <c r="C10374" s="63" t="s">
        <v>8550</v>
      </c>
      <c r="D10374" s="63" t="s">
        <v>8551</v>
      </c>
      <c r="E10374" s="64">
        <v>18</v>
      </c>
      <c r="F10374" s="64">
        <v>42</v>
      </c>
      <c r="G10374" s="64">
        <v>33</v>
      </c>
      <c r="H10374" s="64">
        <v>75</v>
      </c>
    </row>
    <row r="10375" spans="1:8" x14ac:dyDescent="0.3">
      <c r="A10375" s="63" t="s">
        <v>14984</v>
      </c>
      <c r="B10375" s="63" t="s">
        <v>14985</v>
      </c>
      <c r="C10375" s="63" t="s">
        <v>8552</v>
      </c>
      <c r="D10375" s="63" t="s">
        <v>8553</v>
      </c>
      <c r="E10375" s="64">
        <v>51</v>
      </c>
      <c r="F10375" s="64">
        <v>30</v>
      </c>
      <c r="G10375" s="64">
        <v>0</v>
      </c>
      <c r="H10375" s="64">
        <v>30</v>
      </c>
    </row>
    <row r="10376" spans="1:8" x14ac:dyDescent="0.3">
      <c r="A10376" s="63" t="s">
        <v>14984</v>
      </c>
      <c r="B10376" s="63" t="s">
        <v>14985</v>
      </c>
      <c r="C10376" s="63" t="s">
        <v>8115</v>
      </c>
      <c r="D10376" s="63" t="s">
        <v>8116</v>
      </c>
      <c r="E10376" s="64">
        <v>11</v>
      </c>
      <c r="F10376" s="64">
        <v>73</v>
      </c>
      <c r="G10376" s="64">
        <v>24</v>
      </c>
      <c r="H10376" s="64">
        <v>97</v>
      </c>
    </row>
    <row r="10377" spans="1:8" x14ac:dyDescent="0.3">
      <c r="A10377" s="63" t="s">
        <v>14984</v>
      </c>
      <c r="B10377" s="63" t="s">
        <v>14985</v>
      </c>
      <c r="C10377" s="63" t="s">
        <v>6632</v>
      </c>
      <c r="D10377" s="63" t="s">
        <v>6633</v>
      </c>
      <c r="E10377" s="64">
        <v>0</v>
      </c>
      <c r="F10377" s="64">
        <v>0</v>
      </c>
      <c r="G10377" s="64">
        <v>2</v>
      </c>
      <c r="H10377" s="64">
        <v>2</v>
      </c>
    </row>
    <row r="10378" spans="1:8" x14ac:dyDescent="0.3">
      <c r="A10378" s="63" t="s">
        <v>14984</v>
      </c>
      <c r="B10378" s="63" t="s">
        <v>14985</v>
      </c>
      <c r="C10378" s="63" t="s">
        <v>8669</v>
      </c>
      <c r="D10378" s="63" t="s">
        <v>8670</v>
      </c>
      <c r="E10378" s="64">
        <v>0</v>
      </c>
      <c r="F10378" s="64">
        <v>0</v>
      </c>
      <c r="G10378" s="64">
        <v>237</v>
      </c>
      <c r="H10378" s="64">
        <v>237</v>
      </c>
    </row>
    <row r="10379" spans="1:8" x14ac:dyDescent="0.3">
      <c r="A10379" s="63" t="s">
        <v>14984</v>
      </c>
      <c r="B10379" s="63" t="s">
        <v>14985</v>
      </c>
      <c r="C10379" s="63" t="s">
        <v>4761</v>
      </c>
      <c r="D10379" s="63" t="s">
        <v>14728</v>
      </c>
      <c r="E10379" s="64">
        <v>0</v>
      </c>
      <c r="F10379" s="64">
        <v>1</v>
      </c>
      <c r="G10379" s="64">
        <v>0</v>
      </c>
      <c r="H10379" s="64">
        <v>1</v>
      </c>
    </row>
    <row r="10380" spans="1:8" x14ac:dyDescent="0.3">
      <c r="A10380" s="63" t="s">
        <v>14984</v>
      </c>
      <c r="B10380" s="63" t="s">
        <v>14985</v>
      </c>
      <c r="C10380" s="63" t="s">
        <v>8529</v>
      </c>
      <c r="D10380" s="63" t="s">
        <v>8530</v>
      </c>
      <c r="E10380" s="64">
        <v>56</v>
      </c>
      <c r="F10380" s="64">
        <v>487</v>
      </c>
      <c r="G10380" s="64">
        <v>116</v>
      </c>
      <c r="H10380" s="64">
        <v>603</v>
      </c>
    </row>
    <row r="10381" spans="1:8" x14ac:dyDescent="0.3">
      <c r="A10381" s="63" t="s">
        <v>14984</v>
      </c>
      <c r="B10381" s="63" t="s">
        <v>14985</v>
      </c>
      <c r="C10381" s="63" t="s">
        <v>6646</v>
      </c>
      <c r="D10381" s="63" t="s">
        <v>6647</v>
      </c>
      <c r="E10381" s="64">
        <v>1</v>
      </c>
      <c r="F10381" s="64">
        <v>2</v>
      </c>
      <c r="G10381" s="64">
        <v>5</v>
      </c>
      <c r="H10381" s="64">
        <v>7</v>
      </c>
    </row>
    <row r="10382" spans="1:8" x14ac:dyDescent="0.3">
      <c r="A10382" s="63" t="s">
        <v>14984</v>
      </c>
      <c r="B10382" s="63" t="s">
        <v>14985</v>
      </c>
      <c r="C10382" s="63" t="s">
        <v>6825</v>
      </c>
      <c r="D10382" s="63" t="s">
        <v>6826</v>
      </c>
      <c r="E10382" s="64">
        <v>0</v>
      </c>
      <c r="F10382" s="64">
        <v>4</v>
      </c>
      <c r="G10382" s="64">
        <v>1</v>
      </c>
      <c r="H10382" s="64">
        <v>5</v>
      </c>
    </row>
    <row r="10383" spans="1:8" x14ac:dyDescent="0.3">
      <c r="A10383" s="63" t="s">
        <v>14984</v>
      </c>
      <c r="B10383" s="63" t="s">
        <v>14985</v>
      </c>
      <c r="C10383" s="63" t="s">
        <v>6295</v>
      </c>
      <c r="D10383" s="63" t="s">
        <v>6296</v>
      </c>
      <c r="E10383" s="64">
        <v>0</v>
      </c>
      <c r="F10383" s="64">
        <v>0</v>
      </c>
      <c r="G10383" s="64">
        <v>12</v>
      </c>
      <c r="H10383" s="64">
        <v>12</v>
      </c>
    </row>
    <row r="10384" spans="1:8" x14ac:dyDescent="0.3">
      <c r="A10384" s="63" t="s">
        <v>14984</v>
      </c>
      <c r="B10384" s="63" t="s">
        <v>14985</v>
      </c>
      <c r="C10384" s="63" t="s">
        <v>7075</v>
      </c>
      <c r="D10384" s="63" t="s">
        <v>7076</v>
      </c>
      <c r="E10384" s="64">
        <v>0</v>
      </c>
      <c r="F10384" s="64">
        <v>3</v>
      </c>
      <c r="G10384" s="64">
        <v>0</v>
      </c>
      <c r="H10384" s="64">
        <v>3</v>
      </c>
    </row>
    <row r="10385" spans="1:8" x14ac:dyDescent="0.3">
      <c r="A10385" s="63" t="s">
        <v>14984</v>
      </c>
      <c r="B10385" s="63" t="s">
        <v>14985</v>
      </c>
      <c r="C10385" s="63" t="s">
        <v>8525</v>
      </c>
      <c r="D10385" s="63" t="s">
        <v>8526</v>
      </c>
      <c r="E10385" s="64">
        <v>8</v>
      </c>
      <c r="F10385" s="64">
        <v>58</v>
      </c>
      <c r="G10385" s="64">
        <v>13</v>
      </c>
      <c r="H10385" s="64">
        <v>71</v>
      </c>
    </row>
    <row r="10386" spans="1:8" x14ac:dyDescent="0.3">
      <c r="A10386" s="63" t="s">
        <v>14984</v>
      </c>
      <c r="B10386" s="63" t="s">
        <v>14985</v>
      </c>
      <c r="C10386" s="63" t="s">
        <v>7702</v>
      </c>
      <c r="D10386" s="63" t="s">
        <v>7703</v>
      </c>
      <c r="E10386" s="64">
        <v>0</v>
      </c>
      <c r="F10386" s="64">
        <v>0</v>
      </c>
      <c r="G10386" s="64">
        <v>1</v>
      </c>
      <c r="H10386" s="64">
        <v>1</v>
      </c>
    </row>
    <row r="10387" spans="1:8" x14ac:dyDescent="0.3">
      <c r="A10387" s="63" t="s">
        <v>14984</v>
      </c>
      <c r="B10387" s="63" t="s">
        <v>14985</v>
      </c>
      <c r="C10387" s="63" t="s">
        <v>4763</v>
      </c>
      <c r="D10387" s="63" t="s">
        <v>4764</v>
      </c>
      <c r="E10387" s="64">
        <v>0</v>
      </c>
      <c r="F10387" s="64">
        <v>0</v>
      </c>
      <c r="G10387" s="64">
        <v>4</v>
      </c>
      <c r="H10387" s="64">
        <v>4</v>
      </c>
    </row>
    <row r="10388" spans="1:8" x14ac:dyDescent="0.3">
      <c r="A10388" s="63" t="s">
        <v>14984</v>
      </c>
      <c r="B10388" s="63" t="s">
        <v>14985</v>
      </c>
      <c r="C10388" s="63" t="s">
        <v>12094</v>
      </c>
      <c r="D10388" s="63" t="s">
        <v>12095</v>
      </c>
      <c r="E10388" s="64">
        <v>0</v>
      </c>
      <c r="F10388" s="64">
        <v>1</v>
      </c>
      <c r="G10388" s="64">
        <v>0</v>
      </c>
      <c r="H10388" s="64">
        <v>1</v>
      </c>
    </row>
    <row r="10389" spans="1:8" x14ac:dyDescent="0.3">
      <c r="A10389" s="63" t="s">
        <v>14984</v>
      </c>
      <c r="B10389" s="63" t="s">
        <v>14985</v>
      </c>
      <c r="C10389" s="63" t="s">
        <v>3912</v>
      </c>
      <c r="D10389" s="63" t="s">
        <v>3913</v>
      </c>
      <c r="E10389" s="64">
        <v>1</v>
      </c>
      <c r="F10389" s="64">
        <v>10</v>
      </c>
      <c r="G10389" s="64">
        <v>0</v>
      </c>
      <c r="H10389" s="64">
        <v>10</v>
      </c>
    </row>
    <row r="10390" spans="1:8" x14ac:dyDescent="0.3">
      <c r="A10390" s="63" t="s">
        <v>14984</v>
      </c>
      <c r="B10390" s="63" t="s">
        <v>14985</v>
      </c>
      <c r="C10390" s="63" t="s">
        <v>4767</v>
      </c>
      <c r="D10390" s="63" t="s">
        <v>4768</v>
      </c>
      <c r="E10390" s="64">
        <v>0</v>
      </c>
      <c r="F10390" s="64">
        <v>2</v>
      </c>
      <c r="G10390" s="64">
        <v>0</v>
      </c>
      <c r="H10390" s="64">
        <v>2</v>
      </c>
    </row>
    <row r="10391" spans="1:8" x14ac:dyDescent="0.3">
      <c r="A10391" s="63" t="s">
        <v>14984</v>
      </c>
      <c r="B10391" s="63" t="s">
        <v>14985</v>
      </c>
      <c r="C10391" s="63" t="s">
        <v>5387</v>
      </c>
      <c r="D10391" s="63" t="s">
        <v>5388</v>
      </c>
      <c r="E10391" s="64">
        <v>0</v>
      </c>
      <c r="F10391" s="64">
        <v>0</v>
      </c>
      <c r="G10391" s="64">
        <v>2</v>
      </c>
      <c r="H10391" s="64">
        <v>2</v>
      </c>
    </row>
    <row r="10392" spans="1:8" x14ac:dyDescent="0.3">
      <c r="A10392" s="63" t="s">
        <v>14984</v>
      </c>
      <c r="B10392" s="63" t="s">
        <v>14985</v>
      </c>
      <c r="C10392" s="63" t="s">
        <v>4666</v>
      </c>
      <c r="D10392" s="63" t="s">
        <v>4667</v>
      </c>
      <c r="E10392" s="64">
        <v>0</v>
      </c>
      <c r="F10392" s="64">
        <v>0</v>
      </c>
      <c r="G10392" s="64">
        <v>7</v>
      </c>
      <c r="H10392" s="64">
        <v>7</v>
      </c>
    </row>
    <row r="10393" spans="1:8" x14ac:dyDescent="0.3">
      <c r="A10393" s="63" t="s">
        <v>14984</v>
      </c>
      <c r="B10393" s="63" t="s">
        <v>14985</v>
      </c>
      <c r="C10393" s="63" t="s">
        <v>7958</v>
      </c>
      <c r="D10393" s="63" t="s">
        <v>14649</v>
      </c>
      <c r="E10393" s="64">
        <v>0</v>
      </c>
      <c r="F10393" s="64">
        <v>0</v>
      </c>
      <c r="G10393" s="64">
        <v>6</v>
      </c>
      <c r="H10393" s="64">
        <v>6</v>
      </c>
    </row>
    <row r="10394" spans="1:8" x14ac:dyDescent="0.3">
      <c r="A10394" s="63" t="s">
        <v>14984</v>
      </c>
      <c r="B10394" s="63" t="s">
        <v>14985</v>
      </c>
      <c r="C10394" s="63" t="s">
        <v>4769</v>
      </c>
      <c r="D10394" s="63" t="s">
        <v>4770</v>
      </c>
      <c r="E10394" s="64">
        <v>0</v>
      </c>
      <c r="F10394" s="64">
        <v>1</v>
      </c>
      <c r="G10394" s="64">
        <v>1</v>
      </c>
      <c r="H10394" s="64">
        <v>2</v>
      </c>
    </row>
    <row r="10395" spans="1:8" x14ac:dyDescent="0.3">
      <c r="A10395" s="63" t="s">
        <v>14984</v>
      </c>
      <c r="B10395" s="63" t="s">
        <v>14985</v>
      </c>
      <c r="C10395" s="63" t="s">
        <v>3466</v>
      </c>
      <c r="D10395" s="63" t="s">
        <v>3467</v>
      </c>
      <c r="E10395" s="64">
        <v>0</v>
      </c>
      <c r="F10395" s="64">
        <v>4</v>
      </c>
      <c r="G10395" s="64">
        <v>0</v>
      </c>
      <c r="H10395" s="64">
        <v>4</v>
      </c>
    </row>
    <row r="10396" spans="1:8" x14ac:dyDescent="0.3">
      <c r="A10396" s="63" t="s">
        <v>14984</v>
      </c>
      <c r="B10396" s="63" t="s">
        <v>14985</v>
      </c>
      <c r="C10396" s="63" t="s">
        <v>7964</v>
      </c>
      <c r="D10396" s="63" t="s">
        <v>14575</v>
      </c>
      <c r="E10396" s="64">
        <v>0</v>
      </c>
      <c r="F10396" s="64">
        <v>0</v>
      </c>
      <c r="G10396" s="64">
        <v>40</v>
      </c>
      <c r="H10396" s="64">
        <v>40</v>
      </c>
    </row>
    <row r="10397" spans="1:8" x14ac:dyDescent="0.3">
      <c r="A10397" s="63" t="s">
        <v>14984</v>
      </c>
      <c r="B10397" s="63" t="s">
        <v>14985</v>
      </c>
      <c r="C10397" s="63" t="s">
        <v>7708</v>
      </c>
      <c r="D10397" s="63" t="s">
        <v>7709</v>
      </c>
      <c r="E10397" s="64">
        <v>0</v>
      </c>
      <c r="F10397" s="64">
        <v>0</v>
      </c>
      <c r="G10397" s="64">
        <v>1</v>
      </c>
      <c r="H10397" s="64">
        <v>1</v>
      </c>
    </row>
    <row r="10398" spans="1:8" x14ac:dyDescent="0.3">
      <c r="A10398" s="63" t="s">
        <v>14984</v>
      </c>
      <c r="B10398" s="63" t="s">
        <v>14985</v>
      </c>
      <c r="C10398" s="63" t="s">
        <v>4990</v>
      </c>
      <c r="D10398" s="63" t="s">
        <v>14731</v>
      </c>
      <c r="E10398" s="64">
        <v>0</v>
      </c>
      <c r="F10398" s="64">
        <v>0</v>
      </c>
      <c r="G10398" s="64">
        <v>2</v>
      </c>
      <c r="H10398" s="64">
        <v>2</v>
      </c>
    </row>
    <row r="10399" spans="1:8" x14ac:dyDescent="0.3">
      <c r="A10399" s="63" t="s">
        <v>14984</v>
      </c>
      <c r="B10399" s="63" t="s">
        <v>14985</v>
      </c>
      <c r="C10399" s="63" t="s">
        <v>3249</v>
      </c>
      <c r="D10399" s="63" t="s">
        <v>3250</v>
      </c>
      <c r="E10399" s="64">
        <v>0</v>
      </c>
      <c r="F10399" s="64">
        <v>3</v>
      </c>
      <c r="G10399" s="64">
        <v>2</v>
      </c>
      <c r="H10399" s="64">
        <v>5</v>
      </c>
    </row>
    <row r="10400" spans="1:8" x14ac:dyDescent="0.3">
      <c r="A10400" s="63" t="s">
        <v>14984</v>
      </c>
      <c r="B10400" s="63" t="s">
        <v>14985</v>
      </c>
      <c r="C10400" s="63" t="s">
        <v>3517</v>
      </c>
      <c r="D10400" s="63" t="s">
        <v>14600</v>
      </c>
      <c r="E10400" s="64">
        <v>0</v>
      </c>
      <c r="F10400" s="64">
        <v>0</v>
      </c>
      <c r="G10400" s="64">
        <v>20</v>
      </c>
      <c r="H10400" s="64">
        <v>20</v>
      </c>
    </row>
    <row r="10401" spans="1:8" x14ac:dyDescent="0.3">
      <c r="A10401" s="63" t="s">
        <v>14984</v>
      </c>
      <c r="B10401" s="63" t="s">
        <v>14985</v>
      </c>
      <c r="C10401" s="63" t="s">
        <v>4821</v>
      </c>
      <c r="D10401" s="63" t="s">
        <v>4822</v>
      </c>
      <c r="E10401" s="64">
        <v>0</v>
      </c>
      <c r="F10401" s="64">
        <v>0</v>
      </c>
      <c r="G10401" s="64">
        <v>1</v>
      </c>
      <c r="H10401" s="64">
        <v>1</v>
      </c>
    </row>
    <row r="10402" spans="1:8" x14ac:dyDescent="0.3">
      <c r="A10402" s="63" t="s">
        <v>14984</v>
      </c>
      <c r="B10402" s="63" t="s">
        <v>14985</v>
      </c>
      <c r="C10402" s="63" t="s">
        <v>8353</v>
      </c>
      <c r="D10402" s="63" t="s">
        <v>8354</v>
      </c>
      <c r="E10402" s="64">
        <v>0</v>
      </c>
      <c r="F10402" s="64">
        <v>1</v>
      </c>
      <c r="G10402" s="64">
        <v>0</v>
      </c>
      <c r="H10402" s="64">
        <v>1</v>
      </c>
    </row>
    <row r="10403" spans="1:8" x14ac:dyDescent="0.3">
      <c r="A10403" s="63" t="s">
        <v>14984</v>
      </c>
      <c r="B10403" s="63" t="s">
        <v>14985</v>
      </c>
      <c r="C10403" s="63" t="s">
        <v>8199</v>
      </c>
      <c r="D10403" s="63" t="s">
        <v>8200</v>
      </c>
      <c r="E10403" s="64">
        <v>1</v>
      </c>
      <c r="F10403" s="64">
        <v>14</v>
      </c>
      <c r="G10403" s="64">
        <v>2</v>
      </c>
      <c r="H10403" s="64">
        <v>16</v>
      </c>
    </row>
    <row r="10404" spans="1:8" x14ac:dyDescent="0.3">
      <c r="A10404" s="63" t="s">
        <v>14984</v>
      </c>
      <c r="B10404" s="63" t="s">
        <v>14985</v>
      </c>
      <c r="C10404" s="63" t="s">
        <v>4668</v>
      </c>
      <c r="D10404" s="63" t="s">
        <v>4669</v>
      </c>
      <c r="E10404" s="64">
        <v>0</v>
      </c>
      <c r="F10404" s="64">
        <v>0</v>
      </c>
      <c r="G10404" s="64">
        <v>14</v>
      </c>
      <c r="H10404" s="64">
        <v>14</v>
      </c>
    </row>
    <row r="10405" spans="1:8" x14ac:dyDescent="0.3">
      <c r="A10405" s="63" t="s">
        <v>14984</v>
      </c>
      <c r="B10405" s="63" t="s">
        <v>14985</v>
      </c>
      <c r="C10405" s="63" t="s">
        <v>5016</v>
      </c>
      <c r="D10405" s="63" t="s">
        <v>5017</v>
      </c>
      <c r="E10405" s="64">
        <v>0</v>
      </c>
      <c r="F10405" s="64">
        <v>3</v>
      </c>
      <c r="G10405" s="64">
        <v>2</v>
      </c>
      <c r="H10405" s="64">
        <v>5</v>
      </c>
    </row>
    <row r="10406" spans="1:8" x14ac:dyDescent="0.3">
      <c r="A10406" s="63" t="s">
        <v>14984</v>
      </c>
      <c r="B10406" s="63" t="s">
        <v>14985</v>
      </c>
      <c r="C10406" s="63" t="s">
        <v>8824</v>
      </c>
      <c r="D10406" s="63" t="s">
        <v>8825</v>
      </c>
      <c r="E10406" s="64">
        <v>0</v>
      </c>
      <c r="F10406" s="64">
        <v>3</v>
      </c>
      <c r="G10406" s="64">
        <v>0</v>
      </c>
      <c r="H10406" s="64">
        <v>3</v>
      </c>
    </row>
    <row r="10407" spans="1:8" x14ac:dyDescent="0.3">
      <c r="A10407" s="63" t="s">
        <v>14984</v>
      </c>
      <c r="B10407" s="63" t="s">
        <v>14985</v>
      </c>
      <c r="C10407" s="63" t="s">
        <v>10477</v>
      </c>
      <c r="D10407" s="63" t="s">
        <v>10478</v>
      </c>
      <c r="E10407" s="64">
        <v>0</v>
      </c>
      <c r="F10407" s="64">
        <v>0</v>
      </c>
      <c r="G10407" s="64">
        <v>1</v>
      </c>
      <c r="H10407" s="64">
        <v>1</v>
      </c>
    </row>
    <row r="10408" spans="1:8" x14ac:dyDescent="0.3">
      <c r="A10408" s="63" t="s">
        <v>14984</v>
      </c>
      <c r="B10408" s="63" t="s">
        <v>14985</v>
      </c>
      <c r="C10408" s="63" t="s">
        <v>6837</v>
      </c>
      <c r="D10408" s="63" t="s">
        <v>6838</v>
      </c>
      <c r="E10408" s="64">
        <v>0</v>
      </c>
      <c r="F10408" s="64">
        <v>2</v>
      </c>
      <c r="G10408" s="64">
        <v>1</v>
      </c>
      <c r="H10408" s="64">
        <v>3</v>
      </c>
    </row>
    <row r="10409" spans="1:8" x14ac:dyDescent="0.3">
      <c r="A10409" s="63" t="s">
        <v>14984</v>
      </c>
      <c r="B10409" s="63" t="s">
        <v>14985</v>
      </c>
      <c r="C10409" s="63" t="s">
        <v>4670</v>
      </c>
      <c r="D10409" s="63" t="s">
        <v>4671</v>
      </c>
      <c r="E10409" s="64">
        <v>0</v>
      </c>
      <c r="F10409" s="64">
        <v>1</v>
      </c>
      <c r="G10409" s="64">
        <v>0</v>
      </c>
      <c r="H10409" s="64">
        <v>1</v>
      </c>
    </row>
    <row r="10410" spans="1:8" x14ac:dyDescent="0.3">
      <c r="A10410" s="63" t="s">
        <v>14984</v>
      </c>
      <c r="B10410" s="63" t="s">
        <v>14985</v>
      </c>
      <c r="C10410" s="63" t="s">
        <v>8828</v>
      </c>
      <c r="D10410" s="63" t="s">
        <v>8829</v>
      </c>
      <c r="E10410" s="64">
        <v>1</v>
      </c>
      <c r="F10410" s="64">
        <v>7</v>
      </c>
      <c r="G10410" s="64">
        <v>13</v>
      </c>
      <c r="H10410" s="64">
        <v>20</v>
      </c>
    </row>
    <row r="10411" spans="1:8" x14ac:dyDescent="0.3">
      <c r="A10411" s="63" t="s">
        <v>14984</v>
      </c>
      <c r="B10411" s="63" t="s">
        <v>14985</v>
      </c>
      <c r="C10411" s="63" t="s">
        <v>8535</v>
      </c>
      <c r="D10411" s="63" t="s">
        <v>8536</v>
      </c>
      <c r="E10411" s="64">
        <v>0</v>
      </c>
      <c r="F10411" s="64">
        <v>0</v>
      </c>
      <c r="G10411" s="64">
        <v>93</v>
      </c>
      <c r="H10411" s="64">
        <v>93</v>
      </c>
    </row>
    <row r="10412" spans="1:8" x14ac:dyDescent="0.3">
      <c r="A10412" s="63" t="s">
        <v>14984</v>
      </c>
      <c r="B10412" s="63" t="s">
        <v>14985</v>
      </c>
      <c r="C10412" s="63" t="s">
        <v>14949</v>
      </c>
      <c r="D10412" s="63" t="s">
        <v>14950</v>
      </c>
      <c r="E10412" s="64">
        <v>0</v>
      </c>
      <c r="F10412" s="64">
        <v>0</v>
      </c>
      <c r="G10412" s="64">
        <v>1</v>
      </c>
      <c r="H10412" s="64">
        <v>1</v>
      </c>
    </row>
    <row r="10413" spans="1:8" x14ac:dyDescent="0.3">
      <c r="A10413" s="63" t="s">
        <v>14984</v>
      </c>
      <c r="B10413" s="63" t="s">
        <v>14985</v>
      </c>
      <c r="C10413" s="63" t="s">
        <v>7189</v>
      </c>
      <c r="D10413" s="63" t="s">
        <v>7190</v>
      </c>
      <c r="E10413" s="64">
        <v>0</v>
      </c>
      <c r="F10413" s="64">
        <v>0</v>
      </c>
      <c r="G10413" s="64">
        <v>1</v>
      </c>
      <c r="H10413" s="64">
        <v>1</v>
      </c>
    </row>
    <row r="10414" spans="1:8" x14ac:dyDescent="0.3">
      <c r="A10414" s="63" t="s">
        <v>14984</v>
      </c>
      <c r="B10414" s="63" t="s">
        <v>14985</v>
      </c>
      <c r="C10414" s="63" t="s">
        <v>8558</v>
      </c>
      <c r="D10414" s="63" t="s">
        <v>8559</v>
      </c>
      <c r="E10414" s="64">
        <v>31</v>
      </c>
      <c r="F10414" s="64">
        <v>58</v>
      </c>
      <c r="G10414" s="64">
        <v>0</v>
      </c>
      <c r="H10414" s="64">
        <v>58</v>
      </c>
    </row>
    <row r="10415" spans="1:8" x14ac:dyDescent="0.3">
      <c r="A10415" s="63" t="s">
        <v>14984</v>
      </c>
      <c r="B10415" s="63" t="s">
        <v>14985</v>
      </c>
      <c r="C10415" s="63" t="s">
        <v>4982</v>
      </c>
      <c r="D10415" s="63" t="s">
        <v>4983</v>
      </c>
      <c r="E10415" s="64">
        <v>0</v>
      </c>
      <c r="F10415" s="64">
        <v>0</v>
      </c>
      <c r="G10415" s="64">
        <v>1</v>
      </c>
      <c r="H10415" s="64">
        <v>1</v>
      </c>
    </row>
    <row r="10416" spans="1:8" x14ac:dyDescent="0.3">
      <c r="A10416" s="63" t="s">
        <v>14984</v>
      </c>
      <c r="B10416" s="63" t="s">
        <v>14985</v>
      </c>
      <c r="C10416" s="63" t="s">
        <v>8834</v>
      </c>
      <c r="D10416" s="63" t="s">
        <v>8835</v>
      </c>
      <c r="E10416" s="64">
        <v>2</v>
      </c>
      <c r="F10416" s="64">
        <v>23</v>
      </c>
      <c r="G10416" s="64">
        <v>50</v>
      </c>
      <c r="H10416" s="64">
        <v>73</v>
      </c>
    </row>
    <row r="10417" spans="1:8" x14ac:dyDescent="0.3">
      <c r="A10417" s="63" t="s">
        <v>14984</v>
      </c>
      <c r="B10417" s="63" t="s">
        <v>14985</v>
      </c>
      <c r="C10417" s="63" t="s">
        <v>3689</v>
      </c>
      <c r="D10417" s="63" t="s">
        <v>3690</v>
      </c>
      <c r="E10417" s="64">
        <v>0</v>
      </c>
      <c r="F10417" s="64">
        <v>4</v>
      </c>
      <c r="G10417" s="64">
        <v>1</v>
      </c>
      <c r="H10417" s="64">
        <v>5</v>
      </c>
    </row>
    <row r="10418" spans="1:8" x14ac:dyDescent="0.3">
      <c r="A10418" s="63" t="s">
        <v>14984</v>
      </c>
      <c r="B10418" s="63" t="s">
        <v>14985</v>
      </c>
      <c r="C10418" s="63" t="s">
        <v>3661</v>
      </c>
      <c r="D10418" s="63" t="s">
        <v>3662</v>
      </c>
      <c r="E10418" s="64">
        <v>0</v>
      </c>
      <c r="F10418" s="64">
        <v>1</v>
      </c>
      <c r="G10418" s="64">
        <v>0</v>
      </c>
      <c r="H10418" s="64">
        <v>1</v>
      </c>
    </row>
    <row r="10419" spans="1:8" x14ac:dyDescent="0.3">
      <c r="A10419" s="63" t="s">
        <v>14984</v>
      </c>
      <c r="B10419" s="63" t="s">
        <v>14985</v>
      </c>
      <c r="C10419" s="63" t="s">
        <v>4717</v>
      </c>
      <c r="D10419" s="63" t="s">
        <v>4718</v>
      </c>
      <c r="E10419" s="64">
        <v>0</v>
      </c>
      <c r="F10419" s="64">
        <v>1</v>
      </c>
      <c r="G10419" s="64">
        <v>4</v>
      </c>
      <c r="H10419" s="64">
        <v>5</v>
      </c>
    </row>
    <row r="10420" spans="1:8" x14ac:dyDescent="0.3">
      <c r="A10420" s="63" t="s">
        <v>14984</v>
      </c>
      <c r="B10420" s="63" t="s">
        <v>14985</v>
      </c>
      <c r="C10420" s="63" t="s">
        <v>3454</v>
      </c>
      <c r="D10420" s="63" t="s">
        <v>3455</v>
      </c>
      <c r="E10420" s="64">
        <v>1</v>
      </c>
      <c r="F10420" s="64">
        <v>3</v>
      </c>
      <c r="G10420" s="64">
        <v>0</v>
      </c>
      <c r="H10420" s="64">
        <v>3</v>
      </c>
    </row>
    <row r="10421" spans="1:8" x14ac:dyDescent="0.3">
      <c r="A10421" s="63" t="s">
        <v>14984</v>
      </c>
      <c r="B10421" s="63" t="s">
        <v>14985</v>
      </c>
      <c r="C10421" s="63" t="s">
        <v>4672</v>
      </c>
      <c r="D10421" s="63" t="s">
        <v>4673</v>
      </c>
      <c r="E10421" s="64">
        <v>0</v>
      </c>
      <c r="F10421" s="64">
        <v>2</v>
      </c>
      <c r="G10421" s="64">
        <v>2</v>
      </c>
      <c r="H10421" s="64">
        <v>4</v>
      </c>
    </row>
    <row r="10422" spans="1:8" x14ac:dyDescent="0.3">
      <c r="A10422" s="63" t="s">
        <v>14984</v>
      </c>
      <c r="B10422" s="63" t="s">
        <v>14985</v>
      </c>
      <c r="C10422" s="63" t="s">
        <v>13027</v>
      </c>
      <c r="D10422" s="63" t="s">
        <v>13028</v>
      </c>
      <c r="E10422" s="64">
        <v>0</v>
      </c>
      <c r="F10422" s="64">
        <v>0</v>
      </c>
      <c r="G10422" s="64">
        <v>1</v>
      </c>
      <c r="H10422" s="64">
        <v>1</v>
      </c>
    </row>
    <row r="10423" spans="1:8" x14ac:dyDescent="0.3">
      <c r="A10423" s="63" t="s">
        <v>14984</v>
      </c>
      <c r="B10423" s="63" t="s">
        <v>14985</v>
      </c>
      <c r="C10423" s="63" t="s">
        <v>3511</v>
      </c>
      <c r="D10423" s="63" t="s">
        <v>14601</v>
      </c>
      <c r="E10423" s="64">
        <v>0</v>
      </c>
      <c r="F10423" s="64">
        <v>0</v>
      </c>
      <c r="G10423" s="64">
        <v>3</v>
      </c>
      <c r="H10423" s="64">
        <v>3</v>
      </c>
    </row>
    <row r="10424" spans="1:8" x14ac:dyDescent="0.3">
      <c r="A10424" s="63" t="s">
        <v>14984</v>
      </c>
      <c r="B10424" s="63" t="s">
        <v>14985</v>
      </c>
      <c r="C10424" s="63" t="s">
        <v>3535</v>
      </c>
      <c r="D10424" s="63" t="s">
        <v>3536</v>
      </c>
      <c r="E10424" s="64">
        <v>1</v>
      </c>
      <c r="F10424" s="64">
        <v>3</v>
      </c>
      <c r="G10424" s="64">
        <v>0</v>
      </c>
      <c r="H10424" s="64">
        <v>3</v>
      </c>
    </row>
    <row r="10425" spans="1:8" x14ac:dyDescent="0.3">
      <c r="A10425" s="63" t="s">
        <v>14984</v>
      </c>
      <c r="B10425" s="63" t="s">
        <v>14985</v>
      </c>
      <c r="C10425" s="63" t="s">
        <v>3770</v>
      </c>
      <c r="D10425" s="63" t="s">
        <v>14538</v>
      </c>
      <c r="E10425" s="64">
        <v>0</v>
      </c>
      <c r="F10425" s="64">
        <v>0</v>
      </c>
      <c r="G10425" s="64">
        <v>3</v>
      </c>
      <c r="H10425" s="64">
        <v>3</v>
      </c>
    </row>
    <row r="10426" spans="1:8" x14ac:dyDescent="0.3">
      <c r="A10426" s="63" t="s">
        <v>14984</v>
      </c>
      <c r="B10426" s="63" t="s">
        <v>14985</v>
      </c>
      <c r="C10426" s="63" t="s">
        <v>3273</v>
      </c>
      <c r="D10426" s="63" t="s">
        <v>3274</v>
      </c>
      <c r="E10426" s="64">
        <v>0</v>
      </c>
      <c r="F10426" s="64">
        <v>0</v>
      </c>
      <c r="G10426" s="64">
        <v>24</v>
      </c>
      <c r="H10426" s="64">
        <v>24</v>
      </c>
    </row>
    <row r="10427" spans="1:8" x14ac:dyDescent="0.3">
      <c r="A10427" s="63" t="s">
        <v>14984</v>
      </c>
      <c r="B10427" s="63" t="s">
        <v>14985</v>
      </c>
      <c r="C10427" s="63" t="s">
        <v>3509</v>
      </c>
      <c r="D10427" s="63" t="s">
        <v>3510</v>
      </c>
      <c r="E10427" s="64">
        <v>1</v>
      </c>
      <c r="F10427" s="64">
        <v>11</v>
      </c>
      <c r="G10427" s="64">
        <v>0</v>
      </c>
      <c r="H10427" s="64">
        <v>11</v>
      </c>
    </row>
    <row r="10428" spans="1:8" x14ac:dyDescent="0.3">
      <c r="A10428" s="63" t="s">
        <v>14984</v>
      </c>
      <c r="B10428" s="63" t="s">
        <v>14985</v>
      </c>
      <c r="C10428" s="63" t="s">
        <v>8363</v>
      </c>
      <c r="D10428" s="63" t="s">
        <v>8364</v>
      </c>
      <c r="E10428" s="64">
        <v>2</v>
      </c>
      <c r="F10428" s="64">
        <v>33</v>
      </c>
      <c r="G10428" s="64">
        <v>11</v>
      </c>
      <c r="H10428" s="64">
        <v>44</v>
      </c>
    </row>
    <row r="10429" spans="1:8" x14ac:dyDescent="0.3">
      <c r="A10429" s="63" t="s">
        <v>14984</v>
      </c>
      <c r="B10429" s="63" t="s">
        <v>14985</v>
      </c>
      <c r="C10429" s="63" t="s">
        <v>8092</v>
      </c>
      <c r="D10429" s="63" t="s">
        <v>8093</v>
      </c>
      <c r="E10429" s="64">
        <v>0</v>
      </c>
      <c r="F10429" s="64">
        <v>0</v>
      </c>
      <c r="G10429" s="64">
        <v>33</v>
      </c>
      <c r="H10429" s="64">
        <v>33</v>
      </c>
    </row>
    <row r="10430" spans="1:8" x14ac:dyDescent="0.3">
      <c r="A10430" s="63" t="s">
        <v>14984</v>
      </c>
      <c r="B10430" s="63" t="s">
        <v>14985</v>
      </c>
      <c r="C10430" s="63" t="s">
        <v>8202</v>
      </c>
      <c r="D10430" s="63" t="s">
        <v>14654</v>
      </c>
      <c r="E10430" s="64">
        <v>1</v>
      </c>
      <c r="F10430" s="64">
        <v>8</v>
      </c>
      <c r="G10430" s="64">
        <v>3</v>
      </c>
      <c r="H10430" s="64">
        <v>11</v>
      </c>
    </row>
    <row r="10431" spans="1:8" x14ac:dyDescent="0.3">
      <c r="A10431" s="63" t="s">
        <v>14984</v>
      </c>
      <c r="B10431" s="63" t="s">
        <v>14985</v>
      </c>
      <c r="C10431" s="63" t="s">
        <v>8220</v>
      </c>
      <c r="D10431" s="63" t="s">
        <v>8221</v>
      </c>
      <c r="E10431" s="64">
        <v>1</v>
      </c>
      <c r="F10431" s="64">
        <v>3</v>
      </c>
      <c r="G10431" s="64">
        <v>0</v>
      </c>
      <c r="H10431" s="64">
        <v>3</v>
      </c>
    </row>
    <row r="10432" spans="1:8" x14ac:dyDescent="0.3">
      <c r="A10432" s="63" t="s">
        <v>14984</v>
      </c>
      <c r="B10432" s="63" t="s">
        <v>14985</v>
      </c>
      <c r="C10432" s="63" t="s">
        <v>3647</v>
      </c>
      <c r="D10432" s="63" t="s">
        <v>3648</v>
      </c>
      <c r="E10432" s="64">
        <v>1</v>
      </c>
      <c r="F10432" s="64">
        <v>7</v>
      </c>
      <c r="G10432" s="64">
        <v>1</v>
      </c>
      <c r="H10432" s="64">
        <v>8</v>
      </c>
    </row>
    <row r="10433" spans="1:8" x14ac:dyDescent="0.3">
      <c r="A10433" s="63" t="s">
        <v>14984</v>
      </c>
      <c r="B10433" s="63" t="s">
        <v>14985</v>
      </c>
      <c r="C10433" s="63" t="s">
        <v>8560</v>
      </c>
      <c r="D10433" s="63" t="s">
        <v>8561</v>
      </c>
      <c r="E10433" s="64">
        <v>10</v>
      </c>
      <c r="F10433" s="64">
        <v>106</v>
      </c>
      <c r="G10433" s="64">
        <v>24</v>
      </c>
      <c r="H10433" s="64">
        <v>130</v>
      </c>
    </row>
    <row r="10434" spans="1:8" x14ac:dyDescent="0.3">
      <c r="A10434" s="63" t="s">
        <v>14984</v>
      </c>
      <c r="B10434" s="63" t="s">
        <v>14985</v>
      </c>
      <c r="C10434" s="63" t="s">
        <v>8661</v>
      </c>
      <c r="D10434" s="63" t="s">
        <v>14539</v>
      </c>
      <c r="E10434" s="64">
        <v>4</v>
      </c>
      <c r="F10434" s="64">
        <v>24</v>
      </c>
      <c r="G10434" s="64">
        <v>22</v>
      </c>
      <c r="H10434" s="64">
        <v>46</v>
      </c>
    </row>
    <row r="10435" spans="1:8" x14ac:dyDescent="0.3">
      <c r="A10435" s="63" t="s">
        <v>14984</v>
      </c>
      <c r="B10435" s="63" t="s">
        <v>14985</v>
      </c>
      <c r="C10435" s="63" t="s">
        <v>6642</v>
      </c>
      <c r="D10435" s="63" t="s">
        <v>6643</v>
      </c>
      <c r="E10435" s="64">
        <v>0</v>
      </c>
      <c r="F10435" s="64">
        <v>1</v>
      </c>
      <c r="G10435" s="64">
        <v>0</v>
      </c>
      <c r="H10435" s="64">
        <v>1</v>
      </c>
    </row>
    <row r="10436" spans="1:8" x14ac:dyDescent="0.3">
      <c r="A10436" s="63" t="s">
        <v>14984</v>
      </c>
      <c r="B10436" s="63" t="s">
        <v>14985</v>
      </c>
      <c r="C10436" s="63" t="s">
        <v>7520</v>
      </c>
      <c r="D10436" s="63" t="s">
        <v>7521</v>
      </c>
      <c r="E10436" s="64">
        <v>0</v>
      </c>
      <c r="F10436" s="64">
        <v>0</v>
      </c>
      <c r="G10436" s="64">
        <v>1</v>
      </c>
      <c r="H10436" s="64">
        <v>1</v>
      </c>
    </row>
    <row r="10437" spans="1:8" x14ac:dyDescent="0.3">
      <c r="A10437" s="63" t="s">
        <v>14984</v>
      </c>
      <c r="B10437" s="63" t="s">
        <v>14985</v>
      </c>
      <c r="C10437" s="63" t="s">
        <v>7990</v>
      </c>
      <c r="D10437" s="63" t="s">
        <v>7991</v>
      </c>
      <c r="E10437" s="64">
        <v>0</v>
      </c>
      <c r="F10437" s="64">
        <v>10</v>
      </c>
      <c r="G10437" s="64">
        <v>3</v>
      </c>
      <c r="H10437" s="64">
        <v>13</v>
      </c>
    </row>
    <row r="10438" spans="1:8" x14ac:dyDescent="0.3">
      <c r="A10438" s="63" t="s">
        <v>14984</v>
      </c>
      <c r="B10438" s="63" t="s">
        <v>14985</v>
      </c>
      <c r="C10438" s="63" t="s">
        <v>8546</v>
      </c>
      <c r="D10438" s="63" t="s">
        <v>14986</v>
      </c>
      <c r="E10438" s="64">
        <v>8</v>
      </c>
      <c r="F10438" s="64">
        <v>38</v>
      </c>
      <c r="G10438" s="64">
        <v>11</v>
      </c>
      <c r="H10438" s="64">
        <v>49</v>
      </c>
    </row>
    <row r="10439" spans="1:8" x14ac:dyDescent="0.3">
      <c r="A10439" s="63" t="s">
        <v>14984</v>
      </c>
      <c r="B10439" s="63" t="s">
        <v>14985</v>
      </c>
      <c r="C10439" s="63" t="s">
        <v>8543</v>
      </c>
      <c r="D10439" s="63" t="s">
        <v>8544</v>
      </c>
      <c r="E10439" s="64">
        <v>65</v>
      </c>
      <c r="F10439" s="64">
        <v>219</v>
      </c>
      <c r="G10439" s="64">
        <v>184</v>
      </c>
      <c r="H10439" s="64">
        <v>403</v>
      </c>
    </row>
    <row r="10440" spans="1:8" x14ac:dyDescent="0.3">
      <c r="A10440" s="63" t="s">
        <v>14984</v>
      </c>
      <c r="B10440" s="63" t="s">
        <v>14985</v>
      </c>
      <c r="C10440" s="63" t="s">
        <v>3269</v>
      </c>
      <c r="D10440" s="63" t="s">
        <v>3270</v>
      </c>
      <c r="E10440" s="64">
        <v>0</v>
      </c>
      <c r="F10440" s="64">
        <v>0</v>
      </c>
      <c r="G10440" s="64">
        <v>1</v>
      </c>
      <c r="H10440" s="64">
        <v>1</v>
      </c>
    </row>
    <row r="10441" spans="1:8" x14ac:dyDescent="0.3">
      <c r="A10441" s="63" t="s">
        <v>14984</v>
      </c>
      <c r="B10441" s="63" t="s">
        <v>14985</v>
      </c>
      <c r="C10441" s="63" t="s">
        <v>8564</v>
      </c>
      <c r="D10441" s="63" t="s">
        <v>8565</v>
      </c>
      <c r="E10441" s="64">
        <v>12</v>
      </c>
      <c r="F10441" s="64">
        <v>96</v>
      </c>
      <c r="G10441" s="64">
        <v>114</v>
      </c>
      <c r="H10441" s="64">
        <v>210</v>
      </c>
    </row>
    <row r="10442" spans="1:8" x14ac:dyDescent="0.3">
      <c r="A10442" s="63" t="s">
        <v>14984</v>
      </c>
      <c r="B10442" s="63" t="s">
        <v>14985</v>
      </c>
      <c r="C10442" s="63" t="s">
        <v>4414</v>
      </c>
      <c r="D10442" s="63" t="s">
        <v>4415</v>
      </c>
      <c r="E10442" s="64">
        <v>0</v>
      </c>
      <c r="F10442" s="64">
        <v>0</v>
      </c>
      <c r="G10442" s="64">
        <v>1</v>
      </c>
      <c r="H10442" s="64">
        <v>1</v>
      </c>
    </row>
    <row r="10443" spans="1:8" x14ac:dyDescent="0.3">
      <c r="A10443" s="63" t="s">
        <v>14984</v>
      </c>
      <c r="B10443" s="63" t="s">
        <v>14985</v>
      </c>
      <c r="C10443" s="63" t="s">
        <v>3486</v>
      </c>
      <c r="D10443" s="63" t="s">
        <v>3487</v>
      </c>
      <c r="E10443" s="64">
        <v>0</v>
      </c>
      <c r="F10443" s="64">
        <v>3</v>
      </c>
      <c r="G10443" s="64">
        <v>4</v>
      </c>
      <c r="H10443" s="64">
        <v>7</v>
      </c>
    </row>
    <row r="10444" spans="1:8" x14ac:dyDescent="0.3">
      <c r="A10444" s="63" t="s">
        <v>14984</v>
      </c>
      <c r="B10444" s="63" t="s">
        <v>14985</v>
      </c>
      <c r="C10444" s="63" t="s">
        <v>6855</v>
      </c>
      <c r="D10444" s="63" t="s">
        <v>6856</v>
      </c>
      <c r="E10444" s="64">
        <v>0</v>
      </c>
      <c r="F10444" s="64">
        <v>0</v>
      </c>
      <c r="G10444" s="64">
        <v>2</v>
      </c>
      <c r="H10444" s="64">
        <v>2</v>
      </c>
    </row>
    <row r="10445" spans="1:8" x14ac:dyDescent="0.3">
      <c r="A10445" s="63" t="s">
        <v>14984</v>
      </c>
      <c r="B10445" s="63" t="s">
        <v>14985</v>
      </c>
      <c r="C10445" s="63" t="s">
        <v>3891</v>
      </c>
      <c r="D10445" s="63" t="s">
        <v>3892</v>
      </c>
      <c r="E10445" s="64">
        <v>0</v>
      </c>
      <c r="F10445" s="64">
        <v>9</v>
      </c>
      <c r="G10445" s="64">
        <v>0</v>
      </c>
      <c r="H10445" s="64">
        <v>9</v>
      </c>
    </row>
    <row r="10446" spans="1:8" x14ac:dyDescent="0.3">
      <c r="A10446" s="63" t="s">
        <v>14984</v>
      </c>
      <c r="B10446" s="63" t="s">
        <v>14985</v>
      </c>
      <c r="C10446" s="63" t="s">
        <v>4680</v>
      </c>
      <c r="D10446" s="63" t="s">
        <v>4681</v>
      </c>
      <c r="E10446" s="64">
        <v>0</v>
      </c>
      <c r="F10446" s="64">
        <v>0</v>
      </c>
      <c r="G10446" s="64">
        <v>6</v>
      </c>
      <c r="H10446" s="64">
        <v>6</v>
      </c>
    </row>
    <row r="10447" spans="1:8" x14ac:dyDescent="0.3">
      <c r="A10447" s="63" t="s">
        <v>14984</v>
      </c>
      <c r="B10447" s="63" t="s">
        <v>14985</v>
      </c>
      <c r="C10447" s="63" t="s">
        <v>4972</v>
      </c>
      <c r="D10447" s="63" t="s">
        <v>14759</v>
      </c>
      <c r="E10447" s="64">
        <v>0</v>
      </c>
      <c r="F10447" s="64">
        <v>0</v>
      </c>
      <c r="G10447" s="64">
        <v>1</v>
      </c>
      <c r="H10447" s="64">
        <v>1</v>
      </c>
    </row>
    <row r="10448" spans="1:8" x14ac:dyDescent="0.3">
      <c r="A10448" s="63" t="s">
        <v>14984</v>
      </c>
      <c r="B10448" s="63" t="s">
        <v>14985</v>
      </c>
      <c r="C10448" s="63" t="s">
        <v>4711</v>
      </c>
      <c r="D10448" s="63" t="s">
        <v>4712</v>
      </c>
      <c r="E10448" s="64">
        <v>0</v>
      </c>
      <c r="F10448" s="64">
        <v>0</v>
      </c>
      <c r="G10448" s="64">
        <v>3</v>
      </c>
      <c r="H10448" s="64">
        <v>3</v>
      </c>
    </row>
    <row r="10449" spans="1:8" x14ac:dyDescent="0.3">
      <c r="A10449" s="63" t="s">
        <v>14984</v>
      </c>
      <c r="B10449" s="63" t="s">
        <v>14985</v>
      </c>
      <c r="C10449" s="63" t="s">
        <v>4980</v>
      </c>
      <c r="D10449" s="63" t="s">
        <v>4981</v>
      </c>
      <c r="E10449" s="64">
        <v>0</v>
      </c>
      <c r="F10449" s="64">
        <v>2</v>
      </c>
      <c r="G10449" s="64">
        <v>0</v>
      </c>
      <c r="H10449" s="64">
        <v>2</v>
      </c>
    </row>
    <row r="10450" spans="1:8" x14ac:dyDescent="0.3">
      <c r="A10450" s="63" t="s">
        <v>14984</v>
      </c>
      <c r="B10450" s="63" t="s">
        <v>14985</v>
      </c>
      <c r="C10450" s="63" t="s">
        <v>7986</v>
      </c>
      <c r="D10450" s="63" t="s">
        <v>7987</v>
      </c>
      <c r="E10450" s="64">
        <v>0</v>
      </c>
      <c r="F10450" s="64">
        <v>2</v>
      </c>
      <c r="G10450" s="64">
        <v>9</v>
      </c>
      <c r="H10450" s="64">
        <v>11</v>
      </c>
    </row>
    <row r="10451" spans="1:8" x14ac:dyDescent="0.3">
      <c r="A10451" s="63" t="s">
        <v>14984</v>
      </c>
      <c r="B10451" s="63" t="s">
        <v>14985</v>
      </c>
      <c r="C10451" s="63" t="s">
        <v>8667</v>
      </c>
      <c r="D10451" s="63" t="s">
        <v>8668</v>
      </c>
      <c r="E10451" s="64">
        <v>0</v>
      </c>
      <c r="F10451" s="64">
        <v>0</v>
      </c>
      <c r="G10451" s="64">
        <v>84</v>
      </c>
      <c r="H10451" s="64">
        <v>84</v>
      </c>
    </row>
    <row r="10452" spans="1:8" x14ac:dyDescent="0.3">
      <c r="A10452" s="63" t="s">
        <v>14984</v>
      </c>
      <c r="B10452" s="63" t="s">
        <v>14985</v>
      </c>
      <c r="C10452" s="63" t="s">
        <v>8379</v>
      </c>
      <c r="D10452" s="63" t="s">
        <v>8380</v>
      </c>
      <c r="E10452" s="64">
        <v>0</v>
      </c>
      <c r="F10452" s="64">
        <v>0</v>
      </c>
      <c r="G10452" s="64">
        <v>2</v>
      </c>
      <c r="H10452" s="64">
        <v>2</v>
      </c>
    </row>
    <row r="10453" spans="1:8" x14ac:dyDescent="0.3">
      <c r="A10453" s="63" t="s">
        <v>14984</v>
      </c>
      <c r="B10453" s="63" t="s">
        <v>14985</v>
      </c>
      <c r="C10453" s="63" t="s">
        <v>8539</v>
      </c>
      <c r="D10453" s="63" t="s">
        <v>8540</v>
      </c>
      <c r="E10453" s="64">
        <v>0</v>
      </c>
      <c r="F10453" s="64">
        <v>0</v>
      </c>
      <c r="G10453" s="64">
        <v>5</v>
      </c>
      <c r="H10453" s="64">
        <v>5</v>
      </c>
    </row>
    <row r="10454" spans="1:8" x14ac:dyDescent="0.3">
      <c r="A10454" s="63" t="s">
        <v>14984</v>
      </c>
      <c r="B10454" s="63" t="s">
        <v>14985</v>
      </c>
      <c r="C10454" s="63" t="s">
        <v>8527</v>
      </c>
      <c r="D10454" s="63" t="s">
        <v>8528</v>
      </c>
      <c r="E10454" s="64">
        <v>0</v>
      </c>
      <c r="F10454" s="64">
        <v>0</v>
      </c>
      <c r="G10454" s="64">
        <v>50</v>
      </c>
      <c r="H10454" s="64">
        <v>50</v>
      </c>
    </row>
    <row r="10455" spans="1:8" x14ac:dyDescent="0.3">
      <c r="A10455" s="63" t="s">
        <v>14984</v>
      </c>
      <c r="B10455" s="63" t="s">
        <v>14985</v>
      </c>
      <c r="C10455" s="63" t="s">
        <v>3649</v>
      </c>
      <c r="D10455" s="63" t="s">
        <v>14540</v>
      </c>
      <c r="E10455" s="64">
        <v>0</v>
      </c>
      <c r="F10455" s="64">
        <v>0</v>
      </c>
      <c r="G10455" s="64">
        <v>12</v>
      </c>
      <c r="H10455" s="64">
        <v>12</v>
      </c>
    </row>
    <row r="10456" spans="1:8" x14ac:dyDescent="0.3">
      <c r="A10456" s="63" t="s">
        <v>14984</v>
      </c>
      <c r="B10456" s="63" t="s">
        <v>14985</v>
      </c>
      <c r="C10456" s="63" t="s">
        <v>8810</v>
      </c>
      <c r="D10456" s="63" t="s">
        <v>14650</v>
      </c>
      <c r="E10456" s="64">
        <v>0</v>
      </c>
      <c r="F10456" s="64">
        <v>0</v>
      </c>
      <c r="G10456" s="64">
        <v>13</v>
      </c>
      <c r="H10456" s="64">
        <v>13</v>
      </c>
    </row>
    <row r="10457" spans="1:8" x14ac:dyDescent="0.3">
      <c r="A10457" s="63" t="s">
        <v>14984</v>
      </c>
      <c r="B10457" s="63" t="s">
        <v>14985</v>
      </c>
      <c r="C10457" s="63" t="s">
        <v>8099</v>
      </c>
      <c r="D10457" s="63" t="s">
        <v>14955</v>
      </c>
      <c r="E10457" s="64">
        <v>0</v>
      </c>
      <c r="F10457" s="64">
        <v>3</v>
      </c>
      <c r="G10457" s="64">
        <v>0</v>
      </c>
      <c r="H10457" s="64">
        <v>3</v>
      </c>
    </row>
    <row r="10458" spans="1:8" x14ac:dyDescent="0.3">
      <c r="A10458" s="63" t="s">
        <v>14984</v>
      </c>
      <c r="B10458" s="63" t="s">
        <v>14985</v>
      </c>
      <c r="C10458" s="63" t="s">
        <v>8222</v>
      </c>
      <c r="D10458" s="63" t="s">
        <v>14541</v>
      </c>
      <c r="E10458" s="64">
        <v>0</v>
      </c>
      <c r="F10458" s="64">
        <v>36</v>
      </c>
      <c r="G10458" s="64">
        <v>6</v>
      </c>
      <c r="H10458" s="64">
        <v>42</v>
      </c>
    </row>
    <row r="10459" spans="1:8" x14ac:dyDescent="0.3">
      <c r="A10459" s="63" t="s">
        <v>14984</v>
      </c>
      <c r="B10459" s="63" t="s">
        <v>14985</v>
      </c>
      <c r="C10459" s="63" t="s">
        <v>4781</v>
      </c>
      <c r="D10459" s="63" t="s">
        <v>4782</v>
      </c>
      <c r="E10459" s="64">
        <v>0</v>
      </c>
      <c r="F10459" s="64">
        <v>0</v>
      </c>
      <c r="G10459" s="64">
        <v>1</v>
      </c>
      <c r="H10459" s="64">
        <v>1</v>
      </c>
    </row>
    <row r="10460" spans="1:8" x14ac:dyDescent="0.3">
      <c r="A10460" s="63" t="s">
        <v>14984</v>
      </c>
      <c r="B10460" s="63" t="s">
        <v>14985</v>
      </c>
      <c r="C10460" s="63" t="s">
        <v>5293</v>
      </c>
      <c r="D10460" s="63" t="s">
        <v>5294</v>
      </c>
      <c r="E10460" s="64">
        <v>0</v>
      </c>
      <c r="F10460" s="64">
        <v>0</v>
      </c>
      <c r="G10460" s="64">
        <v>1</v>
      </c>
      <c r="H10460" s="64">
        <v>1</v>
      </c>
    </row>
    <row r="10461" spans="1:8" x14ac:dyDescent="0.3">
      <c r="A10461" s="63" t="s">
        <v>14984</v>
      </c>
      <c r="B10461" s="63" t="s">
        <v>14985</v>
      </c>
      <c r="C10461" s="63" t="s">
        <v>3851</v>
      </c>
      <c r="D10461" s="63" t="s">
        <v>3852</v>
      </c>
      <c r="E10461" s="64">
        <v>0</v>
      </c>
      <c r="F10461" s="64">
        <v>3</v>
      </c>
      <c r="G10461" s="64">
        <v>1</v>
      </c>
      <c r="H10461" s="64">
        <v>4</v>
      </c>
    </row>
    <row r="10462" spans="1:8" x14ac:dyDescent="0.3">
      <c r="A10462" s="63" t="s">
        <v>14984</v>
      </c>
      <c r="B10462" s="63" t="s">
        <v>14985</v>
      </c>
      <c r="C10462" s="63" t="s">
        <v>4684</v>
      </c>
      <c r="D10462" s="63" t="s">
        <v>3852</v>
      </c>
      <c r="E10462" s="64">
        <v>0</v>
      </c>
      <c r="F10462" s="64">
        <v>0</v>
      </c>
      <c r="G10462" s="64">
        <v>5</v>
      </c>
      <c r="H10462" s="64">
        <v>5</v>
      </c>
    </row>
    <row r="10463" spans="1:8" x14ac:dyDescent="0.3">
      <c r="A10463" s="63" t="s">
        <v>14984</v>
      </c>
      <c r="B10463" s="63" t="s">
        <v>14985</v>
      </c>
      <c r="C10463" s="63" t="s">
        <v>8694</v>
      </c>
      <c r="D10463" s="63" t="s">
        <v>8695</v>
      </c>
      <c r="E10463" s="64">
        <v>1</v>
      </c>
      <c r="F10463" s="64">
        <v>1</v>
      </c>
      <c r="G10463" s="64">
        <v>0</v>
      </c>
      <c r="H10463" s="64">
        <v>1</v>
      </c>
    </row>
    <row r="10464" spans="1:8" x14ac:dyDescent="0.3">
      <c r="A10464" s="63" t="s">
        <v>14984</v>
      </c>
      <c r="B10464" s="63" t="s">
        <v>14985</v>
      </c>
      <c r="C10464" s="63" t="s">
        <v>1339</v>
      </c>
      <c r="D10464" s="63" t="s">
        <v>1340</v>
      </c>
      <c r="E10464" s="64">
        <v>0</v>
      </c>
      <c r="F10464" s="64">
        <v>0</v>
      </c>
      <c r="G10464" s="64">
        <v>1</v>
      </c>
      <c r="H10464" s="64">
        <v>1</v>
      </c>
    </row>
    <row r="10465" spans="1:8" x14ac:dyDescent="0.3">
      <c r="A10465" s="63" t="s">
        <v>14984</v>
      </c>
      <c r="B10465" s="63" t="s">
        <v>14985</v>
      </c>
      <c r="C10465" s="63" t="s">
        <v>8671</v>
      </c>
      <c r="D10465" s="63" t="s">
        <v>8672</v>
      </c>
      <c r="E10465" s="64">
        <v>0</v>
      </c>
      <c r="F10465" s="64">
        <v>3</v>
      </c>
      <c r="G10465" s="64">
        <v>1</v>
      </c>
      <c r="H10465" s="64">
        <v>4</v>
      </c>
    </row>
    <row r="10466" spans="1:8" x14ac:dyDescent="0.3">
      <c r="A10466" s="63" t="s">
        <v>14984</v>
      </c>
      <c r="B10466" s="63" t="s">
        <v>14985</v>
      </c>
      <c r="C10466" s="63" t="s">
        <v>8521</v>
      </c>
      <c r="D10466" s="63" t="s">
        <v>8522</v>
      </c>
      <c r="E10466" s="64">
        <v>53</v>
      </c>
      <c r="F10466" s="64">
        <v>106</v>
      </c>
      <c r="G10466" s="64">
        <v>41</v>
      </c>
      <c r="H10466" s="64">
        <v>147</v>
      </c>
    </row>
    <row r="10467" spans="1:8" x14ac:dyDescent="0.3">
      <c r="A10467" s="63" t="s">
        <v>14984</v>
      </c>
      <c r="B10467" s="63" t="s">
        <v>14985</v>
      </c>
      <c r="C10467" s="63" t="s">
        <v>3594</v>
      </c>
      <c r="D10467" s="63" t="s">
        <v>3595</v>
      </c>
      <c r="E10467" s="64">
        <v>0</v>
      </c>
      <c r="F10467" s="64">
        <v>1</v>
      </c>
      <c r="G10467" s="64">
        <v>0</v>
      </c>
      <c r="H10467" s="64">
        <v>1</v>
      </c>
    </row>
    <row r="10468" spans="1:8" x14ac:dyDescent="0.3">
      <c r="A10468" s="63" t="s">
        <v>14984</v>
      </c>
      <c r="B10468" s="63" t="s">
        <v>14985</v>
      </c>
      <c r="C10468" s="63" t="s">
        <v>8369</v>
      </c>
      <c r="D10468" s="63" t="s">
        <v>14596</v>
      </c>
      <c r="E10468" s="64">
        <v>3</v>
      </c>
      <c r="F10468" s="64">
        <v>65</v>
      </c>
      <c r="G10468" s="64">
        <v>17</v>
      </c>
      <c r="H10468" s="64">
        <v>82</v>
      </c>
    </row>
    <row r="10469" spans="1:8" x14ac:dyDescent="0.3">
      <c r="A10469" s="63" t="s">
        <v>14984</v>
      </c>
      <c r="B10469" s="63" t="s">
        <v>14985</v>
      </c>
      <c r="C10469" s="63" t="s">
        <v>7976</v>
      </c>
      <c r="D10469" s="63" t="s">
        <v>7977</v>
      </c>
      <c r="E10469" s="64">
        <v>0</v>
      </c>
      <c r="F10469" s="64">
        <v>0</v>
      </c>
      <c r="G10469" s="64">
        <v>1</v>
      </c>
      <c r="H10469" s="64">
        <v>1</v>
      </c>
    </row>
    <row r="10470" spans="1:8" x14ac:dyDescent="0.3">
      <c r="A10470" s="63" t="s">
        <v>14984</v>
      </c>
      <c r="B10470" s="63" t="s">
        <v>14985</v>
      </c>
      <c r="C10470" s="63" t="s">
        <v>8517</v>
      </c>
      <c r="D10470" s="63" t="s">
        <v>14987</v>
      </c>
      <c r="E10470" s="64">
        <v>12</v>
      </c>
      <c r="F10470" s="64">
        <v>133</v>
      </c>
      <c r="G10470" s="64">
        <v>27</v>
      </c>
      <c r="H10470" s="64">
        <v>160</v>
      </c>
    </row>
    <row r="10471" spans="1:8" x14ac:dyDescent="0.3">
      <c r="A10471" s="63" t="s">
        <v>14984</v>
      </c>
      <c r="B10471" s="63" t="s">
        <v>14985</v>
      </c>
      <c r="C10471" s="63" t="s">
        <v>8206</v>
      </c>
      <c r="D10471" s="63" t="s">
        <v>14542</v>
      </c>
      <c r="E10471" s="64">
        <v>0</v>
      </c>
      <c r="F10471" s="64">
        <v>19</v>
      </c>
      <c r="G10471" s="64">
        <v>8</v>
      </c>
      <c r="H10471" s="64">
        <v>27</v>
      </c>
    </row>
    <row r="10472" spans="1:8" x14ac:dyDescent="0.3">
      <c r="A10472" s="63" t="s">
        <v>14984</v>
      </c>
      <c r="B10472" s="63" t="s">
        <v>14985</v>
      </c>
      <c r="C10472" s="63" t="s">
        <v>8519</v>
      </c>
      <c r="D10472" s="63" t="s">
        <v>14665</v>
      </c>
      <c r="E10472" s="64">
        <v>27</v>
      </c>
      <c r="F10472" s="64">
        <v>184</v>
      </c>
      <c r="G10472" s="64">
        <v>45</v>
      </c>
      <c r="H10472" s="64">
        <v>229</v>
      </c>
    </row>
    <row r="10473" spans="1:8" x14ac:dyDescent="0.3">
      <c r="A10473" s="63" t="s">
        <v>14984</v>
      </c>
      <c r="B10473" s="63" t="s">
        <v>14985</v>
      </c>
      <c r="C10473" s="63" t="s">
        <v>7460</v>
      </c>
      <c r="D10473" s="63" t="s">
        <v>7461</v>
      </c>
      <c r="E10473" s="64">
        <v>0</v>
      </c>
      <c r="F10473" s="64">
        <v>1</v>
      </c>
      <c r="G10473" s="64">
        <v>0</v>
      </c>
      <c r="H10473" s="64">
        <v>1</v>
      </c>
    </row>
    <row r="10474" spans="1:8" x14ac:dyDescent="0.3">
      <c r="A10474" s="63" t="s">
        <v>14984</v>
      </c>
      <c r="B10474" s="63" t="s">
        <v>14985</v>
      </c>
      <c r="C10474" s="63" t="s">
        <v>8123</v>
      </c>
      <c r="D10474" s="63" t="s">
        <v>8124</v>
      </c>
      <c r="E10474" s="64">
        <v>2</v>
      </c>
      <c r="F10474" s="64">
        <v>14</v>
      </c>
      <c r="G10474" s="64">
        <v>0</v>
      </c>
      <c r="H10474" s="64">
        <v>14</v>
      </c>
    </row>
    <row r="10475" spans="1:8" x14ac:dyDescent="0.3">
      <c r="A10475" s="63" t="s">
        <v>14984</v>
      </c>
      <c r="B10475" s="63" t="s">
        <v>14985</v>
      </c>
      <c r="C10475" s="63" t="s">
        <v>4755</v>
      </c>
      <c r="D10475" s="63" t="s">
        <v>4756</v>
      </c>
      <c r="E10475" s="64">
        <v>0</v>
      </c>
      <c r="F10475" s="64">
        <v>1</v>
      </c>
      <c r="G10475" s="64">
        <v>2</v>
      </c>
      <c r="H10475" s="64">
        <v>3</v>
      </c>
    </row>
    <row r="10476" spans="1:8" x14ac:dyDescent="0.3">
      <c r="A10476" s="63" t="s">
        <v>14984</v>
      </c>
      <c r="B10476" s="63" t="s">
        <v>14985</v>
      </c>
      <c r="C10476" s="63" t="s">
        <v>8107</v>
      </c>
      <c r="D10476" s="63" t="s">
        <v>8108</v>
      </c>
      <c r="E10476" s="64">
        <v>0</v>
      </c>
      <c r="F10476" s="64">
        <v>0</v>
      </c>
      <c r="G10476" s="64">
        <v>6</v>
      </c>
      <c r="H10476" s="64">
        <v>6</v>
      </c>
    </row>
    <row r="10477" spans="1:8" x14ac:dyDescent="0.3">
      <c r="A10477" s="63" t="s">
        <v>14984</v>
      </c>
      <c r="B10477" s="63" t="s">
        <v>14985</v>
      </c>
      <c r="C10477" s="63" t="s">
        <v>3513</v>
      </c>
      <c r="D10477" s="63" t="s">
        <v>14590</v>
      </c>
      <c r="E10477" s="64">
        <v>0</v>
      </c>
      <c r="F10477" s="64">
        <v>0</v>
      </c>
      <c r="G10477" s="64">
        <v>5</v>
      </c>
      <c r="H10477" s="64">
        <v>5</v>
      </c>
    </row>
    <row r="10478" spans="1:8" x14ac:dyDescent="0.3">
      <c r="A10478" s="63" t="s">
        <v>14984</v>
      </c>
      <c r="B10478" s="63" t="s">
        <v>14985</v>
      </c>
      <c r="C10478" s="63" t="s">
        <v>7992</v>
      </c>
      <c r="D10478" s="63" t="s">
        <v>7993</v>
      </c>
      <c r="E10478" s="64">
        <v>2</v>
      </c>
      <c r="F10478" s="64">
        <v>12</v>
      </c>
      <c r="G10478" s="64">
        <v>15</v>
      </c>
      <c r="H10478" s="64">
        <v>27</v>
      </c>
    </row>
    <row r="10479" spans="1:8" x14ac:dyDescent="0.3">
      <c r="A10479" s="63" t="s">
        <v>14984</v>
      </c>
      <c r="B10479" s="63" t="s">
        <v>14985</v>
      </c>
      <c r="C10479" s="63" t="s">
        <v>4735</v>
      </c>
      <c r="D10479" s="63" t="s">
        <v>4736</v>
      </c>
      <c r="E10479" s="64">
        <v>0</v>
      </c>
      <c r="F10479" s="64">
        <v>2</v>
      </c>
      <c r="G10479" s="64">
        <v>2</v>
      </c>
      <c r="H10479" s="64">
        <v>4</v>
      </c>
    </row>
    <row r="10480" spans="1:8" x14ac:dyDescent="0.3">
      <c r="A10480" s="63" t="s">
        <v>14984</v>
      </c>
      <c r="B10480" s="63" t="s">
        <v>14985</v>
      </c>
      <c r="C10480" s="63" t="s">
        <v>4687</v>
      </c>
      <c r="D10480" s="63" t="s">
        <v>4688</v>
      </c>
      <c r="E10480" s="64">
        <v>0</v>
      </c>
      <c r="F10480" s="64">
        <v>0</v>
      </c>
      <c r="G10480" s="64">
        <v>7</v>
      </c>
      <c r="H10480" s="64">
        <v>7</v>
      </c>
    </row>
    <row r="10481" spans="1:8" x14ac:dyDescent="0.3">
      <c r="A10481" s="63" t="s">
        <v>14984</v>
      </c>
      <c r="B10481" s="63" t="s">
        <v>14985</v>
      </c>
      <c r="C10481" s="63" t="s">
        <v>7980</v>
      </c>
      <c r="D10481" s="63" t="s">
        <v>14918</v>
      </c>
      <c r="E10481" s="64">
        <v>4</v>
      </c>
      <c r="F10481" s="64">
        <v>51</v>
      </c>
      <c r="G10481" s="64">
        <v>17</v>
      </c>
      <c r="H10481" s="64">
        <v>68</v>
      </c>
    </row>
    <row r="10482" spans="1:8" x14ac:dyDescent="0.3">
      <c r="A10482" s="63" t="s">
        <v>14984</v>
      </c>
      <c r="B10482" s="63" t="s">
        <v>14985</v>
      </c>
      <c r="C10482" s="63" t="s">
        <v>8548</v>
      </c>
      <c r="D10482" s="63" t="s">
        <v>8549</v>
      </c>
      <c r="E10482" s="64">
        <v>5</v>
      </c>
      <c r="F10482" s="64">
        <v>54</v>
      </c>
      <c r="G10482" s="64">
        <v>0</v>
      </c>
      <c r="H10482" s="64">
        <v>54</v>
      </c>
    </row>
    <row r="10483" spans="1:8" x14ac:dyDescent="0.3">
      <c r="A10483" s="63" t="s">
        <v>14984</v>
      </c>
      <c r="B10483" s="63" t="s">
        <v>14985</v>
      </c>
      <c r="C10483" s="63" t="s">
        <v>5002</v>
      </c>
      <c r="D10483" s="63" t="s">
        <v>5003</v>
      </c>
      <c r="E10483" s="64">
        <v>0</v>
      </c>
      <c r="F10483" s="64">
        <v>0</v>
      </c>
      <c r="G10483" s="64">
        <v>1</v>
      </c>
      <c r="H10483" s="64">
        <v>1</v>
      </c>
    </row>
    <row r="10484" spans="1:8" x14ac:dyDescent="0.3">
      <c r="A10484" s="63" t="s">
        <v>14984</v>
      </c>
      <c r="B10484" s="63" t="s">
        <v>14985</v>
      </c>
      <c r="C10484" s="63" t="s">
        <v>8208</v>
      </c>
      <c r="D10484" s="63" t="s">
        <v>8209</v>
      </c>
      <c r="E10484" s="64">
        <v>0</v>
      </c>
      <c r="F10484" s="64">
        <v>3</v>
      </c>
      <c r="G10484" s="64">
        <v>0</v>
      </c>
      <c r="H10484" s="64">
        <v>3</v>
      </c>
    </row>
    <row r="10485" spans="1:8" x14ac:dyDescent="0.3">
      <c r="A10485" s="63" t="s">
        <v>14984</v>
      </c>
      <c r="B10485" s="63" t="s">
        <v>14985</v>
      </c>
      <c r="C10485" s="63" t="s">
        <v>8673</v>
      </c>
      <c r="D10485" s="63" t="s">
        <v>8209</v>
      </c>
      <c r="E10485" s="64">
        <v>4</v>
      </c>
      <c r="F10485" s="64">
        <v>4</v>
      </c>
      <c r="G10485" s="64">
        <v>3</v>
      </c>
      <c r="H10485" s="64">
        <v>7</v>
      </c>
    </row>
    <row r="10486" spans="1:8" x14ac:dyDescent="0.3">
      <c r="A10486" s="63" t="s">
        <v>14984</v>
      </c>
      <c r="B10486" s="63" t="s">
        <v>14985</v>
      </c>
      <c r="C10486" s="63" t="s">
        <v>7982</v>
      </c>
      <c r="D10486" s="63" t="s">
        <v>14853</v>
      </c>
      <c r="E10486" s="64">
        <v>0</v>
      </c>
      <c r="F10486" s="64">
        <v>5</v>
      </c>
      <c r="G10486" s="64">
        <v>1</v>
      </c>
      <c r="H10486" s="64">
        <v>6</v>
      </c>
    </row>
    <row r="10487" spans="1:8" x14ac:dyDescent="0.3">
      <c r="A10487" s="63" t="s">
        <v>14984</v>
      </c>
      <c r="B10487" s="63" t="s">
        <v>14985</v>
      </c>
      <c r="C10487" s="63" t="s">
        <v>4689</v>
      </c>
      <c r="D10487" s="63" t="s">
        <v>4690</v>
      </c>
      <c r="E10487" s="64">
        <v>0</v>
      </c>
      <c r="F10487" s="64">
        <v>3</v>
      </c>
      <c r="G10487" s="64">
        <v>1</v>
      </c>
      <c r="H10487" s="64">
        <v>4</v>
      </c>
    </row>
    <row r="10488" spans="1:8" x14ac:dyDescent="0.3">
      <c r="A10488" s="63" t="s">
        <v>14984</v>
      </c>
      <c r="B10488" s="63" t="s">
        <v>14985</v>
      </c>
      <c r="C10488" s="63" t="s">
        <v>7960</v>
      </c>
      <c r="D10488" s="63" t="s">
        <v>7961</v>
      </c>
      <c r="E10488" s="64">
        <v>1</v>
      </c>
      <c r="F10488" s="64">
        <v>5</v>
      </c>
      <c r="G10488" s="64">
        <v>1</v>
      </c>
      <c r="H10488" s="64">
        <v>6</v>
      </c>
    </row>
    <row r="10489" spans="1:8" x14ac:dyDescent="0.3">
      <c r="A10489" s="63" t="s">
        <v>14984</v>
      </c>
      <c r="B10489" s="63" t="s">
        <v>14985</v>
      </c>
      <c r="C10489" s="63" t="s">
        <v>7968</v>
      </c>
      <c r="D10489" s="63" t="s">
        <v>7969</v>
      </c>
      <c r="E10489" s="64">
        <v>0</v>
      </c>
      <c r="F10489" s="64">
        <v>13</v>
      </c>
      <c r="G10489" s="64">
        <v>1</v>
      </c>
      <c r="H10489" s="64">
        <v>14</v>
      </c>
    </row>
    <row r="10490" spans="1:8" x14ac:dyDescent="0.3">
      <c r="A10490" s="63" t="s">
        <v>14984</v>
      </c>
      <c r="B10490" s="63" t="s">
        <v>14985</v>
      </c>
      <c r="C10490" s="63" t="s">
        <v>5890</v>
      </c>
      <c r="D10490" s="63" t="s">
        <v>5891</v>
      </c>
      <c r="E10490" s="64">
        <v>0</v>
      </c>
      <c r="F10490" s="64">
        <v>0</v>
      </c>
      <c r="G10490" s="64">
        <v>4</v>
      </c>
      <c r="H10490" s="64">
        <v>4</v>
      </c>
    </row>
    <row r="10491" spans="1:8" x14ac:dyDescent="0.3">
      <c r="A10491" s="63" t="s">
        <v>14984</v>
      </c>
      <c r="B10491" s="63" t="s">
        <v>14985</v>
      </c>
      <c r="C10491" s="63" t="s">
        <v>8393</v>
      </c>
      <c r="D10491" s="63" t="s">
        <v>8394</v>
      </c>
      <c r="E10491" s="64">
        <v>0</v>
      </c>
      <c r="F10491" s="64">
        <v>0</v>
      </c>
      <c r="G10491" s="64">
        <v>17</v>
      </c>
      <c r="H10491" s="64">
        <v>17</v>
      </c>
    </row>
    <row r="10492" spans="1:8" x14ac:dyDescent="0.3">
      <c r="A10492" s="63" t="s">
        <v>14984</v>
      </c>
      <c r="B10492" s="63" t="s">
        <v>14985</v>
      </c>
      <c r="C10492" s="63" t="s">
        <v>3508</v>
      </c>
      <c r="D10492" s="63" t="s">
        <v>3485</v>
      </c>
      <c r="E10492" s="64">
        <v>0</v>
      </c>
      <c r="F10492" s="64">
        <v>0</v>
      </c>
      <c r="G10492" s="64">
        <v>1</v>
      </c>
      <c r="H10492" s="64">
        <v>1</v>
      </c>
    </row>
    <row r="10493" spans="1:8" x14ac:dyDescent="0.3">
      <c r="A10493" s="63" t="s">
        <v>14984</v>
      </c>
      <c r="B10493" s="63" t="s">
        <v>14985</v>
      </c>
      <c r="C10493" s="63" t="s">
        <v>3895</v>
      </c>
      <c r="D10493" s="63" t="s">
        <v>3896</v>
      </c>
      <c r="E10493" s="64">
        <v>0</v>
      </c>
      <c r="F10493" s="64">
        <v>26</v>
      </c>
      <c r="G10493" s="64">
        <v>9</v>
      </c>
      <c r="H10493" s="64">
        <v>35</v>
      </c>
    </row>
    <row r="10494" spans="1:8" x14ac:dyDescent="0.3">
      <c r="A10494" s="63" t="s">
        <v>14984</v>
      </c>
      <c r="B10494" s="63" t="s">
        <v>14985</v>
      </c>
      <c r="C10494" s="63" t="s">
        <v>5020</v>
      </c>
      <c r="D10494" s="63" t="s">
        <v>5021</v>
      </c>
      <c r="E10494" s="64">
        <v>0</v>
      </c>
      <c r="F10494" s="64">
        <v>0</v>
      </c>
      <c r="G10494" s="64">
        <v>2</v>
      </c>
      <c r="H10494" s="64">
        <v>2</v>
      </c>
    </row>
    <row r="10495" spans="1:8" x14ac:dyDescent="0.3">
      <c r="A10495" s="63" t="s">
        <v>14984</v>
      </c>
      <c r="B10495" s="63" t="s">
        <v>14985</v>
      </c>
      <c r="C10495" s="63" t="s">
        <v>3932</v>
      </c>
      <c r="D10495" s="63" t="s">
        <v>14523</v>
      </c>
      <c r="E10495" s="64">
        <v>0</v>
      </c>
      <c r="F10495" s="64">
        <v>2</v>
      </c>
      <c r="G10495" s="64">
        <v>9</v>
      </c>
      <c r="H10495" s="64">
        <v>11</v>
      </c>
    </row>
    <row r="10496" spans="1:8" x14ac:dyDescent="0.3">
      <c r="A10496" s="63" t="s">
        <v>14984</v>
      </c>
      <c r="B10496" s="63" t="s">
        <v>14985</v>
      </c>
      <c r="C10496" s="63" t="s">
        <v>4053</v>
      </c>
      <c r="D10496" s="63" t="s">
        <v>14524</v>
      </c>
      <c r="E10496" s="64">
        <v>0</v>
      </c>
      <c r="F10496" s="64">
        <v>1</v>
      </c>
      <c r="G10496" s="64">
        <v>0</v>
      </c>
      <c r="H10496" s="64">
        <v>1</v>
      </c>
    </row>
    <row r="10497" spans="1:8" x14ac:dyDescent="0.3">
      <c r="A10497" s="63" t="s">
        <v>14984</v>
      </c>
      <c r="B10497" s="63" t="s">
        <v>14985</v>
      </c>
      <c r="C10497" s="63" t="s">
        <v>4741</v>
      </c>
      <c r="D10497" s="63" t="s">
        <v>4742</v>
      </c>
      <c r="E10497" s="64">
        <v>0</v>
      </c>
      <c r="F10497" s="64">
        <v>2</v>
      </c>
      <c r="G10497" s="64">
        <v>0</v>
      </c>
      <c r="H10497" s="64">
        <v>2</v>
      </c>
    </row>
    <row r="10498" spans="1:8" x14ac:dyDescent="0.3">
      <c r="A10498" s="63" t="s">
        <v>14984</v>
      </c>
      <c r="B10498" s="63" t="s">
        <v>14985</v>
      </c>
      <c r="C10498" s="63" t="s">
        <v>8665</v>
      </c>
      <c r="D10498" s="63" t="s">
        <v>8666</v>
      </c>
      <c r="E10498" s="64">
        <v>0</v>
      </c>
      <c r="F10498" s="64">
        <v>1</v>
      </c>
      <c r="G10498" s="64">
        <v>0</v>
      </c>
      <c r="H10498" s="64">
        <v>1</v>
      </c>
    </row>
    <row r="10499" spans="1:8" x14ac:dyDescent="0.3">
      <c r="A10499" s="63" t="s">
        <v>14984</v>
      </c>
      <c r="B10499" s="63" t="s">
        <v>14985</v>
      </c>
      <c r="C10499" s="63" t="s">
        <v>8088</v>
      </c>
      <c r="D10499" s="63" t="s">
        <v>14625</v>
      </c>
      <c r="E10499" s="64">
        <v>0</v>
      </c>
      <c r="F10499" s="64">
        <v>0</v>
      </c>
      <c r="G10499" s="64">
        <v>12</v>
      </c>
      <c r="H10499" s="64">
        <v>12</v>
      </c>
    </row>
    <row r="10500" spans="1:8" x14ac:dyDescent="0.3">
      <c r="A10500" s="63" t="s">
        <v>14984</v>
      </c>
      <c r="B10500" s="63" t="s">
        <v>14985</v>
      </c>
      <c r="C10500" s="63" t="s">
        <v>3910</v>
      </c>
      <c r="D10500" s="63" t="s">
        <v>14557</v>
      </c>
      <c r="E10500" s="64">
        <v>1</v>
      </c>
      <c r="F10500" s="64">
        <v>2</v>
      </c>
      <c r="G10500" s="64">
        <v>0</v>
      </c>
      <c r="H10500" s="64">
        <v>2</v>
      </c>
    </row>
    <row r="10501" spans="1:8" x14ac:dyDescent="0.3">
      <c r="A10501" s="63" t="s">
        <v>14984</v>
      </c>
      <c r="B10501" s="63" t="s">
        <v>14985</v>
      </c>
      <c r="C10501" s="63" t="s">
        <v>8090</v>
      </c>
      <c r="D10501" s="63" t="s">
        <v>14651</v>
      </c>
      <c r="E10501" s="64">
        <v>0</v>
      </c>
      <c r="F10501" s="64">
        <v>2</v>
      </c>
      <c r="G10501" s="64">
        <v>0</v>
      </c>
      <c r="H10501" s="64">
        <v>2</v>
      </c>
    </row>
    <row r="10502" spans="1:8" x14ac:dyDescent="0.3">
      <c r="A10502" s="63" t="s">
        <v>14984</v>
      </c>
      <c r="B10502" s="63" t="s">
        <v>14985</v>
      </c>
      <c r="C10502" s="63" t="s">
        <v>7962</v>
      </c>
      <c r="D10502" s="63" t="s">
        <v>14552</v>
      </c>
      <c r="E10502" s="64">
        <v>0</v>
      </c>
      <c r="F10502" s="64">
        <v>1</v>
      </c>
      <c r="G10502" s="64">
        <v>0</v>
      </c>
      <c r="H10502" s="64">
        <v>1</v>
      </c>
    </row>
    <row r="10503" spans="1:8" x14ac:dyDescent="0.3">
      <c r="A10503" s="63" t="s">
        <v>14984</v>
      </c>
      <c r="B10503" s="63" t="s">
        <v>14985</v>
      </c>
      <c r="C10503" s="63" t="s">
        <v>8659</v>
      </c>
      <c r="D10503" s="63" t="s">
        <v>14553</v>
      </c>
      <c r="E10503" s="64">
        <v>0</v>
      </c>
      <c r="F10503" s="64">
        <v>18</v>
      </c>
      <c r="G10503" s="64">
        <v>6</v>
      </c>
      <c r="H10503" s="64">
        <v>24</v>
      </c>
    </row>
    <row r="10504" spans="1:8" x14ac:dyDescent="0.3">
      <c r="A10504" s="63" t="s">
        <v>14984</v>
      </c>
      <c r="B10504" s="63" t="s">
        <v>14985</v>
      </c>
      <c r="C10504" s="63" t="s">
        <v>8826</v>
      </c>
      <c r="D10504" s="63" t="s">
        <v>14772</v>
      </c>
      <c r="E10504" s="64">
        <v>1</v>
      </c>
      <c r="F10504" s="64">
        <v>3</v>
      </c>
      <c r="G10504" s="64">
        <v>4</v>
      </c>
      <c r="H10504" s="64">
        <v>7</v>
      </c>
    </row>
    <row r="10505" spans="1:8" x14ac:dyDescent="0.3">
      <c r="A10505" s="63" t="s">
        <v>14984</v>
      </c>
      <c r="B10505" s="63" t="s">
        <v>14985</v>
      </c>
      <c r="C10505" s="63" t="s">
        <v>7840</v>
      </c>
      <c r="D10505" s="63" t="s">
        <v>14857</v>
      </c>
      <c r="E10505" s="64">
        <v>0</v>
      </c>
      <c r="F10505" s="64">
        <v>1</v>
      </c>
      <c r="G10505" s="64">
        <v>0</v>
      </c>
      <c r="H10505" s="64">
        <v>1</v>
      </c>
    </row>
    <row r="10506" spans="1:8" x14ac:dyDescent="0.3">
      <c r="A10506" s="63" t="s">
        <v>14984</v>
      </c>
      <c r="B10506" s="63" t="s">
        <v>14985</v>
      </c>
      <c r="C10506" s="63" t="s">
        <v>8802</v>
      </c>
      <c r="D10506" s="63" t="s">
        <v>14818</v>
      </c>
      <c r="E10506" s="64">
        <v>0</v>
      </c>
      <c r="F10506" s="64">
        <v>1</v>
      </c>
      <c r="G10506" s="64">
        <v>0</v>
      </c>
      <c r="H10506" s="64">
        <v>1</v>
      </c>
    </row>
    <row r="10507" spans="1:8" x14ac:dyDescent="0.3">
      <c r="A10507" s="63" t="s">
        <v>14984</v>
      </c>
      <c r="B10507" s="63" t="s">
        <v>14985</v>
      </c>
      <c r="C10507" s="63" t="s">
        <v>8210</v>
      </c>
      <c r="D10507" s="63" t="s">
        <v>14532</v>
      </c>
      <c r="E10507" s="64">
        <v>0</v>
      </c>
      <c r="F10507" s="64">
        <v>0</v>
      </c>
      <c r="G10507" s="64">
        <v>132</v>
      </c>
      <c r="H10507" s="64">
        <v>132</v>
      </c>
    </row>
    <row r="10508" spans="1:8" x14ac:dyDescent="0.3">
      <c r="A10508" s="63" t="s">
        <v>14984</v>
      </c>
      <c r="B10508" s="63" t="s">
        <v>14985</v>
      </c>
      <c r="C10508" s="63" t="s">
        <v>4937</v>
      </c>
      <c r="D10508" s="63" t="s">
        <v>14213</v>
      </c>
      <c r="E10508" s="64">
        <v>0</v>
      </c>
      <c r="F10508" s="64">
        <v>1</v>
      </c>
      <c r="G10508" s="64">
        <v>0</v>
      </c>
      <c r="H10508" s="64">
        <v>1</v>
      </c>
    </row>
    <row r="10509" spans="1:8" x14ac:dyDescent="0.3">
      <c r="A10509" s="63" t="s">
        <v>14984</v>
      </c>
      <c r="B10509" s="63" t="s">
        <v>14985</v>
      </c>
      <c r="C10509" s="63" t="s">
        <v>8804</v>
      </c>
      <c r="D10509" s="63" t="s">
        <v>14626</v>
      </c>
      <c r="E10509" s="64">
        <v>7</v>
      </c>
      <c r="F10509" s="64">
        <v>1</v>
      </c>
      <c r="G10509" s="64">
        <v>4</v>
      </c>
      <c r="H10509" s="64">
        <v>5</v>
      </c>
    </row>
    <row r="10510" spans="1:8" x14ac:dyDescent="0.3">
      <c r="A10510" s="63" t="s">
        <v>14984</v>
      </c>
      <c r="B10510" s="63" t="s">
        <v>14985</v>
      </c>
      <c r="C10510" s="63" t="s">
        <v>8806</v>
      </c>
      <c r="D10510" s="63" t="s">
        <v>14970</v>
      </c>
      <c r="E10510" s="64">
        <v>0</v>
      </c>
      <c r="F10510" s="64">
        <v>3</v>
      </c>
      <c r="G10510" s="64">
        <v>1</v>
      </c>
      <c r="H10510" s="64">
        <v>4</v>
      </c>
    </row>
    <row r="10511" spans="1:8" x14ac:dyDescent="0.3">
      <c r="A10511" s="63" t="s">
        <v>14984</v>
      </c>
      <c r="B10511" s="63" t="s">
        <v>14985</v>
      </c>
      <c r="C10511" s="63" t="s">
        <v>6293</v>
      </c>
      <c r="D10511" s="63" t="s">
        <v>14583</v>
      </c>
      <c r="E10511" s="64">
        <v>0</v>
      </c>
      <c r="F10511" s="64">
        <v>0</v>
      </c>
      <c r="G10511" s="64">
        <v>2</v>
      </c>
      <c r="H10511" s="64">
        <v>2</v>
      </c>
    </row>
    <row r="10512" spans="1:8" x14ac:dyDescent="0.3">
      <c r="A10512" s="63" t="s">
        <v>14984</v>
      </c>
      <c r="B10512" s="63" t="s">
        <v>14985</v>
      </c>
      <c r="C10512" s="63" t="s">
        <v>5680</v>
      </c>
      <c r="D10512" s="63" t="s">
        <v>565</v>
      </c>
      <c r="E10512" s="64">
        <v>0</v>
      </c>
      <c r="F10512" s="64">
        <v>0</v>
      </c>
      <c r="G10512" s="64">
        <v>1</v>
      </c>
      <c r="H10512" s="64">
        <v>1</v>
      </c>
    </row>
    <row r="10513" spans="1:8" x14ac:dyDescent="0.3">
      <c r="A10513" s="63" t="s">
        <v>14984</v>
      </c>
      <c r="B10513" s="63" t="s">
        <v>14985</v>
      </c>
      <c r="C10513" s="63" t="s">
        <v>4678</v>
      </c>
      <c r="D10513" s="63" t="s">
        <v>14739</v>
      </c>
      <c r="E10513" s="64">
        <v>0</v>
      </c>
      <c r="F10513" s="64">
        <v>0</v>
      </c>
      <c r="G10513" s="64">
        <v>1</v>
      </c>
      <c r="H10513" s="64">
        <v>1</v>
      </c>
    </row>
    <row r="10514" spans="1:8" x14ac:dyDescent="0.3">
      <c r="A10514" s="63" t="s">
        <v>14984</v>
      </c>
      <c r="B10514" s="63" t="s">
        <v>14985</v>
      </c>
      <c r="C10514" s="63" t="s">
        <v>8094</v>
      </c>
      <c r="D10514" s="63" t="s">
        <v>14965</v>
      </c>
      <c r="E10514" s="64">
        <v>0</v>
      </c>
      <c r="F10514" s="64">
        <v>4</v>
      </c>
      <c r="G10514" s="64">
        <v>1</v>
      </c>
      <c r="H10514" s="64">
        <v>5</v>
      </c>
    </row>
    <row r="10515" spans="1:8" x14ac:dyDescent="0.3">
      <c r="A10515" s="63" t="s">
        <v>14984</v>
      </c>
      <c r="B10515" s="63" t="s">
        <v>14985</v>
      </c>
      <c r="C10515" s="63" t="s">
        <v>8096</v>
      </c>
      <c r="D10515" s="63" t="s">
        <v>14614</v>
      </c>
      <c r="E10515" s="64">
        <v>0</v>
      </c>
      <c r="F10515" s="64">
        <v>1</v>
      </c>
      <c r="G10515" s="64">
        <v>0</v>
      </c>
      <c r="H10515" s="64">
        <v>1</v>
      </c>
    </row>
    <row r="10516" spans="1:8" x14ac:dyDescent="0.3">
      <c r="A10516" s="63" t="s">
        <v>14984</v>
      </c>
      <c r="B10516" s="63" t="s">
        <v>14985</v>
      </c>
      <c r="C10516" s="63" t="s">
        <v>4719</v>
      </c>
      <c r="D10516" s="63" t="s">
        <v>14776</v>
      </c>
      <c r="E10516" s="64">
        <v>0</v>
      </c>
      <c r="F10516" s="64">
        <v>1</v>
      </c>
      <c r="G10516" s="64">
        <v>0</v>
      </c>
      <c r="H10516" s="64">
        <v>1</v>
      </c>
    </row>
    <row r="10517" spans="1:8" x14ac:dyDescent="0.3">
      <c r="A10517" s="63" t="s">
        <v>14984</v>
      </c>
      <c r="B10517" s="63" t="s">
        <v>14985</v>
      </c>
      <c r="C10517" s="63" t="s">
        <v>7624</v>
      </c>
      <c r="D10517" s="63" t="s">
        <v>14892</v>
      </c>
      <c r="E10517" s="64">
        <v>0</v>
      </c>
      <c r="F10517" s="64">
        <v>1</v>
      </c>
      <c r="G10517" s="64">
        <v>1</v>
      </c>
      <c r="H10517" s="64">
        <v>2</v>
      </c>
    </row>
    <row r="10518" spans="1:8" x14ac:dyDescent="0.3">
      <c r="A10518" s="63" t="s">
        <v>14984</v>
      </c>
      <c r="B10518" s="63" t="s">
        <v>14985</v>
      </c>
      <c r="C10518" s="63" t="s">
        <v>8403</v>
      </c>
      <c r="D10518" s="63" t="s">
        <v>14905</v>
      </c>
      <c r="E10518" s="64">
        <v>0</v>
      </c>
      <c r="F10518" s="64">
        <v>3</v>
      </c>
      <c r="G10518" s="64">
        <v>0</v>
      </c>
      <c r="H10518" s="64">
        <v>3</v>
      </c>
    </row>
    <row r="10519" spans="1:8" x14ac:dyDescent="0.3">
      <c r="A10519" s="63" t="s">
        <v>14984</v>
      </c>
      <c r="B10519" s="63" t="s">
        <v>14985</v>
      </c>
      <c r="C10519" s="63" t="s">
        <v>8365</v>
      </c>
      <c r="D10519" s="63" t="s">
        <v>14919</v>
      </c>
      <c r="E10519" s="64">
        <v>3</v>
      </c>
      <c r="F10519" s="64">
        <v>14</v>
      </c>
      <c r="G10519" s="64">
        <v>7</v>
      </c>
      <c r="H10519" s="64">
        <v>21</v>
      </c>
    </row>
    <row r="10520" spans="1:8" x14ac:dyDescent="0.3">
      <c r="A10520" s="63" t="s">
        <v>14984</v>
      </c>
      <c r="B10520" s="63" t="s">
        <v>14985</v>
      </c>
      <c r="C10520" s="63" t="s">
        <v>3863</v>
      </c>
      <c r="D10520" s="63" t="s">
        <v>14206</v>
      </c>
      <c r="E10520" s="64">
        <v>0</v>
      </c>
      <c r="F10520" s="64">
        <v>2</v>
      </c>
      <c r="G10520" s="64">
        <v>0</v>
      </c>
      <c r="H10520" s="64">
        <v>2</v>
      </c>
    </row>
    <row r="10521" spans="1:8" x14ac:dyDescent="0.3">
      <c r="A10521" s="63" t="s">
        <v>14984</v>
      </c>
      <c r="B10521" s="63" t="s">
        <v>14985</v>
      </c>
      <c r="C10521" s="63" t="s">
        <v>3864</v>
      </c>
      <c r="D10521" s="63" t="s">
        <v>13990</v>
      </c>
      <c r="E10521" s="64">
        <v>0</v>
      </c>
      <c r="F10521" s="64">
        <v>0</v>
      </c>
      <c r="G10521" s="64">
        <v>8</v>
      </c>
      <c r="H10521" s="64">
        <v>8</v>
      </c>
    </row>
    <row r="10522" spans="1:8" x14ac:dyDescent="0.3">
      <c r="A10522" s="63" t="s">
        <v>14984</v>
      </c>
      <c r="B10522" s="63" t="s">
        <v>14985</v>
      </c>
      <c r="C10522" s="63" t="s">
        <v>8515</v>
      </c>
      <c r="D10522" s="63" t="s">
        <v>14841</v>
      </c>
      <c r="E10522" s="64">
        <v>26</v>
      </c>
      <c r="F10522" s="64">
        <v>158</v>
      </c>
      <c r="G10522" s="64">
        <v>38</v>
      </c>
      <c r="H10522" s="64">
        <v>196</v>
      </c>
    </row>
    <row r="10523" spans="1:8" x14ac:dyDescent="0.3">
      <c r="A10523" s="63" t="s">
        <v>14984</v>
      </c>
      <c r="B10523" s="63" t="s">
        <v>14985</v>
      </c>
      <c r="C10523" s="63" t="s">
        <v>7978</v>
      </c>
      <c r="D10523" s="63" t="s">
        <v>14893</v>
      </c>
      <c r="E10523" s="64">
        <v>0</v>
      </c>
      <c r="F10523" s="64">
        <v>2</v>
      </c>
      <c r="G10523" s="64">
        <v>1</v>
      </c>
      <c r="H10523" s="64">
        <v>3</v>
      </c>
    </row>
    <row r="10524" spans="1:8" x14ac:dyDescent="0.3">
      <c r="A10524" s="63" t="s">
        <v>14984</v>
      </c>
      <c r="B10524" s="63" t="s">
        <v>14985</v>
      </c>
      <c r="C10524" s="63" t="s">
        <v>5098</v>
      </c>
      <c r="D10524" s="63" t="s">
        <v>14741</v>
      </c>
      <c r="E10524" s="64">
        <v>0</v>
      </c>
      <c r="F10524" s="64">
        <v>2</v>
      </c>
      <c r="G10524" s="64">
        <v>0</v>
      </c>
      <c r="H10524" s="64">
        <v>2</v>
      </c>
    </row>
    <row r="10525" spans="1:8" x14ac:dyDescent="0.3">
      <c r="A10525" s="63" t="s">
        <v>14984</v>
      </c>
      <c r="B10525" s="63" t="s">
        <v>14985</v>
      </c>
      <c r="C10525" s="63" t="s">
        <v>3835</v>
      </c>
      <c r="D10525" s="63" t="s">
        <v>14533</v>
      </c>
      <c r="E10525" s="64">
        <v>0</v>
      </c>
      <c r="F10525" s="64">
        <v>1</v>
      </c>
      <c r="G10525" s="64">
        <v>0</v>
      </c>
      <c r="H10525" s="64">
        <v>1</v>
      </c>
    </row>
    <row r="10526" spans="1:8" x14ac:dyDescent="0.3">
      <c r="A10526" s="63" t="s">
        <v>14984</v>
      </c>
      <c r="B10526" s="63" t="s">
        <v>14985</v>
      </c>
      <c r="C10526" s="63" t="s">
        <v>8814</v>
      </c>
      <c r="D10526" s="63" t="s">
        <v>14777</v>
      </c>
      <c r="E10526" s="64">
        <v>1</v>
      </c>
      <c r="F10526" s="64">
        <v>6</v>
      </c>
      <c r="G10526" s="64">
        <v>2</v>
      </c>
      <c r="H10526" s="64">
        <v>8</v>
      </c>
    </row>
    <row r="10527" spans="1:8" x14ac:dyDescent="0.3">
      <c r="A10527" s="63" t="s">
        <v>14984</v>
      </c>
      <c r="B10527" s="63" t="s">
        <v>14985</v>
      </c>
      <c r="C10527" s="63" t="s">
        <v>4691</v>
      </c>
      <c r="D10527" s="63" t="s">
        <v>14620</v>
      </c>
      <c r="E10527" s="64">
        <v>0</v>
      </c>
      <c r="F10527" s="64">
        <v>0</v>
      </c>
      <c r="G10527" s="64">
        <v>1</v>
      </c>
      <c r="H10527" s="64">
        <v>1</v>
      </c>
    </row>
    <row r="10528" spans="1:8" x14ac:dyDescent="0.3">
      <c r="A10528" s="63" t="s">
        <v>14984</v>
      </c>
      <c r="B10528" s="63" t="s">
        <v>14985</v>
      </c>
      <c r="C10528" s="63" t="s">
        <v>3687</v>
      </c>
      <c r="D10528" s="63" t="s">
        <v>13890</v>
      </c>
      <c r="E10528" s="64">
        <v>1</v>
      </c>
      <c r="F10528" s="64">
        <v>1</v>
      </c>
      <c r="G10528" s="64">
        <v>0</v>
      </c>
      <c r="H10528" s="64">
        <v>1</v>
      </c>
    </row>
    <row r="10529" spans="1:8" x14ac:dyDescent="0.3">
      <c r="A10529" s="63" t="s">
        <v>14984</v>
      </c>
      <c r="B10529" s="63" t="s">
        <v>14985</v>
      </c>
      <c r="C10529" s="63" t="s">
        <v>6652</v>
      </c>
      <c r="D10529" s="63" t="s">
        <v>6653</v>
      </c>
      <c r="E10529" s="64">
        <v>0</v>
      </c>
      <c r="F10529" s="64">
        <v>1</v>
      </c>
      <c r="G10529" s="64">
        <v>0</v>
      </c>
      <c r="H10529" s="64">
        <v>1</v>
      </c>
    </row>
    <row r="10530" spans="1:8" x14ac:dyDescent="0.3">
      <c r="A10530" s="63" t="s">
        <v>14984</v>
      </c>
      <c r="B10530" s="63" t="s">
        <v>14985</v>
      </c>
      <c r="C10530" s="63" t="s">
        <v>11537</v>
      </c>
      <c r="D10530" s="63" t="s">
        <v>11538</v>
      </c>
      <c r="E10530" s="64">
        <v>0</v>
      </c>
      <c r="F10530" s="64">
        <v>0</v>
      </c>
      <c r="G10530" s="64">
        <v>3</v>
      </c>
      <c r="H10530" s="64">
        <v>3</v>
      </c>
    </row>
    <row r="10531" spans="1:8" x14ac:dyDescent="0.3">
      <c r="A10531" s="63" t="s">
        <v>14984</v>
      </c>
      <c r="B10531" s="63" t="s">
        <v>14985</v>
      </c>
      <c r="C10531" s="63" t="s">
        <v>8523</v>
      </c>
      <c r="D10531" s="63" t="s">
        <v>14603</v>
      </c>
      <c r="E10531" s="64">
        <v>0</v>
      </c>
      <c r="F10531" s="64">
        <v>0</v>
      </c>
      <c r="G10531" s="64">
        <v>18</v>
      </c>
      <c r="H10531" s="64">
        <v>18</v>
      </c>
    </row>
    <row r="10532" spans="1:8" x14ac:dyDescent="0.3">
      <c r="A10532" s="63" t="s">
        <v>14984</v>
      </c>
      <c r="B10532" s="63" t="s">
        <v>14985</v>
      </c>
      <c r="C10532" s="63" t="s">
        <v>3766</v>
      </c>
      <c r="D10532" s="63" t="s">
        <v>3767</v>
      </c>
      <c r="E10532" s="64">
        <v>0</v>
      </c>
      <c r="F10532" s="64">
        <v>0</v>
      </c>
      <c r="G10532" s="64">
        <v>6</v>
      </c>
      <c r="H10532" s="64">
        <v>6</v>
      </c>
    </row>
    <row r="10533" spans="1:8" x14ac:dyDescent="0.3">
      <c r="A10533" s="63" t="s">
        <v>14984</v>
      </c>
      <c r="B10533" s="63" t="s">
        <v>14985</v>
      </c>
      <c r="C10533" s="63" t="s">
        <v>4693</v>
      </c>
      <c r="D10533" s="63" t="s">
        <v>4694</v>
      </c>
      <c r="E10533" s="64">
        <v>1</v>
      </c>
      <c r="F10533" s="64">
        <v>3</v>
      </c>
      <c r="G10533" s="64">
        <v>0</v>
      </c>
      <c r="H10533" s="64">
        <v>3</v>
      </c>
    </row>
    <row r="10534" spans="1:8" x14ac:dyDescent="0.3">
      <c r="A10534" s="63" t="s">
        <v>14984</v>
      </c>
      <c r="B10534" s="63" t="s">
        <v>14985</v>
      </c>
      <c r="C10534" s="63" t="s">
        <v>7089</v>
      </c>
      <c r="D10534" s="63" t="s">
        <v>7090</v>
      </c>
      <c r="E10534" s="64">
        <v>0</v>
      </c>
      <c r="F10534" s="64">
        <v>3</v>
      </c>
      <c r="G10534" s="64">
        <v>0</v>
      </c>
      <c r="H10534" s="64">
        <v>3</v>
      </c>
    </row>
    <row r="10535" spans="1:8" x14ac:dyDescent="0.3">
      <c r="A10535" s="63" t="s">
        <v>14984</v>
      </c>
      <c r="B10535" s="63" t="s">
        <v>14985</v>
      </c>
      <c r="C10535" s="63" t="s">
        <v>4962</v>
      </c>
      <c r="D10535" s="63" t="s">
        <v>4963</v>
      </c>
      <c r="E10535" s="64">
        <v>0</v>
      </c>
      <c r="F10535" s="64">
        <v>0</v>
      </c>
      <c r="G10535" s="64">
        <v>10</v>
      </c>
      <c r="H10535" s="64">
        <v>10</v>
      </c>
    </row>
    <row r="10536" spans="1:8" x14ac:dyDescent="0.3">
      <c r="A10536" s="63" t="s">
        <v>14984</v>
      </c>
      <c r="B10536" s="63" t="s">
        <v>14985</v>
      </c>
      <c r="C10536" s="63" t="s">
        <v>4791</v>
      </c>
      <c r="D10536" s="63" t="s">
        <v>4792</v>
      </c>
      <c r="E10536" s="64">
        <v>0</v>
      </c>
      <c r="F10536" s="64">
        <v>57</v>
      </c>
      <c r="G10536" s="64">
        <v>45</v>
      </c>
      <c r="H10536" s="64">
        <v>102</v>
      </c>
    </row>
    <row r="10537" spans="1:8" x14ac:dyDescent="0.3">
      <c r="A10537" s="63" t="s">
        <v>14984</v>
      </c>
      <c r="B10537" s="63" t="s">
        <v>14985</v>
      </c>
      <c r="C10537" s="63" t="s">
        <v>3651</v>
      </c>
      <c r="D10537" s="63" t="s">
        <v>3652</v>
      </c>
      <c r="E10537" s="64">
        <v>0</v>
      </c>
      <c r="F10537" s="64">
        <v>2</v>
      </c>
      <c r="G10537" s="64">
        <v>5</v>
      </c>
      <c r="H10537" s="64">
        <v>7</v>
      </c>
    </row>
    <row r="10538" spans="1:8" x14ac:dyDescent="0.3">
      <c r="A10538" s="63" t="s">
        <v>14984</v>
      </c>
      <c r="B10538" s="63" t="s">
        <v>14985</v>
      </c>
      <c r="C10538" s="63" t="s">
        <v>3837</v>
      </c>
      <c r="D10538" s="63" t="s">
        <v>3838</v>
      </c>
      <c r="E10538" s="64">
        <v>0</v>
      </c>
      <c r="F10538" s="64">
        <v>0</v>
      </c>
      <c r="G10538" s="64">
        <v>1</v>
      </c>
      <c r="H10538" s="64">
        <v>1</v>
      </c>
    </row>
    <row r="10539" spans="1:8" x14ac:dyDescent="0.3">
      <c r="A10539" s="63" t="s">
        <v>14984</v>
      </c>
      <c r="B10539" s="63" t="s">
        <v>14985</v>
      </c>
      <c r="C10539" s="63" t="s">
        <v>3566</v>
      </c>
      <c r="D10539" s="63" t="s">
        <v>3567</v>
      </c>
      <c r="E10539" s="64">
        <v>0</v>
      </c>
      <c r="F10539" s="64">
        <v>1</v>
      </c>
      <c r="G10539" s="64">
        <v>1</v>
      </c>
      <c r="H10539" s="64">
        <v>2</v>
      </c>
    </row>
    <row r="10540" spans="1:8" x14ac:dyDescent="0.3">
      <c r="A10540" s="63" t="s">
        <v>14984</v>
      </c>
      <c r="B10540" s="63" t="s">
        <v>14985</v>
      </c>
      <c r="C10540" s="63" t="s">
        <v>8682</v>
      </c>
      <c r="D10540" s="63" t="s">
        <v>8683</v>
      </c>
      <c r="E10540" s="64">
        <v>0</v>
      </c>
      <c r="F10540" s="64">
        <v>9</v>
      </c>
      <c r="G10540" s="64">
        <v>0</v>
      </c>
      <c r="H10540" s="64">
        <v>9</v>
      </c>
    </row>
    <row r="10541" spans="1:8" x14ac:dyDescent="0.3">
      <c r="A10541" s="63" t="s">
        <v>14984</v>
      </c>
      <c r="B10541" s="63" t="s">
        <v>14985</v>
      </c>
      <c r="C10541" s="63" t="s">
        <v>3791</v>
      </c>
      <c r="D10541" s="63" t="s">
        <v>3792</v>
      </c>
      <c r="E10541" s="64">
        <v>0</v>
      </c>
      <c r="F10541" s="64">
        <v>1</v>
      </c>
      <c r="G10541" s="64">
        <v>0</v>
      </c>
      <c r="H10541" s="64">
        <v>1</v>
      </c>
    </row>
    <row r="10542" spans="1:8" x14ac:dyDescent="0.3">
      <c r="A10542" s="63" t="s">
        <v>14984</v>
      </c>
      <c r="B10542" s="63" t="s">
        <v>14985</v>
      </c>
      <c r="C10542" s="63" t="s">
        <v>13320</v>
      </c>
      <c r="D10542" s="63" t="s">
        <v>13321</v>
      </c>
      <c r="E10542" s="64">
        <v>0</v>
      </c>
      <c r="F10542" s="64">
        <v>1</v>
      </c>
      <c r="G10542" s="64">
        <v>0</v>
      </c>
      <c r="H10542" s="64">
        <v>1</v>
      </c>
    </row>
    <row r="10543" spans="1:8" x14ac:dyDescent="0.3">
      <c r="A10543" s="63" t="s">
        <v>14984</v>
      </c>
      <c r="B10543" s="63" t="s">
        <v>14985</v>
      </c>
      <c r="C10543" s="63" t="s">
        <v>3789</v>
      </c>
      <c r="D10543" s="63" t="s">
        <v>3790</v>
      </c>
      <c r="E10543" s="64">
        <v>1</v>
      </c>
      <c r="F10543" s="64">
        <v>1</v>
      </c>
      <c r="G10543" s="64">
        <v>1</v>
      </c>
      <c r="H10543" s="64">
        <v>2</v>
      </c>
    </row>
    <row r="10544" spans="1:8" x14ac:dyDescent="0.3">
      <c r="A10544" s="63" t="s">
        <v>14984</v>
      </c>
      <c r="B10544" s="63" t="s">
        <v>14985</v>
      </c>
      <c r="C10544" s="63" t="s">
        <v>4819</v>
      </c>
      <c r="D10544" s="63" t="s">
        <v>4820</v>
      </c>
      <c r="E10544" s="64">
        <v>0</v>
      </c>
      <c r="F10544" s="64">
        <v>1</v>
      </c>
      <c r="G10544" s="64">
        <v>5</v>
      </c>
      <c r="H10544" s="64">
        <v>6</v>
      </c>
    </row>
    <row r="10545" spans="1:8" x14ac:dyDescent="0.3">
      <c r="A10545" s="63" t="s">
        <v>14984</v>
      </c>
      <c r="B10545" s="63" t="s">
        <v>14985</v>
      </c>
      <c r="C10545" s="63" t="s">
        <v>8686</v>
      </c>
      <c r="D10545" s="63" t="s">
        <v>8687</v>
      </c>
      <c r="E10545" s="64">
        <v>0</v>
      </c>
      <c r="F10545" s="64">
        <v>1</v>
      </c>
      <c r="G10545" s="64">
        <v>0</v>
      </c>
      <c r="H10545" s="64">
        <v>1</v>
      </c>
    </row>
    <row r="10546" spans="1:8" x14ac:dyDescent="0.3">
      <c r="A10546" s="63" t="s">
        <v>14984</v>
      </c>
      <c r="B10546" s="63" t="s">
        <v>14985</v>
      </c>
      <c r="C10546" s="63" t="s">
        <v>4938</v>
      </c>
      <c r="D10546" s="63" t="s">
        <v>4939</v>
      </c>
      <c r="E10546" s="64">
        <v>0</v>
      </c>
      <c r="F10546" s="64">
        <v>0</v>
      </c>
      <c r="G10546" s="64">
        <v>6</v>
      </c>
      <c r="H10546" s="64">
        <v>6</v>
      </c>
    </row>
    <row r="10547" spans="1:8" x14ac:dyDescent="0.3">
      <c r="A10547" s="63" t="s">
        <v>14984</v>
      </c>
      <c r="B10547" s="63" t="s">
        <v>14985</v>
      </c>
      <c r="C10547" s="63" t="s">
        <v>8389</v>
      </c>
      <c r="D10547" s="63" t="s">
        <v>8390</v>
      </c>
      <c r="E10547" s="64">
        <v>0</v>
      </c>
      <c r="F10547" s="64">
        <v>2</v>
      </c>
      <c r="G10547" s="64">
        <v>0</v>
      </c>
      <c r="H10547" s="64">
        <v>2</v>
      </c>
    </row>
    <row r="10548" spans="1:8" x14ac:dyDescent="0.3">
      <c r="A10548" s="63" t="s">
        <v>14984</v>
      </c>
      <c r="B10548" s="63" t="s">
        <v>14985</v>
      </c>
      <c r="C10548" s="63" t="s">
        <v>8214</v>
      </c>
      <c r="D10548" s="63" t="s">
        <v>8215</v>
      </c>
      <c r="E10548" s="64">
        <v>3</v>
      </c>
      <c r="F10548" s="64">
        <v>55</v>
      </c>
      <c r="G10548" s="64">
        <v>14</v>
      </c>
      <c r="H10548" s="64">
        <v>69</v>
      </c>
    </row>
    <row r="10549" spans="1:8" x14ac:dyDescent="0.3">
      <c r="A10549" s="63" t="s">
        <v>14984</v>
      </c>
      <c r="B10549" s="63" t="s">
        <v>14985</v>
      </c>
      <c r="C10549" s="63" t="s">
        <v>8109</v>
      </c>
      <c r="D10549" s="63" t="s">
        <v>8110</v>
      </c>
      <c r="E10549" s="64">
        <v>9</v>
      </c>
      <c r="F10549" s="64">
        <v>159</v>
      </c>
      <c r="G10549" s="64">
        <v>35</v>
      </c>
      <c r="H10549" s="64">
        <v>194</v>
      </c>
    </row>
    <row r="10550" spans="1:8" x14ac:dyDescent="0.3">
      <c r="A10550" s="63" t="s">
        <v>14984</v>
      </c>
      <c r="B10550" s="63" t="s">
        <v>14985</v>
      </c>
      <c r="C10550" s="63" t="s">
        <v>8377</v>
      </c>
      <c r="D10550" s="63" t="s">
        <v>8378</v>
      </c>
      <c r="E10550" s="64">
        <v>0</v>
      </c>
      <c r="F10550" s="64">
        <v>0</v>
      </c>
      <c r="G10550" s="64">
        <v>6</v>
      </c>
      <c r="H10550" s="64">
        <v>6</v>
      </c>
    </row>
    <row r="10551" spans="1:8" x14ac:dyDescent="0.3">
      <c r="A10551" s="63" t="s">
        <v>14984</v>
      </c>
      <c r="B10551" s="63" t="s">
        <v>14985</v>
      </c>
      <c r="C10551" s="63" t="s">
        <v>8674</v>
      </c>
      <c r="D10551" s="63" t="s">
        <v>14560</v>
      </c>
      <c r="E10551" s="64">
        <v>0</v>
      </c>
      <c r="F10551" s="64">
        <v>25</v>
      </c>
      <c r="G10551" s="64">
        <v>11</v>
      </c>
      <c r="H10551" s="64">
        <v>36</v>
      </c>
    </row>
    <row r="10552" spans="1:8" x14ac:dyDescent="0.3">
      <c r="A10552" s="63" t="s">
        <v>14984</v>
      </c>
      <c r="B10552" s="63" t="s">
        <v>14985</v>
      </c>
      <c r="C10552" s="63" t="s">
        <v>8533</v>
      </c>
      <c r="D10552" s="63" t="s">
        <v>8534</v>
      </c>
      <c r="E10552" s="64">
        <v>0</v>
      </c>
      <c r="F10552" s="64">
        <v>7</v>
      </c>
      <c r="G10552" s="64">
        <v>6</v>
      </c>
      <c r="H10552" s="64">
        <v>13</v>
      </c>
    </row>
    <row r="10553" spans="1:8" x14ac:dyDescent="0.3">
      <c r="A10553" s="63" t="s">
        <v>14984</v>
      </c>
      <c r="B10553" s="63" t="s">
        <v>14985</v>
      </c>
      <c r="C10553" s="63" t="s">
        <v>8541</v>
      </c>
      <c r="D10553" s="63" t="s">
        <v>8542</v>
      </c>
      <c r="E10553" s="64">
        <v>40</v>
      </c>
      <c r="F10553" s="64">
        <v>384</v>
      </c>
      <c r="G10553" s="64">
        <v>155</v>
      </c>
      <c r="H10553" s="64">
        <v>539</v>
      </c>
    </row>
    <row r="10554" spans="1:8" x14ac:dyDescent="0.3">
      <c r="A10554" s="63" t="s">
        <v>14984</v>
      </c>
      <c r="B10554" s="63" t="s">
        <v>14985</v>
      </c>
      <c r="C10554" s="63" t="s">
        <v>8531</v>
      </c>
      <c r="D10554" s="63" t="s">
        <v>8532</v>
      </c>
      <c r="E10554" s="64">
        <v>38</v>
      </c>
      <c r="F10554" s="64">
        <v>329</v>
      </c>
      <c r="G10554" s="64">
        <v>73</v>
      </c>
      <c r="H10554" s="64">
        <v>402</v>
      </c>
    </row>
    <row r="10555" spans="1:8" x14ac:dyDescent="0.3">
      <c r="A10555" s="63" t="s">
        <v>14984</v>
      </c>
      <c r="B10555" s="63" t="s">
        <v>14985</v>
      </c>
      <c r="C10555" s="63" t="s">
        <v>8676</v>
      </c>
      <c r="D10555" s="63" t="s">
        <v>14606</v>
      </c>
      <c r="E10555" s="64">
        <v>0</v>
      </c>
      <c r="F10555" s="64">
        <v>0</v>
      </c>
      <c r="G10555" s="64">
        <v>18</v>
      </c>
      <c r="H10555" s="64">
        <v>18</v>
      </c>
    </row>
    <row r="10556" spans="1:8" x14ac:dyDescent="0.3">
      <c r="A10556" s="63" t="s">
        <v>14984</v>
      </c>
      <c r="B10556" s="63" t="s">
        <v>14985</v>
      </c>
      <c r="C10556" s="63" t="s">
        <v>5888</v>
      </c>
      <c r="D10556" s="63" t="s">
        <v>5889</v>
      </c>
      <c r="E10556" s="64">
        <v>0</v>
      </c>
      <c r="F10556" s="64">
        <v>0</v>
      </c>
      <c r="G10556" s="64">
        <v>1</v>
      </c>
      <c r="H10556" s="64">
        <v>1</v>
      </c>
    </row>
    <row r="10557" spans="1:8" x14ac:dyDescent="0.3">
      <c r="A10557" s="63" t="s">
        <v>14984</v>
      </c>
      <c r="B10557" s="63" t="s">
        <v>14985</v>
      </c>
      <c r="C10557" s="63" t="s">
        <v>8537</v>
      </c>
      <c r="D10557" s="63" t="s">
        <v>8538</v>
      </c>
      <c r="E10557" s="64">
        <v>17</v>
      </c>
      <c r="F10557" s="64">
        <v>140</v>
      </c>
      <c r="G10557" s="64">
        <v>26</v>
      </c>
      <c r="H10557" s="64">
        <v>166</v>
      </c>
    </row>
    <row r="10558" spans="1:8" x14ac:dyDescent="0.3">
      <c r="A10558" s="63" t="s">
        <v>14988</v>
      </c>
      <c r="B10558" s="63" t="s">
        <v>14989</v>
      </c>
      <c r="C10558" s="63" t="s">
        <v>7994</v>
      </c>
      <c r="D10558" s="63" t="s">
        <v>7995</v>
      </c>
      <c r="E10558" s="64">
        <v>1</v>
      </c>
      <c r="F10558" s="64">
        <v>3</v>
      </c>
      <c r="G10558" s="64">
        <v>0</v>
      </c>
      <c r="H10558" s="64">
        <v>3</v>
      </c>
    </row>
    <row r="10559" spans="1:8" x14ac:dyDescent="0.3">
      <c r="A10559" s="63" t="s">
        <v>14988</v>
      </c>
      <c r="B10559" s="63" t="s">
        <v>14989</v>
      </c>
      <c r="C10559" s="63" t="s">
        <v>4839</v>
      </c>
      <c r="D10559" s="63" t="s">
        <v>4840</v>
      </c>
      <c r="E10559" s="64">
        <v>0</v>
      </c>
      <c r="F10559" s="64">
        <v>0</v>
      </c>
      <c r="G10559" s="64">
        <v>1</v>
      </c>
      <c r="H10559" s="64">
        <v>1</v>
      </c>
    </row>
    <row r="10560" spans="1:8" x14ac:dyDescent="0.3">
      <c r="A10560" s="63" t="s">
        <v>14988</v>
      </c>
      <c r="B10560" s="63" t="s">
        <v>14989</v>
      </c>
      <c r="C10560" s="63" t="s">
        <v>5868</v>
      </c>
      <c r="D10560" s="63" t="s">
        <v>14780</v>
      </c>
      <c r="E10560" s="64">
        <v>0</v>
      </c>
      <c r="F10560" s="64">
        <v>0</v>
      </c>
      <c r="G10560" s="64">
        <v>1</v>
      </c>
      <c r="H10560" s="64">
        <v>1</v>
      </c>
    </row>
    <row r="10561" spans="1:8" x14ac:dyDescent="0.3">
      <c r="A10561" s="63" t="s">
        <v>14988</v>
      </c>
      <c r="B10561" s="63" t="s">
        <v>14989</v>
      </c>
      <c r="C10561" s="63" t="s">
        <v>6636</v>
      </c>
      <c r="D10561" s="63" t="s">
        <v>6637</v>
      </c>
      <c r="E10561" s="64">
        <v>0</v>
      </c>
      <c r="F10561" s="64">
        <v>0</v>
      </c>
      <c r="G10561" s="64">
        <v>1</v>
      </c>
      <c r="H10561" s="64">
        <v>1</v>
      </c>
    </row>
    <row r="10562" spans="1:8" x14ac:dyDescent="0.3">
      <c r="A10562" s="63" t="s">
        <v>14988</v>
      </c>
      <c r="B10562" s="63" t="s">
        <v>14989</v>
      </c>
      <c r="C10562" s="63" t="s">
        <v>4968</v>
      </c>
      <c r="D10562" s="63" t="s">
        <v>4969</v>
      </c>
      <c r="E10562" s="64">
        <v>0</v>
      </c>
      <c r="F10562" s="64">
        <v>1</v>
      </c>
      <c r="G10562" s="64">
        <v>0</v>
      </c>
      <c r="H10562" s="64">
        <v>1</v>
      </c>
    </row>
    <row r="10563" spans="1:8" x14ac:dyDescent="0.3">
      <c r="A10563" s="63" t="s">
        <v>14988</v>
      </c>
      <c r="B10563" s="63" t="s">
        <v>14989</v>
      </c>
      <c r="C10563" s="63" t="s">
        <v>8115</v>
      </c>
      <c r="D10563" s="63" t="s">
        <v>8116</v>
      </c>
      <c r="E10563" s="64">
        <v>7</v>
      </c>
      <c r="F10563" s="64">
        <v>27</v>
      </c>
      <c r="G10563" s="64">
        <v>19</v>
      </c>
      <c r="H10563" s="64">
        <v>46</v>
      </c>
    </row>
    <row r="10564" spans="1:8" x14ac:dyDescent="0.3">
      <c r="A10564" s="63" t="s">
        <v>14988</v>
      </c>
      <c r="B10564" s="63" t="s">
        <v>14989</v>
      </c>
      <c r="C10564" s="63" t="s">
        <v>6632</v>
      </c>
      <c r="D10564" s="63" t="s">
        <v>6633</v>
      </c>
      <c r="E10564" s="64">
        <v>0</v>
      </c>
      <c r="F10564" s="64">
        <v>3</v>
      </c>
      <c r="G10564" s="64">
        <v>5</v>
      </c>
      <c r="H10564" s="64">
        <v>8</v>
      </c>
    </row>
    <row r="10565" spans="1:8" x14ac:dyDescent="0.3">
      <c r="A10565" s="63" t="s">
        <v>14988</v>
      </c>
      <c r="B10565" s="63" t="s">
        <v>14989</v>
      </c>
      <c r="C10565" s="63" t="s">
        <v>5855</v>
      </c>
      <c r="D10565" s="63" t="s">
        <v>5856</v>
      </c>
      <c r="E10565" s="64">
        <v>0</v>
      </c>
      <c r="F10565" s="64">
        <v>0</v>
      </c>
      <c r="G10565" s="64">
        <v>1</v>
      </c>
      <c r="H10565" s="64">
        <v>1</v>
      </c>
    </row>
    <row r="10566" spans="1:8" x14ac:dyDescent="0.3">
      <c r="A10566" s="63" t="s">
        <v>14988</v>
      </c>
      <c r="B10566" s="63" t="s">
        <v>14989</v>
      </c>
      <c r="C10566" s="63" t="s">
        <v>8669</v>
      </c>
      <c r="D10566" s="63" t="s">
        <v>8670</v>
      </c>
      <c r="E10566" s="64">
        <v>0</v>
      </c>
      <c r="F10566" s="64">
        <v>0</v>
      </c>
      <c r="G10566" s="64">
        <v>91</v>
      </c>
      <c r="H10566" s="64">
        <v>91</v>
      </c>
    </row>
    <row r="10567" spans="1:8" x14ac:dyDescent="0.3">
      <c r="A10567" s="63" t="s">
        <v>14988</v>
      </c>
      <c r="B10567" s="63" t="s">
        <v>14989</v>
      </c>
      <c r="C10567" s="63" t="s">
        <v>6646</v>
      </c>
      <c r="D10567" s="63" t="s">
        <v>6647</v>
      </c>
      <c r="E10567" s="64">
        <v>1</v>
      </c>
      <c r="F10567" s="64">
        <v>2</v>
      </c>
      <c r="G10567" s="64">
        <v>1</v>
      </c>
      <c r="H10567" s="64">
        <v>3</v>
      </c>
    </row>
    <row r="10568" spans="1:8" x14ac:dyDescent="0.3">
      <c r="A10568" s="63" t="s">
        <v>14988</v>
      </c>
      <c r="B10568" s="63" t="s">
        <v>14989</v>
      </c>
      <c r="C10568" s="63" t="s">
        <v>7349</v>
      </c>
      <c r="D10568" s="63" t="s">
        <v>14748</v>
      </c>
      <c r="E10568" s="64">
        <v>0</v>
      </c>
      <c r="F10568" s="64">
        <v>0</v>
      </c>
      <c r="G10568" s="64">
        <v>4</v>
      </c>
      <c r="H10568" s="64">
        <v>4</v>
      </c>
    </row>
    <row r="10569" spans="1:8" x14ac:dyDescent="0.3">
      <c r="A10569" s="63" t="s">
        <v>14988</v>
      </c>
      <c r="B10569" s="63" t="s">
        <v>14989</v>
      </c>
      <c r="C10569" s="63" t="s">
        <v>6334</v>
      </c>
      <c r="D10569" s="63" t="s">
        <v>6335</v>
      </c>
      <c r="E10569" s="64">
        <v>0</v>
      </c>
      <c r="F10569" s="64">
        <v>0</v>
      </c>
      <c r="G10569" s="64">
        <v>3</v>
      </c>
      <c r="H10569" s="64">
        <v>3</v>
      </c>
    </row>
    <row r="10570" spans="1:8" x14ac:dyDescent="0.3">
      <c r="A10570" s="63" t="s">
        <v>14988</v>
      </c>
      <c r="B10570" s="63" t="s">
        <v>14989</v>
      </c>
      <c r="C10570" s="63" t="s">
        <v>4130</v>
      </c>
      <c r="D10570" s="63" t="s">
        <v>4131</v>
      </c>
      <c r="E10570" s="64">
        <v>0</v>
      </c>
      <c r="F10570" s="64">
        <v>0</v>
      </c>
      <c r="G10570" s="64">
        <v>1</v>
      </c>
      <c r="H10570" s="64">
        <v>1</v>
      </c>
    </row>
    <row r="10571" spans="1:8" x14ac:dyDescent="0.3">
      <c r="A10571" s="63" t="s">
        <v>14988</v>
      </c>
      <c r="B10571" s="63" t="s">
        <v>14989</v>
      </c>
      <c r="C10571" s="63" t="s">
        <v>7437</v>
      </c>
      <c r="D10571" s="63" t="s">
        <v>2790</v>
      </c>
      <c r="E10571" s="64">
        <v>0</v>
      </c>
      <c r="F10571" s="64">
        <v>0</v>
      </c>
      <c r="G10571" s="64">
        <v>1</v>
      </c>
      <c r="H10571" s="64">
        <v>1</v>
      </c>
    </row>
    <row r="10572" spans="1:8" x14ac:dyDescent="0.3">
      <c r="A10572" s="63" t="s">
        <v>14988</v>
      </c>
      <c r="B10572" s="63" t="s">
        <v>14989</v>
      </c>
      <c r="C10572" s="63" t="s">
        <v>6295</v>
      </c>
      <c r="D10572" s="63" t="s">
        <v>6296</v>
      </c>
      <c r="E10572" s="64">
        <v>0</v>
      </c>
      <c r="F10572" s="64">
        <v>0</v>
      </c>
      <c r="G10572" s="64">
        <v>20</v>
      </c>
      <c r="H10572" s="64">
        <v>20</v>
      </c>
    </row>
    <row r="10573" spans="1:8" x14ac:dyDescent="0.3">
      <c r="A10573" s="63" t="s">
        <v>14988</v>
      </c>
      <c r="B10573" s="63" t="s">
        <v>14989</v>
      </c>
      <c r="C10573" s="63" t="s">
        <v>7075</v>
      </c>
      <c r="D10573" s="63" t="s">
        <v>7076</v>
      </c>
      <c r="E10573" s="64">
        <v>0</v>
      </c>
      <c r="F10573" s="64">
        <v>3</v>
      </c>
      <c r="G10573" s="64">
        <v>0</v>
      </c>
      <c r="H10573" s="64">
        <v>3</v>
      </c>
    </row>
    <row r="10574" spans="1:8" x14ac:dyDescent="0.3">
      <c r="A10574" s="63" t="s">
        <v>14988</v>
      </c>
      <c r="B10574" s="63" t="s">
        <v>14989</v>
      </c>
      <c r="C10574" s="63" t="s">
        <v>4747</v>
      </c>
      <c r="D10574" s="63" t="s">
        <v>4748</v>
      </c>
      <c r="E10574" s="64">
        <v>0</v>
      </c>
      <c r="F10574" s="64">
        <v>1</v>
      </c>
      <c r="G10574" s="64">
        <v>0</v>
      </c>
      <c r="H10574" s="64">
        <v>1</v>
      </c>
    </row>
    <row r="10575" spans="1:8" x14ac:dyDescent="0.3">
      <c r="A10575" s="63" t="s">
        <v>14988</v>
      </c>
      <c r="B10575" s="63" t="s">
        <v>14989</v>
      </c>
      <c r="C10575" s="63" t="s">
        <v>8525</v>
      </c>
      <c r="D10575" s="63" t="s">
        <v>8526</v>
      </c>
      <c r="E10575" s="64">
        <v>0</v>
      </c>
      <c r="F10575" s="64">
        <v>3</v>
      </c>
      <c r="G10575" s="64">
        <v>2</v>
      </c>
      <c r="H10575" s="64">
        <v>5</v>
      </c>
    </row>
    <row r="10576" spans="1:8" x14ac:dyDescent="0.3">
      <c r="A10576" s="63" t="s">
        <v>14988</v>
      </c>
      <c r="B10576" s="63" t="s">
        <v>14989</v>
      </c>
      <c r="C10576" s="63" t="s">
        <v>4763</v>
      </c>
      <c r="D10576" s="63" t="s">
        <v>4764</v>
      </c>
      <c r="E10576" s="64">
        <v>0</v>
      </c>
      <c r="F10576" s="64">
        <v>2</v>
      </c>
      <c r="G10576" s="64">
        <v>2</v>
      </c>
      <c r="H10576" s="64">
        <v>4</v>
      </c>
    </row>
    <row r="10577" spans="1:8" x14ac:dyDescent="0.3">
      <c r="A10577" s="63" t="s">
        <v>14988</v>
      </c>
      <c r="B10577" s="63" t="s">
        <v>14989</v>
      </c>
      <c r="C10577" s="63" t="s">
        <v>6815</v>
      </c>
      <c r="D10577" s="63" t="s">
        <v>6816</v>
      </c>
      <c r="E10577" s="64">
        <v>0</v>
      </c>
      <c r="F10577" s="64">
        <v>0</v>
      </c>
      <c r="G10577" s="64">
        <v>1</v>
      </c>
      <c r="H10577" s="64">
        <v>1</v>
      </c>
    </row>
    <row r="10578" spans="1:8" x14ac:dyDescent="0.3">
      <c r="A10578" s="63" t="s">
        <v>14988</v>
      </c>
      <c r="B10578" s="63" t="s">
        <v>14989</v>
      </c>
      <c r="C10578" s="63" t="s">
        <v>7335</v>
      </c>
      <c r="D10578" s="63" t="s">
        <v>7336</v>
      </c>
      <c r="E10578" s="64">
        <v>0</v>
      </c>
      <c r="F10578" s="64">
        <v>0</v>
      </c>
      <c r="G10578" s="64">
        <v>1</v>
      </c>
      <c r="H10578" s="64">
        <v>1</v>
      </c>
    </row>
    <row r="10579" spans="1:8" x14ac:dyDescent="0.3">
      <c r="A10579" s="63" t="s">
        <v>14988</v>
      </c>
      <c r="B10579" s="63" t="s">
        <v>14989</v>
      </c>
      <c r="C10579" s="63" t="s">
        <v>8700</v>
      </c>
      <c r="D10579" s="63" t="s">
        <v>14537</v>
      </c>
      <c r="E10579" s="64">
        <v>75</v>
      </c>
      <c r="F10579" s="64">
        <v>152</v>
      </c>
      <c r="G10579" s="64">
        <v>0</v>
      </c>
      <c r="H10579" s="64">
        <v>152</v>
      </c>
    </row>
    <row r="10580" spans="1:8" x14ac:dyDescent="0.3">
      <c r="A10580" s="63" t="s">
        <v>14988</v>
      </c>
      <c r="B10580" s="63" t="s">
        <v>14989</v>
      </c>
      <c r="C10580" s="63" t="s">
        <v>4666</v>
      </c>
      <c r="D10580" s="63" t="s">
        <v>4667</v>
      </c>
      <c r="E10580" s="64">
        <v>0</v>
      </c>
      <c r="F10580" s="64">
        <v>0</v>
      </c>
      <c r="G10580" s="64">
        <v>3</v>
      </c>
      <c r="H10580" s="64">
        <v>3</v>
      </c>
    </row>
    <row r="10581" spans="1:8" x14ac:dyDescent="0.3">
      <c r="A10581" s="63" t="s">
        <v>14988</v>
      </c>
      <c r="B10581" s="63" t="s">
        <v>14989</v>
      </c>
      <c r="C10581" s="63" t="s">
        <v>7958</v>
      </c>
      <c r="D10581" s="63" t="s">
        <v>14649</v>
      </c>
      <c r="E10581" s="64">
        <v>0</v>
      </c>
      <c r="F10581" s="64">
        <v>0</v>
      </c>
      <c r="G10581" s="64">
        <v>10</v>
      </c>
      <c r="H10581" s="64">
        <v>10</v>
      </c>
    </row>
    <row r="10582" spans="1:8" x14ac:dyDescent="0.3">
      <c r="A10582" s="63" t="s">
        <v>14988</v>
      </c>
      <c r="B10582" s="63" t="s">
        <v>14989</v>
      </c>
      <c r="C10582" s="63" t="s">
        <v>8212</v>
      </c>
      <c r="D10582" s="63" t="s">
        <v>8213</v>
      </c>
      <c r="E10582" s="64">
        <v>9</v>
      </c>
      <c r="F10582" s="64">
        <v>15</v>
      </c>
      <c r="G10582" s="64">
        <v>0</v>
      </c>
      <c r="H10582" s="64">
        <v>15</v>
      </c>
    </row>
    <row r="10583" spans="1:8" x14ac:dyDescent="0.3">
      <c r="A10583" s="63" t="s">
        <v>14988</v>
      </c>
      <c r="B10583" s="63" t="s">
        <v>14989</v>
      </c>
      <c r="C10583" s="63" t="s">
        <v>3930</v>
      </c>
      <c r="D10583" s="63" t="s">
        <v>3931</v>
      </c>
      <c r="E10583" s="64">
        <v>0</v>
      </c>
      <c r="F10583" s="64">
        <v>0</v>
      </c>
      <c r="G10583" s="64">
        <v>2</v>
      </c>
      <c r="H10583" s="64">
        <v>2</v>
      </c>
    </row>
    <row r="10584" spans="1:8" x14ac:dyDescent="0.3">
      <c r="A10584" s="63" t="s">
        <v>14988</v>
      </c>
      <c r="B10584" s="63" t="s">
        <v>14989</v>
      </c>
      <c r="C10584" s="63" t="s">
        <v>4769</v>
      </c>
      <c r="D10584" s="63" t="s">
        <v>4770</v>
      </c>
      <c r="E10584" s="64">
        <v>0</v>
      </c>
      <c r="F10584" s="64">
        <v>0</v>
      </c>
      <c r="G10584" s="64">
        <v>3</v>
      </c>
      <c r="H10584" s="64">
        <v>3</v>
      </c>
    </row>
    <row r="10585" spans="1:8" x14ac:dyDescent="0.3">
      <c r="A10585" s="63" t="s">
        <v>14988</v>
      </c>
      <c r="B10585" s="63" t="s">
        <v>14989</v>
      </c>
      <c r="C10585" s="63" t="s">
        <v>8678</v>
      </c>
      <c r="D10585" s="63" t="s">
        <v>8679</v>
      </c>
      <c r="E10585" s="64">
        <v>0</v>
      </c>
      <c r="F10585" s="64">
        <v>24</v>
      </c>
      <c r="G10585" s="64">
        <v>2</v>
      </c>
      <c r="H10585" s="64">
        <v>26</v>
      </c>
    </row>
    <row r="10586" spans="1:8" x14ac:dyDescent="0.3">
      <c r="A10586" s="63" t="s">
        <v>14988</v>
      </c>
      <c r="B10586" s="63" t="s">
        <v>14989</v>
      </c>
      <c r="C10586" s="63" t="s">
        <v>7964</v>
      </c>
      <c r="D10586" s="63" t="s">
        <v>14575</v>
      </c>
      <c r="E10586" s="64">
        <v>0</v>
      </c>
      <c r="F10586" s="64">
        <v>0</v>
      </c>
      <c r="G10586" s="64">
        <v>65</v>
      </c>
      <c r="H10586" s="64">
        <v>65</v>
      </c>
    </row>
    <row r="10587" spans="1:8" x14ac:dyDescent="0.3">
      <c r="A10587" s="63" t="s">
        <v>14988</v>
      </c>
      <c r="B10587" s="63" t="s">
        <v>14989</v>
      </c>
      <c r="C10587" s="63" t="s">
        <v>7708</v>
      </c>
      <c r="D10587" s="63" t="s">
        <v>7709</v>
      </c>
      <c r="E10587" s="64">
        <v>0</v>
      </c>
      <c r="F10587" s="64">
        <v>2</v>
      </c>
      <c r="G10587" s="64">
        <v>6</v>
      </c>
      <c r="H10587" s="64">
        <v>8</v>
      </c>
    </row>
    <row r="10588" spans="1:8" x14ac:dyDescent="0.3">
      <c r="A10588" s="63" t="s">
        <v>14988</v>
      </c>
      <c r="B10588" s="63" t="s">
        <v>14989</v>
      </c>
      <c r="C10588" s="63" t="s">
        <v>4990</v>
      </c>
      <c r="D10588" s="63" t="s">
        <v>14731</v>
      </c>
      <c r="E10588" s="64">
        <v>0</v>
      </c>
      <c r="F10588" s="64">
        <v>2</v>
      </c>
      <c r="G10588" s="64">
        <v>4</v>
      </c>
      <c r="H10588" s="64">
        <v>6</v>
      </c>
    </row>
    <row r="10589" spans="1:8" x14ac:dyDescent="0.3">
      <c r="A10589" s="63" t="s">
        <v>14988</v>
      </c>
      <c r="B10589" s="63" t="s">
        <v>14989</v>
      </c>
      <c r="C10589" s="63" t="s">
        <v>3249</v>
      </c>
      <c r="D10589" s="63" t="s">
        <v>3250</v>
      </c>
      <c r="E10589" s="64">
        <v>0</v>
      </c>
      <c r="F10589" s="64">
        <v>2</v>
      </c>
      <c r="G10589" s="64">
        <v>4</v>
      </c>
      <c r="H10589" s="64">
        <v>6</v>
      </c>
    </row>
    <row r="10590" spans="1:8" x14ac:dyDescent="0.3">
      <c r="A10590" s="63" t="s">
        <v>14988</v>
      </c>
      <c r="B10590" s="63" t="s">
        <v>14989</v>
      </c>
      <c r="C10590" s="63" t="s">
        <v>1664</v>
      </c>
      <c r="D10590" s="63" t="s">
        <v>1665</v>
      </c>
      <c r="E10590" s="64">
        <v>0</v>
      </c>
      <c r="F10590" s="64">
        <v>0</v>
      </c>
      <c r="G10590" s="64">
        <v>1</v>
      </c>
      <c r="H10590" s="64">
        <v>1</v>
      </c>
    </row>
    <row r="10591" spans="1:8" x14ac:dyDescent="0.3">
      <c r="A10591" s="63" t="s">
        <v>14988</v>
      </c>
      <c r="B10591" s="63" t="s">
        <v>14989</v>
      </c>
      <c r="C10591" s="63" t="s">
        <v>4821</v>
      </c>
      <c r="D10591" s="63" t="s">
        <v>4822</v>
      </c>
      <c r="E10591" s="64">
        <v>0</v>
      </c>
      <c r="F10591" s="64">
        <v>0</v>
      </c>
      <c r="G10591" s="64">
        <v>1</v>
      </c>
      <c r="H10591" s="64">
        <v>1</v>
      </c>
    </row>
    <row r="10592" spans="1:8" x14ac:dyDescent="0.3">
      <c r="A10592" s="63" t="s">
        <v>14988</v>
      </c>
      <c r="B10592" s="63" t="s">
        <v>14989</v>
      </c>
      <c r="C10592" s="63" t="s">
        <v>8353</v>
      </c>
      <c r="D10592" s="63" t="s">
        <v>8354</v>
      </c>
      <c r="E10592" s="64">
        <v>0</v>
      </c>
      <c r="F10592" s="64">
        <v>2</v>
      </c>
      <c r="G10592" s="64">
        <v>2</v>
      </c>
      <c r="H10592" s="64">
        <v>4</v>
      </c>
    </row>
    <row r="10593" spans="1:8" x14ac:dyDescent="0.3">
      <c r="A10593" s="63" t="s">
        <v>14988</v>
      </c>
      <c r="B10593" s="63" t="s">
        <v>14989</v>
      </c>
      <c r="C10593" s="63" t="s">
        <v>8199</v>
      </c>
      <c r="D10593" s="63" t="s">
        <v>8200</v>
      </c>
      <c r="E10593" s="64">
        <v>0</v>
      </c>
      <c r="F10593" s="64">
        <v>51</v>
      </c>
      <c r="G10593" s="64">
        <v>14</v>
      </c>
      <c r="H10593" s="64">
        <v>65</v>
      </c>
    </row>
    <row r="10594" spans="1:8" x14ac:dyDescent="0.3">
      <c r="A10594" s="63" t="s">
        <v>14988</v>
      </c>
      <c r="B10594" s="63" t="s">
        <v>14989</v>
      </c>
      <c r="C10594" s="63" t="s">
        <v>5016</v>
      </c>
      <c r="D10594" s="63" t="s">
        <v>5017</v>
      </c>
      <c r="E10594" s="64">
        <v>0</v>
      </c>
      <c r="F10594" s="64">
        <v>1</v>
      </c>
      <c r="G10594" s="64">
        <v>0</v>
      </c>
      <c r="H10594" s="64">
        <v>1</v>
      </c>
    </row>
    <row r="10595" spans="1:8" x14ac:dyDescent="0.3">
      <c r="A10595" s="63" t="s">
        <v>14988</v>
      </c>
      <c r="B10595" s="63" t="s">
        <v>14989</v>
      </c>
      <c r="C10595" s="63" t="s">
        <v>4037</v>
      </c>
      <c r="D10595" s="63" t="s">
        <v>4038</v>
      </c>
      <c r="E10595" s="64">
        <v>0</v>
      </c>
      <c r="F10595" s="64">
        <v>0</v>
      </c>
      <c r="G10595" s="64">
        <v>1</v>
      </c>
      <c r="H10595" s="64">
        <v>1</v>
      </c>
    </row>
    <row r="10596" spans="1:8" x14ac:dyDescent="0.3">
      <c r="A10596" s="63" t="s">
        <v>14988</v>
      </c>
      <c r="B10596" s="63" t="s">
        <v>14989</v>
      </c>
      <c r="C10596" s="63" t="s">
        <v>8704</v>
      </c>
      <c r="D10596" s="63" t="s">
        <v>8705</v>
      </c>
      <c r="E10596" s="64">
        <v>14</v>
      </c>
      <c r="F10596" s="64">
        <v>54</v>
      </c>
      <c r="G10596" s="64">
        <v>0</v>
      </c>
      <c r="H10596" s="64">
        <v>54</v>
      </c>
    </row>
    <row r="10597" spans="1:8" x14ac:dyDescent="0.3">
      <c r="A10597" s="63" t="s">
        <v>14988</v>
      </c>
      <c r="B10597" s="63" t="s">
        <v>14989</v>
      </c>
      <c r="C10597" s="63" t="s">
        <v>6837</v>
      </c>
      <c r="D10597" s="63" t="s">
        <v>6838</v>
      </c>
      <c r="E10597" s="64">
        <v>1</v>
      </c>
      <c r="F10597" s="64">
        <v>2</v>
      </c>
      <c r="G10597" s="64">
        <v>1</v>
      </c>
      <c r="H10597" s="64">
        <v>3</v>
      </c>
    </row>
    <row r="10598" spans="1:8" x14ac:dyDescent="0.3">
      <c r="A10598" s="63" t="s">
        <v>14988</v>
      </c>
      <c r="B10598" s="63" t="s">
        <v>14989</v>
      </c>
      <c r="C10598" s="63" t="s">
        <v>5903</v>
      </c>
      <c r="D10598" s="63" t="s">
        <v>5904</v>
      </c>
      <c r="E10598" s="64">
        <v>0</v>
      </c>
      <c r="F10598" s="64">
        <v>0</v>
      </c>
      <c r="G10598" s="64">
        <v>2</v>
      </c>
      <c r="H10598" s="64">
        <v>2</v>
      </c>
    </row>
    <row r="10599" spans="1:8" x14ac:dyDescent="0.3">
      <c r="A10599" s="63" t="s">
        <v>14988</v>
      </c>
      <c r="B10599" s="63" t="s">
        <v>14989</v>
      </c>
      <c r="C10599" s="63" t="s">
        <v>8828</v>
      </c>
      <c r="D10599" s="63" t="s">
        <v>8829</v>
      </c>
      <c r="E10599" s="64">
        <v>1</v>
      </c>
      <c r="F10599" s="64">
        <v>12</v>
      </c>
      <c r="G10599" s="64">
        <v>19</v>
      </c>
      <c r="H10599" s="64">
        <v>31</v>
      </c>
    </row>
    <row r="10600" spans="1:8" x14ac:dyDescent="0.3">
      <c r="A10600" s="63" t="s">
        <v>14988</v>
      </c>
      <c r="B10600" s="63" t="s">
        <v>14989</v>
      </c>
      <c r="C10600" s="63" t="s">
        <v>8558</v>
      </c>
      <c r="D10600" s="63" t="s">
        <v>8559</v>
      </c>
      <c r="E10600" s="64">
        <v>2</v>
      </c>
      <c r="F10600" s="64">
        <v>5</v>
      </c>
      <c r="G10600" s="64">
        <v>0</v>
      </c>
      <c r="H10600" s="64">
        <v>5</v>
      </c>
    </row>
    <row r="10601" spans="1:8" x14ac:dyDescent="0.3">
      <c r="A10601" s="63" t="s">
        <v>14988</v>
      </c>
      <c r="B10601" s="63" t="s">
        <v>14989</v>
      </c>
      <c r="C10601" s="63" t="s">
        <v>3222</v>
      </c>
      <c r="D10601" s="63" t="s">
        <v>3223</v>
      </c>
      <c r="E10601" s="64">
        <v>0</v>
      </c>
      <c r="F10601" s="64">
        <v>4</v>
      </c>
      <c r="G10601" s="64">
        <v>2</v>
      </c>
      <c r="H10601" s="64">
        <v>6</v>
      </c>
    </row>
    <row r="10602" spans="1:8" x14ac:dyDescent="0.3">
      <c r="A10602" s="63" t="s">
        <v>14988</v>
      </c>
      <c r="B10602" s="63" t="s">
        <v>14989</v>
      </c>
      <c r="C10602" s="63" t="s">
        <v>3689</v>
      </c>
      <c r="D10602" s="63" t="s">
        <v>3690</v>
      </c>
      <c r="E10602" s="64">
        <v>0</v>
      </c>
      <c r="F10602" s="64">
        <v>5</v>
      </c>
      <c r="G10602" s="64">
        <v>10</v>
      </c>
      <c r="H10602" s="64">
        <v>15</v>
      </c>
    </row>
    <row r="10603" spans="1:8" x14ac:dyDescent="0.3">
      <c r="A10603" s="63" t="s">
        <v>14988</v>
      </c>
      <c r="B10603" s="63" t="s">
        <v>14989</v>
      </c>
      <c r="C10603" s="63" t="s">
        <v>3661</v>
      </c>
      <c r="D10603" s="63" t="s">
        <v>3662</v>
      </c>
      <c r="E10603" s="64">
        <v>0</v>
      </c>
      <c r="F10603" s="64">
        <v>0</v>
      </c>
      <c r="G10603" s="64">
        <v>2</v>
      </c>
      <c r="H10603" s="64">
        <v>2</v>
      </c>
    </row>
    <row r="10604" spans="1:8" x14ac:dyDescent="0.3">
      <c r="A10604" s="63" t="s">
        <v>14988</v>
      </c>
      <c r="B10604" s="63" t="s">
        <v>14989</v>
      </c>
      <c r="C10604" s="63" t="s">
        <v>4717</v>
      </c>
      <c r="D10604" s="63" t="s">
        <v>4718</v>
      </c>
      <c r="E10604" s="64">
        <v>0</v>
      </c>
      <c r="F10604" s="64">
        <v>4</v>
      </c>
      <c r="G10604" s="64">
        <v>3</v>
      </c>
      <c r="H10604" s="64">
        <v>7</v>
      </c>
    </row>
    <row r="10605" spans="1:8" x14ac:dyDescent="0.3">
      <c r="A10605" s="63" t="s">
        <v>14988</v>
      </c>
      <c r="B10605" s="63" t="s">
        <v>14989</v>
      </c>
      <c r="C10605" s="63" t="s">
        <v>3454</v>
      </c>
      <c r="D10605" s="63" t="s">
        <v>3455</v>
      </c>
      <c r="E10605" s="64">
        <v>0</v>
      </c>
      <c r="F10605" s="64">
        <v>4</v>
      </c>
      <c r="G10605" s="64">
        <v>0</v>
      </c>
      <c r="H10605" s="64">
        <v>4</v>
      </c>
    </row>
    <row r="10606" spans="1:8" x14ac:dyDescent="0.3">
      <c r="A10606" s="63" t="s">
        <v>14988</v>
      </c>
      <c r="B10606" s="63" t="s">
        <v>14989</v>
      </c>
      <c r="C10606" s="63" t="s">
        <v>6320</v>
      </c>
      <c r="D10606" s="63" t="s">
        <v>6321</v>
      </c>
      <c r="E10606" s="64">
        <v>0</v>
      </c>
      <c r="F10606" s="64">
        <v>0</v>
      </c>
      <c r="G10606" s="64">
        <v>1</v>
      </c>
      <c r="H10606" s="64">
        <v>1</v>
      </c>
    </row>
    <row r="10607" spans="1:8" x14ac:dyDescent="0.3">
      <c r="A10607" s="63" t="s">
        <v>14988</v>
      </c>
      <c r="B10607" s="63" t="s">
        <v>14989</v>
      </c>
      <c r="C10607" s="63" t="s">
        <v>4672</v>
      </c>
      <c r="D10607" s="63" t="s">
        <v>4673</v>
      </c>
      <c r="E10607" s="64">
        <v>0</v>
      </c>
      <c r="F10607" s="64">
        <v>4</v>
      </c>
      <c r="G10607" s="64">
        <v>1</v>
      </c>
      <c r="H10607" s="64">
        <v>5</v>
      </c>
    </row>
    <row r="10608" spans="1:8" x14ac:dyDescent="0.3">
      <c r="A10608" s="63" t="s">
        <v>14988</v>
      </c>
      <c r="B10608" s="63" t="s">
        <v>14989</v>
      </c>
      <c r="C10608" s="63" t="s">
        <v>3535</v>
      </c>
      <c r="D10608" s="63" t="s">
        <v>3536</v>
      </c>
      <c r="E10608" s="64">
        <v>0</v>
      </c>
      <c r="F10608" s="64">
        <v>4</v>
      </c>
      <c r="G10608" s="64">
        <v>0</v>
      </c>
      <c r="H10608" s="64">
        <v>4</v>
      </c>
    </row>
    <row r="10609" spans="1:8" x14ac:dyDescent="0.3">
      <c r="A10609" s="63" t="s">
        <v>14988</v>
      </c>
      <c r="B10609" s="63" t="s">
        <v>14989</v>
      </c>
      <c r="C10609" s="63" t="s">
        <v>3770</v>
      </c>
      <c r="D10609" s="63" t="s">
        <v>14538</v>
      </c>
      <c r="E10609" s="64">
        <v>0</v>
      </c>
      <c r="F10609" s="64">
        <v>0</v>
      </c>
      <c r="G10609" s="64">
        <v>3</v>
      </c>
      <c r="H10609" s="64">
        <v>3</v>
      </c>
    </row>
    <row r="10610" spans="1:8" x14ac:dyDescent="0.3">
      <c r="A10610" s="63" t="s">
        <v>14988</v>
      </c>
      <c r="B10610" s="63" t="s">
        <v>14989</v>
      </c>
      <c r="C10610" s="63" t="s">
        <v>3273</v>
      </c>
      <c r="D10610" s="63" t="s">
        <v>3274</v>
      </c>
      <c r="E10610" s="64">
        <v>0</v>
      </c>
      <c r="F10610" s="64">
        <v>0</v>
      </c>
      <c r="G10610" s="64">
        <v>19</v>
      </c>
      <c r="H10610" s="64">
        <v>19</v>
      </c>
    </row>
    <row r="10611" spans="1:8" x14ac:dyDescent="0.3">
      <c r="A10611" s="63" t="s">
        <v>14988</v>
      </c>
      <c r="B10611" s="63" t="s">
        <v>14989</v>
      </c>
      <c r="C10611" s="63" t="s">
        <v>3509</v>
      </c>
      <c r="D10611" s="63" t="s">
        <v>3510</v>
      </c>
      <c r="E10611" s="64">
        <v>0</v>
      </c>
      <c r="F10611" s="64">
        <v>2</v>
      </c>
      <c r="G10611" s="64">
        <v>0</v>
      </c>
      <c r="H10611" s="64">
        <v>2</v>
      </c>
    </row>
    <row r="10612" spans="1:8" x14ac:dyDescent="0.3">
      <c r="A10612" s="63" t="s">
        <v>14988</v>
      </c>
      <c r="B10612" s="63" t="s">
        <v>14989</v>
      </c>
      <c r="C10612" s="63" t="s">
        <v>8092</v>
      </c>
      <c r="D10612" s="63" t="s">
        <v>8093</v>
      </c>
      <c r="E10612" s="64">
        <v>0</v>
      </c>
      <c r="F10612" s="64">
        <v>0</v>
      </c>
      <c r="G10612" s="64">
        <v>66</v>
      </c>
      <c r="H10612" s="64">
        <v>66</v>
      </c>
    </row>
    <row r="10613" spans="1:8" x14ac:dyDescent="0.3">
      <c r="A10613" s="63" t="s">
        <v>14988</v>
      </c>
      <c r="B10613" s="63" t="s">
        <v>14989</v>
      </c>
      <c r="C10613" s="63" t="s">
        <v>8202</v>
      </c>
      <c r="D10613" s="63" t="s">
        <v>14654</v>
      </c>
      <c r="E10613" s="64">
        <v>4</v>
      </c>
      <c r="F10613" s="64">
        <v>39</v>
      </c>
      <c r="G10613" s="64">
        <v>11</v>
      </c>
      <c r="H10613" s="64">
        <v>50</v>
      </c>
    </row>
    <row r="10614" spans="1:8" x14ac:dyDescent="0.3">
      <c r="A10614" s="63" t="s">
        <v>14988</v>
      </c>
      <c r="B10614" s="63" t="s">
        <v>14989</v>
      </c>
      <c r="C10614" s="63" t="s">
        <v>4079</v>
      </c>
      <c r="D10614" s="63" t="s">
        <v>906</v>
      </c>
      <c r="E10614" s="64">
        <v>1</v>
      </c>
      <c r="F10614" s="64">
        <v>0</v>
      </c>
      <c r="G10614" s="64">
        <v>1</v>
      </c>
      <c r="H10614" s="64">
        <v>1</v>
      </c>
    </row>
    <row r="10615" spans="1:8" x14ac:dyDescent="0.3">
      <c r="A10615" s="63" t="s">
        <v>14988</v>
      </c>
      <c r="B10615" s="63" t="s">
        <v>14989</v>
      </c>
      <c r="C10615" s="63" t="s">
        <v>8220</v>
      </c>
      <c r="D10615" s="63" t="s">
        <v>8221</v>
      </c>
      <c r="E10615" s="64">
        <v>0</v>
      </c>
      <c r="F10615" s="64">
        <v>1</v>
      </c>
      <c r="G10615" s="64">
        <v>0</v>
      </c>
      <c r="H10615" s="64">
        <v>1</v>
      </c>
    </row>
    <row r="10616" spans="1:8" x14ac:dyDescent="0.3">
      <c r="A10616" s="63" t="s">
        <v>14988</v>
      </c>
      <c r="B10616" s="63" t="s">
        <v>14989</v>
      </c>
      <c r="C10616" s="63" t="s">
        <v>3647</v>
      </c>
      <c r="D10616" s="63" t="s">
        <v>3648</v>
      </c>
      <c r="E10616" s="64">
        <v>2</v>
      </c>
      <c r="F10616" s="64">
        <v>46</v>
      </c>
      <c r="G10616" s="64">
        <v>22</v>
      </c>
      <c r="H10616" s="64">
        <v>68</v>
      </c>
    </row>
    <row r="10617" spans="1:8" x14ac:dyDescent="0.3">
      <c r="A10617" s="63" t="s">
        <v>14988</v>
      </c>
      <c r="B10617" s="63" t="s">
        <v>14989</v>
      </c>
      <c r="C10617" s="63" t="s">
        <v>8101</v>
      </c>
      <c r="D10617" s="63" t="s">
        <v>8102</v>
      </c>
      <c r="E10617" s="64">
        <v>0</v>
      </c>
      <c r="F10617" s="64">
        <v>1</v>
      </c>
      <c r="G10617" s="64">
        <v>0</v>
      </c>
      <c r="H10617" s="64">
        <v>1</v>
      </c>
    </row>
    <row r="10618" spans="1:8" x14ac:dyDescent="0.3">
      <c r="A10618" s="63" t="s">
        <v>14988</v>
      </c>
      <c r="B10618" s="63" t="s">
        <v>14989</v>
      </c>
      <c r="C10618" s="63" t="s">
        <v>8661</v>
      </c>
      <c r="D10618" s="63" t="s">
        <v>14539</v>
      </c>
      <c r="E10618" s="64">
        <v>13</v>
      </c>
      <c r="F10618" s="64">
        <v>218</v>
      </c>
      <c r="G10618" s="64">
        <v>66</v>
      </c>
      <c r="H10618" s="64">
        <v>284</v>
      </c>
    </row>
    <row r="10619" spans="1:8" x14ac:dyDescent="0.3">
      <c r="A10619" s="63" t="s">
        <v>14988</v>
      </c>
      <c r="B10619" s="63" t="s">
        <v>14989</v>
      </c>
      <c r="C10619" s="63" t="s">
        <v>8803</v>
      </c>
      <c r="D10619" s="63" t="s">
        <v>277</v>
      </c>
      <c r="E10619" s="64">
        <v>0</v>
      </c>
      <c r="F10619" s="64">
        <v>1</v>
      </c>
      <c r="G10619" s="64">
        <v>0</v>
      </c>
      <c r="H10619" s="64">
        <v>1</v>
      </c>
    </row>
    <row r="10620" spans="1:8" x14ac:dyDescent="0.3">
      <c r="A10620" s="63" t="s">
        <v>14988</v>
      </c>
      <c r="B10620" s="63" t="s">
        <v>14989</v>
      </c>
      <c r="C10620" s="63" t="s">
        <v>8663</v>
      </c>
      <c r="D10620" s="63" t="s">
        <v>8664</v>
      </c>
      <c r="E10620" s="64">
        <v>51</v>
      </c>
      <c r="F10620" s="64">
        <v>164</v>
      </c>
      <c r="G10620" s="64">
        <v>55</v>
      </c>
      <c r="H10620" s="64">
        <v>219</v>
      </c>
    </row>
    <row r="10621" spans="1:8" x14ac:dyDescent="0.3">
      <c r="A10621" s="63" t="s">
        <v>14988</v>
      </c>
      <c r="B10621" s="63" t="s">
        <v>14989</v>
      </c>
      <c r="C10621" s="63" t="s">
        <v>7990</v>
      </c>
      <c r="D10621" s="63" t="s">
        <v>7991</v>
      </c>
      <c r="E10621" s="64">
        <v>0</v>
      </c>
      <c r="F10621" s="64">
        <v>10</v>
      </c>
      <c r="G10621" s="64">
        <v>3</v>
      </c>
      <c r="H10621" s="64">
        <v>13</v>
      </c>
    </row>
    <row r="10622" spans="1:8" x14ac:dyDescent="0.3">
      <c r="A10622" s="63" t="s">
        <v>14988</v>
      </c>
      <c r="B10622" s="63" t="s">
        <v>14989</v>
      </c>
      <c r="C10622" s="63" t="s">
        <v>3269</v>
      </c>
      <c r="D10622" s="63" t="s">
        <v>3270</v>
      </c>
      <c r="E10622" s="64">
        <v>0</v>
      </c>
      <c r="F10622" s="64">
        <v>0</v>
      </c>
      <c r="G10622" s="64">
        <v>10</v>
      </c>
      <c r="H10622" s="64">
        <v>10</v>
      </c>
    </row>
    <row r="10623" spans="1:8" x14ac:dyDescent="0.3">
      <c r="A10623" s="63" t="s">
        <v>14988</v>
      </c>
      <c r="B10623" s="63" t="s">
        <v>14989</v>
      </c>
      <c r="C10623" s="63" t="s">
        <v>3502</v>
      </c>
      <c r="D10623" s="63" t="s">
        <v>3503</v>
      </c>
      <c r="E10623" s="64">
        <v>0</v>
      </c>
      <c r="F10623" s="64">
        <v>0</v>
      </c>
      <c r="G10623" s="64">
        <v>1</v>
      </c>
      <c r="H10623" s="64">
        <v>1</v>
      </c>
    </row>
    <row r="10624" spans="1:8" x14ac:dyDescent="0.3">
      <c r="A10624" s="63" t="s">
        <v>14988</v>
      </c>
      <c r="B10624" s="63" t="s">
        <v>14989</v>
      </c>
      <c r="C10624" s="63" t="s">
        <v>4414</v>
      </c>
      <c r="D10624" s="63" t="s">
        <v>4415</v>
      </c>
      <c r="E10624" s="64">
        <v>0</v>
      </c>
      <c r="F10624" s="64">
        <v>0</v>
      </c>
      <c r="G10624" s="64">
        <v>4</v>
      </c>
      <c r="H10624" s="64">
        <v>4</v>
      </c>
    </row>
    <row r="10625" spans="1:8" x14ac:dyDescent="0.3">
      <c r="A10625" s="63" t="s">
        <v>14988</v>
      </c>
      <c r="B10625" s="63" t="s">
        <v>14989</v>
      </c>
      <c r="C10625" s="63" t="s">
        <v>3486</v>
      </c>
      <c r="D10625" s="63" t="s">
        <v>3487</v>
      </c>
      <c r="E10625" s="64">
        <v>0</v>
      </c>
      <c r="F10625" s="64">
        <v>7</v>
      </c>
      <c r="G10625" s="64">
        <v>13</v>
      </c>
      <c r="H10625" s="64">
        <v>20</v>
      </c>
    </row>
    <row r="10626" spans="1:8" x14ac:dyDescent="0.3">
      <c r="A10626" s="63" t="s">
        <v>14988</v>
      </c>
      <c r="B10626" s="63" t="s">
        <v>14989</v>
      </c>
      <c r="C10626" s="63" t="s">
        <v>6855</v>
      </c>
      <c r="D10626" s="63" t="s">
        <v>6856</v>
      </c>
      <c r="E10626" s="64">
        <v>0</v>
      </c>
      <c r="F10626" s="64">
        <v>2</v>
      </c>
      <c r="G10626" s="64">
        <v>1</v>
      </c>
      <c r="H10626" s="64">
        <v>3</v>
      </c>
    </row>
    <row r="10627" spans="1:8" x14ac:dyDescent="0.3">
      <c r="A10627" s="63" t="s">
        <v>14988</v>
      </c>
      <c r="B10627" s="63" t="s">
        <v>14989</v>
      </c>
      <c r="C10627" s="63" t="s">
        <v>8680</v>
      </c>
      <c r="D10627" s="63" t="s">
        <v>14990</v>
      </c>
      <c r="E10627" s="64">
        <v>0</v>
      </c>
      <c r="F10627" s="64">
        <v>162</v>
      </c>
      <c r="G10627" s="64">
        <v>45</v>
      </c>
      <c r="H10627" s="64">
        <v>207</v>
      </c>
    </row>
    <row r="10628" spans="1:8" x14ac:dyDescent="0.3">
      <c r="A10628" s="63" t="s">
        <v>14988</v>
      </c>
      <c r="B10628" s="63" t="s">
        <v>14989</v>
      </c>
      <c r="C10628" s="63" t="s">
        <v>4680</v>
      </c>
      <c r="D10628" s="63" t="s">
        <v>4681</v>
      </c>
      <c r="E10628" s="64">
        <v>0</v>
      </c>
      <c r="F10628" s="64">
        <v>0</v>
      </c>
      <c r="G10628" s="64">
        <v>1</v>
      </c>
      <c r="H10628" s="64">
        <v>1</v>
      </c>
    </row>
    <row r="10629" spans="1:8" x14ac:dyDescent="0.3">
      <c r="A10629" s="63" t="s">
        <v>14988</v>
      </c>
      <c r="B10629" s="63" t="s">
        <v>14989</v>
      </c>
      <c r="C10629" s="63" t="s">
        <v>1241</v>
      </c>
      <c r="D10629" s="63" t="s">
        <v>1242</v>
      </c>
      <c r="E10629" s="64">
        <v>0</v>
      </c>
      <c r="F10629" s="64">
        <v>0</v>
      </c>
      <c r="G10629" s="64">
        <v>1</v>
      </c>
      <c r="H10629" s="64">
        <v>1</v>
      </c>
    </row>
    <row r="10630" spans="1:8" x14ac:dyDescent="0.3">
      <c r="A10630" s="63" t="s">
        <v>14988</v>
      </c>
      <c r="B10630" s="63" t="s">
        <v>14989</v>
      </c>
      <c r="C10630" s="63" t="s">
        <v>7986</v>
      </c>
      <c r="D10630" s="63" t="s">
        <v>7987</v>
      </c>
      <c r="E10630" s="64">
        <v>0</v>
      </c>
      <c r="F10630" s="64">
        <v>0</v>
      </c>
      <c r="G10630" s="64">
        <v>7</v>
      </c>
      <c r="H10630" s="64">
        <v>7</v>
      </c>
    </row>
    <row r="10631" spans="1:8" x14ac:dyDescent="0.3">
      <c r="A10631" s="63" t="s">
        <v>14988</v>
      </c>
      <c r="B10631" s="63" t="s">
        <v>14989</v>
      </c>
      <c r="C10631" s="63" t="s">
        <v>8667</v>
      </c>
      <c r="D10631" s="63" t="s">
        <v>8668</v>
      </c>
      <c r="E10631" s="64">
        <v>0</v>
      </c>
      <c r="F10631" s="64">
        <v>0</v>
      </c>
      <c r="G10631" s="64">
        <v>125</v>
      </c>
      <c r="H10631" s="64">
        <v>125</v>
      </c>
    </row>
    <row r="10632" spans="1:8" x14ac:dyDescent="0.3">
      <c r="A10632" s="63" t="s">
        <v>14988</v>
      </c>
      <c r="B10632" s="63" t="s">
        <v>14989</v>
      </c>
      <c r="C10632" s="63" t="s">
        <v>7614</v>
      </c>
      <c r="D10632" s="63" t="s">
        <v>7615</v>
      </c>
      <c r="E10632" s="64">
        <v>0</v>
      </c>
      <c r="F10632" s="64">
        <v>1</v>
      </c>
      <c r="G10632" s="64">
        <v>1</v>
      </c>
      <c r="H10632" s="64">
        <v>2</v>
      </c>
    </row>
    <row r="10633" spans="1:8" x14ac:dyDescent="0.3">
      <c r="A10633" s="63" t="s">
        <v>14988</v>
      </c>
      <c r="B10633" s="63" t="s">
        <v>14989</v>
      </c>
      <c r="C10633" s="63" t="s">
        <v>8696</v>
      </c>
      <c r="D10633" s="63" t="s">
        <v>8697</v>
      </c>
      <c r="E10633" s="64">
        <v>104</v>
      </c>
      <c r="F10633" s="64">
        <v>28</v>
      </c>
      <c r="G10633" s="64">
        <v>0</v>
      </c>
      <c r="H10633" s="64">
        <v>28</v>
      </c>
    </row>
    <row r="10634" spans="1:8" x14ac:dyDescent="0.3">
      <c r="A10634" s="63" t="s">
        <v>14988</v>
      </c>
      <c r="B10634" s="63" t="s">
        <v>14989</v>
      </c>
      <c r="C10634" s="63" t="s">
        <v>8810</v>
      </c>
      <c r="D10634" s="63" t="s">
        <v>14650</v>
      </c>
      <c r="E10634" s="64">
        <v>0</v>
      </c>
      <c r="F10634" s="64">
        <v>0</v>
      </c>
      <c r="G10634" s="64">
        <v>4</v>
      </c>
      <c r="H10634" s="64">
        <v>4</v>
      </c>
    </row>
    <row r="10635" spans="1:8" x14ac:dyDescent="0.3">
      <c r="A10635" s="63" t="s">
        <v>14988</v>
      </c>
      <c r="B10635" s="63" t="s">
        <v>14989</v>
      </c>
      <c r="C10635" s="63" t="s">
        <v>5516</v>
      </c>
      <c r="D10635" s="63" t="s">
        <v>5517</v>
      </c>
      <c r="E10635" s="64">
        <v>0</v>
      </c>
      <c r="F10635" s="64">
        <v>0</v>
      </c>
      <c r="G10635" s="64">
        <v>2</v>
      </c>
      <c r="H10635" s="64">
        <v>2</v>
      </c>
    </row>
    <row r="10636" spans="1:8" x14ac:dyDescent="0.3">
      <c r="A10636" s="63" t="s">
        <v>14988</v>
      </c>
      <c r="B10636" s="63" t="s">
        <v>14989</v>
      </c>
      <c r="C10636" s="63" t="s">
        <v>12935</v>
      </c>
      <c r="D10636" s="63" t="s">
        <v>12936</v>
      </c>
      <c r="E10636" s="64">
        <v>0</v>
      </c>
      <c r="F10636" s="64">
        <v>0</v>
      </c>
      <c r="G10636" s="64">
        <v>1</v>
      </c>
      <c r="H10636" s="64">
        <v>1</v>
      </c>
    </row>
    <row r="10637" spans="1:8" x14ac:dyDescent="0.3">
      <c r="A10637" s="63" t="s">
        <v>14988</v>
      </c>
      <c r="B10637" s="63" t="s">
        <v>14989</v>
      </c>
      <c r="C10637" s="63" t="s">
        <v>8099</v>
      </c>
      <c r="D10637" s="63" t="s">
        <v>14955</v>
      </c>
      <c r="E10637" s="64">
        <v>0</v>
      </c>
      <c r="F10637" s="64">
        <v>0</v>
      </c>
      <c r="G10637" s="64">
        <v>2</v>
      </c>
      <c r="H10637" s="64">
        <v>2</v>
      </c>
    </row>
    <row r="10638" spans="1:8" x14ac:dyDescent="0.3">
      <c r="A10638" s="63" t="s">
        <v>14988</v>
      </c>
      <c r="B10638" s="63" t="s">
        <v>14989</v>
      </c>
      <c r="C10638" s="63" t="s">
        <v>6054</v>
      </c>
      <c r="D10638" s="63" t="s">
        <v>14763</v>
      </c>
      <c r="E10638" s="64">
        <v>0</v>
      </c>
      <c r="F10638" s="64">
        <v>0</v>
      </c>
      <c r="G10638" s="64">
        <v>1</v>
      </c>
      <c r="H10638" s="64">
        <v>1</v>
      </c>
    </row>
    <row r="10639" spans="1:8" x14ac:dyDescent="0.3">
      <c r="A10639" s="63" t="s">
        <v>14988</v>
      </c>
      <c r="B10639" s="63" t="s">
        <v>14989</v>
      </c>
      <c r="C10639" s="63" t="s">
        <v>6939</v>
      </c>
      <c r="D10639" s="63" t="s">
        <v>6940</v>
      </c>
      <c r="E10639" s="64">
        <v>0</v>
      </c>
      <c r="F10639" s="64">
        <v>0</v>
      </c>
      <c r="G10639" s="64">
        <v>4</v>
      </c>
      <c r="H10639" s="64">
        <v>4</v>
      </c>
    </row>
    <row r="10640" spans="1:8" x14ac:dyDescent="0.3">
      <c r="A10640" s="63" t="s">
        <v>14988</v>
      </c>
      <c r="B10640" s="63" t="s">
        <v>14989</v>
      </c>
      <c r="C10640" s="63" t="s">
        <v>8222</v>
      </c>
      <c r="D10640" s="63" t="s">
        <v>14541</v>
      </c>
      <c r="E10640" s="64">
        <v>0</v>
      </c>
      <c r="F10640" s="64">
        <v>33</v>
      </c>
      <c r="G10640" s="64">
        <v>7</v>
      </c>
      <c r="H10640" s="64">
        <v>40</v>
      </c>
    </row>
    <row r="10641" spans="1:8" x14ac:dyDescent="0.3">
      <c r="A10641" s="63" t="s">
        <v>14988</v>
      </c>
      <c r="B10641" s="63" t="s">
        <v>14989</v>
      </c>
      <c r="C10641" s="63" t="s">
        <v>9838</v>
      </c>
      <c r="D10641" s="63" t="s">
        <v>9839</v>
      </c>
      <c r="E10641" s="64">
        <v>0</v>
      </c>
      <c r="F10641" s="64">
        <v>0</v>
      </c>
      <c r="G10641" s="64">
        <v>1</v>
      </c>
      <c r="H10641" s="64">
        <v>1</v>
      </c>
    </row>
    <row r="10642" spans="1:8" x14ac:dyDescent="0.3">
      <c r="A10642" s="63" t="s">
        <v>14988</v>
      </c>
      <c r="B10642" s="63" t="s">
        <v>14989</v>
      </c>
      <c r="C10642" s="63" t="s">
        <v>4781</v>
      </c>
      <c r="D10642" s="63" t="s">
        <v>4782</v>
      </c>
      <c r="E10642" s="64">
        <v>0</v>
      </c>
      <c r="F10642" s="64">
        <v>3</v>
      </c>
      <c r="G10642" s="64">
        <v>7</v>
      </c>
      <c r="H10642" s="64">
        <v>10</v>
      </c>
    </row>
    <row r="10643" spans="1:8" x14ac:dyDescent="0.3">
      <c r="A10643" s="63" t="s">
        <v>14988</v>
      </c>
      <c r="B10643" s="63" t="s">
        <v>14989</v>
      </c>
      <c r="C10643" s="63" t="s">
        <v>5293</v>
      </c>
      <c r="D10643" s="63" t="s">
        <v>5294</v>
      </c>
      <c r="E10643" s="64">
        <v>0</v>
      </c>
      <c r="F10643" s="64">
        <v>0</v>
      </c>
      <c r="G10643" s="64">
        <v>2</v>
      </c>
      <c r="H10643" s="64">
        <v>2</v>
      </c>
    </row>
    <row r="10644" spans="1:8" x14ac:dyDescent="0.3">
      <c r="A10644" s="63" t="s">
        <v>14988</v>
      </c>
      <c r="B10644" s="63" t="s">
        <v>14989</v>
      </c>
      <c r="C10644" s="63" t="s">
        <v>7974</v>
      </c>
      <c r="D10644" s="63" t="s">
        <v>7975</v>
      </c>
      <c r="E10644" s="64">
        <v>0</v>
      </c>
      <c r="F10644" s="64">
        <v>1</v>
      </c>
      <c r="G10644" s="64">
        <v>4</v>
      </c>
      <c r="H10644" s="64">
        <v>5</v>
      </c>
    </row>
    <row r="10645" spans="1:8" x14ac:dyDescent="0.3">
      <c r="A10645" s="63" t="s">
        <v>14988</v>
      </c>
      <c r="B10645" s="63" t="s">
        <v>14989</v>
      </c>
      <c r="C10645" s="63" t="s">
        <v>4684</v>
      </c>
      <c r="D10645" s="63" t="s">
        <v>3852</v>
      </c>
      <c r="E10645" s="64">
        <v>0</v>
      </c>
      <c r="F10645" s="64">
        <v>0</v>
      </c>
      <c r="G10645" s="64">
        <v>3</v>
      </c>
      <c r="H10645" s="64">
        <v>3</v>
      </c>
    </row>
    <row r="10646" spans="1:8" x14ac:dyDescent="0.3">
      <c r="A10646" s="63" t="s">
        <v>14988</v>
      </c>
      <c r="B10646" s="63" t="s">
        <v>14989</v>
      </c>
      <c r="C10646" s="63" t="s">
        <v>3851</v>
      </c>
      <c r="D10646" s="63" t="s">
        <v>3852</v>
      </c>
      <c r="E10646" s="64">
        <v>1</v>
      </c>
      <c r="F10646" s="64">
        <v>10</v>
      </c>
      <c r="G10646" s="64">
        <v>2</v>
      </c>
      <c r="H10646" s="64">
        <v>12</v>
      </c>
    </row>
    <row r="10647" spans="1:8" x14ac:dyDescent="0.3">
      <c r="A10647" s="63" t="s">
        <v>14988</v>
      </c>
      <c r="B10647" s="63" t="s">
        <v>14989</v>
      </c>
      <c r="C10647" s="63" t="s">
        <v>8694</v>
      </c>
      <c r="D10647" s="63" t="s">
        <v>8695</v>
      </c>
      <c r="E10647" s="64">
        <v>49</v>
      </c>
      <c r="F10647" s="64">
        <v>22</v>
      </c>
      <c r="G10647" s="64">
        <v>0</v>
      </c>
      <c r="H10647" s="64">
        <v>22</v>
      </c>
    </row>
    <row r="10648" spans="1:8" x14ac:dyDescent="0.3">
      <c r="A10648" s="63" t="s">
        <v>14988</v>
      </c>
      <c r="B10648" s="63" t="s">
        <v>14989</v>
      </c>
      <c r="C10648" s="63" t="s">
        <v>13624</v>
      </c>
      <c r="D10648" s="63" t="s">
        <v>14182</v>
      </c>
      <c r="E10648" s="64">
        <v>1</v>
      </c>
      <c r="F10648" s="64">
        <v>2</v>
      </c>
      <c r="G10648" s="64">
        <v>1</v>
      </c>
      <c r="H10648" s="64">
        <v>3</v>
      </c>
    </row>
    <row r="10649" spans="1:8" x14ac:dyDescent="0.3">
      <c r="A10649" s="63" t="s">
        <v>14988</v>
      </c>
      <c r="B10649" s="63" t="s">
        <v>14989</v>
      </c>
      <c r="C10649" s="63" t="s">
        <v>3865</v>
      </c>
      <c r="D10649" s="63" t="s">
        <v>3866</v>
      </c>
      <c r="E10649" s="64">
        <v>1</v>
      </c>
      <c r="F10649" s="64">
        <v>2</v>
      </c>
      <c r="G10649" s="64">
        <v>0</v>
      </c>
      <c r="H10649" s="64">
        <v>2</v>
      </c>
    </row>
    <row r="10650" spans="1:8" x14ac:dyDescent="0.3">
      <c r="A10650" s="63" t="s">
        <v>14988</v>
      </c>
      <c r="B10650" s="63" t="s">
        <v>14989</v>
      </c>
      <c r="C10650" s="63" t="s">
        <v>7972</v>
      </c>
      <c r="D10650" s="63" t="s">
        <v>7973</v>
      </c>
      <c r="E10650" s="64">
        <v>0</v>
      </c>
      <c r="F10650" s="64">
        <v>0</v>
      </c>
      <c r="G10650" s="64">
        <v>1</v>
      </c>
      <c r="H10650" s="64">
        <v>1</v>
      </c>
    </row>
    <row r="10651" spans="1:8" x14ac:dyDescent="0.3">
      <c r="A10651" s="63" t="s">
        <v>14988</v>
      </c>
      <c r="B10651" s="63" t="s">
        <v>14989</v>
      </c>
      <c r="C10651" s="63" t="s">
        <v>8671</v>
      </c>
      <c r="D10651" s="63" t="s">
        <v>8672</v>
      </c>
      <c r="E10651" s="64">
        <v>22</v>
      </c>
      <c r="F10651" s="64">
        <v>126</v>
      </c>
      <c r="G10651" s="64">
        <v>26</v>
      </c>
      <c r="H10651" s="64">
        <v>152</v>
      </c>
    </row>
    <row r="10652" spans="1:8" x14ac:dyDescent="0.3">
      <c r="A10652" s="63" t="s">
        <v>14988</v>
      </c>
      <c r="B10652" s="63" t="s">
        <v>14989</v>
      </c>
      <c r="C10652" s="63" t="s">
        <v>3979</v>
      </c>
      <c r="D10652" s="63" t="s">
        <v>3980</v>
      </c>
      <c r="E10652" s="64">
        <v>0</v>
      </c>
      <c r="F10652" s="64">
        <v>0</v>
      </c>
      <c r="G10652" s="64">
        <v>1</v>
      </c>
      <c r="H10652" s="64">
        <v>1</v>
      </c>
    </row>
    <row r="10653" spans="1:8" x14ac:dyDescent="0.3">
      <c r="A10653" s="63" t="s">
        <v>14988</v>
      </c>
      <c r="B10653" s="63" t="s">
        <v>14989</v>
      </c>
      <c r="C10653" s="63" t="s">
        <v>8521</v>
      </c>
      <c r="D10653" s="63" t="s">
        <v>8522</v>
      </c>
      <c r="E10653" s="64">
        <v>0</v>
      </c>
      <c r="F10653" s="64">
        <v>3</v>
      </c>
      <c r="G10653" s="64">
        <v>0</v>
      </c>
      <c r="H10653" s="64">
        <v>3</v>
      </c>
    </row>
    <row r="10654" spans="1:8" x14ac:dyDescent="0.3">
      <c r="A10654" s="63" t="s">
        <v>14988</v>
      </c>
      <c r="B10654" s="63" t="s">
        <v>14989</v>
      </c>
      <c r="C10654" s="63" t="s">
        <v>3594</v>
      </c>
      <c r="D10654" s="63" t="s">
        <v>3595</v>
      </c>
      <c r="E10654" s="64">
        <v>2</v>
      </c>
      <c r="F10654" s="64">
        <v>20</v>
      </c>
      <c r="G10654" s="64">
        <v>8</v>
      </c>
      <c r="H10654" s="64">
        <v>28</v>
      </c>
    </row>
    <row r="10655" spans="1:8" x14ac:dyDescent="0.3">
      <c r="A10655" s="63" t="s">
        <v>14988</v>
      </c>
      <c r="B10655" s="63" t="s">
        <v>14989</v>
      </c>
      <c r="C10655" s="63" t="s">
        <v>8369</v>
      </c>
      <c r="D10655" s="63" t="s">
        <v>14596</v>
      </c>
      <c r="E10655" s="64">
        <v>0</v>
      </c>
      <c r="F10655" s="64">
        <v>27</v>
      </c>
      <c r="G10655" s="64">
        <v>7</v>
      </c>
      <c r="H10655" s="64">
        <v>34</v>
      </c>
    </row>
    <row r="10656" spans="1:8" x14ac:dyDescent="0.3">
      <c r="A10656" s="63" t="s">
        <v>14988</v>
      </c>
      <c r="B10656" s="63" t="s">
        <v>14989</v>
      </c>
      <c r="C10656" s="63" t="s">
        <v>8206</v>
      </c>
      <c r="D10656" s="63" t="s">
        <v>14542</v>
      </c>
      <c r="E10656" s="64">
        <v>8</v>
      </c>
      <c r="F10656" s="64">
        <v>110</v>
      </c>
      <c r="G10656" s="64">
        <v>29</v>
      </c>
      <c r="H10656" s="64">
        <v>139</v>
      </c>
    </row>
    <row r="10657" spans="1:8" x14ac:dyDescent="0.3">
      <c r="A10657" s="63" t="s">
        <v>14988</v>
      </c>
      <c r="B10657" s="63" t="s">
        <v>14989</v>
      </c>
      <c r="C10657" s="63" t="s">
        <v>3622</v>
      </c>
      <c r="D10657" s="63" t="s">
        <v>1872</v>
      </c>
      <c r="E10657" s="64">
        <v>0</v>
      </c>
      <c r="F10657" s="64">
        <v>7</v>
      </c>
      <c r="G10657" s="64">
        <v>1</v>
      </c>
      <c r="H10657" s="64">
        <v>8</v>
      </c>
    </row>
    <row r="10658" spans="1:8" x14ac:dyDescent="0.3">
      <c r="A10658" s="63" t="s">
        <v>14988</v>
      </c>
      <c r="B10658" s="63" t="s">
        <v>14989</v>
      </c>
      <c r="C10658" s="63" t="s">
        <v>5096</v>
      </c>
      <c r="D10658" s="63" t="s">
        <v>5097</v>
      </c>
      <c r="E10658" s="64">
        <v>1</v>
      </c>
      <c r="F10658" s="64">
        <v>1</v>
      </c>
      <c r="G10658" s="64">
        <v>0</v>
      </c>
      <c r="H10658" s="64">
        <v>1</v>
      </c>
    </row>
    <row r="10659" spans="1:8" x14ac:dyDescent="0.3">
      <c r="A10659" s="63" t="s">
        <v>14988</v>
      </c>
      <c r="B10659" s="63" t="s">
        <v>14989</v>
      </c>
      <c r="C10659" s="63" t="s">
        <v>8519</v>
      </c>
      <c r="D10659" s="63" t="s">
        <v>14665</v>
      </c>
      <c r="E10659" s="64">
        <v>0</v>
      </c>
      <c r="F10659" s="64">
        <v>2</v>
      </c>
      <c r="G10659" s="64">
        <v>2</v>
      </c>
      <c r="H10659" s="64">
        <v>4</v>
      </c>
    </row>
    <row r="10660" spans="1:8" x14ac:dyDescent="0.3">
      <c r="A10660" s="63" t="s">
        <v>14988</v>
      </c>
      <c r="B10660" s="63" t="s">
        <v>14989</v>
      </c>
      <c r="C10660" s="63" t="s">
        <v>8204</v>
      </c>
      <c r="D10660" s="63" t="s">
        <v>14543</v>
      </c>
      <c r="E10660" s="64">
        <v>2</v>
      </c>
      <c r="F10660" s="64">
        <v>8</v>
      </c>
      <c r="G10660" s="64">
        <v>4</v>
      </c>
      <c r="H10660" s="64">
        <v>12</v>
      </c>
    </row>
    <row r="10661" spans="1:8" x14ac:dyDescent="0.3">
      <c r="A10661" s="63" t="s">
        <v>14988</v>
      </c>
      <c r="B10661" s="63" t="s">
        <v>14989</v>
      </c>
      <c r="C10661" s="63" t="s">
        <v>3701</v>
      </c>
      <c r="D10661" s="63" t="s">
        <v>3702</v>
      </c>
      <c r="E10661" s="64">
        <v>0</v>
      </c>
      <c r="F10661" s="64">
        <v>0</v>
      </c>
      <c r="G10661" s="64">
        <v>1</v>
      </c>
      <c r="H10661" s="64">
        <v>1</v>
      </c>
    </row>
    <row r="10662" spans="1:8" x14ac:dyDescent="0.3">
      <c r="A10662" s="63" t="s">
        <v>14988</v>
      </c>
      <c r="B10662" s="63" t="s">
        <v>14989</v>
      </c>
      <c r="C10662" s="63" t="s">
        <v>4755</v>
      </c>
      <c r="D10662" s="63" t="s">
        <v>4756</v>
      </c>
      <c r="E10662" s="64">
        <v>0</v>
      </c>
      <c r="F10662" s="64">
        <v>0</v>
      </c>
      <c r="G10662" s="64">
        <v>1</v>
      </c>
      <c r="H10662" s="64">
        <v>1</v>
      </c>
    </row>
    <row r="10663" spans="1:8" x14ac:dyDescent="0.3">
      <c r="A10663" s="63" t="s">
        <v>14988</v>
      </c>
      <c r="B10663" s="63" t="s">
        <v>14989</v>
      </c>
      <c r="C10663" s="63" t="s">
        <v>6422</v>
      </c>
      <c r="D10663" s="63" t="s">
        <v>6423</v>
      </c>
      <c r="E10663" s="64">
        <v>0</v>
      </c>
      <c r="F10663" s="64">
        <v>1</v>
      </c>
      <c r="G10663" s="64">
        <v>0</v>
      </c>
      <c r="H10663" s="64">
        <v>1</v>
      </c>
    </row>
    <row r="10664" spans="1:8" x14ac:dyDescent="0.3">
      <c r="A10664" s="63" t="s">
        <v>14988</v>
      </c>
      <c r="B10664" s="63" t="s">
        <v>14989</v>
      </c>
      <c r="C10664" s="63" t="s">
        <v>8107</v>
      </c>
      <c r="D10664" s="63" t="s">
        <v>8108</v>
      </c>
      <c r="E10664" s="64">
        <v>0</v>
      </c>
      <c r="F10664" s="64">
        <v>0</v>
      </c>
      <c r="G10664" s="64">
        <v>1</v>
      </c>
      <c r="H10664" s="64">
        <v>1</v>
      </c>
    </row>
    <row r="10665" spans="1:8" x14ac:dyDescent="0.3">
      <c r="A10665" s="63" t="s">
        <v>14988</v>
      </c>
      <c r="B10665" s="63" t="s">
        <v>14989</v>
      </c>
      <c r="C10665" s="63" t="s">
        <v>7992</v>
      </c>
      <c r="D10665" s="63" t="s">
        <v>7993</v>
      </c>
      <c r="E10665" s="64">
        <v>0</v>
      </c>
      <c r="F10665" s="64">
        <v>1</v>
      </c>
      <c r="G10665" s="64">
        <v>2</v>
      </c>
      <c r="H10665" s="64">
        <v>3</v>
      </c>
    </row>
    <row r="10666" spans="1:8" x14ac:dyDescent="0.3">
      <c r="A10666" s="63" t="s">
        <v>14988</v>
      </c>
      <c r="B10666" s="63" t="s">
        <v>14989</v>
      </c>
      <c r="C10666" s="63" t="s">
        <v>4735</v>
      </c>
      <c r="D10666" s="63" t="s">
        <v>4736</v>
      </c>
      <c r="E10666" s="64">
        <v>0</v>
      </c>
      <c r="F10666" s="64">
        <v>0</v>
      </c>
      <c r="G10666" s="64">
        <v>2</v>
      </c>
      <c r="H10666" s="64">
        <v>2</v>
      </c>
    </row>
    <row r="10667" spans="1:8" x14ac:dyDescent="0.3">
      <c r="A10667" s="63" t="s">
        <v>14988</v>
      </c>
      <c r="B10667" s="63" t="s">
        <v>14989</v>
      </c>
      <c r="C10667" s="63" t="s">
        <v>4687</v>
      </c>
      <c r="D10667" s="63" t="s">
        <v>4688</v>
      </c>
      <c r="E10667" s="64">
        <v>0</v>
      </c>
      <c r="F10667" s="64">
        <v>0</v>
      </c>
      <c r="G10667" s="64">
        <v>5</v>
      </c>
      <c r="H10667" s="64">
        <v>5</v>
      </c>
    </row>
    <row r="10668" spans="1:8" x14ac:dyDescent="0.3">
      <c r="A10668" s="63" t="s">
        <v>14988</v>
      </c>
      <c r="B10668" s="63" t="s">
        <v>14989</v>
      </c>
      <c r="C10668" s="63" t="s">
        <v>8548</v>
      </c>
      <c r="D10668" s="63" t="s">
        <v>8549</v>
      </c>
      <c r="E10668" s="64">
        <v>0</v>
      </c>
      <c r="F10668" s="64">
        <v>43</v>
      </c>
      <c r="G10668" s="64">
        <v>0</v>
      </c>
      <c r="H10668" s="64">
        <v>43</v>
      </c>
    </row>
    <row r="10669" spans="1:8" x14ac:dyDescent="0.3">
      <c r="A10669" s="63" t="s">
        <v>14988</v>
      </c>
      <c r="B10669" s="63" t="s">
        <v>14989</v>
      </c>
      <c r="C10669" s="63" t="s">
        <v>8690</v>
      </c>
      <c r="D10669" s="63" t="s">
        <v>8691</v>
      </c>
      <c r="E10669" s="64">
        <v>80</v>
      </c>
      <c r="F10669" s="64">
        <v>281</v>
      </c>
      <c r="G10669" s="64">
        <v>48</v>
      </c>
      <c r="H10669" s="64">
        <v>329</v>
      </c>
    </row>
    <row r="10670" spans="1:8" x14ac:dyDescent="0.3">
      <c r="A10670" s="63" t="s">
        <v>14988</v>
      </c>
      <c r="B10670" s="63" t="s">
        <v>14989</v>
      </c>
      <c r="C10670" s="63" t="s">
        <v>3247</v>
      </c>
      <c r="D10670" s="63" t="s">
        <v>3248</v>
      </c>
      <c r="E10670" s="64">
        <v>0</v>
      </c>
      <c r="F10670" s="64">
        <v>0</v>
      </c>
      <c r="G10670" s="64">
        <v>12</v>
      </c>
      <c r="H10670" s="64">
        <v>12</v>
      </c>
    </row>
    <row r="10671" spans="1:8" x14ac:dyDescent="0.3">
      <c r="A10671" s="63" t="s">
        <v>14988</v>
      </c>
      <c r="B10671" s="63" t="s">
        <v>14989</v>
      </c>
      <c r="C10671" s="63" t="s">
        <v>8208</v>
      </c>
      <c r="D10671" s="63" t="s">
        <v>8209</v>
      </c>
      <c r="E10671" s="64">
        <v>3</v>
      </c>
      <c r="F10671" s="64">
        <v>18</v>
      </c>
      <c r="G10671" s="64">
        <v>3</v>
      </c>
      <c r="H10671" s="64">
        <v>21</v>
      </c>
    </row>
    <row r="10672" spans="1:8" x14ac:dyDescent="0.3">
      <c r="A10672" s="63" t="s">
        <v>14988</v>
      </c>
      <c r="B10672" s="63" t="s">
        <v>14989</v>
      </c>
      <c r="C10672" s="63" t="s">
        <v>8673</v>
      </c>
      <c r="D10672" s="63" t="s">
        <v>8209</v>
      </c>
      <c r="E10672" s="64">
        <v>32</v>
      </c>
      <c r="F10672" s="64">
        <v>158</v>
      </c>
      <c r="G10672" s="64">
        <v>48</v>
      </c>
      <c r="H10672" s="64">
        <v>206</v>
      </c>
    </row>
    <row r="10673" spans="1:8" x14ac:dyDescent="0.3">
      <c r="A10673" s="63" t="s">
        <v>14988</v>
      </c>
      <c r="B10673" s="63" t="s">
        <v>14989</v>
      </c>
      <c r="C10673" s="63" t="s">
        <v>7982</v>
      </c>
      <c r="D10673" s="63" t="s">
        <v>14853</v>
      </c>
      <c r="E10673" s="64">
        <v>0</v>
      </c>
      <c r="F10673" s="64">
        <v>1</v>
      </c>
      <c r="G10673" s="64">
        <v>0</v>
      </c>
      <c r="H10673" s="64">
        <v>1</v>
      </c>
    </row>
    <row r="10674" spans="1:8" x14ac:dyDescent="0.3">
      <c r="A10674" s="63" t="s">
        <v>14988</v>
      </c>
      <c r="B10674" s="63" t="s">
        <v>14989</v>
      </c>
      <c r="C10674" s="63" t="s">
        <v>4689</v>
      </c>
      <c r="D10674" s="63" t="s">
        <v>4690</v>
      </c>
      <c r="E10674" s="64">
        <v>1</v>
      </c>
      <c r="F10674" s="64">
        <v>2</v>
      </c>
      <c r="G10674" s="64">
        <v>1</v>
      </c>
      <c r="H10674" s="64">
        <v>3</v>
      </c>
    </row>
    <row r="10675" spans="1:8" x14ac:dyDescent="0.3">
      <c r="A10675" s="63" t="s">
        <v>14988</v>
      </c>
      <c r="B10675" s="63" t="s">
        <v>14989</v>
      </c>
      <c r="C10675" s="63" t="s">
        <v>5683</v>
      </c>
      <c r="D10675" s="63" t="s">
        <v>5684</v>
      </c>
      <c r="E10675" s="64">
        <v>0</v>
      </c>
      <c r="F10675" s="64">
        <v>0</v>
      </c>
      <c r="G10675" s="64">
        <v>1</v>
      </c>
      <c r="H10675" s="64">
        <v>1</v>
      </c>
    </row>
    <row r="10676" spans="1:8" x14ac:dyDescent="0.3">
      <c r="A10676" s="63" t="s">
        <v>14988</v>
      </c>
      <c r="B10676" s="63" t="s">
        <v>14989</v>
      </c>
      <c r="C10676" s="63" t="s">
        <v>7960</v>
      </c>
      <c r="D10676" s="63" t="s">
        <v>7961</v>
      </c>
      <c r="E10676" s="64">
        <v>0</v>
      </c>
      <c r="F10676" s="64">
        <v>3</v>
      </c>
      <c r="G10676" s="64">
        <v>0</v>
      </c>
      <c r="H10676" s="64">
        <v>3</v>
      </c>
    </row>
    <row r="10677" spans="1:8" x14ac:dyDescent="0.3">
      <c r="A10677" s="63" t="s">
        <v>14988</v>
      </c>
      <c r="B10677" s="63" t="s">
        <v>14989</v>
      </c>
      <c r="C10677" s="63" t="s">
        <v>3932</v>
      </c>
      <c r="D10677" s="63" t="s">
        <v>14523</v>
      </c>
      <c r="E10677" s="64">
        <v>0</v>
      </c>
      <c r="F10677" s="64">
        <v>0</v>
      </c>
      <c r="G10677" s="64">
        <v>1</v>
      </c>
      <c r="H10677" s="64">
        <v>1</v>
      </c>
    </row>
    <row r="10678" spans="1:8" x14ac:dyDescent="0.3">
      <c r="A10678" s="63" t="s">
        <v>14988</v>
      </c>
      <c r="B10678" s="63" t="s">
        <v>14989</v>
      </c>
      <c r="C10678" s="63" t="s">
        <v>4741</v>
      </c>
      <c r="D10678" s="63" t="s">
        <v>4742</v>
      </c>
      <c r="E10678" s="64">
        <v>0</v>
      </c>
      <c r="F10678" s="64">
        <v>1</v>
      </c>
      <c r="G10678" s="64">
        <v>0</v>
      </c>
      <c r="H10678" s="64">
        <v>1</v>
      </c>
    </row>
    <row r="10679" spans="1:8" x14ac:dyDescent="0.3">
      <c r="A10679" s="63" t="s">
        <v>14988</v>
      </c>
      <c r="B10679" s="63" t="s">
        <v>14989</v>
      </c>
      <c r="C10679" s="63" t="s">
        <v>8665</v>
      </c>
      <c r="D10679" s="63" t="s">
        <v>8666</v>
      </c>
      <c r="E10679" s="64">
        <v>53</v>
      </c>
      <c r="F10679" s="64">
        <v>292</v>
      </c>
      <c r="G10679" s="64">
        <v>80</v>
      </c>
      <c r="H10679" s="64">
        <v>372</v>
      </c>
    </row>
    <row r="10680" spans="1:8" x14ac:dyDescent="0.3">
      <c r="A10680" s="63" t="s">
        <v>14988</v>
      </c>
      <c r="B10680" s="63" t="s">
        <v>14989</v>
      </c>
      <c r="C10680" s="63" t="s">
        <v>8088</v>
      </c>
      <c r="D10680" s="63" t="s">
        <v>14625</v>
      </c>
      <c r="E10680" s="64">
        <v>0</v>
      </c>
      <c r="F10680" s="64">
        <v>0</v>
      </c>
      <c r="G10680" s="64">
        <v>26</v>
      </c>
      <c r="H10680" s="64">
        <v>26</v>
      </c>
    </row>
    <row r="10681" spans="1:8" x14ac:dyDescent="0.3">
      <c r="A10681" s="63" t="s">
        <v>14988</v>
      </c>
      <c r="B10681" s="63" t="s">
        <v>14989</v>
      </c>
      <c r="C10681" s="63" t="s">
        <v>3612</v>
      </c>
      <c r="D10681" s="63" t="s">
        <v>14545</v>
      </c>
      <c r="E10681" s="64">
        <v>0</v>
      </c>
      <c r="F10681" s="64">
        <v>1</v>
      </c>
      <c r="G10681" s="64">
        <v>1</v>
      </c>
      <c r="H10681" s="64">
        <v>2</v>
      </c>
    </row>
    <row r="10682" spans="1:8" x14ac:dyDescent="0.3">
      <c r="A10682" s="63" t="s">
        <v>14988</v>
      </c>
      <c r="B10682" s="63" t="s">
        <v>14989</v>
      </c>
      <c r="C10682" s="63" t="s">
        <v>3910</v>
      </c>
      <c r="D10682" s="63" t="s">
        <v>14557</v>
      </c>
      <c r="E10682" s="64">
        <v>0</v>
      </c>
      <c r="F10682" s="64">
        <v>1</v>
      </c>
      <c r="G10682" s="64">
        <v>0</v>
      </c>
      <c r="H10682" s="64">
        <v>1</v>
      </c>
    </row>
    <row r="10683" spans="1:8" x14ac:dyDescent="0.3">
      <c r="A10683" s="63" t="s">
        <v>14988</v>
      </c>
      <c r="B10683" s="63" t="s">
        <v>14989</v>
      </c>
      <c r="C10683" s="63" t="s">
        <v>8090</v>
      </c>
      <c r="D10683" s="63" t="s">
        <v>14651</v>
      </c>
      <c r="E10683" s="64">
        <v>0</v>
      </c>
      <c r="F10683" s="64">
        <v>1</v>
      </c>
      <c r="G10683" s="64">
        <v>0</v>
      </c>
      <c r="H10683" s="64">
        <v>1</v>
      </c>
    </row>
    <row r="10684" spans="1:8" x14ac:dyDescent="0.3">
      <c r="A10684" s="63" t="s">
        <v>14988</v>
      </c>
      <c r="B10684" s="63" t="s">
        <v>14989</v>
      </c>
      <c r="C10684" s="63" t="s">
        <v>5857</v>
      </c>
      <c r="D10684" s="63" t="s">
        <v>14151</v>
      </c>
      <c r="E10684" s="64">
        <v>0</v>
      </c>
      <c r="F10684" s="64">
        <v>0</v>
      </c>
      <c r="G10684" s="64">
        <v>1</v>
      </c>
      <c r="H10684" s="64">
        <v>1</v>
      </c>
    </row>
    <row r="10685" spans="1:8" x14ac:dyDescent="0.3">
      <c r="A10685" s="63" t="s">
        <v>14988</v>
      </c>
      <c r="B10685" s="63" t="s">
        <v>14989</v>
      </c>
      <c r="C10685" s="63" t="s">
        <v>3563</v>
      </c>
      <c r="D10685" s="63" t="s">
        <v>14546</v>
      </c>
      <c r="E10685" s="64">
        <v>1</v>
      </c>
      <c r="F10685" s="64">
        <v>11</v>
      </c>
      <c r="G10685" s="64">
        <v>2</v>
      </c>
      <c r="H10685" s="64">
        <v>13</v>
      </c>
    </row>
    <row r="10686" spans="1:8" x14ac:dyDescent="0.3">
      <c r="A10686" s="63" t="s">
        <v>14988</v>
      </c>
      <c r="B10686" s="63" t="s">
        <v>14989</v>
      </c>
      <c r="C10686" s="63" t="s">
        <v>7183</v>
      </c>
      <c r="D10686" s="63" t="s">
        <v>14868</v>
      </c>
      <c r="E10686" s="64">
        <v>1</v>
      </c>
      <c r="F10686" s="64">
        <v>0</v>
      </c>
      <c r="G10686" s="64">
        <v>1</v>
      </c>
      <c r="H10686" s="64">
        <v>1</v>
      </c>
    </row>
    <row r="10687" spans="1:8" x14ac:dyDescent="0.3">
      <c r="A10687" s="63" t="s">
        <v>14988</v>
      </c>
      <c r="B10687" s="63" t="s">
        <v>14989</v>
      </c>
      <c r="C10687" s="63" t="s">
        <v>11949</v>
      </c>
      <c r="D10687" s="63" t="s">
        <v>14526</v>
      </c>
      <c r="E10687" s="64">
        <v>0</v>
      </c>
      <c r="F10687" s="64">
        <v>0</v>
      </c>
      <c r="G10687" s="64">
        <v>1</v>
      </c>
      <c r="H10687" s="64">
        <v>1</v>
      </c>
    </row>
    <row r="10688" spans="1:8" x14ac:dyDescent="0.3">
      <c r="A10688" s="63" t="s">
        <v>14988</v>
      </c>
      <c r="B10688" s="63" t="s">
        <v>14989</v>
      </c>
      <c r="C10688" s="63" t="s">
        <v>7962</v>
      </c>
      <c r="D10688" s="63" t="s">
        <v>14552</v>
      </c>
      <c r="E10688" s="64">
        <v>0</v>
      </c>
      <c r="F10688" s="64">
        <v>1</v>
      </c>
      <c r="G10688" s="64">
        <v>0</v>
      </c>
      <c r="H10688" s="64">
        <v>1</v>
      </c>
    </row>
    <row r="10689" spans="1:8" x14ac:dyDescent="0.3">
      <c r="A10689" s="63" t="s">
        <v>14988</v>
      </c>
      <c r="B10689" s="63" t="s">
        <v>14989</v>
      </c>
      <c r="C10689" s="63" t="s">
        <v>5104</v>
      </c>
      <c r="D10689" s="63" t="s">
        <v>14291</v>
      </c>
      <c r="E10689" s="64">
        <v>0</v>
      </c>
      <c r="F10689" s="64">
        <v>1</v>
      </c>
      <c r="G10689" s="64">
        <v>1</v>
      </c>
      <c r="H10689" s="64">
        <v>2</v>
      </c>
    </row>
    <row r="10690" spans="1:8" x14ac:dyDescent="0.3">
      <c r="A10690" s="63" t="s">
        <v>14988</v>
      </c>
      <c r="B10690" s="63" t="s">
        <v>14989</v>
      </c>
      <c r="C10690" s="63" t="s">
        <v>3785</v>
      </c>
      <c r="D10690" s="63" t="s">
        <v>14527</v>
      </c>
      <c r="E10690" s="64">
        <v>0</v>
      </c>
      <c r="F10690" s="64">
        <v>1</v>
      </c>
      <c r="G10690" s="64">
        <v>0</v>
      </c>
      <c r="H10690" s="64">
        <v>1</v>
      </c>
    </row>
    <row r="10691" spans="1:8" x14ac:dyDescent="0.3">
      <c r="A10691" s="63" t="s">
        <v>14988</v>
      </c>
      <c r="B10691" s="63" t="s">
        <v>14989</v>
      </c>
      <c r="C10691" s="63" t="s">
        <v>5167</v>
      </c>
      <c r="D10691" s="63" t="s">
        <v>14786</v>
      </c>
      <c r="E10691" s="64">
        <v>0</v>
      </c>
      <c r="F10691" s="64">
        <v>1</v>
      </c>
      <c r="G10691" s="64">
        <v>0</v>
      </c>
      <c r="H10691" s="64">
        <v>1</v>
      </c>
    </row>
    <row r="10692" spans="1:8" x14ac:dyDescent="0.3">
      <c r="A10692" s="63" t="s">
        <v>14988</v>
      </c>
      <c r="B10692" s="63" t="s">
        <v>14989</v>
      </c>
      <c r="C10692" s="63" t="s">
        <v>3420</v>
      </c>
      <c r="D10692" s="63" t="s">
        <v>14212</v>
      </c>
      <c r="E10692" s="64">
        <v>0</v>
      </c>
      <c r="F10692" s="64">
        <v>2</v>
      </c>
      <c r="G10692" s="64">
        <v>0</v>
      </c>
      <c r="H10692" s="64">
        <v>2</v>
      </c>
    </row>
    <row r="10693" spans="1:8" x14ac:dyDescent="0.3">
      <c r="A10693" s="63" t="s">
        <v>14988</v>
      </c>
      <c r="B10693" s="63" t="s">
        <v>14989</v>
      </c>
      <c r="C10693" s="63" t="s">
        <v>8659</v>
      </c>
      <c r="D10693" s="63" t="s">
        <v>14553</v>
      </c>
      <c r="E10693" s="64">
        <v>30</v>
      </c>
      <c r="F10693" s="64">
        <v>152</v>
      </c>
      <c r="G10693" s="64">
        <v>58</v>
      </c>
      <c r="H10693" s="64">
        <v>210</v>
      </c>
    </row>
    <row r="10694" spans="1:8" x14ac:dyDescent="0.3">
      <c r="A10694" s="63" t="s">
        <v>14988</v>
      </c>
      <c r="B10694" s="63" t="s">
        <v>14989</v>
      </c>
      <c r="C10694" s="63" t="s">
        <v>4033</v>
      </c>
      <c r="D10694" s="63" t="s">
        <v>14529</v>
      </c>
      <c r="E10694" s="64">
        <v>0</v>
      </c>
      <c r="F10694" s="64">
        <v>0</v>
      </c>
      <c r="G10694" s="64">
        <v>1</v>
      </c>
      <c r="H10694" s="64">
        <v>1</v>
      </c>
    </row>
    <row r="10695" spans="1:8" x14ac:dyDescent="0.3">
      <c r="A10695" s="63" t="s">
        <v>14988</v>
      </c>
      <c r="B10695" s="63" t="s">
        <v>14989</v>
      </c>
      <c r="C10695" s="63" t="s">
        <v>7620</v>
      </c>
      <c r="D10695" s="63" t="s">
        <v>14856</v>
      </c>
      <c r="E10695" s="64">
        <v>0</v>
      </c>
      <c r="F10695" s="64">
        <v>0</v>
      </c>
      <c r="G10695" s="64">
        <v>1</v>
      </c>
      <c r="H10695" s="64">
        <v>1</v>
      </c>
    </row>
    <row r="10696" spans="1:8" x14ac:dyDescent="0.3">
      <c r="A10696" s="63" t="s">
        <v>14988</v>
      </c>
      <c r="B10696" s="63" t="s">
        <v>14989</v>
      </c>
      <c r="C10696" s="63" t="s">
        <v>6811</v>
      </c>
      <c r="D10696" s="63" t="s">
        <v>14788</v>
      </c>
      <c r="E10696" s="64">
        <v>0</v>
      </c>
      <c r="F10696" s="64">
        <v>1</v>
      </c>
      <c r="G10696" s="64">
        <v>0</v>
      </c>
      <c r="H10696" s="64">
        <v>1</v>
      </c>
    </row>
    <row r="10697" spans="1:8" x14ac:dyDescent="0.3">
      <c r="A10697" s="63" t="s">
        <v>14988</v>
      </c>
      <c r="B10697" s="63" t="s">
        <v>14989</v>
      </c>
      <c r="C10697" s="63" t="s">
        <v>8802</v>
      </c>
      <c r="D10697" s="63" t="s">
        <v>14818</v>
      </c>
      <c r="E10697" s="64">
        <v>0</v>
      </c>
      <c r="F10697" s="64">
        <v>0</v>
      </c>
      <c r="G10697" s="64">
        <v>2</v>
      </c>
      <c r="H10697" s="64">
        <v>2</v>
      </c>
    </row>
    <row r="10698" spans="1:8" x14ac:dyDescent="0.3">
      <c r="A10698" s="63" t="s">
        <v>14988</v>
      </c>
      <c r="B10698" s="63" t="s">
        <v>14989</v>
      </c>
      <c r="C10698" s="63" t="s">
        <v>8210</v>
      </c>
      <c r="D10698" s="63" t="s">
        <v>14532</v>
      </c>
      <c r="E10698" s="64">
        <v>0</v>
      </c>
      <c r="F10698" s="64">
        <v>0</v>
      </c>
      <c r="G10698" s="64">
        <v>304</v>
      </c>
      <c r="H10698" s="64">
        <v>304</v>
      </c>
    </row>
    <row r="10699" spans="1:8" x14ac:dyDescent="0.3">
      <c r="A10699" s="63" t="s">
        <v>14988</v>
      </c>
      <c r="B10699" s="63" t="s">
        <v>14989</v>
      </c>
      <c r="C10699" s="63" t="s">
        <v>6596</v>
      </c>
      <c r="D10699" s="63" t="s">
        <v>14597</v>
      </c>
      <c r="E10699" s="64">
        <v>1</v>
      </c>
      <c r="F10699" s="64">
        <v>2</v>
      </c>
      <c r="G10699" s="64">
        <v>0</v>
      </c>
      <c r="H10699" s="64">
        <v>2</v>
      </c>
    </row>
    <row r="10700" spans="1:8" x14ac:dyDescent="0.3">
      <c r="A10700" s="63" t="s">
        <v>14988</v>
      </c>
      <c r="B10700" s="63" t="s">
        <v>14989</v>
      </c>
      <c r="C10700" s="63" t="s">
        <v>8804</v>
      </c>
      <c r="D10700" s="63" t="s">
        <v>14626</v>
      </c>
      <c r="E10700" s="64">
        <v>3</v>
      </c>
      <c r="F10700" s="64">
        <v>2</v>
      </c>
      <c r="G10700" s="64">
        <v>0</v>
      </c>
      <c r="H10700" s="64">
        <v>2</v>
      </c>
    </row>
    <row r="10701" spans="1:8" x14ac:dyDescent="0.3">
      <c r="A10701" s="63" t="s">
        <v>14988</v>
      </c>
      <c r="B10701" s="63" t="s">
        <v>14989</v>
      </c>
      <c r="C10701" s="63" t="s">
        <v>8806</v>
      </c>
      <c r="D10701" s="63" t="s">
        <v>14970</v>
      </c>
      <c r="E10701" s="64">
        <v>0</v>
      </c>
      <c r="F10701" s="64">
        <v>0</v>
      </c>
      <c r="G10701" s="64">
        <v>2</v>
      </c>
      <c r="H10701" s="64">
        <v>2</v>
      </c>
    </row>
    <row r="10702" spans="1:8" x14ac:dyDescent="0.3">
      <c r="A10702" s="63" t="s">
        <v>14988</v>
      </c>
      <c r="B10702" s="63" t="s">
        <v>14989</v>
      </c>
      <c r="C10702" s="63" t="s">
        <v>6293</v>
      </c>
      <c r="D10702" s="63" t="s">
        <v>14583</v>
      </c>
      <c r="E10702" s="64">
        <v>0</v>
      </c>
      <c r="F10702" s="64">
        <v>0</v>
      </c>
      <c r="G10702" s="64">
        <v>10</v>
      </c>
      <c r="H10702" s="64">
        <v>10</v>
      </c>
    </row>
    <row r="10703" spans="1:8" x14ac:dyDescent="0.3">
      <c r="A10703" s="63" t="s">
        <v>14988</v>
      </c>
      <c r="B10703" s="63" t="s">
        <v>14989</v>
      </c>
      <c r="C10703" s="63" t="s">
        <v>3565</v>
      </c>
      <c r="D10703" s="63" t="s">
        <v>565</v>
      </c>
      <c r="E10703" s="64">
        <v>0</v>
      </c>
      <c r="F10703" s="64">
        <v>0</v>
      </c>
      <c r="G10703" s="64">
        <v>1</v>
      </c>
      <c r="H10703" s="64">
        <v>1</v>
      </c>
    </row>
    <row r="10704" spans="1:8" x14ac:dyDescent="0.3">
      <c r="A10704" s="63" t="s">
        <v>14988</v>
      </c>
      <c r="B10704" s="63" t="s">
        <v>14989</v>
      </c>
      <c r="C10704" s="63" t="s">
        <v>4678</v>
      </c>
      <c r="D10704" s="63" t="s">
        <v>14739</v>
      </c>
      <c r="E10704" s="64">
        <v>0</v>
      </c>
      <c r="F10704" s="64">
        <v>2</v>
      </c>
      <c r="G10704" s="64">
        <v>1</v>
      </c>
      <c r="H10704" s="64">
        <v>3</v>
      </c>
    </row>
    <row r="10705" spans="1:8" x14ac:dyDescent="0.3">
      <c r="A10705" s="63" t="s">
        <v>14988</v>
      </c>
      <c r="B10705" s="63" t="s">
        <v>14989</v>
      </c>
      <c r="C10705" s="63" t="s">
        <v>8094</v>
      </c>
      <c r="D10705" s="63" t="s">
        <v>14965</v>
      </c>
      <c r="E10705" s="64">
        <v>2</v>
      </c>
      <c r="F10705" s="64">
        <v>9</v>
      </c>
      <c r="G10705" s="64">
        <v>1</v>
      </c>
      <c r="H10705" s="64">
        <v>10</v>
      </c>
    </row>
    <row r="10706" spans="1:8" x14ac:dyDescent="0.3">
      <c r="A10706" s="63" t="s">
        <v>14988</v>
      </c>
      <c r="B10706" s="63" t="s">
        <v>14989</v>
      </c>
      <c r="C10706" s="63" t="s">
        <v>8096</v>
      </c>
      <c r="D10706" s="63" t="s">
        <v>14614</v>
      </c>
      <c r="E10706" s="64">
        <v>0</v>
      </c>
      <c r="F10706" s="64">
        <v>1</v>
      </c>
      <c r="G10706" s="64">
        <v>1</v>
      </c>
      <c r="H10706" s="64">
        <v>2</v>
      </c>
    </row>
    <row r="10707" spans="1:8" x14ac:dyDescent="0.3">
      <c r="A10707" s="63" t="s">
        <v>14988</v>
      </c>
      <c r="B10707" s="63" t="s">
        <v>14989</v>
      </c>
      <c r="C10707" s="63" t="s">
        <v>4719</v>
      </c>
      <c r="D10707" s="63" t="s">
        <v>14776</v>
      </c>
      <c r="E10707" s="64">
        <v>1</v>
      </c>
      <c r="F10707" s="64">
        <v>5</v>
      </c>
      <c r="G10707" s="64">
        <v>1</v>
      </c>
      <c r="H10707" s="64">
        <v>6</v>
      </c>
    </row>
    <row r="10708" spans="1:8" x14ac:dyDescent="0.3">
      <c r="A10708" s="63" t="s">
        <v>14988</v>
      </c>
      <c r="B10708" s="63" t="s">
        <v>14989</v>
      </c>
      <c r="C10708" s="63" t="s">
        <v>3271</v>
      </c>
      <c r="D10708" s="63" t="s">
        <v>14548</v>
      </c>
      <c r="E10708" s="64">
        <v>0</v>
      </c>
      <c r="F10708" s="64">
        <v>3</v>
      </c>
      <c r="G10708" s="64">
        <v>2</v>
      </c>
      <c r="H10708" s="64">
        <v>5</v>
      </c>
    </row>
    <row r="10709" spans="1:8" x14ac:dyDescent="0.3">
      <c r="A10709" s="63" t="s">
        <v>14988</v>
      </c>
      <c r="B10709" s="63" t="s">
        <v>14989</v>
      </c>
      <c r="C10709" s="63" t="s">
        <v>8403</v>
      </c>
      <c r="D10709" s="63" t="s">
        <v>14905</v>
      </c>
      <c r="E10709" s="64">
        <v>0</v>
      </c>
      <c r="F10709" s="64">
        <v>1</v>
      </c>
      <c r="G10709" s="64">
        <v>1</v>
      </c>
      <c r="H10709" s="64">
        <v>2</v>
      </c>
    </row>
    <row r="10710" spans="1:8" x14ac:dyDescent="0.3">
      <c r="A10710" s="63" t="s">
        <v>14988</v>
      </c>
      <c r="B10710" s="63" t="s">
        <v>14989</v>
      </c>
      <c r="C10710" s="63" t="s">
        <v>8365</v>
      </c>
      <c r="D10710" s="63" t="s">
        <v>14919</v>
      </c>
      <c r="E10710" s="64">
        <v>0</v>
      </c>
      <c r="F10710" s="64">
        <v>7</v>
      </c>
      <c r="G10710" s="64">
        <v>0</v>
      </c>
      <c r="H10710" s="64">
        <v>7</v>
      </c>
    </row>
    <row r="10711" spans="1:8" x14ac:dyDescent="0.3">
      <c r="A10711" s="63" t="s">
        <v>14988</v>
      </c>
      <c r="B10711" s="63" t="s">
        <v>14989</v>
      </c>
      <c r="C10711" s="63" t="s">
        <v>3863</v>
      </c>
      <c r="D10711" s="63" t="s">
        <v>14206</v>
      </c>
      <c r="E10711" s="64">
        <v>0</v>
      </c>
      <c r="F10711" s="64">
        <v>15</v>
      </c>
      <c r="G10711" s="64">
        <v>5</v>
      </c>
      <c r="H10711" s="64">
        <v>20</v>
      </c>
    </row>
    <row r="10712" spans="1:8" x14ac:dyDescent="0.3">
      <c r="A10712" s="63" t="s">
        <v>14988</v>
      </c>
      <c r="B10712" s="63" t="s">
        <v>14989</v>
      </c>
      <c r="C10712" s="63" t="s">
        <v>3864</v>
      </c>
      <c r="D10712" s="63" t="s">
        <v>13990</v>
      </c>
      <c r="E10712" s="64">
        <v>0</v>
      </c>
      <c r="F10712" s="64">
        <v>0</v>
      </c>
      <c r="G10712" s="64">
        <v>32</v>
      </c>
      <c r="H10712" s="64">
        <v>32</v>
      </c>
    </row>
    <row r="10713" spans="1:8" x14ac:dyDescent="0.3">
      <c r="A10713" s="63" t="s">
        <v>14988</v>
      </c>
      <c r="B10713" s="63" t="s">
        <v>14989</v>
      </c>
      <c r="C10713" s="63" t="s">
        <v>7970</v>
      </c>
      <c r="D10713" s="63" t="s">
        <v>14869</v>
      </c>
      <c r="E10713" s="64">
        <v>0</v>
      </c>
      <c r="F10713" s="64">
        <v>1</v>
      </c>
      <c r="G10713" s="64">
        <v>0</v>
      </c>
      <c r="H10713" s="64">
        <v>1</v>
      </c>
    </row>
    <row r="10714" spans="1:8" x14ac:dyDescent="0.3">
      <c r="A10714" s="63" t="s">
        <v>14988</v>
      </c>
      <c r="B10714" s="63" t="s">
        <v>14989</v>
      </c>
      <c r="C10714" s="63" t="s">
        <v>8515</v>
      </c>
      <c r="D10714" s="63" t="s">
        <v>14841</v>
      </c>
      <c r="E10714" s="64">
        <v>10</v>
      </c>
      <c r="F10714" s="64">
        <v>15</v>
      </c>
      <c r="G10714" s="64">
        <v>2</v>
      </c>
      <c r="H10714" s="64">
        <v>17</v>
      </c>
    </row>
    <row r="10715" spans="1:8" x14ac:dyDescent="0.3">
      <c r="A10715" s="63" t="s">
        <v>14988</v>
      </c>
      <c r="B10715" s="63" t="s">
        <v>14989</v>
      </c>
      <c r="C10715" s="63" t="s">
        <v>7978</v>
      </c>
      <c r="D10715" s="63" t="s">
        <v>14893</v>
      </c>
      <c r="E10715" s="64">
        <v>0</v>
      </c>
      <c r="F10715" s="64">
        <v>2</v>
      </c>
      <c r="G10715" s="64">
        <v>1</v>
      </c>
      <c r="H10715" s="64">
        <v>3</v>
      </c>
    </row>
    <row r="10716" spans="1:8" x14ac:dyDescent="0.3">
      <c r="A10716" s="63" t="s">
        <v>14988</v>
      </c>
      <c r="B10716" s="63" t="s">
        <v>14989</v>
      </c>
      <c r="C10716" s="63" t="s">
        <v>5098</v>
      </c>
      <c r="D10716" s="63" t="s">
        <v>14741</v>
      </c>
      <c r="E10716" s="64">
        <v>0</v>
      </c>
      <c r="F10716" s="64">
        <v>2</v>
      </c>
      <c r="G10716" s="64">
        <v>0</v>
      </c>
      <c r="H10716" s="64">
        <v>2</v>
      </c>
    </row>
    <row r="10717" spans="1:8" x14ac:dyDescent="0.3">
      <c r="A10717" s="63" t="s">
        <v>14988</v>
      </c>
      <c r="B10717" s="63" t="s">
        <v>14989</v>
      </c>
      <c r="C10717" s="63" t="s">
        <v>3835</v>
      </c>
      <c r="D10717" s="63" t="s">
        <v>14533</v>
      </c>
      <c r="E10717" s="64">
        <v>0</v>
      </c>
      <c r="F10717" s="64">
        <v>1</v>
      </c>
      <c r="G10717" s="64">
        <v>0</v>
      </c>
      <c r="H10717" s="64">
        <v>1</v>
      </c>
    </row>
    <row r="10718" spans="1:8" x14ac:dyDescent="0.3">
      <c r="A10718" s="63" t="s">
        <v>14988</v>
      </c>
      <c r="B10718" s="63" t="s">
        <v>14989</v>
      </c>
      <c r="C10718" s="63" t="s">
        <v>6066</v>
      </c>
      <c r="D10718" s="63" t="s">
        <v>14615</v>
      </c>
      <c r="E10718" s="64">
        <v>0</v>
      </c>
      <c r="F10718" s="64">
        <v>1</v>
      </c>
      <c r="G10718" s="64">
        <v>0</v>
      </c>
      <c r="H10718" s="64">
        <v>1</v>
      </c>
    </row>
    <row r="10719" spans="1:8" x14ac:dyDescent="0.3">
      <c r="A10719" s="63" t="s">
        <v>14988</v>
      </c>
      <c r="B10719" s="63" t="s">
        <v>14989</v>
      </c>
      <c r="C10719" s="63" t="s">
        <v>3576</v>
      </c>
      <c r="D10719" s="63" t="s">
        <v>14563</v>
      </c>
      <c r="E10719" s="64">
        <v>2</v>
      </c>
      <c r="F10719" s="64">
        <v>3</v>
      </c>
      <c r="G10719" s="64">
        <v>0</v>
      </c>
      <c r="H10719" s="64">
        <v>3</v>
      </c>
    </row>
    <row r="10720" spans="1:8" x14ac:dyDescent="0.3">
      <c r="A10720" s="63" t="s">
        <v>14988</v>
      </c>
      <c r="B10720" s="63" t="s">
        <v>14989</v>
      </c>
      <c r="C10720" s="63" t="s">
        <v>5290</v>
      </c>
      <c r="D10720" s="63" t="s">
        <v>14567</v>
      </c>
      <c r="E10720" s="64">
        <v>0</v>
      </c>
      <c r="F10720" s="64">
        <v>1</v>
      </c>
      <c r="G10720" s="64">
        <v>0</v>
      </c>
      <c r="H10720" s="64">
        <v>1</v>
      </c>
    </row>
    <row r="10721" spans="1:8" x14ac:dyDescent="0.3">
      <c r="A10721" s="63" t="s">
        <v>14988</v>
      </c>
      <c r="B10721" s="63" t="s">
        <v>14989</v>
      </c>
      <c r="C10721" s="63" t="s">
        <v>8814</v>
      </c>
      <c r="D10721" s="63" t="s">
        <v>14777</v>
      </c>
      <c r="E10721" s="64">
        <v>0</v>
      </c>
      <c r="F10721" s="64">
        <v>3</v>
      </c>
      <c r="G10721" s="64">
        <v>1</v>
      </c>
      <c r="H10721" s="64">
        <v>4</v>
      </c>
    </row>
    <row r="10722" spans="1:8" x14ac:dyDescent="0.3">
      <c r="A10722" s="63" t="s">
        <v>14988</v>
      </c>
      <c r="B10722" s="63" t="s">
        <v>14989</v>
      </c>
      <c r="C10722" s="63" t="s">
        <v>8373</v>
      </c>
      <c r="D10722" s="63" t="s">
        <v>14578</v>
      </c>
      <c r="E10722" s="64">
        <v>0</v>
      </c>
      <c r="F10722" s="64">
        <v>1</v>
      </c>
      <c r="G10722" s="64">
        <v>0</v>
      </c>
      <c r="H10722" s="64">
        <v>1</v>
      </c>
    </row>
    <row r="10723" spans="1:8" x14ac:dyDescent="0.3">
      <c r="A10723" s="63" t="s">
        <v>14988</v>
      </c>
      <c r="B10723" s="63" t="s">
        <v>14989</v>
      </c>
      <c r="C10723" s="63" t="s">
        <v>3687</v>
      </c>
      <c r="D10723" s="63" t="s">
        <v>13890</v>
      </c>
      <c r="E10723" s="64">
        <v>0</v>
      </c>
      <c r="F10723" s="64">
        <v>1</v>
      </c>
      <c r="G10723" s="64">
        <v>1</v>
      </c>
      <c r="H10723" s="64">
        <v>2</v>
      </c>
    </row>
    <row r="10724" spans="1:8" x14ac:dyDescent="0.3">
      <c r="A10724" s="63" t="s">
        <v>14988</v>
      </c>
      <c r="B10724" s="63" t="s">
        <v>14989</v>
      </c>
      <c r="C10724" s="63" t="s">
        <v>9062</v>
      </c>
      <c r="D10724" s="63" t="s">
        <v>9063</v>
      </c>
      <c r="E10724" s="64">
        <v>0</v>
      </c>
      <c r="F10724" s="64">
        <v>0</v>
      </c>
      <c r="G10724" s="64">
        <v>1</v>
      </c>
      <c r="H10724" s="64">
        <v>1</v>
      </c>
    </row>
    <row r="10725" spans="1:8" x14ac:dyDescent="0.3">
      <c r="A10725" s="63" t="s">
        <v>14988</v>
      </c>
      <c r="B10725" s="63" t="s">
        <v>14989</v>
      </c>
      <c r="C10725" s="63" t="s">
        <v>8702</v>
      </c>
      <c r="D10725" s="63" t="s">
        <v>14991</v>
      </c>
      <c r="E10725" s="64">
        <v>54</v>
      </c>
      <c r="F10725" s="64">
        <v>53</v>
      </c>
      <c r="G10725" s="64">
        <v>0</v>
      </c>
      <c r="H10725" s="64">
        <v>53</v>
      </c>
    </row>
    <row r="10726" spans="1:8" x14ac:dyDescent="0.3">
      <c r="A10726" s="63" t="s">
        <v>14988</v>
      </c>
      <c r="B10726" s="63" t="s">
        <v>14989</v>
      </c>
      <c r="C10726" s="63" t="s">
        <v>6652</v>
      </c>
      <c r="D10726" s="63" t="s">
        <v>6653</v>
      </c>
      <c r="E10726" s="64">
        <v>0</v>
      </c>
      <c r="F10726" s="64">
        <v>2</v>
      </c>
      <c r="G10726" s="64">
        <v>0</v>
      </c>
      <c r="H10726" s="64">
        <v>2</v>
      </c>
    </row>
    <row r="10727" spans="1:8" x14ac:dyDescent="0.3">
      <c r="A10727" s="63" t="s">
        <v>14988</v>
      </c>
      <c r="B10727" s="63" t="s">
        <v>14989</v>
      </c>
      <c r="C10727" s="63" t="s">
        <v>11537</v>
      </c>
      <c r="D10727" s="63" t="s">
        <v>11538</v>
      </c>
      <c r="E10727" s="64">
        <v>0</v>
      </c>
      <c r="F10727" s="64">
        <v>0</v>
      </c>
      <c r="G10727" s="64">
        <v>1</v>
      </c>
      <c r="H10727" s="64">
        <v>1</v>
      </c>
    </row>
    <row r="10728" spans="1:8" x14ac:dyDescent="0.3">
      <c r="A10728" s="63" t="s">
        <v>14988</v>
      </c>
      <c r="B10728" s="63" t="s">
        <v>14989</v>
      </c>
      <c r="C10728" s="63" t="s">
        <v>5181</v>
      </c>
      <c r="D10728" s="63" t="s">
        <v>5182</v>
      </c>
      <c r="E10728" s="64">
        <v>0</v>
      </c>
      <c r="F10728" s="64">
        <v>1</v>
      </c>
      <c r="G10728" s="64">
        <v>0</v>
      </c>
      <c r="H10728" s="64">
        <v>1</v>
      </c>
    </row>
    <row r="10729" spans="1:8" x14ac:dyDescent="0.3">
      <c r="A10729" s="63" t="s">
        <v>14988</v>
      </c>
      <c r="B10729" s="63" t="s">
        <v>14989</v>
      </c>
      <c r="C10729" s="63" t="s">
        <v>4693</v>
      </c>
      <c r="D10729" s="63" t="s">
        <v>4694</v>
      </c>
      <c r="E10729" s="64">
        <v>0</v>
      </c>
      <c r="F10729" s="64">
        <v>1</v>
      </c>
      <c r="G10729" s="64">
        <v>1</v>
      </c>
      <c r="H10729" s="64">
        <v>2</v>
      </c>
    </row>
    <row r="10730" spans="1:8" x14ac:dyDescent="0.3">
      <c r="A10730" s="63" t="s">
        <v>14988</v>
      </c>
      <c r="B10730" s="63" t="s">
        <v>14989</v>
      </c>
      <c r="C10730" s="63" t="s">
        <v>7089</v>
      </c>
      <c r="D10730" s="63" t="s">
        <v>7090</v>
      </c>
      <c r="E10730" s="64">
        <v>3</v>
      </c>
      <c r="F10730" s="64">
        <v>5</v>
      </c>
      <c r="G10730" s="64">
        <v>1</v>
      </c>
      <c r="H10730" s="64">
        <v>6</v>
      </c>
    </row>
    <row r="10731" spans="1:8" x14ac:dyDescent="0.3">
      <c r="A10731" s="63" t="s">
        <v>14988</v>
      </c>
      <c r="B10731" s="63" t="s">
        <v>14989</v>
      </c>
      <c r="C10731" s="63" t="s">
        <v>1253</v>
      </c>
      <c r="D10731" s="63" t="s">
        <v>1254</v>
      </c>
      <c r="E10731" s="64">
        <v>0</v>
      </c>
      <c r="F10731" s="64">
        <v>0</v>
      </c>
      <c r="G10731" s="64">
        <v>1</v>
      </c>
      <c r="H10731" s="64">
        <v>1</v>
      </c>
    </row>
    <row r="10732" spans="1:8" x14ac:dyDescent="0.3">
      <c r="A10732" s="63" t="s">
        <v>14988</v>
      </c>
      <c r="B10732" s="63" t="s">
        <v>14989</v>
      </c>
      <c r="C10732" s="63" t="s">
        <v>4962</v>
      </c>
      <c r="D10732" s="63" t="s">
        <v>4963</v>
      </c>
      <c r="E10732" s="64">
        <v>0</v>
      </c>
      <c r="F10732" s="64">
        <v>0</v>
      </c>
      <c r="G10732" s="64">
        <v>3</v>
      </c>
      <c r="H10732" s="64">
        <v>3</v>
      </c>
    </row>
    <row r="10733" spans="1:8" x14ac:dyDescent="0.3">
      <c r="A10733" s="63" t="s">
        <v>14988</v>
      </c>
      <c r="B10733" s="63" t="s">
        <v>14989</v>
      </c>
      <c r="C10733" s="63" t="s">
        <v>8688</v>
      </c>
      <c r="D10733" s="63" t="s">
        <v>8689</v>
      </c>
      <c r="E10733" s="64">
        <v>12</v>
      </c>
      <c r="F10733" s="64">
        <v>27</v>
      </c>
      <c r="G10733" s="64">
        <v>8</v>
      </c>
      <c r="H10733" s="64">
        <v>35</v>
      </c>
    </row>
    <row r="10734" spans="1:8" x14ac:dyDescent="0.3">
      <c r="A10734" s="63" t="s">
        <v>14988</v>
      </c>
      <c r="B10734" s="63" t="s">
        <v>14989</v>
      </c>
      <c r="C10734" s="63" t="s">
        <v>4791</v>
      </c>
      <c r="D10734" s="63" t="s">
        <v>4792</v>
      </c>
      <c r="E10734" s="64">
        <v>0</v>
      </c>
      <c r="F10734" s="64">
        <v>15</v>
      </c>
      <c r="G10734" s="64">
        <v>6</v>
      </c>
      <c r="H10734" s="64">
        <v>21</v>
      </c>
    </row>
    <row r="10735" spans="1:8" x14ac:dyDescent="0.3">
      <c r="A10735" s="63" t="s">
        <v>14988</v>
      </c>
      <c r="B10735" s="63" t="s">
        <v>14989</v>
      </c>
      <c r="C10735" s="63" t="s">
        <v>622</v>
      </c>
      <c r="D10735" s="63" t="s">
        <v>623</v>
      </c>
      <c r="E10735" s="64">
        <v>0</v>
      </c>
      <c r="F10735" s="64">
        <v>0</v>
      </c>
      <c r="G10735" s="64">
        <v>1</v>
      </c>
      <c r="H10735" s="64">
        <v>1</v>
      </c>
    </row>
    <row r="10736" spans="1:8" x14ac:dyDescent="0.3">
      <c r="A10736" s="63" t="s">
        <v>14988</v>
      </c>
      <c r="B10736" s="63" t="s">
        <v>14989</v>
      </c>
      <c r="C10736" s="63" t="s">
        <v>3651</v>
      </c>
      <c r="D10736" s="63" t="s">
        <v>3652</v>
      </c>
      <c r="E10736" s="64">
        <v>0</v>
      </c>
      <c r="F10736" s="64">
        <v>23</v>
      </c>
      <c r="G10736" s="64">
        <v>17</v>
      </c>
      <c r="H10736" s="64">
        <v>40</v>
      </c>
    </row>
    <row r="10737" spans="1:8" x14ac:dyDescent="0.3">
      <c r="A10737" s="63" t="s">
        <v>14988</v>
      </c>
      <c r="B10737" s="63" t="s">
        <v>14989</v>
      </c>
      <c r="C10737" s="63" t="s">
        <v>3837</v>
      </c>
      <c r="D10737" s="63" t="s">
        <v>3838</v>
      </c>
      <c r="E10737" s="64">
        <v>0</v>
      </c>
      <c r="F10737" s="64">
        <v>1</v>
      </c>
      <c r="G10737" s="64">
        <v>2</v>
      </c>
      <c r="H10737" s="64">
        <v>3</v>
      </c>
    </row>
    <row r="10738" spans="1:8" x14ac:dyDescent="0.3">
      <c r="A10738" s="63" t="s">
        <v>14988</v>
      </c>
      <c r="B10738" s="63" t="s">
        <v>14989</v>
      </c>
      <c r="C10738" s="63" t="s">
        <v>3566</v>
      </c>
      <c r="D10738" s="63" t="s">
        <v>3567</v>
      </c>
      <c r="E10738" s="64">
        <v>1</v>
      </c>
      <c r="F10738" s="64">
        <v>2</v>
      </c>
      <c r="G10738" s="64">
        <v>3</v>
      </c>
      <c r="H10738" s="64">
        <v>5</v>
      </c>
    </row>
    <row r="10739" spans="1:8" x14ac:dyDescent="0.3">
      <c r="A10739" s="63" t="s">
        <v>14988</v>
      </c>
      <c r="B10739" s="63" t="s">
        <v>14989</v>
      </c>
      <c r="C10739" s="63" t="s">
        <v>8682</v>
      </c>
      <c r="D10739" s="63" t="s">
        <v>8683</v>
      </c>
      <c r="E10739" s="64">
        <v>2</v>
      </c>
      <c r="F10739" s="64">
        <v>17</v>
      </c>
      <c r="G10739" s="64">
        <v>4</v>
      </c>
      <c r="H10739" s="64">
        <v>21</v>
      </c>
    </row>
    <row r="10740" spans="1:8" x14ac:dyDescent="0.3">
      <c r="A10740" s="63" t="s">
        <v>14988</v>
      </c>
      <c r="B10740" s="63" t="s">
        <v>14989</v>
      </c>
      <c r="C10740" s="63" t="s">
        <v>3789</v>
      </c>
      <c r="D10740" s="63" t="s">
        <v>3790</v>
      </c>
      <c r="E10740" s="64">
        <v>0</v>
      </c>
      <c r="F10740" s="64">
        <v>4</v>
      </c>
      <c r="G10740" s="64">
        <v>0</v>
      </c>
      <c r="H10740" s="64">
        <v>4</v>
      </c>
    </row>
    <row r="10741" spans="1:8" x14ac:dyDescent="0.3">
      <c r="A10741" s="63" t="s">
        <v>14988</v>
      </c>
      <c r="B10741" s="63" t="s">
        <v>14989</v>
      </c>
      <c r="C10741" s="63" t="s">
        <v>4819</v>
      </c>
      <c r="D10741" s="63" t="s">
        <v>4820</v>
      </c>
      <c r="E10741" s="64">
        <v>0</v>
      </c>
      <c r="F10741" s="64">
        <v>0</v>
      </c>
      <c r="G10741" s="64">
        <v>3</v>
      </c>
      <c r="H10741" s="64">
        <v>3</v>
      </c>
    </row>
    <row r="10742" spans="1:8" x14ac:dyDescent="0.3">
      <c r="A10742" s="63" t="s">
        <v>14988</v>
      </c>
      <c r="B10742" s="63" t="s">
        <v>14989</v>
      </c>
      <c r="C10742" s="63" t="s">
        <v>8686</v>
      </c>
      <c r="D10742" s="63" t="s">
        <v>8687</v>
      </c>
      <c r="E10742" s="64">
        <v>0</v>
      </c>
      <c r="F10742" s="64">
        <v>13</v>
      </c>
      <c r="G10742" s="64">
        <v>8</v>
      </c>
      <c r="H10742" s="64">
        <v>21</v>
      </c>
    </row>
    <row r="10743" spans="1:8" x14ac:dyDescent="0.3">
      <c r="A10743" s="63" t="s">
        <v>14988</v>
      </c>
      <c r="B10743" s="63" t="s">
        <v>14989</v>
      </c>
      <c r="C10743" s="63" t="s">
        <v>4938</v>
      </c>
      <c r="D10743" s="63" t="s">
        <v>4939</v>
      </c>
      <c r="E10743" s="64">
        <v>0</v>
      </c>
      <c r="F10743" s="64">
        <v>0</v>
      </c>
      <c r="G10743" s="64">
        <v>4</v>
      </c>
      <c r="H10743" s="64">
        <v>4</v>
      </c>
    </row>
    <row r="10744" spans="1:8" x14ac:dyDescent="0.3">
      <c r="A10744" s="63" t="s">
        <v>14988</v>
      </c>
      <c r="B10744" s="63" t="s">
        <v>14989</v>
      </c>
      <c r="C10744" s="63" t="s">
        <v>8214</v>
      </c>
      <c r="D10744" s="63" t="s">
        <v>8215</v>
      </c>
      <c r="E10744" s="64">
        <v>0</v>
      </c>
      <c r="F10744" s="64">
        <v>30</v>
      </c>
      <c r="G10744" s="64">
        <v>5</v>
      </c>
      <c r="H10744" s="64">
        <v>35</v>
      </c>
    </row>
    <row r="10745" spans="1:8" x14ac:dyDescent="0.3">
      <c r="A10745" s="63" t="s">
        <v>14988</v>
      </c>
      <c r="B10745" s="63" t="s">
        <v>14989</v>
      </c>
      <c r="C10745" s="63" t="s">
        <v>8109</v>
      </c>
      <c r="D10745" s="63" t="s">
        <v>8110</v>
      </c>
      <c r="E10745" s="64">
        <v>2</v>
      </c>
      <c r="F10745" s="64">
        <v>9</v>
      </c>
      <c r="G10745" s="64">
        <v>2</v>
      </c>
      <c r="H10745" s="64">
        <v>11</v>
      </c>
    </row>
    <row r="10746" spans="1:8" x14ac:dyDescent="0.3">
      <c r="A10746" s="63" t="s">
        <v>14988</v>
      </c>
      <c r="B10746" s="63" t="s">
        <v>14989</v>
      </c>
      <c r="C10746" s="63" t="s">
        <v>8377</v>
      </c>
      <c r="D10746" s="63" t="s">
        <v>8378</v>
      </c>
      <c r="E10746" s="64">
        <v>0</v>
      </c>
      <c r="F10746" s="64">
        <v>0</v>
      </c>
      <c r="G10746" s="64">
        <v>1</v>
      </c>
      <c r="H10746" s="64">
        <v>1</v>
      </c>
    </row>
    <row r="10747" spans="1:8" x14ac:dyDescent="0.3">
      <c r="A10747" s="63" t="s">
        <v>14988</v>
      </c>
      <c r="B10747" s="63" t="s">
        <v>14989</v>
      </c>
      <c r="C10747" s="63" t="s">
        <v>8674</v>
      </c>
      <c r="D10747" s="63" t="s">
        <v>14560</v>
      </c>
      <c r="E10747" s="64">
        <v>0</v>
      </c>
      <c r="F10747" s="64">
        <v>8</v>
      </c>
      <c r="G10747" s="64">
        <v>3</v>
      </c>
      <c r="H10747" s="64">
        <v>11</v>
      </c>
    </row>
    <row r="10748" spans="1:8" x14ac:dyDescent="0.3">
      <c r="A10748" s="63" t="s">
        <v>14988</v>
      </c>
      <c r="B10748" s="63" t="s">
        <v>14989</v>
      </c>
      <c r="C10748" s="63" t="s">
        <v>8676</v>
      </c>
      <c r="D10748" s="63" t="s">
        <v>14606</v>
      </c>
      <c r="E10748" s="64">
        <v>0</v>
      </c>
      <c r="F10748" s="64">
        <v>0</v>
      </c>
      <c r="G10748" s="64">
        <v>22</v>
      </c>
      <c r="H10748" s="64">
        <v>22</v>
      </c>
    </row>
    <row r="10749" spans="1:8" x14ac:dyDescent="0.3">
      <c r="A10749" s="63" t="s">
        <v>14988</v>
      </c>
      <c r="B10749" s="63" t="s">
        <v>14989</v>
      </c>
      <c r="C10749" s="63" t="s">
        <v>3421</v>
      </c>
      <c r="D10749" s="63" t="s">
        <v>3422</v>
      </c>
      <c r="E10749" s="64">
        <v>0</v>
      </c>
      <c r="F10749" s="64">
        <v>3</v>
      </c>
      <c r="G10749" s="64">
        <v>0</v>
      </c>
      <c r="H10749" s="64">
        <v>3</v>
      </c>
    </row>
    <row r="10750" spans="1:8" x14ac:dyDescent="0.3">
      <c r="A10750" s="63" t="s">
        <v>14992</v>
      </c>
      <c r="B10750" s="63" t="s">
        <v>14993</v>
      </c>
      <c r="C10750" s="63" t="s">
        <v>7994</v>
      </c>
      <c r="D10750" s="63" t="s">
        <v>7995</v>
      </c>
      <c r="E10750" s="64">
        <v>5</v>
      </c>
      <c r="F10750" s="64">
        <v>15</v>
      </c>
      <c r="G10750" s="64">
        <v>0</v>
      </c>
      <c r="H10750" s="64">
        <v>15</v>
      </c>
    </row>
    <row r="10751" spans="1:8" x14ac:dyDescent="0.3">
      <c r="A10751" s="63" t="s">
        <v>14992</v>
      </c>
      <c r="B10751" s="63" t="s">
        <v>14993</v>
      </c>
      <c r="C10751" s="63" t="s">
        <v>8115</v>
      </c>
      <c r="D10751" s="63" t="s">
        <v>8116</v>
      </c>
      <c r="E10751" s="64">
        <v>0</v>
      </c>
      <c r="F10751" s="64">
        <v>3</v>
      </c>
      <c r="G10751" s="64">
        <v>1</v>
      </c>
      <c r="H10751" s="64">
        <v>4</v>
      </c>
    </row>
    <row r="10752" spans="1:8" x14ac:dyDescent="0.3">
      <c r="A10752" s="63" t="s">
        <v>14992</v>
      </c>
      <c r="B10752" s="63" t="s">
        <v>14993</v>
      </c>
      <c r="C10752" s="63" t="s">
        <v>6632</v>
      </c>
      <c r="D10752" s="63" t="s">
        <v>6633</v>
      </c>
      <c r="E10752" s="64">
        <v>0</v>
      </c>
      <c r="F10752" s="64">
        <v>4</v>
      </c>
      <c r="G10752" s="64">
        <v>13</v>
      </c>
      <c r="H10752" s="64">
        <v>17</v>
      </c>
    </row>
    <row r="10753" spans="1:8" x14ac:dyDescent="0.3">
      <c r="A10753" s="63" t="s">
        <v>14992</v>
      </c>
      <c r="B10753" s="63" t="s">
        <v>14993</v>
      </c>
      <c r="C10753" s="63" t="s">
        <v>6332</v>
      </c>
      <c r="D10753" s="63" t="s">
        <v>6333</v>
      </c>
      <c r="E10753" s="64">
        <v>0</v>
      </c>
      <c r="F10753" s="64">
        <v>3</v>
      </c>
      <c r="G10753" s="64">
        <v>0</v>
      </c>
      <c r="H10753" s="64">
        <v>3</v>
      </c>
    </row>
    <row r="10754" spans="1:8" x14ac:dyDescent="0.3">
      <c r="A10754" s="63" t="s">
        <v>14992</v>
      </c>
      <c r="B10754" s="63" t="s">
        <v>14993</v>
      </c>
      <c r="C10754" s="63" t="s">
        <v>8669</v>
      </c>
      <c r="D10754" s="63" t="s">
        <v>8670</v>
      </c>
      <c r="E10754" s="64">
        <v>0</v>
      </c>
      <c r="F10754" s="64">
        <v>0</v>
      </c>
      <c r="G10754" s="64">
        <v>98</v>
      </c>
      <c r="H10754" s="64">
        <v>98</v>
      </c>
    </row>
    <row r="10755" spans="1:8" x14ac:dyDescent="0.3">
      <c r="A10755" s="63" t="s">
        <v>14992</v>
      </c>
      <c r="B10755" s="63" t="s">
        <v>14993</v>
      </c>
      <c r="C10755" s="63" t="s">
        <v>4940</v>
      </c>
      <c r="D10755" s="63" t="s">
        <v>4941</v>
      </c>
      <c r="E10755" s="64">
        <v>2</v>
      </c>
      <c r="F10755" s="64">
        <v>1</v>
      </c>
      <c r="G10755" s="64">
        <v>0</v>
      </c>
      <c r="H10755" s="64">
        <v>1</v>
      </c>
    </row>
    <row r="10756" spans="1:8" x14ac:dyDescent="0.3">
      <c r="A10756" s="63" t="s">
        <v>14992</v>
      </c>
      <c r="B10756" s="63" t="s">
        <v>14993</v>
      </c>
      <c r="C10756" s="63" t="s">
        <v>6334</v>
      </c>
      <c r="D10756" s="63" t="s">
        <v>6335</v>
      </c>
      <c r="E10756" s="64">
        <v>0</v>
      </c>
      <c r="F10756" s="64">
        <v>0</v>
      </c>
      <c r="G10756" s="64">
        <v>3</v>
      </c>
      <c r="H10756" s="64">
        <v>3</v>
      </c>
    </row>
    <row r="10757" spans="1:8" x14ac:dyDescent="0.3">
      <c r="A10757" s="63" t="s">
        <v>14992</v>
      </c>
      <c r="B10757" s="63" t="s">
        <v>14993</v>
      </c>
      <c r="C10757" s="63" t="s">
        <v>6825</v>
      </c>
      <c r="D10757" s="63" t="s">
        <v>6826</v>
      </c>
      <c r="E10757" s="64">
        <v>0</v>
      </c>
      <c r="F10757" s="64">
        <v>1</v>
      </c>
      <c r="G10757" s="64">
        <v>0</v>
      </c>
      <c r="H10757" s="64">
        <v>1</v>
      </c>
    </row>
    <row r="10758" spans="1:8" x14ac:dyDescent="0.3">
      <c r="A10758" s="63" t="s">
        <v>14992</v>
      </c>
      <c r="B10758" s="63" t="s">
        <v>14993</v>
      </c>
      <c r="C10758" s="63" t="s">
        <v>6295</v>
      </c>
      <c r="D10758" s="63" t="s">
        <v>6296</v>
      </c>
      <c r="E10758" s="64">
        <v>0</v>
      </c>
      <c r="F10758" s="64">
        <v>0</v>
      </c>
      <c r="G10758" s="64">
        <v>3</v>
      </c>
      <c r="H10758" s="64">
        <v>3</v>
      </c>
    </row>
    <row r="10759" spans="1:8" x14ac:dyDescent="0.3">
      <c r="A10759" s="63" t="s">
        <v>14992</v>
      </c>
      <c r="B10759" s="63" t="s">
        <v>14993</v>
      </c>
      <c r="C10759" s="63" t="s">
        <v>4747</v>
      </c>
      <c r="D10759" s="63" t="s">
        <v>4748</v>
      </c>
      <c r="E10759" s="64">
        <v>0</v>
      </c>
      <c r="F10759" s="64">
        <v>0</v>
      </c>
      <c r="G10759" s="64">
        <v>1</v>
      </c>
      <c r="H10759" s="64">
        <v>1</v>
      </c>
    </row>
    <row r="10760" spans="1:8" x14ac:dyDescent="0.3">
      <c r="A10760" s="63" t="s">
        <v>14992</v>
      </c>
      <c r="B10760" s="63" t="s">
        <v>14993</v>
      </c>
      <c r="C10760" s="63" t="s">
        <v>8525</v>
      </c>
      <c r="D10760" s="63" t="s">
        <v>8526</v>
      </c>
      <c r="E10760" s="64">
        <v>0</v>
      </c>
      <c r="F10760" s="64">
        <v>1</v>
      </c>
      <c r="G10760" s="64">
        <v>0</v>
      </c>
      <c r="H10760" s="64">
        <v>1</v>
      </c>
    </row>
    <row r="10761" spans="1:8" x14ac:dyDescent="0.3">
      <c r="A10761" s="63" t="s">
        <v>14992</v>
      </c>
      <c r="B10761" s="63" t="s">
        <v>14993</v>
      </c>
      <c r="C10761" s="63" t="s">
        <v>4763</v>
      </c>
      <c r="D10761" s="63" t="s">
        <v>4764</v>
      </c>
      <c r="E10761" s="64">
        <v>0</v>
      </c>
      <c r="F10761" s="64">
        <v>0</v>
      </c>
      <c r="G10761" s="64">
        <v>11</v>
      </c>
      <c r="H10761" s="64">
        <v>11</v>
      </c>
    </row>
    <row r="10762" spans="1:8" x14ac:dyDescent="0.3">
      <c r="A10762" s="63" t="s">
        <v>14992</v>
      </c>
      <c r="B10762" s="63" t="s">
        <v>14993</v>
      </c>
      <c r="C10762" s="63" t="s">
        <v>6324</v>
      </c>
      <c r="D10762" s="63" t="s">
        <v>6325</v>
      </c>
      <c r="E10762" s="64">
        <v>0</v>
      </c>
      <c r="F10762" s="64">
        <v>0</v>
      </c>
      <c r="G10762" s="64">
        <v>1</v>
      </c>
      <c r="H10762" s="64">
        <v>1</v>
      </c>
    </row>
    <row r="10763" spans="1:8" x14ac:dyDescent="0.3">
      <c r="A10763" s="63" t="s">
        <v>14992</v>
      </c>
      <c r="B10763" s="63" t="s">
        <v>14993</v>
      </c>
      <c r="C10763" s="63" t="s">
        <v>4057</v>
      </c>
      <c r="D10763" s="63" t="s">
        <v>14521</v>
      </c>
      <c r="E10763" s="64">
        <v>0</v>
      </c>
      <c r="F10763" s="64">
        <v>0</v>
      </c>
      <c r="G10763" s="64">
        <v>1</v>
      </c>
      <c r="H10763" s="64">
        <v>1</v>
      </c>
    </row>
    <row r="10764" spans="1:8" x14ac:dyDescent="0.3">
      <c r="A10764" s="63" t="s">
        <v>14992</v>
      </c>
      <c r="B10764" s="63" t="s">
        <v>14993</v>
      </c>
      <c r="C10764" s="63" t="s">
        <v>3912</v>
      </c>
      <c r="D10764" s="63" t="s">
        <v>3913</v>
      </c>
      <c r="E10764" s="64">
        <v>0</v>
      </c>
      <c r="F10764" s="64">
        <v>7</v>
      </c>
      <c r="G10764" s="64">
        <v>4</v>
      </c>
      <c r="H10764" s="64">
        <v>11</v>
      </c>
    </row>
    <row r="10765" spans="1:8" x14ac:dyDescent="0.3">
      <c r="A10765" s="63" t="s">
        <v>14992</v>
      </c>
      <c r="B10765" s="63" t="s">
        <v>14993</v>
      </c>
      <c r="C10765" s="63" t="s">
        <v>4767</v>
      </c>
      <c r="D10765" s="63" t="s">
        <v>4768</v>
      </c>
      <c r="E10765" s="64">
        <v>0</v>
      </c>
      <c r="F10765" s="64">
        <v>0</v>
      </c>
      <c r="G10765" s="64">
        <v>1</v>
      </c>
      <c r="H10765" s="64">
        <v>1</v>
      </c>
    </row>
    <row r="10766" spans="1:8" x14ac:dyDescent="0.3">
      <c r="A10766" s="63" t="s">
        <v>14992</v>
      </c>
      <c r="B10766" s="63" t="s">
        <v>14993</v>
      </c>
      <c r="C10766" s="63" t="s">
        <v>5387</v>
      </c>
      <c r="D10766" s="63" t="s">
        <v>5388</v>
      </c>
      <c r="E10766" s="64">
        <v>0</v>
      </c>
      <c r="F10766" s="64">
        <v>0</v>
      </c>
      <c r="G10766" s="64">
        <v>5</v>
      </c>
      <c r="H10766" s="64">
        <v>5</v>
      </c>
    </row>
    <row r="10767" spans="1:8" x14ac:dyDescent="0.3">
      <c r="A10767" s="63" t="s">
        <v>14992</v>
      </c>
      <c r="B10767" s="63" t="s">
        <v>14993</v>
      </c>
      <c r="C10767" s="63" t="s">
        <v>4666</v>
      </c>
      <c r="D10767" s="63" t="s">
        <v>4667</v>
      </c>
      <c r="E10767" s="64">
        <v>0</v>
      </c>
      <c r="F10767" s="64">
        <v>0</v>
      </c>
      <c r="G10767" s="64">
        <v>22</v>
      </c>
      <c r="H10767" s="64">
        <v>22</v>
      </c>
    </row>
    <row r="10768" spans="1:8" x14ac:dyDescent="0.3">
      <c r="A10768" s="63" t="s">
        <v>14992</v>
      </c>
      <c r="B10768" s="63" t="s">
        <v>14993</v>
      </c>
      <c r="C10768" s="63" t="s">
        <v>7958</v>
      </c>
      <c r="D10768" s="63" t="s">
        <v>14649</v>
      </c>
      <c r="E10768" s="64">
        <v>0</v>
      </c>
      <c r="F10768" s="64">
        <v>0</v>
      </c>
      <c r="G10768" s="64">
        <v>8</v>
      </c>
      <c r="H10768" s="64">
        <v>8</v>
      </c>
    </row>
    <row r="10769" spans="1:8" x14ac:dyDescent="0.3">
      <c r="A10769" s="63" t="s">
        <v>14992</v>
      </c>
      <c r="B10769" s="63" t="s">
        <v>14993</v>
      </c>
      <c r="C10769" s="63" t="s">
        <v>4727</v>
      </c>
      <c r="D10769" s="63" t="s">
        <v>4728</v>
      </c>
      <c r="E10769" s="64">
        <v>1</v>
      </c>
      <c r="F10769" s="64">
        <v>2</v>
      </c>
      <c r="G10769" s="64">
        <v>0</v>
      </c>
      <c r="H10769" s="64">
        <v>2</v>
      </c>
    </row>
    <row r="10770" spans="1:8" x14ac:dyDescent="0.3">
      <c r="A10770" s="63" t="s">
        <v>14992</v>
      </c>
      <c r="B10770" s="63" t="s">
        <v>14993</v>
      </c>
      <c r="C10770" s="63" t="s">
        <v>4769</v>
      </c>
      <c r="D10770" s="63" t="s">
        <v>4770</v>
      </c>
      <c r="E10770" s="64">
        <v>0</v>
      </c>
      <c r="F10770" s="64">
        <v>2</v>
      </c>
      <c r="G10770" s="64">
        <v>3</v>
      </c>
      <c r="H10770" s="64">
        <v>5</v>
      </c>
    </row>
    <row r="10771" spans="1:8" x14ac:dyDescent="0.3">
      <c r="A10771" s="63" t="s">
        <v>14992</v>
      </c>
      <c r="B10771" s="63" t="s">
        <v>14993</v>
      </c>
      <c r="C10771" s="63" t="s">
        <v>7964</v>
      </c>
      <c r="D10771" s="63" t="s">
        <v>14575</v>
      </c>
      <c r="E10771" s="64">
        <v>0</v>
      </c>
      <c r="F10771" s="64">
        <v>0</v>
      </c>
      <c r="G10771" s="64">
        <v>4</v>
      </c>
      <c r="H10771" s="64">
        <v>4</v>
      </c>
    </row>
    <row r="10772" spans="1:8" x14ac:dyDescent="0.3">
      <c r="A10772" s="63" t="s">
        <v>14992</v>
      </c>
      <c r="B10772" s="63" t="s">
        <v>14993</v>
      </c>
      <c r="C10772" s="63" t="s">
        <v>5679</v>
      </c>
      <c r="D10772" s="63" t="s">
        <v>1447</v>
      </c>
      <c r="E10772" s="64">
        <v>0</v>
      </c>
      <c r="F10772" s="64">
        <v>1</v>
      </c>
      <c r="G10772" s="64">
        <v>0</v>
      </c>
      <c r="H10772" s="64">
        <v>1</v>
      </c>
    </row>
    <row r="10773" spans="1:8" x14ac:dyDescent="0.3">
      <c r="A10773" s="63" t="s">
        <v>14992</v>
      </c>
      <c r="B10773" s="63" t="s">
        <v>14993</v>
      </c>
      <c r="C10773" s="63" t="s">
        <v>4771</v>
      </c>
      <c r="D10773" s="63" t="s">
        <v>14730</v>
      </c>
      <c r="E10773" s="64">
        <v>0</v>
      </c>
      <c r="F10773" s="64">
        <v>1</v>
      </c>
      <c r="G10773" s="64">
        <v>0</v>
      </c>
      <c r="H10773" s="64">
        <v>1</v>
      </c>
    </row>
    <row r="10774" spans="1:8" x14ac:dyDescent="0.3">
      <c r="A10774" s="63" t="s">
        <v>14992</v>
      </c>
      <c r="B10774" s="63" t="s">
        <v>14993</v>
      </c>
      <c r="C10774" s="63" t="s">
        <v>4990</v>
      </c>
      <c r="D10774" s="63" t="s">
        <v>14731</v>
      </c>
      <c r="E10774" s="64">
        <v>0</v>
      </c>
      <c r="F10774" s="64">
        <v>1</v>
      </c>
      <c r="G10774" s="64">
        <v>5</v>
      </c>
      <c r="H10774" s="64">
        <v>6</v>
      </c>
    </row>
    <row r="10775" spans="1:8" x14ac:dyDescent="0.3">
      <c r="A10775" s="63" t="s">
        <v>14992</v>
      </c>
      <c r="B10775" s="63" t="s">
        <v>14993</v>
      </c>
      <c r="C10775" s="63" t="s">
        <v>4942</v>
      </c>
      <c r="D10775" s="63" t="s">
        <v>4943</v>
      </c>
      <c r="E10775" s="64">
        <v>0</v>
      </c>
      <c r="F10775" s="64">
        <v>0</v>
      </c>
      <c r="G10775" s="64">
        <v>18</v>
      </c>
      <c r="H10775" s="64">
        <v>18</v>
      </c>
    </row>
    <row r="10776" spans="1:8" x14ac:dyDescent="0.3">
      <c r="A10776" s="63" t="s">
        <v>14992</v>
      </c>
      <c r="B10776" s="63" t="s">
        <v>14993</v>
      </c>
      <c r="C10776" s="63" t="s">
        <v>1664</v>
      </c>
      <c r="D10776" s="63" t="s">
        <v>1665</v>
      </c>
      <c r="E10776" s="64">
        <v>0</v>
      </c>
      <c r="F10776" s="64">
        <v>0</v>
      </c>
      <c r="G10776" s="64">
        <v>3</v>
      </c>
      <c r="H10776" s="64">
        <v>3</v>
      </c>
    </row>
    <row r="10777" spans="1:8" x14ac:dyDescent="0.3">
      <c r="A10777" s="63" t="s">
        <v>14992</v>
      </c>
      <c r="B10777" s="63" t="s">
        <v>14993</v>
      </c>
      <c r="C10777" s="63" t="s">
        <v>4821</v>
      </c>
      <c r="D10777" s="63" t="s">
        <v>4822</v>
      </c>
      <c r="E10777" s="64">
        <v>0</v>
      </c>
      <c r="F10777" s="64">
        <v>4</v>
      </c>
      <c r="G10777" s="64">
        <v>9</v>
      </c>
      <c r="H10777" s="64">
        <v>13</v>
      </c>
    </row>
    <row r="10778" spans="1:8" x14ac:dyDescent="0.3">
      <c r="A10778" s="63" t="s">
        <v>14992</v>
      </c>
      <c r="B10778" s="63" t="s">
        <v>14993</v>
      </c>
      <c r="C10778" s="63" t="s">
        <v>8199</v>
      </c>
      <c r="D10778" s="63" t="s">
        <v>8200</v>
      </c>
      <c r="E10778" s="64">
        <v>0</v>
      </c>
      <c r="F10778" s="64">
        <v>14</v>
      </c>
      <c r="G10778" s="64">
        <v>1</v>
      </c>
      <c r="H10778" s="64">
        <v>15</v>
      </c>
    </row>
    <row r="10779" spans="1:8" x14ac:dyDescent="0.3">
      <c r="A10779" s="63" t="s">
        <v>14992</v>
      </c>
      <c r="B10779" s="63" t="s">
        <v>14993</v>
      </c>
      <c r="C10779" s="63" t="s">
        <v>4668</v>
      </c>
      <c r="D10779" s="63" t="s">
        <v>4669</v>
      </c>
      <c r="E10779" s="64">
        <v>0</v>
      </c>
      <c r="F10779" s="64">
        <v>0</v>
      </c>
      <c r="G10779" s="64">
        <v>5</v>
      </c>
      <c r="H10779" s="64">
        <v>5</v>
      </c>
    </row>
    <row r="10780" spans="1:8" x14ac:dyDescent="0.3">
      <c r="A10780" s="63" t="s">
        <v>14992</v>
      </c>
      <c r="B10780" s="63" t="s">
        <v>14993</v>
      </c>
      <c r="C10780" s="63" t="s">
        <v>5016</v>
      </c>
      <c r="D10780" s="63" t="s">
        <v>5017</v>
      </c>
      <c r="E10780" s="64">
        <v>0</v>
      </c>
      <c r="F10780" s="64">
        <v>0</v>
      </c>
      <c r="G10780" s="64">
        <v>1</v>
      </c>
      <c r="H10780" s="64">
        <v>1</v>
      </c>
    </row>
    <row r="10781" spans="1:8" x14ac:dyDescent="0.3">
      <c r="A10781" s="63" t="s">
        <v>14992</v>
      </c>
      <c r="B10781" s="63" t="s">
        <v>14993</v>
      </c>
      <c r="C10781" s="63" t="s">
        <v>4745</v>
      </c>
      <c r="D10781" s="63" t="s">
        <v>4746</v>
      </c>
      <c r="E10781" s="64">
        <v>0</v>
      </c>
      <c r="F10781" s="64">
        <v>1</v>
      </c>
      <c r="G10781" s="64">
        <v>1</v>
      </c>
      <c r="H10781" s="64">
        <v>2</v>
      </c>
    </row>
    <row r="10782" spans="1:8" x14ac:dyDescent="0.3">
      <c r="A10782" s="63" t="s">
        <v>14992</v>
      </c>
      <c r="B10782" s="63" t="s">
        <v>14993</v>
      </c>
      <c r="C10782" s="63" t="s">
        <v>8824</v>
      </c>
      <c r="D10782" s="63" t="s">
        <v>8825</v>
      </c>
      <c r="E10782" s="64">
        <v>14</v>
      </c>
      <c r="F10782" s="64">
        <v>35</v>
      </c>
      <c r="G10782" s="64">
        <v>0</v>
      </c>
      <c r="H10782" s="64">
        <v>35</v>
      </c>
    </row>
    <row r="10783" spans="1:8" x14ac:dyDescent="0.3">
      <c r="A10783" s="63" t="s">
        <v>14992</v>
      </c>
      <c r="B10783" s="63" t="s">
        <v>14993</v>
      </c>
      <c r="C10783" s="63" t="s">
        <v>4670</v>
      </c>
      <c r="D10783" s="63" t="s">
        <v>4671</v>
      </c>
      <c r="E10783" s="64">
        <v>0</v>
      </c>
      <c r="F10783" s="64">
        <v>4</v>
      </c>
      <c r="G10783" s="64">
        <v>0</v>
      </c>
      <c r="H10783" s="64">
        <v>4</v>
      </c>
    </row>
    <row r="10784" spans="1:8" x14ac:dyDescent="0.3">
      <c r="A10784" s="63" t="s">
        <v>14992</v>
      </c>
      <c r="B10784" s="63" t="s">
        <v>14993</v>
      </c>
      <c r="C10784" s="63" t="s">
        <v>8828</v>
      </c>
      <c r="D10784" s="63" t="s">
        <v>8829</v>
      </c>
      <c r="E10784" s="64">
        <v>4</v>
      </c>
      <c r="F10784" s="64">
        <v>23</v>
      </c>
      <c r="G10784" s="64">
        <v>54</v>
      </c>
      <c r="H10784" s="64">
        <v>77</v>
      </c>
    </row>
    <row r="10785" spans="1:8" x14ac:dyDescent="0.3">
      <c r="A10785" s="63" t="s">
        <v>14992</v>
      </c>
      <c r="B10785" s="63" t="s">
        <v>14993</v>
      </c>
      <c r="C10785" s="63" t="s">
        <v>14682</v>
      </c>
      <c r="D10785" s="63" t="s">
        <v>14683</v>
      </c>
      <c r="E10785" s="64">
        <v>0</v>
      </c>
      <c r="F10785" s="64">
        <v>2</v>
      </c>
      <c r="G10785" s="64">
        <v>0</v>
      </c>
      <c r="H10785" s="64">
        <v>2</v>
      </c>
    </row>
    <row r="10786" spans="1:8" x14ac:dyDescent="0.3">
      <c r="A10786" s="63" t="s">
        <v>14992</v>
      </c>
      <c r="B10786" s="63" t="s">
        <v>14993</v>
      </c>
      <c r="C10786" s="63" t="s">
        <v>4753</v>
      </c>
      <c r="D10786" s="63" t="s">
        <v>4754</v>
      </c>
      <c r="E10786" s="64">
        <v>0</v>
      </c>
      <c r="F10786" s="64">
        <v>0</v>
      </c>
      <c r="G10786" s="64">
        <v>1</v>
      </c>
      <c r="H10786" s="64">
        <v>1</v>
      </c>
    </row>
    <row r="10787" spans="1:8" x14ac:dyDescent="0.3">
      <c r="A10787" s="63" t="s">
        <v>14992</v>
      </c>
      <c r="B10787" s="63" t="s">
        <v>14993</v>
      </c>
      <c r="C10787" s="63" t="s">
        <v>8834</v>
      </c>
      <c r="D10787" s="63" t="s">
        <v>8835</v>
      </c>
      <c r="E10787" s="64">
        <v>4</v>
      </c>
      <c r="F10787" s="64">
        <v>56</v>
      </c>
      <c r="G10787" s="64">
        <v>47</v>
      </c>
      <c r="H10787" s="64">
        <v>103</v>
      </c>
    </row>
    <row r="10788" spans="1:8" x14ac:dyDescent="0.3">
      <c r="A10788" s="63" t="s">
        <v>14992</v>
      </c>
      <c r="B10788" s="63" t="s">
        <v>14993</v>
      </c>
      <c r="C10788" s="63" t="s">
        <v>3689</v>
      </c>
      <c r="D10788" s="63" t="s">
        <v>3690</v>
      </c>
      <c r="E10788" s="64">
        <v>0</v>
      </c>
      <c r="F10788" s="64">
        <v>3</v>
      </c>
      <c r="G10788" s="64">
        <v>3</v>
      </c>
      <c r="H10788" s="64">
        <v>6</v>
      </c>
    </row>
    <row r="10789" spans="1:8" x14ac:dyDescent="0.3">
      <c r="A10789" s="63" t="s">
        <v>14992</v>
      </c>
      <c r="B10789" s="63" t="s">
        <v>14993</v>
      </c>
      <c r="C10789" s="63" t="s">
        <v>4717</v>
      </c>
      <c r="D10789" s="63" t="s">
        <v>4718</v>
      </c>
      <c r="E10789" s="64">
        <v>0</v>
      </c>
      <c r="F10789" s="64">
        <v>0</v>
      </c>
      <c r="G10789" s="64">
        <v>6</v>
      </c>
      <c r="H10789" s="64">
        <v>6</v>
      </c>
    </row>
    <row r="10790" spans="1:8" x14ac:dyDescent="0.3">
      <c r="A10790" s="63" t="s">
        <v>14992</v>
      </c>
      <c r="B10790" s="63" t="s">
        <v>14993</v>
      </c>
      <c r="C10790" s="63" t="s">
        <v>6971</v>
      </c>
      <c r="D10790" s="63" t="s">
        <v>6972</v>
      </c>
      <c r="E10790" s="64">
        <v>0</v>
      </c>
      <c r="F10790" s="64">
        <v>3</v>
      </c>
      <c r="G10790" s="64">
        <v>1</v>
      </c>
      <c r="H10790" s="64">
        <v>4</v>
      </c>
    </row>
    <row r="10791" spans="1:8" x14ac:dyDescent="0.3">
      <c r="A10791" s="63" t="s">
        <v>14992</v>
      </c>
      <c r="B10791" s="63" t="s">
        <v>14993</v>
      </c>
      <c r="C10791" s="63" t="s">
        <v>8818</v>
      </c>
      <c r="D10791" s="63" t="s">
        <v>8819</v>
      </c>
      <c r="E10791" s="64">
        <v>0</v>
      </c>
      <c r="F10791" s="64">
        <v>0</v>
      </c>
      <c r="G10791" s="64">
        <v>102</v>
      </c>
      <c r="H10791" s="64">
        <v>102</v>
      </c>
    </row>
    <row r="10792" spans="1:8" x14ac:dyDescent="0.3">
      <c r="A10792" s="63" t="s">
        <v>14992</v>
      </c>
      <c r="B10792" s="63" t="s">
        <v>14993</v>
      </c>
      <c r="C10792" s="63" t="s">
        <v>4672</v>
      </c>
      <c r="D10792" s="63" t="s">
        <v>4673</v>
      </c>
      <c r="E10792" s="64">
        <v>1</v>
      </c>
      <c r="F10792" s="64">
        <v>1</v>
      </c>
      <c r="G10792" s="64">
        <v>0</v>
      </c>
      <c r="H10792" s="64">
        <v>1</v>
      </c>
    </row>
    <row r="10793" spans="1:8" x14ac:dyDescent="0.3">
      <c r="A10793" s="63" t="s">
        <v>14992</v>
      </c>
      <c r="B10793" s="63" t="s">
        <v>14993</v>
      </c>
      <c r="C10793" s="63" t="s">
        <v>3273</v>
      </c>
      <c r="D10793" s="63" t="s">
        <v>3274</v>
      </c>
      <c r="E10793" s="64">
        <v>0</v>
      </c>
      <c r="F10793" s="64">
        <v>0</v>
      </c>
      <c r="G10793" s="64">
        <v>11</v>
      </c>
      <c r="H10793" s="64">
        <v>11</v>
      </c>
    </row>
    <row r="10794" spans="1:8" x14ac:dyDescent="0.3">
      <c r="A10794" s="63" t="s">
        <v>14992</v>
      </c>
      <c r="B10794" s="63" t="s">
        <v>14993</v>
      </c>
      <c r="C10794" s="63" t="s">
        <v>8363</v>
      </c>
      <c r="D10794" s="63" t="s">
        <v>8364</v>
      </c>
      <c r="E10794" s="64">
        <v>0</v>
      </c>
      <c r="F10794" s="64">
        <v>1</v>
      </c>
      <c r="G10794" s="64">
        <v>0</v>
      </c>
      <c r="H10794" s="64">
        <v>1</v>
      </c>
    </row>
    <row r="10795" spans="1:8" x14ac:dyDescent="0.3">
      <c r="A10795" s="63" t="s">
        <v>14992</v>
      </c>
      <c r="B10795" s="63" t="s">
        <v>14993</v>
      </c>
      <c r="C10795" s="63" t="s">
        <v>8119</v>
      </c>
      <c r="D10795" s="63" t="s">
        <v>8120</v>
      </c>
      <c r="E10795" s="64">
        <v>2</v>
      </c>
      <c r="F10795" s="64">
        <v>1</v>
      </c>
      <c r="G10795" s="64">
        <v>0</v>
      </c>
      <c r="H10795" s="64">
        <v>1</v>
      </c>
    </row>
    <row r="10796" spans="1:8" x14ac:dyDescent="0.3">
      <c r="A10796" s="63" t="s">
        <v>14992</v>
      </c>
      <c r="B10796" s="63" t="s">
        <v>14993</v>
      </c>
      <c r="C10796" s="63" t="s">
        <v>8092</v>
      </c>
      <c r="D10796" s="63" t="s">
        <v>8093</v>
      </c>
      <c r="E10796" s="64">
        <v>0</v>
      </c>
      <c r="F10796" s="64">
        <v>0</v>
      </c>
      <c r="G10796" s="64">
        <v>9</v>
      </c>
      <c r="H10796" s="64">
        <v>9</v>
      </c>
    </row>
    <row r="10797" spans="1:8" x14ac:dyDescent="0.3">
      <c r="A10797" s="63" t="s">
        <v>14992</v>
      </c>
      <c r="B10797" s="63" t="s">
        <v>14993</v>
      </c>
      <c r="C10797" s="63" t="s">
        <v>8202</v>
      </c>
      <c r="D10797" s="63" t="s">
        <v>14654</v>
      </c>
      <c r="E10797" s="64">
        <v>0</v>
      </c>
      <c r="F10797" s="64">
        <v>4</v>
      </c>
      <c r="G10797" s="64">
        <v>1</v>
      </c>
      <c r="H10797" s="64">
        <v>5</v>
      </c>
    </row>
    <row r="10798" spans="1:8" x14ac:dyDescent="0.3">
      <c r="A10798" s="63" t="s">
        <v>14992</v>
      </c>
      <c r="B10798" s="63" t="s">
        <v>14993</v>
      </c>
      <c r="C10798" s="63" t="s">
        <v>8220</v>
      </c>
      <c r="D10798" s="63" t="s">
        <v>8221</v>
      </c>
      <c r="E10798" s="64">
        <v>0</v>
      </c>
      <c r="F10798" s="64">
        <v>2</v>
      </c>
      <c r="G10798" s="64">
        <v>0</v>
      </c>
      <c r="H10798" s="64">
        <v>2</v>
      </c>
    </row>
    <row r="10799" spans="1:8" x14ac:dyDescent="0.3">
      <c r="A10799" s="63" t="s">
        <v>14992</v>
      </c>
      <c r="B10799" s="63" t="s">
        <v>14993</v>
      </c>
      <c r="C10799" s="63" t="s">
        <v>8822</v>
      </c>
      <c r="D10799" s="63" t="s">
        <v>8823</v>
      </c>
      <c r="E10799" s="64">
        <v>1</v>
      </c>
      <c r="F10799" s="64">
        <v>20</v>
      </c>
      <c r="G10799" s="64">
        <v>6</v>
      </c>
      <c r="H10799" s="64">
        <v>26</v>
      </c>
    </row>
    <row r="10800" spans="1:8" x14ac:dyDescent="0.3">
      <c r="A10800" s="63" t="s">
        <v>14992</v>
      </c>
      <c r="B10800" s="63" t="s">
        <v>14993</v>
      </c>
      <c r="C10800" s="63" t="s">
        <v>8661</v>
      </c>
      <c r="D10800" s="63" t="s">
        <v>14539</v>
      </c>
      <c r="E10800" s="64">
        <v>6</v>
      </c>
      <c r="F10800" s="64">
        <v>3</v>
      </c>
      <c r="G10800" s="64">
        <v>9</v>
      </c>
      <c r="H10800" s="64">
        <v>12</v>
      </c>
    </row>
    <row r="10801" spans="1:8" x14ac:dyDescent="0.3">
      <c r="A10801" s="63" t="s">
        <v>14992</v>
      </c>
      <c r="B10801" s="63" t="s">
        <v>14993</v>
      </c>
      <c r="C10801" s="63" t="s">
        <v>8803</v>
      </c>
      <c r="D10801" s="63" t="s">
        <v>277</v>
      </c>
      <c r="E10801" s="64">
        <v>69</v>
      </c>
      <c r="F10801" s="64">
        <v>124</v>
      </c>
      <c r="G10801" s="64">
        <v>47</v>
      </c>
      <c r="H10801" s="64">
        <v>171</v>
      </c>
    </row>
    <row r="10802" spans="1:8" x14ac:dyDescent="0.3">
      <c r="A10802" s="63" t="s">
        <v>14992</v>
      </c>
      <c r="B10802" s="63" t="s">
        <v>14993</v>
      </c>
      <c r="C10802" s="63" t="s">
        <v>6642</v>
      </c>
      <c r="D10802" s="63" t="s">
        <v>6643</v>
      </c>
      <c r="E10802" s="64">
        <v>0</v>
      </c>
      <c r="F10802" s="64">
        <v>3</v>
      </c>
      <c r="G10802" s="64">
        <v>0</v>
      </c>
      <c r="H10802" s="64">
        <v>3</v>
      </c>
    </row>
    <row r="10803" spans="1:8" x14ac:dyDescent="0.3">
      <c r="A10803" s="63" t="s">
        <v>14992</v>
      </c>
      <c r="B10803" s="63" t="s">
        <v>14993</v>
      </c>
      <c r="C10803" s="63" t="s">
        <v>4725</v>
      </c>
      <c r="D10803" s="63" t="s">
        <v>4726</v>
      </c>
      <c r="E10803" s="64">
        <v>2</v>
      </c>
      <c r="F10803" s="64">
        <v>15</v>
      </c>
      <c r="G10803" s="64">
        <v>4</v>
      </c>
      <c r="H10803" s="64">
        <v>19</v>
      </c>
    </row>
    <row r="10804" spans="1:8" x14ac:dyDescent="0.3">
      <c r="A10804" s="63" t="s">
        <v>14992</v>
      </c>
      <c r="B10804" s="63" t="s">
        <v>14993</v>
      </c>
      <c r="C10804" s="63" t="s">
        <v>7990</v>
      </c>
      <c r="D10804" s="63" t="s">
        <v>7991</v>
      </c>
      <c r="E10804" s="64">
        <v>0</v>
      </c>
      <c r="F10804" s="64">
        <v>8</v>
      </c>
      <c r="G10804" s="64">
        <v>1</v>
      </c>
      <c r="H10804" s="64">
        <v>9</v>
      </c>
    </row>
    <row r="10805" spans="1:8" x14ac:dyDescent="0.3">
      <c r="A10805" s="63" t="s">
        <v>14992</v>
      </c>
      <c r="B10805" s="63" t="s">
        <v>14993</v>
      </c>
      <c r="C10805" s="63" t="s">
        <v>4414</v>
      </c>
      <c r="D10805" s="63" t="s">
        <v>4415</v>
      </c>
      <c r="E10805" s="64">
        <v>0</v>
      </c>
      <c r="F10805" s="64">
        <v>0</v>
      </c>
      <c r="G10805" s="64">
        <v>4</v>
      </c>
      <c r="H10805" s="64">
        <v>4</v>
      </c>
    </row>
    <row r="10806" spans="1:8" x14ac:dyDescent="0.3">
      <c r="A10806" s="63" t="s">
        <v>14992</v>
      </c>
      <c r="B10806" s="63" t="s">
        <v>14993</v>
      </c>
      <c r="C10806" s="63" t="s">
        <v>8836</v>
      </c>
      <c r="D10806" s="63" t="s">
        <v>14994</v>
      </c>
      <c r="E10806" s="64">
        <v>0</v>
      </c>
      <c r="F10806" s="64">
        <v>48</v>
      </c>
      <c r="G10806" s="64">
        <v>17</v>
      </c>
      <c r="H10806" s="64">
        <v>65</v>
      </c>
    </row>
    <row r="10807" spans="1:8" x14ac:dyDescent="0.3">
      <c r="A10807" s="63" t="s">
        <v>14992</v>
      </c>
      <c r="B10807" s="63" t="s">
        <v>14993</v>
      </c>
      <c r="C10807" s="63" t="s">
        <v>4733</v>
      </c>
      <c r="D10807" s="63" t="s">
        <v>14756</v>
      </c>
      <c r="E10807" s="64">
        <v>0</v>
      </c>
      <c r="F10807" s="64">
        <v>1</v>
      </c>
      <c r="G10807" s="64">
        <v>0</v>
      </c>
      <c r="H10807" s="64">
        <v>1</v>
      </c>
    </row>
    <row r="10808" spans="1:8" x14ac:dyDescent="0.3">
      <c r="A10808" s="63" t="s">
        <v>14992</v>
      </c>
      <c r="B10808" s="63" t="s">
        <v>14993</v>
      </c>
      <c r="C10808" s="63" t="s">
        <v>4680</v>
      </c>
      <c r="D10808" s="63" t="s">
        <v>4681</v>
      </c>
      <c r="E10808" s="64">
        <v>0</v>
      </c>
      <c r="F10808" s="64">
        <v>0</v>
      </c>
      <c r="G10808" s="64">
        <v>7</v>
      </c>
      <c r="H10808" s="64">
        <v>7</v>
      </c>
    </row>
    <row r="10809" spans="1:8" x14ac:dyDescent="0.3">
      <c r="A10809" s="63" t="s">
        <v>14992</v>
      </c>
      <c r="B10809" s="63" t="s">
        <v>14993</v>
      </c>
      <c r="C10809" s="63" t="s">
        <v>6299</v>
      </c>
      <c r="D10809" s="63" t="s">
        <v>6300</v>
      </c>
      <c r="E10809" s="64">
        <v>0</v>
      </c>
      <c r="F10809" s="64">
        <v>2</v>
      </c>
      <c r="G10809" s="64">
        <v>0</v>
      </c>
      <c r="H10809" s="64">
        <v>2</v>
      </c>
    </row>
    <row r="10810" spans="1:8" x14ac:dyDescent="0.3">
      <c r="A10810" s="63" t="s">
        <v>14992</v>
      </c>
      <c r="B10810" s="63" t="s">
        <v>14993</v>
      </c>
      <c r="C10810" s="63" t="s">
        <v>4777</v>
      </c>
      <c r="D10810" s="63" t="s">
        <v>14613</v>
      </c>
      <c r="E10810" s="64">
        <v>0</v>
      </c>
      <c r="F10810" s="64">
        <v>3</v>
      </c>
      <c r="G10810" s="64">
        <v>5</v>
      </c>
      <c r="H10810" s="64">
        <v>8</v>
      </c>
    </row>
    <row r="10811" spans="1:8" x14ac:dyDescent="0.3">
      <c r="A10811" s="63" t="s">
        <v>14992</v>
      </c>
      <c r="B10811" s="63" t="s">
        <v>14993</v>
      </c>
      <c r="C10811" s="63" t="s">
        <v>4972</v>
      </c>
      <c r="D10811" s="63" t="s">
        <v>14759</v>
      </c>
      <c r="E10811" s="64">
        <v>0</v>
      </c>
      <c r="F10811" s="64">
        <v>5</v>
      </c>
      <c r="G10811" s="64">
        <v>1</v>
      </c>
      <c r="H10811" s="64">
        <v>6</v>
      </c>
    </row>
    <row r="10812" spans="1:8" x14ac:dyDescent="0.3">
      <c r="A10812" s="63" t="s">
        <v>14992</v>
      </c>
      <c r="B10812" s="63" t="s">
        <v>14993</v>
      </c>
      <c r="C10812" s="63" t="s">
        <v>5295</v>
      </c>
      <c r="D10812" s="63" t="s">
        <v>5296</v>
      </c>
      <c r="E10812" s="64">
        <v>0</v>
      </c>
      <c r="F10812" s="64">
        <v>1</v>
      </c>
      <c r="G10812" s="64">
        <v>0</v>
      </c>
      <c r="H10812" s="64">
        <v>1</v>
      </c>
    </row>
    <row r="10813" spans="1:8" x14ac:dyDescent="0.3">
      <c r="A10813" s="63" t="s">
        <v>14992</v>
      </c>
      <c r="B10813" s="63" t="s">
        <v>14993</v>
      </c>
      <c r="C10813" s="63" t="s">
        <v>4711</v>
      </c>
      <c r="D10813" s="63" t="s">
        <v>4712</v>
      </c>
      <c r="E10813" s="64">
        <v>0</v>
      </c>
      <c r="F10813" s="64">
        <v>0</v>
      </c>
      <c r="G10813" s="64">
        <v>1</v>
      </c>
      <c r="H10813" s="64">
        <v>1</v>
      </c>
    </row>
    <row r="10814" spans="1:8" x14ac:dyDescent="0.3">
      <c r="A10814" s="63" t="s">
        <v>14992</v>
      </c>
      <c r="B10814" s="63" t="s">
        <v>14993</v>
      </c>
      <c r="C10814" s="63" t="s">
        <v>7986</v>
      </c>
      <c r="D10814" s="63" t="s">
        <v>7987</v>
      </c>
      <c r="E10814" s="64">
        <v>0</v>
      </c>
      <c r="F10814" s="64">
        <v>0</v>
      </c>
      <c r="G10814" s="64">
        <v>20</v>
      </c>
      <c r="H10814" s="64">
        <v>20</v>
      </c>
    </row>
    <row r="10815" spans="1:8" x14ac:dyDescent="0.3">
      <c r="A10815" s="63" t="s">
        <v>14992</v>
      </c>
      <c r="B10815" s="63" t="s">
        <v>14993</v>
      </c>
      <c r="C10815" s="63" t="s">
        <v>8667</v>
      </c>
      <c r="D10815" s="63" t="s">
        <v>8668</v>
      </c>
      <c r="E10815" s="64">
        <v>0</v>
      </c>
      <c r="F10815" s="64">
        <v>0</v>
      </c>
      <c r="G10815" s="64">
        <v>38</v>
      </c>
      <c r="H10815" s="64">
        <v>38</v>
      </c>
    </row>
    <row r="10816" spans="1:8" x14ac:dyDescent="0.3">
      <c r="A10816" s="63" t="s">
        <v>14992</v>
      </c>
      <c r="B10816" s="63" t="s">
        <v>14993</v>
      </c>
      <c r="C10816" s="63" t="s">
        <v>13049</v>
      </c>
      <c r="D10816" s="63" t="s">
        <v>13050</v>
      </c>
      <c r="E10816" s="64">
        <v>0</v>
      </c>
      <c r="F10816" s="64">
        <v>0</v>
      </c>
      <c r="G10816" s="64">
        <v>1</v>
      </c>
      <c r="H10816" s="64">
        <v>1</v>
      </c>
    </row>
    <row r="10817" spans="1:8" x14ac:dyDescent="0.3">
      <c r="A10817" s="63" t="s">
        <v>14992</v>
      </c>
      <c r="B10817" s="63" t="s">
        <v>14993</v>
      </c>
      <c r="C10817" s="63" t="s">
        <v>8381</v>
      </c>
      <c r="D10817" s="63" t="s">
        <v>8382</v>
      </c>
      <c r="E10817" s="64">
        <v>0</v>
      </c>
      <c r="F10817" s="64">
        <v>0</v>
      </c>
      <c r="G10817" s="64">
        <v>2</v>
      </c>
      <c r="H10817" s="64">
        <v>2</v>
      </c>
    </row>
    <row r="10818" spans="1:8" x14ac:dyDescent="0.3">
      <c r="A10818" s="63" t="s">
        <v>14992</v>
      </c>
      <c r="B10818" s="63" t="s">
        <v>14993</v>
      </c>
      <c r="C10818" s="63" t="s">
        <v>8539</v>
      </c>
      <c r="D10818" s="63" t="s">
        <v>8540</v>
      </c>
      <c r="E10818" s="64">
        <v>0</v>
      </c>
      <c r="F10818" s="64">
        <v>0</v>
      </c>
      <c r="G10818" s="64">
        <v>1</v>
      </c>
      <c r="H10818" s="64">
        <v>1</v>
      </c>
    </row>
    <row r="10819" spans="1:8" x14ac:dyDescent="0.3">
      <c r="A10819" s="63" t="s">
        <v>14992</v>
      </c>
      <c r="B10819" s="63" t="s">
        <v>14993</v>
      </c>
      <c r="C10819" s="63" t="s">
        <v>5010</v>
      </c>
      <c r="D10819" s="63" t="s">
        <v>5011</v>
      </c>
      <c r="E10819" s="64">
        <v>0</v>
      </c>
      <c r="F10819" s="64">
        <v>1</v>
      </c>
      <c r="G10819" s="64">
        <v>0</v>
      </c>
      <c r="H10819" s="64">
        <v>1</v>
      </c>
    </row>
    <row r="10820" spans="1:8" x14ac:dyDescent="0.3">
      <c r="A10820" s="63" t="s">
        <v>14992</v>
      </c>
      <c r="B10820" s="63" t="s">
        <v>14993</v>
      </c>
      <c r="C10820" s="63" t="s">
        <v>8810</v>
      </c>
      <c r="D10820" s="63" t="s">
        <v>14650</v>
      </c>
      <c r="E10820" s="64">
        <v>0</v>
      </c>
      <c r="F10820" s="64">
        <v>0</v>
      </c>
      <c r="G10820" s="64">
        <v>231</v>
      </c>
      <c r="H10820" s="64">
        <v>231</v>
      </c>
    </row>
    <row r="10821" spans="1:8" x14ac:dyDescent="0.3">
      <c r="A10821" s="63" t="s">
        <v>14992</v>
      </c>
      <c r="B10821" s="63" t="s">
        <v>14993</v>
      </c>
      <c r="C10821" s="63" t="s">
        <v>8099</v>
      </c>
      <c r="D10821" s="63" t="s">
        <v>14955</v>
      </c>
      <c r="E10821" s="64">
        <v>1</v>
      </c>
      <c r="F10821" s="64">
        <v>0</v>
      </c>
      <c r="G10821" s="64">
        <v>2</v>
      </c>
      <c r="H10821" s="64">
        <v>2</v>
      </c>
    </row>
    <row r="10822" spans="1:8" x14ac:dyDescent="0.3">
      <c r="A10822" s="63" t="s">
        <v>14992</v>
      </c>
      <c r="B10822" s="63" t="s">
        <v>14993</v>
      </c>
      <c r="C10822" s="63" t="s">
        <v>4781</v>
      </c>
      <c r="D10822" s="63" t="s">
        <v>4782</v>
      </c>
      <c r="E10822" s="64">
        <v>0</v>
      </c>
      <c r="F10822" s="64">
        <v>3</v>
      </c>
      <c r="G10822" s="64">
        <v>9</v>
      </c>
      <c r="H10822" s="64">
        <v>12</v>
      </c>
    </row>
    <row r="10823" spans="1:8" x14ac:dyDescent="0.3">
      <c r="A10823" s="63" t="s">
        <v>14992</v>
      </c>
      <c r="B10823" s="63" t="s">
        <v>14993</v>
      </c>
      <c r="C10823" s="63" t="s">
        <v>4684</v>
      </c>
      <c r="D10823" s="63" t="s">
        <v>3852</v>
      </c>
      <c r="E10823" s="64">
        <v>0</v>
      </c>
      <c r="F10823" s="64">
        <v>0</v>
      </c>
      <c r="G10823" s="64">
        <v>5</v>
      </c>
      <c r="H10823" s="64">
        <v>5</v>
      </c>
    </row>
    <row r="10824" spans="1:8" x14ac:dyDescent="0.3">
      <c r="A10824" s="63" t="s">
        <v>14992</v>
      </c>
      <c r="B10824" s="63" t="s">
        <v>14993</v>
      </c>
      <c r="C10824" s="63" t="s">
        <v>3851</v>
      </c>
      <c r="D10824" s="63" t="s">
        <v>3852</v>
      </c>
      <c r="E10824" s="64">
        <v>0</v>
      </c>
      <c r="F10824" s="64">
        <v>1</v>
      </c>
      <c r="G10824" s="64">
        <v>0</v>
      </c>
      <c r="H10824" s="64">
        <v>1</v>
      </c>
    </row>
    <row r="10825" spans="1:8" x14ac:dyDescent="0.3">
      <c r="A10825" s="63" t="s">
        <v>14992</v>
      </c>
      <c r="B10825" s="63" t="s">
        <v>14993</v>
      </c>
      <c r="C10825" s="63" t="s">
        <v>8812</v>
      </c>
      <c r="D10825" s="63" t="s">
        <v>8813</v>
      </c>
      <c r="E10825" s="64">
        <v>48</v>
      </c>
      <c r="F10825" s="64">
        <v>351</v>
      </c>
      <c r="G10825" s="64">
        <v>80</v>
      </c>
      <c r="H10825" s="64">
        <v>431</v>
      </c>
    </row>
    <row r="10826" spans="1:8" x14ac:dyDescent="0.3">
      <c r="A10826" s="63" t="s">
        <v>14992</v>
      </c>
      <c r="B10826" s="63" t="s">
        <v>14993</v>
      </c>
      <c r="C10826" s="63" t="s">
        <v>7972</v>
      </c>
      <c r="D10826" s="63" t="s">
        <v>7973</v>
      </c>
      <c r="E10826" s="64">
        <v>1</v>
      </c>
      <c r="F10826" s="64">
        <v>1</v>
      </c>
      <c r="G10826" s="64">
        <v>0</v>
      </c>
      <c r="H10826" s="64">
        <v>1</v>
      </c>
    </row>
    <row r="10827" spans="1:8" x14ac:dyDescent="0.3">
      <c r="A10827" s="63" t="s">
        <v>14992</v>
      </c>
      <c r="B10827" s="63" t="s">
        <v>14993</v>
      </c>
      <c r="C10827" s="63" t="s">
        <v>8671</v>
      </c>
      <c r="D10827" s="63" t="s">
        <v>8672</v>
      </c>
      <c r="E10827" s="64">
        <v>0</v>
      </c>
      <c r="F10827" s="64">
        <v>7</v>
      </c>
      <c r="G10827" s="64">
        <v>32</v>
      </c>
      <c r="H10827" s="64">
        <v>39</v>
      </c>
    </row>
    <row r="10828" spans="1:8" x14ac:dyDescent="0.3">
      <c r="A10828" s="63" t="s">
        <v>14992</v>
      </c>
      <c r="B10828" s="63" t="s">
        <v>14993</v>
      </c>
      <c r="C10828" s="63" t="s">
        <v>8521</v>
      </c>
      <c r="D10828" s="63" t="s">
        <v>8522</v>
      </c>
      <c r="E10828" s="64">
        <v>0</v>
      </c>
      <c r="F10828" s="64">
        <v>0</v>
      </c>
      <c r="G10828" s="64">
        <v>1</v>
      </c>
      <c r="H10828" s="64">
        <v>1</v>
      </c>
    </row>
    <row r="10829" spans="1:8" x14ac:dyDescent="0.3">
      <c r="A10829" s="63" t="s">
        <v>14992</v>
      </c>
      <c r="B10829" s="63" t="s">
        <v>14993</v>
      </c>
      <c r="C10829" s="63" t="s">
        <v>4685</v>
      </c>
      <c r="D10829" s="63" t="s">
        <v>4686</v>
      </c>
      <c r="E10829" s="64">
        <v>0</v>
      </c>
      <c r="F10829" s="64">
        <v>1</v>
      </c>
      <c r="G10829" s="64">
        <v>0</v>
      </c>
      <c r="H10829" s="64">
        <v>1</v>
      </c>
    </row>
    <row r="10830" spans="1:8" x14ac:dyDescent="0.3">
      <c r="A10830" s="63" t="s">
        <v>14992</v>
      </c>
      <c r="B10830" s="63" t="s">
        <v>14993</v>
      </c>
      <c r="C10830" s="63" t="s">
        <v>7976</v>
      </c>
      <c r="D10830" s="63" t="s">
        <v>7977</v>
      </c>
      <c r="E10830" s="64">
        <v>1</v>
      </c>
      <c r="F10830" s="64">
        <v>27</v>
      </c>
      <c r="G10830" s="64">
        <v>4</v>
      </c>
      <c r="H10830" s="64">
        <v>31</v>
      </c>
    </row>
    <row r="10831" spans="1:8" x14ac:dyDescent="0.3">
      <c r="A10831" s="63" t="s">
        <v>14992</v>
      </c>
      <c r="B10831" s="63" t="s">
        <v>14993</v>
      </c>
      <c r="C10831" s="63" t="s">
        <v>5096</v>
      </c>
      <c r="D10831" s="63" t="s">
        <v>5097</v>
      </c>
      <c r="E10831" s="64">
        <v>0</v>
      </c>
      <c r="F10831" s="64">
        <v>1</v>
      </c>
      <c r="G10831" s="64">
        <v>1</v>
      </c>
      <c r="H10831" s="64">
        <v>2</v>
      </c>
    </row>
    <row r="10832" spans="1:8" x14ac:dyDescent="0.3">
      <c r="A10832" s="63" t="s">
        <v>14992</v>
      </c>
      <c r="B10832" s="63" t="s">
        <v>14993</v>
      </c>
      <c r="C10832" s="63" t="s">
        <v>8519</v>
      </c>
      <c r="D10832" s="63" t="s">
        <v>14665</v>
      </c>
      <c r="E10832" s="64">
        <v>1</v>
      </c>
      <c r="F10832" s="64">
        <v>2</v>
      </c>
      <c r="G10832" s="64">
        <v>0</v>
      </c>
      <c r="H10832" s="64">
        <v>2</v>
      </c>
    </row>
    <row r="10833" spans="1:8" x14ac:dyDescent="0.3">
      <c r="A10833" s="63" t="s">
        <v>14992</v>
      </c>
      <c r="B10833" s="63" t="s">
        <v>14993</v>
      </c>
      <c r="C10833" s="63" t="s">
        <v>8123</v>
      </c>
      <c r="D10833" s="63" t="s">
        <v>8124</v>
      </c>
      <c r="E10833" s="64">
        <v>2</v>
      </c>
      <c r="F10833" s="64">
        <v>5</v>
      </c>
      <c r="G10833" s="64">
        <v>0</v>
      </c>
      <c r="H10833" s="64">
        <v>5</v>
      </c>
    </row>
    <row r="10834" spans="1:8" x14ac:dyDescent="0.3">
      <c r="A10834" s="63" t="s">
        <v>14992</v>
      </c>
      <c r="B10834" s="63" t="s">
        <v>14993</v>
      </c>
      <c r="C10834" s="63" t="s">
        <v>8816</v>
      </c>
      <c r="D10834" s="63" t="s">
        <v>8817</v>
      </c>
      <c r="E10834" s="64">
        <v>0</v>
      </c>
      <c r="F10834" s="64">
        <v>73</v>
      </c>
      <c r="G10834" s="64">
        <v>4</v>
      </c>
      <c r="H10834" s="64">
        <v>77</v>
      </c>
    </row>
    <row r="10835" spans="1:8" x14ac:dyDescent="0.3">
      <c r="A10835" s="63" t="s">
        <v>14992</v>
      </c>
      <c r="B10835" s="63" t="s">
        <v>14993</v>
      </c>
      <c r="C10835" s="63" t="s">
        <v>7992</v>
      </c>
      <c r="D10835" s="63" t="s">
        <v>7993</v>
      </c>
      <c r="E10835" s="64">
        <v>5</v>
      </c>
      <c r="F10835" s="64">
        <v>42</v>
      </c>
      <c r="G10835" s="64">
        <v>30</v>
      </c>
      <c r="H10835" s="64">
        <v>72</v>
      </c>
    </row>
    <row r="10836" spans="1:8" x14ac:dyDescent="0.3">
      <c r="A10836" s="63" t="s">
        <v>14992</v>
      </c>
      <c r="B10836" s="63" t="s">
        <v>14993</v>
      </c>
      <c r="C10836" s="63" t="s">
        <v>4735</v>
      </c>
      <c r="D10836" s="63" t="s">
        <v>4736</v>
      </c>
      <c r="E10836" s="64">
        <v>0</v>
      </c>
      <c r="F10836" s="64">
        <v>1</v>
      </c>
      <c r="G10836" s="64">
        <v>2</v>
      </c>
      <c r="H10836" s="64">
        <v>3</v>
      </c>
    </row>
    <row r="10837" spans="1:8" x14ac:dyDescent="0.3">
      <c r="A10837" s="63" t="s">
        <v>14992</v>
      </c>
      <c r="B10837" s="63" t="s">
        <v>14993</v>
      </c>
      <c r="C10837" s="63" t="s">
        <v>4687</v>
      </c>
      <c r="D10837" s="63" t="s">
        <v>4688</v>
      </c>
      <c r="E10837" s="64">
        <v>0</v>
      </c>
      <c r="F10837" s="64">
        <v>0</v>
      </c>
      <c r="G10837" s="64">
        <v>21</v>
      </c>
      <c r="H10837" s="64">
        <v>21</v>
      </c>
    </row>
    <row r="10838" spans="1:8" x14ac:dyDescent="0.3">
      <c r="A10838" s="63" t="s">
        <v>14992</v>
      </c>
      <c r="B10838" s="63" t="s">
        <v>14993</v>
      </c>
      <c r="C10838" s="63" t="s">
        <v>7980</v>
      </c>
      <c r="D10838" s="63" t="s">
        <v>14918</v>
      </c>
      <c r="E10838" s="64">
        <v>0</v>
      </c>
      <c r="F10838" s="64">
        <v>1</v>
      </c>
      <c r="G10838" s="64">
        <v>0</v>
      </c>
      <c r="H10838" s="64">
        <v>1</v>
      </c>
    </row>
    <row r="10839" spans="1:8" x14ac:dyDescent="0.3">
      <c r="A10839" s="63" t="s">
        <v>14992</v>
      </c>
      <c r="B10839" s="63" t="s">
        <v>14993</v>
      </c>
      <c r="C10839" s="63" t="s">
        <v>5002</v>
      </c>
      <c r="D10839" s="63" t="s">
        <v>5003</v>
      </c>
      <c r="E10839" s="64">
        <v>0</v>
      </c>
      <c r="F10839" s="64">
        <v>0</v>
      </c>
      <c r="G10839" s="64">
        <v>1</v>
      </c>
      <c r="H10839" s="64">
        <v>1</v>
      </c>
    </row>
    <row r="10840" spans="1:8" x14ac:dyDescent="0.3">
      <c r="A10840" s="63" t="s">
        <v>14992</v>
      </c>
      <c r="B10840" s="63" t="s">
        <v>14993</v>
      </c>
      <c r="C10840" s="63" t="s">
        <v>11783</v>
      </c>
      <c r="D10840" s="63" t="s">
        <v>11784</v>
      </c>
      <c r="E10840" s="64">
        <v>0</v>
      </c>
      <c r="F10840" s="64">
        <v>1</v>
      </c>
      <c r="G10840" s="64">
        <v>0</v>
      </c>
      <c r="H10840" s="64">
        <v>1</v>
      </c>
    </row>
    <row r="10841" spans="1:8" x14ac:dyDescent="0.3">
      <c r="A10841" s="63" t="s">
        <v>14992</v>
      </c>
      <c r="B10841" s="63" t="s">
        <v>14993</v>
      </c>
      <c r="C10841" s="63" t="s">
        <v>8673</v>
      </c>
      <c r="D10841" s="63" t="s">
        <v>8209</v>
      </c>
      <c r="E10841" s="64">
        <v>0</v>
      </c>
      <c r="F10841" s="64">
        <v>3</v>
      </c>
      <c r="G10841" s="64">
        <v>0</v>
      </c>
      <c r="H10841" s="64">
        <v>3</v>
      </c>
    </row>
    <row r="10842" spans="1:8" x14ac:dyDescent="0.3">
      <c r="A10842" s="63" t="s">
        <v>14992</v>
      </c>
      <c r="B10842" s="63" t="s">
        <v>14993</v>
      </c>
      <c r="C10842" s="63" t="s">
        <v>7982</v>
      </c>
      <c r="D10842" s="63" t="s">
        <v>14853</v>
      </c>
      <c r="E10842" s="64">
        <v>0</v>
      </c>
      <c r="F10842" s="64">
        <v>1</v>
      </c>
      <c r="G10842" s="64">
        <v>0</v>
      </c>
      <c r="H10842" s="64">
        <v>1</v>
      </c>
    </row>
    <row r="10843" spans="1:8" x14ac:dyDescent="0.3">
      <c r="A10843" s="63" t="s">
        <v>14992</v>
      </c>
      <c r="B10843" s="63" t="s">
        <v>14993</v>
      </c>
      <c r="C10843" s="63" t="s">
        <v>7960</v>
      </c>
      <c r="D10843" s="63" t="s">
        <v>7961</v>
      </c>
      <c r="E10843" s="64">
        <v>2</v>
      </c>
      <c r="F10843" s="64">
        <v>7</v>
      </c>
      <c r="G10843" s="64">
        <v>0</v>
      </c>
      <c r="H10843" s="64">
        <v>7</v>
      </c>
    </row>
    <row r="10844" spans="1:8" x14ac:dyDescent="0.3">
      <c r="A10844" s="63" t="s">
        <v>14992</v>
      </c>
      <c r="B10844" s="63" t="s">
        <v>14993</v>
      </c>
      <c r="C10844" s="63" t="s">
        <v>7968</v>
      </c>
      <c r="D10844" s="63" t="s">
        <v>7969</v>
      </c>
      <c r="E10844" s="64">
        <v>0</v>
      </c>
      <c r="F10844" s="64">
        <v>1</v>
      </c>
      <c r="G10844" s="64">
        <v>0</v>
      </c>
      <c r="H10844" s="64">
        <v>1</v>
      </c>
    </row>
    <row r="10845" spans="1:8" x14ac:dyDescent="0.3">
      <c r="A10845" s="63" t="s">
        <v>14992</v>
      </c>
      <c r="B10845" s="63" t="s">
        <v>14993</v>
      </c>
      <c r="C10845" s="63" t="s">
        <v>8820</v>
      </c>
      <c r="D10845" s="63" t="s">
        <v>8821</v>
      </c>
      <c r="E10845" s="64">
        <v>0</v>
      </c>
      <c r="F10845" s="64">
        <v>0</v>
      </c>
      <c r="G10845" s="64">
        <v>5</v>
      </c>
      <c r="H10845" s="64">
        <v>5</v>
      </c>
    </row>
    <row r="10846" spans="1:8" x14ac:dyDescent="0.3">
      <c r="A10846" s="63" t="s">
        <v>14992</v>
      </c>
      <c r="B10846" s="63" t="s">
        <v>14993</v>
      </c>
      <c r="C10846" s="63" t="s">
        <v>5020</v>
      </c>
      <c r="D10846" s="63" t="s">
        <v>5021</v>
      </c>
      <c r="E10846" s="64">
        <v>0</v>
      </c>
      <c r="F10846" s="64">
        <v>0</v>
      </c>
      <c r="G10846" s="64">
        <v>1</v>
      </c>
      <c r="H10846" s="64">
        <v>1</v>
      </c>
    </row>
    <row r="10847" spans="1:8" x14ac:dyDescent="0.3">
      <c r="A10847" s="63" t="s">
        <v>14992</v>
      </c>
      <c r="B10847" s="63" t="s">
        <v>14993</v>
      </c>
      <c r="C10847" s="63" t="s">
        <v>4741</v>
      </c>
      <c r="D10847" s="63" t="s">
        <v>4742</v>
      </c>
      <c r="E10847" s="64">
        <v>0</v>
      </c>
      <c r="F10847" s="64">
        <v>5</v>
      </c>
      <c r="G10847" s="64">
        <v>1</v>
      </c>
      <c r="H10847" s="64">
        <v>6</v>
      </c>
    </row>
    <row r="10848" spans="1:8" x14ac:dyDescent="0.3">
      <c r="A10848" s="63" t="s">
        <v>14992</v>
      </c>
      <c r="B10848" s="63" t="s">
        <v>14993</v>
      </c>
      <c r="C10848" s="63" t="s">
        <v>8088</v>
      </c>
      <c r="D10848" s="63" t="s">
        <v>14625</v>
      </c>
      <c r="E10848" s="64">
        <v>0</v>
      </c>
      <c r="F10848" s="64">
        <v>0</v>
      </c>
      <c r="G10848" s="64">
        <v>8</v>
      </c>
      <c r="H10848" s="64">
        <v>8</v>
      </c>
    </row>
    <row r="10849" spans="1:8" x14ac:dyDescent="0.3">
      <c r="A10849" s="63" t="s">
        <v>14992</v>
      </c>
      <c r="B10849" s="63" t="s">
        <v>14993</v>
      </c>
      <c r="C10849" s="63" t="s">
        <v>8090</v>
      </c>
      <c r="D10849" s="63" t="s">
        <v>14651</v>
      </c>
      <c r="E10849" s="64">
        <v>0</v>
      </c>
      <c r="F10849" s="64">
        <v>4</v>
      </c>
      <c r="G10849" s="64">
        <v>1</v>
      </c>
      <c r="H10849" s="64">
        <v>5</v>
      </c>
    </row>
    <row r="10850" spans="1:8" x14ac:dyDescent="0.3">
      <c r="A10850" s="63" t="s">
        <v>14992</v>
      </c>
      <c r="B10850" s="63" t="s">
        <v>14993</v>
      </c>
      <c r="C10850" s="63" t="s">
        <v>7962</v>
      </c>
      <c r="D10850" s="63" t="s">
        <v>14552</v>
      </c>
      <c r="E10850" s="64">
        <v>0</v>
      </c>
      <c r="F10850" s="64">
        <v>9</v>
      </c>
      <c r="G10850" s="64">
        <v>0</v>
      </c>
      <c r="H10850" s="64">
        <v>9</v>
      </c>
    </row>
    <row r="10851" spans="1:8" x14ac:dyDescent="0.3">
      <c r="A10851" s="63" t="s">
        <v>14992</v>
      </c>
      <c r="B10851" s="63" t="s">
        <v>14993</v>
      </c>
      <c r="C10851" s="63" t="s">
        <v>5104</v>
      </c>
      <c r="D10851" s="63" t="s">
        <v>14291</v>
      </c>
      <c r="E10851" s="64">
        <v>0</v>
      </c>
      <c r="F10851" s="64">
        <v>1</v>
      </c>
      <c r="G10851" s="64">
        <v>0</v>
      </c>
      <c r="H10851" s="64">
        <v>1</v>
      </c>
    </row>
    <row r="10852" spans="1:8" x14ac:dyDescent="0.3">
      <c r="A10852" s="63" t="s">
        <v>14992</v>
      </c>
      <c r="B10852" s="63" t="s">
        <v>14993</v>
      </c>
      <c r="C10852" s="63" t="s">
        <v>8659</v>
      </c>
      <c r="D10852" s="63" t="s">
        <v>14553</v>
      </c>
      <c r="E10852" s="64">
        <v>0</v>
      </c>
      <c r="F10852" s="64">
        <v>3</v>
      </c>
      <c r="G10852" s="64">
        <v>0</v>
      </c>
      <c r="H10852" s="64">
        <v>3</v>
      </c>
    </row>
    <row r="10853" spans="1:8" x14ac:dyDescent="0.3">
      <c r="A10853" s="63" t="s">
        <v>14992</v>
      </c>
      <c r="B10853" s="63" t="s">
        <v>14993</v>
      </c>
      <c r="C10853" s="63" t="s">
        <v>8826</v>
      </c>
      <c r="D10853" s="63" t="s">
        <v>14772</v>
      </c>
      <c r="E10853" s="64">
        <v>80</v>
      </c>
      <c r="F10853" s="64">
        <v>198</v>
      </c>
      <c r="G10853" s="64">
        <v>116</v>
      </c>
      <c r="H10853" s="64">
        <v>314</v>
      </c>
    </row>
    <row r="10854" spans="1:8" x14ac:dyDescent="0.3">
      <c r="A10854" s="63" t="s">
        <v>14992</v>
      </c>
      <c r="B10854" s="63" t="s">
        <v>14993</v>
      </c>
      <c r="C10854" s="63" t="s">
        <v>7840</v>
      </c>
      <c r="D10854" s="63" t="s">
        <v>14857</v>
      </c>
      <c r="E10854" s="64">
        <v>0</v>
      </c>
      <c r="F10854" s="64">
        <v>0</v>
      </c>
      <c r="G10854" s="64">
        <v>1</v>
      </c>
      <c r="H10854" s="64">
        <v>1</v>
      </c>
    </row>
    <row r="10855" spans="1:8" x14ac:dyDescent="0.3">
      <c r="A10855" s="63" t="s">
        <v>14992</v>
      </c>
      <c r="B10855" s="63" t="s">
        <v>14993</v>
      </c>
      <c r="C10855" s="63" t="s">
        <v>8802</v>
      </c>
      <c r="D10855" s="63" t="s">
        <v>14818</v>
      </c>
      <c r="E10855" s="64">
        <v>47</v>
      </c>
      <c r="F10855" s="64">
        <v>174</v>
      </c>
      <c r="G10855" s="64">
        <v>44</v>
      </c>
      <c r="H10855" s="64">
        <v>218</v>
      </c>
    </row>
    <row r="10856" spans="1:8" x14ac:dyDescent="0.3">
      <c r="A10856" s="63" t="s">
        <v>14992</v>
      </c>
      <c r="B10856" s="63" t="s">
        <v>14993</v>
      </c>
      <c r="C10856" s="63" t="s">
        <v>8210</v>
      </c>
      <c r="D10856" s="63" t="s">
        <v>14532</v>
      </c>
      <c r="E10856" s="64">
        <v>0</v>
      </c>
      <c r="F10856" s="64">
        <v>0</v>
      </c>
      <c r="G10856" s="64">
        <v>47</v>
      </c>
      <c r="H10856" s="64">
        <v>47</v>
      </c>
    </row>
    <row r="10857" spans="1:8" x14ac:dyDescent="0.3">
      <c r="A10857" s="63" t="s">
        <v>14992</v>
      </c>
      <c r="B10857" s="63" t="s">
        <v>14993</v>
      </c>
      <c r="C10857" s="63" t="s">
        <v>8804</v>
      </c>
      <c r="D10857" s="63" t="s">
        <v>14626</v>
      </c>
      <c r="E10857" s="64">
        <v>21</v>
      </c>
      <c r="F10857" s="64">
        <v>162</v>
      </c>
      <c r="G10857" s="64">
        <v>12</v>
      </c>
      <c r="H10857" s="64">
        <v>174</v>
      </c>
    </row>
    <row r="10858" spans="1:8" x14ac:dyDescent="0.3">
      <c r="A10858" s="63" t="s">
        <v>14992</v>
      </c>
      <c r="B10858" s="63" t="s">
        <v>14993</v>
      </c>
      <c r="C10858" s="63" t="s">
        <v>4678</v>
      </c>
      <c r="D10858" s="63" t="s">
        <v>14739</v>
      </c>
      <c r="E10858" s="64">
        <v>1</v>
      </c>
      <c r="F10858" s="64">
        <v>3</v>
      </c>
      <c r="G10858" s="64">
        <v>2</v>
      </c>
      <c r="H10858" s="64">
        <v>5</v>
      </c>
    </row>
    <row r="10859" spans="1:8" x14ac:dyDescent="0.3">
      <c r="A10859" s="63" t="s">
        <v>14992</v>
      </c>
      <c r="B10859" s="63" t="s">
        <v>14993</v>
      </c>
      <c r="C10859" s="63" t="s">
        <v>8094</v>
      </c>
      <c r="D10859" s="63" t="s">
        <v>14965</v>
      </c>
      <c r="E10859" s="64">
        <v>0</v>
      </c>
      <c r="F10859" s="64">
        <v>0</v>
      </c>
      <c r="G10859" s="64">
        <v>1</v>
      </c>
      <c r="H10859" s="64">
        <v>1</v>
      </c>
    </row>
    <row r="10860" spans="1:8" x14ac:dyDescent="0.3">
      <c r="A10860" s="63" t="s">
        <v>14992</v>
      </c>
      <c r="B10860" s="63" t="s">
        <v>14993</v>
      </c>
      <c r="C10860" s="63" t="s">
        <v>8096</v>
      </c>
      <c r="D10860" s="63" t="s">
        <v>14614</v>
      </c>
      <c r="E10860" s="64">
        <v>0</v>
      </c>
      <c r="F10860" s="64">
        <v>2</v>
      </c>
      <c r="G10860" s="64">
        <v>1</v>
      </c>
      <c r="H10860" s="64">
        <v>3</v>
      </c>
    </row>
    <row r="10861" spans="1:8" x14ac:dyDescent="0.3">
      <c r="A10861" s="63" t="s">
        <v>14992</v>
      </c>
      <c r="B10861" s="63" t="s">
        <v>14993</v>
      </c>
      <c r="C10861" s="63" t="s">
        <v>4719</v>
      </c>
      <c r="D10861" s="63" t="s">
        <v>14776</v>
      </c>
      <c r="E10861" s="64">
        <v>0</v>
      </c>
      <c r="F10861" s="64">
        <v>2</v>
      </c>
      <c r="G10861" s="64">
        <v>0</v>
      </c>
      <c r="H10861" s="64">
        <v>2</v>
      </c>
    </row>
    <row r="10862" spans="1:8" x14ac:dyDescent="0.3">
      <c r="A10862" s="63" t="s">
        <v>14992</v>
      </c>
      <c r="B10862" s="63" t="s">
        <v>14993</v>
      </c>
      <c r="C10862" s="63" t="s">
        <v>3864</v>
      </c>
      <c r="D10862" s="63" t="s">
        <v>13990</v>
      </c>
      <c r="E10862" s="64">
        <v>0</v>
      </c>
      <c r="F10862" s="64">
        <v>0</v>
      </c>
      <c r="G10862" s="64">
        <v>2</v>
      </c>
      <c r="H10862" s="64">
        <v>2</v>
      </c>
    </row>
    <row r="10863" spans="1:8" x14ac:dyDescent="0.3">
      <c r="A10863" s="63" t="s">
        <v>14992</v>
      </c>
      <c r="B10863" s="63" t="s">
        <v>14993</v>
      </c>
      <c r="C10863" s="63" t="s">
        <v>5098</v>
      </c>
      <c r="D10863" s="63" t="s">
        <v>14741</v>
      </c>
      <c r="E10863" s="64">
        <v>0</v>
      </c>
      <c r="F10863" s="64">
        <v>3</v>
      </c>
      <c r="G10863" s="64">
        <v>0</v>
      </c>
      <c r="H10863" s="64">
        <v>3</v>
      </c>
    </row>
    <row r="10864" spans="1:8" x14ac:dyDescent="0.3">
      <c r="A10864" s="63" t="s">
        <v>14992</v>
      </c>
      <c r="B10864" s="63" t="s">
        <v>14993</v>
      </c>
      <c r="C10864" s="63" t="s">
        <v>8814</v>
      </c>
      <c r="D10864" s="63" t="s">
        <v>14777</v>
      </c>
      <c r="E10864" s="64">
        <v>52</v>
      </c>
      <c r="F10864" s="64">
        <v>156</v>
      </c>
      <c r="G10864" s="64">
        <v>9</v>
      </c>
      <c r="H10864" s="64">
        <v>165</v>
      </c>
    </row>
    <row r="10865" spans="1:8" x14ac:dyDescent="0.3">
      <c r="A10865" s="63" t="s">
        <v>14992</v>
      </c>
      <c r="B10865" s="63" t="s">
        <v>14993</v>
      </c>
      <c r="C10865" s="63" t="s">
        <v>6420</v>
      </c>
      <c r="D10865" s="63" t="s">
        <v>14675</v>
      </c>
      <c r="E10865" s="64">
        <v>14</v>
      </c>
      <c r="F10865" s="64">
        <v>16</v>
      </c>
      <c r="G10865" s="64">
        <v>0</v>
      </c>
      <c r="H10865" s="64">
        <v>16</v>
      </c>
    </row>
    <row r="10866" spans="1:8" x14ac:dyDescent="0.3">
      <c r="A10866" s="63" t="s">
        <v>14992</v>
      </c>
      <c r="B10866" s="63" t="s">
        <v>14993</v>
      </c>
      <c r="C10866" s="63" t="s">
        <v>7984</v>
      </c>
      <c r="D10866" s="63" t="s">
        <v>14870</v>
      </c>
      <c r="E10866" s="64">
        <v>1</v>
      </c>
      <c r="F10866" s="64">
        <v>3</v>
      </c>
      <c r="G10866" s="64">
        <v>1</v>
      </c>
      <c r="H10866" s="64">
        <v>4</v>
      </c>
    </row>
    <row r="10867" spans="1:8" x14ac:dyDescent="0.3">
      <c r="A10867" s="63" t="s">
        <v>14992</v>
      </c>
      <c r="B10867" s="63" t="s">
        <v>14993</v>
      </c>
      <c r="C10867" s="63" t="s">
        <v>4691</v>
      </c>
      <c r="D10867" s="63" t="s">
        <v>14620</v>
      </c>
      <c r="E10867" s="64">
        <v>0</v>
      </c>
      <c r="F10867" s="64">
        <v>1</v>
      </c>
      <c r="G10867" s="64">
        <v>0</v>
      </c>
      <c r="H10867" s="64">
        <v>1</v>
      </c>
    </row>
    <row r="10868" spans="1:8" x14ac:dyDescent="0.3">
      <c r="A10868" s="63" t="s">
        <v>14992</v>
      </c>
      <c r="B10868" s="63" t="s">
        <v>14993</v>
      </c>
      <c r="C10868" s="63" t="s">
        <v>8830</v>
      </c>
      <c r="D10868" s="63" t="s">
        <v>8831</v>
      </c>
      <c r="E10868" s="64">
        <v>0</v>
      </c>
      <c r="F10868" s="64">
        <v>4</v>
      </c>
      <c r="G10868" s="64">
        <v>7</v>
      </c>
      <c r="H10868" s="64">
        <v>11</v>
      </c>
    </row>
    <row r="10869" spans="1:8" x14ac:dyDescent="0.3">
      <c r="A10869" s="63" t="s">
        <v>14992</v>
      </c>
      <c r="B10869" s="63" t="s">
        <v>14993</v>
      </c>
      <c r="C10869" s="63" t="s">
        <v>4693</v>
      </c>
      <c r="D10869" s="63" t="s">
        <v>4694</v>
      </c>
      <c r="E10869" s="64">
        <v>3</v>
      </c>
      <c r="F10869" s="64">
        <v>4</v>
      </c>
      <c r="G10869" s="64">
        <v>0</v>
      </c>
      <c r="H10869" s="64">
        <v>4</v>
      </c>
    </row>
    <row r="10870" spans="1:8" x14ac:dyDescent="0.3">
      <c r="A10870" s="63" t="s">
        <v>14992</v>
      </c>
      <c r="B10870" s="63" t="s">
        <v>14993</v>
      </c>
      <c r="C10870" s="63" t="s">
        <v>4962</v>
      </c>
      <c r="D10870" s="63" t="s">
        <v>4963</v>
      </c>
      <c r="E10870" s="64">
        <v>0</v>
      </c>
      <c r="F10870" s="64">
        <v>3</v>
      </c>
      <c r="G10870" s="64">
        <v>10</v>
      </c>
      <c r="H10870" s="64">
        <v>13</v>
      </c>
    </row>
    <row r="10871" spans="1:8" x14ac:dyDescent="0.3">
      <c r="A10871" s="63" t="s">
        <v>14992</v>
      </c>
      <c r="B10871" s="63" t="s">
        <v>14993</v>
      </c>
      <c r="C10871" s="63" t="s">
        <v>4791</v>
      </c>
      <c r="D10871" s="63" t="s">
        <v>4792</v>
      </c>
      <c r="E10871" s="64">
        <v>1</v>
      </c>
      <c r="F10871" s="64">
        <v>41</v>
      </c>
      <c r="G10871" s="64">
        <v>35</v>
      </c>
      <c r="H10871" s="64">
        <v>76</v>
      </c>
    </row>
    <row r="10872" spans="1:8" x14ac:dyDescent="0.3">
      <c r="A10872" s="63" t="s">
        <v>14992</v>
      </c>
      <c r="B10872" s="63" t="s">
        <v>14993</v>
      </c>
      <c r="C10872" s="63" t="s">
        <v>4811</v>
      </c>
      <c r="D10872" s="63" t="s">
        <v>4812</v>
      </c>
      <c r="E10872" s="64">
        <v>0</v>
      </c>
      <c r="F10872" s="64">
        <v>1</v>
      </c>
      <c r="G10872" s="64">
        <v>1</v>
      </c>
      <c r="H10872" s="64">
        <v>2</v>
      </c>
    </row>
    <row r="10873" spans="1:8" x14ac:dyDescent="0.3">
      <c r="A10873" s="63" t="s">
        <v>14992</v>
      </c>
      <c r="B10873" s="63" t="s">
        <v>14993</v>
      </c>
      <c r="C10873" s="63" t="s">
        <v>8682</v>
      </c>
      <c r="D10873" s="63" t="s">
        <v>8683</v>
      </c>
      <c r="E10873" s="64">
        <v>0</v>
      </c>
      <c r="F10873" s="64">
        <v>4</v>
      </c>
      <c r="G10873" s="64">
        <v>1</v>
      </c>
      <c r="H10873" s="64">
        <v>5</v>
      </c>
    </row>
    <row r="10874" spans="1:8" x14ac:dyDescent="0.3">
      <c r="A10874" s="63" t="s">
        <v>14992</v>
      </c>
      <c r="B10874" s="63" t="s">
        <v>14993</v>
      </c>
      <c r="C10874" s="63" t="s">
        <v>14875</v>
      </c>
      <c r="D10874" s="63" t="s">
        <v>14876</v>
      </c>
      <c r="E10874" s="64">
        <v>0</v>
      </c>
      <c r="F10874" s="64">
        <v>1</v>
      </c>
      <c r="G10874" s="64">
        <v>0</v>
      </c>
      <c r="H10874" s="64">
        <v>1</v>
      </c>
    </row>
    <row r="10875" spans="1:8" x14ac:dyDescent="0.3">
      <c r="A10875" s="63" t="s">
        <v>14992</v>
      </c>
      <c r="B10875" s="63" t="s">
        <v>14993</v>
      </c>
      <c r="C10875" s="63" t="s">
        <v>14742</v>
      </c>
      <c r="D10875" s="63" t="s">
        <v>14743</v>
      </c>
      <c r="E10875" s="64">
        <v>0</v>
      </c>
      <c r="F10875" s="64">
        <v>1</v>
      </c>
      <c r="G10875" s="64">
        <v>0</v>
      </c>
      <c r="H10875" s="64">
        <v>1</v>
      </c>
    </row>
    <row r="10876" spans="1:8" x14ac:dyDescent="0.3">
      <c r="A10876" s="63" t="s">
        <v>14992</v>
      </c>
      <c r="B10876" s="63" t="s">
        <v>14993</v>
      </c>
      <c r="C10876" s="63" t="s">
        <v>4819</v>
      </c>
      <c r="D10876" s="63" t="s">
        <v>4820</v>
      </c>
      <c r="E10876" s="64">
        <v>0</v>
      </c>
      <c r="F10876" s="64">
        <v>0</v>
      </c>
      <c r="G10876" s="64">
        <v>2</v>
      </c>
      <c r="H10876" s="64">
        <v>2</v>
      </c>
    </row>
    <row r="10877" spans="1:8" x14ac:dyDescent="0.3">
      <c r="A10877" s="63" t="s">
        <v>14992</v>
      </c>
      <c r="B10877" s="63" t="s">
        <v>14993</v>
      </c>
      <c r="C10877" s="63" t="s">
        <v>4938</v>
      </c>
      <c r="D10877" s="63" t="s">
        <v>4939</v>
      </c>
      <c r="E10877" s="64">
        <v>0</v>
      </c>
      <c r="F10877" s="64">
        <v>0</v>
      </c>
      <c r="G10877" s="64">
        <v>23</v>
      </c>
      <c r="H10877" s="64">
        <v>23</v>
      </c>
    </row>
    <row r="10878" spans="1:8" x14ac:dyDescent="0.3">
      <c r="A10878" s="63" t="s">
        <v>14992</v>
      </c>
      <c r="B10878" s="63" t="s">
        <v>14993</v>
      </c>
      <c r="C10878" s="63" t="s">
        <v>3515</v>
      </c>
      <c r="D10878" s="63" t="s">
        <v>3516</v>
      </c>
      <c r="E10878" s="64">
        <v>0</v>
      </c>
      <c r="F10878" s="64">
        <v>3</v>
      </c>
      <c r="G10878" s="64">
        <v>0</v>
      </c>
      <c r="H10878" s="64">
        <v>3</v>
      </c>
    </row>
    <row r="10879" spans="1:8" x14ac:dyDescent="0.3">
      <c r="A10879" s="63" t="s">
        <v>14992</v>
      </c>
      <c r="B10879" s="63" t="s">
        <v>14993</v>
      </c>
      <c r="C10879" s="63" t="s">
        <v>8109</v>
      </c>
      <c r="D10879" s="63" t="s">
        <v>8110</v>
      </c>
      <c r="E10879" s="64">
        <v>0</v>
      </c>
      <c r="F10879" s="64">
        <v>1</v>
      </c>
      <c r="G10879" s="64">
        <v>0</v>
      </c>
      <c r="H10879" s="64">
        <v>1</v>
      </c>
    </row>
    <row r="10880" spans="1:8" x14ac:dyDescent="0.3">
      <c r="A10880" s="63" t="s">
        <v>14997</v>
      </c>
      <c r="B10880" s="63" t="s">
        <v>14998</v>
      </c>
      <c r="C10880" s="63" t="s">
        <v>6638</v>
      </c>
      <c r="D10880" s="63" t="s">
        <v>6639</v>
      </c>
      <c r="E10880" s="64">
        <v>0</v>
      </c>
      <c r="F10880" s="64">
        <v>3</v>
      </c>
      <c r="G10880" s="64">
        <v>1</v>
      </c>
      <c r="H10880" s="64">
        <v>4</v>
      </c>
    </row>
    <row r="10881" spans="1:8" x14ac:dyDescent="0.3">
      <c r="A10881" s="63" t="s">
        <v>14997</v>
      </c>
      <c r="B10881" s="63" t="s">
        <v>14998</v>
      </c>
      <c r="C10881" s="63" t="s">
        <v>4839</v>
      </c>
      <c r="D10881" s="63" t="s">
        <v>4840</v>
      </c>
      <c r="E10881" s="64">
        <v>0</v>
      </c>
      <c r="F10881" s="64">
        <v>3</v>
      </c>
      <c r="G10881" s="64">
        <v>1</v>
      </c>
      <c r="H10881" s="64">
        <v>4</v>
      </c>
    </row>
    <row r="10882" spans="1:8" x14ac:dyDescent="0.3">
      <c r="A10882" s="63" t="s">
        <v>14997</v>
      </c>
      <c r="B10882" s="63" t="s">
        <v>14998</v>
      </c>
      <c r="C10882" s="63" t="s">
        <v>8992</v>
      </c>
      <c r="D10882" s="63" t="s">
        <v>14999</v>
      </c>
      <c r="E10882" s="64">
        <v>16</v>
      </c>
      <c r="F10882" s="64">
        <v>173</v>
      </c>
      <c r="G10882" s="64">
        <v>55</v>
      </c>
      <c r="H10882" s="64">
        <v>228</v>
      </c>
    </row>
    <row r="10883" spans="1:8" x14ac:dyDescent="0.3">
      <c r="A10883" s="63" t="s">
        <v>14997</v>
      </c>
      <c r="B10883" s="63" t="s">
        <v>14998</v>
      </c>
      <c r="C10883" s="63" t="s">
        <v>7343</v>
      </c>
      <c r="D10883" s="63" t="s">
        <v>7344</v>
      </c>
      <c r="E10883" s="64">
        <v>3</v>
      </c>
      <c r="F10883" s="64">
        <v>1</v>
      </c>
      <c r="G10883" s="64">
        <v>4</v>
      </c>
      <c r="H10883" s="64">
        <v>5</v>
      </c>
    </row>
    <row r="10884" spans="1:8" x14ac:dyDescent="0.3">
      <c r="A10884" s="63" t="s">
        <v>14997</v>
      </c>
      <c r="B10884" s="63" t="s">
        <v>14998</v>
      </c>
      <c r="C10884" s="63" t="s">
        <v>6636</v>
      </c>
      <c r="D10884" s="63" t="s">
        <v>6637</v>
      </c>
      <c r="E10884" s="64">
        <v>3</v>
      </c>
      <c r="F10884" s="64">
        <v>14</v>
      </c>
      <c r="G10884" s="64">
        <v>7</v>
      </c>
      <c r="H10884" s="64">
        <v>21</v>
      </c>
    </row>
    <row r="10885" spans="1:8" x14ac:dyDescent="0.3">
      <c r="A10885" s="63" t="s">
        <v>14997</v>
      </c>
      <c r="B10885" s="63" t="s">
        <v>14998</v>
      </c>
      <c r="C10885" s="63" t="s">
        <v>6632</v>
      </c>
      <c r="D10885" s="63" t="s">
        <v>6633</v>
      </c>
      <c r="E10885" s="64">
        <v>1</v>
      </c>
      <c r="F10885" s="64">
        <v>39</v>
      </c>
      <c r="G10885" s="64">
        <v>54</v>
      </c>
      <c r="H10885" s="64">
        <v>93</v>
      </c>
    </row>
    <row r="10886" spans="1:8" x14ac:dyDescent="0.3">
      <c r="A10886" s="63" t="s">
        <v>14997</v>
      </c>
      <c r="B10886" s="63" t="s">
        <v>14998</v>
      </c>
      <c r="C10886" s="63" t="s">
        <v>6332</v>
      </c>
      <c r="D10886" s="63" t="s">
        <v>6333</v>
      </c>
      <c r="E10886" s="64">
        <v>0</v>
      </c>
      <c r="F10886" s="64">
        <v>1</v>
      </c>
      <c r="G10886" s="64">
        <v>0</v>
      </c>
      <c r="H10886" s="64">
        <v>1</v>
      </c>
    </row>
    <row r="10887" spans="1:8" x14ac:dyDescent="0.3">
      <c r="A10887" s="63" t="s">
        <v>14997</v>
      </c>
      <c r="B10887" s="63" t="s">
        <v>14998</v>
      </c>
      <c r="C10887" s="63" t="s">
        <v>14922</v>
      </c>
      <c r="D10887" s="63" t="s">
        <v>14923</v>
      </c>
      <c r="E10887" s="64">
        <v>0</v>
      </c>
      <c r="F10887" s="64">
        <v>0</v>
      </c>
      <c r="G10887" s="64">
        <v>1</v>
      </c>
      <c r="H10887" s="64">
        <v>1</v>
      </c>
    </row>
    <row r="10888" spans="1:8" x14ac:dyDescent="0.3">
      <c r="A10888" s="63" t="s">
        <v>14997</v>
      </c>
      <c r="B10888" s="63" t="s">
        <v>14998</v>
      </c>
      <c r="C10888" s="63" t="s">
        <v>7349</v>
      </c>
      <c r="D10888" s="63" t="s">
        <v>14748</v>
      </c>
      <c r="E10888" s="64">
        <v>0</v>
      </c>
      <c r="F10888" s="64">
        <v>8</v>
      </c>
      <c r="G10888" s="64">
        <v>19</v>
      </c>
      <c r="H10888" s="64">
        <v>27</v>
      </c>
    </row>
    <row r="10889" spans="1:8" x14ac:dyDescent="0.3">
      <c r="A10889" s="63" t="s">
        <v>14997</v>
      </c>
      <c r="B10889" s="63" t="s">
        <v>14998</v>
      </c>
      <c r="C10889" s="63" t="s">
        <v>6817</v>
      </c>
      <c r="D10889" s="63" t="s">
        <v>6818</v>
      </c>
      <c r="E10889" s="64">
        <v>0</v>
      </c>
      <c r="F10889" s="64">
        <v>0</v>
      </c>
      <c r="G10889" s="64">
        <v>7</v>
      </c>
      <c r="H10889" s="64">
        <v>7</v>
      </c>
    </row>
    <row r="10890" spans="1:8" x14ac:dyDescent="0.3">
      <c r="A10890" s="63" t="s">
        <v>14997</v>
      </c>
      <c r="B10890" s="63" t="s">
        <v>14998</v>
      </c>
      <c r="C10890" s="63" t="s">
        <v>6825</v>
      </c>
      <c r="D10890" s="63" t="s">
        <v>6826</v>
      </c>
      <c r="E10890" s="64">
        <v>0</v>
      </c>
      <c r="F10890" s="64">
        <v>1</v>
      </c>
      <c r="G10890" s="64">
        <v>2</v>
      </c>
      <c r="H10890" s="64">
        <v>3</v>
      </c>
    </row>
    <row r="10891" spans="1:8" x14ac:dyDescent="0.3">
      <c r="A10891" s="63" t="s">
        <v>14997</v>
      </c>
      <c r="B10891" s="63" t="s">
        <v>14998</v>
      </c>
      <c r="C10891" s="63" t="s">
        <v>7437</v>
      </c>
      <c r="D10891" s="63" t="s">
        <v>2790</v>
      </c>
      <c r="E10891" s="64">
        <v>0</v>
      </c>
      <c r="F10891" s="64">
        <v>0</v>
      </c>
      <c r="G10891" s="64">
        <v>6</v>
      </c>
      <c r="H10891" s="64">
        <v>6</v>
      </c>
    </row>
    <row r="10892" spans="1:8" x14ac:dyDescent="0.3">
      <c r="A10892" s="63" t="s">
        <v>14997</v>
      </c>
      <c r="B10892" s="63" t="s">
        <v>14998</v>
      </c>
      <c r="C10892" s="63" t="s">
        <v>6295</v>
      </c>
      <c r="D10892" s="63" t="s">
        <v>6296</v>
      </c>
      <c r="E10892" s="64">
        <v>0</v>
      </c>
      <c r="F10892" s="64">
        <v>0</v>
      </c>
      <c r="G10892" s="64">
        <v>3</v>
      </c>
      <c r="H10892" s="64">
        <v>3</v>
      </c>
    </row>
    <row r="10893" spans="1:8" x14ac:dyDescent="0.3">
      <c r="A10893" s="63" t="s">
        <v>14997</v>
      </c>
      <c r="B10893" s="63" t="s">
        <v>14998</v>
      </c>
      <c r="C10893" s="63" t="s">
        <v>9034</v>
      </c>
      <c r="D10893" s="63" t="s">
        <v>9035</v>
      </c>
      <c r="E10893" s="64">
        <v>0</v>
      </c>
      <c r="F10893" s="64">
        <v>0</v>
      </c>
      <c r="G10893" s="64">
        <v>24</v>
      </c>
      <c r="H10893" s="64">
        <v>24</v>
      </c>
    </row>
    <row r="10894" spans="1:8" x14ac:dyDescent="0.3">
      <c r="A10894" s="63" t="s">
        <v>14997</v>
      </c>
      <c r="B10894" s="63" t="s">
        <v>14998</v>
      </c>
      <c r="C10894" s="63" t="s">
        <v>8987</v>
      </c>
      <c r="D10894" s="63" t="s">
        <v>41</v>
      </c>
      <c r="E10894" s="64">
        <v>69</v>
      </c>
      <c r="F10894" s="64">
        <v>297</v>
      </c>
      <c r="G10894" s="64">
        <v>100</v>
      </c>
      <c r="H10894" s="64">
        <v>397</v>
      </c>
    </row>
    <row r="10895" spans="1:8" x14ac:dyDescent="0.3">
      <c r="A10895" s="63" t="s">
        <v>14997</v>
      </c>
      <c r="B10895" s="63" t="s">
        <v>14998</v>
      </c>
      <c r="C10895" s="63" t="s">
        <v>6833</v>
      </c>
      <c r="D10895" s="63" t="s">
        <v>6834</v>
      </c>
      <c r="E10895" s="64">
        <v>0</v>
      </c>
      <c r="F10895" s="64">
        <v>1</v>
      </c>
      <c r="G10895" s="64">
        <v>0</v>
      </c>
      <c r="H10895" s="64">
        <v>1</v>
      </c>
    </row>
    <row r="10896" spans="1:8" x14ac:dyDescent="0.3">
      <c r="A10896" s="63" t="s">
        <v>14997</v>
      </c>
      <c r="B10896" s="63" t="s">
        <v>14998</v>
      </c>
      <c r="C10896" s="63" t="s">
        <v>7702</v>
      </c>
      <c r="D10896" s="63" t="s">
        <v>7703</v>
      </c>
      <c r="E10896" s="64">
        <v>0</v>
      </c>
      <c r="F10896" s="64">
        <v>1</v>
      </c>
      <c r="G10896" s="64">
        <v>1</v>
      </c>
      <c r="H10896" s="64">
        <v>2</v>
      </c>
    </row>
    <row r="10897" spans="1:8" x14ac:dyDescent="0.3">
      <c r="A10897" s="63" t="s">
        <v>14997</v>
      </c>
      <c r="B10897" s="63" t="s">
        <v>14998</v>
      </c>
      <c r="C10897" s="63" t="s">
        <v>4767</v>
      </c>
      <c r="D10897" s="63" t="s">
        <v>4768</v>
      </c>
      <c r="E10897" s="64">
        <v>0</v>
      </c>
      <c r="F10897" s="64">
        <v>1</v>
      </c>
      <c r="G10897" s="64">
        <v>1</v>
      </c>
      <c r="H10897" s="64">
        <v>2</v>
      </c>
    </row>
    <row r="10898" spans="1:8" x14ac:dyDescent="0.3">
      <c r="A10898" s="63" t="s">
        <v>14997</v>
      </c>
      <c r="B10898" s="63" t="s">
        <v>14998</v>
      </c>
      <c r="C10898" s="63" t="s">
        <v>9070</v>
      </c>
      <c r="D10898" s="63" t="s">
        <v>9071</v>
      </c>
      <c r="E10898" s="64">
        <v>11</v>
      </c>
      <c r="F10898" s="64">
        <v>55</v>
      </c>
      <c r="G10898" s="64">
        <v>0</v>
      </c>
      <c r="H10898" s="64">
        <v>55</v>
      </c>
    </row>
    <row r="10899" spans="1:8" x14ac:dyDescent="0.3">
      <c r="A10899" s="63" t="s">
        <v>14997</v>
      </c>
      <c r="B10899" s="63" t="s">
        <v>14998</v>
      </c>
      <c r="C10899" s="63" t="s">
        <v>4666</v>
      </c>
      <c r="D10899" s="63" t="s">
        <v>4667</v>
      </c>
      <c r="E10899" s="64">
        <v>0</v>
      </c>
      <c r="F10899" s="64">
        <v>0</v>
      </c>
      <c r="G10899" s="64">
        <v>3</v>
      </c>
      <c r="H10899" s="64">
        <v>3</v>
      </c>
    </row>
    <row r="10900" spans="1:8" x14ac:dyDescent="0.3">
      <c r="A10900" s="63" t="s">
        <v>14997</v>
      </c>
      <c r="B10900" s="63" t="s">
        <v>14998</v>
      </c>
      <c r="C10900" s="63" t="s">
        <v>9040</v>
      </c>
      <c r="D10900" s="63" t="s">
        <v>9041</v>
      </c>
      <c r="E10900" s="64">
        <v>13</v>
      </c>
      <c r="F10900" s="64">
        <v>8</v>
      </c>
      <c r="G10900" s="64">
        <v>0</v>
      </c>
      <c r="H10900" s="64">
        <v>8</v>
      </c>
    </row>
    <row r="10901" spans="1:8" x14ac:dyDescent="0.3">
      <c r="A10901" s="63" t="s">
        <v>14997</v>
      </c>
      <c r="B10901" s="63" t="s">
        <v>14998</v>
      </c>
      <c r="C10901" s="63" t="s">
        <v>7964</v>
      </c>
      <c r="D10901" s="63" t="s">
        <v>14575</v>
      </c>
      <c r="E10901" s="64">
        <v>0</v>
      </c>
      <c r="F10901" s="64">
        <v>0</v>
      </c>
      <c r="G10901" s="64">
        <v>1</v>
      </c>
      <c r="H10901" s="64">
        <v>1</v>
      </c>
    </row>
    <row r="10902" spans="1:8" x14ac:dyDescent="0.3">
      <c r="A10902" s="63" t="s">
        <v>14997</v>
      </c>
      <c r="B10902" s="63" t="s">
        <v>14998</v>
      </c>
      <c r="C10902" s="63" t="s">
        <v>4771</v>
      </c>
      <c r="D10902" s="63" t="s">
        <v>14730</v>
      </c>
      <c r="E10902" s="64">
        <v>0</v>
      </c>
      <c r="F10902" s="64">
        <v>0</v>
      </c>
      <c r="G10902" s="64">
        <v>1</v>
      </c>
      <c r="H10902" s="64">
        <v>1</v>
      </c>
    </row>
    <row r="10903" spans="1:8" x14ac:dyDescent="0.3">
      <c r="A10903" s="63" t="s">
        <v>14997</v>
      </c>
      <c r="B10903" s="63" t="s">
        <v>14998</v>
      </c>
      <c r="C10903" s="63" t="s">
        <v>7211</v>
      </c>
      <c r="D10903" s="63" t="s">
        <v>7212</v>
      </c>
      <c r="E10903" s="64">
        <v>0</v>
      </c>
      <c r="F10903" s="64">
        <v>6</v>
      </c>
      <c r="G10903" s="64">
        <v>2</v>
      </c>
      <c r="H10903" s="64">
        <v>8</v>
      </c>
    </row>
    <row r="10904" spans="1:8" x14ac:dyDescent="0.3">
      <c r="A10904" s="63" t="s">
        <v>14997</v>
      </c>
      <c r="B10904" s="63" t="s">
        <v>14998</v>
      </c>
      <c r="C10904" s="63" t="s">
        <v>10715</v>
      </c>
      <c r="D10904" s="63" t="s">
        <v>10716</v>
      </c>
      <c r="E10904" s="64">
        <v>0</v>
      </c>
      <c r="F10904" s="64">
        <v>0</v>
      </c>
      <c r="G10904" s="64">
        <v>1</v>
      </c>
      <c r="H10904" s="64">
        <v>1</v>
      </c>
    </row>
    <row r="10905" spans="1:8" x14ac:dyDescent="0.3">
      <c r="A10905" s="63" t="s">
        <v>14997</v>
      </c>
      <c r="B10905" s="63" t="s">
        <v>14998</v>
      </c>
      <c r="C10905" s="63" t="s">
        <v>10695</v>
      </c>
      <c r="D10905" s="63" t="s">
        <v>10696</v>
      </c>
      <c r="E10905" s="64">
        <v>0</v>
      </c>
      <c r="F10905" s="64">
        <v>0</v>
      </c>
      <c r="G10905" s="64">
        <v>1</v>
      </c>
      <c r="H10905" s="64">
        <v>1</v>
      </c>
    </row>
    <row r="10906" spans="1:8" x14ac:dyDescent="0.3">
      <c r="A10906" s="63" t="s">
        <v>14997</v>
      </c>
      <c r="B10906" s="63" t="s">
        <v>14998</v>
      </c>
      <c r="C10906" s="63" t="s">
        <v>4942</v>
      </c>
      <c r="D10906" s="63" t="s">
        <v>4943</v>
      </c>
      <c r="E10906" s="64">
        <v>0</v>
      </c>
      <c r="F10906" s="64">
        <v>0</v>
      </c>
      <c r="G10906" s="64">
        <v>2</v>
      </c>
      <c r="H10906" s="64">
        <v>2</v>
      </c>
    </row>
    <row r="10907" spans="1:8" x14ac:dyDescent="0.3">
      <c r="A10907" s="63" t="s">
        <v>14997</v>
      </c>
      <c r="B10907" s="63" t="s">
        <v>14998</v>
      </c>
      <c r="C10907" s="63" t="s">
        <v>7337</v>
      </c>
      <c r="D10907" s="63" t="s">
        <v>7338</v>
      </c>
      <c r="E10907" s="64">
        <v>2</v>
      </c>
      <c r="F10907" s="64">
        <v>11</v>
      </c>
      <c r="G10907" s="64">
        <v>4</v>
      </c>
      <c r="H10907" s="64">
        <v>15</v>
      </c>
    </row>
    <row r="10908" spans="1:8" x14ac:dyDescent="0.3">
      <c r="A10908" s="63" t="s">
        <v>14997</v>
      </c>
      <c r="B10908" s="63" t="s">
        <v>14998</v>
      </c>
      <c r="C10908" s="63" t="s">
        <v>4668</v>
      </c>
      <c r="D10908" s="63" t="s">
        <v>4669</v>
      </c>
      <c r="E10908" s="64">
        <v>0</v>
      </c>
      <c r="F10908" s="64">
        <v>0</v>
      </c>
      <c r="G10908" s="64">
        <v>3</v>
      </c>
      <c r="H10908" s="64">
        <v>3</v>
      </c>
    </row>
    <row r="10909" spans="1:8" x14ac:dyDescent="0.3">
      <c r="A10909" s="63" t="s">
        <v>14997</v>
      </c>
      <c r="B10909" s="63" t="s">
        <v>14998</v>
      </c>
      <c r="C10909" s="63" t="s">
        <v>9050</v>
      </c>
      <c r="D10909" s="63" t="s">
        <v>9051</v>
      </c>
      <c r="E10909" s="64">
        <v>34</v>
      </c>
      <c r="F10909" s="64">
        <v>34</v>
      </c>
      <c r="G10909" s="64">
        <v>6</v>
      </c>
      <c r="H10909" s="64">
        <v>40</v>
      </c>
    </row>
    <row r="10910" spans="1:8" x14ac:dyDescent="0.3">
      <c r="A10910" s="63" t="s">
        <v>14997</v>
      </c>
      <c r="B10910" s="63" t="s">
        <v>14998</v>
      </c>
      <c r="C10910" s="63" t="s">
        <v>7189</v>
      </c>
      <c r="D10910" s="63" t="s">
        <v>7190</v>
      </c>
      <c r="E10910" s="64">
        <v>0</v>
      </c>
      <c r="F10910" s="64">
        <v>0</v>
      </c>
      <c r="G10910" s="64">
        <v>22</v>
      </c>
      <c r="H10910" s="64">
        <v>22</v>
      </c>
    </row>
    <row r="10911" spans="1:8" x14ac:dyDescent="0.3">
      <c r="A10911" s="63" t="s">
        <v>14997</v>
      </c>
      <c r="B10911" s="63" t="s">
        <v>14998</v>
      </c>
      <c r="C10911" s="63" t="s">
        <v>4753</v>
      </c>
      <c r="D10911" s="63" t="s">
        <v>4754</v>
      </c>
      <c r="E10911" s="64">
        <v>0</v>
      </c>
      <c r="F10911" s="64">
        <v>0</v>
      </c>
      <c r="G10911" s="64">
        <v>1</v>
      </c>
      <c r="H10911" s="64">
        <v>1</v>
      </c>
    </row>
    <row r="10912" spans="1:8" x14ac:dyDescent="0.3">
      <c r="A10912" s="63" t="s">
        <v>14997</v>
      </c>
      <c r="B10912" s="63" t="s">
        <v>14998</v>
      </c>
      <c r="C10912" s="63" t="s">
        <v>9056</v>
      </c>
      <c r="D10912" s="63" t="s">
        <v>9057</v>
      </c>
      <c r="E10912" s="64">
        <v>5</v>
      </c>
      <c r="F10912" s="64">
        <v>90</v>
      </c>
      <c r="G10912" s="64">
        <v>19</v>
      </c>
      <c r="H10912" s="64">
        <v>109</v>
      </c>
    </row>
    <row r="10913" spans="1:8" x14ac:dyDescent="0.3">
      <c r="A10913" s="63" t="s">
        <v>14997</v>
      </c>
      <c r="B10913" s="63" t="s">
        <v>14998</v>
      </c>
      <c r="C10913" s="63" t="s">
        <v>3689</v>
      </c>
      <c r="D10913" s="63" t="s">
        <v>3690</v>
      </c>
      <c r="E10913" s="64">
        <v>0</v>
      </c>
      <c r="F10913" s="64">
        <v>0</v>
      </c>
      <c r="G10913" s="64">
        <v>2</v>
      </c>
      <c r="H10913" s="64">
        <v>2</v>
      </c>
    </row>
    <row r="10914" spans="1:8" x14ac:dyDescent="0.3">
      <c r="A10914" s="63" t="s">
        <v>14997</v>
      </c>
      <c r="B10914" s="63" t="s">
        <v>14998</v>
      </c>
      <c r="C10914" s="63" t="s">
        <v>7504</v>
      </c>
      <c r="D10914" s="63" t="s">
        <v>7505</v>
      </c>
      <c r="E10914" s="64">
        <v>0</v>
      </c>
      <c r="F10914" s="64">
        <v>3</v>
      </c>
      <c r="G10914" s="64">
        <v>2</v>
      </c>
      <c r="H10914" s="64">
        <v>5</v>
      </c>
    </row>
    <row r="10915" spans="1:8" x14ac:dyDescent="0.3">
      <c r="A10915" s="63" t="s">
        <v>14997</v>
      </c>
      <c r="B10915" s="63" t="s">
        <v>14998</v>
      </c>
      <c r="C10915" s="63" t="s">
        <v>4672</v>
      </c>
      <c r="D10915" s="63" t="s">
        <v>4673</v>
      </c>
      <c r="E10915" s="64">
        <v>1</v>
      </c>
      <c r="F10915" s="64">
        <v>3</v>
      </c>
      <c r="G10915" s="64">
        <v>3</v>
      </c>
      <c r="H10915" s="64">
        <v>6</v>
      </c>
    </row>
    <row r="10916" spans="1:8" x14ac:dyDescent="0.3">
      <c r="A10916" s="63" t="s">
        <v>14997</v>
      </c>
      <c r="B10916" s="63" t="s">
        <v>14998</v>
      </c>
      <c r="C10916" s="63" t="s">
        <v>8996</v>
      </c>
      <c r="D10916" s="63" t="s">
        <v>6049</v>
      </c>
      <c r="E10916" s="64">
        <v>63</v>
      </c>
      <c r="F10916" s="64">
        <v>103</v>
      </c>
      <c r="G10916" s="64">
        <v>45</v>
      </c>
      <c r="H10916" s="64">
        <v>148</v>
      </c>
    </row>
    <row r="10917" spans="1:8" x14ac:dyDescent="0.3">
      <c r="A10917" s="63" t="s">
        <v>14997</v>
      </c>
      <c r="B10917" s="63" t="s">
        <v>14998</v>
      </c>
      <c r="C10917" s="63" t="s">
        <v>7520</v>
      </c>
      <c r="D10917" s="63" t="s">
        <v>7521</v>
      </c>
      <c r="E10917" s="64">
        <v>0</v>
      </c>
      <c r="F10917" s="64">
        <v>0</v>
      </c>
      <c r="G10917" s="64">
        <v>1</v>
      </c>
      <c r="H10917" s="64">
        <v>1</v>
      </c>
    </row>
    <row r="10918" spans="1:8" x14ac:dyDescent="0.3">
      <c r="A10918" s="63" t="s">
        <v>14997</v>
      </c>
      <c r="B10918" s="63" t="s">
        <v>14998</v>
      </c>
      <c r="C10918" s="63" t="s">
        <v>9044</v>
      </c>
      <c r="D10918" s="63" t="s">
        <v>9045</v>
      </c>
      <c r="E10918" s="64">
        <v>7</v>
      </c>
      <c r="F10918" s="64">
        <v>215</v>
      </c>
      <c r="G10918" s="64">
        <v>75</v>
      </c>
      <c r="H10918" s="64">
        <v>290</v>
      </c>
    </row>
    <row r="10919" spans="1:8" x14ac:dyDescent="0.3">
      <c r="A10919" s="63" t="s">
        <v>14997</v>
      </c>
      <c r="B10919" s="63" t="s">
        <v>14998</v>
      </c>
      <c r="C10919" s="63" t="s">
        <v>3502</v>
      </c>
      <c r="D10919" s="63" t="s">
        <v>3503</v>
      </c>
      <c r="E10919" s="64">
        <v>0</v>
      </c>
      <c r="F10919" s="64">
        <v>0</v>
      </c>
      <c r="G10919" s="64">
        <v>2</v>
      </c>
      <c r="H10919" s="64">
        <v>2</v>
      </c>
    </row>
    <row r="10920" spans="1:8" x14ac:dyDescent="0.3">
      <c r="A10920" s="63" t="s">
        <v>14997</v>
      </c>
      <c r="B10920" s="63" t="s">
        <v>14998</v>
      </c>
      <c r="C10920" s="63" t="s">
        <v>4414</v>
      </c>
      <c r="D10920" s="63" t="s">
        <v>4415</v>
      </c>
      <c r="E10920" s="64">
        <v>0</v>
      </c>
      <c r="F10920" s="64">
        <v>0</v>
      </c>
      <c r="G10920" s="64">
        <v>6</v>
      </c>
      <c r="H10920" s="64">
        <v>6</v>
      </c>
    </row>
    <row r="10921" spans="1:8" x14ac:dyDescent="0.3">
      <c r="A10921" s="63" t="s">
        <v>14997</v>
      </c>
      <c r="B10921" s="63" t="s">
        <v>14998</v>
      </c>
      <c r="C10921" s="63" t="s">
        <v>6855</v>
      </c>
      <c r="D10921" s="63" t="s">
        <v>6856</v>
      </c>
      <c r="E10921" s="64">
        <v>0</v>
      </c>
      <c r="F10921" s="64">
        <v>2</v>
      </c>
      <c r="G10921" s="64">
        <v>1</v>
      </c>
      <c r="H10921" s="64">
        <v>3</v>
      </c>
    </row>
    <row r="10922" spans="1:8" x14ac:dyDescent="0.3">
      <c r="A10922" s="63" t="s">
        <v>14997</v>
      </c>
      <c r="B10922" s="63" t="s">
        <v>14998</v>
      </c>
      <c r="C10922" s="63" t="s">
        <v>7333</v>
      </c>
      <c r="D10922" s="63" t="s">
        <v>7334</v>
      </c>
      <c r="E10922" s="64">
        <v>2</v>
      </c>
      <c r="F10922" s="64">
        <v>7</v>
      </c>
      <c r="G10922" s="64">
        <v>2</v>
      </c>
      <c r="H10922" s="64">
        <v>9</v>
      </c>
    </row>
    <row r="10923" spans="1:8" x14ac:dyDescent="0.3">
      <c r="A10923" s="63" t="s">
        <v>14997</v>
      </c>
      <c r="B10923" s="63" t="s">
        <v>14998</v>
      </c>
      <c r="C10923" s="63" t="s">
        <v>4733</v>
      </c>
      <c r="D10923" s="63" t="s">
        <v>14756</v>
      </c>
      <c r="E10923" s="64">
        <v>0</v>
      </c>
      <c r="F10923" s="64">
        <v>2</v>
      </c>
      <c r="G10923" s="64">
        <v>0</v>
      </c>
      <c r="H10923" s="64">
        <v>2</v>
      </c>
    </row>
    <row r="10924" spans="1:8" x14ac:dyDescent="0.3">
      <c r="A10924" s="63" t="s">
        <v>14997</v>
      </c>
      <c r="B10924" s="63" t="s">
        <v>14998</v>
      </c>
      <c r="C10924" s="63" t="s">
        <v>4680</v>
      </c>
      <c r="D10924" s="63" t="s">
        <v>4681</v>
      </c>
      <c r="E10924" s="64">
        <v>0</v>
      </c>
      <c r="F10924" s="64">
        <v>0</v>
      </c>
      <c r="G10924" s="64">
        <v>2</v>
      </c>
      <c r="H10924" s="64">
        <v>2</v>
      </c>
    </row>
    <row r="10925" spans="1:8" x14ac:dyDescent="0.3">
      <c r="A10925" s="63" t="s">
        <v>14997</v>
      </c>
      <c r="B10925" s="63" t="s">
        <v>14998</v>
      </c>
      <c r="C10925" s="63" t="s">
        <v>4972</v>
      </c>
      <c r="D10925" s="63" t="s">
        <v>14759</v>
      </c>
      <c r="E10925" s="64">
        <v>0</v>
      </c>
      <c r="F10925" s="64">
        <v>0</v>
      </c>
      <c r="G10925" s="64">
        <v>1</v>
      </c>
      <c r="H10925" s="64">
        <v>1</v>
      </c>
    </row>
    <row r="10926" spans="1:8" x14ac:dyDescent="0.3">
      <c r="A10926" s="63" t="s">
        <v>14997</v>
      </c>
      <c r="B10926" s="63" t="s">
        <v>14998</v>
      </c>
      <c r="C10926" s="63" t="s">
        <v>4711</v>
      </c>
      <c r="D10926" s="63" t="s">
        <v>4712</v>
      </c>
      <c r="E10926" s="64">
        <v>0</v>
      </c>
      <c r="F10926" s="64">
        <v>0</v>
      </c>
      <c r="G10926" s="64">
        <v>1</v>
      </c>
      <c r="H10926" s="64">
        <v>1</v>
      </c>
    </row>
    <row r="10927" spans="1:8" x14ac:dyDescent="0.3">
      <c r="A10927" s="63" t="s">
        <v>14997</v>
      </c>
      <c r="B10927" s="63" t="s">
        <v>14998</v>
      </c>
      <c r="C10927" s="63" t="s">
        <v>7302</v>
      </c>
      <c r="D10927" s="63" t="s">
        <v>7303</v>
      </c>
      <c r="E10927" s="64">
        <v>0</v>
      </c>
      <c r="F10927" s="64">
        <v>0</v>
      </c>
      <c r="G10927" s="64">
        <v>1</v>
      </c>
      <c r="H10927" s="64">
        <v>1</v>
      </c>
    </row>
    <row r="10928" spans="1:8" x14ac:dyDescent="0.3">
      <c r="A10928" s="63" t="s">
        <v>14997</v>
      </c>
      <c r="B10928" s="63" t="s">
        <v>14998</v>
      </c>
      <c r="C10928" s="63" t="s">
        <v>9038</v>
      </c>
      <c r="D10928" s="63" t="s">
        <v>14930</v>
      </c>
      <c r="E10928" s="64">
        <v>0</v>
      </c>
      <c r="F10928" s="64">
        <v>0</v>
      </c>
      <c r="G10928" s="64">
        <v>26</v>
      </c>
      <c r="H10928" s="64">
        <v>26</v>
      </c>
    </row>
    <row r="10929" spans="1:8" x14ac:dyDescent="0.3">
      <c r="A10929" s="63" t="s">
        <v>14997</v>
      </c>
      <c r="B10929" s="63" t="s">
        <v>14998</v>
      </c>
      <c r="C10929" s="63" t="s">
        <v>8539</v>
      </c>
      <c r="D10929" s="63" t="s">
        <v>8540</v>
      </c>
      <c r="E10929" s="64">
        <v>0</v>
      </c>
      <c r="F10929" s="64">
        <v>0</v>
      </c>
      <c r="G10929" s="64">
        <v>2</v>
      </c>
      <c r="H10929" s="64">
        <v>2</v>
      </c>
    </row>
    <row r="10930" spans="1:8" x14ac:dyDescent="0.3">
      <c r="A10930" s="63" t="s">
        <v>14997</v>
      </c>
      <c r="B10930" s="63" t="s">
        <v>14998</v>
      </c>
      <c r="C10930" s="63" t="s">
        <v>7644</v>
      </c>
      <c r="D10930" s="63" t="s">
        <v>7645</v>
      </c>
      <c r="E10930" s="64">
        <v>0</v>
      </c>
      <c r="F10930" s="64">
        <v>5</v>
      </c>
      <c r="G10930" s="64">
        <v>1</v>
      </c>
      <c r="H10930" s="64">
        <v>6</v>
      </c>
    </row>
    <row r="10931" spans="1:8" x14ac:dyDescent="0.3">
      <c r="A10931" s="63" t="s">
        <v>14997</v>
      </c>
      <c r="B10931" s="63" t="s">
        <v>14998</v>
      </c>
      <c r="C10931" s="63" t="s">
        <v>9054</v>
      </c>
      <c r="D10931" s="63" t="s">
        <v>9055</v>
      </c>
      <c r="E10931" s="64">
        <v>14</v>
      </c>
      <c r="F10931" s="64">
        <v>122</v>
      </c>
      <c r="G10931" s="64">
        <v>91</v>
      </c>
      <c r="H10931" s="64">
        <v>213</v>
      </c>
    </row>
    <row r="10932" spans="1:8" x14ac:dyDescent="0.3">
      <c r="A10932" s="63" t="s">
        <v>14997</v>
      </c>
      <c r="B10932" s="63" t="s">
        <v>14998</v>
      </c>
      <c r="C10932" s="63" t="s">
        <v>8994</v>
      </c>
      <c r="D10932" s="63" t="s">
        <v>8995</v>
      </c>
      <c r="E10932" s="64">
        <v>0</v>
      </c>
      <c r="F10932" s="64">
        <v>0</v>
      </c>
      <c r="G10932" s="64">
        <v>830</v>
      </c>
      <c r="H10932" s="64">
        <v>830</v>
      </c>
    </row>
    <row r="10933" spans="1:8" x14ac:dyDescent="0.3">
      <c r="A10933" s="63" t="s">
        <v>14997</v>
      </c>
      <c r="B10933" s="63" t="s">
        <v>14998</v>
      </c>
      <c r="C10933" s="63" t="s">
        <v>9007</v>
      </c>
      <c r="D10933" s="63" t="s">
        <v>9008</v>
      </c>
      <c r="E10933" s="64">
        <v>0</v>
      </c>
      <c r="F10933" s="64">
        <v>0</v>
      </c>
      <c r="G10933" s="64">
        <v>338</v>
      </c>
      <c r="H10933" s="64">
        <v>338</v>
      </c>
    </row>
    <row r="10934" spans="1:8" x14ac:dyDescent="0.3">
      <c r="A10934" s="63" t="s">
        <v>14997</v>
      </c>
      <c r="B10934" s="63" t="s">
        <v>14998</v>
      </c>
      <c r="C10934" s="63" t="s">
        <v>7266</v>
      </c>
      <c r="D10934" s="63" t="s">
        <v>7267</v>
      </c>
      <c r="E10934" s="64">
        <v>1</v>
      </c>
      <c r="F10934" s="64">
        <v>10</v>
      </c>
      <c r="G10934" s="64">
        <v>4</v>
      </c>
      <c r="H10934" s="64">
        <v>14</v>
      </c>
    </row>
    <row r="10935" spans="1:8" x14ac:dyDescent="0.3">
      <c r="A10935" s="63" t="s">
        <v>14997</v>
      </c>
      <c r="B10935" s="63" t="s">
        <v>14998</v>
      </c>
      <c r="C10935" s="63" t="s">
        <v>9032</v>
      </c>
      <c r="D10935" s="63" t="s">
        <v>9033</v>
      </c>
      <c r="E10935" s="69">
        <v>0</v>
      </c>
      <c r="F10935" s="69">
        <v>26</v>
      </c>
      <c r="G10935" s="69">
        <v>11</v>
      </c>
      <c r="H10935" s="69">
        <v>37</v>
      </c>
    </row>
    <row r="10936" spans="1:8" x14ac:dyDescent="0.3">
      <c r="A10936" s="63" t="s">
        <v>14997</v>
      </c>
      <c r="B10936" s="63" t="s">
        <v>14998</v>
      </c>
      <c r="C10936" s="63" t="s">
        <v>9009</v>
      </c>
      <c r="D10936" s="63" t="s">
        <v>15000</v>
      </c>
      <c r="E10936" s="64">
        <v>20</v>
      </c>
      <c r="F10936" s="64">
        <v>135</v>
      </c>
      <c r="G10936" s="64">
        <v>38</v>
      </c>
      <c r="H10936" s="64">
        <v>173</v>
      </c>
    </row>
    <row r="10937" spans="1:8" x14ac:dyDescent="0.3">
      <c r="A10937" s="63" t="s">
        <v>14997</v>
      </c>
      <c r="B10937" s="63" t="s">
        <v>14998</v>
      </c>
      <c r="C10937" s="63" t="s">
        <v>6939</v>
      </c>
      <c r="D10937" s="63" t="s">
        <v>6940</v>
      </c>
      <c r="E10937" s="64">
        <v>0</v>
      </c>
      <c r="F10937" s="64">
        <v>0</v>
      </c>
      <c r="G10937" s="64">
        <v>1</v>
      </c>
      <c r="H10937" s="64">
        <v>1</v>
      </c>
    </row>
    <row r="10938" spans="1:8" x14ac:dyDescent="0.3">
      <c r="A10938" s="63" t="s">
        <v>14997</v>
      </c>
      <c r="B10938" s="63" t="s">
        <v>14998</v>
      </c>
      <c r="C10938" s="63" t="s">
        <v>9058</v>
      </c>
      <c r="D10938" s="63" t="s">
        <v>9059</v>
      </c>
      <c r="E10938" s="64">
        <v>38</v>
      </c>
      <c r="F10938" s="64">
        <v>152</v>
      </c>
      <c r="G10938" s="64">
        <v>26</v>
      </c>
      <c r="H10938" s="64">
        <v>178</v>
      </c>
    </row>
    <row r="10939" spans="1:8" x14ac:dyDescent="0.3">
      <c r="A10939" s="63" t="s">
        <v>14997</v>
      </c>
      <c r="B10939" s="63" t="s">
        <v>14998</v>
      </c>
      <c r="C10939" s="63" t="s">
        <v>9838</v>
      </c>
      <c r="D10939" s="63" t="s">
        <v>9839</v>
      </c>
      <c r="E10939" s="64">
        <v>0</v>
      </c>
      <c r="F10939" s="64">
        <v>0</v>
      </c>
      <c r="G10939" s="64">
        <v>1</v>
      </c>
      <c r="H10939" s="64">
        <v>1</v>
      </c>
    </row>
    <row r="10940" spans="1:8" x14ac:dyDescent="0.3">
      <c r="A10940" s="63" t="s">
        <v>14997</v>
      </c>
      <c r="B10940" s="63" t="s">
        <v>14998</v>
      </c>
      <c r="C10940" s="63" t="s">
        <v>9011</v>
      </c>
      <c r="D10940" s="63" t="s">
        <v>15001</v>
      </c>
      <c r="E10940" s="64">
        <v>16</v>
      </c>
      <c r="F10940" s="64">
        <v>123</v>
      </c>
      <c r="G10940" s="64">
        <v>55</v>
      </c>
      <c r="H10940" s="64">
        <v>178</v>
      </c>
    </row>
    <row r="10941" spans="1:8" x14ac:dyDescent="0.3">
      <c r="A10941" s="63" t="s">
        <v>14997</v>
      </c>
      <c r="B10941" s="63" t="s">
        <v>14998</v>
      </c>
      <c r="C10941" s="63" t="s">
        <v>9013</v>
      </c>
      <c r="D10941" s="63" t="s">
        <v>9014</v>
      </c>
      <c r="E10941" s="64">
        <v>0</v>
      </c>
      <c r="F10941" s="64">
        <v>0</v>
      </c>
      <c r="G10941" s="64">
        <v>404</v>
      </c>
      <c r="H10941" s="64">
        <v>404</v>
      </c>
    </row>
    <row r="10942" spans="1:8" x14ac:dyDescent="0.3">
      <c r="A10942" s="63" t="s">
        <v>14997</v>
      </c>
      <c r="B10942" s="63" t="s">
        <v>14998</v>
      </c>
      <c r="C10942" s="63" t="s">
        <v>4684</v>
      </c>
      <c r="D10942" s="63" t="s">
        <v>3852</v>
      </c>
      <c r="E10942" s="64">
        <v>0</v>
      </c>
      <c r="F10942" s="64">
        <v>0</v>
      </c>
      <c r="G10942" s="64">
        <v>14</v>
      </c>
      <c r="H10942" s="64">
        <v>14</v>
      </c>
    </row>
    <row r="10943" spans="1:8" x14ac:dyDescent="0.3">
      <c r="A10943" s="63" t="s">
        <v>14997</v>
      </c>
      <c r="B10943" s="63" t="s">
        <v>14998</v>
      </c>
      <c r="C10943" s="63" t="s">
        <v>13624</v>
      </c>
      <c r="D10943" s="63" t="s">
        <v>14182</v>
      </c>
      <c r="E10943" s="64">
        <v>0</v>
      </c>
      <c r="F10943" s="64">
        <v>2</v>
      </c>
      <c r="G10943" s="64">
        <v>1</v>
      </c>
      <c r="H10943" s="64">
        <v>3</v>
      </c>
    </row>
    <row r="10944" spans="1:8" x14ac:dyDescent="0.3">
      <c r="A10944" s="63" t="s">
        <v>14997</v>
      </c>
      <c r="B10944" s="63" t="s">
        <v>14998</v>
      </c>
      <c r="C10944" s="63" t="s">
        <v>9017</v>
      </c>
      <c r="D10944" s="63" t="s">
        <v>9018</v>
      </c>
      <c r="E10944" s="64">
        <v>37</v>
      </c>
      <c r="F10944" s="64">
        <v>95</v>
      </c>
      <c r="G10944" s="64">
        <v>51</v>
      </c>
      <c r="H10944" s="64">
        <v>146</v>
      </c>
    </row>
    <row r="10945" spans="1:8" x14ac:dyDescent="0.3">
      <c r="A10945" s="63" t="s">
        <v>14997</v>
      </c>
      <c r="B10945" s="63" t="s">
        <v>14998</v>
      </c>
      <c r="C10945" s="63" t="s">
        <v>9015</v>
      </c>
      <c r="D10945" s="63" t="s">
        <v>9016</v>
      </c>
      <c r="E10945" s="64">
        <v>29</v>
      </c>
      <c r="F10945" s="64">
        <v>219</v>
      </c>
      <c r="G10945" s="64">
        <v>70</v>
      </c>
      <c r="H10945" s="64">
        <v>289</v>
      </c>
    </row>
    <row r="10946" spans="1:8" x14ac:dyDescent="0.3">
      <c r="A10946" s="63" t="s">
        <v>14997</v>
      </c>
      <c r="B10946" s="63" t="s">
        <v>14998</v>
      </c>
      <c r="C10946" s="63" t="s">
        <v>7438</v>
      </c>
      <c r="D10946" s="63" t="s">
        <v>14913</v>
      </c>
      <c r="E10946" s="64">
        <v>0</v>
      </c>
      <c r="F10946" s="64">
        <v>2</v>
      </c>
      <c r="G10946" s="64">
        <v>0</v>
      </c>
      <c r="H10946" s="64">
        <v>2</v>
      </c>
    </row>
    <row r="10947" spans="1:8" x14ac:dyDescent="0.3">
      <c r="A10947" s="63" t="s">
        <v>14997</v>
      </c>
      <c r="B10947" s="63" t="s">
        <v>14998</v>
      </c>
      <c r="C10947" s="63" t="s">
        <v>7191</v>
      </c>
      <c r="D10947" s="63" t="s">
        <v>14735</v>
      </c>
      <c r="E10947" s="69">
        <v>0</v>
      </c>
      <c r="F10947" s="69">
        <v>6</v>
      </c>
      <c r="G10947" s="69">
        <v>1</v>
      </c>
      <c r="H10947" s="69">
        <v>7</v>
      </c>
    </row>
    <row r="10948" spans="1:8" x14ac:dyDescent="0.3">
      <c r="A10948" s="63" t="s">
        <v>14997</v>
      </c>
      <c r="B10948" s="63" t="s">
        <v>14998</v>
      </c>
      <c r="C10948" s="63" t="s">
        <v>7193</v>
      </c>
      <c r="D10948" s="63" t="s">
        <v>14596</v>
      </c>
      <c r="E10948" s="64">
        <v>0</v>
      </c>
      <c r="F10948" s="64">
        <v>4</v>
      </c>
      <c r="G10948" s="64">
        <v>0</v>
      </c>
      <c r="H10948" s="64">
        <v>4</v>
      </c>
    </row>
    <row r="10949" spans="1:8" x14ac:dyDescent="0.3">
      <c r="A10949" s="63" t="s">
        <v>14997</v>
      </c>
      <c r="B10949" s="63" t="s">
        <v>14998</v>
      </c>
      <c r="C10949" s="63" t="s">
        <v>4685</v>
      </c>
      <c r="D10949" s="63" t="s">
        <v>4686</v>
      </c>
      <c r="E10949" s="64">
        <v>0</v>
      </c>
      <c r="F10949" s="64">
        <v>2</v>
      </c>
      <c r="G10949" s="64">
        <v>0</v>
      </c>
      <c r="H10949" s="64">
        <v>2</v>
      </c>
    </row>
    <row r="10950" spans="1:8" x14ac:dyDescent="0.3">
      <c r="A10950" s="63" t="s">
        <v>14997</v>
      </c>
      <c r="B10950" s="63" t="s">
        <v>14998</v>
      </c>
      <c r="C10950" s="63" t="s">
        <v>5096</v>
      </c>
      <c r="D10950" s="63" t="s">
        <v>5097</v>
      </c>
      <c r="E10950" s="64">
        <v>0</v>
      </c>
      <c r="F10950" s="64">
        <v>2</v>
      </c>
      <c r="G10950" s="64">
        <v>0</v>
      </c>
      <c r="H10950" s="64">
        <v>2</v>
      </c>
    </row>
    <row r="10951" spans="1:8" x14ac:dyDescent="0.3">
      <c r="A10951" s="63" t="s">
        <v>14997</v>
      </c>
      <c r="B10951" s="63" t="s">
        <v>14998</v>
      </c>
      <c r="C10951" s="63" t="s">
        <v>9019</v>
      </c>
      <c r="D10951" s="63" t="s">
        <v>9020</v>
      </c>
      <c r="E10951" s="64">
        <v>46</v>
      </c>
      <c r="F10951" s="64">
        <v>282</v>
      </c>
      <c r="G10951" s="64">
        <v>130</v>
      </c>
      <c r="H10951" s="64">
        <v>412</v>
      </c>
    </row>
    <row r="10952" spans="1:8" x14ac:dyDescent="0.3">
      <c r="A10952" s="63" t="s">
        <v>14997</v>
      </c>
      <c r="B10952" s="63" t="s">
        <v>14998</v>
      </c>
      <c r="C10952" s="63" t="s">
        <v>9021</v>
      </c>
      <c r="D10952" s="63" t="s">
        <v>9022</v>
      </c>
      <c r="E10952" s="64">
        <v>75</v>
      </c>
      <c r="F10952" s="64">
        <v>436</v>
      </c>
      <c r="G10952" s="64">
        <v>129</v>
      </c>
      <c r="H10952" s="64">
        <v>565</v>
      </c>
    </row>
    <row r="10953" spans="1:8" x14ac:dyDescent="0.3">
      <c r="A10953" s="63" t="s">
        <v>14997</v>
      </c>
      <c r="B10953" s="63" t="s">
        <v>14998</v>
      </c>
      <c r="C10953" s="63" t="s">
        <v>6857</v>
      </c>
      <c r="D10953" s="63" t="s">
        <v>14581</v>
      </c>
      <c r="E10953" s="64">
        <v>0</v>
      </c>
      <c r="F10953" s="64">
        <v>1</v>
      </c>
      <c r="G10953" s="64">
        <v>0</v>
      </c>
      <c r="H10953" s="64">
        <v>1</v>
      </c>
    </row>
    <row r="10954" spans="1:8" x14ac:dyDescent="0.3">
      <c r="A10954" s="63" t="s">
        <v>14997</v>
      </c>
      <c r="B10954" s="63" t="s">
        <v>14998</v>
      </c>
      <c r="C10954" s="63" t="s">
        <v>9048</v>
      </c>
      <c r="D10954" s="63" t="s">
        <v>9049</v>
      </c>
      <c r="E10954" s="64">
        <v>38</v>
      </c>
      <c r="F10954" s="64">
        <v>166</v>
      </c>
      <c r="G10954" s="64">
        <v>43</v>
      </c>
      <c r="H10954" s="64">
        <v>209</v>
      </c>
    </row>
    <row r="10955" spans="1:8" x14ac:dyDescent="0.3">
      <c r="A10955" s="63" t="s">
        <v>14997</v>
      </c>
      <c r="B10955" s="63" t="s">
        <v>14998</v>
      </c>
      <c r="C10955" s="63" t="s">
        <v>4735</v>
      </c>
      <c r="D10955" s="63" t="s">
        <v>4736</v>
      </c>
      <c r="E10955" s="64">
        <v>0</v>
      </c>
      <c r="F10955" s="64">
        <v>2</v>
      </c>
      <c r="G10955" s="64">
        <v>1</v>
      </c>
      <c r="H10955" s="64">
        <v>3</v>
      </c>
    </row>
    <row r="10956" spans="1:8" x14ac:dyDescent="0.3">
      <c r="A10956" s="63" t="s">
        <v>14997</v>
      </c>
      <c r="B10956" s="63" t="s">
        <v>14998</v>
      </c>
      <c r="C10956" s="63" t="s">
        <v>4687</v>
      </c>
      <c r="D10956" s="63" t="s">
        <v>4688</v>
      </c>
      <c r="E10956" s="64">
        <v>0</v>
      </c>
      <c r="F10956" s="64">
        <v>0</v>
      </c>
      <c r="G10956" s="64">
        <v>19</v>
      </c>
      <c r="H10956" s="64">
        <v>19</v>
      </c>
    </row>
    <row r="10957" spans="1:8" x14ac:dyDescent="0.3">
      <c r="A10957" s="63" t="s">
        <v>14997</v>
      </c>
      <c r="B10957" s="63" t="s">
        <v>14998</v>
      </c>
      <c r="C10957" s="63" t="s">
        <v>5002</v>
      </c>
      <c r="D10957" s="63" t="s">
        <v>5003</v>
      </c>
      <c r="E10957" s="64">
        <v>0</v>
      </c>
      <c r="F10957" s="64">
        <v>0</v>
      </c>
      <c r="G10957" s="64">
        <v>1</v>
      </c>
      <c r="H10957" s="64">
        <v>1</v>
      </c>
    </row>
    <row r="10958" spans="1:8" x14ac:dyDescent="0.3">
      <c r="A10958" s="63" t="s">
        <v>14997</v>
      </c>
      <c r="B10958" s="63" t="s">
        <v>14998</v>
      </c>
      <c r="C10958" s="63" t="s">
        <v>4689</v>
      </c>
      <c r="D10958" s="63" t="s">
        <v>4690</v>
      </c>
      <c r="E10958" s="64">
        <v>3</v>
      </c>
      <c r="F10958" s="64">
        <v>2</v>
      </c>
      <c r="G10958" s="64">
        <v>0</v>
      </c>
      <c r="H10958" s="64">
        <v>2</v>
      </c>
    </row>
    <row r="10959" spans="1:8" x14ac:dyDescent="0.3">
      <c r="A10959" s="63" t="s">
        <v>14997</v>
      </c>
      <c r="B10959" s="63" t="s">
        <v>14998</v>
      </c>
      <c r="C10959" s="63" t="s">
        <v>9029</v>
      </c>
      <c r="D10959" s="63" t="s">
        <v>5684</v>
      </c>
      <c r="E10959" s="64">
        <v>52</v>
      </c>
      <c r="F10959" s="64">
        <v>145</v>
      </c>
      <c r="G10959" s="64">
        <v>36</v>
      </c>
      <c r="H10959" s="64">
        <v>181</v>
      </c>
    </row>
    <row r="10960" spans="1:8" x14ac:dyDescent="0.3">
      <c r="A10960" s="63" t="s">
        <v>14997</v>
      </c>
      <c r="B10960" s="63" t="s">
        <v>14998</v>
      </c>
      <c r="C10960" s="63" t="s">
        <v>7488</v>
      </c>
      <c r="D10960" s="63" t="s">
        <v>7489</v>
      </c>
      <c r="E10960" s="64">
        <v>0</v>
      </c>
      <c r="F10960" s="64">
        <v>0</v>
      </c>
      <c r="G10960" s="64">
        <v>2</v>
      </c>
      <c r="H10960" s="64">
        <v>2</v>
      </c>
    </row>
    <row r="10961" spans="1:8" x14ac:dyDescent="0.3">
      <c r="A10961" s="63" t="s">
        <v>14997</v>
      </c>
      <c r="B10961" s="63" t="s">
        <v>14998</v>
      </c>
      <c r="C10961" s="63" t="s">
        <v>7472</v>
      </c>
      <c r="D10961" s="63" t="s">
        <v>14884</v>
      </c>
      <c r="E10961" s="64">
        <v>0</v>
      </c>
      <c r="F10961" s="64">
        <v>0</v>
      </c>
      <c r="G10961" s="64">
        <v>1</v>
      </c>
      <c r="H10961" s="64">
        <v>1</v>
      </c>
    </row>
    <row r="10962" spans="1:8" x14ac:dyDescent="0.3">
      <c r="A10962" s="63" t="s">
        <v>14997</v>
      </c>
      <c r="B10962" s="63" t="s">
        <v>14998</v>
      </c>
      <c r="C10962" s="63" t="s">
        <v>9060</v>
      </c>
      <c r="D10962" s="63" t="s">
        <v>9061</v>
      </c>
      <c r="E10962" s="64">
        <v>21</v>
      </c>
      <c r="F10962" s="64">
        <v>137</v>
      </c>
      <c r="G10962" s="64">
        <v>8</v>
      </c>
      <c r="H10962" s="64">
        <v>145</v>
      </c>
    </row>
    <row r="10963" spans="1:8" x14ac:dyDescent="0.3">
      <c r="A10963" s="63" t="s">
        <v>14997</v>
      </c>
      <c r="B10963" s="63" t="s">
        <v>14998</v>
      </c>
      <c r="C10963" s="63" t="s">
        <v>8984</v>
      </c>
      <c r="D10963" s="63" t="s">
        <v>15002</v>
      </c>
      <c r="E10963" s="64">
        <v>40</v>
      </c>
      <c r="F10963" s="64">
        <v>115</v>
      </c>
      <c r="G10963" s="64">
        <v>45</v>
      </c>
      <c r="H10963" s="64">
        <v>160</v>
      </c>
    </row>
    <row r="10964" spans="1:8" x14ac:dyDescent="0.3">
      <c r="A10964" s="63" t="s">
        <v>14997</v>
      </c>
      <c r="B10964" s="63" t="s">
        <v>14998</v>
      </c>
      <c r="C10964" s="63" t="s">
        <v>8986</v>
      </c>
      <c r="D10964" s="63" t="s">
        <v>14770</v>
      </c>
      <c r="E10964" s="64">
        <v>27</v>
      </c>
      <c r="F10964" s="64">
        <v>139</v>
      </c>
      <c r="G10964" s="64">
        <v>54</v>
      </c>
      <c r="H10964" s="64">
        <v>193</v>
      </c>
    </row>
    <row r="10965" spans="1:8" x14ac:dyDescent="0.3">
      <c r="A10965" s="63" t="s">
        <v>14997</v>
      </c>
      <c r="B10965" s="63" t="s">
        <v>14998</v>
      </c>
      <c r="C10965" s="63" t="s">
        <v>7183</v>
      </c>
      <c r="D10965" s="63" t="s">
        <v>14868</v>
      </c>
      <c r="E10965" s="64">
        <v>2</v>
      </c>
      <c r="F10965" s="64">
        <v>6</v>
      </c>
      <c r="G10965" s="64">
        <v>2</v>
      </c>
      <c r="H10965" s="64">
        <v>8</v>
      </c>
    </row>
    <row r="10966" spans="1:8" x14ac:dyDescent="0.3">
      <c r="A10966" s="63" t="s">
        <v>14997</v>
      </c>
      <c r="B10966" s="63" t="s">
        <v>14998</v>
      </c>
      <c r="C10966" s="63" t="s">
        <v>7435</v>
      </c>
      <c r="D10966" s="63" t="s">
        <v>14854</v>
      </c>
      <c r="E10966" s="64">
        <v>1</v>
      </c>
      <c r="F10966" s="64">
        <v>7</v>
      </c>
      <c r="G10966" s="64">
        <v>1</v>
      </c>
      <c r="H10966" s="64">
        <v>8</v>
      </c>
    </row>
    <row r="10967" spans="1:8" x14ac:dyDescent="0.3">
      <c r="A10967" s="63" t="s">
        <v>14997</v>
      </c>
      <c r="B10967" s="63" t="s">
        <v>14998</v>
      </c>
      <c r="C10967" s="63" t="s">
        <v>7185</v>
      </c>
      <c r="D10967" s="63" t="s">
        <v>14886</v>
      </c>
      <c r="E10967" s="64">
        <v>4</v>
      </c>
      <c r="F10967" s="64">
        <v>13</v>
      </c>
      <c r="G10967" s="64">
        <v>4</v>
      </c>
      <c r="H10967" s="64">
        <v>17</v>
      </c>
    </row>
    <row r="10968" spans="1:8" x14ac:dyDescent="0.3">
      <c r="A10968" s="63" t="s">
        <v>14997</v>
      </c>
      <c r="B10968" s="63" t="s">
        <v>14998</v>
      </c>
      <c r="C10968" s="63" t="s">
        <v>6941</v>
      </c>
      <c r="D10968" s="63" t="s">
        <v>14855</v>
      </c>
      <c r="E10968" s="64">
        <v>0</v>
      </c>
      <c r="F10968" s="64">
        <v>2</v>
      </c>
      <c r="G10968" s="64">
        <v>0</v>
      </c>
      <c r="H10968" s="64">
        <v>2</v>
      </c>
    </row>
    <row r="10969" spans="1:8" x14ac:dyDescent="0.3">
      <c r="A10969" s="63" t="s">
        <v>14997</v>
      </c>
      <c r="B10969" s="63" t="s">
        <v>14998</v>
      </c>
      <c r="C10969" s="63" t="s">
        <v>8988</v>
      </c>
      <c r="D10969" s="63" t="s">
        <v>15003</v>
      </c>
      <c r="E10969" s="64">
        <v>105</v>
      </c>
      <c r="F10969" s="64">
        <v>296</v>
      </c>
      <c r="G10969" s="64">
        <v>109</v>
      </c>
      <c r="H10969" s="64">
        <v>405</v>
      </c>
    </row>
    <row r="10970" spans="1:8" x14ac:dyDescent="0.3">
      <c r="A10970" s="63" t="s">
        <v>14997</v>
      </c>
      <c r="B10970" s="63" t="s">
        <v>14998</v>
      </c>
      <c r="C10970" s="63" t="s">
        <v>8990</v>
      </c>
      <c r="D10970" s="63" t="s">
        <v>14212</v>
      </c>
      <c r="E10970" s="64">
        <v>75</v>
      </c>
      <c r="F10970" s="64">
        <v>146</v>
      </c>
      <c r="G10970" s="64">
        <v>42</v>
      </c>
      <c r="H10970" s="64">
        <v>188</v>
      </c>
    </row>
    <row r="10971" spans="1:8" x14ac:dyDescent="0.3">
      <c r="A10971" s="63" t="s">
        <v>14997</v>
      </c>
      <c r="B10971" s="63" t="s">
        <v>14998</v>
      </c>
      <c r="C10971" s="63" t="s">
        <v>8991</v>
      </c>
      <c r="D10971" s="63" t="s">
        <v>14796</v>
      </c>
      <c r="E10971" s="64">
        <v>101</v>
      </c>
      <c r="F10971" s="64">
        <v>479</v>
      </c>
      <c r="G10971" s="64">
        <v>151</v>
      </c>
      <c r="H10971" s="64">
        <v>630</v>
      </c>
    </row>
    <row r="10972" spans="1:8" x14ac:dyDescent="0.3">
      <c r="A10972" s="63" t="s">
        <v>14997</v>
      </c>
      <c r="B10972" s="63" t="s">
        <v>14998</v>
      </c>
      <c r="C10972" s="63" t="s">
        <v>7620</v>
      </c>
      <c r="D10972" s="63" t="s">
        <v>14856</v>
      </c>
      <c r="E10972" s="64">
        <v>0</v>
      </c>
      <c r="F10972" s="64">
        <v>2</v>
      </c>
      <c r="G10972" s="64">
        <v>0</v>
      </c>
      <c r="H10972" s="64">
        <v>2</v>
      </c>
    </row>
    <row r="10973" spans="1:8" x14ac:dyDescent="0.3">
      <c r="A10973" s="63" t="s">
        <v>14997</v>
      </c>
      <c r="B10973" s="63" t="s">
        <v>14998</v>
      </c>
      <c r="C10973" s="63" t="s">
        <v>7187</v>
      </c>
      <c r="D10973" s="63" t="s">
        <v>14887</v>
      </c>
      <c r="E10973" s="64">
        <v>0</v>
      </c>
      <c r="F10973" s="64">
        <v>6</v>
      </c>
      <c r="G10973" s="64">
        <v>3</v>
      </c>
      <c r="H10973" s="64">
        <v>9</v>
      </c>
    </row>
    <row r="10974" spans="1:8" x14ac:dyDescent="0.3">
      <c r="A10974" s="63" t="s">
        <v>14997</v>
      </c>
      <c r="B10974" s="63" t="s">
        <v>14998</v>
      </c>
      <c r="C10974" s="63" t="s">
        <v>6596</v>
      </c>
      <c r="D10974" s="63" t="s">
        <v>14597</v>
      </c>
      <c r="E10974" s="64">
        <v>1</v>
      </c>
      <c r="F10974" s="64">
        <v>0</v>
      </c>
      <c r="G10974" s="64">
        <v>1</v>
      </c>
      <c r="H10974" s="64">
        <v>1</v>
      </c>
    </row>
    <row r="10975" spans="1:8" x14ac:dyDescent="0.3">
      <c r="A10975" s="63" t="s">
        <v>14997</v>
      </c>
      <c r="B10975" s="63" t="s">
        <v>14998</v>
      </c>
      <c r="C10975" s="63" t="s">
        <v>8999</v>
      </c>
      <c r="D10975" s="63" t="s">
        <v>15004</v>
      </c>
      <c r="E10975" s="64">
        <v>47</v>
      </c>
      <c r="F10975" s="64">
        <v>113</v>
      </c>
      <c r="G10975" s="64">
        <v>43</v>
      </c>
      <c r="H10975" s="64">
        <v>156</v>
      </c>
    </row>
    <row r="10976" spans="1:8" x14ac:dyDescent="0.3">
      <c r="A10976" s="63" t="s">
        <v>14997</v>
      </c>
      <c r="B10976" s="63" t="s">
        <v>14998</v>
      </c>
      <c r="C10976" s="63" t="s">
        <v>8997</v>
      </c>
      <c r="D10976" s="63" t="s">
        <v>14932</v>
      </c>
      <c r="E10976" s="64">
        <v>0</v>
      </c>
      <c r="F10976" s="64">
        <v>0</v>
      </c>
      <c r="G10976" s="64">
        <v>387</v>
      </c>
      <c r="H10976" s="64">
        <v>387</v>
      </c>
    </row>
    <row r="10977" spans="1:8" x14ac:dyDescent="0.3">
      <c r="A10977" s="63" t="s">
        <v>14997</v>
      </c>
      <c r="B10977" s="63" t="s">
        <v>14998</v>
      </c>
      <c r="C10977" s="63" t="s">
        <v>9052</v>
      </c>
      <c r="D10977" s="63" t="s">
        <v>15005</v>
      </c>
      <c r="E10977" s="64">
        <v>35</v>
      </c>
      <c r="F10977" s="64">
        <v>99</v>
      </c>
      <c r="G10977" s="64">
        <v>25</v>
      </c>
      <c r="H10977" s="64">
        <v>124</v>
      </c>
    </row>
    <row r="10978" spans="1:8" x14ac:dyDescent="0.3">
      <c r="A10978" s="63" t="s">
        <v>14997</v>
      </c>
      <c r="B10978" s="63" t="s">
        <v>14998</v>
      </c>
      <c r="C10978" s="63" t="s">
        <v>9001</v>
      </c>
      <c r="D10978" s="63" t="s">
        <v>15006</v>
      </c>
      <c r="E10978" s="64">
        <v>0</v>
      </c>
      <c r="F10978" s="64">
        <v>0</v>
      </c>
      <c r="G10978" s="64">
        <v>1172</v>
      </c>
      <c r="H10978" s="64">
        <v>1172</v>
      </c>
    </row>
    <row r="10979" spans="1:8" x14ac:dyDescent="0.3">
      <c r="A10979" s="63" t="s">
        <v>14997</v>
      </c>
      <c r="B10979" s="63" t="s">
        <v>14998</v>
      </c>
      <c r="C10979" s="63" t="s">
        <v>6293</v>
      </c>
      <c r="D10979" s="63" t="s">
        <v>14583</v>
      </c>
      <c r="E10979" s="64">
        <v>0</v>
      </c>
      <c r="F10979" s="64">
        <v>0</v>
      </c>
      <c r="G10979" s="64">
        <v>3</v>
      </c>
      <c r="H10979" s="64">
        <v>3</v>
      </c>
    </row>
    <row r="10980" spans="1:8" x14ac:dyDescent="0.3">
      <c r="A10980" s="63" t="s">
        <v>14997</v>
      </c>
      <c r="B10980" s="63" t="s">
        <v>14998</v>
      </c>
      <c r="C10980" s="63" t="s">
        <v>9005</v>
      </c>
      <c r="D10980" s="63" t="s">
        <v>15007</v>
      </c>
      <c r="E10980" s="64">
        <v>21</v>
      </c>
      <c r="F10980" s="64">
        <v>311</v>
      </c>
      <c r="G10980" s="64">
        <v>114</v>
      </c>
      <c r="H10980" s="64">
        <v>425</v>
      </c>
    </row>
    <row r="10981" spans="1:8" x14ac:dyDescent="0.3">
      <c r="A10981" s="63" t="s">
        <v>14997</v>
      </c>
      <c r="B10981" s="63" t="s">
        <v>14998</v>
      </c>
      <c r="C10981" s="63" t="s">
        <v>9003</v>
      </c>
      <c r="D10981" s="63" t="s">
        <v>15008</v>
      </c>
      <c r="E10981" s="64">
        <v>0</v>
      </c>
      <c r="F10981" s="64">
        <v>0</v>
      </c>
      <c r="G10981" s="64">
        <v>403</v>
      </c>
      <c r="H10981" s="64">
        <v>403</v>
      </c>
    </row>
    <row r="10982" spans="1:8" x14ac:dyDescent="0.3">
      <c r="A10982" s="63" t="s">
        <v>14997</v>
      </c>
      <c r="B10982" s="63" t="s">
        <v>14998</v>
      </c>
      <c r="C10982" s="63" t="s">
        <v>4678</v>
      </c>
      <c r="D10982" s="63" t="s">
        <v>14739</v>
      </c>
      <c r="E10982" s="64">
        <v>0</v>
      </c>
      <c r="F10982" s="64">
        <v>0</v>
      </c>
      <c r="G10982" s="64">
        <v>1</v>
      </c>
      <c r="H10982" s="64">
        <v>1</v>
      </c>
    </row>
    <row r="10983" spans="1:8" x14ac:dyDescent="0.3">
      <c r="A10983" s="63" t="s">
        <v>14997</v>
      </c>
      <c r="B10983" s="63" t="s">
        <v>14998</v>
      </c>
      <c r="C10983" s="63" t="s">
        <v>7624</v>
      </c>
      <c r="D10983" s="63" t="s">
        <v>14892</v>
      </c>
      <c r="E10983" s="64">
        <v>0</v>
      </c>
      <c r="F10983" s="64">
        <v>1</v>
      </c>
      <c r="G10983" s="64">
        <v>0</v>
      </c>
      <c r="H10983" s="64">
        <v>1</v>
      </c>
    </row>
    <row r="10984" spans="1:8" x14ac:dyDescent="0.3">
      <c r="A10984" s="63" t="s">
        <v>14997</v>
      </c>
      <c r="B10984" s="63" t="s">
        <v>14998</v>
      </c>
      <c r="C10984" s="63" t="s">
        <v>9023</v>
      </c>
      <c r="D10984" s="63" t="s">
        <v>14448</v>
      </c>
      <c r="E10984" s="64">
        <v>61</v>
      </c>
      <c r="F10984" s="64">
        <v>248</v>
      </c>
      <c r="G10984" s="64">
        <v>92</v>
      </c>
      <c r="H10984" s="64">
        <v>340</v>
      </c>
    </row>
    <row r="10985" spans="1:8" x14ac:dyDescent="0.3">
      <c r="A10985" s="63" t="s">
        <v>14997</v>
      </c>
      <c r="B10985" s="63" t="s">
        <v>14998</v>
      </c>
      <c r="C10985" s="63" t="s">
        <v>7433</v>
      </c>
      <c r="D10985" s="63" t="s">
        <v>7434</v>
      </c>
      <c r="E10985" s="64">
        <v>1</v>
      </c>
      <c r="F10985" s="64">
        <v>0</v>
      </c>
      <c r="G10985" s="64">
        <v>1</v>
      </c>
      <c r="H10985" s="64">
        <v>1</v>
      </c>
    </row>
    <row r="10986" spans="1:8" x14ac:dyDescent="0.3">
      <c r="A10986" s="63" t="s">
        <v>14997</v>
      </c>
      <c r="B10986" s="63" t="s">
        <v>14998</v>
      </c>
      <c r="C10986" s="63" t="s">
        <v>9026</v>
      </c>
      <c r="D10986" s="63" t="s">
        <v>15009</v>
      </c>
      <c r="E10986" s="64">
        <v>51</v>
      </c>
      <c r="F10986" s="64">
        <v>153</v>
      </c>
      <c r="G10986" s="64">
        <v>38</v>
      </c>
      <c r="H10986" s="64">
        <v>191</v>
      </c>
    </row>
    <row r="10987" spans="1:8" x14ac:dyDescent="0.3">
      <c r="A10987" s="63" t="s">
        <v>14997</v>
      </c>
      <c r="B10987" s="63" t="s">
        <v>14998</v>
      </c>
      <c r="C10987" s="63" t="s">
        <v>9024</v>
      </c>
      <c r="D10987" s="63" t="s">
        <v>15010</v>
      </c>
      <c r="E10987" s="64">
        <v>0</v>
      </c>
      <c r="F10987" s="64">
        <v>0</v>
      </c>
      <c r="G10987" s="64">
        <v>556</v>
      </c>
      <c r="H10987" s="64">
        <v>556</v>
      </c>
    </row>
    <row r="10988" spans="1:8" x14ac:dyDescent="0.3">
      <c r="A10988" s="63" t="s">
        <v>14997</v>
      </c>
      <c r="B10988" s="63" t="s">
        <v>14998</v>
      </c>
      <c r="C10988" s="63" t="s">
        <v>9028</v>
      </c>
      <c r="D10988" s="63" t="s">
        <v>14478</v>
      </c>
      <c r="E10988" s="64">
        <v>29</v>
      </c>
      <c r="F10988" s="64">
        <v>120</v>
      </c>
      <c r="G10988" s="64">
        <v>62</v>
      </c>
      <c r="H10988" s="64">
        <v>182</v>
      </c>
    </row>
    <row r="10989" spans="1:8" x14ac:dyDescent="0.3">
      <c r="A10989" s="63" t="s">
        <v>14997</v>
      </c>
      <c r="B10989" s="63" t="s">
        <v>14998</v>
      </c>
      <c r="C10989" s="63" t="s">
        <v>6602</v>
      </c>
      <c r="D10989" s="63" t="s">
        <v>14834</v>
      </c>
      <c r="E10989" s="64">
        <v>0</v>
      </c>
      <c r="F10989" s="64">
        <v>0</v>
      </c>
      <c r="G10989" s="64">
        <v>3</v>
      </c>
      <c r="H10989" s="64">
        <v>3</v>
      </c>
    </row>
    <row r="10990" spans="1:8" x14ac:dyDescent="0.3">
      <c r="A10990" s="63" t="s">
        <v>14997</v>
      </c>
      <c r="B10990" s="63" t="s">
        <v>14998</v>
      </c>
      <c r="C10990" s="63" t="s">
        <v>6600</v>
      </c>
      <c r="D10990" s="63" t="s">
        <v>14858</v>
      </c>
      <c r="E10990" s="64">
        <v>0</v>
      </c>
      <c r="F10990" s="64">
        <v>0</v>
      </c>
      <c r="G10990" s="64">
        <v>2</v>
      </c>
      <c r="H10990" s="64">
        <v>2</v>
      </c>
    </row>
    <row r="10991" spans="1:8" x14ac:dyDescent="0.3">
      <c r="A10991" s="63" t="s">
        <v>14997</v>
      </c>
      <c r="B10991" s="63" t="s">
        <v>14998</v>
      </c>
      <c r="C10991" s="63" t="s">
        <v>4691</v>
      </c>
      <c r="D10991" s="63" t="s">
        <v>14620</v>
      </c>
      <c r="E10991" s="64">
        <v>0</v>
      </c>
      <c r="F10991" s="64">
        <v>1</v>
      </c>
      <c r="G10991" s="64">
        <v>0</v>
      </c>
      <c r="H10991" s="64">
        <v>1</v>
      </c>
    </row>
    <row r="10992" spans="1:8" x14ac:dyDescent="0.3">
      <c r="A10992" s="63" t="s">
        <v>14997</v>
      </c>
      <c r="B10992" s="63" t="s">
        <v>14998</v>
      </c>
      <c r="C10992" s="63" t="s">
        <v>9030</v>
      </c>
      <c r="D10992" s="63" t="s">
        <v>15011</v>
      </c>
      <c r="E10992" s="64">
        <v>50</v>
      </c>
      <c r="F10992" s="64">
        <v>160</v>
      </c>
      <c r="G10992" s="64">
        <v>69</v>
      </c>
      <c r="H10992" s="64">
        <v>229</v>
      </c>
    </row>
    <row r="10993" spans="1:8" x14ac:dyDescent="0.3">
      <c r="A10993" s="63" t="s">
        <v>14997</v>
      </c>
      <c r="B10993" s="63" t="s">
        <v>14998</v>
      </c>
      <c r="C10993" s="63" t="s">
        <v>4715</v>
      </c>
      <c r="D10993" s="63" t="s">
        <v>14198</v>
      </c>
      <c r="E10993" s="64">
        <v>0</v>
      </c>
      <c r="F10993" s="64">
        <v>1</v>
      </c>
      <c r="G10993" s="64">
        <v>0</v>
      </c>
      <c r="H10993" s="64">
        <v>1</v>
      </c>
    </row>
    <row r="10994" spans="1:8" x14ac:dyDescent="0.3">
      <c r="A10994" s="63" t="s">
        <v>14997</v>
      </c>
      <c r="B10994" s="63" t="s">
        <v>14998</v>
      </c>
      <c r="C10994" s="63" t="s">
        <v>9062</v>
      </c>
      <c r="D10994" s="63" t="s">
        <v>9063</v>
      </c>
      <c r="E10994" s="64">
        <v>19</v>
      </c>
      <c r="F10994" s="64">
        <v>119</v>
      </c>
      <c r="G10994" s="64">
        <v>194</v>
      </c>
      <c r="H10994" s="64">
        <v>313</v>
      </c>
    </row>
    <row r="10995" spans="1:8" x14ac:dyDescent="0.3">
      <c r="A10995" s="63" t="s">
        <v>14997</v>
      </c>
      <c r="B10995" s="63" t="s">
        <v>14998</v>
      </c>
      <c r="C10995" s="63" t="s">
        <v>9042</v>
      </c>
      <c r="D10995" s="63" t="s">
        <v>9043</v>
      </c>
      <c r="E10995" s="64">
        <v>0</v>
      </c>
      <c r="F10995" s="64">
        <v>88</v>
      </c>
      <c r="G10995" s="64">
        <v>0</v>
      </c>
      <c r="H10995" s="64">
        <v>88</v>
      </c>
    </row>
    <row r="10996" spans="1:8" x14ac:dyDescent="0.3">
      <c r="A10996" s="63" t="s">
        <v>14997</v>
      </c>
      <c r="B10996" s="63" t="s">
        <v>14998</v>
      </c>
      <c r="C10996" s="63" t="s">
        <v>6652</v>
      </c>
      <c r="D10996" s="63" t="s">
        <v>6653</v>
      </c>
      <c r="E10996" s="64">
        <v>0</v>
      </c>
      <c r="F10996" s="64">
        <v>1</v>
      </c>
      <c r="G10996" s="64">
        <v>0</v>
      </c>
      <c r="H10996" s="64">
        <v>1</v>
      </c>
    </row>
    <row r="10997" spans="1:8" x14ac:dyDescent="0.3">
      <c r="A10997" s="63" t="s">
        <v>14997</v>
      </c>
      <c r="B10997" s="63" t="s">
        <v>14998</v>
      </c>
      <c r="C10997" s="63" t="s">
        <v>4693</v>
      </c>
      <c r="D10997" s="63" t="s">
        <v>4694</v>
      </c>
      <c r="E10997" s="64">
        <v>4</v>
      </c>
      <c r="F10997" s="64">
        <v>8</v>
      </c>
      <c r="G10997" s="64">
        <v>5</v>
      </c>
      <c r="H10997" s="64">
        <v>13</v>
      </c>
    </row>
    <row r="10998" spans="1:8" x14ac:dyDescent="0.3">
      <c r="A10998" s="63" t="s">
        <v>14997</v>
      </c>
      <c r="B10998" s="63" t="s">
        <v>14998</v>
      </c>
      <c r="C10998" s="63" t="s">
        <v>7089</v>
      </c>
      <c r="D10998" s="63" t="s">
        <v>7090</v>
      </c>
      <c r="E10998" s="64">
        <v>0</v>
      </c>
      <c r="F10998" s="64">
        <v>3</v>
      </c>
      <c r="G10998" s="64">
        <v>0</v>
      </c>
      <c r="H10998" s="64">
        <v>3</v>
      </c>
    </row>
    <row r="10999" spans="1:8" x14ac:dyDescent="0.3">
      <c r="A10999" s="63" t="s">
        <v>14997</v>
      </c>
      <c r="B10999" s="63" t="s">
        <v>14998</v>
      </c>
      <c r="C10999" s="63" t="s">
        <v>4962</v>
      </c>
      <c r="D10999" s="63" t="s">
        <v>4963</v>
      </c>
      <c r="E10999" s="64">
        <v>0</v>
      </c>
      <c r="F10999" s="64">
        <v>0</v>
      </c>
      <c r="G10999" s="64">
        <v>2</v>
      </c>
      <c r="H10999" s="64">
        <v>2</v>
      </c>
    </row>
    <row r="11000" spans="1:8" x14ac:dyDescent="0.3">
      <c r="A11000" s="63" t="s">
        <v>14997</v>
      </c>
      <c r="B11000" s="63" t="s">
        <v>14998</v>
      </c>
      <c r="C11000" s="63" t="s">
        <v>4791</v>
      </c>
      <c r="D11000" s="63" t="s">
        <v>4792</v>
      </c>
      <c r="E11000" s="64">
        <v>0</v>
      </c>
      <c r="F11000" s="64">
        <v>3</v>
      </c>
      <c r="G11000" s="64">
        <v>3</v>
      </c>
      <c r="H11000" s="64">
        <v>6</v>
      </c>
    </row>
    <row r="11001" spans="1:8" x14ac:dyDescent="0.3">
      <c r="A11001" s="63" t="s">
        <v>14997</v>
      </c>
      <c r="B11001" s="63" t="s">
        <v>14998</v>
      </c>
      <c r="C11001" s="63" t="s">
        <v>3651</v>
      </c>
      <c r="D11001" s="63" t="s">
        <v>3652</v>
      </c>
      <c r="E11001" s="64">
        <v>0</v>
      </c>
      <c r="F11001" s="64">
        <v>0</v>
      </c>
      <c r="G11001" s="64">
        <v>1</v>
      </c>
      <c r="H11001" s="64">
        <v>1</v>
      </c>
    </row>
    <row r="11002" spans="1:8" x14ac:dyDescent="0.3">
      <c r="A11002" s="63" t="s">
        <v>14997</v>
      </c>
      <c r="B11002" s="63" t="s">
        <v>14998</v>
      </c>
      <c r="C11002" s="63" t="s">
        <v>7197</v>
      </c>
      <c r="D11002" s="63" t="s">
        <v>7198</v>
      </c>
      <c r="E11002" s="64">
        <v>1</v>
      </c>
      <c r="F11002" s="64">
        <v>3</v>
      </c>
      <c r="G11002" s="64">
        <v>0</v>
      </c>
      <c r="H11002" s="64">
        <v>3</v>
      </c>
    </row>
    <row r="11003" spans="1:8" x14ac:dyDescent="0.3">
      <c r="A11003" s="63" t="s">
        <v>14997</v>
      </c>
      <c r="B11003" s="63" t="s">
        <v>14998</v>
      </c>
      <c r="C11003" s="63" t="s">
        <v>3566</v>
      </c>
      <c r="D11003" s="63" t="s">
        <v>3567</v>
      </c>
      <c r="E11003" s="64">
        <v>0</v>
      </c>
      <c r="F11003" s="64">
        <v>0</v>
      </c>
      <c r="G11003" s="64">
        <v>1</v>
      </c>
      <c r="H11003" s="64">
        <v>1</v>
      </c>
    </row>
    <row r="11004" spans="1:8" x14ac:dyDescent="0.3">
      <c r="A11004" s="63" t="s">
        <v>14997</v>
      </c>
      <c r="B11004" s="63" t="s">
        <v>14998</v>
      </c>
      <c r="C11004" s="63" t="s">
        <v>4819</v>
      </c>
      <c r="D11004" s="63" t="s">
        <v>4820</v>
      </c>
      <c r="E11004" s="64">
        <v>0</v>
      </c>
      <c r="F11004" s="64">
        <v>1</v>
      </c>
      <c r="G11004" s="64">
        <v>6</v>
      </c>
      <c r="H11004" s="64">
        <v>7</v>
      </c>
    </row>
    <row r="11005" spans="1:8" x14ac:dyDescent="0.3">
      <c r="A11005" s="63" t="s">
        <v>14997</v>
      </c>
      <c r="B11005" s="63" t="s">
        <v>14998</v>
      </c>
      <c r="C11005" s="63" t="s">
        <v>14604</v>
      </c>
      <c r="D11005" s="63" t="s">
        <v>14605</v>
      </c>
      <c r="E11005" s="64">
        <v>1</v>
      </c>
      <c r="F11005" s="64">
        <v>2</v>
      </c>
      <c r="G11005" s="64">
        <v>0</v>
      </c>
      <c r="H11005" s="64">
        <v>2</v>
      </c>
    </row>
    <row r="11006" spans="1:8" x14ac:dyDescent="0.3">
      <c r="A11006" s="63" t="s">
        <v>14997</v>
      </c>
      <c r="B11006" s="63" t="s">
        <v>14998</v>
      </c>
      <c r="C11006" s="63" t="s">
        <v>8389</v>
      </c>
      <c r="D11006" s="63" t="s">
        <v>8390</v>
      </c>
      <c r="E11006" s="64">
        <v>0</v>
      </c>
      <c r="F11006" s="64">
        <v>1</v>
      </c>
      <c r="G11006" s="64">
        <v>2</v>
      </c>
      <c r="H11006" s="64">
        <v>3</v>
      </c>
    </row>
    <row r="11007" spans="1:8" x14ac:dyDescent="0.3">
      <c r="A11007" s="63" t="s">
        <v>14997</v>
      </c>
      <c r="B11007" s="63" t="s">
        <v>14998</v>
      </c>
      <c r="C11007" s="63" t="s">
        <v>7684</v>
      </c>
      <c r="D11007" s="63" t="s">
        <v>7685</v>
      </c>
      <c r="E11007" s="64">
        <v>0</v>
      </c>
      <c r="F11007" s="64">
        <v>0</v>
      </c>
      <c r="G11007" s="64">
        <v>1</v>
      </c>
      <c r="H11007" s="64">
        <v>1</v>
      </c>
    </row>
    <row r="11008" spans="1:8" x14ac:dyDescent="0.3">
      <c r="A11008" s="63" t="s">
        <v>14997</v>
      </c>
      <c r="B11008" s="63" t="s">
        <v>14998</v>
      </c>
      <c r="C11008" s="63" t="s">
        <v>9046</v>
      </c>
      <c r="D11008" s="63" t="s">
        <v>9047</v>
      </c>
      <c r="E11008" s="64">
        <v>0</v>
      </c>
      <c r="F11008" s="64">
        <v>130</v>
      </c>
      <c r="G11008" s="64">
        <v>30</v>
      </c>
      <c r="H11008" s="64">
        <v>160</v>
      </c>
    </row>
    <row r="11009" spans="1:8" x14ac:dyDescent="0.3">
      <c r="A11009" s="63" t="s">
        <v>14997</v>
      </c>
      <c r="B11009" s="63" t="s">
        <v>14998</v>
      </c>
      <c r="C11009" s="63" t="s">
        <v>7468</v>
      </c>
      <c r="D11009" s="63" t="s">
        <v>7469</v>
      </c>
      <c r="E11009" s="64">
        <v>1</v>
      </c>
      <c r="F11009" s="64">
        <v>0</v>
      </c>
      <c r="G11009" s="64">
        <v>2</v>
      </c>
      <c r="H11009" s="64">
        <v>2</v>
      </c>
    </row>
    <row r="11010" spans="1:8" x14ac:dyDescent="0.3">
      <c r="A11010" s="63" t="s">
        <v>14997</v>
      </c>
      <c r="B11010" s="63" t="s">
        <v>14998</v>
      </c>
      <c r="C11010" s="63" t="s">
        <v>7484</v>
      </c>
      <c r="D11010" s="63" t="s">
        <v>14879</v>
      </c>
      <c r="E11010" s="64">
        <v>0</v>
      </c>
      <c r="F11010" s="64">
        <v>1</v>
      </c>
      <c r="G11010" s="64">
        <v>0</v>
      </c>
      <c r="H11010" s="64">
        <v>1</v>
      </c>
    </row>
    <row r="11011" spans="1:8" x14ac:dyDescent="0.3">
      <c r="A11011" s="63" t="s">
        <v>14997</v>
      </c>
      <c r="B11011" s="63" t="s">
        <v>14998</v>
      </c>
      <c r="C11011" s="63" t="s">
        <v>12980</v>
      </c>
      <c r="D11011" s="63" t="s">
        <v>12981</v>
      </c>
      <c r="E11011" s="64">
        <v>0</v>
      </c>
      <c r="F11011" s="64">
        <v>0</v>
      </c>
      <c r="G11011" s="64">
        <v>2</v>
      </c>
      <c r="H11011" s="64">
        <v>2</v>
      </c>
    </row>
    <row r="11012" spans="1:8" x14ac:dyDescent="0.3">
      <c r="A11012" s="63" t="s">
        <v>14962</v>
      </c>
      <c r="B11012" s="63" t="s">
        <v>14963</v>
      </c>
      <c r="C11012" s="63" t="s">
        <v>6638</v>
      </c>
      <c r="D11012" s="63" t="s">
        <v>6639</v>
      </c>
      <c r="E11012" s="64">
        <v>0</v>
      </c>
      <c r="F11012" s="64">
        <v>0</v>
      </c>
      <c r="G11012" s="64">
        <v>1</v>
      </c>
      <c r="H11012" s="64">
        <v>1</v>
      </c>
    </row>
    <row r="11013" spans="1:8" x14ac:dyDescent="0.3">
      <c r="A11013" s="63" t="s">
        <v>14962</v>
      </c>
      <c r="B11013" s="63" t="s">
        <v>14963</v>
      </c>
      <c r="C11013" s="63" t="s">
        <v>6332</v>
      </c>
      <c r="D11013" s="63" t="s">
        <v>6333</v>
      </c>
      <c r="E11013" s="64">
        <v>0</v>
      </c>
      <c r="F11013" s="64">
        <v>1</v>
      </c>
      <c r="G11013" s="64">
        <v>0</v>
      </c>
      <c r="H11013" s="64">
        <v>1</v>
      </c>
    </row>
    <row r="11014" spans="1:8" x14ac:dyDescent="0.3">
      <c r="A11014" s="63" t="s">
        <v>14962</v>
      </c>
      <c r="B11014" s="63" t="s">
        <v>14963</v>
      </c>
      <c r="C11014" s="63" t="s">
        <v>4994</v>
      </c>
      <c r="D11014" s="63" t="s">
        <v>14747</v>
      </c>
      <c r="E11014" s="64">
        <v>0</v>
      </c>
      <c r="F11014" s="64">
        <v>0</v>
      </c>
      <c r="G11014" s="64">
        <v>1</v>
      </c>
      <c r="H11014" s="64">
        <v>1</v>
      </c>
    </row>
    <row r="11015" spans="1:8" x14ac:dyDescent="0.3">
      <c r="A11015" s="63" t="s">
        <v>14962</v>
      </c>
      <c r="B11015" s="63" t="s">
        <v>14963</v>
      </c>
      <c r="C11015" s="63" t="s">
        <v>6334</v>
      </c>
      <c r="D11015" s="63" t="s">
        <v>6335</v>
      </c>
      <c r="E11015" s="64">
        <v>0</v>
      </c>
      <c r="F11015" s="64">
        <v>1</v>
      </c>
      <c r="G11015" s="64">
        <v>0</v>
      </c>
      <c r="H11015" s="64">
        <v>1</v>
      </c>
    </row>
    <row r="11016" spans="1:8" x14ac:dyDescent="0.3">
      <c r="A11016" s="63" t="s">
        <v>14962</v>
      </c>
      <c r="B11016" s="63" t="s">
        <v>14963</v>
      </c>
      <c r="C11016" s="63" t="s">
        <v>6295</v>
      </c>
      <c r="D11016" s="63" t="s">
        <v>6296</v>
      </c>
      <c r="E11016" s="64">
        <v>0</v>
      </c>
      <c r="F11016" s="64">
        <v>0</v>
      </c>
      <c r="G11016" s="64">
        <v>12</v>
      </c>
      <c r="H11016" s="64">
        <v>12</v>
      </c>
    </row>
    <row r="11017" spans="1:8" x14ac:dyDescent="0.3">
      <c r="A11017" s="63" t="s">
        <v>14962</v>
      </c>
      <c r="B11017" s="63" t="s">
        <v>14963</v>
      </c>
      <c r="C11017" s="63" t="s">
        <v>3912</v>
      </c>
      <c r="D11017" s="63" t="s">
        <v>3913</v>
      </c>
      <c r="E11017" s="64">
        <v>0</v>
      </c>
      <c r="F11017" s="64">
        <v>6</v>
      </c>
      <c r="G11017" s="64">
        <v>2</v>
      </c>
      <c r="H11017" s="64">
        <v>8</v>
      </c>
    </row>
    <row r="11018" spans="1:8" x14ac:dyDescent="0.3">
      <c r="A11018" s="63" t="s">
        <v>14962</v>
      </c>
      <c r="B11018" s="63" t="s">
        <v>14963</v>
      </c>
      <c r="C11018" s="63" t="s">
        <v>5387</v>
      </c>
      <c r="D11018" s="63" t="s">
        <v>5388</v>
      </c>
      <c r="E11018" s="64">
        <v>0</v>
      </c>
      <c r="F11018" s="64">
        <v>0</v>
      </c>
      <c r="G11018" s="64">
        <v>1</v>
      </c>
      <c r="H11018" s="64">
        <v>1</v>
      </c>
    </row>
    <row r="11019" spans="1:8" x14ac:dyDescent="0.3">
      <c r="A11019" s="63" t="s">
        <v>14962</v>
      </c>
      <c r="B11019" s="63" t="s">
        <v>14963</v>
      </c>
      <c r="C11019" s="63" t="s">
        <v>4666</v>
      </c>
      <c r="D11019" s="63" t="s">
        <v>4667</v>
      </c>
      <c r="E11019" s="64">
        <v>0</v>
      </c>
      <c r="F11019" s="64">
        <v>0</v>
      </c>
      <c r="G11019" s="64">
        <v>7</v>
      </c>
      <c r="H11019" s="64">
        <v>7</v>
      </c>
    </row>
    <row r="11020" spans="1:8" x14ac:dyDescent="0.3">
      <c r="A11020" s="63" t="s">
        <v>14962</v>
      </c>
      <c r="B11020" s="63" t="s">
        <v>14963</v>
      </c>
      <c r="C11020" s="63" t="s">
        <v>7958</v>
      </c>
      <c r="D11020" s="63" t="s">
        <v>14649</v>
      </c>
      <c r="E11020" s="64">
        <v>0</v>
      </c>
      <c r="F11020" s="64">
        <v>0</v>
      </c>
      <c r="G11020" s="64">
        <v>1</v>
      </c>
      <c r="H11020" s="64">
        <v>1</v>
      </c>
    </row>
    <row r="11021" spans="1:8" x14ac:dyDescent="0.3">
      <c r="A11021" s="63" t="s">
        <v>14962</v>
      </c>
      <c r="B11021" s="63" t="s">
        <v>14963</v>
      </c>
      <c r="C11021" s="63" t="s">
        <v>7964</v>
      </c>
      <c r="D11021" s="63" t="s">
        <v>14575</v>
      </c>
      <c r="E11021" s="64">
        <v>0</v>
      </c>
      <c r="F11021" s="64">
        <v>0</v>
      </c>
      <c r="G11021" s="64">
        <v>34</v>
      </c>
      <c r="H11021" s="64">
        <v>34</v>
      </c>
    </row>
    <row r="11022" spans="1:8" x14ac:dyDescent="0.3">
      <c r="A11022" s="63" t="s">
        <v>14962</v>
      </c>
      <c r="B11022" s="63" t="s">
        <v>14963</v>
      </c>
      <c r="C11022" s="63" t="s">
        <v>6312</v>
      </c>
      <c r="D11022" s="63" t="s">
        <v>14849</v>
      </c>
      <c r="E11022" s="64">
        <v>0</v>
      </c>
      <c r="F11022" s="64">
        <v>2</v>
      </c>
      <c r="G11022" s="64">
        <v>0</v>
      </c>
      <c r="H11022" s="64">
        <v>2</v>
      </c>
    </row>
    <row r="11023" spans="1:8" x14ac:dyDescent="0.3">
      <c r="A11023" s="63" t="s">
        <v>14962</v>
      </c>
      <c r="B11023" s="63" t="s">
        <v>14963</v>
      </c>
      <c r="C11023" s="63" t="s">
        <v>7836</v>
      </c>
      <c r="D11023" s="63" t="s">
        <v>7837</v>
      </c>
      <c r="E11023" s="64">
        <v>0</v>
      </c>
      <c r="F11023" s="64">
        <v>0</v>
      </c>
      <c r="G11023" s="64">
        <v>334</v>
      </c>
      <c r="H11023" s="64">
        <v>334</v>
      </c>
    </row>
    <row r="11024" spans="1:8" x14ac:dyDescent="0.3">
      <c r="A11024" s="63" t="s">
        <v>14962</v>
      </c>
      <c r="B11024" s="63" t="s">
        <v>14963</v>
      </c>
      <c r="C11024" s="63" t="s">
        <v>4670</v>
      </c>
      <c r="D11024" s="63" t="s">
        <v>4671</v>
      </c>
      <c r="E11024" s="64">
        <v>0</v>
      </c>
      <c r="F11024" s="64">
        <v>1</v>
      </c>
      <c r="G11024" s="64">
        <v>0</v>
      </c>
      <c r="H11024" s="64">
        <v>1</v>
      </c>
    </row>
    <row r="11025" spans="1:8" x14ac:dyDescent="0.3">
      <c r="A11025" s="63" t="s">
        <v>14962</v>
      </c>
      <c r="B11025" s="63" t="s">
        <v>14963</v>
      </c>
      <c r="C11025" s="63" t="s">
        <v>8828</v>
      </c>
      <c r="D11025" s="63" t="s">
        <v>8829</v>
      </c>
      <c r="E11025" s="64">
        <v>0</v>
      </c>
      <c r="F11025" s="64">
        <v>0</v>
      </c>
      <c r="G11025" s="64">
        <v>7</v>
      </c>
      <c r="H11025" s="64">
        <v>7</v>
      </c>
    </row>
    <row r="11026" spans="1:8" x14ac:dyDescent="0.3">
      <c r="A11026" s="63" t="s">
        <v>14962</v>
      </c>
      <c r="B11026" s="63" t="s">
        <v>14963</v>
      </c>
      <c r="C11026" s="63" t="s">
        <v>3689</v>
      </c>
      <c r="D11026" s="63" t="s">
        <v>3690</v>
      </c>
      <c r="E11026" s="64">
        <v>0</v>
      </c>
      <c r="F11026" s="64">
        <v>2</v>
      </c>
      <c r="G11026" s="64">
        <v>0</v>
      </c>
      <c r="H11026" s="64">
        <v>2</v>
      </c>
    </row>
    <row r="11027" spans="1:8" x14ac:dyDescent="0.3">
      <c r="A11027" s="63" t="s">
        <v>14962</v>
      </c>
      <c r="B11027" s="63" t="s">
        <v>14963</v>
      </c>
      <c r="C11027" s="63" t="s">
        <v>8092</v>
      </c>
      <c r="D11027" s="63" t="s">
        <v>8093</v>
      </c>
      <c r="E11027" s="64">
        <v>0</v>
      </c>
      <c r="F11027" s="64">
        <v>0</v>
      </c>
      <c r="G11027" s="64">
        <v>1</v>
      </c>
      <c r="H11027" s="64">
        <v>1</v>
      </c>
    </row>
    <row r="11028" spans="1:8" x14ac:dyDescent="0.3">
      <c r="A11028" s="63" t="s">
        <v>14962</v>
      </c>
      <c r="B11028" s="63" t="s">
        <v>14963</v>
      </c>
      <c r="C11028" s="63" t="s">
        <v>4414</v>
      </c>
      <c r="D11028" s="63" t="s">
        <v>4415</v>
      </c>
      <c r="E11028" s="64">
        <v>0</v>
      </c>
      <c r="F11028" s="64">
        <v>0</v>
      </c>
      <c r="G11028" s="64">
        <v>5</v>
      </c>
      <c r="H11028" s="64">
        <v>5</v>
      </c>
    </row>
    <row r="11029" spans="1:8" x14ac:dyDescent="0.3">
      <c r="A11029" s="63" t="s">
        <v>14962</v>
      </c>
      <c r="B11029" s="63" t="s">
        <v>14963</v>
      </c>
      <c r="C11029" s="63" t="s">
        <v>6855</v>
      </c>
      <c r="D11029" s="63" t="s">
        <v>6856</v>
      </c>
      <c r="E11029" s="64">
        <v>0</v>
      </c>
      <c r="F11029" s="64">
        <v>0</v>
      </c>
      <c r="G11029" s="64">
        <v>1</v>
      </c>
      <c r="H11029" s="64">
        <v>1</v>
      </c>
    </row>
    <row r="11030" spans="1:8" x14ac:dyDescent="0.3">
      <c r="A11030" s="63" t="s">
        <v>14962</v>
      </c>
      <c r="B11030" s="63" t="s">
        <v>14963</v>
      </c>
      <c r="C11030" s="63" t="s">
        <v>8667</v>
      </c>
      <c r="D11030" s="63" t="s">
        <v>8668</v>
      </c>
      <c r="E11030" s="64">
        <v>0</v>
      </c>
      <c r="F11030" s="64">
        <v>0</v>
      </c>
      <c r="G11030" s="64">
        <v>4</v>
      </c>
      <c r="H11030" s="64">
        <v>4</v>
      </c>
    </row>
    <row r="11031" spans="1:8" x14ac:dyDescent="0.3">
      <c r="A11031" s="63" t="s">
        <v>14962</v>
      </c>
      <c r="B11031" s="63" t="s">
        <v>14963</v>
      </c>
      <c r="C11031" s="63" t="s">
        <v>13049</v>
      </c>
      <c r="D11031" s="63" t="s">
        <v>13050</v>
      </c>
      <c r="E11031" s="64">
        <v>0</v>
      </c>
      <c r="F11031" s="64">
        <v>0</v>
      </c>
      <c r="G11031" s="64">
        <v>1</v>
      </c>
      <c r="H11031" s="64">
        <v>1</v>
      </c>
    </row>
    <row r="11032" spans="1:8" x14ac:dyDescent="0.3">
      <c r="A11032" s="63" t="s">
        <v>14962</v>
      </c>
      <c r="B11032" s="63" t="s">
        <v>14963</v>
      </c>
      <c r="C11032" s="63" t="s">
        <v>8810</v>
      </c>
      <c r="D11032" s="63" t="s">
        <v>14650</v>
      </c>
      <c r="E11032" s="64">
        <v>0</v>
      </c>
      <c r="F11032" s="64">
        <v>0</v>
      </c>
      <c r="G11032" s="64">
        <v>3</v>
      </c>
      <c r="H11032" s="64">
        <v>3</v>
      </c>
    </row>
    <row r="11033" spans="1:8" x14ac:dyDescent="0.3">
      <c r="A11033" s="63" t="s">
        <v>14962</v>
      </c>
      <c r="B11033" s="63" t="s">
        <v>14963</v>
      </c>
      <c r="C11033" s="63" t="s">
        <v>7974</v>
      </c>
      <c r="D11033" s="63" t="s">
        <v>7975</v>
      </c>
      <c r="E11033" s="69">
        <v>0</v>
      </c>
      <c r="F11033" s="69">
        <v>12</v>
      </c>
      <c r="G11033" s="69">
        <v>5</v>
      </c>
      <c r="H11033" s="69">
        <v>17</v>
      </c>
    </row>
    <row r="11034" spans="1:8" x14ac:dyDescent="0.3">
      <c r="A11034" s="63" t="s">
        <v>14962</v>
      </c>
      <c r="B11034" s="63" t="s">
        <v>14963</v>
      </c>
      <c r="C11034" s="63" t="s">
        <v>4684</v>
      </c>
      <c r="D11034" s="63" t="s">
        <v>3852</v>
      </c>
      <c r="E11034" s="64">
        <v>0</v>
      </c>
      <c r="F11034" s="64">
        <v>0</v>
      </c>
      <c r="G11034" s="64">
        <v>1</v>
      </c>
      <c r="H11034" s="64">
        <v>1</v>
      </c>
    </row>
    <row r="11035" spans="1:8" x14ac:dyDescent="0.3">
      <c r="A11035" s="63" t="s">
        <v>14962</v>
      </c>
      <c r="B11035" s="63" t="s">
        <v>14963</v>
      </c>
      <c r="C11035" s="63" t="s">
        <v>7972</v>
      </c>
      <c r="D11035" s="63" t="s">
        <v>7973</v>
      </c>
      <c r="E11035" s="64">
        <v>1</v>
      </c>
      <c r="F11035" s="64">
        <v>3</v>
      </c>
      <c r="G11035" s="64">
        <v>0</v>
      </c>
      <c r="H11035" s="64">
        <v>3</v>
      </c>
    </row>
    <row r="11036" spans="1:8" x14ac:dyDescent="0.3">
      <c r="A11036" s="63" t="s">
        <v>14962</v>
      </c>
      <c r="B11036" s="63" t="s">
        <v>14963</v>
      </c>
      <c r="C11036" s="63" t="s">
        <v>8369</v>
      </c>
      <c r="D11036" s="63" t="s">
        <v>14596</v>
      </c>
      <c r="E11036" s="64">
        <v>1</v>
      </c>
      <c r="F11036" s="64">
        <v>1</v>
      </c>
      <c r="G11036" s="64">
        <v>0</v>
      </c>
      <c r="H11036" s="64">
        <v>1</v>
      </c>
    </row>
    <row r="11037" spans="1:8" x14ac:dyDescent="0.3">
      <c r="A11037" s="63" t="s">
        <v>14962</v>
      </c>
      <c r="B11037" s="63" t="s">
        <v>14963</v>
      </c>
      <c r="C11037" s="63" t="s">
        <v>6422</v>
      </c>
      <c r="D11037" s="63" t="s">
        <v>6423</v>
      </c>
      <c r="E11037" s="64">
        <v>4</v>
      </c>
      <c r="F11037" s="64">
        <v>12</v>
      </c>
      <c r="G11037" s="64">
        <v>2</v>
      </c>
      <c r="H11037" s="64">
        <v>14</v>
      </c>
    </row>
    <row r="11038" spans="1:8" x14ac:dyDescent="0.3">
      <c r="A11038" s="63" t="s">
        <v>14962</v>
      </c>
      <c r="B11038" s="63" t="s">
        <v>14963</v>
      </c>
      <c r="C11038" s="63" t="s">
        <v>7992</v>
      </c>
      <c r="D11038" s="63" t="s">
        <v>7993</v>
      </c>
      <c r="E11038" s="64">
        <v>0</v>
      </c>
      <c r="F11038" s="64">
        <v>0</v>
      </c>
      <c r="G11038" s="64">
        <v>1</v>
      </c>
      <c r="H11038" s="64">
        <v>1</v>
      </c>
    </row>
    <row r="11039" spans="1:8" x14ac:dyDescent="0.3">
      <c r="A11039" s="63" t="s">
        <v>14962</v>
      </c>
      <c r="B11039" s="63" t="s">
        <v>14963</v>
      </c>
      <c r="C11039" s="63" t="s">
        <v>4735</v>
      </c>
      <c r="D11039" s="63" t="s">
        <v>4736</v>
      </c>
      <c r="E11039" s="64">
        <v>0</v>
      </c>
      <c r="F11039" s="64">
        <v>3</v>
      </c>
      <c r="G11039" s="64">
        <v>0</v>
      </c>
      <c r="H11039" s="64">
        <v>3</v>
      </c>
    </row>
    <row r="11040" spans="1:8" x14ac:dyDescent="0.3">
      <c r="A11040" s="63" t="s">
        <v>14962</v>
      </c>
      <c r="B11040" s="63" t="s">
        <v>14963</v>
      </c>
      <c r="C11040" s="63" t="s">
        <v>4687</v>
      </c>
      <c r="D11040" s="63" t="s">
        <v>4688</v>
      </c>
      <c r="E11040" s="64">
        <v>0</v>
      </c>
      <c r="F11040" s="64">
        <v>0</v>
      </c>
      <c r="G11040" s="64">
        <v>2</v>
      </c>
      <c r="H11040" s="64">
        <v>2</v>
      </c>
    </row>
    <row r="11041" spans="1:8" x14ac:dyDescent="0.3">
      <c r="A11041" s="63" t="s">
        <v>14962</v>
      </c>
      <c r="B11041" s="63" t="s">
        <v>14963</v>
      </c>
      <c r="C11041" s="63" t="s">
        <v>7982</v>
      </c>
      <c r="D11041" s="63" t="s">
        <v>14853</v>
      </c>
      <c r="E11041" s="64">
        <v>0</v>
      </c>
      <c r="F11041" s="64">
        <v>2</v>
      </c>
      <c r="G11041" s="64">
        <v>0</v>
      </c>
      <c r="H11041" s="64">
        <v>2</v>
      </c>
    </row>
    <row r="11042" spans="1:8" x14ac:dyDescent="0.3">
      <c r="A11042" s="63" t="s">
        <v>14962</v>
      </c>
      <c r="B11042" s="63" t="s">
        <v>14963</v>
      </c>
      <c r="C11042" s="63" t="s">
        <v>4689</v>
      </c>
      <c r="D11042" s="63" t="s">
        <v>4690</v>
      </c>
      <c r="E11042" s="64">
        <v>0</v>
      </c>
      <c r="F11042" s="64">
        <v>5</v>
      </c>
      <c r="G11042" s="64">
        <v>0</v>
      </c>
      <c r="H11042" s="64">
        <v>5</v>
      </c>
    </row>
    <row r="11043" spans="1:8" x14ac:dyDescent="0.3">
      <c r="A11043" s="63" t="s">
        <v>14962</v>
      </c>
      <c r="B11043" s="63" t="s">
        <v>14963</v>
      </c>
      <c r="C11043" s="63" t="s">
        <v>7968</v>
      </c>
      <c r="D11043" s="63" t="s">
        <v>7969</v>
      </c>
      <c r="E11043" s="64">
        <v>0</v>
      </c>
      <c r="F11043" s="64">
        <v>1</v>
      </c>
      <c r="G11043" s="64">
        <v>0</v>
      </c>
      <c r="H11043" s="64">
        <v>1</v>
      </c>
    </row>
    <row r="11044" spans="1:8" x14ac:dyDescent="0.3">
      <c r="A11044" s="63" t="s">
        <v>14962</v>
      </c>
      <c r="B11044" s="63" t="s">
        <v>14963</v>
      </c>
      <c r="C11044" s="63" t="s">
        <v>3563</v>
      </c>
      <c r="D11044" s="63" t="s">
        <v>14546</v>
      </c>
      <c r="E11044" s="64">
        <v>0</v>
      </c>
      <c r="F11044" s="64">
        <v>0</v>
      </c>
      <c r="G11044" s="64">
        <v>1</v>
      </c>
      <c r="H11044" s="64">
        <v>1</v>
      </c>
    </row>
    <row r="11045" spans="1:8" x14ac:dyDescent="0.3">
      <c r="A11045" s="63" t="s">
        <v>14962</v>
      </c>
      <c r="B11045" s="63" t="s">
        <v>14963</v>
      </c>
      <c r="C11045" s="63" t="s">
        <v>7838</v>
      </c>
      <c r="D11045" s="63" t="s">
        <v>14964</v>
      </c>
      <c r="E11045" s="64">
        <v>32</v>
      </c>
      <c r="F11045" s="64">
        <v>123</v>
      </c>
      <c r="G11045" s="64">
        <v>41</v>
      </c>
      <c r="H11045" s="64">
        <v>164</v>
      </c>
    </row>
    <row r="11046" spans="1:8" x14ac:dyDescent="0.3">
      <c r="A11046" s="63" t="s">
        <v>14962</v>
      </c>
      <c r="B11046" s="63" t="s">
        <v>14963</v>
      </c>
      <c r="C11046" s="63" t="s">
        <v>7840</v>
      </c>
      <c r="D11046" s="63" t="s">
        <v>14857</v>
      </c>
      <c r="E11046" s="64">
        <v>33</v>
      </c>
      <c r="F11046" s="64">
        <v>104</v>
      </c>
      <c r="G11046" s="64">
        <v>39</v>
      </c>
      <c r="H11046" s="64">
        <v>143</v>
      </c>
    </row>
    <row r="11047" spans="1:8" x14ac:dyDescent="0.3">
      <c r="A11047" s="63" t="s">
        <v>14962</v>
      </c>
      <c r="B11047" s="63" t="s">
        <v>14963</v>
      </c>
      <c r="C11047" s="63" t="s">
        <v>8210</v>
      </c>
      <c r="D11047" s="63" t="s">
        <v>14532</v>
      </c>
      <c r="E11047" s="64">
        <v>0</v>
      </c>
      <c r="F11047" s="64">
        <v>0</v>
      </c>
      <c r="G11047" s="64">
        <v>2</v>
      </c>
      <c r="H11047" s="64">
        <v>2</v>
      </c>
    </row>
    <row r="11048" spans="1:8" x14ac:dyDescent="0.3">
      <c r="A11048" s="63" t="s">
        <v>14962</v>
      </c>
      <c r="B11048" s="63" t="s">
        <v>14963</v>
      </c>
      <c r="C11048" s="63" t="s">
        <v>6596</v>
      </c>
      <c r="D11048" s="63" t="s">
        <v>14597</v>
      </c>
      <c r="E11048" s="64">
        <v>0</v>
      </c>
      <c r="F11048" s="64">
        <v>1</v>
      </c>
      <c r="G11048" s="64">
        <v>0</v>
      </c>
      <c r="H11048" s="64">
        <v>1</v>
      </c>
    </row>
    <row r="11049" spans="1:8" x14ac:dyDescent="0.3">
      <c r="A11049" s="63" t="s">
        <v>14962</v>
      </c>
      <c r="B11049" s="63" t="s">
        <v>14963</v>
      </c>
      <c r="C11049" s="63" t="s">
        <v>6293</v>
      </c>
      <c r="D11049" s="63" t="s">
        <v>14583</v>
      </c>
      <c r="E11049" s="64">
        <v>0</v>
      </c>
      <c r="F11049" s="64">
        <v>0</v>
      </c>
      <c r="G11049" s="64">
        <v>17</v>
      </c>
      <c r="H11049" s="64">
        <v>17</v>
      </c>
    </row>
    <row r="11050" spans="1:8" x14ac:dyDescent="0.3">
      <c r="A11050" s="63" t="s">
        <v>14962</v>
      </c>
      <c r="B11050" s="63" t="s">
        <v>14963</v>
      </c>
      <c r="C11050" s="63" t="s">
        <v>6598</v>
      </c>
      <c r="D11050" s="63" t="s">
        <v>14584</v>
      </c>
      <c r="E11050" s="64">
        <v>0</v>
      </c>
      <c r="F11050" s="64">
        <v>2</v>
      </c>
      <c r="G11050" s="64">
        <v>0</v>
      </c>
      <c r="H11050" s="64">
        <v>2</v>
      </c>
    </row>
    <row r="11051" spans="1:8" x14ac:dyDescent="0.3">
      <c r="A11051" s="63" t="s">
        <v>14962</v>
      </c>
      <c r="B11051" s="63" t="s">
        <v>14963</v>
      </c>
      <c r="C11051" s="63" t="s">
        <v>8094</v>
      </c>
      <c r="D11051" s="63" t="s">
        <v>14965</v>
      </c>
      <c r="E11051" s="64">
        <v>0</v>
      </c>
      <c r="F11051" s="64">
        <v>0</v>
      </c>
      <c r="G11051" s="64">
        <v>1</v>
      </c>
      <c r="H11051" s="64">
        <v>1</v>
      </c>
    </row>
    <row r="11052" spans="1:8" x14ac:dyDescent="0.3">
      <c r="A11052" s="63" t="s">
        <v>14962</v>
      </c>
      <c r="B11052" s="63" t="s">
        <v>14963</v>
      </c>
      <c r="C11052" s="63" t="s">
        <v>7970</v>
      </c>
      <c r="D11052" s="63" t="s">
        <v>14869</v>
      </c>
      <c r="E11052" s="64">
        <v>0</v>
      </c>
      <c r="F11052" s="64">
        <v>36</v>
      </c>
      <c r="G11052" s="64">
        <v>9</v>
      </c>
      <c r="H11052" s="64">
        <v>45</v>
      </c>
    </row>
    <row r="11053" spans="1:8" x14ac:dyDescent="0.3">
      <c r="A11053" s="63" t="s">
        <v>14962</v>
      </c>
      <c r="B11053" s="63" t="s">
        <v>14963</v>
      </c>
      <c r="C11053" s="63" t="s">
        <v>7978</v>
      </c>
      <c r="D11053" s="63" t="s">
        <v>14893</v>
      </c>
      <c r="E11053" s="64">
        <v>0</v>
      </c>
      <c r="F11053" s="64">
        <v>2</v>
      </c>
      <c r="G11053" s="64">
        <v>1</v>
      </c>
      <c r="H11053" s="64">
        <v>3</v>
      </c>
    </row>
    <row r="11054" spans="1:8" x14ac:dyDescent="0.3">
      <c r="A11054" s="63" t="s">
        <v>14962</v>
      </c>
      <c r="B11054" s="63" t="s">
        <v>14963</v>
      </c>
      <c r="C11054" s="63" t="s">
        <v>7984</v>
      </c>
      <c r="D11054" s="63" t="s">
        <v>14870</v>
      </c>
      <c r="E11054" s="64">
        <v>0</v>
      </c>
      <c r="F11054" s="64">
        <v>2</v>
      </c>
      <c r="G11054" s="64">
        <v>0</v>
      </c>
      <c r="H11054" s="64">
        <v>2</v>
      </c>
    </row>
    <row r="11055" spans="1:8" x14ac:dyDescent="0.3">
      <c r="A11055" s="63" t="s">
        <v>14962</v>
      </c>
      <c r="B11055" s="63" t="s">
        <v>14963</v>
      </c>
      <c r="C11055" s="63" t="s">
        <v>8373</v>
      </c>
      <c r="D11055" s="63" t="s">
        <v>14578</v>
      </c>
      <c r="E11055" s="64">
        <v>0</v>
      </c>
      <c r="F11055" s="64">
        <v>1</v>
      </c>
      <c r="G11055" s="64">
        <v>0</v>
      </c>
      <c r="H11055" s="64">
        <v>1</v>
      </c>
    </row>
    <row r="11056" spans="1:8" x14ac:dyDescent="0.3">
      <c r="A11056" s="63" t="s">
        <v>14962</v>
      </c>
      <c r="B11056" s="63" t="s">
        <v>14963</v>
      </c>
      <c r="C11056" s="63" t="s">
        <v>6652</v>
      </c>
      <c r="D11056" s="63" t="s">
        <v>6653</v>
      </c>
      <c r="E11056" s="64">
        <v>0</v>
      </c>
      <c r="F11056" s="64">
        <v>2</v>
      </c>
      <c r="G11056" s="64">
        <v>0</v>
      </c>
      <c r="H11056" s="64">
        <v>2</v>
      </c>
    </row>
    <row r="11057" spans="1:8" x14ac:dyDescent="0.3">
      <c r="A11057" s="63" t="s">
        <v>14962</v>
      </c>
      <c r="B11057" s="63" t="s">
        <v>14963</v>
      </c>
      <c r="C11057" s="63" t="s">
        <v>4693</v>
      </c>
      <c r="D11057" s="63" t="s">
        <v>4694</v>
      </c>
      <c r="E11057" s="64">
        <v>3</v>
      </c>
      <c r="F11057" s="64">
        <v>1</v>
      </c>
      <c r="G11057" s="64">
        <v>0</v>
      </c>
      <c r="H11057" s="64">
        <v>1</v>
      </c>
    </row>
    <row r="11058" spans="1:8" x14ac:dyDescent="0.3">
      <c r="A11058" s="63" t="s">
        <v>14962</v>
      </c>
      <c r="B11058" s="63" t="s">
        <v>14963</v>
      </c>
      <c r="C11058" s="63" t="s">
        <v>7089</v>
      </c>
      <c r="D11058" s="63" t="s">
        <v>7090</v>
      </c>
      <c r="E11058" s="64">
        <v>6</v>
      </c>
      <c r="F11058" s="64">
        <v>4</v>
      </c>
      <c r="G11058" s="64">
        <v>0</v>
      </c>
      <c r="H11058" s="64">
        <v>4</v>
      </c>
    </row>
    <row r="11059" spans="1:8" x14ac:dyDescent="0.3">
      <c r="A11059" s="63" t="s">
        <v>14962</v>
      </c>
      <c r="B11059" s="63" t="s">
        <v>14963</v>
      </c>
      <c r="C11059" s="63" t="s">
        <v>4791</v>
      </c>
      <c r="D11059" s="63" t="s">
        <v>4792</v>
      </c>
      <c r="E11059" s="64">
        <v>0</v>
      </c>
      <c r="F11059" s="64">
        <v>0</v>
      </c>
      <c r="G11059" s="64">
        <v>1</v>
      </c>
      <c r="H11059" s="64">
        <v>1</v>
      </c>
    </row>
    <row r="11060" spans="1:8" x14ac:dyDescent="0.3">
      <c r="A11060" s="63" t="s">
        <v>14962</v>
      </c>
      <c r="B11060" s="63" t="s">
        <v>14963</v>
      </c>
      <c r="C11060" s="63" t="s">
        <v>4819</v>
      </c>
      <c r="D11060" s="63" t="s">
        <v>4820</v>
      </c>
      <c r="E11060" s="64">
        <v>0</v>
      </c>
      <c r="F11060" s="64">
        <v>0</v>
      </c>
      <c r="G11060" s="64">
        <v>4</v>
      </c>
      <c r="H11060" s="64">
        <v>4</v>
      </c>
    </row>
    <row r="11061" spans="1:8" x14ac:dyDescent="0.3">
      <c r="A11061" s="63" t="s">
        <v>14721</v>
      </c>
      <c r="B11061" s="63" t="s">
        <v>14722</v>
      </c>
      <c r="C11061" s="63" t="s">
        <v>3269</v>
      </c>
      <c r="D11061" s="63" t="s">
        <v>3270</v>
      </c>
      <c r="E11061" s="64">
        <v>0</v>
      </c>
      <c r="F11061" s="64">
        <v>0</v>
      </c>
      <c r="G11061" s="64">
        <v>3</v>
      </c>
      <c r="H11061" s="64">
        <v>3</v>
      </c>
    </row>
    <row r="11062" spans="1:8" x14ac:dyDescent="0.3">
      <c r="A11062" s="63" t="s">
        <v>14341</v>
      </c>
      <c r="B11062" s="63" t="s">
        <v>14342</v>
      </c>
      <c r="C11062" s="63" t="s">
        <v>2203</v>
      </c>
      <c r="D11062" s="63" t="s">
        <v>830</v>
      </c>
      <c r="E11062" s="64">
        <v>0</v>
      </c>
      <c r="F11062" s="64">
        <v>0</v>
      </c>
      <c r="G11062" s="64">
        <v>12</v>
      </c>
      <c r="H11062" s="64">
        <v>12</v>
      </c>
    </row>
    <row r="11063" spans="1:8" x14ac:dyDescent="0.3">
      <c r="A11063" s="63" t="s">
        <v>14341</v>
      </c>
      <c r="B11063" s="63" t="s">
        <v>14342</v>
      </c>
      <c r="C11063" s="63" t="s">
        <v>1430</v>
      </c>
      <c r="D11063" s="63" t="s">
        <v>14204</v>
      </c>
      <c r="E11063" s="64">
        <v>0</v>
      </c>
      <c r="F11063" s="64">
        <v>0</v>
      </c>
      <c r="G11063" s="64">
        <v>1</v>
      </c>
      <c r="H11063" s="64">
        <v>1</v>
      </c>
    </row>
    <row r="11064" spans="1:8" x14ac:dyDescent="0.3">
      <c r="A11064" s="63" t="s">
        <v>14341</v>
      </c>
      <c r="B11064" s="63" t="s">
        <v>14342</v>
      </c>
      <c r="C11064" s="63" t="s">
        <v>2201</v>
      </c>
      <c r="D11064" s="63" t="s">
        <v>565</v>
      </c>
      <c r="E11064" s="64">
        <v>0</v>
      </c>
      <c r="F11064" s="64">
        <v>3</v>
      </c>
      <c r="G11064" s="64">
        <v>0</v>
      </c>
      <c r="H11064" s="64">
        <v>3</v>
      </c>
    </row>
    <row r="11065" spans="1:8" x14ac:dyDescent="0.3">
      <c r="A11065" s="63" t="s">
        <v>14341</v>
      </c>
      <c r="B11065" s="63" t="s">
        <v>14342</v>
      </c>
      <c r="C11065" s="63" t="s">
        <v>2204</v>
      </c>
      <c r="D11065" s="63" t="s">
        <v>2205</v>
      </c>
      <c r="E11065" s="64">
        <v>0</v>
      </c>
      <c r="F11065" s="64">
        <v>2</v>
      </c>
      <c r="G11065" s="64">
        <v>0</v>
      </c>
      <c r="H11065" s="64">
        <v>2</v>
      </c>
    </row>
    <row r="11066" spans="1:8" x14ac:dyDescent="0.3">
      <c r="A11066" s="63" t="s">
        <v>14585</v>
      </c>
      <c r="B11066" s="63" t="s">
        <v>14586</v>
      </c>
      <c r="C11066" s="63" t="s">
        <v>6817</v>
      </c>
      <c r="D11066" s="63" t="s">
        <v>6818</v>
      </c>
      <c r="E11066" s="64">
        <v>0</v>
      </c>
      <c r="F11066" s="64">
        <v>0</v>
      </c>
      <c r="G11066" s="64">
        <v>2</v>
      </c>
      <c r="H11066" s="64">
        <v>2</v>
      </c>
    </row>
    <row r="11067" spans="1:8" x14ac:dyDescent="0.3">
      <c r="A11067" s="63" t="s">
        <v>14585</v>
      </c>
      <c r="B11067" s="63" t="s">
        <v>14586</v>
      </c>
      <c r="C11067" s="63" t="s">
        <v>6825</v>
      </c>
      <c r="D11067" s="63" t="s">
        <v>6826</v>
      </c>
      <c r="E11067" s="64">
        <v>0</v>
      </c>
      <c r="F11067" s="64">
        <v>2</v>
      </c>
      <c r="G11067" s="64">
        <v>0</v>
      </c>
      <c r="H11067" s="64">
        <v>2</v>
      </c>
    </row>
    <row r="11068" spans="1:8" x14ac:dyDescent="0.3">
      <c r="A11068" s="63" t="s">
        <v>14585</v>
      </c>
      <c r="B11068" s="63" t="s">
        <v>14586</v>
      </c>
      <c r="C11068" s="63" t="s">
        <v>6833</v>
      </c>
      <c r="D11068" s="63" t="s">
        <v>6834</v>
      </c>
      <c r="E11068" s="64">
        <v>0</v>
      </c>
      <c r="F11068" s="64">
        <v>0</v>
      </c>
      <c r="G11068" s="64">
        <v>2</v>
      </c>
      <c r="H11068" s="64">
        <v>2</v>
      </c>
    </row>
    <row r="11069" spans="1:8" x14ac:dyDescent="0.3">
      <c r="A11069" s="63" t="s">
        <v>14585</v>
      </c>
      <c r="B11069" s="63" t="s">
        <v>14586</v>
      </c>
      <c r="C11069" s="63" t="s">
        <v>3500</v>
      </c>
      <c r="D11069" s="63" t="s">
        <v>3501</v>
      </c>
      <c r="E11069" s="64">
        <v>3</v>
      </c>
      <c r="F11069" s="64">
        <v>1</v>
      </c>
      <c r="G11069" s="64">
        <v>0</v>
      </c>
      <c r="H11069" s="64">
        <v>1</v>
      </c>
    </row>
    <row r="11070" spans="1:8" x14ac:dyDescent="0.3">
      <c r="A11070" s="63" t="s">
        <v>14585</v>
      </c>
      <c r="B11070" s="63" t="s">
        <v>14586</v>
      </c>
      <c r="C11070" s="63" t="s">
        <v>3930</v>
      </c>
      <c r="D11070" s="63" t="s">
        <v>3931</v>
      </c>
      <c r="E11070" s="64">
        <v>0</v>
      </c>
      <c r="F11070" s="64">
        <v>0</v>
      </c>
      <c r="G11070" s="64">
        <v>29</v>
      </c>
      <c r="H11070" s="64">
        <v>29</v>
      </c>
    </row>
    <row r="11071" spans="1:8" x14ac:dyDescent="0.3">
      <c r="A11071" s="63" t="s">
        <v>14585</v>
      </c>
      <c r="B11071" s="63" t="s">
        <v>14586</v>
      </c>
      <c r="C11071" s="63" t="s">
        <v>3466</v>
      </c>
      <c r="D11071" s="63" t="s">
        <v>3467</v>
      </c>
      <c r="E11071" s="64">
        <v>0</v>
      </c>
      <c r="F11071" s="64">
        <v>1</v>
      </c>
      <c r="G11071" s="64">
        <v>0</v>
      </c>
      <c r="H11071" s="64">
        <v>1</v>
      </c>
    </row>
    <row r="11072" spans="1:8" x14ac:dyDescent="0.3">
      <c r="A11072" s="63" t="s">
        <v>14585</v>
      </c>
      <c r="B11072" s="63" t="s">
        <v>14586</v>
      </c>
      <c r="C11072" s="63" t="s">
        <v>4668</v>
      </c>
      <c r="D11072" s="63" t="s">
        <v>4669</v>
      </c>
      <c r="E11072" s="64">
        <v>0</v>
      </c>
      <c r="F11072" s="64">
        <v>0</v>
      </c>
      <c r="G11072" s="64">
        <v>1</v>
      </c>
      <c r="H11072" s="64">
        <v>1</v>
      </c>
    </row>
    <row r="11073" spans="1:8" x14ac:dyDescent="0.3">
      <c r="A11073" s="63" t="s">
        <v>14585</v>
      </c>
      <c r="B11073" s="63" t="s">
        <v>14586</v>
      </c>
      <c r="C11073" s="63" t="s">
        <v>3399</v>
      </c>
      <c r="D11073" s="63" t="s">
        <v>3400</v>
      </c>
      <c r="E11073" s="64">
        <v>0</v>
      </c>
      <c r="F11073" s="64">
        <v>1</v>
      </c>
      <c r="G11073" s="64">
        <v>0</v>
      </c>
      <c r="H11073" s="64">
        <v>1</v>
      </c>
    </row>
    <row r="11074" spans="1:8" x14ac:dyDescent="0.3">
      <c r="A11074" s="63" t="s">
        <v>14585</v>
      </c>
      <c r="B11074" s="63" t="s">
        <v>14586</v>
      </c>
      <c r="C11074" s="63" t="s">
        <v>3661</v>
      </c>
      <c r="D11074" s="63" t="s">
        <v>3662</v>
      </c>
      <c r="E11074" s="64">
        <v>0</v>
      </c>
      <c r="F11074" s="64">
        <v>1</v>
      </c>
      <c r="G11074" s="64">
        <v>1</v>
      </c>
      <c r="H11074" s="64">
        <v>2</v>
      </c>
    </row>
    <row r="11075" spans="1:8" x14ac:dyDescent="0.3">
      <c r="A11075" s="63" t="s">
        <v>14585</v>
      </c>
      <c r="B11075" s="63" t="s">
        <v>14586</v>
      </c>
      <c r="C11075" s="63" t="s">
        <v>3454</v>
      </c>
      <c r="D11075" s="63" t="s">
        <v>3455</v>
      </c>
      <c r="E11075" s="64">
        <v>2</v>
      </c>
      <c r="F11075" s="64">
        <v>1</v>
      </c>
      <c r="G11075" s="64">
        <v>0</v>
      </c>
      <c r="H11075" s="64">
        <v>1</v>
      </c>
    </row>
    <row r="11076" spans="1:8" x14ac:dyDescent="0.3">
      <c r="A11076" s="63" t="s">
        <v>14585</v>
      </c>
      <c r="B11076" s="63" t="s">
        <v>14586</v>
      </c>
      <c r="C11076" s="63" t="s">
        <v>3519</v>
      </c>
      <c r="D11076" s="63" t="s">
        <v>3520</v>
      </c>
      <c r="E11076" s="64">
        <v>0</v>
      </c>
      <c r="F11076" s="64">
        <v>1</v>
      </c>
      <c r="G11076" s="64">
        <v>1</v>
      </c>
      <c r="H11076" s="64">
        <v>2</v>
      </c>
    </row>
    <row r="11077" spans="1:8" x14ac:dyDescent="0.3">
      <c r="A11077" s="63" t="s">
        <v>14585</v>
      </c>
      <c r="B11077" s="63" t="s">
        <v>14586</v>
      </c>
      <c r="C11077" s="63" t="s">
        <v>3770</v>
      </c>
      <c r="D11077" s="63" t="s">
        <v>14538</v>
      </c>
      <c r="E11077" s="64">
        <v>0</v>
      </c>
      <c r="F11077" s="64">
        <v>0</v>
      </c>
      <c r="G11077" s="64">
        <v>1</v>
      </c>
      <c r="H11077" s="64">
        <v>1</v>
      </c>
    </row>
    <row r="11078" spans="1:8" x14ac:dyDescent="0.3">
      <c r="A11078" s="63" t="s">
        <v>14585</v>
      </c>
      <c r="B11078" s="63" t="s">
        <v>14586</v>
      </c>
      <c r="C11078" s="63" t="s">
        <v>3768</v>
      </c>
      <c r="D11078" s="63" t="s">
        <v>14587</v>
      </c>
      <c r="E11078" s="64">
        <v>2</v>
      </c>
      <c r="F11078" s="64">
        <v>19</v>
      </c>
      <c r="G11078" s="64">
        <v>3</v>
      </c>
      <c r="H11078" s="64">
        <v>22</v>
      </c>
    </row>
    <row r="11079" spans="1:8" x14ac:dyDescent="0.3">
      <c r="A11079" s="63" t="s">
        <v>14585</v>
      </c>
      <c r="B11079" s="63" t="s">
        <v>14586</v>
      </c>
      <c r="C11079" s="63" t="s">
        <v>3273</v>
      </c>
      <c r="D11079" s="63" t="s">
        <v>3274</v>
      </c>
      <c r="E11079" s="64">
        <v>0</v>
      </c>
      <c r="F11079" s="64">
        <v>0</v>
      </c>
      <c r="G11079" s="64">
        <v>3</v>
      </c>
      <c r="H11079" s="64">
        <v>3</v>
      </c>
    </row>
    <row r="11080" spans="1:8" x14ac:dyDescent="0.3">
      <c r="A11080" s="63" t="s">
        <v>14585</v>
      </c>
      <c r="B11080" s="63" t="s">
        <v>14586</v>
      </c>
      <c r="C11080" s="63" t="s">
        <v>3509</v>
      </c>
      <c r="D11080" s="63" t="s">
        <v>3510</v>
      </c>
      <c r="E11080" s="64">
        <v>1</v>
      </c>
      <c r="F11080" s="64">
        <v>2</v>
      </c>
      <c r="G11080" s="64">
        <v>0</v>
      </c>
      <c r="H11080" s="64">
        <v>2</v>
      </c>
    </row>
    <row r="11081" spans="1:8" x14ac:dyDescent="0.3">
      <c r="A11081" s="63" t="s">
        <v>14585</v>
      </c>
      <c r="B11081" s="63" t="s">
        <v>14586</v>
      </c>
      <c r="C11081" s="63" t="s">
        <v>4082</v>
      </c>
      <c r="D11081" s="63" t="s">
        <v>4083</v>
      </c>
      <c r="E11081" s="64">
        <v>0</v>
      </c>
      <c r="F11081" s="64">
        <v>0</v>
      </c>
      <c r="G11081" s="64">
        <v>12</v>
      </c>
      <c r="H11081" s="64">
        <v>12</v>
      </c>
    </row>
    <row r="11082" spans="1:8" x14ac:dyDescent="0.3">
      <c r="A11082" s="63" t="s">
        <v>14585</v>
      </c>
      <c r="B11082" s="63" t="s">
        <v>14586</v>
      </c>
      <c r="C11082" s="63" t="s">
        <v>3269</v>
      </c>
      <c r="D11082" s="63" t="s">
        <v>3270</v>
      </c>
      <c r="E11082" s="64">
        <v>0</v>
      </c>
      <c r="F11082" s="64">
        <v>1</v>
      </c>
      <c r="G11082" s="64">
        <v>48</v>
      </c>
      <c r="H11082" s="64">
        <v>49</v>
      </c>
    </row>
    <row r="11083" spans="1:8" x14ac:dyDescent="0.3">
      <c r="A11083" s="63" t="s">
        <v>14585</v>
      </c>
      <c r="B11083" s="63" t="s">
        <v>14586</v>
      </c>
      <c r="C11083" s="63" t="s">
        <v>3486</v>
      </c>
      <c r="D11083" s="63" t="s">
        <v>3487</v>
      </c>
      <c r="E11083" s="64">
        <v>0</v>
      </c>
      <c r="F11083" s="64">
        <v>1</v>
      </c>
      <c r="G11083" s="64">
        <v>1</v>
      </c>
      <c r="H11083" s="64">
        <v>2</v>
      </c>
    </row>
    <row r="11084" spans="1:8" x14ac:dyDescent="0.3">
      <c r="A11084" s="63" t="s">
        <v>14585</v>
      </c>
      <c r="B11084" s="63" t="s">
        <v>14586</v>
      </c>
      <c r="C11084" s="63" t="s">
        <v>3764</v>
      </c>
      <c r="D11084" s="63" t="s">
        <v>14551</v>
      </c>
      <c r="E11084" s="64">
        <v>0</v>
      </c>
      <c r="F11084" s="64">
        <v>1</v>
      </c>
      <c r="G11084" s="64">
        <v>0</v>
      </c>
      <c r="H11084" s="64">
        <v>1</v>
      </c>
    </row>
    <row r="11085" spans="1:8" x14ac:dyDescent="0.3">
      <c r="A11085" s="63" t="s">
        <v>14585</v>
      </c>
      <c r="B11085" s="63" t="s">
        <v>14586</v>
      </c>
      <c r="C11085" s="63" t="s">
        <v>4055</v>
      </c>
      <c r="D11085" s="63" t="s">
        <v>14522</v>
      </c>
      <c r="E11085" s="64">
        <v>0</v>
      </c>
      <c r="F11085" s="64">
        <v>0</v>
      </c>
      <c r="G11085" s="64">
        <v>4</v>
      </c>
      <c r="H11085" s="64">
        <v>4</v>
      </c>
    </row>
    <row r="11086" spans="1:8" x14ac:dyDescent="0.3">
      <c r="A11086" s="63" t="s">
        <v>14585</v>
      </c>
      <c r="B11086" s="63" t="s">
        <v>14586</v>
      </c>
      <c r="C11086" s="63" t="s">
        <v>11955</v>
      </c>
      <c r="D11086" s="63" t="s">
        <v>11956</v>
      </c>
      <c r="E11086" s="64">
        <v>0</v>
      </c>
      <c r="F11086" s="64">
        <v>2</v>
      </c>
      <c r="G11086" s="64">
        <v>0</v>
      </c>
      <c r="H11086" s="64">
        <v>2</v>
      </c>
    </row>
    <row r="11087" spans="1:8" x14ac:dyDescent="0.3">
      <c r="A11087" s="63" t="s">
        <v>14585</v>
      </c>
      <c r="B11087" s="63" t="s">
        <v>14586</v>
      </c>
      <c r="C11087" s="63" t="s">
        <v>8129</v>
      </c>
      <c r="D11087" s="63" t="s">
        <v>8130</v>
      </c>
      <c r="E11087" s="64">
        <v>0</v>
      </c>
      <c r="F11087" s="64">
        <v>0</v>
      </c>
      <c r="G11087" s="64">
        <v>1</v>
      </c>
      <c r="H11087" s="64">
        <v>1</v>
      </c>
    </row>
    <row r="11088" spans="1:8" x14ac:dyDescent="0.3">
      <c r="A11088" s="63" t="s">
        <v>14585</v>
      </c>
      <c r="B11088" s="63" t="s">
        <v>14586</v>
      </c>
      <c r="C11088" s="63" t="s">
        <v>3504</v>
      </c>
      <c r="D11088" s="63" t="s">
        <v>14588</v>
      </c>
      <c r="E11088" s="64">
        <v>0</v>
      </c>
      <c r="F11088" s="64">
        <v>0</v>
      </c>
      <c r="G11088" s="64">
        <v>1</v>
      </c>
      <c r="H11088" s="64">
        <v>1</v>
      </c>
    </row>
    <row r="11089" spans="1:8" x14ac:dyDescent="0.3">
      <c r="A11089" s="63" t="s">
        <v>14585</v>
      </c>
      <c r="B11089" s="63" t="s">
        <v>14586</v>
      </c>
      <c r="C11089" s="63" t="s">
        <v>3893</v>
      </c>
      <c r="D11089" s="63" t="s">
        <v>14589</v>
      </c>
      <c r="E11089" s="64">
        <v>0</v>
      </c>
      <c r="F11089" s="64">
        <v>0</v>
      </c>
      <c r="G11089" s="64">
        <v>8</v>
      </c>
      <c r="H11089" s="64">
        <v>8</v>
      </c>
    </row>
    <row r="11090" spans="1:8" x14ac:dyDescent="0.3">
      <c r="A11090" s="63" t="s">
        <v>14585</v>
      </c>
      <c r="B11090" s="63" t="s">
        <v>14586</v>
      </c>
      <c r="C11090" s="63" t="s">
        <v>3851</v>
      </c>
      <c r="D11090" s="63" t="s">
        <v>3852</v>
      </c>
      <c r="E11090" s="64">
        <v>0</v>
      </c>
      <c r="F11090" s="64">
        <v>1</v>
      </c>
      <c r="G11090" s="64">
        <v>0</v>
      </c>
      <c r="H11090" s="64">
        <v>1</v>
      </c>
    </row>
    <row r="11091" spans="1:8" x14ac:dyDescent="0.3">
      <c r="A11091" s="63" t="s">
        <v>14585</v>
      </c>
      <c r="B11091" s="63" t="s">
        <v>14586</v>
      </c>
      <c r="C11091" s="63" t="s">
        <v>3594</v>
      </c>
      <c r="D11091" s="63" t="s">
        <v>3595</v>
      </c>
      <c r="E11091" s="64">
        <v>1</v>
      </c>
      <c r="F11091" s="64">
        <v>1</v>
      </c>
      <c r="G11091" s="64">
        <v>0</v>
      </c>
      <c r="H11091" s="64">
        <v>1</v>
      </c>
    </row>
    <row r="11092" spans="1:8" x14ac:dyDescent="0.3">
      <c r="A11092" s="63" t="s">
        <v>14585</v>
      </c>
      <c r="B11092" s="63" t="s">
        <v>14586</v>
      </c>
      <c r="C11092" s="63" t="s">
        <v>4001</v>
      </c>
      <c r="D11092" s="63" t="s">
        <v>4002</v>
      </c>
      <c r="E11092" s="64">
        <v>0</v>
      </c>
      <c r="F11092" s="64">
        <v>1</v>
      </c>
      <c r="G11092" s="64">
        <v>1</v>
      </c>
      <c r="H11092" s="64">
        <v>2</v>
      </c>
    </row>
    <row r="11093" spans="1:8" x14ac:dyDescent="0.3">
      <c r="A11093" s="63" t="s">
        <v>14585</v>
      </c>
      <c r="B11093" s="63" t="s">
        <v>14586</v>
      </c>
      <c r="C11093" s="63" t="s">
        <v>3701</v>
      </c>
      <c r="D11093" s="63" t="s">
        <v>3702</v>
      </c>
      <c r="E11093" s="64">
        <v>0</v>
      </c>
      <c r="F11093" s="64">
        <v>2</v>
      </c>
      <c r="G11093" s="64">
        <v>0</v>
      </c>
      <c r="H11093" s="64">
        <v>2</v>
      </c>
    </row>
    <row r="11094" spans="1:8" x14ac:dyDescent="0.3">
      <c r="A11094" s="63" t="s">
        <v>14585</v>
      </c>
      <c r="B11094" s="63" t="s">
        <v>14586</v>
      </c>
      <c r="C11094" s="63" t="s">
        <v>3513</v>
      </c>
      <c r="D11094" s="63" t="s">
        <v>14590</v>
      </c>
      <c r="E11094" s="64">
        <v>0</v>
      </c>
      <c r="F11094" s="64">
        <v>0</v>
      </c>
      <c r="G11094" s="64">
        <v>1</v>
      </c>
      <c r="H11094" s="64">
        <v>1</v>
      </c>
    </row>
    <row r="11095" spans="1:8" x14ac:dyDescent="0.3">
      <c r="A11095" s="63" t="s">
        <v>14585</v>
      </c>
      <c r="B11095" s="63" t="s">
        <v>14586</v>
      </c>
      <c r="C11095" s="63" t="s">
        <v>4687</v>
      </c>
      <c r="D11095" s="63" t="s">
        <v>4688</v>
      </c>
      <c r="E11095" s="64">
        <v>0</v>
      </c>
      <c r="F11095" s="64">
        <v>0</v>
      </c>
      <c r="G11095" s="64">
        <v>1</v>
      </c>
      <c r="H11095" s="64">
        <v>1</v>
      </c>
    </row>
    <row r="11096" spans="1:8" x14ac:dyDescent="0.3">
      <c r="A11096" s="63" t="s">
        <v>14585</v>
      </c>
      <c r="B11096" s="63" t="s">
        <v>14586</v>
      </c>
      <c r="C11096" s="63" t="s">
        <v>3247</v>
      </c>
      <c r="D11096" s="63" t="s">
        <v>3248</v>
      </c>
      <c r="E11096" s="64">
        <v>0</v>
      </c>
      <c r="F11096" s="64">
        <v>0</v>
      </c>
      <c r="G11096" s="64">
        <v>37</v>
      </c>
      <c r="H11096" s="64">
        <v>37</v>
      </c>
    </row>
    <row r="11097" spans="1:8" x14ac:dyDescent="0.3">
      <c r="A11097" s="63" t="s">
        <v>14585</v>
      </c>
      <c r="B11097" s="63" t="s">
        <v>14586</v>
      </c>
      <c r="C11097" s="63" t="s">
        <v>3508</v>
      </c>
      <c r="D11097" s="63" t="s">
        <v>3485</v>
      </c>
      <c r="E11097" s="64">
        <v>0</v>
      </c>
      <c r="F11097" s="64">
        <v>5</v>
      </c>
      <c r="G11097" s="64">
        <v>2</v>
      </c>
      <c r="H11097" s="64">
        <v>7</v>
      </c>
    </row>
    <row r="11098" spans="1:8" x14ac:dyDescent="0.3">
      <c r="A11098" s="63" t="s">
        <v>14585</v>
      </c>
      <c r="B11098" s="63" t="s">
        <v>14586</v>
      </c>
      <c r="C11098" s="63" t="s">
        <v>12227</v>
      </c>
      <c r="D11098" s="63" t="s">
        <v>12228</v>
      </c>
      <c r="E11098" s="64">
        <v>0</v>
      </c>
      <c r="F11098" s="64">
        <v>0</v>
      </c>
      <c r="G11098" s="64">
        <v>3</v>
      </c>
      <c r="H11098" s="64">
        <v>3</v>
      </c>
    </row>
    <row r="11099" spans="1:8" x14ac:dyDescent="0.3">
      <c r="A11099" s="63" t="s">
        <v>14585</v>
      </c>
      <c r="B11099" s="63" t="s">
        <v>14586</v>
      </c>
      <c r="C11099" s="63" t="s">
        <v>3932</v>
      </c>
      <c r="D11099" s="63" t="s">
        <v>14523</v>
      </c>
      <c r="E11099" s="64">
        <v>0</v>
      </c>
      <c r="F11099" s="64">
        <v>1</v>
      </c>
      <c r="G11099" s="64">
        <v>2</v>
      </c>
      <c r="H11099" s="64">
        <v>3</v>
      </c>
    </row>
    <row r="11100" spans="1:8" x14ac:dyDescent="0.3">
      <c r="A11100" s="63" t="s">
        <v>14585</v>
      </c>
      <c r="B11100" s="63" t="s">
        <v>14586</v>
      </c>
      <c r="C11100" s="63" t="s">
        <v>4053</v>
      </c>
      <c r="D11100" s="63" t="s">
        <v>14524</v>
      </c>
      <c r="E11100" s="64">
        <v>0</v>
      </c>
      <c r="F11100" s="64">
        <v>4</v>
      </c>
      <c r="G11100" s="64">
        <v>0</v>
      </c>
      <c r="H11100" s="64">
        <v>4</v>
      </c>
    </row>
    <row r="11101" spans="1:8" x14ac:dyDescent="0.3">
      <c r="A11101" s="63" t="s">
        <v>14585</v>
      </c>
      <c r="B11101" s="63" t="s">
        <v>14586</v>
      </c>
      <c r="C11101" s="63" t="s">
        <v>3312</v>
      </c>
      <c r="D11101" s="63" t="s">
        <v>3313</v>
      </c>
      <c r="E11101" s="64">
        <v>0</v>
      </c>
      <c r="F11101" s="64">
        <v>1</v>
      </c>
      <c r="G11101" s="64">
        <v>0</v>
      </c>
      <c r="H11101" s="64">
        <v>1</v>
      </c>
    </row>
    <row r="11102" spans="1:8" x14ac:dyDescent="0.3">
      <c r="A11102" s="63" t="s">
        <v>14585</v>
      </c>
      <c r="B11102" s="63" t="s">
        <v>14586</v>
      </c>
      <c r="C11102" s="63" t="s">
        <v>3612</v>
      </c>
      <c r="D11102" s="63" t="s">
        <v>14545</v>
      </c>
      <c r="E11102" s="64">
        <v>0</v>
      </c>
      <c r="F11102" s="64">
        <v>117</v>
      </c>
      <c r="G11102" s="64">
        <v>40</v>
      </c>
      <c r="H11102" s="64">
        <v>157</v>
      </c>
    </row>
    <row r="11103" spans="1:8" x14ac:dyDescent="0.3">
      <c r="A11103" s="63" t="s">
        <v>14585</v>
      </c>
      <c r="B11103" s="63" t="s">
        <v>14586</v>
      </c>
      <c r="C11103" s="63" t="s">
        <v>3563</v>
      </c>
      <c r="D11103" s="63" t="s">
        <v>14546</v>
      </c>
      <c r="E11103" s="64">
        <v>1</v>
      </c>
      <c r="F11103" s="64">
        <v>1</v>
      </c>
      <c r="G11103" s="64">
        <v>0</v>
      </c>
      <c r="H11103" s="64">
        <v>1</v>
      </c>
    </row>
    <row r="11104" spans="1:8" x14ac:dyDescent="0.3">
      <c r="A11104" s="63" t="s">
        <v>14585</v>
      </c>
      <c r="B11104" s="63" t="s">
        <v>14586</v>
      </c>
      <c r="C11104" s="63" t="s">
        <v>11949</v>
      </c>
      <c r="D11104" s="63" t="s">
        <v>14526</v>
      </c>
      <c r="E11104" s="64">
        <v>0</v>
      </c>
      <c r="F11104" s="64">
        <v>0</v>
      </c>
      <c r="G11104" s="64">
        <v>2</v>
      </c>
      <c r="H11104" s="64">
        <v>2</v>
      </c>
    </row>
    <row r="11105" spans="1:8" x14ac:dyDescent="0.3">
      <c r="A11105" s="63" t="s">
        <v>14585</v>
      </c>
      <c r="B11105" s="63" t="s">
        <v>14586</v>
      </c>
      <c r="C11105" s="63" t="s">
        <v>3420</v>
      </c>
      <c r="D11105" s="63" t="s">
        <v>14212</v>
      </c>
      <c r="E11105" s="64">
        <v>0</v>
      </c>
      <c r="F11105" s="64">
        <v>6</v>
      </c>
      <c r="G11105" s="64">
        <v>1</v>
      </c>
      <c r="H11105" s="64">
        <v>7</v>
      </c>
    </row>
    <row r="11106" spans="1:8" x14ac:dyDescent="0.3">
      <c r="A11106" s="63" t="s">
        <v>14585</v>
      </c>
      <c r="B11106" s="63" t="s">
        <v>14586</v>
      </c>
      <c r="C11106" s="63" t="s">
        <v>3864</v>
      </c>
      <c r="D11106" s="63" t="s">
        <v>13990</v>
      </c>
      <c r="E11106" s="64">
        <v>0</v>
      </c>
      <c r="F11106" s="64">
        <v>0</v>
      </c>
      <c r="G11106" s="64">
        <v>2</v>
      </c>
      <c r="H11106" s="64">
        <v>2</v>
      </c>
    </row>
    <row r="11107" spans="1:8" x14ac:dyDescent="0.3">
      <c r="A11107" s="63" t="s">
        <v>14585</v>
      </c>
      <c r="B11107" s="63" t="s">
        <v>14586</v>
      </c>
      <c r="C11107" s="63" t="s">
        <v>3576</v>
      </c>
      <c r="D11107" s="63" t="s">
        <v>14563</v>
      </c>
      <c r="E11107" s="64">
        <v>0</v>
      </c>
      <c r="F11107" s="64">
        <v>10</v>
      </c>
      <c r="G11107" s="64">
        <v>2</v>
      </c>
      <c r="H11107" s="64">
        <v>12</v>
      </c>
    </row>
    <row r="11108" spans="1:8" x14ac:dyDescent="0.3">
      <c r="A11108" s="63" t="s">
        <v>14585</v>
      </c>
      <c r="B11108" s="63" t="s">
        <v>14586</v>
      </c>
      <c r="C11108" s="63" t="s">
        <v>8371</v>
      </c>
      <c r="D11108" s="63" t="s">
        <v>14591</v>
      </c>
      <c r="E11108" s="64">
        <v>0</v>
      </c>
      <c r="F11108" s="64">
        <v>2</v>
      </c>
      <c r="G11108" s="64">
        <v>0</v>
      </c>
      <c r="H11108" s="64">
        <v>2</v>
      </c>
    </row>
    <row r="11109" spans="1:8" x14ac:dyDescent="0.3">
      <c r="A11109" s="63" t="s">
        <v>14585</v>
      </c>
      <c r="B11109" s="63" t="s">
        <v>14586</v>
      </c>
      <c r="C11109" s="63" t="s">
        <v>3482</v>
      </c>
      <c r="D11109" s="63" t="s">
        <v>3483</v>
      </c>
      <c r="E11109" s="64">
        <v>0</v>
      </c>
      <c r="F11109" s="64">
        <v>0</v>
      </c>
      <c r="G11109" s="64">
        <v>1</v>
      </c>
      <c r="H11109" s="64">
        <v>1</v>
      </c>
    </row>
    <row r="11110" spans="1:8" x14ac:dyDescent="0.3">
      <c r="A11110" s="63" t="s">
        <v>14585</v>
      </c>
      <c r="B11110" s="63" t="s">
        <v>14586</v>
      </c>
      <c r="C11110" s="63" t="s">
        <v>3651</v>
      </c>
      <c r="D11110" s="63" t="s">
        <v>3652</v>
      </c>
      <c r="E11110" s="64">
        <v>0</v>
      </c>
      <c r="F11110" s="64">
        <v>0</v>
      </c>
      <c r="G11110" s="64">
        <v>1</v>
      </c>
      <c r="H11110" s="64">
        <v>1</v>
      </c>
    </row>
    <row r="11111" spans="1:8" x14ac:dyDescent="0.3">
      <c r="A11111" s="63" t="s">
        <v>14585</v>
      </c>
      <c r="B11111" s="63" t="s">
        <v>14586</v>
      </c>
      <c r="C11111" s="63" t="s">
        <v>3837</v>
      </c>
      <c r="D11111" s="63" t="s">
        <v>3838</v>
      </c>
      <c r="E11111" s="64">
        <v>0</v>
      </c>
      <c r="F11111" s="64">
        <v>0</v>
      </c>
      <c r="G11111" s="64">
        <v>1</v>
      </c>
      <c r="H11111" s="64">
        <v>1</v>
      </c>
    </row>
    <row r="11112" spans="1:8" x14ac:dyDescent="0.3">
      <c r="A11112" s="63" t="s">
        <v>14585</v>
      </c>
      <c r="B11112" s="63" t="s">
        <v>14586</v>
      </c>
      <c r="C11112" s="63" t="s">
        <v>3566</v>
      </c>
      <c r="D11112" s="63" t="s">
        <v>3567</v>
      </c>
      <c r="E11112" s="64">
        <v>1</v>
      </c>
      <c r="F11112" s="64">
        <v>2</v>
      </c>
      <c r="G11112" s="64">
        <v>5</v>
      </c>
      <c r="H11112" s="64">
        <v>7</v>
      </c>
    </row>
    <row r="11113" spans="1:8" x14ac:dyDescent="0.3">
      <c r="A11113" s="63" t="s">
        <v>14585</v>
      </c>
      <c r="B11113" s="63" t="s">
        <v>14586</v>
      </c>
      <c r="C11113" s="63" t="s">
        <v>4938</v>
      </c>
      <c r="D11113" s="63" t="s">
        <v>4939</v>
      </c>
      <c r="E11113" s="64">
        <v>0</v>
      </c>
      <c r="F11113" s="64">
        <v>0</v>
      </c>
      <c r="G11113" s="64">
        <v>1</v>
      </c>
      <c r="H11113" s="64">
        <v>1</v>
      </c>
    </row>
    <row r="11114" spans="1:8" x14ac:dyDescent="0.3">
      <c r="A11114" s="63" t="s">
        <v>14585</v>
      </c>
      <c r="B11114" s="63" t="s">
        <v>14586</v>
      </c>
      <c r="C11114" s="63" t="s">
        <v>3480</v>
      </c>
      <c r="D11114" s="63" t="s">
        <v>3481</v>
      </c>
      <c r="E11114" s="64">
        <v>1</v>
      </c>
      <c r="F11114" s="64">
        <v>6</v>
      </c>
      <c r="G11114" s="64">
        <v>4</v>
      </c>
      <c r="H11114" s="64">
        <v>10</v>
      </c>
    </row>
    <row r="11115" spans="1:8" x14ac:dyDescent="0.3">
      <c r="A11115" s="63" t="s">
        <v>14585</v>
      </c>
      <c r="B11115" s="63" t="s">
        <v>14586</v>
      </c>
      <c r="C11115" s="63" t="s">
        <v>3506</v>
      </c>
      <c r="D11115" s="63" t="s">
        <v>3507</v>
      </c>
      <c r="E11115" s="64">
        <v>0</v>
      </c>
      <c r="F11115" s="64">
        <v>1</v>
      </c>
      <c r="G11115" s="64">
        <v>0</v>
      </c>
      <c r="H11115" s="64">
        <v>1</v>
      </c>
    </row>
    <row r="11116" spans="1:8" x14ac:dyDescent="0.3">
      <c r="A11116" s="63" t="s">
        <v>15385</v>
      </c>
      <c r="B11116" s="63" t="s">
        <v>15386</v>
      </c>
      <c r="C11116" s="63" t="s">
        <v>855</v>
      </c>
      <c r="D11116" s="63" t="s">
        <v>856</v>
      </c>
      <c r="E11116" s="64">
        <v>0</v>
      </c>
      <c r="F11116" s="64">
        <v>2</v>
      </c>
      <c r="G11116" s="64">
        <v>0</v>
      </c>
      <c r="H11116" s="64">
        <v>2</v>
      </c>
    </row>
    <row r="11117" spans="1:8" x14ac:dyDescent="0.3">
      <c r="A11117" s="63" t="s">
        <v>15385</v>
      </c>
      <c r="B11117" s="63" t="s">
        <v>15386</v>
      </c>
      <c r="C11117" s="63" t="s">
        <v>12526</v>
      </c>
      <c r="D11117" s="63" t="s">
        <v>14128</v>
      </c>
      <c r="E11117" s="64">
        <v>0</v>
      </c>
      <c r="F11117" s="64">
        <v>1</v>
      </c>
      <c r="G11117" s="64">
        <v>0</v>
      </c>
      <c r="H11117" s="64">
        <v>1</v>
      </c>
    </row>
    <row r="11118" spans="1:8" x14ac:dyDescent="0.3">
      <c r="A11118" s="63" t="s">
        <v>15385</v>
      </c>
      <c r="B11118" s="63" t="s">
        <v>15386</v>
      </c>
      <c r="C11118" s="63" t="s">
        <v>11347</v>
      </c>
      <c r="D11118" s="63" t="s">
        <v>11348</v>
      </c>
      <c r="E11118" s="64">
        <v>0</v>
      </c>
      <c r="F11118" s="64">
        <v>3</v>
      </c>
      <c r="G11118" s="64">
        <v>1</v>
      </c>
      <c r="H11118" s="64">
        <v>4</v>
      </c>
    </row>
    <row r="11119" spans="1:8" x14ac:dyDescent="0.3">
      <c r="A11119" s="63" t="s">
        <v>15385</v>
      </c>
      <c r="B11119" s="63" t="s">
        <v>15386</v>
      </c>
      <c r="C11119" s="63" t="s">
        <v>851</v>
      </c>
      <c r="D11119" s="63" t="s">
        <v>852</v>
      </c>
      <c r="E11119" s="64">
        <v>0</v>
      </c>
      <c r="F11119" s="64">
        <v>1</v>
      </c>
      <c r="G11119" s="64">
        <v>0</v>
      </c>
      <c r="H11119" s="64">
        <v>1</v>
      </c>
    </row>
    <row r="11120" spans="1:8" x14ac:dyDescent="0.3">
      <c r="A11120" s="63" t="s">
        <v>15385</v>
      </c>
      <c r="B11120" s="63" t="s">
        <v>15386</v>
      </c>
      <c r="C11120" s="63" t="s">
        <v>12522</v>
      </c>
      <c r="D11120" s="63" t="s">
        <v>12523</v>
      </c>
      <c r="E11120" s="64">
        <v>0</v>
      </c>
      <c r="F11120" s="64">
        <v>2</v>
      </c>
      <c r="G11120" s="64">
        <v>0</v>
      </c>
      <c r="H11120" s="64">
        <v>2</v>
      </c>
    </row>
    <row r="11121" spans="1:8" x14ac:dyDescent="0.3">
      <c r="A11121" s="63" t="s">
        <v>15385</v>
      </c>
      <c r="B11121" s="63" t="s">
        <v>15386</v>
      </c>
      <c r="C11121" s="63" t="s">
        <v>829</v>
      </c>
      <c r="D11121" s="63" t="s">
        <v>830</v>
      </c>
      <c r="E11121" s="64">
        <v>0</v>
      </c>
      <c r="F11121" s="64">
        <v>0</v>
      </c>
      <c r="G11121" s="64">
        <v>2</v>
      </c>
      <c r="H11121" s="64">
        <v>2</v>
      </c>
    </row>
    <row r="11122" spans="1:8" x14ac:dyDescent="0.3">
      <c r="A11122" s="63" t="s">
        <v>15385</v>
      </c>
      <c r="B11122" s="63" t="s">
        <v>15386</v>
      </c>
      <c r="C11122" s="63" t="s">
        <v>849</v>
      </c>
      <c r="D11122" s="63" t="s">
        <v>14066</v>
      </c>
      <c r="E11122" s="64">
        <v>0</v>
      </c>
      <c r="F11122" s="64">
        <v>2</v>
      </c>
      <c r="G11122" s="64">
        <v>0</v>
      </c>
      <c r="H11122" s="64">
        <v>2</v>
      </c>
    </row>
    <row r="11123" spans="1:8" x14ac:dyDescent="0.3">
      <c r="A11123" s="63" t="s">
        <v>15385</v>
      </c>
      <c r="B11123" s="63" t="s">
        <v>15386</v>
      </c>
      <c r="C11123" s="63" t="s">
        <v>853</v>
      </c>
      <c r="D11123" s="63" t="s">
        <v>854</v>
      </c>
      <c r="E11123" s="64">
        <v>0</v>
      </c>
      <c r="F11123" s="64">
        <v>0</v>
      </c>
      <c r="G11123" s="64">
        <v>3</v>
      </c>
      <c r="H11123" s="64">
        <v>3</v>
      </c>
    </row>
    <row r="11124" spans="1:8" x14ac:dyDescent="0.3">
      <c r="A11124" s="63" t="s">
        <v>15325</v>
      </c>
      <c r="B11124" s="63" t="s">
        <v>15326</v>
      </c>
      <c r="C11124" s="63" t="s">
        <v>10816</v>
      </c>
      <c r="D11124" s="63" t="s">
        <v>14162</v>
      </c>
      <c r="E11124" s="64">
        <v>0</v>
      </c>
      <c r="F11124" s="64">
        <v>2</v>
      </c>
      <c r="G11124" s="64">
        <v>0</v>
      </c>
      <c r="H11124" s="64">
        <v>2</v>
      </c>
    </row>
    <row r="11125" spans="1:8" x14ac:dyDescent="0.3">
      <c r="A11125" s="63" t="s">
        <v>13985</v>
      </c>
      <c r="B11125" s="63" t="s">
        <v>13986</v>
      </c>
      <c r="C11125" s="63" t="s">
        <v>482</v>
      </c>
      <c r="D11125" s="63" t="s">
        <v>483</v>
      </c>
      <c r="E11125" s="64">
        <v>0</v>
      </c>
      <c r="F11125" s="64">
        <v>0</v>
      </c>
      <c r="G11125" s="64">
        <v>30</v>
      </c>
      <c r="H11125" s="64">
        <v>30</v>
      </c>
    </row>
    <row r="11126" spans="1:8" x14ac:dyDescent="0.3">
      <c r="A11126" s="63" t="s">
        <v>13985</v>
      </c>
      <c r="B11126" s="63" t="s">
        <v>13986</v>
      </c>
      <c r="C11126" s="63" t="s">
        <v>486</v>
      </c>
      <c r="D11126" s="63" t="s">
        <v>487</v>
      </c>
      <c r="E11126" s="64">
        <v>0</v>
      </c>
      <c r="F11126" s="64">
        <v>13</v>
      </c>
      <c r="G11126" s="64">
        <v>12</v>
      </c>
      <c r="H11126" s="64">
        <v>25</v>
      </c>
    </row>
    <row r="11127" spans="1:8" x14ac:dyDescent="0.3">
      <c r="A11127" s="63" t="s">
        <v>13985</v>
      </c>
      <c r="B11127" s="63" t="s">
        <v>13986</v>
      </c>
      <c r="C11127" s="63" t="s">
        <v>484</v>
      </c>
      <c r="D11127" s="63" t="s">
        <v>485</v>
      </c>
      <c r="E11127" s="64">
        <v>7</v>
      </c>
      <c r="F11127" s="64">
        <v>44</v>
      </c>
      <c r="G11127" s="64">
        <v>11</v>
      </c>
      <c r="H11127" s="64">
        <v>55</v>
      </c>
    </row>
    <row r="11128" spans="1:8" x14ac:dyDescent="0.3">
      <c r="A11128" s="63" t="s">
        <v>14459</v>
      </c>
      <c r="B11128" s="63" t="s">
        <v>14460</v>
      </c>
      <c r="C11128" s="63" t="s">
        <v>9481</v>
      </c>
      <c r="D11128" s="63" t="s">
        <v>143</v>
      </c>
      <c r="E11128" s="64">
        <v>0</v>
      </c>
      <c r="F11128" s="64">
        <v>0</v>
      </c>
      <c r="G11128" s="64">
        <v>3</v>
      </c>
      <c r="H11128" s="64">
        <v>3</v>
      </c>
    </row>
    <row r="11129" spans="1:8" x14ac:dyDescent="0.3">
      <c r="A11129" s="63" t="s">
        <v>14459</v>
      </c>
      <c r="B11129" s="63" t="s">
        <v>14460</v>
      </c>
      <c r="C11129" s="63" t="s">
        <v>9710</v>
      </c>
      <c r="D11129" s="63" t="s">
        <v>9711</v>
      </c>
      <c r="E11129" s="64">
        <v>0</v>
      </c>
      <c r="F11129" s="64">
        <v>1</v>
      </c>
      <c r="G11129" s="64">
        <v>2</v>
      </c>
      <c r="H11129" s="64">
        <v>3</v>
      </c>
    </row>
    <row r="11130" spans="1:8" x14ac:dyDescent="0.3">
      <c r="A11130" s="63" t="s">
        <v>14459</v>
      </c>
      <c r="B11130" s="63" t="s">
        <v>14460</v>
      </c>
      <c r="C11130" s="63" t="s">
        <v>2666</v>
      </c>
      <c r="D11130" s="63" t="s">
        <v>2667</v>
      </c>
      <c r="E11130" s="64">
        <v>0</v>
      </c>
      <c r="F11130" s="64">
        <v>0</v>
      </c>
      <c r="G11130" s="64">
        <v>28</v>
      </c>
      <c r="H11130" s="64">
        <v>28</v>
      </c>
    </row>
    <row r="11131" spans="1:8" x14ac:dyDescent="0.3">
      <c r="A11131" s="63" t="s">
        <v>14459</v>
      </c>
      <c r="B11131" s="63" t="s">
        <v>14460</v>
      </c>
      <c r="C11131" s="63" t="s">
        <v>9489</v>
      </c>
      <c r="D11131" s="63" t="s">
        <v>9490</v>
      </c>
      <c r="E11131" s="64">
        <v>0</v>
      </c>
      <c r="F11131" s="64">
        <v>0</v>
      </c>
      <c r="G11131" s="64">
        <v>2</v>
      </c>
      <c r="H11131" s="64">
        <v>2</v>
      </c>
    </row>
    <row r="11132" spans="1:8" x14ac:dyDescent="0.3">
      <c r="A11132" s="63" t="s">
        <v>14459</v>
      </c>
      <c r="B11132" s="63" t="s">
        <v>14460</v>
      </c>
      <c r="C11132" s="63" t="s">
        <v>2664</v>
      </c>
      <c r="D11132" s="63" t="s">
        <v>14448</v>
      </c>
      <c r="E11132" s="64">
        <v>15</v>
      </c>
      <c r="F11132" s="64">
        <v>43</v>
      </c>
      <c r="G11132" s="64">
        <v>0</v>
      </c>
      <c r="H11132" s="64">
        <v>43</v>
      </c>
    </row>
    <row r="11133" spans="1:8" x14ac:dyDescent="0.3">
      <c r="A11133" s="63" t="s">
        <v>14459</v>
      </c>
      <c r="B11133" s="63" t="s">
        <v>14460</v>
      </c>
      <c r="C11133" s="63" t="s">
        <v>1253</v>
      </c>
      <c r="D11133" s="63" t="s">
        <v>1254</v>
      </c>
      <c r="E11133" s="64">
        <v>0</v>
      </c>
      <c r="F11133" s="64">
        <v>0</v>
      </c>
      <c r="G11133" s="64">
        <v>1</v>
      </c>
      <c r="H11133" s="64">
        <v>1</v>
      </c>
    </row>
    <row r="11134" spans="1:8" x14ac:dyDescent="0.3">
      <c r="A11134" s="63" t="s">
        <v>15217</v>
      </c>
      <c r="B11134" s="63" t="s">
        <v>15218</v>
      </c>
      <c r="C11134" s="63" t="s">
        <v>10254</v>
      </c>
      <c r="D11134" s="63" t="s">
        <v>10255</v>
      </c>
      <c r="E11134" s="64">
        <v>8</v>
      </c>
      <c r="F11134" s="64">
        <v>13</v>
      </c>
      <c r="G11134" s="64">
        <v>5</v>
      </c>
      <c r="H11134" s="64">
        <v>18</v>
      </c>
    </row>
    <row r="11135" spans="1:8" x14ac:dyDescent="0.3">
      <c r="A11135" s="63" t="s">
        <v>15217</v>
      </c>
      <c r="B11135" s="63" t="s">
        <v>15218</v>
      </c>
      <c r="C11135" s="63" t="s">
        <v>316</v>
      </c>
      <c r="D11135" s="63" t="s">
        <v>13942</v>
      </c>
      <c r="E11135" s="64">
        <v>0</v>
      </c>
      <c r="F11135" s="64">
        <v>0</v>
      </c>
      <c r="G11135" s="64">
        <v>1</v>
      </c>
      <c r="H11135" s="64">
        <v>1</v>
      </c>
    </row>
    <row r="11136" spans="1:8" x14ac:dyDescent="0.3">
      <c r="A11136" s="63" t="s">
        <v>15091</v>
      </c>
      <c r="B11136" s="63" t="s">
        <v>15092</v>
      </c>
      <c r="C11136" s="63" t="s">
        <v>9465</v>
      </c>
      <c r="D11136" s="63" t="s">
        <v>14012</v>
      </c>
      <c r="E11136" s="64">
        <v>0</v>
      </c>
      <c r="F11136" s="64">
        <v>0</v>
      </c>
      <c r="G11136" s="64">
        <v>1</v>
      </c>
      <c r="H11136" s="64">
        <v>1</v>
      </c>
    </row>
    <row r="11137" spans="1:8" x14ac:dyDescent="0.3">
      <c r="A11137" s="63" t="s">
        <v>15091</v>
      </c>
      <c r="B11137" s="63" t="s">
        <v>15092</v>
      </c>
      <c r="C11137" s="63" t="s">
        <v>9420</v>
      </c>
      <c r="D11137" s="63" t="s">
        <v>14003</v>
      </c>
      <c r="E11137" s="64">
        <v>0</v>
      </c>
      <c r="F11137" s="64">
        <v>0</v>
      </c>
      <c r="G11137" s="64">
        <v>8</v>
      </c>
      <c r="H11137" s="64">
        <v>8</v>
      </c>
    </row>
    <row r="11138" spans="1:8" x14ac:dyDescent="0.3">
      <c r="A11138" s="63" t="s">
        <v>15091</v>
      </c>
      <c r="B11138" s="63" t="s">
        <v>15092</v>
      </c>
      <c r="C11138" s="63" t="s">
        <v>9418</v>
      </c>
      <c r="D11138" s="63" t="s">
        <v>14028</v>
      </c>
      <c r="E11138" s="64">
        <v>0</v>
      </c>
      <c r="F11138" s="64">
        <v>1</v>
      </c>
      <c r="G11138" s="64">
        <v>3</v>
      </c>
      <c r="H11138" s="64">
        <v>4</v>
      </c>
    </row>
    <row r="11139" spans="1:8" x14ac:dyDescent="0.3">
      <c r="A11139" s="63" t="s">
        <v>15091</v>
      </c>
      <c r="B11139" s="63" t="s">
        <v>15092</v>
      </c>
      <c r="C11139" s="63" t="s">
        <v>9481</v>
      </c>
      <c r="D11139" s="63" t="s">
        <v>143</v>
      </c>
      <c r="E11139" s="64">
        <v>0</v>
      </c>
      <c r="F11139" s="64">
        <v>0</v>
      </c>
      <c r="G11139" s="64">
        <v>7</v>
      </c>
      <c r="H11139" s="64">
        <v>7</v>
      </c>
    </row>
    <row r="11140" spans="1:8" x14ac:dyDescent="0.3">
      <c r="A11140" s="63" t="s">
        <v>15091</v>
      </c>
      <c r="B11140" s="63" t="s">
        <v>15092</v>
      </c>
      <c r="C11140" s="63" t="s">
        <v>9710</v>
      </c>
      <c r="D11140" s="63" t="s">
        <v>9711</v>
      </c>
      <c r="E11140" s="64">
        <v>0</v>
      </c>
      <c r="F11140" s="64">
        <v>0</v>
      </c>
      <c r="G11140" s="64">
        <v>6</v>
      </c>
      <c r="H11140" s="64">
        <v>6</v>
      </c>
    </row>
    <row r="11141" spans="1:8" x14ac:dyDescent="0.3">
      <c r="A11141" s="63" t="s">
        <v>15091</v>
      </c>
      <c r="B11141" s="63" t="s">
        <v>15092</v>
      </c>
      <c r="C11141" s="63" t="s">
        <v>9417</v>
      </c>
      <c r="D11141" s="63" t="s">
        <v>906</v>
      </c>
      <c r="E11141" s="64">
        <v>0</v>
      </c>
      <c r="F11141" s="64">
        <v>6</v>
      </c>
      <c r="G11141" s="64">
        <v>0</v>
      </c>
      <c r="H11141" s="64">
        <v>6</v>
      </c>
    </row>
    <row r="11142" spans="1:8" x14ac:dyDescent="0.3">
      <c r="A11142" s="63" t="s">
        <v>15091</v>
      </c>
      <c r="B11142" s="63" t="s">
        <v>15092</v>
      </c>
      <c r="C11142" s="63" t="s">
        <v>9706</v>
      </c>
      <c r="D11142" s="63" t="s">
        <v>9707</v>
      </c>
      <c r="E11142" s="64">
        <v>0</v>
      </c>
      <c r="F11142" s="64">
        <v>2</v>
      </c>
      <c r="G11142" s="64">
        <v>1</v>
      </c>
      <c r="H11142" s="64">
        <v>3</v>
      </c>
    </row>
    <row r="11143" spans="1:8" x14ac:dyDescent="0.3">
      <c r="A11143" s="63" t="s">
        <v>15091</v>
      </c>
      <c r="B11143" s="63" t="s">
        <v>15092</v>
      </c>
      <c r="C11143" s="63" t="s">
        <v>568</v>
      </c>
      <c r="D11143" s="63" t="s">
        <v>569</v>
      </c>
      <c r="E11143" s="64">
        <v>0</v>
      </c>
      <c r="F11143" s="64">
        <v>3</v>
      </c>
      <c r="G11143" s="64">
        <v>0</v>
      </c>
      <c r="H11143" s="64">
        <v>3</v>
      </c>
    </row>
    <row r="11144" spans="1:8" x14ac:dyDescent="0.3">
      <c r="A11144" s="63" t="s">
        <v>15091</v>
      </c>
      <c r="B11144" s="63" t="s">
        <v>15092</v>
      </c>
      <c r="C11144" s="63" t="s">
        <v>9704</v>
      </c>
      <c r="D11144" s="63" t="s">
        <v>9705</v>
      </c>
      <c r="E11144" s="64">
        <v>0</v>
      </c>
      <c r="F11144" s="64">
        <v>2</v>
      </c>
      <c r="G11144" s="64">
        <v>0</v>
      </c>
      <c r="H11144" s="64">
        <v>2</v>
      </c>
    </row>
    <row r="11145" spans="1:8" x14ac:dyDescent="0.3">
      <c r="A11145" s="63" t="s">
        <v>15627</v>
      </c>
      <c r="B11145" s="63" t="s">
        <v>15628</v>
      </c>
      <c r="C11145" s="63" t="s">
        <v>12583</v>
      </c>
      <c r="D11145" s="63" t="s">
        <v>5284</v>
      </c>
      <c r="E11145" s="64">
        <v>0</v>
      </c>
      <c r="F11145" s="64">
        <v>4</v>
      </c>
      <c r="G11145" s="64">
        <v>1</v>
      </c>
      <c r="H11145" s="64">
        <v>5</v>
      </c>
    </row>
    <row r="11146" spans="1:8" x14ac:dyDescent="0.3">
      <c r="A11146" s="63" t="s">
        <v>15627</v>
      </c>
      <c r="B11146" s="63" t="s">
        <v>15628</v>
      </c>
      <c r="C11146" s="63" t="s">
        <v>12618</v>
      </c>
      <c r="D11146" s="63" t="s">
        <v>12619</v>
      </c>
      <c r="E11146" s="64">
        <v>1</v>
      </c>
      <c r="F11146" s="64">
        <v>10</v>
      </c>
      <c r="G11146" s="64">
        <v>0</v>
      </c>
      <c r="H11146" s="64">
        <v>10</v>
      </c>
    </row>
    <row r="11147" spans="1:8" x14ac:dyDescent="0.3">
      <c r="A11147" s="63" t="s">
        <v>15627</v>
      </c>
      <c r="B11147" s="63" t="s">
        <v>15628</v>
      </c>
      <c r="C11147" s="63" t="s">
        <v>12584</v>
      </c>
      <c r="D11147" s="63" t="s">
        <v>12585</v>
      </c>
      <c r="E11147" s="64">
        <v>0</v>
      </c>
      <c r="F11147" s="64">
        <v>4</v>
      </c>
      <c r="G11147" s="64">
        <v>7</v>
      </c>
      <c r="H11147" s="64">
        <v>11</v>
      </c>
    </row>
    <row r="11148" spans="1:8" x14ac:dyDescent="0.3">
      <c r="A11148" s="63" t="s">
        <v>15627</v>
      </c>
      <c r="B11148" s="63" t="s">
        <v>15628</v>
      </c>
      <c r="C11148" s="63" t="s">
        <v>12579</v>
      </c>
      <c r="D11148" s="63" t="s">
        <v>12580</v>
      </c>
      <c r="E11148" s="64">
        <v>0</v>
      </c>
      <c r="F11148" s="64">
        <v>0</v>
      </c>
      <c r="G11148" s="64">
        <v>12</v>
      </c>
      <c r="H11148" s="64">
        <v>12</v>
      </c>
    </row>
    <row r="11149" spans="1:8" x14ac:dyDescent="0.3">
      <c r="A11149" s="63" t="s">
        <v>15627</v>
      </c>
      <c r="B11149" s="63" t="s">
        <v>15628</v>
      </c>
      <c r="C11149" s="63" t="s">
        <v>12577</v>
      </c>
      <c r="D11149" s="63" t="s">
        <v>12578</v>
      </c>
      <c r="E11149" s="64">
        <v>1</v>
      </c>
      <c r="F11149" s="64">
        <v>1</v>
      </c>
      <c r="G11149" s="64">
        <v>0</v>
      </c>
      <c r="H11149" s="64">
        <v>1</v>
      </c>
    </row>
    <row r="11150" spans="1:8" x14ac:dyDescent="0.3">
      <c r="A11150" s="63" t="s">
        <v>15627</v>
      </c>
      <c r="B11150" s="63" t="s">
        <v>15628</v>
      </c>
      <c r="C11150" s="63" t="s">
        <v>13049</v>
      </c>
      <c r="D11150" s="63" t="s">
        <v>13050</v>
      </c>
      <c r="E11150" s="64">
        <v>0</v>
      </c>
      <c r="F11150" s="64">
        <v>0</v>
      </c>
      <c r="G11150" s="64">
        <v>2</v>
      </c>
      <c r="H11150" s="64">
        <v>2</v>
      </c>
    </row>
    <row r="11151" spans="1:8" x14ac:dyDescent="0.3">
      <c r="A11151" s="63" t="s">
        <v>15627</v>
      </c>
      <c r="B11151" s="63" t="s">
        <v>15628</v>
      </c>
      <c r="C11151" s="63" t="s">
        <v>12642</v>
      </c>
      <c r="D11151" s="63" t="s">
        <v>12643</v>
      </c>
      <c r="E11151" s="64">
        <v>0</v>
      </c>
      <c r="F11151" s="64">
        <v>7</v>
      </c>
      <c r="G11151" s="64">
        <v>2</v>
      </c>
      <c r="H11151" s="64">
        <v>9</v>
      </c>
    </row>
    <row r="11152" spans="1:8" x14ac:dyDescent="0.3">
      <c r="A11152" s="63" t="s">
        <v>15627</v>
      </c>
      <c r="B11152" s="63" t="s">
        <v>15628</v>
      </c>
      <c r="C11152" s="63" t="s">
        <v>1339</v>
      </c>
      <c r="D11152" s="63" t="s">
        <v>1340</v>
      </c>
      <c r="E11152" s="64">
        <v>0</v>
      </c>
      <c r="F11152" s="64">
        <v>0</v>
      </c>
      <c r="G11152" s="64">
        <v>1</v>
      </c>
      <c r="H11152" s="64">
        <v>1</v>
      </c>
    </row>
    <row r="11153" spans="1:8" x14ac:dyDescent="0.3">
      <c r="A11153" s="63" t="s">
        <v>15627</v>
      </c>
      <c r="B11153" s="63" t="s">
        <v>15628</v>
      </c>
      <c r="C11153" s="63" t="s">
        <v>2286</v>
      </c>
      <c r="D11153" s="63" t="s">
        <v>2287</v>
      </c>
      <c r="E11153" s="64">
        <v>0</v>
      </c>
      <c r="F11153" s="64">
        <v>1</v>
      </c>
      <c r="G11153" s="64">
        <v>0</v>
      </c>
      <c r="H11153" s="64">
        <v>1</v>
      </c>
    </row>
    <row r="11154" spans="1:8" x14ac:dyDescent="0.3">
      <c r="A11154" s="63" t="s">
        <v>15627</v>
      </c>
      <c r="B11154" s="63" t="s">
        <v>15628</v>
      </c>
      <c r="C11154" s="63" t="s">
        <v>1325</v>
      </c>
      <c r="D11154" s="63" t="s">
        <v>1326</v>
      </c>
      <c r="E11154" s="64">
        <v>0</v>
      </c>
      <c r="F11154" s="64">
        <v>1</v>
      </c>
      <c r="G11154" s="64">
        <v>7</v>
      </c>
      <c r="H11154" s="64">
        <v>8</v>
      </c>
    </row>
    <row r="11155" spans="1:8" x14ac:dyDescent="0.3">
      <c r="A11155" s="63" t="s">
        <v>15627</v>
      </c>
      <c r="B11155" s="63" t="s">
        <v>15628</v>
      </c>
      <c r="C11155" s="63" t="s">
        <v>1361</v>
      </c>
      <c r="D11155" s="63" t="s">
        <v>1362</v>
      </c>
      <c r="E11155" s="64">
        <v>0</v>
      </c>
      <c r="F11155" s="64">
        <v>1</v>
      </c>
      <c r="G11155" s="64">
        <v>0</v>
      </c>
      <c r="H11155" s="64">
        <v>1</v>
      </c>
    </row>
    <row r="11156" spans="1:8" x14ac:dyDescent="0.3">
      <c r="A11156" s="63" t="s">
        <v>15627</v>
      </c>
      <c r="B11156" s="63" t="s">
        <v>15628</v>
      </c>
      <c r="C11156" s="63" t="s">
        <v>12576</v>
      </c>
      <c r="D11156" s="63" t="s">
        <v>565</v>
      </c>
      <c r="E11156" s="64">
        <v>0</v>
      </c>
      <c r="F11156" s="64">
        <v>9</v>
      </c>
      <c r="G11156" s="64">
        <v>2</v>
      </c>
      <c r="H11156" s="64">
        <v>11</v>
      </c>
    </row>
    <row r="11157" spans="1:8" x14ac:dyDescent="0.3">
      <c r="A11157" s="63" t="s">
        <v>15627</v>
      </c>
      <c r="B11157" s="63" t="s">
        <v>15628</v>
      </c>
      <c r="C11157" s="63" t="s">
        <v>12670</v>
      </c>
      <c r="D11157" s="63" t="s">
        <v>12671</v>
      </c>
      <c r="E11157" s="64">
        <v>15</v>
      </c>
      <c r="F11157" s="64">
        <v>54</v>
      </c>
      <c r="G11157" s="64">
        <v>31</v>
      </c>
      <c r="H11157" s="64">
        <v>85</v>
      </c>
    </row>
    <row r="11158" spans="1:8" x14ac:dyDescent="0.3">
      <c r="A11158" s="63" t="s">
        <v>14516</v>
      </c>
      <c r="B11158" s="63" t="s">
        <v>14517</v>
      </c>
      <c r="C11158" s="63" t="s">
        <v>2346</v>
      </c>
      <c r="D11158" s="63" t="s">
        <v>2347</v>
      </c>
      <c r="E11158" s="64">
        <v>0</v>
      </c>
      <c r="F11158" s="64">
        <v>2</v>
      </c>
      <c r="G11158" s="64">
        <v>2</v>
      </c>
      <c r="H11158" s="64">
        <v>4</v>
      </c>
    </row>
    <row r="11159" spans="1:8" x14ac:dyDescent="0.3">
      <c r="A11159" s="63" t="s">
        <v>14268</v>
      </c>
      <c r="B11159" s="63" t="s">
        <v>14269</v>
      </c>
      <c r="C11159" s="63" t="s">
        <v>1526</v>
      </c>
      <c r="D11159" s="63" t="s">
        <v>1527</v>
      </c>
      <c r="E11159" s="64">
        <v>2</v>
      </c>
      <c r="F11159" s="64">
        <v>13</v>
      </c>
      <c r="G11159" s="64">
        <v>0</v>
      </c>
      <c r="H11159" s="64">
        <v>13</v>
      </c>
    </row>
    <row r="11160" spans="1:8" x14ac:dyDescent="0.3">
      <c r="A11160" s="63" t="s">
        <v>14268</v>
      </c>
      <c r="B11160" s="63" t="s">
        <v>14269</v>
      </c>
      <c r="C11160" s="63" t="s">
        <v>1650</v>
      </c>
      <c r="D11160" s="63" t="s">
        <v>1651</v>
      </c>
      <c r="E11160" s="64">
        <v>0</v>
      </c>
      <c r="F11160" s="64">
        <v>0</v>
      </c>
      <c r="G11160" s="64">
        <v>7</v>
      </c>
      <c r="H11160" s="64">
        <v>7</v>
      </c>
    </row>
    <row r="11161" spans="1:8" x14ac:dyDescent="0.3">
      <c r="A11161" s="63" t="s">
        <v>14268</v>
      </c>
      <c r="B11161" s="63" t="s">
        <v>14269</v>
      </c>
      <c r="C11161" s="63" t="s">
        <v>1670</v>
      </c>
      <c r="D11161" s="63" t="s">
        <v>1671</v>
      </c>
      <c r="E11161" s="64">
        <v>0</v>
      </c>
      <c r="F11161" s="64">
        <v>0</v>
      </c>
      <c r="G11161" s="64">
        <v>2</v>
      </c>
      <c r="H11161" s="64">
        <v>2</v>
      </c>
    </row>
    <row r="11162" spans="1:8" x14ac:dyDescent="0.3">
      <c r="A11162" s="63" t="s">
        <v>14268</v>
      </c>
      <c r="B11162" s="63" t="s">
        <v>14269</v>
      </c>
      <c r="C11162" s="63" t="s">
        <v>1442</v>
      </c>
      <c r="D11162" s="63" t="s">
        <v>1443</v>
      </c>
      <c r="E11162" s="64">
        <v>0</v>
      </c>
      <c r="F11162" s="64">
        <v>0</v>
      </c>
      <c r="G11162" s="64">
        <v>15</v>
      </c>
      <c r="H11162" s="64">
        <v>15</v>
      </c>
    </row>
    <row r="11163" spans="1:8" x14ac:dyDescent="0.3">
      <c r="A11163" s="63" t="s">
        <v>14268</v>
      </c>
      <c r="B11163" s="63" t="s">
        <v>14269</v>
      </c>
      <c r="C11163" s="63" t="s">
        <v>1672</v>
      </c>
      <c r="D11163" s="63" t="s">
        <v>1673</v>
      </c>
      <c r="E11163" s="64">
        <v>0</v>
      </c>
      <c r="F11163" s="64">
        <v>0</v>
      </c>
      <c r="G11163" s="64">
        <v>11</v>
      </c>
      <c r="H11163" s="64">
        <v>11</v>
      </c>
    </row>
    <row r="11164" spans="1:8" x14ac:dyDescent="0.3">
      <c r="A11164" s="63" t="s">
        <v>14268</v>
      </c>
      <c r="B11164" s="63" t="s">
        <v>14269</v>
      </c>
      <c r="C11164" s="63" t="s">
        <v>1656</v>
      </c>
      <c r="D11164" s="63" t="s">
        <v>1657</v>
      </c>
      <c r="E11164" s="64">
        <v>0</v>
      </c>
      <c r="F11164" s="64">
        <v>0</v>
      </c>
      <c r="G11164" s="64">
        <v>110</v>
      </c>
      <c r="H11164" s="64">
        <v>110</v>
      </c>
    </row>
    <row r="11165" spans="1:8" x14ac:dyDescent="0.3">
      <c r="A11165" s="63" t="s">
        <v>14268</v>
      </c>
      <c r="B11165" s="63" t="s">
        <v>14269</v>
      </c>
      <c r="C11165" s="63" t="s">
        <v>1674</v>
      </c>
      <c r="D11165" s="63" t="s">
        <v>1675</v>
      </c>
      <c r="E11165" s="64">
        <v>0</v>
      </c>
      <c r="F11165" s="64">
        <v>7</v>
      </c>
      <c r="G11165" s="64">
        <v>2</v>
      </c>
      <c r="H11165" s="64">
        <v>9</v>
      </c>
    </row>
    <row r="11166" spans="1:8" x14ac:dyDescent="0.3">
      <c r="A11166" s="63" t="s">
        <v>14268</v>
      </c>
      <c r="B11166" s="63" t="s">
        <v>14269</v>
      </c>
      <c r="C11166" s="63" t="s">
        <v>1521</v>
      </c>
      <c r="D11166" s="63" t="s">
        <v>277</v>
      </c>
      <c r="E11166" s="64">
        <v>0</v>
      </c>
      <c r="F11166" s="64">
        <v>14</v>
      </c>
      <c r="G11166" s="64">
        <v>4</v>
      </c>
      <c r="H11166" s="64">
        <v>18</v>
      </c>
    </row>
    <row r="11167" spans="1:8" x14ac:dyDescent="0.3">
      <c r="A11167" s="63" t="s">
        <v>14268</v>
      </c>
      <c r="B11167" s="63" t="s">
        <v>14269</v>
      </c>
      <c r="C11167" s="63" t="s">
        <v>1694</v>
      </c>
      <c r="D11167" s="63" t="s">
        <v>1695</v>
      </c>
      <c r="E11167" s="64">
        <v>0</v>
      </c>
      <c r="F11167" s="64">
        <v>1</v>
      </c>
      <c r="G11167" s="64">
        <v>0</v>
      </c>
      <c r="H11167" s="64">
        <v>1</v>
      </c>
    </row>
    <row r="11168" spans="1:8" x14ac:dyDescent="0.3">
      <c r="A11168" s="63" t="s">
        <v>14268</v>
      </c>
      <c r="B11168" s="63" t="s">
        <v>14269</v>
      </c>
      <c r="C11168" s="63" t="s">
        <v>1652</v>
      </c>
      <c r="D11168" s="63" t="s">
        <v>14037</v>
      </c>
      <c r="E11168" s="64">
        <v>0</v>
      </c>
      <c r="F11168" s="64">
        <v>0</v>
      </c>
      <c r="G11168" s="64">
        <v>23</v>
      </c>
      <c r="H11168" s="64">
        <v>23</v>
      </c>
    </row>
    <row r="11169" spans="1:8" x14ac:dyDescent="0.3">
      <c r="A11169" s="63" t="s">
        <v>14268</v>
      </c>
      <c r="B11169" s="63" t="s">
        <v>14269</v>
      </c>
      <c r="C11169" s="63" t="s">
        <v>1968</v>
      </c>
      <c r="D11169" s="63" t="s">
        <v>13989</v>
      </c>
      <c r="E11169" s="64">
        <v>0</v>
      </c>
      <c r="F11169" s="64">
        <v>0</v>
      </c>
      <c r="G11169" s="64">
        <v>2</v>
      </c>
      <c r="H11169" s="64">
        <v>2</v>
      </c>
    </row>
    <row r="11170" spans="1:8" x14ac:dyDescent="0.3">
      <c r="A11170" s="63" t="s">
        <v>14268</v>
      </c>
      <c r="B11170" s="63" t="s">
        <v>14269</v>
      </c>
      <c r="C11170" s="63" t="s">
        <v>1648</v>
      </c>
      <c r="D11170" s="63" t="s">
        <v>1649</v>
      </c>
      <c r="E11170" s="64">
        <v>0</v>
      </c>
      <c r="F11170" s="64">
        <v>0</v>
      </c>
      <c r="G11170" s="64">
        <v>64</v>
      </c>
      <c r="H11170" s="64">
        <v>64</v>
      </c>
    </row>
    <row r="11171" spans="1:8" x14ac:dyDescent="0.3">
      <c r="A11171" s="63" t="s">
        <v>14268</v>
      </c>
      <c r="B11171" s="63" t="s">
        <v>14269</v>
      </c>
      <c r="C11171" s="63" t="s">
        <v>1658</v>
      </c>
      <c r="D11171" s="63" t="s">
        <v>1659</v>
      </c>
      <c r="E11171" s="64">
        <v>1</v>
      </c>
      <c r="F11171" s="64">
        <v>14</v>
      </c>
      <c r="G11171" s="64">
        <v>6</v>
      </c>
      <c r="H11171" s="64">
        <v>20</v>
      </c>
    </row>
    <row r="11172" spans="1:8" x14ac:dyDescent="0.3">
      <c r="A11172" s="63" t="s">
        <v>14268</v>
      </c>
      <c r="B11172" s="63" t="s">
        <v>14269</v>
      </c>
      <c r="C11172" s="63" t="s">
        <v>1931</v>
      </c>
      <c r="D11172" s="63" t="s">
        <v>1932</v>
      </c>
      <c r="E11172" s="64">
        <v>17</v>
      </c>
      <c r="F11172" s="64">
        <v>100</v>
      </c>
      <c r="G11172" s="64">
        <v>24</v>
      </c>
      <c r="H11172" s="64">
        <v>124</v>
      </c>
    </row>
    <row r="11173" spans="1:8" x14ac:dyDescent="0.3">
      <c r="A11173" s="63" t="s">
        <v>14268</v>
      </c>
      <c r="B11173" s="63" t="s">
        <v>14269</v>
      </c>
      <c r="C11173" s="63" t="s">
        <v>1678</v>
      </c>
      <c r="D11173" s="63" t="s">
        <v>1679</v>
      </c>
      <c r="E11173" s="64">
        <v>0</v>
      </c>
      <c r="F11173" s="64">
        <v>6</v>
      </c>
      <c r="G11173" s="64">
        <v>47</v>
      </c>
      <c r="H11173" s="64">
        <v>53</v>
      </c>
    </row>
    <row r="11174" spans="1:8" x14ac:dyDescent="0.3">
      <c r="A11174" s="63" t="s">
        <v>14268</v>
      </c>
      <c r="B11174" s="63" t="s">
        <v>14269</v>
      </c>
      <c r="C11174" s="63" t="s">
        <v>1642</v>
      </c>
      <c r="D11174" s="63" t="s">
        <v>1643</v>
      </c>
      <c r="E11174" s="64">
        <v>2</v>
      </c>
      <c r="F11174" s="64">
        <v>2</v>
      </c>
      <c r="G11174" s="64">
        <v>0</v>
      </c>
      <c r="H11174" s="64">
        <v>2</v>
      </c>
    </row>
    <row r="11175" spans="1:8" x14ac:dyDescent="0.3">
      <c r="A11175" s="63" t="s">
        <v>14268</v>
      </c>
      <c r="B11175" s="63" t="s">
        <v>14269</v>
      </c>
      <c r="C11175" s="63" t="s">
        <v>1833</v>
      </c>
      <c r="D11175" s="63" t="s">
        <v>1834</v>
      </c>
      <c r="E11175" s="64">
        <v>0</v>
      </c>
      <c r="F11175" s="64">
        <v>1</v>
      </c>
      <c r="G11175" s="64">
        <v>0</v>
      </c>
      <c r="H11175" s="64">
        <v>1</v>
      </c>
    </row>
    <row r="11176" spans="1:8" x14ac:dyDescent="0.3">
      <c r="A11176" s="63" t="s">
        <v>14268</v>
      </c>
      <c r="B11176" s="63" t="s">
        <v>14269</v>
      </c>
      <c r="C11176" s="63" t="s">
        <v>1871</v>
      </c>
      <c r="D11176" s="63" t="s">
        <v>1872</v>
      </c>
      <c r="E11176" s="64">
        <v>0</v>
      </c>
      <c r="F11176" s="64">
        <v>2</v>
      </c>
      <c r="G11176" s="64">
        <v>1</v>
      </c>
      <c r="H11176" s="64">
        <v>3</v>
      </c>
    </row>
    <row r="11177" spans="1:8" x14ac:dyDescent="0.3">
      <c r="A11177" s="63" t="s">
        <v>14268</v>
      </c>
      <c r="B11177" s="63" t="s">
        <v>14269</v>
      </c>
      <c r="C11177" s="63" t="s">
        <v>1897</v>
      </c>
      <c r="D11177" s="63" t="s">
        <v>1898</v>
      </c>
      <c r="E11177" s="64">
        <v>0</v>
      </c>
      <c r="F11177" s="64">
        <v>0</v>
      </c>
      <c r="G11177" s="64">
        <v>1</v>
      </c>
      <c r="H11177" s="64">
        <v>1</v>
      </c>
    </row>
    <row r="11178" spans="1:8" x14ac:dyDescent="0.3">
      <c r="A11178" s="63" t="s">
        <v>14268</v>
      </c>
      <c r="B11178" s="63" t="s">
        <v>14269</v>
      </c>
      <c r="C11178" s="63" t="s">
        <v>1450</v>
      </c>
      <c r="D11178" s="63" t="s">
        <v>1451</v>
      </c>
      <c r="E11178" s="64">
        <v>0</v>
      </c>
      <c r="F11178" s="64">
        <v>3</v>
      </c>
      <c r="G11178" s="64">
        <v>1</v>
      </c>
      <c r="H11178" s="64">
        <v>4</v>
      </c>
    </row>
    <row r="11179" spans="1:8" x14ac:dyDescent="0.3">
      <c r="A11179" s="63" t="s">
        <v>14268</v>
      </c>
      <c r="B11179" s="63" t="s">
        <v>14269</v>
      </c>
      <c r="C11179" s="63" t="s">
        <v>1995</v>
      </c>
      <c r="D11179" s="63" t="s">
        <v>1996</v>
      </c>
      <c r="E11179" s="64">
        <v>2</v>
      </c>
      <c r="F11179" s="64">
        <v>17</v>
      </c>
      <c r="G11179" s="64">
        <v>8</v>
      </c>
      <c r="H11179" s="64">
        <v>25</v>
      </c>
    </row>
    <row r="11180" spans="1:8" x14ac:dyDescent="0.3">
      <c r="A11180" s="63" t="s">
        <v>14268</v>
      </c>
      <c r="B11180" s="63" t="s">
        <v>14269</v>
      </c>
      <c r="C11180" s="63" t="s">
        <v>1853</v>
      </c>
      <c r="D11180" s="63" t="s">
        <v>13973</v>
      </c>
      <c r="E11180" s="64">
        <v>0</v>
      </c>
      <c r="F11180" s="64">
        <v>0</v>
      </c>
      <c r="G11180" s="64">
        <v>49</v>
      </c>
      <c r="H11180" s="64">
        <v>49</v>
      </c>
    </row>
    <row r="11181" spans="1:8" x14ac:dyDescent="0.3">
      <c r="A11181" s="63" t="s">
        <v>14268</v>
      </c>
      <c r="B11181" s="63" t="s">
        <v>14269</v>
      </c>
      <c r="C11181" s="63" t="s">
        <v>1929</v>
      </c>
      <c r="D11181" s="63" t="s">
        <v>14225</v>
      </c>
      <c r="E11181" s="64">
        <v>26</v>
      </c>
      <c r="F11181" s="64">
        <v>47</v>
      </c>
      <c r="G11181" s="64">
        <v>17</v>
      </c>
      <c r="H11181" s="64">
        <v>64</v>
      </c>
    </row>
    <row r="11182" spans="1:8" x14ac:dyDescent="0.3">
      <c r="A11182" s="63" t="s">
        <v>14268</v>
      </c>
      <c r="B11182" s="63" t="s">
        <v>14269</v>
      </c>
      <c r="C11182" s="63" t="s">
        <v>1966</v>
      </c>
      <c r="D11182" s="63" t="s">
        <v>14205</v>
      </c>
      <c r="E11182" s="64">
        <v>0</v>
      </c>
      <c r="F11182" s="64">
        <v>0</v>
      </c>
      <c r="G11182" s="64">
        <v>4</v>
      </c>
      <c r="H11182" s="64">
        <v>4</v>
      </c>
    </row>
    <row r="11183" spans="1:8" x14ac:dyDescent="0.3">
      <c r="A11183" s="63" t="s">
        <v>14268</v>
      </c>
      <c r="B11183" s="63" t="s">
        <v>14269</v>
      </c>
      <c r="C11183" s="63" t="s">
        <v>1895</v>
      </c>
      <c r="D11183" s="63" t="s">
        <v>13990</v>
      </c>
      <c r="E11183" s="64">
        <v>0</v>
      </c>
      <c r="F11183" s="64">
        <v>0</v>
      </c>
      <c r="G11183" s="64">
        <v>17</v>
      </c>
      <c r="H11183" s="64">
        <v>17</v>
      </c>
    </row>
    <row r="11184" spans="1:8" x14ac:dyDescent="0.3">
      <c r="A11184" s="63" t="s">
        <v>14268</v>
      </c>
      <c r="B11184" s="63" t="s">
        <v>14269</v>
      </c>
      <c r="C11184" s="63" t="s">
        <v>1831</v>
      </c>
      <c r="D11184" s="63" t="s">
        <v>13974</v>
      </c>
      <c r="E11184" s="64">
        <v>0</v>
      </c>
      <c r="F11184" s="64">
        <v>11</v>
      </c>
      <c r="G11184" s="64">
        <v>3</v>
      </c>
      <c r="H11184" s="64">
        <v>14</v>
      </c>
    </row>
    <row r="11185" spans="1:8" x14ac:dyDescent="0.3">
      <c r="A11185" s="63" t="s">
        <v>14268</v>
      </c>
      <c r="B11185" s="63" t="s">
        <v>14269</v>
      </c>
      <c r="C11185" s="63" t="s">
        <v>1997</v>
      </c>
      <c r="D11185" s="63" t="s">
        <v>1998</v>
      </c>
      <c r="E11185" s="64">
        <v>3</v>
      </c>
      <c r="F11185" s="64">
        <v>1</v>
      </c>
      <c r="G11185" s="64">
        <v>0</v>
      </c>
      <c r="H11185" s="64">
        <v>1</v>
      </c>
    </row>
    <row r="11186" spans="1:8" x14ac:dyDescent="0.3">
      <c r="A11186" s="63" t="s">
        <v>14268</v>
      </c>
      <c r="B11186" s="63" t="s">
        <v>14269</v>
      </c>
      <c r="C11186" s="63" t="s">
        <v>1682</v>
      </c>
      <c r="D11186" s="63" t="s">
        <v>1683</v>
      </c>
      <c r="E11186" s="64">
        <v>0</v>
      </c>
      <c r="F11186" s="64">
        <v>3</v>
      </c>
      <c r="G11186" s="64">
        <v>1</v>
      </c>
      <c r="H11186" s="64">
        <v>4</v>
      </c>
    </row>
    <row r="11187" spans="1:8" x14ac:dyDescent="0.3">
      <c r="A11187" s="63" t="s">
        <v>14268</v>
      </c>
      <c r="B11187" s="63" t="s">
        <v>14269</v>
      </c>
      <c r="C11187" s="63" t="s">
        <v>1999</v>
      </c>
      <c r="D11187" s="63" t="s">
        <v>2000</v>
      </c>
      <c r="E11187" s="64">
        <v>2</v>
      </c>
      <c r="F11187" s="64">
        <v>5</v>
      </c>
      <c r="G11187" s="64">
        <v>6</v>
      </c>
      <c r="H11187" s="64">
        <v>11</v>
      </c>
    </row>
    <row r="11188" spans="1:8" x14ac:dyDescent="0.3">
      <c r="A11188" s="63" t="s">
        <v>15061</v>
      </c>
      <c r="B11188" s="63" t="s">
        <v>15062</v>
      </c>
      <c r="C11188" s="63" t="s">
        <v>2666</v>
      </c>
      <c r="D11188" s="63" t="s">
        <v>2667</v>
      </c>
      <c r="E11188" s="64">
        <v>0</v>
      </c>
      <c r="F11188" s="64">
        <v>0</v>
      </c>
      <c r="G11188" s="64">
        <v>2</v>
      </c>
      <c r="H11188" s="64">
        <v>2</v>
      </c>
    </row>
    <row r="11189" spans="1:8" x14ac:dyDescent="0.3">
      <c r="A11189" s="63" t="s">
        <v>15061</v>
      </c>
      <c r="B11189" s="63" t="s">
        <v>15062</v>
      </c>
      <c r="C11189" s="63" t="s">
        <v>9361</v>
      </c>
      <c r="D11189" s="63" t="s">
        <v>9362</v>
      </c>
      <c r="E11189" s="64">
        <v>1</v>
      </c>
      <c r="F11189" s="64">
        <v>1</v>
      </c>
      <c r="G11189" s="64">
        <v>0</v>
      </c>
      <c r="H11189" s="64">
        <v>1</v>
      </c>
    </row>
    <row r="11190" spans="1:8" x14ac:dyDescent="0.3">
      <c r="A11190" s="63" t="s">
        <v>15061</v>
      </c>
      <c r="B11190" s="63" t="s">
        <v>15062</v>
      </c>
      <c r="C11190" s="63" t="s">
        <v>9363</v>
      </c>
      <c r="D11190" s="63" t="s">
        <v>9364</v>
      </c>
      <c r="E11190" s="64">
        <v>0</v>
      </c>
      <c r="F11190" s="64">
        <v>0</v>
      </c>
      <c r="G11190" s="64">
        <v>6</v>
      </c>
      <c r="H11190" s="64">
        <v>6</v>
      </c>
    </row>
    <row r="11191" spans="1:8" x14ac:dyDescent="0.3">
      <c r="A11191" s="63" t="s">
        <v>15763</v>
      </c>
      <c r="B11191" s="63" t="s">
        <v>15764</v>
      </c>
      <c r="C11191" s="63" t="s">
        <v>13224</v>
      </c>
      <c r="D11191" s="63" t="s">
        <v>14837</v>
      </c>
      <c r="E11191" s="64">
        <v>0</v>
      </c>
      <c r="F11191" s="64">
        <v>2</v>
      </c>
      <c r="G11191" s="64">
        <v>1</v>
      </c>
      <c r="H11191" s="64">
        <v>3</v>
      </c>
    </row>
    <row r="11192" spans="1:8" x14ac:dyDescent="0.3">
      <c r="A11192" s="63" t="s">
        <v>15763</v>
      </c>
      <c r="B11192" s="63" t="s">
        <v>15764</v>
      </c>
      <c r="C11192" s="63" t="s">
        <v>5868</v>
      </c>
      <c r="D11192" s="63" t="s">
        <v>14780</v>
      </c>
      <c r="E11192" s="64">
        <v>0</v>
      </c>
      <c r="F11192" s="64">
        <v>0</v>
      </c>
      <c r="G11192" s="64">
        <v>1</v>
      </c>
      <c r="H11192" s="64">
        <v>1</v>
      </c>
    </row>
    <row r="11193" spans="1:8" x14ac:dyDescent="0.3">
      <c r="A11193" s="63" t="s">
        <v>15763</v>
      </c>
      <c r="B11193" s="63" t="s">
        <v>15764</v>
      </c>
      <c r="C11193" s="63" t="s">
        <v>13511</v>
      </c>
      <c r="D11193" s="63" t="s">
        <v>13512</v>
      </c>
      <c r="E11193" s="64">
        <v>0</v>
      </c>
      <c r="F11193" s="64">
        <v>0</v>
      </c>
      <c r="G11193" s="64">
        <v>7</v>
      </c>
      <c r="H11193" s="64">
        <v>7</v>
      </c>
    </row>
    <row r="11194" spans="1:8" x14ac:dyDescent="0.3">
      <c r="A11194" s="63" t="s">
        <v>15763</v>
      </c>
      <c r="B11194" s="63" t="s">
        <v>15764</v>
      </c>
      <c r="C11194" s="63" t="s">
        <v>5387</v>
      </c>
      <c r="D11194" s="63" t="s">
        <v>5388</v>
      </c>
      <c r="E11194" s="64">
        <v>0</v>
      </c>
      <c r="F11194" s="64">
        <v>0</v>
      </c>
      <c r="G11194" s="64">
        <v>1</v>
      </c>
      <c r="H11194" s="64">
        <v>1</v>
      </c>
    </row>
    <row r="11195" spans="1:8" x14ac:dyDescent="0.3">
      <c r="A11195" s="63" t="s">
        <v>15763</v>
      </c>
      <c r="B11195" s="63" t="s">
        <v>15764</v>
      </c>
      <c r="C11195" s="63" t="s">
        <v>4699</v>
      </c>
      <c r="D11195" s="63" t="s">
        <v>4700</v>
      </c>
      <c r="E11195" s="64">
        <v>0</v>
      </c>
      <c r="F11195" s="64">
        <v>0</v>
      </c>
      <c r="G11195" s="64">
        <v>1</v>
      </c>
      <c r="H11195" s="64">
        <v>1</v>
      </c>
    </row>
    <row r="11196" spans="1:8" x14ac:dyDescent="0.3">
      <c r="A11196" s="63" t="s">
        <v>15763</v>
      </c>
      <c r="B11196" s="63" t="s">
        <v>15764</v>
      </c>
      <c r="C11196" s="63" t="s">
        <v>13109</v>
      </c>
      <c r="D11196" s="63" t="s">
        <v>13110</v>
      </c>
      <c r="E11196" s="64">
        <v>0</v>
      </c>
      <c r="F11196" s="64">
        <v>1</v>
      </c>
      <c r="G11196" s="64">
        <v>0</v>
      </c>
      <c r="H11196" s="64">
        <v>1</v>
      </c>
    </row>
    <row r="11197" spans="1:8" x14ac:dyDescent="0.3">
      <c r="A11197" s="63" t="s">
        <v>15763</v>
      </c>
      <c r="B11197" s="63" t="s">
        <v>15764</v>
      </c>
      <c r="C11197" s="63" t="s">
        <v>5905</v>
      </c>
      <c r="D11197" s="63" t="s">
        <v>14827</v>
      </c>
      <c r="E11197" s="64">
        <v>0</v>
      </c>
      <c r="F11197" s="64">
        <v>2</v>
      </c>
      <c r="G11197" s="64">
        <v>0</v>
      </c>
      <c r="H11197" s="64">
        <v>2</v>
      </c>
    </row>
    <row r="11198" spans="1:8" x14ac:dyDescent="0.3">
      <c r="A11198" s="63" t="s">
        <v>15763</v>
      </c>
      <c r="B11198" s="63" t="s">
        <v>15764</v>
      </c>
      <c r="C11198" s="63" t="s">
        <v>5861</v>
      </c>
      <c r="D11198" s="63" t="s">
        <v>5862</v>
      </c>
      <c r="E11198" s="64">
        <v>0</v>
      </c>
      <c r="F11198" s="64">
        <v>0</v>
      </c>
      <c r="G11198" s="64">
        <v>14</v>
      </c>
      <c r="H11198" s="64">
        <v>14</v>
      </c>
    </row>
    <row r="11199" spans="1:8" x14ac:dyDescent="0.3">
      <c r="A11199" s="63" t="s">
        <v>15763</v>
      </c>
      <c r="B11199" s="63" t="s">
        <v>15764</v>
      </c>
      <c r="C11199" s="63" t="s">
        <v>14682</v>
      </c>
      <c r="D11199" s="63" t="s">
        <v>14683</v>
      </c>
      <c r="E11199" s="64">
        <v>0</v>
      </c>
      <c r="F11199" s="64">
        <v>1</v>
      </c>
      <c r="G11199" s="64">
        <v>0</v>
      </c>
      <c r="H11199" s="64">
        <v>1</v>
      </c>
    </row>
    <row r="11200" spans="1:8" x14ac:dyDescent="0.3">
      <c r="A11200" s="63" t="s">
        <v>15763</v>
      </c>
      <c r="B11200" s="63" t="s">
        <v>15764</v>
      </c>
      <c r="C11200" s="63" t="s">
        <v>13521</v>
      </c>
      <c r="D11200" s="63" t="s">
        <v>14752</v>
      </c>
      <c r="E11200" s="64">
        <v>0</v>
      </c>
      <c r="F11200" s="64">
        <v>1</v>
      </c>
      <c r="G11200" s="64">
        <v>1</v>
      </c>
      <c r="H11200" s="64">
        <v>2</v>
      </c>
    </row>
    <row r="11201" spans="1:8" x14ac:dyDescent="0.3">
      <c r="A11201" s="63" t="s">
        <v>15763</v>
      </c>
      <c r="B11201" s="63" t="s">
        <v>15764</v>
      </c>
      <c r="C11201" s="63" t="s">
        <v>13027</v>
      </c>
      <c r="D11201" s="63" t="s">
        <v>13028</v>
      </c>
      <c r="E11201" s="64">
        <v>0</v>
      </c>
      <c r="F11201" s="64">
        <v>16</v>
      </c>
      <c r="G11201" s="64">
        <v>18</v>
      </c>
      <c r="H11201" s="64">
        <v>34</v>
      </c>
    </row>
    <row r="11202" spans="1:8" x14ac:dyDescent="0.3">
      <c r="A11202" s="63" t="s">
        <v>15763</v>
      </c>
      <c r="B11202" s="63" t="s">
        <v>15764</v>
      </c>
      <c r="C11202" s="63" t="s">
        <v>12937</v>
      </c>
      <c r="D11202" s="63" t="s">
        <v>12938</v>
      </c>
      <c r="E11202" s="64">
        <v>0</v>
      </c>
      <c r="F11202" s="64">
        <v>1</v>
      </c>
      <c r="G11202" s="64">
        <v>4</v>
      </c>
      <c r="H11202" s="64">
        <v>5</v>
      </c>
    </row>
    <row r="11203" spans="1:8" x14ac:dyDescent="0.3">
      <c r="A11203" s="63" t="s">
        <v>15763</v>
      </c>
      <c r="B11203" s="63" t="s">
        <v>15764</v>
      </c>
      <c r="C11203" s="63" t="s">
        <v>13477</v>
      </c>
      <c r="D11203" s="63" t="s">
        <v>13478</v>
      </c>
      <c r="E11203" s="64">
        <v>0</v>
      </c>
      <c r="F11203" s="64">
        <v>2</v>
      </c>
      <c r="G11203" s="64">
        <v>0</v>
      </c>
      <c r="H11203" s="64">
        <v>2</v>
      </c>
    </row>
    <row r="11204" spans="1:8" x14ac:dyDescent="0.3">
      <c r="A11204" s="63" t="s">
        <v>15763</v>
      </c>
      <c r="B11204" s="63" t="s">
        <v>15764</v>
      </c>
      <c r="C11204" s="63" t="s">
        <v>13314</v>
      </c>
      <c r="D11204" s="63" t="s">
        <v>14755</v>
      </c>
      <c r="E11204" s="64">
        <v>0</v>
      </c>
      <c r="F11204" s="64">
        <v>0</v>
      </c>
      <c r="G11204" s="64">
        <v>7</v>
      </c>
      <c r="H11204" s="64">
        <v>7</v>
      </c>
    </row>
    <row r="11205" spans="1:8" x14ac:dyDescent="0.3">
      <c r="A11205" s="63" t="s">
        <v>15763</v>
      </c>
      <c r="B11205" s="63" t="s">
        <v>15764</v>
      </c>
      <c r="C11205" s="63" t="s">
        <v>13039</v>
      </c>
      <c r="D11205" s="63" t="s">
        <v>13040</v>
      </c>
      <c r="E11205" s="64">
        <v>0</v>
      </c>
      <c r="F11205" s="64">
        <v>1</v>
      </c>
      <c r="G11205" s="64">
        <v>1</v>
      </c>
      <c r="H11205" s="64">
        <v>2</v>
      </c>
    </row>
    <row r="11206" spans="1:8" x14ac:dyDescent="0.3">
      <c r="A11206" s="63" t="s">
        <v>15763</v>
      </c>
      <c r="B11206" s="63" t="s">
        <v>15764</v>
      </c>
      <c r="C11206" s="63" t="s">
        <v>13491</v>
      </c>
      <c r="D11206" s="63" t="s">
        <v>13492</v>
      </c>
      <c r="E11206" s="64">
        <v>0</v>
      </c>
      <c r="F11206" s="64">
        <v>0</v>
      </c>
      <c r="G11206" s="64">
        <v>44</v>
      </c>
      <c r="H11206" s="64">
        <v>44</v>
      </c>
    </row>
    <row r="11207" spans="1:8" x14ac:dyDescent="0.3">
      <c r="A11207" s="63" t="s">
        <v>15763</v>
      </c>
      <c r="B11207" s="63" t="s">
        <v>15764</v>
      </c>
      <c r="C11207" s="63" t="s">
        <v>13092</v>
      </c>
      <c r="D11207" s="63" t="s">
        <v>13093</v>
      </c>
      <c r="E11207" s="64">
        <v>0</v>
      </c>
      <c r="F11207" s="64">
        <v>0</v>
      </c>
      <c r="G11207" s="64">
        <v>7</v>
      </c>
      <c r="H11207" s="64">
        <v>7</v>
      </c>
    </row>
    <row r="11208" spans="1:8" x14ac:dyDescent="0.3">
      <c r="A11208" s="63" t="s">
        <v>15763</v>
      </c>
      <c r="B11208" s="63" t="s">
        <v>15764</v>
      </c>
      <c r="C11208" s="63" t="s">
        <v>13049</v>
      </c>
      <c r="D11208" s="63" t="s">
        <v>13050</v>
      </c>
      <c r="E11208" s="64">
        <v>0</v>
      </c>
      <c r="F11208" s="64">
        <v>0</v>
      </c>
      <c r="G11208" s="64">
        <v>12</v>
      </c>
      <c r="H11208" s="64">
        <v>12</v>
      </c>
    </row>
    <row r="11209" spans="1:8" x14ac:dyDescent="0.3">
      <c r="A11209" s="63" t="s">
        <v>15763</v>
      </c>
      <c r="B11209" s="63" t="s">
        <v>15764</v>
      </c>
      <c r="C11209" s="63" t="s">
        <v>12935</v>
      </c>
      <c r="D11209" s="63" t="s">
        <v>12936</v>
      </c>
      <c r="E11209" s="64">
        <v>0</v>
      </c>
      <c r="F11209" s="64">
        <v>0</v>
      </c>
      <c r="G11209" s="64">
        <v>1</v>
      </c>
      <c r="H11209" s="64">
        <v>1</v>
      </c>
    </row>
    <row r="11210" spans="1:8" x14ac:dyDescent="0.3">
      <c r="A11210" s="63" t="s">
        <v>15763</v>
      </c>
      <c r="B11210" s="63" t="s">
        <v>15764</v>
      </c>
      <c r="C11210" s="63" t="s">
        <v>13108</v>
      </c>
      <c r="D11210" s="63" t="s">
        <v>14167</v>
      </c>
      <c r="E11210" s="64">
        <v>1</v>
      </c>
      <c r="F11210" s="64">
        <v>2</v>
      </c>
      <c r="G11210" s="64">
        <v>1</v>
      </c>
      <c r="H11210" s="64">
        <v>3</v>
      </c>
    </row>
    <row r="11211" spans="1:8" x14ac:dyDescent="0.3">
      <c r="A11211" s="63" t="s">
        <v>15763</v>
      </c>
      <c r="B11211" s="63" t="s">
        <v>15764</v>
      </c>
      <c r="C11211" s="63" t="s">
        <v>13509</v>
      </c>
      <c r="D11211" s="63" t="s">
        <v>13510</v>
      </c>
      <c r="E11211" s="64">
        <v>0</v>
      </c>
      <c r="F11211" s="64">
        <v>1</v>
      </c>
      <c r="G11211" s="64">
        <v>0</v>
      </c>
      <c r="H11211" s="64">
        <v>1</v>
      </c>
    </row>
    <row r="11212" spans="1:8" x14ac:dyDescent="0.3">
      <c r="A11212" s="63" t="s">
        <v>15763</v>
      </c>
      <c r="B11212" s="63" t="s">
        <v>15764</v>
      </c>
      <c r="C11212" s="63" t="s">
        <v>5522</v>
      </c>
      <c r="D11212" s="63" t="s">
        <v>5523</v>
      </c>
      <c r="E11212" s="64">
        <v>0</v>
      </c>
      <c r="F11212" s="64">
        <v>1</v>
      </c>
      <c r="G11212" s="64">
        <v>0</v>
      </c>
      <c r="H11212" s="64">
        <v>1</v>
      </c>
    </row>
    <row r="11213" spans="1:8" x14ac:dyDescent="0.3">
      <c r="A11213" s="63" t="s">
        <v>15763</v>
      </c>
      <c r="B11213" s="63" t="s">
        <v>15764</v>
      </c>
      <c r="C11213" s="63" t="s">
        <v>13676</v>
      </c>
      <c r="D11213" s="63" t="s">
        <v>13677</v>
      </c>
      <c r="E11213" s="64">
        <v>0</v>
      </c>
      <c r="F11213" s="64">
        <v>1</v>
      </c>
      <c r="G11213" s="64">
        <v>0</v>
      </c>
      <c r="H11213" s="64">
        <v>1</v>
      </c>
    </row>
    <row r="11214" spans="1:8" x14ac:dyDescent="0.3">
      <c r="A11214" s="63" t="s">
        <v>15763</v>
      </c>
      <c r="B11214" s="63" t="s">
        <v>15764</v>
      </c>
      <c r="C11214" s="63" t="s">
        <v>4687</v>
      </c>
      <c r="D11214" s="63" t="s">
        <v>4688</v>
      </c>
      <c r="E11214" s="64">
        <v>0</v>
      </c>
      <c r="F11214" s="64">
        <v>0</v>
      </c>
      <c r="G11214" s="64">
        <v>4</v>
      </c>
      <c r="H11214" s="64">
        <v>4</v>
      </c>
    </row>
    <row r="11215" spans="1:8" x14ac:dyDescent="0.3">
      <c r="A11215" s="63" t="s">
        <v>15763</v>
      </c>
      <c r="B11215" s="63" t="s">
        <v>15764</v>
      </c>
      <c r="C11215" s="63" t="s">
        <v>12956</v>
      </c>
      <c r="D11215" s="63" t="s">
        <v>12957</v>
      </c>
      <c r="E11215" s="64">
        <v>1</v>
      </c>
      <c r="F11215" s="64">
        <v>10</v>
      </c>
      <c r="G11215" s="64">
        <v>3</v>
      </c>
      <c r="H11215" s="64">
        <v>13</v>
      </c>
    </row>
    <row r="11216" spans="1:8" x14ac:dyDescent="0.3">
      <c r="A11216" s="63" t="s">
        <v>15763</v>
      </c>
      <c r="B11216" s="63" t="s">
        <v>15764</v>
      </c>
      <c r="C11216" s="63" t="s">
        <v>13422</v>
      </c>
      <c r="D11216" s="63" t="s">
        <v>13423</v>
      </c>
      <c r="E11216" s="64">
        <v>0</v>
      </c>
      <c r="F11216" s="64">
        <v>0</v>
      </c>
      <c r="G11216" s="64">
        <v>1</v>
      </c>
      <c r="H11216" s="64">
        <v>1</v>
      </c>
    </row>
    <row r="11217" spans="1:8" x14ac:dyDescent="0.3">
      <c r="A11217" s="63" t="s">
        <v>15763</v>
      </c>
      <c r="B11217" s="63" t="s">
        <v>15764</v>
      </c>
      <c r="C11217" s="63" t="s">
        <v>13616</v>
      </c>
      <c r="D11217" s="63" t="s">
        <v>13617</v>
      </c>
      <c r="E11217" s="64">
        <v>0</v>
      </c>
      <c r="F11217" s="64">
        <v>1</v>
      </c>
      <c r="G11217" s="64">
        <v>0</v>
      </c>
      <c r="H11217" s="64">
        <v>1</v>
      </c>
    </row>
    <row r="11218" spans="1:8" x14ac:dyDescent="0.3">
      <c r="A11218" s="63" t="s">
        <v>15763</v>
      </c>
      <c r="B11218" s="63" t="s">
        <v>15764</v>
      </c>
      <c r="C11218" s="63" t="s">
        <v>13154</v>
      </c>
      <c r="D11218" s="63" t="s">
        <v>14196</v>
      </c>
      <c r="E11218" s="64">
        <v>0</v>
      </c>
      <c r="F11218" s="64">
        <v>0</v>
      </c>
      <c r="G11218" s="64">
        <v>3</v>
      </c>
      <c r="H11218" s="64">
        <v>3</v>
      </c>
    </row>
    <row r="11219" spans="1:8" x14ac:dyDescent="0.3">
      <c r="A11219" s="63" t="s">
        <v>15763</v>
      </c>
      <c r="B11219" s="63" t="s">
        <v>15764</v>
      </c>
      <c r="C11219" s="63" t="s">
        <v>13513</v>
      </c>
      <c r="D11219" s="63" t="s">
        <v>14768</v>
      </c>
      <c r="E11219" s="64">
        <v>0</v>
      </c>
      <c r="F11219" s="64">
        <v>4</v>
      </c>
      <c r="G11219" s="64">
        <v>0</v>
      </c>
      <c r="H11219" s="64">
        <v>4</v>
      </c>
    </row>
    <row r="11220" spans="1:8" x14ac:dyDescent="0.3">
      <c r="A11220" s="63" t="s">
        <v>15763</v>
      </c>
      <c r="B11220" s="63" t="s">
        <v>15764</v>
      </c>
      <c r="C11220" s="63" t="s">
        <v>13094</v>
      </c>
      <c r="D11220" s="63" t="s">
        <v>14769</v>
      </c>
      <c r="E11220" s="64">
        <v>0</v>
      </c>
      <c r="F11220" s="64">
        <v>0</v>
      </c>
      <c r="G11220" s="64">
        <v>7</v>
      </c>
      <c r="H11220" s="64">
        <v>7</v>
      </c>
    </row>
    <row r="11221" spans="1:8" x14ac:dyDescent="0.3">
      <c r="A11221" s="63" t="s">
        <v>15763</v>
      </c>
      <c r="B11221" s="63" t="s">
        <v>15764</v>
      </c>
      <c r="C11221" s="63" t="s">
        <v>13678</v>
      </c>
      <c r="D11221" s="63" t="s">
        <v>14123</v>
      </c>
      <c r="E11221" s="64">
        <v>0</v>
      </c>
      <c r="F11221" s="64">
        <v>0</v>
      </c>
      <c r="G11221" s="64">
        <v>1</v>
      </c>
      <c r="H11221" s="64">
        <v>1</v>
      </c>
    </row>
    <row r="11222" spans="1:8" x14ac:dyDescent="0.3">
      <c r="A11222" s="63" t="s">
        <v>15763</v>
      </c>
      <c r="B11222" s="63" t="s">
        <v>15764</v>
      </c>
      <c r="C11222" s="63" t="s">
        <v>5857</v>
      </c>
      <c r="D11222" s="63" t="s">
        <v>14151</v>
      </c>
      <c r="E11222" s="64">
        <v>0</v>
      </c>
      <c r="F11222" s="64">
        <v>0</v>
      </c>
      <c r="G11222" s="64">
        <v>1</v>
      </c>
      <c r="H11222" s="64">
        <v>1</v>
      </c>
    </row>
    <row r="11223" spans="1:8" x14ac:dyDescent="0.3">
      <c r="A11223" s="63" t="s">
        <v>15763</v>
      </c>
      <c r="B11223" s="63" t="s">
        <v>15764</v>
      </c>
      <c r="C11223" s="63" t="s">
        <v>13364</v>
      </c>
      <c r="D11223" s="63" t="s">
        <v>14159</v>
      </c>
      <c r="E11223" s="64">
        <v>21</v>
      </c>
      <c r="F11223" s="64">
        <v>201</v>
      </c>
      <c r="G11223" s="64">
        <v>63</v>
      </c>
      <c r="H11223" s="64">
        <v>264</v>
      </c>
    </row>
    <row r="11224" spans="1:8" x14ac:dyDescent="0.3">
      <c r="A11224" s="63" t="s">
        <v>15763</v>
      </c>
      <c r="B11224" s="63" t="s">
        <v>15764</v>
      </c>
      <c r="C11224" s="63" t="s">
        <v>6038</v>
      </c>
      <c r="D11224" s="63" t="s">
        <v>14168</v>
      </c>
      <c r="E11224" s="64">
        <v>0</v>
      </c>
      <c r="F11224" s="64">
        <v>0</v>
      </c>
      <c r="G11224" s="64">
        <v>1</v>
      </c>
      <c r="H11224" s="64">
        <v>1</v>
      </c>
    </row>
    <row r="11225" spans="1:8" x14ac:dyDescent="0.3">
      <c r="A11225" s="63" t="s">
        <v>15763</v>
      </c>
      <c r="B11225" s="63" t="s">
        <v>15764</v>
      </c>
      <c r="C11225" s="63" t="s">
        <v>13658</v>
      </c>
      <c r="D11225" s="63" t="s">
        <v>14197</v>
      </c>
      <c r="E11225" s="64">
        <v>0</v>
      </c>
      <c r="F11225" s="64">
        <v>0</v>
      </c>
      <c r="G11225" s="64">
        <v>1</v>
      </c>
      <c r="H11225" s="64">
        <v>1</v>
      </c>
    </row>
    <row r="11226" spans="1:8" x14ac:dyDescent="0.3">
      <c r="A11226" s="63" t="s">
        <v>15763</v>
      </c>
      <c r="B11226" s="63" t="s">
        <v>15764</v>
      </c>
      <c r="C11226" s="63" t="s">
        <v>13673</v>
      </c>
      <c r="D11226" s="63" t="s">
        <v>14448</v>
      </c>
      <c r="E11226" s="64">
        <v>0</v>
      </c>
      <c r="F11226" s="64">
        <v>2</v>
      </c>
      <c r="G11226" s="64">
        <v>2</v>
      </c>
      <c r="H11226" s="64">
        <v>4</v>
      </c>
    </row>
    <row r="11227" spans="1:8" x14ac:dyDescent="0.3">
      <c r="A11227" s="63" t="s">
        <v>15763</v>
      </c>
      <c r="B11227" s="63" t="s">
        <v>15764</v>
      </c>
      <c r="C11227" s="63" t="s">
        <v>6066</v>
      </c>
      <c r="D11227" s="63" t="s">
        <v>14615</v>
      </c>
      <c r="E11227" s="64">
        <v>0</v>
      </c>
      <c r="F11227" s="64">
        <v>1</v>
      </c>
      <c r="G11227" s="64">
        <v>0</v>
      </c>
      <c r="H11227" s="64">
        <v>1</v>
      </c>
    </row>
    <row r="11228" spans="1:8" x14ac:dyDescent="0.3">
      <c r="A11228" s="63" t="s">
        <v>15763</v>
      </c>
      <c r="B11228" s="63" t="s">
        <v>15764</v>
      </c>
      <c r="C11228" s="63" t="s">
        <v>4695</v>
      </c>
      <c r="D11228" s="63" t="s">
        <v>14658</v>
      </c>
      <c r="E11228" s="64">
        <v>0</v>
      </c>
      <c r="F11228" s="64">
        <v>0</v>
      </c>
      <c r="G11228" s="64">
        <v>14</v>
      </c>
      <c r="H11228" s="64">
        <v>14</v>
      </c>
    </row>
    <row r="11229" spans="1:8" x14ac:dyDescent="0.3">
      <c r="A11229" s="63" t="s">
        <v>15763</v>
      </c>
      <c r="B11229" s="63" t="s">
        <v>15764</v>
      </c>
      <c r="C11229" s="63" t="s">
        <v>13026</v>
      </c>
      <c r="D11229" s="63" t="s">
        <v>4694</v>
      </c>
      <c r="E11229" s="64">
        <v>1</v>
      </c>
      <c r="F11229" s="64">
        <v>3</v>
      </c>
      <c r="G11229" s="64">
        <v>0</v>
      </c>
      <c r="H11229" s="64">
        <v>3</v>
      </c>
    </row>
    <row r="11230" spans="1:8" x14ac:dyDescent="0.3">
      <c r="A11230" s="63" t="s">
        <v>15763</v>
      </c>
      <c r="B11230" s="63" t="s">
        <v>15764</v>
      </c>
      <c r="C11230" s="63" t="s">
        <v>13318</v>
      </c>
      <c r="D11230" s="63" t="s">
        <v>13319</v>
      </c>
      <c r="E11230" s="64">
        <v>0</v>
      </c>
      <c r="F11230" s="64">
        <v>0</v>
      </c>
      <c r="G11230" s="64">
        <v>3</v>
      </c>
      <c r="H11230" s="64">
        <v>3</v>
      </c>
    </row>
    <row r="11231" spans="1:8" x14ac:dyDescent="0.3">
      <c r="A11231" s="63" t="s">
        <v>15763</v>
      </c>
      <c r="B11231" s="63" t="s">
        <v>15764</v>
      </c>
      <c r="C11231" s="63" t="s">
        <v>13519</v>
      </c>
      <c r="D11231" s="63" t="s">
        <v>13520</v>
      </c>
      <c r="E11231" s="64">
        <v>0</v>
      </c>
      <c r="F11231" s="64">
        <v>1</v>
      </c>
      <c r="G11231" s="64">
        <v>0</v>
      </c>
      <c r="H11231" s="64">
        <v>1</v>
      </c>
    </row>
    <row r="11232" spans="1:8" x14ac:dyDescent="0.3">
      <c r="A11232" s="63" t="s">
        <v>15763</v>
      </c>
      <c r="B11232" s="63" t="s">
        <v>15764</v>
      </c>
      <c r="C11232" s="63" t="s">
        <v>14609</v>
      </c>
      <c r="D11232" s="63" t="s">
        <v>14610</v>
      </c>
      <c r="E11232" s="64">
        <v>0</v>
      </c>
      <c r="F11232" s="64">
        <v>1</v>
      </c>
      <c r="G11232" s="64">
        <v>2</v>
      </c>
      <c r="H11232" s="64">
        <v>3</v>
      </c>
    </row>
    <row r="11233" spans="1:8" x14ac:dyDescent="0.3">
      <c r="A11233" s="63" t="s">
        <v>15763</v>
      </c>
      <c r="B11233" s="63" t="s">
        <v>15764</v>
      </c>
      <c r="C11233" s="63" t="s">
        <v>4938</v>
      </c>
      <c r="D11233" s="63" t="s">
        <v>4939</v>
      </c>
      <c r="E11233" s="64">
        <v>0</v>
      </c>
      <c r="F11233" s="64">
        <v>0</v>
      </c>
      <c r="G11233" s="64">
        <v>2</v>
      </c>
      <c r="H11233" s="64">
        <v>2</v>
      </c>
    </row>
    <row r="11234" spans="1:8" x14ac:dyDescent="0.3">
      <c r="A11234" s="63" t="s">
        <v>15197</v>
      </c>
      <c r="B11234" s="63" t="s">
        <v>15198</v>
      </c>
      <c r="C11234" s="63" t="s">
        <v>9465</v>
      </c>
      <c r="D11234" s="63" t="s">
        <v>14012</v>
      </c>
      <c r="E11234" s="64">
        <v>0</v>
      </c>
      <c r="F11234" s="64">
        <v>0</v>
      </c>
      <c r="G11234" s="64">
        <v>8</v>
      </c>
      <c r="H11234" s="64">
        <v>8</v>
      </c>
    </row>
    <row r="11235" spans="1:8" x14ac:dyDescent="0.3">
      <c r="A11235" s="63" t="s">
        <v>15197</v>
      </c>
      <c r="B11235" s="63" t="s">
        <v>15198</v>
      </c>
      <c r="C11235" s="63" t="s">
        <v>9420</v>
      </c>
      <c r="D11235" s="63" t="s">
        <v>14003</v>
      </c>
      <c r="E11235" s="64">
        <v>0</v>
      </c>
      <c r="F11235" s="64">
        <v>0</v>
      </c>
      <c r="G11235" s="64">
        <v>1</v>
      </c>
      <c r="H11235" s="64">
        <v>1</v>
      </c>
    </row>
    <row r="11236" spans="1:8" x14ac:dyDescent="0.3">
      <c r="A11236" s="63" t="s">
        <v>15197</v>
      </c>
      <c r="B11236" s="63" t="s">
        <v>15198</v>
      </c>
      <c r="C11236" s="63" t="s">
        <v>9481</v>
      </c>
      <c r="D11236" s="63" t="s">
        <v>143</v>
      </c>
      <c r="E11236" s="64">
        <v>0</v>
      </c>
      <c r="F11236" s="64">
        <v>0</v>
      </c>
      <c r="G11236" s="64">
        <v>23</v>
      </c>
      <c r="H11236" s="64">
        <v>23</v>
      </c>
    </row>
    <row r="11237" spans="1:8" x14ac:dyDescent="0.3">
      <c r="A11237" s="63" t="s">
        <v>15197</v>
      </c>
      <c r="B11237" s="63" t="s">
        <v>15198</v>
      </c>
      <c r="C11237" s="63" t="s">
        <v>10186</v>
      </c>
      <c r="D11237" s="63" t="s">
        <v>10187</v>
      </c>
      <c r="E11237" s="64">
        <v>13</v>
      </c>
      <c r="F11237" s="64">
        <v>35</v>
      </c>
      <c r="G11237" s="64">
        <v>6</v>
      </c>
      <c r="H11237" s="64">
        <v>41</v>
      </c>
    </row>
    <row r="11238" spans="1:8" x14ac:dyDescent="0.3">
      <c r="A11238" s="63" t="s">
        <v>15197</v>
      </c>
      <c r="B11238" s="63" t="s">
        <v>15198</v>
      </c>
      <c r="C11238" s="63" t="s">
        <v>10184</v>
      </c>
      <c r="D11238" s="63" t="s">
        <v>10185</v>
      </c>
      <c r="E11238" s="64">
        <v>31</v>
      </c>
      <c r="F11238" s="64">
        <v>104</v>
      </c>
      <c r="G11238" s="64">
        <v>0</v>
      </c>
      <c r="H11238" s="64">
        <v>104</v>
      </c>
    </row>
    <row r="11239" spans="1:8" x14ac:dyDescent="0.3">
      <c r="A11239" s="63" t="s">
        <v>15197</v>
      </c>
      <c r="B11239" s="63" t="s">
        <v>15198</v>
      </c>
      <c r="C11239" s="63" t="s">
        <v>622</v>
      </c>
      <c r="D11239" s="63" t="s">
        <v>623</v>
      </c>
      <c r="E11239" s="64">
        <v>0</v>
      </c>
      <c r="F11239" s="64">
        <v>0</v>
      </c>
      <c r="G11239" s="64">
        <v>1</v>
      </c>
      <c r="H11239" s="64">
        <v>1</v>
      </c>
    </row>
    <row r="11240" spans="1:8" x14ac:dyDescent="0.3">
      <c r="A11240" s="63" t="s">
        <v>15219</v>
      </c>
      <c r="B11240" s="63" t="s">
        <v>15220</v>
      </c>
      <c r="C11240" s="63" t="s">
        <v>905</v>
      </c>
      <c r="D11240" s="63" t="s">
        <v>906</v>
      </c>
      <c r="E11240" s="64">
        <v>0</v>
      </c>
      <c r="F11240" s="64">
        <v>1</v>
      </c>
      <c r="G11240" s="64">
        <v>0</v>
      </c>
      <c r="H11240" s="64">
        <v>1</v>
      </c>
    </row>
    <row r="11241" spans="1:8" x14ac:dyDescent="0.3">
      <c r="A11241" s="63" t="s">
        <v>15219</v>
      </c>
      <c r="B11241" s="63" t="s">
        <v>15220</v>
      </c>
      <c r="C11241" s="63" t="s">
        <v>10254</v>
      </c>
      <c r="D11241" s="63" t="s">
        <v>10255</v>
      </c>
      <c r="E11241" s="64">
        <v>2</v>
      </c>
      <c r="F11241" s="64">
        <v>3</v>
      </c>
      <c r="G11241" s="64">
        <v>3</v>
      </c>
      <c r="H11241" s="64">
        <v>6</v>
      </c>
    </row>
    <row r="11242" spans="1:8" x14ac:dyDescent="0.3">
      <c r="A11242" s="63" t="s">
        <v>15594</v>
      </c>
      <c r="B11242" s="63" t="s">
        <v>15595</v>
      </c>
      <c r="C11242" s="63" t="s">
        <v>394</v>
      </c>
      <c r="D11242" s="63" t="s">
        <v>395</v>
      </c>
      <c r="E11242" s="64">
        <v>2</v>
      </c>
      <c r="F11242" s="64">
        <v>12</v>
      </c>
      <c r="G11242" s="64">
        <v>0</v>
      </c>
      <c r="H11242" s="64">
        <v>12</v>
      </c>
    </row>
    <row r="11243" spans="1:8" x14ac:dyDescent="0.3">
      <c r="A11243" s="63" t="s">
        <v>15594</v>
      </c>
      <c r="B11243" s="63" t="s">
        <v>15595</v>
      </c>
      <c r="C11243" s="63" t="s">
        <v>12526</v>
      </c>
      <c r="D11243" s="63" t="s">
        <v>14128</v>
      </c>
      <c r="E11243" s="64">
        <v>0</v>
      </c>
      <c r="F11243" s="64">
        <v>1</v>
      </c>
      <c r="G11243" s="64">
        <v>0</v>
      </c>
      <c r="H11243" s="64">
        <v>1</v>
      </c>
    </row>
    <row r="11244" spans="1:8" x14ac:dyDescent="0.3">
      <c r="A11244" s="63" t="s">
        <v>15594</v>
      </c>
      <c r="B11244" s="63" t="s">
        <v>15595</v>
      </c>
      <c r="C11244" s="63" t="s">
        <v>12521</v>
      </c>
      <c r="D11244" s="63" t="s">
        <v>277</v>
      </c>
      <c r="E11244" s="64">
        <v>0</v>
      </c>
      <c r="F11244" s="64">
        <v>1</v>
      </c>
      <c r="G11244" s="64">
        <v>0</v>
      </c>
      <c r="H11244" s="64">
        <v>1</v>
      </c>
    </row>
    <row r="11245" spans="1:8" x14ac:dyDescent="0.3">
      <c r="A11245" s="63" t="s">
        <v>15594</v>
      </c>
      <c r="B11245" s="63" t="s">
        <v>15595</v>
      </c>
      <c r="C11245" s="63" t="s">
        <v>12522</v>
      </c>
      <c r="D11245" s="63" t="s">
        <v>12523</v>
      </c>
      <c r="E11245" s="64">
        <v>0</v>
      </c>
      <c r="F11245" s="64">
        <v>2</v>
      </c>
      <c r="G11245" s="64">
        <v>0</v>
      </c>
      <c r="H11245" s="64">
        <v>2</v>
      </c>
    </row>
    <row r="11246" spans="1:8" x14ac:dyDescent="0.3">
      <c r="A11246" s="63" t="s">
        <v>15594</v>
      </c>
      <c r="B11246" s="63" t="s">
        <v>15595</v>
      </c>
      <c r="C11246" s="63" t="s">
        <v>426</v>
      </c>
      <c r="D11246" s="63" t="s">
        <v>427</v>
      </c>
      <c r="E11246" s="64">
        <v>3</v>
      </c>
      <c r="F11246" s="64">
        <v>6</v>
      </c>
      <c r="G11246" s="64">
        <v>4</v>
      </c>
      <c r="H11246" s="64">
        <v>10</v>
      </c>
    </row>
    <row r="11247" spans="1:8" x14ac:dyDescent="0.3">
      <c r="A11247" s="63" t="s">
        <v>15594</v>
      </c>
      <c r="B11247" s="63" t="s">
        <v>15595</v>
      </c>
      <c r="C11247" s="63" t="s">
        <v>316</v>
      </c>
      <c r="D11247" s="63" t="s">
        <v>13942</v>
      </c>
      <c r="E11247" s="64">
        <v>0</v>
      </c>
      <c r="F11247" s="64">
        <v>0</v>
      </c>
      <c r="G11247" s="64">
        <v>12</v>
      </c>
      <c r="H11247" s="64">
        <v>12</v>
      </c>
    </row>
    <row r="11248" spans="1:8" x14ac:dyDescent="0.3">
      <c r="A11248" s="63" t="s">
        <v>15594</v>
      </c>
      <c r="B11248" s="63" t="s">
        <v>15595</v>
      </c>
      <c r="C11248" s="63" t="s">
        <v>406</v>
      </c>
      <c r="D11248" s="63" t="s">
        <v>13947</v>
      </c>
      <c r="E11248" s="64">
        <v>0</v>
      </c>
      <c r="F11248" s="64">
        <v>10</v>
      </c>
      <c r="G11248" s="64">
        <v>0</v>
      </c>
      <c r="H11248" s="64">
        <v>10</v>
      </c>
    </row>
    <row r="11249" spans="1:8" x14ac:dyDescent="0.3">
      <c r="A11249" s="63" t="s">
        <v>15594</v>
      </c>
      <c r="B11249" s="63" t="s">
        <v>15595</v>
      </c>
      <c r="C11249" s="63" t="s">
        <v>12453</v>
      </c>
      <c r="D11249" s="63" t="s">
        <v>12454</v>
      </c>
      <c r="E11249" s="64">
        <v>12</v>
      </c>
      <c r="F11249" s="64">
        <v>9</v>
      </c>
      <c r="G11249" s="64">
        <v>0</v>
      </c>
      <c r="H11249" s="64">
        <v>9</v>
      </c>
    </row>
    <row r="11250" spans="1:8" x14ac:dyDescent="0.3">
      <c r="A11250" s="63" t="s">
        <v>14084</v>
      </c>
      <c r="B11250" s="63" t="s">
        <v>14085</v>
      </c>
      <c r="C11250" s="63" t="s">
        <v>905</v>
      </c>
      <c r="D11250" s="63" t="s">
        <v>906</v>
      </c>
      <c r="E11250" s="64">
        <v>4</v>
      </c>
      <c r="F11250" s="64">
        <v>7</v>
      </c>
      <c r="G11250" s="64">
        <v>0</v>
      </c>
      <c r="H11250" s="64">
        <v>7</v>
      </c>
    </row>
    <row r="11251" spans="1:8" x14ac:dyDescent="0.3">
      <c r="A11251" s="63" t="s">
        <v>14084</v>
      </c>
      <c r="B11251" s="63" t="s">
        <v>14085</v>
      </c>
      <c r="C11251" s="63" t="s">
        <v>316</v>
      </c>
      <c r="D11251" s="63" t="s">
        <v>13942</v>
      </c>
      <c r="E11251" s="64">
        <v>0</v>
      </c>
      <c r="F11251" s="64">
        <v>0</v>
      </c>
      <c r="G11251" s="64">
        <v>2</v>
      </c>
      <c r="H11251" s="64">
        <v>2</v>
      </c>
    </row>
    <row r="11252" spans="1:8" x14ac:dyDescent="0.3">
      <c r="A11252" s="63" t="s">
        <v>14084</v>
      </c>
      <c r="B11252" s="63" t="s">
        <v>14085</v>
      </c>
      <c r="C11252" s="63" t="s">
        <v>907</v>
      </c>
      <c r="D11252" s="63" t="s">
        <v>908</v>
      </c>
      <c r="E11252" s="64">
        <v>1</v>
      </c>
      <c r="F11252" s="64">
        <v>0</v>
      </c>
      <c r="G11252" s="64">
        <v>1</v>
      </c>
      <c r="H11252" s="64">
        <v>1</v>
      </c>
    </row>
    <row r="11253" spans="1:8" x14ac:dyDescent="0.3">
      <c r="A11253" s="63" t="s">
        <v>14702</v>
      </c>
      <c r="B11253" s="63" t="s">
        <v>14703</v>
      </c>
      <c r="C11253" s="63" t="s">
        <v>6833</v>
      </c>
      <c r="D11253" s="63" t="s">
        <v>6834</v>
      </c>
      <c r="E11253" s="64">
        <v>0</v>
      </c>
      <c r="F11253" s="64">
        <v>0</v>
      </c>
      <c r="G11253" s="64">
        <v>3</v>
      </c>
      <c r="H11253" s="64">
        <v>3</v>
      </c>
    </row>
    <row r="11254" spans="1:8" x14ac:dyDescent="0.3">
      <c r="A11254" s="63" t="s">
        <v>14702</v>
      </c>
      <c r="B11254" s="63" t="s">
        <v>14703</v>
      </c>
      <c r="C11254" s="63" t="s">
        <v>4057</v>
      </c>
      <c r="D11254" s="63" t="s">
        <v>14521</v>
      </c>
      <c r="E11254" s="64">
        <v>0</v>
      </c>
      <c r="F11254" s="64">
        <v>2</v>
      </c>
      <c r="G11254" s="64">
        <v>7</v>
      </c>
      <c r="H11254" s="64">
        <v>9</v>
      </c>
    </row>
    <row r="11255" spans="1:8" x14ac:dyDescent="0.3">
      <c r="A11255" s="63" t="s">
        <v>14702</v>
      </c>
      <c r="B11255" s="63" t="s">
        <v>14703</v>
      </c>
      <c r="C11255" s="63" t="s">
        <v>3930</v>
      </c>
      <c r="D11255" s="63" t="s">
        <v>3931</v>
      </c>
      <c r="E11255" s="64">
        <v>0</v>
      </c>
      <c r="F11255" s="64">
        <v>0</v>
      </c>
      <c r="G11255" s="64">
        <v>29</v>
      </c>
      <c r="H11255" s="64">
        <v>29</v>
      </c>
    </row>
    <row r="11256" spans="1:8" x14ac:dyDescent="0.3">
      <c r="A11256" s="63" t="s">
        <v>14702</v>
      </c>
      <c r="B11256" s="63" t="s">
        <v>14703</v>
      </c>
      <c r="C11256" s="63" t="s">
        <v>4037</v>
      </c>
      <c r="D11256" s="63" t="s">
        <v>4038</v>
      </c>
      <c r="E11256" s="64">
        <v>4</v>
      </c>
      <c r="F11256" s="64">
        <v>18</v>
      </c>
      <c r="G11256" s="64">
        <v>9</v>
      </c>
      <c r="H11256" s="64">
        <v>27</v>
      </c>
    </row>
    <row r="11257" spans="1:8" x14ac:dyDescent="0.3">
      <c r="A11257" s="63" t="s">
        <v>14702</v>
      </c>
      <c r="B11257" s="63" t="s">
        <v>14703</v>
      </c>
      <c r="C11257" s="63" t="s">
        <v>3222</v>
      </c>
      <c r="D11257" s="63" t="s">
        <v>3223</v>
      </c>
      <c r="E11257" s="64">
        <v>1</v>
      </c>
      <c r="F11257" s="64">
        <v>16</v>
      </c>
      <c r="G11257" s="64">
        <v>38</v>
      </c>
      <c r="H11257" s="64">
        <v>54</v>
      </c>
    </row>
    <row r="11258" spans="1:8" x14ac:dyDescent="0.3">
      <c r="A11258" s="63" t="s">
        <v>14702</v>
      </c>
      <c r="B11258" s="63" t="s">
        <v>14703</v>
      </c>
      <c r="C11258" s="63" t="s">
        <v>3954</v>
      </c>
      <c r="D11258" s="63" t="s">
        <v>3955</v>
      </c>
      <c r="E11258" s="64">
        <v>5</v>
      </c>
      <c r="F11258" s="64">
        <v>27</v>
      </c>
      <c r="G11258" s="64">
        <v>12</v>
      </c>
      <c r="H11258" s="64">
        <v>39</v>
      </c>
    </row>
    <row r="11259" spans="1:8" x14ac:dyDescent="0.3">
      <c r="A11259" s="63" t="s">
        <v>14702</v>
      </c>
      <c r="B11259" s="63" t="s">
        <v>14703</v>
      </c>
      <c r="C11259" s="63" t="s">
        <v>3987</v>
      </c>
      <c r="D11259" s="63" t="s">
        <v>3988</v>
      </c>
      <c r="E11259" s="64">
        <v>4</v>
      </c>
      <c r="F11259" s="64">
        <v>1</v>
      </c>
      <c r="G11259" s="64">
        <v>0</v>
      </c>
      <c r="H11259" s="64">
        <v>1</v>
      </c>
    </row>
    <row r="11260" spans="1:8" x14ac:dyDescent="0.3">
      <c r="A11260" s="63" t="s">
        <v>14702</v>
      </c>
      <c r="B11260" s="63" t="s">
        <v>14703</v>
      </c>
      <c r="C11260" s="63" t="s">
        <v>3787</v>
      </c>
      <c r="D11260" s="63" t="s">
        <v>3788</v>
      </c>
      <c r="E11260" s="64">
        <v>2</v>
      </c>
      <c r="F11260" s="64">
        <v>3</v>
      </c>
      <c r="G11260" s="64">
        <v>1</v>
      </c>
      <c r="H11260" s="64">
        <v>4</v>
      </c>
    </row>
    <row r="11261" spans="1:8" x14ac:dyDescent="0.3">
      <c r="A11261" s="63" t="s">
        <v>14702</v>
      </c>
      <c r="B11261" s="63" t="s">
        <v>14703</v>
      </c>
      <c r="C11261" s="63" t="s">
        <v>4079</v>
      </c>
      <c r="D11261" s="63" t="s">
        <v>906</v>
      </c>
      <c r="E11261" s="64">
        <v>0</v>
      </c>
      <c r="F11261" s="64">
        <v>0</v>
      </c>
      <c r="G11261" s="64">
        <v>1</v>
      </c>
      <c r="H11261" s="64">
        <v>1</v>
      </c>
    </row>
    <row r="11262" spans="1:8" x14ac:dyDescent="0.3">
      <c r="A11262" s="63" t="s">
        <v>14702</v>
      </c>
      <c r="B11262" s="63" t="s">
        <v>14703</v>
      </c>
      <c r="C11262" s="63" t="s">
        <v>4082</v>
      </c>
      <c r="D11262" s="63" t="s">
        <v>4083</v>
      </c>
      <c r="E11262" s="64">
        <v>0</v>
      </c>
      <c r="F11262" s="64">
        <v>0</v>
      </c>
      <c r="G11262" s="64">
        <v>2</v>
      </c>
      <c r="H11262" s="64">
        <v>2</v>
      </c>
    </row>
    <row r="11263" spans="1:8" x14ac:dyDescent="0.3">
      <c r="A11263" s="63" t="s">
        <v>14702</v>
      </c>
      <c r="B11263" s="63" t="s">
        <v>14703</v>
      </c>
      <c r="C11263" s="63" t="s">
        <v>3269</v>
      </c>
      <c r="D11263" s="63" t="s">
        <v>3270</v>
      </c>
      <c r="E11263" s="64">
        <v>0</v>
      </c>
      <c r="F11263" s="64">
        <v>6</v>
      </c>
      <c r="G11263" s="64">
        <v>29</v>
      </c>
      <c r="H11263" s="64">
        <v>35</v>
      </c>
    </row>
    <row r="11264" spans="1:8" x14ac:dyDescent="0.3">
      <c r="A11264" s="63" t="s">
        <v>14702</v>
      </c>
      <c r="B11264" s="63" t="s">
        <v>14703</v>
      </c>
      <c r="C11264" s="63" t="s">
        <v>4055</v>
      </c>
      <c r="D11264" s="63" t="s">
        <v>14522</v>
      </c>
      <c r="E11264" s="64">
        <v>0</v>
      </c>
      <c r="F11264" s="64">
        <v>0</v>
      </c>
      <c r="G11264" s="64">
        <v>12</v>
      </c>
      <c r="H11264" s="64">
        <v>12</v>
      </c>
    </row>
    <row r="11265" spans="1:8" x14ac:dyDescent="0.3">
      <c r="A11265" s="63" t="s">
        <v>14702</v>
      </c>
      <c r="B11265" s="63" t="s">
        <v>14703</v>
      </c>
      <c r="C11265" s="63" t="s">
        <v>11955</v>
      </c>
      <c r="D11265" s="63" t="s">
        <v>11956</v>
      </c>
      <c r="E11265" s="64">
        <v>0</v>
      </c>
      <c r="F11265" s="64">
        <v>7</v>
      </c>
      <c r="G11265" s="64">
        <v>1</v>
      </c>
      <c r="H11265" s="64">
        <v>8</v>
      </c>
    </row>
    <row r="11266" spans="1:8" x14ac:dyDescent="0.3">
      <c r="A11266" s="63" t="s">
        <v>14702</v>
      </c>
      <c r="B11266" s="63" t="s">
        <v>14703</v>
      </c>
      <c r="C11266" s="63" t="s">
        <v>1241</v>
      </c>
      <c r="D11266" s="63" t="s">
        <v>1242</v>
      </c>
      <c r="E11266" s="64">
        <v>0</v>
      </c>
      <c r="F11266" s="64">
        <v>0</v>
      </c>
      <c r="G11266" s="64">
        <v>1</v>
      </c>
      <c r="H11266" s="64">
        <v>1</v>
      </c>
    </row>
    <row r="11267" spans="1:8" x14ac:dyDescent="0.3">
      <c r="A11267" s="63" t="s">
        <v>14702</v>
      </c>
      <c r="B11267" s="63" t="s">
        <v>14703</v>
      </c>
      <c r="C11267" s="63" t="s">
        <v>3504</v>
      </c>
      <c r="D11267" s="63" t="s">
        <v>14588</v>
      </c>
      <c r="E11267" s="64">
        <v>0</v>
      </c>
      <c r="F11267" s="64">
        <v>0</v>
      </c>
      <c r="G11267" s="64">
        <v>1</v>
      </c>
      <c r="H11267" s="64">
        <v>1</v>
      </c>
    </row>
    <row r="11268" spans="1:8" x14ac:dyDescent="0.3">
      <c r="A11268" s="63" t="s">
        <v>14702</v>
      </c>
      <c r="B11268" s="63" t="s">
        <v>14703</v>
      </c>
      <c r="C11268" s="63" t="s">
        <v>3224</v>
      </c>
      <c r="D11268" s="63" t="s">
        <v>3225</v>
      </c>
      <c r="E11268" s="64">
        <v>3</v>
      </c>
      <c r="F11268" s="64">
        <v>1</v>
      </c>
      <c r="G11268" s="64">
        <v>0</v>
      </c>
      <c r="H11268" s="64">
        <v>1</v>
      </c>
    </row>
    <row r="11269" spans="1:8" x14ac:dyDescent="0.3">
      <c r="A11269" s="63" t="s">
        <v>14702</v>
      </c>
      <c r="B11269" s="63" t="s">
        <v>14703</v>
      </c>
      <c r="C11269" s="63" t="s">
        <v>3979</v>
      </c>
      <c r="D11269" s="63" t="s">
        <v>3980</v>
      </c>
      <c r="E11269" s="64">
        <v>0</v>
      </c>
      <c r="F11269" s="64">
        <v>0</v>
      </c>
      <c r="G11269" s="64">
        <v>11</v>
      </c>
      <c r="H11269" s="64">
        <v>11</v>
      </c>
    </row>
    <row r="11270" spans="1:8" x14ac:dyDescent="0.3">
      <c r="A11270" s="63" t="s">
        <v>14702</v>
      </c>
      <c r="B11270" s="63" t="s">
        <v>14703</v>
      </c>
      <c r="C11270" s="63" t="s">
        <v>4001</v>
      </c>
      <c r="D11270" s="63" t="s">
        <v>4002</v>
      </c>
      <c r="E11270" s="64">
        <v>2</v>
      </c>
      <c r="F11270" s="64">
        <v>19</v>
      </c>
      <c r="G11270" s="64">
        <v>38</v>
      </c>
      <c r="H11270" s="64">
        <v>57</v>
      </c>
    </row>
    <row r="11271" spans="1:8" x14ac:dyDescent="0.3">
      <c r="A11271" s="63" t="s">
        <v>14702</v>
      </c>
      <c r="B11271" s="63" t="s">
        <v>14703</v>
      </c>
      <c r="C11271" s="63" t="s">
        <v>3795</v>
      </c>
      <c r="D11271" s="63" t="s">
        <v>3796</v>
      </c>
      <c r="E11271" s="64">
        <v>3</v>
      </c>
      <c r="F11271" s="64">
        <v>4</v>
      </c>
      <c r="G11271" s="64">
        <v>0</v>
      </c>
      <c r="H11271" s="64">
        <v>4</v>
      </c>
    </row>
    <row r="11272" spans="1:8" x14ac:dyDescent="0.3">
      <c r="A11272" s="63" t="s">
        <v>14702</v>
      </c>
      <c r="B11272" s="63" t="s">
        <v>14703</v>
      </c>
      <c r="C11272" s="63" t="s">
        <v>4687</v>
      </c>
      <c r="D11272" s="63" t="s">
        <v>4688</v>
      </c>
      <c r="E11272" s="64">
        <v>0</v>
      </c>
      <c r="F11272" s="64">
        <v>0</v>
      </c>
      <c r="G11272" s="64">
        <v>1</v>
      </c>
      <c r="H11272" s="64">
        <v>1</v>
      </c>
    </row>
    <row r="11273" spans="1:8" x14ac:dyDescent="0.3">
      <c r="A11273" s="63" t="s">
        <v>14702</v>
      </c>
      <c r="B11273" s="63" t="s">
        <v>14703</v>
      </c>
      <c r="C11273" s="63" t="s">
        <v>3247</v>
      </c>
      <c r="D11273" s="63" t="s">
        <v>3248</v>
      </c>
      <c r="E11273" s="69">
        <v>0</v>
      </c>
      <c r="F11273" s="69">
        <v>0</v>
      </c>
      <c r="G11273" s="69">
        <v>1</v>
      </c>
      <c r="H11273" s="69">
        <v>1</v>
      </c>
    </row>
    <row r="11274" spans="1:8" x14ac:dyDescent="0.3">
      <c r="A11274" s="63" t="s">
        <v>14702</v>
      </c>
      <c r="B11274" s="63" t="s">
        <v>14703</v>
      </c>
      <c r="C11274" s="63" t="s">
        <v>3508</v>
      </c>
      <c r="D11274" s="63" t="s">
        <v>3485</v>
      </c>
      <c r="E11274" s="64">
        <v>0</v>
      </c>
      <c r="F11274" s="64">
        <v>1</v>
      </c>
      <c r="G11274" s="64">
        <v>0</v>
      </c>
      <c r="H11274" s="64">
        <v>1</v>
      </c>
    </row>
    <row r="11275" spans="1:8" x14ac:dyDescent="0.3">
      <c r="A11275" s="63" t="s">
        <v>14702</v>
      </c>
      <c r="B11275" s="63" t="s">
        <v>14703</v>
      </c>
      <c r="C11275" s="63" t="s">
        <v>4053</v>
      </c>
      <c r="D11275" s="63" t="s">
        <v>14524</v>
      </c>
      <c r="E11275" s="64">
        <v>0</v>
      </c>
      <c r="F11275" s="64">
        <v>1</v>
      </c>
      <c r="G11275" s="64">
        <v>0</v>
      </c>
      <c r="H11275" s="64">
        <v>1</v>
      </c>
    </row>
    <row r="11276" spans="1:8" x14ac:dyDescent="0.3">
      <c r="A11276" s="63" t="s">
        <v>14702</v>
      </c>
      <c r="B11276" s="63" t="s">
        <v>14703</v>
      </c>
      <c r="C11276" s="63" t="s">
        <v>4787</v>
      </c>
      <c r="D11276" s="63" t="s">
        <v>4788</v>
      </c>
      <c r="E11276" s="64">
        <v>0</v>
      </c>
      <c r="F11276" s="64">
        <v>0</v>
      </c>
      <c r="G11276" s="64">
        <v>1</v>
      </c>
      <c r="H11276" s="64">
        <v>1</v>
      </c>
    </row>
    <row r="11277" spans="1:8" x14ac:dyDescent="0.3">
      <c r="A11277" s="63" t="s">
        <v>14702</v>
      </c>
      <c r="B11277" s="63" t="s">
        <v>14703</v>
      </c>
      <c r="C11277" s="63" t="s">
        <v>3928</v>
      </c>
      <c r="D11277" s="63" t="s">
        <v>14525</v>
      </c>
      <c r="E11277" s="64">
        <v>0</v>
      </c>
      <c r="F11277" s="64">
        <v>0</v>
      </c>
      <c r="G11277" s="64">
        <v>1</v>
      </c>
      <c r="H11277" s="64">
        <v>1</v>
      </c>
    </row>
    <row r="11278" spans="1:8" x14ac:dyDescent="0.3">
      <c r="A11278" s="63" t="s">
        <v>14702</v>
      </c>
      <c r="B11278" s="63" t="s">
        <v>14703</v>
      </c>
      <c r="C11278" s="63" t="s">
        <v>11949</v>
      </c>
      <c r="D11278" s="63" t="s">
        <v>14526</v>
      </c>
      <c r="E11278" s="64">
        <v>0</v>
      </c>
      <c r="F11278" s="64">
        <v>0</v>
      </c>
      <c r="G11278" s="64">
        <v>14</v>
      </c>
      <c r="H11278" s="64">
        <v>14</v>
      </c>
    </row>
    <row r="11279" spans="1:8" x14ac:dyDescent="0.3">
      <c r="A11279" s="63" t="s">
        <v>14702</v>
      </c>
      <c r="B11279" s="63" t="s">
        <v>14703</v>
      </c>
      <c r="C11279" s="63" t="s">
        <v>4035</v>
      </c>
      <c r="D11279" s="63" t="s">
        <v>14528</v>
      </c>
      <c r="E11279" s="64">
        <v>25</v>
      </c>
      <c r="F11279" s="64">
        <v>78</v>
      </c>
      <c r="G11279" s="64">
        <v>23</v>
      </c>
      <c r="H11279" s="64">
        <v>101</v>
      </c>
    </row>
    <row r="11280" spans="1:8" x14ac:dyDescent="0.3">
      <c r="A11280" s="63" t="s">
        <v>14702</v>
      </c>
      <c r="B11280" s="63" t="s">
        <v>14703</v>
      </c>
      <c r="C11280" s="63" t="s">
        <v>4033</v>
      </c>
      <c r="D11280" s="63" t="s">
        <v>14529</v>
      </c>
      <c r="E11280" s="64">
        <v>0</v>
      </c>
      <c r="F11280" s="64">
        <v>0</v>
      </c>
      <c r="G11280" s="64">
        <v>44</v>
      </c>
      <c r="H11280" s="64">
        <v>44</v>
      </c>
    </row>
    <row r="11281" spans="1:8" x14ac:dyDescent="0.3">
      <c r="A11281" s="63" t="s">
        <v>14702</v>
      </c>
      <c r="B11281" s="63" t="s">
        <v>14703</v>
      </c>
      <c r="C11281" s="63" t="s">
        <v>3977</v>
      </c>
      <c r="D11281" s="63" t="s">
        <v>14530</v>
      </c>
      <c r="E11281" s="64">
        <v>4</v>
      </c>
      <c r="F11281" s="64">
        <v>7</v>
      </c>
      <c r="G11281" s="64">
        <v>2</v>
      </c>
      <c r="H11281" s="64">
        <v>9</v>
      </c>
    </row>
    <row r="11282" spans="1:8" x14ac:dyDescent="0.3">
      <c r="A11282" s="63" t="s">
        <v>14702</v>
      </c>
      <c r="B11282" s="63" t="s">
        <v>14703</v>
      </c>
      <c r="C11282" s="63" t="s">
        <v>11843</v>
      </c>
      <c r="D11282" s="63" t="s">
        <v>14448</v>
      </c>
      <c r="E11282" s="64">
        <v>1</v>
      </c>
      <c r="F11282" s="64">
        <v>3</v>
      </c>
      <c r="G11282" s="64">
        <v>1</v>
      </c>
      <c r="H11282" s="64">
        <v>4</v>
      </c>
    </row>
    <row r="11283" spans="1:8" x14ac:dyDescent="0.3">
      <c r="A11283" s="63" t="s">
        <v>14702</v>
      </c>
      <c r="B11283" s="63" t="s">
        <v>14703</v>
      </c>
      <c r="C11283" s="63" t="s">
        <v>4084</v>
      </c>
      <c r="D11283" s="63" t="s">
        <v>1998</v>
      </c>
      <c r="E11283" s="64">
        <v>0</v>
      </c>
      <c r="F11283" s="64">
        <v>0</v>
      </c>
      <c r="G11283" s="64">
        <v>1</v>
      </c>
      <c r="H11283" s="64">
        <v>1</v>
      </c>
    </row>
    <row r="11284" spans="1:8" x14ac:dyDescent="0.3">
      <c r="A11284" s="63" t="s">
        <v>14702</v>
      </c>
      <c r="B11284" s="63" t="s">
        <v>14703</v>
      </c>
      <c r="C11284" s="63" t="s">
        <v>3566</v>
      </c>
      <c r="D11284" s="63" t="s">
        <v>3567</v>
      </c>
      <c r="E11284" s="64">
        <v>0</v>
      </c>
      <c r="F11284" s="64">
        <v>1</v>
      </c>
      <c r="G11284" s="64">
        <v>0</v>
      </c>
      <c r="H11284" s="64">
        <v>1</v>
      </c>
    </row>
    <row r="11285" spans="1:8" x14ac:dyDescent="0.3">
      <c r="A11285" s="63" t="s">
        <v>14702</v>
      </c>
      <c r="B11285" s="63" t="s">
        <v>14703</v>
      </c>
      <c r="C11285" s="63" t="s">
        <v>3515</v>
      </c>
      <c r="D11285" s="63" t="s">
        <v>3516</v>
      </c>
      <c r="E11285" s="64">
        <v>0</v>
      </c>
      <c r="F11285" s="64">
        <v>0</v>
      </c>
      <c r="G11285" s="64">
        <v>1</v>
      </c>
      <c r="H11285" s="64">
        <v>1</v>
      </c>
    </row>
    <row r="11286" spans="1:8" x14ac:dyDescent="0.3">
      <c r="A11286" s="63" t="s">
        <v>15560</v>
      </c>
      <c r="B11286" s="63" t="s">
        <v>15561</v>
      </c>
      <c r="C11286" s="63" t="s">
        <v>12183</v>
      </c>
      <c r="D11286" s="63" t="s">
        <v>15449</v>
      </c>
      <c r="E11286" s="64">
        <v>0</v>
      </c>
      <c r="F11286" s="64">
        <v>0</v>
      </c>
      <c r="G11286" s="64">
        <v>2</v>
      </c>
      <c r="H11286" s="64">
        <v>2</v>
      </c>
    </row>
    <row r="11287" spans="1:8" x14ac:dyDescent="0.3">
      <c r="A11287" s="63" t="s">
        <v>15560</v>
      </c>
      <c r="B11287" s="63" t="s">
        <v>15561</v>
      </c>
      <c r="C11287" s="63" t="s">
        <v>12343</v>
      </c>
      <c r="D11287" s="63" t="s">
        <v>15531</v>
      </c>
      <c r="E11287" s="64">
        <v>0</v>
      </c>
      <c r="F11287" s="64">
        <v>1</v>
      </c>
      <c r="G11287" s="64">
        <v>0</v>
      </c>
      <c r="H11287" s="64">
        <v>1</v>
      </c>
    </row>
    <row r="11288" spans="1:8" x14ac:dyDescent="0.3">
      <c r="A11288" s="63" t="s">
        <v>15686</v>
      </c>
      <c r="B11288" s="63" t="s">
        <v>15687</v>
      </c>
      <c r="C11288" s="63" t="s">
        <v>2930</v>
      </c>
      <c r="D11288" s="63" t="s">
        <v>2931</v>
      </c>
      <c r="E11288" s="64">
        <v>0</v>
      </c>
      <c r="F11288" s="64">
        <v>0</v>
      </c>
      <c r="G11288" s="64">
        <v>2</v>
      </c>
      <c r="H11288" s="64">
        <v>2</v>
      </c>
    </row>
    <row r="11289" spans="1:8" x14ac:dyDescent="0.3">
      <c r="A11289" s="63" t="s">
        <v>15686</v>
      </c>
      <c r="B11289" s="63" t="s">
        <v>15687</v>
      </c>
      <c r="C11289" s="63" t="s">
        <v>2789</v>
      </c>
      <c r="D11289" s="63" t="s">
        <v>2790</v>
      </c>
      <c r="E11289" s="64">
        <v>0</v>
      </c>
      <c r="F11289" s="64">
        <v>0</v>
      </c>
      <c r="G11289" s="64">
        <v>1</v>
      </c>
      <c r="H11289" s="64">
        <v>1</v>
      </c>
    </row>
    <row r="11290" spans="1:8" x14ac:dyDescent="0.3">
      <c r="A11290" s="63" t="s">
        <v>15686</v>
      </c>
      <c r="B11290" s="63" t="s">
        <v>15687</v>
      </c>
      <c r="C11290" s="63" t="s">
        <v>9731</v>
      </c>
      <c r="D11290" s="63" t="s">
        <v>9732</v>
      </c>
      <c r="E11290" s="64">
        <v>0</v>
      </c>
      <c r="F11290" s="64">
        <v>8</v>
      </c>
      <c r="G11290" s="64">
        <v>0</v>
      </c>
      <c r="H11290" s="64">
        <v>8</v>
      </c>
    </row>
    <row r="11291" spans="1:8" x14ac:dyDescent="0.3">
      <c r="A11291" s="63" t="s">
        <v>15686</v>
      </c>
      <c r="B11291" s="63" t="s">
        <v>15687</v>
      </c>
      <c r="C11291" s="63" t="s">
        <v>2874</v>
      </c>
      <c r="D11291" s="63" t="s">
        <v>2875</v>
      </c>
      <c r="E11291" s="64">
        <v>0</v>
      </c>
      <c r="F11291" s="64">
        <v>5</v>
      </c>
      <c r="G11291" s="64">
        <v>4</v>
      </c>
      <c r="H11291" s="64">
        <v>9</v>
      </c>
    </row>
    <row r="11292" spans="1:8" x14ac:dyDescent="0.3">
      <c r="A11292" s="63" t="s">
        <v>15686</v>
      </c>
      <c r="B11292" s="63" t="s">
        <v>15687</v>
      </c>
      <c r="C11292" s="63" t="s">
        <v>2702</v>
      </c>
      <c r="D11292" s="63" t="s">
        <v>14467</v>
      </c>
      <c r="E11292" s="64">
        <v>0</v>
      </c>
      <c r="F11292" s="64">
        <v>0</v>
      </c>
      <c r="G11292" s="64">
        <v>2</v>
      </c>
      <c r="H11292" s="64">
        <v>2</v>
      </c>
    </row>
    <row r="11293" spans="1:8" x14ac:dyDescent="0.3">
      <c r="A11293" s="63" t="s">
        <v>15686</v>
      </c>
      <c r="B11293" s="63" t="s">
        <v>15687</v>
      </c>
      <c r="C11293" s="63" t="s">
        <v>12837</v>
      </c>
      <c r="D11293" s="63" t="s">
        <v>12838</v>
      </c>
      <c r="E11293" s="64">
        <v>1</v>
      </c>
      <c r="F11293" s="64">
        <v>1</v>
      </c>
      <c r="G11293" s="64">
        <v>2</v>
      </c>
      <c r="H11293" s="64">
        <v>3</v>
      </c>
    </row>
    <row r="11294" spans="1:8" x14ac:dyDescent="0.3">
      <c r="A11294" s="63" t="s">
        <v>15686</v>
      </c>
      <c r="B11294" s="63" t="s">
        <v>15687</v>
      </c>
      <c r="C11294" s="63" t="s">
        <v>2706</v>
      </c>
      <c r="D11294" s="63" t="s">
        <v>2707</v>
      </c>
      <c r="E11294" s="64">
        <v>0</v>
      </c>
      <c r="F11294" s="64">
        <v>2</v>
      </c>
      <c r="G11294" s="64">
        <v>1</v>
      </c>
      <c r="H11294" s="64">
        <v>3</v>
      </c>
    </row>
    <row r="11295" spans="1:8" x14ac:dyDescent="0.3">
      <c r="A11295" s="63" t="s">
        <v>15686</v>
      </c>
      <c r="B11295" s="63" t="s">
        <v>15687</v>
      </c>
      <c r="C11295" s="63" t="s">
        <v>2829</v>
      </c>
      <c r="D11295" s="63" t="s">
        <v>2830</v>
      </c>
      <c r="E11295" s="64">
        <v>0</v>
      </c>
      <c r="F11295" s="64">
        <v>0</v>
      </c>
      <c r="G11295" s="64">
        <v>1</v>
      </c>
      <c r="H11295" s="64">
        <v>1</v>
      </c>
    </row>
    <row r="11296" spans="1:8" x14ac:dyDescent="0.3">
      <c r="A11296" s="63" t="s">
        <v>15686</v>
      </c>
      <c r="B11296" s="63" t="s">
        <v>15687</v>
      </c>
      <c r="C11296" s="63" t="s">
        <v>2696</v>
      </c>
      <c r="D11296" s="63" t="s">
        <v>2697</v>
      </c>
      <c r="E11296" s="64">
        <v>0</v>
      </c>
      <c r="F11296" s="64">
        <v>0</v>
      </c>
      <c r="G11296" s="64">
        <v>2</v>
      </c>
      <c r="H11296" s="64">
        <v>2</v>
      </c>
    </row>
    <row r="11297" spans="1:8" x14ac:dyDescent="0.3">
      <c r="A11297" s="63" t="s">
        <v>15686</v>
      </c>
      <c r="B11297" s="63" t="s">
        <v>15687</v>
      </c>
      <c r="C11297" s="63" t="s">
        <v>2872</v>
      </c>
      <c r="D11297" s="63" t="s">
        <v>2873</v>
      </c>
      <c r="E11297" s="64">
        <v>0</v>
      </c>
      <c r="F11297" s="64">
        <v>0</v>
      </c>
      <c r="G11297" s="64">
        <v>4</v>
      </c>
      <c r="H11297" s="64">
        <v>4</v>
      </c>
    </row>
    <row r="11298" spans="1:8" x14ac:dyDescent="0.3">
      <c r="A11298" s="63" t="s">
        <v>15686</v>
      </c>
      <c r="B11298" s="63" t="s">
        <v>15687</v>
      </c>
      <c r="C11298" s="63" t="s">
        <v>2694</v>
      </c>
      <c r="D11298" s="63" t="s">
        <v>2695</v>
      </c>
      <c r="E11298" s="64">
        <v>0</v>
      </c>
      <c r="F11298" s="64">
        <v>0</v>
      </c>
      <c r="G11298" s="64">
        <v>1</v>
      </c>
      <c r="H11298" s="64">
        <v>1</v>
      </c>
    </row>
    <row r="11299" spans="1:8" x14ac:dyDescent="0.3">
      <c r="A11299" s="63" t="s">
        <v>15686</v>
      </c>
      <c r="B11299" s="63" t="s">
        <v>15687</v>
      </c>
      <c r="C11299" s="63" t="s">
        <v>2876</v>
      </c>
      <c r="D11299" s="63" t="s">
        <v>2877</v>
      </c>
      <c r="E11299" s="64">
        <v>0</v>
      </c>
      <c r="F11299" s="64">
        <v>3</v>
      </c>
      <c r="G11299" s="64">
        <v>0</v>
      </c>
      <c r="H11299" s="64">
        <v>3</v>
      </c>
    </row>
    <row r="11300" spans="1:8" x14ac:dyDescent="0.3">
      <c r="A11300" s="63" t="s">
        <v>15686</v>
      </c>
      <c r="B11300" s="63" t="s">
        <v>15687</v>
      </c>
      <c r="C11300" s="63" t="s">
        <v>2904</v>
      </c>
      <c r="D11300" s="63" t="s">
        <v>2905</v>
      </c>
      <c r="E11300" s="64">
        <v>0</v>
      </c>
      <c r="F11300" s="64">
        <v>2</v>
      </c>
      <c r="G11300" s="64">
        <v>0</v>
      </c>
      <c r="H11300" s="64">
        <v>2</v>
      </c>
    </row>
    <row r="11301" spans="1:8" x14ac:dyDescent="0.3">
      <c r="A11301" s="63" t="s">
        <v>15686</v>
      </c>
      <c r="B11301" s="63" t="s">
        <v>15687</v>
      </c>
      <c r="C11301" s="63" t="s">
        <v>9730</v>
      </c>
      <c r="D11301" s="63" t="s">
        <v>11094</v>
      </c>
      <c r="E11301" s="64">
        <v>0</v>
      </c>
      <c r="F11301" s="64">
        <v>1</v>
      </c>
      <c r="G11301" s="64">
        <v>1</v>
      </c>
      <c r="H11301" s="64">
        <v>2</v>
      </c>
    </row>
    <row r="11302" spans="1:8" x14ac:dyDescent="0.3">
      <c r="A11302" s="63" t="s">
        <v>14046</v>
      </c>
      <c r="B11302" s="63" t="s">
        <v>14047</v>
      </c>
      <c r="C11302" s="63" t="s">
        <v>634</v>
      </c>
      <c r="D11302" s="63" t="s">
        <v>635</v>
      </c>
      <c r="E11302" s="64">
        <v>0</v>
      </c>
      <c r="F11302" s="64">
        <v>3</v>
      </c>
      <c r="G11302" s="64">
        <v>0</v>
      </c>
      <c r="H11302" s="64">
        <v>3</v>
      </c>
    </row>
    <row r="11303" spans="1:8" x14ac:dyDescent="0.3">
      <c r="A11303" s="63" t="s">
        <v>15329</v>
      </c>
      <c r="B11303" s="63" t="s">
        <v>15330</v>
      </c>
      <c r="C11303" s="63" t="s">
        <v>10869</v>
      </c>
      <c r="D11303" s="63" t="s">
        <v>10870</v>
      </c>
      <c r="E11303" s="64">
        <v>0</v>
      </c>
      <c r="F11303" s="64">
        <v>4</v>
      </c>
      <c r="G11303" s="64">
        <v>0</v>
      </c>
      <c r="H11303" s="64">
        <v>4</v>
      </c>
    </row>
    <row r="11304" spans="1:8" x14ac:dyDescent="0.3">
      <c r="A11304" s="63" t="s">
        <v>15329</v>
      </c>
      <c r="B11304" s="63" t="s">
        <v>15330</v>
      </c>
      <c r="C11304" s="63" t="s">
        <v>10817</v>
      </c>
      <c r="D11304" s="63" t="s">
        <v>10818</v>
      </c>
      <c r="E11304" s="64">
        <v>0</v>
      </c>
      <c r="F11304" s="64">
        <v>0</v>
      </c>
      <c r="G11304" s="64">
        <v>1</v>
      </c>
      <c r="H11304" s="64">
        <v>1</v>
      </c>
    </row>
    <row r="11305" spans="1:8" x14ac:dyDescent="0.3">
      <c r="A11305" s="63" t="s">
        <v>15329</v>
      </c>
      <c r="B11305" s="63" t="s">
        <v>15330</v>
      </c>
      <c r="C11305" s="63" t="s">
        <v>2127</v>
      </c>
      <c r="D11305" s="63" t="s">
        <v>14314</v>
      </c>
      <c r="E11305" s="64">
        <v>0</v>
      </c>
      <c r="F11305" s="64">
        <v>8</v>
      </c>
      <c r="G11305" s="64">
        <v>2</v>
      </c>
      <c r="H11305" s="64">
        <v>10</v>
      </c>
    </row>
    <row r="11306" spans="1:8" x14ac:dyDescent="0.3">
      <c r="A11306" s="63" t="s">
        <v>15467</v>
      </c>
      <c r="B11306" s="63" t="s">
        <v>15468</v>
      </c>
      <c r="C11306" s="63" t="s">
        <v>11976</v>
      </c>
      <c r="D11306" s="63" t="s">
        <v>11977</v>
      </c>
      <c r="E11306" s="64">
        <v>0</v>
      </c>
      <c r="F11306" s="64">
        <v>1</v>
      </c>
      <c r="G11306" s="64">
        <v>0</v>
      </c>
      <c r="H11306" s="64">
        <v>1</v>
      </c>
    </row>
    <row r="11307" spans="1:8" x14ac:dyDescent="0.3">
      <c r="A11307" s="63" t="s">
        <v>15467</v>
      </c>
      <c r="B11307" s="63" t="s">
        <v>15468</v>
      </c>
      <c r="C11307" s="63" t="s">
        <v>12183</v>
      </c>
      <c r="D11307" s="63" t="s">
        <v>15449</v>
      </c>
      <c r="E11307" s="64">
        <v>0</v>
      </c>
      <c r="F11307" s="64">
        <v>0</v>
      </c>
      <c r="G11307" s="64">
        <v>1</v>
      </c>
      <c r="H11307" s="64">
        <v>1</v>
      </c>
    </row>
    <row r="11308" spans="1:8" x14ac:dyDescent="0.3">
      <c r="A11308" s="63" t="s">
        <v>15467</v>
      </c>
      <c r="B11308" s="63" t="s">
        <v>15468</v>
      </c>
      <c r="C11308" s="63" t="s">
        <v>12094</v>
      </c>
      <c r="D11308" s="63" t="s">
        <v>12095</v>
      </c>
      <c r="E11308" s="64">
        <v>3</v>
      </c>
      <c r="F11308" s="64">
        <v>0</v>
      </c>
      <c r="G11308" s="64">
        <v>1</v>
      </c>
      <c r="H11308" s="64">
        <v>1</v>
      </c>
    </row>
    <row r="11309" spans="1:8" x14ac:dyDescent="0.3">
      <c r="A11309" s="63" t="s">
        <v>15467</v>
      </c>
      <c r="B11309" s="63" t="s">
        <v>15468</v>
      </c>
      <c r="C11309" s="63" t="s">
        <v>3912</v>
      </c>
      <c r="D11309" s="63" t="s">
        <v>3913</v>
      </c>
      <c r="E11309" s="64">
        <v>0</v>
      </c>
      <c r="F11309" s="64">
        <v>1</v>
      </c>
      <c r="G11309" s="64">
        <v>0</v>
      </c>
      <c r="H11309" s="64">
        <v>1</v>
      </c>
    </row>
    <row r="11310" spans="1:8" x14ac:dyDescent="0.3">
      <c r="A11310" s="63" t="s">
        <v>15467</v>
      </c>
      <c r="B11310" s="63" t="s">
        <v>15468</v>
      </c>
      <c r="C11310" s="63" t="s">
        <v>11718</v>
      </c>
      <c r="D11310" s="63" t="s">
        <v>11719</v>
      </c>
      <c r="E11310" s="64">
        <v>14</v>
      </c>
      <c r="F11310" s="64">
        <v>25</v>
      </c>
      <c r="G11310" s="64">
        <v>1</v>
      </c>
      <c r="H11310" s="64">
        <v>26</v>
      </c>
    </row>
    <row r="11311" spans="1:8" x14ac:dyDescent="0.3">
      <c r="A11311" s="63" t="s">
        <v>15467</v>
      </c>
      <c r="B11311" s="63" t="s">
        <v>15468</v>
      </c>
      <c r="C11311" s="63" t="s">
        <v>8828</v>
      </c>
      <c r="D11311" s="63" t="s">
        <v>8829</v>
      </c>
      <c r="E11311" s="64">
        <v>0</v>
      </c>
      <c r="F11311" s="64">
        <v>0</v>
      </c>
      <c r="G11311" s="64">
        <v>2</v>
      </c>
      <c r="H11311" s="64">
        <v>2</v>
      </c>
    </row>
    <row r="11312" spans="1:8" x14ac:dyDescent="0.3">
      <c r="A11312" s="63" t="s">
        <v>15467</v>
      </c>
      <c r="B11312" s="63" t="s">
        <v>15468</v>
      </c>
      <c r="C11312" s="63" t="s">
        <v>3222</v>
      </c>
      <c r="D11312" s="63" t="s">
        <v>3223</v>
      </c>
      <c r="E11312" s="64">
        <v>0</v>
      </c>
      <c r="F11312" s="64">
        <v>0</v>
      </c>
      <c r="G11312" s="64">
        <v>1</v>
      </c>
      <c r="H11312" s="64">
        <v>1</v>
      </c>
    </row>
    <row r="11313" spans="1:8" x14ac:dyDescent="0.3">
      <c r="A11313" s="63" t="s">
        <v>15467</v>
      </c>
      <c r="B11313" s="63" t="s">
        <v>15468</v>
      </c>
      <c r="C11313" s="63" t="s">
        <v>12229</v>
      </c>
      <c r="D11313" s="63" t="s">
        <v>12230</v>
      </c>
      <c r="E11313" s="64">
        <v>0</v>
      </c>
      <c r="F11313" s="64">
        <v>4</v>
      </c>
      <c r="G11313" s="64">
        <v>0</v>
      </c>
      <c r="H11313" s="64">
        <v>4</v>
      </c>
    </row>
    <row r="11314" spans="1:8" x14ac:dyDescent="0.3">
      <c r="A11314" s="63" t="s">
        <v>15467</v>
      </c>
      <c r="B11314" s="63" t="s">
        <v>15468</v>
      </c>
      <c r="C11314" s="63" t="s">
        <v>11716</v>
      </c>
      <c r="D11314" s="63" t="s">
        <v>11717</v>
      </c>
      <c r="E11314" s="64">
        <v>9</v>
      </c>
      <c r="F11314" s="64">
        <v>82</v>
      </c>
      <c r="G11314" s="64">
        <v>20</v>
      </c>
      <c r="H11314" s="64">
        <v>102</v>
      </c>
    </row>
    <row r="11315" spans="1:8" x14ac:dyDescent="0.3">
      <c r="A11315" s="63" t="s">
        <v>15467</v>
      </c>
      <c r="B11315" s="63" t="s">
        <v>15468</v>
      </c>
      <c r="C11315" s="63" t="s">
        <v>4082</v>
      </c>
      <c r="D11315" s="63" t="s">
        <v>4083</v>
      </c>
      <c r="E11315" s="64">
        <v>0</v>
      </c>
      <c r="F11315" s="64">
        <v>0</v>
      </c>
      <c r="G11315" s="64">
        <v>1</v>
      </c>
      <c r="H11315" s="64">
        <v>1</v>
      </c>
    </row>
    <row r="11316" spans="1:8" x14ac:dyDescent="0.3">
      <c r="A11316" s="63" t="s">
        <v>15467</v>
      </c>
      <c r="B11316" s="63" t="s">
        <v>15468</v>
      </c>
      <c r="C11316" s="63" t="s">
        <v>12047</v>
      </c>
      <c r="D11316" s="63" t="s">
        <v>12048</v>
      </c>
      <c r="E11316" s="64">
        <v>0</v>
      </c>
      <c r="F11316" s="64">
        <v>1</v>
      </c>
      <c r="G11316" s="64">
        <v>0</v>
      </c>
      <c r="H11316" s="64">
        <v>1</v>
      </c>
    </row>
    <row r="11317" spans="1:8" x14ac:dyDescent="0.3">
      <c r="A11317" s="63" t="s">
        <v>15467</v>
      </c>
      <c r="B11317" s="63" t="s">
        <v>15468</v>
      </c>
      <c r="C11317" s="63" t="s">
        <v>3269</v>
      </c>
      <c r="D11317" s="63" t="s">
        <v>3270</v>
      </c>
      <c r="E11317" s="64">
        <v>0</v>
      </c>
      <c r="F11317" s="64">
        <v>0</v>
      </c>
      <c r="G11317" s="64">
        <v>1</v>
      </c>
      <c r="H11317" s="64">
        <v>1</v>
      </c>
    </row>
    <row r="11318" spans="1:8" x14ac:dyDescent="0.3">
      <c r="A11318" s="63" t="s">
        <v>15467</v>
      </c>
      <c r="B11318" s="63" t="s">
        <v>15468</v>
      </c>
      <c r="C11318" s="63" t="s">
        <v>12235</v>
      </c>
      <c r="D11318" s="63" t="s">
        <v>12236</v>
      </c>
      <c r="E11318" s="64">
        <v>0</v>
      </c>
      <c r="F11318" s="64">
        <v>0</v>
      </c>
      <c r="G11318" s="64">
        <v>2</v>
      </c>
      <c r="H11318" s="64">
        <v>2</v>
      </c>
    </row>
    <row r="11319" spans="1:8" x14ac:dyDescent="0.3">
      <c r="A11319" s="63" t="s">
        <v>15467</v>
      </c>
      <c r="B11319" s="63" t="s">
        <v>15468</v>
      </c>
      <c r="C11319" s="63" t="s">
        <v>11541</v>
      </c>
      <c r="D11319" s="63" t="s">
        <v>11542</v>
      </c>
      <c r="E11319" s="64">
        <v>0</v>
      </c>
      <c r="F11319" s="64">
        <v>1</v>
      </c>
      <c r="G11319" s="64">
        <v>2</v>
      </c>
      <c r="H11319" s="64">
        <v>3</v>
      </c>
    </row>
    <row r="11320" spans="1:8" x14ac:dyDescent="0.3">
      <c r="A11320" s="63" t="s">
        <v>15467</v>
      </c>
      <c r="B11320" s="63" t="s">
        <v>15468</v>
      </c>
      <c r="C11320" s="63" t="s">
        <v>3486</v>
      </c>
      <c r="D11320" s="63" t="s">
        <v>3487</v>
      </c>
      <c r="E11320" s="64">
        <v>0</v>
      </c>
      <c r="F11320" s="64">
        <v>1</v>
      </c>
      <c r="G11320" s="64">
        <v>0</v>
      </c>
      <c r="H11320" s="64">
        <v>1</v>
      </c>
    </row>
    <row r="11321" spans="1:8" x14ac:dyDescent="0.3">
      <c r="A11321" s="63" t="s">
        <v>15467</v>
      </c>
      <c r="B11321" s="63" t="s">
        <v>15468</v>
      </c>
      <c r="C11321" s="63" t="s">
        <v>11748</v>
      </c>
      <c r="D11321" s="63" t="s">
        <v>11749</v>
      </c>
      <c r="E11321" s="64">
        <v>0</v>
      </c>
      <c r="F11321" s="64">
        <v>1</v>
      </c>
      <c r="G11321" s="64">
        <v>0</v>
      </c>
      <c r="H11321" s="64">
        <v>1</v>
      </c>
    </row>
    <row r="11322" spans="1:8" x14ac:dyDescent="0.3">
      <c r="A11322" s="63" t="s">
        <v>15467</v>
      </c>
      <c r="B11322" s="63" t="s">
        <v>15468</v>
      </c>
      <c r="C11322" s="63" t="s">
        <v>11595</v>
      </c>
      <c r="D11322" s="63" t="s">
        <v>11596</v>
      </c>
      <c r="E11322" s="64">
        <v>1</v>
      </c>
      <c r="F11322" s="64">
        <v>1</v>
      </c>
      <c r="G11322" s="64">
        <v>0</v>
      </c>
      <c r="H11322" s="64">
        <v>1</v>
      </c>
    </row>
    <row r="11323" spans="1:8" x14ac:dyDescent="0.3">
      <c r="A11323" s="63" t="s">
        <v>15467</v>
      </c>
      <c r="B11323" s="63" t="s">
        <v>15468</v>
      </c>
      <c r="C11323" s="63" t="s">
        <v>12127</v>
      </c>
      <c r="D11323" s="63" t="s">
        <v>12128</v>
      </c>
      <c r="E11323" s="64">
        <v>1</v>
      </c>
      <c r="F11323" s="64">
        <v>3</v>
      </c>
      <c r="G11323" s="64">
        <v>1</v>
      </c>
      <c r="H11323" s="64">
        <v>4</v>
      </c>
    </row>
    <row r="11324" spans="1:8" x14ac:dyDescent="0.3">
      <c r="A11324" s="63" t="s">
        <v>15467</v>
      </c>
      <c r="B11324" s="63" t="s">
        <v>15468</v>
      </c>
      <c r="C11324" s="63" t="s">
        <v>11539</v>
      </c>
      <c r="D11324" s="63" t="s">
        <v>11540</v>
      </c>
      <c r="E11324" s="64">
        <v>0</v>
      </c>
      <c r="F11324" s="64">
        <v>1</v>
      </c>
      <c r="G11324" s="64">
        <v>0</v>
      </c>
      <c r="H11324" s="64">
        <v>1</v>
      </c>
    </row>
    <row r="11325" spans="1:8" x14ac:dyDescent="0.3">
      <c r="A11325" s="63" t="s">
        <v>15467</v>
      </c>
      <c r="B11325" s="63" t="s">
        <v>15468</v>
      </c>
      <c r="C11325" s="63" t="s">
        <v>11599</v>
      </c>
      <c r="D11325" s="63" t="s">
        <v>15450</v>
      </c>
      <c r="E11325" s="64">
        <v>0</v>
      </c>
      <c r="F11325" s="64">
        <v>5</v>
      </c>
      <c r="G11325" s="64">
        <v>2</v>
      </c>
      <c r="H11325" s="64">
        <v>7</v>
      </c>
    </row>
    <row r="11326" spans="1:8" x14ac:dyDescent="0.3">
      <c r="A11326" s="63" t="s">
        <v>15467</v>
      </c>
      <c r="B11326" s="63" t="s">
        <v>15468</v>
      </c>
      <c r="C11326" s="63" t="s">
        <v>12091</v>
      </c>
      <c r="D11326" s="63" t="s">
        <v>3453</v>
      </c>
      <c r="E11326" s="64">
        <v>0</v>
      </c>
      <c r="F11326" s="64">
        <v>1</v>
      </c>
      <c r="G11326" s="64">
        <v>0</v>
      </c>
      <c r="H11326" s="64">
        <v>1</v>
      </c>
    </row>
    <row r="11327" spans="1:8" x14ac:dyDescent="0.3">
      <c r="A11327" s="63" t="s">
        <v>15467</v>
      </c>
      <c r="B11327" s="63" t="s">
        <v>15468</v>
      </c>
      <c r="C11327" s="63" t="s">
        <v>4080</v>
      </c>
      <c r="D11327" s="63" t="s">
        <v>4081</v>
      </c>
      <c r="E11327" s="64">
        <v>0</v>
      </c>
      <c r="F11327" s="64">
        <v>0</v>
      </c>
      <c r="G11327" s="64">
        <v>1</v>
      </c>
      <c r="H11327" s="64">
        <v>1</v>
      </c>
    </row>
    <row r="11328" spans="1:8" x14ac:dyDescent="0.3">
      <c r="A11328" s="63" t="s">
        <v>15467</v>
      </c>
      <c r="B11328" s="63" t="s">
        <v>15468</v>
      </c>
      <c r="C11328" s="63" t="s">
        <v>11675</v>
      </c>
      <c r="D11328" s="63" t="s">
        <v>11676</v>
      </c>
      <c r="E11328" s="64">
        <v>2</v>
      </c>
      <c r="F11328" s="64">
        <v>6</v>
      </c>
      <c r="G11328" s="64">
        <v>13</v>
      </c>
      <c r="H11328" s="64">
        <v>19</v>
      </c>
    </row>
    <row r="11329" spans="1:8" x14ac:dyDescent="0.3">
      <c r="A11329" s="63" t="s">
        <v>15467</v>
      </c>
      <c r="B11329" s="63" t="s">
        <v>15468</v>
      </c>
      <c r="C11329" s="63" t="s">
        <v>13616</v>
      </c>
      <c r="D11329" s="63" t="s">
        <v>13617</v>
      </c>
      <c r="E11329" s="64">
        <v>0</v>
      </c>
      <c r="F11329" s="64">
        <v>1</v>
      </c>
      <c r="G11329" s="64">
        <v>0</v>
      </c>
      <c r="H11329" s="64">
        <v>1</v>
      </c>
    </row>
    <row r="11330" spans="1:8" x14ac:dyDescent="0.3">
      <c r="A11330" s="63" t="s">
        <v>15467</v>
      </c>
      <c r="B11330" s="63" t="s">
        <v>15468</v>
      </c>
      <c r="C11330" s="63" t="s">
        <v>11931</v>
      </c>
      <c r="D11330" s="63" t="s">
        <v>14570</v>
      </c>
      <c r="E11330" s="64">
        <v>0</v>
      </c>
      <c r="F11330" s="64">
        <v>0</v>
      </c>
      <c r="G11330" s="64">
        <v>1</v>
      </c>
      <c r="H11330" s="64">
        <v>1</v>
      </c>
    </row>
    <row r="11331" spans="1:8" x14ac:dyDescent="0.3">
      <c r="A11331" s="63" t="s">
        <v>15467</v>
      </c>
      <c r="B11331" s="63" t="s">
        <v>15468</v>
      </c>
      <c r="C11331" s="63" t="s">
        <v>12227</v>
      </c>
      <c r="D11331" s="63" t="s">
        <v>12228</v>
      </c>
      <c r="E11331" s="64">
        <v>0</v>
      </c>
      <c r="F11331" s="64">
        <v>6</v>
      </c>
      <c r="G11331" s="64">
        <v>10</v>
      </c>
      <c r="H11331" s="64">
        <v>16</v>
      </c>
    </row>
    <row r="11332" spans="1:8" x14ac:dyDescent="0.3">
      <c r="A11332" s="63" t="s">
        <v>15467</v>
      </c>
      <c r="B11332" s="63" t="s">
        <v>15468</v>
      </c>
      <c r="C11332" s="63" t="s">
        <v>11949</v>
      </c>
      <c r="D11332" s="63" t="s">
        <v>14526</v>
      </c>
      <c r="E11332" s="64">
        <v>0</v>
      </c>
      <c r="F11332" s="64">
        <v>0</v>
      </c>
      <c r="G11332" s="64">
        <v>14</v>
      </c>
      <c r="H11332" s="64">
        <v>14</v>
      </c>
    </row>
    <row r="11333" spans="1:8" x14ac:dyDescent="0.3">
      <c r="A11333" s="63" t="s">
        <v>15467</v>
      </c>
      <c r="B11333" s="63" t="s">
        <v>15468</v>
      </c>
      <c r="C11333" s="63" t="s">
        <v>3785</v>
      </c>
      <c r="D11333" s="63" t="s">
        <v>14527</v>
      </c>
      <c r="E11333" s="64">
        <v>0</v>
      </c>
      <c r="F11333" s="64">
        <v>1</v>
      </c>
      <c r="G11333" s="64">
        <v>0</v>
      </c>
      <c r="H11333" s="64">
        <v>1</v>
      </c>
    </row>
    <row r="11334" spans="1:8" x14ac:dyDescent="0.3">
      <c r="A11334" s="63" t="s">
        <v>15467</v>
      </c>
      <c r="B11334" s="63" t="s">
        <v>15468</v>
      </c>
      <c r="C11334" s="63" t="s">
        <v>4035</v>
      </c>
      <c r="D11334" s="63" t="s">
        <v>14528</v>
      </c>
      <c r="E11334" s="64">
        <v>0</v>
      </c>
      <c r="F11334" s="64">
        <v>1</v>
      </c>
      <c r="G11334" s="64">
        <v>0</v>
      </c>
      <c r="H11334" s="64">
        <v>1</v>
      </c>
    </row>
    <row r="11335" spans="1:8" x14ac:dyDescent="0.3">
      <c r="A11335" s="63" t="s">
        <v>15467</v>
      </c>
      <c r="B11335" s="63" t="s">
        <v>15468</v>
      </c>
      <c r="C11335" s="63" t="s">
        <v>12181</v>
      </c>
      <c r="D11335" s="63" t="s">
        <v>15461</v>
      </c>
      <c r="E11335" s="64">
        <v>0</v>
      </c>
      <c r="F11335" s="64">
        <v>1</v>
      </c>
      <c r="G11335" s="64">
        <v>0</v>
      </c>
      <c r="H11335" s="64">
        <v>1</v>
      </c>
    </row>
    <row r="11336" spans="1:8" x14ac:dyDescent="0.3">
      <c r="A11336" s="63" t="s">
        <v>15467</v>
      </c>
      <c r="B11336" s="63" t="s">
        <v>15468</v>
      </c>
      <c r="C11336" s="63" t="s">
        <v>12092</v>
      </c>
      <c r="D11336" s="63" t="s">
        <v>14566</v>
      </c>
      <c r="E11336" s="64">
        <v>0</v>
      </c>
      <c r="F11336" s="64">
        <v>0</v>
      </c>
      <c r="G11336" s="64">
        <v>38</v>
      </c>
      <c r="H11336" s="64">
        <v>38</v>
      </c>
    </row>
    <row r="11337" spans="1:8" x14ac:dyDescent="0.3">
      <c r="A11337" s="63" t="s">
        <v>15467</v>
      </c>
      <c r="B11337" s="63" t="s">
        <v>15468</v>
      </c>
      <c r="C11337" s="63" t="s">
        <v>11594</v>
      </c>
      <c r="D11337" s="63" t="s">
        <v>565</v>
      </c>
      <c r="E11337" s="64">
        <v>2</v>
      </c>
      <c r="F11337" s="64">
        <v>15</v>
      </c>
      <c r="G11337" s="64">
        <v>1</v>
      </c>
      <c r="H11337" s="64">
        <v>16</v>
      </c>
    </row>
    <row r="11338" spans="1:8" x14ac:dyDescent="0.3">
      <c r="A11338" s="63" t="s">
        <v>15467</v>
      </c>
      <c r="B11338" s="63" t="s">
        <v>15468</v>
      </c>
      <c r="C11338" s="63" t="s">
        <v>3271</v>
      </c>
      <c r="D11338" s="63" t="s">
        <v>14548</v>
      </c>
      <c r="E11338" s="64">
        <v>0</v>
      </c>
      <c r="F11338" s="64">
        <v>1</v>
      </c>
      <c r="G11338" s="64">
        <v>0</v>
      </c>
      <c r="H11338" s="64">
        <v>1</v>
      </c>
    </row>
    <row r="11339" spans="1:8" x14ac:dyDescent="0.3">
      <c r="A11339" s="63" t="s">
        <v>15467</v>
      </c>
      <c r="B11339" s="63" t="s">
        <v>15468</v>
      </c>
      <c r="C11339" s="63" t="s">
        <v>11491</v>
      </c>
      <c r="D11339" s="63" t="s">
        <v>14711</v>
      </c>
      <c r="E11339" s="64">
        <v>0</v>
      </c>
      <c r="F11339" s="64">
        <v>1</v>
      </c>
      <c r="G11339" s="64">
        <v>1</v>
      </c>
      <c r="H11339" s="64">
        <v>2</v>
      </c>
    </row>
    <row r="11340" spans="1:8" x14ac:dyDescent="0.3">
      <c r="A11340" s="63" t="s">
        <v>15467</v>
      </c>
      <c r="B11340" s="63" t="s">
        <v>15468</v>
      </c>
      <c r="C11340" s="63" t="s">
        <v>12005</v>
      </c>
      <c r="D11340" s="63" t="s">
        <v>14162</v>
      </c>
      <c r="E11340" s="64">
        <v>4</v>
      </c>
      <c r="F11340" s="64">
        <v>8</v>
      </c>
      <c r="G11340" s="64">
        <v>4</v>
      </c>
      <c r="H11340" s="64">
        <v>12</v>
      </c>
    </row>
    <row r="11341" spans="1:8" x14ac:dyDescent="0.3">
      <c r="A11341" s="63" t="s">
        <v>15467</v>
      </c>
      <c r="B11341" s="63" t="s">
        <v>15468</v>
      </c>
      <c r="C11341" s="63" t="s">
        <v>11975</v>
      </c>
      <c r="D11341" s="63" t="s">
        <v>14448</v>
      </c>
      <c r="E11341" s="64">
        <v>0</v>
      </c>
      <c r="F11341" s="64">
        <v>1</v>
      </c>
      <c r="G11341" s="64">
        <v>2</v>
      </c>
      <c r="H11341" s="64">
        <v>3</v>
      </c>
    </row>
    <row r="11342" spans="1:8" x14ac:dyDescent="0.3">
      <c r="A11342" s="63" t="s">
        <v>15467</v>
      </c>
      <c r="B11342" s="63" t="s">
        <v>15468</v>
      </c>
      <c r="C11342" s="63" t="s">
        <v>12225</v>
      </c>
      <c r="D11342" s="63" t="s">
        <v>15433</v>
      </c>
      <c r="E11342" s="64">
        <v>0</v>
      </c>
      <c r="F11342" s="64">
        <v>4</v>
      </c>
      <c r="G11342" s="64">
        <v>3</v>
      </c>
      <c r="H11342" s="64">
        <v>7</v>
      </c>
    </row>
    <row r="11343" spans="1:8" x14ac:dyDescent="0.3">
      <c r="A11343" s="63" t="s">
        <v>15467</v>
      </c>
      <c r="B11343" s="63" t="s">
        <v>15468</v>
      </c>
      <c r="C11343" s="63" t="s">
        <v>12223</v>
      </c>
      <c r="D11343" s="63" t="s">
        <v>15444</v>
      </c>
      <c r="E11343" s="64">
        <v>0</v>
      </c>
      <c r="F11343" s="64">
        <v>1</v>
      </c>
      <c r="G11343" s="64">
        <v>0</v>
      </c>
      <c r="H11343" s="64">
        <v>1</v>
      </c>
    </row>
    <row r="11344" spans="1:8" x14ac:dyDescent="0.3">
      <c r="A11344" s="63" t="s">
        <v>15467</v>
      </c>
      <c r="B11344" s="63" t="s">
        <v>15468</v>
      </c>
      <c r="C11344" s="63" t="s">
        <v>11537</v>
      </c>
      <c r="D11344" s="63" t="s">
        <v>11538</v>
      </c>
      <c r="E11344" s="64">
        <v>0</v>
      </c>
      <c r="F11344" s="64">
        <v>0</v>
      </c>
      <c r="G11344" s="64">
        <v>5</v>
      </c>
      <c r="H11344" s="64">
        <v>5</v>
      </c>
    </row>
    <row r="11345" spans="1:8" x14ac:dyDescent="0.3">
      <c r="A11345" s="63" t="s">
        <v>15467</v>
      </c>
      <c r="B11345" s="63" t="s">
        <v>15468</v>
      </c>
      <c r="C11345" s="63" t="s">
        <v>11770</v>
      </c>
      <c r="D11345" s="63" t="s">
        <v>1090</v>
      </c>
      <c r="E11345" s="64">
        <v>2</v>
      </c>
      <c r="F11345" s="64">
        <v>0</v>
      </c>
      <c r="G11345" s="64">
        <v>2</v>
      </c>
      <c r="H11345" s="64">
        <v>2</v>
      </c>
    </row>
    <row r="11346" spans="1:8" x14ac:dyDescent="0.3">
      <c r="A11346" s="63" t="s">
        <v>15467</v>
      </c>
      <c r="B11346" s="63" t="s">
        <v>15468</v>
      </c>
      <c r="C11346" s="63" t="s">
        <v>12020</v>
      </c>
      <c r="D11346" s="63" t="s">
        <v>12021</v>
      </c>
      <c r="E11346" s="64">
        <v>0</v>
      </c>
      <c r="F11346" s="64">
        <v>4</v>
      </c>
      <c r="G11346" s="64">
        <v>1</v>
      </c>
      <c r="H11346" s="64">
        <v>5</v>
      </c>
    </row>
    <row r="11347" spans="1:8" x14ac:dyDescent="0.3">
      <c r="A11347" s="63" t="s">
        <v>14343</v>
      </c>
      <c r="B11347" s="63" t="s">
        <v>14344</v>
      </c>
      <c r="C11347" s="63" t="s">
        <v>2567</v>
      </c>
      <c r="D11347" s="63" t="s">
        <v>2568</v>
      </c>
      <c r="E11347" s="64">
        <v>0</v>
      </c>
      <c r="F11347" s="64">
        <v>3</v>
      </c>
      <c r="G11347" s="64">
        <v>1</v>
      </c>
      <c r="H11347" s="64">
        <v>4</v>
      </c>
    </row>
    <row r="11348" spans="1:8" x14ac:dyDescent="0.3">
      <c r="A11348" s="63" t="s">
        <v>14343</v>
      </c>
      <c r="B11348" s="63" t="s">
        <v>14344</v>
      </c>
      <c r="C11348" s="63" t="s">
        <v>13714</v>
      </c>
      <c r="D11348" s="63" t="s">
        <v>13715</v>
      </c>
      <c r="E11348" s="64">
        <v>0</v>
      </c>
      <c r="F11348" s="64">
        <v>3</v>
      </c>
      <c r="G11348" s="64">
        <v>2</v>
      </c>
      <c r="H11348" s="64">
        <v>5</v>
      </c>
    </row>
    <row r="11349" spans="1:8" x14ac:dyDescent="0.3">
      <c r="A11349" s="63" t="s">
        <v>14343</v>
      </c>
      <c r="B11349" s="63" t="s">
        <v>14344</v>
      </c>
      <c r="C11349" s="63" t="s">
        <v>2203</v>
      </c>
      <c r="D11349" s="63" t="s">
        <v>830</v>
      </c>
      <c r="E11349" s="64">
        <v>0</v>
      </c>
      <c r="F11349" s="64">
        <v>0</v>
      </c>
      <c r="G11349" s="64">
        <v>12</v>
      </c>
      <c r="H11349" s="64">
        <v>12</v>
      </c>
    </row>
    <row r="11350" spans="1:8" x14ac:dyDescent="0.3">
      <c r="A11350" s="63" t="s">
        <v>14343</v>
      </c>
      <c r="B11350" s="63" t="s">
        <v>14344</v>
      </c>
      <c r="C11350" s="63" t="s">
        <v>2201</v>
      </c>
      <c r="D11350" s="63" t="s">
        <v>565</v>
      </c>
      <c r="E11350" s="64">
        <v>0</v>
      </c>
      <c r="F11350" s="64">
        <v>0</v>
      </c>
      <c r="G11350" s="64">
        <v>3</v>
      </c>
      <c r="H11350" s="64">
        <v>3</v>
      </c>
    </row>
    <row r="11351" spans="1:8" x14ac:dyDescent="0.3">
      <c r="A11351" s="63" t="s">
        <v>14175</v>
      </c>
      <c r="B11351" s="63" t="s">
        <v>14176</v>
      </c>
      <c r="C11351" s="63" t="s">
        <v>13511</v>
      </c>
      <c r="D11351" s="63" t="s">
        <v>13512</v>
      </c>
      <c r="E11351" s="64">
        <v>0</v>
      </c>
      <c r="F11351" s="64">
        <v>0</v>
      </c>
      <c r="G11351" s="64">
        <v>1</v>
      </c>
      <c r="H11351" s="64">
        <v>1</v>
      </c>
    </row>
    <row r="11352" spans="1:8" x14ac:dyDescent="0.3">
      <c r="A11352" s="63" t="s">
        <v>14175</v>
      </c>
      <c r="B11352" s="63" t="s">
        <v>14176</v>
      </c>
      <c r="C11352" s="63" t="s">
        <v>1418</v>
      </c>
      <c r="D11352" s="63" t="s">
        <v>1419</v>
      </c>
      <c r="E11352" s="64">
        <v>0</v>
      </c>
      <c r="F11352" s="64">
        <v>0</v>
      </c>
      <c r="G11352" s="64">
        <v>1</v>
      </c>
      <c r="H11352" s="64">
        <v>1</v>
      </c>
    </row>
    <row r="11353" spans="1:8" x14ac:dyDescent="0.3">
      <c r="A11353" s="63" t="s">
        <v>14175</v>
      </c>
      <c r="B11353" s="63" t="s">
        <v>14176</v>
      </c>
      <c r="C11353" s="63" t="s">
        <v>10477</v>
      </c>
      <c r="D11353" s="63" t="s">
        <v>10478</v>
      </c>
      <c r="E11353" s="64">
        <v>0</v>
      </c>
      <c r="F11353" s="64">
        <v>0</v>
      </c>
      <c r="G11353" s="64">
        <v>1</v>
      </c>
      <c r="H11353" s="64">
        <v>1</v>
      </c>
    </row>
    <row r="11354" spans="1:8" x14ac:dyDescent="0.3">
      <c r="A11354" s="63" t="s">
        <v>14175</v>
      </c>
      <c r="B11354" s="63" t="s">
        <v>14176</v>
      </c>
      <c r="C11354" s="63" t="s">
        <v>13491</v>
      </c>
      <c r="D11354" s="63" t="s">
        <v>13492</v>
      </c>
      <c r="E11354" s="64">
        <v>0</v>
      </c>
      <c r="F11354" s="64">
        <v>0</v>
      </c>
      <c r="G11354" s="64">
        <v>15</v>
      </c>
      <c r="H11354" s="64">
        <v>15</v>
      </c>
    </row>
    <row r="11355" spans="1:8" x14ac:dyDescent="0.3">
      <c r="A11355" s="63" t="s">
        <v>14175</v>
      </c>
      <c r="B11355" s="63" t="s">
        <v>14176</v>
      </c>
      <c r="C11355" s="63" t="s">
        <v>1239</v>
      </c>
      <c r="D11355" s="63" t="s">
        <v>1240</v>
      </c>
      <c r="E11355" s="64">
        <v>0</v>
      </c>
      <c r="F11355" s="64">
        <v>0</v>
      </c>
      <c r="G11355" s="64">
        <v>4</v>
      </c>
      <c r="H11355" s="64">
        <v>4</v>
      </c>
    </row>
    <row r="11356" spans="1:8" x14ac:dyDescent="0.3">
      <c r="A11356" s="63" t="s">
        <v>14175</v>
      </c>
      <c r="B11356" s="63" t="s">
        <v>14176</v>
      </c>
      <c r="C11356" s="63" t="s">
        <v>1257</v>
      </c>
      <c r="D11356" s="63" t="s">
        <v>1258</v>
      </c>
      <c r="E11356" s="64">
        <v>8</v>
      </c>
      <c r="F11356" s="64">
        <v>24</v>
      </c>
      <c r="G11356" s="64">
        <v>7</v>
      </c>
      <c r="H11356" s="64">
        <v>31</v>
      </c>
    </row>
    <row r="11357" spans="1:8" x14ac:dyDescent="0.3">
      <c r="A11357" s="63" t="s">
        <v>14175</v>
      </c>
      <c r="B11357" s="63" t="s">
        <v>14176</v>
      </c>
      <c r="C11357" s="63" t="s">
        <v>12935</v>
      </c>
      <c r="D11357" s="63" t="s">
        <v>12936</v>
      </c>
      <c r="E11357" s="64">
        <v>0</v>
      </c>
      <c r="F11357" s="64">
        <v>0</v>
      </c>
      <c r="G11357" s="64">
        <v>1</v>
      </c>
      <c r="H11357" s="64">
        <v>1</v>
      </c>
    </row>
    <row r="11358" spans="1:8" x14ac:dyDescent="0.3">
      <c r="A11358" s="63" t="s">
        <v>14175</v>
      </c>
      <c r="B11358" s="63" t="s">
        <v>14176</v>
      </c>
      <c r="C11358" s="63" t="s">
        <v>1323</v>
      </c>
      <c r="D11358" s="63" t="s">
        <v>1324</v>
      </c>
      <c r="E11358" s="64">
        <v>0</v>
      </c>
      <c r="F11358" s="64">
        <v>0</v>
      </c>
      <c r="G11358" s="64">
        <v>4</v>
      </c>
      <c r="H11358" s="64">
        <v>4</v>
      </c>
    </row>
    <row r="11359" spans="1:8" x14ac:dyDescent="0.3">
      <c r="A11359" s="63" t="s">
        <v>14175</v>
      </c>
      <c r="B11359" s="63" t="s">
        <v>14176</v>
      </c>
      <c r="C11359" s="63" t="s">
        <v>13676</v>
      </c>
      <c r="D11359" s="63" t="s">
        <v>13677</v>
      </c>
      <c r="E11359" s="64">
        <v>0</v>
      </c>
      <c r="F11359" s="64">
        <v>1</v>
      </c>
      <c r="G11359" s="64">
        <v>0</v>
      </c>
      <c r="H11359" s="64">
        <v>1</v>
      </c>
    </row>
    <row r="11360" spans="1:8" x14ac:dyDescent="0.3">
      <c r="A11360" s="63" t="s">
        <v>14175</v>
      </c>
      <c r="B11360" s="63" t="s">
        <v>14176</v>
      </c>
      <c r="C11360" s="63" t="s">
        <v>1325</v>
      </c>
      <c r="D11360" s="63" t="s">
        <v>1326</v>
      </c>
      <c r="E11360" s="64">
        <v>1</v>
      </c>
      <c r="F11360" s="64">
        <v>2</v>
      </c>
      <c r="G11360" s="64">
        <v>0</v>
      </c>
      <c r="H11360" s="64">
        <v>2</v>
      </c>
    </row>
    <row r="11361" spans="1:8" x14ac:dyDescent="0.3">
      <c r="A11361" s="63" t="s">
        <v>14175</v>
      </c>
      <c r="B11361" s="63" t="s">
        <v>14176</v>
      </c>
      <c r="C11361" s="63" t="s">
        <v>1397</v>
      </c>
      <c r="D11361" s="63" t="s">
        <v>14160</v>
      </c>
      <c r="E11361" s="64">
        <v>0</v>
      </c>
      <c r="F11361" s="64">
        <v>2</v>
      </c>
      <c r="G11361" s="64">
        <v>4</v>
      </c>
      <c r="H11361" s="64">
        <v>6</v>
      </c>
    </row>
    <row r="11362" spans="1:8" x14ac:dyDescent="0.3">
      <c r="A11362" s="63" t="s">
        <v>14175</v>
      </c>
      <c r="B11362" s="63" t="s">
        <v>14176</v>
      </c>
      <c r="C11362" s="63" t="s">
        <v>10314</v>
      </c>
      <c r="D11362" s="63" t="s">
        <v>14177</v>
      </c>
      <c r="E11362" s="64">
        <v>2</v>
      </c>
      <c r="F11362" s="64">
        <v>8</v>
      </c>
      <c r="G11362" s="64">
        <v>3</v>
      </c>
      <c r="H11362" s="64">
        <v>11</v>
      </c>
    </row>
    <row r="11363" spans="1:8" x14ac:dyDescent="0.3">
      <c r="A11363" s="63" t="s">
        <v>14175</v>
      </c>
      <c r="B11363" s="63" t="s">
        <v>14176</v>
      </c>
      <c r="C11363" s="63" t="s">
        <v>1289</v>
      </c>
      <c r="D11363" s="63" t="s">
        <v>1290</v>
      </c>
      <c r="E11363" s="64">
        <v>0</v>
      </c>
      <c r="F11363" s="64">
        <v>1</v>
      </c>
      <c r="G11363" s="64">
        <v>3</v>
      </c>
      <c r="H11363" s="64">
        <v>4</v>
      </c>
    </row>
    <row r="11364" spans="1:8" x14ac:dyDescent="0.3">
      <c r="A11364" s="63" t="s">
        <v>14175</v>
      </c>
      <c r="B11364" s="63" t="s">
        <v>14176</v>
      </c>
      <c r="C11364" s="63" t="s">
        <v>1253</v>
      </c>
      <c r="D11364" s="63" t="s">
        <v>1254</v>
      </c>
      <c r="E11364" s="64">
        <v>0</v>
      </c>
      <c r="F11364" s="64">
        <v>0</v>
      </c>
      <c r="G11364" s="64">
        <v>31</v>
      </c>
      <c r="H11364" s="64">
        <v>31</v>
      </c>
    </row>
    <row r="11365" spans="1:8" x14ac:dyDescent="0.3">
      <c r="A11365" s="63" t="s">
        <v>15279</v>
      </c>
      <c r="B11365" s="63" t="s">
        <v>15280</v>
      </c>
      <c r="C11365" s="63" t="s">
        <v>10513</v>
      </c>
      <c r="D11365" s="63" t="s">
        <v>10514</v>
      </c>
      <c r="E11365" s="64">
        <v>0</v>
      </c>
      <c r="F11365" s="64">
        <v>0</v>
      </c>
      <c r="G11365" s="64">
        <v>21</v>
      </c>
      <c r="H11365" s="64">
        <v>21</v>
      </c>
    </row>
    <row r="11366" spans="1:8" x14ac:dyDescent="0.3">
      <c r="A11366" s="63" t="s">
        <v>15279</v>
      </c>
      <c r="B11366" s="63" t="s">
        <v>15280</v>
      </c>
      <c r="C11366" s="63" t="s">
        <v>10796</v>
      </c>
      <c r="D11366" s="63" t="s">
        <v>10797</v>
      </c>
      <c r="E11366" s="64">
        <v>0</v>
      </c>
      <c r="F11366" s="64">
        <v>8</v>
      </c>
      <c r="G11366" s="64">
        <v>0</v>
      </c>
      <c r="H11366" s="64">
        <v>8</v>
      </c>
    </row>
    <row r="11367" spans="1:8" x14ac:dyDescent="0.3">
      <c r="A11367" s="63" t="s">
        <v>15279</v>
      </c>
      <c r="B11367" s="63" t="s">
        <v>15280</v>
      </c>
      <c r="C11367" s="63" t="s">
        <v>13027</v>
      </c>
      <c r="D11367" s="63" t="s">
        <v>13028</v>
      </c>
      <c r="E11367" s="64">
        <v>0</v>
      </c>
      <c r="F11367" s="64">
        <v>1</v>
      </c>
      <c r="G11367" s="64">
        <v>0</v>
      </c>
      <c r="H11367" s="64">
        <v>1</v>
      </c>
    </row>
    <row r="11368" spans="1:8" x14ac:dyDescent="0.3">
      <c r="A11368" s="63" t="s">
        <v>15279</v>
      </c>
      <c r="B11368" s="63" t="s">
        <v>15280</v>
      </c>
      <c r="C11368" s="63" t="s">
        <v>10631</v>
      </c>
      <c r="D11368" s="63" t="s">
        <v>10632</v>
      </c>
      <c r="E11368" s="64">
        <v>0</v>
      </c>
      <c r="F11368" s="64">
        <v>0</v>
      </c>
      <c r="G11368" s="64">
        <v>2</v>
      </c>
      <c r="H11368" s="64">
        <v>2</v>
      </c>
    </row>
    <row r="11369" spans="1:8" x14ac:dyDescent="0.3">
      <c r="A11369" s="63" t="s">
        <v>15279</v>
      </c>
      <c r="B11369" s="63" t="s">
        <v>15280</v>
      </c>
      <c r="C11369" s="63" t="s">
        <v>4687</v>
      </c>
      <c r="D11369" s="63" t="s">
        <v>4688</v>
      </c>
      <c r="E11369" s="64">
        <v>0</v>
      </c>
      <c r="F11369" s="64">
        <v>0</v>
      </c>
      <c r="G11369" s="64">
        <v>2</v>
      </c>
      <c r="H11369" s="64">
        <v>2</v>
      </c>
    </row>
    <row r="11370" spans="1:8" x14ac:dyDescent="0.3">
      <c r="A11370" s="63" t="s">
        <v>15279</v>
      </c>
      <c r="B11370" s="63" t="s">
        <v>15280</v>
      </c>
      <c r="C11370" s="63" t="s">
        <v>10519</v>
      </c>
      <c r="D11370" s="63" t="s">
        <v>10520</v>
      </c>
      <c r="E11370" s="64">
        <v>0</v>
      </c>
      <c r="F11370" s="64">
        <v>0</v>
      </c>
      <c r="G11370" s="64">
        <v>1</v>
      </c>
      <c r="H11370" s="64">
        <v>1</v>
      </c>
    </row>
    <row r="11371" spans="1:8" x14ac:dyDescent="0.3">
      <c r="A11371" s="63" t="s">
        <v>15279</v>
      </c>
      <c r="B11371" s="63" t="s">
        <v>15280</v>
      </c>
      <c r="C11371" s="63" t="s">
        <v>10616</v>
      </c>
      <c r="D11371" s="63" t="s">
        <v>5684</v>
      </c>
      <c r="E11371" s="64">
        <v>0</v>
      </c>
      <c r="F11371" s="64">
        <v>1</v>
      </c>
      <c r="G11371" s="64">
        <v>0</v>
      </c>
      <c r="H11371" s="64">
        <v>1</v>
      </c>
    </row>
    <row r="11372" spans="1:8" x14ac:dyDescent="0.3">
      <c r="A11372" s="63" t="s">
        <v>15279</v>
      </c>
      <c r="B11372" s="63" t="s">
        <v>15280</v>
      </c>
      <c r="C11372" s="63" t="s">
        <v>13094</v>
      </c>
      <c r="D11372" s="63" t="s">
        <v>14769</v>
      </c>
      <c r="E11372" s="64">
        <v>0</v>
      </c>
      <c r="F11372" s="64">
        <v>0</v>
      </c>
      <c r="G11372" s="64">
        <v>1</v>
      </c>
      <c r="H11372" s="64">
        <v>1</v>
      </c>
    </row>
    <row r="11373" spans="1:8" x14ac:dyDescent="0.3">
      <c r="A11373" s="63" t="s">
        <v>15279</v>
      </c>
      <c r="B11373" s="63" t="s">
        <v>15280</v>
      </c>
      <c r="C11373" s="63" t="s">
        <v>10599</v>
      </c>
      <c r="D11373" s="63" t="s">
        <v>14013</v>
      </c>
      <c r="E11373" s="64">
        <v>25</v>
      </c>
      <c r="F11373" s="64">
        <v>56</v>
      </c>
      <c r="G11373" s="64">
        <v>11</v>
      </c>
      <c r="H11373" s="64">
        <v>67</v>
      </c>
    </row>
    <row r="11374" spans="1:8" x14ac:dyDescent="0.3">
      <c r="A11374" s="63" t="s">
        <v>15279</v>
      </c>
      <c r="B11374" s="63" t="s">
        <v>15280</v>
      </c>
      <c r="C11374" s="63" t="s">
        <v>13519</v>
      </c>
      <c r="D11374" s="63" t="s">
        <v>13520</v>
      </c>
      <c r="E11374" s="64">
        <v>0</v>
      </c>
      <c r="F11374" s="64">
        <v>1</v>
      </c>
      <c r="G11374" s="64">
        <v>0</v>
      </c>
      <c r="H11374" s="64">
        <v>1</v>
      </c>
    </row>
    <row r="11375" spans="1:8" x14ac:dyDescent="0.3">
      <c r="A11375" s="63" t="s">
        <v>15279</v>
      </c>
      <c r="B11375" s="63" t="s">
        <v>15280</v>
      </c>
      <c r="C11375" s="63" t="s">
        <v>4938</v>
      </c>
      <c r="D11375" s="63" t="s">
        <v>4939</v>
      </c>
      <c r="E11375" s="64">
        <v>0</v>
      </c>
      <c r="F11375" s="64">
        <v>0</v>
      </c>
      <c r="G11375" s="64">
        <v>1</v>
      </c>
      <c r="H11375" s="64">
        <v>1</v>
      </c>
    </row>
    <row r="11376" spans="1:8" x14ac:dyDescent="0.3">
      <c r="A11376" s="63" t="s">
        <v>15767</v>
      </c>
      <c r="B11376" s="63" t="s">
        <v>15768</v>
      </c>
      <c r="C11376" s="63" t="s">
        <v>13224</v>
      </c>
      <c r="D11376" s="63" t="s">
        <v>14837</v>
      </c>
      <c r="E11376" s="64">
        <v>1</v>
      </c>
      <c r="F11376" s="64">
        <v>1</v>
      </c>
      <c r="G11376" s="64">
        <v>1</v>
      </c>
      <c r="H11376" s="64">
        <v>2</v>
      </c>
    </row>
    <row r="11377" spans="1:8" x14ac:dyDescent="0.3">
      <c r="A11377" s="63" t="s">
        <v>15767</v>
      </c>
      <c r="B11377" s="63" t="s">
        <v>15768</v>
      </c>
      <c r="C11377" s="63" t="s">
        <v>13511</v>
      </c>
      <c r="D11377" s="63" t="s">
        <v>13512</v>
      </c>
      <c r="E11377" s="64">
        <v>0</v>
      </c>
      <c r="F11377" s="64">
        <v>0</v>
      </c>
      <c r="G11377" s="64">
        <v>10</v>
      </c>
      <c r="H11377" s="64">
        <v>10</v>
      </c>
    </row>
    <row r="11378" spans="1:8" x14ac:dyDescent="0.3">
      <c r="A11378" s="63" t="s">
        <v>15767</v>
      </c>
      <c r="B11378" s="63" t="s">
        <v>15768</v>
      </c>
      <c r="C11378" s="63" t="s">
        <v>6070</v>
      </c>
      <c r="D11378" s="63" t="s">
        <v>6071</v>
      </c>
      <c r="E11378" s="64">
        <v>0</v>
      </c>
      <c r="F11378" s="64">
        <v>0</v>
      </c>
      <c r="G11378" s="64">
        <v>2</v>
      </c>
      <c r="H11378" s="64">
        <v>2</v>
      </c>
    </row>
    <row r="11379" spans="1:8" x14ac:dyDescent="0.3">
      <c r="A11379" s="63" t="s">
        <v>15767</v>
      </c>
      <c r="B11379" s="63" t="s">
        <v>15768</v>
      </c>
      <c r="C11379" s="63" t="s">
        <v>5861</v>
      </c>
      <c r="D11379" s="63" t="s">
        <v>5862</v>
      </c>
      <c r="E11379" s="64">
        <v>0</v>
      </c>
      <c r="F11379" s="64">
        <v>0</v>
      </c>
      <c r="G11379" s="64">
        <v>3</v>
      </c>
      <c r="H11379" s="64">
        <v>3</v>
      </c>
    </row>
    <row r="11380" spans="1:8" x14ac:dyDescent="0.3">
      <c r="A11380" s="63" t="s">
        <v>15767</v>
      </c>
      <c r="B11380" s="63" t="s">
        <v>15768</v>
      </c>
      <c r="C11380" s="63" t="s">
        <v>5283</v>
      </c>
      <c r="D11380" s="63" t="s">
        <v>5284</v>
      </c>
      <c r="E11380" s="64">
        <v>0</v>
      </c>
      <c r="F11380" s="64">
        <v>2</v>
      </c>
      <c r="G11380" s="64">
        <v>0</v>
      </c>
      <c r="H11380" s="64">
        <v>2</v>
      </c>
    </row>
    <row r="11381" spans="1:8" x14ac:dyDescent="0.3">
      <c r="A11381" s="63" t="s">
        <v>15767</v>
      </c>
      <c r="B11381" s="63" t="s">
        <v>15768</v>
      </c>
      <c r="C11381" s="63" t="s">
        <v>13027</v>
      </c>
      <c r="D11381" s="63" t="s">
        <v>13028</v>
      </c>
      <c r="E11381" s="64">
        <v>0</v>
      </c>
      <c r="F11381" s="64">
        <v>2</v>
      </c>
      <c r="G11381" s="64">
        <v>0</v>
      </c>
      <c r="H11381" s="64">
        <v>2</v>
      </c>
    </row>
    <row r="11382" spans="1:8" x14ac:dyDescent="0.3">
      <c r="A11382" s="63" t="s">
        <v>15767</v>
      </c>
      <c r="B11382" s="63" t="s">
        <v>15768</v>
      </c>
      <c r="C11382" s="63" t="s">
        <v>12937</v>
      </c>
      <c r="D11382" s="63" t="s">
        <v>12938</v>
      </c>
      <c r="E11382" s="64">
        <v>0</v>
      </c>
      <c r="F11382" s="64">
        <v>0</v>
      </c>
      <c r="G11382" s="64">
        <v>3</v>
      </c>
      <c r="H11382" s="64">
        <v>3</v>
      </c>
    </row>
    <row r="11383" spans="1:8" x14ac:dyDescent="0.3">
      <c r="A11383" s="63" t="s">
        <v>15767</v>
      </c>
      <c r="B11383" s="63" t="s">
        <v>15768</v>
      </c>
      <c r="C11383" s="63" t="s">
        <v>10300</v>
      </c>
      <c r="D11383" s="63" t="s">
        <v>10301</v>
      </c>
      <c r="E11383" s="64">
        <v>3</v>
      </c>
      <c r="F11383" s="64">
        <v>8</v>
      </c>
      <c r="G11383" s="64">
        <v>0</v>
      </c>
      <c r="H11383" s="64">
        <v>8</v>
      </c>
    </row>
    <row r="11384" spans="1:8" x14ac:dyDescent="0.3">
      <c r="A11384" s="63" t="s">
        <v>15767</v>
      </c>
      <c r="B11384" s="63" t="s">
        <v>15768</v>
      </c>
      <c r="C11384" s="63" t="s">
        <v>6050</v>
      </c>
      <c r="D11384" s="63" t="s">
        <v>277</v>
      </c>
      <c r="E11384" s="64">
        <v>0</v>
      </c>
      <c r="F11384" s="64">
        <v>1</v>
      </c>
      <c r="G11384" s="64">
        <v>1</v>
      </c>
      <c r="H11384" s="64">
        <v>2</v>
      </c>
    </row>
    <row r="11385" spans="1:8" x14ac:dyDescent="0.3">
      <c r="A11385" s="63" t="s">
        <v>15767</v>
      </c>
      <c r="B11385" s="63" t="s">
        <v>15768</v>
      </c>
      <c r="C11385" s="63" t="s">
        <v>13491</v>
      </c>
      <c r="D11385" s="63" t="s">
        <v>13492</v>
      </c>
      <c r="E11385" s="64">
        <v>0</v>
      </c>
      <c r="F11385" s="64">
        <v>0</v>
      </c>
      <c r="G11385" s="64">
        <v>48</v>
      </c>
      <c r="H11385" s="64">
        <v>48</v>
      </c>
    </row>
    <row r="11386" spans="1:8" x14ac:dyDescent="0.3">
      <c r="A11386" s="63" t="s">
        <v>15767</v>
      </c>
      <c r="B11386" s="63" t="s">
        <v>15768</v>
      </c>
      <c r="C11386" s="63" t="s">
        <v>10324</v>
      </c>
      <c r="D11386" s="63" t="s">
        <v>10325</v>
      </c>
      <c r="E11386" s="64">
        <v>0</v>
      </c>
      <c r="F11386" s="64">
        <v>1</v>
      </c>
      <c r="G11386" s="64">
        <v>0</v>
      </c>
      <c r="H11386" s="64">
        <v>1</v>
      </c>
    </row>
    <row r="11387" spans="1:8" x14ac:dyDescent="0.3">
      <c r="A11387" s="63" t="s">
        <v>15767</v>
      </c>
      <c r="B11387" s="63" t="s">
        <v>15768</v>
      </c>
      <c r="C11387" s="63" t="s">
        <v>13049</v>
      </c>
      <c r="D11387" s="63" t="s">
        <v>13050</v>
      </c>
      <c r="E11387" s="64">
        <v>0</v>
      </c>
      <c r="F11387" s="64">
        <v>0</v>
      </c>
      <c r="G11387" s="64">
        <v>3</v>
      </c>
      <c r="H11387" s="64">
        <v>3</v>
      </c>
    </row>
    <row r="11388" spans="1:8" x14ac:dyDescent="0.3">
      <c r="A11388" s="63" t="s">
        <v>15767</v>
      </c>
      <c r="B11388" s="63" t="s">
        <v>15768</v>
      </c>
      <c r="C11388" s="63" t="s">
        <v>12935</v>
      </c>
      <c r="D11388" s="63" t="s">
        <v>12936</v>
      </c>
      <c r="E11388" s="64">
        <v>0</v>
      </c>
      <c r="F11388" s="64">
        <v>0</v>
      </c>
      <c r="G11388" s="64">
        <v>1</v>
      </c>
      <c r="H11388" s="64">
        <v>1</v>
      </c>
    </row>
    <row r="11389" spans="1:8" x14ac:dyDescent="0.3">
      <c r="A11389" s="63" t="s">
        <v>15767</v>
      </c>
      <c r="B11389" s="63" t="s">
        <v>15768</v>
      </c>
      <c r="C11389" s="63" t="s">
        <v>1193</v>
      </c>
      <c r="D11389" s="63" t="s">
        <v>1194</v>
      </c>
      <c r="E11389" s="64">
        <v>0</v>
      </c>
      <c r="F11389" s="64">
        <v>2</v>
      </c>
      <c r="G11389" s="64">
        <v>0</v>
      </c>
      <c r="H11389" s="64">
        <v>2</v>
      </c>
    </row>
    <row r="11390" spans="1:8" x14ac:dyDescent="0.3">
      <c r="A11390" s="63" t="s">
        <v>15767</v>
      </c>
      <c r="B11390" s="63" t="s">
        <v>15768</v>
      </c>
      <c r="C11390" s="63" t="s">
        <v>13624</v>
      </c>
      <c r="D11390" s="63" t="s">
        <v>14182</v>
      </c>
      <c r="E11390" s="64">
        <v>0</v>
      </c>
      <c r="F11390" s="64">
        <v>2</v>
      </c>
      <c r="G11390" s="64">
        <v>0</v>
      </c>
      <c r="H11390" s="64">
        <v>2</v>
      </c>
    </row>
    <row r="11391" spans="1:8" x14ac:dyDescent="0.3">
      <c r="A11391" s="63" t="s">
        <v>15767</v>
      </c>
      <c r="B11391" s="63" t="s">
        <v>15768</v>
      </c>
      <c r="C11391" s="63" t="s">
        <v>1323</v>
      </c>
      <c r="D11391" s="63" t="s">
        <v>1324</v>
      </c>
      <c r="E11391" s="64">
        <v>0</v>
      </c>
      <c r="F11391" s="64">
        <v>0</v>
      </c>
      <c r="G11391" s="64">
        <v>1</v>
      </c>
      <c r="H11391" s="64">
        <v>1</v>
      </c>
    </row>
    <row r="11392" spans="1:8" x14ac:dyDescent="0.3">
      <c r="A11392" s="63" t="s">
        <v>15767</v>
      </c>
      <c r="B11392" s="63" t="s">
        <v>15768</v>
      </c>
      <c r="C11392" s="63" t="s">
        <v>13406</v>
      </c>
      <c r="D11392" s="63" t="s">
        <v>13407</v>
      </c>
      <c r="E11392" s="64">
        <v>0</v>
      </c>
      <c r="F11392" s="64">
        <v>1</v>
      </c>
      <c r="G11392" s="64">
        <v>0</v>
      </c>
      <c r="H11392" s="64">
        <v>1</v>
      </c>
    </row>
    <row r="11393" spans="1:8" x14ac:dyDescent="0.3">
      <c r="A11393" s="63" t="s">
        <v>15767</v>
      </c>
      <c r="B11393" s="63" t="s">
        <v>15768</v>
      </c>
      <c r="C11393" s="63" t="s">
        <v>13676</v>
      </c>
      <c r="D11393" s="63" t="s">
        <v>13677</v>
      </c>
      <c r="E11393" s="64">
        <v>0</v>
      </c>
      <c r="F11393" s="64">
        <v>2</v>
      </c>
      <c r="G11393" s="64">
        <v>0</v>
      </c>
      <c r="H11393" s="64">
        <v>2</v>
      </c>
    </row>
    <row r="11394" spans="1:8" x14ac:dyDescent="0.3">
      <c r="A11394" s="63" t="s">
        <v>15767</v>
      </c>
      <c r="B11394" s="63" t="s">
        <v>15768</v>
      </c>
      <c r="C11394" s="63" t="s">
        <v>1325</v>
      </c>
      <c r="D11394" s="63" t="s">
        <v>1326</v>
      </c>
      <c r="E11394" s="64">
        <v>0</v>
      </c>
      <c r="F11394" s="64">
        <v>1</v>
      </c>
      <c r="G11394" s="64">
        <v>0</v>
      </c>
      <c r="H11394" s="64">
        <v>1</v>
      </c>
    </row>
    <row r="11395" spans="1:8" x14ac:dyDescent="0.3">
      <c r="A11395" s="63" t="s">
        <v>15767</v>
      </c>
      <c r="B11395" s="63" t="s">
        <v>15768</v>
      </c>
      <c r="C11395" s="63" t="s">
        <v>5524</v>
      </c>
      <c r="D11395" s="63" t="s">
        <v>5525</v>
      </c>
      <c r="E11395" s="64">
        <v>0</v>
      </c>
      <c r="F11395" s="64">
        <v>0</v>
      </c>
      <c r="G11395" s="64">
        <v>1</v>
      </c>
      <c r="H11395" s="64">
        <v>1</v>
      </c>
    </row>
    <row r="11396" spans="1:8" x14ac:dyDescent="0.3">
      <c r="A11396" s="63" t="s">
        <v>15767</v>
      </c>
      <c r="B11396" s="63" t="s">
        <v>15768</v>
      </c>
      <c r="C11396" s="63" t="s">
        <v>1293</v>
      </c>
      <c r="D11396" s="63" t="s">
        <v>1294</v>
      </c>
      <c r="E11396" s="64">
        <v>0</v>
      </c>
      <c r="F11396" s="64">
        <v>1</v>
      </c>
      <c r="G11396" s="64">
        <v>0</v>
      </c>
      <c r="H11396" s="64">
        <v>1</v>
      </c>
    </row>
    <row r="11397" spans="1:8" x14ac:dyDescent="0.3">
      <c r="A11397" s="63" t="s">
        <v>15767</v>
      </c>
      <c r="B11397" s="63" t="s">
        <v>15768</v>
      </c>
      <c r="C11397" s="63" t="s">
        <v>12956</v>
      </c>
      <c r="D11397" s="63" t="s">
        <v>12957</v>
      </c>
      <c r="E11397" s="64">
        <v>0</v>
      </c>
      <c r="F11397" s="64">
        <v>1</v>
      </c>
      <c r="G11397" s="64">
        <v>0</v>
      </c>
      <c r="H11397" s="64">
        <v>1</v>
      </c>
    </row>
    <row r="11398" spans="1:8" x14ac:dyDescent="0.3">
      <c r="A11398" s="63" t="s">
        <v>15767</v>
      </c>
      <c r="B11398" s="63" t="s">
        <v>15768</v>
      </c>
      <c r="C11398" s="63" t="s">
        <v>13422</v>
      </c>
      <c r="D11398" s="63" t="s">
        <v>13423</v>
      </c>
      <c r="E11398" s="64">
        <v>0</v>
      </c>
      <c r="F11398" s="64">
        <v>0</v>
      </c>
      <c r="G11398" s="64">
        <v>2</v>
      </c>
      <c r="H11398" s="64">
        <v>2</v>
      </c>
    </row>
    <row r="11399" spans="1:8" x14ac:dyDescent="0.3">
      <c r="A11399" s="63" t="s">
        <v>15767</v>
      </c>
      <c r="B11399" s="63" t="s">
        <v>15768</v>
      </c>
      <c r="C11399" s="63" t="s">
        <v>13618</v>
      </c>
      <c r="D11399" s="63" t="s">
        <v>13619</v>
      </c>
      <c r="E11399" s="64">
        <v>0</v>
      </c>
      <c r="F11399" s="64">
        <v>0</v>
      </c>
      <c r="G11399" s="64">
        <v>1</v>
      </c>
      <c r="H11399" s="64">
        <v>1</v>
      </c>
    </row>
    <row r="11400" spans="1:8" x14ac:dyDescent="0.3">
      <c r="A11400" s="63" t="s">
        <v>15767</v>
      </c>
      <c r="B11400" s="63" t="s">
        <v>15768</v>
      </c>
      <c r="C11400" s="63" t="s">
        <v>13154</v>
      </c>
      <c r="D11400" s="63" t="s">
        <v>14196</v>
      </c>
      <c r="E11400" s="64">
        <v>0</v>
      </c>
      <c r="F11400" s="64">
        <v>0</v>
      </c>
      <c r="G11400" s="64">
        <v>1</v>
      </c>
      <c r="H11400" s="64">
        <v>1</v>
      </c>
    </row>
    <row r="11401" spans="1:8" x14ac:dyDescent="0.3">
      <c r="A11401" s="63" t="s">
        <v>15767</v>
      </c>
      <c r="B11401" s="63" t="s">
        <v>15768</v>
      </c>
      <c r="C11401" s="63" t="s">
        <v>13094</v>
      </c>
      <c r="D11401" s="63" t="s">
        <v>14769</v>
      </c>
      <c r="E11401" s="64">
        <v>0</v>
      </c>
      <c r="F11401" s="64">
        <v>2</v>
      </c>
      <c r="G11401" s="64">
        <v>0</v>
      </c>
      <c r="H11401" s="64">
        <v>2</v>
      </c>
    </row>
    <row r="11402" spans="1:8" x14ac:dyDescent="0.3">
      <c r="A11402" s="63" t="s">
        <v>15767</v>
      </c>
      <c r="B11402" s="63" t="s">
        <v>15768</v>
      </c>
      <c r="C11402" s="63" t="s">
        <v>13678</v>
      </c>
      <c r="D11402" s="63" t="s">
        <v>14123</v>
      </c>
      <c r="E11402" s="64">
        <v>0</v>
      </c>
      <c r="F11402" s="64">
        <v>0</v>
      </c>
      <c r="G11402" s="64">
        <v>2</v>
      </c>
      <c r="H11402" s="64">
        <v>2</v>
      </c>
    </row>
    <row r="11403" spans="1:8" x14ac:dyDescent="0.3">
      <c r="A11403" s="63" t="s">
        <v>15767</v>
      </c>
      <c r="B11403" s="63" t="s">
        <v>15768</v>
      </c>
      <c r="C11403" s="63" t="s">
        <v>5511</v>
      </c>
      <c r="D11403" s="63" t="s">
        <v>14809</v>
      </c>
      <c r="E11403" s="64">
        <v>0</v>
      </c>
      <c r="F11403" s="64">
        <v>5</v>
      </c>
      <c r="G11403" s="64">
        <v>0</v>
      </c>
      <c r="H11403" s="64">
        <v>5</v>
      </c>
    </row>
    <row r="11404" spans="1:8" x14ac:dyDescent="0.3">
      <c r="A11404" s="63" t="s">
        <v>15767</v>
      </c>
      <c r="B11404" s="63" t="s">
        <v>15768</v>
      </c>
      <c r="C11404" s="63" t="s">
        <v>13364</v>
      </c>
      <c r="D11404" s="63" t="s">
        <v>14159</v>
      </c>
      <c r="E11404" s="64">
        <v>3</v>
      </c>
      <c r="F11404" s="64">
        <v>40</v>
      </c>
      <c r="G11404" s="64">
        <v>5</v>
      </c>
      <c r="H11404" s="64">
        <v>45</v>
      </c>
    </row>
    <row r="11405" spans="1:8" x14ac:dyDescent="0.3">
      <c r="A11405" s="63" t="s">
        <v>15767</v>
      </c>
      <c r="B11405" s="63" t="s">
        <v>15768</v>
      </c>
      <c r="C11405" s="63" t="s">
        <v>13658</v>
      </c>
      <c r="D11405" s="63" t="s">
        <v>14197</v>
      </c>
      <c r="E11405" s="64">
        <v>12</v>
      </c>
      <c r="F11405" s="64">
        <v>100</v>
      </c>
      <c r="G11405" s="64">
        <v>29</v>
      </c>
      <c r="H11405" s="64">
        <v>129</v>
      </c>
    </row>
    <row r="11406" spans="1:8" x14ac:dyDescent="0.3">
      <c r="A11406" s="63" t="s">
        <v>15767</v>
      </c>
      <c r="B11406" s="63" t="s">
        <v>15768</v>
      </c>
      <c r="C11406" s="63" t="s">
        <v>13660</v>
      </c>
      <c r="D11406" s="63" t="s">
        <v>14186</v>
      </c>
      <c r="E11406" s="64">
        <v>1</v>
      </c>
      <c r="F11406" s="64">
        <v>27</v>
      </c>
      <c r="G11406" s="64">
        <v>12</v>
      </c>
      <c r="H11406" s="64">
        <v>39</v>
      </c>
    </row>
    <row r="11407" spans="1:8" x14ac:dyDescent="0.3">
      <c r="A11407" s="63" t="s">
        <v>15767</v>
      </c>
      <c r="B11407" s="63" t="s">
        <v>15768</v>
      </c>
      <c r="C11407" s="63" t="s">
        <v>5169</v>
      </c>
      <c r="D11407" s="63" t="s">
        <v>14740</v>
      </c>
      <c r="E11407" s="64">
        <v>0</v>
      </c>
      <c r="F11407" s="64">
        <v>1</v>
      </c>
      <c r="G11407" s="64">
        <v>0</v>
      </c>
      <c r="H11407" s="64">
        <v>1</v>
      </c>
    </row>
    <row r="11408" spans="1:8" x14ac:dyDescent="0.3">
      <c r="A11408" s="63" t="s">
        <v>15767</v>
      </c>
      <c r="B11408" s="63" t="s">
        <v>15768</v>
      </c>
      <c r="C11408" s="63" t="s">
        <v>13622</v>
      </c>
      <c r="D11408" s="63" t="s">
        <v>14831</v>
      </c>
      <c r="E11408" s="64">
        <v>0</v>
      </c>
      <c r="F11408" s="64">
        <v>2</v>
      </c>
      <c r="G11408" s="64">
        <v>0</v>
      </c>
      <c r="H11408" s="64">
        <v>2</v>
      </c>
    </row>
    <row r="11409" spans="1:8" x14ac:dyDescent="0.3">
      <c r="A11409" s="63" t="s">
        <v>15767</v>
      </c>
      <c r="B11409" s="63" t="s">
        <v>15768</v>
      </c>
      <c r="C11409" s="63" t="s">
        <v>13673</v>
      </c>
      <c r="D11409" s="63" t="s">
        <v>14448</v>
      </c>
      <c r="E11409" s="64">
        <v>0</v>
      </c>
      <c r="F11409" s="64">
        <v>13</v>
      </c>
      <c r="G11409" s="64">
        <v>4</v>
      </c>
      <c r="H11409" s="64">
        <v>17</v>
      </c>
    </row>
    <row r="11410" spans="1:8" x14ac:dyDescent="0.3">
      <c r="A11410" s="63" t="s">
        <v>15767</v>
      </c>
      <c r="B11410" s="63" t="s">
        <v>15768</v>
      </c>
      <c r="C11410" s="63" t="s">
        <v>6062</v>
      </c>
      <c r="D11410" s="63" t="s">
        <v>14657</v>
      </c>
      <c r="E11410" s="64">
        <v>0</v>
      </c>
      <c r="F11410" s="64">
        <v>0</v>
      </c>
      <c r="G11410" s="64">
        <v>1</v>
      </c>
      <c r="H11410" s="64">
        <v>1</v>
      </c>
    </row>
    <row r="11411" spans="1:8" x14ac:dyDescent="0.3">
      <c r="A11411" s="63" t="s">
        <v>15767</v>
      </c>
      <c r="B11411" s="63" t="s">
        <v>15768</v>
      </c>
      <c r="C11411" s="63" t="s">
        <v>4695</v>
      </c>
      <c r="D11411" s="63" t="s">
        <v>14658</v>
      </c>
      <c r="E11411" s="64">
        <v>0</v>
      </c>
      <c r="F11411" s="64">
        <v>0</v>
      </c>
      <c r="G11411" s="64">
        <v>4</v>
      </c>
      <c r="H11411" s="64">
        <v>4</v>
      </c>
    </row>
    <row r="11412" spans="1:8" x14ac:dyDescent="0.3">
      <c r="A11412" s="63" t="s">
        <v>15767</v>
      </c>
      <c r="B11412" s="63" t="s">
        <v>15768</v>
      </c>
      <c r="C11412" s="63" t="s">
        <v>13172</v>
      </c>
      <c r="D11412" s="63" t="s">
        <v>13173</v>
      </c>
      <c r="E11412" s="64">
        <v>0</v>
      </c>
      <c r="F11412" s="64">
        <v>1</v>
      </c>
      <c r="G11412" s="64">
        <v>0</v>
      </c>
      <c r="H11412" s="64">
        <v>1</v>
      </c>
    </row>
    <row r="11413" spans="1:8" x14ac:dyDescent="0.3">
      <c r="A11413" s="63" t="s">
        <v>15767</v>
      </c>
      <c r="B11413" s="63" t="s">
        <v>15768</v>
      </c>
      <c r="C11413" s="63" t="s">
        <v>13318</v>
      </c>
      <c r="D11413" s="63" t="s">
        <v>13319</v>
      </c>
      <c r="E11413" s="64">
        <v>0</v>
      </c>
      <c r="F11413" s="64">
        <v>0</v>
      </c>
      <c r="G11413" s="64">
        <v>1</v>
      </c>
      <c r="H11413" s="64">
        <v>1</v>
      </c>
    </row>
    <row r="11414" spans="1:8" x14ac:dyDescent="0.3">
      <c r="A11414" s="63" t="s">
        <v>15767</v>
      </c>
      <c r="B11414" s="63" t="s">
        <v>15768</v>
      </c>
      <c r="C11414" s="63" t="s">
        <v>5528</v>
      </c>
      <c r="D11414" s="63" t="s">
        <v>5529</v>
      </c>
      <c r="E11414" s="64">
        <v>0</v>
      </c>
      <c r="F11414" s="64">
        <v>1</v>
      </c>
      <c r="G11414" s="64">
        <v>0</v>
      </c>
      <c r="H11414" s="64">
        <v>1</v>
      </c>
    </row>
    <row r="11415" spans="1:8" x14ac:dyDescent="0.3">
      <c r="A11415" s="63" t="s">
        <v>15767</v>
      </c>
      <c r="B11415" s="63" t="s">
        <v>15768</v>
      </c>
      <c r="C11415" s="63" t="s">
        <v>13630</v>
      </c>
      <c r="D11415" s="63" t="s">
        <v>13631</v>
      </c>
      <c r="E11415" s="64">
        <v>0</v>
      </c>
      <c r="F11415" s="64">
        <v>0</v>
      </c>
      <c r="G11415" s="64">
        <v>1</v>
      </c>
      <c r="H11415" s="64">
        <v>1</v>
      </c>
    </row>
    <row r="11416" spans="1:8" x14ac:dyDescent="0.3">
      <c r="A11416" s="63" t="s">
        <v>15769</v>
      </c>
      <c r="B11416" s="63" t="s">
        <v>15770</v>
      </c>
      <c r="C11416" s="63" t="s">
        <v>13012</v>
      </c>
      <c r="D11416" s="63" t="s">
        <v>13013</v>
      </c>
      <c r="E11416" s="64">
        <v>2</v>
      </c>
      <c r="F11416" s="64">
        <v>4</v>
      </c>
      <c r="G11416" s="64">
        <v>0</v>
      </c>
      <c r="H11416" s="64">
        <v>4</v>
      </c>
    </row>
    <row r="11417" spans="1:8" x14ac:dyDescent="0.3">
      <c r="A11417" s="63" t="s">
        <v>15769</v>
      </c>
      <c r="B11417" s="63" t="s">
        <v>15770</v>
      </c>
      <c r="C11417" s="63" t="s">
        <v>4805</v>
      </c>
      <c r="D11417" s="63" t="s">
        <v>4806</v>
      </c>
      <c r="E11417" s="64">
        <v>0</v>
      </c>
      <c r="F11417" s="64">
        <v>1</v>
      </c>
      <c r="G11417" s="64">
        <v>1</v>
      </c>
      <c r="H11417" s="64">
        <v>2</v>
      </c>
    </row>
    <row r="11418" spans="1:8" x14ac:dyDescent="0.3">
      <c r="A11418" s="63" t="s">
        <v>15769</v>
      </c>
      <c r="B11418" s="63" t="s">
        <v>15770</v>
      </c>
      <c r="C11418" s="63" t="s">
        <v>5903</v>
      </c>
      <c r="D11418" s="63" t="s">
        <v>5904</v>
      </c>
      <c r="E11418" s="64">
        <v>0</v>
      </c>
      <c r="F11418" s="64">
        <v>0</v>
      </c>
      <c r="G11418" s="64">
        <v>2</v>
      </c>
      <c r="H11418" s="64">
        <v>2</v>
      </c>
    </row>
    <row r="11419" spans="1:8" x14ac:dyDescent="0.3">
      <c r="A11419" s="63" t="s">
        <v>15769</v>
      </c>
      <c r="B11419" s="63" t="s">
        <v>15770</v>
      </c>
      <c r="C11419" s="63" t="s">
        <v>5861</v>
      </c>
      <c r="D11419" s="63" t="s">
        <v>5862</v>
      </c>
      <c r="E11419" s="64">
        <v>0</v>
      </c>
      <c r="F11419" s="64">
        <v>0</v>
      </c>
      <c r="G11419" s="64">
        <v>22</v>
      </c>
      <c r="H11419" s="64">
        <v>22</v>
      </c>
    </row>
    <row r="11420" spans="1:8" x14ac:dyDescent="0.3">
      <c r="A11420" s="63" t="s">
        <v>15769</v>
      </c>
      <c r="B11420" s="63" t="s">
        <v>15770</v>
      </c>
      <c r="C11420" s="63" t="s">
        <v>14680</v>
      </c>
      <c r="D11420" s="63" t="s">
        <v>14681</v>
      </c>
      <c r="E11420" s="64">
        <v>0</v>
      </c>
      <c r="F11420" s="64">
        <v>0</v>
      </c>
      <c r="G11420" s="64">
        <v>5</v>
      </c>
      <c r="H11420" s="64">
        <v>5</v>
      </c>
    </row>
    <row r="11421" spans="1:8" x14ac:dyDescent="0.3">
      <c r="A11421" s="63" t="s">
        <v>15769</v>
      </c>
      <c r="B11421" s="63" t="s">
        <v>15770</v>
      </c>
      <c r="C11421" s="63" t="s">
        <v>14682</v>
      </c>
      <c r="D11421" s="63" t="s">
        <v>14683</v>
      </c>
      <c r="E11421" s="64">
        <v>0</v>
      </c>
      <c r="F11421" s="64">
        <v>3</v>
      </c>
      <c r="G11421" s="64">
        <v>0</v>
      </c>
      <c r="H11421" s="64">
        <v>3</v>
      </c>
    </row>
    <row r="11422" spans="1:8" x14ac:dyDescent="0.3">
      <c r="A11422" s="63" t="s">
        <v>15769</v>
      </c>
      <c r="B11422" s="63" t="s">
        <v>15770</v>
      </c>
      <c r="C11422" s="63" t="s">
        <v>13521</v>
      </c>
      <c r="D11422" s="63" t="s">
        <v>14752</v>
      </c>
      <c r="E11422" s="64">
        <v>0</v>
      </c>
      <c r="F11422" s="64">
        <v>1</v>
      </c>
      <c r="G11422" s="64">
        <v>0</v>
      </c>
      <c r="H11422" s="64">
        <v>1</v>
      </c>
    </row>
    <row r="11423" spans="1:8" x14ac:dyDescent="0.3">
      <c r="A11423" s="63" t="s">
        <v>15769</v>
      </c>
      <c r="B11423" s="63" t="s">
        <v>15770</v>
      </c>
      <c r="C11423" s="63" t="s">
        <v>13027</v>
      </c>
      <c r="D11423" s="63" t="s">
        <v>13028</v>
      </c>
      <c r="E11423" s="64">
        <v>0</v>
      </c>
      <c r="F11423" s="64">
        <v>6</v>
      </c>
      <c r="G11423" s="64">
        <v>10</v>
      </c>
      <c r="H11423" s="64">
        <v>16</v>
      </c>
    </row>
    <row r="11424" spans="1:8" x14ac:dyDescent="0.3">
      <c r="A11424" s="63" t="s">
        <v>15769</v>
      </c>
      <c r="B11424" s="63" t="s">
        <v>15770</v>
      </c>
      <c r="C11424" s="63" t="s">
        <v>12937</v>
      </c>
      <c r="D11424" s="63" t="s">
        <v>12938</v>
      </c>
      <c r="E11424" s="64">
        <v>0</v>
      </c>
      <c r="F11424" s="64">
        <v>0</v>
      </c>
      <c r="G11424" s="64">
        <v>3</v>
      </c>
      <c r="H11424" s="64">
        <v>3</v>
      </c>
    </row>
    <row r="11425" spans="1:8" x14ac:dyDescent="0.3">
      <c r="A11425" s="63" t="s">
        <v>15769</v>
      </c>
      <c r="B11425" s="63" t="s">
        <v>15770</v>
      </c>
      <c r="C11425" s="63" t="s">
        <v>5900</v>
      </c>
      <c r="D11425" s="63" t="s">
        <v>315</v>
      </c>
      <c r="E11425" s="64">
        <v>0</v>
      </c>
      <c r="F11425" s="64">
        <v>1</v>
      </c>
      <c r="G11425" s="64">
        <v>4</v>
      </c>
      <c r="H11425" s="64">
        <v>5</v>
      </c>
    </row>
    <row r="11426" spans="1:8" x14ac:dyDescent="0.3">
      <c r="A11426" s="63" t="s">
        <v>15769</v>
      </c>
      <c r="B11426" s="63" t="s">
        <v>15770</v>
      </c>
      <c r="C11426" s="63" t="s">
        <v>12994</v>
      </c>
      <c r="D11426" s="63" t="s">
        <v>277</v>
      </c>
      <c r="E11426" s="64">
        <v>0</v>
      </c>
      <c r="F11426" s="64">
        <v>1</v>
      </c>
      <c r="G11426" s="64">
        <v>0</v>
      </c>
      <c r="H11426" s="64">
        <v>1</v>
      </c>
    </row>
    <row r="11427" spans="1:8" x14ac:dyDescent="0.3">
      <c r="A11427" s="63" t="s">
        <v>15769</v>
      </c>
      <c r="B11427" s="63" t="s">
        <v>15770</v>
      </c>
      <c r="C11427" s="63" t="s">
        <v>13477</v>
      </c>
      <c r="D11427" s="63" t="s">
        <v>13478</v>
      </c>
      <c r="E11427" s="64">
        <v>0</v>
      </c>
      <c r="F11427" s="64">
        <v>3</v>
      </c>
      <c r="G11427" s="64">
        <v>0</v>
      </c>
      <c r="H11427" s="64">
        <v>3</v>
      </c>
    </row>
    <row r="11428" spans="1:8" x14ac:dyDescent="0.3">
      <c r="A11428" s="63" t="s">
        <v>15769</v>
      </c>
      <c r="B11428" s="63" t="s">
        <v>15770</v>
      </c>
      <c r="C11428" s="63" t="s">
        <v>13314</v>
      </c>
      <c r="D11428" s="63" t="s">
        <v>14755</v>
      </c>
      <c r="E11428" s="64">
        <v>0</v>
      </c>
      <c r="F11428" s="64">
        <v>3</v>
      </c>
      <c r="G11428" s="64">
        <v>14</v>
      </c>
      <c r="H11428" s="64">
        <v>17</v>
      </c>
    </row>
    <row r="11429" spans="1:8" x14ac:dyDescent="0.3">
      <c r="A11429" s="63" t="s">
        <v>15769</v>
      </c>
      <c r="B11429" s="63" t="s">
        <v>15770</v>
      </c>
      <c r="C11429" s="63" t="s">
        <v>13039</v>
      </c>
      <c r="D11429" s="63" t="s">
        <v>13040</v>
      </c>
      <c r="E11429" s="64">
        <v>0</v>
      </c>
      <c r="F11429" s="64">
        <v>0</v>
      </c>
      <c r="G11429" s="64">
        <v>1</v>
      </c>
      <c r="H11429" s="64">
        <v>1</v>
      </c>
    </row>
    <row r="11430" spans="1:8" x14ac:dyDescent="0.3">
      <c r="A11430" s="63" t="s">
        <v>15769</v>
      </c>
      <c r="B11430" s="63" t="s">
        <v>15770</v>
      </c>
      <c r="C11430" s="63" t="s">
        <v>13049</v>
      </c>
      <c r="D11430" s="63" t="s">
        <v>13050</v>
      </c>
      <c r="E11430" s="64">
        <v>0</v>
      </c>
      <c r="F11430" s="64">
        <v>1</v>
      </c>
      <c r="G11430" s="64">
        <v>14</v>
      </c>
      <c r="H11430" s="64">
        <v>15</v>
      </c>
    </row>
    <row r="11431" spans="1:8" x14ac:dyDescent="0.3">
      <c r="A11431" s="63" t="s">
        <v>15769</v>
      </c>
      <c r="B11431" s="63" t="s">
        <v>15770</v>
      </c>
      <c r="C11431" s="63" t="s">
        <v>13324</v>
      </c>
      <c r="D11431" s="63" t="s">
        <v>13325</v>
      </c>
      <c r="E11431" s="64">
        <v>32</v>
      </c>
      <c r="F11431" s="64">
        <v>3</v>
      </c>
      <c r="G11431" s="64">
        <v>0</v>
      </c>
      <c r="H11431" s="64">
        <v>3</v>
      </c>
    </row>
    <row r="11432" spans="1:8" x14ac:dyDescent="0.3">
      <c r="A11432" s="63" t="s">
        <v>15769</v>
      </c>
      <c r="B11432" s="63" t="s">
        <v>15770</v>
      </c>
      <c r="C11432" s="63" t="s">
        <v>6054</v>
      </c>
      <c r="D11432" s="63" t="s">
        <v>14763</v>
      </c>
      <c r="E11432" s="64">
        <v>0</v>
      </c>
      <c r="F11432" s="64">
        <v>0</v>
      </c>
      <c r="G11432" s="64">
        <v>1</v>
      </c>
      <c r="H11432" s="64">
        <v>1</v>
      </c>
    </row>
    <row r="11433" spans="1:8" x14ac:dyDescent="0.3">
      <c r="A11433" s="63" t="s">
        <v>15769</v>
      </c>
      <c r="B11433" s="63" t="s">
        <v>15770</v>
      </c>
      <c r="C11433" s="63" t="s">
        <v>13406</v>
      </c>
      <c r="D11433" s="63" t="s">
        <v>13407</v>
      </c>
      <c r="E11433" s="64">
        <v>10</v>
      </c>
      <c r="F11433" s="64">
        <v>1</v>
      </c>
      <c r="G11433" s="64">
        <v>0</v>
      </c>
      <c r="H11433" s="64">
        <v>1</v>
      </c>
    </row>
    <row r="11434" spans="1:8" x14ac:dyDescent="0.3">
      <c r="A11434" s="63" t="s">
        <v>15769</v>
      </c>
      <c r="B11434" s="63" t="s">
        <v>15770</v>
      </c>
      <c r="C11434" s="63" t="s">
        <v>4687</v>
      </c>
      <c r="D11434" s="63" t="s">
        <v>4688</v>
      </c>
      <c r="E11434" s="64">
        <v>0</v>
      </c>
      <c r="F11434" s="64">
        <v>0</v>
      </c>
      <c r="G11434" s="64">
        <v>3</v>
      </c>
      <c r="H11434" s="64">
        <v>3</v>
      </c>
    </row>
    <row r="11435" spans="1:8" x14ac:dyDescent="0.3">
      <c r="A11435" s="63" t="s">
        <v>15769</v>
      </c>
      <c r="B11435" s="63" t="s">
        <v>15770</v>
      </c>
      <c r="C11435" s="63" t="s">
        <v>12956</v>
      </c>
      <c r="D11435" s="63" t="s">
        <v>12957</v>
      </c>
      <c r="E11435" s="64">
        <v>0</v>
      </c>
      <c r="F11435" s="64">
        <v>2</v>
      </c>
      <c r="G11435" s="64">
        <v>0</v>
      </c>
      <c r="H11435" s="64">
        <v>2</v>
      </c>
    </row>
    <row r="11436" spans="1:8" x14ac:dyDescent="0.3">
      <c r="A11436" s="63" t="s">
        <v>15769</v>
      </c>
      <c r="B11436" s="63" t="s">
        <v>15770</v>
      </c>
      <c r="C11436" s="63" t="s">
        <v>5901</v>
      </c>
      <c r="D11436" s="63" t="s">
        <v>5902</v>
      </c>
      <c r="E11436" s="64">
        <v>0</v>
      </c>
      <c r="F11436" s="64">
        <v>1</v>
      </c>
      <c r="G11436" s="64">
        <v>1</v>
      </c>
      <c r="H11436" s="64">
        <v>2</v>
      </c>
    </row>
    <row r="11437" spans="1:8" x14ac:dyDescent="0.3">
      <c r="A11437" s="63" t="s">
        <v>15769</v>
      </c>
      <c r="B11437" s="63" t="s">
        <v>15770</v>
      </c>
      <c r="C11437" s="63" t="s">
        <v>13422</v>
      </c>
      <c r="D11437" s="63" t="s">
        <v>13423</v>
      </c>
      <c r="E11437" s="64">
        <v>0</v>
      </c>
      <c r="F11437" s="64">
        <v>1</v>
      </c>
      <c r="G11437" s="64">
        <v>6</v>
      </c>
      <c r="H11437" s="64">
        <v>7</v>
      </c>
    </row>
    <row r="11438" spans="1:8" x14ac:dyDescent="0.3">
      <c r="A11438" s="63" t="s">
        <v>15769</v>
      </c>
      <c r="B11438" s="63" t="s">
        <v>15770</v>
      </c>
      <c r="C11438" s="63" t="s">
        <v>13316</v>
      </c>
      <c r="D11438" s="63" t="s">
        <v>13317</v>
      </c>
      <c r="E11438" s="64">
        <v>0</v>
      </c>
      <c r="F11438" s="64">
        <v>0</v>
      </c>
      <c r="G11438" s="64">
        <v>1</v>
      </c>
      <c r="H11438" s="64">
        <v>1</v>
      </c>
    </row>
    <row r="11439" spans="1:8" x14ac:dyDescent="0.3">
      <c r="A11439" s="63" t="s">
        <v>15769</v>
      </c>
      <c r="B11439" s="63" t="s">
        <v>15770</v>
      </c>
      <c r="C11439" s="63" t="s">
        <v>13154</v>
      </c>
      <c r="D11439" s="63" t="s">
        <v>14196</v>
      </c>
      <c r="E11439" s="64">
        <v>0</v>
      </c>
      <c r="F11439" s="64">
        <v>0</v>
      </c>
      <c r="G11439" s="64">
        <v>3</v>
      </c>
      <c r="H11439" s="64">
        <v>3</v>
      </c>
    </row>
    <row r="11440" spans="1:8" x14ac:dyDescent="0.3">
      <c r="A11440" s="63" t="s">
        <v>15769</v>
      </c>
      <c r="B11440" s="63" t="s">
        <v>15770</v>
      </c>
      <c r="C11440" s="63" t="s">
        <v>13513</v>
      </c>
      <c r="D11440" s="63" t="s">
        <v>14768</v>
      </c>
      <c r="E11440" s="64">
        <v>0</v>
      </c>
      <c r="F11440" s="64">
        <v>2</v>
      </c>
      <c r="G11440" s="64">
        <v>0</v>
      </c>
      <c r="H11440" s="64">
        <v>2</v>
      </c>
    </row>
    <row r="11441" spans="1:8" x14ac:dyDescent="0.3">
      <c r="A11441" s="63" t="s">
        <v>15769</v>
      </c>
      <c r="B11441" s="63" t="s">
        <v>15770</v>
      </c>
      <c r="C11441" s="63" t="s">
        <v>13612</v>
      </c>
      <c r="D11441" s="63" t="s">
        <v>14204</v>
      </c>
      <c r="E11441" s="64">
        <v>0</v>
      </c>
      <c r="F11441" s="64">
        <v>0</v>
      </c>
      <c r="G11441" s="64">
        <v>1</v>
      </c>
      <c r="H11441" s="64">
        <v>1</v>
      </c>
    </row>
    <row r="11442" spans="1:8" x14ac:dyDescent="0.3">
      <c r="A11442" s="63" t="s">
        <v>15769</v>
      </c>
      <c r="B11442" s="63" t="s">
        <v>15770</v>
      </c>
      <c r="C11442" s="63" t="s">
        <v>13011</v>
      </c>
      <c r="D11442" s="63" t="s">
        <v>565</v>
      </c>
      <c r="E11442" s="64">
        <v>0</v>
      </c>
      <c r="F11442" s="64">
        <v>1</v>
      </c>
      <c r="G11442" s="64">
        <v>0</v>
      </c>
      <c r="H11442" s="64">
        <v>1</v>
      </c>
    </row>
    <row r="11443" spans="1:8" x14ac:dyDescent="0.3">
      <c r="A11443" s="63" t="s">
        <v>15769</v>
      </c>
      <c r="B11443" s="63" t="s">
        <v>15770</v>
      </c>
      <c r="C11443" s="63" t="s">
        <v>5526</v>
      </c>
      <c r="D11443" s="63" t="s">
        <v>14821</v>
      </c>
      <c r="E11443" s="64">
        <v>0</v>
      </c>
      <c r="F11443" s="64">
        <v>1</v>
      </c>
      <c r="G11443" s="64">
        <v>0</v>
      </c>
      <c r="H11443" s="64">
        <v>1</v>
      </c>
    </row>
    <row r="11444" spans="1:8" x14ac:dyDescent="0.3">
      <c r="A11444" s="63" t="s">
        <v>15769</v>
      </c>
      <c r="B11444" s="63" t="s">
        <v>15770</v>
      </c>
      <c r="C11444" s="63" t="s">
        <v>13326</v>
      </c>
      <c r="D11444" s="63" t="s">
        <v>13327</v>
      </c>
      <c r="E11444" s="64">
        <v>0</v>
      </c>
      <c r="F11444" s="64">
        <v>3</v>
      </c>
      <c r="G11444" s="64">
        <v>3</v>
      </c>
      <c r="H11444" s="64">
        <v>6</v>
      </c>
    </row>
    <row r="11445" spans="1:8" x14ac:dyDescent="0.3">
      <c r="A11445" s="63" t="s">
        <v>15769</v>
      </c>
      <c r="B11445" s="63" t="s">
        <v>15770</v>
      </c>
      <c r="C11445" s="63" t="s">
        <v>1253</v>
      </c>
      <c r="D11445" s="63" t="s">
        <v>1254</v>
      </c>
      <c r="E11445" s="64">
        <v>0</v>
      </c>
      <c r="F11445" s="64">
        <v>0</v>
      </c>
      <c r="G11445" s="64">
        <v>1</v>
      </c>
      <c r="H11445" s="64">
        <v>1</v>
      </c>
    </row>
    <row r="11446" spans="1:8" x14ac:dyDescent="0.3">
      <c r="A11446" s="63" t="s">
        <v>15769</v>
      </c>
      <c r="B11446" s="63" t="s">
        <v>15770</v>
      </c>
      <c r="C11446" s="63" t="s">
        <v>13318</v>
      </c>
      <c r="D11446" s="63" t="s">
        <v>13319</v>
      </c>
      <c r="E11446" s="64">
        <v>0</v>
      </c>
      <c r="F11446" s="64">
        <v>0</v>
      </c>
      <c r="G11446" s="64">
        <v>13</v>
      </c>
      <c r="H11446" s="64">
        <v>13</v>
      </c>
    </row>
    <row r="11447" spans="1:8" x14ac:dyDescent="0.3">
      <c r="A11447" s="63" t="s">
        <v>15769</v>
      </c>
      <c r="B11447" s="63" t="s">
        <v>15770</v>
      </c>
      <c r="C11447" s="63" t="s">
        <v>5528</v>
      </c>
      <c r="D11447" s="63" t="s">
        <v>5529</v>
      </c>
      <c r="E11447" s="64">
        <v>0</v>
      </c>
      <c r="F11447" s="64">
        <v>1</v>
      </c>
      <c r="G11447" s="64">
        <v>0</v>
      </c>
      <c r="H11447" s="64">
        <v>1</v>
      </c>
    </row>
    <row r="11448" spans="1:8" x14ac:dyDescent="0.3">
      <c r="A11448" s="63" t="s">
        <v>15769</v>
      </c>
      <c r="B11448" s="63" t="s">
        <v>15770</v>
      </c>
      <c r="C11448" s="63" t="s">
        <v>13272</v>
      </c>
      <c r="D11448" s="63" t="s">
        <v>13273</v>
      </c>
      <c r="E11448" s="64">
        <v>0</v>
      </c>
      <c r="F11448" s="64">
        <v>0</v>
      </c>
      <c r="G11448" s="64">
        <v>1</v>
      </c>
      <c r="H11448" s="64">
        <v>1</v>
      </c>
    </row>
    <row r="11449" spans="1:8" x14ac:dyDescent="0.3">
      <c r="A11449" s="63" t="s">
        <v>15769</v>
      </c>
      <c r="B11449" s="63" t="s">
        <v>15770</v>
      </c>
      <c r="C11449" s="63" t="s">
        <v>13519</v>
      </c>
      <c r="D11449" s="63" t="s">
        <v>13520</v>
      </c>
      <c r="E11449" s="64">
        <v>0</v>
      </c>
      <c r="F11449" s="64">
        <v>3</v>
      </c>
      <c r="G11449" s="64">
        <v>0</v>
      </c>
      <c r="H11449" s="64">
        <v>3</v>
      </c>
    </row>
    <row r="11450" spans="1:8" x14ac:dyDescent="0.3">
      <c r="A11450" s="63" t="s">
        <v>15769</v>
      </c>
      <c r="B11450" s="63" t="s">
        <v>15770</v>
      </c>
      <c r="C11450" s="63" t="s">
        <v>14609</v>
      </c>
      <c r="D11450" s="63" t="s">
        <v>14610</v>
      </c>
      <c r="E11450" s="64">
        <v>0</v>
      </c>
      <c r="F11450" s="64">
        <v>0</v>
      </c>
      <c r="G11450" s="64">
        <v>4</v>
      </c>
      <c r="H11450" s="64">
        <v>4</v>
      </c>
    </row>
    <row r="11451" spans="1:8" x14ac:dyDescent="0.3">
      <c r="A11451" s="63" t="s">
        <v>14345</v>
      </c>
      <c r="B11451" s="63" t="s">
        <v>14346</v>
      </c>
      <c r="C11451" s="63" t="s">
        <v>1674</v>
      </c>
      <c r="D11451" s="63" t="s">
        <v>1675</v>
      </c>
      <c r="E11451" s="64">
        <v>1</v>
      </c>
      <c r="F11451" s="64">
        <v>2</v>
      </c>
      <c r="G11451" s="64">
        <v>0</v>
      </c>
      <c r="H11451" s="64">
        <v>2</v>
      </c>
    </row>
    <row r="11452" spans="1:8" x14ac:dyDescent="0.3">
      <c r="A11452" s="63" t="s">
        <v>14345</v>
      </c>
      <c r="B11452" s="63" t="s">
        <v>14346</v>
      </c>
      <c r="C11452" s="63" t="s">
        <v>1648</v>
      </c>
      <c r="D11452" s="63" t="s">
        <v>1649</v>
      </c>
      <c r="E11452" s="64">
        <v>0</v>
      </c>
      <c r="F11452" s="64">
        <v>0</v>
      </c>
      <c r="G11452" s="64">
        <v>1</v>
      </c>
      <c r="H11452" s="64">
        <v>1</v>
      </c>
    </row>
    <row r="11453" spans="1:8" x14ac:dyDescent="0.3">
      <c r="A11453" s="63" t="s">
        <v>14345</v>
      </c>
      <c r="B11453" s="63" t="s">
        <v>14346</v>
      </c>
      <c r="C11453" s="63" t="s">
        <v>2203</v>
      </c>
      <c r="D11453" s="63" t="s">
        <v>830</v>
      </c>
      <c r="E11453" s="64">
        <v>0</v>
      </c>
      <c r="F11453" s="64">
        <v>0</v>
      </c>
      <c r="G11453" s="64">
        <v>2</v>
      </c>
      <c r="H11453" s="64">
        <v>2</v>
      </c>
    </row>
    <row r="11454" spans="1:8" x14ac:dyDescent="0.3">
      <c r="A11454" s="63" t="s">
        <v>14345</v>
      </c>
      <c r="B11454" s="63" t="s">
        <v>14346</v>
      </c>
      <c r="C11454" s="63" t="s">
        <v>1430</v>
      </c>
      <c r="D11454" s="63" t="s">
        <v>14204</v>
      </c>
      <c r="E11454" s="64">
        <v>0</v>
      </c>
      <c r="F11454" s="64">
        <v>10</v>
      </c>
      <c r="G11454" s="64">
        <v>0</v>
      </c>
      <c r="H11454" s="64">
        <v>10</v>
      </c>
    </row>
    <row r="11455" spans="1:8" x14ac:dyDescent="0.3">
      <c r="A11455" s="63" t="s">
        <v>14345</v>
      </c>
      <c r="B11455" s="63" t="s">
        <v>14346</v>
      </c>
      <c r="C11455" s="63" t="s">
        <v>2201</v>
      </c>
      <c r="D11455" s="63" t="s">
        <v>565</v>
      </c>
      <c r="E11455" s="64">
        <v>1</v>
      </c>
      <c r="F11455" s="64">
        <v>2</v>
      </c>
      <c r="G11455" s="64">
        <v>0</v>
      </c>
      <c r="H11455" s="64">
        <v>2</v>
      </c>
    </row>
    <row r="11456" spans="1:8" x14ac:dyDescent="0.3">
      <c r="A11456" s="63" t="s">
        <v>14345</v>
      </c>
      <c r="B11456" s="63" t="s">
        <v>14346</v>
      </c>
      <c r="C11456" s="63" t="s">
        <v>1895</v>
      </c>
      <c r="D11456" s="63" t="s">
        <v>13990</v>
      </c>
      <c r="E11456" s="64">
        <v>0</v>
      </c>
      <c r="F11456" s="64">
        <v>0</v>
      </c>
      <c r="G11456" s="64">
        <v>1</v>
      </c>
      <c r="H11456" s="64">
        <v>1</v>
      </c>
    </row>
    <row r="11457" spans="1:8" x14ac:dyDescent="0.3">
      <c r="A11457" s="63" t="s">
        <v>14345</v>
      </c>
      <c r="B11457" s="63" t="s">
        <v>14346</v>
      </c>
      <c r="C11457" s="63" t="s">
        <v>1480</v>
      </c>
      <c r="D11457" s="63" t="s">
        <v>11094</v>
      </c>
      <c r="E11457" s="64">
        <v>0</v>
      </c>
      <c r="F11457" s="64">
        <v>1</v>
      </c>
      <c r="G11457" s="64">
        <v>0</v>
      </c>
      <c r="H11457" s="64">
        <v>1</v>
      </c>
    </row>
    <row r="11458" spans="1:8" x14ac:dyDescent="0.3">
      <c r="A11458" s="63" t="s">
        <v>14345</v>
      </c>
      <c r="B11458" s="63" t="s">
        <v>14346</v>
      </c>
      <c r="C11458" s="63" t="s">
        <v>2204</v>
      </c>
      <c r="D11458" s="63" t="s">
        <v>2205</v>
      </c>
      <c r="E11458" s="64">
        <v>0</v>
      </c>
      <c r="F11458" s="64">
        <v>1</v>
      </c>
      <c r="G11458" s="64">
        <v>0</v>
      </c>
      <c r="H11458" s="64">
        <v>1</v>
      </c>
    </row>
    <row r="11459" spans="1:8" x14ac:dyDescent="0.3">
      <c r="A11459" s="63" t="s">
        <v>14345</v>
      </c>
      <c r="B11459" s="63" t="s">
        <v>14346</v>
      </c>
      <c r="C11459" s="63" t="s">
        <v>622</v>
      </c>
      <c r="D11459" s="63" t="s">
        <v>623</v>
      </c>
      <c r="E11459" s="64">
        <v>0</v>
      </c>
      <c r="F11459" s="64">
        <v>0</v>
      </c>
      <c r="G11459" s="64">
        <v>1</v>
      </c>
      <c r="H11459" s="64">
        <v>1</v>
      </c>
    </row>
    <row r="11460" spans="1:8" x14ac:dyDescent="0.3">
      <c r="A11460" s="63" t="s">
        <v>14487</v>
      </c>
      <c r="B11460" s="63" t="s">
        <v>14488</v>
      </c>
      <c r="C11460" s="63" t="s">
        <v>2930</v>
      </c>
      <c r="D11460" s="63" t="s">
        <v>2931</v>
      </c>
      <c r="E11460" s="64">
        <v>2</v>
      </c>
      <c r="F11460" s="64">
        <v>17</v>
      </c>
      <c r="G11460" s="64">
        <v>12</v>
      </c>
      <c r="H11460" s="64">
        <v>29</v>
      </c>
    </row>
    <row r="11461" spans="1:8" x14ac:dyDescent="0.3">
      <c r="A11461" s="63" t="s">
        <v>14487</v>
      </c>
      <c r="B11461" s="63" t="s">
        <v>14488</v>
      </c>
      <c r="C11461" s="63" t="s">
        <v>3058</v>
      </c>
      <c r="D11461" s="63" t="s">
        <v>14340</v>
      </c>
      <c r="E11461" s="64">
        <v>0</v>
      </c>
      <c r="F11461" s="64">
        <v>0</v>
      </c>
      <c r="G11461" s="64">
        <v>14</v>
      </c>
      <c r="H11461" s="64">
        <v>14</v>
      </c>
    </row>
    <row r="11462" spans="1:8" x14ac:dyDescent="0.3">
      <c r="A11462" s="63" t="s">
        <v>14487</v>
      </c>
      <c r="B11462" s="63" t="s">
        <v>14488</v>
      </c>
      <c r="C11462" s="63" t="s">
        <v>2789</v>
      </c>
      <c r="D11462" s="63" t="s">
        <v>2790</v>
      </c>
      <c r="E11462" s="64">
        <v>0</v>
      </c>
      <c r="F11462" s="64">
        <v>1</v>
      </c>
      <c r="G11462" s="64">
        <v>6</v>
      </c>
      <c r="H11462" s="64">
        <v>7</v>
      </c>
    </row>
    <row r="11463" spans="1:8" x14ac:dyDescent="0.3">
      <c r="A11463" s="63" t="s">
        <v>14487</v>
      </c>
      <c r="B11463" s="63" t="s">
        <v>14488</v>
      </c>
      <c r="C11463" s="63" t="s">
        <v>2874</v>
      </c>
      <c r="D11463" s="63" t="s">
        <v>2875</v>
      </c>
      <c r="E11463" s="64">
        <v>1</v>
      </c>
      <c r="F11463" s="64">
        <v>9</v>
      </c>
      <c r="G11463" s="64">
        <v>20</v>
      </c>
      <c r="H11463" s="64">
        <v>29</v>
      </c>
    </row>
    <row r="11464" spans="1:8" x14ac:dyDescent="0.3">
      <c r="A11464" s="63" t="s">
        <v>14487</v>
      </c>
      <c r="B11464" s="63" t="s">
        <v>14488</v>
      </c>
      <c r="C11464" s="63" t="s">
        <v>2791</v>
      </c>
      <c r="D11464" s="63" t="s">
        <v>2792</v>
      </c>
      <c r="E11464" s="64">
        <v>0</v>
      </c>
      <c r="F11464" s="64">
        <v>1</v>
      </c>
      <c r="G11464" s="64">
        <v>0</v>
      </c>
      <c r="H11464" s="64">
        <v>1</v>
      </c>
    </row>
    <row r="11465" spans="1:8" x14ac:dyDescent="0.3">
      <c r="A11465" s="63" t="s">
        <v>14487</v>
      </c>
      <c r="B11465" s="63" t="s">
        <v>14488</v>
      </c>
      <c r="C11465" s="63" t="s">
        <v>1522</v>
      </c>
      <c r="D11465" s="63" t="s">
        <v>1523</v>
      </c>
      <c r="E11465" s="64">
        <v>0</v>
      </c>
      <c r="F11465" s="64">
        <v>0</v>
      </c>
      <c r="G11465" s="64">
        <v>1</v>
      </c>
      <c r="H11465" s="64">
        <v>1</v>
      </c>
    </row>
    <row r="11466" spans="1:8" x14ac:dyDescent="0.3">
      <c r="A11466" s="63" t="s">
        <v>14487</v>
      </c>
      <c r="B11466" s="63" t="s">
        <v>14488</v>
      </c>
      <c r="C11466" s="63" t="s">
        <v>2706</v>
      </c>
      <c r="D11466" s="63" t="s">
        <v>2707</v>
      </c>
      <c r="E11466" s="64">
        <v>4</v>
      </c>
      <c r="F11466" s="64">
        <v>12</v>
      </c>
      <c r="G11466" s="64">
        <v>16</v>
      </c>
      <c r="H11466" s="64">
        <v>28</v>
      </c>
    </row>
    <row r="11467" spans="1:8" x14ac:dyDescent="0.3">
      <c r="A11467" s="63" t="s">
        <v>14487</v>
      </c>
      <c r="B11467" s="63" t="s">
        <v>14488</v>
      </c>
      <c r="C11467" s="63" t="s">
        <v>2698</v>
      </c>
      <c r="D11467" s="63" t="s">
        <v>2699</v>
      </c>
      <c r="E11467" s="64">
        <v>0</v>
      </c>
      <c r="F11467" s="64">
        <v>4</v>
      </c>
      <c r="G11467" s="64">
        <v>0</v>
      </c>
      <c r="H11467" s="64">
        <v>4</v>
      </c>
    </row>
    <row r="11468" spans="1:8" x14ac:dyDescent="0.3">
      <c r="A11468" s="63" t="s">
        <v>14487</v>
      </c>
      <c r="B11468" s="63" t="s">
        <v>14488</v>
      </c>
      <c r="C11468" s="63" t="s">
        <v>10392</v>
      </c>
      <c r="D11468" s="63" t="s">
        <v>10393</v>
      </c>
      <c r="E11468" s="64">
        <v>0</v>
      </c>
      <c r="F11468" s="64">
        <v>0</v>
      </c>
      <c r="G11468" s="64">
        <v>2</v>
      </c>
      <c r="H11468" s="64">
        <v>2</v>
      </c>
    </row>
    <row r="11469" spans="1:8" x14ac:dyDescent="0.3">
      <c r="A11469" s="63" t="s">
        <v>14487</v>
      </c>
      <c r="B11469" s="63" t="s">
        <v>14488</v>
      </c>
      <c r="C11469" s="63" t="s">
        <v>2727</v>
      </c>
      <c r="D11469" s="63" t="s">
        <v>2728</v>
      </c>
      <c r="E11469" s="64">
        <v>0</v>
      </c>
      <c r="F11469" s="64">
        <v>1</v>
      </c>
      <c r="G11469" s="64">
        <v>2</v>
      </c>
      <c r="H11469" s="64">
        <v>3</v>
      </c>
    </row>
    <row r="11470" spans="1:8" x14ac:dyDescent="0.3">
      <c r="A11470" s="63" t="s">
        <v>14487</v>
      </c>
      <c r="B11470" s="63" t="s">
        <v>14488</v>
      </c>
      <c r="C11470" s="63" t="s">
        <v>3140</v>
      </c>
      <c r="D11470" s="63" t="s">
        <v>3141</v>
      </c>
      <c r="E11470" s="64">
        <v>0</v>
      </c>
      <c r="F11470" s="64">
        <v>13</v>
      </c>
      <c r="G11470" s="64">
        <v>20</v>
      </c>
      <c r="H11470" s="64">
        <v>33</v>
      </c>
    </row>
    <row r="11471" spans="1:8" x14ac:dyDescent="0.3">
      <c r="A11471" s="63" t="s">
        <v>14487</v>
      </c>
      <c r="B11471" s="63" t="s">
        <v>14488</v>
      </c>
      <c r="C11471" s="63" t="s">
        <v>2696</v>
      </c>
      <c r="D11471" s="63" t="s">
        <v>2697</v>
      </c>
      <c r="E11471" s="64">
        <v>0</v>
      </c>
      <c r="F11471" s="64">
        <v>3</v>
      </c>
      <c r="G11471" s="64">
        <v>58</v>
      </c>
      <c r="H11471" s="64">
        <v>61</v>
      </c>
    </row>
    <row r="11472" spans="1:8" x14ac:dyDescent="0.3">
      <c r="A11472" s="63" t="s">
        <v>14487</v>
      </c>
      <c r="B11472" s="63" t="s">
        <v>14488</v>
      </c>
      <c r="C11472" s="63" t="s">
        <v>3056</v>
      </c>
      <c r="D11472" s="63" t="s">
        <v>3057</v>
      </c>
      <c r="E11472" s="64">
        <v>0</v>
      </c>
      <c r="F11472" s="64">
        <v>2</v>
      </c>
      <c r="G11472" s="64">
        <v>0</v>
      </c>
      <c r="H11472" s="64">
        <v>2</v>
      </c>
    </row>
    <row r="11473" spans="1:8" x14ac:dyDescent="0.3">
      <c r="A11473" s="63" t="s">
        <v>14487</v>
      </c>
      <c r="B11473" s="63" t="s">
        <v>14488</v>
      </c>
      <c r="C11473" s="63" t="s">
        <v>2723</v>
      </c>
      <c r="D11473" s="63" t="s">
        <v>2724</v>
      </c>
      <c r="E11473" s="64">
        <v>0</v>
      </c>
      <c r="F11473" s="64">
        <v>0</v>
      </c>
      <c r="G11473" s="64">
        <v>1</v>
      </c>
      <c r="H11473" s="64">
        <v>1</v>
      </c>
    </row>
    <row r="11474" spans="1:8" x14ac:dyDescent="0.3">
      <c r="A11474" s="63" t="s">
        <v>14487</v>
      </c>
      <c r="B11474" s="63" t="s">
        <v>14488</v>
      </c>
      <c r="C11474" s="63" t="s">
        <v>2872</v>
      </c>
      <c r="D11474" s="63" t="s">
        <v>2873</v>
      </c>
      <c r="E11474" s="64">
        <v>0</v>
      </c>
      <c r="F11474" s="64">
        <v>1</v>
      </c>
      <c r="G11474" s="64">
        <v>46</v>
      </c>
      <c r="H11474" s="64">
        <v>47</v>
      </c>
    </row>
    <row r="11475" spans="1:8" x14ac:dyDescent="0.3">
      <c r="A11475" s="63" t="s">
        <v>14487</v>
      </c>
      <c r="B11475" s="63" t="s">
        <v>14488</v>
      </c>
      <c r="C11475" s="63" t="s">
        <v>3142</v>
      </c>
      <c r="D11475" s="63" t="s">
        <v>3143</v>
      </c>
      <c r="E11475" s="64">
        <v>12</v>
      </c>
      <c r="F11475" s="64">
        <v>26</v>
      </c>
      <c r="G11475" s="64">
        <v>2</v>
      </c>
      <c r="H11475" s="64">
        <v>28</v>
      </c>
    </row>
    <row r="11476" spans="1:8" x14ac:dyDescent="0.3">
      <c r="A11476" s="63" t="s">
        <v>14487</v>
      </c>
      <c r="B11476" s="63" t="s">
        <v>14488</v>
      </c>
      <c r="C11476" s="63" t="s">
        <v>2692</v>
      </c>
      <c r="D11476" s="63" t="s">
        <v>2693</v>
      </c>
      <c r="E11476" s="64">
        <v>3</v>
      </c>
      <c r="F11476" s="64">
        <v>8</v>
      </c>
      <c r="G11476" s="64">
        <v>0</v>
      </c>
      <c r="H11476" s="64">
        <v>8</v>
      </c>
    </row>
    <row r="11477" spans="1:8" x14ac:dyDescent="0.3">
      <c r="A11477" s="63" t="s">
        <v>14487</v>
      </c>
      <c r="B11477" s="63" t="s">
        <v>14488</v>
      </c>
      <c r="C11477" s="63" t="s">
        <v>2694</v>
      </c>
      <c r="D11477" s="63" t="s">
        <v>2695</v>
      </c>
      <c r="E11477" s="64">
        <v>0</v>
      </c>
      <c r="F11477" s="64">
        <v>0</v>
      </c>
      <c r="G11477" s="64">
        <v>8</v>
      </c>
      <c r="H11477" s="64">
        <v>8</v>
      </c>
    </row>
    <row r="11478" spans="1:8" x14ac:dyDescent="0.3">
      <c r="A11478" s="63" t="s">
        <v>14487</v>
      </c>
      <c r="B11478" s="63" t="s">
        <v>14488</v>
      </c>
      <c r="C11478" s="63" t="s">
        <v>2876</v>
      </c>
      <c r="D11478" s="63" t="s">
        <v>2877</v>
      </c>
      <c r="E11478" s="64">
        <v>0</v>
      </c>
      <c r="F11478" s="64">
        <v>3</v>
      </c>
      <c r="G11478" s="64">
        <v>0</v>
      </c>
      <c r="H11478" s="64">
        <v>3</v>
      </c>
    </row>
    <row r="11479" spans="1:8" x14ac:dyDescent="0.3">
      <c r="A11479" s="63" t="s">
        <v>14487</v>
      </c>
      <c r="B11479" s="63" t="s">
        <v>14488</v>
      </c>
      <c r="C11479" s="63" t="s">
        <v>2904</v>
      </c>
      <c r="D11479" s="63" t="s">
        <v>2905</v>
      </c>
      <c r="E11479" s="64">
        <v>2</v>
      </c>
      <c r="F11479" s="64">
        <v>8</v>
      </c>
      <c r="G11479" s="64">
        <v>4</v>
      </c>
      <c r="H11479" s="64">
        <v>12</v>
      </c>
    </row>
    <row r="11480" spans="1:8" x14ac:dyDescent="0.3">
      <c r="A11480" s="63" t="s">
        <v>14487</v>
      </c>
      <c r="B11480" s="63" t="s">
        <v>14488</v>
      </c>
      <c r="C11480" s="63" t="s">
        <v>2871</v>
      </c>
      <c r="D11480" s="63" t="s">
        <v>565</v>
      </c>
      <c r="E11480" s="64">
        <v>35</v>
      </c>
      <c r="F11480" s="64">
        <v>65</v>
      </c>
      <c r="G11480" s="64">
        <v>0</v>
      </c>
      <c r="H11480" s="64">
        <v>65</v>
      </c>
    </row>
    <row r="11481" spans="1:8" x14ac:dyDescent="0.3">
      <c r="A11481" s="63" t="s">
        <v>14487</v>
      </c>
      <c r="B11481" s="63" t="s">
        <v>14488</v>
      </c>
      <c r="C11481" s="63" t="s">
        <v>2765</v>
      </c>
      <c r="D11481" s="63" t="s">
        <v>14475</v>
      </c>
      <c r="E11481" s="64">
        <v>0</v>
      </c>
      <c r="F11481" s="64">
        <v>2</v>
      </c>
      <c r="G11481" s="64">
        <v>0</v>
      </c>
      <c r="H11481" s="64">
        <v>2</v>
      </c>
    </row>
    <row r="11482" spans="1:8" x14ac:dyDescent="0.3">
      <c r="A11482" s="63" t="s">
        <v>14487</v>
      </c>
      <c r="B11482" s="63" t="s">
        <v>14488</v>
      </c>
      <c r="C11482" s="63" t="s">
        <v>2926</v>
      </c>
      <c r="D11482" s="63" t="s">
        <v>14468</v>
      </c>
      <c r="E11482" s="64">
        <v>1</v>
      </c>
      <c r="F11482" s="64">
        <v>1</v>
      </c>
      <c r="G11482" s="64">
        <v>0</v>
      </c>
      <c r="H11482" s="64">
        <v>1</v>
      </c>
    </row>
    <row r="11483" spans="1:8" x14ac:dyDescent="0.3">
      <c r="A11483" s="63" t="s">
        <v>14487</v>
      </c>
      <c r="B11483" s="63" t="s">
        <v>14488</v>
      </c>
      <c r="C11483" s="63" t="s">
        <v>3138</v>
      </c>
      <c r="D11483" s="63" t="s">
        <v>14478</v>
      </c>
      <c r="E11483" s="64">
        <v>1</v>
      </c>
      <c r="F11483" s="64">
        <v>2</v>
      </c>
      <c r="G11483" s="64">
        <v>0</v>
      </c>
      <c r="H11483" s="64">
        <v>2</v>
      </c>
    </row>
    <row r="11484" spans="1:8" x14ac:dyDescent="0.3">
      <c r="A11484" s="63" t="s">
        <v>14487</v>
      </c>
      <c r="B11484" s="63" t="s">
        <v>14488</v>
      </c>
      <c r="C11484" s="63" t="s">
        <v>2928</v>
      </c>
      <c r="D11484" s="63" t="s">
        <v>2929</v>
      </c>
      <c r="E11484" s="64">
        <v>0</v>
      </c>
      <c r="F11484" s="64">
        <v>4</v>
      </c>
      <c r="G11484" s="64">
        <v>0</v>
      </c>
      <c r="H11484" s="64">
        <v>4</v>
      </c>
    </row>
    <row r="11485" spans="1:8" x14ac:dyDescent="0.3">
      <c r="A11485" s="63" t="s">
        <v>14487</v>
      </c>
      <c r="B11485" s="63" t="s">
        <v>14488</v>
      </c>
      <c r="C11485" s="63" t="s">
        <v>3146</v>
      </c>
      <c r="D11485" s="63" t="s">
        <v>3147</v>
      </c>
      <c r="E11485" s="64">
        <v>21</v>
      </c>
      <c r="F11485" s="64">
        <v>9</v>
      </c>
      <c r="G11485" s="64">
        <v>0</v>
      </c>
      <c r="H11485" s="64">
        <v>9</v>
      </c>
    </row>
    <row r="11486" spans="1:8" x14ac:dyDescent="0.3">
      <c r="A11486" s="63" t="s">
        <v>15801</v>
      </c>
      <c r="B11486" s="63" t="s">
        <v>15802</v>
      </c>
      <c r="C11486" s="63" t="s">
        <v>13738</v>
      </c>
      <c r="D11486" s="63" t="s">
        <v>13739</v>
      </c>
      <c r="E11486" s="64">
        <v>0</v>
      </c>
      <c r="F11486" s="64">
        <v>18</v>
      </c>
      <c r="G11486" s="64">
        <v>5</v>
      </c>
      <c r="H11486" s="64">
        <v>23</v>
      </c>
    </row>
    <row r="11487" spans="1:8" x14ac:dyDescent="0.3">
      <c r="A11487" s="63" t="s">
        <v>15801</v>
      </c>
      <c r="B11487" s="63" t="s">
        <v>15802</v>
      </c>
      <c r="C11487" s="63" t="s">
        <v>13746</v>
      </c>
      <c r="D11487" s="63" t="s">
        <v>13747</v>
      </c>
      <c r="E11487" s="64">
        <v>0</v>
      </c>
      <c r="F11487" s="64">
        <v>4</v>
      </c>
      <c r="G11487" s="64">
        <v>4</v>
      </c>
      <c r="H11487" s="64">
        <v>8</v>
      </c>
    </row>
    <row r="11488" spans="1:8" x14ac:dyDescent="0.3">
      <c r="A11488" s="63" t="s">
        <v>15801</v>
      </c>
      <c r="B11488" s="63" t="s">
        <v>15802</v>
      </c>
      <c r="C11488" s="63" t="s">
        <v>13752</v>
      </c>
      <c r="D11488" s="63" t="s">
        <v>13753</v>
      </c>
      <c r="E11488" s="64">
        <v>0</v>
      </c>
      <c r="F11488" s="64">
        <v>6</v>
      </c>
      <c r="G11488" s="64">
        <v>17</v>
      </c>
      <c r="H11488" s="64">
        <v>23</v>
      </c>
    </row>
    <row r="11489" spans="1:8" x14ac:dyDescent="0.3">
      <c r="A11489" s="63" t="s">
        <v>15801</v>
      </c>
      <c r="B11489" s="63" t="s">
        <v>15802</v>
      </c>
      <c r="C11489" s="63" t="s">
        <v>15803</v>
      </c>
      <c r="D11489" s="63" t="s">
        <v>15804</v>
      </c>
      <c r="E11489" s="64">
        <v>0</v>
      </c>
      <c r="F11489" s="64">
        <v>25</v>
      </c>
      <c r="G11489" s="64">
        <v>5</v>
      </c>
      <c r="H11489" s="64">
        <v>30</v>
      </c>
    </row>
    <row r="11490" spans="1:8" x14ac:dyDescent="0.3">
      <c r="A11490" s="63" t="s">
        <v>15801</v>
      </c>
      <c r="B11490" s="63" t="s">
        <v>15802</v>
      </c>
      <c r="C11490" s="63" t="s">
        <v>13740</v>
      </c>
      <c r="D11490" s="63" t="s">
        <v>13741</v>
      </c>
      <c r="E11490" s="64">
        <v>0</v>
      </c>
      <c r="F11490" s="64">
        <v>17</v>
      </c>
      <c r="G11490" s="64">
        <v>4</v>
      </c>
      <c r="H11490" s="64">
        <v>21</v>
      </c>
    </row>
    <row r="11491" spans="1:8" x14ac:dyDescent="0.3">
      <c r="A11491" s="63" t="s">
        <v>15801</v>
      </c>
      <c r="B11491" s="63" t="s">
        <v>15802</v>
      </c>
      <c r="C11491" s="63" t="s">
        <v>13744</v>
      </c>
      <c r="D11491" s="63" t="s">
        <v>13745</v>
      </c>
      <c r="E11491" s="64">
        <v>0</v>
      </c>
      <c r="F11491" s="64">
        <v>22</v>
      </c>
      <c r="G11491" s="64">
        <v>5</v>
      </c>
      <c r="H11491" s="64">
        <v>27</v>
      </c>
    </row>
    <row r="11492" spans="1:8" x14ac:dyDescent="0.3">
      <c r="A11492" s="63" t="s">
        <v>15801</v>
      </c>
      <c r="B11492" s="63" t="s">
        <v>15802</v>
      </c>
      <c r="C11492" s="63" t="s">
        <v>13730</v>
      </c>
      <c r="D11492" s="63" t="s">
        <v>15113</v>
      </c>
      <c r="E11492" s="64">
        <v>20</v>
      </c>
      <c r="F11492" s="64">
        <v>49</v>
      </c>
      <c r="G11492" s="64">
        <v>0</v>
      </c>
      <c r="H11492" s="64">
        <v>49</v>
      </c>
    </row>
    <row r="11493" spans="1:8" x14ac:dyDescent="0.3">
      <c r="A11493" s="63" t="s">
        <v>15801</v>
      </c>
      <c r="B11493" s="63" t="s">
        <v>15802</v>
      </c>
      <c r="C11493" s="63" t="s">
        <v>13748</v>
      </c>
      <c r="D11493" s="63" t="s">
        <v>13749</v>
      </c>
      <c r="E11493" s="64">
        <v>0</v>
      </c>
      <c r="F11493" s="64">
        <v>17</v>
      </c>
      <c r="G11493" s="64">
        <v>9</v>
      </c>
      <c r="H11493" s="64">
        <v>26</v>
      </c>
    </row>
    <row r="11494" spans="1:8" x14ac:dyDescent="0.3">
      <c r="A11494" s="63" t="s">
        <v>15801</v>
      </c>
      <c r="B11494" s="63" t="s">
        <v>15802</v>
      </c>
      <c r="C11494" s="63" t="s">
        <v>13742</v>
      </c>
      <c r="D11494" s="63" t="s">
        <v>13743</v>
      </c>
      <c r="E11494" s="64">
        <v>0</v>
      </c>
      <c r="F11494" s="64">
        <v>19</v>
      </c>
      <c r="G11494" s="64">
        <v>7</v>
      </c>
      <c r="H11494" s="64">
        <v>26</v>
      </c>
    </row>
    <row r="11495" spans="1:8" x14ac:dyDescent="0.3">
      <c r="A11495" s="63" t="s">
        <v>15801</v>
      </c>
      <c r="B11495" s="63" t="s">
        <v>15802</v>
      </c>
      <c r="C11495" s="63" t="s">
        <v>13736</v>
      </c>
      <c r="D11495" s="63" t="s">
        <v>13737</v>
      </c>
      <c r="E11495" s="64">
        <v>0</v>
      </c>
      <c r="F11495" s="64">
        <v>21</v>
      </c>
      <c r="G11495" s="64">
        <v>9</v>
      </c>
      <c r="H11495" s="64">
        <v>30</v>
      </c>
    </row>
    <row r="11496" spans="1:8" x14ac:dyDescent="0.3">
      <c r="A11496" s="63" t="s">
        <v>15801</v>
      </c>
      <c r="B11496" s="63" t="s">
        <v>15802</v>
      </c>
      <c r="C11496" s="63" t="s">
        <v>13732</v>
      </c>
      <c r="D11496" s="63" t="s">
        <v>13733</v>
      </c>
      <c r="E11496" s="64">
        <v>0</v>
      </c>
      <c r="F11496" s="64">
        <v>17</v>
      </c>
      <c r="G11496" s="64">
        <v>7</v>
      </c>
      <c r="H11496" s="64">
        <v>24</v>
      </c>
    </row>
    <row r="11497" spans="1:8" x14ac:dyDescent="0.3">
      <c r="A11497" s="63" t="s">
        <v>15801</v>
      </c>
      <c r="B11497" s="63" t="s">
        <v>15802</v>
      </c>
      <c r="C11497" s="63" t="s">
        <v>13750</v>
      </c>
      <c r="D11497" s="63" t="s">
        <v>13751</v>
      </c>
      <c r="E11497" s="64">
        <v>0</v>
      </c>
      <c r="F11497" s="64">
        <v>20</v>
      </c>
      <c r="G11497" s="64">
        <v>7</v>
      </c>
      <c r="H11497" s="64">
        <v>27</v>
      </c>
    </row>
    <row r="11498" spans="1:8" x14ac:dyDescent="0.3">
      <c r="A11498" s="63" t="s">
        <v>15797</v>
      </c>
      <c r="B11498" s="63" t="s">
        <v>15798</v>
      </c>
      <c r="C11498" s="63" t="s">
        <v>13714</v>
      </c>
      <c r="D11498" s="63" t="s">
        <v>13715</v>
      </c>
      <c r="E11498" s="64">
        <v>0</v>
      </c>
      <c r="F11498" s="64">
        <v>42</v>
      </c>
      <c r="G11498" s="64">
        <v>16</v>
      </c>
      <c r="H11498" s="64">
        <v>58</v>
      </c>
    </row>
    <row r="11499" spans="1:8" x14ac:dyDescent="0.3">
      <c r="A11499" s="63" t="s">
        <v>15797</v>
      </c>
      <c r="B11499" s="63" t="s">
        <v>15798</v>
      </c>
      <c r="C11499" s="63" t="s">
        <v>2203</v>
      </c>
      <c r="D11499" s="63" t="s">
        <v>830</v>
      </c>
      <c r="E11499" s="64">
        <v>0</v>
      </c>
      <c r="F11499" s="64">
        <v>0</v>
      </c>
      <c r="G11499" s="64">
        <v>3</v>
      </c>
      <c r="H11499" s="64">
        <v>3</v>
      </c>
    </row>
    <row r="11500" spans="1:8" x14ac:dyDescent="0.3">
      <c r="A11500" s="63" t="s">
        <v>15797</v>
      </c>
      <c r="B11500" s="63" t="s">
        <v>15798</v>
      </c>
      <c r="C11500" s="63" t="s">
        <v>13712</v>
      </c>
      <c r="D11500" s="63" t="s">
        <v>13713</v>
      </c>
      <c r="E11500" s="64">
        <v>0</v>
      </c>
      <c r="F11500" s="64">
        <v>16</v>
      </c>
      <c r="G11500" s="64">
        <v>5</v>
      </c>
      <c r="H11500" s="64">
        <v>21</v>
      </c>
    </row>
    <row r="11501" spans="1:8" x14ac:dyDescent="0.3">
      <c r="A11501" s="63" t="s">
        <v>15797</v>
      </c>
      <c r="B11501" s="63" t="s">
        <v>15798</v>
      </c>
      <c r="C11501" s="63" t="s">
        <v>2201</v>
      </c>
      <c r="D11501" s="63" t="s">
        <v>565</v>
      </c>
      <c r="E11501" s="64">
        <v>0</v>
      </c>
      <c r="F11501" s="64">
        <v>0</v>
      </c>
      <c r="G11501" s="64">
        <v>1</v>
      </c>
      <c r="H11501" s="64">
        <v>1</v>
      </c>
    </row>
    <row r="11502" spans="1:8" x14ac:dyDescent="0.3">
      <c r="A11502" s="63" t="s">
        <v>14098</v>
      </c>
      <c r="B11502" s="63" t="s">
        <v>14099</v>
      </c>
      <c r="C11502" s="63" t="s">
        <v>939</v>
      </c>
      <c r="D11502" s="63" t="s">
        <v>940</v>
      </c>
      <c r="E11502" s="64">
        <v>0</v>
      </c>
      <c r="F11502" s="64">
        <v>0</v>
      </c>
      <c r="G11502" s="64">
        <v>2</v>
      </c>
      <c r="H11502" s="64">
        <v>2</v>
      </c>
    </row>
    <row r="11503" spans="1:8" x14ac:dyDescent="0.3">
      <c r="A11503" s="63" t="s">
        <v>14098</v>
      </c>
      <c r="B11503" s="63" t="s">
        <v>14099</v>
      </c>
      <c r="C11503" s="63" t="s">
        <v>981</v>
      </c>
      <c r="D11503" s="63" t="s">
        <v>982</v>
      </c>
      <c r="E11503" s="64">
        <v>2</v>
      </c>
      <c r="F11503" s="64">
        <v>2</v>
      </c>
      <c r="G11503" s="64">
        <v>0</v>
      </c>
      <c r="H11503" s="64">
        <v>2</v>
      </c>
    </row>
    <row r="11504" spans="1:8" x14ac:dyDescent="0.3">
      <c r="A11504" s="63" t="s">
        <v>14098</v>
      </c>
      <c r="B11504" s="63" t="s">
        <v>14099</v>
      </c>
      <c r="C11504" s="63" t="s">
        <v>995</v>
      </c>
      <c r="D11504" s="63" t="s">
        <v>996</v>
      </c>
      <c r="E11504" s="64">
        <v>8</v>
      </c>
      <c r="F11504" s="64">
        <v>41</v>
      </c>
      <c r="G11504" s="64">
        <v>0</v>
      </c>
      <c r="H11504" s="64">
        <v>41</v>
      </c>
    </row>
    <row r="11505" spans="1:8" x14ac:dyDescent="0.3">
      <c r="A11505" s="63" t="s">
        <v>14098</v>
      </c>
      <c r="B11505" s="63" t="s">
        <v>14099</v>
      </c>
      <c r="C11505" s="63" t="s">
        <v>979</v>
      </c>
      <c r="D11505" s="63" t="s">
        <v>980</v>
      </c>
      <c r="E11505" s="64">
        <v>0</v>
      </c>
      <c r="F11505" s="64">
        <v>4</v>
      </c>
      <c r="G11505" s="64">
        <v>21</v>
      </c>
      <c r="H11505" s="64">
        <v>25</v>
      </c>
    </row>
    <row r="11506" spans="1:8" x14ac:dyDescent="0.3">
      <c r="A11506" s="63" t="s">
        <v>15118</v>
      </c>
      <c r="B11506" s="63" t="s">
        <v>15119</v>
      </c>
      <c r="C11506" s="63" t="s">
        <v>12837</v>
      </c>
      <c r="D11506" s="63" t="s">
        <v>12838</v>
      </c>
      <c r="E11506" s="64">
        <v>0</v>
      </c>
      <c r="F11506" s="64">
        <v>5</v>
      </c>
      <c r="G11506" s="64">
        <v>3</v>
      </c>
      <c r="H11506" s="64">
        <v>8</v>
      </c>
    </row>
    <row r="11507" spans="1:8" x14ac:dyDescent="0.3">
      <c r="A11507" s="63" t="s">
        <v>15118</v>
      </c>
      <c r="B11507" s="63" t="s">
        <v>15119</v>
      </c>
      <c r="C11507" s="63" t="s">
        <v>624</v>
      </c>
      <c r="D11507" s="63" t="s">
        <v>625</v>
      </c>
      <c r="E11507" s="64">
        <v>0</v>
      </c>
      <c r="F11507" s="64">
        <v>2</v>
      </c>
      <c r="G11507" s="64">
        <v>0</v>
      </c>
      <c r="H11507" s="64">
        <v>2</v>
      </c>
    </row>
    <row r="11508" spans="1:8" x14ac:dyDescent="0.3">
      <c r="A11508" s="63" t="s">
        <v>15118</v>
      </c>
      <c r="B11508" s="63" t="s">
        <v>15119</v>
      </c>
      <c r="C11508" s="63" t="s">
        <v>2829</v>
      </c>
      <c r="D11508" s="63" t="s">
        <v>2830</v>
      </c>
      <c r="E11508" s="64">
        <v>0</v>
      </c>
      <c r="F11508" s="64">
        <v>0</v>
      </c>
      <c r="G11508" s="64">
        <v>2</v>
      </c>
      <c r="H11508" s="64">
        <v>2</v>
      </c>
    </row>
    <row r="11509" spans="1:8" x14ac:dyDescent="0.3">
      <c r="A11509" s="63" t="s">
        <v>15118</v>
      </c>
      <c r="B11509" s="63" t="s">
        <v>15119</v>
      </c>
      <c r="C11509" s="63" t="s">
        <v>2696</v>
      </c>
      <c r="D11509" s="63" t="s">
        <v>2697</v>
      </c>
      <c r="E11509" s="64">
        <v>0</v>
      </c>
      <c r="F11509" s="64">
        <v>0</v>
      </c>
      <c r="G11509" s="64">
        <v>4</v>
      </c>
      <c r="H11509" s="64">
        <v>4</v>
      </c>
    </row>
    <row r="11510" spans="1:8" x14ac:dyDescent="0.3">
      <c r="A11510" s="63" t="s">
        <v>15118</v>
      </c>
      <c r="B11510" s="63" t="s">
        <v>15119</v>
      </c>
      <c r="C11510" s="63" t="s">
        <v>9750</v>
      </c>
      <c r="D11510" s="63" t="s">
        <v>15110</v>
      </c>
      <c r="E11510" s="64">
        <v>0</v>
      </c>
      <c r="F11510" s="64">
        <v>3</v>
      </c>
      <c r="G11510" s="64">
        <v>0</v>
      </c>
      <c r="H11510" s="64">
        <v>3</v>
      </c>
    </row>
    <row r="11511" spans="1:8" x14ac:dyDescent="0.3">
      <c r="A11511" s="63" t="s">
        <v>15118</v>
      </c>
      <c r="B11511" s="63" t="s">
        <v>15119</v>
      </c>
      <c r="C11511" s="63" t="s">
        <v>9730</v>
      </c>
      <c r="D11511" s="63" t="s">
        <v>11094</v>
      </c>
      <c r="E11511" s="64">
        <v>3</v>
      </c>
      <c r="F11511" s="64">
        <v>5</v>
      </c>
      <c r="G11511" s="64">
        <v>3</v>
      </c>
      <c r="H11511" s="64">
        <v>8</v>
      </c>
    </row>
    <row r="11512" spans="1:8" x14ac:dyDescent="0.3">
      <c r="A11512" s="63" t="s">
        <v>15118</v>
      </c>
      <c r="B11512" s="63" t="s">
        <v>15119</v>
      </c>
      <c r="C11512" s="63" t="s">
        <v>570</v>
      </c>
      <c r="D11512" s="63" t="s">
        <v>14005</v>
      </c>
      <c r="E11512" s="64">
        <v>0</v>
      </c>
      <c r="F11512" s="64">
        <v>0</v>
      </c>
      <c r="G11512" s="64">
        <v>1</v>
      </c>
      <c r="H11512" s="64">
        <v>1</v>
      </c>
    </row>
    <row r="11513" spans="1:8" x14ac:dyDescent="0.3">
      <c r="A11513" s="63" t="s">
        <v>15203</v>
      </c>
      <c r="B11513" s="63" t="s">
        <v>15204</v>
      </c>
      <c r="C11513" s="63" t="s">
        <v>14010</v>
      </c>
      <c r="D11513" s="63" t="s">
        <v>14011</v>
      </c>
      <c r="E11513" s="64">
        <v>0</v>
      </c>
      <c r="F11513" s="64">
        <v>1</v>
      </c>
      <c r="G11513" s="64">
        <v>2</v>
      </c>
      <c r="H11513" s="64">
        <v>3</v>
      </c>
    </row>
    <row r="11514" spans="1:8" x14ac:dyDescent="0.3">
      <c r="A11514" s="63" t="s">
        <v>15203</v>
      </c>
      <c r="B11514" s="63" t="s">
        <v>15204</v>
      </c>
      <c r="C11514" s="63" t="s">
        <v>9465</v>
      </c>
      <c r="D11514" s="63" t="s">
        <v>14012</v>
      </c>
      <c r="E11514" s="64">
        <v>0</v>
      </c>
      <c r="F11514" s="64">
        <v>0</v>
      </c>
      <c r="G11514" s="64">
        <v>3</v>
      </c>
      <c r="H11514" s="64">
        <v>3</v>
      </c>
    </row>
    <row r="11515" spans="1:8" x14ac:dyDescent="0.3">
      <c r="A11515" s="63" t="s">
        <v>15203</v>
      </c>
      <c r="B11515" s="63" t="s">
        <v>15204</v>
      </c>
      <c r="C11515" s="63" t="s">
        <v>9420</v>
      </c>
      <c r="D11515" s="63" t="s">
        <v>14003</v>
      </c>
      <c r="E11515" s="64">
        <v>0</v>
      </c>
      <c r="F11515" s="64">
        <v>0</v>
      </c>
      <c r="G11515" s="64">
        <v>4</v>
      </c>
      <c r="H11515" s="64">
        <v>4</v>
      </c>
    </row>
    <row r="11516" spans="1:8" x14ac:dyDescent="0.3">
      <c r="A11516" s="63" t="s">
        <v>15203</v>
      </c>
      <c r="B11516" s="63" t="s">
        <v>15204</v>
      </c>
      <c r="C11516" s="63" t="s">
        <v>9418</v>
      </c>
      <c r="D11516" s="63" t="s">
        <v>14028</v>
      </c>
      <c r="E11516" s="64">
        <v>0</v>
      </c>
      <c r="F11516" s="64">
        <v>2</v>
      </c>
      <c r="G11516" s="64">
        <v>1</v>
      </c>
      <c r="H11516" s="64">
        <v>3</v>
      </c>
    </row>
    <row r="11517" spans="1:8" x14ac:dyDescent="0.3">
      <c r="A11517" s="63" t="s">
        <v>15203</v>
      </c>
      <c r="B11517" s="63" t="s">
        <v>15204</v>
      </c>
      <c r="C11517" s="63" t="s">
        <v>9481</v>
      </c>
      <c r="D11517" s="63" t="s">
        <v>143</v>
      </c>
      <c r="E11517" s="64">
        <v>0</v>
      </c>
      <c r="F11517" s="64">
        <v>0</v>
      </c>
      <c r="G11517" s="64">
        <v>13</v>
      </c>
      <c r="H11517" s="64">
        <v>13</v>
      </c>
    </row>
    <row r="11518" spans="1:8" x14ac:dyDescent="0.3">
      <c r="A11518" s="63" t="s">
        <v>15203</v>
      </c>
      <c r="B11518" s="63" t="s">
        <v>15204</v>
      </c>
      <c r="C11518" s="63" t="s">
        <v>10138</v>
      </c>
      <c r="D11518" s="63" t="s">
        <v>10139</v>
      </c>
      <c r="E11518" s="64">
        <v>0</v>
      </c>
      <c r="F11518" s="64">
        <v>2</v>
      </c>
      <c r="G11518" s="64">
        <v>1</v>
      </c>
      <c r="H11518" s="64">
        <v>3</v>
      </c>
    </row>
    <row r="11519" spans="1:8" x14ac:dyDescent="0.3">
      <c r="A11519" s="63" t="s">
        <v>15203</v>
      </c>
      <c r="B11519" s="63" t="s">
        <v>15204</v>
      </c>
      <c r="C11519" s="63" t="s">
        <v>9706</v>
      </c>
      <c r="D11519" s="63" t="s">
        <v>9707</v>
      </c>
      <c r="E11519" s="64">
        <v>0</v>
      </c>
      <c r="F11519" s="64">
        <v>1</v>
      </c>
      <c r="G11519" s="64">
        <v>0</v>
      </c>
      <c r="H11519" s="64">
        <v>1</v>
      </c>
    </row>
    <row r="11520" spans="1:8" x14ac:dyDescent="0.3">
      <c r="A11520" s="63" t="s">
        <v>15203</v>
      </c>
      <c r="B11520" s="63" t="s">
        <v>15204</v>
      </c>
      <c r="C11520" s="63" t="s">
        <v>9489</v>
      </c>
      <c r="D11520" s="63" t="s">
        <v>9490</v>
      </c>
      <c r="E11520" s="64">
        <v>0</v>
      </c>
      <c r="F11520" s="64">
        <v>2</v>
      </c>
      <c r="G11520" s="64">
        <v>3</v>
      </c>
      <c r="H11520" s="64">
        <v>5</v>
      </c>
    </row>
    <row r="11521" spans="1:8" x14ac:dyDescent="0.3">
      <c r="A11521" s="63" t="s">
        <v>15203</v>
      </c>
      <c r="B11521" s="63" t="s">
        <v>15204</v>
      </c>
      <c r="C11521" s="63" t="s">
        <v>9553</v>
      </c>
      <c r="D11521" s="63" t="s">
        <v>15076</v>
      </c>
      <c r="E11521" s="64">
        <v>2</v>
      </c>
      <c r="F11521" s="64">
        <v>4</v>
      </c>
      <c r="G11521" s="64">
        <v>0</v>
      </c>
      <c r="H11521" s="64">
        <v>4</v>
      </c>
    </row>
    <row r="11522" spans="1:8" x14ac:dyDescent="0.3">
      <c r="A11522" s="63" t="s">
        <v>15203</v>
      </c>
      <c r="B11522" s="63" t="s">
        <v>15204</v>
      </c>
      <c r="C11522" s="63" t="s">
        <v>9448</v>
      </c>
      <c r="D11522" s="63" t="s">
        <v>14567</v>
      </c>
      <c r="E11522" s="64">
        <v>4</v>
      </c>
      <c r="F11522" s="64">
        <v>1</v>
      </c>
      <c r="G11522" s="64">
        <v>0</v>
      </c>
      <c r="H11522" s="64">
        <v>1</v>
      </c>
    </row>
    <row r="11523" spans="1:8" x14ac:dyDescent="0.3">
      <c r="A11523" s="63" t="s">
        <v>15203</v>
      </c>
      <c r="B11523" s="63" t="s">
        <v>15204</v>
      </c>
      <c r="C11523" s="63" t="s">
        <v>9555</v>
      </c>
      <c r="D11523" s="63" t="s">
        <v>9556</v>
      </c>
      <c r="E11523" s="64">
        <v>0</v>
      </c>
      <c r="F11523" s="64">
        <v>3</v>
      </c>
      <c r="G11523" s="64">
        <v>0</v>
      </c>
      <c r="H11523" s="64">
        <v>3</v>
      </c>
    </row>
    <row r="11524" spans="1:8" x14ac:dyDescent="0.3">
      <c r="A11524" s="63" t="s">
        <v>15134</v>
      </c>
      <c r="B11524" s="63" t="s">
        <v>15135</v>
      </c>
      <c r="C11524" s="63" t="s">
        <v>9857</v>
      </c>
      <c r="D11524" s="63" t="s">
        <v>9858</v>
      </c>
      <c r="E11524" s="64">
        <v>3</v>
      </c>
      <c r="F11524" s="64">
        <v>22</v>
      </c>
      <c r="G11524" s="64">
        <v>13</v>
      </c>
      <c r="H11524" s="64">
        <v>35</v>
      </c>
    </row>
    <row r="11525" spans="1:8" x14ac:dyDescent="0.3">
      <c r="A11525" s="63" t="s">
        <v>15134</v>
      </c>
      <c r="B11525" s="63" t="s">
        <v>15135</v>
      </c>
      <c r="C11525" s="63" t="s">
        <v>9818</v>
      </c>
      <c r="D11525" s="63" t="s">
        <v>9819</v>
      </c>
      <c r="E11525" s="64">
        <v>0</v>
      </c>
      <c r="F11525" s="64">
        <v>0</v>
      </c>
      <c r="G11525" s="64">
        <v>5</v>
      </c>
      <c r="H11525" s="64">
        <v>5</v>
      </c>
    </row>
    <row r="11526" spans="1:8" x14ac:dyDescent="0.3">
      <c r="A11526" s="63" t="s">
        <v>15134</v>
      </c>
      <c r="B11526" s="63" t="s">
        <v>15135</v>
      </c>
      <c r="C11526" s="63" t="s">
        <v>10477</v>
      </c>
      <c r="D11526" s="63" t="s">
        <v>10478</v>
      </c>
      <c r="E11526" s="64">
        <v>0</v>
      </c>
      <c r="F11526" s="64">
        <v>0</v>
      </c>
      <c r="G11526" s="64">
        <v>1</v>
      </c>
      <c r="H11526" s="64">
        <v>1</v>
      </c>
    </row>
    <row r="11527" spans="1:8" x14ac:dyDescent="0.3">
      <c r="A11527" s="63" t="s">
        <v>15134</v>
      </c>
      <c r="B11527" s="63" t="s">
        <v>15135</v>
      </c>
      <c r="C11527" s="63" t="s">
        <v>9981</v>
      </c>
      <c r="D11527" s="63" t="s">
        <v>9982</v>
      </c>
      <c r="E11527" s="64">
        <v>5</v>
      </c>
      <c r="F11527" s="64">
        <v>27</v>
      </c>
      <c r="G11527" s="64">
        <v>18</v>
      </c>
      <c r="H11527" s="64">
        <v>45</v>
      </c>
    </row>
    <row r="11528" spans="1:8" x14ac:dyDescent="0.3">
      <c r="A11528" s="63" t="s">
        <v>15134</v>
      </c>
      <c r="B11528" s="63" t="s">
        <v>15135</v>
      </c>
      <c r="C11528" s="63" t="s">
        <v>1327</v>
      </c>
      <c r="D11528" s="63" t="s">
        <v>1328</v>
      </c>
      <c r="E11528" s="64">
        <v>0</v>
      </c>
      <c r="F11528" s="64">
        <v>1</v>
      </c>
      <c r="G11528" s="64">
        <v>0</v>
      </c>
      <c r="H11528" s="64">
        <v>1</v>
      </c>
    </row>
    <row r="11529" spans="1:8" x14ac:dyDescent="0.3">
      <c r="A11529" s="63" t="s">
        <v>15134</v>
      </c>
      <c r="B11529" s="63" t="s">
        <v>15135</v>
      </c>
      <c r="C11529" s="63" t="s">
        <v>12405</v>
      </c>
      <c r="D11529" s="63" t="s">
        <v>15136</v>
      </c>
      <c r="E11529" s="64">
        <v>0</v>
      </c>
      <c r="F11529" s="64">
        <v>1</v>
      </c>
      <c r="G11529" s="64">
        <v>1</v>
      </c>
      <c r="H11529" s="64">
        <v>2</v>
      </c>
    </row>
    <row r="11530" spans="1:8" x14ac:dyDescent="0.3">
      <c r="A11530" s="63" t="s">
        <v>15134</v>
      </c>
      <c r="B11530" s="63" t="s">
        <v>15135</v>
      </c>
      <c r="C11530" s="63" t="s">
        <v>12618</v>
      </c>
      <c r="D11530" s="63" t="s">
        <v>12619</v>
      </c>
      <c r="E11530" s="64">
        <v>0</v>
      </c>
      <c r="F11530" s="64">
        <v>1</v>
      </c>
      <c r="G11530" s="64">
        <v>0</v>
      </c>
      <c r="H11530" s="64">
        <v>1</v>
      </c>
    </row>
    <row r="11531" spans="1:8" x14ac:dyDescent="0.3">
      <c r="A11531" s="63" t="s">
        <v>15134</v>
      </c>
      <c r="B11531" s="63" t="s">
        <v>15135</v>
      </c>
      <c r="C11531" s="63" t="s">
        <v>12369</v>
      </c>
      <c r="D11531" s="63" t="s">
        <v>12370</v>
      </c>
      <c r="E11531" s="64">
        <v>1</v>
      </c>
      <c r="F11531" s="64">
        <v>1</v>
      </c>
      <c r="G11531" s="64">
        <v>0</v>
      </c>
      <c r="H11531" s="64">
        <v>1</v>
      </c>
    </row>
    <row r="11532" spans="1:8" x14ac:dyDescent="0.3">
      <c r="A11532" s="63" t="s">
        <v>15134</v>
      </c>
      <c r="B11532" s="63" t="s">
        <v>15135</v>
      </c>
      <c r="C11532" s="63" t="s">
        <v>12630</v>
      </c>
      <c r="D11532" s="63" t="s">
        <v>12631</v>
      </c>
      <c r="E11532" s="64">
        <v>1</v>
      </c>
      <c r="F11532" s="64">
        <v>5</v>
      </c>
      <c r="G11532" s="64">
        <v>3</v>
      </c>
      <c r="H11532" s="64">
        <v>8</v>
      </c>
    </row>
    <row r="11533" spans="1:8" x14ac:dyDescent="0.3">
      <c r="A11533" s="63" t="s">
        <v>15134</v>
      </c>
      <c r="B11533" s="63" t="s">
        <v>15135</v>
      </c>
      <c r="C11533" s="63" t="s">
        <v>9869</v>
      </c>
      <c r="D11533" s="63" t="s">
        <v>9870</v>
      </c>
      <c r="E11533" s="64">
        <v>0</v>
      </c>
      <c r="F11533" s="64">
        <v>0</v>
      </c>
      <c r="G11533" s="64">
        <v>34</v>
      </c>
      <c r="H11533" s="64">
        <v>34</v>
      </c>
    </row>
    <row r="11534" spans="1:8" x14ac:dyDescent="0.3">
      <c r="A11534" s="63" t="s">
        <v>15134</v>
      </c>
      <c r="B11534" s="63" t="s">
        <v>15135</v>
      </c>
      <c r="C11534" s="63" t="s">
        <v>9900</v>
      </c>
      <c r="D11534" s="63" t="s">
        <v>9901</v>
      </c>
      <c r="E11534" s="64">
        <v>2</v>
      </c>
      <c r="F11534" s="64">
        <v>12</v>
      </c>
      <c r="G11534" s="64">
        <v>0</v>
      </c>
      <c r="H11534" s="64">
        <v>12</v>
      </c>
    </row>
    <row r="11535" spans="1:8" x14ac:dyDescent="0.3">
      <c r="A11535" s="63" t="s">
        <v>15134</v>
      </c>
      <c r="B11535" s="63" t="s">
        <v>15135</v>
      </c>
      <c r="C11535" s="63" t="s">
        <v>9983</v>
      </c>
      <c r="D11535" s="63" t="s">
        <v>15131</v>
      </c>
      <c r="E11535" s="64">
        <v>0</v>
      </c>
      <c r="F11535" s="64">
        <v>4</v>
      </c>
      <c r="G11535" s="64">
        <v>0</v>
      </c>
      <c r="H11535" s="64">
        <v>4</v>
      </c>
    </row>
    <row r="11536" spans="1:8" x14ac:dyDescent="0.3">
      <c r="A11536" s="63" t="s">
        <v>15134</v>
      </c>
      <c r="B11536" s="63" t="s">
        <v>15135</v>
      </c>
      <c r="C11536" s="63" t="s">
        <v>9977</v>
      </c>
      <c r="D11536" s="63" t="s">
        <v>9978</v>
      </c>
      <c r="E11536" s="64">
        <v>1</v>
      </c>
      <c r="F11536" s="64">
        <v>4</v>
      </c>
      <c r="G11536" s="64">
        <v>4</v>
      </c>
      <c r="H11536" s="64">
        <v>8</v>
      </c>
    </row>
    <row r="11537" spans="1:8" x14ac:dyDescent="0.3">
      <c r="A11537" s="63" t="s">
        <v>15134</v>
      </c>
      <c r="B11537" s="63" t="s">
        <v>15135</v>
      </c>
      <c r="C11537" s="63" t="s">
        <v>12642</v>
      </c>
      <c r="D11537" s="63" t="s">
        <v>12643</v>
      </c>
      <c r="E11537" s="64">
        <v>0</v>
      </c>
      <c r="F11537" s="64">
        <v>2</v>
      </c>
      <c r="G11537" s="64">
        <v>0</v>
      </c>
      <c r="H11537" s="64">
        <v>2</v>
      </c>
    </row>
    <row r="11538" spans="1:8" x14ac:dyDescent="0.3">
      <c r="A11538" s="63" t="s">
        <v>15134</v>
      </c>
      <c r="B11538" s="63" t="s">
        <v>15135</v>
      </c>
      <c r="C11538" s="63" t="s">
        <v>9985</v>
      </c>
      <c r="D11538" s="63" t="s">
        <v>15137</v>
      </c>
      <c r="E11538" s="64">
        <v>1</v>
      </c>
      <c r="F11538" s="64">
        <v>3</v>
      </c>
      <c r="G11538" s="64">
        <v>0</v>
      </c>
      <c r="H11538" s="64">
        <v>3</v>
      </c>
    </row>
    <row r="11539" spans="1:8" x14ac:dyDescent="0.3">
      <c r="A11539" s="63" t="s">
        <v>15134</v>
      </c>
      <c r="B11539" s="63" t="s">
        <v>15135</v>
      </c>
      <c r="C11539" s="63" t="s">
        <v>9899</v>
      </c>
      <c r="D11539" s="63" t="s">
        <v>14167</v>
      </c>
      <c r="E11539" s="64">
        <v>1</v>
      </c>
      <c r="F11539" s="64">
        <v>10</v>
      </c>
      <c r="G11539" s="64">
        <v>4</v>
      </c>
      <c r="H11539" s="64">
        <v>14</v>
      </c>
    </row>
    <row r="11540" spans="1:8" x14ac:dyDescent="0.3">
      <c r="A11540" s="63" t="s">
        <v>15134</v>
      </c>
      <c r="B11540" s="63" t="s">
        <v>15135</v>
      </c>
      <c r="C11540" s="63" t="s">
        <v>1325</v>
      </c>
      <c r="D11540" s="63" t="s">
        <v>1326</v>
      </c>
      <c r="E11540" s="64">
        <v>0</v>
      </c>
      <c r="F11540" s="64">
        <v>0</v>
      </c>
      <c r="G11540" s="64">
        <v>1</v>
      </c>
      <c r="H11540" s="64">
        <v>1</v>
      </c>
    </row>
    <row r="11541" spans="1:8" x14ac:dyDescent="0.3">
      <c r="A11541" s="63" t="s">
        <v>15134</v>
      </c>
      <c r="B11541" s="63" t="s">
        <v>15135</v>
      </c>
      <c r="C11541" s="63" t="s">
        <v>9934</v>
      </c>
      <c r="D11541" s="63" t="s">
        <v>5684</v>
      </c>
      <c r="E11541" s="64">
        <v>0</v>
      </c>
      <c r="F11541" s="64">
        <v>0</v>
      </c>
      <c r="G11541" s="64">
        <v>1</v>
      </c>
      <c r="H11541" s="64">
        <v>1</v>
      </c>
    </row>
    <row r="11542" spans="1:8" x14ac:dyDescent="0.3">
      <c r="A11542" s="63" t="s">
        <v>15134</v>
      </c>
      <c r="B11542" s="63" t="s">
        <v>15135</v>
      </c>
      <c r="C11542" s="63" t="s">
        <v>9939</v>
      </c>
      <c r="D11542" s="63" t="s">
        <v>9940</v>
      </c>
      <c r="E11542" s="64">
        <v>0</v>
      </c>
      <c r="F11542" s="64">
        <v>19</v>
      </c>
      <c r="G11542" s="64">
        <v>20</v>
      </c>
      <c r="H11542" s="64">
        <v>39</v>
      </c>
    </row>
    <row r="11543" spans="1:8" x14ac:dyDescent="0.3">
      <c r="A11543" s="63" t="s">
        <v>15134</v>
      </c>
      <c r="B11543" s="63" t="s">
        <v>15135</v>
      </c>
      <c r="C11543" s="63" t="s">
        <v>9871</v>
      </c>
      <c r="D11543" s="63" t="s">
        <v>15127</v>
      </c>
      <c r="E11543" s="64">
        <v>1</v>
      </c>
      <c r="F11543" s="64">
        <v>19</v>
      </c>
      <c r="G11543" s="64">
        <v>5</v>
      </c>
      <c r="H11543" s="64">
        <v>24</v>
      </c>
    </row>
    <row r="11544" spans="1:8" x14ac:dyDescent="0.3">
      <c r="A11544" s="63" t="s">
        <v>15134</v>
      </c>
      <c r="B11544" s="63" t="s">
        <v>15135</v>
      </c>
      <c r="C11544" s="63" t="s">
        <v>9840</v>
      </c>
      <c r="D11544" s="63" t="s">
        <v>9841</v>
      </c>
      <c r="E11544" s="64">
        <v>0</v>
      </c>
      <c r="F11544" s="64">
        <v>0</v>
      </c>
      <c r="G11544" s="64">
        <v>1</v>
      </c>
      <c r="H11544" s="64">
        <v>1</v>
      </c>
    </row>
    <row r="11545" spans="1:8" x14ac:dyDescent="0.3">
      <c r="A11545" s="63" t="s">
        <v>14178</v>
      </c>
      <c r="B11545" s="63" t="s">
        <v>14179</v>
      </c>
      <c r="C11545" s="63" t="s">
        <v>1418</v>
      </c>
      <c r="D11545" s="63" t="s">
        <v>1419</v>
      </c>
      <c r="E11545" s="64">
        <v>1</v>
      </c>
      <c r="F11545" s="64">
        <v>3</v>
      </c>
      <c r="G11545" s="64">
        <v>4</v>
      </c>
      <c r="H11545" s="64">
        <v>7</v>
      </c>
    </row>
    <row r="11546" spans="1:8" x14ac:dyDescent="0.3">
      <c r="A11546" s="63" t="s">
        <v>14178</v>
      </c>
      <c r="B11546" s="63" t="s">
        <v>14179</v>
      </c>
      <c r="C11546" s="63" t="s">
        <v>1019</v>
      </c>
      <c r="D11546" s="63" t="s">
        <v>1020</v>
      </c>
      <c r="E11546" s="64">
        <v>0</v>
      </c>
      <c r="F11546" s="64">
        <v>2</v>
      </c>
      <c r="G11546" s="64">
        <v>0</v>
      </c>
      <c r="H11546" s="64">
        <v>2</v>
      </c>
    </row>
    <row r="11547" spans="1:8" x14ac:dyDescent="0.3">
      <c r="A11547" s="63" t="s">
        <v>14178</v>
      </c>
      <c r="B11547" s="63" t="s">
        <v>14179</v>
      </c>
      <c r="C11547" s="63" t="s">
        <v>1319</v>
      </c>
      <c r="D11547" s="63" t="s">
        <v>1320</v>
      </c>
      <c r="E11547" s="64">
        <v>0</v>
      </c>
      <c r="F11547" s="64">
        <v>3</v>
      </c>
      <c r="G11547" s="64">
        <v>2</v>
      </c>
      <c r="H11547" s="64">
        <v>5</v>
      </c>
    </row>
    <row r="11548" spans="1:8" x14ac:dyDescent="0.3">
      <c r="A11548" s="63" t="s">
        <v>14178</v>
      </c>
      <c r="B11548" s="63" t="s">
        <v>14179</v>
      </c>
      <c r="C11548" s="63" t="s">
        <v>13491</v>
      </c>
      <c r="D11548" s="63" t="s">
        <v>13492</v>
      </c>
      <c r="E11548" s="64">
        <v>0</v>
      </c>
      <c r="F11548" s="64">
        <v>0</v>
      </c>
      <c r="G11548" s="64">
        <v>2</v>
      </c>
      <c r="H11548" s="64">
        <v>2</v>
      </c>
    </row>
    <row r="11549" spans="1:8" x14ac:dyDescent="0.3">
      <c r="A11549" s="63" t="s">
        <v>14178</v>
      </c>
      <c r="B11549" s="63" t="s">
        <v>14179</v>
      </c>
      <c r="C11549" s="63" t="s">
        <v>1239</v>
      </c>
      <c r="D11549" s="63" t="s">
        <v>1240</v>
      </c>
      <c r="E11549" s="64">
        <v>0</v>
      </c>
      <c r="F11549" s="64">
        <v>0</v>
      </c>
      <c r="G11549" s="64">
        <v>9</v>
      </c>
      <c r="H11549" s="64">
        <v>9</v>
      </c>
    </row>
    <row r="11550" spans="1:8" x14ac:dyDescent="0.3">
      <c r="A11550" s="63" t="s">
        <v>14178</v>
      </c>
      <c r="B11550" s="63" t="s">
        <v>14179</v>
      </c>
      <c r="C11550" s="63" t="s">
        <v>1323</v>
      </c>
      <c r="D11550" s="63" t="s">
        <v>1324</v>
      </c>
      <c r="E11550" s="64">
        <v>0</v>
      </c>
      <c r="F11550" s="64">
        <v>0</v>
      </c>
      <c r="G11550" s="64">
        <v>5</v>
      </c>
      <c r="H11550" s="64">
        <v>5</v>
      </c>
    </row>
    <row r="11551" spans="1:8" x14ac:dyDescent="0.3">
      <c r="A11551" s="63" t="s">
        <v>14178</v>
      </c>
      <c r="B11551" s="63" t="s">
        <v>14179</v>
      </c>
      <c r="C11551" s="63" t="s">
        <v>1325</v>
      </c>
      <c r="D11551" s="63" t="s">
        <v>1326</v>
      </c>
      <c r="E11551" s="64">
        <v>0</v>
      </c>
      <c r="F11551" s="64">
        <v>2</v>
      </c>
      <c r="G11551" s="64">
        <v>1</v>
      </c>
      <c r="H11551" s="64">
        <v>3</v>
      </c>
    </row>
    <row r="11552" spans="1:8" x14ac:dyDescent="0.3">
      <c r="A11552" s="63" t="s">
        <v>14178</v>
      </c>
      <c r="B11552" s="63" t="s">
        <v>14179</v>
      </c>
      <c r="C11552" s="63" t="s">
        <v>1361</v>
      </c>
      <c r="D11552" s="63" t="s">
        <v>1362</v>
      </c>
      <c r="E11552" s="64">
        <v>0</v>
      </c>
      <c r="F11552" s="64">
        <v>1</v>
      </c>
      <c r="G11552" s="64">
        <v>0</v>
      </c>
      <c r="H11552" s="64">
        <v>1</v>
      </c>
    </row>
    <row r="11553" spans="1:8" x14ac:dyDescent="0.3">
      <c r="A11553" s="63" t="s">
        <v>14178</v>
      </c>
      <c r="B11553" s="63" t="s">
        <v>14179</v>
      </c>
      <c r="C11553" s="63" t="s">
        <v>1221</v>
      </c>
      <c r="D11553" s="63" t="s">
        <v>14172</v>
      </c>
      <c r="E11553" s="64">
        <v>1</v>
      </c>
      <c r="F11553" s="64">
        <v>7</v>
      </c>
      <c r="G11553" s="64">
        <v>3</v>
      </c>
      <c r="H11553" s="64">
        <v>10</v>
      </c>
    </row>
    <row r="11554" spans="1:8" x14ac:dyDescent="0.3">
      <c r="A11554" s="63" t="s">
        <v>14178</v>
      </c>
      <c r="B11554" s="63" t="s">
        <v>14179</v>
      </c>
      <c r="C11554" s="63" t="s">
        <v>1416</v>
      </c>
      <c r="D11554" s="63" t="s">
        <v>1417</v>
      </c>
      <c r="E11554" s="64">
        <v>0</v>
      </c>
      <c r="F11554" s="64">
        <v>8</v>
      </c>
      <c r="G11554" s="64">
        <v>4</v>
      </c>
      <c r="H11554" s="64">
        <v>12</v>
      </c>
    </row>
    <row r="11555" spans="1:8" x14ac:dyDescent="0.3">
      <c r="A11555" s="63" t="s">
        <v>14031</v>
      </c>
      <c r="B11555" s="63" t="s">
        <v>14032</v>
      </c>
      <c r="C11555" s="63" t="s">
        <v>666</v>
      </c>
      <c r="D11555" s="63" t="s">
        <v>667</v>
      </c>
      <c r="E11555" s="64">
        <v>0</v>
      </c>
      <c r="F11555" s="64">
        <v>23</v>
      </c>
      <c r="G11555" s="64">
        <v>6</v>
      </c>
      <c r="H11555" s="64">
        <v>29</v>
      </c>
    </row>
    <row r="11556" spans="1:8" x14ac:dyDescent="0.3">
      <c r="A11556" s="63" t="s">
        <v>14031</v>
      </c>
      <c r="B11556" s="63" t="s">
        <v>14032</v>
      </c>
      <c r="C11556" s="63" t="s">
        <v>675</v>
      </c>
      <c r="D11556" s="63" t="s">
        <v>676</v>
      </c>
      <c r="E11556" s="64">
        <v>0</v>
      </c>
      <c r="F11556" s="64">
        <v>13</v>
      </c>
      <c r="G11556" s="64">
        <v>3</v>
      </c>
      <c r="H11556" s="64">
        <v>16</v>
      </c>
    </row>
    <row r="11557" spans="1:8" x14ac:dyDescent="0.3">
      <c r="A11557" s="63" t="s">
        <v>14031</v>
      </c>
      <c r="B11557" s="63" t="s">
        <v>14032</v>
      </c>
      <c r="C11557" s="63" t="s">
        <v>670</v>
      </c>
      <c r="D11557" s="63" t="s">
        <v>671</v>
      </c>
      <c r="E11557" s="64">
        <v>0</v>
      </c>
      <c r="F11557" s="64">
        <v>16</v>
      </c>
      <c r="G11557" s="64">
        <v>4</v>
      </c>
      <c r="H11557" s="64">
        <v>20</v>
      </c>
    </row>
    <row r="11558" spans="1:8" x14ac:dyDescent="0.3">
      <c r="A11558" s="63" t="s">
        <v>14031</v>
      </c>
      <c r="B11558" s="63" t="s">
        <v>14032</v>
      </c>
      <c r="C11558" s="63" t="s">
        <v>664</v>
      </c>
      <c r="D11558" s="63" t="s">
        <v>665</v>
      </c>
      <c r="E11558" s="64">
        <v>0</v>
      </c>
      <c r="F11558" s="64">
        <v>21</v>
      </c>
      <c r="G11558" s="64">
        <v>4</v>
      </c>
      <c r="H11558" s="64">
        <v>25</v>
      </c>
    </row>
    <row r="11559" spans="1:8" x14ac:dyDescent="0.3">
      <c r="A11559" s="63" t="s">
        <v>14031</v>
      </c>
      <c r="B11559" s="63" t="s">
        <v>14032</v>
      </c>
      <c r="C11559" s="63" t="s">
        <v>673</v>
      </c>
      <c r="D11559" s="63" t="s">
        <v>674</v>
      </c>
      <c r="E11559" s="64">
        <v>0</v>
      </c>
      <c r="F11559" s="64">
        <v>23</v>
      </c>
      <c r="G11559" s="64">
        <v>4</v>
      </c>
      <c r="H11559" s="64">
        <v>27</v>
      </c>
    </row>
    <row r="11560" spans="1:8" x14ac:dyDescent="0.3">
      <c r="A11560" s="63" t="s">
        <v>14031</v>
      </c>
      <c r="B11560" s="63" t="s">
        <v>14032</v>
      </c>
      <c r="C11560" s="63" t="s">
        <v>705</v>
      </c>
      <c r="D11560" s="63" t="s">
        <v>706</v>
      </c>
      <c r="E11560" s="64">
        <v>1</v>
      </c>
      <c r="F11560" s="64">
        <v>5</v>
      </c>
      <c r="G11560" s="64">
        <v>1</v>
      </c>
      <c r="H11560" s="64">
        <v>6</v>
      </c>
    </row>
    <row r="11561" spans="1:8" x14ac:dyDescent="0.3">
      <c r="A11561" s="63" t="s">
        <v>14031</v>
      </c>
      <c r="B11561" s="63" t="s">
        <v>14032</v>
      </c>
      <c r="C11561" s="63" t="s">
        <v>668</v>
      </c>
      <c r="D11561" s="63" t="s">
        <v>669</v>
      </c>
      <c r="E11561" s="64">
        <v>0</v>
      </c>
      <c r="F11561" s="64">
        <v>12</v>
      </c>
      <c r="G11561" s="64">
        <v>4</v>
      </c>
      <c r="H11561" s="64">
        <v>16</v>
      </c>
    </row>
    <row r="11562" spans="1:8" x14ac:dyDescent="0.3">
      <c r="A11562" s="63" t="s">
        <v>14031</v>
      </c>
      <c r="B11562" s="63" t="s">
        <v>14032</v>
      </c>
      <c r="C11562" s="63" t="s">
        <v>672</v>
      </c>
      <c r="D11562" s="63" t="s">
        <v>657</v>
      </c>
      <c r="E11562" s="64">
        <v>0</v>
      </c>
      <c r="F11562" s="64">
        <v>16</v>
      </c>
      <c r="G11562" s="64">
        <v>4</v>
      </c>
      <c r="H11562" s="64">
        <v>20</v>
      </c>
    </row>
    <row r="11563" spans="1:8" x14ac:dyDescent="0.3">
      <c r="A11563" s="63" t="s">
        <v>14031</v>
      </c>
      <c r="B11563" s="63" t="s">
        <v>14032</v>
      </c>
      <c r="C11563" s="63" t="s">
        <v>1853</v>
      </c>
      <c r="D11563" s="63" t="s">
        <v>13973</v>
      </c>
      <c r="E11563" s="64">
        <v>0</v>
      </c>
      <c r="F11563" s="64">
        <v>0</v>
      </c>
      <c r="G11563" s="64">
        <v>2</v>
      </c>
      <c r="H11563" s="64">
        <v>2</v>
      </c>
    </row>
    <row r="11564" spans="1:8" x14ac:dyDescent="0.3">
      <c r="A11564" s="63" t="s">
        <v>14031</v>
      </c>
      <c r="B11564" s="63" t="s">
        <v>14032</v>
      </c>
      <c r="C11564" s="63" t="s">
        <v>677</v>
      </c>
      <c r="D11564" s="63" t="s">
        <v>678</v>
      </c>
      <c r="E11564" s="64">
        <v>0</v>
      </c>
      <c r="F11564" s="64">
        <v>16</v>
      </c>
      <c r="G11564" s="64">
        <v>4</v>
      </c>
      <c r="H11564" s="64">
        <v>20</v>
      </c>
    </row>
    <row r="11565" spans="1:8" x14ac:dyDescent="0.3">
      <c r="A11565" s="63" t="s">
        <v>14359</v>
      </c>
      <c r="B11565" s="63" t="s">
        <v>14360</v>
      </c>
      <c r="C11565" s="63" t="s">
        <v>13843</v>
      </c>
      <c r="D11565" s="63" t="s">
        <v>13843</v>
      </c>
      <c r="E11565" s="68"/>
      <c r="F11565" s="68"/>
      <c r="G11565" s="68"/>
      <c r="H11565" s="68"/>
    </row>
    <row r="11566" spans="1:8" x14ac:dyDescent="0.3">
      <c r="A11566" s="63" t="s">
        <v>14493</v>
      </c>
      <c r="B11566" s="63" t="s">
        <v>14494</v>
      </c>
      <c r="C11566" s="63" t="s">
        <v>2930</v>
      </c>
      <c r="D11566" s="63" t="s">
        <v>2931</v>
      </c>
      <c r="E11566" s="64">
        <v>16</v>
      </c>
      <c r="F11566" s="64">
        <v>34</v>
      </c>
      <c r="G11566" s="64">
        <v>48</v>
      </c>
      <c r="H11566" s="64">
        <v>82</v>
      </c>
    </row>
    <row r="11567" spans="1:8" x14ac:dyDescent="0.3">
      <c r="A11567" s="63" t="s">
        <v>14493</v>
      </c>
      <c r="B11567" s="63" t="s">
        <v>14494</v>
      </c>
      <c r="C11567" s="63" t="s">
        <v>3058</v>
      </c>
      <c r="D11567" s="63" t="s">
        <v>14340</v>
      </c>
      <c r="E11567" s="64">
        <v>0</v>
      </c>
      <c r="F11567" s="64">
        <v>0</v>
      </c>
      <c r="G11567" s="64">
        <v>3</v>
      </c>
      <c r="H11567" s="64">
        <v>3</v>
      </c>
    </row>
    <row r="11568" spans="1:8" x14ac:dyDescent="0.3">
      <c r="A11568" s="63" t="s">
        <v>14493</v>
      </c>
      <c r="B11568" s="63" t="s">
        <v>14494</v>
      </c>
      <c r="C11568" s="63" t="s">
        <v>2789</v>
      </c>
      <c r="D11568" s="63" t="s">
        <v>2790</v>
      </c>
      <c r="E11568" s="64">
        <v>0</v>
      </c>
      <c r="F11568" s="64">
        <v>0</v>
      </c>
      <c r="G11568" s="64">
        <v>2</v>
      </c>
      <c r="H11568" s="64">
        <v>2</v>
      </c>
    </row>
    <row r="11569" spans="1:8" x14ac:dyDescent="0.3">
      <c r="A11569" s="63" t="s">
        <v>14493</v>
      </c>
      <c r="B11569" s="63" t="s">
        <v>14494</v>
      </c>
      <c r="C11569" s="63" t="s">
        <v>2874</v>
      </c>
      <c r="D11569" s="63" t="s">
        <v>2875</v>
      </c>
      <c r="E11569" s="64">
        <v>0</v>
      </c>
      <c r="F11569" s="64">
        <v>3</v>
      </c>
      <c r="G11569" s="64">
        <v>5</v>
      </c>
      <c r="H11569" s="64">
        <v>8</v>
      </c>
    </row>
    <row r="11570" spans="1:8" x14ac:dyDescent="0.3">
      <c r="A11570" s="63" t="s">
        <v>14493</v>
      </c>
      <c r="B11570" s="63" t="s">
        <v>14494</v>
      </c>
      <c r="C11570" s="63" t="s">
        <v>2791</v>
      </c>
      <c r="D11570" s="63" t="s">
        <v>2792</v>
      </c>
      <c r="E11570" s="64">
        <v>0</v>
      </c>
      <c r="F11570" s="64">
        <v>3</v>
      </c>
      <c r="G11570" s="64">
        <v>0</v>
      </c>
      <c r="H11570" s="64">
        <v>3</v>
      </c>
    </row>
    <row r="11571" spans="1:8" x14ac:dyDescent="0.3">
      <c r="A11571" s="63" t="s">
        <v>14493</v>
      </c>
      <c r="B11571" s="63" t="s">
        <v>14494</v>
      </c>
      <c r="C11571" s="63" t="s">
        <v>2706</v>
      </c>
      <c r="D11571" s="63" t="s">
        <v>2707</v>
      </c>
      <c r="E11571" s="64">
        <v>3</v>
      </c>
      <c r="F11571" s="64">
        <v>36</v>
      </c>
      <c r="G11571" s="64">
        <v>64</v>
      </c>
      <c r="H11571" s="64">
        <v>100</v>
      </c>
    </row>
    <row r="11572" spans="1:8" x14ac:dyDescent="0.3">
      <c r="A11572" s="63" t="s">
        <v>14493</v>
      </c>
      <c r="B11572" s="63" t="s">
        <v>14494</v>
      </c>
      <c r="C11572" s="63" t="s">
        <v>2698</v>
      </c>
      <c r="D11572" s="63" t="s">
        <v>2699</v>
      </c>
      <c r="E11572" s="64">
        <v>0</v>
      </c>
      <c r="F11572" s="64">
        <v>12</v>
      </c>
      <c r="G11572" s="64">
        <v>0</v>
      </c>
      <c r="H11572" s="64">
        <v>12</v>
      </c>
    </row>
    <row r="11573" spans="1:8" x14ac:dyDescent="0.3">
      <c r="A11573" s="63" t="s">
        <v>14493</v>
      </c>
      <c r="B11573" s="63" t="s">
        <v>14494</v>
      </c>
      <c r="C11573" s="63" t="s">
        <v>2727</v>
      </c>
      <c r="D11573" s="63" t="s">
        <v>2728</v>
      </c>
      <c r="E11573" s="64">
        <v>0</v>
      </c>
      <c r="F11573" s="64">
        <v>1</v>
      </c>
      <c r="G11573" s="64">
        <v>0</v>
      </c>
      <c r="H11573" s="64">
        <v>1</v>
      </c>
    </row>
    <row r="11574" spans="1:8" x14ac:dyDescent="0.3">
      <c r="A11574" s="63" t="s">
        <v>14493</v>
      </c>
      <c r="B11574" s="63" t="s">
        <v>14494</v>
      </c>
      <c r="C11574" s="63" t="s">
        <v>3140</v>
      </c>
      <c r="D11574" s="63" t="s">
        <v>3141</v>
      </c>
      <c r="E11574" s="64">
        <v>0</v>
      </c>
      <c r="F11574" s="64">
        <v>2</v>
      </c>
      <c r="G11574" s="64">
        <v>3</v>
      </c>
      <c r="H11574" s="64">
        <v>5</v>
      </c>
    </row>
    <row r="11575" spans="1:8" x14ac:dyDescent="0.3">
      <c r="A11575" s="63" t="s">
        <v>14493</v>
      </c>
      <c r="B11575" s="63" t="s">
        <v>14494</v>
      </c>
      <c r="C11575" s="63" t="s">
        <v>2696</v>
      </c>
      <c r="D11575" s="63" t="s">
        <v>2697</v>
      </c>
      <c r="E11575" s="64">
        <v>0</v>
      </c>
      <c r="F11575" s="64">
        <v>19</v>
      </c>
      <c r="G11575" s="64">
        <v>101</v>
      </c>
      <c r="H11575" s="64">
        <v>120</v>
      </c>
    </row>
    <row r="11576" spans="1:8" x14ac:dyDescent="0.3">
      <c r="A11576" s="63" t="s">
        <v>14493</v>
      </c>
      <c r="B11576" s="63" t="s">
        <v>14494</v>
      </c>
      <c r="C11576" s="63" t="s">
        <v>3056</v>
      </c>
      <c r="D11576" s="63" t="s">
        <v>3057</v>
      </c>
      <c r="E11576" s="64">
        <v>0</v>
      </c>
      <c r="F11576" s="64">
        <v>1</v>
      </c>
      <c r="G11576" s="64">
        <v>0</v>
      </c>
      <c r="H11576" s="64">
        <v>1</v>
      </c>
    </row>
    <row r="11577" spans="1:8" x14ac:dyDescent="0.3">
      <c r="A11577" s="63" t="s">
        <v>14493</v>
      </c>
      <c r="B11577" s="63" t="s">
        <v>14494</v>
      </c>
      <c r="C11577" s="63" t="s">
        <v>2039</v>
      </c>
      <c r="D11577" s="63" t="s">
        <v>2040</v>
      </c>
      <c r="E11577" s="64">
        <v>0</v>
      </c>
      <c r="F11577" s="64">
        <v>0</v>
      </c>
      <c r="G11577" s="64">
        <v>1</v>
      </c>
      <c r="H11577" s="64">
        <v>1</v>
      </c>
    </row>
    <row r="11578" spans="1:8" x14ac:dyDescent="0.3">
      <c r="A11578" s="63" t="s">
        <v>14493</v>
      </c>
      <c r="B11578" s="63" t="s">
        <v>14494</v>
      </c>
      <c r="C11578" s="63" t="s">
        <v>2872</v>
      </c>
      <c r="D11578" s="63" t="s">
        <v>2873</v>
      </c>
      <c r="E11578" s="64">
        <v>0</v>
      </c>
      <c r="F11578" s="64">
        <v>6</v>
      </c>
      <c r="G11578" s="64">
        <v>60</v>
      </c>
      <c r="H11578" s="64">
        <v>66</v>
      </c>
    </row>
    <row r="11579" spans="1:8" x14ac:dyDescent="0.3">
      <c r="A11579" s="63" t="s">
        <v>14493</v>
      </c>
      <c r="B11579" s="63" t="s">
        <v>14494</v>
      </c>
      <c r="C11579" s="63" t="s">
        <v>3096</v>
      </c>
      <c r="D11579" s="63" t="s">
        <v>3097</v>
      </c>
      <c r="E11579" s="64">
        <v>3</v>
      </c>
      <c r="F11579" s="64">
        <v>3</v>
      </c>
      <c r="G11579" s="64">
        <v>0</v>
      </c>
      <c r="H11579" s="64">
        <v>3</v>
      </c>
    </row>
    <row r="11580" spans="1:8" x14ac:dyDescent="0.3">
      <c r="A11580" s="63" t="s">
        <v>14493</v>
      </c>
      <c r="B11580" s="63" t="s">
        <v>14494</v>
      </c>
      <c r="C11580" s="63" t="s">
        <v>3142</v>
      </c>
      <c r="D11580" s="63" t="s">
        <v>3143</v>
      </c>
      <c r="E11580" s="64">
        <v>0</v>
      </c>
      <c r="F11580" s="64">
        <v>3</v>
      </c>
      <c r="G11580" s="64">
        <v>1</v>
      </c>
      <c r="H11580" s="64">
        <v>4</v>
      </c>
    </row>
    <row r="11581" spans="1:8" x14ac:dyDescent="0.3">
      <c r="A11581" s="63" t="s">
        <v>14493</v>
      </c>
      <c r="B11581" s="63" t="s">
        <v>14494</v>
      </c>
      <c r="C11581" s="63" t="s">
        <v>2692</v>
      </c>
      <c r="D11581" s="63" t="s">
        <v>2693</v>
      </c>
      <c r="E11581" s="64">
        <v>5</v>
      </c>
      <c r="F11581" s="64">
        <v>20</v>
      </c>
      <c r="G11581" s="64">
        <v>0</v>
      </c>
      <c r="H11581" s="64">
        <v>20</v>
      </c>
    </row>
    <row r="11582" spans="1:8" x14ac:dyDescent="0.3">
      <c r="A11582" s="63" t="s">
        <v>14493</v>
      </c>
      <c r="B11582" s="63" t="s">
        <v>14494</v>
      </c>
      <c r="C11582" s="63" t="s">
        <v>2694</v>
      </c>
      <c r="D11582" s="63" t="s">
        <v>2695</v>
      </c>
      <c r="E11582" s="64">
        <v>0</v>
      </c>
      <c r="F11582" s="64">
        <v>5</v>
      </c>
      <c r="G11582" s="64">
        <v>10</v>
      </c>
      <c r="H11582" s="64">
        <v>15</v>
      </c>
    </row>
    <row r="11583" spans="1:8" x14ac:dyDescent="0.3">
      <c r="A11583" s="63" t="s">
        <v>14493</v>
      </c>
      <c r="B11583" s="63" t="s">
        <v>14494</v>
      </c>
      <c r="C11583" s="63" t="s">
        <v>2904</v>
      </c>
      <c r="D11583" s="63" t="s">
        <v>2905</v>
      </c>
      <c r="E11583" s="64">
        <v>0</v>
      </c>
      <c r="F11583" s="64">
        <v>4</v>
      </c>
      <c r="G11583" s="64">
        <v>1</v>
      </c>
      <c r="H11583" s="64">
        <v>5</v>
      </c>
    </row>
    <row r="11584" spans="1:8" x14ac:dyDescent="0.3">
      <c r="A11584" s="63" t="s">
        <v>14493</v>
      </c>
      <c r="B11584" s="63" t="s">
        <v>14494</v>
      </c>
      <c r="C11584" s="63" t="s">
        <v>2871</v>
      </c>
      <c r="D11584" s="63" t="s">
        <v>565</v>
      </c>
      <c r="E11584" s="64">
        <v>0</v>
      </c>
      <c r="F11584" s="64">
        <v>3</v>
      </c>
      <c r="G11584" s="64">
        <v>0</v>
      </c>
      <c r="H11584" s="64">
        <v>3</v>
      </c>
    </row>
    <row r="11585" spans="1:8" x14ac:dyDescent="0.3">
      <c r="A11585" s="63" t="s">
        <v>14493</v>
      </c>
      <c r="B11585" s="63" t="s">
        <v>14494</v>
      </c>
      <c r="C11585" s="63" t="s">
        <v>2926</v>
      </c>
      <c r="D11585" s="63" t="s">
        <v>14468</v>
      </c>
      <c r="E11585" s="64">
        <v>47</v>
      </c>
      <c r="F11585" s="64">
        <v>127</v>
      </c>
      <c r="G11585" s="64">
        <v>0</v>
      </c>
      <c r="H11585" s="64">
        <v>127</v>
      </c>
    </row>
    <row r="11586" spans="1:8" x14ac:dyDescent="0.3">
      <c r="A11586" s="63" t="s">
        <v>14493</v>
      </c>
      <c r="B11586" s="63" t="s">
        <v>14494</v>
      </c>
      <c r="C11586" s="63" t="s">
        <v>2928</v>
      </c>
      <c r="D11586" s="63" t="s">
        <v>2929</v>
      </c>
      <c r="E11586" s="64">
        <v>24</v>
      </c>
      <c r="F11586" s="64">
        <v>41</v>
      </c>
      <c r="G11586" s="64">
        <v>0</v>
      </c>
      <c r="H11586" s="64">
        <v>41</v>
      </c>
    </row>
    <row r="11587" spans="1:8" x14ac:dyDescent="0.3">
      <c r="A11587" s="63" t="s">
        <v>14493</v>
      </c>
      <c r="B11587" s="63" t="s">
        <v>14494</v>
      </c>
      <c r="C11587" s="63" t="s">
        <v>2700</v>
      </c>
      <c r="D11587" s="63" t="s">
        <v>14470</v>
      </c>
      <c r="E11587" s="64">
        <v>6</v>
      </c>
      <c r="F11587" s="64">
        <v>9</v>
      </c>
      <c r="G11587" s="64">
        <v>0</v>
      </c>
      <c r="H11587" s="64">
        <v>9</v>
      </c>
    </row>
    <row r="11588" spans="1:8" x14ac:dyDescent="0.3">
      <c r="A11588" s="63" t="s">
        <v>14709</v>
      </c>
      <c r="B11588" s="63" t="s">
        <v>14710</v>
      </c>
      <c r="C11588" s="63" t="s">
        <v>4057</v>
      </c>
      <c r="D11588" s="63" t="s">
        <v>14521</v>
      </c>
      <c r="E11588" s="64">
        <v>0</v>
      </c>
      <c r="F11588" s="64">
        <v>0</v>
      </c>
      <c r="G11588" s="64">
        <v>1</v>
      </c>
      <c r="H11588" s="64">
        <v>1</v>
      </c>
    </row>
    <row r="11589" spans="1:8" x14ac:dyDescent="0.3">
      <c r="A11589" s="63" t="s">
        <v>14709</v>
      </c>
      <c r="B11589" s="63" t="s">
        <v>14710</v>
      </c>
      <c r="C11589" s="63" t="s">
        <v>3930</v>
      </c>
      <c r="D11589" s="63" t="s">
        <v>3931</v>
      </c>
      <c r="E11589" s="64">
        <v>0</v>
      </c>
      <c r="F11589" s="64">
        <v>0</v>
      </c>
      <c r="G11589" s="64">
        <v>12</v>
      </c>
      <c r="H11589" s="64">
        <v>12</v>
      </c>
    </row>
    <row r="11590" spans="1:8" x14ac:dyDescent="0.3">
      <c r="A11590" s="63" t="s">
        <v>14709</v>
      </c>
      <c r="B11590" s="63" t="s">
        <v>14710</v>
      </c>
      <c r="C11590" s="63" t="s">
        <v>3222</v>
      </c>
      <c r="D11590" s="63" t="s">
        <v>3223</v>
      </c>
      <c r="E11590" s="64">
        <v>0</v>
      </c>
      <c r="F11590" s="64">
        <v>1</v>
      </c>
      <c r="G11590" s="64">
        <v>0</v>
      </c>
      <c r="H11590" s="64">
        <v>1</v>
      </c>
    </row>
    <row r="11591" spans="1:8" x14ac:dyDescent="0.3">
      <c r="A11591" s="63" t="s">
        <v>14709</v>
      </c>
      <c r="B11591" s="63" t="s">
        <v>14710</v>
      </c>
      <c r="C11591" s="63" t="s">
        <v>4079</v>
      </c>
      <c r="D11591" s="63" t="s">
        <v>906</v>
      </c>
      <c r="E11591" s="64">
        <v>1</v>
      </c>
      <c r="F11591" s="64">
        <v>1</v>
      </c>
      <c r="G11591" s="64">
        <v>0</v>
      </c>
      <c r="H11591" s="64">
        <v>1</v>
      </c>
    </row>
    <row r="11592" spans="1:8" x14ac:dyDescent="0.3">
      <c r="A11592" s="63" t="s">
        <v>14709</v>
      </c>
      <c r="B11592" s="63" t="s">
        <v>14710</v>
      </c>
      <c r="C11592" s="63" t="s">
        <v>4082</v>
      </c>
      <c r="D11592" s="63" t="s">
        <v>4083</v>
      </c>
      <c r="E11592" s="64">
        <v>0</v>
      </c>
      <c r="F11592" s="64">
        <v>0</v>
      </c>
      <c r="G11592" s="64">
        <v>7</v>
      </c>
      <c r="H11592" s="64">
        <v>7</v>
      </c>
    </row>
    <row r="11593" spans="1:8" x14ac:dyDescent="0.3">
      <c r="A11593" s="63" t="s">
        <v>14709</v>
      </c>
      <c r="B11593" s="63" t="s">
        <v>14710</v>
      </c>
      <c r="C11593" s="63" t="s">
        <v>3269</v>
      </c>
      <c r="D11593" s="63" t="s">
        <v>3270</v>
      </c>
      <c r="E11593" s="64">
        <v>0</v>
      </c>
      <c r="F11593" s="64">
        <v>2</v>
      </c>
      <c r="G11593" s="64">
        <v>24</v>
      </c>
      <c r="H11593" s="64">
        <v>26</v>
      </c>
    </row>
    <row r="11594" spans="1:8" x14ac:dyDescent="0.3">
      <c r="A11594" s="63" t="s">
        <v>14709</v>
      </c>
      <c r="B11594" s="63" t="s">
        <v>14710</v>
      </c>
      <c r="C11594" s="63" t="s">
        <v>4055</v>
      </c>
      <c r="D11594" s="63" t="s">
        <v>14522</v>
      </c>
      <c r="E11594" s="64">
        <v>0</v>
      </c>
      <c r="F11594" s="64">
        <v>0</v>
      </c>
      <c r="G11594" s="64">
        <v>1</v>
      </c>
      <c r="H11594" s="64">
        <v>1</v>
      </c>
    </row>
    <row r="11595" spans="1:8" x14ac:dyDescent="0.3">
      <c r="A11595" s="63" t="s">
        <v>14709</v>
      </c>
      <c r="B11595" s="63" t="s">
        <v>14710</v>
      </c>
      <c r="C11595" s="63" t="s">
        <v>11955</v>
      </c>
      <c r="D11595" s="63" t="s">
        <v>11956</v>
      </c>
      <c r="E11595" s="64">
        <v>0</v>
      </c>
      <c r="F11595" s="64">
        <v>0</v>
      </c>
      <c r="G11595" s="64">
        <v>1</v>
      </c>
      <c r="H11595" s="64">
        <v>1</v>
      </c>
    </row>
    <row r="11596" spans="1:8" x14ac:dyDescent="0.3">
      <c r="A11596" s="63" t="s">
        <v>14709</v>
      </c>
      <c r="B11596" s="63" t="s">
        <v>14710</v>
      </c>
      <c r="C11596" s="63" t="s">
        <v>4099</v>
      </c>
      <c r="D11596" s="63" t="s">
        <v>4100</v>
      </c>
      <c r="E11596" s="64">
        <v>16</v>
      </c>
      <c r="F11596" s="64">
        <v>33</v>
      </c>
      <c r="G11596" s="64">
        <v>3</v>
      </c>
      <c r="H11596" s="64">
        <v>36</v>
      </c>
    </row>
    <row r="11597" spans="1:8" x14ac:dyDescent="0.3">
      <c r="A11597" s="63" t="s">
        <v>14709</v>
      </c>
      <c r="B11597" s="63" t="s">
        <v>14710</v>
      </c>
      <c r="C11597" s="63" t="s">
        <v>12127</v>
      </c>
      <c r="D11597" s="63" t="s">
        <v>12128</v>
      </c>
      <c r="E11597" s="64">
        <v>2</v>
      </c>
      <c r="F11597" s="64">
        <v>2</v>
      </c>
      <c r="G11597" s="64">
        <v>0</v>
      </c>
      <c r="H11597" s="64">
        <v>2</v>
      </c>
    </row>
    <row r="11598" spans="1:8" x14ac:dyDescent="0.3">
      <c r="A11598" s="63" t="s">
        <v>14709</v>
      </c>
      <c r="B11598" s="63" t="s">
        <v>14710</v>
      </c>
      <c r="C11598" s="63" t="s">
        <v>3979</v>
      </c>
      <c r="D11598" s="63" t="s">
        <v>3980</v>
      </c>
      <c r="E11598" s="64">
        <v>0</v>
      </c>
      <c r="F11598" s="64">
        <v>0</v>
      </c>
      <c r="G11598" s="64">
        <v>10</v>
      </c>
      <c r="H11598" s="64">
        <v>10</v>
      </c>
    </row>
    <row r="11599" spans="1:8" x14ac:dyDescent="0.3">
      <c r="A11599" s="63" t="s">
        <v>14709</v>
      </c>
      <c r="B11599" s="63" t="s">
        <v>14710</v>
      </c>
      <c r="C11599" s="63" t="s">
        <v>4080</v>
      </c>
      <c r="D11599" s="63" t="s">
        <v>4081</v>
      </c>
      <c r="E11599" s="64">
        <v>0</v>
      </c>
      <c r="F11599" s="64">
        <v>1</v>
      </c>
      <c r="G11599" s="64">
        <v>0</v>
      </c>
      <c r="H11599" s="64">
        <v>1</v>
      </c>
    </row>
    <row r="11600" spans="1:8" x14ac:dyDescent="0.3">
      <c r="A11600" s="63" t="s">
        <v>14709</v>
      </c>
      <c r="B11600" s="63" t="s">
        <v>14710</v>
      </c>
      <c r="C11600" s="63" t="s">
        <v>3247</v>
      </c>
      <c r="D11600" s="63" t="s">
        <v>3248</v>
      </c>
      <c r="E11600" s="64">
        <v>0</v>
      </c>
      <c r="F11600" s="64">
        <v>0</v>
      </c>
      <c r="G11600" s="64">
        <v>1</v>
      </c>
      <c r="H11600" s="64">
        <v>1</v>
      </c>
    </row>
    <row r="11601" spans="1:8" x14ac:dyDescent="0.3">
      <c r="A11601" s="63" t="s">
        <v>14709</v>
      </c>
      <c r="B11601" s="63" t="s">
        <v>14710</v>
      </c>
      <c r="C11601" s="63" t="s">
        <v>11949</v>
      </c>
      <c r="D11601" s="63" t="s">
        <v>14526</v>
      </c>
      <c r="E11601" s="64">
        <v>0</v>
      </c>
      <c r="F11601" s="64">
        <v>0</v>
      </c>
      <c r="G11601" s="64">
        <v>27</v>
      </c>
      <c r="H11601" s="64">
        <v>27</v>
      </c>
    </row>
    <row r="11602" spans="1:8" x14ac:dyDescent="0.3">
      <c r="A11602" s="63" t="s">
        <v>14709</v>
      </c>
      <c r="B11602" s="63" t="s">
        <v>14710</v>
      </c>
      <c r="C11602" s="63" t="s">
        <v>4033</v>
      </c>
      <c r="D11602" s="63" t="s">
        <v>14529</v>
      </c>
      <c r="E11602" s="64">
        <v>0</v>
      </c>
      <c r="F11602" s="64">
        <v>0</v>
      </c>
      <c r="G11602" s="64">
        <v>10</v>
      </c>
      <c r="H11602" s="64">
        <v>10</v>
      </c>
    </row>
    <row r="11603" spans="1:8" x14ac:dyDescent="0.3">
      <c r="A11603" s="63" t="s">
        <v>14709</v>
      </c>
      <c r="B11603" s="63" t="s">
        <v>14710</v>
      </c>
      <c r="C11603" s="63" t="s">
        <v>12092</v>
      </c>
      <c r="D11603" s="63" t="s">
        <v>14566</v>
      </c>
      <c r="E11603" s="64">
        <v>0</v>
      </c>
      <c r="F11603" s="64">
        <v>0</v>
      </c>
      <c r="G11603" s="64">
        <v>11</v>
      </c>
      <c r="H11603" s="64">
        <v>11</v>
      </c>
    </row>
    <row r="11604" spans="1:8" x14ac:dyDescent="0.3">
      <c r="A11604" s="63" t="s">
        <v>14709</v>
      </c>
      <c r="B11604" s="63" t="s">
        <v>14710</v>
      </c>
      <c r="C11604" s="63" t="s">
        <v>11491</v>
      </c>
      <c r="D11604" s="63" t="s">
        <v>14711</v>
      </c>
      <c r="E11604" s="64">
        <v>0</v>
      </c>
      <c r="F11604" s="64">
        <v>1</v>
      </c>
      <c r="G11604" s="64">
        <v>0</v>
      </c>
      <c r="H11604" s="64">
        <v>1</v>
      </c>
    </row>
    <row r="11605" spans="1:8" x14ac:dyDescent="0.3">
      <c r="A11605" s="63" t="s">
        <v>14709</v>
      </c>
      <c r="B11605" s="63" t="s">
        <v>14710</v>
      </c>
      <c r="C11605" s="63" t="s">
        <v>3864</v>
      </c>
      <c r="D11605" s="63" t="s">
        <v>13990</v>
      </c>
      <c r="E11605" s="64">
        <v>0</v>
      </c>
      <c r="F11605" s="64">
        <v>0</v>
      </c>
      <c r="G11605" s="64">
        <v>1</v>
      </c>
      <c r="H11605" s="64">
        <v>1</v>
      </c>
    </row>
    <row r="11606" spans="1:8" x14ac:dyDescent="0.3">
      <c r="A11606" s="63" t="s">
        <v>14709</v>
      </c>
      <c r="B11606" s="63" t="s">
        <v>14710</v>
      </c>
      <c r="C11606" s="63" t="s">
        <v>4152</v>
      </c>
      <c r="D11606" s="63" t="s">
        <v>14567</v>
      </c>
      <c r="E11606" s="64">
        <v>0</v>
      </c>
      <c r="F11606" s="64">
        <v>5</v>
      </c>
      <c r="G11606" s="64">
        <v>2</v>
      </c>
      <c r="H11606" s="64">
        <v>7</v>
      </c>
    </row>
    <row r="11607" spans="1:8" x14ac:dyDescent="0.3">
      <c r="A11607" s="63" t="s">
        <v>14709</v>
      </c>
      <c r="B11607" s="63" t="s">
        <v>14710</v>
      </c>
      <c r="C11607" s="63" t="s">
        <v>3349</v>
      </c>
      <c r="D11607" s="63" t="s">
        <v>14559</v>
      </c>
      <c r="E11607" s="64">
        <v>1</v>
      </c>
      <c r="F11607" s="64">
        <v>4</v>
      </c>
      <c r="G11607" s="64">
        <v>0</v>
      </c>
      <c r="H11607" s="64">
        <v>4</v>
      </c>
    </row>
    <row r="11608" spans="1:8" x14ac:dyDescent="0.3">
      <c r="A11608" s="63" t="s">
        <v>14709</v>
      </c>
      <c r="B11608" s="63" t="s">
        <v>14710</v>
      </c>
      <c r="C11608" s="63" t="s">
        <v>3566</v>
      </c>
      <c r="D11608" s="63" t="s">
        <v>3567</v>
      </c>
      <c r="E11608" s="64">
        <v>0</v>
      </c>
      <c r="F11608" s="64">
        <v>1</v>
      </c>
      <c r="G11608" s="64">
        <v>0</v>
      </c>
      <c r="H11608" s="64">
        <v>1</v>
      </c>
    </row>
    <row r="11609" spans="1:8" x14ac:dyDescent="0.3">
      <c r="A11609" s="63" t="s">
        <v>14699</v>
      </c>
      <c r="B11609" s="63" t="s">
        <v>14700</v>
      </c>
      <c r="C11609" s="63" t="s">
        <v>4057</v>
      </c>
      <c r="D11609" s="63" t="s">
        <v>14521</v>
      </c>
      <c r="E11609" s="64">
        <v>2</v>
      </c>
      <c r="F11609" s="64">
        <v>1</v>
      </c>
      <c r="G11609" s="64">
        <v>1</v>
      </c>
      <c r="H11609" s="64">
        <v>2</v>
      </c>
    </row>
    <row r="11610" spans="1:8" x14ac:dyDescent="0.3">
      <c r="A11610" s="63" t="s">
        <v>14699</v>
      </c>
      <c r="B11610" s="63" t="s">
        <v>14700</v>
      </c>
      <c r="C11610" s="63" t="s">
        <v>3930</v>
      </c>
      <c r="D11610" s="63" t="s">
        <v>3931</v>
      </c>
      <c r="E11610" s="64">
        <v>0</v>
      </c>
      <c r="F11610" s="64">
        <v>0</v>
      </c>
      <c r="G11610" s="64">
        <v>12</v>
      </c>
      <c r="H11610" s="64">
        <v>12</v>
      </c>
    </row>
    <row r="11611" spans="1:8" x14ac:dyDescent="0.3">
      <c r="A11611" s="63" t="s">
        <v>14699</v>
      </c>
      <c r="B11611" s="63" t="s">
        <v>14700</v>
      </c>
      <c r="C11611" s="63" t="s">
        <v>4037</v>
      </c>
      <c r="D11611" s="63" t="s">
        <v>4038</v>
      </c>
      <c r="E11611" s="64">
        <v>0</v>
      </c>
      <c r="F11611" s="64">
        <v>2</v>
      </c>
      <c r="G11611" s="64">
        <v>0</v>
      </c>
      <c r="H11611" s="64">
        <v>2</v>
      </c>
    </row>
    <row r="11612" spans="1:8" x14ac:dyDescent="0.3">
      <c r="A11612" s="63" t="s">
        <v>14699</v>
      </c>
      <c r="B11612" s="63" t="s">
        <v>14700</v>
      </c>
      <c r="C11612" s="63" t="s">
        <v>3222</v>
      </c>
      <c r="D11612" s="63" t="s">
        <v>3223</v>
      </c>
      <c r="E11612" s="64">
        <v>1</v>
      </c>
      <c r="F11612" s="64">
        <v>2</v>
      </c>
      <c r="G11612" s="64">
        <v>1</v>
      </c>
      <c r="H11612" s="64">
        <v>3</v>
      </c>
    </row>
    <row r="11613" spans="1:8" x14ac:dyDescent="0.3">
      <c r="A11613" s="63" t="s">
        <v>14699</v>
      </c>
      <c r="B11613" s="63" t="s">
        <v>14700</v>
      </c>
      <c r="C11613" s="63" t="s">
        <v>3981</v>
      </c>
      <c r="D11613" s="63" t="s">
        <v>3982</v>
      </c>
      <c r="E11613" s="64">
        <v>0</v>
      </c>
      <c r="F11613" s="64">
        <v>0</v>
      </c>
      <c r="G11613" s="64">
        <v>1</v>
      </c>
      <c r="H11613" s="64">
        <v>1</v>
      </c>
    </row>
    <row r="11614" spans="1:8" x14ac:dyDescent="0.3">
      <c r="A11614" s="63" t="s">
        <v>14699</v>
      </c>
      <c r="B11614" s="63" t="s">
        <v>14700</v>
      </c>
      <c r="C11614" s="63" t="s">
        <v>3661</v>
      </c>
      <c r="D11614" s="63" t="s">
        <v>3662</v>
      </c>
      <c r="E11614" s="64">
        <v>0</v>
      </c>
      <c r="F11614" s="64">
        <v>1</v>
      </c>
      <c r="G11614" s="64">
        <v>0</v>
      </c>
      <c r="H11614" s="64">
        <v>1</v>
      </c>
    </row>
    <row r="11615" spans="1:8" x14ac:dyDescent="0.3">
      <c r="A11615" s="63" t="s">
        <v>14699</v>
      </c>
      <c r="B11615" s="63" t="s">
        <v>14700</v>
      </c>
      <c r="C11615" s="63" t="s">
        <v>3987</v>
      </c>
      <c r="D11615" s="63" t="s">
        <v>3988</v>
      </c>
      <c r="E11615" s="64">
        <v>8</v>
      </c>
      <c r="F11615" s="64">
        <v>2</v>
      </c>
      <c r="G11615" s="64">
        <v>0</v>
      </c>
      <c r="H11615" s="64">
        <v>2</v>
      </c>
    </row>
    <row r="11616" spans="1:8" x14ac:dyDescent="0.3">
      <c r="A11616" s="63" t="s">
        <v>14699</v>
      </c>
      <c r="B11616" s="63" t="s">
        <v>14700</v>
      </c>
      <c r="C11616" s="63" t="s">
        <v>4020</v>
      </c>
      <c r="D11616" s="63" t="s">
        <v>14556</v>
      </c>
      <c r="E11616" s="64">
        <v>25</v>
      </c>
      <c r="F11616" s="64">
        <v>62</v>
      </c>
      <c r="G11616" s="64">
        <v>0</v>
      </c>
      <c r="H11616" s="64">
        <v>62</v>
      </c>
    </row>
    <row r="11617" spans="1:8" x14ac:dyDescent="0.3">
      <c r="A11617" s="63" t="s">
        <v>14699</v>
      </c>
      <c r="B11617" s="63" t="s">
        <v>14700</v>
      </c>
      <c r="C11617" s="63" t="s">
        <v>3273</v>
      </c>
      <c r="D11617" s="63" t="s">
        <v>3274</v>
      </c>
      <c r="E11617" s="64">
        <v>0</v>
      </c>
      <c r="F11617" s="64">
        <v>0</v>
      </c>
      <c r="G11617" s="64">
        <v>36</v>
      </c>
      <c r="H11617" s="64">
        <v>36</v>
      </c>
    </row>
    <row r="11618" spans="1:8" x14ac:dyDescent="0.3">
      <c r="A11618" s="63" t="s">
        <v>14699</v>
      </c>
      <c r="B11618" s="63" t="s">
        <v>14700</v>
      </c>
      <c r="C11618" s="63" t="s">
        <v>3787</v>
      </c>
      <c r="D11618" s="63" t="s">
        <v>3788</v>
      </c>
      <c r="E11618" s="64">
        <v>0</v>
      </c>
      <c r="F11618" s="64">
        <v>1</v>
      </c>
      <c r="G11618" s="64">
        <v>0</v>
      </c>
      <c r="H11618" s="64">
        <v>1</v>
      </c>
    </row>
    <row r="11619" spans="1:8" x14ac:dyDescent="0.3">
      <c r="A11619" s="63" t="s">
        <v>14699</v>
      </c>
      <c r="B11619" s="63" t="s">
        <v>14700</v>
      </c>
      <c r="C11619" s="63" t="s">
        <v>4082</v>
      </c>
      <c r="D11619" s="63" t="s">
        <v>4083</v>
      </c>
      <c r="E11619" s="64">
        <v>0</v>
      </c>
      <c r="F11619" s="64">
        <v>0</v>
      </c>
      <c r="G11619" s="64">
        <v>6</v>
      </c>
      <c r="H11619" s="64">
        <v>6</v>
      </c>
    </row>
    <row r="11620" spans="1:8" x14ac:dyDescent="0.3">
      <c r="A11620" s="63" t="s">
        <v>14699</v>
      </c>
      <c r="B11620" s="63" t="s">
        <v>14700</v>
      </c>
      <c r="C11620" s="63" t="s">
        <v>11925</v>
      </c>
      <c r="D11620" s="63" t="s">
        <v>11926</v>
      </c>
      <c r="E11620" s="64">
        <v>0</v>
      </c>
      <c r="F11620" s="64">
        <v>3</v>
      </c>
      <c r="G11620" s="64">
        <v>1</v>
      </c>
      <c r="H11620" s="64">
        <v>4</v>
      </c>
    </row>
    <row r="11621" spans="1:8" x14ac:dyDescent="0.3">
      <c r="A11621" s="63" t="s">
        <v>14699</v>
      </c>
      <c r="B11621" s="63" t="s">
        <v>14700</v>
      </c>
      <c r="C11621" s="63" t="s">
        <v>3269</v>
      </c>
      <c r="D11621" s="63" t="s">
        <v>3270</v>
      </c>
      <c r="E11621" s="64">
        <v>0</v>
      </c>
      <c r="F11621" s="64">
        <v>3</v>
      </c>
      <c r="G11621" s="64">
        <v>9</v>
      </c>
      <c r="H11621" s="64">
        <v>12</v>
      </c>
    </row>
    <row r="11622" spans="1:8" x14ac:dyDescent="0.3">
      <c r="A11622" s="63" t="s">
        <v>14699</v>
      </c>
      <c r="B11622" s="63" t="s">
        <v>14700</v>
      </c>
      <c r="C11622" s="63" t="s">
        <v>3502</v>
      </c>
      <c r="D11622" s="63" t="s">
        <v>3503</v>
      </c>
      <c r="E11622" s="64">
        <v>0</v>
      </c>
      <c r="F11622" s="64">
        <v>0</v>
      </c>
      <c r="G11622" s="64">
        <v>1</v>
      </c>
      <c r="H11622" s="64">
        <v>1</v>
      </c>
    </row>
    <row r="11623" spans="1:8" x14ac:dyDescent="0.3">
      <c r="A11623" s="63" t="s">
        <v>14699</v>
      </c>
      <c r="B11623" s="63" t="s">
        <v>14700</v>
      </c>
      <c r="C11623" s="63" t="s">
        <v>4055</v>
      </c>
      <c r="D11623" s="63" t="s">
        <v>14522</v>
      </c>
      <c r="E11623" s="64">
        <v>0</v>
      </c>
      <c r="F11623" s="64">
        <v>0</v>
      </c>
      <c r="G11623" s="64">
        <v>8</v>
      </c>
      <c r="H11623" s="64">
        <v>8</v>
      </c>
    </row>
    <row r="11624" spans="1:8" x14ac:dyDescent="0.3">
      <c r="A11624" s="63" t="s">
        <v>14699</v>
      </c>
      <c r="B11624" s="63" t="s">
        <v>14700</v>
      </c>
      <c r="C11624" s="63" t="s">
        <v>11955</v>
      </c>
      <c r="D11624" s="63" t="s">
        <v>11956</v>
      </c>
      <c r="E11624" s="64">
        <v>0</v>
      </c>
      <c r="F11624" s="64">
        <v>0</v>
      </c>
      <c r="G11624" s="64">
        <v>1</v>
      </c>
      <c r="H11624" s="64">
        <v>1</v>
      </c>
    </row>
    <row r="11625" spans="1:8" x14ac:dyDescent="0.3">
      <c r="A11625" s="63" t="s">
        <v>14699</v>
      </c>
      <c r="B11625" s="63" t="s">
        <v>14700</v>
      </c>
      <c r="C11625" s="63" t="s">
        <v>11903</v>
      </c>
      <c r="D11625" s="63" t="s">
        <v>11904</v>
      </c>
      <c r="E11625" s="64">
        <v>1</v>
      </c>
      <c r="F11625" s="64">
        <v>2</v>
      </c>
      <c r="G11625" s="64">
        <v>0</v>
      </c>
      <c r="H11625" s="64">
        <v>2</v>
      </c>
    </row>
    <row r="11626" spans="1:8" x14ac:dyDescent="0.3">
      <c r="A11626" s="63" t="s">
        <v>14699</v>
      </c>
      <c r="B11626" s="63" t="s">
        <v>14700</v>
      </c>
      <c r="C11626" s="63" t="s">
        <v>4024</v>
      </c>
      <c r="D11626" s="63" t="s">
        <v>14701</v>
      </c>
      <c r="E11626" s="64">
        <v>134</v>
      </c>
      <c r="F11626" s="64">
        <v>2</v>
      </c>
      <c r="G11626" s="64">
        <v>0</v>
      </c>
      <c r="H11626" s="64">
        <v>2</v>
      </c>
    </row>
    <row r="11627" spans="1:8" x14ac:dyDescent="0.3">
      <c r="A11627" s="63" t="s">
        <v>14699</v>
      </c>
      <c r="B11627" s="63" t="s">
        <v>14700</v>
      </c>
      <c r="C11627" s="63" t="s">
        <v>3893</v>
      </c>
      <c r="D11627" s="63" t="s">
        <v>14589</v>
      </c>
      <c r="E11627" s="64">
        <v>0</v>
      </c>
      <c r="F11627" s="64">
        <v>0</v>
      </c>
      <c r="G11627" s="64">
        <v>20</v>
      </c>
      <c r="H11627" s="64">
        <v>20</v>
      </c>
    </row>
    <row r="11628" spans="1:8" x14ac:dyDescent="0.3">
      <c r="A11628" s="63" t="s">
        <v>14699</v>
      </c>
      <c r="B11628" s="63" t="s">
        <v>14700</v>
      </c>
      <c r="C11628" s="63" t="s">
        <v>3979</v>
      </c>
      <c r="D11628" s="63" t="s">
        <v>3980</v>
      </c>
      <c r="E11628" s="64">
        <v>0</v>
      </c>
      <c r="F11628" s="64">
        <v>0</v>
      </c>
      <c r="G11628" s="64">
        <v>7</v>
      </c>
      <c r="H11628" s="64">
        <v>7</v>
      </c>
    </row>
    <row r="11629" spans="1:8" x14ac:dyDescent="0.3">
      <c r="A11629" s="63" t="s">
        <v>14699</v>
      </c>
      <c r="B11629" s="63" t="s">
        <v>14700</v>
      </c>
      <c r="C11629" s="63" t="s">
        <v>4080</v>
      </c>
      <c r="D11629" s="63" t="s">
        <v>4081</v>
      </c>
      <c r="E11629" s="64">
        <v>13</v>
      </c>
      <c r="F11629" s="64">
        <v>24</v>
      </c>
      <c r="G11629" s="64">
        <v>7</v>
      </c>
      <c r="H11629" s="64">
        <v>31</v>
      </c>
    </row>
    <row r="11630" spans="1:8" x14ac:dyDescent="0.3">
      <c r="A11630" s="63" t="s">
        <v>14699</v>
      </c>
      <c r="B11630" s="63" t="s">
        <v>14700</v>
      </c>
      <c r="C11630" s="63" t="s">
        <v>4001</v>
      </c>
      <c r="D11630" s="63" t="s">
        <v>4002</v>
      </c>
      <c r="E11630" s="64">
        <v>0</v>
      </c>
      <c r="F11630" s="64">
        <v>0</v>
      </c>
      <c r="G11630" s="64">
        <v>1</v>
      </c>
      <c r="H11630" s="64">
        <v>1</v>
      </c>
    </row>
    <row r="11631" spans="1:8" x14ac:dyDescent="0.3">
      <c r="A11631" s="63" t="s">
        <v>14699</v>
      </c>
      <c r="B11631" s="63" t="s">
        <v>14700</v>
      </c>
      <c r="C11631" s="63" t="s">
        <v>3701</v>
      </c>
      <c r="D11631" s="63" t="s">
        <v>3702</v>
      </c>
      <c r="E11631" s="64">
        <v>0</v>
      </c>
      <c r="F11631" s="64">
        <v>0</v>
      </c>
      <c r="G11631" s="64">
        <v>1</v>
      </c>
      <c r="H11631" s="64">
        <v>1</v>
      </c>
    </row>
    <row r="11632" spans="1:8" x14ac:dyDescent="0.3">
      <c r="A11632" s="63" t="s">
        <v>14699</v>
      </c>
      <c r="B11632" s="63" t="s">
        <v>14700</v>
      </c>
      <c r="C11632" s="63" t="s">
        <v>3513</v>
      </c>
      <c r="D11632" s="63" t="s">
        <v>14590</v>
      </c>
      <c r="E11632" s="64">
        <v>0</v>
      </c>
      <c r="F11632" s="64">
        <v>0</v>
      </c>
      <c r="G11632" s="64">
        <v>2</v>
      </c>
      <c r="H11632" s="64">
        <v>2</v>
      </c>
    </row>
    <row r="11633" spans="1:8" x14ac:dyDescent="0.3">
      <c r="A11633" s="63" t="s">
        <v>14699</v>
      </c>
      <c r="B11633" s="63" t="s">
        <v>14700</v>
      </c>
      <c r="C11633" s="63" t="s">
        <v>3795</v>
      </c>
      <c r="D11633" s="63" t="s">
        <v>3796</v>
      </c>
      <c r="E11633" s="64">
        <v>3</v>
      </c>
      <c r="F11633" s="64">
        <v>1</v>
      </c>
      <c r="G11633" s="64">
        <v>0</v>
      </c>
      <c r="H11633" s="64">
        <v>1</v>
      </c>
    </row>
    <row r="11634" spans="1:8" x14ac:dyDescent="0.3">
      <c r="A11634" s="63" t="s">
        <v>14699</v>
      </c>
      <c r="B11634" s="63" t="s">
        <v>14700</v>
      </c>
      <c r="C11634" s="63" t="s">
        <v>3247</v>
      </c>
      <c r="D11634" s="63" t="s">
        <v>3248</v>
      </c>
      <c r="E11634" s="64">
        <v>0</v>
      </c>
      <c r="F11634" s="64">
        <v>0</v>
      </c>
      <c r="G11634" s="64">
        <v>1</v>
      </c>
      <c r="H11634" s="64">
        <v>1</v>
      </c>
    </row>
    <row r="11635" spans="1:8" x14ac:dyDescent="0.3">
      <c r="A11635" s="63" t="s">
        <v>14699</v>
      </c>
      <c r="B11635" s="63" t="s">
        <v>14700</v>
      </c>
      <c r="C11635" s="63" t="s">
        <v>11931</v>
      </c>
      <c r="D11635" s="63" t="s">
        <v>14570</v>
      </c>
      <c r="E11635" s="64">
        <v>0</v>
      </c>
      <c r="F11635" s="64">
        <v>2</v>
      </c>
      <c r="G11635" s="64">
        <v>1</v>
      </c>
      <c r="H11635" s="64">
        <v>3</v>
      </c>
    </row>
    <row r="11636" spans="1:8" x14ac:dyDescent="0.3">
      <c r="A11636" s="63" t="s">
        <v>14699</v>
      </c>
      <c r="B11636" s="63" t="s">
        <v>14700</v>
      </c>
      <c r="C11636" s="63" t="s">
        <v>12227</v>
      </c>
      <c r="D11636" s="63" t="s">
        <v>12228</v>
      </c>
      <c r="E11636" s="64">
        <v>0</v>
      </c>
      <c r="F11636" s="64">
        <v>0</v>
      </c>
      <c r="G11636" s="64">
        <v>1</v>
      </c>
      <c r="H11636" s="64">
        <v>1</v>
      </c>
    </row>
    <row r="11637" spans="1:8" x14ac:dyDescent="0.3">
      <c r="A11637" s="63" t="s">
        <v>14699</v>
      </c>
      <c r="B11637" s="63" t="s">
        <v>14700</v>
      </c>
      <c r="C11637" s="63" t="s">
        <v>3932</v>
      </c>
      <c r="D11637" s="63" t="s">
        <v>14523</v>
      </c>
      <c r="E11637" s="64">
        <v>0</v>
      </c>
      <c r="F11637" s="64">
        <v>4</v>
      </c>
      <c r="G11637" s="64">
        <v>18</v>
      </c>
      <c r="H11637" s="64">
        <v>22</v>
      </c>
    </row>
    <row r="11638" spans="1:8" x14ac:dyDescent="0.3">
      <c r="A11638" s="63" t="s">
        <v>14699</v>
      </c>
      <c r="B11638" s="63" t="s">
        <v>14700</v>
      </c>
      <c r="C11638" s="63" t="s">
        <v>4053</v>
      </c>
      <c r="D11638" s="63" t="s">
        <v>14524</v>
      </c>
      <c r="E11638" s="64">
        <v>0</v>
      </c>
      <c r="F11638" s="64">
        <v>8</v>
      </c>
      <c r="G11638" s="64">
        <v>0</v>
      </c>
      <c r="H11638" s="64">
        <v>8</v>
      </c>
    </row>
    <row r="11639" spans="1:8" x14ac:dyDescent="0.3">
      <c r="A11639" s="63" t="s">
        <v>14699</v>
      </c>
      <c r="B11639" s="63" t="s">
        <v>14700</v>
      </c>
      <c r="C11639" s="63" t="s">
        <v>11949</v>
      </c>
      <c r="D11639" s="63" t="s">
        <v>14526</v>
      </c>
      <c r="E11639" s="64">
        <v>0</v>
      </c>
      <c r="F11639" s="64">
        <v>0</v>
      </c>
      <c r="G11639" s="64">
        <v>46</v>
      </c>
      <c r="H11639" s="64">
        <v>46</v>
      </c>
    </row>
    <row r="11640" spans="1:8" x14ac:dyDescent="0.3">
      <c r="A11640" s="63" t="s">
        <v>14699</v>
      </c>
      <c r="B11640" s="63" t="s">
        <v>14700</v>
      </c>
      <c r="C11640" s="63" t="s">
        <v>4033</v>
      </c>
      <c r="D11640" s="63" t="s">
        <v>14529</v>
      </c>
      <c r="E11640" s="64">
        <v>0</v>
      </c>
      <c r="F11640" s="64">
        <v>0</v>
      </c>
      <c r="G11640" s="64">
        <v>10</v>
      </c>
      <c r="H11640" s="64">
        <v>10</v>
      </c>
    </row>
    <row r="11641" spans="1:8" x14ac:dyDescent="0.3">
      <c r="A11641" s="63" t="s">
        <v>14699</v>
      </c>
      <c r="B11641" s="63" t="s">
        <v>14700</v>
      </c>
      <c r="C11641" s="63" t="s">
        <v>3977</v>
      </c>
      <c r="D11641" s="63" t="s">
        <v>14530</v>
      </c>
      <c r="E11641" s="64">
        <v>1</v>
      </c>
      <c r="F11641" s="64">
        <v>9</v>
      </c>
      <c r="G11641" s="64">
        <v>5</v>
      </c>
      <c r="H11641" s="64">
        <v>14</v>
      </c>
    </row>
    <row r="11642" spans="1:8" x14ac:dyDescent="0.3">
      <c r="A11642" s="63" t="s">
        <v>14699</v>
      </c>
      <c r="B11642" s="63" t="s">
        <v>14700</v>
      </c>
      <c r="C11642" s="63" t="s">
        <v>12092</v>
      </c>
      <c r="D11642" s="63" t="s">
        <v>14566</v>
      </c>
      <c r="E11642" s="64">
        <v>0</v>
      </c>
      <c r="F11642" s="64">
        <v>0</v>
      </c>
      <c r="G11642" s="64">
        <v>1</v>
      </c>
      <c r="H11642" s="64">
        <v>1</v>
      </c>
    </row>
    <row r="11643" spans="1:8" x14ac:dyDescent="0.3">
      <c r="A11643" s="63" t="s">
        <v>14699</v>
      </c>
      <c r="B11643" s="63" t="s">
        <v>14700</v>
      </c>
      <c r="C11643" s="63" t="s">
        <v>11843</v>
      </c>
      <c r="D11643" s="63" t="s">
        <v>14448</v>
      </c>
      <c r="E11643" s="64">
        <v>0</v>
      </c>
      <c r="F11643" s="64">
        <v>3</v>
      </c>
      <c r="G11643" s="64">
        <v>1</v>
      </c>
      <c r="H11643" s="64">
        <v>4</v>
      </c>
    </row>
    <row r="11644" spans="1:8" x14ac:dyDescent="0.3">
      <c r="A11644" s="63" t="s">
        <v>14699</v>
      </c>
      <c r="B11644" s="63" t="s">
        <v>14700</v>
      </c>
      <c r="C11644" s="63" t="s">
        <v>4084</v>
      </c>
      <c r="D11644" s="63" t="s">
        <v>1998</v>
      </c>
      <c r="E11644" s="64">
        <v>0</v>
      </c>
      <c r="F11644" s="64">
        <v>3</v>
      </c>
      <c r="G11644" s="64">
        <v>0</v>
      </c>
      <c r="H11644" s="64">
        <v>3</v>
      </c>
    </row>
    <row r="11645" spans="1:8" x14ac:dyDescent="0.3">
      <c r="A11645" s="63" t="s">
        <v>14699</v>
      </c>
      <c r="B11645" s="63" t="s">
        <v>14700</v>
      </c>
      <c r="C11645" s="63" t="s">
        <v>3837</v>
      </c>
      <c r="D11645" s="63" t="s">
        <v>3838</v>
      </c>
      <c r="E11645" s="64">
        <v>0</v>
      </c>
      <c r="F11645" s="64">
        <v>0</v>
      </c>
      <c r="G11645" s="64">
        <v>1</v>
      </c>
      <c r="H11645" s="64">
        <v>1</v>
      </c>
    </row>
    <row r="11646" spans="1:8" x14ac:dyDescent="0.3">
      <c r="A11646" s="63" t="s">
        <v>14699</v>
      </c>
      <c r="B11646" s="63" t="s">
        <v>14700</v>
      </c>
      <c r="C11646" s="63" t="s">
        <v>3566</v>
      </c>
      <c r="D11646" s="63" t="s">
        <v>3567</v>
      </c>
      <c r="E11646" s="64">
        <v>0</v>
      </c>
      <c r="F11646" s="64">
        <v>2</v>
      </c>
      <c r="G11646" s="64">
        <v>1</v>
      </c>
      <c r="H11646" s="64">
        <v>3</v>
      </c>
    </row>
    <row r="11647" spans="1:8" x14ac:dyDescent="0.3">
      <c r="A11647" s="63" t="s">
        <v>14699</v>
      </c>
      <c r="B11647" s="63" t="s">
        <v>14700</v>
      </c>
      <c r="C11647" s="63" t="s">
        <v>11953</v>
      </c>
      <c r="D11647" s="63" t="s">
        <v>14684</v>
      </c>
      <c r="E11647" s="64">
        <v>0</v>
      </c>
      <c r="F11647" s="64">
        <v>2</v>
      </c>
      <c r="G11647" s="64">
        <v>0</v>
      </c>
      <c r="H11647" s="64">
        <v>2</v>
      </c>
    </row>
    <row r="11648" spans="1:8" x14ac:dyDescent="0.3">
      <c r="A11648" s="63" t="s">
        <v>14699</v>
      </c>
      <c r="B11648" s="63" t="s">
        <v>14700</v>
      </c>
      <c r="C11648" s="63" t="s">
        <v>14609</v>
      </c>
      <c r="D11648" s="63" t="s">
        <v>14610</v>
      </c>
      <c r="E11648" s="64">
        <v>0</v>
      </c>
      <c r="F11648" s="64">
        <v>1</v>
      </c>
      <c r="G11648" s="64">
        <v>0</v>
      </c>
      <c r="H11648" s="64">
        <v>1</v>
      </c>
    </row>
    <row r="11649" spans="1:8" x14ac:dyDescent="0.3">
      <c r="A11649" s="63" t="s">
        <v>14699</v>
      </c>
      <c r="B11649" s="63" t="s">
        <v>14700</v>
      </c>
      <c r="C11649" s="63" t="s">
        <v>8214</v>
      </c>
      <c r="D11649" s="63" t="s">
        <v>8215</v>
      </c>
      <c r="E11649" s="64">
        <v>0</v>
      </c>
      <c r="F11649" s="64">
        <v>1</v>
      </c>
      <c r="G11649" s="64">
        <v>0</v>
      </c>
      <c r="H11649" s="64">
        <v>1</v>
      </c>
    </row>
    <row r="11650" spans="1:8" x14ac:dyDescent="0.3">
      <c r="A11650" s="63" t="s">
        <v>14699</v>
      </c>
      <c r="B11650" s="63" t="s">
        <v>14700</v>
      </c>
      <c r="C11650" s="63" t="s">
        <v>8676</v>
      </c>
      <c r="D11650" s="63" t="s">
        <v>14606</v>
      </c>
      <c r="E11650" s="64">
        <v>0</v>
      </c>
      <c r="F11650" s="64">
        <v>0</v>
      </c>
      <c r="G11650" s="64">
        <v>3</v>
      </c>
      <c r="H11650" s="64">
        <v>3</v>
      </c>
    </row>
    <row r="11651" spans="1:8" x14ac:dyDescent="0.3">
      <c r="A11651" s="63" t="s">
        <v>14100</v>
      </c>
      <c r="B11651" s="63" t="s">
        <v>14101</v>
      </c>
      <c r="C11651" s="63" t="s">
        <v>981</v>
      </c>
      <c r="D11651" s="63" t="s">
        <v>982</v>
      </c>
      <c r="E11651" s="64">
        <v>1</v>
      </c>
      <c r="F11651" s="64">
        <v>0</v>
      </c>
      <c r="G11651" s="64">
        <v>1</v>
      </c>
      <c r="H11651" s="64">
        <v>1</v>
      </c>
    </row>
    <row r="11652" spans="1:8" x14ac:dyDescent="0.3">
      <c r="A11652" s="63" t="s">
        <v>14100</v>
      </c>
      <c r="B11652" s="63" t="s">
        <v>14101</v>
      </c>
      <c r="C11652" s="63" t="s">
        <v>2039</v>
      </c>
      <c r="D11652" s="63" t="s">
        <v>2040</v>
      </c>
      <c r="E11652" s="64">
        <v>0</v>
      </c>
      <c r="F11652" s="64">
        <v>0</v>
      </c>
      <c r="G11652" s="64">
        <v>1</v>
      </c>
      <c r="H11652" s="64">
        <v>1</v>
      </c>
    </row>
    <row r="11653" spans="1:8" x14ac:dyDescent="0.3">
      <c r="A11653" s="63" t="s">
        <v>14100</v>
      </c>
      <c r="B11653" s="63" t="s">
        <v>14101</v>
      </c>
      <c r="C11653" s="63" t="s">
        <v>995</v>
      </c>
      <c r="D11653" s="63" t="s">
        <v>996</v>
      </c>
      <c r="E11653" s="64">
        <v>6</v>
      </c>
      <c r="F11653" s="64">
        <v>40</v>
      </c>
      <c r="G11653" s="64">
        <v>0</v>
      </c>
      <c r="H11653" s="64">
        <v>40</v>
      </c>
    </row>
    <row r="11654" spans="1:8" x14ac:dyDescent="0.3">
      <c r="A11654" s="63" t="s">
        <v>14100</v>
      </c>
      <c r="B11654" s="63" t="s">
        <v>14101</v>
      </c>
      <c r="C11654" s="63" t="s">
        <v>979</v>
      </c>
      <c r="D11654" s="63" t="s">
        <v>980</v>
      </c>
      <c r="E11654" s="64">
        <v>0</v>
      </c>
      <c r="F11654" s="64">
        <v>9</v>
      </c>
      <c r="G11654" s="64">
        <v>31</v>
      </c>
      <c r="H11654" s="64">
        <v>40</v>
      </c>
    </row>
    <row r="11655" spans="1:8" x14ac:dyDescent="0.3">
      <c r="A11655" s="63" t="s">
        <v>15751</v>
      </c>
      <c r="B11655" s="63" t="s">
        <v>15752</v>
      </c>
      <c r="C11655" s="63" t="s">
        <v>13224</v>
      </c>
      <c r="D11655" s="63" t="s">
        <v>14837</v>
      </c>
      <c r="E11655" s="64">
        <v>4</v>
      </c>
      <c r="F11655" s="64">
        <v>2</v>
      </c>
      <c r="G11655" s="64">
        <v>0</v>
      </c>
      <c r="H11655" s="64">
        <v>2</v>
      </c>
    </row>
    <row r="11656" spans="1:8" x14ac:dyDescent="0.3">
      <c r="A11656" s="63" t="s">
        <v>15751</v>
      </c>
      <c r="B11656" s="63" t="s">
        <v>15752</v>
      </c>
      <c r="C11656" s="63" t="s">
        <v>13511</v>
      </c>
      <c r="D11656" s="63" t="s">
        <v>13512</v>
      </c>
      <c r="E11656" s="64">
        <v>0</v>
      </c>
      <c r="F11656" s="64">
        <v>0</v>
      </c>
      <c r="G11656" s="64">
        <v>3</v>
      </c>
      <c r="H11656" s="64">
        <v>3</v>
      </c>
    </row>
    <row r="11657" spans="1:8" x14ac:dyDescent="0.3">
      <c r="A11657" s="63" t="s">
        <v>15751</v>
      </c>
      <c r="B11657" s="63" t="s">
        <v>15752</v>
      </c>
      <c r="C11657" s="63" t="s">
        <v>1059</v>
      </c>
      <c r="D11657" s="63" t="s">
        <v>1060</v>
      </c>
      <c r="E11657" s="64">
        <v>0</v>
      </c>
      <c r="F11657" s="64">
        <v>0</v>
      </c>
      <c r="G11657" s="64">
        <v>1</v>
      </c>
      <c r="H11657" s="64">
        <v>1</v>
      </c>
    </row>
    <row r="11658" spans="1:8" x14ac:dyDescent="0.3">
      <c r="A11658" s="63" t="s">
        <v>15751</v>
      </c>
      <c r="B11658" s="63" t="s">
        <v>15752</v>
      </c>
      <c r="C11658" s="63" t="s">
        <v>5861</v>
      </c>
      <c r="D11658" s="63" t="s">
        <v>5862</v>
      </c>
      <c r="E11658" s="64">
        <v>0</v>
      </c>
      <c r="F11658" s="64">
        <v>0</v>
      </c>
      <c r="G11658" s="64">
        <v>6</v>
      </c>
      <c r="H11658" s="64">
        <v>6</v>
      </c>
    </row>
    <row r="11659" spans="1:8" x14ac:dyDescent="0.3">
      <c r="A11659" s="63" t="s">
        <v>15751</v>
      </c>
      <c r="B11659" s="63" t="s">
        <v>15752</v>
      </c>
      <c r="C11659" s="63" t="s">
        <v>14680</v>
      </c>
      <c r="D11659" s="63" t="s">
        <v>14681</v>
      </c>
      <c r="E11659" s="64">
        <v>0</v>
      </c>
      <c r="F11659" s="64">
        <v>0</v>
      </c>
      <c r="G11659" s="64">
        <v>2</v>
      </c>
      <c r="H11659" s="64">
        <v>2</v>
      </c>
    </row>
    <row r="11660" spans="1:8" x14ac:dyDescent="0.3">
      <c r="A11660" s="63" t="s">
        <v>15751</v>
      </c>
      <c r="B11660" s="63" t="s">
        <v>15752</v>
      </c>
      <c r="C11660" s="63" t="s">
        <v>13521</v>
      </c>
      <c r="D11660" s="63" t="s">
        <v>14752</v>
      </c>
      <c r="E11660" s="64">
        <v>0</v>
      </c>
      <c r="F11660" s="64">
        <v>2</v>
      </c>
      <c r="G11660" s="64">
        <v>0</v>
      </c>
      <c r="H11660" s="64">
        <v>2</v>
      </c>
    </row>
    <row r="11661" spans="1:8" x14ac:dyDescent="0.3">
      <c r="A11661" s="63" t="s">
        <v>15751</v>
      </c>
      <c r="B11661" s="63" t="s">
        <v>15752</v>
      </c>
      <c r="C11661" s="63" t="s">
        <v>13027</v>
      </c>
      <c r="D11661" s="63" t="s">
        <v>13028</v>
      </c>
      <c r="E11661" s="64">
        <v>0</v>
      </c>
      <c r="F11661" s="64">
        <v>2</v>
      </c>
      <c r="G11661" s="64">
        <v>4</v>
      </c>
      <c r="H11661" s="64">
        <v>6</v>
      </c>
    </row>
    <row r="11662" spans="1:8" x14ac:dyDescent="0.3">
      <c r="A11662" s="63" t="s">
        <v>15751</v>
      </c>
      <c r="B11662" s="63" t="s">
        <v>15752</v>
      </c>
      <c r="C11662" s="63" t="s">
        <v>13314</v>
      </c>
      <c r="D11662" s="63" t="s">
        <v>14755</v>
      </c>
      <c r="E11662" s="64">
        <v>0</v>
      </c>
      <c r="F11662" s="64">
        <v>0</v>
      </c>
      <c r="G11662" s="64">
        <v>6</v>
      </c>
      <c r="H11662" s="64">
        <v>6</v>
      </c>
    </row>
    <row r="11663" spans="1:8" x14ac:dyDescent="0.3">
      <c r="A11663" s="63" t="s">
        <v>15751</v>
      </c>
      <c r="B11663" s="63" t="s">
        <v>15752</v>
      </c>
      <c r="C11663" s="63" t="s">
        <v>13092</v>
      </c>
      <c r="D11663" s="63" t="s">
        <v>13093</v>
      </c>
      <c r="E11663" s="64">
        <v>0</v>
      </c>
      <c r="F11663" s="64">
        <v>0</v>
      </c>
      <c r="G11663" s="64">
        <v>1</v>
      </c>
      <c r="H11663" s="64">
        <v>1</v>
      </c>
    </row>
    <row r="11664" spans="1:8" x14ac:dyDescent="0.3">
      <c r="A11664" s="63" t="s">
        <v>15751</v>
      </c>
      <c r="B11664" s="63" t="s">
        <v>15752</v>
      </c>
      <c r="C11664" s="63" t="s">
        <v>13049</v>
      </c>
      <c r="D11664" s="63" t="s">
        <v>13050</v>
      </c>
      <c r="E11664" s="64">
        <v>0</v>
      </c>
      <c r="F11664" s="64">
        <v>2</v>
      </c>
      <c r="G11664" s="64">
        <v>5</v>
      </c>
      <c r="H11664" s="64">
        <v>7</v>
      </c>
    </row>
    <row r="11665" spans="1:8" x14ac:dyDescent="0.3">
      <c r="A11665" s="63" t="s">
        <v>15751</v>
      </c>
      <c r="B11665" s="63" t="s">
        <v>15752</v>
      </c>
      <c r="C11665" s="63" t="s">
        <v>13098</v>
      </c>
      <c r="D11665" s="63" t="s">
        <v>13099</v>
      </c>
      <c r="E11665" s="64">
        <v>1</v>
      </c>
      <c r="F11665" s="64">
        <v>2</v>
      </c>
      <c r="G11665" s="64">
        <v>0</v>
      </c>
      <c r="H11665" s="64">
        <v>2</v>
      </c>
    </row>
    <row r="11666" spans="1:8" x14ac:dyDescent="0.3">
      <c r="A11666" s="63" t="s">
        <v>15751</v>
      </c>
      <c r="B11666" s="63" t="s">
        <v>15752</v>
      </c>
      <c r="C11666" s="63" t="s">
        <v>4998</v>
      </c>
      <c r="D11666" s="63" t="s">
        <v>4999</v>
      </c>
      <c r="E11666" s="64">
        <v>0</v>
      </c>
      <c r="F11666" s="64">
        <v>0</v>
      </c>
      <c r="G11666" s="64">
        <v>1</v>
      </c>
      <c r="H11666" s="64">
        <v>1</v>
      </c>
    </row>
    <row r="11667" spans="1:8" x14ac:dyDescent="0.3">
      <c r="A11667" s="63" t="s">
        <v>15751</v>
      </c>
      <c r="B11667" s="63" t="s">
        <v>15752</v>
      </c>
      <c r="C11667" s="63" t="s">
        <v>4687</v>
      </c>
      <c r="D11667" s="63" t="s">
        <v>4688</v>
      </c>
      <c r="E11667" s="64">
        <v>0</v>
      </c>
      <c r="F11667" s="64">
        <v>0</v>
      </c>
      <c r="G11667" s="64">
        <v>4</v>
      </c>
      <c r="H11667" s="64">
        <v>4</v>
      </c>
    </row>
    <row r="11668" spans="1:8" x14ac:dyDescent="0.3">
      <c r="A11668" s="63" t="s">
        <v>15751</v>
      </c>
      <c r="B11668" s="63" t="s">
        <v>15752</v>
      </c>
      <c r="C11668" s="63" t="s">
        <v>12956</v>
      </c>
      <c r="D11668" s="63" t="s">
        <v>12957</v>
      </c>
      <c r="E11668" s="64">
        <v>0</v>
      </c>
      <c r="F11668" s="64">
        <v>0</v>
      </c>
      <c r="G11668" s="64">
        <v>1</v>
      </c>
      <c r="H11668" s="64">
        <v>1</v>
      </c>
    </row>
    <row r="11669" spans="1:8" x14ac:dyDescent="0.3">
      <c r="A11669" s="63" t="s">
        <v>15751</v>
      </c>
      <c r="B11669" s="63" t="s">
        <v>15752</v>
      </c>
      <c r="C11669" s="63" t="s">
        <v>13422</v>
      </c>
      <c r="D11669" s="63" t="s">
        <v>13423</v>
      </c>
      <c r="E11669" s="64">
        <v>0</v>
      </c>
      <c r="F11669" s="64">
        <v>0</v>
      </c>
      <c r="G11669" s="64">
        <v>1</v>
      </c>
      <c r="H11669" s="64">
        <v>1</v>
      </c>
    </row>
    <row r="11670" spans="1:8" x14ac:dyDescent="0.3">
      <c r="A11670" s="63" t="s">
        <v>15751</v>
      </c>
      <c r="B11670" s="63" t="s">
        <v>15752</v>
      </c>
      <c r="C11670" s="63" t="s">
        <v>13678</v>
      </c>
      <c r="D11670" s="63" t="s">
        <v>14123</v>
      </c>
      <c r="E11670" s="64">
        <v>0</v>
      </c>
      <c r="F11670" s="64">
        <v>0</v>
      </c>
      <c r="G11670" s="64">
        <v>1</v>
      </c>
      <c r="H11670" s="64">
        <v>1</v>
      </c>
    </row>
    <row r="11671" spans="1:8" x14ac:dyDescent="0.3">
      <c r="A11671" s="63" t="s">
        <v>15751</v>
      </c>
      <c r="B11671" s="63" t="s">
        <v>15752</v>
      </c>
      <c r="C11671" s="63" t="s">
        <v>12955</v>
      </c>
      <c r="D11671" s="63" t="s">
        <v>14448</v>
      </c>
      <c r="E11671" s="64">
        <v>0</v>
      </c>
      <c r="F11671" s="64">
        <v>1</v>
      </c>
      <c r="G11671" s="64">
        <v>0</v>
      </c>
      <c r="H11671" s="64">
        <v>1</v>
      </c>
    </row>
    <row r="11672" spans="1:8" x14ac:dyDescent="0.3">
      <c r="A11672" s="63" t="s">
        <v>15751</v>
      </c>
      <c r="B11672" s="63" t="s">
        <v>15752</v>
      </c>
      <c r="C11672" s="63" t="s">
        <v>13318</v>
      </c>
      <c r="D11672" s="63" t="s">
        <v>13319</v>
      </c>
      <c r="E11672" s="64">
        <v>0</v>
      </c>
      <c r="F11672" s="64">
        <v>0</v>
      </c>
      <c r="G11672" s="64">
        <v>3</v>
      </c>
      <c r="H11672" s="64">
        <v>3</v>
      </c>
    </row>
    <row r="11673" spans="1:8" x14ac:dyDescent="0.3">
      <c r="A11673" s="63" t="s">
        <v>15751</v>
      </c>
      <c r="B11673" s="63" t="s">
        <v>15752</v>
      </c>
      <c r="C11673" s="63" t="s">
        <v>13519</v>
      </c>
      <c r="D11673" s="63" t="s">
        <v>13520</v>
      </c>
      <c r="E11673" s="64">
        <v>0</v>
      </c>
      <c r="F11673" s="64">
        <v>2</v>
      </c>
      <c r="G11673" s="64">
        <v>0</v>
      </c>
      <c r="H11673" s="64">
        <v>2</v>
      </c>
    </row>
    <row r="11674" spans="1:8" x14ac:dyDescent="0.3">
      <c r="A11674" s="63" t="s">
        <v>15751</v>
      </c>
      <c r="B11674" s="63" t="s">
        <v>15752</v>
      </c>
      <c r="C11674" s="63" t="s">
        <v>14609</v>
      </c>
      <c r="D11674" s="63" t="s">
        <v>14610</v>
      </c>
      <c r="E11674" s="64">
        <v>0</v>
      </c>
      <c r="F11674" s="64">
        <v>0</v>
      </c>
      <c r="G11674" s="64">
        <v>1</v>
      </c>
      <c r="H11674" s="64">
        <v>1</v>
      </c>
    </row>
    <row r="11675" spans="1:8" x14ac:dyDescent="0.3">
      <c r="A11675" s="63" t="s">
        <v>15741</v>
      </c>
      <c r="B11675" s="63" t="s">
        <v>15742</v>
      </c>
      <c r="C11675" s="63" t="s">
        <v>13511</v>
      </c>
      <c r="D11675" s="63" t="s">
        <v>13512</v>
      </c>
      <c r="E11675" s="64">
        <v>0</v>
      </c>
      <c r="F11675" s="64">
        <v>0</v>
      </c>
      <c r="G11675" s="64">
        <v>5</v>
      </c>
      <c r="H11675" s="64">
        <v>5</v>
      </c>
    </row>
    <row r="11676" spans="1:8" x14ac:dyDescent="0.3">
      <c r="A11676" s="63" t="s">
        <v>15741</v>
      </c>
      <c r="B11676" s="63" t="s">
        <v>15742</v>
      </c>
      <c r="C11676" s="63" t="s">
        <v>13027</v>
      </c>
      <c r="D11676" s="63" t="s">
        <v>13028</v>
      </c>
      <c r="E11676" s="64">
        <v>0</v>
      </c>
      <c r="F11676" s="64">
        <v>6</v>
      </c>
      <c r="G11676" s="64">
        <v>0</v>
      </c>
      <c r="H11676" s="64">
        <v>6</v>
      </c>
    </row>
    <row r="11677" spans="1:8" x14ac:dyDescent="0.3">
      <c r="A11677" s="63" t="s">
        <v>15741</v>
      </c>
      <c r="B11677" s="63" t="s">
        <v>15742</v>
      </c>
      <c r="C11677" s="63" t="s">
        <v>13314</v>
      </c>
      <c r="D11677" s="63" t="s">
        <v>14755</v>
      </c>
      <c r="E11677" s="64">
        <v>0</v>
      </c>
      <c r="F11677" s="64">
        <v>0</v>
      </c>
      <c r="G11677" s="64">
        <v>1</v>
      </c>
      <c r="H11677" s="64">
        <v>1</v>
      </c>
    </row>
    <row r="11678" spans="1:8" x14ac:dyDescent="0.3">
      <c r="A11678" s="63" t="s">
        <v>15741</v>
      </c>
      <c r="B11678" s="63" t="s">
        <v>15742</v>
      </c>
      <c r="C11678" s="63" t="s">
        <v>13092</v>
      </c>
      <c r="D11678" s="63" t="s">
        <v>13093</v>
      </c>
      <c r="E11678" s="64">
        <v>0</v>
      </c>
      <c r="F11678" s="64">
        <v>0</v>
      </c>
      <c r="G11678" s="64">
        <v>2</v>
      </c>
      <c r="H11678" s="64">
        <v>2</v>
      </c>
    </row>
    <row r="11679" spans="1:8" x14ac:dyDescent="0.3">
      <c r="A11679" s="63" t="s">
        <v>15741</v>
      </c>
      <c r="B11679" s="63" t="s">
        <v>15742</v>
      </c>
      <c r="C11679" s="63" t="s">
        <v>13049</v>
      </c>
      <c r="D11679" s="63" t="s">
        <v>13050</v>
      </c>
      <c r="E11679" s="64">
        <v>0</v>
      </c>
      <c r="F11679" s="64">
        <v>0</v>
      </c>
      <c r="G11679" s="64">
        <v>4</v>
      </c>
      <c r="H11679" s="64">
        <v>4</v>
      </c>
    </row>
    <row r="11680" spans="1:8" x14ac:dyDescent="0.3">
      <c r="A11680" s="63" t="s">
        <v>15741</v>
      </c>
      <c r="B11680" s="63" t="s">
        <v>15742</v>
      </c>
      <c r="C11680" s="63" t="s">
        <v>13108</v>
      </c>
      <c r="D11680" s="63" t="s">
        <v>14167</v>
      </c>
      <c r="E11680" s="64">
        <v>0</v>
      </c>
      <c r="F11680" s="64">
        <v>1</v>
      </c>
      <c r="G11680" s="64">
        <v>0</v>
      </c>
      <c r="H11680" s="64">
        <v>1</v>
      </c>
    </row>
    <row r="11681" spans="1:8" x14ac:dyDescent="0.3">
      <c r="A11681" s="63" t="s">
        <v>15741</v>
      </c>
      <c r="B11681" s="63" t="s">
        <v>15742</v>
      </c>
      <c r="C11681" s="63" t="s">
        <v>13154</v>
      </c>
      <c r="D11681" s="63" t="s">
        <v>14196</v>
      </c>
      <c r="E11681" s="64">
        <v>0</v>
      </c>
      <c r="F11681" s="64">
        <v>0</v>
      </c>
      <c r="G11681" s="64">
        <v>3</v>
      </c>
      <c r="H11681" s="64">
        <v>3</v>
      </c>
    </row>
    <row r="11682" spans="1:8" x14ac:dyDescent="0.3">
      <c r="A11682" s="63" t="s">
        <v>14384</v>
      </c>
      <c r="B11682" s="63" t="s">
        <v>14385</v>
      </c>
      <c r="C11682" s="63" t="s">
        <v>9363</v>
      </c>
      <c r="D11682" s="63" t="s">
        <v>9364</v>
      </c>
      <c r="E11682" s="64">
        <v>0</v>
      </c>
      <c r="F11682" s="64">
        <v>0</v>
      </c>
      <c r="G11682" s="64">
        <v>3</v>
      </c>
      <c r="H11682" s="64">
        <v>3</v>
      </c>
    </row>
    <row r="11683" spans="1:8" x14ac:dyDescent="0.3">
      <c r="A11683" s="63" t="s">
        <v>14016</v>
      </c>
      <c r="B11683" s="63" t="s">
        <v>14017</v>
      </c>
      <c r="C11683" s="63" t="s">
        <v>9420</v>
      </c>
      <c r="D11683" s="63" t="s">
        <v>14003</v>
      </c>
      <c r="E11683" s="64">
        <v>0</v>
      </c>
      <c r="F11683" s="64">
        <v>0</v>
      </c>
      <c r="G11683" s="64">
        <v>1</v>
      </c>
      <c r="H11683" s="64">
        <v>1</v>
      </c>
    </row>
    <row r="11684" spans="1:8" x14ac:dyDescent="0.3">
      <c r="A11684" s="63" t="s">
        <v>14016</v>
      </c>
      <c r="B11684" s="63" t="s">
        <v>14017</v>
      </c>
      <c r="C11684" s="63" t="s">
        <v>604</v>
      </c>
      <c r="D11684" s="63" t="s">
        <v>605</v>
      </c>
      <c r="E11684" s="64">
        <v>0</v>
      </c>
      <c r="F11684" s="64">
        <v>18</v>
      </c>
      <c r="G11684" s="64">
        <v>5</v>
      </c>
      <c r="H11684" s="64">
        <v>23</v>
      </c>
    </row>
    <row r="11685" spans="1:8" x14ac:dyDescent="0.3">
      <c r="A11685" s="63" t="s">
        <v>14016</v>
      </c>
      <c r="B11685" s="63" t="s">
        <v>14017</v>
      </c>
      <c r="C11685" s="63" t="s">
        <v>11276</v>
      </c>
      <c r="D11685" s="63" t="s">
        <v>11277</v>
      </c>
      <c r="E11685" s="64">
        <v>0</v>
      </c>
      <c r="F11685" s="64">
        <v>6</v>
      </c>
      <c r="G11685" s="64">
        <v>3</v>
      </c>
      <c r="H11685" s="64">
        <v>9</v>
      </c>
    </row>
    <row r="11686" spans="1:8" x14ac:dyDescent="0.3">
      <c r="A11686" s="63" t="s">
        <v>14016</v>
      </c>
      <c r="B11686" s="63" t="s">
        <v>14017</v>
      </c>
      <c r="C11686" s="63" t="s">
        <v>564</v>
      </c>
      <c r="D11686" s="63" t="s">
        <v>565</v>
      </c>
      <c r="E11686" s="64">
        <v>0</v>
      </c>
      <c r="F11686" s="64">
        <v>5</v>
      </c>
      <c r="G11686" s="64">
        <v>0</v>
      </c>
      <c r="H11686" s="64">
        <v>5</v>
      </c>
    </row>
    <row r="11687" spans="1:8" x14ac:dyDescent="0.3">
      <c r="A11687" s="63" t="s">
        <v>14016</v>
      </c>
      <c r="B11687" s="63" t="s">
        <v>14017</v>
      </c>
      <c r="C11687" s="63" t="s">
        <v>570</v>
      </c>
      <c r="D11687" s="63" t="s">
        <v>14005</v>
      </c>
      <c r="E11687" s="64">
        <v>0</v>
      </c>
      <c r="F11687" s="64">
        <v>0</v>
      </c>
      <c r="G11687" s="64">
        <v>3</v>
      </c>
      <c r="H11687" s="64">
        <v>3</v>
      </c>
    </row>
    <row r="11688" spans="1:8" x14ac:dyDescent="0.3">
      <c r="A11688" s="63" t="s">
        <v>15775</v>
      </c>
      <c r="B11688" s="63" t="s">
        <v>15776</v>
      </c>
      <c r="C11688" s="63" t="s">
        <v>13511</v>
      </c>
      <c r="D11688" s="63" t="s">
        <v>13512</v>
      </c>
      <c r="E11688" s="64">
        <v>0</v>
      </c>
      <c r="F11688" s="64">
        <v>0</v>
      </c>
      <c r="G11688" s="64">
        <v>8</v>
      </c>
      <c r="H11688" s="64">
        <v>8</v>
      </c>
    </row>
    <row r="11689" spans="1:8" x14ac:dyDescent="0.3">
      <c r="A11689" s="63" t="s">
        <v>15775</v>
      </c>
      <c r="B11689" s="63" t="s">
        <v>15776</v>
      </c>
      <c r="C11689" s="63" t="s">
        <v>13449</v>
      </c>
      <c r="D11689" s="63" t="s">
        <v>13450</v>
      </c>
      <c r="E11689" s="64">
        <v>26</v>
      </c>
      <c r="F11689" s="64">
        <v>135</v>
      </c>
      <c r="G11689" s="64">
        <v>22</v>
      </c>
      <c r="H11689" s="64">
        <v>157</v>
      </c>
    </row>
    <row r="11690" spans="1:8" x14ac:dyDescent="0.3">
      <c r="A11690" s="63" t="s">
        <v>15775</v>
      </c>
      <c r="B11690" s="63" t="s">
        <v>15776</v>
      </c>
      <c r="C11690" s="63" t="s">
        <v>5861</v>
      </c>
      <c r="D11690" s="63" t="s">
        <v>5862</v>
      </c>
      <c r="E11690" s="64">
        <v>0</v>
      </c>
      <c r="F11690" s="64">
        <v>0</v>
      </c>
      <c r="G11690" s="64">
        <v>10</v>
      </c>
      <c r="H11690" s="64">
        <v>10</v>
      </c>
    </row>
    <row r="11691" spans="1:8" x14ac:dyDescent="0.3">
      <c r="A11691" s="63" t="s">
        <v>15775</v>
      </c>
      <c r="B11691" s="63" t="s">
        <v>15776</v>
      </c>
      <c r="C11691" s="63" t="s">
        <v>14680</v>
      </c>
      <c r="D11691" s="63" t="s">
        <v>14681</v>
      </c>
      <c r="E11691" s="64">
        <v>0</v>
      </c>
      <c r="F11691" s="64">
        <v>0</v>
      </c>
      <c r="G11691" s="64">
        <v>7</v>
      </c>
      <c r="H11691" s="64">
        <v>7</v>
      </c>
    </row>
    <row r="11692" spans="1:8" x14ac:dyDescent="0.3">
      <c r="A11692" s="63" t="s">
        <v>15775</v>
      </c>
      <c r="B11692" s="63" t="s">
        <v>15776</v>
      </c>
      <c r="C11692" s="63" t="s">
        <v>14682</v>
      </c>
      <c r="D11692" s="63" t="s">
        <v>14683</v>
      </c>
      <c r="E11692" s="64">
        <v>0</v>
      </c>
      <c r="F11692" s="64">
        <v>1</v>
      </c>
      <c r="G11692" s="64">
        <v>0</v>
      </c>
      <c r="H11692" s="64">
        <v>1</v>
      </c>
    </row>
    <row r="11693" spans="1:8" x14ac:dyDescent="0.3">
      <c r="A11693" s="63" t="s">
        <v>15775</v>
      </c>
      <c r="B11693" s="63" t="s">
        <v>15776</v>
      </c>
      <c r="C11693" s="63" t="s">
        <v>13521</v>
      </c>
      <c r="D11693" s="63" t="s">
        <v>14752</v>
      </c>
      <c r="E11693" s="64">
        <v>0</v>
      </c>
      <c r="F11693" s="64">
        <v>2</v>
      </c>
      <c r="G11693" s="64">
        <v>6</v>
      </c>
      <c r="H11693" s="64">
        <v>8</v>
      </c>
    </row>
    <row r="11694" spans="1:8" x14ac:dyDescent="0.3">
      <c r="A11694" s="63" t="s">
        <v>15775</v>
      </c>
      <c r="B11694" s="63" t="s">
        <v>15776</v>
      </c>
      <c r="C11694" s="63" t="s">
        <v>13027</v>
      </c>
      <c r="D11694" s="63" t="s">
        <v>13028</v>
      </c>
      <c r="E11694" s="64">
        <v>0</v>
      </c>
      <c r="F11694" s="64">
        <v>0</v>
      </c>
      <c r="G11694" s="64">
        <v>1</v>
      </c>
      <c r="H11694" s="64">
        <v>1</v>
      </c>
    </row>
    <row r="11695" spans="1:8" x14ac:dyDescent="0.3">
      <c r="A11695" s="63" t="s">
        <v>15775</v>
      </c>
      <c r="B11695" s="63" t="s">
        <v>15776</v>
      </c>
      <c r="C11695" s="63" t="s">
        <v>12937</v>
      </c>
      <c r="D11695" s="63" t="s">
        <v>12938</v>
      </c>
      <c r="E11695" s="64">
        <v>0</v>
      </c>
      <c r="F11695" s="64">
        <v>0</v>
      </c>
      <c r="G11695" s="64">
        <v>3</v>
      </c>
      <c r="H11695" s="64">
        <v>3</v>
      </c>
    </row>
    <row r="11696" spans="1:8" x14ac:dyDescent="0.3">
      <c r="A11696" s="63" t="s">
        <v>15775</v>
      </c>
      <c r="B11696" s="63" t="s">
        <v>15776</v>
      </c>
      <c r="C11696" s="63" t="s">
        <v>13314</v>
      </c>
      <c r="D11696" s="63" t="s">
        <v>14755</v>
      </c>
      <c r="E11696" s="64">
        <v>0</v>
      </c>
      <c r="F11696" s="64">
        <v>1</v>
      </c>
      <c r="G11696" s="64">
        <v>18</v>
      </c>
      <c r="H11696" s="64">
        <v>19</v>
      </c>
    </row>
    <row r="11697" spans="1:8" x14ac:dyDescent="0.3">
      <c r="A11697" s="63" t="s">
        <v>15775</v>
      </c>
      <c r="B11697" s="63" t="s">
        <v>15776</v>
      </c>
      <c r="C11697" s="63" t="s">
        <v>13039</v>
      </c>
      <c r="D11697" s="63" t="s">
        <v>13040</v>
      </c>
      <c r="E11697" s="64">
        <v>0</v>
      </c>
      <c r="F11697" s="64">
        <v>0</v>
      </c>
      <c r="G11697" s="64">
        <v>1</v>
      </c>
      <c r="H11697" s="64">
        <v>1</v>
      </c>
    </row>
    <row r="11698" spans="1:8" x14ac:dyDescent="0.3">
      <c r="A11698" s="63" t="s">
        <v>15775</v>
      </c>
      <c r="B11698" s="63" t="s">
        <v>15776</v>
      </c>
      <c r="C11698" s="63" t="s">
        <v>13491</v>
      </c>
      <c r="D11698" s="63" t="s">
        <v>13492</v>
      </c>
      <c r="E11698" s="64">
        <v>0</v>
      </c>
      <c r="F11698" s="64">
        <v>0</v>
      </c>
      <c r="G11698" s="64">
        <v>3</v>
      </c>
      <c r="H11698" s="64">
        <v>3</v>
      </c>
    </row>
    <row r="11699" spans="1:8" x14ac:dyDescent="0.3">
      <c r="A11699" s="63" t="s">
        <v>15775</v>
      </c>
      <c r="B11699" s="63" t="s">
        <v>15776</v>
      </c>
      <c r="C11699" s="63" t="s">
        <v>13092</v>
      </c>
      <c r="D11699" s="63" t="s">
        <v>13093</v>
      </c>
      <c r="E11699" s="64">
        <v>0</v>
      </c>
      <c r="F11699" s="64">
        <v>0</v>
      </c>
      <c r="G11699" s="64">
        <v>9</v>
      </c>
      <c r="H11699" s="64">
        <v>9</v>
      </c>
    </row>
    <row r="11700" spans="1:8" x14ac:dyDescent="0.3">
      <c r="A11700" s="63" t="s">
        <v>15775</v>
      </c>
      <c r="B11700" s="63" t="s">
        <v>15776</v>
      </c>
      <c r="C11700" s="63" t="s">
        <v>13049</v>
      </c>
      <c r="D11700" s="63" t="s">
        <v>13050</v>
      </c>
      <c r="E11700" s="64">
        <v>0</v>
      </c>
      <c r="F11700" s="64">
        <v>0</v>
      </c>
      <c r="G11700" s="64">
        <v>3</v>
      </c>
      <c r="H11700" s="64">
        <v>3</v>
      </c>
    </row>
    <row r="11701" spans="1:8" x14ac:dyDescent="0.3">
      <c r="A11701" s="63" t="s">
        <v>15775</v>
      </c>
      <c r="B11701" s="63" t="s">
        <v>15776</v>
      </c>
      <c r="C11701" s="63" t="s">
        <v>12935</v>
      </c>
      <c r="D11701" s="63" t="s">
        <v>12936</v>
      </c>
      <c r="E11701" s="64">
        <v>0</v>
      </c>
      <c r="F11701" s="64">
        <v>0</v>
      </c>
      <c r="G11701" s="64">
        <v>1</v>
      </c>
      <c r="H11701" s="64">
        <v>1</v>
      </c>
    </row>
    <row r="11702" spans="1:8" x14ac:dyDescent="0.3">
      <c r="A11702" s="63" t="s">
        <v>15775</v>
      </c>
      <c r="B11702" s="63" t="s">
        <v>15776</v>
      </c>
      <c r="C11702" s="63" t="s">
        <v>13108</v>
      </c>
      <c r="D11702" s="63" t="s">
        <v>14167</v>
      </c>
      <c r="E11702" s="64">
        <v>0</v>
      </c>
      <c r="F11702" s="64">
        <v>2</v>
      </c>
      <c r="G11702" s="64">
        <v>0</v>
      </c>
      <c r="H11702" s="64">
        <v>2</v>
      </c>
    </row>
    <row r="11703" spans="1:8" x14ac:dyDescent="0.3">
      <c r="A11703" s="63" t="s">
        <v>15775</v>
      </c>
      <c r="B11703" s="63" t="s">
        <v>15776</v>
      </c>
      <c r="C11703" s="63" t="s">
        <v>13509</v>
      </c>
      <c r="D11703" s="63" t="s">
        <v>13510</v>
      </c>
      <c r="E11703" s="64">
        <v>0</v>
      </c>
      <c r="F11703" s="64">
        <v>2</v>
      </c>
      <c r="G11703" s="64">
        <v>0</v>
      </c>
      <c r="H11703" s="64">
        <v>2</v>
      </c>
    </row>
    <row r="11704" spans="1:8" x14ac:dyDescent="0.3">
      <c r="A11704" s="63" t="s">
        <v>15775</v>
      </c>
      <c r="B11704" s="63" t="s">
        <v>15776</v>
      </c>
      <c r="C11704" s="63" t="s">
        <v>13420</v>
      </c>
      <c r="D11704" s="63" t="s">
        <v>13421</v>
      </c>
      <c r="E11704" s="64">
        <v>9</v>
      </c>
      <c r="F11704" s="64">
        <v>80</v>
      </c>
      <c r="G11704" s="64">
        <v>22</v>
      </c>
      <c r="H11704" s="64">
        <v>102</v>
      </c>
    </row>
    <row r="11705" spans="1:8" x14ac:dyDescent="0.3">
      <c r="A11705" s="63" t="s">
        <v>15775</v>
      </c>
      <c r="B11705" s="63" t="s">
        <v>15776</v>
      </c>
      <c r="C11705" s="63" t="s">
        <v>13515</v>
      </c>
      <c r="D11705" s="63" t="s">
        <v>15726</v>
      </c>
      <c r="E11705" s="64">
        <v>6</v>
      </c>
      <c r="F11705" s="64">
        <v>1</v>
      </c>
      <c r="G11705" s="64">
        <v>0</v>
      </c>
      <c r="H11705" s="64">
        <v>1</v>
      </c>
    </row>
    <row r="11706" spans="1:8" x14ac:dyDescent="0.3">
      <c r="A11706" s="63" t="s">
        <v>15775</v>
      </c>
      <c r="B11706" s="63" t="s">
        <v>15776</v>
      </c>
      <c r="C11706" s="63" t="s">
        <v>13422</v>
      </c>
      <c r="D11706" s="63" t="s">
        <v>13423</v>
      </c>
      <c r="E11706" s="64">
        <v>0</v>
      </c>
      <c r="F11706" s="64">
        <v>6</v>
      </c>
      <c r="G11706" s="64">
        <v>16</v>
      </c>
      <c r="H11706" s="64">
        <v>22</v>
      </c>
    </row>
    <row r="11707" spans="1:8" x14ac:dyDescent="0.3">
      <c r="A11707" s="63" t="s">
        <v>15775</v>
      </c>
      <c r="B11707" s="63" t="s">
        <v>15776</v>
      </c>
      <c r="C11707" s="63" t="s">
        <v>13618</v>
      </c>
      <c r="D11707" s="63" t="s">
        <v>13619</v>
      </c>
      <c r="E11707" s="64">
        <v>0</v>
      </c>
      <c r="F11707" s="64">
        <v>0</v>
      </c>
      <c r="G11707" s="64">
        <v>1</v>
      </c>
      <c r="H11707" s="64">
        <v>1</v>
      </c>
    </row>
    <row r="11708" spans="1:8" x14ac:dyDescent="0.3">
      <c r="A11708" s="63" t="s">
        <v>15775</v>
      </c>
      <c r="B11708" s="63" t="s">
        <v>15776</v>
      </c>
      <c r="C11708" s="63" t="s">
        <v>13316</v>
      </c>
      <c r="D11708" s="63" t="s">
        <v>13317</v>
      </c>
      <c r="E11708" s="64">
        <v>0</v>
      </c>
      <c r="F11708" s="64">
        <v>0</v>
      </c>
      <c r="G11708" s="64">
        <v>8</v>
      </c>
      <c r="H11708" s="64">
        <v>8</v>
      </c>
    </row>
    <row r="11709" spans="1:8" x14ac:dyDescent="0.3">
      <c r="A11709" s="63" t="s">
        <v>15775</v>
      </c>
      <c r="B11709" s="63" t="s">
        <v>15776</v>
      </c>
      <c r="C11709" s="63" t="s">
        <v>13154</v>
      </c>
      <c r="D11709" s="63" t="s">
        <v>14196</v>
      </c>
      <c r="E11709" s="64">
        <v>0</v>
      </c>
      <c r="F11709" s="64">
        <v>1</v>
      </c>
      <c r="G11709" s="64">
        <v>10</v>
      </c>
      <c r="H11709" s="64">
        <v>11</v>
      </c>
    </row>
    <row r="11710" spans="1:8" x14ac:dyDescent="0.3">
      <c r="A11710" s="63" t="s">
        <v>15775</v>
      </c>
      <c r="B11710" s="63" t="s">
        <v>15776</v>
      </c>
      <c r="C11710" s="63" t="s">
        <v>13658</v>
      </c>
      <c r="D11710" s="63" t="s">
        <v>14197</v>
      </c>
      <c r="E11710" s="64">
        <v>0</v>
      </c>
      <c r="F11710" s="64">
        <v>1</v>
      </c>
      <c r="G11710" s="64">
        <v>0</v>
      </c>
      <c r="H11710" s="64">
        <v>1</v>
      </c>
    </row>
    <row r="11711" spans="1:8" x14ac:dyDescent="0.3">
      <c r="A11711" s="63" t="s">
        <v>15775</v>
      </c>
      <c r="B11711" s="63" t="s">
        <v>15776</v>
      </c>
      <c r="C11711" s="63" t="s">
        <v>13172</v>
      </c>
      <c r="D11711" s="63" t="s">
        <v>13173</v>
      </c>
      <c r="E11711" s="64">
        <v>2</v>
      </c>
      <c r="F11711" s="64">
        <v>6</v>
      </c>
      <c r="G11711" s="64">
        <v>0</v>
      </c>
      <c r="H11711" s="64">
        <v>6</v>
      </c>
    </row>
    <row r="11712" spans="1:8" x14ac:dyDescent="0.3">
      <c r="A11712" s="63" t="s">
        <v>15775</v>
      </c>
      <c r="B11712" s="63" t="s">
        <v>15776</v>
      </c>
      <c r="C11712" s="63" t="s">
        <v>13318</v>
      </c>
      <c r="D11712" s="63" t="s">
        <v>13319</v>
      </c>
      <c r="E11712" s="64">
        <v>0</v>
      </c>
      <c r="F11712" s="64">
        <v>1</v>
      </c>
      <c r="G11712" s="64">
        <v>17</v>
      </c>
      <c r="H11712" s="64">
        <v>18</v>
      </c>
    </row>
    <row r="11713" spans="1:8" x14ac:dyDescent="0.3">
      <c r="A11713" s="63" t="s">
        <v>15452</v>
      </c>
      <c r="B11713" s="63" t="s">
        <v>15453</v>
      </c>
      <c r="C11713" s="63" t="s">
        <v>12183</v>
      </c>
      <c r="D11713" s="63" t="s">
        <v>15449</v>
      </c>
      <c r="E11713" s="64">
        <v>0</v>
      </c>
      <c r="F11713" s="64">
        <v>0</v>
      </c>
      <c r="G11713" s="64">
        <v>1</v>
      </c>
      <c r="H11713" s="64">
        <v>1</v>
      </c>
    </row>
    <row r="11714" spans="1:8" x14ac:dyDescent="0.3">
      <c r="A11714" s="63" t="s">
        <v>15452</v>
      </c>
      <c r="B11714" s="63" t="s">
        <v>15453</v>
      </c>
      <c r="C11714" s="63" t="s">
        <v>3930</v>
      </c>
      <c r="D11714" s="63" t="s">
        <v>3931</v>
      </c>
      <c r="E11714" s="64">
        <v>0</v>
      </c>
      <c r="F11714" s="64">
        <v>0</v>
      </c>
      <c r="G11714" s="64">
        <v>9</v>
      </c>
      <c r="H11714" s="64">
        <v>9</v>
      </c>
    </row>
    <row r="11715" spans="1:8" x14ac:dyDescent="0.3">
      <c r="A11715" s="63" t="s">
        <v>15452</v>
      </c>
      <c r="B11715" s="63" t="s">
        <v>15453</v>
      </c>
      <c r="C11715" s="63" t="s">
        <v>12229</v>
      </c>
      <c r="D11715" s="63" t="s">
        <v>12230</v>
      </c>
      <c r="E11715" s="64">
        <v>1</v>
      </c>
      <c r="F11715" s="64">
        <v>3</v>
      </c>
      <c r="G11715" s="64">
        <v>0</v>
      </c>
      <c r="H11715" s="64">
        <v>3</v>
      </c>
    </row>
    <row r="11716" spans="1:8" x14ac:dyDescent="0.3">
      <c r="A11716" s="63" t="s">
        <v>15452</v>
      </c>
      <c r="B11716" s="63" t="s">
        <v>15453</v>
      </c>
      <c r="C11716" s="63" t="s">
        <v>11541</v>
      </c>
      <c r="D11716" s="63" t="s">
        <v>11542</v>
      </c>
      <c r="E11716" s="64">
        <v>3</v>
      </c>
      <c r="F11716" s="64">
        <v>9</v>
      </c>
      <c r="G11716" s="64">
        <v>3</v>
      </c>
      <c r="H11716" s="64">
        <v>12</v>
      </c>
    </row>
    <row r="11717" spans="1:8" x14ac:dyDescent="0.3">
      <c r="A11717" s="63" t="s">
        <v>15452</v>
      </c>
      <c r="B11717" s="63" t="s">
        <v>15453</v>
      </c>
      <c r="C11717" s="63" t="s">
        <v>3279</v>
      </c>
      <c r="D11717" s="63" t="s">
        <v>3280</v>
      </c>
      <c r="E11717" s="64">
        <v>0</v>
      </c>
      <c r="F11717" s="64">
        <v>1</v>
      </c>
      <c r="G11717" s="64">
        <v>0</v>
      </c>
      <c r="H11717" s="64">
        <v>1</v>
      </c>
    </row>
    <row r="11718" spans="1:8" x14ac:dyDescent="0.3">
      <c r="A11718" s="63" t="s">
        <v>15452</v>
      </c>
      <c r="B11718" s="63" t="s">
        <v>15453</v>
      </c>
      <c r="C11718" s="63" t="s">
        <v>12127</v>
      </c>
      <c r="D11718" s="63" t="s">
        <v>12128</v>
      </c>
      <c r="E11718" s="64">
        <v>0</v>
      </c>
      <c r="F11718" s="64">
        <v>0</v>
      </c>
      <c r="G11718" s="64">
        <v>1</v>
      </c>
      <c r="H11718" s="64">
        <v>1</v>
      </c>
    </row>
    <row r="11719" spans="1:8" x14ac:dyDescent="0.3">
      <c r="A11719" s="63" t="s">
        <v>15452</v>
      </c>
      <c r="B11719" s="63" t="s">
        <v>15453</v>
      </c>
      <c r="C11719" s="63" t="s">
        <v>11611</v>
      </c>
      <c r="D11719" s="63" t="s">
        <v>15443</v>
      </c>
      <c r="E11719" s="64">
        <v>3</v>
      </c>
      <c r="F11719" s="64">
        <v>2</v>
      </c>
      <c r="G11719" s="64">
        <v>1</v>
      </c>
      <c r="H11719" s="64">
        <v>3</v>
      </c>
    </row>
    <row r="11720" spans="1:8" x14ac:dyDescent="0.3">
      <c r="A11720" s="63" t="s">
        <v>15452</v>
      </c>
      <c r="B11720" s="63" t="s">
        <v>15453</v>
      </c>
      <c r="C11720" s="63" t="s">
        <v>11675</v>
      </c>
      <c r="D11720" s="63" t="s">
        <v>11676</v>
      </c>
      <c r="E11720" s="64">
        <v>0</v>
      </c>
      <c r="F11720" s="64">
        <v>2</v>
      </c>
      <c r="G11720" s="64">
        <v>0</v>
      </c>
      <c r="H11720" s="64">
        <v>2</v>
      </c>
    </row>
    <row r="11721" spans="1:8" x14ac:dyDescent="0.3">
      <c r="A11721" s="63" t="s">
        <v>15452</v>
      </c>
      <c r="B11721" s="63" t="s">
        <v>15453</v>
      </c>
      <c r="C11721" s="63" t="s">
        <v>12227</v>
      </c>
      <c r="D11721" s="63" t="s">
        <v>12228</v>
      </c>
      <c r="E11721" s="64">
        <v>0</v>
      </c>
      <c r="F11721" s="64">
        <v>5</v>
      </c>
      <c r="G11721" s="64">
        <v>3</v>
      </c>
      <c r="H11721" s="64">
        <v>8</v>
      </c>
    </row>
    <row r="11722" spans="1:8" x14ac:dyDescent="0.3">
      <c r="A11722" s="63" t="s">
        <v>15452</v>
      </c>
      <c r="B11722" s="63" t="s">
        <v>15453</v>
      </c>
      <c r="C11722" s="63" t="s">
        <v>11949</v>
      </c>
      <c r="D11722" s="63" t="s">
        <v>14526</v>
      </c>
      <c r="E11722" s="64">
        <v>0</v>
      </c>
      <c r="F11722" s="64">
        <v>0</v>
      </c>
      <c r="G11722" s="64">
        <v>17</v>
      </c>
      <c r="H11722" s="64">
        <v>17</v>
      </c>
    </row>
    <row r="11723" spans="1:8" x14ac:dyDescent="0.3">
      <c r="A11723" s="63" t="s">
        <v>15452</v>
      </c>
      <c r="B11723" s="63" t="s">
        <v>15453</v>
      </c>
      <c r="C11723" s="63" t="s">
        <v>12092</v>
      </c>
      <c r="D11723" s="63" t="s">
        <v>14566</v>
      </c>
      <c r="E11723" s="64">
        <v>0</v>
      </c>
      <c r="F11723" s="64">
        <v>0</v>
      </c>
      <c r="G11723" s="64">
        <v>2</v>
      </c>
      <c r="H11723" s="64">
        <v>2</v>
      </c>
    </row>
    <row r="11724" spans="1:8" x14ac:dyDescent="0.3">
      <c r="A11724" s="63" t="s">
        <v>15452</v>
      </c>
      <c r="B11724" s="63" t="s">
        <v>15453</v>
      </c>
      <c r="C11724" s="63" t="s">
        <v>11843</v>
      </c>
      <c r="D11724" s="63" t="s">
        <v>14448</v>
      </c>
      <c r="E11724" s="64">
        <v>0</v>
      </c>
      <c r="F11724" s="64">
        <v>1</v>
      </c>
      <c r="G11724" s="64">
        <v>0</v>
      </c>
      <c r="H11724" s="64">
        <v>1</v>
      </c>
    </row>
    <row r="11725" spans="1:8" x14ac:dyDescent="0.3">
      <c r="A11725" s="63" t="s">
        <v>15452</v>
      </c>
      <c r="B11725" s="63" t="s">
        <v>15453</v>
      </c>
      <c r="C11725" s="63" t="s">
        <v>12225</v>
      </c>
      <c r="D11725" s="63" t="s">
        <v>15433</v>
      </c>
      <c r="E11725" s="64">
        <v>0</v>
      </c>
      <c r="F11725" s="64">
        <v>1</v>
      </c>
      <c r="G11725" s="64">
        <v>2</v>
      </c>
      <c r="H11725" s="64">
        <v>3</v>
      </c>
    </row>
    <row r="11726" spans="1:8" x14ac:dyDescent="0.3">
      <c r="A11726" s="63" t="s">
        <v>15452</v>
      </c>
      <c r="B11726" s="63" t="s">
        <v>15453</v>
      </c>
      <c r="C11726" s="63" t="s">
        <v>12223</v>
      </c>
      <c r="D11726" s="63" t="s">
        <v>15444</v>
      </c>
      <c r="E11726" s="64">
        <v>0</v>
      </c>
      <c r="F11726" s="64">
        <v>4</v>
      </c>
      <c r="G11726" s="64">
        <v>1</v>
      </c>
      <c r="H11726" s="64">
        <v>5</v>
      </c>
    </row>
    <row r="11727" spans="1:8" x14ac:dyDescent="0.3">
      <c r="A11727" s="63" t="s">
        <v>15452</v>
      </c>
      <c r="B11727" s="63" t="s">
        <v>15453</v>
      </c>
      <c r="C11727" s="63" t="s">
        <v>11537</v>
      </c>
      <c r="D11727" s="63" t="s">
        <v>11538</v>
      </c>
      <c r="E11727" s="64">
        <v>0</v>
      </c>
      <c r="F11727" s="64">
        <v>0</v>
      </c>
      <c r="G11727" s="64">
        <v>5</v>
      </c>
      <c r="H11727" s="64">
        <v>5</v>
      </c>
    </row>
    <row r="11728" spans="1:8" x14ac:dyDescent="0.3">
      <c r="A11728" s="63" t="s">
        <v>15452</v>
      </c>
      <c r="B11728" s="63" t="s">
        <v>15453</v>
      </c>
      <c r="C11728" s="63" t="s">
        <v>11953</v>
      </c>
      <c r="D11728" s="63" t="s">
        <v>14684</v>
      </c>
      <c r="E11728" s="64">
        <v>0</v>
      </c>
      <c r="F11728" s="64">
        <v>1</v>
      </c>
      <c r="G11728" s="64">
        <v>0</v>
      </c>
      <c r="H11728" s="64">
        <v>1</v>
      </c>
    </row>
    <row r="11729" spans="1:8" x14ac:dyDescent="0.3">
      <c r="A11729" s="63" t="s">
        <v>15167</v>
      </c>
      <c r="B11729" s="63" t="s">
        <v>15168</v>
      </c>
      <c r="C11729" s="63" t="s">
        <v>9857</v>
      </c>
      <c r="D11729" s="63" t="s">
        <v>9858</v>
      </c>
      <c r="E11729" s="64">
        <v>0</v>
      </c>
      <c r="F11729" s="64">
        <v>1</v>
      </c>
      <c r="G11729" s="64">
        <v>1</v>
      </c>
      <c r="H11729" s="64">
        <v>2</v>
      </c>
    </row>
    <row r="11730" spans="1:8" x14ac:dyDescent="0.3">
      <c r="A11730" s="63" t="s">
        <v>15167</v>
      </c>
      <c r="B11730" s="63" t="s">
        <v>15168</v>
      </c>
      <c r="C11730" s="63" t="s">
        <v>14949</v>
      </c>
      <c r="D11730" s="63" t="s">
        <v>14950</v>
      </c>
      <c r="E11730" s="64">
        <v>0</v>
      </c>
      <c r="F11730" s="64">
        <v>0</v>
      </c>
      <c r="G11730" s="64">
        <v>4</v>
      </c>
      <c r="H11730" s="64">
        <v>4</v>
      </c>
    </row>
    <row r="11731" spans="1:8" x14ac:dyDescent="0.3">
      <c r="A11731" s="63" t="s">
        <v>15167</v>
      </c>
      <c r="B11731" s="63" t="s">
        <v>15168</v>
      </c>
      <c r="C11731" s="63" t="s">
        <v>9981</v>
      </c>
      <c r="D11731" s="63" t="s">
        <v>9982</v>
      </c>
      <c r="E11731" s="64">
        <v>0</v>
      </c>
      <c r="F11731" s="64">
        <v>0</v>
      </c>
      <c r="G11731" s="64">
        <v>1</v>
      </c>
      <c r="H11731" s="64">
        <v>1</v>
      </c>
    </row>
    <row r="11732" spans="1:8" x14ac:dyDescent="0.3">
      <c r="A11732" s="63" t="s">
        <v>15167</v>
      </c>
      <c r="B11732" s="63" t="s">
        <v>15168</v>
      </c>
      <c r="C11732" s="63" t="s">
        <v>12369</v>
      </c>
      <c r="D11732" s="63" t="s">
        <v>12370</v>
      </c>
      <c r="E11732" s="64">
        <v>6</v>
      </c>
      <c r="F11732" s="64">
        <v>25</v>
      </c>
      <c r="G11732" s="64">
        <v>0</v>
      </c>
      <c r="H11732" s="64">
        <v>25</v>
      </c>
    </row>
    <row r="11733" spans="1:8" x14ac:dyDescent="0.3">
      <c r="A11733" s="63" t="s">
        <v>15167</v>
      </c>
      <c r="B11733" s="63" t="s">
        <v>15168</v>
      </c>
      <c r="C11733" s="63" t="s">
        <v>9869</v>
      </c>
      <c r="D11733" s="63" t="s">
        <v>9870</v>
      </c>
      <c r="E11733" s="64">
        <v>0</v>
      </c>
      <c r="F11733" s="64">
        <v>0</v>
      </c>
      <c r="G11733" s="64">
        <v>7</v>
      </c>
      <c r="H11733" s="64">
        <v>7</v>
      </c>
    </row>
    <row r="11734" spans="1:8" x14ac:dyDescent="0.3">
      <c r="A11734" s="63" t="s">
        <v>15167</v>
      </c>
      <c r="B11734" s="63" t="s">
        <v>15168</v>
      </c>
      <c r="C11734" s="63" t="s">
        <v>9985</v>
      </c>
      <c r="D11734" s="63" t="s">
        <v>15137</v>
      </c>
      <c r="E11734" s="64">
        <v>0</v>
      </c>
      <c r="F11734" s="64">
        <v>1</v>
      </c>
      <c r="G11734" s="64">
        <v>0</v>
      </c>
      <c r="H11734" s="64">
        <v>1</v>
      </c>
    </row>
    <row r="11735" spans="1:8" x14ac:dyDescent="0.3">
      <c r="A11735" s="63" t="s">
        <v>15167</v>
      </c>
      <c r="B11735" s="63" t="s">
        <v>15168</v>
      </c>
      <c r="C11735" s="63" t="s">
        <v>9904</v>
      </c>
      <c r="D11735" s="63" t="s">
        <v>9905</v>
      </c>
      <c r="E11735" s="64">
        <v>0</v>
      </c>
      <c r="F11735" s="64">
        <v>2</v>
      </c>
      <c r="G11735" s="64">
        <v>0</v>
      </c>
      <c r="H11735" s="64">
        <v>2</v>
      </c>
    </row>
    <row r="11736" spans="1:8" x14ac:dyDescent="0.3">
      <c r="A11736" s="63" t="s">
        <v>15167</v>
      </c>
      <c r="B11736" s="63" t="s">
        <v>15168</v>
      </c>
      <c r="C11736" s="63" t="s">
        <v>9899</v>
      </c>
      <c r="D11736" s="63" t="s">
        <v>14167</v>
      </c>
      <c r="E11736" s="64">
        <v>0</v>
      </c>
      <c r="F11736" s="64">
        <v>3</v>
      </c>
      <c r="G11736" s="64">
        <v>1</v>
      </c>
      <c r="H11736" s="64">
        <v>4</v>
      </c>
    </row>
    <row r="11737" spans="1:8" x14ac:dyDescent="0.3">
      <c r="A11737" s="63" t="s">
        <v>15167</v>
      </c>
      <c r="B11737" s="63" t="s">
        <v>15168</v>
      </c>
      <c r="C11737" s="63" t="s">
        <v>9871</v>
      </c>
      <c r="D11737" s="63" t="s">
        <v>15127</v>
      </c>
      <c r="E11737" s="64">
        <v>0</v>
      </c>
      <c r="F11737" s="64">
        <v>3</v>
      </c>
      <c r="G11737" s="64">
        <v>1</v>
      </c>
      <c r="H11737" s="64">
        <v>4</v>
      </c>
    </row>
    <row r="11738" spans="1:8" x14ac:dyDescent="0.3">
      <c r="A11738" s="63" t="s">
        <v>14670</v>
      </c>
      <c r="B11738" s="63" t="s">
        <v>14671</v>
      </c>
      <c r="C11738" s="63" t="s">
        <v>4743</v>
      </c>
      <c r="D11738" s="63" t="s">
        <v>4744</v>
      </c>
      <c r="E11738" s="64">
        <v>0</v>
      </c>
      <c r="F11738" s="64">
        <v>0</v>
      </c>
      <c r="G11738" s="64">
        <v>1</v>
      </c>
      <c r="H11738" s="64">
        <v>1</v>
      </c>
    </row>
    <row r="11739" spans="1:8" x14ac:dyDescent="0.3">
      <c r="A11739" s="63" t="s">
        <v>14670</v>
      </c>
      <c r="B11739" s="63" t="s">
        <v>14671</v>
      </c>
      <c r="C11739" s="63" t="s">
        <v>6817</v>
      </c>
      <c r="D11739" s="63" t="s">
        <v>6818</v>
      </c>
      <c r="E11739" s="64">
        <v>0</v>
      </c>
      <c r="F11739" s="64">
        <v>0</v>
      </c>
      <c r="G11739" s="64">
        <v>1</v>
      </c>
      <c r="H11739" s="64">
        <v>1</v>
      </c>
    </row>
    <row r="11740" spans="1:8" x14ac:dyDescent="0.3">
      <c r="A11740" s="63" t="s">
        <v>14670</v>
      </c>
      <c r="B11740" s="63" t="s">
        <v>14671</v>
      </c>
      <c r="C11740" s="63" t="s">
        <v>6825</v>
      </c>
      <c r="D11740" s="63" t="s">
        <v>6826</v>
      </c>
      <c r="E11740" s="64">
        <v>0</v>
      </c>
      <c r="F11740" s="64">
        <v>1</v>
      </c>
      <c r="G11740" s="64">
        <v>1</v>
      </c>
      <c r="H11740" s="64">
        <v>2</v>
      </c>
    </row>
    <row r="11741" spans="1:8" x14ac:dyDescent="0.3">
      <c r="A11741" s="63" t="s">
        <v>14670</v>
      </c>
      <c r="B11741" s="63" t="s">
        <v>14671</v>
      </c>
      <c r="C11741" s="63" t="s">
        <v>4057</v>
      </c>
      <c r="D11741" s="63" t="s">
        <v>14521</v>
      </c>
      <c r="E11741" s="64">
        <v>1</v>
      </c>
      <c r="F11741" s="64">
        <v>3</v>
      </c>
      <c r="G11741" s="64">
        <v>6</v>
      </c>
      <c r="H11741" s="64">
        <v>9</v>
      </c>
    </row>
    <row r="11742" spans="1:8" x14ac:dyDescent="0.3">
      <c r="A11742" s="63" t="s">
        <v>14670</v>
      </c>
      <c r="B11742" s="63" t="s">
        <v>14671</v>
      </c>
      <c r="C11742" s="63" t="s">
        <v>3912</v>
      </c>
      <c r="D11742" s="63" t="s">
        <v>3913</v>
      </c>
      <c r="E11742" s="64">
        <v>1</v>
      </c>
      <c r="F11742" s="64">
        <v>10</v>
      </c>
      <c r="G11742" s="64">
        <v>6</v>
      </c>
      <c r="H11742" s="64">
        <v>16</v>
      </c>
    </row>
    <row r="11743" spans="1:8" x14ac:dyDescent="0.3">
      <c r="A11743" s="63" t="s">
        <v>14670</v>
      </c>
      <c r="B11743" s="63" t="s">
        <v>14671</v>
      </c>
      <c r="C11743" s="63" t="s">
        <v>3930</v>
      </c>
      <c r="D11743" s="63" t="s">
        <v>3931</v>
      </c>
      <c r="E11743" s="64">
        <v>0</v>
      </c>
      <c r="F11743" s="64">
        <v>0</v>
      </c>
      <c r="G11743" s="64">
        <v>39</v>
      </c>
      <c r="H11743" s="64">
        <v>39</v>
      </c>
    </row>
    <row r="11744" spans="1:8" x14ac:dyDescent="0.3">
      <c r="A11744" s="63" t="s">
        <v>14670</v>
      </c>
      <c r="B11744" s="63" t="s">
        <v>14671</v>
      </c>
      <c r="C11744" s="63" t="s">
        <v>4988</v>
      </c>
      <c r="D11744" s="63" t="s">
        <v>4989</v>
      </c>
      <c r="E11744" s="64">
        <v>0</v>
      </c>
      <c r="F11744" s="64">
        <v>0</v>
      </c>
      <c r="G11744" s="64">
        <v>1</v>
      </c>
      <c r="H11744" s="64">
        <v>1</v>
      </c>
    </row>
    <row r="11745" spans="1:8" x14ac:dyDescent="0.3">
      <c r="A11745" s="63" t="s">
        <v>14670</v>
      </c>
      <c r="B11745" s="63" t="s">
        <v>14671</v>
      </c>
      <c r="C11745" s="63" t="s">
        <v>4668</v>
      </c>
      <c r="D11745" s="63" t="s">
        <v>4669</v>
      </c>
      <c r="E11745" s="64">
        <v>0</v>
      </c>
      <c r="F11745" s="64">
        <v>0</v>
      </c>
      <c r="G11745" s="64">
        <v>1</v>
      </c>
      <c r="H11745" s="64">
        <v>1</v>
      </c>
    </row>
    <row r="11746" spans="1:8" x14ac:dyDescent="0.3">
      <c r="A11746" s="63" t="s">
        <v>14670</v>
      </c>
      <c r="B11746" s="63" t="s">
        <v>14671</v>
      </c>
      <c r="C11746" s="63" t="s">
        <v>3335</v>
      </c>
      <c r="D11746" s="63" t="s">
        <v>3336</v>
      </c>
      <c r="E11746" s="64">
        <v>0</v>
      </c>
      <c r="F11746" s="64">
        <v>0</v>
      </c>
      <c r="G11746" s="64">
        <v>2</v>
      </c>
      <c r="H11746" s="64">
        <v>2</v>
      </c>
    </row>
    <row r="11747" spans="1:8" x14ac:dyDescent="0.3">
      <c r="A11747" s="63" t="s">
        <v>14670</v>
      </c>
      <c r="B11747" s="63" t="s">
        <v>14671</v>
      </c>
      <c r="C11747" s="63" t="s">
        <v>8121</v>
      </c>
      <c r="D11747" s="63" t="s">
        <v>8122</v>
      </c>
      <c r="E11747" s="64">
        <v>0</v>
      </c>
      <c r="F11747" s="64">
        <v>1</v>
      </c>
      <c r="G11747" s="64">
        <v>0</v>
      </c>
      <c r="H11747" s="64">
        <v>1</v>
      </c>
    </row>
    <row r="11748" spans="1:8" x14ac:dyDescent="0.3">
      <c r="A11748" s="63" t="s">
        <v>14670</v>
      </c>
      <c r="B11748" s="63" t="s">
        <v>14671</v>
      </c>
      <c r="C11748" s="63" t="s">
        <v>3222</v>
      </c>
      <c r="D11748" s="63" t="s">
        <v>3223</v>
      </c>
      <c r="E11748" s="64">
        <v>1</v>
      </c>
      <c r="F11748" s="64">
        <v>18</v>
      </c>
      <c r="G11748" s="64">
        <v>54</v>
      </c>
      <c r="H11748" s="64">
        <v>72</v>
      </c>
    </row>
    <row r="11749" spans="1:8" x14ac:dyDescent="0.3">
      <c r="A11749" s="63" t="s">
        <v>14670</v>
      </c>
      <c r="B11749" s="63" t="s">
        <v>14671</v>
      </c>
      <c r="C11749" s="63" t="s">
        <v>3954</v>
      </c>
      <c r="D11749" s="63" t="s">
        <v>3955</v>
      </c>
      <c r="E11749" s="64">
        <v>1</v>
      </c>
      <c r="F11749" s="64">
        <v>36</v>
      </c>
      <c r="G11749" s="64">
        <v>7</v>
      </c>
      <c r="H11749" s="64">
        <v>43</v>
      </c>
    </row>
    <row r="11750" spans="1:8" x14ac:dyDescent="0.3">
      <c r="A11750" s="63" t="s">
        <v>14670</v>
      </c>
      <c r="B11750" s="63" t="s">
        <v>14671</v>
      </c>
      <c r="C11750" s="63" t="s">
        <v>3839</v>
      </c>
      <c r="D11750" s="63" t="s">
        <v>14672</v>
      </c>
      <c r="E11750" s="64">
        <v>39</v>
      </c>
      <c r="F11750" s="64">
        <v>7</v>
      </c>
      <c r="G11750" s="64">
        <v>0</v>
      </c>
      <c r="H11750" s="64">
        <v>7</v>
      </c>
    </row>
    <row r="11751" spans="1:8" x14ac:dyDescent="0.3">
      <c r="A11751" s="63" t="s">
        <v>14670</v>
      </c>
      <c r="B11751" s="63" t="s">
        <v>14671</v>
      </c>
      <c r="C11751" s="63" t="s">
        <v>3787</v>
      </c>
      <c r="D11751" s="63" t="s">
        <v>3788</v>
      </c>
      <c r="E11751" s="64">
        <v>1</v>
      </c>
      <c r="F11751" s="64">
        <v>2</v>
      </c>
      <c r="G11751" s="64">
        <v>1</v>
      </c>
      <c r="H11751" s="64">
        <v>3</v>
      </c>
    </row>
    <row r="11752" spans="1:8" x14ac:dyDescent="0.3">
      <c r="A11752" s="63" t="s">
        <v>14670</v>
      </c>
      <c r="B11752" s="63" t="s">
        <v>14671</v>
      </c>
      <c r="C11752" s="63" t="s">
        <v>4082</v>
      </c>
      <c r="D11752" s="63" t="s">
        <v>4083</v>
      </c>
      <c r="E11752" s="64">
        <v>0</v>
      </c>
      <c r="F11752" s="64">
        <v>0</v>
      </c>
      <c r="G11752" s="64">
        <v>3</v>
      </c>
      <c r="H11752" s="64">
        <v>3</v>
      </c>
    </row>
    <row r="11753" spans="1:8" x14ac:dyDescent="0.3">
      <c r="A11753" s="63" t="s">
        <v>14670</v>
      </c>
      <c r="B11753" s="63" t="s">
        <v>14671</v>
      </c>
      <c r="C11753" s="63" t="s">
        <v>3269</v>
      </c>
      <c r="D11753" s="63" t="s">
        <v>3270</v>
      </c>
      <c r="E11753" s="64">
        <v>0</v>
      </c>
      <c r="F11753" s="64">
        <v>9</v>
      </c>
      <c r="G11753" s="64">
        <v>37</v>
      </c>
      <c r="H11753" s="64">
        <v>46</v>
      </c>
    </row>
    <row r="11754" spans="1:8" x14ac:dyDescent="0.3">
      <c r="A11754" s="63" t="s">
        <v>14670</v>
      </c>
      <c r="B11754" s="63" t="s">
        <v>14671</v>
      </c>
      <c r="C11754" s="63" t="s">
        <v>3891</v>
      </c>
      <c r="D11754" s="63" t="s">
        <v>3892</v>
      </c>
      <c r="E11754" s="64">
        <v>0</v>
      </c>
      <c r="F11754" s="64">
        <v>3</v>
      </c>
      <c r="G11754" s="64">
        <v>0</v>
      </c>
      <c r="H11754" s="64">
        <v>3</v>
      </c>
    </row>
    <row r="11755" spans="1:8" x14ac:dyDescent="0.3">
      <c r="A11755" s="63" t="s">
        <v>14670</v>
      </c>
      <c r="B11755" s="63" t="s">
        <v>14671</v>
      </c>
      <c r="C11755" s="63" t="s">
        <v>4055</v>
      </c>
      <c r="D11755" s="63" t="s">
        <v>14522</v>
      </c>
      <c r="E11755" s="64">
        <v>0</v>
      </c>
      <c r="F11755" s="64">
        <v>0</v>
      </c>
      <c r="G11755" s="64">
        <v>8</v>
      </c>
      <c r="H11755" s="64">
        <v>8</v>
      </c>
    </row>
    <row r="11756" spans="1:8" x14ac:dyDescent="0.3">
      <c r="A11756" s="63" t="s">
        <v>14670</v>
      </c>
      <c r="B11756" s="63" t="s">
        <v>14671</v>
      </c>
      <c r="C11756" s="63" t="s">
        <v>11955</v>
      </c>
      <c r="D11756" s="63" t="s">
        <v>11956</v>
      </c>
      <c r="E11756" s="64">
        <v>0</v>
      </c>
      <c r="F11756" s="64">
        <v>5</v>
      </c>
      <c r="G11756" s="64">
        <v>8</v>
      </c>
      <c r="H11756" s="64">
        <v>13</v>
      </c>
    </row>
    <row r="11757" spans="1:8" x14ac:dyDescent="0.3">
      <c r="A11757" s="63" t="s">
        <v>14670</v>
      </c>
      <c r="B11757" s="63" t="s">
        <v>14671</v>
      </c>
      <c r="C11757" s="63" t="s">
        <v>8129</v>
      </c>
      <c r="D11757" s="63" t="s">
        <v>8130</v>
      </c>
      <c r="E11757" s="64">
        <v>0</v>
      </c>
      <c r="F11757" s="64">
        <v>0</v>
      </c>
      <c r="G11757" s="64">
        <v>2</v>
      </c>
      <c r="H11757" s="64">
        <v>2</v>
      </c>
    </row>
    <row r="11758" spans="1:8" x14ac:dyDescent="0.3">
      <c r="A11758" s="63" t="s">
        <v>14670</v>
      </c>
      <c r="B11758" s="63" t="s">
        <v>14671</v>
      </c>
      <c r="C11758" s="63" t="s">
        <v>3893</v>
      </c>
      <c r="D11758" s="63" t="s">
        <v>14589</v>
      </c>
      <c r="E11758" s="64">
        <v>0</v>
      </c>
      <c r="F11758" s="64">
        <v>0</v>
      </c>
      <c r="G11758" s="64">
        <v>7</v>
      </c>
      <c r="H11758" s="64">
        <v>7</v>
      </c>
    </row>
    <row r="11759" spans="1:8" x14ac:dyDescent="0.3">
      <c r="A11759" s="63" t="s">
        <v>14670</v>
      </c>
      <c r="B11759" s="63" t="s">
        <v>14671</v>
      </c>
      <c r="C11759" s="63" t="s">
        <v>3851</v>
      </c>
      <c r="D11759" s="63" t="s">
        <v>3852</v>
      </c>
      <c r="E11759" s="64">
        <v>1</v>
      </c>
      <c r="F11759" s="64">
        <v>1</v>
      </c>
      <c r="G11759" s="64">
        <v>0</v>
      </c>
      <c r="H11759" s="64">
        <v>1</v>
      </c>
    </row>
    <row r="11760" spans="1:8" x14ac:dyDescent="0.3">
      <c r="A11760" s="63" t="s">
        <v>14670</v>
      </c>
      <c r="B11760" s="63" t="s">
        <v>14671</v>
      </c>
      <c r="C11760" s="63" t="s">
        <v>3865</v>
      </c>
      <c r="D11760" s="63" t="s">
        <v>3866</v>
      </c>
      <c r="E11760" s="64">
        <v>1</v>
      </c>
      <c r="F11760" s="64">
        <v>11</v>
      </c>
      <c r="G11760" s="64">
        <v>0</v>
      </c>
      <c r="H11760" s="64">
        <v>11</v>
      </c>
    </row>
    <row r="11761" spans="1:8" x14ac:dyDescent="0.3">
      <c r="A11761" s="63" t="s">
        <v>14670</v>
      </c>
      <c r="B11761" s="63" t="s">
        <v>14671</v>
      </c>
      <c r="C11761" s="63" t="s">
        <v>3979</v>
      </c>
      <c r="D11761" s="63" t="s">
        <v>3980</v>
      </c>
      <c r="E11761" s="64">
        <v>0</v>
      </c>
      <c r="F11761" s="64">
        <v>0</v>
      </c>
      <c r="G11761" s="64">
        <v>15</v>
      </c>
      <c r="H11761" s="64">
        <v>15</v>
      </c>
    </row>
    <row r="11762" spans="1:8" x14ac:dyDescent="0.3">
      <c r="A11762" s="63" t="s">
        <v>14670</v>
      </c>
      <c r="B11762" s="63" t="s">
        <v>14671</v>
      </c>
      <c r="C11762" s="63" t="s">
        <v>8204</v>
      </c>
      <c r="D11762" s="63" t="s">
        <v>14543</v>
      </c>
      <c r="E11762" s="64">
        <v>0</v>
      </c>
      <c r="F11762" s="64">
        <v>0</v>
      </c>
      <c r="G11762" s="64">
        <v>1</v>
      </c>
      <c r="H11762" s="64">
        <v>1</v>
      </c>
    </row>
    <row r="11763" spans="1:8" x14ac:dyDescent="0.3">
      <c r="A11763" s="63" t="s">
        <v>14670</v>
      </c>
      <c r="B11763" s="63" t="s">
        <v>14671</v>
      </c>
      <c r="C11763" s="63" t="s">
        <v>4001</v>
      </c>
      <c r="D11763" s="63" t="s">
        <v>4002</v>
      </c>
      <c r="E11763" s="64">
        <v>0</v>
      </c>
      <c r="F11763" s="64">
        <v>6</v>
      </c>
      <c r="G11763" s="64">
        <v>18</v>
      </c>
      <c r="H11763" s="64">
        <v>24</v>
      </c>
    </row>
    <row r="11764" spans="1:8" x14ac:dyDescent="0.3">
      <c r="A11764" s="63" t="s">
        <v>14670</v>
      </c>
      <c r="B11764" s="63" t="s">
        <v>14671</v>
      </c>
      <c r="C11764" s="63" t="s">
        <v>4998</v>
      </c>
      <c r="D11764" s="63" t="s">
        <v>4999</v>
      </c>
      <c r="E11764" s="64">
        <v>0</v>
      </c>
      <c r="F11764" s="64">
        <v>0</v>
      </c>
      <c r="G11764" s="64">
        <v>1</v>
      </c>
      <c r="H11764" s="64">
        <v>1</v>
      </c>
    </row>
    <row r="11765" spans="1:8" x14ac:dyDescent="0.3">
      <c r="A11765" s="63" t="s">
        <v>14670</v>
      </c>
      <c r="B11765" s="63" t="s">
        <v>14671</v>
      </c>
      <c r="C11765" s="63" t="s">
        <v>4687</v>
      </c>
      <c r="D11765" s="63" t="s">
        <v>4688</v>
      </c>
      <c r="E11765" s="64">
        <v>0</v>
      </c>
      <c r="F11765" s="64">
        <v>0</v>
      </c>
      <c r="G11765" s="64">
        <v>3</v>
      </c>
      <c r="H11765" s="64">
        <v>3</v>
      </c>
    </row>
    <row r="11766" spans="1:8" x14ac:dyDescent="0.3">
      <c r="A11766" s="63" t="s">
        <v>14670</v>
      </c>
      <c r="B11766" s="63" t="s">
        <v>14671</v>
      </c>
      <c r="C11766" s="63" t="s">
        <v>3247</v>
      </c>
      <c r="D11766" s="63" t="s">
        <v>3248</v>
      </c>
      <c r="E11766" s="64">
        <v>0</v>
      </c>
      <c r="F11766" s="64">
        <v>0</v>
      </c>
      <c r="G11766" s="64">
        <v>25</v>
      </c>
      <c r="H11766" s="64">
        <v>25</v>
      </c>
    </row>
    <row r="11767" spans="1:8" x14ac:dyDescent="0.3">
      <c r="A11767" s="63" t="s">
        <v>14670</v>
      </c>
      <c r="B11767" s="63" t="s">
        <v>14671</v>
      </c>
      <c r="C11767" s="63" t="s">
        <v>3895</v>
      </c>
      <c r="D11767" s="63" t="s">
        <v>3896</v>
      </c>
      <c r="E11767" s="64">
        <v>0</v>
      </c>
      <c r="F11767" s="64">
        <v>2</v>
      </c>
      <c r="G11767" s="64">
        <v>0</v>
      </c>
      <c r="H11767" s="64">
        <v>2</v>
      </c>
    </row>
    <row r="11768" spans="1:8" x14ac:dyDescent="0.3">
      <c r="A11768" s="63" t="s">
        <v>14670</v>
      </c>
      <c r="B11768" s="63" t="s">
        <v>14671</v>
      </c>
      <c r="C11768" s="63" t="s">
        <v>3932</v>
      </c>
      <c r="D11768" s="63" t="s">
        <v>14523</v>
      </c>
      <c r="E11768" s="64">
        <v>0</v>
      </c>
      <c r="F11768" s="64">
        <v>0</v>
      </c>
      <c r="G11768" s="64">
        <v>7</v>
      </c>
      <c r="H11768" s="64">
        <v>7</v>
      </c>
    </row>
    <row r="11769" spans="1:8" x14ac:dyDescent="0.3">
      <c r="A11769" s="63" t="s">
        <v>14670</v>
      </c>
      <c r="B11769" s="63" t="s">
        <v>14671</v>
      </c>
      <c r="C11769" s="63" t="s">
        <v>4053</v>
      </c>
      <c r="D11769" s="63" t="s">
        <v>14524</v>
      </c>
      <c r="E11769" s="64">
        <v>0</v>
      </c>
      <c r="F11769" s="64">
        <v>5</v>
      </c>
      <c r="G11769" s="64">
        <v>0</v>
      </c>
      <c r="H11769" s="64">
        <v>5</v>
      </c>
    </row>
    <row r="11770" spans="1:8" x14ac:dyDescent="0.3">
      <c r="A11770" s="63" t="s">
        <v>14670</v>
      </c>
      <c r="B11770" s="63" t="s">
        <v>14671</v>
      </c>
      <c r="C11770" s="63" t="s">
        <v>3928</v>
      </c>
      <c r="D11770" s="63" t="s">
        <v>14525</v>
      </c>
      <c r="E11770" s="64">
        <v>0</v>
      </c>
      <c r="F11770" s="64">
        <v>0</v>
      </c>
      <c r="G11770" s="64">
        <v>1</v>
      </c>
      <c r="H11770" s="64">
        <v>1</v>
      </c>
    </row>
    <row r="11771" spans="1:8" x14ac:dyDescent="0.3">
      <c r="A11771" s="63" t="s">
        <v>14670</v>
      </c>
      <c r="B11771" s="63" t="s">
        <v>14671</v>
      </c>
      <c r="C11771" s="63" t="s">
        <v>11949</v>
      </c>
      <c r="D11771" s="63" t="s">
        <v>14526</v>
      </c>
      <c r="E11771" s="64">
        <v>0</v>
      </c>
      <c r="F11771" s="64">
        <v>0</v>
      </c>
      <c r="G11771" s="64">
        <v>8</v>
      </c>
      <c r="H11771" s="64">
        <v>8</v>
      </c>
    </row>
    <row r="11772" spans="1:8" x14ac:dyDescent="0.3">
      <c r="A11772" s="63" t="s">
        <v>14670</v>
      </c>
      <c r="B11772" s="63" t="s">
        <v>14671</v>
      </c>
      <c r="C11772" s="63" t="s">
        <v>4033</v>
      </c>
      <c r="D11772" s="63" t="s">
        <v>14529</v>
      </c>
      <c r="E11772" s="64">
        <v>0</v>
      </c>
      <c r="F11772" s="64">
        <v>0</v>
      </c>
      <c r="G11772" s="64">
        <v>8</v>
      </c>
      <c r="H11772" s="64">
        <v>8</v>
      </c>
    </row>
    <row r="11773" spans="1:8" x14ac:dyDescent="0.3">
      <c r="A11773" s="63" t="s">
        <v>14670</v>
      </c>
      <c r="B11773" s="63" t="s">
        <v>14671</v>
      </c>
      <c r="C11773" s="63" t="s">
        <v>8210</v>
      </c>
      <c r="D11773" s="63" t="s">
        <v>14532</v>
      </c>
      <c r="E11773" s="64">
        <v>0</v>
      </c>
      <c r="F11773" s="64">
        <v>0</v>
      </c>
      <c r="G11773" s="64">
        <v>1</v>
      </c>
      <c r="H11773" s="64">
        <v>1</v>
      </c>
    </row>
    <row r="11774" spans="1:8" x14ac:dyDescent="0.3">
      <c r="A11774" s="63" t="s">
        <v>14670</v>
      </c>
      <c r="B11774" s="63" t="s">
        <v>14671</v>
      </c>
      <c r="C11774" s="63" t="s">
        <v>8201</v>
      </c>
      <c r="D11774" s="63" t="s">
        <v>14213</v>
      </c>
      <c r="E11774" s="64">
        <v>4</v>
      </c>
      <c r="F11774" s="64">
        <v>2</v>
      </c>
      <c r="G11774" s="64">
        <v>0</v>
      </c>
      <c r="H11774" s="64">
        <v>2</v>
      </c>
    </row>
    <row r="11775" spans="1:8" x14ac:dyDescent="0.3">
      <c r="A11775" s="63" t="s">
        <v>14670</v>
      </c>
      <c r="B11775" s="63" t="s">
        <v>14671</v>
      </c>
      <c r="C11775" s="63" t="s">
        <v>3863</v>
      </c>
      <c r="D11775" s="63" t="s">
        <v>14206</v>
      </c>
      <c r="E11775" s="64">
        <v>4</v>
      </c>
      <c r="F11775" s="64">
        <v>19</v>
      </c>
      <c r="G11775" s="64">
        <v>3</v>
      </c>
      <c r="H11775" s="64">
        <v>22</v>
      </c>
    </row>
    <row r="11776" spans="1:8" x14ac:dyDescent="0.3">
      <c r="A11776" s="63" t="s">
        <v>14670</v>
      </c>
      <c r="B11776" s="63" t="s">
        <v>14671</v>
      </c>
      <c r="C11776" s="63" t="s">
        <v>3864</v>
      </c>
      <c r="D11776" s="63" t="s">
        <v>13990</v>
      </c>
      <c r="E11776" s="64">
        <v>0</v>
      </c>
      <c r="F11776" s="64">
        <v>0</v>
      </c>
      <c r="G11776" s="64">
        <v>6</v>
      </c>
      <c r="H11776" s="64">
        <v>6</v>
      </c>
    </row>
    <row r="11777" spans="1:8" x14ac:dyDescent="0.3">
      <c r="A11777" s="63" t="s">
        <v>14670</v>
      </c>
      <c r="B11777" s="63" t="s">
        <v>14671</v>
      </c>
      <c r="C11777" s="63" t="s">
        <v>3835</v>
      </c>
      <c r="D11777" s="63" t="s">
        <v>14533</v>
      </c>
      <c r="E11777" s="64">
        <v>38</v>
      </c>
      <c r="F11777" s="64">
        <v>83</v>
      </c>
      <c r="G11777" s="64">
        <v>27</v>
      </c>
      <c r="H11777" s="64">
        <v>110</v>
      </c>
    </row>
    <row r="11778" spans="1:8" x14ac:dyDescent="0.3">
      <c r="A11778" s="63" t="s">
        <v>14670</v>
      </c>
      <c r="B11778" s="63" t="s">
        <v>14671</v>
      </c>
      <c r="C11778" s="63" t="s">
        <v>3687</v>
      </c>
      <c r="D11778" s="63" t="s">
        <v>13890</v>
      </c>
      <c r="E11778" s="64">
        <v>0</v>
      </c>
      <c r="F11778" s="64">
        <v>1</v>
      </c>
      <c r="G11778" s="64">
        <v>0</v>
      </c>
      <c r="H11778" s="64">
        <v>1</v>
      </c>
    </row>
    <row r="11779" spans="1:8" x14ac:dyDescent="0.3">
      <c r="A11779" s="63" t="s">
        <v>14670</v>
      </c>
      <c r="B11779" s="63" t="s">
        <v>14671</v>
      </c>
      <c r="C11779" s="63" t="s">
        <v>4695</v>
      </c>
      <c r="D11779" s="63" t="s">
        <v>14658</v>
      </c>
      <c r="E11779" s="64">
        <v>0</v>
      </c>
      <c r="F11779" s="64">
        <v>0</v>
      </c>
      <c r="G11779" s="64">
        <v>1</v>
      </c>
      <c r="H11779" s="64">
        <v>1</v>
      </c>
    </row>
    <row r="11780" spans="1:8" x14ac:dyDescent="0.3">
      <c r="A11780" s="63" t="s">
        <v>14670</v>
      </c>
      <c r="B11780" s="63" t="s">
        <v>14671</v>
      </c>
      <c r="C11780" s="63" t="s">
        <v>4791</v>
      </c>
      <c r="D11780" s="63" t="s">
        <v>4792</v>
      </c>
      <c r="E11780" s="64">
        <v>0</v>
      </c>
      <c r="F11780" s="64">
        <v>0</v>
      </c>
      <c r="G11780" s="64">
        <v>1</v>
      </c>
      <c r="H11780" s="64">
        <v>1</v>
      </c>
    </row>
    <row r="11781" spans="1:8" x14ac:dyDescent="0.3">
      <c r="A11781" s="63" t="s">
        <v>14670</v>
      </c>
      <c r="B11781" s="63" t="s">
        <v>14671</v>
      </c>
      <c r="C11781" s="63" t="s">
        <v>3837</v>
      </c>
      <c r="D11781" s="63" t="s">
        <v>3838</v>
      </c>
      <c r="E11781" s="64">
        <v>0</v>
      </c>
      <c r="F11781" s="64">
        <v>0</v>
      </c>
      <c r="G11781" s="64">
        <v>2</v>
      </c>
      <c r="H11781" s="64">
        <v>2</v>
      </c>
    </row>
    <row r="11782" spans="1:8" x14ac:dyDescent="0.3">
      <c r="A11782" s="63" t="s">
        <v>14670</v>
      </c>
      <c r="B11782" s="63" t="s">
        <v>14671</v>
      </c>
      <c r="C11782" s="63" t="s">
        <v>3566</v>
      </c>
      <c r="D11782" s="63" t="s">
        <v>3567</v>
      </c>
      <c r="E11782" s="64">
        <v>1</v>
      </c>
      <c r="F11782" s="64">
        <v>3</v>
      </c>
      <c r="G11782" s="64">
        <v>5</v>
      </c>
      <c r="H11782" s="64">
        <v>8</v>
      </c>
    </row>
    <row r="11783" spans="1:8" x14ac:dyDescent="0.3">
      <c r="A11783" s="63" t="s">
        <v>14670</v>
      </c>
      <c r="B11783" s="63" t="s">
        <v>14671</v>
      </c>
      <c r="C11783" s="63" t="s">
        <v>4938</v>
      </c>
      <c r="D11783" s="63" t="s">
        <v>4939</v>
      </c>
      <c r="E11783" s="64">
        <v>0</v>
      </c>
      <c r="F11783" s="64">
        <v>0</v>
      </c>
      <c r="G11783" s="64">
        <v>9</v>
      </c>
      <c r="H11783" s="64">
        <v>9</v>
      </c>
    </row>
    <row r="11784" spans="1:8" x14ac:dyDescent="0.3">
      <c r="A11784" s="63" t="s">
        <v>14670</v>
      </c>
      <c r="B11784" s="63" t="s">
        <v>14671</v>
      </c>
      <c r="C11784" s="63" t="s">
        <v>8389</v>
      </c>
      <c r="D11784" s="63" t="s">
        <v>8390</v>
      </c>
      <c r="E11784" s="64">
        <v>0</v>
      </c>
      <c r="F11784" s="64">
        <v>1</v>
      </c>
      <c r="G11784" s="64">
        <v>1</v>
      </c>
      <c r="H11784" s="64">
        <v>2</v>
      </c>
    </row>
    <row r="11785" spans="1:8" x14ac:dyDescent="0.3">
      <c r="A11785" s="63" t="s">
        <v>13991</v>
      </c>
      <c r="B11785" s="63" t="s">
        <v>13992</v>
      </c>
      <c r="C11785" s="63" t="s">
        <v>482</v>
      </c>
      <c r="D11785" s="63" t="s">
        <v>483</v>
      </c>
      <c r="E11785" s="64">
        <v>0</v>
      </c>
      <c r="F11785" s="64">
        <v>0</v>
      </c>
      <c r="G11785" s="64">
        <v>1</v>
      </c>
      <c r="H11785" s="64">
        <v>1</v>
      </c>
    </row>
    <row r="11786" spans="1:8" x14ac:dyDescent="0.3">
      <c r="A11786" s="63" t="s">
        <v>13991</v>
      </c>
      <c r="B11786" s="63" t="s">
        <v>13992</v>
      </c>
      <c r="C11786" s="63" t="s">
        <v>486</v>
      </c>
      <c r="D11786" s="63" t="s">
        <v>487</v>
      </c>
      <c r="E11786" s="64">
        <v>0</v>
      </c>
      <c r="F11786" s="64">
        <v>0</v>
      </c>
      <c r="G11786" s="64">
        <v>2</v>
      </c>
      <c r="H11786" s="64">
        <v>2</v>
      </c>
    </row>
    <row r="11787" spans="1:8" x14ac:dyDescent="0.3">
      <c r="A11787" s="63" t="s">
        <v>13991</v>
      </c>
      <c r="B11787" s="63" t="s">
        <v>13992</v>
      </c>
      <c r="C11787" s="63" t="s">
        <v>502</v>
      </c>
      <c r="D11787" s="63" t="s">
        <v>503</v>
      </c>
      <c r="E11787" s="64">
        <v>0</v>
      </c>
      <c r="F11787" s="64">
        <v>5</v>
      </c>
      <c r="G11787" s="64">
        <v>0</v>
      </c>
      <c r="H11787" s="64">
        <v>5</v>
      </c>
    </row>
    <row r="11788" spans="1:8" x14ac:dyDescent="0.3">
      <c r="A11788" s="63" t="s">
        <v>13991</v>
      </c>
      <c r="B11788" s="63" t="s">
        <v>13992</v>
      </c>
      <c r="C11788" s="63" t="s">
        <v>484</v>
      </c>
      <c r="D11788" s="63" t="s">
        <v>485</v>
      </c>
      <c r="E11788" s="64">
        <v>0</v>
      </c>
      <c r="F11788" s="64">
        <v>2</v>
      </c>
      <c r="G11788" s="64">
        <v>0</v>
      </c>
      <c r="H11788" s="64">
        <v>2</v>
      </c>
    </row>
    <row r="11789" spans="1:8" x14ac:dyDescent="0.3">
      <c r="A11789" s="63" t="s">
        <v>15331</v>
      </c>
      <c r="B11789" s="63" t="s">
        <v>15332</v>
      </c>
      <c r="C11789" s="63" t="s">
        <v>9418</v>
      </c>
      <c r="D11789" s="63" t="s">
        <v>14028</v>
      </c>
      <c r="E11789" s="64">
        <v>0</v>
      </c>
      <c r="F11789" s="64">
        <v>0</v>
      </c>
      <c r="G11789" s="64">
        <v>1</v>
      </c>
      <c r="H11789" s="64">
        <v>1</v>
      </c>
    </row>
    <row r="11790" spans="1:8" x14ac:dyDescent="0.3">
      <c r="A11790" s="63" t="s">
        <v>15331</v>
      </c>
      <c r="B11790" s="63" t="s">
        <v>15332</v>
      </c>
      <c r="C11790" s="63" t="s">
        <v>10817</v>
      </c>
      <c r="D11790" s="63" t="s">
        <v>10818</v>
      </c>
      <c r="E11790" s="64">
        <v>0</v>
      </c>
      <c r="F11790" s="64">
        <v>4</v>
      </c>
      <c r="G11790" s="64">
        <v>5</v>
      </c>
      <c r="H11790" s="64">
        <v>9</v>
      </c>
    </row>
    <row r="11791" spans="1:8" x14ac:dyDescent="0.3">
      <c r="A11791" s="63" t="s">
        <v>15331</v>
      </c>
      <c r="B11791" s="63" t="s">
        <v>15332</v>
      </c>
      <c r="C11791" s="63" t="s">
        <v>10816</v>
      </c>
      <c r="D11791" s="63" t="s">
        <v>14162</v>
      </c>
      <c r="E11791" s="64">
        <v>3</v>
      </c>
      <c r="F11791" s="64">
        <v>13</v>
      </c>
      <c r="G11791" s="64">
        <v>0</v>
      </c>
      <c r="H11791" s="64">
        <v>13</v>
      </c>
    </row>
    <row r="11792" spans="1:8" x14ac:dyDescent="0.3">
      <c r="A11792" s="63" t="s">
        <v>14180</v>
      </c>
      <c r="B11792" s="63" t="s">
        <v>14181</v>
      </c>
      <c r="C11792" s="63" t="s">
        <v>10784</v>
      </c>
      <c r="D11792" s="63" t="s">
        <v>10785</v>
      </c>
      <c r="E11792" s="64">
        <v>0</v>
      </c>
      <c r="F11792" s="64">
        <v>0</v>
      </c>
      <c r="G11792" s="64">
        <v>1</v>
      </c>
      <c r="H11792" s="64">
        <v>1</v>
      </c>
    </row>
    <row r="11793" spans="1:8" x14ac:dyDescent="0.3">
      <c r="A11793" s="63" t="s">
        <v>14180</v>
      </c>
      <c r="B11793" s="63" t="s">
        <v>14181</v>
      </c>
      <c r="C11793" s="63" t="s">
        <v>1255</v>
      </c>
      <c r="D11793" s="63" t="s">
        <v>1256</v>
      </c>
      <c r="E11793" s="64">
        <v>0</v>
      </c>
      <c r="F11793" s="64">
        <v>1</v>
      </c>
      <c r="G11793" s="64">
        <v>0</v>
      </c>
      <c r="H11793" s="64">
        <v>1</v>
      </c>
    </row>
    <row r="11794" spans="1:8" x14ac:dyDescent="0.3">
      <c r="A11794" s="63" t="s">
        <v>14180</v>
      </c>
      <c r="B11794" s="63" t="s">
        <v>14181</v>
      </c>
      <c r="C11794" s="63" t="s">
        <v>1418</v>
      </c>
      <c r="D11794" s="63" t="s">
        <v>1419</v>
      </c>
      <c r="E11794" s="64">
        <v>0</v>
      </c>
      <c r="F11794" s="64">
        <v>2</v>
      </c>
      <c r="G11794" s="64">
        <v>0</v>
      </c>
      <c r="H11794" s="64">
        <v>2</v>
      </c>
    </row>
    <row r="11795" spans="1:8" x14ac:dyDescent="0.3">
      <c r="A11795" s="63" t="s">
        <v>14180</v>
      </c>
      <c r="B11795" s="63" t="s">
        <v>14181</v>
      </c>
      <c r="C11795" s="63" t="s">
        <v>1402</v>
      </c>
      <c r="D11795" s="63" t="s">
        <v>1403</v>
      </c>
      <c r="E11795" s="64">
        <v>8</v>
      </c>
      <c r="F11795" s="64">
        <v>14</v>
      </c>
      <c r="G11795" s="64">
        <v>23</v>
      </c>
      <c r="H11795" s="64">
        <v>37</v>
      </c>
    </row>
    <row r="11796" spans="1:8" x14ac:dyDescent="0.3">
      <c r="A11796" s="63" t="s">
        <v>14180</v>
      </c>
      <c r="B11796" s="63" t="s">
        <v>14181</v>
      </c>
      <c r="C11796" s="63" t="s">
        <v>1327</v>
      </c>
      <c r="D11796" s="63" t="s">
        <v>1328</v>
      </c>
      <c r="E11796" s="64">
        <v>5</v>
      </c>
      <c r="F11796" s="64">
        <v>2</v>
      </c>
      <c r="G11796" s="64">
        <v>0</v>
      </c>
      <c r="H11796" s="64">
        <v>2</v>
      </c>
    </row>
    <row r="11797" spans="1:8" x14ac:dyDescent="0.3">
      <c r="A11797" s="63" t="s">
        <v>14180</v>
      </c>
      <c r="B11797" s="63" t="s">
        <v>14181</v>
      </c>
      <c r="C11797" s="63" t="s">
        <v>1319</v>
      </c>
      <c r="D11797" s="63" t="s">
        <v>1320</v>
      </c>
      <c r="E11797" s="64">
        <v>29</v>
      </c>
      <c r="F11797" s="64">
        <v>76</v>
      </c>
      <c r="G11797" s="64">
        <v>12</v>
      </c>
      <c r="H11797" s="64">
        <v>88</v>
      </c>
    </row>
    <row r="11798" spans="1:8" x14ac:dyDescent="0.3">
      <c r="A11798" s="63" t="s">
        <v>14180</v>
      </c>
      <c r="B11798" s="63" t="s">
        <v>14181</v>
      </c>
      <c r="C11798" s="63" t="s">
        <v>13491</v>
      </c>
      <c r="D11798" s="63" t="s">
        <v>13492</v>
      </c>
      <c r="E11798" s="64">
        <v>0</v>
      </c>
      <c r="F11798" s="64">
        <v>0</v>
      </c>
      <c r="G11798" s="64">
        <v>3</v>
      </c>
      <c r="H11798" s="64">
        <v>3</v>
      </c>
    </row>
    <row r="11799" spans="1:8" x14ac:dyDescent="0.3">
      <c r="A11799" s="63" t="s">
        <v>14180</v>
      </c>
      <c r="B11799" s="63" t="s">
        <v>14181</v>
      </c>
      <c r="C11799" s="63" t="s">
        <v>9900</v>
      </c>
      <c r="D11799" s="63" t="s">
        <v>9901</v>
      </c>
      <c r="E11799" s="64">
        <v>0</v>
      </c>
      <c r="F11799" s="64">
        <v>0</v>
      </c>
      <c r="G11799" s="64">
        <v>1</v>
      </c>
      <c r="H11799" s="64">
        <v>1</v>
      </c>
    </row>
    <row r="11800" spans="1:8" x14ac:dyDescent="0.3">
      <c r="A11800" s="63" t="s">
        <v>14180</v>
      </c>
      <c r="B11800" s="63" t="s">
        <v>14181</v>
      </c>
      <c r="C11800" s="63" t="s">
        <v>1239</v>
      </c>
      <c r="D11800" s="63" t="s">
        <v>1240</v>
      </c>
      <c r="E11800" s="64">
        <v>0</v>
      </c>
      <c r="F11800" s="64">
        <v>0</v>
      </c>
      <c r="G11800" s="64">
        <v>1</v>
      </c>
      <c r="H11800" s="64">
        <v>1</v>
      </c>
    </row>
    <row r="11801" spans="1:8" x14ac:dyDescent="0.3">
      <c r="A11801" s="63" t="s">
        <v>14180</v>
      </c>
      <c r="B11801" s="63" t="s">
        <v>14181</v>
      </c>
      <c r="C11801" s="63" t="s">
        <v>12642</v>
      </c>
      <c r="D11801" s="63" t="s">
        <v>12643</v>
      </c>
      <c r="E11801" s="64">
        <v>0</v>
      </c>
      <c r="F11801" s="64">
        <v>2</v>
      </c>
      <c r="G11801" s="64">
        <v>0</v>
      </c>
      <c r="H11801" s="64">
        <v>2</v>
      </c>
    </row>
    <row r="11802" spans="1:8" x14ac:dyDescent="0.3">
      <c r="A11802" s="63" t="s">
        <v>14180</v>
      </c>
      <c r="B11802" s="63" t="s">
        <v>14181</v>
      </c>
      <c r="C11802" s="63" t="s">
        <v>1193</v>
      </c>
      <c r="D11802" s="63" t="s">
        <v>1194</v>
      </c>
      <c r="E11802" s="64">
        <v>0</v>
      </c>
      <c r="F11802" s="64">
        <v>1</v>
      </c>
      <c r="G11802" s="64">
        <v>0</v>
      </c>
      <c r="H11802" s="64">
        <v>1</v>
      </c>
    </row>
    <row r="11803" spans="1:8" x14ac:dyDescent="0.3">
      <c r="A11803" s="63" t="s">
        <v>14180</v>
      </c>
      <c r="B11803" s="63" t="s">
        <v>14181</v>
      </c>
      <c r="C11803" s="63" t="s">
        <v>13624</v>
      </c>
      <c r="D11803" s="63" t="s">
        <v>14182</v>
      </c>
      <c r="E11803" s="64">
        <v>0</v>
      </c>
      <c r="F11803" s="64">
        <v>4</v>
      </c>
      <c r="G11803" s="64">
        <v>0</v>
      </c>
      <c r="H11803" s="64">
        <v>4</v>
      </c>
    </row>
    <row r="11804" spans="1:8" x14ac:dyDescent="0.3">
      <c r="A11804" s="63" t="s">
        <v>14180</v>
      </c>
      <c r="B11804" s="63" t="s">
        <v>14181</v>
      </c>
      <c r="C11804" s="63" t="s">
        <v>1339</v>
      </c>
      <c r="D11804" s="63" t="s">
        <v>1340</v>
      </c>
      <c r="E11804" s="64">
        <v>0</v>
      </c>
      <c r="F11804" s="64">
        <v>0</v>
      </c>
      <c r="G11804" s="64">
        <v>11</v>
      </c>
      <c r="H11804" s="64">
        <v>11</v>
      </c>
    </row>
    <row r="11805" spans="1:8" x14ac:dyDescent="0.3">
      <c r="A11805" s="63" t="s">
        <v>14180</v>
      </c>
      <c r="B11805" s="63" t="s">
        <v>14181</v>
      </c>
      <c r="C11805" s="63" t="s">
        <v>1323</v>
      </c>
      <c r="D11805" s="63" t="s">
        <v>1324</v>
      </c>
      <c r="E11805" s="64">
        <v>0</v>
      </c>
      <c r="F11805" s="64">
        <v>0</v>
      </c>
      <c r="G11805" s="64">
        <v>60</v>
      </c>
      <c r="H11805" s="64">
        <v>60</v>
      </c>
    </row>
    <row r="11806" spans="1:8" x14ac:dyDescent="0.3">
      <c r="A11806" s="63" t="s">
        <v>14180</v>
      </c>
      <c r="B11806" s="63" t="s">
        <v>14181</v>
      </c>
      <c r="C11806" s="63" t="s">
        <v>1325</v>
      </c>
      <c r="D11806" s="63" t="s">
        <v>1326</v>
      </c>
      <c r="E11806" s="64">
        <v>3</v>
      </c>
      <c r="F11806" s="64">
        <v>16</v>
      </c>
      <c r="G11806" s="64">
        <v>15</v>
      </c>
      <c r="H11806" s="64">
        <v>31</v>
      </c>
    </row>
    <row r="11807" spans="1:8" x14ac:dyDescent="0.3">
      <c r="A11807" s="63" t="s">
        <v>14180</v>
      </c>
      <c r="B11807" s="63" t="s">
        <v>14181</v>
      </c>
      <c r="C11807" s="63" t="s">
        <v>1287</v>
      </c>
      <c r="D11807" s="63" t="s">
        <v>1288</v>
      </c>
      <c r="E11807" s="64">
        <v>11</v>
      </c>
      <c r="F11807" s="64">
        <v>12</v>
      </c>
      <c r="G11807" s="64">
        <v>2</v>
      </c>
      <c r="H11807" s="64">
        <v>14</v>
      </c>
    </row>
    <row r="11808" spans="1:8" x14ac:dyDescent="0.3">
      <c r="A11808" s="63" t="s">
        <v>14180</v>
      </c>
      <c r="B11808" s="63" t="s">
        <v>14181</v>
      </c>
      <c r="C11808" s="63" t="s">
        <v>5677</v>
      </c>
      <c r="D11808" s="63" t="s">
        <v>14183</v>
      </c>
      <c r="E11808" s="64">
        <v>0</v>
      </c>
      <c r="F11808" s="64">
        <v>1</v>
      </c>
      <c r="G11808" s="64">
        <v>0</v>
      </c>
      <c r="H11808" s="64">
        <v>1</v>
      </c>
    </row>
    <row r="11809" spans="1:8" x14ac:dyDescent="0.3">
      <c r="A11809" s="63" t="s">
        <v>14180</v>
      </c>
      <c r="B11809" s="63" t="s">
        <v>14181</v>
      </c>
      <c r="C11809" s="63" t="s">
        <v>13609</v>
      </c>
      <c r="D11809" s="63" t="s">
        <v>14158</v>
      </c>
      <c r="E11809" s="64">
        <v>1</v>
      </c>
      <c r="F11809" s="64">
        <v>1</v>
      </c>
      <c r="G11809" s="64">
        <v>0</v>
      </c>
      <c r="H11809" s="64">
        <v>1</v>
      </c>
    </row>
    <row r="11810" spans="1:8" x14ac:dyDescent="0.3">
      <c r="A11810" s="63" t="s">
        <v>14180</v>
      </c>
      <c r="B11810" s="63" t="s">
        <v>14181</v>
      </c>
      <c r="C11810" s="63" t="s">
        <v>1321</v>
      </c>
      <c r="D11810" s="63" t="s">
        <v>14161</v>
      </c>
      <c r="E11810" s="64">
        <v>14</v>
      </c>
      <c r="F11810" s="64">
        <v>68</v>
      </c>
      <c r="G11810" s="64">
        <v>10</v>
      </c>
      <c r="H11810" s="64">
        <v>78</v>
      </c>
    </row>
    <row r="11811" spans="1:8" x14ac:dyDescent="0.3">
      <c r="A11811" s="63" t="s">
        <v>14180</v>
      </c>
      <c r="B11811" s="63" t="s">
        <v>14181</v>
      </c>
      <c r="C11811" s="63" t="s">
        <v>1401</v>
      </c>
      <c r="D11811" s="63" t="s">
        <v>14162</v>
      </c>
      <c r="E11811" s="64">
        <v>0</v>
      </c>
      <c r="F11811" s="64">
        <v>1</v>
      </c>
      <c r="G11811" s="64">
        <v>0</v>
      </c>
      <c r="H11811" s="64">
        <v>1</v>
      </c>
    </row>
    <row r="11812" spans="1:8" x14ac:dyDescent="0.3">
      <c r="A11812" s="63" t="s">
        <v>14180</v>
      </c>
      <c r="B11812" s="63" t="s">
        <v>14181</v>
      </c>
      <c r="C11812" s="63" t="s">
        <v>1221</v>
      </c>
      <c r="D11812" s="63" t="s">
        <v>14172</v>
      </c>
      <c r="E11812" s="64">
        <v>3</v>
      </c>
      <c r="F11812" s="64">
        <v>38</v>
      </c>
      <c r="G11812" s="64">
        <v>11</v>
      </c>
      <c r="H11812" s="64">
        <v>49</v>
      </c>
    </row>
    <row r="11813" spans="1:8" x14ac:dyDescent="0.3">
      <c r="A11813" s="63" t="s">
        <v>14180</v>
      </c>
      <c r="B11813" s="63" t="s">
        <v>14181</v>
      </c>
      <c r="C11813" s="63" t="s">
        <v>1289</v>
      </c>
      <c r="D11813" s="63" t="s">
        <v>1290</v>
      </c>
      <c r="E11813" s="64">
        <v>0</v>
      </c>
      <c r="F11813" s="64">
        <v>22</v>
      </c>
      <c r="G11813" s="64">
        <v>17</v>
      </c>
      <c r="H11813" s="64">
        <v>39</v>
      </c>
    </row>
    <row r="11814" spans="1:8" x14ac:dyDescent="0.3">
      <c r="A11814" s="63" t="s">
        <v>14180</v>
      </c>
      <c r="B11814" s="63" t="s">
        <v>14181</v>
      </c>
      <c r="C11814" s="63" t="s">
        <v>1253</v>
      </c>
      <c r="D11814" s="63" t="s">
        <v>1254</v>
      </c>
      <c r="E11814" s="64">
        <v>0</v>
      </c>
      <c r="F11814" s="64">
        <v>0</v>
      </c>
      <c r="G11814" s="64">
        <v>2</v>
      </c>
      <c r="H11814" s="64">
        <v>2</v>
      </c>
    </row>
    <row r="11815" spans="1:8" x14ac:dyDescent="0.3">
      <c r="A11815" s="63" t="s">
        <v>14180</v>
      </c>
      <c r="B11815" s="63" t="s">
        <v>14181</v>
      </c>
      <c r="C11815" s="63" t="s">
        <v>12670</v>
      </c>
      <c r="D11815" s="63" t="s">
        <v>12671</v>
      </c>
      <c r="E11815" s="64">
        <v>1</v>
      </c>
      <c r="F11815" s="64">
        <v>0</v>
      </c>
      <c r="G11815" s="64">
        <v>1</v>
      </c>
      <c r="H11815" s="64">
        <v>1</v>
      </c>
    </row>
    <row r="11816" spans="1:8" x14ac:dyDescent="0.3">
      <c r="A11816" s="63" t="s">
        <v>15414</v>
      </c>
      <c r="B11816" s="63" t="s">
        <v>15415</v>
      </c>
      <c r="C11816" s="63" t="s">
        <v>13752</v>
      </c>
      <c r="D11816" s="63" t="s">
        <v>13753</v>
      </c>
      <c r="E11816" s="64">
        <v>0</v>
      </c>
      <c r="F11816" s="64">
        <v>1</v>
      </c>
      <c r="G11816" s="64">
        <v>1</v>
      </c>
      <c r="H11816" s="64">
        <v>2</v>
      </c>
    </row>
    <row r="11817" spans="1:8" x14ac:dyDescent="0.3">
      <c r="A11817" s="63" t="s">
        <v>15414</v>
      </c>
      <c r="B11817" s="63" t="s">
        <v>15415</v>
      </c>
      <c r="C11817" s="63" t="s">
        <v>11371</v>
      </c>
      <c r="D11817" s="63" t="s">
        <v>11372</v>
      </c>
      <c r="E11817" s="64">
        <v>0</v>
      </c>
      <c r="F11817" s="64">
        <v>1</v>
      </c>
      <c r="G11817" s="64">
        <v>0</v>
      </c>
      <c r="H11817" s="64">
        <v>1</v>
      </c>
    </row>
    <row r="11818" spans="1:8" x14ac:dyDescent="0.3">
      <c r="A11818" s="63" t="s">
        <v>15414</v>
      </c>
      <c r="B11818" s="63" t="s">
        <v>15415</v>
      </c>
      <c r="C11818" s="63" t="s">
        <v>13730</v>
      </c>
      <c r="D11818" s="63" t="s">
        <v>15113</v>
      </c>
      <c r="E11818" s="64">
        <v>0</v>
      </c>
      <c r="F11818" s="64">
        <v>4</v>
      </c>
      <c r="G11818" s="64">
        <v>0</v>
      </c>
      <c r="H11818" s="64">
        <v>4</v>
      </c>
    </row>
    <row r="11819" spans="1:8" x14ac:dyDescent="0.3">
      <c r="A11819" s="63" t="s">
        <v>15199</v>
      </c>
      <c r="B11819" s="63" t="s">
        <v>15200</v>
      </c>
      <c r="C11819" s="63" t="s">
        <v>2482</v>
      </c>
      <c r="D11819" s="63" t="s">
        <v>2483</v>
      </c>
      <c r="E11819" s="64">
        <v>0</v>
      </c>
      <c r="F11819" s="64">
        <v>0</v>
      </c>
      <c r="G11819" s="64">
        <v>4</v>
      </c>
      <c r="H11819" s="64">
        <v>4</v>
      </c>
    </row>
    <row r="11820" spans="1:8" x14ac:dyDescent="0.3">
      <c r="A11820" s="63" t="s">
        <v>15668</v>
      </c>
      <c r="B11820" s="63" t="s">
        <v>15669</v>
      </c>
      <c r="C11820" s="63" t="s">
        <v>1319</v>
      </c>
      <c r="D11820" s="63" t="s">
        <v>1320</v>
      </c>
      <c r="E11820" s="64">
        <v>0</v>
      </c>
      <c r="F11820" s="64">
        <v>1</v>
      </c>
      <c r="G11820" s="64">
        <v>0</v>
      </c>
      <c r="H11820" s="64">
        <v>1</v>
      </c>
    </row>
    <row r="11821" spans="1:8" x14ac:dyDescent="0.3">
      <c r="A11821" s="63" t="s">
        <v>15668</v>
      </c>
      <c r="B11821" s="63" t="s">
        <v>15669</v>
      </c>
      <c r="C11821" s="63" t="s">
        <v>4678</v>
      </c>
      <c r="D11821" s="63" t="s">
        <v>14739</v>
      </c>
      <c r="E11821" s="64">
        <v>0</v>
      </c>
      <c r="F11821" s="64">
        <v>1</v>
      </c>
      <c r="G11821" s="64">
        <v>0</v>
      </c>
      <c r="H11821" s="64">
        <v>1</v>
      </c>
    </row>
    <row r="11822" spans="1:8" x14ac:dyDescent="0.3">
      <c r="A11822" s="63" t="s">
        <v>15668</v>
      </c>
      <c r="B11822" s="63" t="s">
        <v>15669</v>
      </c>
      <c r="C11822" s="63" t="s">
        <v>2057</v>
      </c>
      <c r="D11822" s="63" t="s">
        <v>11094</v>
      </c>
      <c r="E11822" s="64">
        <v>3</v>
      </c>
      <c r="F11822" s="64">
        <v>14</v>
      </c>
      <c r="G11822" s="64">
        <v>0</v>
      </c>
      <c r="H11822" s="64">
        <v>14</v>
      </c>
    </row>
    <row r="11823" spans="1:8" x14ac:dyDescent="0.3">
      <c r="A11823" s="63" t="s">
        <v>15238</v>
      </c>
      <c r="B11823" s="63" t="s">
        <v>15239</v>
      </c>
      <c r="C11823" s="63" t="s">
        <v>13517</v>
      </c>
      <c r="D11823" s="63" t="s">
        <v>13518</v>
      </c>
      <c r="E11823" s="64">
        <v>0</v>
      </c>
      <c r="F11823" s="64">
        <v>0</v>
      </c>
      <c r="G11823" s="64">
        <v>1</v>
      </c>
      <c r="H11823" s="64">
        <v>1</v>
      </c>
    </row>
    <row r="11824" spans="1:8" x14ac:dyDescent="0.3">
      <c r="A11824" s="63" t="s">
        <v>15238</v>
      </c>
      <c r="B11824" s="63" t="s">
        <v>15239</v>
      </c>
      <c r="C11824" s="63" t="s">
        <v>13027</v>
      </c>
      <c r="D11824" s="63" t="s">
        <v>13028</v>
      </c>
      <c r="E11824" s="64">
        <v>0</v>
      </c>
      <c r="F11824" s="64">
        <v>2</v>
      </c>
      <c r="G11824" s="64">
        <v>1</v>
      </c>
      <c r="H11824" s="64">
        <v>3</v>
      </c>
    </row>
    <row r="11825" spans="1:8" x14ac:dyDescent="0.3">
      <c r="A11825" s="63" t="s">
        <v>15238</v>
      </c>
      <c r="B11825" s="63" t="s">
        <v>15239</v>
      </c>
      <c r="C11825" s="63" t="s">
        <v>10300</v>
      </c>
      <c r="D11825" s="63" t="s">
        <v>10301</v>
      </c>
      <c r="E11825" s="64">
        <v>1</v>
      </c>
      <c r="F11825" s="64">
        <v>2</v>
      </c>
      <c r="G11825" s="64">
        <v>0</v>
      </c>
      <c r="H11825" s="64">
        <v>2</v>
      </c>
    </row>
    <row r="11826" spans="1:8" x14ac:dyDescent="0.3">
      <c r="A11826" s="63" t="s">
        <v>15238</v>
      </c>
      <c r="B11826" s="63" t="s">
        <v>15239</v>
      </c>
      <c r="C11826" s="63" t="s">
        <v>12994</v>
      </c>
      <c r="D11826" s="63" t="s">
        <v>277</v>
      </c>
      <c r="E11826" s="64">
        <v>0</v>
      </c>
      <c r="F11826" s="64">
        <v>1</v>
      </c>
      <c r="G11826" s="64">
        <v>1</v>
      </c>
      <c r="H11826" s="64">
        <v>2</v>
      </c>
    </row>
    <row r="11827" spans="1:8" x14ac:dyDescent="0.3">
      <c r="A11827" s="63" t="s">
        <v>15238</v>
      </c>
      <c r="B11827" s="63" t="s">
        <v>15239</v>
      </c>
      <c r="C11827" s="63" t="s">
        <v>13314</v>
      </c>
      <c r="D11827" s="63" t="s">
        <v>14755</v>
      </c>
      <c r="E11827" s="64">
        <v>0</v>
      </c>
      <c r="F11827" s="64">
        <v>0</v>
      </c>
      <c r="G11827" s="64">
        <v>2</v>
      </c>
      <c r="H11827" s="64">
        <v>2</v>
      </c>
    </row>
    <row r="11828" spans="1:8" x14ac:dyDescent="0.3">
      <c r="A11828" s="63" t="s">
        <v>15238</v>
      </c>
      <c r="B11828" s="63" t="s">
        <v>15239</v>
      </c>
      <c r="C11828" s="63" t="s">
        <v>13491</v>
      </c>
      <c r="D11828" s="63" t="s">
        <v>13492</v>
      </c>
      <c r="E11828" s="64">
        <v>0</v>
      </c>
      <c r="F11828" s="64">
        <v>0</v>
      </c>
      <c r="G11828" s="64">
        <v>16</v>
      </c>
      <c r="H11828" s="64">
        <v>16</v>
      </c>
    </row>
    <row r="11829" spans="1:8" x14ac:dyDescent="0.3">
      <c r="A11829" s="63" t="s">
        <v>15238</v>
      </c>
      <c r="B11829" s="63" t="s">
        <v>15239</v>
      </c>
      <c r="C11829" s="63" t="s">
        <v>10324</v>
      </c>
      <c r="D11829" s="63" t="s">
        <v>10325</v>
      </c>
      <c r="E11829" s="64">
        <v>0</v>
      </c>
      <c r="F11829" s="64">
        <v>1</v>
      </c>
      <c r="G11829" s="64">
        <v>0</v>
      </c>
      <c r="H11829" s="64">
        <v>1</v>
      </c>
    </row>
    <row r="11830" spans="1:8" x14ac:dyDescent="0.3">
      <c r="A11830" s="63" t="s">
        <v>15238</v>
      </c>
      <c r="B11830" s="63" t="s">
        <v>15239</v>
      </c>
      <c r="C11830" s="63" t="s">
        <v>13049</v>
      </c>
      <c r="D11830" s="63" t="s">
        <v>13050</v>
      </c>
      <c r="E11830" s="64">
        <v>0</v>
      </c>
      <c r="F11830" s="64">
        <v>0</v>
      </c>
      <c r="G11830" s="64">
        <v>3</v>
      </c>
      <c r="H11830" s="64">
        <v>3</v>
      </c>
    </row>
    <row r="11831" spans="1:8" x14ac:dyDescent="0.3">
      <c r="A11831" s="63" t="s">
        <v>15238</v>
      </c>
      <c r="B11831" s="63" t="s">
        <v>15239</v>
      </c>
      <c r="C11831" s="63" t="s">
        <v>12935</v>
      </c>
      <c r="D11831" s="63" t="s">
        <v>12936</v>
      </c>
      <c r="E11831" s="64">
        <v>0</v>
      </c>
      <c r="F11831" s="64">
        <v>0</v>
      </c>
      <c r="G11831" s="64">
        <v>1</v>
      </c>
      <c r="H11831" s="64">
        <v>1</v>
      </c>
    </row>
    <row r="11832" spans="1:8" x14ac:dyDescent="0.3">
      <c r="A11832" s="63" t="s">
        <v>15238</v>
      </c>
      <c r="B11832" s="63" t="s">
        <v>15239</v>
      </c>
      <c r="C11832" s="63" t="s">
        <v>5522</v>
      </c>
      <c r="D11832" s="63" t="s">
        <v>5523</v>
      </c>
      <c r="E11832" s="64">
        <v>0</v>
      </c>
      <c r="F11832" s="64">
        <v>2</v>
      </c>
      <c r="G11832" s="64">
        <v>0</v>
      </c>
      <c r="H11832" s="64">
        <v>2</v>
      </c>
    </row>
    <row r="11833" spans="1:8" x14ac:dyDescent="0.3">
      <c r="A11833" s="63" t="s">
        <v>15238</v>
      </c>
      <c r="B11833" s="63" t="s">
        <v>15239</v>
      </c>
      <c r="C11833" s="63" t="s">
        <v>13676</v>
      </c>
      <c r="D11833" s="63" t="s">
        <v>13677</v>
      </c>
      <c r="E11833" s="64">
        <v>2</v>
      </c>
      <c r="F11833" s="64">
        <v>4</v>
      </c>
      <c r="G11833" s="64">
        <v>0</v>
      </c>
      <c r="H11833" s="64">
        <v>4</v>
      </c>
    </row>
    <row r="11834" spans="1:8" x14ac:dyDescent="0.3">
      <c r="A11834" s="63" t="s">
        <v>15238</v>
      </c>
      <c r="B11834" s="63" t="s">
        <v>15239</v>
      </c>
      <c r="C11834" s="63" t="s">
        <v>1325</v>
      </c>
      <c r="D11834" s="63" t="s">
        <v>1326</v>
      </c>
      <c r="E11834" s="64">
        <v>0</v>
      </c>
      <c r="F11834" s="64">
        <v>0</v>
      </c>
      <c r="G11834" s="64">
        <v>1</v>
      </c>
      <c r="H11834" s="64">
        <v>1</v>
      </c>
    </row>
    <row r="11835" spans="1:8" x14ac:dyDescent="0.3">
      <c r="A11835" s="63" t="s">
        <v>15238</v>
      </c>
      <c r="B11835" s="63" t="s">
        <v>15239</v>
      </c>
      <c r="C11835" s="63" t="s">
        <v>4687</v>
      </c>
      <c r="D11835" s="63" t="s">
        <v>4688</v>
      </c>
      <c r="E11835" s="64">
        <v>0</v>
      </c>
      <c r="F11835" s="64">
        <v>0</v>
      </c>
      <c r="G11835" s="64">
        <v>1</v>
      </c>
      <c r="H11835" s="64">
        <v>1</v>
      </c>
    </row>
    <row r="11836" spans="1:8" x14ac:dyDescent="0.3">
      <c r="A11836" s="63" t="s">
        <v>15238</v>
      </c>
      <c r="B11836" s="63" t="s">
        <v>15239</v>
      </c>
      <c r="C11836" s="63" t="s">
        <v>13422</v>
      </c>
      <c r="D11836" s="63" t="s">
        <v>13423</v>
      </c>
      <c r="E11836" s="64">
        <v>0</v>
      </c>
      <c r="F11836" s="64">
        <v>0</v>
      </c>
      <c r="G11836" s="64">
        <v>2</v>
      </c>
      <c r="H11836" s="64">
        <v>2</v>
      </c>
    </row>
    <row r="11837" spans="1:8" x14ac:dyDescent="0.3">
      <c r="A11837" s="63" t="s">
        <v>15238</v>
      </c>
      <c r="B11837" s="63" t="s">
        <v>15239</v>
      </c>
      <c r="C11837" s="63" t="s">
        <v>13364</v>
      </c>
      <c r="D11837" s="63" t="s">
        <v>14159</v>
      </c>
      <c r="E11837" s="64">
        <v>0</v>
      </c>
      <c r="F11837" s="64">
        <v>2</v>
      </c>
      <c r="G11837" s="64">
        <v>2</v>
      </c>
      <c r="H11837" s="64">
        <v>4</v>
      </c>
    </row>
    <row r="11838" spans="1:8" x14ac:dyDescent="0.3">
      <c r="A11838" s="63" t="s">
        <v>15238</v>
      </c>
      <c r="B11838" s="63" t="s">
        <v>15239</v>
      </c>
      <c r="C11838" s="63" t="s">
        <v>13658</v>
      </c>
      <c r="D11838" s="63" t="s">
        <v>14197</v>
      </c>
      <c r="E11838" s="64">
        <v>2</v>
      </c>
      <c r="F11838" s="64">
        <v>3</v>
      </c>
      <c r="G11838" s="64">
        <v>3</v>
      </c>
      <c r="H11838" s="64">
        <v>6</v>
      </c>
    </row>
    <row r="11839" spans="1:8" x14ac:dyDescent="0.3">
      <c r="A11839" s="63" t="s">
        <v>15238</v>
      </c>
      <c r="B11839" s="63" t="s">
        <v>15239</v>
      </c>
      <c r="C11839" s="63" t="s">
        <v>13660</v>
      </c>
      <c r="D11839" s="63" t="s">
        <v>14186</v>
      </c>
      <c r="E11839" s="64">
        <v>1</v>
      </c>
      <c r="F11839" s="64">
        <v>14</v>
      </c>
      <c r="G11839" s="64">
        <v>5</v>
      </c>
      <c r="H11839" s="64">
        <v>19</v>
      </c>
    </row>
    <row r="11840" spans="1:8" x14ac:dyDescent="0.3">
      <c r="A11840" s="63" t="s">
        <v>15238</v>
      </c>
      <c r="B11840" s="63" t="s">
        <v>15239</v>
      </c>
      <c r="C11840" s="63" t="s">
        <v>13673</v>
      </c>
      <c r="D11840" s="63" t="s">
        <v>14448</v>
      </c>
      <c r="E11840" s="64">
        <v>0</v>
      </c>
      <c r="F11840" s="64">
        <v>3</v>
      </c>
      <c r="G11840" s="64">
        <v>0</v>
      </c>
      <c r="H11840" s="64">
        <v>3</v>
      </c>
    </row>
    <row r="11841" spans="1:8" x14ac:dyDescent="0.3">
      <c r="A11841" s="63" t="s">
        <v>15238</v>
      </c>
      <c r="B11841" s="63" t="s">
        <v>15239</v>
      </c>
      <c r="C11841" s="63" t="s">
        <v>6420</v>
      </c>
      <c r="D11841" s="63" t="s">
        <v>14675</v>
      </c>
      <c r="E11841" s="64">
        <v>0</v>
      </c>
      <c r="F11841" s="64">
        <v>2</v>
      </c>
      <c r="G11841" s="64">
        <v>0</v>
      </c>
      <c r="H11841" s="64">
        <v>2</v>
      </c>
    </row>
    <row r="11842" spans="1:8" x14ac:dyDescent="0.3">
      <c r="A11842" s="63" t="s">
        <v>15238</v>
      </c>
      <c r="B11842" s="63" t="s">
        <v>15239</v>
      </c>
      <c r="C11842" s="63" t="s">
        <v>14609</v>
      </c>
      <c r="D11842" s="63" t="s">
        <v>14610</v>
      </c>
      <c r="E11842" s="64">
        <v>0</v>
      </c>
      <c r="F11842" s="64">
        <v>0</v>
      </c>
      <c r="G11842" s="64">
        <v>1</v>
      </c>
      <c r="H11842" s="64">
        <v>1</v>
      </c>
    </row>
    <row r="11843" spans="1:8" x14ac:dyDescent="0.3">
      <c r="A11843" s="63" t="s">
        <v>14966</v>
      </c>
      <c r="B11843" s="63" t="s">
        <v>14967</v>
      </c>
      <c r="C11843" s="63" t="s">
        <v>13843</v>
      </c>
      <c r="D11843" s="63" t="s">
        <v>13843</v>
      </c>
      <c r="E11843" s="68"/>
      <c r="F11843" s="68"/>
      <c r="G11843" s="68"/>
      <c r="H11843" s="68"/>
    </row>
    <row r="11844" spans="1:8" x14ac:dyDescent="0.3">
      <c r="A11844" s="63" t="s">
        <v>15647</v>
      </c>
      <c r="B11844" s="63" t="s">
        <v>15648</v>
      </c>
      <c r="C11844" s="63" t="s">
        <v>10477</v>
      </c>
      <c r="D11844" s="63" t="s">
        <v>10478</v>
      </c>
      <c r="E11844" s="64">
        <v>0</v>
      </c>
      <c r="F11844" s="64">
        <v>0</v>
      </c>
      <c r="G11844" s="64">
        <v>2</v>
      </c>
      <c r="H11844" s="64">
        <v>2</v>
      </c>
    </row>
    <row r="11845" spans="1:8" x14ac:dyDescent="0.3">
      <c r="A11845" s="63" t="s">
        <v>15647</v>
      </c>
      <c r="B11845" s="63" t="s">
        <v>15648</v>
      </c>
      <c r="C11845" s="63" t="s">
        <v>5389</v>
      </c>
      <c r="D11845" s="63" t="s">
        <v>277</v>
      </c>
      <c r="E11845" s="64">
        <v>0</v>
      </c>
      <c r="F11845" s="64">
        <v>1</v>
      </c>
      <c r="G11845" s="64">
        <v>0</v>
      </c>
      <c r="H11845" s="64">
        <v>1</v>
      </c>
    </row>
    <row r="11846" spans="1:8" x14ac:dyDescent="0.3">
      <c r="A11846" s="63" t="s">
        <v>15647</v>
      </c>
      <c r="B11846" s="63" t="s">
        <v>15648</v>
      </c>
      <c r="C11846" s="63" t="s">
        <v>10992</v>
      </c>
      <c r="D11846" s="63" t="s">
        <v>10993</v>
      </c>
      <c r="E11846" s="64">
        <v>0</v>
      </c>
      <c r="F11846" s="64">
        <v>4</v>
      </c>
      <c r="G11846" s="64">
        <v>7</v>
      </c>
      <c r="H11846" s="64">
        <v>11</v>
      </c>
    </row>
    <row r="11847" spans="1:8" x14ac:dyDescent="0.3">
      <c r="A11847" s="63" t="s">
        <v>15647</v>
      </c>
      <c r="B11847" s="63" t="s">
        <v>15648</v>
      </c>
      <c r="C11847" s="63" t="s">
        <v>12802</v>
      </c>
      <c r="D11847" s="63" t="s">
        <v>12803</v>
      </c>
      <c r="E11847" s="64">
        <v>0</v>
      </c>
      <c r="F11847" s="64">
        <v>1</v>
      </c>
      <c r="G11847" s="64">
        <v>2</v>
      </c>
      <c r="H11847" s="64">
        <v>3</v>
      </c>
    </row>
    <row r="11848" spans="1:8" x14ac:dyDescent="0.3">
      <c r="A11848" s="63" t="s">
        <v>15647</v>
      </c>
      <c r="B11848" s="63" t="s">
        <v>15648</v>
      </c>
      <c r="C11848" s="63" t="s">
        <v>2039</v>
      </c>
      <c r="D11848" s="63" t="s">
        <v>2040</v>
      </c>
      <c r="E11848" s="64">
        <v>0</v>
      </c>
      <c r="F11848" s="64">
        <v>0</v>
      </c>
      <c r="G11848" s="64">
        <v>1</v>
      </c>
      <c r="H11848" s="64">
        <v>1</v>
      </c>
    </row>
    <row r="11849" spans="1:8" x14ac:dyDescent="0.3">
      <c r="A11849" s="63" t="s">
        <v>15647</v>
      </c>
      <c r="B11849" s="63" t="s">
        <v>15648</v>
      </c>
      <c r="C11849" s="63" t="s">
        <v>11079</v>
      </c>
      <c r="D11849" s="63" t="s">
        <v>11080</v>
      </c>
      <c r="E11849" s="64">
        <v>0</v>
      </c>
      <c r="F11849" s="64">
        <v>4</v>
      </c>
      <c r="G11849" s="64">
        <v>0</v>
      </c>
      <c r="H11849" s="64">
        <v>4</v>
      </c>
    </row>
    <row r="11850" spans="1:8" x14ac:dyDescent="0.3">
      <c r="A11850" s="63" t="s">
        <v>15647</v>
      </c>
      <c r="B11850" s="63" t="s">
        <v>15648</v>
      </c>
      <c r="C11850" s="63" t="s">
        <v>12714</v>
      </c>
      <c r="D11850" s="63" t="s">
        <v>15340</v>
      </c>
      <c r="E11850" s="64">
        <v>5</v>
      </c>
      <c r="F11850" s="64">
        <v>54</v>
      </c>
      <c r="G11850" s="64">
        <v>14</v>
      </c>
      <c r="H11850" s="64">
        <v>68</v>
      </c>
    </row>
    <row r="11851" spans="1:8" x14ac:dyDescent="0.3">
      <c r="A11851" s="63" t="s">
        <v>15647</v>
      </c>
      <c r="B11851" s="63" t="s">
        <v>15648</v>
      </c>
      <c r="C11851" s="63" t="s">
        <v>11077</v>
      </c>
      <c r="D11851" s="63" t="s">
        <v>14322</v>
      </c>
      <c r="E11851" s="64">
        <v>0</v>
      </c>
      <c r="F11851" s="64">
        <v>2</v>
      </c>
      <c r="G11851" s="64">
        <v>0</v>
      </c>
      <c r="H11851" s="64">
        <v>2</v>
      </c>
    </row>
    <row r="11852" spans="1:8" x14ac:dyDescent="0.3">
      <c r="A11852" s="63" t="s">
        <v>15647</v>
      </c>
      <c r="B11852" s="63" t="s">
        <v>15648</v>
      </c>
      <c r="C11852" s="63" t="s">
        <v>11075</v>
      </c>
      <c r="D11852" s="63" t="s">
        <v>11076</v>
      </c>
      <c r="E11852" s="64">
        <v>0</v>
      </c>
      <c r="F11852" s="64">
        <v>2</v>
      </c>
      <c r="G11852" s="64">
        <v>4</v>
      </c>
      <c r="H11852" s="64">
        <v>6</v>
      </c>
    </row>
    <row r="11853" spans="1:8" x14ac:dyDescent="0.3">
      <c r="A11853" s="63" t="s">
        <v>15544</v>
      </c>
      <c r="B11853" s="63" t="s">
        <v>15545</v>
      </c>
      <c r="C11853" s="63" t="s">
        <v>3930</v>
      </c>
      <c r="D11853" s="63" t="s">
        <v>3931</v>
      </c>
      <c r="E11853" s="64">
        <v>0</v>
      </c>
      <c r="F11853" s="64">
        <v>0</v>
      </c>
      <c r="G11853" s="64">
        <v>1</v>
      </c>
      <c r="H11853" s="64">
        <v>1</v>
      </c>
    </row>
    <row r="11854" spans="1:8" x14ac:dyDescent="0.3">
      <c r="A11854" s="63" t="s">
        <v>15544</v>
      </c>
      <c r="B11854" s="63" t="s">
        <v>15545</v>
      </c>
      <c r="C11854" s="63" t="s">
        <v>11955</v>
      </c>
      <c r="D11854" s="63" t="s">
        <v>11956</v>
      </c>
      <c r="E11854" s="64">
        <v>0</v>
      </c>
      <c r="F11854" s="64">
        <v>0</v>
      </c>
      <c r="G11854" s="64">
        <v>1</v>
      </c>
      <c r="H11854" s="64">
        <v>1</v>
      </c>
    </row>
    <row r="11855" spans="1:8" x14ac:dyDescent="0.3">
      <c r="A11855" s="63" t="s">
        <v>15544</v>
      </c>
      <c r="B11855" s="63" t="s">
        <v>15545</v>
      </c>
      <c r="C11855" s="63" t="s">
        <v>12283</v>
      </c>
      <c r="D11855" s="63" t="s">
        <v>15466</v>
      </c>
      <c r="E11855" s="64">
        <v>0</v>
      </c>
      <c r="F11855" s="64">
        <v>1</v>
      </c>
      <c r="G11855" s="64">
        <v>0</v>
      </c>
      <c r="H11855" s="64">
        <v>1</v>
      </c>
    </row>
    <row r="11856" spans="1:8" x14ac:dyDescent="0.3">
      <c r="A11856" s="63" t="s">
        <v>15281</v>
      </c>
      <c r="B11856" s="63" t="s">
        <v>15282</v>
      </c>
      <c r="C11856" s="63" t="s">
        <v>10731</v>
      </c>
      <c r="D11856" s="63" t="s">
        <v>15142</v>
      </c>
      <c r="E11856" s="64">
        <v>1</v>
      </c>
      <c r="F11856" s="64">
        <v>7</v>
      </c>
      <c r="G11856" s="64">
        <v>0</v>
      </c>
      <c r="H11856" s="64">
        <v>7</v>
      </c>
    </row>
    <row r="11857" spans="1:8" x14ac:dyDescent="0.3">
      <c r="A11857" s="63" t="s">
        <v>15281</v>
      </c>
      <c r="B11857" s="63" t="s">
        <v>15282</v>
      </c>
      <c r="C11857" s="63" t="s">
        <v>10513</v>
      </c>
      <c r="D11857" s="63" t="s">
        <v>10514</v>
      </c>
      <c r="E11857" s="64">
        <v>0</v>
      </c>
      <c r="F11857" s="64">
        <v>0</v>
      </c>
      <c r="G11857" s="64">
        <v>8</v>
      </c>
      <c r="H11857" s="64">
        <v>8</v>
      </c>
    </row>
    <row r="11858" spans="1:8" x14ac:dyDescent="0.3">
      <c r="A11858" s="63" t="s">
        <v>15281</v>
      </c>
      <c r="B11858" s="63" t="s">
        <v>15282</v>
      </c>
      <c r="C11858" s="63" t="s">
        <v>10627</v>
      </c>
      <c r="D11858" s="63" t="s">
        <v>15283</v>
      </c>
      <c r="E11858" s="64">
        <v>0</v>
      </c>
      <c r="F11858" s="64">
        <v>18</v>
      </c>
      <c r="G11858" s="64">
        <v>0</v>
      </c>
      <c r="H11858" s="64">
        <v>18</v>
      </c>
    </row>
    <row r="11859" spans="1:8" x14ac:dyDescent="0.3">
      <c r="A11859" s="63" t="s">
        <v>15281</v>
      </c>
      <c r="B11859" s="63" t="s">
        <v>15282</v>
      </c>
      <c r="C11859" s="63" t="s">
        <v>14896</v>
      </c>
      <c r="D11859" s="63" t="s">
        <v>14897</v>
      </c>
      <c r="E11859" s="64">
        <v>3</v>
      </c>
      <c r="F11859" s="64">
        <v>0</v>
      </c>
      <c r="G11859" s="64">
        <v>17</v>
      </c>
      <c r="H11859" s="64">
        <v>17</v>
      </c>
    </row>
    <row r="11860" spans="1:8" x14ac:dyDescent="0.3">
      <c r="A11860" s="63" t="s">
        <v>15281</v>
      </c>
      <c r="B11860" s="63" t="s">
        <v>15282</v>
      </c>
      <c r="C11860" s="63" t="s">
        <v>10758</v>
      </c>
      <c r="D11860" s="63" t="s">
        <v>10759</v>
      </c>
      <c r="E11860" s="64">
        <v>1</v>
      </c>
      <c r="F11860" s="64">
        <v>10</v>
      </c>
      <c r="G11860" s="64">
        <v>4</v>
      </c>
      <c r="H11860" s="64">
        <v>14</v>
      </c>
    </row>
    <row r="11861" spans="1:8" x14ac:dyDescent="0.3">
      <c r="A11861" s="63" t="s">
        <v>15281</v>
      </c>
      <c r="B11861" s="63" t="s">
        <v>15282</v>
      </c>
      <c r="C11861" s="63" t="s">
        <v>10691</v>
      </c>
      <c r="D11861" s="63" t="s">
        <v>10692</v>
      </c>
      <c r="E11861" s="64">
        <v>0</v>
      </c>
      <c r="F11861" s="64">
        <v>1</v>
      </c>
      <c r="G11861" s="64">
        <v>1</v>
      </c>
      <c r="H11861" s="64">
        <v>2</v>
      </c>
    </row>
    <row r="11862" spans="1:8" x14ac:dyDescent="0.3">
      <c r="A11862" s="63" t="s">
        <v>15281</v>
      </c>
      <c r="B11862" s="63" t="s">
        <v>15282</v>
      </c>
      <c r="C11862" s="63" t="s">
        <v>10748</v>
      </c>
      <c r="D11862" s="63" t="s">
        <v>10749</v>
      </c>
      <c r="E11862" s="64">
        <v>35</v>
      </c>
      <c r="F11862" s="64">
        <v>238</v>
      </c>
      <c r="G11862" s="64">
        <v>70</v>
      </c>
      <c r="H11862" s="64">
        <v>308</v>
      </c>
    </row>
    <row r="11863" spans="1:8" x14ac:dyDescent="0.3">
      <c r="A11863" s="63" t="s">
        <v>15281</v>
      </c>
      <c r="B11863" s="63" t="s">
        <v>15282</v>
      </c>
      <c r="C11863" s="63" t="s">
        <v>10782</v>
      </c>
      <c r="D11863" s="63" t="s">
        <v>10783</v>
      </c>
      <c r="E11863" s="64">
        <v>0</v>
      </c>
      <c r="F11863" s="64">
        <v>0</v>
      </c>
      <c r="G11863" s="64">
        <v>4</v>
      </c>
      <c r="H11863" s="64">
        <v>4</v>
      </c>
    </row>
    <row r="11864" spans="1:8" x14ac:dyDescent="0.3">
      <c r="A11864" s="63" t="s">
        <v>15281</v>
      </c>
      <c r="B11864" s="63" t="s">
        <v>15282</v>
      </c>
      <c r="C11864" s="63" t="s">
        <v>10699</v>
      </c>
      <c r="D11864" s="63" t="s">
        <v>14808</v>
      </c>
      <c r="E11864" s="64">
        <v>3</v>
      </c>
      <c r="F11864" s="64">
        <v>12</v>
      </c>
      <c r="G11864" s="64">
        <v>0</v>
      </c>
      <c r="H11864" s="64">
        <v>12</v>
      </c>
    </row>
    <row r="11865" spans="1:8" x14ac:dyDescent="0.3">
      <c r="A11865" s="63" t="s">
        <v>15281</v>
      </c>
      <c r="B11865" s="63" t="s">
        <v>15282</v>
      </c>
      <c r="C11865" s="63" t="s">
        <v>10737</v>
      </c>
      <c r="D11865" s="63" t="s">
        <v>14122</v>
      </c>
      <c r="E11865" s="64">
        <v>0</v>
      </c>
      <c r="F11865" s="64">
        <v>0</v>
      </c>
      <c r="G11865" s="64">
        <v>25</v>
      </c>
      <c r="H11865" s="64">
        <v>25</v>
      </c>
    </row>
    <row r="11866" spans="1:8" x14ac:dyDescent="0.3">
      <c r="A11866" s="63" t="s">
        <v>15281</v>
      </c>
      <c r="B11866" s="63" t="s">
        <v>15282</v>
      </c>
      <c r="C11866" s="63" t="s">
        <v>10621</v>
      </c>
      <c r="D11866" s="63" t="s">
        <v>10622</v>
      </c>
      <c r="E11866" s="64">
        <v>0</v>
      </c>
      <c r="F11866" s="64">
        <v>0</v>
      </c>
      <c r="G11866" s="64">
        <v>119</v>
      </c>
      <c r="H11866" s="64">
        <v>119</v>
      </c>
    </row>
    <row r="11867" spans="1:8" x14ac:dyDescent="0.3">
      <c r="A11867" s="63" t="s">
        <v>15281</v>
      </c>
      <c r="B11867" s="63" t="s">
        <v>15282</v>
      </c>
      <c r="C11867" s="63" t="s">
        <v>10750</v>
      </c>
      <c r="D11867" s="63" t="s">
        <v>10751</v>
      </c>
      <c r="E11867" s="64">
        <v>3</v>
      </c>
      <c r="F11867" s="64">
        <v>16</v>
      </c>
      <c r="G11867" s="64">
        <v>5</v>
      </c>
      <c r="H11867" s="64">
        <v>21</v>
      </c>
    </row>
    <row r="11868" spans="1:8" x14ac:dyDescent="0.3">
      <c r="A11868" s="63" t="s">
        <v>15281</v>
      </c>
      <c r="B11868" s="63" t="s">
        <v>15282</v>
      </c>
      <c r="C11868" s="63" t="s">
        <v>10733</v>
      </c>
      <c r="D11868" s="63" t="s">
        <v>10734</v>
      </c>
      <c r="E11868" s="64">
        <v>2</v>
      </c>
      <c r="F11868" s="64">
        <v>16</v>
      </c>
      <c r="G11868" s="64">
        <v>8</v>
      </c>
      <c r="H11868" s="64">
        <v>24</v>
      </c>
    </row>
    <row r="11869" spans="1:8" x14ac:dyDescent="0.3">
      <c r="A11869" s="63" t="s">
        <v>15281</v>
      </c>
      <c r="B11869" s="63" t="s">
        <v>15282</v>
      </c>
      <c r="C11869" s="63" t="s">
        <v>10770</v>
      </c>
      <c r="D11869" s="63" t="s">
        <v>10771</v>
      </c>
      <c r="E11869" s="64">
        <v>0</v>
      </c>
      <c r="F11869" s="64">
        <v>5</v>
      </c>
      <c r="G11869" s="64">
        <v>3</v>
      </c>
      <c r="H11869" s="64">
        <v>8</v>
      </c>
    </row>
    <row r="11870" spans="1:8" x14ac:dyDescent="0.3">
      <c r="A11870" s="63" t="s">
        <v>15281</v>
      </c>
      <c r="B11870" s="63" t="s">
        <v>15282</v>
      </c>
      <c r="C11870" s="63" t="s">
        <v>10721</v>
      </c>
      <c r="D11870" s="63" t="s">
        <v>15284</v>
      </c>
      <c r="E11870" s="64">
        <v>4</v>
      </c>
      <c r="F11870" s="64">
        <v>19</v>
      </c>
      <c r="G11870" s="64">
        <v>5</v>
      </c>
      <c r="H11870" s="64">
        <v>24</v>
      </c>
    </row>
    <row r="11871" spans="1:8" x14ac:dyDescent="0.3">
      <c r="A11871" s="63" t="s">
        <v>15281</v>
      </c>
      <c r="B11871" s="63" t="s">
        <v>15282</v>
      </c>
      <c r="C11871" s="63" t="s">
        <v>10705</v>
      </c>
      <c r="D11871" s="63" t="s">
        <v>15285</v>
      </c>
      <c r="E11871" s="64">
        <v>8</v>
      </c>
      <c r="F11871" s="64">
        <v>10</v>
      </c>
      <c r="G11871" s="64">
        <v>0</v>
      </c>
      <c r="H11871" s="64">
        <v>10</v>
      </c>
    </row>
    <row r="11872" spans="1:8" x14ac:dyDescent="0.3">
      <c r="A11872" s="63" t="s">
        <v>15281</v>
      </c>
      <c r="B11872" s="63" t="s">
        <v>15282</v>
      </c>
      <c r="C11872" s="63" t="s">
        <v>10784</v>
      </c>
      <c r="D11872" s="63" t="s">
        <v>10785</v>
      </c>
      <c r="E11872" s="64">
        <v>1</v>
      </c>
      <c r="F11872" s="64">
        <v>14</v>
      </c>
      <c r="G11872" s="64">
        <v>3</v>
      </c>
      <c r="H11872" s="64">
        <v>17</v>
      </c>
    </row>
    <row r="11873" spans="1:8" x14ac:dyDescent="0.3">
      <c r="A11873" s="63" t="s">
        <v>15281</v>
      </c>
      <c r="B11873" s="63" t="s">
        <v>15282</v>
      </c>
      <c r="C11873" s="63" t="s">
        <v>10619</v>
      </c>
      <c r="D11873" s="63" t="s">
        <v>15286</v>
      </c>
      <c r="E11873" s="64">
        <v>80</v>
      </c>
      <c r="F11873" s="64">
        <v>204</v>
      </c>
      <c r="G11873" s="64">
        <v>42</v>
      </c>
      <c r="H11873" s="64">
        <v>246</v>
      </c>
    </row>
    <row r="11874" spans="1:8" x14ac:dyDescent="0.3">
      <c r="A11874" s="63" t="s">
        <v>15281</v>
      </c>
      <c r="B11874" s="63" t="s">
        <v>15282</v>
      </c>
      <c r="C11874" s="63" t="s">
        <v>10693</v>
      </c>
      <c r="D11874" s="63" t="s">
        <v>15287</v>
      </c>
      <c r="E11874" s="64">
        <v>0</v>
      </c>
      <c r="F11874" s="64">
        <v>11</v>
      </c>
      <c r="G11874" s="64">
        <v>0</v>
      </c>
      <c r="H11874" s="64">
        <v>11</v>
      </c>
    </row>
    <row r="11875" spans="1:8" x14ac:dyDescent="0.3">
      <c r="A11875" s="63" t="s">
        <v>15281</v>
      </c>
      <c r="B11875" s="63" t="s">
        <v>15282</v>
      </c>
      <c r="C11875" s="63" t="s">
        <v>10617</v>
      </c>
      <c r="D11875" s="63" t="s">
        <v>10618</v>
      </c>
      <c r="E11875" s="64">
        <v>1</v>
      </c>
      <c r="F11875" s="64">
        <v>6</v>
      </c>
      <c r="G11875" s="64">
        <v>0</v>
      </c>
      <c r="H11875" s="64">
        <v>6</v>
      </c>
    </row>
    <row r="11876" spans="1:8" x14ac:dyDescent="0.3">
      <c r="A11876" s="63" t="s">
        <v>15281</v>
      </c>
      <c r="B11876" s="63" t="s">
        <v>15282</v>
      </c>
      <c r="C11876" s="63" t="s">
        <v>10792</v>
      </c>
      <c r="D11876" s="63" t="s">
        <v>10793</v>
      </c>
      <c r="E11876" s="64">
        <v>0</v>
      </c>
      <c r="F11876" s="64">
        <v>31</v>
      </c>
      <c r="G11876" s="64">
        <v>0</v>
      </c>
      <c r="H11876" s="64">
        <v>31</v>
      </c>
    </row>
    <row r="11877" spans="1:8" x14ac:dyDescent="0.3">
      <c r="A11877" s="63" t="s">
        <v>15281</v>
      </c>
      <c r="B11877" s="63" t="s">
        <v>15282</v>
      </c>
      <c r="C11877" s="63" t="s">
        <v>10022</v>
      </c>
      <c r="D11877" s="63" t="s">
        <v>10023</v>
      </c>
      <c r="E11877" s="64">
        <v>0</v>
      </c>
      <c r="F11877" s="64">
        <v>0</v>
      </c>
      <c r="G11877" s="64">
        <v>1</v>
      </c>
      <c r="H11877" s="64">
        <v>1</v>
      </c>
    </row>
    <row r="11878" spans="1:8" x14ac:dyDescent="0.3">
      <c r="A11878" s="63" t="s">
        <v>15281</v>
      </c>
      <c r="B11878" s="63" t="s">
        <v>15282</v>
      </c>
      <c r="C11878" s="63" t="s">
        <v>10669</v>
      </c>
      <c r="D11878" s="63" t="s">
        <v>10670</v>
      </c>
      <c r="E11878" s="64">
        <v>1</v>
      </c>
      <c r="F11878" s="64">
        <v>2</v>
      </c>
      <c r="G11878" s="64">
        <v>0</v>
      </c>
      <c r="H11878" s="64">
        <v>2</v>
      </c>
    </row>
    <row r="11879" spans="1:8" x14ac:dyDescent="0.3">
      <c r="A11879" s="63" t="s">
        <v>15281</v>
      </c>
      <c r="B11879" s="63" t="s">
        <v>15282</v>
      </c>
      <c r="C11879" s="63" t="s">
        <v>10719</v>
      </c>
      <c r="D11879" s="63" t="s">
        <v>15288</v>
      </c>
      <c r="E11879" s="64">
        <v>25</v>
      </c>
      <c r="F11879" s="64">
        <v>120</v>
      </c>
      <c r="G11879" s="64">
        <v>0</v>
      </c>
      <c r="H11879" s="64">
        <v>120</v>
      </c>
    </row>
    <row r="11880" spans="1:8" x14ac:dyDescent="0.3">
      <c r="A11880" s="63" t="s">
        <v>15281</v>
      </c>
      <c r="B11880" s="63" t="s">
        <v>15282</v>
      </c>
      <c r="C11880" s="63" t="s">
        <v>6440</v>
      </c>
      <c r="D11880" s="63" t="s">
        <v>6441</v>
      </c>
      <c r="E11880" s="64">
        <v>0</v>
      </c>
      <c r="F11880" s="64">
        <v>0</v>
      </c>
      <c r="G11880" s="64">
        <v>19</v>
      </c>
      <c r="H11880" s="64">
        <v>19</v>
      </c>
    </row>
    <row r="11881" spans="1:8" x14ac:dyDescent="0.3">
      <c r="A11881" s="63" t="s">
        <v>15281</v>
      </c>
      <c r="B11881" s="63" t="s">
        <v>15282</v>
      </c>
      <c r="C11881" s="63" t="s">
        <v>1664</v>
      </c>
      <c r="D11881" s="63" t="s">
        <v>1665</v>
      </c>
      <c r="E11881" s="64">
        <v>0</v>
      </c>
      <c r="F11881" s="64">
        <v>0</v>
      </c>
      <c r="G11881" s="64">
        <v>1</v>
      </c>
      <c r="H11881" s="64">
        <v>1</v>
      </c>
    </row>
    <row r="11882" spans="1:8" x14ac:dyDescent="0.3">
      <c r="A11882" s="63" t="s">
        <v>15281</v>
      </c>
      <c r="B11882" s="63" t="s">
        <v>15282</v>
      </c>
      <c r="C11882" s="63" t="s">
        <v>6947</v>
      </c>
      <c r="D11882" s="63" t="s">
        <v>6948</v>
      </c>
      <c r="E11882" s="64">
        <v>0</v>
      </c>
      <c r="F11882" s="64">
        <v>0</v>
      </c>
      <c r="G11882" s="64">
        <v>9</v>
      </c>
      <c r="H11882" s="64">
        <v>9</v>
      </c>
    </row>
    <row r="11883" spans="1:8" x14ac:dyDescent="0.3">
      <c r="A11883" s="63" t="s">
        <v>15281</v>
      </c>
      <c r="B11883" s="63" t="s">
        <v>15282</v>
      </c>
      <c r="C11883" s="63" t="s">
        <v>5861</v>
      </c>
      <c r="D11883" s="63" t="s">
        <v>5862</v>
      </c>
      <c r="E11883" s="64">
        <v>0</v>
      </c>
      <c r="F11883" s="64">
        <v>0</v>
      </c>
      <c r="G11883" s="64">
        <v>1</v>
      </c>
      <c r="H11883" s="64">
        <v>1</v>
      </c>
    </row>
    <row r="11884" spans="1:8" x14ac:dyDescent="0.3">
      <c r="A11884" s="63" t="s">
        <v>15281</v>
      </c>
      <c r="B11884" s="63" t="s">
        <v>15282</v>
      </c>
      <c r="C11884" s="63" t="s">
        <v>5283</v>
      </c>
      <c r="D11884" s="63" t="s">
        <v>5284</v>
      </c>
      <c r="E11884" s="64">
        <v>0</v>
      </c>
      <c r="F11884" s="64">
        <v>1</v>
      </c>
      <c r="G11884" s="64">
        <v>0</v>
      </c>
      <c r="H11884" s="64">
        <v>1</v>
      </c>
    </row>
    <row r="11885" spans="1:8" x14ac:dyDescent="0.3">
      <c r="A11885" s="63" t="s">
        <v>15281</v>
      </c>
      <c r="B11885" s="63" t="s">
        <v>15282</v>
      </c>
      <c r="C11885" s="63" t="s">
        <v>10796</v>
      </c>
      <c r="D11885" s="63" t="s">
        <v>10797</v>
      </c>
      <c r="E11885" s="64">
        <v>3</v>
      </c>
      <c r="F11885" s="64">
        <v>12</v>
      </c>
      <c r="G11885" s="64">
        <v>1</v>
      </c>
      <c r="H11885" s="64">
        <v>13</v>
      </c>
    </row>
    <row r="11886" spans="1:8" x14ac:dyDescent="0.3">
      <c r="A11886" s="63" t="s">
        <v>15281</v>
      </c>
      <c r="B11886" s="63" t="s">
        <v>15282</v>
      </c>
      <c r="C11886" s="63" t="s">
        <v>13027</v>
      </c>
      <c r="D11886" s="63" t="s">
        <v>13028</v>
      </c>
      <c r="E11886" s="64">
        <v>0</v>
      </c>
      <c r="F11886" s="64">
        <v>1</v>
      </c>
      <c r="G11886" s="64">
        <v>6</v>
      </c>
      <c r="H11886" s="64">
        <v>7</v>
      </c>
    </row>
    <row r="11887" spans="1:8" x14ac:dyDescent="0.3">
      <c r="A11887" s="63" t="s">
        <v>15281</v>
      </c>
      <c r="B11887" s="63" t="s">
        <v>15282</v>
      </c>
      <c r="C11887" s="63" t="s">
        <v>10517</v>
      </c>
      <c r="D11887" s="63" t="s">
        <v>10518</v>
      </c>
      <c r="E11887" s="64">
        <v>1</v>
      </c>
      <c r="F11887" s="64">
        <v>3</v>
      </c>
      <c r="G11887" s="64">
        <v>1</v>
      </c>
      <c r="H11887" s="64">
        <v>4</v>
      </c>
    </row>
    <row r="11888" spans="1:8" x14ac:dyDescent="0.3">
      <c r="A11888" s="63" t="s">
        <v>15281</v>
      </c>
      <c r="B11888" s="63" t="s">
        <v>15282</v>
      </c>
      <c r="C11888" s="63" t="s">
        <v>10689</v>
      </c>
      <c r="D11888" s="63" t="s">
        <v>10690</v>
      </c>
      <c r="E11888" s="64">
        <v>7</v>
      </c>
      <c r="F11888" s="64">
        <v>10</v>
      </c>
      <c r="G11888" s="64">
        <v>3</v>
      </c>
      <c r="H11888" s="64">
        <v>13</v>
      </c>
    </row>
    <row r="11889" spans="1:8" x14ac:dyDescent="0.3">
      <c r="A11889" s="63" t="s">
        <v>15281</v>
      </c>
      <c r="B11889" s="63" t="s">
        <v>15282</v>
      </c>
      <c r="C11889" s="63" t="s">
        <v>7520</v>
      </c>
      <c r="D11889" s="63" t="s">
        <v>7521</v>
      </c>
      <c r="E11889" s="64">
        <v>0</v>
      </c>
      <c r="F11889" s="64">
        <v>0</v>
      </c>
      <c r="G11889" s="64">
        <v>2</v>
      </c>
      <c r="H11889" s="64">
        <v>2</v>
      </c>
    </row>
    <row r="11890" spans="1:8" x14ac:dyDescent="0.3">
      <c r="A11890" s="63" t="s">
        <v>15281</v>
      </c>
      <c r="B11890" s="63" t="s">
        <v>15282</v>
      </c>
      <c r="C11890" s="63" t="s">
        <v>4711</v>
      </c>
      <c r="D11890" s="63" t="s">
        <v>4712</v>
      </c>
      <c r="E11890" s="64">
        <v>0</v>
      </c>
      <c r="F11890" s="64">
        <v>0</v>
      </c>
      <c r="G11890" s="64">
        <v>2</v>
      </c>
      <c r="H11890" s="64">
        <v>2</v>
      </c>
    </row>
    <row r="11891" spans="1:8" x14ac:dyDescent="0.3">
      <c r="A11891" s="63" t="s">
        <v>15281</v>
      </c>
      <c r="B11891" s="63" t="s">
        <v>15282</v>
      </c>
      <c r="C11891" s="63" t="s">
        <v>10663</v>
      </c>
      <c r="D11891" s="63" t="s">
        <v>10664</v>
      </c>
      <c r="E11891" s="64">
        <v>0</v>
      </c>
      <c r="F11891" s="64">
        <v>0</v>
      </c>
      <c r="G11891" s="64">
        <v>5</v>
      </c>
      <c r="H11891" s="64">
        <v>5</v>
      </c>
    </row>
    <row r="11892" spans="1:8" x14ac:dyDescent="0.3">
      <c r="A11892" s="63" t="s">
        <v>15281</v>
      </c>
      <c r="B11892" s="63" t="s">
        <v>15282</v>
      </c>
      <c r="C11892" s="63" t="s">
        <v>10701</v>
      </c>
      <c r="D11892" s="63" t="s">
        <v>10702</v>
      </c>
      <c r="E11892" s="64">
        <v>0</v>
      </c>
      <c r="F11892" s="64">
        <v>0</v>
      </c>
      <c r="G11892" s="64">
        <v>5</v>
      </c>
      <c r="H11892" s="64">
        <v>5</v>
      </c>
    </row>
    <row r="11893" spans="1:8" x14ac:dyDescent="0.3">
      <c r="A11893" s="63" t="s">
        <v>15281</v>
      </c>
      <c r="B11893" s="63" t="s">
        <v>15282</v>
      </c>
      <c r="C11893" s="63" t="s">
        <v>10673</v>
      </c>
      <c r="D11893" s="63" t="s">
        <v>10674</v>
      </c>
      <c r="E11893" s="64">
        <v>0</v>
      </c>
      <c r="F11893" s="64">
        <v>0</v>
      </c>
      <c r="G11893" s="64">
        <v>6</v>
      </c>
      <c r="H11893" s="64">
        <v>6</v>
      </c>
    </row>
    <row r="11894" spans="1:8" x14ac:dyDescent="0.3">
      <c r="A11894" s="63" t="s">
        <v>15281</v>
      </c>
      <c r="B11894" s="63" t="s">
        <v>15282</v>
      </c>
      <c r="C11894" s="63" t="s">
        <v>10703</v>
      </c>
      <c r="D11894" s="63" t="s">
        <v>10704</v>
      </c>
      <c r="E11894" s="64">
        <v>0</v>
      </c>
      <c r="F11894" s="64">
        <v>0</v>
      </c>
      <c r="G11894" s="64">
        <v>6</v>
      </c>
      <c r="H11894" s="64">
        <v>6</v>
      </c>
    </row>
    <row r="11895" spans="1:8" x14ac:dyDescent="0.3">
      <c r="A11895" s="63" t="s">
        <v>15281</v>
      </c>
      <c r="B11895" s="63" t="s">
        <v>15282</v>
      </c>
      <c r="C11895" s="63" t="s">
        <v>7688</v>
      </c>
      <c r="D11895" s="63" t="s">
        <v>7689</v>
      </c>
      <c r="E11895" s="64">
        <v>0</v>
      </c>
      <c r="F11895" s="64">
        <v>0</v>
      </c>
      <c r="G11895" s="64">
        <v>1</v>
      </c>
      <c r="H11895" s="64">
        <v>1</v>
      </c>
    </row>
    <row r="11896" spans="1:8" x14ac:dyDescent="0.3">
      <c r="A11896" s="63" t="s">
        <v>15281</v>
      </c>
      <c r="B11896" s="63" t="s">
        <v>15282</v>
      </c>
      <c r="C11896" s="63" t="s">
        <v>10685</v>
      </c>
      <c r="D11896" s="63" t="s">
        <v>10686</v>
      </c>
      <c r="E11896" s="64">
        <v>0</v>
      </c>
      <c r="F11896" s="64">
        <v>0</v>
      </c>
      <c r="G11896" s="64">
        <v>3</v>
      </c>
      <c r="H11896" s="64">
        <v>3</v>
      </c>
    </row>
    <row r="11897" spans="1:8" x14ac:dyDescent="0.3">
      <c r="A11897" s="63" t="s">
        <v>15281</v>
      </c>
      <c r="B11897" s="63" t="s">
        <v>15282</v>
      </c>
      <c r="C11897" s="63" t="s">
        <v>10711</v>
      </c>
      <c r="D11897" s="63" t="s">
        <v>10712</v>
      </c>
      <c r="E11897" s="64">
        <v>0</v>
      </c>
      <c r="F11897" s="64">
        <v>5</v>
      </c>
      <c r="G11897" s="64">
        <v>0</v>
      </c>
      <c r="H11897" s="64">
        <v>5</v>
      </c>
    </row>
    <row r="11898" spans="1:8" x14ac:dyDescent="0.3">
      <c r="A11898" s="63" t="s">
        <v>15281</v>
      </c>
      <c r="B11898" s="63" t="s">
        <v>15282</v>
      </c>
      <c r="C11898" s="63" t="s">
        <v>13624</v>
      </c>
      <c r="D11898" s="63" t="s">
        <v>14182</v>
      </c>
      <c r="E11898" s="64">
        <v>0</v>
      </c>
      <c r="F11898" s="64">
        <v>2</v>
      </c>
      <c r="G11898" s="64">
        <v>0</v>
      </c>
      <c r="H11898" s="64">
        <v>2</v>
      </c>
    </row>
    <row r="11899" spans="1:8" x14ac:dyDescent="0.3">
      <c r="A11899" s="63" t="s">
        <v>15281</v>
      </c>
      <c r="B11899" s="63" t="s">
        <v>15282</v>
      </c>
      <c r="C11899" s="63" t="s">
        <v>3062</v>
      </c>
      <c r="D11899" s="63" t="s">
        <v>3063</v>
      </c>
      <c r="E11899" s="64">
        <v>0</v>
      </c>
      <c r="F11899" s="64">
        <v>0</v>
      </c>
      <c r="G11899" s="64">
        <v>1</v>
      </c>
      <c r="H11899" s="64">
        <v>1</v>
      </c>
    </row>
    <row r="11900" spans="1:8" x14ac:dyDescent="0.3">
      <c r="A11900" s="63" t="s">
        <v>15281</v>
      </c>
      <c r="B11900" s="63" t="s">
        <v>15282</v>
      </c>
      <c r="C11900" s="63" t="s">
        <v>10631</v>
      </c>
      <c r="D11900" s="63" t="s">
        <v>10632</v>
      </c>
      <c r="E11900" s="64">
        <v>0</v>
      </c>
      <c r="F11900" s="64">
        <v>7</v>
      </c>
      <c r="G11900" s="64">
        <v>10</v>
      </c>
      <c r="H11900" s="64">
        <v>17</v>
      </c>
    </row>
    <row r="11901" spans="1:8" x14ac:dyDescent="0.3">
      <c r="A11901" s="63" t="s">
        <v>15281</v>
      </c>
      <c r="B11901" s="63" t="s">
        <v>15282</v>
      </c>
      <c r="C11901" s="63" t="s">
        <v>10515</v>
      </c>
      <c r="D11901" s="63" t="s">
        <v>10516</v>
      </c>
      <c r="E11901" s="64">
        <v>0</v>
      </c>
      <c r="F11901" s="64">
        <v>3</v>
      </c>
      <c r="G11901" s="64">
        <v>0</v>
      </c>
      <c r="H11901" s="64">
        <v>3</v>
      </c>
    </row>
    <row r="11902" spans="1:8" x14ac:dyDescent="0.3">
      <c r="A11902" s="63" t="s">
        <v>15281</v>
      </c>
      <c r="B11902" s="63" t="s">
        <v>15282</v>
      </c>
      <c r="C11902" s="63" t="s">
        <v>10616</v>
      </c>
      <c r="D11902" s="63" t="s">
        <v>5684</v>
      </c>
      <c r="E11902" s="64">
        <v>40</v>
      </c>
      <c r="F11902" s="64">
        <v>23</v>
      </c>
      <c r="G11902" s="64">
        <v>2</v>
      </c>
      <c r="H11902" s="64">
        <v>25</v>
      </c>
    </row>
    <row r="11903" spans="1:8" x14ac:dyDescent="0.3">
      <c r="A11903" s="63" t="s">
        <v>15281</v>
      </c>
      <c r="B11903" s="63" t="s">
        <v>15282</v>
      </c>
      <c r="C11903" s="63" t="s">
        <v>10778</v>
      </c>
      <c r="D11903" s="63" t="s">
        <v>10779</v>
      </c>
      <c r="E11903" s="64">
        <v>0</v>
      </c>
      <c r="F11903" s="64">
        <v>0</v>
      </c>
      <c r="G11903" s="64">
        <v>5</v>
      </c>
      <c r="H11903" s="64">
        <v>5</v>
      </c>
    </row>
    <row r="11904" spans="1:8" x14ac:dyDescent="0.3">
      <c r="A11904" s="63" t="s">
        <v>15281</v>
      </c>
      <c r="B11904" s="63" t="s">
        <v>15282</v>
      </c>
      <c r="C11904" s="63" t="s">
        <v>10665</v>
      </c>
      <c r="D11904" s="63" t="s">
        <v>10666</v>
      </c>
      <c r="E11904" s="64">
        <v>0</v>
      </c>
      <c r="F11904" s="64">
        <v>0</v>
      </c>
      <c r="G11904" s="64">
        <v>6</v>
      </c>
      <c r="H11904" s="64">
        <v>6</v>
      </c>
    </row>
    <row r="11905" spans="1:8" x14ac:dyDescent="0.3">
      <c r="A11905" s="63" t="s">
        <v>15281</v>
      </c>
      <c r="B11905" s="63" t="s">
        <v>15282</v>
      </c>
      <c r="C11905" s="63" t="s">
        <v>8103</v>
      </c>
      <c r="D11905" s="63" t="s">
        <v>8104</v>
      </c>
      <c r="E11905" s="64">
        <v>0</v>
      </c>
      <c r="F11905" s="64">
        <v>0</v>
      </c>
      <c r="G11905" s="64">
        <v>1</v>
      </c>
      <c r="H11905" s="64">
        <v>1</v>
      </c>
    </row>
    <row r="11906" spans="1:8" x14ac:dyDescent="0.3">
      <c r="A11906" s="63" t="s">
        <v>15281</v>
      </c>
      <c r="B11906" s="63" t="s">
        <v>15282</v>
      </c>
      <c r="C11906" s="63" t="s">
        <v>10675</v>
      </c>
      <c r="D11906" s="63" t="s">
        <v>10676</v>
      </c>
      <c r="E11906" s="64">
        <v>1</v>
      </c>
      <c r="F11906" s="64">
        <v>3</v>
      </c>
      <c r="G11906" s="64">
        <v>1</v>
      </c>
      <c r="H11906" s="64">
        <v>4</v>
      </c>
    </row>
    <row r="11907" spans="1:8" x14ac:dyDescent="0.3">
      <c r="A11907" s="63" t="s">
        <v>15281</v>
      </c>
      <c r="B11907" s="63" t="s">
        <v>15282</v>
      </c>
      <c r="C11907" s="63" t="s">
        <v>13678</v>
      </c>
      <c r="D11907" s="63" t="s">
        <v>14123</v>
      </c>
      <c r="E11907" s="64">
        <v>0</v>
      </c>
      <c r="F11907" s="64">
        <v>0</v>
      </c>
      <c r="G11907" s="64">
        <v>1</v>
      </c>
      <c r="H11907" s="64">
        <v>1</v>
      </c>
    </row>
    <row r="11908" spans="1:8" x14ac:dyDescent="0.3">
      <c r="A11908" s="63" t="s">
        <v>15281</v>
      </c>
      <c r="B11908" s="63" t="s">
        <v>15282</v>
      </c>
      <c r="C11908" s="63" t="s">
        <v>5385</v>
      </c>
      <c r="D11908" s="63" t="s">
        <v>14785</v>
      </c>
      <c r="E11908" s="64">
        <v>0</v>
      </c>
      <c r="F11908" s="64">
        <v>1</v>
      </c>
      <c r="G11908" s="64">
        <v>0</v>
      </c>
      <c r="H11908" s="64">
        <v>1</v>
      </c>
    </row>
    <row r="11909" spans="1:8" x14ac:dyDescent="0.3">
      <c r="A11909" s="63" t="s">
        <v>15281</v>
      </c>
      <c r="B11909" s="63" t="s">
        <v>15282</v>
      </c>
      <c r="C11909" s="63" t="s">
        <v>5865</v>
      </c>
      <c r="D11909" s="63" t="s">
        <v>13943</v>
      </c>
      <c r="E11909" s="64">
        <v>0</v>
      </c>
      <c r="F11909" s="64">
        <v>0</v>
      </c>
      <c r="G11909" s="64">
        <v>1</v>
      </c>
      <c r="H11909" s="64">
        <v>1</v>
      </c>
    </row>
    <row r="11910" spans="1:8" x14ac:dyDescent="0.3">
      <c r="A11910" s="63" t="s">
        <v>15281</v>
      </c>
      <c r="B11910" s="63" t="s">
        <v>15282</v>
      </c>
      <c r="C11910" s="63" t="s">
        <v>10599</v>
      </c>
      <c r="D11910" s="63" t="s">
        <v>14013</v>
      </c>
      <c r="E11910" s="64">
        <v>0</v>
      </c>
      <c r="F11910" s="64">
        <v>2</v>
      </c>
      <c r="G11910" s="64">
        <v>2</v>
      </c>
      <c r="H11910" s="64">
        <v>4</v>
      </c>
    </row>
    <row r="11911" spans="1:8" x14ac:dyDescent="0.3">
      <c r="A11911" s="63" t="s">
        <v>15281</v>
      </c>
      <c r="B11911" s="63" t="s">
        <v>15282</v>
      </c>
      <c r="C11911" s="63" t="s">
        <v>10671</v>
      </c>
      <c r="D11911" s="63" t="s">
        <v>14871</v>
      </c>
      <c r="E11911" s="64">
        <v>1</v>
      </c>
      <c r="F11911" s="64">
        <v>8</v>
      </c>
      <c r="G11911" s="64">
        <v>6</v>
      </c>
      <c r="H11911" s="64">
        <v>14</v>
      </c>
    </row>
    <row r="11912" spans="1:8" x14ac:dyDescent="0.3">
      <c r="A11912" s="63" t="s">
        <v>15281</v>
      </c>
      <c r="B11912" s="63" t="s">
        <v>15282</v>
      </c>
      <c r="C11912" s="63" t="s">
        <v>15289</v>
      </c>
      <c r="D11912" s="63" t="s">
        <v>15290</v>
      </c>
      <c r="E11912" s="64">
        <v>3</v>
      </c>
      <c r="F11912" s="64">
        <v>5</v>
      </c>
      <c r="G11912" s="64">
        <v>0</v>
      </c>
      <c r="H11912" s="64">
        <v>5</v>
      </c>
    </row>
    <row r="11913" spans="1:8" x14ac:dyDescent="0.3">
      <c r="A11913" s="63" t="s">
        <v>15281</v>
      </c>
      <c r="B11913" s="63" t="s">
        <v>15282</v>
      </c>
      <c r="C11913" s="63" t="s">
        <v>12407</v>
      </c>
      <c r="D11913" s="63" t="s">
        <v>12408</v>
      </c>
      <c r="E11913" s="64">
        <v>0</v>
      </c>
      <c r="F11913" s="64">
        <v>0</v>
      </c>
      <c r="G11913" s="64">
        <v>1</v>
      </c>
      <c r="H11913" s="64">
        <v>1</v>
      </c>
    </row>
    <row r="11914" spans="1:8" x14ac:dyDescent="0.3">
      <c r="A11914" s="63" t="s">
        <v>15281</v>
      </c>
      <c r="B11914" s="63" t="s">
        <v>15282</v>
      </c>
      <c r="C11914" s="63" t="s">
        <v>7306</v>
      </c>
      <c r="D11914" s="63" t="s">
        <v>7307</v>
      </c>
      <c r="E11914" s="64">
        <v>0</v>
      </c>
      <c r="F11914" s="64">
        <v>0</v>
      </c>
      <c r="G11914" s="64">
        <v>5</v>
      </c>
      <c r="H11914" s="64">
        <v>5</v>
      </c>
    </row>
    <row r="11915" spans="1:8" x14ac:dyDescent="0.3">
      <c r="A11915" s="63" t="s">
        <v>15281</v>
      </c>
      <c r="B11915" s="63" t="s">
        <v>15282</v>
      </c>
      <c r="C11915" s="63" t="s">
        <v>10046</v>
      </c>
      <c r="D11915" s="63" t="s">
        <v>10047</v>
      </c>
      <c r="E11915" s="64">
        <v>1</v>
      </c>
      <c r="F11915" s="64">
        <v>3</v>
      </c>
      <c r="G11915" s="64">
        <v>1</v>
      </c>
      <c r="H11915" s="64">
        <v>4</v>
      </c>
    </row>
    <row r="11916" spans="1:8" x14ac:dyDescent="0.3">
      <c r="A11916" s="63" t="s">
        <v>15281</v>
      </c>
      <c r="B11916" s="63" t="s">
        <v>15282</v>
      </c>
      <c r="C11916" s="63" t="s">
        <v>13318</v>
      </c>
      <c r="D11916" s="63" t="s">
        <v>13319</v>
      </c>
      <c r="E11916" s="64">
        <v>0</v>
      </c>
      <c r="F11916" s="64">
        <v>0</v>
      </c>
      <c r="G11916" s="64">
        <v>1</v>
      </c>
      <c r="H11916" s="64">
        <v>1</v>
      </c>
    </row>
    <row r="11917" spans="1:8" x14ac:dyDescent="0.3">
      <c r="A11917" s="63" t="s">
        <v>15281</v>
      </c>
      <c r="B11917" s="63" t="s">
        <v>15282</v>
      </c>
      <c r="C11917" s="63" t="s">
        <v>13176</v>
      </c>
      <c r="D11917" s="63" t="s">
        <v>13177</v>
      </c>
      <c r="E11917" s="64">
        <v>0</v>
      </c>
      <c r="F11917" s="64">
        <v>0</v>
      </c>
      <c r="G11917" s="64">
        <v>8</v>
      </c>
      <c r="H11917" s="64">
        <v>8</v>
      </c>
    </row>
    <row r="11918" spans="1:8" x14ac:dyDescent="0.3">
      <c r="A11918" s="63" t="s">
        <v>15281</v>
      </c>
      <c r="B11918" s="63" t="s">
        <v>15282</v>
      </c>
      <c r="C11918" s="63" t="s">
        <v>10739</v>
      </c>
      <c r="D11918" s="63" t="s">
        <v>10740</v>
      </c>
      <c r="E11918" s="64">
        <v>1</v>
      </c>
      <c r="F11918" s="64">
        <v>8</v>
      </c>
      <c r="G11918" s="64">
        <v>2</v>
      </c>
      <c r="H11918" s="64">
        <v>10</v>
      </c>
    </row>
    <row r="11919" spans="1:8" x14ac:dyDescent="0.3">
      <c r="A11919" s="63" t="s">
        <v>15281</v>
      </c>
      <c r="B11919" s="63" t="s">
        <v>15282</v>
      </c>
      <c r="C11919" s="63" t="s">
        <v>10667</v>
      </c>
      <c r="D11919" s="63" t="s">
        <v>10668</v>
      </c>
      <c r="E11919" s="64">
        <v>0</v>
      </c>
      <c r="F11919" s="64">
        <v>2</v>
      </c>
      <c r="G11919" s="64">
        <v>1</v>
      </c>
      <c r="H11919" s="64">
        <v>3</v>
      </c>
    </row>
    <row r="11920" spans="1:8" x14ac:dyDescent="0.3">
      <c r="A11920" s="63" t="s">
        <v>15281</v>
      </c>
      <c r="B11920" s="63" t="s">
        <v>15282</v>
      </c>
      <c r="C11920" s="63" t="s">
        <v>10735</v>
      </c>
      <c r="D11920" s="63" t="s">
        <v>10736</v>
      </c>
      <c r="E11920" s="64">
        <v>3</v>
      </c>
      <c r="F11920" s="64">
        <v>12</v>
      </c>
      <c r="G11920" s="64">
        <v>3</v>
      </c>
      <c r="H11920" s="64">
        <v>15</v>
      </c>
    </row>
    <row r="11921" spans="1:8" x14ac:dyDescent="0.3">
      <c r="A11921" s="63" t="s">
        <v>15281</v>
      </c>
      <c r="B11921" s="63" t="s">
        <v>15282</v>
      </c>
      <c r="C11921" s="63" t="s">
        <v>10746</v>
      </c>
      <c r="D11921" s="63" t="s">
        <v>10747</v>
      </c>
      <c r="E11921" s="64">
        <v>2</v>
      </c>
      <c r="F11921" s="64">
        <v>21</v>
      </c>
      <c r="G11921" s="64">
        <v>8</v>
      </c>
      <c r="H11921" s="64">
        <v>29</v>
      </c>
    </row>
    <row r="11922" spans="1:8" x14ac:dyDescent="0.3">
      <c r="A11922" s="63" t="s">
        <v>15281</v>
      </c>
      <c r="B11922" s="63" t="s">
        <v>15282</v>
      </c>
      <c r="C11922" s="63" t="s">
        <v>10625</v>
      </c>
      <c r="D11922" s="63" t="s">
        <v>10626</v>
      </c>
      <c r="E11922" s="64">
        <v>0</v>
      </c>
      <c r="F11922" s="64">
        <v>7</v>
      </c>
      <c r="G11922" s="64">
        <v>3</v>
      </c>
      <c r="H11922" s="64">
        <v>10</v>
      </c>
    </row>
    <row r="11923" spans="1:8" x14ac:dyDescent="0.3">
      <c r="A11923" s="63" t="s">
        <v>15281</v>
      </c>
      <c r="B11923" s="63" t="s">
        <v>15282</v>
      </c>
      <c r="C11923" s="63" t="s">
        <v>8389</v>
      </c>
      <c r="D11923" s="63" t="s">
        <v>8390</v>
      </c>
      <c r="E11923" s="64">
        <v>0</v>
      </c>
      <c r="F11923" s="64">
        <v>0</v>
      </c>
      <c r="G11923" s="64">
        <v>1</v>
      </c>
      <c r="H11923" s="64">
        <v>1</v>
      </c>
    </row>
    <row r="11924" spans="1:8" x14ac:dyDescent="0.3">
      <c r="A11924" s="63" t="s">
        <v>15281</v>
      </c>
      <c r="B11924" s="63" t="s">
        <v>15282</v>
      </c>
      <c r="C11924" s="63" t="s">
        <v>10790</v>
      </c>
      <c r="D11924" s="63" t="s">
        <v>10791</v>
      </c>
      <c r="E11924" s="64">
        <v>0</v>
      </c>
      <c r="F11924" s="64">
        <v>11</v>
      </c>
      <c r="G11924" s="64">
        <v>3</v>
      </c>
      <c r="H11924" s="64">
        <v>14</v>
      </c>
    </row>
    <row r="11925" spans="1:8" x14ac:dyDescent="0.3">
      <c r="A11925" s="63" t="s">
        <v>15281</v>
      </c>
      <c r="B11925" s="63" t="s">
        <v>15282</v>
      </c>
      <c r="C11925" s="63" t="s">
        <v>15291</v>
      </c>
      <c r="D11925" s="63" t="s">
        <v>15292</v>
      </c>
      <c r="E11925" s="64">
        <v>5</v>
      </c>
      <c r="F11925" s="64">
        <v>17</v>
      </c>
      <c r="G11925" s="64">
        <v>0</v>
      </c>
      <c r="H11925" s="64">
        <v>17</v>
      </c>
    </row>
    <row r="11926" spans="1:8" x14ac:dyDescent="0.3">
      <c r="A11926" s="63" t="s">
        <v>15281</v>
      </c>
      <c r="B11926" s="63" t="s">
        <v>15282</v>
      </c>
      <c r="C11926" s="63" t="s">
        <v>10754</v>
      </c>
      <c r="D11926" s="63" t="s">
        <v>10755</v>
      </c>
      <c r="E11926" s="64">
        <v>0</v>
      </c>
      <c r="F11926" s="64">
        <v>5</v>
      </c>
      <c r="G11926" s="64">
        <v>7</v>
      </c>
      <c r="H11926" s="64">
        <v>12</v>
      </c>
    </row>
    <row r="11927" spans="1:8" x14ac:dyDescent="0.3">
      <c r="A11927" s="63" t="s">
        <v>15281</v>
      </c>
      <c r="B11927" s="63" t="s">
        <v>15282</v>
      </c>
      <c r="C11927" s="63" t="s">
        <v>13674</v>
      </c>
      <c r="D11927" s="63" t="s">
        <v>13675</v>
      </c>
      <c r="E11927" s="64">
        <v>0</v>
      </c>
      <c r="F11927" s="64">
        <v>3</v>
      </c>
      <c r="G11927" s="64">
        <v>27</v>
      </c>
      <c r="H11927" s="64">
        <v>30</v>
      </c>
    </row>
    <row r="11928" spans="1:8" x14ac:dyDescent="0.3">
      <c r="A11928" s="63" t="s">
        <v>15281</v>
      </c>
      <c r="B11928" s="63" t="s">
        <v>15282</v>
      </c>
      <c r="C11928" s="63" t="s">
        <v>10768</v>
      </c>
      <c r="D11928" s="63" t="s">
        <v>10769</v>
      </c>
      <c r="E11928" s="64">
        <v>0</v>
      </c>
      <c r="F11928" s="64">
        <v>0</v>
      </c>
      <c r="G11928" s="64">
        <v>1</v>
      </c>
      <c r="H11928" s="64">
        <v>1</v>
      </c>
    </row>
    <row r="11929" spans="1:8" x14ac:dyDescent="0.3">
      <c r="A11929" s="63" t="s">
        <v>15281</v>
      </c>
      <c r="B11929" s="63" t="s">
        <v>15282</v>
      </c>
      <c r="C11929" s="63" t="s">
        <v>10744</v>
      </c>
      <c r="D11929" s="63" t="s">
        <v>10745</v>
      </c>
      <c r="E11929" s="64">
        <v>0</v>
      </c>
      <c r="F11929" s="64">
        <v>0</v>
      </c>
      <c r="G11929" s="64">
        <v>9</v>
      </c>
      <c r="H11929" s="64">
        <v>9</v>
      </c>
    </row>
    <row r="11930" spans="1:8" x14ac:dyDescent="0.3">
      <c r="A11930" s="63" t="s">
        <v>15281</v>
      </c>
      <c r="B11930" s="63" t="s">
        <v>15282</v>
      </c>
      <c r="C11930" s="63" t="s">
        <v>10729</v>
      </c>
      <c r="D11930" s="63" t="s">
        <v>10730</v>
      </c>
      <c r="E11930" s="64">
        <v>0</v>
      </c>
      <c r="F11930" s="64">
        <v>23</v>
      </c>
      <c r="G11930" s="64">
        <v>6</v>
      </c>
      <c r="H11930" s="64">
        <v>29</v>
      </c>
    </row>
    <row r="11931" spans="1:8" x14ac:dyDescent="0.3">
      <c r="A11931" s="63" t="s">
        <v>15281</v>
      </c>
      <c r="B11931" s="63" t="s">
        <v>15282</v>
      </c>
      <c r="C11931" s="63" t="s">
        <v>10727</v>
      </c>
      <c r="D11931" s="63" t="s">
        <v>10728</v>
      </c>
      <c r="E11931" s="64">
        <v>7</v>
      </c>
      <c r="F11931" s="64">
        <v>32</v>
      </c>
      <c r="G11931" s="64">
        <v>11</v>
      </c>
      <c r="H11931" s="64">
        <v>43</v>
      </c>
    </row>
    <row r="11932" spans="1:8" x14ac:dyDescent="0.3">
      <c r="A11932" s="63" t="s">
        <v>15281</v>
      </c>
      <c r="B11932" s="63" t="s">
        <v>15282</v>
      </c>
      <c r="C11932" s="63" t="s">
        <v>5886</v>
      </c>
      <c r="D11932" s="63" t="s">
        <v>5887</v>
      </c>
      <c r="E11932" s="64">
        <v>0</v>
      </c>
      <c r="F11932" s="64">
        <v>0</v>
      </c>
      <c r="G11932" s="64">
        <v>11</v>
      </c>
      <c r="H11932" s="64">
        <v>11</v>
      </c>
    </row>
    <row r="11933" spans="1:8" x14ac:dyDescent="0.3">
      <c r="A11933" s="63" t="s">
        <v>15281</v>
      </c>
      <c r="B11933" s="63" t="s">
        <v>15282</v>
      </c>
      <c r="C11933" s="63" t="s">
        <v>10707</v>
      </c>
      <c r="D11933" s="63" t="s">
        <v>10708</v>
      </c>
      <c r="E11933" s="64">
        <v>0</v>
      </c>
      <c r="F11933" s="64">
        <v>0</v>
      </c>
      <c r="G11933" s="64">
        <v>130</v>
      </c>
      <c r="H11933" s="64">
        <v>130</v>
      </c>
    </row>
    <row r="11934" spans="1:8" x14ac:dyDescent="0.3">
      <c r="A11934" s="63" t="s">
        <v>15281</v>
      </c>
      <c r="B11934" s="63" t="s">
        <v>15282</v>
      </c>
      <c r="C11934" s="63" t="s">
        <v>10723</v>
      </c>
      <c r="D11934" s="63" t="s">
        <v>10724</v>
      </c>
      <c r="E11934" s="64">
        <v>0</v>
      </c>
      <c r="F11934" s="64">
        <v>0</v>
      </c>
      <c r="G11934" s="64">
        <v>1</v>
      </c>
      <c r="H11934" s="64">
        <v>1</v>
      </c>
    </row>
    <row r="11935" spans="1:8" x14ac:dyDescent="0.3">
      <c r="A11935" s="63" t="s">
        <v>15281</v>
      </c>
      <c r="B11935" s="63" t="s">
        <v>15282</v>
      </c>
      <c r="C11935" s="63" t="s">
        <v>10762</v>
      </c>
      <c r="D11935" s="63" t="s">
        <v>10763</v>
      </c>
      <c r="E11935" s="64">
        <v>0</v>
      </c>
      <c r="F11935" s="64">
        <v>9</v>
      </c>
      <c r="G11935" s="64">
        <v>5</v>
      </c>
      <c r="H11935" s="64">
        <v>14</v>
      </c>
    </row>
    <row r="11936" spans="1:8" x14ac:dyDescent="0.3">
      <c r="A11936" s="63" t="s">
        <v>15281</v>
      </c>
      <c r="B11936" s="63" t="s">
        <v>15282</v>
      </c>
      <c r="C11936" s="63" t="s">
        <v>5171</v>
      </c>
      <c r="D11936" s="63" t="s">
        <v>5172</v>
      </c>
      <c r="E11936" s="64">
        <v>0</v>
      </c>
      <c r="F11936" s="64">
        <v>0</v>
      </c>
      <c r="G11936" s="64">
        <v>12</v>
      </c>
      <c r="H11936" s="64">
        <v>12</v>
      </c>
    </row>
    <row r="11937" spans="1:8" x14ac:dyDescent="0.3">
      <c r="A11937" s="63" t="s">
        <v>15281</v>
      </c>
      <c r="B11937" s="63" t="s">
        <v>15282</v>
      </c>
      <c r="C11937" s="63" t="s">
        <v>7284</v>
      </c>
      <c r="D11937" s="63" t="s">
        <v>7285</v>
      </c>
      <c r="E11937" s="64">
        <v>0</v>
      </c>
      <c r="F11937" s="64">
        <v>0</v>
      </c>
      <c r="G11937" s="64">
        <v>4</v>
      </c>
      <c r="H11937" s="64">
        <v>4</v>
      </c>
    </row>
    <row r="11938" spans="1:8" x14ac:dyDescent="0.3">
      <c r="A11938" s="63" t="s">
        <v>13993</v>
      </c>
      <c r="B11938" s="63" t="s">
        <v>13994</v>
      </c>
      <c r="C11938" s="63" t="s">
        <v>510</v>
      </c>
      <c r="D11938" s="63" t="s">
        <v>511</v>
      </c>
      <c r="E11938" s="64">
        <v>0</v>
      </c>
      <c r="F11938" s="64">
        <v>23</v>
      </c>
      <c r="G11938" s="64">
        <v>4</v>
      </c>
      <c r="H11938" s="64">
        <v>27</v>
      </c>
    </row>
    <row r="11939" spans="1:8" x14ac:dyDescent="0.3">
      <c r="A11939" s="63" t="s">
        <v>13993</v>
      </c>
      <c r="B11939" s="63" t="s">
        <v>13994</v>
      </c>
      <c r="C11939" s="63" t="s">
        <v>634</v>
      </c>
      <c r="D11939" s="63" t="s">
        <v>635</v>
      </c>
      <c r="E11939" s="64">
        <v>0</v>
      </c>
      <c r="F11939" s="64">
        <v>1</v>
      </c>
      <c r="G11939" s="64">
        <v>2</v>
      </c>
      <c r="H11939" s="64">
        <v>3</v>
      </c>
    </row>
    <row r="11940" spans="1:8" x14ac:dyDescent="0.3">
      <c r="A11940" s="63" t="s">
        <v>13993</v>
      </c>
      <c r="B11940" s="63" t="s">
        <v>13994</v>
      </c>
      <c r="C11940" s="63" t="s">
        <v>518</v>
      </c>
      <c r="D11940" s="63" t="s">
        <v>519</v>
      </c>
      <c r="E11940" s="64">
        <v>0</v>
      </c>
      <c r="F11940" s="64">
        <v>19</v>
      </c>
      <c r="G11940" s="64">
        <v>4</v>
      </c>
      <c r="H11940" s="64">
        <v>23</v>
      </c>
    </row>
    <row r="11941" spans="1:8" x14ac:dyDescent="0.3">
      <c r="A11941" s="63" t="s">
        <v>13993</v>
      </c>
      <c r="B11941" s="63" t="s">
        <v>13994</v>
      </c>
      <c r="C11941" s="63" t="s">
        <v>520</v>
      </c>
      <c r="D11941" s="63" t="s">
        <v>521</v>
      </c>
      <c r="E11941" s="64">
        <v>0</v>
      </c>
      <c r="F11941" s="64">
        <v>20</v>
      </c>
      <c r="G11941" s="64">
        <v>4</v>
      </c>
      <c r="H11941" s="64">
        <v>24</v>
      </c>
    </row>
    <row r="11942" spans="1:8" x14ac:dyDescent="0.3">
      <c r="A11942" s="63" t="s">
        <v>13993</v>
      </c>
      <c r="B11942" s="63" t="s">
        <v>13994</v>
      </c>
      <c r="C11942" s="63" t="s">
        <v>512</v>
      </c>
      <c r="D11942" s="63" t="s">
        <v>513</v>
      </c>
      <c r="E11942" s="64">
        <v>0</v>
      </c>
      <c r="F11942" s="64">
        <v>22</v>
      </c>
      <c r="G11942" s="64">
        <v>6</v>
      </c>
      <c r="H11942" s="64">
        <v>28</v>
      </c>
    </row>
    <row r="11943" spans="1:8" x14ac:dyDescent="0.3">
      <c r="A11943" s="63" t="s">
        <v>13993</v>
      </c>
      <c r="B11943" s="63" t="s">
        <v>13994</v>
      </c>
      <c r="C11943" s="63" t="s">
        <v>516</v>
      </c>
      <c r="D11943" s="63" t="s">
        <v>517</v>
      </c>
      <c r="E11943" s="64">
        <v>0</v>
      </c>
      <c r="F11943" s="64">
        <v>22</v>
      </c>
      <c r="G11943" s="64">
        <v>4</v>
      </c>
      <c r="H11943" s="64">
        <v>26</v>
      </c>
    </row>
    <row r="11944" spans="1:8" x14ac:dyDescent="0.3">
      <c r="A11944" s="63" t="s">
        <v>13993</v>
      </c>
      <c r="B11944" s="63" t="s">
        <v>13994</v>
      </c>
      <c r="C11944" s="63" t="s">
        <v>522</v>
      </c>
      <c r="D11944" s="63" t="s">
        <v>523</v>
      </c>
      <c r="E11944" s="64">
        <v>0</v>
      </c>
      <c r="F11944" s="64">
        <v>19</v>
      </c>
      <c r="G11944" s="64">
        <v>4</v>
      </c>
      <c r="H11944" s="64">
        <v>23</v>
      </c>
    </row>
    <row r="11945" spans="1:8" x14ac:dyDescent="0.3">
      <c r="A11945" s="63" t="s">
        <v>13993</v>
      </c>
      <c r="B11945" s="63" t="s">
        <v>13994</v>
      </c>
      <c r="C11945" s="63" t="s">
        <v>514</v>
      </c>
      <c r="D11945" s="63" t="s">
        <v>515</v>
      </c>
      <c r="E11945" s="64">
        <v>0</v>
      </c>
      <c r="F11945" s="64">
        <v>27</v>
      </c>
      <c r="G11945" s="64">
        <v>6</v>
      </c>
      <c r="H11945" s="64">
        <v>33</v>
      </c>
    </row>
    <row r="11946" spans="1:8" x14ac:dyDescent="0.3">
      <c r="A11946" s="63" t="s">
        <v>13995</v>
      </c>
      <c r="B11946" s="63" t="s">
        <v>13996</v>
      </c>
      <c r="C11946" s="63" t="s">
        <v>13843</v>
      </c>
      <c r="D11946" s="63" t="s">
        <v>13843</v>
      </c>
      <c r="E11946" s="68"/>
      <c r="F11946" s="68"/>
      <c r="G11946" s="68"/>
      <c r="H11946" s="68"/>
    </row>
    <row r="11947" spans="1:8" x14ac:dyDescent="0.3">
      <c r="A11947" s="63" t="s">
        <v>14369</v>
      </c>
      <c r="B11947" s="63" t="s">
        <v>14370</v>
      </c>
      <c r="C11947" s="63" t="s">
        <v>13843</v>
      </c>
      <c r="D11947" s="63" t="s">
        <v>13843</v>
      </c>
      <c r="E11947" s="68"/>
      <c r="F11947" s="68"/>
      <c r="G11947" s="68"/>
      <c r="H11947" s="68"/>
    </row>
    <row r="11948" spans="1:8" x14ac:dyDescent="0.3">
      <c r="A11948" s="63" t="s">
        <v>13895</v>
      </c>
      <c r="B11948" s="63" t="s">
        <v>13896</v>
      </c>
      <c r="C11948" s="63" t="s">
        <v>48</v>
      </c>
      <c r="D11948" s="63" t="s">
        <v>49</v>
      </c>
      <c r="E11948" s="64">
        <v>0</v>
      </c>
      <c r="F11948" s="64">
        <v>1</v>
      </c>
      <c r="G11948" s="64">
        <v>4</v>
      </c>
      <c r="H11948" s="64">
        <v>5</v>
      </c>
    </row>
    <row r="11949" spans="1:8" x14ac:dyDescent="0.3">
      <c r="A11949" s="63" t="s">
        <v>13895</v>
      </c>
      <c r="B11949" s="63" t="s">
        <v>13896</v>
      </c>
      <c r="C11949" s="63" t="s">
        <v>60</v>
      </c>
      <c r="D11949" s="63" t="s">
        <v>61</v>
      </c>
      <c r="E11949" s="64">
        <v>0</v>
      </c>
      <c r="F11949" s="64">
        <v>1</v>
      </c>
      <c r="G11949" s="64">
        <v>8</v>
      </c>
      <c r="H11949" s="64">
        <v>9</v>
      </c>
    </row>
    <row r="11950" spans="1:8" x14ac:dyDescent="0.3">
      <c r="A11950" s="63" t="s">
        <v>13895</v>
      </c>
      <c r="B11950" s="63" t="s">
        <v>13896</v>
      </c>
      <c r="C11950" s="63" t="s">
        <v>44</v>
      </c>
      <c r="D11950" s="63" t="s">
        <v>45</v>
      </c>
      <c r="E11950" s="64">
        <v>0</v>
      </c>
      <c r="F11950" s="64">
        <v>0</v>
      </c>
      <c r="G11950" s="64">
        <v>1</v>
      </c>
      <c r="H11950" s="64">
        <v>1</v>
      </c>
    </row>
    <row r="11951" spans="1:8" x14ac:dyDescent="0.3">
      <c r="A11951" s="63" t="s">
        <v>13895</v>
      </c>
      <c r="B11951" s="63" t="s">
        <v>13896</v>
      </c>
      <c r="C11951" s="63" t="s">
        <v>50</v>
      </c>
      <c r="D11951" s="63" t="s">
        <v>51</v>
      </c>
      <c r="E11951" s="64">
        <v>0</v>
      </c>
      <c r="F11951" s="64">
        <v>0</v>
      </c>
      <c r="G11951" s="64">
        <v>3</v>
      </c>
      <c r="H11951" s="64">
        <v>3</v>
      </c>
    </row>
    <row r="11952" spans="1:8" x14ac:dyDescent="0.3">
      <c r="A11952" s="63" t="s">
        <v>13895</v>
      </c>
      <c r="B11952" s="63" t="s">
        <v>13896</v>
      </c>
      <c r="C11952" s="63" t="s">
        <v>40</v>
      </c>
      <c r="D11952" s="63" t="s">
        <v>41</v>
      </c>
      <c r="E11952" s="64">
        <v>2</v>
      </c>
      <c r="F11952" s="64">
        <v>1</v>
      </c>
      <c r="G11952" s="64">
        <v>0</v>
      </c>
      <c r="H11952" s="64">
        <v>1</v>
      </c>
    </row>
    <row r="11953" spans="1:8" x14ac:dyDescent="0.3">
      <c r="A11953" s="63" t="s">
        <v>13895</v>
      </c>
      <c r="B11953" s="63" t="s">
        <v>13896</v>
      </c>
      <c r="C11953" s="63" t="s">
        <v>10404</v>
      </c>
      <c r="D11953" s="63" t="s">
        <v>10405</v>
      </c>
      <c r="E11953" s="64">
        <v>0</v>
      </c>
      <c r="F11953" s="64">
        <v>0</v>
      </c>
      <c r="G11953" s="64">
        <v>4</v>
      </c>
      <c r="H11953" s="64">
        <v>4</v>
      </c>
    </row>
    <row r="11954" spans="1:8" x14ac:dyDescent="0.3">
      <c r="A11954" s="63" t="s">
        <v>13895</v>
      </c>
      <c r="B11954" s="63" t="s">
        <v>13896</v>
      </c>
      <c r="C11954" s="63" t="s">
        <v>142</v>
      </c>
      <c r="D11954" s="63" t="s">
        <v>143</v>
      </c>
      <c r="E11954" s="64">
        <v>0</v>
      </c>
      <c r="F11954" s="64">
        <v>1</v>
      </c>
      <c r="G11954" s="64">
        <v>12</v>
      </c>
      <c r="H11954" s="64">
        <v>13</v>
      </c>
    </row>
    <row r="11955" spans="1:8" x14ac:dyDescent="0.3">
      <c r="A11955" s="63" t="s">
        <v>13895</v>
      </c>
      <c r="B11955" s="63" t="s">
        <v>13896</v>
      </c>
      <c r="C11955" s="63" t="s">
        <v>10428</v>
      </c>
      <c r="D11955" s="63" t="s">
        <v>10429</v>
      </c>
      <c r="E11955" s="64">
        <v>0</v>
      </c>
      <c r="F11955" s="64">
        <v>2</v>
      </c>
      <c r="G11955" s="64">
        <v>4</v>
      </c>
      <c r="H11955" s="64">
        <v>6</v>
      </c>
    </row>
    <row r="11956" spans="1:8" x14ac:dyDescent="0.3">
      <c r="A11956" s="63" t="s">
        <v>13895</v>
      </c>
      <c r="B11956" s="63" t="s">
        <v>13896</v>
      </c>
      <c r="C11956" s="63" t="s">
        <v>10477</v>
      </c>
      <c r="D11956" s="63" t="s">
        <v>10478</v>
      </c>
      <c r="E11956" s="64">
        <v>0</v>
      </c>
      <c r="F11956" s="64">
        <v>0</v>
      </c>
      <c r="G11956" s="64">
        <v>2</v>
      </c>
      <c r="H11956" s="64">
        <v>2</v>
      </c>
    </row>
    <row r="11957" spans="1:8" x14ac:dyDescent="0.3">
      <c r="A11957" s="63" t="s">
        <v>13895</v>
      </c>
      <c r="B11957" s="63" t="s">
        <v>13896</v>
      </c>
      <c r="C11957" s="63" t="s">
        <v>2278</v>
      </c>
      <c r="D11957" s="63" t="s">
        <v>2279</v>
      </c>
      <c r="E11957" s="64">
        <v>0</v>
      </c>
      <c r="F11957" s="64">
        <v>2</v>
      </c>
      <c r="G11957" s="64">
        <v>0</v>
      </c>
      <c r="H11957" s="64">
        <v>2</v>
      </c>
    </row>
    <row r="11958" spans="1:8" x14ac:dyDescent="0.3">
      <c r="A11958" s="63" t="s">
        <v>13895</v>
      </c>
      <c r="B11958" s="63" t="s">
        <v>13896</v>
      </c>
      <c r="C11958" s="63" t="s">
        <v>76</v>
      </c>
      <c r="D11958" s="63" t="s">
        <v>77</v>
      </c>
      <c r="E11958" s="64">
        <v>0</v>
      </c>
      <c r="F11958" s="64">
        <v>8</v>
      </c>
      <c r="G11958" s="64">
        <v>1</v>
      </c>
      <c r="H11958" s="64">
        <v>9</v>
      </c>
    </row>
    <row r="11959" spans="1:8" x14ac:dyDescent="0.3">
      <c r="A11959" s="63" t="s">
        <v>13895</v>
      </c>
      <c r="B11959" s="63" t="s">
        <v>13896</v>
      </c>
      <c r="C11959" s="63" t="s">
        <v>10412</v>
      </c>
      <c r="D11959" s="63" t="s">
        <v>10413</v>
      </c>
      <c r="E11959" s="64">
        <v>0</v>
      </c>
      <c r="F11959" s="64">
        <v>0</v>
      </c>
      <c r="G11959" s="64">
        <v>6</v>
      </c>
      <c r="H11959" s="64">
        <v>6</v>
      </c>
    </row>
    <row r="11960" spans="1:8" x14ac:dyDescent="0.3">
      <c r="A11960" s="63" t="s">
        <v>13895</v>
      </c>
      <c r="B11960" s="63" t="s">
        <v>13896</v>
      </c>
      <c r="C11960" s="63" t="s">
        <v>178</v>
      </c>
      <c r="D11960" s="63" t="s">
        <v>179</v>
      </c>
      <c r="E11960" s="64">
        <v>1</v>
      </c>
      <c r="F11960" s="64">
        <v>4</v>
      </c>
      <c r="G11960" s="64">
        <v>6</v>
      </c>
      <c r="H11960" s="64">
        <v>10</v>
      </c>
    </row>
    <row r="11961" spans="1:8" x14ac:dyDescent="0.3">
      <c r="A11961" s="63" t="s">
        <v>13895</v>
      </c>
      <c r="B11961" s="63" t="s">
        <v>13896</v>
      </c>
      <c r="C11961" s="63" t="s">
        <v>42</v>
      </c>
      <c r="D11961" s="63" t="s">
        <v>43</v>
      </c>
      <c r="E11961" s="64">
        <v>0</v>
      </c>
      <c r="F11961" s="64">
        <v>3</v>
      </c>
      <c r="G11961" s="64">
        <v>0</v>
      </c>
      <c r="H11961" s="64">
        <v>3</v>
      </c>
    </row>
    <row r="11962" spans="1:8" x14ac:dyDescent="0.3">
      <c r="A11962" s="63" t="s">
        <v>13895</v>
      </c>
      <c r="B11962" s="63" t="s">
        <v>13896</v>
      </c>
      <c r="C11962" s="63" t="s">
        <v>96</v>
      </c>
      <c r="D11962" s="63" t="s">
        <v>97</v>
      </c>
      <c r="E11962" s="64">
        <v>1</v>
      </c>
      <c r="F11962" s="64">
        <v>5</v>
      </c>
      <c r="G11962" s="64">
        <v>0</v>
      </c>
      <c r="H11962" s="64">
        <v>5</v>
      </c>
    </row>
    <row r="11963" spans="1:8" x14ac:dyDescent="0.3">
      <c r="A11963" s="63" t="s">
        <v>13895</v>
      </c>
      <c r="B11963" s="63" t="s">
        <v>13896</v>
      </c>
      <c r="C11963" s="63" t="s">
        <v>11186</v>
      </c>
      <c r="D11963" s="63" t="s">
        <v>11187</v>
      </c>
      <c r="E11963" s="64">
        <v>0</v>
      </c>
      <c r="F11963" s="64">
        <v>0</v>
      </c>
      <c r="G11963" s="64">
        <v>1</v>
      </c>
      <c r="H11963" s="64">
        <v>1</v>
      </c>
    </row>
    <row r="11964" spans="1:8" x14ac:dyDescent="0.3">
      <c r="A11964" s="63" t="s">
        <v>13895</v>
      </c>
      <c r="B11964" s="63" t="s">
        <v>13896</v>
      </c>
      <c r="C11964" s="63" t="s">
        <v>146</v>
      </c>
      <c r="D11964" s="63" t="s">
        <v>147</v>
      </c>
      <c r="E11964" s="64">
        <v>1</v>
      </c>
      <c r="F11964" s="64">
        <v>1</v>
      </c>
      <c r="G11964" s="64">
        <v>0</v>
      </c>
      <c r="H11964" s="64">
        <v>1</v>
      </c>
    </row>
    <row r="11965" spans="1:8" x14ac:dyDescent="0.3">
      <c r="A11965" s="63" t="s">
        <v>13895</v>
      </c>
      <c r="B11965" s="63" t="s">
        <v>13896</v>
      </c>
      <c r="C11965" s="63" t="s">
        <v>10442</v>
      </c>
      <c r="D11965" s="63" t="s">
        <v>10443</v>
      </c>
      <c r="E11965" s="64">
        <v>0</v>
      </c>
      <c r="F11965" s="64">
        <v>0</v>
      </c>
      <c r="G11965" s="64">
        <v>1</v>
      </c>
      <c r="H11965" s="64">
        <v>1</v>
      </c>
    </row>
    <row r="11966" spans="1:8" x14ac:dyDescent="0.3">
      <c r="A11966" s="63" t="s">
        <v>13895</v>
      </c>
      <c r="B11966" s="63" t="s">
        <v>13896</v>
      </c>
      <c r="C11966" s="63" t="s">
        <v>176</v>
      </c>
      <c r="D11966" s="63" t="s">
        <v>177</v>
      </c>
      <c r="E11966" s="64">
        <v>0</v>
      </c>
      <c r="F11966" s="64">
        <v>1</v>
      </c>
      <c r="G11966" s="64">
        <v>0</v>
      </c>
      <c r="H11966" s="64">
        <v>1</v>
      </c>
    </row>
    <row r="11967" spans="1:8" x14ac:dyDescent="0.3">
      <c r="A11967" s="63" t="s">
        <v>13895</v>
      </c>
      <c r="B11967" s="63" t="s">
        <v>13896</v>
      </c>
      <c r="C11967" s="63" t="s">
        <v>174</v>
      </c>
      <c r="D11967" s="63" t="s">
        <v>13889</v>
      </c>
      <c r="E11967" s="64">
        <v>0</v>
      </c>
      <c r="F11967" s="64">
        <v>7</v>
      </c>
      <c r="G11967" s="64">
        <v>2</v>
      </c>
      <c r="H11967" s="64">
        <v>9</v>
      </c>
    </row>
    <row r="11968" spans="1:8" x14ac:dyDescent="0.3">
      <c r="A11968" s="63" t="s">
        <v>13895</v>
      </c>
      <c r="B11968" s="63" t="s">
        <v>13896</v>
      </c>
      <c r="C11968" s="63" t="s">
        <v>94</v>
      </c>
      <c r="D11968" s="63" t="s">
        <v>13890</v>
      </c>
      <c r="E11968" s="64">
        <v>7</v>
      </c>
      <c r="F11968" s="64">
        <v>26</v>
      </c>
      <c r="G11968" s="64">
        <v>4</v>
      </c>
      <c r="H11968" s="64">
        <v>30</v>
      </c>
    </row>
    <row r="11969" spans="1:8" x14ac:dyDescent="0.3">
      <c r="A11969" s="63" t="s">
        <v>15696</v>
      </c>
      <c r="B11969" s="63" t="s">
        <v>15697</v>
      </c>
      <c r="C11969" s="63" t="s">
        <v>566</v>
      </c>
      <c r="D11969" s="63" t="s">
        <v>567</v>
      </c>
      <c r="E11969" s="64">
        <v>0</v>
      </c>
      <c r="F11969" s="64">
        <v>2</v>
      </c>
      <c r="G11969" s="64">
        <v>0</v>
      </c>
      <c r="H11969" s="64">
        <v>2</v>
      </c>
    </row>
    <row r="11970" spans="1:8" x14ac:dyDescent="0.3">
      <c r="A11970" s="63" t="s">
        <v>15696</v>
      </c>
      <c r="B11970" s="63" t="s">
        <v>15697</v>
      </c>
      <c r="C11970" s="63" t="s">
        <v>11276</v>
      </c>
      <c r="D11970" s="63" t="s">
        <v>11277</v>
      </c>
      <c r="E11970" s="64">
        <v>0</v>
      </c>
      <c r="F11970" s="64">
        <v>0</v>
      </c>
      <c r="G11970" s="64">
        <v>2</v>
      </c>
      <c r="H11970" s="64">
        <v>2</v>
      </c>
    </row>
    <row r="11971" spans="1:8" x14ac:dyDescent="0.3">
      <c r="A11971" s="63" t="s">
        <v>15696</v>
      </c>
      <c r="B11971" s="63" t="s">
        <v>15697</v>
      </c>
      <c r="C11971" s="63" t="s">
        <v>10186</v>
      </c>
      <c r="D11971" s="63" t="s">
        <v>10187</v>
      </c>
      <c r="E11971" s="64">
        <v>0</v>
      </c>
      <c r="F11971" s="64">
        <v>1</v>
      </c>
      <c r="G11971" s="64">
        <v>0</v>
      </c>
      <c r="H11971" s="64">
        <v>1</v>
      </c>
    </row>
    <row r="11972" spans="1:8" x14ac:dyDescent="0.3">
      <c r="A11972" s="63" t="s">
        <v>14189</v>
      </c>
      <c r="B11972" s="63" t="s">
        <v>14190</v>
      </c>
      <c r="C11972" s="63" t="s">
        <v>60</v>
      </c>
      <c r="D11972" s="63" t="s">
        <v>61</v>
      </c>
      <c r="E11972" s="64">
        <v>0</v>
      </c>
      <c r="F11972" s="64">
        <v>1</v>
      </c>
      <c r="G11972" s="64">
        <v>0</v>
      </c>
      <c r="H11972" s="64">
        <v>1</v>
      </c>
    </row>
    <row r="11973" spans="1:8" x14ac:dyDescent="0.3">
      <c r="A11973" s="63" t="s">
        <v>14189</v>
      </c>
      <c r="B11973" s="63" t="s">
        <v>14190</v>
      </c>
      <c r="C11973" s="63" t="s">
        <v>1418</v>
      </c>
      <c r="D11973" s="63" t="s">
        <v>1419</v>
      </c>
      <c r="E11973" s="64">
        <v>0</v>
      </c>
      <c r="F11973" s="64">
        <v>7</v>
      </c>
      <c r="G11973" s="64">
        <v>1</v>
      </c>
      <c r="H11973" s="64">
        <v>8</v>
      </c>
    </row>
    <row r="11974" spans="1:8" x14ac:dyDescent="0.3">
      <c r="A11974" s="63" t="s">
        <v>14189</v>
      </c>
      <c r="B11974" s="63" t="s">
        <v>14190</v>
      </c>
      <c r="C11974" s="63" t="s">
        <v>1327</v>
      </c>
      <c r="D11974" s="63" t="s">
        <v>1328</v>
      </c>
      <c r="E11974" s="64">
        <v>0</v>
      </c>
      <c r="F11974" s="64">
        <v>0</v>
      </c>
      <c r="G11974" s="64">
        <v>1</v>
      </c>
      <c r="H11974" s="64">
        <v>1</v>
      </c>
    </row>
    <row r="11975" spans="1:8" x14ac:dyDescent="0.3">
      <c r="A11975" s="63" t="s">
        <v>14189</v>
      </c>
      <c r="B11975" s="63" t="s">
        <v>14190</v>
      </c>
      <c r="C11975" s="63" t="s">
        <v>1019</v>
      </c>
      <c r="D11975" s="63" t="s">
        <v>1020</v>
      </c>
      <c r="E11975" s="64">
        <v>0</v>
      </c>
      <c r="F11975" s="64">
        <v>1</v>
      </c>
      <c r="G11975" s="64">
        <v>4</v>
      </c>
      <c r="H11975" s="64">
        <v>5</v>
      </c>
    </row>
    <row r="11976" spans="1:8" x14ac:dyDescent="0.3">
      <c r="A11976" s="63" t="s">
        <v>14189</v>
      </c>
      <c r="B11976" s="63" t="s">
        <v>14190</v>
      </c>
      <c r="C11976" s="63" t="s">
        <v>12618</v>
      </c>
      <c r="D11976" s="63" t="s">
        <v>12619</v>
      </c>
      <c r="E11976" s="64">
        <v>0</v>
      </c>
      <c r="F11976" s="64">
        <v>0</v>
      </c>
      <c r="G11976" s="64">
        <v>1</v>
      </c>
      <c r="H11976" s="64">
        <v>1</v>
      </c>
    </row>
    <row r="11977" spans="1:8" x14ac:dyDescent="0.3">
      <c r="A11977" s="63" t="s">
        <v>14189</v>
      </c>
      <c r="B11977" s="63" t="s">
        <v>14190</v>
      </c>
      <c r="C11977" s="63" t="s">
        <v>12584</v>
      </c>
      <c r="D11977" s="63" t="s">
        <v>12585</v>
      </c>
      <c r="E11977" s="64">
        <v>0</v>
      </c>
      <c r="F11977" s="64">
        <v>1</v>
      </c>
      <c r="G11977" s="64">
        <v>2</v>
      </c>
      <c r="H11977" s="64">
        <v>3</v>
      </c>
    </row>
    <row r="11978" spans="1:8" x14ac:dyDescent="0.3">
      <c r="A11978" s="63" t="s">
        <v>14189</v>
      </c>
      <c r="B11978" s="63" t="s">
        <v>14190</v>
      </c>
      <c r="C11978" s="63" t="s">
        <v>12579</v>
      </c>
      <c r="D11978" s="63" t="s">
        <v>12580</v>
      </c>
      <c r="E11978" s="64">
        <v>0</v>
      </c>
      <c r="F11978" s="64">
        <v>0</v>
      </c>
      <c r="G11978" s="64">
        <v>1</v>
      </c>
      <c r="H11978" s="64">
        <v>1</v>
      </c>
    </row>
    <row r="11979" spans="1:8" x14ac:dyDescent="0.3">
      <c r="A11979" s="63" t="s">
        <v>14189</v>
      </c>
      <c r="B11979" s="63" t="s">
        <v>14190</v>
      </c>
      <c r="C11979" s="63" t="s">
        <v>12577</v>
      </c>
      <c r="D11979" s="63" t="s">
        <v>12578</v>
      </c>
      <c r="E11979" s="64">
        <v>0</v>
      </c>
      <c r="F11979" s="64">
        <v>1</v>
      </c>
      <c r="G11979" s="64">
        <v>0</v>
      </c>
      <c r="H11979" s="64">
        <v>1</v>
      </c>
    </row>
    <row r="11980" spans="1:8" x14ac:dyDescent="0.3">
      <c r="A11980" s="63" t="s">
        <v>14189</v>
      </c>
      <c r="B11980" s="63" t="s">
        <v>14190</v>
      </c>
      <c r="C11980" s="63" t="s">
        <v>1339</v>
      </c>
      <c r="D11980" s="63" t="s">
        <v>1340</v>
      </c>
      <c r="E11980" s="64">
        <v>0</v>
      </c>
      <c r="F11980" s="64">
        <v>0</v>
      </c>
      <c r="G11980" s="64">
        <v>2</v>
      </c>
      <c r="H11980" s="64">
        <v>2</v>
      </c>
    </row>
    <row r="11981" spans="1:8" x14ac:dyDescent="0.3">
      <c r="A11981" s="63" t="s">
        <v>14189</v>
      </c>
      <c r="B11981" s="63" t="s">
        <v>14190</v>
      </c>
      <c r="C11981" s="63" t="s">
        <v>1323</v>
      </c>
      <c r="D11981" s="63" t="s">
        <v>1324</v>
      </c>
      <c r="E11981" s="64">
        <v>0</v>
      </c>
      <c r="F11981" s="64">
        <v>0</v>
      </c>
      <c r="G11981" s="64">
        <v>1</v>
      </c>
      <c r="H11981" s="64">
        <v>1</v>
      </c>
    </row>
    <row r="11982" spans="1:8" x14ac:dyDescent="0.3">
      <c r="A11982" s="63" t="s">
        <v>14189</v>
      </c>
      <c r="B11982" s="63" t="s">
        <v>14190</v>
      </c>
      <c r="C11982" s="63" t="s">
        <v>1325</v>
      </c>
      <c r="D11982" s="63" t="s">
        <v>1326</v>
      </c>
      <c r="E11982" s="64">
        <v>0</v>
      </c>
      <c r="F11982" s="64">
        <v>2</v>
      </c>
      <c r="G11982" s="64">
        <v>4</v>
      </c>
      <c r="H11982" s="64">
        <v>6</v>
      </c>
    </row>
    <row r="11983" spans="1:8" x14ac:dyDescent="0.3">
      <c r="A11983" s="63" t="s">
        <v>14189</v>
      </c>
      <c r="B11983" s="63" t="s">
        <v>14190</v>
      </c>
      <c r="C11983" s="63" t="s">
        <v>1361</v>
      </c>
      <c r="D11983" s="63" t="s">
        <v>1362</v>
      </c>
      <c r="E11983" s="64">
        <v>1</v>
      </c>
      <c r="F11983" s="64">
        <v>2</v>
      </c>
      <c r="G11983" s="64">
        <v>0</v>
      </c>
      <c r="H11983" s="64">
        <v>2</v>
      </c>
    </row>
    <row r="11984" spans="1:8" x14ac:dyDescent="0.3">
      <c r="A11984" s="63" t="s">
        <v>14189</v>
      </c>
      <c r="B11984" s="63" t="s">
        <v>14190</v>
      </c>
      <c r="C11984" s="63" t="s">
        <v>12576</v>
      </c>
      <c r="D11984" s="63" t="s">
        <v>565</v>
      </c>
      <c r="E11984" s="64">
        <v>0</v>
      </c>
      <c r="F11984" s="64">
        <v>2</v>
      </c>
      <c r="G11984" s="64">
        <v>0</v>
      </c>
      <c r="H11984" s="64">
        <v>2</v>
      </c>
    </row>
    <row r="11985" spans="1:8" x14ac:dyDescent="0.3">
      <c r="A11985" s="63" t="s">
        <v>14189</v>
      </c>
      <c r="B11985" s="63" t="s">
        <v>14190</v>
      </c>
      <c r="C11985" s="63" t="s">
        <v>1416</v>
      </c>
      <c r="D11985" s="63" t="s">
        <v>1417</v>
      </c>
      <c r="E11985" s="64">
        <v>0</v>
      </c>
      <c r="F11985" s="64">
        <v>1</v>
      </c>
      <c r="G11985" s="64">
        <v>0</v>
      </c>
      <c r="H11985" s="64">
        <v>1</v>
      </c>
    </row>
    <row r="11986" spans="1:8" x14ac:dyDescent="0.3">
      <c r="A11986" s="63" t="s">
        <v>15047</v>
      </c>
      <c r="B11986" s="63" t="s">
        <v>15048</v>
      </c>
      <c r="C11986" s="63" t="s">
        <v>13843</v>
      </c>
      <c r="D11986" s="63" t="s">
        <v>13843</v>
      </c>
      <c r="E11986" s="68"/>
      <c r="F11986" s="68"/>
      <c r="G11986" s="68"/>
      <c r="H11986" s="68"/>
    </row>
    <row r="11987" spans="1:8" x14ac:dyDescent="0.3">
      <c r="A11987" s="63" t="s">
        <v>15540</v>
      </c>
      <c r="B11987" s="63" t="s">
        <v>15541</v>
      </c>
      <c r="C11987" s="63" t="s">
        <v>11746</v>
      </c>
      <c r="D11987" s="63" t="s">
        <v>15456</v>
      </c>
      <c r="E11987" s="64">
        <v>0</v>
      </c>
      <c r="F11987" s="64">
        <v>1</v>
      </c>
      <c r="G11987" s="64">
        <v>0</v>
      </c>
      <c r="H11987" s="64">
        <v>1</v>
      </c>
    </row>
    <row r="11988" spans="1:8" x14ac:dyDescent="0.3">
      <c r="A11988" s="63" t="s">
        <v>15540</v>
      </c>
      <c r="B11988" s="63" t="s">
        <v>15541</v>
      </c>
      <c r="C11988" s="63" t="s">
        <v>12253</v>
      </c>
      <c r="D11988" s="63" t="s">
        <v>12254</v>
      </c>
      <c r="E11988" s="64">
        <v>2</v>
      </c>
      <c r="F11988" s="64">
        <v>10</v>
      </c>
      <c r="G11988" s="64">
        <v>0</v>
      </c>
      <c r="H11988" s="64">
        <v>10</v>
      </c>
    </row>
    <row r="11989" spans="1:8" x14ac:dyDescent="0.3">
      <c r="A11989" s="63" t="s">
        <v>15540</v>
      </c>
      <c r="B11989" s="63" t="s">
        <v>15541</v>
      </c>
      <c r="C11989" s="63" t="s">
        <v>11783</v>
      </c>
      <c r="D11989" s="63" t="s">
        <v>11784</v>
      </c>
      <c r="E11989" s="64">
        <v>0</v>
      </c>
      <c r="F11989" s="64">
        <v>0</v>
      </c>
      <c r="G11989" s="64">
        <v>1</v>
      </c>
      <c r="H11989" s="64">
        <v>1</v>
      </c>
    </row>
    <row r="11990" spans="1:8" x14ac:dyDescent="0.3">
      <c r="A11990" s="63" t="s">
        <v>15540</v>
      </c>
      <c r="B11990" s="63" t="s">
        <v>15541</v>
      </c>
      <c r="C11990" s="63" t="s">
        <v>11537</v>
      </c>
      <c r="D11990" s="63" t="s">
        <v>11538</v>
      </c>
      <c r="E11990" s="64">
        <v>0</v>
      </c>
      <c r="F11990" s="64">
        <v>0</v>
      </c>
      <c r="G11990" s="64">
        <v>1</v>
      </c>
      <c r="H11990" s="64">
        <v>1</v>
      </c>
    </row>
    <row r="11991" spans="1:8" x14ac:dyDescent="0.3">
      <c r="A11991" s="63" t="s">
        <v>15257</v>
      </c>
      <c r="B11991" s="63" t="s">
        <v>15258</v>
      </c>
      <c r="C11991" s="63" t="s">
        <v>48</v>
      </c>
      <c r="D11991" s="63" t="s">
        <v>49</v>
      </c>
      <c r="E11991" s="64">
        <v>0</v>
      </c>
      <c r="F11991" s="64">
        <v>0</v>
      </c>
      <c r="G11991" s="64">
        <v>1</v>
      </c>
      <c r="H11991" s="64">
        <v>1</v>
      </c>
    </row>
    <row r="11992" spans="1:8" x14ac:dyDescent="0.3">
      <c r="A11992" s="63" t="s">
        <v>15257</v>
      </c>
      <c r="B11992" s="63" t="s">
        <v>15258</v>
      </c>
      <c r="C11992" s="63" t="s">
        <v>60</v>
      </c>
      <c r="D11992" s="63" t="s">
        <v>61</v>
      </c>
      <c r="E11992" s="64">
        <v>0</v>
      </c>
      <c r="F11992" s="64">
        <v>1</v>
      </c>
      <c r="G11992" s="64">
        <v>4</v>
      </c>
      <c r="H11992" s="64">
        <v>5</v>
      </c>
    </row>
    <row r="11993" spans="1:8" x14ac:dyDescent="0.3">
      <c r="A11993" s="63" t="s">
        <v>15257</v>
      </c>
      <c r="B11993" s="63" t="s">
        <v>15258</v>
      </c>
      <c r="C11993" s="63" t="s">
        <v>40</v>
      </c>
      <c r="D11993" s="63" t="s">
        <v>41</v>
      </c>
      <c r="E11993" s="64">
        <v>1</v>
      </c>
      <c r="F11993" s="64">
        <v>1</v>
      </c>
      <c r="G11993" s="64">
        <v>0</v>
      </c>
      <c r="H11993" s="64">
        <v>1</v>
      </c>
    </row>
    <row r="11994" spans="1:8" x14ac:dyDescent="0.3">
      <c r="A11994" s="63" t="s">
        <v>15257</v>
      </c>
      <c r="B11994" s="63" t="s">
        <v>15258</v>
      </c>
      <c r="C11994" s="63" t="s">
        <v>10404</v>
      </c>
      <c r="D11994" s="63" t="s">
        <v>10405</v>
      </c>
      <c r="E11994" s="64">
        <v>0</v>
      </c>
      <c r="F11994" s="64">
        <v>0</v>
      </c>
      <c r="G11994" s="64">
        <v>7</v>
      </c>
      <c r="H11994" s="64">
        <v>7</v>
      </c>
    </row>
    <row r="11995" spans="1:8" x14ac:dyDescent="0.3">
      <c r="A11995" s="63" t="s">
        <v>15257</v>
      </c>
      <c r="B11995" s="63" t="s">
        <v>15258</v>
      </c>
      <c r="C11995" s="63" t="s">
        <v>142</v>
      </c>
      <c r="D11995" s="63" t="s">
        <v>143</v>
      </c>
      <c r="E11995" s="64">
        <v>0</v>
      </c>
      <c r="F11995" s="64">
        <v>0</v>
      </c>
      <c r="G11995" s="64">
        <v>2</v>
      </c>
      <c r="H11995" s="64">
        <v>2</v>
      </c>
    </row>
    <row r="11996" spans="1:8" x14ac:dyDescent="0.3">
      <c r="A11996" s="63" t="s">
        <v>15257</v>
      </c>
      <c r="B11996" s="63" t="s">
        <v>15258</v>
      </c>
      <c r="C11996" s="63" t="s">
        <v>1059</v>
      </c>
      <c r="D11996" s="63" t="s">
        <v>1060</v>
      </c>
      <c r="E11996" s="64">
        <v>0</v>
      </c>
      <c r="F11996" s="64">
        <v>0</v>
      </c>
      <c r="G11996" s="64">
        <v>1</v>
      </c>
      <c r="H11996" s="64">
        <v>1</v>
      </c>
    </row>
    <row r="11997" spans="1:8" x14ac:dyDescent="0.3">
      <c r="A11997" s="63" t="s">
        <v>15257</v>
      </c>
      <c r="B11997" s="63" t="s">
        <v>15258</v>
      </c>
      <c r="C11997" s="63" t="s">
        <v>10428</v>
      </c>
      <c r="D11997" s="63" t="s">
        <v>10429</v>
      </c>
      <c r="E11997" s="64">
        <v>0</v>
      </c>
      <c r="F11997" s="64">
        <v>8</v>
      </c>
      <c r="G11997" s="64">
        <v>5</v>
      </c>
      <c r="H11997" s="64">
        <v>13</v>
      </c>
    </row>
    <row r="11998" spans="1:8" x14ac:dyDescent="0.3">
      <c r="A11998" s="63" t="s">
        <v>15257</v>
      </c>
      <c r="B11998" s="63" t="s">
        <v>15258</v>
      </c>
      <c r="C11998" s="63" t="s">
        <v>144</v>
      </c>
      <c r="D11998" s="63" t="s">
        <v>13886</v>
      </c>
      <c r="E11998" s="64">
        <v>0</v>
      </c>
      <c r="F11998" s="64">
        <v>1</v>
      </c>
      <c r="G11998" s="64">
        <v>0</v>
      </c>
      <c r="H11998" s="64">
        <v>1</v>
      </c>
    </row>
    <row r="11999" spans="1:8" x14ac:dyDescent="0.3">
      <c r="A11999" s="63" t="s">
        <v>15257</v>
      </c>
      <c r="B11999" s="63" t="s">
        <v>15258</v>
      </c>
      <c r="C11999" s="63" t="s">
        <v>10380</v>
      </c>
      <c r="D11999" s="63" t="s">
        <v>10381</v>
      </c>
      <c r="E11999" s="64">
        <v>2</v>
      </c>
      <c r="F11999" s="64">
        <v>7</v>
      </c>
      <c r="G11999" s="64">
        <v>2</v>
      </c>
      <c r="H11999" s="64">
        <v>9</v>
      </c>
    </row>
    <row r="12000" spans="1:8" x14ac:dyDescent="0.3">
      <c r="A12000" s="63" t="s">
        <v>15257</v>
      </c>
      <c r="B12000" s="63" t="s">
        <v>15258</v>
      </c>
      <c r="C12000" s="63" t="s">
        <v>10392</v>
      </c>
      <c r="D12000" s="63" t="s">
        <v>10393</v>
      </c>
      <c r="E12000" s="64">
        <v>0</v>
      </c>
      <c r="F12000" s="64">
        <v>0</v>
      </c>
      <c r="G12000" s="64">
        <v>1</v>
      </c>
      <c r="H12000" s="64">
        <v>1</v>
      </c>
    </row>
    <row r="12001" spans="1:8" x14ac:dyDescent="0.3">
      <c r="A12001" s="63" t="s">
        <v>15257</v>
      </c>
      <c r="B12001" s="63" t="s">
        <v>15258</v>
      </c>
      <c r="C12001" s="63" t="s">
        <v>10412</v>
      </c>
      <c r="D12001" s="63" t="s">
        <v>10413</v>
      </c>
      <c r="E12001" s="64">
        <v>0</v>
      </c>
      <c r="F12001" s="64">
        <v>0</v>
      </c>
      <c r="G12001" s="64">
        <v>2</v>
      </c>
      <c r="H12001" s="64">
        <v>2</v>
      </c>
    </row>
    <row r="12002" spans="1:8" x14ac:dyDescent="0.3">
      <c r="A12002" s="63" t="s">
        <v>15257</v>
      </c>
      <c r="B12002" s="63" t="s">
        <v>15258</v>
      </c>
      <c r="C12002" s="63" t="s">
        <v>178</v>
      </c>
      <c r="D12002" s="63" t="s">
        <v>179</v>
      </c>
      <c r="E12002" s="64">
        <v>0</v>
      </c>
      <c r="F12002" s="64">
        <v>1</v>
      </c>
      <c r="G12002" s="64">
        <v>0</v>
      </c>
      <c r="H12002" s="64">
        <v>1</v>
      </c>
    </row>
    <row r="12003" spans="1:8" x14ac:dyDescent="0.3">
      <c r="A12003" s="63" t="s">
        <v>15257</v>
      </c>
      <c r="B12003" s="63" t="s">
        <v>15258</v>
      </c>
      <c r="C12003" s="63" t="s">
        <v>52</v>
      </c>
      <c r="D12003" s="63" t="s">
        <v>53</v>
      </c>
      <c r="E12003" s="64">
        <v>0</v>
      </c>
      <c r="F12003" s="64">
        <v>3</v>
      </c>
      <c r="G12003" s="64">
        <v>4</v>
      </c>
      <c r="H12003" s="64">
        <v>7</v>
      </c>
    </row>
    <row r="12004" spans="1:8" x14ac:dyDescent="0.3">
      <c r="A12004" s="63" t="s">
        <v>15257</v>
      </c>
      <c r="B12004" s="63" t="s">
        <v>15258</v>
      </c>
      <c r="C12004" s="63" t="s">
        <v>10475</v>
      </c>
      <c r="D12004" s="63" t="s">
        <v>10476</v>
      </c>
      <c r="E12004" s="64">
        <v>0</v>
      </c>
      <c r="F12004" s="64">
        <v>1</v>
      </c>
      <c r="G12004" s="64">
        <v>0</v>
      </c>
      <c r="H12004" s="64">
        <v>1</v>
      </c>
    </row>
    <row r="12005" spans="1:8" x14ac:dyDescent="0.3">
      <c r="A12005" s="63" t="s">
        <v>15257</v>
      </c>
      <c r="B12005" s="63" t="s">
        <v>15258</v>
      </c>
      <c r="C12005" s="63" t="s">
        <v>11136</v>
      </c>
      <c r="D12005" s="63" t="s">
        <v>11137</v>
      </c>
      <c r="E12005" s="64">
        <v>0</v>
      </c>
      <c r="F12005" s="64">
        <v>2</v>
      </c>
      <c r="G12005" s="64">
        <v>1</v>
      </c>
      <c r="H12005" s="64">
        <v>3</v>
      </c>
    </row>
    <row r="12006" spans="1:8" x14ac:dyDescent="0.3">
      <c r="A12006" s="63" t="s">
        <v>15257</v>
      </c>
      <c r="B12006" s="63" t="s">
        <v>15258</v>
      </c>
      <c r="C12006" s="63" t="s">
        <v>10442</v>
      </c>
      <c r="D12006" s="63" t="s">
        <v>10443</v>
      </c>
      <c r="E12006" s="64">
        <v>0</v>
      </c>
      <c r="F12006" s="64">
        <v>2</v>
      </c>
      <c r="G12006" s="64">
        <v>0</v>
      </c>
      <c r="H12006" s="64">
        <v>2</v>
      </c>
    </row>
    <row r="12007" spans="1:8" x14ac:dyDescent="0.3">
      <c r="A12007" s="63" t="s">
        <v>15257</v>
      </c>
      <c r="B12007" s="63" t="s">
        <v>15258</v>
      </c>
      <c r="C12007" s="63" t="s">
        <v>10474</v>
      </c>
      <c r="D12007" s="63" t="s">
        <v>5684</v>
      </c>
      <c r="E12007" s="64">
        <v>0</v>
      </c>
      <c r="F12007" s="64">
        <v>2</v>
      </c>
      <c r="G12007" s="64">
        <v>0</v>
      </c>
      <c r="H12007" s="64">
        <v>2</v>
      </c>
    </row>
    <row r="12008" spans="1:8" x14ac:dyDescent="0.3">
      <c r="A12008" s="63" t="s">
        <v>15257</v>
      </c>
      <c r="B12008" s="63" t="s">
        <v>15258</v>
      </c>
      <c r="C12008" s="63" t="s">
        <v>10418</v>
      </c>
      <c r="D12008" s="63" t="s">
        <v>13900</v>
      </c>
      <c r="E12008" s="64">
        <v>1</v>
      </c>
      <c r="F12008" s="64">
        <v>9</v>
      </c>
      <c r="G12008" s="64">
        <v>0</v>
      </c>
      <c r="H12008" s="64">
        <v>9</v>
      </c>
    </row>
    <row r="12009" spans="1:8" x14ac:dyDescent="0.3">
      <c r="A12009" s="63" t="s">
        <v>15257</v>
      </c>
      <c r="B12009" s="63" t="s">
        <v>15258</v>
      </c>
      <c r="C12009" s="63" t="s">
        <v>174</v>
      </c>
      <c r="D12009" s="63" t="s">
        <v>13889</v>
      </c>
      <c r="E12009" s="64">
        <v>2</v>
      </c>
      <c r="F12009" s="64">
        <v>13</v>
      </c>
      <c r="G12009" s="64">
        <v>0</v>
      </c>
      <c r="H12009" s="64">
        <v>13</v>
      </c>
    </row>
    <row r="12010" spans="1:8" x14ac:dyDescent="0.3">
      <c r="A12010" s="63" t="s">
        <v>15257</v>
      </c>
      <c r="B12010" s="63" t="s">
        <v>15258</v>
      </c>
      <c r="C12010" s="63" t="s">
        <v>10479</v>
      </c>
      <c r="D12010" s="63" t="s">
        <v>10480</v>
      </c>
      <c r="E12010" s="64">
        <v>0</v>
      </c>
      <c r="F12010" s="64">
        <v>0</v>
      </c>
      <c r="G12010" s="64">
        <v>1</v>
      </c>
      <c r="H12010" s="64">
        <v>1</v>
      </c>
    </row>
    <row r="12011" spans="1:8" x14ac:dyDescent="0.3">
      <c r="A12011" s="63" t="s">
        <v>15257</v>
      </c>
      <c r="B12011" s="63" t="s">
        <v>15258</v>
      </c>
      <c r="C12011" s="63" t="s">
        <v>10382</v>
      </c>
      <c r="D12011" s="63" t="s">
        <v>10383</v>
      </c>
      <c r="E12011" s="64">
        <v>2</v>
      </c>
      <c r="F12011" s="64">
        <v>2</v>
      </c>
      <c r="G12011" s="64">
        <v>0</v>
      </c>
      <c r="H12011" s="64">
        <v>2</v>
      </c>
    </row>
    <row r="12012" spans="1:8" x14ac:dyDescent="0.3">
      <c r="A12012" s="63" t="s">
        <v>14191</v>
      </c>
      <c r="B12012" s="63" t="s">
        <v>14192</v>
      </c>
      <c r="C12012" s="63" t="s">
        <v>4737</v>
      </c>
      <c r="D12012" s="63" t="s">
        <v>14193</v>
      </c>
      <c r="E12012" s="64">
        <v>0</v>
      </c>
      <c r="F12012" s="64">
        <v>0</v>
      </c>
      <c r="G12012" s="64">
        <v>1</v>
      </c>
      <c r="H12012" s="64">
        <v>1</v>
      </c>
    </row>
    <row r="12013" spans="1:8" x14ac:dyDescent="0.3">
      <c r="A12013" s="63" t="s">
        <v>14191</v>
      </c>
      <c r="B12013" s="63" t="s">
        <v>14192</v>
      </c>
      <c r="C12013" s="63" t="s">
        <v>1418</v>
      </c>
      <c r="D12013" s="63" t="s">
        <v>1419</v>
      </c>
      <c r="E12013" s="64">
        <v>2</v>
      </c>
      <c r="F12013" s="64">
        <v>6</v>
      </c>
      <c r="G12013" s="64">
        <v>4</v>
      </c>
      <c r="H12013" s="64">
        <v>10</v>
      </c>
    </row>
    <row r="12014" spans="1:8" x14ac:dyDescent="0.3">
      <c r="A12014" s="63" t="s">
        <v>14191</v>
      </c>
      <c r="B12014" s="63" t="s">
        <v>14192</v>
      </c>
      <c r="C12014" s="63" t="s">
        <v>10477</v>
      </c>
      <c r="D12014" s="63" t="s">
        <v>10478</v>
      </c>
      <c r="E12014" s="64">
        <v>0</v>
      </c>
      <c r="F12014" s="64">
        <v>0</v>
      </c>
      <c r="G12014" s="64">
        <v>1</v>
      </c>
      <c r="H12014" s="64">
        <v>1</v>
      </c>
    </row>
    <row r="12015" spans="1:8" x14ac:dyDescent="0.3">
      <c r="A12015" s="63" t="s">
        <v>14191</v>
      </c>
      <c r="B12015" s="63" t="s">
        <v>14192</v>
      </c>
      <c r="C12015" s="63" t="s">
        <v>1327</v>
      </c>
      <c r="D12015" s="63" t="s">
        <v>1328</v>
      </c>
      <c r="E12015" s="64">
        <v>1</v>
      </c>
      <c r="F12015" s="64">
        <v>2</v>
      </c>
      <c r="G12015" s="64">
        <v>1</v>
      </c>
      <c r="H12015" s="64">
        <v>3</v>
      </c>
    </row>
    <row r="12016" spans="1:8" x14ac:dyDescent="0.3">
      <c r="A12016" s="63" t="s">
        <v>14191</v>
      </c>
      <c r="B12016" s="63" t="s">
        <v>14192</v>
      </c>
      <c r="C12016" s="63" t="s">
        <v>12618</v>
      </c>
      <c r="D12016" s="63" t="s">
        <v>12619</v>
      </c>
      <c r="E12016" s="64">
        <v>0</v>
      </c>
      <c r="F12016" s="64">
        <v>2</v>
      </c>
      <c r="G12016" s="64">
        <v>0</v>
      </c>
      <c r="H12016" s="64">
        <v>2</v>
      </c>
    </row>
    <row r="12017" spans="1:8" x14ac:dyDescent="0.3">
      <c r="A12017" s="63" t="s">
        <v>14191</v>
      </c>
      <c r="B12017" s="63" t="s">
        <v>14192</v>
      </c>
      <c r="C12017" s="63" t="s">
        <v>12584</v>
      </c>
      <c r="D12017" s="63" t="s">
        <v>12585</v>
      </c>
      <c r="E12017" s="64">
        <v>0</v>
      </c>
      <c r="F12017" s="64">
        <v>1</v>
      </c>
      <c r="G12017" s="64">
        <v>1</v>
      </c>
      <c r="H12017" s="64">
        <v>2</v>
      </c>
    </row>
    <row r="12018" spans="1:8" x14ac:dyDescent="0.3">
      <c r="A12018" s="63" t="s">
        <v>14191</v>
      </c>
      <c r="B12018" s="63" t="s">
        <v>14192</v>
      </c>
      <c r="C12018" s="63" t="s">
        <v>12579</v>
      </c>
      <c r="D12018" s="63" t="s">
        <v>12580</v>
      </c>
      <c r="E12018" s="64">
        <v>0</v>
      </c>
      <c r="F12018" s="64">
        <v>0</v>
      </c>
      <c r="G12018" s="64">
        <v>1</v>
      </c>
      <c r="H12018" s="64">
        <v>1</v>
      </c>
    </row>
    <row r="12019" spans="1:8" x14ac:dyDescent="0.3">
      <c r="A12019" s="63" t="s">
        <v>14191</v>
      </c>
      <c r="B12019" s="63" t="s">
        <v>14192</v>
      </c>
      <c r="C12019" s="63" t="s">
        <v>12577</v>
      </c>
      <c r="D12019" s="63" t="s">
        <v>12578</v>
      </c>
      <c r="E12019" s="64">
        <v>0</v>
      </c>
      <c r="F12019" s="64">
        <v>6</v>
      </c>
      <c r="G12019" s="64">
        <v>1</v>
      </c>
      <c r="H12019" s="64">
        <v>7</v>
      </c>
    </row>
    <row r="12020" spans="1:8" x14ac:dyDescent="0.3">
      <c r="A12020" s="63" t="s">
        <v>14191</v>
      </c>
      <c r="B12020" s="63" t="s">
        <v>14192</v>
      </c>
      <c r="C12020" s="63" t="s">
        <v>52</v>
      </c>
      <c r="D12020" s="63" t="s">
        <v>53</v>
      </c>
      <c r="E12020" s="64">
        <v>1</v>
      </c>
      <c r="F12020" s="64">
        <v>3</v>
      </c>
      <c r="G12020" s="64">
        <v>0</v>
      </c>
      <c r="H12020" s="64">
        <v>3</v>
      </c>
    </row>
    <row r="12021" spans="1:8" x14ac:dyDescent="0.3">
      <c r="A12021" s="63" t="s">
        <v>14191</v>
      </c>
      <c r="B12021" s="63" t="s">
        <v>14192</v>
      </c>
      <c r="C12021" s="63" t="s">
        <v>1239</v>
      </c>
      <c r="D12021" s="63" t="s">
        <v>1240</v>
      </c>
      <c r="E12021" s="64">
        <v>0</v>
      </c>
      <c r="F12021" s="64">
        <v>0</v>
      </c>
      <c r="G12021" s="64">
        <v>1</v>
      </c>
      <c r="H12021" s="64">
        <v>1</v>
      </c>
    </row>
    <row r="12022" spans="1:8" x14ac:dyDescent="0.3">
      <c r="A12022" s="63" t="s">
        <v>14191</v>
      </c>
      <c r="B12022" s="63" t="s">
        <v>14192</v>
      </c>
      <c r="C12022" s="63" t="s">
        <v>1339</v>
      </c>
      <c r="D12022" s="63" t="s">
        <v>1340</v>
      </c>
      <c r="E12022" s="64">
        <v>0</v>
      </c>
      <c r="F12022" s="64">
        <v>0</v>
      </c>
      <c r="G12022" s="64">
        <v>4</v>
      </c>
      <c r="H12022" s="64">
        <v>4</v>
      </c>
    </row>
    <row r="12023" spans="1:8" x14ac:dyDescent="0.3">
      <c r="A12023" s="63" t="s">
        <v>14191</v>
      </c>
      <c r="B12023" s="63" t="s">
        <v>14192</v>
      </c>
      <c r="C12023" s="63" t="s">
        <v>1323</v>
      </c>
      <c r="D12023" s="63" t="s">
        <v>1324</v>
      </c>
      <c r="E12023" s="64">
        <v>0</v>
      </c>
      <c r="F12023" s="64">
        <v>0</v>
      </c>
      <c r="G12023" s="64">
        <v>2</v>
      </c>
      <c r="H12023" s="64">
        <v>2</v>
      </c>
    </row>
    <row r="12024" spans="1:8" x14ac:dyDescent="0.3">
      <c r="A12024" s="63" t="s">
        <v>14191</v>
      </c>
      <c r="B12024" s="63" t="s">
        <v>14192</v>
      </c>
      <c r="C12024" s="63" t="s">
        <v>1325</v>
      </c>
      <c r="D12024" s="63" t="s">
        <v>1326</v>
      </c>
      <c r="E12024" s="64">
        <v>1</v>
      </c>
      <c r="F12024" s="64">
        <v>0</v>
      </c>
      <c r="G12024" s="64">
        <v>11</v>
      </c>
      <c r="H12024" s="64">
        <v>11</v>
      </c>
    </row>
    <row r="12025" spans="1:8" x14ac:dyDescent="0.3">
      <c r="A12025" s="63" t="s">
        <v>14191</v>
      </c>
      <c r="B12025" s="63" t="s">
        <v>14192</v>
      </c>
      <c r="C12025" s="63" t="s">
        <v>1361</v>
      </c>
      <c r="D12025" s="63" t="s">
        <v>1362</v>
      </c>
      <c r="E12025" s="64">
        <v>0</v>
      </c>
      <c r="F12025" s="64">
        <v>8</v>
      </c>
      <c r="G12025" s="64">
        <v>0</v>
      </c>
      <c r="H12025" s="64">
        <v>8</v>
      </c>
    </row>
    <row r="12026" spans="1:8" x14ac:dyDescent="0.3">
      <c r="A12026" s="63" t="s">
        <v>14191</v>
      </c>
      <c r="B12026" s="63" t="s">
        <v>14192</v>
      </c>
      <c r="C12026" s="63" t="s">
        <v>1293</v>
      </c>
      <c r="D12026" s="63" t="s">
        <v>1294</v>
      </c>
      <c r="E12026" s="64">
        <v>0</v>
      </c>
      <c r="F12026" s="64">
        <v>0</v>
      </c>
      <c r="G12026" s="64">
        <v>1</v>
      </c>
      <c r="H12026" s="64">
        <v>1</v>
      </c>
    </row>
    <row r="12027" spans="1:8" x14ac:dyDescent="0.3">
      <c r="A12027" s="63" t="s">
        <v>14191</v>
      </c>
      <c r="B12027" s="63" t="s">
        <v>14192</v>
      </c>
      <c r="C12027" s="63" t="s">
        <v>1416</v>
      </c>
      <c r="D12027" s="63" t="s">
        <v>1417</v>
      </c>
      <c r="E12027" s="64">
        <v>0</v>
      </c>
      <c r="F12027" s="64">
        <v>3</v>
      </c>
      <c r="G12027" s="64">
        <v>4</v>
      </c>
      <c r="H12027" s="64">
        <v>7</v>
      </c>
    </row>
    <row r="12028" spans="1:8" x14ac:dyDescent="0.3">
      <c r="A12028" s="63" t="s">
        <v>14191</v>
      </c>
      <c r="B12028" s="63" t="s">
        <v>14192</v>
      </c>
      <c r="C12028" s="63" t="s">
        <v>12670</v>
      </c>
      <c r="D12028" s="63" t="s">
        <v>12671</v>
      </c>
      <c r="E12028" s="64">
        <v>0</v>
      </c>
      <c r="F12028" s="64">
        <v>0</v>
      </c>
      <c r="G12028" s="64">
        <v>1</v>
      </c>
      <c r="H12028" s="64">
        <v>1</v>
      </c>
    </row>
    <row r="12029" spans="1:8" x14ac:dyDescent="0.3">
      <c r="A12029" s="63" t="s">
        <v>15223</v>
      </c>
      <c r="B12029" s="63" t="s">
        <v>15224</v>
      </c>
      <c r="C12029" s="63" t="s">
        <v>2346</v>
      </c>
      <c r="D12029" s="63" t="s">
        <v>2347</v>
      </c>
      <c r="E12029" s="64">
        <v>0</v>
      </c>
      <c r="F12029" s="64">
        <v>0</v>
      </c>
      <c r="G12029" s="64">
        <v>1</v>
      </c>
      <c r="H12029" s="64">
        <v>1</v>
      </c>
    </row>
    <row r="12030" spans="1:8" x14ac:dyDescent="0.3">
      <c r="A12030" s="63" t="s">
        <v>15223</v>
      </c>
      <c r="B12030" s="63" t="s">
        <v>15224</v>
      </c>
      <c r="C12030" s="63" t="s">
        <v>9363</v>
      </c>
      <c r="D12030" s="63" t="s">
        <v>9364</v>
      </c>
      <c r="E12030" s="64">
        <v>0</v>
      </c>
      <c r="F12030" s="64">
        <v>0</v>
      </c>
      <c r="G12030" s="64">
        <v>1</v>
      </c>
      <c r="H12030" s="64">
        <v>1</v>
      </c>
    </row>
    <row r="12031" spans="1:8" x14ac:dyDescent="0.3">
      <c r="A12031" s="63" t="s">
        <v>14995</v>
      </c>
      <c r="B12031" s="63" t="s">
        <v>14996</v>
      </c>
      <c r="C12031" s="63" t="s">
        <v>13843</v>
      </c>
      <c r="D12031" s="63" t="s">
        <v>13843</v>
      </c>
      <c r="E12031" s="68"/>
      <c r="F12031" s="68"/>
      <c r="G12031" s="68"/>
      <c r="H12031" s="68"/>
    </row>
    <row r="12032" spans="1:8" x14ac:dyDescent="0.3">
      <c r="A12032" s="63" t="s">
        <v>14054</v>
      </c>
      <c r="B12032" s="63" t="s">
        <v>14055</v>
      </c>
      <c r="C12032" s="63" t="s">
        <v>13843</v>
      </c>
      <c r="D12032" s="63" t="s">
        <v>13843</v>
      </c>
      <c r="E12032" s="68"/>
      <c r="F12032" s="68"/>
      <c r="G12032" s="68"/>
      <c r="H12032" s="68"/>
    </row>
    <row r="12033" spans="1:8" x14ac:dyDescent="0.3">
      <c r="A12033" s="63" t="s">
        <v>15529</v>
      </c>
      <c r="B12033" s="63" t="s">
        <v>15530</v>
      </c>
      <c r="C12033" s="63" t="s">
        <v>12183</v>
      </c>
      <c r="D12033" s="63" t="s">
        <v>15449</v>
      </c>
      <c r="E12033" s="64">
        <v>0</v>
      </c>
      <c r="F12033" s="64">
        <v>0</v>
      </c>
      <c r="G12033" s="64">
        <v>125</v>
      </c>
      <c r="H12033" s="64">
        <v>125</v>
      </c>
    </row>
    <row r="12034" spans="1:8" x14ac:dyDescent="0.3">
      <c r="A12034" s="63" t="s">
        <v>15529</v>
      </c>
      <c r="B12034" s="63" t="s">
        <v>15530</v>
      </c>
      <c r="C12034" s="63" t="s">
        <v>4057</v>
      </c>
      <c r="D12034" s="63" t="s">
        <v>14521</v>
      </c>
      <c r="E12034" s="64">
        <v>0</v>
      </c>
      <c r="F12034" s="64">
        <v>0</v>
      </c>
      <c r="G12034" s="64">
        <v>2</v>
      </c>
      <c r="H12034" s="64">
        <v>2</v>
      </c>
    </row>
    <row r="12035" spans="1:8" x14ac:dyDescent="0.3">
      <c r="A12035" s="63" t="s">
        <v>15529</v>
      </c>
      <c r="B12035" s="63" t="s">
        <v>15530</v>
      </c>
      <c r="C12035" s="63" t="s">
        <v>3930</v>
      </c>
      <c r="D12035" s="63" t="s">
        <v>3931</v>
      </c>
      <c r="E12035" s="64">
        <v>0</v>
      </c>
      <c r="F12035" s="64">
        <v>0</v>
      </c>
      <c r="G12035" s="64">
        <v>2</v>
      </c>
      <c r="H12035" s="64">
        <v>2</v>
      </c>
    </row>
    <row r="12036" spans="1:8" x14ac:dyDescent="0.3">
      <c r="A12036" s="63" t="s">
        <v>15529</v>
      </c>
      <c r="B12036" s="63" t="s">
        <v>15530</v>
      </c>
      <c r="C12036" s="63" t="s">
        <v>12229</v>
      </c>
      <c r="D12036" s="63" t="s">
        <v>12230</v>
      </c>
      <c r="E12036" s="64">
        <v>0</v>
      </c>
      <c r="F12036" s="64">
        <v>1</v>
      </c>
      <c r="G12036" s="64">
        <v>0</v>
      </c>
      <c r="H12036" s="64">
        <v>1</v>
      </c>
    </row>
    <row r="12037" spans="1:8" x14ac:dyDescent="0.3">
      <c r="A12037" s="63" t="s">
        <v>15529</v>
      </c>
      <c r="B12037" s="63" t="s">
        <v>15530</v>
      </c>
      <c r="C12037" s="63" t="s">
        <v>3269</v>
      </c>
      <c r="D12037" s="63" t="s">
        <v>3270</v>
      </c>
      <c r="E12037" s="64">
        <v>0</v>
      </c>
      <c r="F12037" s="64">
        <v>0</v>
      </c>
      <c r="G12037" s="64">
        <v>4</v>
      </c>
      <c r="H12037" s="64">
        <v>4</v>
      </c>
    </row>
    <row r="12038" spans="1:8" x14ac:dyDescent="0.3">
      <c r="A12038" s="63" t="s">
        <v>15529</v>
      </c>
      <c r="B12038" s="63" t="s">
        <v>15530</v>
      </c>
      <c r="C12038" s="63" t="s">
        <v>11748</v>
      </c>
      <c r="D12038" s="63" t="s">
        <v>11749</v>
      </c>
      <c r="E12038" s="64">
        <v>0</v>
      </c>
      <c r="F12038" s="64">
        <v>5</v>
      </c>
      <c r="G12038" s="64">
        <v>2</v>
      </c>
      <c r="H12038" s="64">
        <v>7</v>
      </c>
    </row>
    <row r="12039" spans="1:8" x14ac:dyDescent="0.3">
      <c r="A12039" s="63" t="s">
        <v>15529</v>
      </c>
      <c r="B12039" s="63" t="s">
        <v>15530</v>
      </c>
      <c r="C12039" s="63" t="s">
        <v>11597</v>
      </c>
      <c r="D12039" s="63" t="s">
        <v>11598</v>
      </c>
      <c r="E12039" s="64">
        <v>0</v>
      </c>
      <c r="F12039" s="64">
        <v>1</v>
      </c>
      <c r="G12039" s="64">
        <v>1</v>
      </c>
      <c r="H12039" s="64">
        <v>2</v>
      </c>
    </row>
    <row r="12040" spans="1:8" x14ac:dyDescent="0.3">
      <c r="A12040" s="63" t="s">
        <v>15529</v>
      </c>
      <c r="B12040" s="63" t="s">
        <v>15530</v>
      </c>
      <c r="C12040" s="63" t="s">
        <v>11955</v>
      </c>
      <c r="D12040" s="63" t="s">
        <v>11956</v>
      </c>
      <c r="E12040" s="64">
        <v>0</v>
      </c>
      <c r="F12040" s="64">
        <v>1</v>
      </c>
      <c r="G12040" s="64">
        <v>0</v>
      </c>
      <c r="H12040" s="64">
        <v>1</v>
      </c>
    </row>
    <row r="12041" spans="1:8" x14ac:dyDescent="0.3">
      <c r="A12041" s="63" t="s">
        <v>15529</v>
      </c>
      <c r="B12041" s="63" t="s">
        <v>15530</v>
      </c>
      <c r="C12041" s="63" t="s">
        <v>12343</v>
      </c>
      <c r="D12041" s="63" t="s">
        <v>15531</v>
      </c>
      <c r="E12041" s="64">
        <v>10</v>
      </c>
      <c r="F12041" s="64">
        <v>22</v>
      </c>
      <c r="G12041" s="64">
        <v>0</v>
      </c>
      <c r="H12041" s="64">
        <v>22</v>
      </c>
    </row>
    <row r="12042" spans="1:8" x14ac:dyDescent="0.3">
      <c r="A12042" s="63" t="s">
        <v>15529</v>
      </c>
      <c r="B12042" s="63" t="s">
        <v>15530</v>
      </c>
      <c r="C12042" s="63" t="s">
        <v>12283</v>
      </c>
      <c r="D12042" s="63" t="s">
        <v>15466</v>
      </c>
      <c r="E12042" s="64">
        <v>3</v>
      </c>
      <c r="F12042" s="64">
        <v>31</v>
      </c>
      <c r="G12042" s="64">
        <v>9</v>
      </c>
      <c r="H12042" s="64">
        <v>40</v>
      </c>
    </row>
    <row r="12043" spans="1:8" x14ac:dyDescent="0.3">
      <c r="A12043" s="63" t="s">
        <v>15529</v>
      </c>
      <c r="B12043" s="63" t="s">
        <v>15530</v>
      </c>
      <c r="C12043" s="63" t="s">
        <v>11746</v>
      </c>
      <c r="D12043" s="63" t="s">
        <v>15456</v>
      </c>
      <c r="E12043" s="64">
        <v>4</v>
      </c>
      <c r="F12043" s="64">
        <v>13</v>
      </c>
      <c r="G12043" s="64">
        <v>3</v>
      </c>
      <c r="H12043" s="64">
        <v>16</v>
      </c>
    </row>
    <row r="12044" spans="1:8" x14ac:dyDescent="0.3">
      <c r="A12044" s="63" t="s">
        <v>15529</v>
      </c>
      <c r="B12044" s="63" t="s">
        <v>15530</v>
      </c>
      <c r="C12044" s="63" t="s">
        <v>12185</v>
      </c>
      <c r="D12044" s="63" t="s">
        <v>12186</v>
      </c>
      <c r="E12044" s="64">
        <v>3</v>
      </c>
      <c r="F12044" s="64">
        <v>8</v>
      </c>
      <c r="G12044" s="64">
        <v>0</v>
      </c>
      <c r="H12044" s="64">
        <v>8</v>
      </c>
    </row>
    <row r="12045" spans="1:8" x14ac:dyDescent="0.3">
      <c r="A12045" s="63" t="s">
        <v>15529</v>
      </c>
      <c r="B12045" s="63" t="s">
        <v>15530</v>
      </c>
      <c r="C12045" s="63" t="s">
        <v>12253</v>
      </c>
      <c r="D12045" s="63" t="s">
        <v>12254</v>
      </c>
      <c r="E12045" s="64">
        <v>1</v>
      </c>
      <c r="F12045" s="64">
        <v>14</v>
      </c>
      <c r="G12045" s="64">
        <v>0</v>
      </c>
      <c r="H12045" s="64">
        <v>14</v>
      </c>
    </row>
    <row r="12046" spans="1:8" x14ac:dyDescent="0.3">
      <c r="A12046" s="63" t="s">
        <v>15529</v>
      </c>
      <c r="B12046" s="63" t="s">
        <v>15530</v>
      </c>
      <c r="C12046" s="63" t="s">
        <v>3247</v>
      </c>
      <c r="D12046" s="63" t="s">
        <v>3248</v>
      </c>
      <c r="E12046" s="64">
        <v>0</v>
      </c>
      <c r="F12046" s="64">
        <v>0</v>
      </c>
      <c r="G12046" s="64">
        <v>1</v>
      </c>
      <c r="H12046" s="64">
        <v>1</v>
      </c>
    </row>
    <row r="12047" spans="1:8" x14ac:dyDescent="0.3">
      <c r="A12047" s="63" t="s">
        <v>15529</v>
      </c>
      <c r="B12047" s="63" t="s">
        <v>15530</v>
      </c>
      <c r="C12047" s="63" t="s">
        <v>11931</v>
      </c>
      <c r="D12047" s="63" t="s">
        <v>14570</v>
      </c>
      <c r="E12047" s="64">
        <v>0</v>
      </c>
      <c r="F12047" s="64">
        <v>1</v>
      </c>
      <c r="G12047" s="64">
        <v>0</v>
      </c>
      <c r="H12047" s="64">
        <v>1</v>
      </c>
    </row>
    <row r="12048" spans="1:8" x14ac:dyDescent="0.3">
      <c r="A12048" s="63" t="s">
        <v>15529</v>
      </c>
      <c r="B12048" s="63" t="s">
        <v>15530</v>
      </c>
      <c r="C12048" s="63" t="s">
        <v>12227</v>
      </c>
      <c r="D12048" s="63" t="s">
        <v>12228</v>
      </c>
      <c r="E12048" s="64">
        <v>0</v>
      </c>
      <c r="F12048" s="64">
        <v>0</v>
      </c>
      <c r="G12048" s="64">
        <v>1</v>
      </c>
      <c r="H12048" s="64">
        <v>1</v>
      </c>
    </row>
    <row r="12049" spans="1:8" x14ac:dyDescent="0.3">
      <c r="A12049" s="63" t="s">
        <v>15529</v>
      </c>
      <c r="B12049" s="63" t="s">
        <v>15530</v>
      </c>
      <c r="C12049" s="63" t="s">
        <v>11949</v>
      </c>
      <c r="D12049" s="63" t="s">
        <v>14526</v>
      </c>
      <c r="E12049" s="64">
        <v>0</v>
      </c>
      <c r="F12049" s="64">
        <v>0</v>
      </c>
      <c r="G12049" s="64">
        <v>12</v>
      </c>
      <c r="H12049" s="64">
        <v>12</v>
      </c>
    </row>
    <row r="12050" spans="1:8" x14ac:dyDescent="0.3">
      <c r="A12050" s="63" t="s">
        <v>15529</v>
      </c>
      <c r="B12050" s="63" t="s">
        <v>15530</v>
      </c>
      <c r="C12050" s="63" t="s">
        <v>12181</v>
      </c>
      <c r="D12050" s="63" t="s">
        <v>15461</v>
      </c>
      <c r="E12050" s="64">
        <v>23</v>
      </c>
      <c r="F12050" s="64">
        <v>65</v>
      </c>
      <c r="G12050" s="64">
        <v>11</v>
      </c>
      <c r="H12050" s="64">
        <v>76</v>
      </c>
    </row>
    <row r="12051" spans="1:8" x14ac:dyDescent="0.3">
      <c r="A12051" s="63" t="s">
        <v>15529</v>
      </c>
      <c r="B12051" s="63" t="s">
        <v>15530</v>
      </c>
      <c r="C12051" s="63" t="s">
        <v>11891</v>
      </c>
      <c r="D12051" s="63" t="s">
        <v>14558</v>
      </c>
      <c r="E12051" s="64">
        <v>0</v>
      </c>
      <c r="F12051" s="64">
        <v>1</v>
      </c>
      <c r="G12051" s="64">
        <v>2</v>
      </c>
      <c r="H12051" s="64">
        <v>3</v>
      </c>
    </row>
    <row r="12052" spans="1:8" x14ac:dyDescent="0.3">
      <c r="A12052" s="63" t="s">
        <v>14497</v>
      </c>
      <c r="B12052" s="63" t="s">
        <v>14498</v>
      </c>
      <c r="C12052" s="63" t="s">
        <v>2930</v>
      </c>
      <c r="D12052" s="63" t="s">
        <v>2931</v>
      </c>
      <c r="E12052" s="64">
        <v>1</v>
      </c>
      <c r="F12052" s="64">
        <v>33</v>
      </c>
      <c r="G12052" s="64">
        <v>43</v>
      </c>
      <c r="H12052" s="64">
        <v>76</v>
      </c>
    </row>
    <row r="12053" spans="1:8" x14ac:dyDescent="0.3">
      <c r="A12053" s="63" t="s">
        <v>14497</v>
      </c>
      <c r="B12053" s="63" t="s">
        <v>14498</v>
      </c>
      <c r="C12053" s="63" t="s">
        <v>3058</v>
      </c>
      <c r="D12053" s="63" t="s">
        <v>14340</v>
      </c>
      <c r="E12053" s="64">
        <v>0</v>
      </c>
      <c r="F12053" s="64">
        <v>7</v>
      </c>
      <c r="G12053" s="64">
        <v>208</v>
      </c>
      <c r="H12053" s="64">
        <v>215</v>
      </c>
    </row>
    <row r="12054" spans="1:8" x14ac:dyDescent="0.3">
      <c r="A12054" s="63" t="s">
        <v>14497</v>
      </c>
      <c r="B12054" s="63" t="s">
        <v>14498</v>
      </c>
      <c r="C12054" s="63" t="s">
        <v>2725</v>
      </c>
      <c r="D12054" s="63" t="s">
        <v>2726</v>
      </c>
      <c r="E12054" s="64">
        <v>4</v>
      </c>
      <c r="F12054" s="64">
        <v>30</v>
      </c>
      <c r="G12054" s="64">
        <v>11</v>
      </c>
      <c r="H12054" s="64">
        <v>41</v>
      </c>
    </row>
    <row r="12055" spans="1:8" x14ac:dyDescent="0.3">
      <c r="A12055" s="63" t="s">
        <v>14497</v>
      </c>
      <c r="B12055" s="63" t="s">
        <v>14498</v>
      </c>
      <c r="C12055" s="63" t="s">
        <v>2794</v>
      </c>
      <c r="D12055" s="63" t="s">
        <v>2795</v>
      </c>
      <c r="E12055" s="64">
        <v>1</v>
      </c>
      <c r="F12055" s="64">
        <v>12</v>
      </c>
      <c r="G12055" s="64">
        <v>3</v>
      </c>
      <c r="H12055" s="64">
        <v>15</v>
      </c>
    </row>
    <row r="12056" spans="1:8" x14ac:dyDescent="0.3">
      <c r="A12056" s="63" t="s">
        <v>14497</v>
      </c>
      <c r="B12056" s="63" t="s">
        <v>14498</v>
      </c>
      <c r="C12056" s="63" t="s">
        <v>2789</v>
      </c>
      <c r="D12056" s="63" t="s">
        <v>2790</v>
      </c>
      <c r="E12056" s="64">
        <v>0</v>
      </c>
      <c r="F12056" s="64">
        <v>8</v>
      </c>
      <c r="G12056" s="64">
        <v>138</v>
      </c>
      <c r="H12056" s="64">
        <v>146</v>
      </c>
    </row>
    <row r="12057" spans="1:8" x14ac:dyDescent="0.3">
      <c r="A12057" s="63" t="s">
        <v>14497</v>
      </c>
      <c r="B12057" s="63" t="s">
        <v>14498</v>
      </c>
      <c r="C12057" s="63" t="s">
        <v>2874</v>
      </c>
      <c r="D12057" s="63" t="s">
        <v>2875</v>
      </c>
      <c r="E12057" s="64">
        <v>0</v>
      </c>
      <c r="F12057" s="64">
        <v>33</v>
      </c>
      <c r="G12057" s="64">
        <v>42</v>
      </c>
      <c r="H12057" s="64">
        <v>75</v>
      </c>
    </row>
    <row r="12058" spans="1:8" x14ac:dyDescent="0.3">
      <c r="A12058" s="63" t="s">
        <v>14497</v>
      </c>
      <c r="B12058" s="63" t="s">
        <v>14498</v>
      </c>
      <c r="C12058" s="63" t="s">
        <v>2791</v>
      </c>
      <c r="D12058" s="63" t="s">
        <v>2792</v>
      </c>
      <c r="E12058" s="64">
        <v>0</v>
      </c>
      <c r="F12058" s="64">
        <v>11</v>
      </c>
      <c r="G12058" s="64">
        <v>2</v>
      </c>
      <c r="H12058" s="64">
        <v>13</v>
      </c>
    </row>
    <row r="12059" spans="1:8" x14ac:dyDescent="0.3">
      <c r="A12059" s="63" t="s">
        <v>14497</v>
      </c>
      <c r="B12059" s="63" t="s">
        <v>14498</v>
      </c>
      <c r="C12059" s="63" t="s">
        <v>2702</v>
      </c>
      <c r="D12059" s="63" t="s">
        <v>14467</v>
      </c>
      <c r="E12059" s="64">
        <v>6</v>
      </c>
      <c r="F12059" s="64">
        <v>46</v>
      </c>
      <c r="G12059" s="64">
        <v>27</v>
      </c>
      <c r="H12059" s="64">
        <v>73</v>
      </c>
    </row>
    <row r="12060" spans="1:8" x14ac:dyDescent="0.3">
      <c r="A12060" s="63" t="s">
        <v>14497</v>
      </c>
      <c r="B12060" s="63" t="s">
        <v>14498</v>
      </c>
      <c r="C12060" s="63" t="s">
        <v>2767</v>
      </c>
      <c r="D12060" s="63" t="s">
        <v>2768</v>
      </c>
      <c r="E12060" s="64">
        <v>5</v>
      </c>
      <c r="F12060" s="64">
        <v>10</v>
      </c>
      <c r="G12060" s="64">
        <v>2</v>
      </c>
      <c r="H12060" s="64">
        <v>12</v>
      </c>
    </row>
    <row r="12061" spans="1:8" x14ac:dyDescent="0.3">
      <c r="A12061" s="63" t="s">
        <v>14497</v>
      </c>
      <c r="B12061" s="63" t="s">
        <v>14498</v>
      </c>
      <c r="C12061" s="63" t="s">
        <v>2771</v>
      </c>
      <c r="D12061" s="63" t="s">
        <v>2772</v>
      </c>
      <c r="E12061" s="64">
        <v>5</v>
      </c>
      <c r="F12061" s="64">
        <v>1</v>
      </c>
      <c r="G12061" s="64">
        <v>0</v>
      </c>
      <c r="H12061" s="64">
        <v>1</v>
      </c>
    </row>
    <row r="12062" spans="1:8" x14ac:dyDescent="0.3">
      <c r="A12062" s="63" t="s">
        <v>14497</v>
      </c>
      <c r="B12062" s="63" t="s">
        <v>14498</v>
      </c>
      <c r="C12062" s="63" t="s">
        <v>3066</v>
      </c>
      <c r="D12062" s="63" t="s">
        <v>3067</v>
      </c>
      <c r="E12062" s="64">
        <v>0</v>
      </c>
      <c r="F12062" s="64">
        <v>2</v>
      </c>
      <c r="G12062" s="64">
        <v>2</v>
      </c>
      <c r="H12062" s="64">
        <v>4</v>
      </c>
    </row>
    <row r="12063" spans="1:8" x14ac:dyDescent="0.3">
      <c r="A12063" s="63" t="s">
        <v>14497</v>
      </c>
      <c r="B12063" s="63" t="s">
        <v>14498</v>
      </c>
      <c r="C12063" s="63" t="s">
        <v>2706</v>
      </c>
      <c r="D12063" s="63" t="s">
        <v>2707</v>
      </c>
      <c r="E12063" s="64">
        <v>6</v>
      </c>
      <c r="F12063" s="64">
        <v>41</v>
      </c>
      <c r="G12063" s="64">
        <v>42</v>
      </c>
      <c r="H12063" s="64">
        <v>83</v>
      </c>
    </row>
    <row r="12064" spans="1:8" x14ac:dyDescent="0.3">
      <c r="A12064" s="63" t="s">
        <v>14497</v>
      </c>
      <c r="B12064" s="63" t="s">
        <v>14498</v>
      </c>
      <c r="C12064" s="63" t="s">
        <v>2698</v>
      </c>
      <c r="D12064" s="63" t="s">
        <v>2699</v>
      </c>
      <c r="E12064" s="64">
        <v>0</v>
      </c>
      <c r="F12064" s="64">
        <v>3</v>
      </c>
      <c r="G12064" s="64">
        <v>0</v>
      </c>
      <c r="H12064" s="64">
        <v>3</v>
      </c>
    </row>
    <row r="12065" spans="1:8" x14ac:dyDescent="0.3">
      <c r="A12065" s="63" t="s">
        <v>14497</v>
      </c>
      <c r="B12065" s="63" t="s">
        <v>14498</v>
      </c>
      <c r="C12065" s="63" t="s">
        <v>3054</v>
      </c>
      <c r="D12065" s="63" t="s">
        <v>3055</v>
      </c>
      <c r="E12065" s="64">
        <v>12</v>
      </c>
      <c r="F12065" s="64">
        <v>147</v>
      </c>
      <c r="G12065" s="64">
        <v>0</v>
      </c>
      <c r="H12065" s="64">
        <v>147</v>
      </c>
    </row>
    <row r="12066" spans="1:8" x14ac:dyDescent="0.3">
      <c r="A12066" s="63" t="s">
        <v>14497</v>
      </c>
      <c r="B12066" s="63" t="s">
        <v>14498</v>
      </c>
      <c r="C12066" s="63" t="s">
        <v>10392</v>
      </c>
      <c r="D12066" s="63" t="s">
        <v>10393</v>
      </c>
      <c r="E12066" s="64">
        <v>0</v>
      </c>
      <c r="F12066" s="64">
        <v>0</v>
      </c>
      <c r="G12066" s="64">
        <v>2</v>
      </c>
      <c r="H12066" s="64">
        <v>2</v>
      </c>
    </row>
    <row r="12067" spans="1:8" x14ac:dyDescent="0.3">
      <c r="A12067" s="63" t="s">
        <v>14497</v>
      </c>
      <c r="B12067" s="63" t="s">
        <v>14498</v>
      </c>
      <c r="C12067" s="63" t="s">
        <v>2727</v>
      </c>
      <c r="D12067" s="63" t="s">
        <v>2728</v>
      </c>
      <c r="E12067" s="64">
        <v>0</v>
      </c>
      <c r="F12067" s="64">
        <v>24</v>
      </c>
      <c r="G12067" s="64">
        <v>66</v>
      </c>
      <c r="H12067" s="64">
        <v>90</v>
      </c>
    </row>
    <row r="12068" spans="1:8" x14ac:dyDescent="0.3">
      <c r="A12068" s="63" t="s">
        <v>14497</v>
      </c>
      <c r="B12068" s="63" t="s">
        <v>14498</v>
      </c>
      <c r="C12068" s="63" t="s">
        <v>2696</v>
      </c>
      <c r="D12068" s="63" t="s">
        <v>2697</v>
      </c>
      <c r="E12068" s="64">
        <v>0</v>
      </c>
      <c r="F12068" s="64">
        <v>7</v>
      </c>
      <c r="G12068" s="64">
        <v>92</v>
      </c>
      <c r="H12068" s="64">
        <v>99</v>
      </c>
    </row>
    <row r="12069" spans="1:8" x14ac:dyDescent="0.3">
      <c r="A12069" s="63" t="s">
        <v>14497</v>
      </c>
      <c r="B12069" s="63" t="s">
        <v>14498</v>
      </c>
      <c r="C12069" s="63" t="s">
        <v>1239</v>
      </c>
      <c r="D12069" s="63" t="s">
        <v>1240</v>
      </c>
      <c r="E12069" s="64">
        <v>0</v>
      </c>
      <c r="F12069" s="64">
        <v>0</v>
      </c>
      <c r="G12069" s="64">
        <v>1</v>
      </c>
      <c r="H12069" s="64">
        <v>1</v>
      </c>
    </row>
    <row r="12070" spans="1:8" x14ac:dyDescent="0.3">
      <c r="A12070" s="63" t="s">
        <v>14497</v>
      </c>
      <c r="B12070" s="63" t="s">
        <v>14498</v>
      </c>
      <c r="C12070" s="63" t="s">
        <v>3052</v>
      </c>
      <c r="D12070" s="63" t="s">
        <v>3053</v>
      </c>
      <c r="E12070" s="64">
        <v>0</v>
      </c>
      <c r="F12070" s="64">
        <v>27</v>
      </c>
      <c r="G12070" s="64">
        <v>11</v>
      </c>
      <c r="H12070" s="64">
        <v>38</v>
      </c>
    </row>
    <row r="12071" spans="1:8" x14ac:dyDescent="0.3">
      <c r="A12071" s="63" t="s">
        <v>14497</v>
      </c>
      <c r="B12071" s="63" t="s">
        <v>14498</v>
      </c>
      <c r="C12071" s="63" t="s">
        <v>3056</v>
      </c>
      <c r="D12071" s="63" t="s">
        <v>3057</v>
      </c>
      <c r="E12071" s="64">
        <v>19</v>
      </c>
      <c r="F12071" s="64">
        <v>100</v>
      </c>
      <c r="G12071" s="64">
        <v>0</v>
      </c>
      <c r="H12071" s="64">
        <v>100</v>
      </c>
    </row>
    <row r="12072" spans="1:8" x14ac:dyDescent="0.3">
      <c r="A12072" s="63" t="s">
        <v>14497</v>
      </c>
      <c r="B12072" s="63" t="s">
        <v>14498</v>
      </c>
      <c r="C12072" s="63" t="s">
        <v>3064</v>
      </c>
      <c r="D12072" s="63" t="s">
        <v>3065</v>
      </c>
      <c r="E12072" s="64">
        <v>11</v>
      </c>
      <c r="F12072" s="64">
        <v>8</v>
      </c>
      <c r="G12072" s="64">
        <v>0</v>
      </c>
      <c r="H12072" s="64">
        <v>8</v>
      </c>
    </row>
    <row r="12073" spans="1:8" x14ac:dyDescent="0.3">
      <c r="A12073" s="63" t="s">
        <v>14497</v>
      </c>
      <c r="B12073" s="63" t="s">
        <v>14498</v>
      </c>
      <c r="C12073" s="63" t="s">
        <v>2723</v>
      </c>
      <c r="D12073" s="63" t="s">
        <v>2724</v>
      </c>
      <c r="E12073" s="64">
        <v>0</v>
      </c>
      <c r="F12073" s="64">
        <v>26</v>
      </c>
      <c r="G12073" s="64">
        <v>33</v>
      </c>
      <c r="H12073" s="64">
        <v>59</v>
      </c>
    </row>
    <row r="12074" spans="1:8" x14ac:dyDescent="0.3">
      <c r="A12074" s="63" t="s">
        <v>14497</v>
      </c>
      <c r="B12074" s="63" t="s">
        <v>14498</v>
      </c>
      <c r="C12074" s="63" t="s">
        <v>3062</v>
      </c>
      <c r="D12074" s="63" t="s">
        <v>3063</v>
      </c>
      <c r="E12074" s="64">
        <v>0</v>
      </c>
      <c r="F12074" s="64">
        <v>0</v>
      </c>
      <c r="G12074" s="64">
        <v>1</v>
      </c>
      <c r="H12074" s="64">
        <v>1</v>
      </c>
    </row>
    <row r="12075" spans="1:8" x14ac:dyDescent="0.3">
      <c r="A12075" s="63" t="s">
        <v>14497</v>
      </c>
      <c r="B12075" s="63" t="s">
        <v>14498</v>
      </c>
      <c r="C12075" s="63" t="s">
        <v>2872</v>
      </c>
      <c r="D12075" s="63" t="s">
        <v>2873</v>
      </c>
      <c r="E12075" s="64">
        <v>0</v>
      </c>
      <c r="F12075" s="64">
        <v>5</v>
      </c>
      <c r="G12075" s="64">
        <v>96</v>
      </c>
      <c r="H12075" s="64">
        <v>101</v>
      </c>
    </row>
    <row r="12076" spans="1:8" x14ac:dyDescent="0.3">
      <c r="A12076" s="63" t="s">
        <v>14497</v>
      </c>
      <c r="B12076" s="63" t="s">
        <v>14498</v>
      </c>
      <c r="C12076" s="63" t="s">
        <v>3142</v>
      </c>
      <c r="D12076" s="63" t="s">
        <v>3143</v>
      </c>
      <c r="E12076" s="64">
        <v>3</v>
      </c>
      <c r="F12076" s="64">
        <v>23</v>
      </c>
      <c r="G12076" s="64">
        <v>1</v>
      </c>
      <c r="H12076" s="64">
        <v>24</v>
      </c>
    </row>
    <row r="12077" spans="1:8" x14ac:dyDescent="0.3">
      <c r="A12077" s="63" t="s">
        <v>14497</v>
      </c>
      <c r="B12077" s="63" t="s">
        <v>14498</v>
      </c>
      <c r="C12077" s="63" t="s">
        <v>2692</v>
      </c>
      <c r="D12077" s="63" t="s">
        <v>2693</v>
      </c>
      <c r="E12077" s="64">
        <v>15</v>
      </c>
      <c r="F12077" s="64">
        <v>98</v>
      </c>
      <c r="G12077" s="64">
        <v>0</v>
      </c>
      <c r="H12077" s="64">
        <v>98</v>
      </c>
    </row>
    <row r="12078" spans="1:8" x14ac:dyDescent="0.3">
      <c r="A12078" s="63" t="s">
        <v>14497</v>
      </c>
      <c r="B12078" s="63" t="s">
        <v>14498</v>
      </c>
      <c r="C12078" s="63" t="s">
        <v>2694</v>
      </c>
      <c r="D12078" s="63" t="s">
        <v>2695</v>
      </c>
      <c r="E12078" s="64">
        <v>0</v>
      </c>
      <c r="F12078" s="64">
        <v>9</v>
      </c>
      <c r="G12078" s="64">
        <v>29</v>
      </c>
      <c r="H12078" s="64">
        <v>38</v>
      </c>
    </row>
    <row r="12079" spans="1:8" x14ac:dyDescent="0.3">
      <c r="A12079" s="63" t="s">
        <v>14497</v>
      </c>
      <c r="B12079" s="63" t="s">
        <v>14498</v>
      </c>
      <c r="C12079" s="63" t="s">
        <v>2904</v>
      </c>
      <c r="D12079" s="63" t="s">
        <v>2905</v>
      </c>
      <c r="E12079" s="64">
        <v>2</v>
      </c>
      <c r="F12079" s="64">
        <v>6</v>
      </c>
      <c r="G12079" s="64">
        <v>1</v>
      </c>
      <c r="H12079" s="64">
        <v>7</v>
      </c>
    </row>
    <row r="12080" spans="1:8" x14ac:dyDescent="0.3">
      <c r="A12080" s="63" t="s">
        <v>14497</v>
      </c>
      <c r="B12080" s="63" t="s">
        <v>14498</v>
      </c>
      <c r="C12080" s="63" t="s">
        <v>2787</v>
      </c>
      <c r="D12080" s="63" t="s">
        <v>2788</v>
      </c>
      <c r="E12080" s="64">
        <v>15</v>
      </c>
      <c r="F12080" s="64">
        <v>60</v>
      </c>
      <c r="G12080" s="64">
        <v>0</v>
      </c>
      <c r="H12080" s="64">
        <v>60</v>
      </c>
    </row>
    <row r="12081" spans="1:8" x14ac:dyDescent="0.3">
      <c r="A12081" s="63" t="s">
        <v>14497</v>
      </c>
      <c r="B12081" s="63" t="s">
        <v>14498</v>
      </c>
      <c r="C12081" s="63" t="s">
        <v>2871</v>
      </c>
      <c r="D12081" s="63" t="s">
        <v>565</v>
      </c>
      <c r="E12081" s="64">
        <v>3</v>
      </c>
      <c r="F12081" s="64">
        <v>6</v>
      </c>
      <c r="G12081" s="64">
        <v>0</v>
      </c>
      <c r="H12081" s="64">
        <v>6</v>
      </c>
    </row>
    <row r="12082" spans="1:8" x14ac:dyDescent="0.3">
      <c r="A12082" s="63" t="s">
        <v>14497</v>
      </c>
      <c r="B12082" s="63" t="s">
        <v>14498</v>
      </c>
      <c r="C12082" s="63" t="s">
        <v>2817</v>
      </c>
      <c r="D12082" s="63" t="s">
        <v>2818</v>
      </c>
      <c r="E12082" s="64">
        <v>4</v>
      </c>
      <c r="F12082" s="64">
        <v>23</v>
      </c>
      <c r="G12082" s="64">
        <v>0</v>
      </c>
      <c r="H12082" s="64">
        <v>23</v>
      </c>
    </row>
    <row r="12083" spans="1:8" x14ac:dyDescent="0.3">
      <c r="A12083" s="63" t="s">
        <v>14497</v>
      </c>
      <c r="B12083" s="63" t="s">
        <v>14498</v>
      </c>
      <c r="C12083" s="63" t="s">
        <v>2765</v>
      </c>
      <c r="D12083" s="63" t="s">
        <v>14475</v>
      </c>
      <c r="E12083" s="64">
        <v>0</v>
      </c>
      <c r="F12083" s="64">
        <v>2</v>
      </c>
      <c r="G12083" s="64">
        <v>0</v>
      </c>
      <c r="H12083" s="64">
        <v>2</v>
      </c>
    </row>
    <row r="12084" spans="1:8" x14ac:dyDescent="0.3">
      <c r="A12084" s="63" t="s">
        <v>14497</v>
      </c>
      <c r="B12084" s="63" t="s">
        <v>14498</v>
      </c>
      <c r="C12084" s="63" t="s">
        <v>2926</v>
      </c>
      <c r="D12084" s="63" t="s">
        <v>14468</v>
      </c>
      <c r="E12084" s="64">
        <v>1</v>
      </c>
      <c r="F12084" s="64">
        <v>9</v>
      </c>
      <c r="G12084" s="64">
        <v>0</v>
      </c>
      <c r="H12084" s="64">
        <v>9</v>
      </c>
    </row>
    <row r="12085" spans="1:8" x14ac:dyDescent="0.3">
      <c r="A12085" s="63" t="s">
        <v>14497</v>
      </c>
      <c r="B12085" s="63" t="s">
        <v>14498</v>
      </c>
      <c r="C12085" s="63" t="s">
        <v>2856</v>
      </c>
      <c r="D12085" s="63" t="s">
        <v>2205</v>
      </c>
      <c r="E12085" s="64">
        <v>0</v>
      </c>
      <c r="F12085" s="64">
        <v>9</v>
      </c>
      <c r="G12085" s="64">
        <v>1</v>
      </c>
      <c r="H12085" s="64">
        <v>10</v>
      </c>
    </row>
    <row r="12086" spans="1:8" x14ac:dyDescent="0.3">
      <c r="A12086" s="63" t="s">
        <v>14497</v>
      </c>
      <c r="B12086" s="63" t="s">
        <v>14498</v>
      </c>
      <c r="C12086" s="63" t="s">
        <v>2722</v>
      </c>
      <c r="D12086" s="63" t="s">
        <v>13889</v>
      </c>
      <c r="E12086" s="64">
        <v>2</v>
      </c>
      <c r="F12086" s="64">
        <v>3</v>
      </c>
      <c r="G12086" s="64">
        <v>0</v>
      </c>
      <c r="H12086" s="64">
        <v>3</v>
      </c>
    </row>
    <row r="12087" spans="1:8" x14ac:dyDescent="0.3">
      <c r="A12087" s="63" t="s">
        <v>14497</v>
      </c>
      <c r="B12087" s="63" t="s">
        <v>14498</v>
      </c>
      <c r="C12087" s="63" t="s">
        <v>3138</v>
      </c>
      <c r="D12087" s="63" t="s">
        <v>14478</v>
      </c>
      <c r="E12087" s="64">
        <v>1</v>
      </c>
      <c r="F12087" s="64">
        <v>7</v>
      </c>
      <c r="G12087" s="64">
        <v>0</v>
      </c>
      <c r="H12087" s="64">
        <v>7</v>
      </c>
    </row>
    <row r="12088" spans="1:8" x14ac:dyDescent="0.3">
      <c r="A12088" s="63" t="s">
        <v>14497</v>
      </c>
      <c r="B12088" s="63" t="s">
        <v>14498</v>
      </c>
      <c r="C12088" s="63" t="s">
        <v>2928</v>
      </c>
      <c r="D12088" s="63" t="s">
        <v>2929</v>
      </c>
      <c r="E12088" s="64">
        <v>3</v>
      </c>
      <c r="F12088" s="64">
        <v>9</v>
      </c>
      <c r="G12088" s="64">
        <v>0</v>
      </c>
      <c r="H12088" s="64">
        <v>9</v>
      </c>
    </row>
    <row r="12089" spans="1:8" x14ac:dyDescent="0.3">
      <c r="A12089" s="63" t="s">
        <v>14497</v>
      </c>
      <c r="B12089" s="63" t="s">
        <v>14498</v>
      </c>
      <c r="C12089" s="63" t="s">
        <v>1253</v>
      </c>
      <c r="D12089" s="63" t="s">
        <v>1254</v>
      </c>
      <c r="E12089" s="64">
        <v>0</v>
      </c>
      <c r="F12089" s="64">
        <v>0</v>
      </c>
      <c r="G12089" s="64">
        <v>3</v>
      </c>
      <c r="H12089" s="64">
        <v>3</v>
      </c>
    </row>
    <row r="12090" spans="1:8" x14ac:dyDescent="0.3">
      <c r="A12090" s="63" t="s">
        <v>14497</v>
      </c>
      <c r="B12090" s="63" t="s">
        <v>14498</v>
      </c>
      <c r="C12090" s="63" t="s">
        <v>622</v>
      </c>
      <c r="D12090" s="63" t="s">
        <v>623</v>
      </c>
      <c r="E12090" s="64">
        <v>0</v>
      </c>
      <c r="F12090" s="64">
        <v>0</v>
      </c>
      <c r="G12090" s="64">
        <v>7</v>
      </c>
      <c r="H12090" s="64">
        <v>7</v>
      </c>
    </row>
    <row r="12091" spans="1:8" x14ac:dyDescent="0.3">
      <c r="A12091" s="63" t="s">
        <v>14497</v>
      </c>
      <c r="B12091" s="63" t="s">
        <v>14498</v>
      </c>
      <c r="C12091" s="63" t="s">
        <v>3146</v>
      </c>
      <c r="D12091" s="63" t="s">
        <v>3147</v>
      </c>
      <c r="E12091" s="64">
        <v>1</v>
      </c>
      <c r="F12091" s="64">
        <v>1</v>
      </c>
      <c r="G12091" s="64">
        <v>0</v>
      </c>
      <c r="H12091" s="64">
        <v>1</v>
      </c>
    </row>
    <row r="12092" spans="1:8" x14ac:dyDescent="0.3">
      <c r="A12092" s="63" t="s">
        <v>14497</v>
      </c>
      <c r="B12092" s="63" t="s">
        <v>14498</v>
      </c>
      <c r="C12092" s="63" t="s">
        <v>2700</v>
      </c>
      <c r="D12092" s="63" t="s">
        <v>14470</v>
      </c>
      <c r="E12092" s="64">
        <v>2</v>
      </c>
      <c r="F12092" s="64">
        <v>25</v>
      </c>
      <c r="G12092" s="64">
        <v>0</v>
      </c>
      <c r="H12092" s="64">
        <v>25</v>
      </c>
    </row>
    <row r="12093" spans="1:8" x14ac:dyDescent="0.3">
      <c r="A12093" s="63" t="s">
        <v>14627</v>
      </c>
      <c r="B12093" s="63" t="s">
        <v>14628</v>
      </c>
      <c r="C12093" s="63" t="s">
        <v>8669</v>
      </c>
      <c r="D12093" s="63" t="s">
        <v>8670</v>
      </c>
      <c r="E12093" s="64">
        <v>0</v>
      </c>
      <c r="F12093" s="64">
        <v>0</v>
      </c>
      <c r="G12093" s="64">
        <v>1</v>
      </c>
      <c r="H12093" s="64">
        <v>1</v>
      </c>
    </row>
    <row r="12094" spans="1:8" x14ac:dyDescent="0.3">
      <c r="A12094" s="63" t="s">
        <v>14627</v>
      </c>
      <c r="B12094" s="63" t="s">
        <v>14628</v>
      </c>
      <c r="C12094" s="63" t="s">
        <v>3500</v>
      </c>
      <c r="D12094" s="63" t="s">
        <v>3501</v>
      </c>
      <c r="E12094" s="64">
        <v>0</v>
      </c>
      <c r="F12094" s="64">
        <v>2</v>
      </c>
      <c r="G12094" s="64">
        <v>0</v>
      </c>
      <c r="H12094" s="64">
        <v>2</v>
      </c>
    </row>
    <row r="12095" spans="1:8" x14ac:dyDescent="0.3">
      <c r="A12095" s="63" t="s">
        <v>14627</v>
      </c>
      <c r="B12095" s="63" t="s">
        <v>14628</v>
      </c>
      <c r="C12095" s="63" t="s">
        <v>4057</v>
      </c>
      <c r="D12095" s="63" t="s">
        <v>14521</v>
      </c>
      <c r="E12095" s="64">
        <v>1</v>
      </c>
      <c r="F12095" s="64">
        <v>1</v>
      </c>
      <c r="G12095" s="64">
        <v>0</v>
      </c>
      <c r="H12095" s="64">
        <v>1</v>
      </c>
    </row>
    <row r="12096" spans="1:8" x14ac:dyDescent="0.3">
      <c r="A12096" s="63" t="s">
        <v>14627</v>
      </c>
      <c r="B12096" s="63" t="s">
        <v>14628</v>
      </c>
      <c r="C12096" s="63" t="s">
        <v>3930</v>
      </c>
      <c r="D12096" s="63" t="s">
        <v>3931</v>
      </c>
      <c r="E12096" s="64">
        <v>0</v>
      </c>
      <c r="F12096" s="64">
        <v>0</v>
      </c>
      <c r="G12096" s="64">
        <v>101</v>
      </c>
      <c r="H12096" s="64">
        <v>101</v>
      </c>
    </row>
    <row r="12097" spans="1:8" x14ac:dyDescent="0.3">
      <c r="A12097" s="63" t="s">
        <v>14627</v>
      </c>
      <c r="B12097" s="63" t="s">
        <v>14628</v>
      </c>
      <c r="C12097" s="63" t="s">
        <v>7964</v>
      </c>
      <c r="D12097" s="63" t="s">
        <v>14575</v>
      </c>
      <c r="E12097" s="64">
        <v>0</v>
      </c>
      <c r="F12097" s="64">
        <v>0</v>
      </c>
      <c r="G12097" s="64">
        <v>2</v>
      </c>
      <c r="H12097" s="64">
        <v>2</v>
      </c>
    </row>
    <row r="12098" spans="1:8" x14ac:dyDescent="0.3">
      <c r="A12098" s="63" t="s">
        <v>14627</v>
      </c>
      <c r="B12098" s="63" t="s">
        <v>14628</v>
      </c>
      <c r="C12098" s="63" t="s">
        <v>3377</v>
      </c>
      <c r="D12098" s="63" t="s">
        <v>3378</v>
      </c>
      <c r="E12098" s="64">
        <v>0</v>
      </c>
      <c r="F12098" s="64">
        <v>1</v>
      </c>
      <c r="G12098" s="64">
        <v>0</v>
      </c>
      <c r="H12098" s="64">
        <v>1</v>
      </c>
    </row>
    <row r="12099" spans="1:8" x14ac:dyDescent="0.3">
      <c r="A12099" s="63" t="s">
        <v>14627</v>
      </c>
      <c r="B12099" s="63" t="s">
        <v>14628</v>
      </c>
      <c r="C12099" s="63" t="s">
        <v>4699</v>
      </c>
      <c r="D12099" s="63" t="s">
        <v>4700</v>
      </c>
      <c r="E12099" s="64">
        <v>0</v>
      </c>
      <c r="F12099" s="64">
        <v>0</v>
      </c>
      <c r="G12099" s="64">
        <v>1</v>
      </c>
      <c r="H12099" s="64">
        <v>1</v>
      </c>
    </row>
    <row r="12100" spans="1:8" x14ac:dyDescent="0.3">
      <c r="A12100" s="63" t="s">
        <v>14627</v>
      </c>
      <c r="B12100" s="63" t="s">
        <v>14628</v>
      </c>
      <c r="C12100" s="63" t="s">
        <v>3249</v>
      </c>
      <c r="D12100" s="63" t="s">
        <v>3250</v>
      </c>
      <c r="E12100" s="64">
        <v>0</v>
      </c>
      <c r="F12100" s="64">
        <v>1</v>
      </c>
      <c r="G12100" s="64">
        <v>0</v>
      </c>
      <c r="H12100" s="64">
        <v>1</v>
      </c>
    </row>
    <row r="12101" spans="1:8" x14ac:dyDescent="0.3">
      <c r="A12101" s="63" t="s">
        <v>14627</v>
      </c>
      <c r="B12101" s="63" t="s">
        <v>14628</v>
      </c>
      <c r="C12101" s="63" t="s">
        <v>3222</v>
      </c>
      <c r="D12101" s="63" t="s">
        <v>3223</v>
      </c>
      <c r="E12101" s="64">
        <v>0</v>
      </c>
      <c r="F12101" s="64">
        <v>0</v>
      </c>
      <c r="G12101" s="64">
        <v>1</v>
      </c>
      <c r="H12101" s="64">
        <v>1</v>
      </c>
    </row>
    <row r="12102" spans="1:8" x14ac:dyDescent="0.3">
      <c r="A12102" s="63" t="s">
        <v>14627</v>
      </c>
      <c r="B12102" s="63" t="s">
        <v>14628</v>
      </c>
      <c r="C12102" s="63" t="s">
        <v>3981</v>
      </c>
      <c r="D12102" s="63" t="s">
        <v>3982</v>
      </c>
      <c r="E12102" s="64">
        <v>0</v>
      </c>
      <c r="F12102" s="64">
        <v>0</v>
      </c>
      <c r="G12102" s="64">
        <v>2</v>
      </c>
      <c r="H12102" s="64">
        <v>2</v>
      </c>
    </row>
    <row r="12103" spans="1:8" x14ac:dyDescent="0.3">
      <c r="A12103" s="63" t="s">
        <v>14627</v>
      </c>
      <c r="B12103" s="63" t="s">
        <v>14628</v>
      </c>
      <c r="C12103" s="63" t="s">
        <v>3770</v>
      </c>
      <c r="D12103" s="63" t="s">
        <v>14538</v>
      </c>
      <c r="E12103" s="64">
        <v>0</v>
      </c>
      <c r="F12103" s="64">
        <v>0</v>
      </c>
      <c r="G12103" s="64">
        <v>2</v>
      </c>
      <c r="H12103" s="64">
        <v>2</v>
      </c>
    </row>
    <row r="12104" spans="1:8" x14ac:dyDescent="0.3">
      <c r="A12104" s="63" t="s">
        <v>14627</v>
      </c>
      <c r="B12104" s="63" t="s">
        <v>14628</v>
      </c>
      <c r="C12104" s="63" t="s">
        <v>3273</v>
      </c>
      <c r="D12104" s="63" t="s">
        <v>3274</v>
      </c>
      <c r="E12104" s="64">
        <v>0</v>
      </c>
      <c r="F12104" s="64">
        <v>0</v>
      </c>
      <c r="G12104" s="64">
        <v>1</v>
      </c>
      <c r="H12104" s="64">
        <v>1</v>
      </c>
    </row>
    <row r="12105" spans="1:8" x14ac:dyDescent="0.3">
      <c r="A12105" s="63" t="s">
        <v>14627</v>
      </c>
      <c r="B12105" s="63" t="s">
        <v>14628</v>
      </c>
      <c r="C12105" s="63" t="s">
        <v>3787</v>
      </c>
      <c r="D12105" s="63" t="s">
        <v>3788</v>
      </c>
      <c r="E12105" s="64">
        <v>0</v>
      </c>
      <c r="F12105" s="64">
        <v>0</v>
      </c>
      <c r="G12105" s="64">
        <v>3</v>
      </c>
      <c r="H12105" s="64">
        <v>3</v>
      </c>
    </row>
    <row r="12106" spans="1:8" x14ac:dyDescent="0.3">
      <c r="A12106" s="63" t="s">
        <v>14627</v>
      </c>
      <c r="B12106" s="63" t="s">
        <v>14628</v>
      </c>
      <c r="C12106" s="63" t="s">
        <v>4082</v>
      </c>
      <c r="D12106" s="63" t="s">
        <v>4083</v>
      </c>
      <c r="E12106" s="64">
        <v>0</v>
      </c>
      <c r="F12106" s="64">
        <v>0</v>
      </c>
      <c r="G12106" s="64">
        <v>11</v>
      </c>
      <c r="H12106" s="64">
        <v>11</v>
      </c>
    </row>
    <row r="12107" spans="1:8" x14ac:dyDescent="0.3">
      <c r="A12107" s="63" t="s">
        <v>14627</v>
      </c>
      <c r="B12107" s="63" t="s">
        <v>14628</v>
      </c>
      <c r="C12107" s="63" t="s">
        <v>3269</v>
      </c>
      <c r="D12107" s="63" t="s">
        <v>3270</v>
      </c>
      <c r="E12107" s="64">
        <v>0</v>
      </c>
      <c r="F12107" s="64">
        <v>8</v>
      </c>
      <c r="G12107" s="64">
        <v>75</v>
      </c>
      <c r="H12107" s="64">
        <v>83</v>
      </c>
    </row>
    <row r="12108" spans="1:8" x14ac:dyDescent="0.3">
      <c r="A12108" s="63" t="s">
        <v>14627</v>
      </c>
      <c r="B12108" s="63" t="s">
        <v>14628</v>
      </c>
      <c r="C12108" s="63" t="s">
        <v>12235</v>
      </c>
      <c r="D12108" s="63" t="s">
        <v>12236</v>
      </c>
      <c r="E12108" s="64">
        <v>0</v>
      </c>
      <c r="F12108" s="64">
        <v>0</v>
      </c>
      <c r="G12108" s="64">
        <v>1</v>
      </c>
      <c r="H12108" s="64">
        <v>1</v>
      </c>
    </row>
    <row r="12109" spans="1:8" x14ac:dyDescent="0.3">
      <c r="A12109" s="63" t="s">
        <v>14627</v>
      </c>
      <c r="B12109" s="63" t="s">
        <v>14628</v>
      </c>
      <c r="C12109" s="63" t="s">
        <v>3486</v>
      </c>
      <c r="D12109" s="63" t="s">
        <v>3487</v>
      </c>
      <c r="E12109" s="64">
        <v>0</v>
      </c>
      <c r="F12109" s="64">
        <v>0</v>
      </c>
      <c r="G12109" s="64">
        <v>4</v>
      </c>
      <c r="H12109" s="64">
        <v>4</v>
      </c>
    </row>
    <row r="12110" spans="1:8" x14ac:dyDescent="0.3">
      <c r="A12110" s="63" t="s">
        <v>14627</v>
      </c>
      <c r="B12110" s="63" t="s">
        <v>14628</v>
      </c>
      <c r="C12110" s="63" t="s">
        <v>4055</v>
      </c>
      <c r="D12110" s="63" t="s">
        <v>14522</v>
      </c>
      <c r="E12110" s="64">
        <v>0</v>
      </c>
      <c r="F12110" s="64">
        <v>0</v>
      </c>
      <c r="G12110" s="64">
        <v>3</v>
      </c>
      <c r="H12110" s="64">
        <v>3</v>
      </c>
    </row>
    <row r="12111" spans="1:8" x14ac:dyDescent="0.3">
      <c r="A12111" s="63" t="s">
        <v>14627</v>
      </c>
      <c r="B12111" s="63" t="s">
        <v>14628</v>
      </c>
      <c r="C12111" s="63" t="s">
        <v>11955</v>
      </c>
      <c r="D12111" s="63" t="s">
        <v>11956</v>
      </c>
      <c r="E12111" s="64">
        <v>0</v>
      </c>
      <c r="F12111" s="64">
        <v>0</v>
      </c>
      <c r="G12111" s="64">
        <v>1</v>
      </c>
      <c r="H12111" s="64">
        <v>1</v>
      </c>
    </row>
    <row r="12112" spans="1:8" x14ac:dyDescent="0.3">
      <c r="A12112" s="63" t="s">
        <v>14627</v>
      </c>
      <c r="B12112" s="63" t="s">
        <v>14628</v>
      </c>
      <c r="C12112" s="63" t="s">
        <v>3594</v>
      </c>
      <c r="D12112" s="63" t="s">
        <v>3595</v>
      </c>
      <c r="E12112" s="64">
        <v>1</v>
      </c>
      <c r="F12112" s="64">
        <v>1</v>
      </c>
      <c r="G12112" s="64">
        <v>1</v>
      </c>
      <c r="H12112" s="64">
        <v>2</v>
      </c>
    </row>
    <row r="12113" spans="1:8" x14ac:dyDescent="0.3">
      <c r="A12113" s="63" t="s">
        <v>14627</v>
      </c>
      <c r="B12113" s="63" t="s">
        <v>14628</v>
      </c>
      <c r="C12113" s="63" t="s">
        <v>4001</v>
      </c>
      <c r="D12113" s="63" t="s">
        <v>4002</v>
      </c>
      <c r="E12113" s="64">
        <v>0</v>
      </c>
      <c r="F12113" s="64">
        <v>1</v>
      </c>
      <c r="G12113" s="64">
        <v>1</v>
      </c>
      <c r="H12113" s="64">
        <v>2</v>
      </c>
    </row>
    <row r="12114" spans="1:8" x14ac:dyDescent="0.3">
      <c r="A12114" s="63" t="s">
        <v>14627</v>
      </c>
      <c r="B12114" s="63" t="s">
        <v>14628</v>
      </c>
      <c r="C12114" s="63" t="s">
        <v>3701</v>
      </c>
      <c r="D12114" s="63" t="s">
        <v>3702</v>
      </c>
      <c r="E12114" s="64">
        <v>0</v>
      </c>
      <c r="F12114" s="64">
        <v>4</v>
      </c>
      <c r="G12114" s="64">
        <v>0</v>
      </c>
      <c r="H12114" s="64">
        <v>4</v>
      </c>
    </row>
    <row r="12115" spans="1:8" x14ac:dyDescent="0.3">
      <c r="A12115" s="63" t="s">
        <v>14627</v>
      </c>
      <c r="B12115" s="63" t="s">
        <v>14628</v>
      </c>
      <c r="C12115" s="63" t="s">
        <v>4687</v>
      </c>
      <c r="D12115" s="63" t="s">
        <v>4688</v>
      </c>
      <c r="E12115" s="64">
        <v>0</v>
      </c>
      <c r="F12115" s="64">
        <v>0</v>
      </c>
      <c r="G12115" s="64">
        <v>10</v>
      </c>
      <c r="H12115" s="64">
        <v>10</v>
      </c>
    </row>
    <row r="12116" spans="1:8" x14ac:dyDescent="0.3">
      <c r="A12116" s="63" t="s">
        <v>14627</v>
      </c>
      <c r="B12116" s="63" t="s">
        <v>14628</v>
      </c>
      <c r="C12116" s="63" t="s">
        <v>3247</v>
      </c>
      <c r="D12116" s="63" t="s">
        <v>3248</v>
      </c>
      <c r="E12116" s="64">
        <v>0</v>
      </c>
      <c r="F12116" s="64">
        <v>0</v>
      </c>
      <c r="G12116" s="64">
        <v>72</v>
      </c>
      <c r="H12116" s="64">
        <v>72</v>
      </c>
    </row>
    <row r="12117" spans="1:8" x14ac:dyDescent="0.3">
      <c r="A12117" s="63" t="s">
        <v>14627</v>
      </c>
      <c r="B12117" s="63" t="s">
        <v>14628</v>
      </c>
      <c r="C12117" s="63" t="s">
        <v>3932</v>
      </c>
      <c r="D12117" s="63" t="s">
        <v>14523</v>
      </c>
      <c r="E12117" s="64">
        <v>0</v>
      </c>
      <c r="F12117" s="64">
        <v>0</v>
      </c>
      <c r="G12117" s="64">
        <v>2</v>
      </c>
      <c r="H12117" s="64">
        <v>2</v>
      </c>
    </row>
    <row r="12118" spans="1:8" x14ac:dyDescent="0.3">
      <c r="A12118" s="63" t="s">
        <v>14627</v>
      </c>
      <c r="B12118" s="63" t="s">
        <v>14628</v>
      </c>
      <c r="C12118" s="63" t="s">
        <v>3612</v>
      </c>
      <c r="D12118" s="63" t="s">
        <v>14545</v>
      </c>
      <c r="E12118" s="64">
        <v>0</v>
      </c>
      <c r="F12118" s="64">
        <v>175</v>
      </c>
      <c r="G12118" s="64">
        <v>71</v>
      </c>
      <c r="H12118" s="64">
        <v>246</v>
      </c>
    </row>
    <row r="12119" spans="1:8" x14ac:dyDescent="0.3">
      <c r="A12119" s="63" t="s">
        <v>14627</v>
      </c>
      <c r="B12119" s="63" t="s">
        <v>14628</v>
      </c>
      <c r="C12119" s="63" t="s">
        <v>11949</v>
      </c>
      <c r="D12119" s="63" t="s">
        <v>14526</v>
      </c>
      <c r="E12119" s="64">
        <v>0</v>
      </c>
      <c r="F12119" s="64">
        <v>0</v>
      </c>
      <c r="G12119" s="64">
        <v>6</v>
      </c>
      <c r="H12119" s="64">
        <v>6</v>
      </c>
    </row>
    <row r="12120" spans="1:8" x14ac:dyDescent="0.3">
      <c r="A12120" s="63" t="s">
        <v>14627</v>
      </c>
      <c r="B12120" s="63" t="s">
        <v>14628</v>
      </c>
      <c r="C12120" s="63" t="s">
        <v>3420</v>
      </c>
      <c r="D12120" s="63" t="s">
        <v>14212</v>
      </c>
      <c r="E12120" s="64">
        <v>2</v>
      </c>
      <c r="F12120" s="64">
        <v>1</v>
      </c>
      <c r="G12120" s="64">
        <v>0</v>
      </c>
      <c r="H12120" s="64">
        <v>1</v>
      </c>
    </row>
    <row r="12121" spans="1:8" x14ac:dyDescent="0.3">
      <c r="A12121" s="63" t="s">
        <v>14627</v>
      </c>
      <c r="B12121" s="63" t="s">
        <v>14628</v>
      </c>
      <c r="C12121" s="63" t="s">
        <v>3565</v>
      </c>
      <c r="D12121" s="63" t="s">
        <v>565</v>
      </c>
      <c r="E12121" s="64">
        <v>0</v>
      </c>
      <c r="F12121" s="64">
        <v>2</v>
      </c>
      <c r="G12121" s="64">
        <v>1</v>
      </c>
      <c r="H12121" s="64">
        <v>3</v>
      </c>
    </row>
    <row r="12122" spans="1:8" x14ac:dyDescent="0.3">
      <c r="A12122" s="63" t="s">
        <v>14627</v>
      </c>
      <c r="B12122" s="63" t="s">
        <v>14628</v>
      </c>
      <c r="C12122" s="63" t="s">
        <v>3576</v>
      </c>
      <c r="D12122" s="63" t="s">
        <v>14563</v>
      </c>
      <c r="E12122" s="64">
        <v>0</v>
      </c>
      <c r="F12122" s="64">
        <v>0</v>
      </c>
      <c r="G12122" s="64">
        <v>2</v>
      </c>
      <c r="H12122" s="64">
        <v>2</v>
      </c>
    </row>
    <row r="12123" spans="1:8" x14ac:dyDescent="0.3">
      <c r="A12123" s="63" t="s">
        <v>14627</v>
      </c>
      <c r="B12123" s="63" t="s">
        <v>14628</v>
      </c>
      <c r="C12123" s="63" t="s">
        <v>3687</v>
      </c>
      <c r="D12123" s="63" t="s">
        <v>13890</v>
      </c>
      <c r="E12123" s="64">
        <v>1</v>
      </c>
      <c r="F12123" s="64">
        <v>1</v>
      </c>
      <c r="G12123" s="64">
        <v>0</v>
      </c>
      <c r="H12123" s="64">
        <v>1</v>
      </c>
    </row>
    <row r="12124" spans="1:8" x14ac:dyDescent="0.3">
      <c r="A12124" s="63" t="s">
        <v>14627</v>
      </c>
      <c r="B12124" s="63" t="s">
        <v>14628</v>
      </c>
      <c r="C12124" s="63" t="s">
        <v>11537</v>
      </c>
      <c r="D12124" s="63" t="s">
        <v>11538</v>
      </c>
      <c r="E12124" s="64">
        <v>0</v>
      </c>
      <c r="F12124" s="64">
        <v>0</v>
      </c>
      <c r="G12124" s="64">
        <v>2</v>
      </c>
      <c r="H12124" s="64">
        <v>2</v>
      </c>
    </row>
    <row r="12125" spans="1:8" x14ac:dyDescent="0.3">
      <c r="A12125" s="63" t="s">
        <v>14627</v>
      </c>
      <c r="B12125" s="63" t="s">
        <v>14628</v>
      </c>
      <c r="C12125" s="63" t="s">
        <v>3651</v>
      </c>
      <c r="D12125" s="63" t="s">
        <v>3652</v>
      </c>
      <c r="E12125" s="64">
        <v>0</v>
      </c>
      <c r="F12125" s="64">
        <v>2</v>
      </c>
      <c r="G12125" s="64">
        <v>0</v>
      </c>
      <c r="H12125" s="64">
        <v>2</v>
      </c>
    </row>
    <row r="12126" spans="1:8" x14ac:dyDescent="0.3">
      <c r="A12126" s="63" t="s">
        <v>14627</v>
      </c>
      <c r="B12126" s="63" t="s">
        <v>14628</v>
      </c>
      <c r="C12126" s="63" t="s">
        <v>3566</v>
      </c>
      <c r="D12126" s="63" t="s">
        <v>3567</v>
      </c>
      <c r="E12126" s="64">
        <v>0</v>
      </c>
      <c r="F12126" s="64">
        <v>3</v>
      </c>
      <c r="G12126" s="64">
        <v>3</v>
      </c>
      <c r="H12126" s="64">
        <v>6</v>
      </c>
    </row>
    <row r="12127" spans="1:8" x14ac:dyDescent="0.3">
      <c r="A12127" s="63" t="s">
        <v>14627</v>
      </c>
      <c r="B12127" s="63" t="s">
        <v>14628</v>
      </c>
      <c r="C12127" s="63" t="s">
        <v>4938</v>
      </c>
      <c r="D12127" s="63" t="s">
        <v>4939</v>
      </c>
      <c r="E12127" s="64">
        <v>0</v>
      </c>
      <c r="F12127" s="64">
        <v>0</v>
      </c>
      <c r="G12127" s="64">
        <v>11</v>
      </c>
      <c r="H12127" s="64">
        <v>11</v>
      </c>
    </row>
    <row r="12128" spans="1:8" x14ac:dyDescent="0.3">
      <c r="A12128" s="63" t="s">
        <v>15459</v>
      </c>
      <c r="B12128" s="63" t="s">
        <v>15460</v>
      </c>
      <c r="C12128" s="63" t="s">
        <v>12183</v>
      </c>
      <c r="D12128" s="63" t="s">
        <v>15449</v>
      </c>
      <c r="E12128" s="64">
        <v>0</v>
      </c>
      <c r="F12128" s="64">
        <v>0</v>
      </c>
      <c r="G12128" s="64">
        <v>4</v>
      </c>
      <c r="H12128" s="64">
        <v>4</v>
      </c>
    </row>
    <row r="12129" spans="1:8" x14ac:dyDescent="0.3">
      <c r="A12129" s="63" t="s">
        <v>15459</v>
      </c>
      <c r="B12129" s="63" t="s">
        <v>15460</v>
      </c>
      <c r="C12129" s="63" t="s">
        <v>11718</v>
      </c>
      <c r="D12129" s="63" t="s">
        <v>11719</v>
      </c>
      <c r="E12129" s="64">
        <v>0</v>
      </c>
      <c r="F12129" s="64">
        <v>2</v>
      </c>
      <c r="G12129" s="64">
        <v>1</v>
      </c>
      <c r="H12129" s="64">
        <v>3</v>
      </c>
    </row>
    <row r="12130" spans="1:8" x14ac:dyDescent="0.3">
      <c r="A12130" s="63" t="s">
        <v>15459</v>
      </c>
      <c r="B12130" s="63" t="s">
        <v>15460</v>
      </c>
      <c r="C12130" s="63" t="s">
        <v>11716</v>
      </c>
      <c r="D12130" s="63" t="s">
        <v>11717</v>
      </c>
      <c r="E12130" s="64">
        <v>0</v>
      </c>
      <c r="F12130" s="64">
        <v>1</v>
      </c>
      <c r="G12130" s="64">
        <v>0</v>
      </c>
      <c r="H12130" s="64">
        <v>1</v>
      </c>
    </row>
    <row r="12131" spans="1:8" x14ac:dyDescent="0.3">
      <c r="A12131" s="63" t="s">
        <v>15459</v>
      </c>
      <c r="B12131" s="63" t="s">
        <v>15460</v>
      </c>
      <c r="C12131" s="63" t="s">
        <v>11541</v>
      </c>
      <c r="D12131" s="63" t="s">
        <v>11542</v>
      </c>
      <c r="E12131" s="64">
        <v>1</v>
      </c>
      <c r="F12131" s="64">
        <v>4</v>
      </c>
      <c r="G12131" s="64">
        <v>0</v>
      </c>
      <c r="H12131" s="64">
        <v>4</v>
      </c>
    </row>
    <row r="12132" spans="1:8" x14ac:dyDescent="0.3">
      <c r="A12132" s="63" t="s">
        <v>15459</v>
      </c>
      <c r="B12132" s="63" t="s">
        <v>15460</v>
      </c>
      <c r="C12132" s="63" t="s">
        <v>11955</v>
      </c>
      <c r="D12132" s="63" t="s">
        <v>11956</v>
      </c>
      <c r="E12132" s="64">
        <v>0</v>
      </c>
      <c r="F12132" s="64">
        <v>0</v>
      </c>
      <c r="G12132" s="64">
        <v>1</v>
      </c>
      <c r="H12132" s="64">
        <v>1</v>
      </c>
    </row>
    <row r="12133" spans="1:8" x14ac:dyDescent="0.3">
      <c r="A12133" s="63" t="s">
        <v>15459</v>
      </c>
      <c r="B12133" s="63" t="s">
        <v>15460</v>
      </c>
      <c r="C12133" s="63" t="s">
        <v>11611</v>
      </c>
      <c r="D12133" s="63" t="s">
        <v>15443</v>
      </c>
      <c r="E12133" s="64">
        <v>0</v>
      </c>
      <c r="F12133" s="64">
        <v>9</v>
      </c>
      <c r="G12133" s="64">
        <v>1</v>
      </c>
      <c r="H12133" s="64">
        <v>10</v>
      </c>
    </row>
    <row r="12134" spans="1:8" x14ac:dyDescent="0.3">
      <c r="A12134" s="63" t="s">
        <v>15459</v>
      </c>
      <c r="B12134" s="63" t="s">
        <v>15460</v>
      </c>
      <c r="C12134" s="63" t="s">
        <v>11746</v>
      </c>
      <c r="D12134" s="63" t="s">
        <v>15456</v>
      </c>
      <c r="E12134" s="64">
        <v>0</v>
      </c>
      <c r="F12134" s="64">
        <v>1</v>
      </c>
      <c r="G12134" s="64">
        <v>0</v>
      </c>
      <c r="H12134" s="64">
        <v>1</v>
      </c>
    </row>
    <row r="12135" spans="1:8" x14ac:dyDescent="0.3">
      <c r="A12135" s="63" t="s">
        <v>15459</v>
      </c>
      <c r="B12135" s="63" t="s">
        <v>15460</v>
      </c>
      <c r="C12135" s="63" t="s">
        <v>11675</v>
      </c>
      <c r="D12135" s="63" t="s">
        <v>11676</v>
      </c>
      <c r="E12135" s="64">
        <v>0</v>
      </c>
      <c r="F12135" s="64">
        <v>2</v>
      </c>
      <c r="G12135" s="64">
        <v>0</v>
      </c>
      <c r="H12135" s="64">
        <v>2</v>
      </c>
    </row>
    <row r="12136" spans="1:8" x14ac:dyDescent="0.3">
      <c r="A12136" s="63" t="s">
        <v>15459</v>
      </c>
      <c r="B12136" s="63" t="s">
        <v>15460</v>
      </c>
      <c r="C12136" s="63" t="s">
        <v>12227</v>
      </c>
      <c r="D12136" s="63" t="s">
        <v>12228</v>
      </c>
      <c r="E12136" s="64">
        <v>0</v>
      </c>
      <c r="F12136" s="64">
        <v>1</v>
      </c>
      <c r="G12136" s="64">
        <v>1</v>
      </c>
      <c r="H12136" s="64">
        <v>2</v>
      </c>
    </row>
    <row r="12137" spans="1:8" x14ac:dyDescent="0.3">
      <c r="A12137" s="63" t="s">
        <v>15459</v>
      </c>
      <c r="B12137" s="63" t="s">
        <v>15460</v>
      </c>
      <c r="C12137" s="63" t="s">
        <v>11949</v>
      </c>
      <c r="D12137" s="63" t="s">
        <v>14526</v>
      </c>
      <c r="E12137" s="64">
        <v>0</v>
      </c>
      <c r="F12137" s="64">
        <v>0</v>
      </c>
      <c r="G12137" s="64">
        <v>6</v>
      </c>
      <c r="H12137" s="64">
        <v>6</v>
      </c>
    </row>
    <row r="12138" spans="1:8" x14ac:dyDescent="0.3">
      <c r="A12138" s="63" t="s">
        <v>15459</v>
      </c>
      <c r="B12138" s="63" t="s">
        <v>15460</v>
      </c>
      <c r="C12138" s="63" t="s">
        <v>12181</v>
      </c>
      <c r="D12138" s="63" t="s">
        <v>15461</v>
      </c>
      <c r="E12138" s="64">
        <v>0</v>
      </c>
      <c r="F12138" s="64">
        <v>4</v>
      </c>
      <c r="G12138" s="64">
        <v>0</v>
      </c>
      <c r="H12138" s="64">
        <v>4</v>
      </c>
    </row>
    <row r="12139" spans="1:8" x14ac:dyDescent="0.3">
      <c r="A12139" s="63" t="s">
        <v>15459</v>
      </c>
      <c r="B12139" s="63" t="s">
        <v>15460</v>
      </c>
      <c r="C12139" s="63" t="s">
        <v>11594</v>
      </c>
      <c r="D12139" s="63" t="s">
        <v>565</v>
      </c>
      <c r="E12139" s="64">
        <v>0</v>
      </c>
      <c r="F12139" s="64">
        <v>0</v>
      </c>
      <c r="G12139" s="64">
        <v>1</v>
      </c>
      <c r="H12139" s="64">
        <v>1</v>
      </c>
    </row>
    <row r="12140" spans="1:8" x14ac:dyDescent="0.3">
      <c r="A12140" s="63" t="s">
        <v>15459</v>
      </c>
      <c r="B12140" s="63" t="s">
        <v>15460</v>
      </c>
      <c r="C12140" s="63" t="s">
        <v>12225</v>
      </c>
      <c r="D12140" s="63" t="s">
        <v>15433</v>
      </c>
      <c r="E12140" s="64">
        <v>0</v>
      </c>
      <c r="F12140" s="64">
        <v>2</v>
      </c>
      <c r="G12140" s="64">
        <v>0</v>
      </c>
      <c r="H12140" s="64">
        <v>2</v>
      </c>
    </row>
    <row r="12141" spans="1:8" x14ac:dyDescent="0.3">
      <c r="A12141" s="63" t="s">
        <v>15459</v>
      </c>
      <c r="B12141" s="63" t="s">
        <v>15460</v>
      </c>
      <c r="C12141" s="63" t="s">
        <v>12223</v>
      </c>
      <c r="D12141" s="63" t="s">
        <v>15444</v>
      </c>
      <c r="E12141" s="64">
        <v>0</v>
      </c>
      <c r="F12141" s="64">
        <v>2</v>
      </c>
      <c r="G12141" s="64">
        <v>0</v>
      </c>
      <c r="H12141" s="64">
        <v>2</v>
      </c>
    </row>
    <row r="12142" spans="1:8" x14ac:dyDescent="0.3">
      <c r="A12142" s="63" t="s">
        <v>15459</v>
      </c>
      <c r="B12142" s="63" t="s">
        <v>15460</v>
      </c>
      <c r="C12142" s="63" t="s">
        <v>11537</v>
      </c>
      <c r="D12142" s="63" t="s">
        <v>11538</v>
      </c>
      <c r="E12142" s="64">
        <v>0</v>
      </c>
      <c r="F12142" s="64">
        <v>0</v>
      </c>
      <c r="G12142" s="64">
        <v>1</v>
      </c>
      <c r="H12142" s="64">
        <v>1</v>
      </c>
    </row>
    <row r="12143" spans="1:8" x14ac:dyDescent="0.3">
      <c r="A12143" s="63" t="s">
        <v>15049</v>
      </c>
      <c r="B12143" s="63" t="s">
        <v>15050</v>
      </c>
      <c r="C12143" s="63" t="s">
        <v>2666</v>
      </c>
      <c r="D12143" s="63" t="s">
        <v>2667</v>
      </c>
      <c r="E12143" s="64">
        <v>0</v>
      </c>
      <c r="F12143" s="64">
        <v>0</v>
      </c>
      <c r="G12143" s="64">
        <v>1</v>
      </c>
      <c r="H12143" s="64">
        <v>1</v>
      </c>
    </row>
    <row r="12144" spans="1:8" x14ac:dyDescent="0.3">
      <c r="A12144" s="63" t="s">
        <v>15049</v>
      </c>
      <c r="B12144" s="63" t="s">
        <v>15050</v>
      </c>
      <c r="C12144" s="63" t="s">
        <v>9482</v>
      </c>
      <c r="D12144" s="63" t="s">
        <v>3055</v>
      </c>
      <c r="E12144" s="64">
        <v>0</v>
      </c>
      <c r="F12144" s="64">
        <v>1</v>
      </c>
      <c r="G12144" s="64">
        <v>0</v>
      </c>
      <c r="H12144" s="64">
        <v>1</v>
      </c>
    </row>
    <row r="12145" spans="1:8" x14ac:dyDescent="0.3">
      <c r="A12145" s="63" t="s">
        <v>15049</v>
      </c>
      <c r="B12145" s="63" t="s">
        <v>15050</v>
      </c>
      <c r="C12145" s="63" t="s">
        <v>1239</v>
      </c>
      <c r="D12145" s="63" t="s">
        <v>1240</v>
      </c>
      <c r="E12145" s="64">
        <v>0</v>
      </c>
      <c r="F12145" s="64">
        <v>0</v>
      </c>
      <c r="G12145" s="64">
        <v>1</v>
      </c>
      <c r="H12145" s="64">
        <v>1</v>
      </c>
    </row>
    <row r="12146" spans="1:8" x14ac:dyDescent="0.3">
      <c r="A12146" s="63" t="s">
        <v>15049</v>
      </c>
      <c r="B12146" s="63" t="s">
        <v>15050</v>
      </c>
      <c r="C12146" s="63" t="s">
        <v>9361</v>
      </c>
      <c r="D12146" s="63" t="s">
        <v>9362</v>
      </c>
      <c r="E12146" s="64">
        <v>0</v>
      </c>
      <c r="F12146" s="64">
        <v>1</v>
      </c>
      <c r="G12146" s="64">
        <v>0</v>
      </c>
      <c r="H12146" s="64">
        <v>1</v>
      </c>
    </row>
    <row r="12147" spans="1:8" x14ac:dyDescent="0.3">
      <c r="A12147" s="63" t="s">
        <v>15049</v>
      </c>
      <c r="B12147" s="63" t="s">
        <v>15050</v>
      </c>
      <c r="C12147" s="63" t="s">
        <v>9363</v>
      </c>
      <c r="D12147" s="63" t="s">
        <v>9364</v>
      </c>
      <c r="E12147" s="64">
        <v>0</v>
      </c>
      <c r="F12147" s="64">
        <v>0</v>
      </c>
      <c r="G12147" s="64">
        <v>23</v>
      </c>
      <c r="H12147" s="64">
        <v>23</v>
      </c>
    </row>
    <row r="12148" spans="1:8" x14ac:dyDescent="0.3">
      <c r="A12148" s="63" t="s">
        <v>15049</v>
      </c>
      <c r="B12148" s="63" t="s">
        <v>15050</v>
      </c>
      <c r="C12148" s="63" t="s">
        <v>9304</v>
      </c>
      <c r="D12148" s="63" t="s">
        <v>9305</v>
      </c>
      <c r="E12148" s="64">
        <v>26</v>
      </c>
      <c r="F12148" s="64">
        <v>23</v>
      </c>
      <c r="G12148" s="64">
        <v>0</v>
      </c>
      <c r="H12148" s="64">
        <v>23</v>
      </c>
    </row>
    <row r="12149" spans="1:8" x14ac:dyDescent="0.3">
      <c r="A12149" s="63" t="s">
        <v>15049</v>
      </c>
      <c r="B12149" s="63" t="s">
        <v>15050</v>
      </c>
      <c r="C12149" s="63" t="s">
        <v>2664</v>
      </c>
      <c r="D12149" s="63" t="s">
        <v>14448</v>
      </c>
      <c r="E12149" s="64">
        <v>0</v>
      </c>
      <c r="F12149" s="64">
        <v>1</v>
      </c>
      <c r="G12149" s="64">
        <v>0</v>
      </c>
      <c r="H12149" s="64">
        <v>1</v>
      </c>
    </row>
    <row r="12150" spans="1:8" x14ac:dyDescent="0.3">
      <c r="A12150" s="63" t="s">
        <v>15391</v>
      </c>
      <c r="B12150" s="63" t="s">
        <v>15392</v>
      </c>
      <c r="C12150" s="63" t="s">
        <v>11256</v>
      </c>
      <c r="D12150" s="63" t="s">
        <v>11257</v>
      </c>
      <c r="E12150" s="64">
        <v>0</v>
      </c>
      <c r="F12150" s="64">
        <v>23</v>
      </c>
      <c r="G12150" s="64">
        <v>6</v>
      </c>
      <c r="H12150" s="64">
        <v>29</v>
      </c>
    </row>
    <row r="12151" spans="1:8" x14ac:dyDescent="0.3">
      <c r="A12151" s="63" t="s">
        <v>15391</v>
      </c>
      <c r="B12151" s="63" t="s">
        <v>15392</v>
      </c>
      <c r="C12151" s="63" t="s">
        <v>11258</v>
      </c>
      <c r="D12151" s="63" t="s">
        <v>11259</v>
      </c>
      <c r="E12151" s="64">
        <v>0</v>
      </c>
      <c r="F12151" s="64">
        <v>25</v>
      </c>
      <c r="G12151" s="64">
        <v>7</v>
      </c>
      <c r="H12151" s="64">
        <v>32</v>
      </c>
    </row>
    <row r="12152" spans="1:8" x14ac:dyDescent="0.3">
      <c r="A12152" s="63" t="s">
        <v>15391</v>
      </c>
      <c r="B12152" s="63" t="s">
        <v>15392</v>
      </c>
      <c r="C12152" s="63" t="s">
        <v>11276</v>
      </c>
      <c r="D12152" s="63" t="s">
        <v>11277</v>
      </c>
      <c r="E12152" s="64">
        <v>0</v>
      </c>
      <c r="F12152" s="64">
        <v>5</v>
      </c>
      <c r="G12152" s="64">
        <v>0</v>
      </c>
      <c r="H12152" s="64">
        <v>5</v>
      </c>
    </row>
    <row r="12153" spans="1:8" x14ac:dyDescent="0.3">
      <c r="A12153" s="63" t="s">
        <v>15391</v>
      </c>
      <c r="B12153" s="63" t="s">
        <v>15392</v>
      </c>
      <c r="C12153" s="63" t="s">
        <v>9750</v>
      </c>
      <c r="D12153" s="63" t="s">
        <v>15110</v>
      </c>
      <c r="E12153" s="64">
        <v>0</v>
      </c>
      <c r="F12153" s="64">
        <v>1</v>
      </c>
      <c r="G12153" s="64">
        <v>2</v>
      </c>
      <c r="H12153" s="64">
        <v>3</v>
      </c>
    </row>
    <row r="12154" spans="1:8" x14ac:dyDescent="0.3">
      <c r="A12154" s="63" t="s">
        <v>15621</v>
      </c>
      <c r="B12154" s="63" t="s">
        <v>15622</v>
      </c>
      <c r="C12154" s="63" t="s">
        <v>10477</v>
      </c>
      <c r="D12154" s="63" t="s">
        <v>10478</v>
      </c>
      <c r="E12154" s="64">
        <v>0</v>
      </c>
      <c r="F12154" s="64">
        <v>0</v>
      </c>
      <c r="G12154" s="64">
        <v>1</v>
      </c>
      <c r="H12154" s="64">
        <v>1</v>
      </c>
    </row>
    <row r="12155" spans="1:8" x14ac:dyDescent="0.3">
      <c r="A12155" s="63" t="s">
        <v>15621</v>
      </c>
      <c r="B12155" s="63" t="s">
        <v>15622</v>
      </c>
      <c r="C12155" s="63" t="s">
        <v>12618</v>
      </c>
      <c r="D12155" s="63" t="s">
        <v>12619</v>
      </c>
      <c r="E12155" s="64">
        <v>5</v>
      </c>
      <c r="F12155" s="64">
        <v>46</v>
      </c>
      <c r="G12155" s="64">
        <v>9</v>
      </c>
      <c r="H12155" s="64">
        <v>55</v>
      </c>
    </row>
    <row r="12156" spans="1:8" x14ac:dyDescent="0.3">
      <c r="A12156" s="63" t="s">
        <v>15621</v>
      </c>
      <c r="B12156" s="63" t="s">
        <v>15622</v>
      </c>
      <c r="C12156" s="63" t="s">
        <v>12584</v>
      </c>
      <c r="D12156" s="63" t="s">
        <v>12585</v>
      </c>
      <c r="E12156" s="64">
        <v>0</v>
      </c>
      <c r="F12156" s="64">
        <v>4</v>
      </c>
      <c r="G12156" s="64">
        <v>6</v>
      </c>
      <c r="H12156" s="64">
        <v>10</v>
      </c>
    </row>
    <row r="12157" spans="1:8" x14ac:dyDescent="0.3">
      <c r="A12157" s="63" t="s">
        <v>15621</v>
      </c>
      <c r="B12157" s="63" t="s">
        <v>15622</v>
      </c>
      <c r="C12157" s="63" t="s">
        <v>12579</v>
      </c>
      <c r="D12157" s="63" t="s">
        <v>12580</v>
      </c>
      <c r="E12157" s="64">
        <v>0</v>
      </c>
      <c r="F12157" s="64">
        <v>0</v>
      </c>
      <c r="G12157" s="64">
        <v>11</v>
      </c>
      <c r="H12157" s="64">
        <v>11</v>
      </c>
    </row>
    <row r="12158" spans="1:8" x14ac:dyDescent="0.3">
      <c r="A12158" s="63" t="s">
        <v>15621</v>
      </c>
      <c r="B12158" s="63" t="s">
        <v>15622</v>
      </c>
      <c r="C12158" s="63" t="s">
        <v>9869</v>
      </c>
      <c r="D12158" s="63" t="s">
        <v>9870</v>
      </c>
      <c r="E12158" s="64">
        <v>0</v>
      </c>
      <c r="F12158" s="64">
        <v>0</v>
      </c>
      <c r="G12158" s="64">
        <v>3</v>
      </c>
      <c r="H12158" s="64">
        <v>3</v>
      </c>
    </row>
    <row r="12159" spans="1:8" x14ac:dyDescent="0.3">
      <c r="A12159" s="63" t="s">
        <v>15621</v>
      </c>
      <c r="B12159" s="63" t="s">
        <v>15622</v>
      </c>
      <c r="C12159" s="63" t="s">
        <v>12577</v>
      </c>
      <c r="D12159" s="63" t="s">
        <v>12578</v>
      </c>
      <c r="E12159" s="64">
        <v>0</v>
      </c>
      <c r="F12159" s="64">
        <v>4</v>
      </c>
      <c r="G12159" s="64">
        <v>3</v>
      </c>
      <c r="H12159" s="64">
        <v>7</v>
      </c>
    </row>
    <row r="12160" spans="1:8" x14ac:dyDescent="0.3">
      <c r="A12160" s="63" t="s">
        <v>15621</v>
      </c>
      <c r="B12160" s="63" t="s">
        <v>15622</v>
      </c>
      <c r="C12160" s="63" t="s">
        <v>12642</v>
      </c>
      <c r="D12160" s="63" t="s">
        <v>12643</v>
      </c>
      <c r="E12160" s="64">
        <v>0</v>
      </c>
      <c r="F12160" s="64">
        <v>6</v>
      </c>
      <c r="G12160" s="64">
        <v>1</v>
      </c>
      <c r="H12160" s="64">
        <v>7</v>
      </c>
    </row>
    <row r="12161" spans="1:8" x14ac:dyDescent="0.3">
      <c r="A12161" s="63" t="s">
        <v>15621</v>
      </c>
      <c r="B12161" s="63" t="s">
        <v>15622</v>
      </c>
      <c r="C12161" s="63" t="s">
        <v>1339</v>
      </c>
      <c r="D12161" s="63" t="s">
        <v>1340</v>
      </c>
      <c r="E12161" s="64">
        <v>0</v>
      </c>
      <c r="F12161" s="64">
        <v>0</v>
      </c>
      <c r="G12161" s="64">
        <v>4</v>
      </c>
      <c r="H12161" s="64">
        <v>4</v>
      </c>
    </row>
    <row r="12162" spans="1:8" x14ac:dyDescent="0.3">
      <c r="A12162" s="63" t="s">
        <v>15621</v>
      </c>
      <c r="B12162" s="63" t="s">
        <v>15622</v>
      </c>
      <c r="C12162" s="63" t="s">
        <v>1323</v>
      </c>
      <c r="D12162" s="63" t="s">
        <v>1324</v>
      </c>
      <c r="E12162" s="64">
        <v>0</v>
      </c>
      <c r="F12162" s="64">
        <v>0</v>
      </c>
      <c r="G12162" s="64">
        <v>1</v>
      </c>
      <c r="H12162" s="64">
        <v>1</v>
      </c>
    </row>
    <row r="12163" spans="1:8" x14ac:dyDescent="0.3">
      <c r="A12163" s="63" t="s">
        <v>15621</v>
      </c>
      <c r="B12163" s="63" t="s">
        <v>15622</v>
      </c>
      <c r="C12163" s="63" t="s">
        <v>1325</v>
      </c>
      <c r="D12163" s="63" t="s">
        <v>1326</v>
      </c>
      <c r="E12163" s="64">
        <v>0</v>
      </c>
      <c r="F12163" s="64">
        <v>0</v>
      </c>
      <c r="G12163" s="64">
        <v>6</v>
      </c>
      <c r="H12163" s="64">
        <v>6</v>
      </c>
    </row>
    <row r="12164" spans="1:8" x14ac:dyDescent="0.3">
      <c r="A12164" s="63" t="s">
        <v>15621</v>
      </c>
      <c r="B12164" s="63" t="s">
        <v>15622</v>
      </c>
      <c r="C12164" s="63" t="s">
        <v>1361</v>
      </c>
      <c r="D12164" s="63" t="s">
        <v>1362</v>
      </c>
      <c r="E12164" s="64">
        <v>0</v>
      </c>
      <c r="F12164" s="64">
        <v>2</v>
      </c>
      <c r="G12164" s="64">
        <v>0</v>
      </c>
      <c r="H12164" s="64">
        <v>2</v>
      </c>
    </row>
    <row r="12165" spans="1:8" x14ac:dyDescent="0.3">
      <c r="A12165" s="63" t="s">
        <v>15621</v>
      </c>
      <c r="B12165" s="63" t="s">
        <v>15622</v>
      </c>
      <c r="C12165" s="63" t="s">
        <v>12576</v>
      </c>
      <c r="D12165" s="63" t="s">
        <v>565</v>
      </c>
      <c r="E12165" s="64">
        <v>1</v>
      </c>
      <c r="F12165" s="64">
        <v>2</v>
      </c>
      <c r="G12165" s="64">
        <v>0</v>
      </c>
      <c r="H12165" s="64">
        <v>2</v>
      </c>
    </row>
    <row r="12166" spans="1:8" x14ac:dyDescent="0.3">
      <c r="A12166" s="63" t="s">
        <v>15621</v>
      </c>
      <c r="B12166" s="63" t="s">
        <v>15622</v>
      </c>
      <c r="C12166" s="63" t="s">
        <v>1321</v>
      </c>
      <c r="D12166" s="63" t="s">
        <v>14161</v>
      </c>
      <c r="E12166" s="64">
        <v>0</v>
      </c>
      <c r="F12166" s="64">
        <v>2</v>
      </c>
      <c r="G12166" s="64">
        <v>1</v>
      </c>
      <c r="H12166" s="64">
        <v>3</v>
      </c>
    </row>
    <row r="12167" spans="1:8" x14ac:dyDescent="0.3">
      <c r="A12167" s="63" t="s">
        <v>15621</v>
      </c>
      <c r="B12167" s="63" t="s">
        <v>15622</v>
      </c>
      <c r="C12167" s="63" t="s">
        <v>1289</v>
      </c>
      <c r="D12167" s="63" t="s">
        <v>1290</v>
      </c>
      <c r="E12167" s="64">
        <v>0</v>
      </c>
      <c r="F12167" s="64">
        <v>1</v>
      </c>
      <c r="G12167" s="64">
        <v>0</v>
      </c>
      <c r="H12167" s="64">
        <v>1</v>
      </c>
    </row>
    <row r="12168" spans="1:8" x14ac:dyDescent="0.3">
      <c r="A12168" s="63" t="s">
        <v>15621</v>
      </c>
      <c r="B12168" s="63" t="s">
        <v>15622</v>
      </c>
      <c r="C12168" s="63" t="s">
        <v>12692</v>
      </c>
      <c r="D12168" s="63" t="s">
        <v>12693</v>
      </c>
      <c r="E12168" s="64">
        <v>6</v>
      </c>
      <c r="F12168" s="64">
        <v>3</v>
      </c>
      <c r="G12168" s="64">
        <v>13</v>
      </c>
      <c r="H12168" s="64">
        <v>16</v>
      </c>
    </row>
    <row r="12169" spans="1:8" x14ac:dyDescent="0.3">
      <c r="A12169" s="63" t="s">
        <v>15621</v>
      </c>
      <c r="B12169" s="63" t="s">
        <v>15622</v>
      </c>
      <c r="C12169" s="63" t="s">
        <v>12592</v>
      </c>
      <c r="D12169" s="63" t="s">
        <v>12593</v>
      </c>
      <c r="E12169" s="64">
        <v>0</v>
      </c>
      <c r="F12169" s="64">
        <v>1</v>
      </c>
      <c r="G12169" s="64">
        <v>0</v>
      </c>
      <c r="H12169" s="64">
        <v>1</v>
      </c>
    </row>
    <row r="12170" spans="1:8" x14ac:dyDescent="0.3">
      <c r="A12170" s="63" t="s">
        <v>15621</v>
      </c>
      <c r="B12170" s="63" t="s">
        <v>15622</v>
      </c>
      <c r="C12170" s="63" t="s">
        <v>12670</v>
      </c>
      <c r="D12170" s="63" t="s">
        <v>12671</v>
      </c>
      <c r="E12170" s="64">
        <v>0</v>
      </c>
      <c r="F12170" s="64">
        <v>0</v>
      </c>
      <c r="G12170" s="64">
        <v>4</v>
      </c>
      <c r="H12170" s="64">
        <v>4</v>
      </c>
    </row>
    <row r="12171" spans="1:8" x14ac:dyDescent="0.3">
      <c r="A12171" s="63" t="s">
        <v>14573</v>
      </c>
      <c r="B12171" s="63" t="s">
        <v>14574</v>
      </c>
      <c r="C12171" s="63" t="s">
        <v>4130</v>
      </c>
      <c r="D12171" s="63" t="s">
        <v>4131</v>
      </c>
      <c r="E12171" s="64">
        <v>0</v>
      </c>
      <c r="F12171" s="64">
        <v>0</v>
      </c>
      <c r="G12171" s="64">
        <v>1</v>
      </c>
      <c r="H12171" s="64">
        <v>1</v>
      </c>
    </row>
    <row r="12172" spans="1:8" x14ac:dyDescent="0.3">
      <c r="A12172" s="63" t="s">
        <v>14573</v>
      </c>
      <c r="B12172" s="63" t="s">
        <v>14574</v>
      </c>
      <c r="C12172" s="63" t="s">
        <v>3912</v>
      </c>
      <c r="D12172" s="63" t="s">
        <v>3913</v>
      </c>
      <c r="E12172" s="64">
        <v>1</v>
      </c>
      <c r="F12172" s="64">
        <v>11</v>
      </c>
      <c r="G12172" s="64">
        <v>6</v>
      </c>
      <c r="H12172" s="64">
        <v>17</v>
      </c>
    </row>
    <row r="12173" spans="1:8" x14ac:dyDescent="0.3">
      <c r="A12173" s="63" t="s">
        <v>14573</v>
      </c>
      <c r="B12173" s="63" t="s">
        <v>14574</v>
      </c>
      <c r="C12173" s="63" t="s">
        <v>3930</v>
      </c>
      <c r="D12173" s="63" t="s">
        <v>3931</v>
      </c>
      <c r="E12173" s="64">
        <v>0</v>
      </c>
      <c r="F12173" s="64">
        <v>0</v>
      </c>
      <c r="G12173" s="64">
        <v>2</v>
      </c>
      <c r="H12173" s="64">
        <v>2</v>
      </c>
    </row>
    <row r="12174" spans="1:8" x14ac:dyDescent="0.3">
      <c r="A12174" s="63" t="s">
        <v>14573</v>
      </c>
      <c r="B12174" s="63" t="s">
        <v>14574</v>
      </c>
      <c r="C12174" s="63" t="s">
        <v>7964</v>
      </c>
      <c r="D12174" s="63" t="s">
        <v>14575</v>
      </c>
      <c r="E12174" s="64">
        <v>0</v>
      </c>
      <c r="F12174" s="64">
        <v>0</v>
      </c>
      <c r="G12174" s="64">
        <v>4</v>
      </c>
      <c r="H12174" s="64">
        <v>4</v>
      </c>
    </row>
    <row r="12175" spans="1:8" x14ac:dyDescent="0.3">
      <c r="A12175" s="63" t="s">
        <v>14573</v>
      </c>
      <c r="B12175" s="63" t="s">
        <v>14574</v>
      </c>
      <c r="C12175" s="63" t="s">
        <v>3377</v>
      </c>
      <c r="D12175" s="63" t="s">
        <v>3378</v>
      </c>
      <c r="E12175" s="64">
        <v>10</v>
      </c>
      <c r="F12175" s="64">
        <v>11</v>
      </c>
      <c r="G12175" s="64">
        <v>1</v>
      </c>
      <c r="H12175" s="64">
        <v>12</v>
      </c>
    </row>
    <row r="12176" spans="1:8" x14ac:dyDescent="0.3">
      <c r="A12176" s="63" t="s">
        <v>14573</v>
      </c>
      <c r="B12176" s="63" t="s">
        <v>14574</v>
      </c>
      <c r="C12176" s="63" t="s">
        <v>3249</v>
      </c>
      <c r="D12176" s="63" t="s">
        <v>3250</v>
      </c>
      <c r="E12176" s="64">
        <v>0</v>
      </c>
      <c r="F12176" s="64">
        <v>2</v>
      </c>
      <c r="G12176" s="64">
        <v>2</v>
      </c>
      <c r="H12176" s="64">
        <v>4</v>
      </c>
    </row>
    <row r="12177" spans="1:8" x14ac:dyDescent="0.3">
      <c r="A12177" s="63" t="s">
        <v>14573</v>
      </c>
      <c r="B12177" s="63" t="s">
        <v>14574</v>
      </c>
      <c r="C12177" s="63" t="s">
        <v>3397</v>
      </c>
      <c r="D12177" s="63" t="s">
        <v>3398</v>
      </c>
      <c r="E12177" s="64">
        <v>0</v>
      </c>
      <c r="F12177" s="64">
        <v>2</v>
      </c>
      <c r="G12177" s="64">
        <v>5</v>
      </c>
      <c r="H12177" s="64">
        <v>7</v>
      </c>
    </row>
    <row r="12178" spans="1:8" x14ac:dyDescent="0.3">
      <c r="A12178" s="63" t="s">
        <v>14573</v>
      </c>
      <c r="B12178" s="63" t="s">
        <v>14574</v>
      </c>
      <c r="C12178" s="63" t="s">
        <v>3399</v>
      </c>
      <c r="D12178" s="63" t="s">
        <v>3400</v>
      </c>
      <c r="E12178" s="64">
        <v>0</v>
      </c>
      <c r="F12178" s="64">
        <v>10</v>
      </c>
      <c r="G12178" s="64">
        <v>3</v>
      </c>
      <c r="H12178" s="64">
        <v>13</v>
      </c>
    </row>
    <row r="12179" spans="1:8" x14ac:dyDescent="0.3">
      <c r="A12179" s="63" t="s">
        <v>14573</v>
      </c>
      <c r="B12179" s="63" t="s">
        <v>14574</v>
      </c>
      <c r="C12179" s="63" t="s">
        <v>3222</v>
      </c>
      <c r="D12179" s="63" t="s">
        <v>3223</v>
      </c>
      <c r="E12179" s="64">
        <v>0</v>
      </c>
      <c r="F12179" s="64">
        <v>0</v>
      </c>
      <c r="G12179" s="64">
        <v>2</v>
      </c>
      <c r="H12179" s="64">
        <v>2</v>
      </c>
    </row>
    <row r="12180" spans="1:8" x14ac:dyDescent="0.3">
      <c r="A12180" s="63" t="s">
        <v>14573</v>
      </c>
      <c r="B12180" s="63" t="s">
        <v>14574</v>
      </c>
      <c r="C12180" s="63" t="s">
        <v>3661</v>
      </c>
      <c r="D12180" s="63" t="s">
        <v>3662</v>
      </c>
      <c r="E12180" s="64">
        <v>0</v>
      </c>
      <c r="F12180" s="64">
        <v>3</v>
      </c>
      <c r="G12180" s="64">
        <v>2</v>
      </c>
      <c r="H12180" s="64">
        <v>5</v>
      </c>
    </row>
    <row r="12181" spans="1:8" x14ac:dyDescent="0.3">
      <c r="A12181" s="63" t="s">
        <v>14573</v>
      </c>
      <c r="B12181" s="63" t="s">
        <v>14574</v>
      </c>
      <c r="C12181" s="63" t="s">
        <v>3454</v>
      </c>
      <c r="D12181" s="63" t="s">
        <v>3455</v>
      </c>
      <c r="E12181" s="64">
        <v>0</v>
      </c>
      <c r="F12181" s="64">
        <v>5</v>
      </c>
      <c r="G12181" s="64">
        <v>0</v>
      </c>
      <c r="H12181" s="64">
        <v>5</v>
      </c>
    </row>
    <row r="12182" spans="1:8" x14ac:dyDescent="0.3">
      <c r="A12182" s="63" t="s">
        <v>14573</v>
      </c>
      <c r="B12182" s="63" t="s">
        <v>14574</v>
      </c>
      <c r="C12182" s="63" t="s">
        <v>8818</v>
      </c>
      <c r="D12182" s="63" t="s">
        <v>8819</v>
      </c>
      <c r="E12182" s="64">
        <v>0</v>
      </c>
      <c r="F12182" s="64">
        <v>0</v>
      </c>
      <c r="G12182" s="64">
        <v>1</v>
      </c>
      <c r="H12182" s="64">
        <v>1</v>
      </c>
    </row>
    <row r="12183" spans="1:8" x14ac:dyDescent="0.3">
      <c r="A12183" s="63" t="s">
        <v>14573</v>
      </c>
      <c r="B12183" s="63" t="s">
        <v>14574</v>
      </c>
      <c r="C12183" s="63" t="s">
        <v>3954</v>
      </c>
      <c r="D12183" s="63" t="s">
        <v>3955</v>
      </c>
      <c r="E12183" s="64">
        <v>0</v>
      </c>
      <c r="F12183" s="64">
        <v>2</v>
      </c>
      <c r="G12183" s="64">
        <v>0</v>
      </c>
      <c r="H12183" s="64">
        <v>2</v>
      </c>
    </row>
    <row r="12184" spans="1:8" x14ac:dyDescent="0.3">
      <c r="A12184" s="63" t="s">
        <v>14573</v>
      </c>
      <c r="B12184" s="63" t="s">
        <v>14574</v>
      </c>
      <c r="C12184" s="63" t="s">
        <v>3770</v>
      </c>
      <c r="D12184" s="63" t="s">
        <v>14538</v>
      </c>
      <c r="E12184" s="64">
        <v>0</v>
      </c>
      <c r="F12184" s="64">
        <v>0</v>
      </c>
      <c r="G12184" s="64">
        <v>9</v>
      </c>
      <c r="H12184" s="64">
        <v>9</v>
      </c>
    </row>
    <row r="12185" spans="1:8" x14ac:dyDescent="0.3">
      <c r="A12185" s="63" t="s">
        <v>14573</v>
      </c>
      <c r="B12185" s="63" t="s">
        <v>14574</v>
      </c>
      <c r="C12185" s="63" t="s">
        <v>3787</v>
      </c>
      <c r="D12185" s="63" t="s">
        <v>3788</v>
      </c>
      <c r="E12185" s="64">
        <v>0</v>
      </c>
      <c r="F12185" s="64">
        <v>0</v>
      </c>
      <c r="G12185" s="64">
        <v>1</v>
      </c>
      <c r="H12185" s="64">
        <v>1</v>
      </c>
    </row>
    <row r="12186" spans="1:8" x14ac:dyDescent="0.3">
      <c r="A12186" s="63" t="s">
        <v>14573</v>
      </c>
      <c r="B12186" s="63" t="s">
        <v>14574</v>
      </c>
      <c r="C12186" s="63" t="s">
        <v>4079</v>
      </c>
      <c r="D12186" s="63" t="s">
        <v>906</v>
      </c>
      <c r="E12186" s="64">
        <v>0</v>
      </c>
      <c r="F12186" s="64">
        <v>1</v>
      </c>
      <c r="G12186" s="64">
        <v>2</v>
      </c>
      <c r="H12186" s="64">
        <v>3</v>
      </c>
    </row>
    <row r="12187" spans="1:8" x14ac:dyDescent="0.3">
      <c r="A12187" s="63" t="s">
        <v>14573</v>
      </c>
      <c r="B12187" s="63" t="s">
        <v>14574</v>
      </c>
      <c r="C12187" s="63" t="s">
        <v>4082</v>
      </c>
      <c r="D12187" s="63" t="s">
        <v>4083</v>
      </c>
      <c r="E12187" s="64">
        <v>0</v>
      </c>
      <c r="F12187" s="64">
        <v>0</v>
      </c>
      <c r="G12187" s="64">
        <v>31</v>
      </c>
      <c r="H12187" s="64">
        <v>31</v>
      </c>
    </row>
    <row r="12188" spans="1:8" x14ac:dyDescent="0.3">
      <c r="A12188" s="63" t="s">
        <v>14573</v>
      </c>
      <c r="B12188" s="63" t="s">
        <v>14574</v>
      </c>
      <c r="C12188" s="63" t="s">
        <v>3486</v>
      </c>
      <c r="D12188" s="63" t="s">
        <v>3487</v>
      </c>
      <c r="E12188" s="64">
        <v>0</v>
      </c>
      <c r="F12188" s="64">
        <v>0</v>
      </c>
      <c r="G12188" s="64">
        <v>2</v>
      </c>
      <c r="H12188" s="64">
        <v>2</v>
      </c>
    </row>
    <row r="12189" spans="1:8" x14ac:dyDescent="0.3">
      <c r="A12189" s="63" t="s">
        <v>14573</v>
      </c>
      <c r="B12189" s="63" t="s">
        <v>14574</v>
      </c>
      <c r="C12189" s="63" t="s">
        <v>4055</v>
      </c>
      <c r="D12189" s="63" t="s">
        <v>14522</v>
      </c>
      <c r="E12189" s="64">
        <v>0</v>
      </c>
      <c r="F12189" s="64">
        <v>0</v>
      </c>
      <c r="G12189" s="64">
        <v>6</v>
      </c>
      <c r="H12189" s="64">
        <v>6</v>
      </c>
    </row>
    <row r="12190" spans="1:8" x14ac:dyDescent="0.3">
      <c r="A12190" s="63" t="s">
        <v>14573</v>
      </c>
      <c r="B12190" s="63" t="s">
        <v>14574</v>
      </c>
      <c r="C12190" s="63" t="s">
        <v>3375</v>
      </c>
      <c r="D12190" s="63" t="s">
        <v>3376</v>
      </c>
      <c r="E12190" s="64">
        <v>15</v>
      </c>
      <c r="F12190" s="64">
        <v>4</v>
      </c>
      <c r="G12190" s="64">
        <v>0</v>
      </c>
      <c r="H12190" s="64">
        <v>4</v>
      </c>
    </row>
    <row r="12191" spans="1:8" x14ac:dyDescent="0.3">
      <c r="A12191" s="63" t="s">
        <v>14573</v>
      </c>
      <c r="B12191" s="63" t="s">
        <v>14574</v>
      </c>
      <c r="C12191" s="63" t="s">
        <v>3851</v>
      </c>
      <c r="D12191" s="63" t="s">
        <v>3852</v>
      </c>
      <c r="E12191" s="64">
        <v>0</v>
      </c>
      <c r="F12191" s="64">
        <v>2</v>
      </c>
      <c r="G12191" s="64">
        <v>1</v>
      </c>
      <c r="H12191" s="64">
        <v>3</v>
      </c>
    </row>
    <row r="12192" spans="1:8" x14ac:dyDescent="0.3">
      <c r="A12192" s="63" t="s">
        <v>14573</v>
      </c>
      <c r="B12192" s="63" t="s">
        <v>14574</v>
      </c>
      <c r="C12192" s="63" t="s">
        <v>3594</v>
      </c>
      <c r="D12192" s="63" t="s">
        <v>3595</v>
      </c>
      <c r="E12192" s="64">
        <v>1</v>
      </c>
      <c r="F12192" s="64">
        <v>3</v>
      </c>
      <c r="G12192" s="64">
        <v>1</v>
      </c>
      <c r="H12192" s="64">
        <v>4</v>
      </c>
    </row>
    <row r="12193" spans="1:8" x14ac:dyDescent="0.3">
      <c r="A12193" s="63" t="s">
        <v>14573</v>
      </c>
      <c r="B12193" s="63" t="s">
        <v>14574</v>
      </c>
      <c r="C12193" s="63" t="s">
        <v>3277</v>
      </c>
      <c r="D12193" s="63" t="s">
        <v>14544</v>
      </c>
      <c r="E12193" s="64">
        <v>2</v>
      </c>
      <c r="F12193" s="64">
        <v>6</v>
      </c>
      <c r="G12193" s="64">
        <v>0</v>
      </c>
      <c r="H12193" s="64">
        <v>6</v>
      </c>
    </row>
    <row r="12194" spans="1:8" x14ac:dyDescent="0.3">
      <c r="A12194" s="63" t="s">
        <v>14573</v>
      </c>
      <c r="B12194" s="63" t="s">
        <v>14574</v>
      </c>
      <c r="C12194" s="63" t="s">
        <v>4001</v>
      </c>
      <c r="D12194" s="63" t="s">
        <v>4002</v>
      </c>
      <c r="E12194" s="64">
        <v>0</v>
      </c>
      <c r="F12194" s="64">
        <v>1</v>
      </c>
      <c r="G12194" s="64">
        <v>2</v>
      </c>
      <c r="H12194" s="64">
        <v>3</v>
      </c>
    </row>
    <row r="12195" spans="1:8" x14ac:dyDescent="0.3">
      <c r="A12195" s="63" t="s">
        <v>14573</v>
      </c>
      <c r="B12195" s="63" t="s">
        <v>14574</v>
      </c>
      <c r="C12195" s="63" t="s">
        <v>3701</v>
      </c>
      <c r="D12195" s="63" t="s">
        <v>3702</v>
      </c>
      <c r="E12195" s="64">
        <v>0</v>
      </c>
      <c r="F12195" s="64">
        <v>2</v>
      </c>
      <c r="G12195" s="64">
        <v>0</v>
      </c>
      <c r="H12195" s="64">
        <v>2</v>
      </c>
    </row>
    <row r="12196" spans="1:8" x14ac:dyDescent="0.3">
      <c r="A12196" s="63" t="s">
        <v>14573</v>
      </c>
      <c r="B12196" s="63" t="s">
        <v>14574</v>
      </c>
      <c r="C12196" s="63" t="s">
        <v>3247</v>
      </c>
      <c r="D12196" s="63" t="s">
        <v>3248</v>
      </c>
      <c r="E12196" s="64">
        <v>0</v>
      </c>
      <c r="F12196" s="64">
        <v>0</v>
      </c>
      <c r="G12196" s="64">
        <v>6</v>
      </c>
      <c r="H12196" s="64">
        <v>6</v>
      </c>
    </row>
    <row r="12197" spans="1:8" x14ac:dyDescent="0.3">
      <c r="A12197" s="63" t="s">
        <v>14573</v>
      </c>
      <c r="B12197" s="63" t="s">
        <v>14574</v>
      </c>
      <c r="C12197" s="63" t="s">
        <v>8665</v>
      </c>
      <c r="D12197" s="63" t="s">
        <v>8666</v>
      </c>
      <c r="E12197" s="64">
        <v>0</v>
      </c>
      <c r="F12197" s="64">
        <v>1</v>
      </c>
      <c r="G12197" s="64">
        <v>0</v>
      </c>
      <c r="H12197" s="64">
        <v>1</v>
      </c>
    </row>
    <row r="12198" spans="1:8" x14ac:dyDescent="0.3">
      <c r="A12198" s="63" t="s">
        <v>14573</v>
      </c>
      <c r="B12198" s="63" t="s">
        <v>14574</v>
      </c>
      <c r="C12198" s="63" t="s">
        <v>3612</v>
      </c>
      <c r="D12198" s="63" t="s">
        <v>14545</v>
      </c>
      <c r="E12198" s="64">
        <v>0</v>
      </c>
      <c r="F12198" s="64">
        <v>2</v>
      </c>
      <c r="G12198" s="64">
        <v>1</v>
      </c>
      <c r="H12198" s="64">
        <v>3</v>
      </c>
    </row>
    <row r="12199" spans="1:8" x14ac:dyDescent="0.3">
      <c r="A12199" s="63" t="s">
        <v>14573</v>
      </c>
      <c r="B12199" s="63" t="s">
        <v>14574</v>
      </c>
      <c r="C12199" s="63" t="s">
        <v>3785</v>
      </c>
      <c r="D12199" s="63" t="s">
        <v>14527</v>
      </c>
      <c r="E12199" s="64">
        <v>0</v>
      </c>
      <c r="F12199" s="64">
        <v>1</v>
      </c>
      <c r="G12199" s="64">
        <v>0</v>
      </c>
      <c r="H12199" s="64">
        <v>1</v>
      </c>
    </row>
    <row r="12200" spans="1:8" x14ac:dyDescent="0.3">
      <c r="A12200" s="63" t="s">
        <v>14573</v>
      </c>
      <c r="B12200" s="63" t="s">
        <v>14574</v>
      </c>
      <c r="C12200" s="63" t="s">
        <v>3420</v>
      </c>
      <c r="D12200" s="63" t="s">
        <v>14212</v>
      </c>
      <c r="E12200" s="64">
        <v>1</v>
      </c>
      <c r="F12200" s="64">
        <v>7</v>
      </c>
      <c r="G12200" s="64">
        <v>2</v>
      </c>
      <c r="H12200" s="64">
        <v>9</v>
      </c>
    </row>
    <row r="12201" spans="1:8" x14ac:dyDescent="0.3">
      <c r="A12201" s="63" t="s">
        <v>14573</v>
      </c>
      <c r="B12201" s="63" t="s">
        <v>14574</v>
      </c>
      <c r="C12201" s="63" t="s">
        <v>3359</v>
      </c>
      <c r="D12201" s="63" t="s">
        <v>14531</v>
      </c>
      <c r="E12201" s="64">
        <v>0</v>
      </c>
      <c r="F12201" s="64">
        <v>1</v>
      </c>
      <c r="G12201" s="64">
        <v>1</v>
      </c>
      <c r="H12201" s="64">
        <v>2</v>
      </c>
    </row>
    <row r="12202" spans="1:8" x14ac:dyDescent="0.3">
      <c r="A12202" s="63" t="s">
        <v>14573</v>
      </c>
      <c r="B12202" s="63" t="s">
        <v>14574</v>
      </c>
      <c r="C12202" s="63" t="s">
        <v>8210</v>
      </c>
      <c r="D12202" s="63" t="s">
        <v>14532</v>
      </c>
      <c r="E12202" s="64">
        <v>0</v>
      </c>
      <c r="F12202" s="64">
        <v>0</v>
      </c>
      <c r="G12202" s="64">
        <v>2</v>
      </c>
      <c r="H12202" s="64">
        <v>2</v>
      </c>
    </row>
    <row r="12203" spans="1:8" x14ac:dyDescent="0.3">
      <c r="A12203" s="63" t="s">
        <v>14573</v>
      </c>
      <c r="B12203" s="63" t="s">
        <v>14574</v>
      </c>
      <c r="C12203" s="63" t="s">
        <v>3565</v>
      </c>
      <c r="D12203" s="63" t="s">
        <v>565</v>
      </c>
      <c r="E12203" s="64">
        <v>0</v>
      </c>
      <c r="F12203" s="64">
        <v>2</v>
      </c>
      <c r="G12203" s="64">
        <v>1</v>
      </c>
      <c r="H12203" s="64">
        <v>3</v>
      </c>
    </row>
    <row r="12204" spans="1:8" x14ac:dyDescent="0.3">
      <c r="A12204" s="63" t="s">
        <v>14573</v>
      </c>
      <c r="B12204" s="63" t="s">
        <v>14574</v>
      </c>
      <c r="C12204" s="63" t="s">
        <v>3271</v>
      </c>
      <c r="D12204" s="63" t="s">
        <v>14548</v>
      </c>
      <c r="E12204" s="64">
        <v>0</v>
      </c>
      <c r="F12204" s="64">
        <v>17</v>
      </c>
      <c r="G12204" s="64">
        <v>7</v>
      </c>
      <c r="H12204" s="64">
        <v>24</v>
      </c>
    </row>
    <row r="12205" spans="1:8" x14ac:dyDescent="0.3">
      <c r="A12205" s="63" t="s">
        <v>14573</v>
      </c>
      <c r="B12205" s="63" t="s">
        <v>14574</v>
      </c>
      <c r="C12205" s="63" t="s">
        <v>3863</v>
      </c>
      <c r="D12205" s="63" t="s">
        <v>14206</v>
      </c>
      <c r="E12205" s="64">
        <v>0</v>
      </c>
      <c r="F12205" s="64">
        <v>0</v>
      </c>
      <c r="G12205" s="64">
        <v>2</v>
      </c>
      <c r="H12205" s="64">
        <v>2</v>
      </c>
    </row>
    <row r="12206" spans="1:8" x14ac:dyDescent="0.3">
      <c r="A12206" s="63" t="s">
        <v>14573</v>
      </c>
      <c r="B12206" s="63" t="s">
        <v>14574</v>
      </c>
      <c r="C12206" s="63" t="s">
        <v>3864</v>
      </c>
      <c r="D12206" s="63" t="s">
        <v>13990</v>
      </c>
      <c r="E12206" s="64">
        <v>0</v>
      </c>
      <c r="F12206" s="64">
        <v>0</v>
      </c>
      <c r="G12206" s="64">
        <v>1</v>
      </c>
      <c r="H12206" s="64">
        <v>1</v>
      </c>
    </row>
    <row r="12207" spans="1:8" x14ac:dyDescent="0.3">
      <c r="A12207" s="63" t="s">
        <v>14573</v>
      </c>
      <c r="B12207" s="63" t="s">
        <v>14574</v>
      </c>
      <c r="C12207" s="63" t="s">
        <v>3576</v>
      </c>
      <c r="D12207" s="63" t="s">
        <v>14563</v>
      </c>
      <c r="E12207" s="64">
        <v>0</v>
      </c>
      <c r="F12207" s="64">
        <v>1</v>
      </c>
      <c r="G12207" s="64">
        <v>1</v>
      </c>
      <c r="H12207" s="64">
        <v>2</v>
      </c>
    </row>
    <row r="12208" spans="1:8" x14ac:dyDescent="0.3">
      <c r="A12208" s="63" t="s">
        <v>14573</v>
      </c>
      <c r="B12208" s="63" t="s">
        <v>14574</v>
      </c>
      <c r="C12208" s="63" t="s">
        <v>3687</v>
      </c>
      <c r="D12208" s="63" t="s">
        <v>13890</v>
      </c>
      <c r="E12208" s="64">
        <v>0</v>
      </c>
      <c r="F12208" s="64">
        <v>9</v>
      </c>
      <c r="G12208" s="64">
        <v>3</v>
      </c>
      <c r="H12208" s="64">
        <v>12</v>
      </c>
    </row>
    <row r="12209" spans="1:8" x14ac:dyDescent="0.3">
      <c r="A12209" s="63" t="s">
        <v>14573</v>
      </c>
      <c r="B12209" s="63" t="s">
        <v>14574</v>
      </c>
      <c r="C12209" s="63" t="s">
        <v>3793</v>
      </c>
      <c r="D12209" s="63" t="s">
        <v>3794</v>
      </c>
      <c r="E12209" s="64">
        <v>0</v>
      </c>
      <c r="F12209" s="64">
        <v>0</v>
      </c>
      <c r="G12209" s="64">
        <v>4</v>
      </c>
      <c r="H12209" s="64">
        <v>4</v>
      </c>
    </row>
    <row r="12210" spans="1:8" x14ac:dyDescent="0.3">
      <c r="A12210" s="63" t="s">
        <v>14573</v>
      </c>
      <c r="B12210" s="63" t="s">
        <v>14574</v>
      </c>
      <c r="C12210" s="63" t="s">
        <v>4084</v>
      </c>
      <c r="D12210" s="63" t="s">
        <v>1998</v>
      </c>
      <c r="E12210" s="64">
        <v>0</v>
      </c>
      <c r="F12210" s="64">
        <v>2</v>
      </c>
      <c r="G12210" s="64">
        <v>4</v>
      </c>
      <c r="H12210" s="64">
        <v>6</v>
      </c>
    </row>
    <row r="12211" spans="1:8" x14ac:dyDescent="0.3">
      <c r="A12211" s="63" t="s">
        <v>14573</v>
      </c>
      <c r="B12211" s="63" t="s">
        <v>14574</v>
      </c>
      <c r="C12211" s="63" t="s">
        <v>11889</v>
      </c>
      <c r="D12211" s="63" t="s">
        <v>11890</v>
      </c>
      <c r="E12211" s="64">
        <v>0</v>
      </c>
      <c r="F12211" s="64">
        <v>0</v>
      </c>
      <c r="G12211" s="64">
        <v>3</v>
      </c>
      <c r="H12211" s="64">
        <v>3</v>
      </c>
    </row>
    <row r="12212" spans="1:8" x14ac:dyDescent="0.3">
      <c r="A12212" s="63" t="s">
        <v>14573</v>
      </c>
      <c r="B12212" s="63" t="s">
        <v>14574</v>
      </c>
      <c r="C12212" s="63" t="s">
        <v>3651</v>
      </c>
      <c r="D12212" s="63" t="s">
        <v>3652</v>
      </c>
      <c r="E12212" s="64">
        <v>0</v>
      </c>
      <c r="F12212" s="64">
        <v>1</v>
      </c>
      <c r="G12212" s="64">
        <v>2</v>
      </c>
      <c r="H12212" s="64">
        <v>3</v>
      </c>
    </row>
    <row r="12213" spans="1:8" x14ac:dyDescent="0.3">
      <c r="A12213" s="63" t="s">
        <v>14573</v>
      </c>
      <c r="B12213" s="63" t="s">
        <v>14574</v>
      </c>
      <c r="C12213" s="63" t="s">
        <v>3566</v>
      </c>
      <c r="D12213" s="63" t="s">
        <v>3567</v>
      </c>
      <c r="E12213" s="64">
        <v>0</v>
      </c>
      <c r="F12213" s="64">
        <v>1</v>
      </c>
      <c r="G12213" s="64">
        <v>2</v>
      </c>
      <c r="H12213" s="64">
        <v>3</v>
      </c>
    </row>
    <row r="12214" spans="1:8" x14ac:dyDescent="0.3">
      <c r="A12214" s="63" t="s">
        <v>14573</v>
      </c>
      <c r="B12214" s="63" t="s">
        <v>14574</v>
      </c>
      <c r="C12214" s="63" t="s">
        <v>3789</v>
      </c>
      <c r="D12214" s="63" t="s">
        <v>3790</v>
      </c>
      <c r="E12214" s="64">
        <v>0</v>
      </c>
      <c r="F12214" s="64">
        <v>1</v>
      </c>
      <c r="G12214" s="64">
        <v>0</v>
      </c>
      <c r="H12214" s="64">
        <v>1</v>
      </c>
    </row>
    <row r="12215" spans="1:8" x14ac:dyDescent="0.3">
      <c r="A12215" s="63" t="s">
        <v>14573</v>
      </c>
      <c r="B12215" s="63" t="s">
        <v>14574</v>
      </c>
      <c r="C12215" s="63" t="s">
        <v>3421</v>
      </c>
      <c r="D12215" s="63" t="s">
        <v>3422</v>
      </c>
      <c r="E12215" s="64">
        <v>0</v>
      </c>
      <c r="F12215" s="64">
        <v>1</v>
      </c>
      <c r="G12215" s="64">
        <v>0</v>
      </c>
      <c r="H12215" s="64">
        <v>1</v>
      </c>
    </row>
    <row r="12216" spans="1:8" x14ac:dyDescent="0.3">
      <c r="A12216" s="63" t="s">
        <v>15580</v>
      </c>
      <c r="B12216" s="63" t="s">
        <v>15581</v>
      </c>
      <c r="C12216" s="63" t="s">
        <v>13843</v>
      </c>
      <c r="D12216" s="63" t="s">
        <v>13843</v>
      </c>
      <c r="E12216" s="68"/>
      <c r="F12216" s="68"/>
      <c r="G12216" s="68"/>
      <c r="H12216" s="68"/>
    </row>
    <row r="12217" spans="1:8" x14ac:dyDescent="0.3">
      <c r="A12217" s="63" t="s">
        <v>14668</v>
      </c>
      <c r="B12217" s="63" t="s">
        <v>14669</v>
      </c>
      <c r="C12217" s="63" t="s">
        <v>3220</v>
      </c>
      <c r="D12217" s="63" t="s">
        <v>14520</v>
      </c>
      <c r="E12217" s="64">
        <v>0</v>
      </c>
      <c r="F12217" s="64">
        <v>1</v>
      </c>
      <c r="G12217" s="64">
        <v>1</v>
      </c>
      <c r="H12217" s="64">
        <v>2</v>
      </c>
    </row>
    <row r="12218" spans="1:8" x14ac:dyDescent="0.3">
      <c r="A12218" s="63" t="s">
        <v>14668</v>
      </c>
      <c r="B12218" s="63" t="s">
        <v>14669</v>
      </c>
      <c r="C12218" s="63" t="s">
        <v>8115</v>
      </c>
      <c r="D12218" s="63" t="s">
        <v>8116</v>
      </c>
      <c r="E12218" s="64">
        <v>0</v>
      </c>
      <c r="F12218" s="64">
        <v>0</v>
      </c>
      <c r="G12218" s="64">
        <v>1</v>
      </c>
      <c r="H12218" s="64">
        <v>1</v>
      </c>
    </row>
    <row r="12219" spans="1:8" x14ac:dyDescent="0.3">
      <c r="A12219" s="63" t="s">
        <v>14668</v>
      </c>
      <c r="B12219" s="63" t="s">
        <v>14669</v>
      </c>
      <c r="C12219" s="63" t="s">
        <v>8529</v>
      </c>
      <c r="D12219" s="63" t="s">
        <v>8530</v>
      </c>
      <c r="E12219" s="64">
        <v>0</v>
      </c>
      <c r="F12219" s="64">
        <v>4</v>
      </c>
      <c r="G12219" s="64">
        <v>0</v>
      </c>
      <c r="H12219" s="64">
        <v>4</v>
      </c>
    </row>
    <row r="12220" spans="1:8" x14ac:dyDescent="0.3">
      <c r="A12220" s="63" t="s">
        <v>14668</v>
      </c>
      <c r="B12220" s="63" t="s">
        <v>14669</v>
      </c>
      <c r="C12220" s="63" t="s">
        <v>6817</v>
      </c>
      <c r="D12220" s="63" t="s">
        <v>6818</v>
      </c>
      <c r="E12220" s="64">
        <v>0</v>
      </c>
      <c r="F12220" s="64">
        <v>0</v>
      </c>
      <c r="G12220" s="64">
        <v>2</v>
      </c>
      <c r="H12220" s="64">
        <v>2</v>
      </c>
    </row>
    <row r="12221" spans="1:8" x14ac:dyDescent="0.3">
      <c r="A12221" s="63" t="s">
        <v>14668</v>
      </c>
      <c r="B12221" s="63" t="s">
        <v>14669</v>
      </c>
      <c r="C12221" s="63" t="s">
        <v>6825</v>
      </c>
      <c r="D12221" s="63" t="s">
        <v>6826</v>
      </c>
      <c r="E12221" s="64">
        <v>0</v>
      </c>
      <c r="F12221" s="64">
        <v>2</v>
      </c>
      <c r="G12221" s="64">
        <v>0</v>
      </c>
      <c r="H12221" s="64">
        <v>2</v>
      </c>
    </row>
    <row r="12222" spans="1:8" x14ac:dyDescent="0.3">
      <c r="A12222" s="63" t="s">
        <v>14668</v>
      </c>
      <c r="B12222" s="63" t="s">
        <v>14669</v>
      </c>
      <c r="C12222" s="63" t="s">
        <v>4057</v>
      </c>
      <c r="D12222" s="63" t="s">
        <v>14521</v>
      </c>
      <c r="E12222" s="64">
        <v>0</v>
      </c>
      <c r="F12222" s="64">
        <v>1</v>
      </c>
      <c r="G12222" s="64">
        <v>1</v>
      </c>
      <c r="H12222" s="64">
        <v>2</v>
      </c>
    </row>
    <row r="12223" spans="1:8" x14ac:dyDescent="0.3">
      <c r="A12223" s="63" t="s">
        <v>14668</v>
      </c>
      <c r="B12223" s="63" t="s">
        <v>14669</v>
      </c>
      <c r="C12223" s="63" t="s">
        <v>3912</v>
      </c>
      <c r="D12223" s="63" t="s">
        <v>3913</v>
      </c>
      <c r="E12223" s="64">
        <v>0</v>
      </c>
      <c r="F12223" s="64">
        <v>1</v>
      </c>
      <c r="G12223" s="64">
        <v>0</v>
      </c>
      <c r="H12223" s="64">
        <v>1</v>
      </c>
    </row>
    <row r="12224" spans="1:8" x14ac:dyDescent="0.3">
      <c r="A12224" s="63" t="s">
        <v>14668</v>
      </c>
      <c r="B12224" s="63" t="s">
        <v>14669</v>
      </c>
      <c r="C12224" s="63" t="s">
        <v>3930</v>
      </c>
      <c r="D12224" s="63" t="s">
        <v>3931</v>
      </c>
      <c r="E12224" s="64">
        <v>0</v>
      </c>
      <c r="F12224" s="64">
        <v>0</v>
      </c>
      <c r="G12224" s="64">
        <v>4</v>
      </c>
      <c r="H12224" s="64">
        <v>4</v>
      </c>
    </row>
    <row r="12225" spans="1:8" x14ac:dyDescent="0.3">
      <c r="A12225" s="63" t="s">
        <v>14668</v>
      </c>
      <c r="B12225" s="63" t="s">
        <v>14669</v>
      </c>
      <c r="C12225" s="63" t="s">
        <v>3466</v>
      </c>
      <c r="D12225" s="63" t="s">
        <v>3467</v>
      </c>
      <c r="E12225" s="64">
        <v>0</v>
      </c>
      <c r="F12225" s="64">
        <v>1</v>
      </c>
      <c r="G12225" s="64">
        <v>1</v>
      </c>
      <c r="H12225" s="64">
        <v>2</v>
      </c>
    </row>
    <row r="12226" spans="1:8" x14ac:dyDescent="0.3">
      <c r="A12226" s="63" t="s">
        <v>14668</v>
      </c>
      <c r="B12226" s="63" t="s">
        <v>14669</v>
      </c>
      <c r="C12226" s="63" t="s">
        <v>3517</v>
      </c>
      <c r="D12226" s="63" t="s">
        <v>14600</v>
      </c>
      <c r="E12226" s="64">
        <v>0</v>
      </c>
      <c r="F12226" s="64">
        <v>0</v>
      </c>
      <c r="G12226" s="64">
        <v>1</v>
      </c>
      <c r="H12226" s="64">
        <v>1</v>
      </c>
    </row>
    <row r="12227" spans="1:8" x14ac:dyDescent="0.3">
      <c r="A12227" s="63" t="s">
        <v>14668</v>
      </c>
      <c r="B12227" s="63" t="s">
        <v>14669</v>
      </c>
      <c r="C12227" s="63" t="s">
        <v>3222</v>
      </c>
      <c r="D12227" s="63" t="s">
        <v>3223</v>
      </c>
      <c r="E12227" s="64">
        <v>1</v>
      </c>
      <c r="F12227" s="64">
        <v>6</v>
      </c>
      <c r="G12227" s="64">
        <v>17</v>
      </c>
      <c r="H12227" s="64">
        <v>23</v>
      </c>
    </row>
    <row r="12228" spans="1:8" x14ac:dyDescent="0.3">
      <c r="A12228" s="63" t="s">
        <v>14668</v>
      </c>
      <c r="B12228" s="63" t="s">
        <v>14669</v>
      </c>
      <c r="C12228" s="63" t="s">
        <v>3981</v>
      </c>
      <c r="D12228" s="63" t="s">
        <v>3982</v>
      </c>
      <c r="E12228" s="64">
        <v>0</v>
      </c>
      <c r="F12228" s="64">
        <v>0</v>
      </c>
      <c r="G12228" s="64">
        <v>2</v>
      </c>
      <c r="H12228" s="64">
        <v>2</v>
      </c>
    </row>
    <row r="12229" spans="1:8" x14ac:dyDescent="0.3">
      <c r="A12229" s="63" t="s">
        <v>14668</v>
      </c>
      <c r="B12229" s="63" t="s">
        <v>14669</v>
      </c>
      <c r="C12229" s="63" t="s">
        <v>3954</v>
      </c>
      <c r="D12229" s="63" t="s">
        <v>3955</v>
      </c>
      <c r="E12229" s="64">
        <v>3</v>
      </c>
      <c r="F12229" s="64">
        <v>11</v>
      </c>
      <c r="G12229" s="64">
        <v>3</v>
      </c>
      <c r="H12229" s="64">
        <v>14</v>
      </c>
    </row>
    <row r="12230" spans="1:8" x14ac:dyDescent="0.3">
      <c r="A12230" s="63" t="s">
        <v>14668</v>
      </c>
      <c r="B12230" s="63" t="s">
        <v>14669</v>
      </c>
      <c r="C12230" s="63" t="s">
        <v>4020</v>
      </c>
      <c r="D12230" s="63" t="s">
        <v>14556</v>
      </c>
      <c r="E12230" s="64">
        <v>1</v>
      </c>
      <c r="F12230" s="64">
        <v>6</v>
      </c>
      <c r="G12230" s="64">
        <v>0</v>
      </c>
      <c r="H12230" s="64">
        <v>6</v>
      </c>
    </row>
    <row r="12231" spans="1:8" x14ac:dyDescent="0.3">
      <c r="A12231" s="63" t="s">
        <v>14668</v>
      </c>
      <c r="B12231" s="63" t="s">
        <v>14669</v>
      </c>
      <c r="C12231" s="63" t="s">
        <v>3273</v>
      </c>
      <c r="D12231" s="63" t="s">
        <v>3274</v>
      </c>
      <c r="E12231" s="64">
        <v>0</v>
      </c>
      <c r="F12231" s="64">
        <v>0</v>
      </c>
      <c r="G12231" s="64">
        <v>13</v>
      </c>
      <c r="H12231" s="64">
        <v>13</v>
      </c>
    </row>
    <row r="12232" spans="1:8" x14ac:dyDescent="0.3">
      <c r="A12232" s="63" t="s">
        <v>14668</v>
      </c>
      <c r="B12232" s="63" t="s">
        <v>14669</v>
      </c>
      <c r="C12232" s="63" t="s">
        <v>3787</v>
      </c>
      <c r="D12232" s="63" t="s">
        <v>3788</v>
      </c>
      <c r="E12232" s="64">
        <v>0</v>
      </c>
      <c r="F12232" s="64">
        <v>2</v>
      </c>
      <c r="G12232" s="64">
        <v>0</v>
      </c>
      <c r="H12232" s="64">
        <v>2</v>
      </c>
    </row>
    <row r="12233" spans="1:8" x14ac:dyDescent="0.3">
      <c r="A12233" s="63" t="s">
        <v>14668</v>
      </c>
      <c r="B12233" s="63" t="s">
        <v>14669</v>
      </c>
      <c r="C12233" s="63" t="s">
        <v>8220</v>
      </c>
      <c r="D12233" s="63" t="s">
        <v>8221</v>
      </c>
      <c r="E12233" s="64">
        <v>1</v>
      </c>
      <c r="F12233" s="64">
        <v>5</v>
      </c>
      <c r="G12233" s="64">
        <v>0</v>
      </c>
      <c r="H12233" s="64">
        <v>5</v>
      </c>
    </row>
    <row r="12234" spans="1:8" x14ac:dyDescent="0.3">
      <c r="A12234" s="63" t="s">
        <v>14668</v>
      </c>
      <c r="B12234" s="63" t="s">
        <v>14669</v>
      </c>
      <c r="C12234" s="63" t="s">
        <v>4082</v>
      </c>
      <c r="D12234" s="63" t="s">
        <v>4083</v>
      </c>
      <c r="E12234" s="64">
        <v>0</v>
      </c>
      <c r="F12234" s="64">
        <v>0</v>
      </c>
      <c r="G12234" s="64">
        <v>1</v>
      </c>
      <c r="H12234" s="64">
        <v>1</v>
      </c>
    </row>
    <row r="12235" spans="1:8" x14ac:dyDescent="0.3">
      <c r="A12235" s="63" t="s">
        <v>14668</v>
      </c>
      <c r="B12235" s="63" t="s">
        <v>14669</v>
      </c>
      <c r="C12235" s="63" t="s">
        <v>3269</v>
      </c>
      <c r="D12235" s="63" t="s">
        <v>3270</v>
      </c>
      <c r="E12235" s="64">
        <v>0</v>
      </c>
      <c r="F12235" s="64">
        <v>2</v>
      </c>
      <c r="G12235" s="64">
        <v>7</v>
      </c>
      <c r="H12235" s="64">
        <v>9</v>
      </c>
    </row>
    <row r="12236" spans="1:8" x14ac:dyDescent="0.3">
      <c r="A12236" s="63" t="s">
        <v>14668</v>
      </c>
      <c r="B12236" s="63" t="s">
        <v>14669</v>
      </c>
      <c r="C12236" s="63" t="s">
        <v>4055</v>
      </c>
      <c r="D12236" s="63" t="s">
        <v>14522</v>
      </c>
      <c r="E12236" s="64">
        <v>0</v>
      </c>
      <c r="F12236" s="64">
        <v>0</v>
      </c>
      <c r="G12236" s="64">
        <v>4</v>
      </c>
      <c r="H12236" s="64">
        <v>4</v>
      </c>
    </row>
    <row r="12237" spans="1:8" x14ac:dyDescent="0.3">
      <c r="A12237" s="63" t="s">
        <v>14668</v>
      </c>
      <c r="B12237" s="63" t="s">
        <v>14669</v>
      </c>
      <c r="C12237" s="63" t="s">
        <v>11955</v>
      </c>
      <c r="D12237" s="63" t="s">
        <v>11956</v>
      </c>
      <c r="E12237" s="64">
        <v>0</v>
      </c>
      <c r="F12237" s="64">
        <v>1</v>
      </c>
      <c r="G12237" s="64">
        <v>1</v>
      </c>
      <c r="H12237" s="64">
        <v>2</v>
      </c>
    </row>
    <row r="12238" spans="1:8" x14ac:dyDescent="0.3">
      <c r="A12238" s="63" t="s">
        <v>14668</v>
      </c>
      <c r="B12238" s="63" t="s">
        <v>14669</v>
      </c>
      <c r="C12238" s="63" t="s">
        <v>1241</v>
      </c>
      <c r="D12238" s="63" t="s">
        <v>1242</v>
      </c>
      <c r="E12238" s="64">
        <v>0</v>
      </c>
      <c r="F12238" s="64">
        <v>0</v>
      </c>
      <c r="G12238" s="64">
        <v>1</v>
      </c>
      <c r="H12238" s="64">
        <v>1</v>
      </c>
    </row>
    <row r="12239" spans="1:8" x14ac:dyDescent="0.3">
      <c r="A12239" s="63" t="s">
        <v>14668</v>
      </c>
      <c r="B12239" s="63" t="s">
        <v>14669</v>
      </c>
      <c r="C12239" s="63" t="s">
        <v>9838</v>
      </c>
      <c r="D12239" s="63" t="s">
        <v>9839</v>
      </c>
      <c r="E12239" s="64">
        <v>0</v>
      </c>
      <c r="F12239" s="64">
        <v>0</v>
      </c>
      <c r="G12239" s="64">
        <v>1</v>
      </c>
      <c r="H12239" s="64">
        <v>1</v>
      </c>
    </row>
    <row r="12240" spans="1:8" x14ac:dyDescent="0.3">
      <c r="A12240" s="63" t="s">
        <v>14668</v>
      </c>
      <c r="B12240" s="63" t="s">
        <v>14669</v>
      </c>
      <c r="C12240" s="63" t="s">
        <v>3893</v>
      </c>
      <c r="D12240" s="63" t="s">
        <v>14589</v>
      </c>
      <c r="E12240" s="64">
        <v>0</v>
      </c>
      <c r="F12240" s="64">
        <v>0</v>
      </c>
      <c r="G12240" s="64">
        <v>12</v>
      </c>
      <c r="H12240" s="64">
        <v>12</v>
      </c>
    </row>
    <row r="12241" spans="1:8" x14ac:dyDescent="0.3">
      <c r="A12241" s="63" t="s">
        <v>14668</v>
      </c>
      <c r="B12241" s="63" t="s">
        <v>14669</v>
      </c>
      <c r="C12241" s="63" t="s">
        <v>3889</v>
      </c>
      <c r="D12241" s="63" t="s">
        <v>3890</v>
      </c>
      <c r="E12241" s="64">
        <v>1</v>
      </c>
      <c r="F12241" s="64">
        <v>15</v>
      </c>
      <c r="G12241" s="64">
        <v>7</v>
      </c>
      <c r="H12241" s="64">
        <v>22</v>
      </c>
    </row>
    <row r="12242" spans="1:8" x14ac:dyDescent="0.3">
      <c r="A12242" s="63" t="s">
        <v>14668</v>
      </c>
      <c r="B12242" s="63" t="s">
        <v>14669</v>
      </c>
      <c r="C12242" s="63" t="s">
        <v>3865</v>
      </c>
      <c r="D12242" s="63" t="s">
        <v>3866</v>
      </c>
      <c r="E12242" s="64">
        <v>1</v>
      </c>
      <c r="F12242" s="64">
        <v>2</v>
      </c>
      <c r="G12242" s="64">
        <v>0</v>
      </c>
      <c r="H12242" s="64">
        <v>2</v>
      </c>
    </row>
    <row r="12243" spans="1:8" x14ac:dyDescent="0.3">
      <c r="A12243" s="63" t="s">
        <v>14668</v>
      </c>
      <c r="B12243" s="63" t="s">
        <v>14669</v>
      </c>
      <c r="C12243" s="63" t="s">
        <v>3979</v>
      </c>
      <c r="D12243" s="63" t="s">
        <v>3980</v>
      </c>
      <c r="E12243" s="64">
        <v>0</v>
      </c>
      <c r="F12243" s="64">
        <v>0</v>
      </c>
      <c r="G12243" s="64">
        <v>2</v>
      </c>
      <c r="H12243" s="64">
        <v>2</v>
      </c>
    </row>
    <row r="12244" spans="1:8" x14ac:dyDescent="0.3">
      <c r="A12244" s="63" t="s">
        <v>14668</v>
      </c>
      <c r="B12244" s="63" t="s">
        <v>14669</v>
      </c>
      <c r="C12244" s="63" t="s">
        <v>4001</v>
      </c>
      <c r="D12244" s="63" t="s">
        <v>4002</v>
      </c>
      <c r="E12244" s="64">
        <v>1</v>
      </c>
      <c r="F12244" s="64">
        <v>1</v>
      </c>
      <c r="G12244" s="64">
        <v>8</v>
      </c>
      <c r="H12244" s="64">
        <v>9</v>
      </c>
    </row>
    <row r="12245" spans="1:8" x14ac:dyDescent="0.3">
      <c r="A12245" s="63" t="s">
        <v>14668</v>
      </c>
      <c r="B12245" s="63" t="s">
        <v>14669</v>
      </c>
      <c r="C12245" s="63" t="s">
        <v>11931</v>
      </c>
      <c r="D12245" s="63" t="s">
        <v>14570</v>
      </c>
      <c r="E12245" s="64">
        <v>0</v>
      </c>
      <c r="F12245" s="64">
        <v>1</v>
      </c>
      <c r="G12245" s="64">
        <v>1</v>
      </c>
      <c r="H12245" s="64">
        <v>2</v>
      </c>
    </row>
    <row r="12246" spans="1:8" x14ac:dyDescent="0.3">
      <c r="A12246" s="63" t="s">
        <v>14668</v>
      </c>
      <c r="B12246" s="63" t="s">
        <v>14669</v>
      </c>
      <c r="C12246" s="63" t="s">
        <v>3895</v>
      </c>
      <c r="D12246" s="63" t="s">
        <v>3896</v>
      </c>
      <c r="E12246" s="64">
        <v>0</v>
      </c>
      <c r="F12246" s="64">
        <v>2</v>
      </c>
      <c r="G12246" s="64">
        <v>0</v>
      </c>
      <c r="H12246" s="64">
        <v>2</v>
      </c>
    </row>
    <row r="12247" spans="1:8" x14ac:dyDescent="0.3">
      <c r="A12247" s="63" t="s">
        <v>14668</v>
      </c>
      <c r="B12247" s="63" t="s">
        <v>14669</v>
      </c>
      <c r="C12247" s="63" t="s">
        <v>3932</v>
      </c>
      <c r="D12247" s="63" t="s">
        <v>14523</v>
      </c>
      <c r="E12247" s="64">
        <v>0</v>
      </c>
      <c r="F12247" s="64">
        <v>1</v>
      </c>
      <c r="G12247" s="64">
        <v>13</v>
      </c>
      <c r="H12247" s="64">
        <v>14</v>
      </c>
    </row>
    <row r="12248" spans="1:8" x14ac:dyDescent="0.3">
      <c r="A12248" s="63" t="s">
        <v>14668</v>
      </c>
      <c r="B12248" s="63" t="s">
        <v>14669</v>
      </c>
      <c r="C12248" s="63" t="s">
        <v>4053</v>
      </c>
      <c r="D12248" s="63" t="s">
        <v>14524</v>
      </c>
      <c r="E12248" s="64">
        <v>0</v>
      </c>
      <c r="F12248" s="64">
        <v>19</v>
      </c>
      <c r="G12248" s="64">
        <v>0</v>
      </c>
      <c r="H12248" s="64">
        <v>19</v>
      </c>
    </row>
    <row r="12249" spans="1:8" x14ac:dyDescent="0.3">
      <c r="A12249" s="63" t="s">
        <v>14668</v>
      </c>
      <c r="B12249" s="63" t="s">
        <v>14669</v>
      </c>
      <c r="C12249" s="63" t="s">
        <v>3928</v>
      </c>
      <c r="D12249" s="63" t="s">
        <v>14525</v>
      </c>
      <c r="E12249" s="64">
        <v>0</v>
      </c>
      <c r="F12249" s="64">
        <v>1</v>
      </c>
      <c r="G12249" s="64">
        <v>1</v>
      </c>
      <c r="H12249" s="64">
        <v>2</v>
      </c>
    </row>
    <row r="12250" spans="1:8" x14ac:dyDescent="0.3">
      <c r="A12250" s="63" t="s">
        <v>14668</v>
      </c>
      <c r="B12250" s="63" t="s">
        <v>14669</v>
      </c>
      <c r="C12250" s="63" t="s">
        <v>3910</v>
      </c>
      <c r="D12250" s="63" t="s">
        <v>14557</v>
      </c>
      <c r="E12250" s="64">
        <v>3</v>
      </c>
      <c r="F12250" s="64">
        <v>2</v>
      </c>
      <c r="G12250" s="64">
        <v>0</v>
      </c>
      <c r="H12250" s="64">
        <v>2</v>
      </c>
    </row>
    <row r="12251" spans="1:8" x14ac:dyDescent="0.3">
      <c r="A12251" s="63" t="s">
        <v>14668</v>
      </c>
      <c r="B12251" s="63" t="s">
        <v>14669</v>
      </c>
      <c r="C12251" s="63" t="s">
        <v>3563</v>
      </c>
      <c r="D12251" s="63" t="s">
        <v>14546</v>
      </c>
      <c r="E12251" s="64">
        <v>0</v>
      </c>
      <c r="F12251" s="64">
        <v>1</v>
      </c>
      <c r="G12251" s="64">
        <v>0</v>
      </c>
      <c r="H12251" s="64">
        <v>1</v>
      </c>
    </row>
    <row r="12252" spans="1:8" x14ac:dyDescent="0.3">
      <c r="A12252" s="63" t="s">
        <v>14668</v>
      </c>
      <c r="B12252" s="63" t="s">
        <v>14669</v>
      </c>
      <c r="C12252" s="63" t="s">
        <v>11949</v>
      </c>
      <c r="D12252" s="63" t="s">
        <v>14526</v>
      </c>
      <c r="E12252" s="64">
        <v>0</v>
      </c>
      <c r="F12252" s="64">
        <v>0</v>
      </c>
      <c r="G12252" s="64">
        <v>1</v>
      </c>
      <c r="H12252" s="64">
        <v>1</v>
      </c>
    </row>
    <row r="12253" spans="1:8" x14ac:dyDescent="0.3">
      <c r="A12253" s="63" t="s">
        <v>14668</v>
      </c>
      <c r="B12253" s="63" t="s">
        <v>14669</v>
      </c>
      <c r="C12253" s="63" t="s">
        <v>3785</v>
      </c>
      <c r="D12253" s="63" t="s">
        <v>14527</v>
      </c>
      <c r="E12253" s="64">
        <v>0</v>
      </c>
      <c r="F12253" s="64">
        <v>4</v>
      </c>
      <c r="G12253" s="64">
        <v>0</v>
      </c>
      <c r="H12253" s="64">
        <v>4</v>
      </c>
    </row>
    <row r="12254" spans="1:8" x14ac:dyDescent="0.3">
      <c r="A12254" s="63" t="s">
        <v>14668</v>
      </c>
      <c r="B12254" s="63" t="s">
        <v>14669</v>
      </c>
      <c r="C12254" s="63" t="s">
        <v>4035</v>
      </c>
      <c r="D12254" s="63" t="s">
        <v>14528</v>
      </c>
      <c r="E12254" s="64">
        <v>0</v>
      </c>
      <c r="F12254" s="64">
        <v>0</v>
      </c>
      <c r="G12254" s="64">
        <v>1</v>
      </c>
      <c r="H12254" s="64">
        <v>1</v>
      </c>
    </row>
    <row r="12255" spans="1:8" x14ac:dyDescent="0.3">
      <c r="A12255" s="63" t="s">
        <v>14668</v>
      </c>
      <c r="B12255" s="63" t="s">
        <v>14669</v>
      </c>
      <c r="C12255" s="63" t="s">
        <v>4033</v>
      </c>
      <c r="D12255" s="63" t="s">
        <v>14529</v>
      </c>
      <c r="E12255" s="64">
        <v>0</v>
      </c>
      <c r="F12255" s="64">
        <v>0</v>
      </c>
      <c r="G12255" s="64">
        <v>1</v>
      </c>
      <c r="H12255" s="64">
        <v>1</v>
      </c>
    </row>
    <row r="12256" spans="1:8" x14ac:dyDescent="0.3">
      <c r="A12256" s="63" t="s">
        <v>14668</v>
      </c>
      <c r="B12256" s="63" t="s">
        <v>14669</v>
      </c>
      <c r="C12256" s="63" t="s">
        <v>3565</v>
      </c>
      <c r="D12256" s="63" t="s">
        <v>565</v>
      </c>
      <c r="E12256" s="64">
        <v>0</v>
      </c>
      <c r="F12256" s="64">
        <v>2</v>
      </c>
      <c r="G12256" s="64">
        <v>0</v>
      </c>
      <c r="H12256" s="64">
        <v>2</v>
      </c>
    </row>
    <row r="12257" spans="1:8" x14ac:dyDescent="0.3">
      <c r="A12257" s="63" t="s">
        <v>14668</v>
      </c>
      <c r="B12257" s="63" t="s">
        <v>14669</v>
      </c>
      <c r="C12257" s="63" t="s">
        <v>3863</v>
      </c>
      <c r="D12257" s="63" t="s">
        <v>14206</v>
      </c>
      <c r="E12257" s="64">
        <v>1</v>
      </c>
      <c r="F12257" s="64">
        <v>8</v>
      </c>
      <c r="G12257" s="64">
        <v>1</v>
      </c>
      <c r="H12257" s="64">
        <v>9</v>
      </c>
    </row>
    <row r="12258" spans="1:8" x14ac:dyDescent="0.3">
      <c r="A12258" s="63" t="s">
        <v>14668</v>
      </c>
      <c r="B12258" s="63" t="s">
        <v>14669</v>
      </c>
      <c r="C12258" s="63" t="s">
        <v>3864</v>
      </c>
      <c r="D12258" s="63" t="s">
        <v>13990</v>
      </c>
      <c r="E12258" s="64">
        <v>0</v>
      </c>
      <c r="F12258" s="64">
        <v>0</v>
      </c>
      <c r="G12258" s="64">
        <v>3</v>
      </c>
      <c r="H12258" s="64">
        <v>3</v>
      </c>
    </row>
    <row r="12259" spans="1:8" x14ac:dyDescent="0.3">
      <c r="A12259" s="63" t="s">
        <v>14668</v>
      </c>
      <c r="B12259" s="63" t="s">
        <v>14669</v>
      </c>
      <c r="C12259" s="63" t="s">
        <v>3835</v>
      </c>
      <c r="D12259" s="63" t="s">
        <v>14533</v>
      </c>
      <c r="E12259" s="64">
        <v>0</v>
      </c>
      <c r="F12259" s="64">
        <v>2</v>
      </c>
      <c r="G12259" s="64">
        <v>2</v>
      </c>
      <c r="H12259" s="64">
        <v>4</v>
      </c>
    </row>
    <row r="12260" spans="1:8" x14ac:dyDescent="0.3">
      <c r="A12260" s="63" t="s">
        <v>14668</v>
      </c>
      <c r="B12260" s="63" t="s">
        <v>14669</v>
      </c>
      <c r="C12260" s="63" t="s">
        <v>4791</v>
      </c>
      <c r="D12260" s="63" t="s">
        <v>4792</v>
      </c>
      <c r="E12260" s="64">
        <v>0</v>
      </c>
      <c r="F12260" s="64">
        <v>1</v>
      </c>
      <c r="G12260" s="64">
        <v>0</v>
      </c>
      <c r="H12260" s="64">
        <v>1</v>
      </c>
    </row>
    <row r="12261" spans="1:8" x14ac:dyDescent="0.3">
      <c r="A12261" s="63" t="s">
        <v>14668</v>
      </c>
      <c r="B12261" s="63" t="s">
        <v>14669</v>
      </c>
      <c r="C12261" s="63" t="s">
        <v>3837</v>
      </c>
      <c r="D12261" s="63" t="s">
        <v>3838</v>
      </c>
      <c r="E12261" s="64">
        <v>0</v>
      </c>
      <c r="F12261" s="64">
        <v>0</v>
      </c>
      <c r="G12261" s="64">
        <v>3</v>
      </c>
      <c r="H12261" s="64">
        <v>3</v>
      </c>
    </row>
    <row r="12262" spans="1:8" x14ac:dyDescent="0.3">
      <c r="A12262" s="63" t="s">
        <v>14668</v>
      </c>
      <c r="B12262" s="63" t="s">
        <v>14669</v>
      </c>
      <c r="C12262" s="63" t="s">
        <v>3566</v>
      </c>
      <c r="D12262" s="63" t="s">
        <v>3567</v>
      </c>
      <c r="E12262" s="64">
        <v>0</v>
      </c>
      <c r="F12262" s="64">
        <v>0</v>
      </c>
      <c r="G12262" s="64">
        <v>2</v>
      </c>
      <c r="H12262" s="64">
        <v>2</v>
      </c>
    </row>
    <row r="12263" spans="1:8" x14ac:dyDescent="0.3">
      <c r="A12263" s="63" t="s">
        <v>14668</v>
      </c>
      <c r="B12263" s="63" t="s">
        <v>14669</v>
      </c>
      <c r="C12263" s="63" t="s">
        <v>8682</v>
      </c>
      <c r="D12263" s="63" t="s">
        <v>8683</v>
      </c>
      <c r="E12263" s="64">
        <v>0</v>
      </c>
      <c r="F12263" s="64">
        <v>1</v>
      </c>
      <c r="G12263" s="64">
        <v>0</v>
      </c>
      <c r="H12263" s="64">
        <v>1</v>
      </c>
    </row>
    <row r="12264" spans="1:8" x14ac:dyDescent="0.3">
      <c r="A12264" s="63" t="s">
        <v>14668</v>
      </c>
      <c r="B12264" s="63" t="s">
        <v>14669</v>
      </c>
      <c r="C12264" s="63" t="s">
        <v>3791</v>
      </c>
      <c r="D12264" s="63" t="s">
        <v>3792</v>
      </c>
      <c r="E12264" s="64">
        <v>2</v>
      </c>
      <c r="F12264" s="64">
        <v>2</v>
      </c>
      <c r="G12264" s="64">
        <v>0</v>
      </c>
      <c r="H12264" s="64">
        <v>2</v>
      </c>
    </row>
    <row r="12265" spans="1:8" x14ac:dyDescent="0.3">
      <c r="A12265" s="63" t="s">
        <v>14668</v>
      </c>
      <c r="B12265" s="63" t="s">
        <v>14669</v>
      </c>
      <c r="C12265" s="63" t="s">
        <v>8218</v>
      </c>
      <c r="D12265" s="63" t="s">
        <v>8219</v>
      </c>
      <c r="E12265" s="64">
        <v>0</v>
      </c>
      <c r="F12265" s="64">
        <v>2</v>
      </c>
      <c r="G12265" s="64">
        <v>0</v>
      </c>
      <c r="H12265" s="64">
        <v>2</v>
      </c>
    </row>
    <row r="12266" spans="1:8" x14ac:dyDescent="0.3">
      <c r="A12266" s="63" t="s">
        <v>14668</v>
      </c>
      <c r="B12266" s="63" t="s">
        <v>14669</v>
      </c>
      <c r="C12266" s="63" t="s">
        <v>8214</v>
      </c>
      <c r="D12266" s="63" t="s">
        <v>8215</v>
      </c>
      <c r="E12266" s="64">
        <v>1</v>
      </c>
      <c r="F12266" s="64">
        <v>2</v>
      </c>
      <c r="G12266" s="64">
        <v>2</v>
      </c>
      <c r="H12266" s="64">
        <v>4</v>
      </c>
    </row>
    <row r="12267" spans="1:8" x14ac:dyDescent="0.3">
      <c r="A12267" s="63" t="s">
        <v>14668</v>
      </c>
      <c r="B12267" s="63" t="s">
        <v>14669</v>
      </c>
      <c r="C12267" s="63" t="s">
        <v>8113</v>
      </c>
      <c r="D12267" s="63" t="s">
        <v>8114</v>
      </c>
      <c r="E12267" s="64">
        <v>0</v>
      </c>
      <c r="F12267" s="64">
        <v>0</v>
      </c>
      <c r="G12267" s="64">
        <v>1</v>
      </c>
      <c r="H12267" s="64">
        <v>1</v>
      </c>
    </row>
    <row r="12268" spans="1:8" x14ac:dyDescent="0.3">
      <c r="A12268" s="63" t="s">
        <v>14668</v>
      </c>
      <c r="B12268" s="63" t="s">
        <v>14669</v>
      </c>
      <c r="C12268" s="63" t="s">
        <v>8676</v>
      </c>
      <c r="D12268" s="63" t="s">
        <v>14606</v>
      </c>
      <c r="E12268" s="64">
        <v>0</v>
      </c>
      <c r="F12268" s="64">
        <v>0</v>
      </c>
      <c r="G12268" s="64">
        <v>3</v>
      </c>
      <c r="H12268" s="64">
        <v>3</v>
      </c>
    </row>
    <row r="12269" spans="1:8" x14ac:dyDescent="0.3">
      <c r="A12269" s="63" t="s">
        <v>14668</v>
      </c>
      <c r="B12269" s="63" t="s">
        <v>14669</v>
      </c>
      <c r="C12269" s="63" t="s">
        <v>3421</v>
      </c>
      <c r="D12269" s="63" t="s">
        <v>3422</v>
      </c>
      <c r="E12269" s="64">
        <v>0</v>
      </c>
      <c r="F12269" s="64">
        <v>1</v>
      </c>
      <c r="G12269" s="64">
        <v>0</v>
      </c>
      <c r="H12269" s="64">
        <v>1</v>
      </c>
    </row>
    <row r="12270" spans="1:8" x14ac:dyDescent="0.3">
      <c r="A12270" s="63" t="s">
        <v>14145</v>
      </c>
      <c r="B12270" s="63" t="s">
        <v>14146</v>
      </c>
      <c r="C12270" s="63" t="s">
        <v>2278</v>
      </c>
      <c r="D12270" s="63" t="s">
        <v>2279</v>
      </c>
      <c r="E12270" s="64">
        <v>0</v>
      </c>
      <c r="F12270" s="64">
        <v>1</v>
      </c>
      <c r="G12270" s="64">
        <v>0</v>
      </c>
      <c r="H12270" s="64">
        <v>1</v>
      </c>
    </row>
    <row r="12271" spans="1:8" x14ac:dyDescent="0.3">
      <c r="A12271" s="63" t="s">
        <v>15027</v>
      </c>
      <c r="B12271" s="63" t="s">
        <v>15028</v>
      </c>
      <c r="C12271" s="63" t="s">
        <v>1656</v>
      </c>
      <c r="D12271" s="63" t="s">
        <v>1657</v>
      </c>
      <c r="E12271" s="64">
        <v>0</v>
      </c>
      <c r="F12271" s="64">
        <v>0</v>
      </c>
      <c r="G12271" s="64">
        <v>2</v>
      </c>
      <c r="H12271" s="64">
        <v>2</v>
      </c>
    </row>
    <row r="12272" spans="1:8" x14ac:dyDescent="0.3">
      <c r="A12272" s="63" t="s">
        <v>15027</v>
      </c>
      <c r="B12272" s="63" t="s">
        <v>15028</v>
      </c>
      <c r="C12272" s="63" t="s">
        <v>1971</v>
      </c>
      <c r="D12272" s="63" t="s">
        <v>1972</v>
      </c>
      <c r="E12272" s="64">
        <v>0</v>
      </c>
      <c r="F12272" s="64">
        <v>0</v>
      </c>
      <c r="G12272" s="64">
        <v>2</v>
      </c>
      <c r="H12272" s="64">
        <v>2</v>
      </c>
    </row>
    <row r="12273" spans="1:8" x14ac:dyDescent="0.3">
      <c r="A12273" s="63" t="s">
        <v>15027</v>
      </c>
      <c r="B12273" s="63" t="s">
        <v>15028</v>
      </c>
      <c r="C12273" s="63" t="s">
        <v>9185</v>
      </c>
      <c r="D12273" s="63" t="s">
        <v>14219</v>
      </c>
      <c r="E12273" s="64">
        <v>1</v>
      </c>
      <c r="F12273" s="64">
        <v>1</v>
      </c>
      <c r="G12273" s="64">
        <v>2</v>
      </c>
      <c r="H12273" s="64">
        <v>3</v>
      </c>
    </row>
    <row r="12274" spans="1:8" x14ac:dyDescent="0.3">
      <c r="A12274" s="63" t="s">
        <v>15027</v>
      </c>
      <c r="B12274" s="63" t="s">
        <v>15028</v>
      </c>
      <c r="C12274" s="63" t="s">
        <v>9107</v>
      </c>
      <c r="D12274" s="63" t="s">
        <v>9108</v>
      </c>
      <c r="E12274" s="64">
        <v>1</v>
      </c>
      <c r="F12274" s="64">
        <v>15</v>
      </c>
      <c r="G12274" s="64">
        <v>4</v>
      </c>
      <c r="H12274" s="64">
        <v>19</v>
      </c>
    </row>
    <row r="12275" spans="1:8" x14ac:dyDescent="0.3">
      <c r="A12275" s="63" t="s">
        <v>15027</v>
      </c>
      <c r="B12275" s="63" t="s">
        <v>15028</v>
      </c>
      <c r="C12275" s="63" t="s">
        <v>1968</v>
      </c>
      <c r="D12275" s="63" t="s">
        <v>13989</v>
      </c>
      <c r="E12275" s="64">
        <v>0</v>
      </c>
      <c r="F12275" s="64">
        <v>0</v>
      </c>
      <c r="G12275" s="64">
        <v>3</v>
      </c>
      <c r="H12275" s="64">
        <v>3</v>
      </c>
    </row>
    <row r="12276" spans="1:8" x14ac:dyDescent="0.3">
      <c r="A12276" s="63" t="s">
        <v>15027</v>
      </c>
      <c r="B12276" s="63" t="s">
        <v>15028</v>
      </c>
      <c r="C12276" s="63" t="s">
        <v>10102</v>
      </c>
      <c r="D12276" s="63" t="s">
        <v>10103</v>
      </c>
      <c r="E12276" s="64">
        <v>0</v>
      </c>
      <c r="F12276" s="64">
        <v>1</v>
      </c>
      <c r="G12276" s="64">
        <v>3</v>
      </c>
      <c r="H12276" s="64">
        <v>4</v>
      </c>
    </row>
    <row r="12277" spans="1:8" x14ac:dyDescent="0.3">
      <c r="A12277" s="63" t="s">
        <v>15027</v>
      </c>
      <c r="B12277" s="63" t="s">
        <v>15028</v>
      </c>
      <c r="C12277" s="63" t="s">
        <v>1450</v>
      </c>
      <c r="D12277" s="63" t="s">
        <v>1451</v>
      </c>
      <c r="E12277" s="64">
        <v>0</v>
      </c>
      <c r="F12277" s="64">
        <v>0</v>
      </c>
      <c r="G12277" s="64">
        <v>2</v>
      </c>
      <c r="H12277" s="64">
        <v>2</v>
      </c>
    </row>
    <row r="12278" spans="1:8" x14ac:dyDescent="0.3">
      <c r="A12278" s="63" t="s">
        <v>15027</v>
      </c>
      <c r="B12278" s="63" t="s">
        <v>15028</v>
      </c>
      <c r="C12278" s="63" t="s">
        <v>1964</v>
      </c>
      <c r="D12278" s="63" t="s">
        <v>14209</v>
      </c>
      <c r="E12278" s="64">
        <v>0</v>
      </c>
      <c r="F12278" s="64">
        <v>1</v>
      </c>
      <c r="G12278" s="64">
        <v>0</v>
      </c>
      <c r="H12278" s="64">
        <v>1</v>
      </c>
    </row>
    <row r="12279" spans="1:8" x14ac:dyDescent="0.3">
      <c r="A12279" s="63" t="s">
        <v>15027</v>
      </c>
      <c r="B12279" s="63" t="s">
        <v>15028</v>
      </c>
      <c r="C12279" s="63" t="s">
        <v>1511</v>
      </c>
      <c r="D12279" s="63" t="s">
        <v>14212</v>
      </c>
      <c r="E12279" s="64">
        <v>0</v>
      </c>
      <c r="F12279" s="64">
        <v>2</v>
      </c>
      <c r="G12279" s="64">
        <v>0</v>
      </c>
      <c r="H12279" s="64">
        <v>2</v>
      </c>
    </row>
    <row r="12280" spans="1:8" x14ac:dyDescent="0.3">
      <c r="A12280" s="63" t="s">
        <v>15027</v>
      </c>
      <c r="B12280" s="63" t="s">
        <v>15028</v>
      </c>
      <c r="C12280" s="63" t="s">
        <v>1966</v>
      </c>
      <c r="D12280" s="63" t="s">
        <v>14205</v>
      </c>
      <c r="E12280" s="64">
        <v>0</v>
      </c>
      <c r="F12280" s="64">
        <v>0</v>
      </c>
      <c r="G12280" s="64">
        <v>6</v>
      </c>
      <c r="H12280" s="64">
        <v>6</v>
      </c>
    </row>
    <row r="12281" spans="1:8" x14ac:dyDescent="0.3">
      <c r="A12281" s="63" t="s">
        <v>14499</v>
      </c>
      <c r="B12281" s="63" t="s">
        <v>14500</v>
      </c>
      <c r="C12281" s="63" t="s">
        <v>2930</v>
      </c>
      <c r="D12281" s="63" t="s">
        <v>2931</v>
      </c>
      <c r="E12281" s="64">
        <v>0</v>
      </c>
      <c r="F12281" s="64">
        <v>10</v>
      </c>
      <c r="G12281" s="64">
        <v>10</v>
      </c>
      <c r="H12281" s="64">
        <v>20</v>
      </c>
    </row>
    <row r="12282" spans="1:8" x14ac:dyDescent="0.3">
      <c r="A12282" s="63" t="s">
        <v>14499</v>
      </c>
      <c r="B12282" s="63" t="s">
        <v>14500</v>
      </c>
      <c r="C12282" s="63" t="s">
        <v>3058</v>
      </c>
      <c r="D12282" s="63" t="s">
        <v>14340</v>
      </c>
      <c r="E12282" s="64">
        <v>0</v>
      </c>
      <c r="F12282" s="64">
        <v>1</v>
      </c>
      <c r="G12282" s="64">
        <v>19</v>
      </c>
      <c r="H12282" s="64">
        <v>20</v>
      </c>
    </row>
    <row r="12283" spans="1:8" x14ac:dyDescent="0.3">
      <c r="A12283" s="63" t="s">
        <v>14499</v>
      </c>
      <c r="B12283" s="63" t="s">
        <v>14500</v>
      </c>
      <c r="C12283" s="63" t="s">
        <v>2789</v>
      </c>
      <c r="D12283" s="63" t="s">
        <v>2790</v>
      </c>
      <c r="E12283" s="64">
        <v>0</v>
      </c>
      <c r="F12283" s="64">
        <v>0</v>
      </c>
      <c r="G12283" s="64">
        <v>9</v>
      </c>
      <c r="H12283" s="64">
        <v>9</v>
      </c>
    </row>
    <row r="12284" spans="1:8" x14ac:dyDescent="0.3">
      <c r="A12284" s="63" t="s">
        <v>14499</v>
      </c>
      <c r="B12284" s="63" t="s">
        <v>14500</v>
      </c>
      <c r="C12284" s="63" t="s">
        <v>9731</v>
      </c>
      <c r="D12284" s="63" t="s">
        <v>9732</v>
      </c>
      <c r="E12284" s="64">
        <v>0</v>
      </c>
      <c r="F12284" s="64">
        <v>1</v>
      </c>
      <c r="G12284" s="64">
        <v>0</v>
      </c>
      <c r="H12284" s="64">
        <v>1</v>
      </c>
    </row>
    <row r="12285" spans="1:8" x14ac:dyDescent="0.3">
      <c r="A12285" s="63" t="s">
        <v>14499</v>
      </c>
      <c r="B12285" s="63" t="s">
        <v>14500</v>
      </c>
      <c r="C12285" s="63" t="s">
        <v>2874</v>
      </c>
      <c r="D12285" s="63" t="s">
        <v>2875</v>
      </c>
      <c r="E12285" s="64">
        <v>0</v>
      </c>
      <c r="F12285" s="64">
        <v>9</v>
      </c>
      <c r="G12285" s="64">
        <v>12</v>
      </c>
      <c r="H12285" s="64">
        <v>21</v>
      </c>
    </row>
    <row r="12286" spans="1:8" x14ac:dyDescent="0.3">
      <c r="A12286" s="63" t="s">
        <v>14499</v>
      </c>
      <c r="B12286" s="63" t="s">
        <v>14500</v>
      </c>
      <c r="C12286" s="63" t="s">
        <v>2702</v>
      </c>
      <c r="D12286" s="63" t="s">
        <v>14467</v>
      </c>
      <c r="E12286" s="64">
        <v>3</v>
      </c>
      <c r="F12286" s="64">
        <v>8</v>
      </c>
      <c r="G12286" s="64">
        <v>2</v>
      </c>
      <c r="H12286" s="64">
        <v>10</v>
      </c>
    </row>
    <row r="12287" spans="1:8" x14ac:dyDescent="0.3">
      <c r="A12287" s="63" t="s">
        <v>14499</v>
      </c>
      <c r="B12287" s="63" t="s">
        <v>14500</v>
      </c>
      <c r="C12287" s="63" t="s">
        <v>3066</v>
      </c>
      <c r="D12287" s="63" t="s">
        <v>3067</v>
      </c>
      <c r="E12287" s="64">
        <v>0</v>
      </c>
      <c r="F12287" s="64">
        <v>0</v>
      </c>
      <c r="G12287" s="64">
        <v>1</v>
      </c>
      <c r="H12287" s="64">
        <v>1</v>
      </c>
    </row>
    <row r="12288" spans="1:8" x14ac:dyDescent="0.3">
      <c r="A12288" s="63" t="s">
        <v>14499</v>
      </c>
      <c r="B12288" s="63" t="s">
        <v>14500</v>
      </c>
      <c r="C12288" s="63" t="s">
        <v>2706</v>
      </c>
      <c r="D12288" s="63" t="s">
        <v>2707</v>
      </c>
      <c r="E12288" s="64">
        <v>2</v>
      </c>
      <c r="F12288" s="64">
        <v>11</v>
      </c>
      <c r="G12288" s="64">
        <v>13</v>
      </c>
      <c r="H12288" s="64">
        <v>24</v>
      </c>
    </row>
    <row r="12289" spans="1:8" x14ac:dyDescent="0.3">
      <c r="A12289" s="63" t="s">
        <v>14499</v>
      </c>
      <c r="B12289" s="63" t="s">
        <v>14500</v>
      </c>
      <c r="C12289" s="63" t="s">
        <v>2698</v>
      </c>
      <c r="D12289" s="63" t="s">
        <v>2699</v>
      </c>
      <c r="E12289" s="64">
        <v>0</v>
      </c>
      <c r="F12289" s="64">
        <v>2</v>
      </c>
      <c r="G12289" s="64">
        <v>0</v>
      </c>
      <c r="H12289" s="64">
        <v>2</v>
      </c>
    </row>
    <row r="12290" spans="1:8" x14ac:dyDescent="0.3">
      <c r="A12290" s="63" t="s">
        <v>14499</v>
      </c>
      <c r="B12290" s="63" t="s">
        <v>14500</v>
      </c>
      <c r="C12290" s="63" t="s">
        <v>2727</v>
      </c>
      <c r="D12290" s="63" t="s">
        <v>2728</v>
      </c>
      <c r="E12290" s="64">
        <v>0</v>
      </c>
      <c r="F12290" s="64">
        <v>0</v>
      </c>
      <c r="G12290" s="64">
        <v>3</v>
      </c>
      <c r="H12290" s="64">
        <v>3</v>
      </c>
    </row>
    <row r="12291" spans="1:8" x14ac:dyDescent="0.3">
      <c r="A12291" s="63" t="s">
        <v>14499</v>
      </c>
      <c r="B12291" s="63" t="s">
        <v>14500</v>
      </c>
      <c r="C12291" s="63" t="s">
        <v>2829</v>
      </c>
      <c r="D12291" s="63" t="s">
        <v>2830</v>
      </c>
      <c r="E12291" s="64">
        <v>0</v>
      </c>
      <c r="F12291" s="64">
        <v>11</v>
      </c>
      <c r="G12291" s="64">
        <v>32</v>
      </c>
      <c r="H12291" s="64">
        <v>43</v>
      </c>
    </row>
    <row r="12292" spans="1:8" x14ac:dyDescent="0.3">
      <c r="A12292" s="63" t="s">
        <v>14499</v>
      </c>
      <c r="B12292" s="63" t="s">
        <v>14500</v>
      </c>
      <c r="C12292" s="63" t="s">
        <v>2696</v>
      </c>
      <c r="D12292" s="63" t="s">
        <v>2697</v>
      </c>
      <c r="E12292" s="64">
        <v>0</v>
      </c>
      <c r="F12292" s="64">
        <v>3</v>
      </c>
      <c r="G12292" s="64">
        <v>49</v>
      </c>
      <c r="H12292" s="64">
        <v>52</v>
      </c>
    </row>
    <row r="12293" spans="1:8" x14ac:dyDescent="0.3">
      <c r="A12293" s="63" t="s">
        <v>14499</v>
      </c>
      <c r="B12293" s="63" t="s">
        <v>14500</v>
      </c>
      <c r="C12293" s="63" t="s">
        <v>3052</v>
      </c>
      <c r="D12293" s="63" t="s">
        <v>3053</v>
      </c>
      <c r="E12293" s="64">
        <v>0</v>
      </c>
      <c r="F12293" s="64">
        <v>3</v>
      </c>
      <c r="G12293" s="64">
        <v>2</v>
      </c>
      <c r="H12293" s="64">
        <v>5</v>
      </c>
    </row>
    <row r="12294" spans="1:8" x14ac:dyDescent="0.3">
      <c r="A12294" s="63" t="s">
        <v>14499</v>
      </c>
      <c r="B12294" s="63" t="s">
        <v>14500</v>
      </c>
      <c r="C12294" s="63" t="s">
        <v>3056</v>
      </c>
      <c r="D12294" s="63" t="s">
        <v>3057</v>
      </c>
      <c r="E12294" s="64">
        <v>0</v>
      </c>
      <c r="F12294" s="64">
        <v>6</v>
      </c>
      <c r="G12294" s="64">
        <v>0</v>
      </c>
      <c r="H12294" s="64">
        <v>6</v>
      </c>
    </row>
    <row r="12295" spans="1:8" x14ac:dyDescent="0.3">
      <c r="A12295" s="63" t="s">
        <v>14499</v>
      </c>
      <c r="B12295" s="63" t="s">
        <v>14500</v>
      </c>
      <c r="C12295" s="63" t="s">
        <v>3064</v>
      </c>
      <c r="D12295" s="63" t="s">
        <v>3065</v>
      </c>
      <c r="E12295" s="64">
        <v>0</v>
      </c>
      <c r="F12295" s="64">
        <v>1</v>
      </c>
      <c r="G12295" s="64">
        <v>0</v>
      </c>
      <c r="H12295" s="64">
        <v>1</v>
      </c>
    </row>
    <row r="12296" spans="1:8" x14ac:dyDescent="0.3">
      <c r="A12296" s="63" t="s">
        <v>14499</v>
      </c>
      <c r="B12296" s="63" t="s">
        <v>14500</v>
      </c>
      <c r="C12296" s="63" t="s">
        <v>2723</v>
      </c>
      <c r="D12296" s="63" t="s">
        <v>2724</v>
      </c>
      <c r="E12296" s="64">
        <v>0</v>
      </c>
      <c r="F12296" s="64">
        <v>7</v>
      </c>
      <c r="G12296" s="64">
        <v>7</v>
      </c>
      <c r="H12296" s="64">
        <v>14</v>
      </c>
    </row>
    <row r="12297" spans="1:8" x14ac:dyDescent="0.3">
      <c r="A12297" s="63" t="s">
        <v>14499</v>
      </c>
      <c r="B12297" s="63" t="s">
        <v>14500</v>
      </c>
      <c r="C12297" s="63" t="s">
        <v>2872</v>
      </c>
      <c r="D12297" s="63" t="s">
        <v>2873</v>
      </c>
      <c r="E12297" s="64">
        <v>0</v>
      </c>
      <c r="F12297" s="64">
        <v>3</v>
      </c>
      <c r="G12297" s="64">
        <v>35</v>
      </c>
      <c r="H12297" s="64">
        <v>38</v>
      </c>
    </row>
    <row r="12298" spans="1:8" x14ac:dyDescent="0.3">
      <c r="A12298" s="63" t="s">
        <v>14499</v>
      </c>
      <c r="B12298" s="63" t="s">
        <v>14500</v>
      </c>
      <c r="C12298" s="63" t="s">
        <v>3096</v>
      </c>
      <c r="D12298" s="63" t="s">
        <v>3097</v>
      </c>
      <c r="E12298" s="64">
        <v>34</v>
      </c>
      <c r="F12298" s="64">
        <v>15</v>
      </c>
      <c r="G12298" s="64">
        <v>0</v>
      </c>
      <c r="H12298" s="64">
        <v>15</v>
      </c>
    </row>
    <row r="12299" spans="1:8" x14ac:dyDescent="0.3">
      <c r="A12299" s="63" t="s">
        <v>14499</v>
      </c>
      <c r="B12299" s="63" t="s">
        <v>14500</v>
      </c>
      <c r="C12299" s="63" t="s">
        <v>3142</v>
      </c>
      <c r="D12299" s="63" t="s">
        <v>3143</v>
      </c>
      <c r="E12299" s="64">
        <v>0</v>
      </c>
      <c r="F12299" s="64">
        <v>2</v>
      </c>
      <c r="G12299" s="64">
        <v>1</v>
      </c>
      <c r="H12299" s="64">
        <v>3</v>
      </c>
    </row>
    <row r="12300" spans="1:8" x14ac:dyDescent="0.3">
      <c r="A12300" s="63" t="s">
        <v>14499</v>
      </c>
      <c r="B12300" s="63" t="s">
        <v>14500</v>
      </c>
      <c r="C12300" s="63" t="s">
        <v>2692</v>
      </c>
      <c r="D12300" s="63" t="s">
        <v>2693</v>
      </c>
      <c r="E12300" s="64">
        <v>6</v>
      </c>
      <c r="F12300" s="64">
        <v>19</v>
      </c>
      <c r="G12300" s="64">
        <v>0</v>
      </c>
      <c r="H12300" s="64">
        <v>19</v>
      </c>
    </row>
    <row r="12301" spans="1:8" x14ac:dyDescent="0.3">
      <c r="A12301" s="63" t="s">
        <v>14499</v>
      </c>
      <c r="B12301" s="63" t="s">
        <v>14500</v>
      </c>
      <c r="C12301" s="63" t="s">
        <v>2694</v>
      </c>
      <c r="D12301" s="63" t="s">
        <v>2695</v>
      </c>
      <c r="E12301" s="64">
        <v>0</v>
      </c>
      <c r="F12301" s="64">
        <v>3</v>
      </c>
      <c r="G12301" s="64">
        <v>4</v>
      </c>
      <c r="H12301" s="64">
        <v>7</v>
      </c>
    </row>
    <row r="12302" spans="1:8" x14ac:dyDescent="0.3">
      <c r="A12302" s="63" t="s">
        <v>14499</v>
      </c>
      <c r="B12302" s="63" t="s">
        <v>14500</v>
      </c>
      <c r="C12302" s="63" t="s">
        <v>2876</v>
      </c>
      <c r="D12302" s="63" t="s">
        <v>2877</v>
      </c>
      <c r="E12302" s="64">
        <v>0</v>
      </c>
      <c r="F12302" s="64">
        <v>0</v>
      </c>
      <c r="G12302" s="64">
        <v>1</v>
      </c>
      <c r="H12302" s="64">
        <v>1</v>
      </c>
    </row>
    <row r="12303" spans="1:8" x14ac:dyDescent="0.3">
      <c r="A12303" s="63" t="s">
        <v>14499</v>
      </c>
      <c r="B12303" s="63" t="s">
        <v>14500</v>
      </c>
      <c r="C12303" s="63" t="s">
        <v>2552</v>
      </c>
      <c r="D12303" s="63" t="s">
        <v>14282</v>
      </c>
      <c r="E12303" s="64">
        <v>0</v>
      </c>
      <c r="F12303" s="64">
        <v>3</v>
      </c>
      <c r="G12303" s="64">
        <v>0</v>
      </c>
      <c r="H12303" s="64">
        <v>3</v>
      </c>
    </row>
    <row r="12304" spans="1:8" x14ac:dyDescent="0.3">
      <c r="A12304" s="63" t="s">
        <v>14499</v>
      </c>
      <c r="B12304" s="63" t="s">
        <v>14500</v>
      </c>
      <c r="C12304" s="63" t="s">
        <v>2904</v>
      </c>
      <c r="D12304" s="63" t="s">
        <v>2905</v>
      </c>
      <c r="E12304" s="64">
        <v>0</v>
      </c>
      <c r="F12304" s="64">
        <v>6</v>
      </c>
      <c r="G12304" s="64">
        <v>3</v>
      </c>
      <c r="H12304" s="64">
        <v>9</v>
      </c>
    </row>
    <row r="12305" spans="1:8" x14ac:dyDescent="0.3">
      <c r="A12305" s="63" t="s">
        <v>14499</v>
      </c>
      <c r="B12305" s="63" t="s">
        <v>14500</v>
      </c>
      <c r="C12305" s="63" t="s">
        <v>2787</v>
      </c>
      <c r="D12305" s="63" t="s">
        <v>2788</v>
      </c>
      <c r="E12305" s="64">
        <v>0</v>
      </c>
      <c r="F12305" s="64">
        <v>1</v>
      </c>
      <c r="G12305" s="64">
        <v>0</v>
      </c>
      <c r="H12305" s="64">
        <v>1</v>
      </c>
    </row>
    <row r="12306" spans="1:8" x14ac:dyDescent="0.3">
      <c r="A12306" s="63" t="s">
        <v>14499</v>
      </c>
      <c r="B12306" s="63" t="s">
        <v>14500</v>
      </c>
      <c r="C12306" s="63" t="s">
        <v>2871</v>
      </c>
      <c r="D12306" s="63" t="s">
        <v>565</v>
      </c>
      <c r="E12306" s="64">
        <v>0</v>
      </c>
      <c r="F12306" s="64">
        <v>2</v>
      </c>
      <c r="G12306" s="64">
        <v>0</v>
      </c>
      <c r="H12306" s="64">
        <v>2</v>
      </c>
    </row>
    <row r="12307" spans="1:8" x14ac:dyDescent="0.3">
      <c r="A12307" s="63" t="s">
        <v>14499</v>
      </c>
      <c r="B12307" s="63" t="s">
        <v>14500</v>
      </c>
      <c r="C12307" s="63" t="s">
        <v>2817</v>
      </c>
      <c r="D12307" s="63" t="s">
        <v>2818</v>
      </c>
      <c r="E12307" s="64">
        <v>0</v>
      </c>
      <c r="F12307" s="64">
        <v>2</v>
      </c>
      <c r="G12307" s="64">
        <v>0</v>
      </c>
      <c r="H12307" s="64">
        <v>2</v>
      </c>
    </row>
    <row r="12308" spans="1:8" x14ac:dyDescent="0.3">
      <c r="A12308" s="63" t="s">
        <v>14499</v>
      </c>
      <c r="B12308" s="63" t="s">
        <v>14500</v>
      </c>
      <c r="C12308" s="63" t="s">
        <v>2926</v>
      </c>
      <c r="D12308" s="63" t="s">
        <v>14468</v>
      </c>
      <c r="E12308" s="64">
        <v>0</v>
      </c>
      <c r="F12308" s="64">
        <v>13</v>
      </c>
      <c r="G12308" s="64">
        <v>0</v>
      </c>
      <c r="H12308" s="64">
        <v>13</v>
      </c>
    </row>
    <row r="12309" spans="1:8" x14ac:dyDescent="0.3">
      <c r="A12309" s="63" t="s">
        <v>14499</v>
      </c>
      <c r="B12309" s="63" t="s">
        <v>14500</v>
      </c>
      <c r="C12309" s="63" t="s">
        <v>2722</v>
      </c>
      <c r="D12309" s="63" t="s">
        <v>13889</v>
      </c>
      <c r="E12309" s="64">
        <v>0</v>
      </c>
      <c r="F12309" s="64">
        <v>5</v>
      </c>
      <c r="G12309" s="64">
        <v>0</v>
      </c>
      <c r="H12309" s="64">
        <v>5</v>
      </c>
    </row>
    <row r="12310" spans="1:8" x14ac:dyDescent="0.3">
      <c r="A12310" s="63" t="s">
        <v>14499</v>
      </c>
      <c r="B12310" s="63" t="s">
        <v>14500</v>
      </c>
      <c r="C12310" s="63" t="s">
        <v>2928</v>
      </c>
      <c r="D12310" s="63" t="s">
        <v>2929</v>
      </c>
      <c r="E12310" s="64">
        <v>2</v>
      </c>
      <c r="F12310" s="64">
        <v>2</v>
      </c>
      <c r="G12310" s="64">
        <v>0</v>
      </c>
      <c r="H12310" s="64">
        <v>2</v>
      </c>
    </row>
    <row r="12311" spans="1:8" x14ac:dyDescent="0.3">
      <c r="A12311" s="63" t="s">
        <v>14499</v>
      </c>
      <c r="B12311" s="63" t="s">
        <v>14500</v>
      </c>
      <c r="C12311" s="63" t="s">
        <v>2700</v>
      </c>
      <c r="D12311" s="63" t="s">
        <v>14470</v>
      </c>
      <c r="E12311" s="64">
        <v>5</v>
      </c>
      <c r="F12311" s="64">
        <v>7</v>
      </c>
      <c r="G12311" s="64">
        <v>0</v>
      </c>
      <c r="H12311" s="64">
        <v>7</v>
      </c>
    </row>
    <row r="12312" spans="1:8" x14ac:dyDescent="0.3">
      <c r="A12312" s="63" t="s">
        <v>15771</v>
      </c>
      <c r="B12312" s="63" t="s">
        <v>15772</v>
      </c>
      <c r="C12312" s="63" t="s">
        <v>13012</v>
      </c>
      <c r="D12312" s="63" t="s">
        <v>13013</v>
      </c>
      <c r="E12312" s="64">
        <v>0</v>
      </c>
      <c r="F12312" s="64">
        <v>2</v>
      </c>
      <c r="G12312" s="64">
        <v>0</v>
      </c>
      <c r="H12312" s="64">
        <v>2</v>
      </c>
    </row>
    <row r="12313" spans="1:8" x14ac:dyDescent="0.3">
      <c r="A12313" s="63" t="s">
        <v>15771</v>
      </c>
      <c r="B12313" s="63" t="s">
        <v>15772</v>
      </c>
      <c r="C12313" s="63" t="s">
        <v>5903</v>
      </c>
      <c r="D12313" s="63" t="s">
        <v>5904</v>
      </c>
      <c r="E12313" s="64">
        <v>0</v>
      </c>
      <c r="F12313" s="64">
        <v>0</v>
      </c>
      <c r="G12313" s="64">
        <v>1</v>
      </c>
      <c r="H12313" s="64">
        <v>1</v>
      </c>
    </row>
    <row r="12314" spans="1:8" x14ac:dyDescent="0.3">
      <c r="A12314" s="63" t="s">
        <v>15771</v>
      </c>
      <c r="B12314" s="63" t="s">
        <v>15772</v>
      </c>
      <c r="C12314" s="63" t="s">
        <v>5861</v>
      </c>
      <c r="D12314" s="63" t="s">
        <v>5862</v>
      </c>
      <c r="E12314" s="64">
        <v>0</v>
      </c>
      <c r="F12314" s="64">
        <v>0</v>
      </c>
      <c r="G12314" s="64">
        <v>26</v>
      </c>
      <c r="H12314" s="64">
        <v>26</v>
      </c>
    </row>
    <row r="12315" spans="1:8" x14ac:dyDescent="0.3">
      <c r="A12315" s="63" t="s">
        <v>15771</v>
      </c>
      <c r="B12315" s="63" t="s">
        <v>15772</v>
      </c>
      <c r="C12315" s="63" t="s">
        <v>14680</v>
      </c>
      <c r="D12315" s="63" t="s">
        <v>14681</v>
      </c>
      <c r="E12315" s="64">
        <v>0</v>
      </c>
      <c r="F12315" s="64">
        <v>2</v>
      </c>
      <c r="G12315" s="64">
        <v>11</v>
      </c>
      <c r="H12315" s="64">
        <v>13</v>
      </c>
    </row>
    <row r="12316" spans="1:8" x14ac:dyDescent="0.3">
      <c r="A12316" s="63" t="s">
        <v>15771</v>
      </c>
      <c r="B12316" s="63" t="s">
        <v>15772</v>
      </c>
      <c r="C12316" s="63" t="s">
        <v>14682</v>
      </c>
      <c r="D12316" s="63" t="s">
        <v>14683</v>
      </c>
      <c r="E12316" s="64">
        <v>0</v>
      </c>
      <c r="F12316" s="64">
        <v>7</v>
      </c>
      <c r="G12316" s="64">
        <v>0</v>
      </c>
      <c r="H12316" s="64">
        <v>7</v>
      </c>
    </row>
    <row r="12317" spans="1:8" x14ac:dyDescent="0.3">
      <c r="A12317" s="63" t="s">
        <v>15771</v>
      </c>
      <c r="B12317" s="63" t="s">
        <v>15772</v>
      </c>
      <c r="C12317" s="63" t="s">
        <v>13517</v>
      </c>
      <c r="D12317" s="63" t="s">
        <v>13518</v>
      </c>
      <c r="E12317" s="64">
        <v>0</v>
      </c>
      <c r="F12317" s="64">
        <v>0</v>
      </c>
      <c r="G12317" s="64">
        <v>4</v>
      </c>
      <c r="H12317" s="64">
        <v>4</v>
      </c>
    </row>
    <row r="12318" spans="1:8" x14ac:dyDescent="0.3">
      <c r="A12318" s="63" t="s">
        <v>15771</v>
      </c>
      <c r="B12318" s="63" t="s">
        <v>15772</v>
      </c>
      <c r="C12318" s="63" t="s">
        <v>13521</v>
      </c>
      <c r="D12318" s="63" t="s">
        <v>14752</v>
      </c>
      <c r="E12318" s="64">
        <v>0</v>
      </c>
      <c r="F12318" s="64">
        <v>8</v>
      </c>
      <c r="G12318" s="64">
        <v>0</v>
      </c>
      <c r="H12318" s="64">
        <v>8</v>
      </c>
    </row>
    <row r="12319" spans="1:8" x14ac:dyDescent="0.3">
      <c r="A12319" s="63" t="s">
        <v>15771</v>
      </c>
      <c r="B12319" s="63" t="s">
        <v>15772</v>
      </c>
      <c r="C12319" s="63" t="s">
        <v>13027</v>
      </c>
      <c r="D12319" s="63" t="s">
        <v>13028</v>
      </c>
      <c r="E12319" s="64">
        <v>0</v>
      </c>
      <c r="F12319" s="64">
        <v>4</v>
      </c>
      <c r="G12319" s="64">
        <v>4</v>
      </c>
      <c r="H12319" s="64">
        <v>8</v>
      </c>
    </row>
    <row r="12320" spans="1:8" x14ac:dyDescent="0.3">
      <c r="A12320" s="63" t="s">
        <v>15771</v>
      </c>
      <c r="B12320" s="63" t="s">
        <v>15772</v>
      </c>
      <c r="C12320" s="63" t="s">
        <v>12937</v>
      </c>
      <c r="D12320" s="63" t="s">
        <v>12938</v>
      </c>
      <c r="E12320" s="64">
        <v>0</v>
      </c>
      <c r="F12320" s="64">
        <v>0</v>
      </c>
      <c r="G12320" s="64">
        <v>7</v>
      </c>
      <c r="H12320" s="64">
        <v>7</v>
      </c>
    </row>
    <row r="12321" spans="1:8" x14ac:dyDescent="0.3">
      <c r="A12321" s="63" t="s">
        <v>15771</v>
      </c>
      <c r="B12321" s="63" t="s">
        <v>15772</v>
      </c>
      <c r="C12321" s="63" t="s">
        <v>5900</v>
      </c>
      <c r="D12321" s="63" t="s">
        <v>315</v>
      </c>
      <c r="E12321" s="64">
        <v>0</v>
      </c>
      <c r="F12321" s="64">
        <v>1</v>
      </c>
      <c r="G12321" s="64">
        <v>1</v>
      </c>
      <c r="H12321" s="64">
        <v>2</v>
      </c>
    </row>
    <row r="12322" spans="1:8" x14ac:dyDescent="0.3">
      <c r="A12322" s="63" t="s">
        <v>15771</v>
      </c>
      <c r="B12322" s="63" t="s">
        <v>15772</v>
      </c>
      <c r="C12322" s="63" t="s">
        <v>5896</v>
      </c>
      <c r="D12322" s="63" t="s">
        <v>14828</v>
      </c>
      <c r="E12322" s="64">
        <v>0</v>
      </c>
      <c r="F12322" s="64">
        <v>4</v>
      </c>
      <c r="G12322" s="64">
        <v>0</v>
      </c>
      <c r="H12322" s="64">
        <v>4</v>
      </c>
    </row>
    <row r="12323" spans="1:8" x14ac:dyDescent="0.3">
      <c r="A12323" s="63" t="s">
        <v>15771</v>
      </c>
      <c r="B12323" s="63" t="s">
        <v>15772</v>
      </c>
      <c r="C12323" s="63" t="s">
        <v>5898</v>
      </c>
      <c r="D12323" s="63" t="s">
        <v>5899</v>
      </c>
      <c r="E12323" s="64">
        <v>0</v>
      </c>
      <c r="F12323" s="64">
        <v>0</v>
      </c>
      <c r="G12323" s="64">
        <v>4</v>
      </c>
      <c r="H12323" s="64">
        <v>4</v>
      </c>
    </row>
    <row r="12324" spans="1:8" x14ac:dyDescent="0.3">
      <c r="A12324" s="63" t="s">
        <v>15771</v>
      </c>
      <c r="B12324" s="63" t="s">
        <v>15772</v>
      </c>
      <c r="C12324" s="63" t="s">
        <v>13314</v>
      </c>
      <c r="D12324" s="63" t="s">
        <v>14755</v>
      </c>
      <c r="E12324" s="64">
        <v>0</v>
      </c>
      <c r="F12324" s="64">
        <v>0</v>
      </c>
      <c r="G12324" s="64">
        <v>7</v>
      </c>
      <c r="H12324" s="64">
        <v>7</v>
      </c>
    </row>
    <row r="12325" spans="1:8" x14ac:dyDescent="0.3">
      <c r="A12325" s="63" t="s">
        <v>15771</v>
      </c>
      <c r="B12325" s="63" t="s">
        <v>15772</v>
      </c>
      <c r="C12325" s="63" t="s">
        <v>13156</v>
      </c>
      <c r="D12325" s="63" t="s">
        <v>13157</v>
      </c>
      <c r="E12325" s="64">
        <v>0</v>
      </c>
      <c r="F12325" s="64">
        <v>0</v>
      </c>
      <c r="G12325" s="64">
        <v>2</v>
      </c>
      <c r="H12325" s="64">
        <v>2</v>
      </c>
    </row>
    <row r="12326" spans="1:8" x14ac:dyDescent="0.3">
      <c r="A12326" s="63" t="s">
        <v>15771</v>
      </c>
      <c r="B12326" s="63" t="s">
        <v>15772</v>
      </c>
      <c r="C12326" s="63" t="s">
        <v>13523</v>
      </c>
      <c r="D12326" s="63" t="s">
        <v>13524</v>
      </c>
      <c r="E12326" s="64">
        <v>0</v>
      </c>
      <c r="F12326" s="64">
        <v>1</v>
      </c>
      <c r="G12326" s="64">
        <v>0</v>
      </c>
      <c r="H12326" s="64">
        <v>1</v>
      </c>
    </row>
    <row r="12327" spans="1:8" x14ac:dyDescent="0.3">
      <c r="A12327" s="63" t="s">
        <v>15771</v>
      </c>
      <c r="B12327" s="63" t="s">
        <v>15772</v>
      </c>
      <c r="C12327" s="63" t="s">
        <v>13049</v>
      </c>
      <c r="D12327" s="63" t="s">
        <v>13050</v>
      </c>
      <c r="E12327" s="64">
        <v>0</v>
      </c>
      <c r="F12327" s="64">
        <v>3</v>
      </c>
      <c r="G12327" s="64">
        <v>6</v>
      </c>
      <c r="H12327" s="64">
        <v>9</v>
      </c>
    </row>
    <row r="12328" spans="1:8" x14ac:dyDescent="0.3">
      <c r="A12328" s="63" t="s">
        <v>15771</v>
      </c>
      <c r="B12328" s="63" t="s">
        <v>15772</v>
      </c>
      <c r="C12328" s="63" t="s">
        <v>4998</v>
      </c>
      <c r="D12328" s="63" t="s">
        <v>4999</v>
      </c>
      <c r="E12328" s="64">
        <v>0</v>
      </c>
      <c r="F12328" s="64">
        <v>0</v>
      </c>
      <c r="G12328" s="64">
        <v>1</v>
      </c>
      <c r="H12328" s="64">
        <v>1</v>
      </c>
    </row>
    <row r="12329" spans="1:8" x14ac:dyDescent="0.3">
      <c r="A12329" s="63" t="s">
        <v>15771</v>
      </c>
      <c r="B12329" s="63" t="s">
        <v>15772</v>
      </c>
      <c r="C12329" s="63" t="s">
        <v>4687</v>
      </c>
      <c r="D12329" s="63" t="s">
        <v>4688</v>
      </c>
      <c r="E12329" s="64">
        <v>0</v>
      </c>
      <c r="F12329" s="64">
        <v>0</v>
      </c>
      <c r="G12329" s="64">
        <v>4</v>
      </c>
      <c r="H12329" s="64">
        <v>4</v>
      </c>
    </row>
    <row r="12330" spans="1:8" x14ac:dyDescent="0.3">
      <c r="A12330" s="63" t="s">
        <v>15771</v>
      </c>
      <c r="B12330" s="63" t="s">
        <v>15772</v>
      </c>
      <c r="C12330" s="63" t="s">
        <v>13420</v>
      </c>
      <c r="D12330" s="63" t="s">
        <v>13421</v>
      </c>
      <c r="E12330" s="64">
        <v>23</v>
      </c>
      <c r="F12330" s="64">
        <v>48</v>
      </c>
      <c r="G12330" s="64">
        <v>10</v>
      </c>
      <c r="H12330" s="64">
        <v>58</v>
      </c>
    </row>
    <row r="12331" spans="1:8" x14ac:dyDescent="0.3">
      <c r="A12331" s="63" t="s">
        <v>15771</v>
      </c>
      <c r="B12331" s="63" t="s">
        <v>15772</v>
      </c>
      <c r="C12331" s="63" t="s">
        <v>12956</v>
      </c>
      <c r="D12331" s="63" t="s">
        <v>12957</v>
      </c>
      <c r="E12331" s="64">
        <v>0</v>
      </c>
      <c r="F12331" s="64">
        <v>1</v>
      </c>
      <c r="G12331" s="64">
        <v>2</v>
      </c>
      <c r="H12331" s="64">
        <v>3</v>
      </c>
    </row>
    <row r="12332" spans="1:8" x14ac:dyDescent="0.3">
      <c r="A12332" s="63" t="s">
        <v>15771</v>
      </c>
      <c r="B12332" s="63" t="s">
        <v>15772</v>
      </c>
      <c r="C12332" s="63" t="s">
        <v>10519</v>
      </c>
      <c r="D12332" s="63" t="s">
        <v>10520</v>
      </c>
      <c r="E12332" s="64">
        <v>0</v>
      </c>
      <c r="F12332" s="64">
        <v>0</v>
      </c>
      <c r="G12332" s="64">
        <v>2</v>
      </c>
      <c r="H12332" s="64">
        <v>2</v>
      </c>
    </row>
    <row r="12333" spans="1:8" x14ac:dyDescent="0.3">
      <c r="A12333" s="63" t="s">
        <v>15771</v>
      </c>
      <c r="B12333" s="63" t="s">
        <v>15772</v>
      </c>
      <c r="C12333" s="63" t="s">
        <v>13422</v>
      </c>
      <c r="D12333" s="63" t="s">
        <v>13423</v>
      </c>
      <c r="E12333" s="64">
        <v>7</v>
      </c>
      <c r="F12333" s="64">
        <v>80</v>
      </c>
      <c r="G12333" s="64">
        <v>86</v>
      </c>
      <c r="H12333" s="64">
        <v>166</v>
      </c>
    </row>
    <row r="12334" spans="1:8" x14ac:dyDescent="0.3">
      <c r="A12334" s="63" t="s">
        <v>15771</v>
      </c>
      <c r="B12334" s="63" t="s">
        <v>15772</v>
      </c>
      <c r="C12334" s="63" t="s">
        <v>13638</v>
      </c>
      <c r="D12334" s="63" t="s">
        <v>15233</v>
      </c>
      <c r="E12334" s="64">
        <v>2</v>
      </c>
      <c r="F12334" s="64">
        <v>1</v>
      </c>
      <c r="G12334" s="64">
        <v>0</v>
      </c>
      <c r="H12334" s="64">
        <v>1</v>
      </c>
    </row>
    <row r="12335" spans="1:8" x14ac:dyDescent="0.3">
      <c r="A12335" s="63" t="s">
        <v>15771</v>
      </c>
      <c r="B12335" s="63" t="s">
        <v>15772</v>
      </c>
      <c r="C12335" s="63" t="s">
        <v>13678</v>
      </c>
      <c r="D12335" s="63" t="s">
        <v>14123</v>
      </c>
      <c r="E12335" s="64">
        <v>0</v>
      </c>
      <c r="F12335" s="64">
        <v>0</v>
      </c>
      <c r="G12335" s="64">
        <v>1</v>
      </c>
      <c r="H12335" s="64">
        <v>1</v>
      </c>
    </row>
    <row r="12336" spans="1:8" x14ac:dyDescent="0.3">
      <c r="A12336" s="63" t="s">
        <v>15771</v>
      </c>
      <c r="B12336" s="63" t="s">
        <v>15772</v>
      </c>
      <c r="C12336" s="63" t="s">
        <v>1253</v>
      </c>
      <c r="D12336" s="63" t="s">
        <v>1254</v>
      </c>
      <c r="E12336" s="64">
        <v>0</v>
      </c>
      <c r="F12336" s="64">
        <v>0</v>
      </c>
      <c r="G12336" s="64">
        <v>2</v>
      </c>
      <c r="H12336" s="64">
        <v>2</v>
      </c>
    </row>
    <row r="12337" spans="1:8" x14ac:dyDescent="0.3">
      <c r="A12337" s="63" t="s">
        <v>15771</v>
      </c>
      <c r="B12337" s="63" t="s">
        <v>15772</v>
      </c>
      <c r="C12337" s="63" t="s">
        <v>13318</v>
      </c>
      <c r="D12337" s="63" t="s">
        <v>13319</v>
      </c>
      <c r="E12337" s="64">
        <v>0</v>
      </c>
      <c r="F12337" s="64">
        <v>0</v>
      </c>
      <c r="G12337" s="64">
        <v>8</v>
      </c>
      <c r="H12337" s="64">
        <v>8</v>
      </c>
    </row>
    <row r="12338" spans="1:8" x14ac:dyDescent="0.3">
      <c r="A12338" s="63" t="s">
        <v>15771</v>
      </c>
      <c r="B12338" s="63" t="s">
        <v>15772</v>
      </c>
      <c r="C12338" s="63" t="s">
        <v>13424</v>
      </c>
      <c r="D12338" s="63" t="s">
        <v>13425</v>
      </c>
      <c r="E12338" s="64">
        <v>0</v>
      </c>
      <c r="F12338" s="64">
        <v>0</v>
      </c>
      <c r="G12338" s="64">
        <v>1</v>
      </c>
      <c r="H12338" s="64">
        <v>1</v>
      </c>
    </row>
    <row r="12339" spans="1:8" x14ac:dyDescent="0.3">
      <c r="A12339" s="63" t="s">
        <v>15771</v>
      </c>
      <c r="B12339" s="63" t="s">
        <v>15772</v>
      </c>
      <c r="C12339" s="63" t="s">
        <v>13519</v>
      </c>
      <c r="D12339" s="63" t="s">
        <v>13520</v>
      </c>
      <c r="E12339" s="64">
        <v>0</v>
      </c>
      <c r="F12339" s="64">
        <v>9</v>
      </c>
      <c r="G12339" s="64">
        <v>0</v>
      </c>
      <c r="H12339" s="64">
        <v>9</v>
      </c>
    </row>
    <row r="12340" spans="1:8" x14ac:dyDescent="0.3">
      <c r="A12340" s="63" t="s">
        <v>15771</v>
      </c>
      <c r="B12340" s="63" t="s">
        <v>15772</v>
      </c>
      <c r="C12340" s="63" t="s">
        <v>14609</v>
      </c>
      <c r="D12340" s="63" t="s">
        <v>14610</v>
      </c>
      <c r="E12340" s="64">
        <v>0</v>
      </c>
      <c r="F12340" s="64">
        <v>15</v>
      </c>
      <c r="G12340" s="64">
        <v>8</v>
      </c>
      <c r="H12340" s="64">
        <v>23</v>
      </c>
    </row>
    <row r="12341" spans="1:8" x14ac:dyDescent="0.3">
      <c r="A12341" s="63" t="s">
        <v>15773</v>
      </c>
      <c r="B12341" s="63" t="s">
        <v>15774</v>
      </c>
      <c r="C12341" s="63" t="s">
        <v>5861</v>
      </c>
      <c r="D12341" s="63" t="s">
        <v>5862</v>
      </c>
      <c r="E12341" s="64">
        <v>0</v>
      </c>
      <c r="F12341" s="64">
        <v>0</v>
      </c>
      <c r="G12341" s="64">
        <v>5</v>
      </c>
      <c r="H12341" s="64">
        <v>5</v>
      </c>
    </row>
    <row r="12342" spans="1:8" x14ac:dyDescent="0.3">
      <c r="A12342" s="63" t="s">
        <v>15773</v>
      </c>
      <c r="B12342" s="63" t="s">
        <v>15774</v>
      </c>
      <c r="C12342" s="63" t="s">
        <v>14680</v>
      </c>
      <c r="D12342" s="63" t="s">
        <v>14681</v>
      </c>
      <c r="E12342" s="64">
        <v>0</v>
      </c>
      <c r="F12342" s="64">
        <v>5</v>
      </c>
      <c r="G12342" s="64">
        <v>34</v>
      </c>
      <c r="H12342" s="64">
        <v>39</v>
      </c>
    </row>
    <row r="12343" spans="1:8" x14ac:dyDescent="0.3">
      <c r="A12343" s="63" t="s">
        <v>15773</v>
      </c>
      <c r="B12343" s="63" t="s">
        <v>15774</v>
      </c>
      <c r="C12343" s="63" t="s">
        <v>14682</v>
      </c>
      <c r="D12343" s="63" t="s">
        <v>14683</v>
      </c>
      <c r="E12343" s="64">
        <v>0</v>
      </c>
      <c r="F12343" s="64">
        <v>18</v>
      </c>
      <c r="G12343" s="64">
        <v>0</v>
      </c>
      <c r="H12343" s="64">
        <v>18</v>
      </c>
    </row>
    <row r="12344" spans="1:8" x14ac:dyDescent="0.3">
      <c r="A12344" s="63" t="s">
        <v>15773</v>
      </c>
      <c r="B12344" s="63" t="s">
        <v>15774</v>
      </c>
      <c r="C12344" s="63" t="s">
        <v>13521</v>
      </c>
      <c r="D12344" s="63" t="s">
        <v>14752</v>
      </c>
      <c r="E12344" s="64">
        <v>1</v>
      </c>
      <c r="F12344" s="64">
        <v>3</v>
      </c>
      <c r="G12344" s="64">
        <v>4</v>
      </c>
      <c r="H12344" s="64">
        <v>7</v>
      </c>
    </row>
    <row r="12345" spans="1:8" x14ac:dyDescent="0.3">
      <c r="A12345" s="63" t="s">
        <v>15773</v>
      </c>
      <c r="B12345" s="63" t="s">
        <v>15774</v>
      </c>
      <c r="C12345" s="63" t="s">
        <v>13027</v>
      </c>
      <c r="D12345" s="63" t="s">
        <v>13028</v>
      </c>
      <c r="E12345" s="64">
        <v>0</v>
      </c>
      <c r="F12345" s="64">
        <v>2</v>
      </c>
      <c r="G12345" s="64">
        <v>9</v>
      </c>
      <c r="H12345" s="64">
        <v>11</v>
      </c>
    </row>
    <row r="12346" spans="1:8" x14ac:dyDescent="0.3">
      <c r="A12346" s="63" t="s">
        <v>15773</v>
      </c>
      <c r="B12346" s="63" t="s">
        <v>15774</v>
      </c>
      <c r="C12346" s="63" t="s">
        <v>13314</v>
      </c>
      <c r="D12346" s="63" t="s">
        <v>14755</v>
      </c>
      <c r="E12346" s="64">
        <v>0</v>
      </c>
      <c r="F12346" s="64">
        <v>0</v>
      </c>
      <c r="G12346" s="64">
        <v>4</v>
      </c>
      <c r="H12346" s="64">
        <v>4</v>
      </c>
    </row>
    <row r="12347" spans="1:8" x14ac:dyDescent="0.3">
      <c r="A12347" s="63" t="s">
        <v>15773</v>
      </c>
      <c r="B12347" s="63" t="s">
        <v>15774</v>
      </c>
      <c r="C12347" s="63" t="s">
        <v>1239</v>
      </c>
      <c r="D12347" s="63" t="s">
        <v>1240</v>
      </c>
      <c r="E12347" s="64">
        <v>0</v>
      </c>
      <c r="F12347" s="64">
        <v>0</v>
      </c>
      <c r="G12347" s="64">
        <v>1</v>
      </c>
      <c r="H12347" s="64">
        <v>1</v>
      </c>
    </row>
    <row r="12348" spans="1:8" x14ac:dyDescent="0.3">
      <c r="A12348" s="63" t="s">
        <v>15773</v>
      </c>
      <c r="B12348" s="63" t="s">
        <v>15774</v>
      </c>
      <c r="C12348" s="63" t="s">
        <v>13420</v>
      </c>
      <c r="D12348" s="63" t="s">
        <v>13421</v>
      </c>
      <c r="E12348" s="64">
        <v>1</v>
      </c>
      <c r="F12348" s="64">
        <v>8</v>
      </c>
      <c r="G12348" s="64">
        <v>2</v>
      </c>
      <c r="H12348" s="64">
        <v>10</v>
      </c>
    </row>
    <row r="12349" spans="1:8" x14ac:dyDescent="0.3">
      <c r="A12349" s="63" t="s">
        <v>15773</v>
      </c>
      <c r="B12349" s="63" t="s">
        <v>15774</v>
      </c>
      <c r="C12349" s="63" t="s">
        <v>13422</v>
      </c>
      <c r="D12349" s="63" t="s">
        <v>13423</v>
      </c>
      <c r="E12349" s="64">
        <v>0</v>
      </c>
      <c r="F12349" s="64">
        <v>14</v>
      </c>
      <c r="G12349" s="64">
        <v>17</v>
      </c>
      <c r="H12349" s="64">
        <v>31</v>
      </c>
    </row>
    <row r="12350" spans="1:8" x14ac:dyDescent="0.3">
      <c r="A12350" s="63" t="s">
        <v>15773</v>
      </c>
      <c r="B12350" s="63" t="s">
        <v>15774</v>
      </c>
      <c r="C12350" s="63" t="s">
        <v>13154</v>
      </c>
      <c r="D12350" s="63" t="s">
        <v>14196</v>
      </c>
      <c r="E12350" s="64">
        <v>0</v>
      </c>
      <c r="F12350" s="64">
        <v>4</v>
      </c>
      <c r="G12350" s="64">
        <v>37</v>
      </c>
      <c r="H12350" s="64">
        <v>41</v>
      </c>
    </row>
    <row r="12351" spans="1:8" x14ac:dyDescent="0.3">
      <c r="A12351" s="63" t="s">
        <v>15773</v>
      </c>
      <c r="B12351" s="63" t="s">
        <v>15774</v>
      </c>
      <c r="C12351" s="63" t="s">
        <v>13513</v>
      </c>
      <c r="D12351" s="63" t="s">
        <v>14768</v>
      </c>
      <c r="E12351" s="64">
        <v>0</v>
      </c>
      <c r="F12351" s="64">
        <v>1</v>
      </c>
      <c r="G12351" s="64">
        <v>0</v>
      </c>
      <c r="H12351" s="64">
        <v>1</v>
      </c>
    </row>
    <row r="12352" spans="1:8" x14ac:dyDescent="0.3">
      <c r="A12352" s="63" t="s">
        <v>15773</v>
      </c>
      <c r="B12352" s="63" t="s">
        <v>15774</v>
      </c>
      <c r="C12352" s="63" t="s">
        <v>13094</v>
      </c>
      <c r="D12352" s="63" t="s">
        <v>14769</v>
      </c>
      <c r="E12352" s="64">
        <v>0</v>
      </c>
      <c r="F12352" s="64">
        <v>0</v>
      </c>
      <c r="G12352" s="64">
        <v>5</v>
      </c>
      <c r="H12352" s="64">
        <v>5</v>
      </c>
    </row>
    <row r="12353" spans="1:8" x14ac:dyDescent="0.3">
      <c r="A12353" s="63" t="s">
        <v>15773</v>
      </c>
      <c r="B12353" s="63" t="s">
        <v>15774</v>
      </c>
      <c r="C12353" s="63" t="s">
        <v>13172</v>
      </c>
      <c r="D12353" s="63" t="s">
        <v>13173</v>
      </c>
      <c r="E12353" s="64">
        <v>2</v>
      </c>
      <c r="F12353" s="64">
        <v>1</v>
      </c>
      <c r="G12353" s="64">
        <v>1</v>
      </c>
      <c r="H12353" s="64">
        <v>2</v>
      </c>
    </row>
    <row r="12354" spans="1:8" x14ac:dyDescent="0.3">
      <c r="A12354" s="63" t="s">
        <v>15773</v>
      </c>
      <c r="B12354" s="63" t="s">
        <v>15774</v>
      </c>
      <c r="C12354" s="63" t="s">
        <v>13326</v>
      </c>
      <c r="D12354" s="63" t="s">
        <v>13327</v>
      </c>
      <c r="E12354" s="64">
        <v>0</v>
      </c>
      <c r="F12354" s="64">
        <v>0</v>
      </c>
      <c r="G12354" s="64">
        <v>1</v>
      </c>
      <c r="H12354" s="64">
        <v>1</v>
      </c>
    </row>
    <row r="12355" spans="1:8" x14ac:dyDescent="0.3">
      <c r="A12355" s="63" t="s">
        <v>15773</v>
      </c>
      <c r="B12355" s="63" t="s">
        <v>15774</v>
      </c>
      <c r="C12355" s="63" t="s">
        <v>13318</v>
      </c>
      <c r="D12355" s="63" t="s">
        <v>13319</v>
      </c>
      <c r="E12355" s="64">
        <v>0</v>
      </c>
      <c r="F12355" s="64">
        <v>0</v>
      </c>
      <c r="G12355" s="64">
        <v>7</v>
      </c>
      <c r="H12355" s="64">
        <v>7</v>
      </c>
    </row>
    <row r="12356" spans="1:8" x14ac:dyDescent="0.3">
      <c r="A12356" s="63" t="s">
        <v>15773</v>
      </c>
      <c r="B12356" s="63" t="s">
        <v>15774</v>
      </c>
      <c r="C12356" s="63" t="s">
        <v>14609</v>
      </c>
      <c r="D12356" s="63" t="s">
        <v>14610</v>
      </c>
      <c r="E12356" s="64">
        <v>0</v>
      </c>
      <c r="F12356" s="64">
        <v>0</v>
      </c>
      <c r="G12356" s="64">
        <v>6</v>
      </c>
      <c r="H12356" s="64">
        <v>6</v>
      </c>
    </row>
    <row r="12357" spans="1:8" x14ac:dyDescent="0.3">
      <c r="A12357" s="63" t="s">
        <v>15447</v>
      </c>
      <c r="B12357" s="63" t="s">
        <v>15448</v>
      </c>
      <c r="C12357" s="63" t="s">
        <v>12183</v>
      </c>
      <c r="D12357" s="63" t="s">
        <v>15449</v>
      </c>
      <c r="E12357" s="64">
        <v>0</v>
      </c>
      <c r="F12357" s="64">
        <v>0</v>
      </c>
      <c r="G12357" s="64">
        <v>3</v>
      </c>
      <c r="H12357" s="64">
        <v>3</v>
      </c>
    </row>
    <row r="12358" spans="1:8" x14ac:dyDescent="0.3">
      <c r="A12358" s="63" t="s">
        <v>15447</v>
      </c>
      <c r="B12358" s="63" t="s">
        <v>15448</v>
      </c>
      <c r="C12358" s="63" t="s">
        <v>3912</v>
      </c>
      <c r="D12358" s="63" t="s">
        <v>3913</v>
      </c>
      <c r="E12358" s="64">
        <v>3</v>
      </c>
      <c r="F12358" s="64">
        <v>5</v>
      </c>
      <c r="G12358" s="64">
        <v>0</v>
      </c>
      <c r="H12358" s="64">
        <v>5</v>
      </c>
    </row>
    <row r="12359" spans="1:8" x14ac:dyDescent="0.3">
      <c r="A12359" s="63" t="s">
        <v>15447</v>
      </c>
      <c r="B12359" s="63" t="s">
        <v>15448</v>
      </c>
      <c r="C12359" s="63" t="s">
        <v>3930</v>
      </c>
      <c r="D12359" s="63" t="s">
        <v>3931</v>
      </c>
      <c r="E12359" s="64">
        <v>0</v>
      </c>
      <c r="F12359" s="64">
        <v>0</v>
      </c>
      <c r="G12359" s="64">
        <v>6</v>
      </c>
      <c r="H12359" s="64">
        <v>6</v>
      </c>
    </row>
    <row r="12360" spans="1:8" x14ac:dyDescent="0.3">
      <c r="A12360" s="63" t="s">
        <v>15447</v>
      </c>
      <c r="B12360" s="63" t="s">
        <v>15448</v>
      </c>
      <c r="C12360" s="63" t="s">
        <v>11957</v>
      </c>
      <c r="D12360" s="63" t="s">
        <v>15274</v>
      </c>
      <c r="E12360" s="64">
        <v>0</v>
      </c>
      <c r="F12360" s="64">
        <v>0</v>
      </c>
      <c r="G12360" s="64">
        <v>1</v>
      </c>
      <c r="H12360" s="64">
        <v>1</v>
      </c>
    </row>
    <row r="12361" spans="1:8" x14ac:dyDescent="0.3">
      <c r="A12361" s="63" t="s">
        <v>15447</v>
      </c>
      <c r="B12361" s="63" t="s">
        <v>15448</v>
      </c>
      <c r="C12361" s="63" t="s">
        <v>3335</v>
      </c>
      <c r="D12361" s="63" t="s">
        <v>3336</v>
      </c>
      <c r="E12361" s="64">
        <v>0</v>
      </c>
      <c r="F12361" s="64">
        <v>2</v>
      </c>
      <c r="G12361" s="64">
        <v>0</v>
      </c>
      <c r="H12361" s="64">
        <v>2</v>
      </c>
    </row>
    <row r="12362" spans="1:8" x14ac:dyDescent="0.3">
      <c r="A12362" s="63" t="s">
        <v>15447</v>
      </c>
      <c r="B12362" s="63" t="s">
        <v>15448</v>
      </c>
      <c r="C12362" s="63" t="s">
        <v>11718</v>
      </c>
      <c r="D12362" s="63" t="s">
        <v>11719</v>
      </c>
      <c r="E12362" s="64">
        <v>2</v>
      </c>
      <c r="F12362" s="64">
        <v>2</v>
      </c>
      <c r="G12362" s="64">
        <v>0</v>
      </c>
      <c r="H12362" s="64">
        <v>2</v>
      </c>
    </row>
    <row r="12363" spans="1:8" x14ac:dyDescent="0.3">
      <c r="A12363" s="63" t="s">
        <v>15447</v>
      </c>
      <c r="B12363" s="63" t="s">
        <v>15448</v>
      </c>
      <c r="C12363" s="63" t="s">
        <v>12229</v>
      </c>
      <c r="D12363" s="63" t="s">
        <v>12230</v>
      </c>
      <c r="E12363" s="64">
        <v>1</v>
      </c>
      <c r="F12363" s="64">
        <v>4</v>
      </c>
      <c r="G12363" s="64">
        <v>0</v>
      </c>
      <c r="H12363" s="64">
        <v>4</v>
      </c>
    </row>
    <row r="12364" spans="1:8" x14ac:dyDescent="0.3">
      <c r="A12364" s="63" t="s">
        <v>15447</v>
      </c>
      <c r="B12364" s="63" t="s">
        <v>15448</v>
      </c>
      <c r="C12364" s="63" t="s">
        <v>3273</v>
      </c>
      <c r="D12364" s="63" t="s">
        <v>3274</v>
      </c>
      <c r="E12364" s="64">
        <v>0</v>
      </c>
      <c r="F12364" s="64">
        <v>0</v>
      </c>
      <c r="G12364" s="64">
        <v>1</v>
      </c>
      <c r="H12364" s="64">
        <v>1</v>
      </c>
    </row>
    <row r="12365" spans="1:8" x14ac:dyDescent="0.3">
      <c r="A12365" s="63" t="s">
        <v>15447</v>
      </c>
      <c r="B12365" s="63" t="s">
        <v>15448</v>
      </c>
      <c r="C12365" s="63" t="s">
        <v>11716</v>
      </c>
      <c r="D12365" s="63" t="s">
        <v>11717</v>
      </c>
      <c r="E12365" s="64">
        <v>2</v>
      </c>
      <c r="F12365" s="64">
        <v>8</v>
      </c>
      <c r="G12365" s="64">
        <v>1</v>
      </c>
      <c r="H12365" s="64">
        <v>9</v>
      </c>
    </row>
    <row r="12366" spans="1:8" x14ac:dyDescent="0.3">
      <c r="A12366" s="63" t="s">
        <v>15447</v>
      </c>
      <c r="B12366" s="63" t="s">
        <v>15448</v>
      </c>
      <c r="C12366" s="63" t="s">
        <v>11923</v>
      </c>
      <c r="D12366" s="63" t="s">
        <v>11924</v>
      </c>
      <c r="E12366" s="64">
        <v>0</v>
      </c>
      <c r="F12366" s="64">
        <v>3</v>
      </c>
      <c r="G12366" s="64">
        <v>0</v>
      </c>
      <c r="H12366" s="64">
        <v>3</v>
      </c>
    </row>
    <row r="12367" spans="1:8" x14ac:dyDescent="0.3">
      <c r="A12367" s="63" t="s">
        <v>15447</v>
      </c>
      <c r="B12367" s="63" t="s">
        <v>15448</v>
      </c>
      <c r="C12367" s="63" t="s">
        <v>10392</v>
      </c>
      <c r="D12367" s="63" t="s">
        <v>10393</v>
      </c>
      <c r="E12367" s="64">
        <v>0</v>
      </c>
      <c r="F12367" s="64">
        <v>0</v>
      </c>
      <c r="G12367" s="64">
        <v>1</v>
      </c>
      <c r="H12367" s="64">
        <v>1</v>
      </c>
    </row>
    <row r="12368" spans="1:8" x14ac:dyDescent="0.3">
      <c r="A12368" s="63" t="s">
        <v>15447</v>
      </c>
      <c r="B12368" s="63" t="s">
        <v>15448</v>
      </c>
      <c r="C12368" s="63" t="s">
        <v>12047</v>
      </c>
      <c r="D12368" s="63" t="s">
        <v>12048</v>
      </c>
      <c r="E12368" s="64">
        <v>2</v>
      </c>
      <c r="F12368" s="64">
        <v>4</v>
      </c>
      <c r="G12368" s="64">
        <v>0</v>
      </c>
      <c r="H12368" s="64">
        <v>4</v>
      </c>
    </row>
    <row r="12369" spans="1:8" x14ac:dyDescent="0.3">
      <c r="A12369" s="63" t="s">
        <v>15447</v>
      </c>
      <c r="B12369" s="63" t="s">
        <v>15448</v>
      </c>
      <c r="C12369" s="63" t="s">
        <v>3269</v>
      </c>
      <c r="D12369" s="63" t="s">
        <v>3270</v>
      </c>
      <c r="E12369" s="64">
        <v>0</v>
      </c>
      <c r="F12369" s="64">
        <v>0</v>
      </c>
      <c r="G12369" s="64">
        <v>1</v>
      </c>
      <c r="H12369" s="64">
        <v>1</v>
      </c>
    </row>
    <row r="12370" spans="1:8" x14ac:dyDescent="0.3">
      <c r="A12370" s="63" t="s">
        <v>15447</v>
      </c>
      <c r="B12370" s="63" t="s">
        <v>15448</v>
      </c>
      <c r="C12370" s="63" t="s">
        <v>12235</v>
      </c>
      <c r="D12370" s="63" t="s">
        <v>12236</v>
      </c>
      <c r="E12370" s="64">
        <v>0</v>
      </c>
      <c r="F12370" s="64">
        <v>0</v>
      </c>
      <c r="G12370" s="64">
        <v>1</v>
      </c>
      <c r="H12370" s="64">
        <v>1</v>
      </c>
    </row>
    <row r="12371" spans="1:8" x14ac:dyDescent="0.3">
      <c r="A12371" s="63" t="s">
        <v>15447</v>
      </c>
      <c r="B12371" s="63" t="s">
        <v>15448</v>
      </c>
      <c r="C12371" s="63" t="s">
        <v>11541</v>
      </c>
      <c r="D12371" s="63" t="s">
        <v>11542</v>
      </c>
      <c r="E12371" s="64">
        <v>0</v>
      </c>
      <c r="F12371" s="64">
        <v>2</v>
      </c>
      <c r="G12371" s="64">
        <v>1</v>
      </c>
      <c r="H12371" s="64">
        <v>3</v>
      </c>
    </row>
    <row r="12372" spans="1:8" x14ac:dyDescent="0.3">
      <c r="A12372" s="63" t="s">
        <v>15447</v>
      </c>
      <c r="B12372" s="63" t="s">
        <v>15448</v>
      </c>
      <c r="C12372" s="63" t="s">
        <v>11597</v>
      </c>
      <c r="D12372" s="63" t="s">
        <v>11598</v>
      </c>
      <c r="E12372" s="64">
        <v>0</v>
      </c>
      <c r="F12372" s="64">
        <v>1</v>
      </c>
      <c r="G12372" s="64">
        <v>1</v>
      </c>
      <c r="H12372" s="64">
        <v>2</v>
      </c>
    </row>
    <row r="12373" spans="1:8" x14ac:dyDescent="0.3">
      <c r="A12373" s="63" t="s">
        <v>15447</v>
      </c>
      <c r="B12373" s="63" t="s">
        <v>15448</v>
      </c>
      <c r="C12373" s="63" t="s">
        <v>11955</v>
      </c>
      <c r="D12373" s="63" t="s">
        <v>11956</v>
      </c>
      <c r="E12373" s="64">
        <v>0</v>
      </c>
      <c r="F12373" s="64">
        <v>1</v>
      </c>
      <c r="G12373" s="64">
        <v>0</v>
      </c>
      <c r="H12373" s="64">
        <v>1</v>
      </c>
    </row>
    <row r="12374" spans="1:8" x14ac:dyDescent="0.3">
      <c r="A12374" s="63" t="s">
        <v>15447</v>
      </c>
      <c r="B12374" s="63" t="s">
        <v>15448</v>
      </c>
      <c r="C12374" s="63" t="s">
        <v>12127</v>
      </c>
      <c r="D12374" s="63" t="s">
        <v>12128</v>
      </c>
      <c r="E12374" s="64">
        <v>2</v>
      </c>
      <c r="F12374" s="64">
        <v>11</v>
      </c>
      <c r="G12374" s="64">
        <v>7</v>
      </c>
      <c r="H12374" s="64">
        <v>18</v>
      </c>
    </row>
    <row r="12375" spans="1:8" x14ac:dyDescent="0.3">
      <c r="A12375" s="63" t="s">
        <v>15447</v>
      </c>
      <c r="B12375" s="63" t="s">
        <v>15448</v>
      </c>
      <c r="C12375" s="63" t="s">
        <v>11539</v>
      </c>
      <c r="D12375" s="63" t="s">
        <v>11540</v>
      </c>
      <c r="E12375" s="64">
        <v>1</v>
      </c>
      <c r="F12375" s="64">
        <v>1</v>
      </c>
      <c r="G12375" s="64">
        <v>0</v>
      </c>
      <c r="H12375" s="64">
        <v>1</v>
      </c>
    </row>
    <row r="12376" spans="1:8" x14ac:dyDescent="0.3">
      <c r="A12376" s="63" t="s">
        <v>15447</v>
      </c>
      <c r="B12376" s="63" t="s">
        <v>15448</v>
      </c>
      <c r="C12376" s="63" t="s">
        <v>11599</v>
      </c>
      <c r="D12376" s="63" t="s">
        <v>15450</v>
      </c>
      <c r="E12376" s="64">
        <v>0</v>
      </c>
      <c r="F12376" s="64">
        <v>1</v>
      </c>
      <c r="G12376" s="64">
        <v>0</v>
      </c>
      <c r="H12376" s="64">
        <v>1</v>
      </c>
    </row>
    <row r="12377" spans="1:8" x14ac:dyDescent="0.3">
      <c r="A12377" s="63" t="s">
        <v>15447</v>
      </c>
      <c r="B12377" s="63" t="s">
        <v>15448</v>
      </c>
      <c r="C12377" s="63" t="s">
        <v>3979</v>
      </c>
      <c r="D12377" s="63" t="s">
        <v>3980</v>
      </c>
      <c r="E12377" s="64">
        <v>0</v>
      </c>
      <c r="F12377" s="64">
        <v>0</v>
      </c>
      <c r="G12377" s="64">
        <v>3</v>
      </c>
      <c r="H12377" s="64">
        <v>3</v>
      </c>
    </row>
    <row r="12378" spans="1:8" x14ac:dyDescent="0.3">
      <c r="A12378" s="63" t="s">
        <v>15447</v>
      </c>
      <c r="B12378" s="63" t="s">
        <v>15448</v>
      </c>
      <c r="C12378" s="63" t="s">
        <v>12147</v>
      </c>
      <c r="D12378" s="63" t="s">
        <v>15430</v>
      </c>
      <c r="E12378" s="64">
        <v>0</v>
      </c>
      <c r="F12378" s="64">
        <v>1</v>
      </c>
      <c r="G12378" s="64">
        <v>0</v>
      </c>
      <c r="H12378" s="64">
        <v>1</v>
      </c>
    </row>
    <row r="12379" spans="1:8" x14ac:dyDescent="0.3">
      <c r="A12379" s="63" t="s">
        <v>15447</v>
      </c>
      <c r="B12379" s="63" t="s">
        <v>15448</v>
      </c>
      <c r="C12379" s="63" t="s">
        <v>11611</v>
      </c>
      <c r="D12379" s="63" t="s">
        <v>15443</v>
      </c>
      <c r="E12379" s="64">
        <v>0</v>
      </c>
      <c r="F12379" s="64">
        <v>1</v>
      </c>
      <c r="G12379" s="64">
        <v>0</v>
      </c>
      <c r="H12379" s="64">
        <v>1</v>
      </c>
    </row>
    <row r="12380" spans="1:8" x14ac:dyDescent="0.3">
      <c r="A12380" s="63" t="s">
        <v>15447</v>
      </c>
      <c r="B12380" s="63" t="s">
        <v>15448</v>
      </c>
      <c r="C12380" s="63" t="s">
        <v>11675</v>
      </c>
      <c r="D12380" s="63" t="s">
        <v>11676</v>
      </c>
      <c r="E12380" s="64">
        <v>0</v>
      </c>
      <c r="F12380" s="64">
        <v>4</v>
      </c>
      <c r="G12380" s="64">
        <v>7</v>
      </c>
      <c r="H12380" s="64">
        <v>11</v>
      </c>
    </row>
    <row r="12381" spans="1:8" x14ac:dyDescent="0.3">
      <c r="A12381" s="63" t="s">
        <v>15447</v>
      </c>
      <c r="B12381" s="63" t="s">
        <v>15448</v>
      </c>
      <c r="C12381" s="63" t="s">
        <v>4001</v>
      </c>
      <c r="D12381" s="63" t="s">
        <v>4002</v>
      </c>
      <c r="E12381" s="64">
        <v>0</v>
      </c>
      <c r="F12381" s="64">
        <v>1</v>
      </c>
      <c r="G12381" s="64">
        <v>3</v>
      </c>
      <c r="H12381" s="64">
        <v>4</v>
      </c>
    </row>
    <row r="12382" spans="1:8" x14ac:dyDescent="0.3">
      <c r="A12382" s="63" t="s">
        <v>15447</v>
      </c>
      <c r="B12382" s="63" t="s">
        <v>15448</v>
      </c>
      <c r="C12382" s="63" t="s">
        <v>12253</v>
      </c>
      <c r="D12382" s="63" t="s">
        <v>12254</v>
      </c>
      <c r="E12382" s="64">
        <v>0</v>
      </c>
      <c r="F12382" s="64">
        <v>1</v>
      </c>
      <c r="G12382" s="64">
        <v>0</v>
      </c>
      <c r="H12382" s="64">
        <v>1</v>
      </c>
    </row>
    <row r="12383" spans="1:8" x14ac:dyDescent="0.3">
      <c r="A12383" s="63" t="s">
        <v>15447</v>
      </c>
      <c r="B12383" s="63" t="s">
        <v>15448</v>
      </c>
      <c r="C12383" s="63" t="s">
        <v>11931</v>
      </c>
      <c r="D12383" s="63" t="s">
        <v>14570</v>
      </c>
      <c r="E12383" s="64">
        <v>0</v>
      </c>
      <c r="F12383" s="64">
        <v>0</v>
      </c>
      <c r="G12383" s="64">
        <v>5</v>
      </c>
      <c r="H12383" s="64">
        <v>5</v>
      </c>
    </row>
    <row r="12384" spans="1:8" x14ac:dyDescent="0.3">
      <c r="A12384" s="63" t="s">
        <v>15447</v>
      </c>
      <c r="B12384" s="63" t="s">
        <v>15448</v>
      </c>
      <c r="C12384" s="63" t="s">
        <v>12227</v>
      </c>
      <c r="D12384" s="63" t="s">
        <v>12228</v>
      </c>
      <c r="E12384" s="64">
        <v>1</v>
      </c>
      <c r="F12384" s="64">
        <v>15</v>
      </c>
      <c r="G12384" s="64">
        <v>22</v>
      </c>
      <c r="H12384" s="64">
        <v>37</v>
      </c>
    </row>
    <row r="12385" spans="1:8" x14ac:dyDescent="0.3">
      <c r="A12385" s="63" t="s">
        <v>15447</v>
      </c>
      <c r="B12385" s="63" t="s">
        <v>15448</v>
      </c>
      <c r="C12385" s="63" t="s">
        <v>3612</v>
      </c>
      <c r="D12385" s="63" t="s">
        <v>14545</v>
      </c>
      <c r="E12385" s="64">
        <v>0</v>
      </c>
      <c r="F12385" s="64">
        <v>2</v>
      </c>
      <c r="G12385" s="64">
        <v>0</v>
      </c>
      <c r="H12385" s="64">
        <v>2</v>
      </c>
    </row>
    <row r="12386" spans="1:8" x14ac:dyDescent="0.3">
      <c r="A12386" s="63" t="s">
        <v>15447</v>
      </c>
      <c r="B12386" s="63" t="s">
        <v>15448</v>
      </c>
      <c r="C12386" s="63" t="s">
        <v>11949</v>
      </c>
      <c r="D12386" s="63" t="s">
        <v>14526</v>
      </c>
      <c r="E12386" s="64">
        <v>0</v>
      </c>
      <c r="F12386" s="64">
        <v>0</v>
      </c>
      <c r="G12386" s="64">
        <v>55</v>
      </c>
      <c r="H12386" s="64">
        <v>55</v>
      </c>
    </row>
    <row r="12387" spans="1:8" x14ac:dyDescent="0.3">
      <c r="A12387" s="63" t="s">
        <v>15447</v>
      </c>
      <c r="B12387" s="63" t="s">
        <v>15448</v>
      </c>
      <c r="C12387" s="63" t="s">
        <v>11505</v>
      </c>
      <c r="D12387" s="63" t="s">
        <v>14977</v>
      </c>
      <c r="E12387" s="64">
        <v>0</v>
      </c>
      <c r="F12387" s="64">
        <v>1</v>
      </c>
      <c r="G12387" s="64">
        <v>1</v>
      </c>
      <c r="H12387" s="64">
        <v>2</v>
      </c>
    </row>
    <row r="12388" spans="1:8" x14ac:dyDescent="0.3">
      <c r="A12388" s="63" t="s">
        <v>15447</v>
      </c>
      <c r="B12388" s="63" t="s">
        <v>15448</v>
      </c>
      <c r="C12388" s="63" t="s">
        <v>12092</v>
      </c>
      <c r="D12388" s="63" t="s">
        <v>14566</v>
      </c>
      <c r="E12388" s="64">
        <v>0</v>
      </c>
      <c r="F12388" s="64">
        <v>0</v>
      </c>
      <c r="G12388" s="64">
        <v>35</v>
      </c>
      <c r="H12388" s="64">
        <v>35</v>
      </c>
    </row>
    <row r="12389" spans="1:8" x14ac:dyDescent="0.3">
      <c r="A12389" s="63" t="s">
        <v>15447</v>
      </c>
      <c r="B12389" s="63" t="s">
        <v>15448</v>
      </c>
      <c r="C12389" s="63" t="s">
        <v>11594</v>
      </c>
      <c r="D12389" s="63" t="s">
        <v>565</v>
      </c>
      <c r="E12389" s="64">
        <v>14</v>
      </c>
      <c r="F12389" s="64">
        <v>37</v>
      </c>
      <c r="G12389" s="64">
        <v>2</v>
      </c>
      <c r="H12389" s="64">
        <v>39</v>
      </c>
    </row>
    <row r="12390" spans="1:8" x14ac:dyDescent="0.3">
      <c r="A12390" s="63" t="s">
        <v>15447</v>
      </c>
      <c r="B12390" s="63" t="s">
        <v>15448</v>
      </c>
      <c r="C12390" s="63" t="s">
        <v>12005</v>
      </c>
      <c r="D12390" s="63" t="s">
        <v>14162</v>
      </c>
      <c r="E12390" s="64">
        <v>0</v>
      </c>
      <c r="F12390" s="64">
        <v>11</v>
      </c>
      <c r="G12390" s="64">
        <v>2</v>
      </c>
      <c r="H12390" s="64">
        <v>13</v>
      </c>
    </row>
    <row r="12391" spans="1:8" x14ac:dyDescent="0.3">
      <c r="A12391" s="63" t="s">
        <v>15447</v>
      </c>
      <c r="B12391" s="63" t="s">
        <v>15448</v>
      </c>
      <c r="C12391" s="63" t="s">
        <v>11975</v>
      </c>
      <c r="D12391" s="63" t="s">
        <v>14448</v>
      </c>
      <c r="E12391" s="64">
        <v>0</v>
      </c>
      <c r="F12391" s="64">
        <v>3</v>
      </c>
      <c r="G12391" s="64">
        <v>4</v>
      </c>
      <c r="H12391" s="64">
        <v>7</v>
      </c>
    </row>
    <row r="12392" spans="1:8" x14ac:dyDescent="0.3">
      <c r="A12392" s="63" t="s">
        <v>15447</v>
      </c>
      <c r="B12392" s="63" t="s">
        <v>15448</v>
      </c>
      <c r="C12392" s="63" t="s">
        <v>12225</v>
      </c>
      <c r="D12392" s="63" t="s">
        <v>15433</v>
      </c>
      <c r="E12392" s="64">
        <v>3</v>
      </c>
      <c r="F12392" s="64">
        <v>32</v>
      </c>
      <c r="G12392" s="64">
        <v>7</v>
      </c>
      <c r="H12392" s="64">
        <v>39</v>
      </c>
    </row>
    <row r="12393" spans="1:8" x14ac:dyDescent="0.3">
      <c r="A12393" s="63" t="s">
        <v>15447</v>
      </c>
      <c r="B12393" s="63" t="s">
        <v>15448</v>
      </c>
      <c r="C12393" s="63" t="s">
        <v>12223</v>
      </c>
      <c r="D12393" s="63" t="s">
        <v>15444</v>
      </c>
      <c r="E12393" s="64">
        <v>0</v>
      </c>
      <c r="F12393" s="64">
        <v>9</v>
      </c>
      <c r="G12393" s="64">
        <v>6</v>
      </c>
      <c r="H12393" s="64">
        <v>15</v>
      </c>
    </row>
    <row r="12394" spans="1:8" x14ac:dyDescent="0.3">
      <c r="A12394" s="63" t="s">
        <v>15447</v>
      </c>
      <c r="B12394" s="63" t="s">
        <v>15448</v>
      </c>
      <c r="C12394" s="63" t="s">
        <v>11891</v>
      </c>
      <c r="D12394" s="63" t="s">
        <v>14558</v>
      </c>
      <c r="E12394" s="64">
        <v>0</v>
      </c>
      <c r="F12394" s="64">
        <v>4</v>
      </c>
      <c r="G12394" s="64">
        <v>0</v>
      </c>
      <c r="H12394" s="64">
        <v>4</v>
      </c>
    </row>
    <row r="12395" spans="1:8" x14ac:dyDescent="0.3">
      <c r="A12395" s="63" t="s">
        <v>15447</v>
      </c>
      <c r="B12395" s="63" t="s">
        <v>15448</v>
      </c>
      <c r="C12395" s="63" t="s">
        <v>11537</v>
      </c>
      <c r="D12395" s="63" t="s">
        <v>11538</v>
      </c>
      <c r="E12395" s="64">
        <v>0</v>
      </c>
      <c r="F12395" s="64">
        <v>0</v>
      </c>
      <c r="G12395" s="64">
        <v>10</v>
      </c>
      <c r="H12395" s="64">
        <v>10</v>
      </c>
    </row>
    <row r="12396" spans="1:8" x14ac:dyDescent="0.3">
      <c r="A12396" s="63" t="s">
        <v>15447</v>
      </c>
      <c r="B12396" s="63" t="s">
        <v>15448</v>
      </c>
      <c r="C12396" s="63" t="s">
        <v>9840</v>
      </c>
      <c r="D12396" s="63" t="s">
        <v>9841</v>
      </c>
      <c r="E12396" s="64">
        <v>0</v>
      </c>
      <c r="F12396" s="64">
        <v>0</v>
      </c>
      <c r="G12396" s="64">
        <v>1</v>
      </c>
      <c r="H12396" s="64">
        <v>1</v>
      </c>
    </row>
    <row r="12397" spans="1:8" x14ac:dyDescent="0.3">
      <c r="A12397" s="63" t="s">
        <v>15447</v>
      </c>
      <c r="B12397" s="63" t="s">
        <v>15448</v>
      </c>
      <c r="C12397" s="63" t="s">
        <v>11556</v>
      </c>
      <c r="D12397" s="63" t="s">
        <v>15451</v>
      </c>
      <c r="E12397" s="64">
        <v>0</v>
      </c>
      <c r="F12397" s="64">
        <v>0</v>
      </c>
      <c r="G12397" s="64">
        <v>3</v>
      </c>
      <c r="H12397" s="64">
        <v>3</v>
      </c>
    </row>
    <row r="12398" spans="1:8" x14ac:dyDescent="0.3">
      <c r="A12398" s="63" t="s">
        <v>15447</v>
      </c>
      <c r="B12398" s="63" t="s">
        <v>15448</v>
      </c>
      <c r="C12398" s="63" t="s">
        <v>11889</v>
      </c>
      <c r="D12398" s="63" t="s">
        <v>11890</v>
      </c>
      <c r="E12398" s="64">
        <v>0</v>
      </c>
      <c r="F12398" s="64">
        <v>0</v>
      </c>
      <c r="G12398" s="64">
        <v>1</v>
      </c>
      <c r="H12398" s="64">
        <v>1</v>
      </c>
    </row>
    <row r="12399" spans="1:8" x14ac:dyDescent="0.3">
      <c r="A12399" s="63" t="s">
        <v>15447</v>
      </c>
      <c r="B12399" s="63" t="s">
        <v>15448</v>
      </c>
      <c r="C12399" s="63" t="s">
        <v>11770</v>
      </c>
      <c r="D12399" s="63" t="s">
        <v>1090</v>
      </c>
      <c r="E12399" s="64">
        <v>0</v>
      </c>
      <c r="F12399" s="64">
        <v>2</v>
      </c>
      <c r="G12399" s="64">
        <v>7</v>
      </c>
      <c r="H12399" s="64">
        <v>9</v>
      </c>
    </row>
    <row r="12400" spans="1:8" x14ac:dyDescent="0.3">
      <c r="A12400" s="63" t="s">
        <v>15447</v>
      </c>
      <c r="B12400" s="63" t="s">
        <v>15448</v>
      </c>
      <c r="C12400" s="63" t="s">
        <v>12020</v>
      </c>
      <c r="D12400" s="63" t="s">
        <v>12021</v>
      </c>
      <c r="E12400" s="64">
        <v>0</v>
      </c>
      <c r="F12400" s="64">
        <v>3</v>
      </c>
      <c r="G12400" s="64">
        <v>0</v>
      </c>
      <c r="H12400" s="64">
        <v>3</v>
      </c>
    </row>
    <row r="12401" spans="1:8" x14ac:dyDescent="0.3">
      <c r="A12401" s="63" t="s">
        <v>14408</v>
      </c>
      <c r="B12401" s="63" t="s">
        <v>14409</v>
      </c>
      <c r="C12401" s="63" t="s">
        <v>2482</v>
      </c>
      <c r="D12401" s="63" t="s">
        <v>2483</v>
      </c>
      <c r="E12401" s="64">
        <v>0</v>
      </c>
      <c r="F12401" s="64">
        <v>2</v>
      </c>
      <c r="G12401" s="64">
        <v>0</v>
      </c>
      <c r="H12401" s="64">
        <v>2</v>
      </c>
    </row>
    <row r="12402" spans="1:8" x14ac:dyDescent="0.3">
      <c r="A12402" s="63" t="s">
        <v>14408</v>
      </c>
      <c r="B12402" s="63" t="s">
        <v>14409</v>
      </c>
      <c r="C12402" s="63" t="s">
        <v>2480</v>
      </c>
      <c r="D12402" s="63" t="s">
        <v>14396</v>
      </c>
      <c r="E12402" s="64">
        <v>0</v>
      </c>
      <c r="F12402" s="64">
        <v>0</v>
      </c>
      <c r="G12402" s="64">
        <v>10</v>
      </c>
      <c r="H12402" s="64">
        <v>10</v>
      </c>
    </row>
    <row r="12403" spans="1:8" x14ac:dyDescent="0.3">
      <c r="A12403" s="63" t="s">
        <v>14408</v>
      </c>
      <c r="B12403" s="63" t="s">
        <v>14409</v>
      </c>
      <c r="C12403" s="63" t="s">
        <v>2478</v>
      </c>
      <c r="D12403" s="63" t="s">
        <v>2479</v>
      </c>
      <c r="E12403" s="64">
        <v>5</v>
      </c>
      <c r="F12403" s="64">
        <v>6</v>
      </c>
      <c r="G12403" s="64">
        <v>0</v>
      </c>
      <c r="H12403" s="64">
        <v>6</v>
      </c>
    </row>
    <row r="12404" spans="1:8" x14ac:dyDescent="0.3">
      <c r="A12404" s="63" t="s">
        <v>14408</v>
      </c>
      <c r="B12404" s="63" t="s">
        <v>14409</v>
      </c>
      <c r="C12404" s="63" t="s">
        <v>10817</v>
      </c>
      <c r="D12404" s="63" t="s">
        <v>10818</v>
      </c>
      <c r="E12404" s="64">
        <v>0</v>
      </c>
      <c r="F12404" s="64">
        <v>1</v>
      </c>
      <c r="G12404" s="64">
        <v>0</v>
      </c>
      <c r="H12404" s="64">
        <v>1</v>
      </c>
    </row>
    <row r="12405" spans="1:8" x14ac:dyDescent="0.3">
      <c r="A12405" s="63" t="s">
        <v>15485</v>
      </c>
      <c r="B12405" s="63" t="s">
        <v>15486</v>
      </c>
      <c r="C12405" s="63" t="s">
        <v>12183</v>
      </c>
      <c r="D12405" s="63" t="s">
        <v>15449</v>
      </c>
      <c r="E12405" s="64">
        <v>0</v>
      </c>
      <c r="F12405" s="64">
        <v>0</v>
      </c>
      <c r="G12405" s="64">
        <v>3</v>
      </c>
      <c r="H12405" s="64">
        <v>3</v>
      </c>
    </row>
    <row r="12406" spans="1:8" x14ac:dyDescent="0.3">
      <c r="A12406" s="63" t="s">
        <v>15485</v>
      </c>
      <c r="B12406" s="63" t="s">
        <v>15486</v>
      </c>
      <c r="C12406" s="63" t="s">
        <v>1059</v>
      </c>
      <c r="D12406" s="63" t="s">
        <v>1060</v>
      </c>
      <c r="E12406" s="64">
        <v>0</v>
      </c>
      <c r="F12406" s="64">
        <v>0</v>
      </c>
      <c r="G12406" s="64">
        <v>1</v>
      </c>
      <c r="H12406" s="64">
        <v>1</v>
      </c>
    </row>
    <row r="12407" spans="1:8" x14ac:dyDescent="0.3">
      <c r="A12407" s="63" t="s">
        <v>15485</v>
      </c>
      <c r="B12407" s="63" t="s">
        <v>15486</v>
      </c>
      <c r="C12407" s="63" t="s">
        <v>12289</v>
      </c>
      <c r="D12407" s="63" t="s">
        <v>12290</v>
      </c>
      <c r="E12407" s="64">
        <v>2</v>
      </c>
      <c r="F12407" s="64">
        <v>10</v>
      </c>
      <c r="G12407" s="64">
        <v>1</v>
      </c>
      <c r="H12407" s="64">
        <v>11</v>
      </c>
    </row>
    <row r="12408" spans="1:8" x14ac:dyDescent="0.3">
      <c r="A12408" s="63" t="s">
        <v>15485</v>
      </c>
      <c r="B12408" s="63" t="s">
        <v>15486</v>
      </c>
      <c r="C12408" s="63" t="s">
        <v>12283</v>
      </c>
      <c r="D12408" s="63" t="s">
        <v>15466</v>
      </c>
      <c r="E12408" s="64">
        <v>0</v>
      </c>
      <c r="F12408" s="64">
        <v>11</v>
      </c>
      <c r="G12408" s="64">
        <v>4</v>
      </c>
      <c r="H12408" s="64">
        <v>15</v>
      </c>
    </row>
    <row r="12409" spans="1:8" x14ac:dyDescent="0.3">
      <c r="A12409" s="63" t="s">
        <v>15485</v>
      </c>
      <c r="B12409" s="63" t="s">
        <v>15486</v>
      </c>
      <c r="C12409" s="63" t="s">
        <v>11799</v>
      </c>
      <c r="D12409" s="63" t="s">
        <v>11800</v>
      </c>
      <c r="E12409" s="64">
        <v>1</v>
      </c>
      <c r="F12409" s="64">
        <v>1</v>
      </c>
      <c r="G12409" s="64">
        <v>0</v>
      </c>
      <c r="H12409" s="64">
        <v>1</v>
      </c>
    </row>
    <row r="12410" spans="1:8" x14ac:dyDescent="0.3">
      <c r="A12410" s="63" t="s">
        <v>15485</v>
      </c>
      <c r="B12410" s="63" t="s">
        <v>15486</v>
      </c>
      <c r="C12410" s="63" t="s">
        <v>11783</v>
      </c>
      <c r="D12410" s="63" t="s">
        <v>11784</v>
      </c>
      <c r="E12410" s="64">
        <v>3</v>
      </c>
      <c r="F12410" s="64">
        <v>13</v>
      </c>
      <c r="G12410" s="64">
        <v>25</v>
      </c>
      <c r="H12410" s="64">
        <v>38</v>
      </c>
    </row>
    <row r="12411" spans="1:8" x14ac:dyDescent="0.3">
      <c r="A12411" s="63" t="s">
        <v>15485</v>
      </c>
      <c r="B12411" s="63" t="s">
        <v>15486</v>
      </c>
      <c r="C12411" s="63" t="s">
        <v>11537</v>
      </c>
      <c r="D12411" s="63" t="s">
        <v>11538</v>
      </c>
      <c r="E12411" s="64">
        <v>0</v>
      </c>
      <c r="F12411" s="64">
        <v>0</v>
      </c>
      <c r="G12411" s="64">
        <v>7</v>
      </c>
      <c r="H12411" s="64">
        <v>7</v>
      </c>
    </row>
    <row r="12412" spans="1:8" x14ac:dyDescent="0.3">
      <c r="A12412" s="63" t="s">
        <v>15552</v>
      </c>
      <c r="B12412" s="63" t="s">
        <v>15553</v>
      </c>
      <c r="C12412" s="63" t="s">
        <v>12183</v>
      </c>
      <c r="D12412" s="63" t="s">
        <v>15449</v>
      </c>
      <c r="E12412" s="64">
        <v>0</v>
      </c>
      <c r="F12412" s="64">
        <v>0</v>
      </c>
      <c r="G12412" s="64">
        <v>1</v>
      </c>
      <c r="H12412" s="64">
        <v>1</v>
      </c>
    </row>
    <row r="12413" spans="1:8" x14ac:dyDescent="0.3">
      <c r="A12413" s="63" t="s">
        <v>15552</v>
      </c>
      <c r="B12413" s="63" t="s">
        <v>15553</v>
      </c>
      <c r="C12413" s="63" t="s">
        <v>12289</v>
      </c>
      <c r="D12413" s="63" t="s">
        <v>12290</v>
      </c>
      <c r="E12413" s="64">
        <v>0</v>
      </c>
      <c r="F12413" s="64">
        <v>1</v>
      </c>
      <c r="G12413" s="64">
        <v>0</v>
      </c>
      <c r="H12413" s="64">
        <v>1</v>
      </c>
    </row>
    <row r="12414" spans="1:8" x14ac:dyDescent="0.3">
      <c r="A12414" s="63" t="s">
        <v>15552</v>
      </c>
      <c r="B12414" s="63" t="s">
        <v>15553</v>
      </c>
      <c r="C12414" s="63" t="s">
        <v>12283</v>
      </c>
      <c r="D12414" s="63" t="s">
        <v>15466</v>
      </c>
      <c r="E12414" s="64">
        <v>0</v>
      </c>
      <c r="F12414" s="64">
        <v>1</v>
      </c>
      <c r="G12414" s="64">
        <v>1</v>
      </c>
      <c r="H12414" s="64">
        <v>2</v>
      </c>
    </row>
    <row r="12415" spans="1:8" x14ac:dyDescent="0.3">
      <c r="A12415" s="63" t="s">
        <v>15552</v>
      </c>
      <c r="B12415" s="63" t="s">
        <v>15553</v>
      </c>
      <c r="C12415" s="63" t="s">
        <v>11783</v>
      </c>
      <c r="D12415" s="63" t="s">
        <v>11784</v>
      </c>
      <c r="E12415" s="64">
        <v>0</v>
      </c>
      <c r="F12415" s="64">
        <v>2</v>
      </c>
      <c r="G12415" s="64">
        <v>4</v>
      </c>
      <c r="H12415" s="64">
        <v>6</v>
      </c>
    </row>
    <row r="12416" spans="1:8" x14ac:dyDescent="0.3">
      <c r="A12416" s="63" t="s">
        <v>13997</v>
      </c>
      <c r="B12416" s="63" t="s">
        <v>13998</v>
      </c>
      <c r="C12416" s="63" t="s">
        <v>482</v>
      </c>
      <c r="D12416" s="63" t="s">
        <v>483</v>
      </c>
      <c r="E12416" s="64">
        <v>0</v>
      </c>
      <c r="F12416" s="64">
        <v>0</v>
      </c>
      <c r="G12416" s="64">
        <v>4</v>
      </c>
      <c r="H12416" s="64">
        <v>4</v>
      </c>
    </row>
    <row r="12417" spans="1:8" x14ac:dyDescent="0.3">
      <c r="A12417" s="63" t="s">
        <v>13997</v>
      </c>
      <c r="B12417" s="63" t="s">
        <v>13998</v>
      </c>
      <c r="C12417" s="63" t="s">
        <v>486</v>
      </c>
      <c r="D12417" s="63" t="s">
        <v>487</v>
      </c>
      <c r="E12417" s="64">
        <v>0</v>
      </c>
      <c r="F12417" s="64">
        <v>0</v>
      </c>
      <c r="G12417" s="64">
        <v>3</v>
      </c>
      <c r="H12417" s="64">
        <v>3</v>
      </c>
    </row>
    <row r="12418" spans="1:8" x14ac:dyDescent="0.3">
      <c r="A12418" s="63" t="s">
        <v>13997</v>
      </c>
      <c r="B12418" s="63" t="s">
        <v>13998</v>
      </c>
      <c r="C12418" s="63" t="s">
        <v>484</v>
      </c>
      <c r="D12418" s="63" t="s">
        <v>485</v>
      </c>
      <c r="E12418" s="64">
        <v>0</v>
      </c>
      <c r="F12418" s="64">
        <v>37</v>
      </c>
      <c r="G12418" s="64">
        <v>5</v>
      </c>
      <c r="H12418" s="64">
        <v>42</v>
      </c>
    </row>
    <row r="12419" spans="1:8" x14ac:dyDescent="0.3">
      <c r="A12419" s="63" t="s">
        <v>15670</v>
      </c>
      <c r="B12419" s="63" t="s">
        <v>15671</v>
      </c>
      <c r="C12419" s="63" t="s">
        <v>4988</v>
      </c>
      <c r="D12419" s="63" t="s">
        <v>4989</v>
      </c>
      <c r="E12419" s="64">
        <v>0</v>
      </c>
      <c r="F12419" s="64">
        <v>0</v>
      </c>
      <c r="G12419" s="64">
        <v>1</v>
      </c>
      <c r="H12419" s="64">
        <v>1</v>
      </c>
    </row>
    <row r="12420" spans="1:8" x14ac:dyDescent="0.3">
      <c r="A12420" s="63" t="s">
        <v>15670</v>
      </c>
      <c r="B12420" s="63" t="s">
        <v>15671</v>
      </c>
      <c r="C12420" s="63" t="s">
        <v>13678</v>
      </c>
      <c r="D12420" s="63" t="s">
        <v>14123</v>
      </c>
      <c r="E12420" s="64">
        <v>0</v>
      </c>
      <c r="F12420" s="64">
        <v>0</v>
      </c>
      <c r="G12420" s="64">
        <v>3</v>
      </c>
      <c r="H12420" s="64">
        <v>3</v>
      </c>
    </row>
    <row r="12421" spans="1:8" x14ac:dyDescent="0.3">
      <c r="A12421" s="63" t="s">
        <v>15670</v>
      </c>
      <c r="B12421" s="63" t="s">
        <v>15671</v>
      </c>
      <c r="C12421" s="63" t="s">
        <v>10390</v>
      </c>
      <c r="D12421" s="63" t="s">
        <v>15244</v>
      </c>
      <c r="E12421" s="64">
        <v>0</v>
      </c>
      <c r="F12421" s="64">
        <v>0</v>
      </c>
      <c r="G12421" s="64">
        <v>1</v>
      </c>
      <c r="H12421" s="64">
        <v>1</v>
      </c>
    </row>
    <row r="12422" spans="1:8" x14ac:dyDescent="0.3">
      <c r="A12422" s="63" t="s">
        <v>14304</v>
      </c>
      <c r="B12422" s="63" t="s">
        <v>14305</v>
      </c>
      <c r="C12422" s="63" t="s">
        <v>2116</v>
      </c>
      <c r="D12422" s="63" t="s">
        <v>906</v>
      </c>
      <c r="E12422" s="64">
        <v>2</v>
      </c>
      <c r="F12422" s="64">
        <v>3</v>
      </c>
      <c r="G12422" s="64">
        <v>1</v>
      </c>
      <c r="H12422" s="64">
        <v>4</v>
      </c>
    </row>
    <row r="12423" spans="1:8" x14ac:dyDescent="0.3">
      <c r="A12423" s="63" t="s">
        <v>14304</v>
      </c>
      <c r="B12423" s="63" t="s">
        <v>14305</v>
      </c>
      <c r="C12423" s="63" t="s">
        <v>10868</v>
      </c>
      <c r="D12423" s="63" t="s">
        <v>10185</v>
      </c>
      <c r="E12423" s="64">
        <v>1</v>
      </c>
      <c r="F12423" s="64">
        <v>7</v>
      </c>
      <c r="G12423" s="64">
        <v>0</v>
      </c>
      <c r="H12423" s="64">
        <v>7</v>
      </c>
    </row>
    <row r="12424" spans="1:8" x14ac:dyDescent="0.3">
      <c r="A12424" s="63" t="s">
        <v>15201</v>
      </c>
      <c r="B12424" s="63" t="s">
        <v>15202</v>
      </c>
      <c r="C12424" s="63" t="s">
        <v>9420</v>
      </c>
      <c r="D12424" s="63" t="s">
        <v>14003</v>
      </c>
      <c r="E12424" s="64">
        <v>0</v>
      </c>
      <c r="F12424" s="64">
        <v>0</v>
      </c>
      <c r="G12424" s="64">
        <v>1</v>
      </c>
      <c r="H12424" s="64">
        <v>1</v>
      </c>
    </row>
    <row r="12425" spans="1:8" x14ac:dyDescent="0.3">
      <c r="A12425" s="63" t="s">
        <v>15201</v>
      </c>
      <c r="B12425" s="63" t="s">
        <v>15202</v>
      </c>
      <c r="C12425" s="63" t="s">
        <v>2482</v>
      </c>
      <c r="D12425" s="63" t="s">
        <v>2483</v>
      </c>
      <c r="E12425" s="64">
        <v>0</v>
      </c>
      <c r="F12425" s="64">
        <v>0</v>
      </c>
      <c r="G12425" s="64">
        <v>2</v>
      </c>
      <c r="H12425" s="64">
        <v>2</v>
      </c>
    </row>
    <row r="12426" spans="1:8" x14ac:dyDescent="0.3">
      <c r="A12426" s="63" t="s">
        <v>15201</v>
      </c>
      <c r="B12426" s="63" t="s">
        <v>15202</v>
      </c>
      <c r="C12426" s="63" t="s">
        <v>2480</v>
      </c>
      <c r="D12426" s="63" t="s">
        <v>14396</v>
      </c>
      <c r="E12426" s="64">
        <v>0</v>
      </c>
      <c r="F12426" s="64">
        <v>0</v>
      </c>
      <c r="G12426" s="64">
        <v>2</v>
      </c>
      <c r="H12426" s="64">
        <v>2</v>
      </c>
    </row>
    <row r="12427" spans="1:8" x14ac:dyDescent="0.3">
      <c r="A12427" s="63" t="s">
        <v>14102</v>
      </c>
      <c r="B12427" s="63" t="s">
        <v>14103</v>
      </c>
      <c r="C12427" s="63" t="s">
        <v>981</v>
      </c>
      <c r="D12427" s="63" t="s">
        <v>982</v>
      </c>
      <c r="E12427" s="64">
        <v>1</v>
      </c>
      <c r="F12427" s="64">
        <v>1</v>
      </c>
      <c r="G12427" s="64">
        <v>2</v>
      </c>
      <c r="H12427" s="64">
        <v>3</v>
      </c>
    </row>
    <row r="12428" spans="1:8" x14ac:dyDescent="0.3">
      <c r="A12428" s="63" t="s">
        <v>14102</v>
      </c>
      <c r="B12428" s="63" t="s">
        <v>14103</v>
      </c>
      <c r="C12428" s="63" t="s">
        <v>995</v>
      </c>
      <c r="D12428" s="63" t="s">
        <v>996</v>
      </c>
      <c r="E12428" s="64">
        <v>7</v>
      </c>
      <c r="F12428" s="64">
        <v>25</v>
      </c>
      <c r="G12428" s="64">
        <v>0</v>
      </c>
      <c r="H12428" s="64">
        <v>25</v>
      </c>
    </row>
    <row r="12429" spans="1:8" x14ac:dyDescent="0.3">
      <c r="A12429" s="63" t="s">
        <v>14102</v>
      </c>
      <c r="B12429" s="63" t="s">
        <v>14103</v>
      </c>
      <c r="C12429" s="63" t="s">
        <v>979</v>
      </c>
      <c r="D12429" s="63" t="s">
        <v>980</v>
      </c>
      <c r="E12429" s="64">
        <v>0</v>
      </c>
      <c r="F12429" s="64">
        <v>2</v>
      </c>
      <c r="G12429" s="64">
        <v>18</v>
      </c>
      <c r="H12429" s="64">
        <v>20</v>
      </c>
    </row>
    <row r="12430" spans="1:8" x14ac:dyDescent="0.3">
      <c r="A12430" s="63" t="s">
        <v>14306</v>
      </c>
      <c r="B12430" s="63" t="s">
        <v>14307</v>
      </c>
      <c r="C12430" s="63" t="s">
        <v>10869</v>
      </c>
      <c r="D12430" s="63" t="s">
        <v>10870</v>
      </c>
      <c r="E12430" s="64">
        <v>0</v>
      </c>
      <c r="F12430" s="64">
        <v>0</v>
      </c>
      <c r="G12430" s="64">
        <v>1</v>
      </c>
      <c r="H12430" s="64">
        <v>1</v>
      </c>
    </row>
    <row r="12431" spans="1:8" x14ac:dyDescent="0.3">
      <c r="A12431" s="63" t="s">
        <v>14306</v>
      </c>
      <c r="B12431" s="63" t="s">
        <v>14307</v>
      </c>
      <c r="C12431" s="63" t="s">
        <v>2102</v>
      </c>
      <c r="D12431" s="63" t="s">
        <v>2103</v>
      </c>
      <c r="E12431" s="64">
        <v>10</v>
      </c>
      <c r="F12431" s="64">
        <v>8</v>
      </c>
      <c r="G12431" s="64">
        <v>0</v>
      </c>
      <c r="H12431" s="64">
        <v>8</v>
      </c>
    </row>
    <row r="12432" spans="1:8" x14ac:dyDescent="0.3">
      <c r="A12432" s="63" t="s">
        <v>14306</v>
      </c>
      <c r="B12432" s="63" t="s">
        <v>14307</v>
      </c>
      <c r="C12432" s="63" t="s">
        <v>2039</v>
      </c>
      <c r="D12432" s="63" t="s">
        <v>2040</v>
      </c>
      <c r="E12432" s="64">
        <v>0</v>
      </c>
      <c r="F12432" s="64">
        <v>0</v>
      </c>
      <c r="G12432" s="64">
        <v>5</v>
      </c>
      <c r="H12432" s="64">
        <v>5</v>
      </c>
    </row>
    <row r="12433" spans="1:8" x14ac:dyDescent="0.3">
      <c r="A12433" s="63" t="s">
        <v>14306</v>
      </c>
      <c r="B12433" s="63" t="s">
        <v>14307</v>
      </c>
      <c r="C12433" s="63" t="s">
        <v>2035</v>
      </c>
      <c r="D12433" s="63" t="s">
        <v>14282</v>
      </c>
      <c r="E12433" s="64">
        <v>2</v>
      </c>
      <c r="F12433" s="64">
        <v>3</v>
      </c>
      <c r="G12433" s="64">
        <v>0</v>
      </c>
      <c r="H12433" s="64">
        <v>3</v>
      </c>
    </row>
    <row r="12434" spans="1:8" x14ac:dyDescent="0.3">
      <c r="A12434" s="63" t="s">
        <v>14306</v>
      </c>
      <c r="B12434" s="63" t="s">
        <v>14307</v>
      </c>
      <c r="C12434" s="63" t="s">
        <v>2100</v>
      </c>
      <c r="D12434" s="63" t="s">
        <v>14291</v>
      </c>
      <c r="E12434" s="64">
        <v>0</v>
      </c>
      <c r="F12434" s="64">
        <v>69</v>
      </c>
      <c r="G12434" s="64">
        <v>0</v>
      </c>
      <c r="H12434" s="64">
        <v>69</v>
      </c>
    </row>
    <row r="12435" spans="1:8" x14ac:dyDescent="0.3">
      <c r="A12435" s="63" t="s">
        <v>15355</v>
      </c>
      <c r="B12435" s="63" t="s">
        <v>15356</v>
      </c>
      <c r="C12435" s="63" t="s">
        <v>48</v>
      </c>
      <c r="D12435" s="63" t="s">
        <v>49</v>
      </c>
      <c r="E12435" s="64">
        <v>0</v>
      </c>
      <c r="F12435" s="64">
        <v>1</v>
      </c>
      <c r="G12435" s="64">
        <v>1</v>
      </c>
      <c r="H12435" s="64">
        <v>2</v>
      </c>
    </row>
    <row r="12436" spans="1:8" x14ac:dyDescent="0.3">
      <c r="A12436" s="63" t="s">
        <v>15355</v>
      </c>
      <c r="B12436" s="63" t="s">
        <v>15356</v>
      </c>
      <c r="C12436" s="63" t="s">
        <v>60</v>
      </c>
      <c r="D12436" s="63" t="s">
        <v>61</v>
      </c>
      <c r="E12436" s="64">
        <v>0</v>
      </c>
      <c r="F12436" s="64">
        <v>10</v>
      </c>
      <c r="G12436" s="64">
        <v>55</v>
      </c>
      <c r="H12436" s="64">
        <v>65</v>
      </c>
    </row>
    <row r="12437" spans="1:8" x14ac:dyDescent="0.3">
      <c r="A12437" s="63" t="s">
        <v>15355</v>
      </c>
      <c r="B12437" s="63" t="s">
        <v>15356</v>
      </c>
      <c r="C12437" s="63" t="s">
        <v>10994</v>
      </c>
      <c r="D12437" s="63" t="s">
        <v>10995</v>
      </c>
      <c r="E12437" s="64">
        <v>0</v>
      </c>
      <c r="F12437" s="64">
        <v>2</v>
      </c>
      <c r="G12437" s="64">
        <v>0</v>
      </c>
      <c r="H12437" s="64">
        <v>2</v>
      </c>
    </row>
    <row r="12438" spans="1:8" x14ac:dyDescent="0.3">
      <c r="A12438" s="63" t="s">
        <v>15355</v>
      </c>
      <c r="B12438" s="63" t="s">
        <v>15356</v>
      </c>
      <c r="C12438" s="63" t="s">
        <v>11190</v>
      </c>
      <c r="D12438" s="63" t="s">
        <v>11191</v>
      </c>
      <c r="E12438" s="64">
        <v>0</v>
      </c>
      <c r="F12438" s="64">
        <v>0</v>
      </c>
      <c r="G12438" s="64">
        <v>1</v>
      </c>
      <c r="H12438" s="64">
        <v>1</v>
      </c>
    </row>
    <row r="12439" spans="1:8" x14ac:dyDescent="0.3">
      <c r="A12439" s="63" t="s">
        <v>15355</v>
      </c>
      <c r="B12439" s="63" t="s">
        <v>15356</v>
      </c>
      <c r="C12439" s="63" t="s">
        <v>142</v>
      </c>
      <c r="D12439" s="63" t="s">
        <v>143</v>
      </c>
      <c r="E12439" s="64">
        <v>0</v>
      </c>
      <c r="F12439" s="64">
        <v>3</v>
      </c>
      <c r="G12439" s="64">
        <v>22</v>
      </c>
      <c r="H12439" s="64">
        <v>25</v>
      </c>
    </row>
    <row r="12440" spans="1:8" x14ac:dyDescent="0.3">
      <c r="A12440" s="63" t="s">
        <v>15355</v>
      </c>
      <c r="B12440" s="63" t="s">
        <v>15356</v>
      </c>
      <c r="C12440" s="63" t="s">
        <v>10428</v>
      </c>
      <c r="D12440" s="63" t="s">
        <v>10429</v>
      </c>
      <c r="E12440" s="64">
        <v>0</v>
      </c>
      <c r="F12440" s="64">
        <v>1</v>
      </c>
      <c r="G12440" s="64">
        <v>6</v>
      </c>
      <c r="H12440" s="64">
        <v>7</v>
      </c>
    </row>
    <row r="12441" spans="1:8" x14ac:dyDescent="0.3">
      <c r="A12441" s="63" t="s">
        <v>15355</v>
      </c>
      <c r="B12441" s="63" t="s">
        <v>15356</v>
      </c>
      <c r="C12441" s="63" t="s">
        <v>10477</v>
      </c>
      <c r="D12441" s="63" t="s">
        <v>10478</v>
      </c>
      <c r="E12441" s="64">
        <v>0</v>
      </c>
      <c r="F12441" s="64">
        <v>0</v>
      </c>
      <c r="G12441" s="64">
        <v>10</v>
      </c>
      <c r="H12441" s="64">
        <v>10</v>
      </c>
    </row>
    <row r="12442" spans="1:8" x14ac:dyDescent="0.3">
      <c r="A12442" s="63" t="s">
        <v>15355</v>
      </c>
      <c r="B12442" s="63" t="s">
        <v>15356</v>
      </c>
      <c r="C12442" s="63" t="s">
        <v>56</v>
      </c>
      <c r="D12442" s="63" t="s">
        <v>13885</v>
      </c>
      <c r="E12442" s="64">
        <v>0</v>
      </c>
      <c r="F12442" s="64">
        <v>0</v>
      </c>
      <c r="G12442" s="64">
        <v>1</v>
      </c>
      <c r="H12442" s="64">
        <v>1</v>
      </c>
    </row>
    <row r="12443" spans="1:8" x14ac:dyDescent="0.3">
      <c r="A12443" s="63" t="s">
        <v>15355</v>
      </c>
      <c r="B12443" s="63" t="s">
        <v>15356</v>
      </c>
      <c r="C12443" s="63" t="s">
        <v>144</v>
      </c>
      <c r="D12443" s="63" t="s">
        <v>13886</v>
      </c>
      <c r="E12443" s="64">
        <v>0</v>
      </c>
      <c r="F12443" s="64">
        <v>1</v>
      </c>
      <c r="G12443" s="64">
        <v>1</v>
      </c>
      <c r="H12443" s="64">
        <v>2</v>
      </c>
    </row>
    <row r="12444" spans="1:8" x14ac:dyDescent="0.3">
      <c r="A12444" s="63" t="s">
        <v>15355</v>
      </c>
      <c r="B12444" s="63" t="s">
        <v>15356</v>
      </c>
      <c r="C12444" s="63" t="s">
        <v>10392</v>
      </c>
      <c r="D12444" s="63" t="s">
        <v>10393</v>
      </c>
      <c r="E12444" s="64">
        <v>0</v>
      </c>
      <c r="F12444" s="64">
        <v>0</v>
      </c>
      <c r="G12444" s="64">
        <v>1</v>
      </c>
      <c r="H12444" s="64">
        <v>1</v>
      </c>
    </row>
    <row r="12445" spans="1:8" x14ac:dyDescent="0.3">
      <c r="A12445" s="63" t="s">
        <v>15355</v>
      </c>
      <c r="B12445" s="63" t="s">
        <v>15356</v>
      </c>
      <c r="C12445" s="63" t="s">
        <v>10992</v>
      </c>
      <c r="D12445" s="63" t="s">
        <v>10993</v>
      </c>
      <c r="E12445" s="64">
        <v>0</v>
      </c>
      <c r="F12445" s="64">
        <v>6</v>
      </c>
      <c r="G12445" s="64">
        <v>10</v>
      </c>
      <c r="H12445" s="64">
        <v>16</v>
      </c>
    </row>
    <row r="12446" spans="1:8" x14ac:dyDescent="0.3">
      <c r="A12446" s="63" t="s">
        <v>15355</v>
      </c>
      <c r="B12446" s="63" t="s">
        <v>15356</v>
      </c>
      <c r="C12446" s="63" t="s">
        <v>10412</v>
      </c>
      <c r="D12446" s="63" t="s">
        <v>10413</v>
      </c>
      <c r="E12446" s="64">
        <v>0</v>
      </c>
      <c r="F12446" s="64">
        <v>0</v>
      </c>
      <c r="G12446" s="64">
        <v>4</v>
      </c>
      <c r="H12446" s="64">
        <v>4</v>
      </c>
    </row>
    <row r="12447" spans="1:8" x14ac:dyDescent="0.3">
      <c r="A12447" s="63" t="s">
        <v>15355</v>
      </c>
      <c r="B12447" s="63" t="s">
        <v>15356</v>
      </c>
      <c r="C12447" s="63" t="s">
        <v>11029</v>
      </c>
      <c r="D12447" s="63" t="s">
        <v>11030</v>
      </c>
      <c r="E12447" s="64">
        <v>1</v>
      </c>
      <c r="F12447" s="64">
        <v>5</v>
      </c>
      <c r="G12447" s="64">
        <v>0</v>
      </c>
      <c r="H12447" s="64">
        <v>5</v>
      </c>
    </row>
    <row r="12448" spans="1:8" x14ac:dyDescent="0.3">
      <c r="A12448" s="63" t="s">
        <v>15355</v>
      </c>
      <c r="B12448" s="63" t="s">
        <v>15356</v>
      </c>
      <c r="C12448" s="63" t="s">
        <v>2039</v>
      </c>
      <c r="D12448" s="63" t="s">
        <v>2040</v>
      </c>
      <c r="E12448" s="64">
        <v>0</v>
      </c>
      <c r="F12448" s="64">
        <v>0</v>
      </c>
      <c r="G12448" s="64">
        <v>1</v>
      </c>
      <c r="H12448" s="64">
        <v>1</v>
      </c>
    </row>
    <row r="12449" spans="1:8" x14ac:dyDescent="0.3">
      <c r="A12449" s="63" t="s">
        <v>15355</v>
      </c>
      <c r="B12449" s="63" t="s">
        <v>15356</v>
      </c>
      <c r="C12449" s="63" t="s">
        <v>146</v>
      </c>
      <c r="D12449" s="63" t="s">
        <v>147</v>
      </c>
      <c r="E12449" s="64">
        <v>0</v>
      </c>
      <c r="F12449" s="64">
        <v>1</v>
      </c>
      <c r="G12449" s="64">
        <v>0</v>
      </c>
      <c r="H12449" s="64">
        <v>1</v>
      </c>
    </row>
    <row r="12450" spans="1:8" x14ac:dyDescent="0.3">
      <c r="A12450" s="63" t="s">
        <v>15355</v>
      </c>
      <c r="B12450" s="63" t="s">
        <v>15356</v>
      </c>
      <c r="C12450" s="63" t="s">
        <v>10474</v>
      </c>
      <c r="D12450" s="63" t="s">
        <v>5684</v>
      </c>
      <c r="E12450" s="64">
        <v>0</v>
      </c>
      <c r="F12450" s="64">
        <v>1</v>
      </c>
      <c r="G12450" s="64">
        <v>0</v>
      </c>
      <c r="H12450" s="64">
        <v>1</v>
      </c>
    </row>
    <row r="12451" spans="1:8" x14ac:dyDescent="0.3">
      <c r="A12451" s="63" t="s">
        <v>15355</v>
      </c>
      <c r="B12451" s="63" t="s">
        <v>15356</v>
      </c>
      <c r="C12451" s="63" t="s">
        <v>176</v>
      </c>
      <c r="D12451" s="63" t="s">
        <v>177</v>
      </c>
      <c r="E12451" s="64">
        <v>0</v>
      </c>
      <c r="F12451" s="64">
        <v>1</v>
      </c>
      <c r="G12451" s="64">
        <v>0</v>
      </c>
      <c r="H12451" s="64">
        <v>1</v>
      </c>
    </row>
    <row r="12452" spans="1:8" x14ac:dyDescent="0.3">
      <c r="A12452" s="63" t="s">
        <v>15355</v>
      </c>
      <c r="B12452" s="63" t="s">
        <v>15356</v>
      </c>
      <c r="C12452" s="63" t="s">
        <v>11071</v>
      </c>
      <c r="D12452" s="63" t="s">
        <v>13887</v>
      </c>
      <c r="E12452" s="64">
        <v>0</v>
      </c>
      <c r="F12452" s="64">
        <v>17</v>
      </c>
      <c r="G12452" s="64">
        <v>101</v>
      </c>
      <c r="H12452" s="64">
        <v>118</v>
      </c>
    </row>
    <row r="12453" spans="1:8" x14ac:dyDescent="0.3">
      <c r="A12453" s="63" t="s">
        <v>15355</v>
      </c>
      <c r="B12453" s="63" t="s">
        <v>15356</v>
      </c>
      <c r="C12453" s="63" t="s">
        <v>11079</v>
      </c>
      <c r="D12453" s="63" t="s">
        <v>11080</v>
      </c>
      <c r="E12453" s="64">
        <v>33</v>
      </c>
      <c r="F12453" s="64">
        <v>57</v>
      </c>
      <c r="G12453" s="64">
        <v>0</v>
      </c>
      <c r="H12453" s="64">
        <v>57</v>
      </c>
    </row>
    <row r="12454" spans="1:8" x14ac:dyDescent="0.3">
      <c r="A12454" s="63" t="s">
        <v>15355</v>
      </c>
      <c r="B12454" s="63" t="s">
        <v>15356</v>
      </c>
      <c r="C12454" s="63" t="s">
        <v>11027</v>
      </c>
      <c r="D12454" s="63" t="s">
        <v>11028</v>
      </c>
      <c r="E12454" s="64">
        <v>2</v>
      </c>
      <c r="F12454" s="64">
        <v>6</v>
      </c>
      <c r="G12454" s="64">
        <v>0</v>
      </c>
      <c r="H12454" s="64">
        <v>6</v>
      </c>
    </row>
    <row r="12455" spans="1:8" x14ac:dyDescent="0.3">
      <c r="A12455" s="63" t="s">
        <v>15355</v>
      </c>
      <c r="B12455" s="63" t="s">
        <v>15356</v>
      </c>
      <c r="C12455" s="63" t="s">
        <v>11073</v>
      </c>
      <c r="D12455" s="63" t="s">
        <v>14327</v>
      </c>
      <c r="E12455" s="64">
        <v>47</v>
      </c>
      <c r="F12455" s="64">
        <v>145</v>
      </c>
      <c r="G12455" s="64">
        <v>0</v>
      </c>
      <c r="H12455" s="64">
        <v>145</v>
      </c>
    </row>
    <row r="12456" spans="1:8" x14ac:dyDescent="0.3">
      <c r="A12456" s="63" t="s">
        <v>15355</v>
      </c>
      <c r="B12456" s="63" t="s">
        <v>15356</v>
      </c>
      <c r="C12456" s="63" t="s">
        <v>11026</v>
      </c>
      <c r="D12456" s="63" t="s">
        <v>11094</v>
      </c>
      <c r="E12456" s="64">
        <v>5</v>
      </c>
      <c r="F12456" s="64">
        <v>17</v>
      </c>
      <c r="G12456" s="64">
        <v>0</v>
      </c>
      <c r="H12456" s="64">
        <v>17</v>
      </c>
    </row>
    <row r="12457" spans="1:8" x14ac:dyDescent="0.3">
      <c r="A12457" s="63" t="s">
        <v>15355</v>
      </c>
      <c r="B12457" s="63" t="s">
        <v>15356</v>
      </c>
      <c r="C12457" s="63" t="s">
        <v>12714</v>
      </c>
      <c r="D12457" s="63" t="s">
        <v>15340</v>
      </c>
      <c r="E12457" s="64">
        <v>0</v>
      </c>
      <c r="F12457" s="64">
        <v>3</v>
      </c>
      <c r="G12457" s="64">
        <v>3</v>
      </c>
      <c r="H12457" s="64">
        <v>6</v>
      </c>
    </row>
    <row r="12458" spans="1:8" x14ac:dyDescent="0.3">
      <c r="A12458" s="63" t="s">
        <v>15355</v>
      </c>
      <c r="B12458" s="63" t="s">
        <v>15356</v>
      </c>
      <c r="C12458" s="63" t="s">
        <v>1253</v>
      </c>
      <c r="D12458" s="63" t="s">
        <v>1254</v>
      </c>
      <c r="E12458" s="64">
        <v>0</v>
      </c>
      <c r="F12458" s="64">
        <v>0</v>
      </c>
      <c r="G12458" s="64">
        <v>1</v>
      </c>
      <c r="H12458" s="64">
        <v>1</v>
      </c>
    </row>
    <row r="12459" spans="1:8" x14ac:dyDescent="0.3">
      <c r="A12459" s="63" t="s">
        <v>15355</v>
      </c>
      <c r="B12459" s="63" t="s">
        <v>15356</v>
      </c>
      <c r="C12459" s="63" t="s">
        <v>11077</v>
      </c>
      <c r="D12459" s="63" t="s">
        <v>14322</v>
      </c>
      <c r="E12459" s="64">
        <v>15</v>
      </c>
      <c r="F12459" s="64">
        <v>60</v>
      </c>
      <c r="G12459" s="64">
        <v>49</v>
      </c>
      <c r="H12459" s="64">
        <v>109</v>
      </c>
    </row>
    <row r="12460" spans="1:8" x14ac:dyDescent="0.3">
      <c r="A12460" s="63" t="s">
        <v>15355</v>
      </c>
      <c r="B12460" s="63" t="s">
        <v>15356</v>
      </c>
      <c r="C12460" s="63" t="s">
        <v>11075</v>
      </c>
      <c r="D12460" s="63" t="s">
        <v>11076</v>
      </c>
      <c r="E12460" s="64">
        <v>0</v>
      </c>
      <c r="F12460" s="64">
        <v>8</v>
      </c>
      <c r="G12460" s="64">
        <v>1</v>
      </c>
      <c r="H12460" s="64">
        <v>9</v>
      </c>
    </row>
    <row r="12461" spans="1:8" x14ac:dyDescent="0.3">
      <c r="A12461" s="63" t="s">
        <v>15629</v>
      </c>
      <c r="B12461" s="63" t="s">
        <v>15630</v>
      </c>
      <c r="C12461" s="63" t="s">
        <v>60</v>
      </c>
      <c r="D12461" s="63" t="s">
        <v>61</v>
      </c>
      <c r="E12461" s="64">
        <v>0</v>
      </c>
      <c r="F12461" s="64">
        <v>0</v>
      </c>
      <c r="G12461" s="64">
        <v>1</v>
      </c>
      <c r="H12461" s="64">
        <v>1</v>
      </c>
    </row>
    <row r="12462" spans="1:8" x14ac:dyDescent="0.3">
      <c r="A12462" s="63" t="s">
        <v>15629</v>
      </c>
      <c r="B12462" s="63" t="s">
        <v>15630</v>
      </c>
      <c r="C12462" s="63" t="s">
        <v>10428</v>
      </c>
      <c r="D12462" s="63" t="s">
        <v>10429</v>
      </c>
      <c r="E12462" s="64">
        <v>0</v>
      </c>
      <c r="F12462" s="64">
        <v>0</v>
      </c>
      <c r="G12462" s="64">
        <v>1</v>
      </c>
      <c r="H12462" s="64">
        <v>1</v>
      </c>
    </row>
    <row r="12463" spans="1:8" x14ac:dyDescent="0.3">
      <c r="A12463" s="63" t="s">
        <v>15629</v>
      </c>
      <c r="B12463" s="63" t="s">
        <v>15630</v>
      </c>
      <c r="C12463" s="63" t="s">
        <v>12583</v>
      </c>
      <c r="D12463" s="63" t="s">
        <v>5284</v>
      </c>
      <c r="E12463" s="64">
        <v>3</v>
      </c>
      <c r="F12463" s="64">
        <v>8</v>
      </c>
      <c r="G12463" s="64">
        <v>3</v>
      </c>
      <c r="H12463" s="64">
        <v>11</v>
      </c>
    </row>
    <row r="12464" spans="1:8" x14ac:dyDescent="0.3">
      <c r="A12464" s="63" t="s">
        <v>15629</v>
      </c>
      <c r="B12464" s="63" t="s">
        <v>15630</v>
      </c>
      <c r="C12464" s="63" t="s">
        <v>12618</v>
      </c>
      <c r="D12464" s="63" t="s">
        <v>12619</v>
      </c>
      <c r="E12464" s="64">
        <v>1</v>
      </c>
      <c r="F12464" s="64">
        <v>3</v>
      </c>
      <c r="G12464" s="64">
        <v>1</v>
      </c>
      <c r="H12464" s="64">
        <v>4</v>
      </c>
    </row>
    <row r="12465" spans="1:8" x14ac:dyDescent="0.3">
      <c r="A12465" s="63" t="s">
        <v>15629</v>
      </c>
      <c r="B12465" s="63" t="s">
        <v>15630</v>
      </c>
      <c r="C12465" s="63" t="s">
        <v>12630</v>
      </c>
      <c r="D12465" s="63" t="s">
        <v>12631</v>
      </c>
      <c r="E12465" s="64">
        <v>0</v>
      </c>
      <c r="F12465" s="64">
        <v>0</v>
      </c>
      <c r="G12465" s="64">
        <v>1</v>
      </c>
      <c r="H12465" s="64">
        <v>1</v>
      </c>
    </row>
    <row r="12466" spans="1:8" x14ac:dyDescent="0.3">
      <c r="A12466" s="63" t="s">
        <v>15629</v>
      </c>
      <c r="B12466" s="63" t="s">
        <v>15630</v>
      </c>
      <c r="C12466" s="63" t="s">
        <v>12584</v>
      </c>
      <c r="D12466" s="63" t="s">
        <v>12585</v>
      </c>
      <c r="E12466" s="64">
        <v>0</v>
      </c>
      <c r="F12466" s="64">
        <v>9</v>
      </c>
      <c r="G12466" s="64">
        <v>6</v>
      </c>
      <c r="H12466" s="64">
        <v>15</v>
      </c>
    </row>
    <row r="12467" spans="1:8" x14ac:dyDescent="0.3">
      <c r="A12467" s="63" t="s">
        <v>15629</v>
      </c>
      <c r="B12467" s="63" t="s">
        <v>15630</v>
      </c>
      <c r="C12467" s="63" t="s">
        <v>12579</v>
      </c>
      <c r="D12467" s="63" t="s">
        <v>12580</v>
      </c>
      <c r="E12467" s="64">
        <v>0</v>
      </c>
      <c r="F12467" s="64">
        <v>0</v>
      </c>
      <c r="G12467" s="64">
        <v>17</v>
      </c>
      <c r="H12467" s="64">
        <v>17</v>
      </c>
    </row>
    <row r="12468" spans="1:8" x14ac:dyDescent="0.3">
      <c r="A12468" s="63" t="s">
        <v>15629</v>
      </c>
      <c r="B12468" s="63" t="s">
        <v>15630</v>
      </c>
      <c r="C12468" s="63" t="s">
        <v>12577</v>
      </c>
      <c r="D12468" s="63" t="s">
        <v>12578</v>
      </c>
      <c r="E12468" s="64">
        <v>1</v>
      </c>
      <c r="F12468" s="64">
        <v>12</v>
      </c>
      <c r="G12468" s="64">
        <v>5</v>
      </c>
      <c r="H12468" s="64">
        <v>17</v>
      </c>
    </row>
    <row r="12469" spans="1:8" x14ac:dyDescent="0.3">
      <c r="A12469" s="63" t="s">
        <v>15629</v>
      </c>
      <c r="B12469" s="63" t="s">
        <v>15630</v>
      </c>
      <c r="C12469" s="63" t="s">
        <v>1239</v>
      </c>
      <c r="D12469" s="63" t="s">
        <v>1240</v>
      </c>
      <c r="E12469" s="64">
        <v>0</v>
      </c>
      <c r="F12469" s="64">
        <v>0</v>
      </c>
      <c r="G12469" s="64">
        <v>1</v>
      </c>
      <c r="H12469" s="64">
        <v>1</v>
      </c>
    </row>
    <row r="12470" spans="1:8" x14ac:dyDescent="0.3">
      <c r="A12470" s="63" t="s">
        <v>15629</v>
      </c>
      <c r="B12470" s="63" t="s">
        <v>15630</v>
      </c>
      <c r="C12470" s="63" t="s">
        <v>12642</v>
      </c>
      <c r="D12470" s="63" t="s">
        <v>12643</v>
      </c>
      <c r="E12470" s="64">
        <v>0</v>
      </c>
      <c r="F12470" s="64">
        <v>3</v>
      </c>
      <c r="G12470" s="64">
        <v>3</v>
      </c>
      <c r="H12470" s="64">
        <v>6</v>
      </c>
    </row>
    <row r="12471" spans="1:8" x14ac:dyDescent="0.3">
      <c r="A12471" s="63" t="s">
        <v>15629</v>
      </c>
      <c r="B12471" s="63" t="s">
        <v>15630</v>
      </c>
      <c r="C12471" s="63" t="s">
        <v>1361</v>
      </c>
      <c r="D12471" s="63" t="s">
        <v>1362</v>
      </c>
      <c r="E12471" s="64">
        <v>0</v>
      </c>
      <c r="F12471" s="64">
        <v>3</v>
      </c>
      <c r="G12471" s="64">
        <v>0</v>
      </c>
      <c r="H12471" s="64">
        <v>3</v>
      </c>
    </row>
    <row r="12472" spans="1:8" x14ac:dyDescent="0.3">
      <c r="A12472" s="63" t="s">
        <v>15629</v>
      </c>
      <c r="B12472" s="63" t="s">
        <v>15630</v>
      </c>
      <c r="C12472" s="63" t="s">
        <v>1293</v>
      </c>
      <c r="D12472" s="63" t="s">
        <v>1294</v>
      </c>
      <c r="E12472" s="64">
        <v>0</v>
      </c>
      <c r="F12472" s="64">
        <v>0</v>
      </c>
      <c r="G12472" s="64">
        <v>1</v>
      </c>
      <c r="H12472" s="64">
        <v>1</v>
      </c>
    </row>
    <row r="12473" spans="1:8" x14ac:dyDescent="0.3">
      <c r="A12473" s="63" t="s">
        <v>15629</v>
      </c>
      <c r="B12473" s="63" t="s">
        <v>15630</v>
      </c>
      <c r="C12473" s="63" t="s">
        <v>12576</v>
      </c>
      <c r="D12473" s="63" t="s">
        <v>565</v>
      </c>
      <c r="E12473" s="64">
        <v>1</v>
      </c>
      <c r="F12473" s="64">
        <v>8</v>
      </c>
      <c r="G12473" s="64">
        <v>2</v>
      </c>
      <c r="H12473" s="64">
        <v>10</v>
      </c>
    </row>
    <row r="12474" spans="1:8" x14ac:dyDescent="0.3">
      <c r="A12474" s="63" t="s">
        <v>15629</v>
      </c>
      <c r="B12474" s="63" t="s">
        <v>15630</v>
      </c>
      <c r="C12474" s="63" t="s">
        <v>12670</v>
      </c>
      <c r="D12474" s="63" t="s">
        <v>12671</v>
      </c>
      <c r="E12474" s="64">
        <v>6</v>
      </c>
      <c r="F12474" s="64">
        <v>26</v>
      </c>
      <c r="G12474" s="64">
        <v>17</v>
      </c>
      <c r="H12474" s="64">
        <v>43</v>
      </c>
    </row>
    <row r="12475" spans="1:8" x14ac:dyDescent="0.3">
      <c r="A12475" s="63" t="s">
        <v>15045</v>
      </c>
      <c r="B12475" s="63" t="s">
        <v>15046</v>
      </c>
      <c r="C12475" s="63" t="s">
        <v>9361</v>
      </c>
      <c r="D12475" s="63" t="s">
        <v>9362</v>
      </c>
      <c r="E12475" s="64">
        <v>4</v>
      </c>
      <c r="F12475" s="64">
        <v>1</v>
      </c>
      <c r="G12475" s="64">
        <v>0</v>
      </c>
      <c r="H12475" s="64">
        <v>1</v>
      </c>
    </row>
    <row r="12476" spans="1:8" x14ac:dyDescent="0.3">
      <c r="A12476" s="63" t="s">
        <v>15045</v>
      </c>
      <c r="B12476" s="63" t="s">
        <v>15046</v>
      </c>
      <c r="C12476" s="63" t="s">
        <v>9363</v>
      </c>
      <c r="D12476" s="63" t="s">
        <v>9364</v>
      </c>
      <c r="E12476" s="64">
        <v>0</v>
      </c>
      <c r="F12476" s="64">
        <v>0</v>
      </c>
      <c r="G12476" s="64">
        <v>12</v>
      </c>
      <c r="H12476" s="64">
        <v>12</v>
      </c>
    </row>
    <row r="12477" spans="1:8" x14ac:dyDescent="0.3">
      <c r="A12477" s="63" t="s">
        <v>15511</v>
      </c>
      <c r="B12477" s="63" t="s">
        <v>15512</v>
      </c>
      <c r="C12477" s="63" t="s">
        <v>12094</v>
      </c>
      <c r="D12477" s="63" t="s">
        <v>12095</v>
      </c>
      <c r="E12477" s="64">
        <v>1</v>
      </c>
      <c r="F12477" s="64">
        <v>1</v>
      </c>
      <c r="G12477" s="64">
        <v>0</v>
      </c>
      <c r="H12477" s="64">
        <v>1</v>
      </c>
    </row>
    <row r="12478" spans="1:8" x14ac:dyDescent="0.3">
      <c r="A12478" s="63" t="s">
        <v>15511</v>
      </c>
      <c r="B12478" s="63" t="s">
        <v>15512</v>
      </c>
      <c r="C12478" s="63" t="s">
        <v>3930</v>
      </c>
      <c r="D12478" s="63" t="s">
        <v>3931</v>
      </c>
      <c r="E12478" s="64">
        <v>0</v>
      </c>
      <c r="F12478" s="64">
        <v>0</v>
      </c>
      <c r="G12478" s="64">
        <v>9</v>
      </c>
      <c r="H12478" s="64">
        <v>9</v>
      </c>
    </row>
    <row r="12479" spans="1:8" x14ac:dyDescent="0.3">
      <c r="A12479" s="63" t="s">
        <v>15511</v>
      </c>
      <c r="B12479" s="63" t="s">
        <v>15512</v>
      </c>
      <c r="C12479" s="63" t="s">
        <v>4037</v>
      </c>
      <c r="D12479" s="63" t="s">
        <v>4038</v>
      </c>
      <c r="E12479" s="64">
        <v>0</v>
      </c>
      <c r="F12479" s="64">
        <v>1</v>
      </c>
      <c r="G12479" s="64">
        <v>0</v>
      </c>
      <c r="H12479" s="64">
        <v>1</v>
      </c>
    </row>
    <row r="12480" spans="1:8" x14ac:dyDescent="0.3">
      <c r="A12480" s="63" t="s">
        <v>15511</v>
      </c>
      <c r="B12480" s="63" t="s">
        <v>15512</v>
      </c>
      <c r="C12480" s="63" t="s">
        <v>11718</v>
      </c>
      <c r="D12480" s="63" t="s">
        <v>11719</v>
      </c>
      <c r="E12480" s="64">
        <v>0</v>
      </c>
      <c r="F12480" s="64">
        <v>0</v>
      </c>
      <c r="G12480" s="64">
        <v>1</v>
      </c>
      <c r="H12480" s="64">
        <v>1</v>
      </c>
    </row>
    <row r="12481" spans="1:8" x14ac:dyDescent="0.3">
      <c r="A12481" s="63" t="s">
        <v>15511</v>
      </c>
      <c r="B12481" s="63" t="s">
        <v>15512</v>
      </c>
      <c r="C12481" s="63" t="s">
        <v>3222</v>
      </c>
      <c r="D12481" s="63" t="s">
        <v>3223</v>
      </c>
      <c r="E12481" s="64">
        <v>0</v>
      </c>
      <c r="F12481" s="64">
        <v>0</v>
      </c>
      <c r="G12481" s="64">
        <v>1</v>
      </c>
      <c r="H12481" s="64">
        <v>1</v>
      </c>
    </row>
    <row r="12482" spans="1:8" x14ac:dyDescent="0.3">
      <c r="A12482" s="63" t="s">
        <v>15511</v>
      </c>
      <c r="B12482" s="63" t="s">
        <v>15512</v>
      </c>
      <c r="C12482" s="63" t="s">
        <v>12229</v>
      </c>
      <c r="D12482" s="63" t="s">
        <v>12230</v>
      </c>
      <c r="E12482" s="64">
        <v>0</v>
      </c>
      <c r="F12482" s="64">
        <v>0</v>
      </c>
      <c r="G12482" s="64">
        <v>2</v>
      </c>
      <c r="H12482" s="64">
        <v>2</v>
      </c>
    </row>
    <row r="12483" spans="1:8" x14ac:dyDescent="0.3">
      <c r="A12483" s="63" t="s">
        <v>15511</v>
      </c>
      <c r="B12483" s="63" t="s">
        <v>15512</v>
      </c>
      <c r="C12483" s="63" t="s">
        <v>12047</v>
      </c>
      <c r="D12483" s="63" t="s">
        <v>12048</v>
      </c>
      <c r="E12483" s="64">
        <v>0</v>
      </c>
      <c r="F12483" s="64">
        <v>1</v>
      </c>
      <c r="G12483" s="64">
        <v>0</v>
      </c>
      <c r="H12483" s="64">
        <v>1</v>
      </c>
    </row>
    <row r="12484" spans="1:8" x14ac:dyDescent="0.3">
      <c r="A12484" s="63" t="s">
        <v>15511</v>
      </c>
      <c r="B12484" s="63" t="s">
        <v>15512</v>
      </c>
      <c r="C12484" s="63" t="s">
        <v>3269</v>
      </c>
      <c r="D12484" s="63" t="s">
        <v>3270</v>
      </c>
      <c r="E12484" s="64">
        <v>0</v>
      </c>
      <c r="F12484" s="64">
        <v>0</v>
      </c>
      <c r="G12484" s="64">
        <v>1</v>
      </c>
      <c r="H12484" s="64">
        <v>1</v>
      </c>
    </row>
    <row r="12485" spans="1:8" x14ac:dyDescent="0.3">
      <c r="A12485" s="63" t="s">
        <v>15511</v>
      </c>
      <c r="B12485" s="63" t="s">
        <v>15512</v>
      </c>
      <c r="C12485" s="63" t="s">
        <v>11599</v>
      </c>
      <c r="D12485" s="63" t="s">
        <v>15450</v>
      </c>
      <c r="E12485" s="64">
        <v>0</v>
      </c>
      <c r="F12485" s="64">
        <v>1</v>
      </c>
      <c r="G12485" s="64">
        <v>0</v>
      </c>
      <c r="H12485" s="64">
        <v>1</v>
      </c>
    </row>
    <row r="12486" spans="1:8" x14ac:dyDescent="0.3">
      <c r="A12486" s="63" t="s">
        <v>15511</v>
      </c>
      <c r="B12486" s="63" t="s">
        <v>15512</v>
      </c>
      <c r="C12486" s="63" t="s">
        <v>4687</v>
      </c>
      <c r="D12486" s="63" t="s">
        <v>4688</v>
      </c>
      <c r="E12486" s="64">
        <v>0</v>
      </c>
      <c r="F12486" s="64">
        <v>0</v>
      </c>
      <c r="G12486" s="64">
        <v>2</v>
      </c>
      <c r="H12486" s="64">
        <v>2</v>
      </c>
    </row>
    <row r="12487" spans="1:8" x14ac:dyDescent="0.3">
      <c r="A12487" s="63" t="s">
        <v>15511</v>
      </c>
      <c r="B12487" s="63" t="s">
        <v>15512</v>
      </c>
      <c r="C12487" s="63" t="s">
        <v>11783</v>
      </c>
      <c r="D12487" s="63" t="s">
        <v>11784</v>
      </c>
      <c r="E12487" s="64">
        <v>0</v>
      </c>
      <c r="F12487" s="64">
        <v>0</v>
      </c>
      <c r="G12487" s="64">
        <v>2</v>
      </c>
      <c r="H12487" s="64">
        <v>2</v>
      </c>
    </row>
    <row r="12488" spans="1:8" x14ac:dyDescent="0.3">
      <c r="A12488" s="63" t="s">
        <v>15511</v>
      </c>
      <c r="B12488" s="63" t="s">
        <v>15512</v>
      </c>
      <c r="C12488" s="63" t="s">
        <v>3247</v>
      </c>
      <c r="D12488" s="63" t="s">
        <v>3248</v>
      </c>
      <c r="E12488" s="64">
        <v>0</v>
      </c>
      <c r="F12488" s="64">
        <v>0</v>
      </c>
      <c r="G12488" s="64">
        <v>1</v>
      </c>
      <c r="H12488" s="64">
        <v>1</v>
      </c>
    </row>
    <row r="12489" spans="1:8" x14ac:dyDescent="0.3">
      <c r="A12489" s="63" t="s">
        <v>15511</v>
      </c>
      <c r="B12489" s="63" t="s">
        <v>15512</v>
      </c>
      <c r="C12489" s="63" t="s">
        <v>12227</v>
      </c>
      <c r="D12489" s="63" t="s">
        <v>12228</v>
      </c>
      <c r="E12489" s="64">
        <v>0</v>
      </c>
      <c r="F12489" s="64">
        <v>1</v>
      </c>
      <c r="G12489" s="64">
        <v>1</v>
      </c>
      <c r="H12489" s="64">
        <v>2</v>
      </c>
    </row>
    <row r="12490" spans="1:8" x14ac:dyDescent="0.3">
      <c r="A12490" s="63" t="s">
        <v>15511</v>
      </c>
      <c r="B12490" s="63" t="s">
        <v>15512</v>
      </c>
      <c r="C12490" s="63" t="s">
        <v>11949</v>
      </c>
      <c r="D12490" s="63" t="s">
        <v>14526</v>
      </c>
      <c r="E12490" s="64">
        <v>0</v>
      </c>
      <c r="F12490" s="64">
        <v>0</v>
      </c>
      <c r="G12490" s="64">
        <v>9</v>
      </c>
      <c r="H12490" s="64">
        <v>9</v>
      </c>
    </row>
    <row r="12491" spans="1:8" x14ac:dyDescent="0.3">
      <c r="A12491" s="63" t="s">
        <v>15511</v>
      </c>
      <c r="B12491" s="63" t="s">
        <v>15512</v>
      </c>
      <c r="C12491" s="63" t="s">
        <v>12092</v>
      </c>
      <c r="D12491" s="63" t="s">
        <v>14566</v>
      </c>
      <c r="E12491" s="64">
        <v>0</v>
      </c>
      <c r="F12491" s="64">
        <v>0</v>
      </c>
      <c r="G12491" s="64">
        <v>15</v>
      </c>
      <c r="H12491" s="64">
        <v>15</v>
      </c>
    </row>
    <row r="12492" spans="1:8" x14ac:dyDescent="0.3">
      <c r="A12492" s="63" t="s">
        <v>15511</v>
      </c>
      <c r="B12492" s="63" t="s">
        <v>15512</v>
      </c>
      <c r="C12492" s="63" t="s">
        <v>11594</v>
      </c>
      <c r="D12492" s="63" t="s">
        <v>565</v>
      </c>
      <c r="E12492" s="64">
        <v>2</v>
      </c>
      <c r="F12492" s="64">
        <v>2</v>
      </c>
      <c r="G12492" s="64">
        <v>1</v>
      </c>
      <c r="H12492" s="64">
        <v>3</v>
      </c>
    </row>
    <row r="12493" spans="1:8" x14ac:dyDescent="0.3">
      <c r="A12493" s="63" t="s">
        <v>15511</v>
      </c>
      <c r="B12493" s="63" t="s">
        <v>15512</v>
      </c>
      <c r="C12493" s="63" t="s">
        <v>12005</v>
      </c>
      <c r="D12493" s="63" t="s">
        <v>14162</v>
      </c>
      <c r="E12493" s="64">
        <v>3</v>
      </c>
      <c r="F12493" s="64">
        <v>1</v>
      </c>
      <c r="G12493" s="64">
        <v>2</v>
      </c>
      <c r="H12493" s="64">
        <v>3</v>
      </c>
    </row>
    <row r="12494" spans="1:8" x14ac:dyDescent="0.3">
      <c r="A12494" s="63" t="s">
        <v>15511</v>
      </c>
      <c r="B12494" s="63" t="s">
        <v>15512</v>
      </c>
      <c r="C12494" s="63" t="s">
        <v>11975</v>
      </c>
      <c r="D12494" s="63" t="s">
        <v>14448</v>
      </c>
      <c r="E12494" s="64">
        <v>0</v>
      </c>
      <c r="F12494" s="64">
        <v>2</v>
      </c>
      <c r="G12494" s="64">
        <v>1</v>
      </c>
      <c r="H12494" s="64">
        <v>3</v>
      </c>
    </row>
    <row r="12495" spans="1:8" x14ac:dyDescent="0.3">
      <c r="A12495" s="63" t="s">
        <v>15511</v>
      </c>
      <c r="B12495" s="63" t="s">
        <v>15512</v>
      </c>
      <c r="C12495" s="63" t="s">
        <v>11537</v>
      </c>
      <c r="D12495" s="63" t="s">
        <v>11538</v>
      </c>
      <c r="E12495" s="64">
        <v>0</v>
      </c>
      <c r="F12495" s="64">
        <v>0</v>
      </c>
      <c r="G12495" s="64">
        <v>1</v>
      </c>
      <c r="H12495" s="64">
        <v>1</v>
      </c>
    </row>
    <row r="12496" spans="1:8" x14ac:dyDescent="0.3">
      <c r="A12496" s="63" t="s">
        <v>15511</v>
      </c>
      <c r="B12496" s="63" t="s">
        <v>15512</v>
      </c>
      <c r="C12496" s="63" t="s">
        <v>12020</v>
      </c>
      <c r="D12496" s="63" t="s">
        <v>12021</v>
      </c>
      <c r="E12496" s="64">
        <v>0</v>
      </c>
      <c r="F12496" s="64">
        <v>3</v>
      </c>
      <c r="G12496" s="64">
        <v>3</v>
      </c>
      <c r="H12496" s="64">
        <v>6</v>
      </c>
    </row>
    <row r="12497" spans="1:8" x14ac:dyDescent="0.3">
      <c r="A12497" s="63" t="s">
        <v>15779</v>
      </c>
      <c r="B12497" s="63" t="s">
        <v>15780</v>
      </c>
      <c r="C12497" s="63" t="s">
        <v>13511</v>
      </c>
      <c r="D12497" s="63" t="s">
        <v>13512</v>
      </c>
      <c r="E12497" s="64">
        <v>0</v>
      </c>
      <c r="F12497" s="64">
        <v>0</v>
      </c>
      <c r="G12497" s="64">
        <v>12</v>
      </c>
      <c r="H12497" s="64">
        <v>12</v>
      </c>
    </row>
    <row r="12498" spans="1:8" x14ac:dyDescent="0.3">
      <c r="A12498" s="63" t="s">
        <v>15779</v>
      </c>
      <c r="B12498" s="63" t="s">
        <v>15780</v>
      </c>
      <c r="C12498" s="63" t="s">
        <v>4988</v>
      </c>
      <c r="D12498" s="63" t="s">
        <v>4989</v>
      </c>
      <c r="E12498" s="64">
        <v>0</v>
      </c>
      <c r="F12498" s="64">
        <v>0</v>
      </c>
      <c r="G12498" s="64">
        <v>1</v>
      </c>
      <c r="H12498" s="64">
        <v>1</v>
      </c>
    </row>
    <row r="12499" spans="1:8" x14ac:dyDescent="0.3">
      <c r="A12499" s="63" t="s">
        <v>15779</v>
      </c>
      <c r="B12499" s="63" t="s">
        <v>15780</v>
      </c>
      <c r="C12499" s="63" t="s">
        <v>4805</v>
      </c>
      <c r="D12499" s="63" t="s">
        <v>4806</v>
      </c>
      <c r="E12499" s="64">
        <v>0</v>
      </c>
      <c r="F12499" s="64">
        <v>1</v>
      </c>
      <c r="G12499" s="64">
        <v>0</v>
      </c>
      <c r="H12499" s="64">
        <v>1</v>
      </c>
    </row>
    <row r="12500" spans="1:8" x14ac:dyDescent="0.3">
      <c r="A12500" s="63" t="s">
        <v>15779</v>
      </c>
      <c r="B12500" s="63" t="s">
        <v>15780</v>
      </c>
      <c r="C12500" s="63" t="s">
        <v>4668</v>
      </c>
      <c r="D12500" s="63" t="s">
        <v>4669</v>
      </c>
      <c r="E12500" s="64">
        <v>0</v>
      </c>
      <c r="F12500" s="64">
        <v>0</v>
      </c>
      <c r="G12500" s="64">
        <v>1</v>
      </c>
      <c r="H12500" s="64">
        <v>1</v>
      </c>
    </row>
    <row r="12501" spans="1:8" x14ac:dyDescent="0.3">
      <c r="A12501" s="63" t="s">
        <v>15779</v>
      </c>
      <c r="B12501" s="63" t="s">
        <v>15780</v>
      </c>
      <c r="C12501" s="63" t="s">
        <v>5016</v>
      </c>
      <c r="D12501" s="63" t="s">
        <v>5017</v>
      </c>
      <c r="E12501" s="64">
        <v>0</v>
      </c>
      <c r="F12501" s="64">
        <v>2</v>
      </c>
      <c r="G12501" s="64">
        <v>3</v>
      </c>
      <c r="H12501" s="64">
        <v>5</v>
      </c>
    </row>
    <row r="12502" spans="1:8" x14ac:dyDescent="0.3">
      <c r="A12502" s="63" t="s">
        <v>15779</v>
      </c>
      <c r="B12502" s="63" t="s">
        <v>15780</v>
      </c>
      <c r="C12502" s="63" t="s">
        <v>5892</v>
      </c>
      <c r="D12502" s="63" t="s">
        <v>14751</v>
      </c>
      <c r="E12502" s="64">
        <v>0</v>
      </c>
      <c r="F12502" s="64">
        <v>1</v>
      </c>
      <c r="G12502" s="64">
        <v>2</v>
      </c>
      <c r="H12502" s="64">
        <v>3</v>
      </c>
    </row>
    <row r="12503" spans="1:8" x14ac:dyDescent="0.3">
      <c r="A12503" s="63" t="s">
        <v>15779</v>
      </c>
      <c r="B12503" s="63" t="s">
        <v>15780</v>
      </c>
      <c r="C12503" s="63" t="s">
        <v>5903</v>
      </c>
      <c r="D12503" s="63" t="s">
        <v>5904</v>
      </c>
      <c r="E12503" s="64">
        <v>0</v>
      </c>
      <c r="F12503" s="64">
        <v>0</v>
      </c>
      <c r="G12503" s="64">
        <v>2</v>
      </c>
      <c r="H12503" s="64">
        <v>2</v>
      </c>
    </row>
    <row r="12504" spans="1:8" x14ac:dyDescent="0.3">
      <c r="A12504" s="63" t="s">
        <v>15779</v>
      </c>
      <c r="B12504" s="63" t="s">
        <v>15780</v>
      </c>
      <c r="C12504" s="63" t="s">
        <v>5861</v>
      </c>
      <c r="D12504" s="63" t="s">
        <v>5862</v>
      </c>
      <c r="E12504" s="64">
        <v>0</v>
      </c>
      <c r="F12504" s="64">
        <v>0</v>
      </c>
      <c r="G12504" s="64">
        <v>2</v>
      </c>
      <c r="H12504" s="64">
        <v>2</v>
      </c>
    </row>
    <row r="12505" spans="1:8" x14ac:dyDescent="0.3">
      <c r="A12505" s="63" t="s">
        <v>15779</v>
      </c>
      <c r="B12505" s="63" t="s">
        <v>15780</v>
      </c>
      <c r="C12505" s="63" t="s">
        <v>14680</v>
      </c>
      <c r="D12505" s="63" t="s">
        <v>14681</v>
      </c>
      <c r="E12505" s="64">
        <v>0</v>
      </c>
      <c r="F12505" s="64">
        <v>6</v>
      </c>
      <c r="G12505" s="64">
        <v>8</v>
      </c>
      <c r="H12505" s="64">
        <v>14</v>
      </c>
    </row>
    <row r="12506" spans="1:8" x14ac:dyDescent="0.3">
      <c r="A12506" s="63" t="s">
        <v>15779</v>
      </c>
      <c r="B12506" s="63" t="s">
        <v>15780</v>
      </c>
      <c r="C12506" s="63" t="s">
        <v>14682</v>
      </c>
      <c r="D12506" s="63" t="s">
        <v>14683</v>
      </c>
      <c r="E12506" s="64">
        <v>0</v>
      </c>
      <c r="F12506" s="64">
        <v>11</v>
      </c>
      <c r="G12506" s="64">
        <v>0</v>
      </c>
      <c r="H12506" s="64">
        <v>11</v>
      </c>
    </row>
    <row r="12507" spans="1:8" x14ac:dyDescent="0.3">
      <c r="A12507" s="63" t="s">
        <v>15779</v>
      </c>
      <c r="B12507" s="63" t="s">
        <v>15780</v>
      </c>
      <c r="C12507" s="63" t="s">
        <v>4982</v>
      </c>
      <c r="D12507" s="63" t="s">
        <v>4983</v>
      </c>
      <c r="E12507" s="64">
        <v>0</v>
      </c>
      <c r="F12507" s="64">
        <v>0</v>
      </c>
      <c r="G12507" s="64">
        <v>1</v>
      </c>
      <c r="H12507" s="64">
        <v>1</v>
      </c>
    </row>
    <row r="12508" spans="1:8" x14ac:dyDescent="0.3">
      <c r="A12508" s="63" t="s">
        <v>15779</v>
      </c>
      <c r="B12508" s="63" t="s">
        <v>15780</v>
      </c>
      <c r="C12508" s="63" t="s">
        <v>13517</v>
      </c>
      <c r="D12508" s="63" t="s">
        <v>13518</v>
      </c>
      <c r="E12508" s="64">
        <v>0</v>
      </c>
      <c r="F12508" s="64">
        <v>0</v>
      </c>
      <c r="G12508" s="64">
        <v>1</v>
      </c>
      <c r="H12508" s="64">
        <v>1</v>
      </c>
    </row>
    <row r="12509" spans="1:8" x14ac:dyDescent="0.3">
      <c r="A12509" s="63" t="s">
        <v>15779</v>
      </c>
      <c r="B12509" s="63" t="s">
        <v>15780</v>
      </c>
      <c r="C12509" s="63" t="s">
        <v>13521</v>
      </c>
      <c r="D12509" s="63" t="s">
        <v>14752</v>
      </c>
      <c r="E12509" s="64">
        <v>1</v>
      </c>
      <c r="F12509" s="64">
        <v>7</v>
      </c>
      <c r="G12509" s="64">
        <v>10</v>
      </c>
      <c r="H12509" s="64">
        <v>17</v>
      </c>
    </row>
    <row r="12510" spans="1:8" x14ac:dyDescent="0.3">
      <c r="A12510" s="63" t="s">
        <v>15779</v>
      </c>
      <c r="B12510" s="63" t="s">
        <v>15780</v>
      </c>
      <c r="C12510" s="63" t="s">
        <v>1522</v>
      </c>
      <c r="D12510" s="63" t="s">
        <v>1523</v>
      </c>
      <c r="E12510" s="64">
        <v>0</v>
      </c>
      <c r="F12510" s="64">
        <v>0</v>
      </c>
      <c r="G12510" s="64">
        <v>4</v>
      </c>
      <c r="H12510" s="64">
        <v>4</v>
      </c>
    </row>
    <row r="12511" spans="1:8" x14ac:dyDescent="0.3">
      <c r="A12511" s="63" t="s">
        <v>15779</v>
      </c>
      <c r="B12511" s="63" t="s">
        <v>15780</v>
      </c>
      <c r="C12511" s="63" t="s">
        <v>13027</v>
      </c>
      <c r="D12511" s="63" t="s">
        <v>13028</v>
      </c>
      <c r="E12511" s="64">
        <v>0</v>
      </c>
      <c r="F12511" s="64">
        <v>5</v>
      </c>
      <c r="G12511" s="64">
        <v>6</v>
      </c>
      <c r="H12511" s="64">
        <v>11</v>
      </c>
    </row>
    <row r="12512" spans="1:8" x14ac:dyDescent="0.3">
      <c r="A12512" s="63" t="s">
        <v>15779</v>
      </c>
      <c r="B12512" s="63" t="s">
        <v>15780</v>
      </c>
      <c r="C12512" s="63" t="s">
        <v>12937</v>
      </c>
      <c r="D12512" s="63" t="s">
        <v>12938</v>
      </c>
      <c r="E12512" s="64">
        <v>0</v>
      </c>
      <c r="F12512" s="64">
        <v>0</v>
      </c>
      <c r="G12512" s="64">
        <v>6</v>
      </c>
      <c r="H12512" s="64">
        <v>6</v>
      </c>
    </row>
    <row r="12513" spans="1:8" x14ac:dyDescent="0.3">
      <c r="A12513" s="63" t="s">
        <v>15779</v>
      </c>
      <c r="B12513" s="63" t="s">
        <v>15780</v>
      </c>
      <c r="C12513" s="63" t="s">
        <v>5900</v>
      </c>
      <c r="D12513" s="63" t="s">
        <v>315</v>
      </c>
      <c r="E12513" s="64">
        <v>0</v>
      </c>
      <c r="F12513" s="64">
        <v>2</v>
      </c>
      <c r="G12513" s="64">
        <v>9</v>
      </c>
      <c r="H12513" s="64">
        <v>11</v>
      </c>
    </row>
    <row r="12514" spans="1:8" x14ac:dyDescent="0.3">
      <c r="A12514" s="63" t="s">
        <v>15779</v>
      </c>
      <c r="B12514" s="63" t="s">
        <v>15780</v>
      </c>
      <c r="C12514" s="63" t="s">
        <v>5896</v>
      </c>
      <c r="D12514" s="63" t="s">
        <v>14828</v>
      </c>
      <c r="E12514" s="64">
        <v>0</v>
      </c>
      <c r="F12514" s="64">
        <v>3</v>
      </c>
      <c r="G12514" s="64">
        <v>0</v>
      </c>
      <c r="H12514" s="64">
        <v>3</v>
      </c>
    </row>
    <row r="12515" spans="1:8" x14ac:dyDescent="0.3">
      <c r="A12515" s="63" t="s">
        <v>15779</v>
      </c>
      <c r="B12515" s="63" t="s">
        <v>15780</v>
      </c>
      <c r="C12515" s="63" t="s">
        <v>5898</v>
      </c>
      <c r="D12515" s="63" t="s">
        <v>5899</v>
      </c>
      <c r="E12515" s="64">
        <v>0</v>
      </c>
      <c r="F12515" s="64">
        <v>0</v>
      </c>
      <c r="G12515" s="64">
        <v>15</v>
      </c>
      <c r="H12515" s="64">
        <v>15</v>
      </c>
    </row>
    <row r="12516" spans="1:8" x14ac:dyDescent="0.3">
      <c r="A12516" s="63" t="s">
        <v>15779</v>
      </c>
      <c r="B12516" s="63" t="s">
        <v>15780</v>
      </c>
      <c r="C12516" s="63" t="s">
        <v>13477</v>
      </c>
      <c r="D12516" s="63" t="s">
        <v>13478</v>
      </c>
      <c r="E12516" s="64">
        <v>14</v>
      </c>
      <c r="F12516" s="64">
        <v>4</v>
      </c>
      <c r="G12516" s="64">
        <v>2</v>
      </c>
      <c r="H12516" s="64">
        <v>6</v>
      </c>
    </row>
    <row r="12517" spans="1:8" x14ac:dyDescent="0.3">
      <c r="A12517" s="63" t="s">
        <v>15779</v>
      </c>
      <c r="B12517" s="63" t="s">
        <v>15780</v>
      </c>
      <c r="C12517" s="63" t="s">
        <v>13314</v>
      </c>
      <c r="D12517" s="63" t="s">
        <v>14755</v>
      </c>
      <c r="E12517" s="64">
        <v>0</v>
      </c>
      <c r="F12517" s="64">
        <v>0</v>
      </c>
      <c r="G12517" s="64">
        <v>5</v>
      </c>
      <c r="H12517" s="64">
        <v>5</v>
      </c>
    </row>
    <row r="12518" spans="1:8" x14ac:dyDescent="0.3">
      <c r="A12518" s="63" t="s">
        <v>15779</v>
      </c>
      <c r="B12518" s="63" t="s">
        <v>15780</v>
      </c>
      <c r="C12518" s="63" t="s">
        <v>13156</v>
      </c>
      <c r="D12518" s="63" t="s">
        <v>13157</v>
      </c>
      <c r="E12518" s="64">
        <v>0</v>
      </c>
      <c r="F12518" s="64">
        <v>0</v>
      </c>
      <c r="G12518" s="64">
        <v>1</v>
      </c>
      <c r="H12518" s="64">
        <v>1</v>
      </c>
    </row>
    <row r="12519" spans="1:8" x14ac:dyDescent="0.3">
      <c r="A12519" s="63" t="s">
        <v>15779</v>
      </c>
      <c r="B12519" s="63" t="s">
        <v>15780</v>
      </c>
      <c r="C12519" s="63" t="s">
        <v>4775</v>
      </c>
      <c r="D12519" s="63" t="s">
        <v>14758</v>
      </c>
      <c r="E12519" s="64">
        <v>0</v>
      </c>
      <c r="F12519" s="64">
        <v>0</v>
      </c>
      <c r="G12519" s="64">
        <v>1</v>
      </c>
      <c r="H12519" s="64">
        <v>1</v>
      </c>
    </row>
    <row r="12520" spans="1:8" x14ac:dyDescent="0.3">
      <c r="A12520" s="63" t="s">
        <v>15779</v>
      </c>
      <c r="B12520" s="63" t="s">
        <v>15780</v>
      </c>
      <c r="C12520" s="63" t="s">
        <v>1241</v>
      </c>
      <c r="D12520" s="63" t="s">
        <v>1242</v>
      </c>
      <c r="E12520" s="64">
        <v>0</v>
      </c>
      <c r="F12520" s="64">
        <v>0</v>
      </c>
      <c r="G12520" s="64">
        <v>1</v>
      </c>
      <c r="H12520" s="64">
        <v>1</v>
      </c>
    </row>
    <row r="12521" spans="1:8" x14ac:dyDescent="0.3">
      <c r="A12521" s="63" t="s">
        <v>15779</v>
      </c>
      <c r="B12521" s="63" t="s">
        <v>15780</v>
      </c>
      <c r="C12521" s="63" t="s">
        <v>13092</v>
      </c>
      <c r="D12521" s="63" t="s">
        <v>13093</v>
      </c>
      <c r="E12521" s="64">
        <v>0</v>
      </c>
      <c r="F12521" s="64">
        <v>0</v>
      </c>
      <c r="G12521" s="64">
        <v>1</v>
      </c>
      <c r="H12521" s="64">
        <v>1</v>
      </c>
    </row>
    <row r="12522" spans="1:8" x14ac:dyDescent="0.3">
      <c r="A12522" s="63" t="s">
        <v>15779</v>
      </c>
      <c r="B12522" s="63" t="s">
        <v>15780</v>
      </c>
      <c r="C12522" s="63" t="s">
        <v>13049</v>
      </c>
      <c r="D12522" s="63" t="s">
        <v>13050</v>
      </c>
      <c r="E12522" s="64">
        <v>0</v>
      </c>
      <c r="F12522" s="64">
        <v>4</v>
      </c>
      <c r="G12522" s="64">
        <v>17</v>
      </c>
      <c r="H12522" s="64">
        <v>21</v>
      </c>
    </row>
    <row r="12523" spans="1:8" x14ac:dyDescent="0.3">
      <c r="A12523" s="63" t="s">
        <v>15779</v>
      </c>
      <c r="B12523" s="63" t="s">
        <v>15780</v>
      </c>
      <c r="C12523" s="63" t="s">
        <v>1239</v>
      </c>
      <c r="D12523" s="63" t="s">
        <v>1240</v>
      </c>
      <c r="E12523" s="64">
        <v>0</v>
      </c>
      <c r="F12523" s="64">
        <v>0</v>
      </c>
      <c r="G12523" s="64">
        <v>1</v>
      </c>
      <c r="H12523" s="64">
        <v>1</v>
      </c>
    </row>
    <row r="12524" spans="1:8" x14ac:dyDescent="0.3">
      <c r="A12524" s="63" t="s">
        <v>15779</v>
      </c>
      <c r="B12524" s="63" t="s">
        <v>15780</v>
      </c>
      <c r="C12524" s="63" t="s">
        <v>13098</v>
      </c>
      <c r="D12524" s="63" t="s">
        <v>13099</v>
      </c>
      <c r="E12524" s="64">
        <v>19</v>
      </c>
      <c r="F12524" s="64">
        <v>7</v>
      </c>
      <c r="G12524" s="64">
        <v>0</v>
      </c>
      <c r="H12524" s="64">
        <v>7</v>
      </c>
    </row>
    <row r="12525" spans="1:8" x14ac:dyDescent="0.3">
      <c r="A12525" s="63" t="s">
        <v>15779</v>
      </c>
      <c r="B12525" s="63" t="s">
        <v>15780</v>
      </c>
      <c r="C12525" s="63" t="s">
        <v>2039</v>
      </c>
      <c r="D12525" s="63" t="s">
        <v>2040</v>
      </c>
      <c r="E12525" s="64">
        <v>0</v>
      </c>
      <c r="F12525" s="64">
        <v>0</v>
      </c>
      <c r="G12525" s="64">
        <v>2</v>
      </c>
      <c r="H12525" s="64">
        <v>2</v>
      </c>
    </row>
    <row r="12526" spans="1:8" x14ac:dyDescent="0.3">
      <c r="A12526" s="63" t="s">
        <v>15779</v>
      </c>
      <c r="B12526" s="63" t="s">
        <v>15780</v>
      </c>
      <c r="C12526" s="63" t="s">
        <v>13509</v>
      </c>
      <c r="D12526" s="63" t="s">
        <v>13510</v>
      </c>
      <c r="E12526" s="64">
        <v>0</v>
      </c>
      <c r="F12526" s="64">
        <v>0</v>
      </c>
      <c r="G12526" s="64">
        <v>1</v>
      </c>
      <c r="H12526" s="64">
        <v>1</v>
      </c>
    </row>
    <row r="12527" spans="1:8" x14ac:dyDescent="0.3">
      <c r="A12527" s="63" t="s">
        <v>15779</v>
      </c>
      <c r="B12527" s="63" t="s">
        <v>15780</v>
      </c>
      <c r="C12527" s="63" t="s">
        <v>4707</v>
      </c>
      <c r="D12527" s="63" t="s">
        <v>4708</v>
      </c>
      <c r="E12527" s="64">
        <v>0</v>
      </c>
      <c r="F12527" s="64">
        <v>1</v>
      </c>
      <c r="G12527" s="64">
        <v>0</v>
      </c>
      <c r="H12527" s="64">
        <v>1</v>
      </c>
    </row>
    <row r="12528" spans="1:8" x14ac:dyDescent="0.3">
      <c r="A12528" s="63" t="s">
        <v>15779</v>
      </c>
      <c r="B12528" s="63" t="s">
        <v>15780</v>
      </c>
      <c r="C12528" s="63" t="s">
        <v>4713</v>
      </c>
      <c r="D12528" s="63" t="s">
        <v>4714</v>
      </c>
      <c r="E12528" s="64">
        <v>0</v>
      </c>
      <c r="F12528" s="64">
        <v>0</v>
      </c>
      <c r="G12528" s="64">
        <v>1</v>
      </c>
      <c r="H12528" s="64">
        <v>1</v>
      </c>
    </row>
    <row r="12529" spans="1:8" x14ac:dyDescent="0.3">
      <c r="A12529" s="63" t="s">
        <v>15779</v>
      </c>
      <c r="B12529" s="63" t="s">
        <v>15780</v>
      </c>
      <c r="C12529" s="63" t="s">
        <v>4703</v>
      </c>
      <c r="D12529" s="63" t="s">
        <v>4704</v>
      </c>
      <c r="E12529" s="64">
        <v>0</v>
      </c>
      <c r="F12529" s="64">
        <v>0</v>
      </c>
      <c r="G12529" s="64">
        <v>21</v>
      </c>
      <c r="H12529" s="64">
        <v>21</v>
      </c>
    </row>
    <row r="12530" spans="1:8" x14ac:dyDescent="0.3">
      <c r="A12530" s="63" t="s">
        <v>15779</v>
      </c>
      <c r="B12530" s="63" t="s">
        <v>15780</v>
      </c>
      <c r="C12530" s="63" t="s">
        <v>4687</v>
      </c>
      <c r="D12530" s="63" t="s">
        <v>4688</v>
      </c>
      <c r="E12530" s="64">
        <v>0</v>
      </c>
      <c r="F12530" s="64">
        <v>0</v>
      </c>
      <c r="G12530" s="64">
        <v>1</v>
      </c>
      <c r="H12530" s="64">
        <v>1</v>
      </c>
    </row>
    <row r="12531" spans="1:8" x14ac:dyDescent="0.3">
      <c r="A12531" s="63" t="s">
        <v>15779</v>
      </c>
      <c r="B12531" s="63" t="s">
        <v>15780</v>
      </c>
      <c r="C12531" s="63" t="s">
        <v>13515</v>
      </c>
      <c r="D12531" s="63" t="s">
        <v>15726</v>
      </c>
      <c r="E12531" s="64">
        <v>2</v>
      </c>
      <c r="F12531" s="64">
        <v>1</v>
      </c>
      <c r="G12531" s="64">
        <v>0</v>
      </c>
      <c r="H12531" s="64">
        <v>1</v>
      </c>
    </row>
    <row r="12532" spans="1:8" x14ac:dyDescent="0.3">
      <c r="A12532" s="63" t="s">
        <v>15779</v>
      </c>
      <c r="B12532" s="63" t="s">
        <v>15780</v>
      </c>
      <c r="C12532" s="63" t="s">
        <v>12956</v>
      </c>
      <c r="D12532" s="63" t="s">
        <v>12957</v>
      </c>
      <c r="E12532" s="64">
        <v>0</v>
      </c>
      <c r="F12532" s="64">
        <v>3</v>
      </c>
      <c r="G12532" s="64">
        <v>0</v>
      </c>
      <c r="H12532" s="64">
        <v>3</v>
      </c>
    </row>
    <row r="12533" spans="1:8" x14ac:dyDescent="0.3">
      <c r="A12533" s="63" t="s">
        <v>15779</v>
      </c>
      <c r="B12533" s="63" t="s">
        <v>15780</v>
      </c>
      <c r="C12533" s="63" t="s">
        <v>5901</v>
      </c>
      <c r="D12533" s="63" t="s">
        <v>5902</v>
      </c>
      <c r="E12533" s="64">
        <v>0</v>
      </c>
      <c r="F12533" s="64">
        <v>2</v>
      </c>
      <c r="G12533" s="64">
        <v>6</v>
      </c>
      <c r="H12533" s="64">
        <v>8</v>
      </c>
    </row>
    <row r="12534" spans="1:8" x14ac:dyDescent="0.3">
      <c r="A12534" s="63" t="s">
        <v>15779</v>
      </c>
      <c r="B12534" s="63" t="s">
        <v>15780</v>
      </c>
      <c r="C12534" s="63" t="s">
        <v>13422</v>
      </c>
      <c r="D12534" s="63" t="s">
        <v>13423</v>
      </c>
      <c r="E12534" s="64">
        <v>0</v>
      </c>
      <c r="F12534" s="64">
        <v>1</v>
      </c>
      <c r="G12534" s="64">
        <v>6</v>
      </c>
      <c r="H12534" s="64">
        <v>7</v>
      </c>
    </row>
    <row r="12535" spans="1:8" x14ac:dyDescent="0.3">
      <c r="A12535" s="63" t="s">
        <v>15779</v>
      </c>
      <c r="B12535" s="63" t="s">
        <v>15780</v>
      </c>
      <c r="C12535" s="63" t="s">
        <v>13618</v>
      </c>
      <c r="D12535" s="63" t="s">
        <v>13619</v>
      </c>
      <c r="E12535" s="64">
        <v>0</v>
      </c>
      <c r="F12535" s="64">
        <v>0</v>
      </c>
      <c r="G12535" s="64">
        <v>1</v>
      </c>
      <c r="H12535" s="64">
        <v>1</v>
      </c>
    </row>
    <row r="12536" spans="1:8" x14ac:dyDescent="0.3">
      <c r="A12536" s="63" t="s">
        <v>15779</v>
      </c>
      <c r="B12536" s="63" t="s">
        <v>15780</v>
      </c>
      <c r="C12536" s="63" t="s">
        <v>13154</v>
      </c>
      <c r="D12536" s="63" t="s">
        <v>14196</v>
      </c>
      <c r="E12536" s="64">
        <v>0</v>
      </c>
      <c r="F12536" s="64">
        <v>0</v>
      </c>
      <c r="G12536" s="64">
        <v>6</v>
      </c>
      <c r="H12536" s="64">
        <v>6</v>
      </c>
    </row>
    <row r="12537" spans="1:8" x14ac:dyDescent="0.3">
      <c r="A12537" s="63" t="s">
        <v>15779</v>
      </c>
      <c r="B12537" s="63" t="s">
        <v>15780</v>
      </c>
      <c r="C12537" s="63" t="s">
        <v>13513</v>
      </c>
      <c r="D12537" s="63" t="s">
        <v>14768</v>
      </c>
      <c r="E12537" s="64">
        <v>0</v>
      </c>
      <c r="F12537" s="64">
        <v>31</v>
      </c>
      <c r="G12537" s="64">
        <v>0</v>
      </c>
      <c r="H12537" s="64">
        <v>31</v>
      </c>
    </row>
    <row r="12538" spans="1:8" x14ac:dyDescent="0.3">
      <c r="A12538" s="63" t="s">
        <v>15779</v>
      </c>
      <c r="B12538" s="63" t="s">
        <v>15780</v>
      </c>
      <c r="C12538" s="63" t="s">
        <v>13094</v>
      </c>
      <c r="D12538" s="63" t="s">
        <v>14769</v>
      </c>
      <c r="E12538" s="64">
        <v>0</v>
      </c>
      <c r="F12538" s="64">
        <v>5</v>
      </c>
      <c r="G12538" s="64">
        <v>16</v>
      </c>
      <c r="H12538" s="64">
        <v>21</v>
      </c>
    </row>
    <row r="12539" spans="1:8" x14ac:dyDescent="0.3">
      <c r="A12539" s="63" t="s">
        <v>15779</v>
      </c>
      <c r="B12539" s="63" t="s">
        <v>15780</v>
      </c>
      <c r="C12539" s="63" t="s">
        <v>13678</v>
      </c>
      <c r="D12539" s="63" t="s">
        <v>14123</v>
      </c>
      <c r="E12539" s="64">
        <v>0</v>
      </c>
      <c r="F12539" s="64">
        <v>0</v>
      </c>
      <c r="G12539" s="64">
        <v>8</v>
      </c>
      <c r="H12539" s="64">
        <v>8</v>
      </c>
    </row>
    <row r="12540" spans="1:8" x14ac:dyDescent="0.3">
      <c r="A12540" s="63" t="s">
        <v>15779</v>
      </c>
      <c r="B12540" s="63" t="s">
        <v>15780</v>
      </c>
      <c r="C12540" s="63" t="s">
        <v>5000</v>
      </c>
      <c r="D12540" s="63" t="s">
        <v>5001</v>
      </c>
      <c r="E12540" s="64">
        <v>0</v>
      </c>
      <c r="F12540" s="64">
        <v>1</v>
      </c>
      <c r="G12540" s="64">
        <v>0</v>
      </c>
      <c r="H12540" s="64">
        <v>1</v>
      </c>
    </row>
    <row r="12541" spans="1:8" x14ac:dyDescent="0.3">
      <c r="A12541" s="63" t="s">
        <v>15779</v>
      </c>
      <c r="B12541" s="63" t="s">
        <v>15780</v>
      </c>
      <c r="C12541" s="63" t="s">
        <v>13326</v>
      </c>
      <c r="D12541" s="63" t="s">
        <v>13327</v>
      </c>
      <c r="E12541" s="64">
        <v>0</v>
      </c>
      <c r="F12541" s="64">
        <v>1</v>
      </c>
      <c r="G12541" s="64">
        <v>4</v>
      </c>
      <c r="H12541" s="64">
        <v>5</v>
      </c>
    </row>
    <row r="12542" spans="1:8" x14ac:dyDescent="0.3">
      <c r="A12542" s="63" t="s">
        <v>15779</v>
      </c>
      <c r="B12542" s="63" t="s">
        <v>15780</v>
      </c>
      <c r="C12542" s="63" t="s">
        <v>13026</v>
      </c>
      <c r="D12542" s="63" t="s">
        <v>4694</v>
      </c>
      <c r="E12542" s="64">
        <v>0</v>
      </c>
      <c r="F12542" s="64">
        <v>1</v>
      </c>
      <c r="G12542" s="64">
        <v>0</v>
      </c>
      <c r="H12542" s="64">
        <v>1</v>
      </c>
    </row>
    <row r="12543" spans="1:8" x14ac:dyDescent="0.3">
      <c r="A12543" s="63" t="s">
        <v>15779</v>
      </c>
      <c r="B12543" s="63" t="s">
        <v>15780</v>
      </c>
      <c r="C12543" s="63" t="s">
        <v>1253</v>
      </c>
      <c r="D12543" s="63" t="s">
        <v>1254</v>
      </c>
      <c r="E12543" s="64">
        <v>0</v>
      </c>
      <c r="F12543" s="64">
        <v>0</v>
      </c>
      <c r="G12543" s="64">
        <v>1</v>
      </c>
      <c r="H12543" s="64">
        <v>1</v>
      </c>
    </row>
    <row r="12544" spans="1:8" x14ac:dyDescent="0.3">
      <c r="A12544" s="63" t="s">
        <v>15779</v>
      </c>
      <c r="B12544" s="63" t="s">
        <v>15780</v>
      </c>
      <c r="C12544" s="63" t="s">
        <v>13174</v>
      </c>
      <c r="D12544" s="63" t="s">
        <v>13175</v>
      </c>
      <c r="E12544" s="64">
        <v>1</v>
      </c>
      <c r="F12544" s="64">
        <v>21</v>
      </c>
      <c r="G12544" s="64">
        <v>3</v>
      </c>
      <c r="H12544" s="64">
        <v>24</v>
      </c>
    </row>
    <row r="12545" spans="1:8" x14ac:dyDescent="0.3">
      <c r="A12545" s="63" t="s">
        <v>15779</v>
      </c>
      <c r="B12545" s="63" t="s">
        <v>15780</v>
      </c>
      <c r="C12545" s="63" t="s">
        <v>13320</v>
      </c>
      <c r="D12545" s="63" t="s">
        <v>13321</v>
      </c>
      <c r="E12545" s="64">
        <v>0</v>
      </c>
      <c r="F12545" s="64">
        <v>2</v>
      </c>
      <c r="G12545" s="64">
        <v>0</v>
      </c>
      <c r="H12545" s="64">
        <v>2</v>
      </c>
    </row>
    <row r="12546" spans="1:8" x14ac:dyDescent="0.3">
      <c r="A12546" s="63" t="s">
        <v>15779</v>
      </c>
      <c r="B12546" s="63" t="s">
        <v>15780</v>
      </c>
      <c r="C12546" s="63" t="s">
        <v>13424</v>
      </c>
      <c r="D12546" s="63" t="s">
        <v>13425</v>
      </c>
      <c r="E12546" s="64">
        <v>0</v>
      </c>
      <c r="F12546" s="64">
        <v>0</v>
      </c>
      <c r="G12546" s="64">
        <v>2</v>
      </c>
      <c r="H12546" s="64">
        <v>2</v>
      </c>
    </row>
    <row r="12547" spans="1:8" x14ac:dyDescent="0.3">
      <c r="A12547" s="63" t="s">
        <v>15779</v>
      </c>
      <c r="B12547" s="63" t="s">
        <v>15780</v>
      </c>
      <c r="C12547" s="63" t="s">
        <v>13519</v>
      </c>
      <c r="D12547" s="63" t="s">
        <v>13520</v>
      </c>
      <c r="E12547" s="64">
        <v>0</v>
      </c>
      <c r="F12547" s="64">
        <v>10</v>
      </c>
      <c r="G12547" s="64">
        <v>0</v>
      </c>
      <c r="H12547" s="64">
        <v>10</v>
      </c>
    </row>
    <row r="12548" spans="1:8" x14ac:dyDescent="0.3">
      <c r="A12548" s="63" t="s">
        <v>15779</v>
      </c>
      <c r="B12548" s="63" t="s">
        <v>15780</v>
      </c>
      <c r="C12548" s="63" t="s">
        <v>14609</v>
      </c>
      <c r="D12548" s="63" t="s">
        <v>14610</v>
      </c>
      <c r="E12548" s="64">
        <v>0</v>
      </c>
      <c r="F12548" s="64">
        <v>13</v>
      </c>
      <c r="G12548" s="64">
        <v>14</v>
      </c>
      <c r="H12548" s="64">
        <v>27</v>
      </c>
    </row>
    <row r="12549" spans="1:8" x14ac:dyDescent="0.3">
      <c r="A12549" s="63" t="s">
        <v>15779</v>
      </c>
      <c r="B12549" s="63" t="s">
        <v>15780</v>
      </c>
      <c r="C12549" s="63" t="s">
        <v>4819</v>
      </c>
      <c r="D12549" s="63" t="s">
        <v>4820</v>
      </c>
      <c r="E12549" s="64">
        <v>0</v>
      </c>
      <c r="F12549" s="64">
        <v>0</v>
      </c>
      <c r="G12549" s="64">
        <v>1</v>
      </c>
      <c r="H12549" s="64">
        <v>1</v>
      </c>
    </row>
    <row r="12550" spans="1:8" x14ac:dyDescent="0.3">
      <c r="A12550" s="63" t="s">
        <v>15779</v>
      </c>
      <c r="B12550" s="63" t="s">
        <v>15780</v>
      </c>
      <c r="C12550" s="63" t="s">
        <v>4938</v>
      </c>
      <c r="D12550" s="63" t="s">
        <v>4939</v>
      </c>
      <c r="E12550" s="64">
        <v>0</v>
      </c>
      <c r="F12550" s="64">
        <v>0</v>
      </c>
      <c r="G12550" s="64">
        <v>1</v>
      </c>
      <c r="H12550" s="64">
        <v>1</v>
      </c>
    </row>
    <row r="12551" spans="1:8" x14ac:dyDescent="0.3">
      <c r="A12551" s="63" t="s">
        <v>15779</v>
      </c>
      <c r="B12551" s="63" t="s">
        <v>15780</v>
      </c>
      <c r="C12551" s="63" t="s">
        <v>5004</v>
      </c>
      <c r="D12551" s="63" t="s">
        <v>14744</v>
      </c>
      <c r="E12551" s="64">
        <v>0</v>
      </c>
      <c r="F12551" s="64">
        <v>0</v>
      </c>
      <c r="G12551" s="64">
        <v>1</v>
      </c>
      <c r="H12551" s="64">
        <v>1</v>
      </c>
    </row>
    <row r="12552" spans="1:8" x14ac:dyDescent="0.3">
      <c r="A12552" s="63" t="s">
        <v>15367</v>
      </c>
      <c r="B12552" s="63" t="s">
        <v>15368</v>
      </c>
      <c r="C12552" s="63" t="s">
        <v>48</v>
      </c>
      <c r="D12552" s="63" t="s">
        <v>49</v>
      </c>
      <c r="E12552" s="64">
        <v>0</v>
      </c>
      <c r="F12552" s="64">
        <v>0</v>
      </c>
      <c r="G12552" s="64">
        <v>4</v>
      </c>
      <c r="H12552" s="64">
        <v>4</v>
      </c>
    </row>
    <row r="12553" spans="1:8" x14ac:dyDescent="0.3">
      <c r="A12553" s="63" t="s">
        <v>15367</v>
      </c>
      <c r="B12553" s="63" t="s">
        <v>15368</v>
      </c>
      <c r="C12553" s="63" t="s">
        <v>60</v>
      </c>
      <c r="D12553" s="63" t="s">
        <v>61</v>
      </c>
      <c r="E12553" s="64">
        <v>0</v>
      </c>
      <c r="F12553" s="64">
        <v>1</v>
      </c>
      <c r="G12553" s="64">
        <v>5</v>
      </c>
      <c r="H12553" s="64">
        <v>6</v>
      </c>
    </row>
    <row r="12554" spans="1:8" x14ac:dyDescent="0.3">
      <c r="A12554" s="63" t="s">
        <v>15367</v>
      </c>
      <c r="B12554" s="63" t="s">
        <v>15368</v>
      </c>
      <c r="C12554" s="63" t="s">
        <v>11190</v>
      </c>
      <c r="D12554" s="63" t="s">
        <v>11191</v>
      </c>
      <c r="E12554" s="64">
        <v>0</v>
      </c>
      <c r="F12554" s="64">
        <v>0</v>
      </c>
      <c r="G12554" s="64">
        <v>1</v>
      </c>
      <c r="H12554" s="64">
        <v>1</v>
      </c>
    </row>
    <row r="12555" spans="1:8" x14ac:dyDescent="0.3">
      <c r="A12555" s="63" t="s">
        <v>15367</v>
      </c>
      <c r="B12555" s="63" t="s">
        <v>15368</v>
      </c>
      <c r="C12555" s="63" t="s">
        <v>142</v>
      </c>
      <c r="D12555" s="63" t="s">
        <v>143</v>
      </c>
      <c r="E12555" s="64">
        <v>0</v>
      </c>
      <c r="F12555" s="64">
        <v>0</v>
      </c>
      <c r="G12555" s="64">
        <v>9</v>
      </c>
      <c r="H12555" s="64">
        <v>9</v>
      </c>
    </row>
    <row r="12556" spans="1:8" x14ac:dyDescent="0.3">
      <c r="A12556" s="63" t="s">
        <v>15367</v>
      </c>
      <c r="B12556" s="63" t="s">
        <v>15368</v>
      </c>
      <c r="C12556" s="63" t="s">
        <v>10428</v>
      </c>
      <c r="D12556" s="63" t="s">
        <v>10429</v>
      </c>
      <c r="E12556" s="64">
        <v>0</v>
      </c>
      <c r="F12556" s="64">
        <v>1</v>
      </c>
      <c r="G12556" s="64">
        <v>0</v>
      </c>
      <c r="H12556" s="64">
        <v>1</v>
      </c>
    </row>
    <row r="12557" spans="1:8" x14ac:dyDescent="0.3">
      <c r="A12557" s="63" t="s">
        <v>15367</v>
      </c>
      <c r="B12557" s="63" t="s">
        <v>15368</v>
      </c>
      <c r="C12557" s="63" t="s">
        <v>10477</v>
      </c>
      <c r="D12557" s="63" t="s">
        <v>10478</v>
      </c>
      <c r="E12557" s="64">
        <v>0</v>
      </c>
      <c r="F12557" s="64">
        <v>0</v>
      </c>
      <c r="G12557" s="64">
        <v>1</v>
      </c>
      <c r="H12557" s="64">
        <v>1</v>
      </c>
    </row>
    <row r="12558" spans="1:8" x14ac:dyDescent="0.3">
      <c r="A12558" s="63" t="s">
        <v>15367</v>
      </c>
      <c r="B12558" s="63" t="s">
        <v>15368</v>
      </c>
      <c r="C12558" s="63" t="s">
        <v>178</v>
      </c>
      <c r="D12558" s="63" t="s">
        <v>179</v>
      </c>
      <c r="E12558" s="64">
        <v>0</v>
      </c>
      <c r="F12558" s="64">
        <v>0</v>
      </c>
      <c r="G12558" s="64">
        <v>1</v>
      </c>
      <c r="H12558" s="64">
        <v>1</v>
      </c>
    </row>
    <row r="12559" spans="1:8" x14ac:dyDescent="0.3">
      <c r="A12559" s="63" t="s">
        <v>15367</v>
      </c>
      <c r="B12559" s="63" t="s">
        <v>15368</v>
      </c>
      <c r="C12559" s="63" t="s">
        <v>11115</v>
      </c>
      <c r="D12559" s="63" t="s">
        <v>11116</v>
      </c>
      <c r="E12559" s="64">
        <v>0</v>
      </c>
      <c r="F12559" s="64">
        <v>5</v>
      </c>
      <c r="G12559" s="64">
        <v>9</v>
      </c>
      <c r="H12559" s="64">
        <v>14</v>
      </c>
    </row>
    <row r="12560" spans="1:8" x14ac:dyDescent="0.3">
      <c r="A12560" s="63" t="s">
        <v>15367</v>
      </c>
      <c r="B12560" s="63" t="s">
        <v>15368</v>
      </c>
      <c r="C12560" s="63" t="s">
        <v>11186</v>
      </c>
      <c r="D12560" s="63" t="s">
        <v>11187</v>
      </c>
      <c r="E12560" s="64">
        <v>0</v>
      </c>
      <c r="F12560" s="64">
        <v>2</v>
      </c>
      <c r="G12560" s="64">
        <v>9</v>
      </c>
      <c r="H12560" s="64">
        <v>11</v>
      </c>
    </row>
    <row r="12561" spans="1:8" x14ac:dyDescent="0.3">
      <c r="A12561" s="63" t="s">
        <v>15367</v>
      </c>
      <c r="B12561" s="63" t="s">
        <v>15368</v>
      </c>
      <c r="C12561" s="63" t="s">
        <v>146</v>
      </c>
      <c r="D12561" s="63" t="s">
        <v>147</v>
      </c>
      <c r="E12561" s="64">
        <v>1</v>
      </c>
      <c r="F12561" s="64">
        <v>1</v>
      </c>
      <c r="G12561" s="64">
        <v>0</v>
      </c>
      <c r="H12561" s="64">
        <v>1</v>
      </c>
    </row>
    <row r="12562" spans="1:8" x14ac:dyDescent="0.3">
      <c r="A12562" s="63" t="s">
        <v>15367</v>
      </c>
      <c r="B12562" s="63" t="s">
        <v>15368</v>
      </c>
      <c r="C12562" s="63" t="s">
        <v>11136</v>
      </c>
      <c r="D12562" s="63" t="s">
        <v>11137</v>
      </c>
      <c r="E12562" s="64">
        <v>0</v>
      </c>
      <c r="F12562" s="64">
        <v>1</v>
      </c>
      <c r="G12562" s="64">
        <v>0</v>
      </c>
      <c r="H12562" s="64">
        <v>1</v>
      </c>
    </row>
    <row r="12563" spans="1:8" x14ac:dyDescent="0.3">
      <c r="A12563" s="63" t="s">
        <v>15367</v>
      </c>
      <c r="B12563" s="63" t="s">
        <v>15368</v>
      </c>
      <c r="C12563" s="63" t="s">
        <v>11134</v>
      </c>
      <c r="D12563" s="63" t="s">
        <v>13901</v>
      </c>
      <c r="E12563" s="64">
        <v>2</v>
      </c>
      <c r="F12563" s="64">
        <v>1</v>
      </c>
      <c r="G12563" s="64">
        <v>0</v>
      </c>
      <c r="H12563" s="64">
        <v>1</v>
      </c>
    </row>
    <row r="12564" spans="1:8" x14ac:dyDescent="0.3">
      <c r="A12564" s="63" t="s">
        <v>15367</v>
      </c>
      <c r="B12564" s="63" t="s">
        <v>15368</v>
      </c>
      <c r="C12564" s="63" t="s">
        <v>202</v>
      </c>
      <c r="D12564" s="63" t="s">
        <v>13888</v>
      </c>
      <c r="E12564" s="64">
        <v>9</v>
      </c>
      <c r="F12564" s="64">
        <v>12</v>
      </c>
      <c r="G12564" s="64">
        <v>0</v>
      </c>
      <c r="H12564" s="64">
        <v>12</v>
      </c>
    </row>
    <row r="12565" spans="1:8" x14ac:dyDescent="0.3">
      <c r="A12565" s="63" t="s">
        <v>15367</v>
      </c>
      <c r="B12565" s="63" t="s">
        <v>15368</v>
      </c>
      <c r="C12565" s="63" t="s">
        <v>3170</v>
      </c>
      <c r="D12565" s="63" t="s">
        <v>14319</v>
      </c>
      <c r="E12565" s="64">
        <v>0</v>
      </c>
      <c r="F12565" s="64">
        <v>1</v>
      </c>
      <c r="G12565" s="64">
        <v>0</v>
      </c>
      <c r="H12565" s="64">
        <v>1</v>
      </c>
    </row>
    <row r="12566" spans="1:8" x14ac:dyDescent="0.3">
      <c r="A12566" s="63" t="s">
        <v>15367</v>
      </c>
      <c r="B12566" s="63" t="s">
        <v>15368</v>
      </c>
      <c r="C12566" s="63" t="s">
        <v>174</v>
      </c>
      <c r="D12566" s="63" t="s">
        <v>13889</v>
      </c>
      <c r="E12566" s="64">
        <v>0</v>
      </c>
      <c r="F12566" s="64">
        <v>1</v>
      </c>
      <c r="G12566" s="64">
        <v>1</v>
      </c>
      <c r="H12566" s="64">
        <v>2</v>
      </c>
    </row>
    <row r="12567" spans="1:8" x14ac:dyDescent="0.3">
      <c r="A12567" s="63" t="s">
        <v>15371</v>
      </c>
      <c r="B12567" s="63" t="s">
        <v>15372</v>
      </c>
      <c r="C12567" s="63" t="s">
        <v>48</v>
      </c>
      <c r="D12567" s="63" t="s">
        <v>49</v>
      </c>
      <c r="E12567" s="64">
        <v>0</v>
      </c>
      <c r="F12567" s="64">
        <v>0</v>
      </c>
      <c r="G12567" s="64">
        <v>2</v>
      </c>
      <c r="H12567" s="64">
        <v>2</v>
      </c>
    </row>
    <row r="12568" spans="1:8" x14ac:dyDescent="0.3">
      <c r="A12568" s="63" t="s">
        <v>15371</v>
      </c>
      <c r="B12568" s="63" t="s">
        <v>15372</v>
      </c>
      <c r="C12568" s="63" t="s">
        <v>60</v>
      </c>
      <c r="D12568" s="63" t="s">
        <v>61</v>
      </c>
      <c r="E12568" s="64">
        <v>0</v>
      </c>
      <c r="F12568" s="64">
        <v>6</v>
      </c>
      <c r="G12568" s="64">
        <v>15</v>
      </c>
      <c r="H12568" s="64">
        <v>21</v>
      </c>
    </row>
    <row r="12569" spans="1:8" x14ac:dyDescent="0.3">
      <c r="A12569" s="63" t="s">
        <v>15371</v>
      </c>
      <c r="B12569" s="63" t="s">
        <v>15372</v>
      </c>
      <c r="C12569" s="63" t="s">
        <v>44</v>
      </c>
      <c r="D12569" s="63" t="s">
        <v>45</v>
      </c>
      <c r="E12569" s="64">
        <v>0</v>
      </c>
      <c r="F12569" s="64">
        <v>5</v>
      </c>
      <c r="G12569" s="64">
        <v>1</v>
      </c>
      <c r="H12569" s="64">
        <v>6</v>
      </c>
    </row>
    <row r="12570" spans="1:8" x14ac:dyDescent="0.3">
      <c r="A12570" s="63" t="s">
        <v>15371</v>
      </c>
      <c r="B12570" s="63" t="s">
        <v>15372</v>
      </c>
      <c r="C12570" s="63" t="s">
        <v>148</v>
      </c>
      <c r="D12570" s="63" t="s">
        <v>149</v>
      </c>
      <c r="E12570" s="64">
        <v>1</v>
      </c>
      <c r="F12570" s="64">
        <v>38</v>
      </c>
      <c r="G12570" s="64">
        <v>19</v>
      </c>
      <c r="H12570" s="64">
        <v>57</v>
      </c>
    </row>
    <row r="12571" spans="1:8" x14ac:dyDescent="0.3">
      <c r="A12571" s="63" t="s">
        <v>15371</v>
      </c>
      <c r="B12571" s="63" t="s">
        <v>15372</v>
      </c>
      <c r="C12571" s="63" t="s">
        <v>98</v>
      </c>
      <c r="D12571" s="63" t="s">
        <v>99</v>
      </c>
      <c r="E12571" s="64">
        <v>0</v>
      </c>
      <c r="F12571" s="64">
        <v>1</v>
      </c>
      <c r="G12571" s="64">
        <v>0</v>
      </c>
      <c r="H12571" s="64">
        <v>1</v>
      </c>
    </row>
    <row r="12572" spans="1:8" x14ac:dyDescent="0.3">
      <c r="A12572" s="63" t="s">
        <v>15371</v>
      </c>
      <c r="B12572" s="63" t="s">
        <v>15372</v>
      </c>
      <c r="C12572" s="63" t="s">
        <v>50</v>
      </c>
      <c r="D12572" s="63" t="s">
        <v>51</v>
      </c>
      <c r="E12572" s="64">
        <v>0</v>
      </c>
      <c r="F12572" s="64">
        <v>0</v>
      </c>
      <c r="G12572" s="64">
        <v>1</v>
      </c>
      <c r="H12572" s="64">
        <v>1</v>
      </c>
    </row>
    <row r="12573" spans="1:8" x14ac:dyDescent="0.3">
      <c r="A12573" s="63" t="s">
        <v>15371</v>
      </c>
      <c r="B12573" s="63" t="s">
        <v>15372</v>
      </c>
      <c r="C12573" s="63" t="s">
        <v>40</v>
      </c>
      <c r="D12573" s="63" t="s">
        <v>41</v>
      </c>
      <c r="E12573" s="64">
        <v>0</v>
      </c>
      <c r="F12573" s="64">
        <v>14</v>
      </c>
      <c r="G12573" s="64">
        <v>7</v>
      </c>
      <c r="H12573" s="64">
        <v>21</v>
      </c>
    </row>
    <row r="12574" spans="1:8" x14ac:dyDescent="0.3">
      <c r="A12574" s="63" t="s">
        <v>15371</v>
      </c>
      <c r="B12574" s="63" t="s">
        <v>15372</v>
      </c>
      <c r="C12574" s="63" t="s">
        <v>11190</v>
      </c>
      <c r="D12574" s="63" t="s">
        <v>11191</v>
      </c>
      <c r="E12574" s="64">
        <v>6</v>
      </c>
      <c r="F12574" s="64">
        <v>35</v>
      </c>
      <c r="G12574" s="64">
        <v>13</v>
      </c>
      <c r="H12574" s="64">
        <v>48</v>
      </c>
    </row>
    <row r="12575" spans="1:8" x14ac:dyDescent="0.3">
      <c r="A12575" s="63" t="s">
        <v>15371</v>
      </c>
      <c r="B12575" s="63" t="s">
        <v>15372</v>
      </c>
      <c r="C12575" s="63" t="s">
        <v>142</v>
      </c>
      <c r="D12575" s="63" t="s">
        <v>143</v>
      </c>
      <c r="E12575" s="64">
        <v>0</v>
      </c>
      <c r="F12575" s="64">
        <v>5</v>
      </c>
      <c r="G12575" s="64">
        <v>13</v>
      </c>
      <c r="H12575" s="64">
        <v>18</v>
      </c>
    </row>
    <row r="12576" spans="1:8" x14ac:dyDescent="0.3">
      <c r="A12576" s="63" t="s">
        <v>15371</v>
      </c>
      <c r="B12576" s="63" t="s">
        <v>15372</v>
      </c>
      <c r="C12576" s="63" t="s">
        <v>10428</v>
      </c>
      <c r="D12576" s="63" t="s">
        <v>10429</v>
      </c>
      <c r="E12576" s="64">
        <v>0</v>
      </c>
      <c r="F12576" s="64">
        <v>0</v>
      </c>
      <c r="G12576" s="64">
        <v>3</v>
      </c>
      <c r="H12576" s="64">
        <v>3</v>
      </c>
    </row>
    <row r="12577" spans="1:8" x14ac:dyDescent="0.3">
      <c r="A12577" s="63" t="s">
        <v>15371</v>
      </c>
      <c r="B12577" s="63" t="s">
        <v>15372</v>
      </c>
      <c r="C12577" s="63" t="s">
        <v>10477</v>
      </c>
      <c r="D12577" s="63" t="s">
        <v>10478</v>
      </c>
      <c r="E12577" s="64">
        <v>0</v>
      </c>
      <c r="F12577" s="64">
        <v>0</v>
      </c>
      <c r="G12577" s="64">
        <v>1</v>
      </c>
      <c r="H12577" s="64">
        <v>1</v>
      </c>
    </row>
    <row r="12578" spans="1:8" x14ac:dyDescent="0.3">
      <c r="A12578" s="63" t="s">
        <v>15371</v>
      </c>
      <c r="B12578" s="63" t="s">
        <v>15372</v>
      </c>
      <c r="C12578" s="63" t="s">
        <v>144</v>
      </c>
      <c r="D12578" s="63" t="s">
        <v>13886</v>
      </c>
      <c r="E12578" s="64">
        <v>0</v>
      </c>
      <c r="F12578" s="64">
        <v>1</v>
      </c>
      <c r="G12578" s="64">
        <v>0</v>
      </c>
      <c r="H12578" s="64">
        <v>1</v>
      </c>
    </row>
    <row r="12579" spans="1:8" x14ac:dyDescent="0.3">
      <c r="A12579" s="63" t="s">
        <v>15371</v>
      </c>
      <c r="B12579" s="63" t="s">
        <v>15372</v>
      </c>
      <c r="C12579" s="63" t="s">
        <v>10380</v>
      </c>
      <c r="D12579" s="63" t="s">
        <v>10381</v>
      </c>
      <c r="E12579" s="64">
        <v>0</v>
      </c>
      <c r="F12579" s="64">
        <v>2</v>
      </c>
      <c r="G12579" s="64">
        <v>0</v>
      </c>
      <c r="H12579" s="64">
        <v>2</v>
      </c>
    </row>
    <row r="12580" spans="1:8" x14ac:dyDescent="0.3">
      <c r="A12580" s="63" t="s">
        <v>15371</v>
      </c>
      <c r="B12580" s="63" t="s">
        <v>15372</v>
      </c>
      <c r="C12580" s="63" t="s">
        <v>10412</v>
      </c>
      <c r="D12580" s="63" t="s">
        <v>10413</v>
      </c>
      <c r="E12580" s="64">
        <v>0</v>
      </c>
      <c r="F12580" s="64">
        <v>1</v>
      </c>
      <c r="G12580" s="64">
        <v>3</v>
      </c>
      <c r="H12580" s="64">
        <v>4</v>
      </c>
    </row>
    <row r="12581" spans="1:8" x14ac:dyDescent="0.3">
      <c r="A12581" s="63" t="s">
        <v>15371</v>
      </c>
      <c r="B12581" s="63" t="s">
        <v>15372</v>
      </c>
      <c r="C12581" s="63" t="s">
        <v>178</v>
      </c>
      <c r="D12581" s="63" t="s">
        <v>179</v>
      </c>
      <c r="E12581" s="64">
        <v>0</v>
      </c>
      <c r="F12581" s="64">
        <v>2</v>
      </c>
      <c r="G12581" s="64">
        <v>3</v>
      </c>
      <c r="H12581" s="64">
        <v>5</v>
      </c>
    </row>
    <row r="12582" spans="1:8" x14ac:dyDescent="0.3">
      <c r="A12582" s="63" t="s">
        <v>15371</v>
      </c>
      <c r="B12582" s="63" t="s">
        <v>15372</v>
      </c>
      <c r="C12582" s="63" t="s">
        <v>52</v>
      </c>
      <c r="D12582" s="63" t="s">
        <v>53</v>
      </c>
      <c r="E12582" s="64">
        <v>2</v>
      </c>
      <c r="F12582" s="64">
        <v>2</v>
      </c>
      <c r="G12582" s="64">
        <v>0</v>
      </c>
      <c r="H12582" s="64">
        <v>2</v>
      </c>
    </row>
    <row r="12583" spans="1:8" x14ac:dyDescent="0.3">
      <c r="A12583" s="63" t="s">
        <v>15371</v>
      </c>
      <c r="B12583" s="63" t="s">
        <v>15372</v>
      </c>
      <c r="C12583" s="63" t="s">
        <v>11115</v>
      </c>
      <c r="D12583" s="63" t="s">
        <v>11116</v>
      </c>
      <c r="E12583" s="64">
        <v>0</v>
      </c>
      <c r="F12583" s="64">
        <v>65</v>
      </c>
      <c r="G12583" s="64">
        <v>35</v>
      </c>
      <c r="H12583" s="64">
        <v>100</v>
      </c>
    </row>
    <row r="12584" spans="1:8" x14ac:dyDescent="0.3">
      <c r="A12584" s="63" t="s">
        <v>15371</v>
      </c>
      <c r="B12584" s="63" t="s">
        <v>15372</v>
      </c>
      <c r="C12584" s="63" t="s">
        <v>96</v>
      </c>
      <c r="D12584" s="63" t="s">
        <v>97</v>
      </c>
      <c r="E12584" s="64">
        <v>1</v>
      </c>
      <c r="F12584" s="64">
        <v>1</v>
      </c>
      <c r="G12584" s="64">
        <v>1</v>
      </c>
      <c r="H12584" s="64">
        <v>2</v>
      </c>
    </row>
    <row r="12585" spans="1:8" x14ac:dyDescent="0.3">
      <c r="A12585" s="63" t="s">
        <v>15371</v>
      </c>
      <c r="B12585" s="63" t="s">
        <v>15372</v>
      </c>
      <c r="C12585" s="63" t="s">
        <v>11186</v>
      </c>
      <c r="D12585" s="63" t="s">
        <v>11187</v>
      </c>
      <c r="E12585" s="64">
        <v>0</v>
      </c>
      <c r="F12585" s="64">
        <v>27</v>
      </c>
      <c r="G12585" s="64">
        <v>133</v>
      </c>
      <c r="H12585" s="64">
        <v>160</v>
      </c>
    </row>
    <row r="12586" spans="1:8" x14ac:dyDescent="0.3">
      <c r="A12586" s="63" t="s">
        <v>15371</v>
      </c>
      <c r="B12586" s="63" t="s">
        <v>15372</v>
      </c>
      <c r="C12586" s="63" t="s">
        <v>146</v>
      </c>
      <c r="D12586" s="63" t="s">
        <v>147</v>
      </c>
      <c r="E12586" s="64">
        <v>2</v>
      </c>
      <c r="F12586" s="64">
        <v>7</v>
      </c>
      <c r="G12586" s="64">
        <v>1</v>
      </c>
      <c r="H12586" s="64">
        <v>8</v>
      </c>
    </row>
    <row r="12587" spans="1:8" x14ac:dyDescent="0.3">
      <c r="A12587" s="63" t="s">
        <v>15371</v>
      </c>
      <c r="B12587" s="63" t="s">
        <v>15372</v>
      </c>
      <c r="C12587" s="63" t="s">
        <v>11136</v>
      </c>
      <c r="D12587" s="63" t="s">
        <v>11137</v>
      </c>
      <c r="E12587" s="64">
        <v>3</v>
      </c>
      <c r="F12587" s="64">
        <v>8</v>
      </c>
      <c r="G12587" s="64">
        <v>2</v>
      </c>
      <c r="H12587" s="64">
        <v>10</v>
      </c>
    </row>
    <row r="12588" spans="1:8" x14ac:dyDescent="0.3">
      <c r="A12588" s="63" t="s">
        <v>15371</v>
      </c>
      <c r="B12588" s="63" t="s">
        <v>15372</v>
      </c>
      <c r="C12588" s="63" t="s">
        <v>176</v>
      </c>
      <c r="D12588" s="63" t="s">
        <v>177</v>
      </c>
      <c r="E12588" s="64">
        <v>1</v>
      </c>
      <c r="F12588" s="64">
        <v>1</v>
      </c>
      <c r="G12588" s="64">
        <v>0</v>
      </c>
      <c r="H12588" s="64">
        <v>1</v>
      </c>
    </row>
    <row r="12589" spans="1:8" x14ac:dyDescent="0.3">
      <c r="A12589" s="63" t="s">
        <v>15371</v>
      </c>
      <c r="B12589" s="63" t="s">
        <v>15372</v>
      </c>
      <c r="C12589" s="63" t="s">
        <v>172</v>
      </c>
      <c r="D12589" s="63" t="s">
        <v>13899</v>
      </c>
      <c r="E12589" s="64">
        <v>2</v>
      </c>
      <c r="F12589" s="64">
        <v>3</v>
      </c>
      <c r="G12589" s="64">
        <v>1</v>
      </c>
      <c r="H12589" s="64">
        <v>4</v>
      </c>
    </row>
    <row r="12590" spans="1:8" x14ac:dyDescent="0.3">
      <c r="A12590" s="63" t="s">
        <v>15371</v>
      </c>
      <c r="B12590" s="63" t="s">
        <v>15372</v>
      </c>
      <c r="C12590" s="63" t="s">
        <v>11134</v>
      </c>
      <c r="D12590" s="63" t="s">
        <v>13901</v>
      </c>
      <c r="E12590" s="64">
        <v>34</v>
      </c>
      <c r="F12590" s="64">
        <v>151</v>
      </c>
      <c r="G12590" s="64">
        <v>0</v>
      </c>
      <c r="H12590" s="64">
        <v>151</v>
      </c>
    </row>
    <row r="12591" spans="1:8" x14ac:dyDescent="0.3">
      <c r="A12591" s="63" t="s">
        <v>15371</v>
      </c>
      <c r="B12591" s="63" t="s">
        <v>15372</v>
      </c>
      <c r="C12591" s="63" t="s">
        <v>202</v>
      </c>
      <c r="D12591" s="63" t="s">
        <v>13888</v>
      </c>
      <c r="E12591" s="64">
        <v>4</v>
      </c>
      <c r="F12591" s="64">
        <v>42</v>
      </c>
      <c r="G12591" s="64">
        <v>0</v>
      </c>
      <c r="H12591" s="64">
        <v>42</v>
      </c>
    </row>
    <row r="12592" spans="1:8" x14ac:dyDescent="0.3">
      <c r="A12592" s="63" t="s">
        <v>15371</v>
      </c>
      <c r="B12592" s="63" t="s">
        <v>15372</v>
      </c>
      <c r="C12592" s="63" t="s">
        <v>174</v>
      </c>
      <c r="D12592" s="63" t="s">
        <v>13889</v>
      </c>
      <c r="E12592" s="64">
        <v>0</v>
      </c>
      <c r="F12592" s="64">
        <v>10</v>
      </c>
      <c r="G12592" s="64">
        <v>0</v>
      </c>
      <c r="H12592" s="64">
        <v>10</v>
      </c>
    </row>
    <row r="12593" spans="1:8" x14ac:dyDescent="0.3">
      <c r="A12593" s="63" t="s">
        <v>15371</v>
      </c>
      <c r="B12593" s="63" t="s">
        <v>15372</v>
      </c>
      <c r="C12593" s="63" t="s">
        <v>94</v>
      </c>
      <c r="D12593" s="63" t="s">
        <v>13890</v>
      </c>
      <c r="E12593" s="64">
        <v>0</v>
      </c>
      <c r="F12593" s="64">
        <v>1</v>
      </c>
      <c r="G12593" s="64">
        <v>0</v>
      </c>
      <c r="H12593" s="64">
        <v>1</v>
      </c>
    </row>
    <row r="12594" spans="1:8" x14ac:dyDescent="0.3">
      <c r="A12594" s="63" t="s">
        <v>15371</v>
      </c>
      <c r="B12594" s="63" t="s">
        <v>15372</v>
      </c>
      <c r="C12594" s="63" t="s">
        <v>10479</v>
      </c>
      <c r="D12594" s="63" t="s">
        <v>10480</v>
      </c>
      <c r="E12594" s="64">
        <v>1</v>
      </c>
      <c r="F12594" s="64">
        <v>1</v>
      </c>
      <c r="G12594" s="64">
        <v>0</v>
      </c>
      <c r="H12594" s="64">
        <v>1</v>
      </c>
    </row>
    <row r="12595" spans="1:8" x14ac:dyDescent="0.3">
      <c r="A12595" s="63" t="s">
        <v>15371</v>
      </c>
      <c r="B12595" s="63" t="s">
        <v>15372</v>
      </c>
      <c r="C12595" s="63" t="s">
        <v>11077</v>
      </c>
      <c r="D12595" s="63" t="s">
        <v>14322</v>
      </c>
      <c r="E12595" s="64">
        <v>0</v>
      </c>
      <c r="F12595" s="64">
        <v>1</v>
      </c>
      <c r="G12595" s="64">
        <v>0</v>
      </c>
      <c r="H12595" s="64">
        <v>1</v>
      </c>
    </row>
    <row r="12596" spans="1:8" x14ac:dyDescent="0.3">
      <c r="A12596" s="63" t="s">
        <v>15371</v>
      </c>
      <c r="B12596" s="63" t="s">
        <v>15372</v>
      </c>
      <c r="C12596" s="63" t="s">
        <v>10382</v>
      </c>
      <c r="D12596" s="63" t="s">
        <v>10383</v>
      </c>
      <c r="E12596" s="64">
        <v>0</v>
      </c>
      <c r="F12596" s="64">
        <v>5</v>
      </c>
      <c r="G12596" s="64">
        <v>0</v>
      </c>
      <c r="H12596" s="64">
        <v>5</v>
      </c>
    </row>
    <row r="12597" spans="1:8" x14ac:dyDescent="0.3">
      <c r="A12597" s="63" t="s">
        <v>15211</v>
      </c>
      <c r="B12597" s="63" t="s">
        <v>15212</v>
      </c>
      <c r="C12597" s="63" t="s">
        <v>10254</v>
      </c>
      <c r="D12597" s="63" t="s">
        <v>10255</v>
      </c>
      <c r="E12597" s="64">
        <v>0</v>
      </c>
      <c r="F12597" s="64">
        <v>3</v>
      </c>
      <c r="G12597" s="64">
        <v>0</v>
      </c>
      <c r="H12597" s="64">
        <v>3</v>
      </c>
    </row>
    <row r="12598" spans="1:8" x14ac:dyDescent="0.3">
      <c r="A12598" s="63" t="s">
        <v>15263</v>
      </c>
      <c r="B12598" s="63" t="s">
        <v>15264</v>
      </c>
      <c r="C12598" s="63" t="s">
        <v>60</v>
      </c>
      <c r="D12598" s="63" t="s">
        <v>61</v>
      </c>
      <c r="E12598" s="64">
        <v>0</v>
      </c>
      <c r="F12598" s="64">
        <v>0</v>
      </c>
      <c r="G12598" s="64">
        <v>5</v>
      </c>
      <c r="H12598" s="64">
        <v>5</v>
      </c>
    </row>
    <row r="12599" spans="1:8" x14ac:dyDescent="0.3">
      <c r="A12599" s="63" t="s">
        <v>15263</v>
      </c>
      <c r="B12599" s="63" t="s">
        <v>15264</v>
      </c>
      <c r="C12599" s="63" t="s">
        <v>142</v>
      </c>
      <c r="D12599" s="63" t="s">
        <v>143</v>
      </c>
      <c r="E12599" s="64">
        <v>0</v>
      </c>
      <c r="F12599" s="64">
        <v>0</v>
      </c>
      <c r="G12599" s="64">
        <v>2</v>
      </c>
      <c r="H12599" s="64">
        <v>2</v>
      </c>
    </row>
    <row r="12600" spans="1:8" x14ac:dyDescent="0.3">
      <c r="A12600" s="63" t="s">
        <v>15263</v>
      </c>
      <c r="B12600" s="63" t="s">
        <v>15264</v>
      </c>
      <c r="C12600" s="63" t="s">
        <v>10477</v>
      </c>
      <c r="D12600" s="63" t="s">
        <v>10478</v>
      </c>
      <c r="E12600" s="64">
        <v>0</v>
      </c>
      <c r="F12600" s="64">
        <v>0</v>
      </c>
      <c r="G12600" s="64">
        <v>1</v>
      </c>
      <c r="H12600" s="64">
        <v>1</v>
      </c>
    </row>
    <row r="12601" spans="1:8" x14ac:dyDescent="0.3">
      <c r="A12601" s="63" t="s">
        <v>15263</v>
      </c>
      <c r="B12601" s="63" t="s">
        <v>15264</v>
      </c>
      <c r="C12601" s="63" t="s">
        <v>64</v>
      </c>
      <c r="D12601" s="63" t="s">
        <v>65</v>
      </c>
      <c r="E12601" s="64">
        <v>0</v>
      </c>
      <c r="F12601" s="64">
        <v>3</v>
      </c>
      <c r="G12601" s="64">
        <v>1</v>
      </c>
      <c r="H12601" s="64">
        <v>4</v>
      </c>
    </row>
    <row r="12602" spans="1:8" x14ac:dyDescent="0.3">
      <c r="A12602" s="63" t="s">
        <v>15263</v>
      </c>
      <c r="B12602" s="63" t="s">
        <v>15264</v>
      </c>
      <c r="C12602" s="63" t="s">
        <v>10380</v>
      </c>
      <c r="D12602" s="63" t="s">
        <v>10381</v>
      </c>
      <c r="E12602" s="64">
        <v>12</v>
      </c>
      <c r="F12602" s="64">
        <v>6</v>
      </c>
      <c r="G12602" s="64">
        <v>1</v>
      </c>
      <c r="H12602" s="64">
        <v>7</v>
      </c>
    </row>
    <row r="12603" spans="1:8" x14ac:dyDescent="0.3">
      <c r="A12603" s="63" t="s">
        <v>15263</v>
      </c>
      <c r="B12603" s="63" t="s">
        <v>15264</v>
      </c>
      <c r="C12603" s="63" t="s">
        <v>10392</v>
      </c>
      <c r="D12603" s="63" t="s">
        <v>10393</v>
      </c>
      <c r="E12603" s="64">
        <v>0</v>
      </c>
      <c r="F12603" s="64">
        <v>0</v>
      </c>
      <c r="G12603" s="64">
        <v>1</v>
      </c>
      <c r="H12603" s="64">
        <v>1</v>
      </c>
    </row>
    <row r="12604" spans="1:8" x14ac:dyDescent="0.3">
      <c r="A12604" s="63" t="s">
        <v>15263</v>
      </c>
      <c r="B12604" s="63" t="s">
        <v>15264</v>
      </c>
      <c r="C12604" s="63" t="s">
        <v>10412</v>
      </c>
      <c r="D12604" s="63" t="s">
        <v>10413</v>
      </c>
      <c r="E12604" s="64">
        <v>0</v>
      </c>
      <c r="F12604" s="64">
        <v>0</v>
      </c>
      <c r="G12604" s="64">
        <v>9</v>
      </c>
      <c r="H12604" s="64">
        <v>9</v>
      </c>
    </row>
    <row r="12605" spans="1:8" x14ac:dyDescent="0.3">
      <c r="A12605" s="63" t="s">
        <v>15263</v>
      </c>
      <c r="B12605" s="63" t="s">
        <v>15264</v>
      </c>
      <c r="C12605" s="63" t="s">
        <v>178</v>
      </c>
      <c r="D12605" s="63" t="s">
        <v>179</v>
      </c>
      <c r="E12605" s="64">
        <v>0</v>
      </c>
      <c r="F12605" s="64">
        <v>3</v>
      </c>
      <c r="G12605" s="64">
        <v>2</v>
      </c>
      <c r="H12605" s="64">
        <v>5</v>
      </c>
    </row>
    <row r="12606" spans="1:8" x14ac:dyDescent="0.3">
      <c r="A12606" s="63" t="s">
        <v>15263</v>
      </c>
      <c r="B12606" s="63" t="s">
        <v>15264</v>
      </c>
      <c r="C12606" s="63" t="s">
        <v>1061</v>
      </c>
      <c r="D12606" s="63" t="s">
        <v>1062</v>
      </c>
      <c r="E12606" s="64">
        <v>1</v>
      </c>
      <c r="F12606" s="64">
        <v>1</v>
      </c>
      <c r="G12606" s="64">
        <v>0</v>
      </c>
      <c r="H12606" s="64">
        <v>1</v>
      </c>
    </row>
    <row r="12607" spans="1:8" x14ac:dyDescent="0.3">
      <c r="A12607" s="63" t="s">
        <v>15263</v>
      </c>
      <c r="B12607" s="63" t="s">
        <v>15264</v>
      </c>
      <c r="C12607" s="63" t="s">
        <v>10442</v>
      </c>
      <c r="D12607" s="63" t="s">
        <v>10443</v>
      </c>
      <c r="E12607" s="64">
        <v>0</v>
      </c>
      <c r="F12607" s="64">
        <v>1</v>
      </c>
      <c r="G12607" s="64">
        <v>0</v>
      </c>
      <c r="H12607" s="64">
        <v>1</v>
      </c>
    </row>
    <row r="12608" spans="1:8" x14ac:dyDescent="0.3">
      <c r="A12608" s="63" t="s">
        <v>15263</v>
      </c>
      <c r="B12608" s="63" t="s">
        <v>15264</v>
      </c>
      <c r="C12608" s="63" t="s">
        <v>174</v>
      </c>
      <c r="D12608" s="63" t="s">
        <v>13889</v>
      </c>
      <c r="E12608" s="64">
        <v>0</v>
      </c>
      <c r="F12608" s="64">
        <v>4</v>
      </c>
      <c r="G12608" s="64">
        <v>0</v>
      </c>
      <c r="H12608" s="64">
        <v>4</v>
      </c>
    </row>
    <row r="12609" spans="1:8" x14ac:dyDescent="0.3">
      <c r="A12609" s="63" t="s">
        <v>15263</v>
      </c>
      <c r="B12609" s="63" t="s">
        <v>15264</v>
      </c>
      <c r="C12609" s="63" t="s">
        <v>10479</v>
      </c>
      <c r="D12609" s="63" t="s">
        <v>10480</v>
      </c>
      <c r="E12609" s="64">
        <v>0</v>
      </c>
      <c r="F12609" s="64">
        <v>1</v>
      </c>
      <c r="G12609" s="64">
        <v>0</v>
      </c>
      <c r="H12609" s="64">
        <v>1</v>
      </c>
    </row>
    <row r="12610" spans="1:8" x14ac:dyDescent="0.3">
      <c r="A12610" s="63" t="s">
        <v>15263</v>
      </c>
      <c r="B12610" s="63" t="s">
        <v>15264</v>
      </c>
      <c r="C12610" s="63" t="s">
        <v>10382</v>
      </c>
      <c r="D12610" s="63" t="s">
        <v>10383</v>
      </c>
      <c r="E12610" s="64">
        <v>1</v>
      </c>
      <c r="F12610" s="64">
        <v>5</v>
      </c>
      <c r="G12610" s="64">
        <v>0</v>
      </c>
      <c r="H12610" s="64">
        <v>5</v>
      </c>
    </row>
    <row r="12611" spans="1:8" x14ac:dyDescent="0.3">
      <c r="A12611" s="63" t="s">
        <v>15381</v>
      </c>
      <c r="B12611" s="63" t="s">
        <v>15382</v>
      </c>
      <c r="C12611" s="63" t="s">
        <v>48</v>
      </c>
      <c r="D12611" s="63" t="s">
        <v>49</v>
      </c>
      <c r="E12611" s="64">
        <v>0</v>
      </c>
      <c r="F12611" s="64">
        <v>0</v>
      </c>
      <c r="G12611" s="64">
        <v>1</v>
      </c>
      <c r="H12611" s="64">
        <v>1</v>
      </c>
    </row>
    <row r="12612" spans="1:8" x14ac:dyDescent="0.3">
      <c r="A12612" s="63" t="s">
        <v>15381</v>
      </c>
      <c r="B12612" s="63" t="s">
        <v>15382</v>
      </c>
      <c r="C12612" s="63" t="s">
        <v>60</v>
      </c>
      <c r="D12612" s="63" t="s">
        <v>61</v>
      </c>
      <c r="E12612" s="64">
        <v>0</v>
      </c>
      <c r="F12612" s="64">
        <v>0</v>
      </c>
      <c r="G12612" s="64">
        <v>1</v>
      </c>
      <c r="H12612" s="64">
        <v>1</v>
      </c>
    </row>
    <row r="12613" spans="1:8" x14ac:dyDescent="0.3">
      <c r="A12613" s="63" t="s">
        <v>15381</v>
      </c>
      <c r="B12613" s="63" t="s">
        <v>15382</v>
      </c>
      <c r="C12613" s="63" t="s">
        <v>40</v>
      </c>
      <c r="D12613" s="63" t="s">
        <v>41</v>
      </c>
      <c r="E12613" s="64">
        <v>0</v>
      </c>
      <c r="F12613" s="64">
        <v>1</v>
      </c>
      <c r="G12613" s="64">
        <v>0</v>
      </c>
      <c r="H12613" s="64">
        <v>1</v>
      </c>
    </row>
    <row r="12614" spans="1:8" x14ac:dyDescent="0.3">
      <c r="A12614" s="63" t="s">
        <v>15381</v>
      </c>
      <c r="B12614" s="63" t="s">
        <v>15382</v>
      </c>
      <c r="C12614" s="63" t="s">
        <v>142</v>
      </c>
      <c r="D12614" s="63" t="s">
        <v>143</v>
      </c>
      <c r="E12614" s="64">
        <v>0</v>
      </c>
      <c r="F12614" s="64">
        <v>0</v>
      </c>
      <c r="G12614" s="64">
        <v>2</v>
      </c>
      <c r="H12614" s="64">
        <v>2</v>
      </c>
    </row>
    <row r="12615" spans="1:8" x14ac:dyDescent="0.3">
      <c r="A12615" s="63" t="s">
        <v>15381</v>
      </c>
      <c r="B12615" s="63" t="s">
        <v>15382</v>
      </c>
      <c r="C12615" s="63" t="s">
        <v>11218</v>
      </c>
      <c r="D12615" s="63" t="s">
        <v>3113</v>
      </c>
      <c r="E12615" s="64">
        <v>0</v>
      </c>
      <c r="F12615" s="64">
        <v>0</v>
      </c>
      <c r="G12615" s="64">
        <v>1</v>
      </c>
      <c r="H12615" s="64">
        <v>1</v>
      </c>
    </row>
    <row r="12616" spans="1:8" x14ac:dyDescent="0.3">
      <c r="A12616" s="63" t="s">
        <v>15381</v>
      </c>
      <c r="B12616" s="63" t="s">
        <v>15382</v>
      </c>
      <c r="C12616" s="63" t="s">
        <v>11206</v>
      </c>
      <c r="D12616" s="63" t="s">
        <v>11207</v>
      </c>
      <c r="E12616" s="64">
        <v>0</v>
      </c>
      <c r="F12616" s="64">
        <v>3</v>
      </c>
      <c r="G12616" s="64">
        <v>0</v>
      </c>
      <c r="H12616" s="64">
        <v>3</v>
      </c>
    </row>
    <row r="12617" spans="1:8" x14ac:dyDescent="0.3">
      <c r="A12617" s="63" t="s">
        <v>15381</v>
      </c>
      <c r="B12617" s="63" t="s">
        <v>15382</v>
      </c>
      <c r="C12617" s="63" t="s">
        <v>3180</v>
      </c>
      <c r="D12617" s="63" t="s">
        <v>14511</v>
      </c>
      <c r="E12617" s="64">
        <v>0</v>
      </c>
      <c r="F12617" s="64">
        <v>5</v>
      </c>
      <c r="G12617" s="64">
        <v>6</v>
      </c>
      <c r="H12617" s="64">
        <v>11</v>
      </c>
    </row>
    <row r="12618" spans="1:8" x14ac:dyDescent="0.3">
      <c r="A12618" s="63" t="s">
        <v>15381</v>
      </c>
      <c r="B12618" s="63" t="s">
        <v>15382</v>
      </c>
      <c r="C12618" s="63" t="s">
        <v>11186</v>
      </c>
      <c r="D12618" s="63" t="s">
        <v>11187</v>
      </c>
      <c r="E12618" s="64">
        <v>0</v>
      </c>
      <c r="F12618" s="64">
        <v>0</v>
      </c>
      <c r="G12618" s="64">
        <v>1</v>
      </c>
      <c r="H12618" s="64">
        <v>1</v>
      </c>
    </row>
    <row r="12619" spans="1:8" x14ac:dyDescent="0.3">
      <c r="A12619" s="63" t="s">
        <v>14292</v>
      </c>
      <c r="B12619" s="63" t="s">
        <v>14293</v>
      </c>
      <c r="C12619" s="63" t="s">
        <v>2047</v>
      </c>
      <c r="D12619" s="63" t="s">
        <v>2048</v>
      </c>
      <c r="E12619" s="64">
        <v>6</v>
      </c>
      <c r="F12619" s="64">
        <v>18</v>
      </c>
      <c r="G12619" s="64">
        <v>5</v>
      </c>
      <c r="H12619" s="64">
        <v>23</v>
      </c>
    </row>
    <row r="12620" spans="1:8" x14ac:dyDescent="0.3">
      <c r="A12620" s="63" t="s">
        <v>15353</v>
      </c>
      <c r="B12620" s="63" t="s">
        <v>15354</v>
      </c>
      <c r="C12620" s="63" t="s">
        <v>60</v>
      </c>
      <c r="D12620" s="63" t="s">
        <v>61</v>
      </c>
      <c r="E12620" s="64">
        <v>0</v>
      </c>
      <c r="F12620" s="64">
        <v>0</v>
      </c>
      <c r="G12620" s="64">
        <v>1</v>
      </c>
      <c r="H12620" s="64">
        <v>1</v>
      </c>
    </row>
    <row r="12621" spans="1:8" x14ac:dyDescent="0.3">
      <c r="A12621" s="63" t="s">
        <v>15353</v>
      </c>
      <c r="B12621" s="63" t="s">
        <v>15354</v>
      </c>
      <c r="C12621" s="63" t="s">
        <v>11190</v>
      </c>
      <c r="D12621" s="63" t="s">
        <v>11191</v>
      </c>
      <c r="E12621" s="64">
        <v>0</v>
      </c>
      <c r="F12621" s="64">
        <v>1</v>
      </c>
      <c r="G12621" s="64">
        <v>0</v>
      </c>
      <c r="H12621" s="64">
        <v>1</v>
      </c>
    </row>
    <row r="12622" spans="1:8" x14ac:dyDescent="0.3">
      <c r="A12622" s="63" t="s">
        <v>15353</v>
      </c>
      <c r="B12622" s="63" t="s">
        <v>15354</v>
      </c>
      <c r="C12622" s="63" t="s">
        <v>142</v>
      </c>
      <c r="D12622" s="63" t="s">
        <v>143</v>
      </c>
      <c r="E12622" s="64">
        <v>0</v>
      </c>
      <c r="F12622" s="64">
        <v>0</v>
      </c>
      <c r="G12622" s="64">
        <v>5</v>
      </c>
      <c r="H12622" s="64">
        <v>5</v>
      </c>
    </row>
    <row r="12623" spans="1:8" x14ac:dyDescent="0.3">
      <c r="A12623" s="63" t="s">
        <v>15353</v>
      </c>
      <c r="B12623" s="63" t="s">
        <v>15354</v>
      </c>
      <c r="C12623" s="63" t="s">
        <v>10992</v>
      </c>
      <c r="D12623" s="63" t="s">
        <v>10993</v>
      </c>
      <c r="E12623" s="64">
        <v>0</v>
      </c>
      <c r="F12623" s="64">
        <v>4</v>
      </c>
      <c r="G12623" s="64">
        <v>2</v>
      </c>
      <c r="H12623" s="64">
        <v>6</v>
      </c>
    </row>
    <row r="12624" spans="1:8" x14ac:dyDescent="0.3">
      <c r="A12624" s="63" t="s">
        <v>15353</v>
      </c>
      <c r="B12624" s="63" t="s">
        <v>15354</v>
      </c>
      <c r="C12624" s="63" t="s">
        <v>10412</v>
      </c>
      <c r="D12624" s="63" t="s">
        <v>10413</v>
      </c>
      <c r="E12624" s="64">
        <v>0</v>
      </c>
      <c r="F12624" s="64">
        <v>0</v>
      </c>
      <c r="G12624" s="64">
        <v>1</v>
      </c>
      <c r="H12624" s="64">
        <v>1</v>
      </c>
    </row>
    <row r="12625" spans="1:8" x14ac:dyDescent="0.3">
      <c r="A12625" s="63" t="s">
        <v>15353</v>
      </c>
      <c r="B12625" s="63" t="s">
        <v>15354</v>
      </c>
      <c r="C12625" s="63" t="s">
        <v>11071</v>
      </c>
      <c r="D12625" s="63" t="s">
        <v>13887</v>
      </c>
      <c r="E12625" s="64">
        <v>0</v>
      </c>
      <c r="F12625" s="64">
        <v>2</v>
      </c>
      <c r="G12625" s="64">
        <v>4</v>
      </c>
      <c r="H12625" s="64">
        <v>6</v>
      </c>
    </row>
    <row r="12626" spans="1:8" x14ac:dyDescent="0.3">
      <c r="A12626" s="63" t="s">
        <v>15353</v>
      </c>
      <c r="B12626" s="63" t="s">
        <v>15354</v>
      </c>
      <c r="C12626" s="63" t="s">
        <v>11079</v>
      </c>
      <c r="D12626" s="63" t="s">
        <v>11080</v>
      </c>
      <c r="E12626" s="64">
        <v>6</v>
      </c>
      <c r="F12626" s="64">
        <v>4</v>
      </c>
      <c r="G12626" s="64">
        <v>0</v>
      </c>
      <c r="H12626" s="64">
        <v>4</v>
      </c>
    </row>
    <row r="12627" spans="1:8" x14ac:dyDescent="0.3">
      <c r="A12627" s="63" t="s">
        <v>15353</v>
      </c>
      <c r="B12627" s="63" t="s">
        <v>15354</v>
      </c>
      <c r="C12627" s="63" t="s">
        <v>11027</v>
      </c>
      <c r="D12627" s="63" t="s">
        <v>11028</v>
      </c>
      <c r="E12627" s="64">
        <v>1</v>
      </c>
      <c r="F12627" s="64">
        <v>4</v>
      </c>
      <c r="G12627" s="64">
        <v>0</v>
      </c>
      <c r="H12627" s="64">
        <v>4</v>
      </c>
    </row>
    <row r="12628" spans="1:8" x14ac:dyDescent="0.3">
      <c r="A12628" s="63" t="s">
        <v>15353</v>
      </c>
      <c r="B12628" s="63" t="s">
        <v>15354</v>
      </c>
      <c r="C12628" s="63" t="s">
        <v>11073</v>
      </c>
      <c r="D12628" s="63" t="s">
        <v>14327</v>
      </c>
      <c r="E12628" s="64">
        <v>1</v>
      </c>
      <c r="F12628" s="64">
        <v>6</v>
      </c>
      <c r="G12628" s="64">
        <v>0</v>
      </c>
      <c r="H12628" s="64">
        <v>6</v>
      </c>
    </row>
    <row r="12629" spans="1:8" x14ac:dyDescent="0.3">
      <c r="A12629" s="63" t="s">
        <v>15353</v>
      </c>
      <c r="B12629" s="63" t="s">
        <v>15354</v>
      </c>
      <c r="C12629" s="63" t="s">
        <v>12714</v>
      </c>
      <c r="D12629" s="63" t="s">
        <v>15340</v>
      </c>
      <c r="E12629" s="64">
        <v>0</v>
      </c>
      <c r="F12629" s="64">
        <v>1</v>
      </c>
      <c r="G12629" s="64">
        <v>0</v>
      </c>
      <c r="H12629" s="64">
        <v>1</v>
      </c>
    </row>
    <row r="12630" spans="1:8" x14ac:dyDescent="0.3">
      <c r="A12630" s="63" t="s">
        <v>15353</v>
      </c>
      <c r="B12630" s="63" t="s">
        <v>15354</v>
      </c>
      <c r="C12630" s="63" t="s">
        <v>11077</v>
      </c>
      <c r="D12630" s="63" t="s">
        <v>14322</v>
      </c>
      <c r="E12630" s="64">
        <v>1</v>
      </c>
      <c r="F12630" s="64">
        <v>11</v>
      </c>
      <c r="G12630" s="64">
        <v>5</v>
      </c>
      <c r="H12630" s="64">
        <v>16</v>
      </c>
    </row>
    <row r="12631" spans="1:8" x14ac:dyDescent="0.3">
      <c r="A12631" s="63" t="s">
        <v>13934</v>
      </c>
      <c r="B12631" s="63" t="s">
        <v>13935</v>
      </c>
      <c r="C12631" s="63" t="s">
        <v>276</v>
      </c>
      <c r="D12631" s="63" t="s">
        <v>277</v>
      </c>
      <c r="E12631" s="64">
        <v>0</v>
      </c>
      <c r="F12631" s="64">
        <v>5</v>
      </c>
      <c r="G12631" s="64">
        <v>1</v>
      </c>
      <c r="H12631" s="64">
        <v>6</v>
      </c>
    </row>
    <row r="12632" spans="1:8" x14ac:dyDescent="0.3">
      <c r="A12632" s="63" t="s">
        <v>15363</v>
      </c>
      <c r="B12632" s="63" t="s">
        <v>15364</v>
      </c>
      <c r="C12632" s="63" t="s">
        <v>60</v>
      </c>
      <c r="D12632" s="63" t="s">
        <v>61</v>
      </c>
      <c r="E12632" s="64">
        <v>1</v>
      </c>
      <c r="F12632" s="64">
        <v>0</v>
      </c>
      <c r="G12632" s="64">
        <v>2</v>
      </c>
      <c r="H12632" s="64">
        <v>2</v>
      </c>
    </row>
    <row r="12633" spans="1:8" x14ac:dyDescent="0.3">
      <c r="A12633" s="63" t="s">
        <v>15363</v>
      </c>
      <c r="B12633" s="63" t="s">
        <v>15364</v>
      </c>
      <c r="C12633" s="63" t="s">
        <v>11190</v>
      </c>
      <c r="D12633" s="63" t="s">
        <v>11191</v>
      </c>
      <c r="E12633" s="64">
        <v>1</v>
      </c>
      <c r="F12633" s="64">
        <v>2</v>
      </c>
      <c r="G12633" s="64">
        <v>6</v>
      </c>
      <c r="H12633" s="64">
        <v>8</v>
      </c>
    </row>
    <row r="12634" spans="1:8" x14ac:dyDescent="0.3">
      <c r="A12634" s="63" t="s">
        <v>15363</v>
      </c>
      <c r="B12634" s="63" t="s">
        <v>15364</v>
      </c>
      <c r="C12634" s="63" t="s">
        <v>142</v>
      </c>
      <c r="D12634" s="63" t="s">
        <v>143</v>
      </c>
      <c r="E12634" s="64">
        <v>0</v>
      </c>
      <c r="F12634" s="64">
        <v>1</v>
      </c>
      <c r="G12634" s="64">
        <v>6</v>
      </c>
      <c r="H12634" s="64">
        <v>7</v>
      </c>
    </row>
    <row r="12635" spans="1:8" x14ac:dyDescent="0.3">
      <c r="A12635" s="63" t="s">
        <v>15363</v>
      </c>
      <c r="B12635" s="63" t="s">
        <v>15364</v>
      </c>
      <c r="C12635" s="63" t="s">
        <v>10477</v>
      </c>
      <c r="D12635" s="63" t="s">
        <v>10478</v>
      </c>
      <c r="E12635" s="64">
        <v>0</v>
      </c>
      <c r="F12635" s="64">
        <v>0</v>
      </c>
      <c r="G12635" s="64">
        <v>1</v>
      </c>
      <c r="H12635" s="64">
        <v>1</v>
      </c>
    </row>
    <row r="12636" spans="1:8" x14ac:dyDescent="0.3">
      <c r="A12636" s="63" t="s">
        <v>15363</v>
      </c>
      <c r="B12636" s="63" t="s">
        <v>15364</v>
      </c>
      <c r="C12636" s="63" t="s">
        <v>178</v>
      </c>
      <c r="D12636" s="63" t="s">
        <v>179</v>
      </c>
      <c r="E12636" s="69">
        <v>0</v>
      </c>
      <c r="F12636" s="69">
        <v>2</v>
      </c>
      <c r="G12636" s="69">
        <v>0</v>
      </c>
      <c r="H12636" s="69">
        <v>2</v>
      </c>
    </row>
    <row r="12637" spans="1:8" x14ac:dyDescent="0.3">
      <c r="A12637" s="63" t="s">
        <v>15363</v>
      </c>
      <c r="B12637" s="63" t="s">
        <v>15364</v>
      </c>
      <c r="C12637" s="63" t="s">
        <v>11115</v>
      </c>
      <c r="D12637" s="63" t="s">
        <v>11116</v>
      </c>
      <c r="E12637" s="64">
        <v>0</v>
      </c>
      <c r="F12637" s="64">
        <v>27</v>
      </c>
      <c r="G12637" s="64">
        <v>31</v>
      </c>
      <c r="H12637" s="64">
        <v>58</v>
      </c>
    </row>
    <row r="12638" spans="1:8" x14ac:dyDescent="0.3">
      <c r="A12638" s="63" t="s">
        <v>15363</v>
      </c>
      <c r="B12638" s="63" t="s">
        <v>15364</v>
      </c>
      <c r="C12638" s="63" t="s">
        <v>11186</v>
      </c>
      <c r="D12638" s="63" t="s">
        <v>11187</v>
      </c>
      <c r="E12638" s="64">
        <v>0</v>
      </c>
      <c r="F12638" s="64">
        <v>2</v>
      </c>
      <c r="G12638" s="64">
        <v>8</v>
      </c>
      <c r="H12638" s="64">
        <v>10</v>
      </c>
    </row>
    <row r="12639" spans="1:8" x14ac:dyDescent="0.3">
      <c r="A12639" s="63" t="s">
        <v>15363</v>
      </c>
      <c r="B12639" s="63" t="s">
        <v>15364</v>
      </c>
      <c r="C12639" s="63" t="s">
        <v>146</v>
      </c>
      <c r="D12639" s="63" t="s">
        <v>147</v>
      </c>
      <c r="E12639" s="64">
        <v>1</v>
      </c>
      <c r="F12639" s="64">
        <v>1</v>
      </c>
      <c r="G12639" s="64">
        <v>0</v>
      </c>
      <c r="H12639" s="64">
        <v>1</v>
      </c>
    </row>
    <row r="12640" spans="1:8" x14ac:dyDescent="0.3">
      <c r="A12640" s="63" t="s">
        <v>15363</v>
      </c>
      <c r="B12640" s="63" t="s">
        <v>15364</v>
      </c>
      <c r="C12640" s="63" t="s">
        <v>11136</v>
      </c>
      <c r="D12640" s="63" t="s">
        <v>11137</v>
      </c>
      <c r="E12640" s="64">
        <v>0</v>
      </c>
      <c r="F12640" s="64">
        <v>1</v>
      </c>
      <c r="G12640" s="64">
        <v>0</v>
      </c>
      <c r="H12640" s="64">
        <v>1</v>
      </c>
    </row>
    <row r="12641" spans="1:8" x14ac:dyDescent="0.3">
      <c r="A12641" s="63" t="s">
        <v>15363</v>
      </c>
      <c r="B12641" s="63" t="s">
        <v>15364</v>
      </c>
      <c r="C12641" s="63" t="s">
        <v>11071</v>
      </c>
      <c r="D12641" s="63" t="s">
        <v>13887</v>
      </c>
      <c r="E12641" s="64">
        <v>0</v>
      </c>
      <c r="F12641" s="64">
        <v>0</v>
      </c>
      <c r="G12641" s="64">
        <v>1</v>
      </c>
      <c r="H12641" s="64">
        <v>1</v>
      </c>
    </row>
    <row r="12642" spans="1:8" x14ac:dyDescent="0.3">
      <c r="A12642" s="63" t="s">
        <v>15363</v>
      </c>
      <c r="B12642" s="63" t="s">
        <v>15364</v>
      </c>
      <c r="C12642" s="63" t="s">
        <v>11079</v>
      </c>
      <c r="D12642" s="63" t="s">
        <v>11080</v>
      </c>
      <c r="E12642" s="64">
        <v>0</v>
      </c>
      <c r="F12642" s="64">
        <v>1</v>
      </c>
      <c r="G12642" s="64">
        <v>0</v>
      </c>
      <c r="H12642" s="64">
        <v>1</v>
      </c>
    </row>
    <row r="12643" spans="1:8" x14ac:dyDescent="0.3">
      <c r="A12643" s="63" t="s">
        <v>15363</v>
      </c>
      <c r="B12643" s="63" t="s">
        <v>15364</v>
      </c>
      <c r="C12643" s="63" t="s">
        <v>172</v>
      </c>
      <c r="D12643" s="63" t="s">
        <v>13899</v>
      </c>
      <c r="E12643" s="64">
        <v>0</v>
      </c>
      <c r="F12643" s="64">
        <v>0</v>
      </c>
      <c r="G12643" s="64">
        <v>1</v>
      </c>
      <c r="H12643" s="64">
        <v>1</v>
      </c>
    </row>
    <row r="12644" spans="1:8" x14ac:dyDescent="0.3">
      <c r="A12644" s="63" t="s">
        <v>15363</v>
      </c>
      <c r="B12644" s="63" t="s">
        <v>15364</v>
      </c>
      <c r="C12644" s="63" t="s">
        <v>11073</v>
      </c>
      <c r="D12644" s="63" t="s">
        <v>14327</v>
      </c>
      <c r="E12644" s="64">
        <v>0</v>
      </c>
      <c r="F12644" s="64">
        <v>2</v>
      </c>
      <c r="G12644" s="64">
        <v>0</v>
      </c>
      <c r="H12644" s="64">
        <v>2</v>
      </c>
    </row>
    <row r="12645" spans="1:8" x14ac:dyDescent="0.3">
      <c r="A12645" s="63" t="s">
        <v>15363</v>
      </c>
      <c r="B12645" s="63" t="s">
        <v>15364</v>
      </c>
      <c r="C12645" s="63" t="s">
        <v>11134</v>
      </c>
      <c r="D12645" s="63" t="s">
        <v>13901</v>
      </c>
      <c r="E12645" s="64">
        <v>1</v>
      </c>
      <c r="F12645" s="64">
        <v>2</v>
      </c>
      <c r="G12645" s="64">
        <v>0</v>
      </c>
      <c r="H12645" s="64">
        <v>2</v>
      </c>
    </row>
    <row r="12646" spans="1:8" x14ac:dyDescent="0.3">
      <c r="A12646" s="63" t="s">
        <v>15363</v>
      </c>
      <c r="B12646" s="63" t="s">
        <v>15364</v>
      </c>
      <c r="C12646" s="63" t="s">
        <v>202</v>
      </c>
      <c r="D12646" s="63" t="s">
        <v>13888</v>
      </c>
      <c r="E12646" s="64">
        <v>1</v>
      </c>
      <c r="F12646" s="64">
        <v>4</v>
      </c>
      <c r="G12646" s="64">
        <v>0</v>
      </c>
      <c r="H12646" s="64">
        <v>4</v>
      </c>
    </row>
    <row r="12647" spans="1:8" x14ac:dyDescent="0.3">
      <c r="A12647" s="63" t="s">
        <v>15363</v>
      </c>
      <c r="B12647" s="63" t="s">
        <v>15364</v>
      </c>
      <c r="C12647" s="63" t="s">
        <v>94</v>
      </c>
      <c r="D12647" s="63" t="s">
        <v>13890</v>
      </c>
      <c r="E12647" s="64">
        <v>0</v>
      </c>
      <c r="F12647" s="64">
        <v>1</v>
      </c>
      <c r="G12647" s="64">
        <v>0</v>
      </c>
      <c r="H12647" s="64">
        <v>1</v>
      </c>
    </row>
    <row r="12648" spans="1:8" x14ac:dyDescent="0.3">
      <c r="A12648" s="63" t="s">
        <v>14568</v>
      </c>
      <c r="B12648" s="63" t="s">
        <v>14569</v>
      </c>
      <c r="C12648" s="63" t="s">
        <v>4130</v>
      </c>
      <c r="D12648" s="63" t="s">
        <v>4131</v>
      </c>
      <c r="E12648" s="64">
        <v>0</v>
      </c>
      <c r="F12648" s="64">
        <v>1</v>
      </c>
      <c r="G12648" s="64">
        <v>0</v>
      </c>
      <c r="H12648" s="64">
        <v>1</v>
      </c>
    </row>
    <row r="12649" spans="1:8" x14ac:dyDescent="0.3">
      <c r="A12649" s="63" t="s">
        <v>14568</v>
      </c>
      <c r="B12649" s="63" t="s">
        <v>14569</v>
      </c>
      <c r="C12649" s="63" t="s">
        <v>4057</v>
      </c>
      <c r="D12649" s="63" t="s">
        <v>14521</v>
      </c>
      <c r="E12649" s="64">
        <v>0</v>
      </c>
      <c r="F12649" s="64">
        <v>0</v>
      </c>
      <c r="G12649" s="64">
        <v>1</v>
      </c>
      <c r="H12649" s="64">
        <v>1</v>
      </c>
    </row>
    <row r="12650" spans="1:8" x14ac:dyDescent="0.3">
      <c r="A12650" s="63" t="s">
        <v>14568</v>
      </c>
      <c r="B12650" s="63" t="s">
        <v>14569</v>
      </c>
      <c r="C12650" s="63" t="s">
        <v>3930</v>
      </c>
      <c r="D12650" s="63" t="s">
        <v>3931</v>
      </c>
      <c r="E12650" s="64">
        <v>0</v>
      </c>
      <c r="F12650" s="64">
        <v>0</v>
      </c>
      <c r="G12650" s="64">
        <v>14</v>
      </c>
      <c r="H12650" s="64">
        <v>14</v>
      </c>
    </row>
    <row r="12651" spans="1:8" x14ac:dyDescent="0.3">
      <c r="A12651" s="63" t="s">
        <v>14568</v>
      </c>
      <c r="B12651" s="63" t="s">
        <v>14569</v>
      </c>
      <c r="C12651" s="63" t="s">
        <v>3222</v>
      </c>
      <c r="D12651" s="63" t="s">
        <v>3223</v>
      </c>
      <c r="E12651" s="64">
        <v>0</v>
      </c>
      <c r="F12651" s="64">
        <v>0</v>
      </c>
      <c r="G12651" s="64">
        <v>1</v>
      </c>
      <c r="H12651" s="64">
        <v>1</v>
      </c>
    </row>
    <row r="12652" spans="1:8" x14ac:dyDescent="0.3">
      <c r="A12652" s="63" t="s">
        <v>14568</v>
      </c>
      <c r="B12652" s="63" t="s">
        <v>14569</v>
      </c>
      <c r="C12652" s="63" t="s">
        <v>4079</v>
      </c>
      <c r="D12652" s="63" t="s">
        <v>906</v>
      </c>
      <c r="E12652" s="64">
        <v>2</v>
      </c>
      <c r="F12652" s="64">
        <v>2</v>
      </c>
      <c r="G12652" s="64">
        <v>1</v>
      </c>
      <c r="H12652" s="64">
        <v>3</v>
      </c>
    </row>
    <row r="12653" spans="1:8" x14ac:dyDescent="0.3">
      <c r="A12653" s="63" t="s">
        <v>14568</v>
      </c>
      <c r="B12653" s="63" t="s">
        <v>14569</v>
      </c>
      <c r="C12653" s="63" t="s">
        <v>4082</v>
      </c>
      <c r="D12653" s="63" t="s">
        <v>4083</v>
      </c>
      <c r="E12653" s="64">
        <v>0</v>
      </c>
      <c r="F12653" s="64">
        <v>0</v>
      </c>
      <c r="G12653" s="64">
        <v>11</v>
      </c>
      <c r="H12653" s="64">
        <v>11</v>
      </c>
    </row>
    <row r="12654" spans="1:8" x14ac:dyDescent="0.3">
      <c r="A12654" s="63" t="s">
        <v>14568</v>
      </c>
      <c r="B12654" s="63" t="s">
        <v>14569</v>
      </c>
      <c r="C12654" s="63" t="s">
        <v>3269</v>
      </c>
      <c r="D12654" s="63" t="s">
        <v>3270</v>
      </c>
      <c r="E12654" s="64">
        <v>0</v>
      </c>
      <c r="F12654" s="64">
        <v>1</v>
      </c>
      <c r="G12654" s="64">
        <v>40</v>
      </c>
      <c r="H12654" s="64">
        <v>41</v>
      </c>
    </row>
    <row r="12655" spans="1:8" x14ac:dyDescent="0.3">
      <c r="A12655" s="63" t="s">
        <v>14568</v>
      </c>
      <c r="B12655" s="63" t="s">
        <v>14569</v>
      </c>
      <c r="C12655" s="63" t="s">
        <v>4055</v>
      </c>
      <c r="D12655" s="63" t="s">
        <v>14522</v>
      </c>
      <c r="E12655" s="64">
        <v>0</v>
      </c>
      <c r="F12655" s="64">
        <v>0</v>
      </c>
      <c r="G12655" s="64">
        <v>1</v>
      </c>
      <c r="H12655" s="64">
        <v>1</v>
      </c>
    </row>
    <row r="12656" spans="1:8" x14ac:dyDescent="0.3">
      <c r="A12656" s="63" t="s">
        <v>14568</v>
      </c>
      <c r="B12656" s="63" t="s">
        <v>14569</v>
      </c>
      <c r="C12656" s="63" t="s">
        <v>4099</v>
      </c>
      <c r="D12656" s="63" t="s">
        <v>4100</v>
      </c>
      <c r="E12656" s="64">
        <v>10</v>
      </c>
      <c r="F12656" s="64">
        <v>5</v>
      </c>
      <c r="G12656" s="64">
        <v>3</v>
      </c>
      <c r="H12656" s="64">
        <v>8</v>
      </c>
    </row>
    <row r="12657" spans="1:8" x14ac:dyDescent="0.3">
      <c r="A12657" s="63" t="s">
        <v>14568</v>
      </c>
      <c r="B12657" s="63" t="s">
        <v>14569</v>
      </c>
      <c r="C12657" s="63" t="s">
        <v>3979</v>
      </c>
      <c r="D12657" s="63" t="s">
        <v>3980</v>
      </c>
      <c r="E12657" s="64">
        <v>0</v>
      </c>
      <c r="F12657" s="64">
        <v>0</v>
      </c>
      <c r="G12657" s="64">
        <v>10</v>
      </c>
      <c r="H12657" s="64">
        <v>10</v>
      </c>
    </row>
    <row r="12658" spans="1:8" x14ac:dyDescent="0.3">
      <c r="A12658" s="63" t="s">
        <v>14568</v>
      </c>
      <c r="B12658" s="63" t="s">
        <v>14569</v>
      </c>
      <c r="C12658" s="63" t="s">
        <v>4687</v>
      </c>
      <c r="D12658" s="63" t="s">
        <v>4688</v>
      </c>
      <c r="E12658" s="64">
        <v>0</v>
      </c>
      <c r="F12658" s="64">
        <v>0</v>
      </c>
      <c r="G12658" s="64">
        <v>1</v>
      </c>
      <c r="H12658" s="64">
        <v>1</v>
      </c>
    </row>
    <row r="12659" spans="1:8" x14ac:dyDescent="0.3">
      <c r="A12659" s="63" t="s">
        <v>14568</v>
      </c>
      <c r="B12659" s="63" t="s">
        <v>14569</v>
      </c>
      <c r="C12659" s="63" t="s">
        <v>3247</v>
      </c>
      <c r="D12659" s="63" t="s">
        <v>3248</v>
      </c>
      <c r="E12659" s="64">
        <v>0</v>
      </c>
      <c r="F12659" s="64">
        <v>0</v>
      </c>
      <c r="G12659" s="64">
        <v>1</v>
      </c>
      <c r="H12659" s="64">
        <v>1</v>
      </c>
    </row>
    <row r="12660" spans="1:8" x14ac:dyDescent="0.3">
      <c r="A12660" s="63" t="s">
        <v>14568</v>
      </c>
      <c r="B12660" s="63" t="s">
        <v>14569</v>
      </c>
      <c r="C12660" s="63" t="s">
        <v>11931</v>
      </c>
      <c r="D12660" s="63" t="s">
        <v>14570</v>
      </c>
      <c r="E12660" s="64">
        <v>0</v>
      </c>
      <c r="F12660" s="64">
        <v>0</v>
      </c>
      <c r="G12660" s="64">
        <v>1</v>
      </c>
      <c r="H12660" s="64">
        <v>1</v>
      </c>
    </row>
    <row r="12661" spans="1:8" x14ac:dyDescent="0.3">
      <c r="A12661" s="63" t="s">
        <v>14568</v>
      </c>
      <c r="B12661" s="63" t="s">
        <v>14569</v>
      </c>
      <c r="C12661" s="63" t="s">
        <v>12227</v>
      </c>
      <c r="D12661" s="63" t="s">
        <v>12228</v>
      </c>
      <c r="E12661" s="64">
        <v>1</v>
      </c>
      <c r="F12661" s="64">
        <v>1</v>
      </c>
      <c r="G12661" s="64">
        <v>0</v>
      </c>
      <c r="H12661" s="64">
        <v>1</v>
      </c>
    </row>
    <row r="12662" spans="1:8" x14ac:dyDescent="0.3">
      <c r="A12662" s="63" t="s">
        <v>14568</v>
      </c>
      <c r="B12662" s="63" t="s">
        <v>14569</v>
      </c>
      <c r="C12662" s="63" t="s">
        <v>11949</v>
      </c>
      <c r="D12662" s="63" t="s">
        <v>14526</v>
      </c>
      <c r="E12662" s="64">
        <v>0</v>
      </c>
      <c r="F12662" s="64">
        <v>0</v>
      </c>
      <c r="G12662" s="64">
        <v>26</v>
      </c>
      <c r="H12662" s="64">
        <v>26</v>
      </c>
    </row>
    <row r="12663" spans="1:8" x14ac:dyDescent="0.3">
      <c r="A12663" s="63" t="s">
        <v>14568</v>
      </c>
      <c r="B12663" s="63" t="s">
        <v>14569</v>
      </c>
      <c r="C12663" s="63" t="s">
        <v>4033</v>
      </c>
      <c r="D12663" s="63" t="s">
        <v>14529</v>
      </c>
      <c r="E12663" s="64">
        <v>0</v>
      </c>
      <c r="F12663" s="64">
        <v>0</v>
      </c>
      <c r="G12663" s="64">
        <v>7</v>
      </c>
      <c r="H12663" s="64">
        <v>7</v>
      </c>
    </row>
    <row r="12664" spans="1:8" x14ac:dyDescent="0.3">
      <c r="A12664" s="63" t="s">
        <v>14568</v>
      </c>
      <c r="B12664" s="63" t="s">
        <v>14569</v>
      </c>
      <c r="C12664" s="63" t="s">
        <v>3977</v>
      </c>
      <c r="D12664" s="63" t="s">
        <v>14530</v>
      </c>
      <c r="E12664" s="64">
        <v>0</v>
      </c>
      <c r="F12664" s="64">
        <v>3</v>
      </c>
      <c r="G12664" s="64">
        <v>0</v>
      </c>
      <c r="H12664" s="64">
        <v>3</v>
      </c>
    </row>
    <row r="12665" spans="1:8" x14ac:dyDescent="0.3">
      <c r="A12665" s="63" t="s">
        <v>14568</v>
      </c>
      <c r="B12665" s="63" t="s">
        <v>14569</v>
      </c>
      <c r="C12665" s="63" t="s">
        <v>3359</v>
      </c>
      <c r="D12665" s="63" t="s">
        <v>14531</v>
      </c>
      <c r="E12665" s="64">
        <v>0</v>
      </c>
      <c r="F12665" s="64">
        <v>2</v>
      </c>
      <c r="G12665" s="64">
        <v>0</v>
      </c>
      <c r="H12665" s="64">
        <v>2</v>
      </c>
    </row>
    <row r="12666" spans="1:8" x14ac:dyDescent="0.3">
      <c r="A12666" s="63" t="s">
        <v>14568</v>
      </c>
      <c r="B12666" s="63" t="s">
        <v>14569</v>
      </c>
      <c r="C12666" s="63" t="s">
        <v>8210</v>
      </c>
      <c r="D12666" s="63" t="s">
        <v>14532</v>
      </c>
      <c r="E12666" s="64">
        <v>0</v>
      </c>
      <c r="F12666" s="64">
        <v>0</v>
      </c>
      <c r="G12666" s="64">
        <v>1</v>
      </c>
      <c r="H12666" s="64">
        <v>1</v>
      </c>
    </row>
    <row r="12667" spans="1:8" x14ac:dyDescent="0.3">
      <c r="A12667" s="63" t="s">
        <v>14568</v>
      </c>
      <c r="B12667" s="63" t="s">
        <v>14569</v>
      </c>
      <c r="C12667" s="63" t="s">
        <v>12092</v>
      </c>
      <c r="D12667" s="63" t="s">
        <v>14566</v>
      </c>
      <c r="E12667" s="64">
        <v>0</v>
      </c>
      <c r="F12667" s="64">
        <v>0</v>
      </c>
      <c r="G12667" s="64">
        <v>23</v>
      </c>
      <c r="H12667" s="64">
        <v>23</v>
      </c>
    </row>
    <row r="12668" spans="1:8" x14ac:dyDescent="0.3">
      <c r="A12668" s="63" t="s">
        <v>14568</v>
      </c>
      <c r="B12668" s="63" t="s">
        <v>14569</v>
      </c>
      <c r="C12668" s="63" t="s">
        <v>3864</v>
      </c>
      <c r="D12668" s="63" t="s">
        <v>13990</v>
      </c>
      <c r="E12668" s="64">
        <v>0</v>
      </c>
      <c r="F12668" s="64">
        <v>0</v>
      </c>
      <c r="G12668" s="64">
        <v>1</v>
      </c>
      <c r="H12668" s="64">
        <v>1</v>
      </c>
    </row>
    <row r="12669" spans="1:8" x14ac:dyDescent="0.3">
      <c r="A12669" s="63" t="s">
        <v>14568</v>
      </c>
      <c r="B12669" s="63" t="s">
        <v>14569</v>
      </c>
      <c r="C12669" s="63" t="s">
        <v>11891</v>
      </c>
      <c r="D12669" s="63" t="s">
        <v>14558</v>
      </c>
      <c r="E12669" s="64">
        <v>0</v>
      </c>
      <c r="F12669" s="64">
        <v>1</v>
      </c>
      <c r="G12669" s="64">
        <v>1</v>
      </c>
      <c r="H12669" s="64">
        <v>2</v>
      </c>
    </row>
    <row r="12670" spans="1:8" x14ac:dyDescent="0.3">
      <c r="A12670" s="63" t="s">
        <v>14568</v>
      </c>
      <c r="B12670" s="63" t="s">
        <v>14569</v>
      </c>
      <c r="C12670" s="63" t="s">
        <v>4152</v>
      </c>
      <c r="D12670" s="63" t="s">
        <v>14567</v>
      </c>
      <c r="E12670" s="64">
        <v>0</v>
      </c>
      <c r="F12670" s="64">
        <v>3</v>
      </c>
      <c r="G12670" s="64">
        <v>0</v>
      </c>
      <c r="H12670" s="64">
        <v>3</v>
      </c>
    </row>
    <row r="12671" spans="1:8" x14ac:dyDescent="0.3">
      <c r="A12671" s="63" t="s">
        <v>14568</v>
      </c>
      <c r="B12671" s="63" t="s">
        <v>14569</v>
      </c>
      <c r="C12671" s="63" t="s">
        <v>3349</v>
      </c>
      <c r="D12671" s="63" t="s">
        <v>14559</v>
      </c>
      <c r="E12671" s="64">
        <v>23</v>
      </c>
      <c r="F12671" s="64">
        <v>52</v>
      </c>
      <c r="G12671" s="64">
        <v>26</v>
      </c>
      <c r="H12671" s="64">
        <v>78</v>
      </c>
    </row>
    <row r="12672" spans="1:8" x14ac:dyDescent="0.3">
      <c r="A12672" s="63" t="s">
        <v>14568</v>
      </c>
      <c r="B12672" s="63" t="s">
        <v>14569</v>
      </c>
      <c r="C12672" s="63" t="s">
        <v>3566</v>
      </c>
      <c r="D12672" s="63" t="s">
        <v>3567</v>
      </c>
      <c r="E12672" s="64">
        <v>0</v>
      </c>
      <c r="F12672" s="64">
        <v>1</v>
      </c>
      <c r="G12672" s="64">
        <v>0</v>
      </c>
      <c r="H12672" s="64">
        <v>1</v>
      </c>
    </row>
    <row r="12673" spans="1:8" x14ac:dyDescent="0.3">
      <c r="A12673" s="63" t="s">
        <v>14568</v>
      </c>
      <c r="B12673" s="63" t="s">
        <v>14569</v>
      </c>
      <c r="C12673" s="63" t="s">
        <v>8218</v>
      </c>
      <c r="D12673" s="63" t="s">
        <v>8219</v>
      </c>
      <c r="E12673" s="64">
        <v>0</v>
      </c>
      <c r="F12673" s="64">
        <v>1</v>
      </c>
      <c r="G12673" s="64">
        <v>0</v>
      </c>
      <c r="H12673" s="64">
        <v>1</v>
      </c>
    </row>
    <row r="12674" spans="1:8" x14ac:dyDescent="0.3">
      <c r="A12674" s="63" t="s">
        <v>15393</v>
      </c>
      <c r="B12674" s="63" t="s">
        <v>15394</v>
      </c>
      <c r="C12674" s="63" t="s">
        <v>11272</v>
      </c>
      <c r="D12674" s="63" t="s">
        <v>11273</v>
      </c>
      <c r="E12674" s="64">
        <v>0</v>
      </c>
      <c r="F12674" s="64">
        <v>17</v>
      </c>
      <c r="G12674" s="64">
        <v>6</v>
      </c>
      <c r="H12674" s="64">
        <v>23</v>
      </c>
    </row>
    <row r="12675" spans="1:8" x14ac:dyDescent="0.3">
      <c r="A12675" s="63" t="s">
        <v>15393</v>
      </c>
      <c r="B12675" s="63" t="s">
        <v>15394</v>
      </c>
      <c r="C12675" s="63" t="s">
        <v>11276</v>
      </c>
      <c r="D12675" s="63" t="s">
        <v>11277</v>
      </c>
      <c r="E12675" s="64">
        <v>1</v>
      </c>
      <c r="F12675" s="64">
        <v>9</v>
      </c>
      <c r="G12675" s="64">
        <v>1</v>
      </c>
      <c r="H12675" s="64">
        <v>10</v>
      </c>
    </row>
    <row r="12676" spans="1:8" x14ac:dyDescent="0.3">
      <c r="A12676" s="63" t="s">
        <v>15393</v>
      </c>
      <c r="B12676" s="63" t="s">
        <v>15394</v>
      </c>
      <c r="C12676" s="63" t="s">
        <v>568</v>
      </c>
      <c r="D12676" s="63" t="s">
        <v>569</v>
      </c>
      <c r="E12676" s="64">
        <v>0</v>
      </c>
      <c r="F12676" s="64">
        <v>1</v>
      </c>
      <c r="G12676" s="64">
        <v>0</v>
      </c>
      <c r="H12676" s="64">
        <v>1</v>
      </c>
    </row>
    <row r="12677" spans="1:8" x14ac:dyDescent="0.3">
      <c r="A12677" s="63" t="s">
        <v>15393</v>
      </c>
      <c r="B12677" s="63" t="s">
        <v>15394</v>
      </c>
      <c r="C12677" s="63" t="s">
        <v>11274</v>
      </c>
      <c r="D12677" s="63" t="s">
        <v>11275</v>
      </c>
      <c r="E12677" s="64">
        <v>0</v>
      </c>
      <c r="F12677" s="64">
        <v>8</v>
      </c>
      <c r="G12677" s="64">
        <v>3</v>
      </c>
      <c r="H12677" s="64">
        <v>11</v>
      </c>
    </row>
    <row r="12678" spans="1:8" x14ac:dyDescent="0.3">
      <c r="A12678" s="63" t="s">
        <v>15393</v>
      </c>
      <c r="B12678" s="63" t="s">
        <v>15394</v>
      </c>
      <c r="C12678" s="63" t="s">
        <v>570</v>
      </c>
      <c r="D12678" s="63" t="s">
        <v>14005</v>
      </c>
      <c r="E12678" s="64">
        <v>0</v>
      </c>
      <c r="F12678" s="64">
        <v>0</v>
      </c>
      <c r="G12678" s="64">
        <v>4</v>
      </c>
      <c r="H12678" s="64">
        <v>4</v>
      </c>
    </row>
    <row r="12679" spans="1:8" x14ac:dyDescent="0.3">
      <c r="A12679" s="63" t="s">
        <v>14652</v>
      </c>
      <c r="B12679" s="63" t="s">
        <v>14653</v>
      </c>
      <c r="C12679" s="63" t="s">
        <v>8115</v>
      </c>
      <c r="D12679" s="63" t="s">
        <v>8116</v>
      </c>
      <c r="E12679" s="64">
        <v>0</v>
      </c>
      <c r="F12679" s="64">
        <v>0</v>
      </c>
      <c r="G12679" s="64">
        <v>1</v>
      </c>
      <c r="H12679" s="64">
        <v>1</v>
      </c>
    </row>
    <row r="12680" spans="1:8" x14ac:dyDescent="0.3">
      <c r="A12680" s="63" t="s">
        <v>14652</v>
      </c>
      <c r="B12680" s="63" t="s">
        <v>14653</v>
      </c>
      <c r="C12680" s="63" t="s">
        <v>6632</v>
      </c>
      <c r="D12680" s="63" t="s">
        <v>6633</v>
      </c>
      <c r="E12680" s="64">
        <v>0</v>
      </c>
      <c r="F12680" s="64">
        <v>0</v>
      </c>
      <c r="G12680" s="64">
        <v>1</v>
      </c>
      <c r="H12680" s="64">
        <v>1</v>
      </c>
    </row>
    <row r="12681" spans="1:8" x14ac:dyDescent="0.3">
      <c r="A12681" s="63" t="s">
        <v>14652</v>
      </c>
      <c r="B12681" s="63" t="s">
        <v>14653</v>
      </c>
      <c r="C12681" s="63" t="s">
        <v>8669</v>
      </c>
      <c r="D12681" s="63" t="s">
        <v>8670</v>
      </c>
      <c r="E12681" s="64">
        <v>0</v>
      </c>
      <c r="F12681" s="64">
        <v>0</v>
      </c>
      <c r="G12681" s="64">
        <v>64</v>
      </c>
      <c r="H12681" s="64">
        <v>64</v>
      </c>
    </row>
    <row r="12682" spans="1:8" x14ac:dyDescent="0.3">
      <c r="A12682" s="63" t="s">
        <v>14652</v>
      </c>
      <c r="B12682" s="63" t="s">
        <v>14653</v>
      </c>
      <c r="C12682" s="63" t="s">
        <v>6295</v>
      </c>
      <c r="D12682" s="63" t="s">
        <v>6296</v>
      </c>
      <c r="E12682" s="64">
        <v>0</v>
      </c>
      <c r="F12682" s="64">
        <v>0</v>
      </c>
      <c r="G12682" s="64">
        <v>1</v>
      </c>
      <c r="H12682" s="64">
        <v>1</v>
      </c>
    </row>
    <row r="12683" spans="1:8" x14ac:dyDescent="0.3">
      <c r="A12683" s="63" t="s">
        <v>14652</v>
      </c>
      <c r="B12683" s="63" t="s">
        <v>14653</v>
      </c>
      <c r="C12683" s="63" t="s">
        <v>3500</v>
      </c>
      <c r="D12683" s="63" t="s">
        <v>3501</v>
      </c>
      <c r="E12683" s="64">
        <v>0</v>
      </c>
      <c r="F12683" s="64">
        <v>0</v>
      </c>
      <c r="G12683" s="64">
        <v>1</v>
      </c>
      <c r="H12683" s="64">
        <v>1</v>
      </c>
    </row>
    <row r="12684" spans="1:8" x14ac:dyDescent="0.3">
      <c r="A12684" s="63" t="s">
        <v>14652</v>
      </c>
      <c r="B12684" s="63" t="s">
        <v>14653</v>
      </c>
      <c r="C12684" s="63" t="s">
        <v>4763</v>
      </c>
      <c r="D12684" s="63" t="s">
        <v>4764</v>
      </c>
      <c r="E12684" s="64">
        <v>0</v>
      </c>
      <c r="F12684" s="64">
        <v>0</v>
      </c>
      <c r="G12684" s="64">
        <v>2</v>
      </c>
      <c r="H12684" s="64">
        <v>2</v>
      </c>
    </row>
    <row r="12685" spans="1:8" x14ac:dyDescent="0.3">
      <c r="A12685" s="63" t="s">
        <v>14652</v>
      </c>
      <c r="B12685" s="63" t="s">
        <v>14653</v>
      </c>
      <c r="C12685" s="63" t="s">
        <v>4057</v>
      </c>
      <c r="D12685" s="63" t="s">
        <v>14521</v>
      </c>
      <c r="E12685" s="64">
        <v>0</v>
      </c>
      <c r="F12685" s="64">
        <v>0</v>
      </c>
      <c r="G12685" s="64">
        <v>2</v>
      </c>
      <c r="H12685" s="64">
        <v>2</v>
      </c>
    </row>
    <row r="12686" spans="1:8" x14ac:dyDescent="0.3">
      <c r="A12686" s="63" t="s">
        <v>14652</v>
      </c>
      <c r="B12686" s="63" t="s">
        <v>14653</v>
      </c>
      <c r="C12686" s="63" t="s">
        <v>3912</v>
      </c>
      <c r="D12686" s="63" t="s">
        <v>3913</v>
      </c>
      <c r="E12686" s="64">
        <v>0</v>
      </c>
      <c r="F12686" s="64">
        <v>0</v>
      </c>
      <c r="G12686" s="64">
        <v>2</v>
      </c>
      <c r="H12686" s="64">
        <v>2</v>
      </c>
    </row>
    <row r="12687" spans="1:8" x14ac:dyDescent="0.3">
      <c r="A12687" s="63" t="s">
        <v>14652</v>
      </c>
      <c r="B12687" s="63" t="s">
        <v>14653</v>
      </c>
      <c r="C12687" s="63" t="s">
        <v>8692</v>
      </c>
      <c r="D12687" s="63" t="s">
        <v>8693</v>
      </c>
      <c r="E12687" s="64">
        <v>0</v>
      </c>
      <c r="F12687" s="64">
        <v>0</v>
      </c>
      <c r="G12687" s="64">
        <v>3</v>
      </c>
      <c r="H12687" s="64">
        <v>3</v>
      </c>
    </row>
    <row r="12688" spans="1:8" x14ac:dyDescent="0.3">
      <c r="A12688" s="63" t="s">
        <v>14652</v>
      </c>
      <c r="B12688" s="63" t="s">
        <v>14653</v>
      </c>
      <c r="C12688" s="63" t="s">
        <v>7958</v>
      </c>
      <c r="D12688" s="63" t="s">
        <v>14649</v>
      </c>
      <c r="E12688" s="64">
        <v>0</v>
      </c>
      <c r="F12688" s="64">
        <v>0</v>
      </c>
      <c r="G12688" s="64">
        <v>3</v>
      </c>
      <c r="H12688" s="64">
        <v>3</v>
      </c>
    </row>
    <row r="12689" spans="1:8" x14ac:dyDescent="0.3">
      <c r="A12689" s="63" t="s">
        <v>14652</v>
      </c>
      <c r="B12689" s="63" t="s">
        <v>14653</v>
      </c>
      <c r="C12689" s="63" t="s">
        <v>3930</v>
      </c>
      <c r="D12689" s="63" t="s">
        <v>3931</v>
      </c>
      <c r="E12689" s="64">
        <v>0</v>
      </c>
      <c r="F12689" s="64">
        <v>0</v>
      </c>
      <c r="G12689" s="64">
        <v>143</v>
      </c>
      <c r="H12689" s="64">
        <v>143</v>
      </c>
    </row>
    <row r="12690" spans="1:8" x14ac:dyDescent="0.3">
      <c r="A12690" s="63" t="s">
        <v>14652</v>
      </c>
      <c r="B12690" s="63" t="s">
        <v>14653</v>
      </c>
      <c r="C12690" s="63" t="s">
        <v>4699</v>
      </c>
      <c r="D12690" s="63" t="s">
        <v>4700</v>
      </c>
      <c r="E12690" s="64">
        <v>0</v>
      </c>
      <c r="F12690" s="64">
        <v>0</v>
      </c>
      <c r="G12690" s="64">
        <v>1</v>
      </c>
      <c r="H12690" s="64">
        <v>1</v>
      </c>
    </row>
    <row r="12691" spans="1:8" x14ac:dyDescent="0.3">
      <c r="A12691" s="63" t="s">
        <v>14652</v>
      </c>
      <c r="B12691" s="63" t="s">
        <v>14653</v>
      </c>
      <c r="C12691" s="63" t="s">
        <v>3249</v>
      </c>
      <c r="D12691" s="63" t="s">
        <v>3250</v>
      </c>
      <c r="E12691" s="64">
        <v>0</v>
      </c>
      <c r="F12691" s="64">
        <v>0</v>
      </c>
      <c r="G12691" s="64">
        <v>16</v>
      </c>
      <c r="H12691" s="64">
        <v>16</v>
      </c>
    </row>
    <row r="12692" spans="1:8" x14ac:dyDescent="0.3">
      <c r="A12692" s="63" t="s">
        <v>14652</v>
      </c>
      <c r="B12692" s="63" t="s">
        <v>14653</v>
      </c>
      <c r="C12692" s="63" t="s">
        <v>4805</v>
      </c>
      <c r="D12692" s="63" t="s">
        <v>4806</v>
      </c>
      <c r="E12692" s="64">
        <v>0</v>
      </c>
      <c r="F12692" s="64">
        <v>0</v>
      </c>
      <c r="G12692" s="64">
        <v>1</v>
      </c>
      <c r="H12692" s="64">
        <v>1</v>
      </c>
    </row>
    <row r="12693" spans="1:8" x14ac:dyDescent="0.3">
      <c r="A12693" s="63" t="s">
        <v>14652</v>
      </c>
      <c r="B12693" s="63" t="s">
        <v>14653</v>
      </c>
      <c r="C12693" s="63" t="s">
        <v>1059</v>
      </c>
      <c r="D12693" s="63" t="s">
        <v>1060</v>
      </c>
      <c r="E12693" s="64">
        <v>0</v>
      </c>
      <c r="F12693" s="64">
        <v>0</v>
      </c>
      <c r="G12693" s="64">
        <v>1</v>
      </c>
      <c r="H12693" s="64">
        <v>1</v>
      </c>
    </row>
    <row r="12694" spans="1:8" x14ac:dyDescent="0.3">
      <c r="A12694" s="63" t="s">
        <v>14652</v>
      </c>
      <c r="B12694" s="63" t="s">
        <v>14653</v>
      </c>
      <c r="C12694" s="63" t="s">
        <v>1664</v>
      </c>
      <c r="D12694" s="63" t="s">
        <v>1665</v>
      </c>
      <c r="E12694" s="64">
        <v>0</v>
      </c>
      <c r="F12694" s="64">
        <v>0</v>
      </c>
      <c r="G12694" s="64">
        <v>1</v>
      </c>
      <c r="H12694" s="64">
        <v>1</v>
      </c>
    </row>
    <row r="12695" spans="1:8" x14ac:dyDescent="0.3">
      <c r="A12695" s="63" t="s">
        <v>14652</v>
      </c>
      <c r="B12695" s="63" t="s">
        <v>14653</v>
      </c>
      <c r="C12695" s="63" t="s">
        <v>3397</v>
      </c>
      <c r="D12695" s="63" t="s">
        <v>3398</v>
      </c>
      <c r="E12695" s="64">
        <v>0</v>
      </c>
      <c r="F12695" s="64">
        <v>0</v>
      </c>
      <c r="G12695" s="64">
        <v>1</v>
      </c>
      <c r="H12695" s="64">
        <v>1</v>
      </c>
    </row>
    <row r="12696" spans="1:8" x14ac:dyDescent="0.3">
      <c r="A12696" s="63" t="s">
        <v>14652</v>
      </c>
      <c r="B12696" s="63" t="s">
        <v>14653</v>
      </c>
      <c r="C12696" s="63" t="s">
        <v>8353</v>
      </c>
      <c r="D12696" s="63" t="s">
        <v>8354</v>
      </c>
      <c r="E12696" s="64">
        <v>0</v>
      </c>
      <c r="F12696" s="64">
        <v>0</v>
      </c>
      <c r="G12696" s="64">
        <v>1</v>
      </c>
      <c r="H12696" s="64">
        <v>1</v>
      </c>
    </row>
    <row r="12697" spans="1:8" x14ac:dyDescent="0.3">
      <c r="A12697" s="63" t="s">
        <v>14652</v>
      </c>
      <c r="B12697" s="63" t="s">
        <v>14653</v>
      </c>
      <c r="C12697" s="63" t="s">
        <v>8199</v>
      </c>
      <c r="D12697" s="63" t="s">
        <v>8200</v>
      </c>
      <c r="E12697" s="64">
        <v>0</v>
      </c>
      <c r="F12697" s="64">
        <v>0</v>
      </c>
      <c r="G12697" s="64">
        <v>3</v>
      </c>
      <c r="H12697" s="64">
        <v>3</v>
      </c>
    </row>
    <row r="12698" spans="1:8" x14ac:dyDescent="0.3">
      <c r="A12698" s="63" t="s">
        <v>14652</v>
      </c>
      <c r="B12698" s="63" t="s">
        <v>14653</v>
      </c>
      <c r="C12698" s="63" t="s">
        <v>4668</v>
      </c>
      <c r="D12698" s="63" t="s">
        <v>4669</v>
      </c>
      <c r="E12698" s="64">
        <v>0</v>
      </c>
      <c r="F12698" s="64">
        <v>0</v>
      </c>
      <c r="G12698" s="64">
        <v>4</v>
      </c>
      <c r="H12698" s="64">
        <v>4</v>
      </c>
    </row>
    <row r="12699" spans="1:8" x14ac:dyDescent="0.3">
      <c r="A12699" s="63" t="s">
        <v>14652</v>
      </c>
      <c r="B12699" s="63" t="s">
        <v>14653</v>
      </c>
      <c r="C12699" s="63" t="s">
        <v>8828</v>
      </c>
      <c r="D12699" s="63" t="s">
        <v>8829</v>
      </c>
      <c r="E12699" s="64">
        <v>0</v>
      </c>
      <c r="F12699" s="64">
        <v>0</v>
      </c>
      <c r="G12699" s="64">
        <v>1</v>
      </c>
      <c r="H12699" s="64">
        <v>1</v>
      </c>
    </row>
    <row r="12700" spans="1:8" x14ac:dyDescent="0.3">
      <c r="A12700" s="63" t="s">
        <v>14652</v>
      </c>
      <c r="B12700" s="63" t="s">
        <v>14653</v>
      </c>
      <c r="C12700" s="63" t="s">
        <v>3981</v>
      </c>
      <c r="D12700" s="63" t="s">
        <v>3982</v>
      </c>
      <c r="E12700" s="64">
        <v>0</v>
      </c>
      <c r="F12700" s="64">
        <v>0</v>
      </c>
      <c r="G12700" s="64">
        <v>1</v>
      </c>
      <c r="H12700" s="64">
        <v>1</v>
      </c>
    </row>
    <row r="12701" spans="1:8" x14ac:dyDescent="0.3">
      <c r="A12701" s="63" t="s">
        <v>14652</v>
      </c>
      <c r="B12701" s="63" t="s">
        <v>14653</v>
      </c>
      <c r="C12701" s="63" t="s">
        <v>3661</v>
      </c>
      <c r="D12701" s="63" t="s">
        <v>3662</v>
      </c>
      <c r="E12701" s="64">
        <v>0</v>
      </c>
      <c r="F12701" s="64">
        <v>0</v>
      </c>
      <c r="G12701" s="64">
        <v>7</v>
      </c>
      <c r="H12701" s="64">
        <v>7</v>
      </c>
    </row>
    <row r="12702" spans="1:8" x14ac:dyDescent="0.3">
      <c r="A12702" s="63" t="s">
        <v>14652</v>
      </c>
      <c r="B12702" s="63" t="s">
        <v>14653</v>
      </c>
      <c r="C12702" s="63" t="s">
        <v>8818</v>
      </c>
      <c r="D12702" s="63" t="s">
        <v>8819</v>
      </c>
      <c r="E12702" s="64">
        <v>0</v>
      </c>
      <c r="F12702" s="64">
        <v>0</v>
      </c>
      <c r="G12702" s="64">
        <v>2</v>
      </c>
      <c r="H12702" s="64">
        <v>2</v>
      </c>
    </row>
    <row r="12703" spans="1:8" x14ac:dyDescent="0.3">
      <c r="A12703" s="63" t="s">
        <v>14652</v>
      </c>
      <c r="B12703" s="63" t="s">
        <v>14653</v>
      </c>
      <c r="C12703" s="63" t="s">
        <v>3535</v>
      </c>
      <c r="D12703" s="63" t="s">
        <v>3536</v>
      </c>
      <c r="E12703" s="64">
        <v>0</v>
      </c>
      <c r="F12703" s="64">
        <v>0</v>
      </c>
      <c r="G12703" s="64">
        <v>2</v>
      </c>
      <c r="H12703" s="64">
        <v>2</v>
      </c>
    </row>
    <row r="12704" spans="1:8" x14ac:dyDescent="0.3">
      <c r="A12704" s="63" t="s">
        <v>14652</v>
      </c>
      <c r="B12704" s="63" t="s">
        <v>14653</v>
      </c>
      <c r="C12704" s="63" t="s">
        <v>3770</v>
      </c>
      <c r="D12704" s="63" t="s">
        <v>14538</v>
      </c>
      <c r="E12704" s="64">
        <v>0</v>
      </c>
      <c r="F12704" s="64">
        <v>0</v>
      </c>
      <c r="G12704" s="64">
        <v>1</v>
      </c>
      <c r="H12704" s="64">
        <v>1</v>
      </c>
    </row>
    <row r="12705" spans="1:8" x14ac:dyDescent="0.3">
      <c r="A12705" s="63" t="s">
        <v>14652</v>
      </c>
      <c r="B12705" s="63" t="s">
        <v>14653</v>
      </c>
      <c r="C12705" s="63" t="s">
        <v>3787</v>
      </c>
      <c r="D12705" s="63" t="s">
        <v>3788</v>
      </c>
      <c r="E12705" s="64">
        <v>0</v>
      </c>
      <c r="F12705" s="64">
        <v>0</v>
      </c>
      <c r="G12705" s="64">
        <v>3</v>
      </c>
      <c r="H12705" s="64">
        <v>3</v>
      </c>
    </row>
    <row r="12706" spans="1:8" x14ac:dyDescent="0.3">
      <c r="A12706" s="63" t="s">
        <v>14652</v>
      </c>
      <c r="B12706" s="63" t="s">
        <v>14653</v>
      </c>
      <c r="C12706" s="63" t="s">
        <v>8092</v>
      </c>
      <c r="D12706" s="63" t="s">
        <v>8093</v>
      </c>
      <c r="E12706" s="64">
        <v>0</v>
      </c>
      <c r="F12706" s="64">
        <v>0</v>
      </c>
      <c r="G12706" s="64">
        <v>8</v>
      </c>
      <c r="H12706" s="64">
        <v>8</v>
      </c>
    </row>
    <row r="12707" spans="1:8" x14ac:dyDescent="0.3">
      <c r="A12707" s="63" t="s">
        <v>14652</v>
      </c>
      <c r="B12707" s="63" t="s">
        <v>14653</v>
      </c>
      <c r="C12707" s="63" t="s">
        <v>8202</v>
      </c>
      <c r="D12707" s="63" t="s">
        <v>14654</v>
      </c>
      <c r="E12707" s="64">
        <v>0</v>
      </c>
      <c r="F12707" s="64">
        <v>0</v>
      </c>
      <c r="G12707" s="64">
        <v>1</v>
      </c>
      <c r="H12707" s="64">
        <v>1</v>
      </c>
    </row>
    <row r="12708" spans="1:8" x14ac:dyDescent="0.3">
      <c r="A12708" s="63" t="s">
        <v>14652</v>
      </c>
      <c r="B12708" s="63" t="s">
        <v>14653</v>
      </c>
      <c r="C12708" s="63" t="s">
        <v>3647</v>
      </c>
      <c r="D12708" s="63" t="s">
        <v>3648</v>
      </c>
      <c r="E12708" s="64">
        <v>0</v>
      </c>
      <c r="F12708" s="64">
        <v>0</v>
      </c>
      <c r="G12708" s="64">
        <v>7</v>
      </c>
      <c r="H12708" s="64">
        <v>7</v>
      </c>
    </row>
    <row r="12709" spans="1:8" x14ac:dyDescent="0.3">
      <c r="A12709" s="63" t="s">
        <v>14652</v>
      </c>
      <c r="B12709" s="63" t="s">
        <v>14653</v>
      </c>
      <c r="C12709" s="63" t="s">
        <v>4082</v>
      </c>
      <c r="D12709" s="63" t="s">
        <v>4083</v>
      </c>
      <c r="E12709" s="64">
        <v>0</v>
      </c>
      <c r="F12709" s="64">
        <v>0</v>
      </c>
      <c r="G12709" s="64">
        <v>38</v>
      </c>
      <c r="H12709" s="64">
        <v>38</v>
      </c>
    </row>
    <row r="12710" spans="1:8" x14ac:dyDescent="0.3">
      <c r="A12710" s="63" t="s">
        <v>14652</v>
      </c>
      <c r="B12710" s="63" t="s">
        <v>14653</v>
      </c>
      <c r="C12710" s="63" t="s">
        <v>8803</v>
      </c>
      <c r="D12710" s="63" t="s">
        <v>277</v>
      </c>
      <c r="E12710" s="64">
        <v>0</v>
      </c>
      <c r="F12710" s="64">
        <v>0</v>
      </c>
      <c r="G12710" s="64">
        <v>1</v>
      </c>
      <c r="H12710" s="64">
        <v>1</v>
      </c>
    </row>
    <row r="12711" spans="1:8" x14ac:dyDescent="0.3">
      <c r="A12711" s="63" t="s">
        <v>14652</v>
      </c>
      <c r="B12711" s="63" t="s">
        <v>14653</v>
      </c>
      <c r="C12711" s="63" t="s">
        <v>3269</v>
      </c>
      <c r="D12711" s="63" t="s">
        <v>3270</v>
      </c>
      <c r="E12711" s="64">
        <v>0</v>
      </c>
      <c r="F12711" s="64">
        <v>0</v>
      </c>
      <c r="G12711" s="64">
        <v>255</v>
      </c>
      <c r="H12711" s="64">
        <v>255</v>
      </c>
    </row>
    <row r="12712" spans="1:8" x14ac:dyDescent="0.3">
      <c r="A12712" s="63" t="s">
        <v>14652</v>
      </c>
      <c r="B12712" s="63" t="s">
        <v>14653</v>
      </c>
      <c r="C12712" s="63" t="s">
        <v>3486</v>
      </c>
      <c r="D12712" s="63" t="s">
        <v>3487</v>
      </c>
      <c r="E12712" s="64">
        <v>0</v>
      </c>
      <c r="F12712" s="64">
        <v>0</v>
      </c>
      <c r="G12712" s="64">
        <v>4</v>
      </c>
      <c r="H12712" s="64">
        <v>4</v>
      </c>
    </row>
    <row r="12713" spans="1:8" x14ac:dyDescent="0.3">
      <c r="A12713" s="63" t="s">
        <v>14652</v>
      </c>
      <c r="B12713" s="63" t="s">
        <v>14653</v>
      </c>
      <c r="C12713" s="63" t="s">
        <v>4055</v>
      </c>
      <c r="D12713" s="63" t="s">
        <v>14522</v>
      </c>
      <c r="E12713" s="64">
        <v>0</v>
      </c>
      <c r="F12713" s="64">
        <v>0</v>
      </c>
      <c r="G12713" s="64">
        <v>31</v>
      </c>
      <c r="H12713" s="64">
        <v>31</v>
      </c>
    </row>
    <row r="12714" spans="1:8" x14ac:dyDescent="0.3">
      <c r="A12714" s="63" t="s">
        <v>14652</v>
      </c>
      <c r="B12714" s="63" t="s">
        <v>14653</v>
      </c>
      <c r="C12714" s="63" t="s">
        <v>8216</v>
      </c>
      <c r="D12714" s="63" t="s">
        <v>14655</v>
      </c>
      <c r="E12714" s="64">
        <v>0</v>
      </c>
      <c r="F12714" s="64">
        <v>0</v>
      </c>
      <c r="G12714" s="64">
        <v>1</v>
      </c>
      <c r="H12714" s="64">
        <v>1</v>
      </c>
    </row>
    <row r="12715" spans="1:8" x14ac:dyDescent="0.3">
      <c r="A12715" s="63" t="s">
        <v>14652</v>
      </c>
      <c r="B12715" s="63" t="s">
        <v>14653</v>
      </c>
      <c r="C12715" s="63" t="s">
        <v>8667</v>
      </c>
      <c r="D12715" s="63" t="s">
        <v>8668</v>
      </c>
      <c r="E12715" s="64">
        <v>0</v>
      </c>
      <c r="F12715" s="64">
        <v>0</v>
      </c>
      <c r="G12715" s="64">
        <v>23</v>
      </c>
      <c r="H12715" s="64">
        <v>23</v>
      </c>
    </row>
    <row r="12716" spans="1:8" x14ac:dyDescent="0.3">
      <c r="A12716" s="63" t="s">
        <v>14652</v>
      </c>
      <c r="B12716" s="63" t="s">
        <v>14653</v>
      </c>
      <c r="C12716" s="63" t="s">
        <v>8810</v>
      </c>
      <c r="D12716" s="63" t="s">
        <v>14650</v>
      </c>
      <c r="E12716" s="64">
        <v>0</v>
      </c>
      <c r="F12716" s="64">
        <v>0</v>
      </c>
      <c r="G12716" s="64">
        <v>4</v>
      </c>
      <c r="H12716" s="64">
        <v>4</v>
      </c>
    </row>
    <row r="12717" spans="1:8" x14ac:dyDescent="0.3">
      <c r="A12717" s="63" t="s">
        <v>14652</v>
      </c>
      <c r="B12717" s="63" t="s">
        <v>14653</v>
      </c>
      <c r="C12717" s="63" t="s">
        <v>8117</v>
      </c>
      <c r="D12717" s="63" t="s">
        <v>8118</v>
      </c>
      <c r="E12717" s="64">
        <v>0</v>
      </c>
      <c r="F12717" s="64">
        <v>0</v>
      </c>
      <c r="G12717" s="64">
        <v>1</v>
      </c>
      <c r="H12717" s="64">
        <v>1</v>
      </c>
    </row>
    <row r="12718" spans="1:8" x14ac:dyDescent="0.3">
      <c r="A12718" s="63" t="s">
        <v>14652</v>
      </c>
      <c r="B12718" s="63" t="s">
        <v>14653</v>
      </c>
      <c r="C12718" s="63" t="s">
        <v>6939</v>
      </c>
      <c r="D12718" s="63" t="s">
        <v>6940</v>
      </c>
      <c r="E12718" s="64">
        <v>0</v>
      </c>
      <c r="F12718" s="64">
        <v>0</v>
      </c>
      <c r="G12718" s="64">
        <v>2</v>
      </c>
      <c r="H12718" s="64">
        <v>2</v>
      </c>
    </row>
    <row r="12719" spans="1:8" x14ac:dyDescent="0.3">
      <c r="A12719" s="63" t="s">
        <v>14652</v>
      </c>
      <c r="B12719" s="63" t="s">
        <v>14653</v>
      </c>
      <c r="C12719" s="63" t="s">
        <v>3851</v>
      </c>
      <c r="D12719" s="63" t="s">
        <v>3852</v>
      </c>
      <c r="E12719" s="64">
        <v>0</v>
      </c>
      <c r="F12719" s="64">
        <v>0</v>
      </c>
      <c r="G12719" s="64">
        <v>46</v>
      </c>
      <c r="H12719" s="64">
        <v>46</v>
      </c>
    </row>
    <row r="12720" spans="1:8" x14ac:dyDescent="0.3">
      <c r="A12720" s="63" t="s">
        <v>14652</v>
      </c>
      <c r="B12720" s="63" t="s">
        <v>14653</v>
      </c>
      <c r="C12720" s="63" t="s">
        <v>3979</v>
      </c>
      <c r="D12720" s="63" t="s">
        <v>3980</v>
      </c>
      <c r="E12720" s="64">
        <v>0</v>
      </c>
      <c r="F12720" s="64">
        <v>0</v>
      </c>
      <c r="G12720" s="64">
        <v>9</v>
      </c>
      <c r="H12720" s="64">
        <v>9</v>
      </c>
    </row>
    <row r="12721" spans="1:8" x14ac:dyDescent="0.3">
      <c r="A12721" s="63" t="s">
        <v>14652</v>
      </c>
      <c r="B12721" s="63" t="s">
        <v>14653</v>
      </c>
      <c r="C12721" s="63" t="s">
        <v>3594</v>
      </c>
      <c r="D12721" s="63" t="s">
        <v>3595</v>
      </c>
      <c r="E12721" s="64">
        <v>0</v>
      </c>
      <c r="F12721" s="64">
        <v>0</v>
      </c>
      <c r="G12721" s="64">
        <v>1</v>
      </c>
      <c r="H12721" s="64">
        <v>1</v>
      </c>
    </row>
    <row r="12722" spans="1:8" x14ac:dyDescent="0.3">
      <c r="A12722" s="63" t="s">
        <v>14652</v>
      </c>
      <c r="B12722" s="63" t="s">
        <v>14653</v>
      </c>
      <c r="C12722" s="63" t="s">
        <v>8206</v>
      </c>
      <c r="D12722" s="63" t="s">
        <v>14542</v>
      </c>
      <c r="E12722" s="64">
        <v>0</v>
      </c>
      <c r="F12722" s="64">
        <v>0</v>
      </c>
      <c r="G12722" s="64">
        <v>9</v>
      </c>
      <c r="H12722" s="64">
        <v>9</v>
      </c>
    </row>
    <row r="12723" spans="1:8" x14ac:dyDescent="0.3">
      <c r="A12723" s="63" t="s">
        <v>14652</v>
      </c>
      <c r="B12723" s="63" t="s">
        <v>14653</v>
      </c>
      <c r="C12723" s="63" t="s">
        <v>3622</v>
      </c>
      <c r="D12723" s="63" t="s">
        <v>1872</v>
      </c>
      <c r="E12723" s="64">
        <v>0</v>
      </c>
      <c r="F12723" s="64">
        <v>0</v>
      </c>
      <c r="G12723" s="64">
        <v>74</v>
      </c>
      <c r="H12723" s="64">
        <v>74</v>
      </c>
    </row>
    <row r="12724" spans="1:8" x14ac:dyDescent="0.3">
      <c r="A12724" s="63" t="s">
        <v>14652</v>
      </c>
      <c r="B12724" s="63" t="s">
        <v>14653</v>
      </c>
      <c r="C12724" s="63" t="s">
        <v>4001</v>
      </c>
      <c r="D12724" s="63" t="s">
        <v>4002</v>
      </c>
      <c r="E12724" s="64">
        <v>0</v>
      </c>
      <c r="F12724" s="64">
        <v>0</v>
      </c>
      <c r="G12724" s="64">
        <v>4</v>
      </c>
      <c r="H12724" s="64">
        <v>4</v>
      </c>
    </row>
    <row r="12725" spans="1:8" x14ac:dyDescent="0.3">
      <c r="A12725" s="63" t="s">
        <v>14652</v>
      </c>
      <c r="B12725" s="63" t="s">
        <v>14653</v>
      </c>
      <c r="C12725" s="63" t="s">
        <v>4735</v>
      </c>
      <c r="D12725" s="63" t="s">
        <v>4736</v>
      </c>
      <c r="E12725" s="64">
        <v>0</v>
      </c>
      <c r="F12725" s="64">
        <v>0</v>
      </c>
      <c r="G12725" s="64">
        <v>1</v>
      </c>
      <c r="H12725" s="64">
        <v>1</v>
      </c>
    </row>
    <row r="12726" spans="1:8" x14ac:dyDescent="0.3">
      <c r="A12726" s="63" t="s">
        <v>14652</v>
      </c>
      <c r="B12726" s="63" t="s">
        <v>14653</v>
      </c>
      <c r="C12726" s="63" t="s">
        <v>7988</v>
      </c>
      <c r="D12726" s="63" t="s">
        <v>7989</v>
      </c>
      <c r="E12726" s="64">
        <v>0</v>
      </c>
      <c r="F12726" s="64">
        <v>0</v>
      </c>
      <c r="G12726" s="64">
        <v>1</v>
      </c>
      <c r="H12726" s="64">
        <v>1</v>
      </c>
    </row>
    <row r="12727" spans="1:8" x14ac:dyDescent="0.3">
      <c r="A12727" s="63" t="s">
        <v>14652</v>
      </c>
      <c r="B12727" s="63" t="s">
        <v>14653</v>
      </c>
      <c r="C12727" s="63" t="s">
        <v>4687</v>
      </c>
      <c r="D12727" s="63" t="s">
        <v>4688</v>
      </c>
      <c r="E12727" s="64">
        <v>0</v>
      </c>
      <c r="F12727" s="64">
        <v>0</v>
      </c>
      <c r="G12727" s="64">
        <v>11</v>
      </c>
      <c r="H12727" s="64">
        <v>11</v>
      </c>
    </row>
    <row r="12728" spans="1:8" x14ac:dyDescent="0.3">
      <c r="A12728" s="63" t="s">
        <v>14652</v>
      </c>
      <c r="B12728" s="63" t="s">
        <v>14653</v>
      </c>
      <c r="C12728" s="63" t="s">
        <v>3247</v>
      </c>
      <c r="D12728" s="63" t="s">
        <v>3248</v>
      </c>
      <c r="E12728" s="64">
        <v>0</v>
      </c>
      <c r="F12728" s="64">
        <v>0</v>
      </c>
      <c r="G12728" s="64">
        <v>104</v>
      </c>
      <c r="H12728" s="64">
        <v>104</v>
      </c>
    </row>
    <row r="12729" spans="1:8" x14ac:dyDescent="0.3">
      <c r="A12729" s="63" t="s">
        <v>14652</v>
      </c>
      <c r="B12729" s="63" t="s">
        <v>14653</v>
      </c>
      <c r="C12729" s="63" t="s">
        <v>8208</v>
      </c>
      <c r="D12729" s="63" t="s">
        <v>8209</v>
      </c>
      <c r="E12729" s="64">
        <v>0</v>
      </c>
      <c r="F12729" s="64">
        <v>0</v>
      </c>
      <c r="G12729" s="64">
        <v>1</v>
      </c>
      <c r="H12729" s="64">
        <v>1</v>
      </c>
    </row>
    <row r="12730" spans="1:8" x14ac:dyDescent="0.3">
      <c r="A12730" s="63" t="s">
        <v>14652</v>
      </c>
      <c r="B12730" s="63" t="s">
        <v>14653</v>
      </c>
      <c r="C12730" s="63" t="s">
        <v>8673</v>
      </c>
      <c r="D12730" s="63" t="s">
        <v>8209</v>
      </c>
      <c r="E12730" s="64">
        <v>0</v>
      </c>
      <c r="F12730" s="64">
        <v>0</v>
      </c>
      <c r="G12730" s="64">
        <v>1</v>
      </c>
      <c r="H12730" s="64">
        <v>1</v>
      </c>
    </row>
    <row r="12731" spans="1:8" x14ac:dyDescent="0.3">
      <c r="A12731" s="63" t="s">
        <v>14652</v>
      </c>
      <c r="B12731" s="63" t="s">
        <v>14653</v>
      </c>
      <c r="C12731" s="63" t="s">
        <v>3932</v>
      </c>
      <c r="D12731" s="63" t="s">
        <v>14523</v>
      </c>
      <c r="E12731" s="64">
        <v>0</v>
      </c>
      <c r="F12731" s="64">
        <v>0</v>
      </c>
      <c r="G12731" s="64">
        <v>2</v>
      </c>
      <c r="H12731" s="64">
        <v>2</v>
      </c>
    </row>
    <row r="12732" spans="1:8" x14ac:dyDescent="0.3">
      <c r="A12732" s="63" t="s">
        <v>14652</v>
      </c>
      <c r="B12732" s="63" t="s">
        <v>14653</v>
      </c>
      <c r="C12732" s="63" t="s">
        <v>8665</v>
      </c>
      <c r="D12732" s="63" t="s">
        <v>8666</v>
      </c>
      <c r="E12732" s="64">
        <v>0</v>
      </c>
      <c r="F12732" s="64">
        <v>0</v>
      </c>
      <c r="G12732" s="64">
        <v>4</v>
      </c>
      <c r="H12732" s="64">
        <v>4</v>
      </c>
    </row>
    <row r="12733" spans="1:8" x14ac:dyDescent="0.3">
      <c r="A12733" s="63" t="s">
        <v>14652</v>
      </c>
      <c r="B12733" s="63" t="s">
        <v>14653</v>
      </c>
      <c r="C12733" s="63" t="s">
        <v>8088</v>
      </c>
      <c r="D12733" s="63" t="s">
        <v>14625</v>
      </c>
      <c r="E12733" s="64">
        <v>0</v>
      </c>
      <c r="F12733" s="64">
        <v>0</v>
      </c>
      <c r="G12733" s="64">
        <v>1</v>
      </c>
      <c r="H12733" s="64">
        <v>1</v>
      </c>
    </row>
    <row r="12734" spans="1:8" x14ac:dyDescent="0.3">
      <c r="A12734" s="63" t="s">
        <v>14652</v>
      </c>
      <c r="B12734" s="63" t="s">
        <v>14653</v>
      </c>
      <c r="C12734" s="63" t="s">
        <v>3928</v>
      </c>
      <c r="D12734" s="63" t="s">
        <v>14525</v>
      </c>
      <c r="E12734" s="64">
        <v>0</v>
      </c>
      <c r="F12734" s="64">
        <v>0</v>
      </c>
      <c r="G12734" s="64">
        <v>2</v>
      </c>
      <c r="H12734" s="64">
        <v>2</v>
      </c>
    </row>
    <row r="12735" spans="1:8" x14ac:dyDescent="0.3">
      <c r="A12735" s="63" t="s">
        <v>14652</v>
      </c>
      <c r="B12735" s="63" t="s">
        <v>14653</v>
      </c>
      <c r="C12735" s="63" t="s">
        <v>3563</v>
      </c>
      <c r="D12735" s="63" t="s">
        <v>14546</v>
      </c>
      <c r="E12735" s="64">
        <v>0</v>
      </c>
      <c r="F12735" s="64">
        <v>0</v>
      </c>
      <c r="G12735" s="64">
        <v>63</v>
      </c>
      <c r="H12735" s="64">
        <v>63</v>
      </c>
    </row>
    <row r="12736" spans="1:8" x14ac:dyDescent="0.3">
      <c r="A12736" s="63" t="s">
        <v>14652</v>
      </c>
      <c r="B12736" s="63" t="s">
        <v>14653</v>
      </c>
      <c r="C12736" s="63" t="s">
        <v>11949</v>
      </c>
      <c r="D12736" s="63" t="s">
        <v>14526</v>
      </c>
      <c r="E12736" s="64">
        <v>0</v>
      </c>
      <c r="F12736" s="64">
        <v>0</v>
      </c>
      <c r="G12736" s="64">
        <v>5</v>
      </c>
      <c r="H12736" s="64">
        <v>5</v>
      </c>
    </row>
    <row r="12737" spans="1:8" x14ac:dyDescent="0.3">
      <c r="A12737" s="63" t="s">
        <v>14652</v>
      </c>
      <c r="B12737" s="63" t="s">
        <v>14653</v>
      </c>
      <c r="C12737" s="63" t="s">
        <v>6040</v>
      </c>
      <c r="D12737" s="63" t="s">
        <v>14656</v>
      </c>
      <c r="E12737" s="64">
        <v>0</v>
      </c>
      <c r="F12737" s="64">
        <v>0</v>
      </c>
      <c r="G12737" s="64">
        <v>1</v>
      </c>
      <c r="H12737" s="64">
        <v>1</v>
      </c>
    </row>
    <row r="12738" spans="1:8" x14ac:dyDescent="0.3">
      <c r="A12738" s="63" t="s">
        <v>14652</v>
      </c>
      <c r="B12738" s="63" t="s">
        <v>14653</v>
      </c>
      <c r="C12738" s="63" t="s">
        <v>4033</v>
      </c>
      <c r="D12738" s="63" t="s">
        <v>14529</v>
      </c>
      <c r="E12738" s="64">
        <v>0</v>
      </c>
      <c r="F12738" s="64">
        <v>0</v>
      </c>
      <c r="G12738" s="64">
        <v>13</v>
      </c>
      <c r="H12738" s="64">
        <v>13</v>
      </c>
    </row>
    <row r="12739" spans="1:8" x14ac:dyDescent="0.3">
      <c r="A12739" s="63" t="s">
        <v>14652</v>
      </c>
      <c r="B12739" s="63" t="s">
        <v>14653</v>
      </c>
      <c r="C12739" s="63" t="s">
        <v>8210</v>
      </c>
      <c r="D12739" s="63" t="s">
        <v>14532</v>
      </c>
      <c r="E12739" s="64">
        <v>0</v>
      </c>
      <c r="F12739" s="64">
        <v>0</v>
      </c>
      <c r="G12739" s="64">
        <v>53</v>
      </c>
      <c r="H12739" s="64">
        <v>53</v>
      </c>
    </row>
    <row r="12740" spans="1:8" x14ac:dyDescent="0.3">
      <c r="A12740" s="63" t="s">
        <v>14652</v>
      </c>
      <c r="B12740" s="63" t="s">
        <v>14653</v>
      </c>
      <c r="C12740" s="63" t="s">
        <v>8201</v>
      </c>
      <c r="D12740" s="63" t="s">
        <v>14213</v>
      </c>
      <c r="E12740" s="64">
        <v>0</v>
      </c>
      <c r="F12740" s="64">
        <v>0</v>
      </c>
      <c r="G12740" s="64">
        <v>4</v>
      </c>
      <c r="H12740" s="64">
        <v>4</v>
      </c>
    </row>
    <row r="12741" spans="1:8" x14ac:dyDescent="0.3">
      <c r="A12741" s="63" t="s">
        <v>14652</v>
      </c>
      <c r="B12741" s="63" t="s">
        <v>14653</v>
      </c>
      <c r="C12741" s="63" t="s">
        <v>3565</v>
      </c>
      <c r="D12741" s="63" t="s">
        <v>565</v>
      </c>
      <c r="E12741" s="64">
        <v>0</v>
      </c>
      <c r="F12741" s="64">
        <v>0</v>
      </c>
      <c r="G12741" s="64">
        <v>4</v>
      </c>
      <c r="H12741" s="64">
        <v>4</v>
      </c>
    </row>
    <row r="12742" spans="1:8" x14ac:dyDescent="0.3">
      <c r="A12742" s="63" t="s">
        <v>14652</v>
      </c>
      <c r="B12742" s="63" t="s">
        <v>14653</v>
      </c>
      <c r="C12742" s="63" t="s">
        <v>7966</v>
      </c>
      <c r="D12742" s="63" t="s">
        <v>14547</v>
      </c>
      <c r="E12742" s="64">
        <v>0</v>
      </c>
      <c r="F12742" s="64">
        <v>0</v>
      </c>
      <c r="G12742" s="64">
        <v>1</v>
      </c>
      <c r="H12742" s="64">
        <v>1</v>
      </c>
    </row>
    <row r="12743" spans="1:8" x14ac:dyDescent="0.3">
      <c r="A12743" s="63" t="s">
        <v>14652</v>
      </c>
      <c r="B12743" s="63" t="s">
        <v>14653</v>
      </c>
      <c r="C12743" s="63" t="s">
        <v>3271</v>
      </c>
      <c r="D12743" s="63" t="s">
        <v>14548</v>
      </c>
      <c r="E12743" s="64">
        <v>0</v>
      </c>
      <c r="F12743" s="64">
        <v>0</v>
      </c>
      <c r="G12743" s="64">
        <v>2</v>
      </c>
      <c r="H12743" s="64">
        <v>2</v>
      </c>
    </row>
    <row r="12744" spans="1:8" x14ac:dyDescent="0.3">
      <c r="A12744" s="63" t="s">
        <v>14652</v>
      </c>
      <c r="B12744" s="63" t="s">
        <v>14653</v>
      </c>
      <c r="C12744" s="63" t="s">
        <v>12005</v>
      </c>
      <c r="D12744" s="63" t="s">
        <v>14162</v>
      </c>
      <c r="E12744" s="64">
        <v>0</v>
      </c>
      <c r="F12744" s="64">
        <v>0</v>
      </c>
      <c r="G12744" s="64">
        <v>1</v>
      </c>
      <c r="H12744" s="64">
        <v>1</v>
      </c>
    </row>
    <row r="12745" spans="1:8" x14ac:dyDescent="0.3">
      <c r="A12745" s="63" t="s">
        <v>14652</v>
      </c>
      <c r="B12745" s="63" t="s">
        <v>14653</v>
      </c>
      <c r="C12745" s="63" t="s">
        <v>3863</v>
      </c>
      <c r="D12745" s="63" t="s">
        <v>14206</v>
      </c>
      <c r="E12745" s="64">
        <v>0</v>
      </c>
      <c r="F12745" s="64">
        <v>0</v>
      </c>
      <c r="G12745" s="64">
        <v>9</v>
      </c>
      <c r="H12745" s="64">
        <v>9</v>
      </c>
    </row>
    <row r="12746" spans="1:8" x14ac:dyDescent="0.3">
      <c r="A12746" s="63" t="s">
        <v>14652</v>
      </c>
      <c r="B12746" s="63" t="s">
        <v>14653</v>
      </c>
      <c r="C12746" s="63" t="s">
        <v>3864</v>
      </c>
      <c r="D12746" s="63" t="s">
        <v>13990</v>
      </c>
      <c r="E12746" s="64">
        <v>0</v>
      </c>
      <c r="F12746" s="64">
        <v>0</v>
      </c>
      <c r="G12746" s="64">
        <v>78</v>
      </c>
      <c r="H12746" s="64">
        <v>78</v>
      </c>
    </row>
    <row r="12747" spans="1:8" x14ac:dyDescent="0.3">
      <c r="A12747" s="63" t="s">
        <v>14652</v>
      </c>
      <c r="B12747" s="63" t="s">
        <v>14653</v>
      </c>
      <c r="C12747" s="63" t="s">
        <v>6062</v>
      </c>
      <c r="D12747" s="63" t="s">
        <v>14657</v>
      </c>
      <c r="E12747" s="64">
        <v>0</v>
      </c>
      <c r="F12747" s="64">
        <v>0</v>
      </c>
      <c r="G12747" s="64">
        <v>1</v>
      </c>
      <c r="H12747" s="64">
        <v>1</v>
      </c>
    </row>
    <row r="12748" spans="1:8" x14ac:dyDescent="0.3">
      <c r="A12748" s="63" t="s">
        <v>14652</v>
      </c>
      <c r="B12748" s="63" t="s">
        <v>14653</v>
      </c>
      <c r="C12748" s="63" t="s">
        <v>3687</v>
      </c>
      <c r="D12748" s="63" t="s">
        <v>13890</v>
      </c>
      <c r="E12748" s="64">
        <v>0</v>
      </c>
      <c r="F12748" s="64">
        <v>0</v>
      </c>
      <c r="G12748" s="64">
        <v>5</v>
      </c>
      <c r="H12748" s="64">
        <v>5</v>
      </c>
    </row>
    <row r="12749" spans="1:8" x14ac:dyDescent="0.3">
      <c r="A12749" s="63" t="s">
        <v>14652</v>
      </c>
      <c r="B12749" s="63" t="s">
        <v>14653</v>
      </c>
      <c r="C12749" s="63" t="s">
        <v>4695</v>
      </c>
      <c r="D12749" s="63" t="s">
        <v>14658</v>
      </c>
      <c r="E12749" s="64">
        <v>0</v>
      </c>
      <c r="F12749" s="64">
        <v>0</v>
      </c>
      <c r="G12749" s="64">
        <v>1</v>
      </c>
      <c r="H12749" s="64">
        <v>1</v>
      </c>
    </row>
    <row r="12750" spans="1:8" x14ac:dyDescent="0.3">
      <c r="A12750" s="63" t="s">
        <v>14652</v>
      </c>
      <c r="B12750" s="63" t="s">
        <v>14653</v>
      </c>
      <c r="C12750" s="63" t="s">
        <v>11537</v>
      </c>
      <c r="D12750" s="63" t="s">
        <v>11538</v>
      </c>
      <c r="E12750" s="64">
        <v>0</v>
      </c>
      <c r="F12750" s="64">
        <v>0</v>
      </c>
      <c r="G12750" s="64">
        <v>4</v>
      </c>
      <c r="H12750" s="64">
        <v>4</v>
      </c>
    </row>
    <row r="12751" spans="1:8" x14ac:dyDescent="0.3">
      <c r="A12751" s="63" t="s">
        <v>14652</v>
      </c>
      <c r="B12751" s="63" t="s">
        <v>14653</v>
      </c>
      <c r="C12751" s="63" t="s">
        <v>9840</v>
      </c>
      <c r="D12751" s="63" t="s">
        <v>9841</v>
      </c>
      <c r="E12751" s="64">
        <v>0</v>
      </c>
      <c r="F12751" s="64">
        <v>0</v>
      </c>
      <c r="G12751" s="64">
        <v>1</v>
      </c>
      <c r="H12751" s="64">
        <v>1</v>
      </c>
    </row>
    <row r="12752" spans="1:8" x14ac:dyDescent="0.3">
      <c r="A12752" s="63" t="s">
        <v>14652</v>
      </c>
      <c r="B12752" s="63" t="s">
        <v>14653</v>
      </c>
      <c r="C12752" s="63" t="s">
        <v>4084</v>
      </c>
      <c r="D12752" s="63" t="s">
        <v>1998</v>
      </c>
      <c r="E12752" s="64">
        <v>0</v>
      </c>
      <c r="F12752" s="64">
        <v>0</v>
      </c>
      <c r="G12752" s="64">
        <v>2</v>
      </c>
      <c r="H12752" s="64">
        <v>2</v>
      </c>
    </row>
    <row r="12753" spans="1:8" x14ac:dyDescent="0.3">
      <c r="A12753" s="63" t="s">
        <v>14652</v>
      </c>
      <c r="B12753" s="63" t="s">
        <v>14653</v>
      </c>
      <c r="C12753" s="63" t="s">
        <v>1253</v>
      </c>
      <c r="D12753" s="63" t="s">
        <v>1254</v>
      </c>
      <c r="E12753" s="64">
        <v>0</v>
      </c>
      <c r="F12753" s="64">
        <v>0</v>
      </c>
      <c r="G12753" s="64">
        <v>2</v>
      </c>
      <c r="H12753" s="64">
        <v>2</v>
      </c>
    </row>
    <row r="12754" spans="1:8" x14ac:dyDescent="0.3">
      <c r="A12754" s="63" t="s">
        <v>14652</v>
      </c>
      <c r="B12754" s="63" t="s">
        <v>14653</v>
      </c>
      <c r="C12754" s="63" t="s">
        <v>11889</v>
      </c>
      <c r="D12754" s="63" t="s">
        <v>11890</v>
      </c>
      <c r="E12754" s="64">
        <v>0</v>
      </c>
      <c r="F12754" s="64">
        <v>0</v>
      </c>
      <c r="G12754" s="64">
        <v>1</v>
      </c>
      <c r="H12754" s="64">
        <v>1</v>
      </c>
    </row>
    <row r="12755" spans="1:8" x14ac:dyDescent="0.3">
      <c r="A12755" s="63" t="s">
        <v>14652</v>
      </c>
      <c r="B12755" s="63" t="s">
        <v>14653</v>
      </c>
      <c r="C12755" s="63" t="s">
        <v>3651</v>
      </c>
      <c r="D12755" s="63" t="s">
        <v>3652</v>
      </c>
      <c r="E12755" s="64">
        <v>0</v>
      </c>
      <c r="F12755" s="64">
        <v>0</v>
      </c>
      <c r="G12755" s="64">
        <v>5</v>
      </c>
      <c r="H12755" s="64">
        <v>5</v>
      </c>
    </row>
    <row r="12756" spans="1:8" x14ac:dyDescent="0.3">
      <c r="A12756" s="63" t="s">
        <v>14652</v>
      </c>
      <c r="B12756" s="63" t="s">
        <v>14653</v>
      </c>
      <c r="C12756" s="63" t="s">
        <v>3566</v>
      </c>
      <c r="D12756" s="63" t="s">
        <v>3567</v>
      </c>
      <c r="E12756" s="64">
        <v>0</v>
      </c>
      <c r="F12756" s="64">
        <v>0</v>
      </c>
      <c r="G12756" s="64">
        <v>11</v>
      </c>
      <c r="H12756" s="64">
        <v>11</v>
      </c>
    </row>
    <row r="12757" spans="1:8" x14ac:dyDescent="0.3">
      <c r="A12757" s="63" t="s">
        <v>14652</v>
      </c>
      <c r="B12757" s="63" t="s">
        <v>14653</v>
      </c>
      <c r="C12757" s="63" t="s">
        <v>3789</v>
      </c>
      <c r="D12757" s="63" t="s">
        <v>3790</v>
      </c>
      <c r="E12757" s="64">
        <v>0</v>
      </c>
      <c r="F12757" s="64">
        <v>0</v>
      </c>
      <c r="G12757" s="64">
        <v>2</v>
      </c>
      <c r="H12757" s="64">
        <v>2</v>
      </c>
    </row>
    <row r="12758" spans="1:8" x14ac:dyDescent="0.3">
      <c r="A12758" s="63" t="s">
        <v>14652</v>
      </c>
      <c r="B12758" s="63" t="s">
        <v>14653</v>
      </c>
      <c r="C12758" s="63" t="s">
        <v>8218</v>
      </c>
      <c r="D12758" s="63" t="s">
        <v>8219</v>
      </c>
      <c r="E12758" s="64">
        <v>0</v>
      </c>
      <c r="F12758" s="64">
        <v>0</v>
      </c>
      <c r="G12758" s="64">
        <v>3</v>
      </c>
      <c r="H12758" s="64">
        <v>3</v>
      </c>
    </row>
    <row r="12759" spans="1:8" x14ac:dyDescent="0.3">
      <c r="A12759" s="63" t="s">
        <v>14652</v>
      </c>
      <c r="B12759" s="63" t="s">
        <v>14653</v>
      </c>
      <c r="C12759" s="63" t="s">
        <v>14609</v>
      </c>
      <c r="D12759" s="63" t="s">
        <v>14610</v>
      </c>
      <c r="E12759" s="64">
        <v>0</v>
      </c>
      <c r="F12759" s="64">
        <v>0</v>
      </c>
      <c r="G12759" s="64">
        <v>1</v>
      </c>
      <c r="H12759" s="64">
        <v>1</v>
      </c>
    </row>
    <row r="12760" spans="1:8" x14ac:dyDescent="0.3">
      <c r="A12760" s="63" t="s">
        <v>14652</v>
      </c>
      <c r="B12760" s="63" t="s">
        <v>14653</v>
      </c>
      <c r="C12760" s="63" t="s">
        <v>4938</v>
      </c>
      <c r="D12760" s="63" t="s">
        <v>4939</v>
      </c>
      <c r="E12760" s="64">
        <v>0</v>
      </c>
      <c r="F12760" s="64">
        <v>0</v>
      </c>
      <c r="G12760" s="64">
        <v>3</v>
      </c>
      <c r="H12760" s="64">
        <v>3</v>
      </c>
    </row>
    <row r="12761" spans="1:8" x14ac:dyDescent="0.3">
      <c r="A12761" s="63" t="s">
        <v>14652</v>
      </c>
      <c r="B12761" s="63" t="s">
        <v>14653</v>
      </c>
      <c r="C12761" s="63" t="s">
        <v>3480</v>
      </c>
      <c r="D12761" s="63" t="s">
        <v>3481</v>
      </c>
      <c r="E12761" s="64">
        <v>0</v>
      </c>
      <c r="F12761" s="64">
        <v>0</v>
      </c>
      <c r="G12761" s="64">
        <v>2</v>
      </c>
      <c r="H12761" s="64">
        <v>2</v>
      </c>
    </row>
    <row r="12762" spans="1:8" x14ac:dyDescent="0.3">
      <c r="A12762" s="63" t="s">
        <v>15383</v>
      </c>
      <c r="B12762" s="63" t="s">
        <v>15384</v>
      </c>
      <c r="C12762" s="63" t="s">
        <v>1059</v>
      </c>
      <c r="D12762" s="63" t="s">
        <v>1060</v>
      </c>
      <c r="E12762" s="64">
        <v>0</v>
      </c>
      <c r="F12762" s="64">
        <v>0</v>
      </c>
      <c r="G12762" s="64">
        <v>2</v>
      </c>
      <c r="H12762" s="64">
        <v>2</v>
      </c>
    </row>
    <row r="12763" spans="1:8" x14ac:dyDescent="0.3">
      <c r="A12763" s="63" t="s">
        <v>15383</v>
      </c>
      <c r="B12763" s="63" t="s">
        <v>15384</v>
      </c>
      <c r="C12763" s="63" t="s">
        <v>3180</v>
      </c>
      <c r="D12763" s="63" t="s">
        <v>14511</v>
      </c>
      <c r="E12763" s="64">
        <v>0</v>
      </c>
      <c r="F12763" s="64">
        <v>2</v>
      </c>
      <c r="G12763" s="64">
        <v>4</v>
      </c>
      <c r="H12763" s="64">
        <v>6</v>
      </c>
    </row>
    <row r="12764" spans="1:8" x14ac:dyDescent="0.3">
      <c r="A12764" s="63" t="s">
        <v>15534</v>
      </c>
      <c r="B12764" s="63" t="s">
        <v>15535</v>
      </c>
      <c r="C12764" s="63" t="s">
        <v>12183</v>
      </c>
      <c r="D12764" s="63" t="s">
        <v>15449</v>
      </c>
      <c r="E12764" s="64">
        <v>0</v>
      </c>
      <c r="F12764" s="64">
        <v>0</v>
      </c>
      <c r="G12764" s="64">
        <v>2</v>
      </c>
      <c r="H12764" s="64">
        <v>2</v>
      </c>
    </row>
    <row r="12765" spans="1:8" x14ac:dyDescent="0.3">
      <c r="A12765" s="63" t="s">
        <v>15534</v>
      </c>
      <c r="B12765" s="63" t="s">
        <v>15535</v>
      </c>
      <c r="C12765" s="63" t="s">
        <v>12289</v>
      </c>
      <c r="D12765" s="63" t="s">
        <v>12290</v>
      </c>
      <c r="E12765" s="64">
        <v>4</v>
      </c>
      <c r="F12765" s="64">
        <v>10</v>
      </c>
      <c r="G12765" s="64">
        <v>2</v>
      </c>
      <c r="H12765" s="64">
        <v>12</v>
      </c>
    </row>
    <row r="12766" spans="1:8" x14ac:dyDescent="0.3">
      <c r="A12766" s="63" t="s">
        <v>15534</v>
      </c>
      <c r="B12766" s="63" t="s">
        <v>15535</v>
      </c>
      <c r="C12766" s="63" t="s">
        <v>12283</v>
      </c>
      <c r="D12766" s="63" t="s">
        <v>15466</v>
      </c>
      <c r="E12766" s="64">
        <v>0</v>
      </c>
      <c r="F12766" s="64">
        <v>3</v>
      </c>
      <c r="G12766" s="64">
        <v>1</v>
      </c>
      <c r="H12766" s="64">
        <v>4</v>
      </c>
    </row>
    <row r="12767" spans="1:8" x14ac:dyDescent="0.3">
      <c r="A12767" s="63" t="s">
        <v>15534</v>
      </c>
      <c r="B12767" s="63" t="s">
        <v>15535</v>
      </c>
      <c r="C12767" s="63" t="s">
        <v>11783</v>
      </c>
      <c r="D12767" s="63" t="s">
        <v>11784</v>
      </c>
      <c r="E12767" s="64">
        <v>1</v>
      </c>
      <c r="F12767" s="64">
        <v>5</v>
      </c>
      <c r="G12767" s="64">
        <v>6</v>
      </c>
      <c r="H12767" s="64">
        <v>11</v>
      </c>
    </row>
    <row r="12768" spans="1:8" x14ac:dyDescent="0.3">
      <c r="A12768" s="63" t="s">
        <v>15534</v>
      </c>
      <c r="B12768" s="63" t="s">
        <v>15535</v>
      </c>
      <c r="C12768" s="63" t="s">
        <v>11949</v>
      </c>
      <c r="D12768" s="63" t="s">
        <v>14526</v>
      </c>
      <c r="E12768" s="64">
        <v>0</v>
      </c>
      <c r="F12768" s="64">
        <v>0</v>
      </c>
      <c r="G12768" s="64">
        <v>1</v>
      </c>
      <c r="H12768" s="64">
        <v>1</v>
      </c>
    </row>
    <row r="12769" spans="1:8" x14ac:dyDescent="0.3">
      <c r="A12769" s="63" t="s">
        <v>15337</v>
      </c>
      <c r="B12769" s="63" t="s">
        <v>15338</v>
      </c>
      <c r="C12769" s="63" t="s">
        <v>48</v>
      </c>
      <c r="D12769" s="63" t="s">
        <v>49</v>
      </c>
      <c r="E12769" s="64">
        <v>0</v>
      </c>
      <c r="F12769" s="64">
        <v>1</v>
      </c>
      <c r="G12769" s="64">
        <v>14</v>
      </c>
      <c r="H12769" s="64">
        <v>15</v>
      </c>
    </row>
    <row r="12770" spans="1:8" x14ac:dyDescent="0.3">
      <c r="A12770" s="63" t="s">
        <v>15337</v>
      </c>
      <c r="B12770" s="63" t="s">
        <v>15338</v>
      </c>
      <c r="C12770" s="63" t="s">
        <v>60</v>
      </c>
      <c r="D12770" s="63" t="s">
        <v>61</v>
      </c>
      <c r="E12770" s="64">
        <v>0</v>
      </c>
      <c r="F12770" s="64">
        <v>16</v>
      </c>
      <c r="G12770" s="64">
        <v>36</v>
      </c>
      <c r="H12770" s="64">
        <v>52</v>
      </c>
    </row>
    <row r="12771" spans="1:8" x14ac:dyDescent="0.3">
      <c r="A12771" s="63" t="s">
        <v>15337</v>
      </c>
      <c r="B12771" s="63" t="s">
        <v>15338</v>
      </c>
      <c r="C12771" s="63" t="s">
        <v>148</v>
      </c>
      <c r="D12771" s="63" t="s">
        <v>149</v>
      </c>
      <c r="E12771" s="64">
        <v>0</v>
      </c>
      <c r="F12771" s="64">
        <v>2</v>
      </c>
      <c r="G12771" s="64">
        <v>1</v>
      </c>
      <c r="H12771" s="64">
        <v>3</v>
      </c>
    </row>
    <row r="12772" spans="1:8" x14ac:dyDescent="0.3">
      <c r="A12772" s="63" t="s">
        <v>15337</v>
      </c>
      <c r="B12772" s="63" t="s">
        <v>15338</v>
      </c>
      <c r="C12772" s="63" t="s">
        <v>11190</v>
      </c>
      <c r="D12772" s="63" t="s">
        <v>11191</v>
      </c>
      <c r="E12772" s="64">
        <v>2</v>
      </c>
      <c r="F12772" s="64">
        <v>11</v>
      </c>
      <c r="G12772" s="64">
        <v>2</v>
      </c>
      <c r="H12772" s="64">
        <v>13</v>
      </c>
    </row>
    <row r="12773" spans="1:8" x14ac:dyDescent="0.3">
      <c r="A12773" s="63" t="s">
        <v>15337</v>
      </c>
      <c r="B12773" s="63" t="s">
        <v>15338</v>
      </c>
      <c r="C12773" s="63" t="s">
        <v>10404</v>
      </c>
      <c r="D12773" s="63" t="s">
        <v>10405</v>
      </c>
      <c r="E12773" s="64">
        <v>0</v>
      </c>
      <c r="F12773" s="64">
        <v>0</v>
      </c>
      <c r="G12773" s="64">
        <v>39</v>
      </c>
      <c r="H12773" s="64">
        <v>39</v>
      </c>
    </row>
    <row r="12774" spans="1:8" x14ac:dyDescent="0.3">
      <c r="A12774" s="63" t="s">
        <v>15337</v>
      </c>
      <c r="B12774" s="63" t="s">
        <v>15338</v>
      </c>
      <c r="C12774" s="63" t="s">
        <v>142</v>
      </c>
      <c r="D12774" s="63" t="s">
        <v>143</v>
      </c>
      <c r="E12774" s="64">
        <v>0</v>
      </c>
      <c r="F12774" s="64">
        <v>8</v>
      </c>
      <c r="G12774" s="64">
        <v>74</v>
      </c>
      <c r="H12774" s="64">
        <v>82</v>
      </c>
    </row>
    <row r="12775" spans="1:8" x14ac:dyDescent="0.3">
      <c r="A12775" s="63" t="s">
        <v>15337</v>
      </c>
      <c r="B12775" s="63" t="s">
        <v>15338</v>
      </c>
      <c r="C12775" s="63" t="s">
        <v>1059</v>
      </c>
      <c r="D12775" s="63" t="s">
        <v>1060</v>
      </c>
      <c r="E12775" s="64">
        <v>0</v>
      </c>
      <c r="F12775" s="64">
        <v>0</v>
      </c>
      <c r="G12775" s="64">
        <v>1</v>
      </c>
      <c r="H12775" s="64">
        <v>1</v>
      </c>
    </row>
    <row r="12776" spans="1:8" x14ac:dyDescent="0.3">
      <c r="A12776" s="63" t="s">
        <v>15337</v>
      </c>
      <c r="B12776" s="63" t="s">
        <v>15338</v>
      </c>
      <c r="C12776" s="63" t="s">
        <v>10428</v>
      </c>
      <c r="D12776" s="63" t="s">
        <v>10429</v>
      </c>
      <c r="E12776" s="64">
        <v>1</v>
      </c>
      <c r="F12776" s="64">
        <v>1</v>
      </c>
      <c r="G12776" s="64">
        <v>13</v>
      </c>
      <c r="H12776" s="64">
        <v>14</v>
      </c>
    </row>
    <row r="12777" spans="1:8" x14ac:dyDescent="0.3">
      <c r="A12777" s="63" t="s">
        <v>15337</v>
      </c>
      <c r="B12777" s="63" t="s">
        <v>15338</v>
      </c>
      <c r="C12777" s="63" t="s">
        <v>10477</v>
      </c>
      <c r="D12777" s="63" t="s">
        <v>10478</v>
      </c>
      <c r="E12777" s="64">
        <v>0</v>
      </c>
      <c r="F12777" s="64">
        <v>0</v>
      </c>
      <c r="G12777" s="64">
        <v>14</v>
      </c>
      <c r="H12777" s="64">
        <v>14</v>
      </c>
    </row>
    <row r="12778" spans="1:8" x14ac:dyDescent="0.3">
      <c r="A12778" s="63" t="s">
        <v>15337</v>
      </c>
      <c r="B12778" s="63" t="s">
        <v>15338</v>
      </c>
      <c r="C12778" s="63" t="s">
        <v>144</v>
      </c>
      <c r="D12778" s="63" t="s">
        <v>13886</v>
      </c>
      <c r="E12778" s="64">
        <v>0</v>
      </c>
      <c r="F12778" s="64">
        <v>2</v>
      </c>
      <c r="G12778" s="64">
        <v>0</v>
      </c>
      <c r="H12778" s="64">
        <v>2</v>
      </c>
    </row>
    <row r="12779" spans="1:8" x14ac:dyDescent="0.3">
      <c r="A12779" s="63" t="s">
        <v>15337</v>
      </c>
      <c r="B12779" s="63" t="s">
        <v>15338</v>
      </c>
      <c r="C12779" s="63" t="s">
        <v>10412</v>
      </c>
      <c r="D12779" s="63" t="s">
        <v>10413</v>
      </c>
      <c r="E12779" s="64">
        <v>0</v>
      </c>
      <c r="F12779" s="64">
        <v>0</v>
      </c>
      <c r="G12779" s="64">
        <v>25</v>
      </c>
      <c r="H12779" s="64">
        <v>25</v>
      </c>
    </row>
    <row r="12780" spans="1:8" x14ac:dyDescent="0.3">
      <c r="A12780" s="63" t="s">
        <v>15337</v>
      </c>
      <c r="B12780" s="63" t="s">
        <v>15338</v>
      </c>
      <c r="C12780" s="63" t="s">
        <v>178</v>
      </c>
      <c r="D12780" s="63" t="s">
        <v>179</v>
      </c>
      <c r="E12780" s="69">
        <v>0</v>
      </c>
      <c r="F12780" s="69">
        <v>17</v>
      </c>
      <c r="G12780" s="69">
        <v>14</v>
      </c>
      <c r="H12780" s="69">
        <v>31</v>
      </c>
    </row>
    <row r="12781" spans="1:8" x14ac:dyDescent="0.3">
      <c r="A12781" s="63" t="s">
        <v>15337</v>
      </c>
      <c r="B12781" s="63" t="s">
        <v>15338</v>
      </c>
      <c r="C12781" s="63" t="s">
        <v>52</v>
      </c>
      <c r="D12781" s="63" t="s">
        <v>53</v>
      </c>
      <c r="E12781" s="64">
        <v>0</v>
      </c>
      <c r="F12781" s="64">
        <v>3</v>
      </c>
      <c r="G12781" s="64">
        <v>1</v>
      </c>
      <c r="H12781" s="64">
        <v>4</v>
      </c>
    </row>
    <row r="12782" spans="1:8" x14ac:dyDescent="0.3">
      <c r="A12782" s="63" t="s">
        <v>15337</v>
      </c>
      <c r="B12782" s="63" t="s">
        <v>15338</v>
      </c>
      <c r="C12782" s="63" t="s">
        <v>11029</v>
      </c>
      <c r="D12782" s="63" t="s">
        <v>11030</v>
      </c>
      <c r="E12782" s="64">
        <v>5</v>
      </c>
      <c r="F12782" s="64">
        <v>13</v>
      </c>
      <c r="G12782" s="64">
        <v>0</v>
      </c>
      <c r="H12782" s="64">
        <v>13</v>
      </c>
    </row>
    <row r="12783" spans="1:8" x14ac:dyDescent="0.3">
      <c r="A12783" s="63" t="s">
        <v>15337</v>
      </c>
      <c r="B12783" s="63" t="s">
        <v>15338</v>
      </c>
      <c r="C12783" s="63" t="s">
        <v>42</v>
      </c>
      <c r="D12783" s="63" t="s">
        <v>43</v>
      </c>
      <c r="E12783" s="64">
        <v>0</v>
      </c>
      <c r="F12783" s="64">
        <v>4</v>
      </c>
      <c r="G12783" s="64">
        <v>0</v>
      </c>
      <c r="H12783" s="64">
        <v>4</v>
      </c>
    </row>
    <row r="12784" spans="1:8" x14ac:dyDescent="0.3">
      <c r="A12784" s="63" t="s">
        <v>15337</v>
      </c>
      <c r="B12784" s="63" t="s">
        <v>15338</v>
      </c>
      <c r="C12784" s="63" t="s">
        <v>11115</v>
      </c>
      <c r="D12784" s="63" t="s">
        <v>11116</v>
      </c>
      <c r="E12784" s="64">
        <v>0</v>
      </c>
      <c r="F12784" s="64">
        <v>9</v>
      </c>
      <c r="G12784" s="64">
        <v>11</v>
      </c>
      <c r="H12784" s="64">
        <v>20</v>
      </c>
    </row>
    <row r="12785" spans="1:8" x14ac:dyDescent="0.3">
      <c r="A12785" s="63" t="s">
        <v>15337</v>
      </c>
      <c r="B12785" s="63" t="s">
        <v>15338</v>
      </c>
      <c r="C12785" s="63" t="s">
        <v>1239</v>
      </c>
      <c r="D12785" s="63" t="s">
        <v>1240</v>
      </c>
      <c r="E12785" s="64">
        <v>0</v>
      </c>
      <c r="F12785" s="64">
        <v>0</v>
      </c>
      <c r="G12785" s="64">
        <v>1</v>
      </c>
      <c r="H12785" s="64">
        <v>1</v>
      </c>
    </row>
    <row r="12786" spans="1:8" x14ac:dyDescent="0.3">
      <c r="A12786" s="63" t="s">
        <v>15337</v>
      </c>
      <c r="B12786" s="63" t="s">
        <v>15338</v>
      </c>
      <c r="C12786" s="63" t="s">
        <v>10978</v>
      </c>
      <c r="D12786" s="63" t="s">
        <v>10979</v>
      </c>
      <c r="E12786" s="64">
        <v>55</v>
      </c>
      <c r="F12786" s="64">
        <v>20</v>
      </c>
      <c r="G12786" s="64">
        <v>0</v>
      </c>
      <c r="H12786" s="64">
        <v>20</v>
      </c>
    </row>
    <row r="12787" spans="1:8" x14ac:dyDescent="0.3">
      <c r="A12787" s="63" t="s">
        <v>15337</v>
      </c>
      <c r="B12787" s="63" t="s">
        <v>15338</v>
      </c>
      <c r="C12787" s="63" t="s">
        <v>2039</v>
      </c>
      <c r="D12787" s="63" t="s">
        <v>2040</v>
      </c>
      <c r="E12787" s="64">
        <v>0</v>
      </c>
      <c r="F12787" s="64">
        <v>0</v>
      </c>
      <c r="G12787" s="64">
        <v>1</v>
      </c>
      <c r="H12787" s="64">
        <v>1</v>
      </c>
    </row>
    <row r="12788" spans="1:8" x14ac:dyDescent="0.3">
      <c r="A12788" s="63" t="s">
        <v>15337</v>
      </c>
      <c r="B12788" s="63" t="s">
        <v>15338</v>
      </c>
      <c r="C12788" s="63" t="s">
        <v>11186</v>
      </c>
      <c r="D12788" s="63" t="s">
        <v>11187</v>
      </c>
      <c r="E12788" s="64">
        <v>0</v>
      </c>
      <c r="F12788" s="64">
        <v>1</v>
      </c>
      <c r="G12788" s="64">
        <v>2</v>
      </c>
      <c r="H12788" s="64">
        <v>3</v>
      </c>
    </row>
    <row r="12789" spans="1:8" x14ac:dyDescent="0.3">
      <c r="A12789" s="63" t="s">
        <v>15337</v>
      </c>
      <c r="B12789" s="63" t="s">
        <v>15338</v>
      </c>
      <c r="C12789" s="63" t="s">
        <v>146</v>
      </c>
      <c r="D12789" s="63" t="s">
        <v>147</v>
      </c>
      <c r="E12789" s="64">
        <v>4</v>
      </c>
      <c r="F12789" s="64">
        <v>5</v>
      </c>
      <c r="G12789" s="64">
        <v>1</v>
      </c>
      <c r="H12789" s="64">
        <v>6</v>
      </c>
    </row>
    <row r="12790" spans="1:8" x14ac:dyDescent="0.3">
      <c r="A12790" s="63" t="s">
        <v>15337</v>
      </c>
      <c r="B12790" s="63" t="s">
        <v>15338</v>
      </c>
      <c r="C12790" s="63" t="s">
        <v>11136</v>
      </c>
      <c r="D12790" s="63" t="s">
        <v>11137</v>
      </c>
      <c r="E12790" s="64">
        <v>0</v>
      </c>
      <c r="F12790" s="64">
        <v>1</v>
      </c>
      <c r="G12790" s="64">
        <v>0</v>
      </c>
      <c r="H12790" s="64">
        <v>1</v>
      </c>
    </row>
    <row r="12791" spans="1:8" x14ac:dyDescent="0.3">
      <c r="A12791" s="63" t="s">
        <v>15337</v>
      </c>
      <c r="B12791" s="63" t="s">
        <v>15338</v>
      </c>
      <c r="C12791" s="63" t="s">
        <v>10442</v>
      </c>
      <c r="D12791" s="63" t="s">
        <v>10443</v>
      </c>
      <c r="E12791" s="64">
        <v>0</v>
      </c>
      <c r="F12791" s="64">
        <v>1</v>
      </c>
      <c r="G12791" s="64">
        <v>0</v>
      </c>
      <c r="H12791" s="64">
        <v>1</v>
      </c>
    </row>
    <row r="12792" spans="1:8" x14ac:dyDescent="0.3">
      <c r="A12792" s="63" t="s">
        <v>15337</v>
      </c>
      <c r="B12792" s="63" t="s">
        <v>15338</v>
      </c>
      <c r="C12792" s="63" t="s">
        <v>10474</v>
      </c>
      <c r="D12792" s="63" t="s">
        <v>5684</v>
      </c>
      <c r="E12792" s="64">
        <v>0</v>
      </c>
      <c r="F12792" s="64">
        <v>1</v>
      </c>
      <c r="G12792" s="64">
        <v>0</v>
      </c>
      <c r="H12792" s="64">
        <v>1</v>
      </c>
    </row>
    <row r="12793" spans="1:8" x14ac:dyDescent="0.3">
      <c r="A12793" s="63" t="s">
        <v>15337</v>
      </c>
      <c r="B12793" s="63" t="s">
        <v>15338</v>
      </c>
      <c r="C12793" s="63" t="s">
        <v>176</v>
      </c>
      <c r="D12793" s="63" t="s">
        <v>177</v>
      </c>
      <c r="E12793" s="64">
        <v>1</v>
      </c>
      <c r="F12793" s="64">
        <v>12</v>
      </c>
      <c r="G12793" s="64">
        <v>2</v>
      </c>
      <c r="H12793" s="64">
        <v>14</v>
      </c>
    </row>
    <row r="12794" spans="1:8" x14ac:dyDescent="0.3">
      <c r="A12794" s="63" t="s">
        <v>15337</v>
      </c>
      <c r="B12794" s="63" t="s">
        <v>15338</v>
      </c>
      <c r="C12794" s="63" t="s">
        <v>10982</v>
      </c>
      <c r="D12794" s="63" t="s">
        <v>10983</v>
      </c>
      <c r="E12794" s="64">
        <v>26</v>
      </c>
      <c r="F12794" s="64">
        <v>34</v>
      </c>
      <c r="G12794" s="64">
        <v>0</v>
      </c>
      <c r="H12794" s="64">
        <v>34</v>
      </c>
    </row>
    <row r="12795" spans="1:8" x14ac:dyDescent="0.3">
      <c r="A12795" s="63" t="s">
        <v>15337</v>
      </c>
      <c r="B12795" s="63" t="s">
        <v>15338</v>
      </c>
      <c r="C12795" s="63" t="s">
        <v>10980</v>
      </c>
      <c r="D12795" s="63" t="s">
        <v>15339</v>
      </c>
      <c r="E12795" s="64">
        <v>27</v>
      </c>
      <c r="F12795" s="64">
        <v>47</v>
      </c>
      <c r="G12795" s="64">
        <v>0</v>
      </c>
      <c r="H12795" s="64">
        <v>47</v>
      </c>
    </row>
    <row r="12796" spans="1:8" x14ac:dyDescent="0.3">
      <c r="A12796" s="63" t="s">
        <v>15337</v>
      </c>
      <c r="B12796" s="63" t="s">
        <v>15338</v>
      </c>
      <c r="C12796" s="63" t="s">
        <v>11071</v>
      </c>
      <c r="D12796" s="63" t="s">
        <v>13887</v>
      </c>
      <c r="E12796" s="64">
        <v>0</v>
      </c>
      <c r="F12796" s="64">
        <v>2</v>
      </c>
      <c r="G12796" s="64">
        <v>28</v>
      </c>
      <c r="H12796" s="64">
        <v>30</v>
      </c>
    </row>
    <row r="12797" spans="1:8" x14ac:dyDescent="0.3">
      <c r="A12797" s="63" t="s">
        <v>15337</v>
      </c>
      <c r="B12797" s="63" t="s">
        <v>15338</v>
      </c>
      <c r="C12797" s="63" t="s">
        <v>11079</v>
      </c>
      <c r="D12797" s="63" t="s">
        <v>11080</v>
      </c>
      <c r="E12797" s="64">
        <v>0</v>
      </c>
      <c r="F12797" s="64">
        <v>8</v>
      </c>
      <c r="G12797" s="64">
        <v>0</v>
      </c>
      <c r="H12797" s="64">
        <v>8</v>
      </c>
    </row>
    <row r="12798" spans="1:8" x14ac:dyDescent="0.3">
      <c r="A12798" s="63" t="s">
        <v>15337</v>
      </c>
      <c r="B12798" s="63" t="s">
        <v>15338</v>
      </c>
      <c r="C12798" s="63" t="s">
        <v>11027</v>
      </c>
      <c r="D12798" s="63" t="s">
        <v>11028</v>
      </c>
      <c r="E12798" s="64">
        <v>0</v>
      </c>
      <c r="F12798" s="64">
        <v>3</v>
      </c>
      <c r="G12798" s="64">
        <v>0</v>
      </c>
      <c r="H12798" s="64">
        <v>3</v>
      </c>
    </row>
    <row r="12799" spans="1:8" x14ac:dyDescent="0.3">
      <c r="A12799" s="63" t="s">
        <v>15337</v>
      </c>
      <c r="B12799" s="63" t="s">
        <v>15338</v>
      </c>
      <c r="C12799" s="63" t="s">
        <v>172</v>
      </c>
      <c r="D12799" s="63" t="s">
        <v>13899</v>
      </c>
      <c r="E12799" s="64">
        <v>16</v>
      </c>
      <c r="F12799" s="64">
        <v>16</v>
      </c>
      <c r="G12799" s="64">
        <v>0</v>
      </c>
      <c r="H12799" s="64">
        <v>16</v>
      </c>
    </row>
    <row r="12800" spans="1:8" x14ac:dyDescent="0.3">
      <c r="A12800" s="63" t="s">
        <v>15337</v>
      </c>
      <c r="B12800" s="63" t="s">
        <v>15338</v>
      </c>
      <c r="C12800" s="63" t="s">
        <v>11073</v>
      </c>
      <c r="D12800" s="63" t="s">
        <v>14327</v>
      </c>
      <c r="E12800" s="64">
        <v>1</v>
      </c>
      <c r="F12800" s="64">
        <v>2</v>
      </c>
      <c r="G12800" s="64">
        <v>0</v>
      </c>
      <c r="H12800" s="64">
        <v>2</v>
      </c>
    </row>
    <row r="12801" spans="1:8" x14ac:dyDescent="0.3">
      <c r="A12801" s="63" t="s">
        <v>15337</v>
      </c>
      <c r="B12801" s="63" t="s">
        <v>15338</v>
      </c>
      <c r="C12801" s="63" t="s">
        <v>10976</v>
      </c>
      <c r="D12801" s="63" t="s">
        <v>10977</v>
      </c>
      <c r="E12801" s="64">
        <v>42</v>
      </c>
      <c r="F12801" s="64">
        <v>23</v>
      </c>
      <c r="G12801" s="64">
        <v>0</v>
      </c>
      <c r="H12801" s="64">
        <v>23</v>
      </c>
    </row>
    <row r="12802" spans="1:8" x14ac:dyDescent="0.3">
      <c r="A12802" s="63" t="s">
        <v>15337</v>
      </c>
      <c r="B12802" s="63" t="s">
        <v>15338</v>
      </c>
      <c r="C12802" s="63" t="s">
        <v>11134</v>
      </c>
      <c r="D12802" s="63" t="s">
        <v>13901</v>
      </c>
      <c r="E12802" s="64">
        <v>0</v>
      </c>
      <c r="F12802" s="64">
        <v>1</v>
      </c>
      <c r="G12802" s="64">
        <v>0</v>
      </c>
      <c r="H12802" s="64">
        <v>1</v>
      </c>
    </row>
    <row r="12803" spans="1:8" x14ac:dyDescent="0.3">
      <c r="A12803" s="63" t="s">
        <v>15337</v>
      </c>
      <c r="B12803" s="63" t="s">
        <v>15338</v>
      </c>
      <c r="C12803" s="63" t="s">
        <v>11026</v>
      </c>
      <c r="D12803" s="63" t="s">
        <v>11094</v>
      </c>
      <c r="E12803" s="64">
        <v>5</v>
      </c>
      <c r="F12803" s="64">
        <v>42</v>
      </c>
      <c r="G12803" s="64">
        <v>0</v>
      </c>
      <c r="H12803" s="64">
        <v>42</v>
      </c>
    </row>
    <row r="12804" spans="1:8" x14ac:dyDescent="0.3">
      <c r="A12804" s="63" t="s">
        <v>15337</v>
      </c>
      <c r="B12804" s="63" t="s">
        <v>15338</v>
      </c>
      <c r="C12804" s="63" t="s">
        <v>11093</v>
      </c>
      <c r="D12804" s="63" t="s">
        <v>11094</v>
      </c>
      <c r="E12804" s="64">
        <v>14</v>
      </c>
      <c r="F12804" s="64">
        <v>56</v>
      </c>
      <c r="G12804" s="64">
        <v>7</v>
      </c>
      <c r="H12804" s="64">
        <v>63</v>
      </c>
    </row>
    <row r="12805" spans="1:8" x14ac:dyDescent="0.3">
      <c r="A12805" s="63" t="s">
        <v>15337</v>
      </c>
      <c r="B12805" s="63" t="s">
        <v>15338</v>
      </c>
      <c r="C12805" s="63" t="s">
        <v>12714</v>
      </c>
      <c r="D12805" s="63" t="s">
        <v>15340</v>
      </c>
      <c r="E12805" s="64">
        <v>0</v>
      </c>
      <c r="F12805" s="64">
        <v>1</v>
      </c>
      <c r="G12805" s="64">
        <v>0</v>
      </c>
      <c r="H12805" s="64">
        <v>1</v>
      </c>
    </row>
    <row r="12806" spans="1:8" x14ac:dyDescent="0.3">
      <c r="A12806" s="63" t="s">
        <v>15337</v>
      </c>
      <c r="B12806" s="63" t="s">
        <v>15338</v>
      </c>
      <c r="C12806" s="63" t="s">
        <v>174</v>
      </c>
      <c r="D12806" s="63" t="s">
        <v>13889</v>
      </c>
      <c r="E12806" s="64">
        <v>5</v>
      </c>
      <c r="F12806" s="64">
        <v>41</v>
      </c>
      <c r="G12806" s="64">
        <v>9</v>
      </c>
      <c r="H12806" s="64">
        <v>50</v>
      </c>
    </row>
    <row r="12807" spans="1:8" x14ac:dyDescent="0.3">
      <c r="A12807" s="63" t="s">
        <v>15337</v>
      </c>
      <c r="B12807" s="63" t="s">
        <v>15338</v>
      </c>
      <c r="C12807" s="63" t="s">
        <v>10479</v>
      </c>
      <c r="D12807" s="63" t="s">
        <v>10480</v>
      </c>
      <c r="E12807" s="64">
        <v>0</v>
      </c>
      <c r="F12807" s="64">
        <v>2</v>
      </c>
      <c r="G12807" s="64">
        <v>0</v>
      </c>
      <c r="H12807" s="64">
        <v>2</v>
      </c>
    </row>
    <row r="12808" spans="1:8" x14ac:dyDescent="0.3">
      <c r="A12808" s="63" t="s">
        <v>15337</v>
      </c>
      <c r="B12808" s="63" t="s">
        <v>15338</v>
      </c>
      <c r="C12808" s="63" t="s">
        <v>1253</v>
      </c>
      <c r="D12808" s="63" t="s">
        <v>1254</v>
      </c>
      <c r="E12808" s="64">
        <v>0</v>
      </c>
      <c r="F12808" s="64">
        <v>0</v>
      </c>
      <c r="G12808" s="64">
        <v>1</v>
      </c>
      <c r="H12808" s="64">
        <v>1</v>
      </c>
    </row>
    <row r="12809" spans="1:8" x14ac:dyDescent="0.3">
      <c r="A12809" s="63" t="s">
        <v>15337</v>
      </c>
      <c r="B12809" s="63" t="s">
        <v>15338</v>
      </c>
      <c r="C12809" s="63" t="s">
        <v>11077</v>
      </c>
      <c r="D12809" s="63" t="s">
        <v>14322</v>
      </c>
      <c r="E12809" s="64">
        <v>1</v>
      </c>
      <c r="F12809" s="64">
        <v>6</v>
      </c>
      <c r="G12809" s="64">
        <v>6</v>
      </c>
      <c r="H12809" s="64">
        <v>12</v>
      </c>
    </row>
    <row r="12810" spans="1:8" x14ac:dyDescent="0.3">
      <c r="A12810" s="63" t="s">
        <v>15337</v>
      </c>
      <c r="B12810" s="63" t="s">
        <v>15338</v>
      </c>
      <c r="C12810" s="63" t="s">
        <v>10382</v>
      </c>
      <c r="D12810" s="63" t="s">
        <v>10383</v>
      </c>
      <c r="E12810" s="64">
        <v>0</v>
      </c>
      <c r="F12810" s="64">
        <v>1</v>
      </c>
      <c r="G12810" s="64">
        <v>2</v>
      </c>
      <c r="H12810" s="64">
        <v>3</v>
      </c>
    </row>
    <row r="12811" spans="1:8" x14ac:dyDescent="0.3">
      <c r="A12811" s="63" t="s">
        <v>14086</v>
      </c>
      <c r="B12811" s="63" t="s">
        <v>14087</v>
      </c>
      <c r="C12811" s="63" t="s">
        <v>905</v>
      </c>
      <c r="D12811" s="63" t="s">
        <v>906</v>
      </c>
      <c r="E12811" s="64">
        <v>1</v>
      </c>
      <c r="F12811" s="64">
        <v>3</v>
      </c>
      <c r="G12811" s="64">
        <v>0</v>
      </c>
      <c r="H12811" s="64">
        <v>3</v>
      </c>
    </row>
    <row r="12812" spans="1:8" x14ac:dyDescent="0.3">
      <c r="A12812" s="63" t="s">
        <v>14086</v>
      </c>
      <c r="B12812" s="63" t="s">
        <v>14087</v>
      </c>
      <c r="C12812" s="63" t="s">
        <v>2635</v>
      </c>
      <c r="D12812" s="63" t="s">
        <v>487</v>
      </c>
      <c r="E12812" s="64">
        <v>2</v>
      </c>
      <c r="F12812" s="64">
        <v>10</v>
      </c>
      <c r="G12812" s="64">
        <v>5</v>
      </c>
      <c r="H12812" s="64">
        <v>15</v>
      </c>
    </row>
    <row r="12813" spans="1:8" x14ac:dyDescent="0.3">
      <c r="A12813" s="63" t="s">
        <v>14086</v>
      </c>
      <c r="B12813" s="63" t="s">
        <v>14087</v>
      </c>
      <c r="C12813" s="63" t="s">
        <v>9483</v>
      </c>
      <c r="D12813" s="63" t="s">
        <v>9484</v>
      </c>
      <c r="E12813" s="64">
        <v>0</v>
      </c>
      <c r="F12813" s="64">
        <v>1</v>
      </c>
      <c r="G12813" s="64">
        <v>0</v>
      </c>
      <c r="H12813" s="64">
        <v>1</v>
      </c>
    </row>
    <row r="12814" spans="1:8" x14ac:dyDescent="0.3">
      <c r="A12814" s="63" t="s">
        <v>14086</v>
      </c>
      <c r="B12814" s="63" t="s">
        <v>14087</v>
      </c>
      <c r="C12814" s="63" t="s">
        <v>907</v>
      </c>
      <c r="D12814" s="63" t="s">
        <v>908</v>
      </c>
      <c r="E12814" s="64">
        <v>0</v>
      </c>
      <c r="F12814" s="64">
        <v>2</v>
      </c>
      <c r="G12814" s="64">
        <v>5</v>
      </c>
      <c r="H12814" s="64">
        <v>7</v>
      </c>
    </row>
    <row r="12815" spans="1:8" x14ac:dyDescent="0.3">
      <c r="A12815" s="63" t="s">
        <v>14056</v>
      </c>
      <c r="B12815" s="63" t="s">
        <v>14057</v>
      </c>
      <c r="C12815" s="63" t="s">
        <v>793</v>
      </c>
      <c r="D12815" s="63" t="s">
        <v>794</v>
      </c>
      <c r="E12815" s="64">
        <v>0</v>
      </c>
      <c r="F12815" s="64">
        <v>25</v>
      </c>
      <c r="G12815" s="64">
        <v>9</v>
      </c>
      <c r="H12815" s="64">
        <v>34</v>
      </c>
    </row>
    <row r="12816" spans="1:8" x14ac:dyDescent="0.3">
      <c r="A12816" s="63" t="s">
        <v>14056</v>
      </c>
      <c r="B12816" s="63" t="s">
        <v>14057</v>
      </c>
      <c r="C12816" s="63" t="s">
        <v>789</v>
      </c>
      <c r="D12816" s="63" t="s">
        <v>790</v>
      </c>
      <c r="E12816" s="64">
        <v>0</v>
      </c>
      <c r="F12816" s="64">
        <v>33</v>
      </c>
      <c r="G12816" s="64">
        <v>10</v>
      </c>
      <c r="H12816" s="64">
        <v>43</v>
      </c>
    </row>
    <row r="12817" spans="1:8" x14ac:dyDescent="0.3">
      <c r="A12817" s="63" t="s">
        <v>14056</v>
      </c>
      <c r="B12817" s="63" t="s">
        <v>14057</v>
      </c>
      <c r="C12817" s="63" t="s">
        <v>791</v>
      </c>
      <c r="D12817" s="63" t="s">
        <v>792</v>
      </c>
      <c r="E12817" s="64">
        <v>0</v>
      </c>
      <c r="F12817" s="64">
        <v>21</v>
      </c>
      <c r="G12817" s="64">
        <v>4</v>
      </c>
      <c r="H12817" s="64">
        <v>25</v>
      </c>
    </row>
    <row r="12818" spans="1:8" x14ac:dyDescent="0.3">
      <c r="A12818" s="63" t="s">
        <v>15053</v>
      </c>
      <c r="B12818" s="63" t="s">
        <v>15054</v>
      </c>
      <c r="C12818" s="63" t="s">
        <v>2666</v>
      </c>
      <c r="D12818" s="63" t="s">
        <v>2667</v>
      </c>
      <c r="E12818" s="64">
        <v>0</v>
      </c>
      <c r="F12818" s="64">
        <v>0</v>
      </c>
      <c r="G12818" s="64">
        <v>27</v>
      </c>
      <c r="H12818" s="64">
        <v>27</v>
      </c>
    </row>
    <row r="12819" spans="1:8" x14ac:dyDescent="0.3">
      <c r="A12819" s="63" t="s">
        <v>15053</v>
      </c>
      <c r="B12819" s="63" t="s">
        <v>15054</v>
      </c>
      <c r="C12819" s="63" t="s">
        <v>9363</v>
      </c>
      <c r="D12819" s="63" t="s">
        <v>9364</v>
      </c>
      <c r="E12819" s="64">
        <v>0</v>
      </c>
      <c r="F12819" s="64">
        <v>0</v>
      </c>
      <c r="G12819" s="64">
        <v>2</v>
      </c>
      <c r="H12819" s="64">
        <v>2</v>
      </c>
    </row>
    <row r="12820" spans="1:8" x14ac:dyDescent="0.3">
      <c r="A12820" s="63" t="s">
        <v>15053</v>
      </c>
      <c r="B12820" s="63" t="s">
        <v>15054</v>
      </c>
      <c r="C12820" s="63" t="s">
        <v>9304</v>
      </c>
      <c r="D12820" s="63" t="s">
        <v>9305</v>
      </c>
      <c r="E12820" s="64">
        <v>0</v>
      </c>
      <c r="F12820" s="64">
        <v>1</v>
      </c>
      <c r="G12820" s="64">
        <v>0</v>
      </c>
      <c r="H12820" s="64">
        <v>1</v>
      </c>
    </row>
    <row r="12821" spans="1:8" x14ac:dyDescent="0.3">
      <c r="A12821" s="63" t="s">
        <v>15053</v>
      </c>
      <c r="B12821" s="63" t="s">
        <v>15054</v>
      </c>
      <c r="C12821" s="63" t="s">
        <v>2664</v>
      </c>
      <c r="D12821" s="63" t="s">
        <v>14448</v>
      </c>
      <c r="E12821" s="64">
        <v>7</v>
      </c>
      <c r="F12821" s="64">
        <v>19</v>
      </c>
      <c r="G12821" s="64">
        <v>0</v>
      </c>
      <c r="H12821" s="64">
        <v>19</v>
      </c>
    </row>
    <row r="12822" spans="1:8" x14ac:dyDescent="0.3">
      <c r="A12822" s="63" t="s">
        <v>15527</v>
      </c>
      <c r="B12822" s="63" t="s">
        <v>15528</v>
      </c>
      <c r="C12822" s="63" t="s">
        <v>12183</v>
      </c>
      <c r="D12822" s="63" t="s">
        <v>15449</v>
      </c>
      <c r="E12822" s="64">
        <v>0</v>
      </c>
      <c r="F12822" s="64">
        <v>0</v>
      </c>
      <c r="G12822" s="64">
        <v>7</v>
      </c>
      <c r="H12822" s="64">
        <v>7</v>
      </c>
    </row>
    <row r="12823" spans="1:8" x14ac:dyDescent="0.3">
      <c r="A12823" s="63" t="s">
        <v>15527</v>
      </c>
      <c r="B12823" s="63" t="s">
        <v>15528</v>
      </c>
      <c r="C12823" s="63" t="s">
        <v>3930</v>
      </c>
      <c r="D12823" s="63" t="s">
        <v>3931</v>
      </c>
      <c r="E12823" s="64">
        <v>0</v>
      </c>
      <c r="F12823" s="64">
        <v>0</v>
      </c>
      <c r="G12823" s="64">
        <v>3</v>
      </c>
      <c r="H12823" s="64">
        <v>3</v>
      </c>
    </row>
    <row r="12824" spans="1:8" x14ac:dyDescent="0.3">
      <c r="A12824" s="63" t="s">
        <v>15527</v>
      </c>
      <c r="B12824" s="63" t="s">
        <v>15528</v>
      </c>
      <c r="C12824" s="63" t="s">
        <v>3269</v>
      </c>
      <c r="D12824" s="63" t="s">
        <v>3270</v>
      </c>
      <c r="E12824" s="64">
        <v>0</v>
      </c>
      <c r="F12824" s="64">
        <v>0</v>
      </c>
      <c r="G12824" s="64">
        <v>3</v>
      </c>
      <c r="H12824" s="64">
        <v>3</v>
      </c>
    </row>
    <row r="12825" spans="1:8" x14ac:dyDescent="0.3">
      <c r="A12825" s="63" t="s">
        <v>15527</v>
      </c>
      <c r="B12825" s="63" t="s">
        <v>15528</v>
      </c>
      <c r="C12825" s="63" t="s">
        <v>11541</v>
      </c>
      <c r="D12825" s="63" t="s">
        <v>11542</v>
      </c>
      <c r="E12825" s="64">
        <v>1</v>
      </c>
      <c r="F12825" s="64">
        <v>0</v>
      </c>
      <c r="G12825" s="64">
        <v>2</v>
      </c>
      <c r="H12825" s="64">
        <v>2</v>
      </c>
    </row>
    <row r="12826" spans="1:8" x14ac:dyDescent="0.3">
      <c r="A12826" s="63" t="s">
        <v>15527</v>
      </c>
      <c r="B12826" s="63" t="s">
        <v>15528</v>
      </c>
      <c r="C12826" s="63" t="s">
        <v>11539</v>
      </c>
      <c r="D12826" s="63" t="s">
        <v>11540</v>
      </c>
      <c r="E12826" s="64">
        <v>0</v>
      </c>
      <c r="F12826" s="64">
        <v>1</v>
      </c>
      <c r="G12826" s="64">
        <v>0</v>
      </c>
      <c r="H12826" s="64">
        <v>1</v>
      </c>
    </row>
    <row r="12827" spans="1:8" x14ac:dyDescent="0.3">
      <c r="A12827" s="63" t="s">
        <v>15527</v>
      </c>
      <c r="B12827" s="63" t="s">
        <v>15528</v>
      </c>
      <c r="C12827" s="63" t="s">
        <v>12283</v>
      </c>
      <c r="D12827" s="63" t="s">
        <v>15466</v>
      </c>
      <c r="E12827" s="64">
        <v>0</v>
      </c>
      <c r="F12827" s="64">
        <v>2</v>
      </c>
      <c r="G12827" s="64">
        <v>0</v>
      </c>
      <c r="H12827" s="64">
        <v>2</v>
      </c>
    </row>
    <row r="12828" spans="1:8" x14ac:dyDescent="0.3">
      <c r="A12828" s="63" t="s">
        <v>15527</v>
      </c>
      <c r="B12828" s="63" t="s">
        <v>15528</v>
      </c>
      <c r="C12828" s="63" t="s">
        <v>11611</v>
      </c>
      <c r="D12828" s="63" t="s">
        <v>15443</v>
      </c>
      <c r="E12828" s="64">
        <v>1</v>
      </c>
      <c r="F12828" s="64">
        <v>2</v>
      </c>
      <c r="G12828" s="64">
        <v>0</v>
      </c>
      <c r="H12828" s="64">
        <v>2</v>
      </c>
    </row>
    <row r="12829" spans="1:8" x14ac:dyDescent="0.3">
      <c r="A12829" s="63" t="s">
        <v>15527</v>
      </c>
      <c r="B12829" s="63" t="s">
        <v>15528</v>
      </c>
      <c r="C12829" s="63" t="s">
        <v>11746</v>
      </c>
      <c r="D12829" s="63" t="s">
        <v>15456</v>
      </c>
      <c r="E12829" s="64">
        <v>1</v>
      </c>
      <c r="F12829" s="64">
        <v>3</v>
      </c>
      <c r="G12829" s="64">
        <v>0</v>
      </c>
      <c r="H12829" s="64">
        <v>3</v>
      </c>
    </row>
    <row r="12830" spans="1:8" x14ac:dyDescent="0.3">
      <c r="A12830" s="63" t="s">
        <v>15527</v>
      </c>
      <c r="B12830" s="63" t="s">
        <v>15528</v>
      </c>
      <c r="C12830" s="63" t="s">
        <v>12185</v>
      </c>
      <c r="D12830" s="63" t="s">
        <v>12186</v>
      </c>
      <c r="E12830" s="64">
        <v>0</v>
      </c>
      <c r="F12830" s="64">
        <v>1</v>
      </c>
      <c r="G12830" s="64">
        <v>0</v>
      </c>
      <c r="H12830" s="64">
        <v>1</v>
      </c>
    </row>
    <row r="12831" spans="1:8" x14ac:dyDescent="0.3">
      <c r="A12831" s="63" t="s">
        <v>15527</v>
      </c>
      <c r="B12831" s="63" t="s">
        <v>15528</v>
      </c>
      <c r="C12831" s="63" t="s">
        <v>12253</v>
      </c>
      <c r="D12831" s="63" t="s">
        <v>12254</v>
      </c>
      <c r="E12831" s="64">
        <v>0</v>
      </c>
      <c r="F12831" s="64">
        <v>2</v>
      </c>
      <c r="G12831" s="64">
        <v>0</v>
      </c>
      <c r="H12831" s="64">
        <v>2</v>
      </c>
    </row>
    <row r="12832" spans="1:8" x14ac:dyDescent="0.3">
      <c r="A12832" s="63" t="s">
        <v>15527</v>
      </c>
      <c r="B12832" s="63" t="s">
        <v>15528</v>
      </c>
      <c r="C12832" s="63" t="s">
        <v>12227</v>
      </c>
      <c r="D12832" s="63" t="s">
        <v>12228</v>
      </c>
      <c r="E12832" s="64">
        <v>0</v>
      </c>
      <c r="F12832" s="64">
        <v>2</v>
      </c>
      <c r="G12832" s="64">
        <v>1</v>
      </c>
      <c r="H12832" s="64">
        <v>3</v>
      </c>
    </row>
    <row r="12833" spans="1:8" x14ac:dyDescent="0.3">
      <c r="A12833" s="63" t="s">
        <v>15527</v>
      </c>
      <c r="B12833" s="63" t="s">
        <v>15528</v>
      </c>
      <c r="C12833" s="63" t="s">
        <v>11949</v>
      </c>
      <c r="D12833" s="63" t="s">
        <v>14526</v>
      </c>
      <c r="E12833" s="69">
        <v>0</v>
      </c>
      <c r="F12833" s="69">
        <v>0</v>
      </c>
      <c r="G12833" s="69">
        <v>7</v>
      </c>
      <c r="H12833" s="69">
        <v>7</v>
      </c>
    </row>
    <row r="12834" spans="1:8" x14ac:dyDescent="0.3">
      <c r="A12834" s="63" t="s">
        <v>15527</v>
      </c>
      <c r="B12834" s="63" t="s">
        <v>15528</v>
      </c>
      <c r="C12834" s="63" t="s">
        <v>12181</v>
      </c>
      <c r="D12834" s="63" t="s">
        <v>15461</v>
      </c>
      <c r="E12834" s="64">
        <v>1</v>
      </c>
      <c r="F12834" s="64">
        <v>9</v>
      </c>
      <c r="G12834" s="64">
        <v>2</v>
      </c>
      <c r="H12834" s="64">
        <v>11</v>
      </c>
    </row>
    <row r="12835" spans="1:8" x14ac:dyDescent="0.3">
      <c r="A12835" s="63" t="s">
        <v>15527</v>
      </c>
      <c r="B12835" s="63" t="s">
        <v>15528</v>
      </c>
      <c r="C12835" s="63" t="s">
        <v>3687</v>
      </c>
      <c r="D12835" s="63" t="s">
        <v>13890</v>
      </c>
      <c r="E12835" s="64">
        <v>0</v>
      </c>
      <c r="F12835" s="64">
        <v>0</v>
      </c>
      <c r="G12835" s="64">
        <v>1</v>
      </c>
      <c r="H12835" s="64">
        <v>1</v>
      </c>
    </row>
    <row r="12836" spans="1:8" x14ac:dyDescent="0.3">
      <c r="A12836" s="63" t="s">
        <v>15527</v>
      </c>
      <c r="B12836" s="63" t="s">
        <v>15528</v>
      </c>
      <c r="C12836" s="63" t="s">
        <v>11537</v>
      </c>
      <c r="D12836" s="63" t="s">
        <v>11538</v>
      </c>
      <c r="E12836" s="64">
        <v>0</v>
      </c>
      <c r="F12836" s="64">
        <v>0</v>
      </c>
      <c r="G12836" s="64">
        <v>1</v>
      </c>
      <c r="H12836" s="64">
        <v>1</v>
      </c>
    </row>
    <row r="12837" spans="1:8" x14ac:dyDescent="0.3">
      <c r="A12837" s="63" t="s">
        <v>14147</v>
      </c>
      <c r="B12837" s="63" t="s">
        <v>14148</v>
      </c>
      <c r="C12837" s="63" t="s">
        <v>10254</v>
      </c>
      <c r="D12837" s="63" t="s">
        <v>10255</v>
      </c>
      <c r="E12837" s="64">
        <v>0</v>
      </c>
      <c r="F12837" s="64">
        <v>3</v>
      </c>
      <c r="G12837" s="64">
        <v>1</v>
      </c>
      <c r="H12837" s="64">
        <v>4</v>
      </c>
    </row>
    <row r="12838" spans="1:8" x14ac:dyDescent="0.3">
      <c r="A12838" s="63" t="s">
        <v>14147</v>
      </c>
      <c r="B12838" s="63" t="s">
        <v>14148</v>
      </c>
      <c r="C12838" s="63" t="s">
        <v>406</v>
      </c>
      <c r="D12838" s="63" t="s">
        <v>13947</v>
      </c>
      <c r="E12838" s="64">
        <v>0</v>
      </c>
      <c r="F12838" s="64">
        <v>2</v>
      </c>
      <c r="G12838" s="64">
        <v>0</v>
      </c>
      <c r="H12838" s="64">
        <v>2</v>
      </c>
    </row>
    <row r="12839" spans="1:8" x14ac:dyDescent="0.3">
      <c r="A12839" s="63" t="s">
        <v>14042</v>
      </c>
      <c r="B12839" s="63" t="s">
        <v>14043</v>
      </c>
      <c r="C12839" s="63" t="s">
        <v>707</v>
      </c>
      <c r="D12839" s="63" t="s">
        <v>708</v>
      </c>
      <c r="E12839" s="64">
        <v>1</v>
      </c>
      <c r="F12839" s="64">
        <v>5</v>
      </c>
      <c r="G12839" s="64">
        <v>0</v>
      </c>
      <c r="H12839" s="64">
        <v>5</v>
      </c>
    </row>
    <row r="12840" spans="1:8" x14ac:dyDescent="0.3">
      <c r="A12840" s="63" t="s">
        <v>14042</v>
      </c>
      <c r="B12840" s="63" t="s">
        <v>14043</v>
      </c>
      <c r="C12840" s="63" t="s">
        <v>1678</v>
      </c>
      <c r="D12840" s="63" t="s">
        <v>1679</v>
      </c>
      <c r="E12840" s="64">
        <v>0</v>
      </c>
      <c r="F12840" s="64">
        <v>0</v>
      </c>
      <c r="G12840" s="64">
        <v>3</v>
      </c>
      <c r="H12840" s="64">
        <v>3</v>
      </c>
    </row>
    <row r="12841" spans="1:8" x14ac:dyDescent="0.3">
      <c r="A12841" s="63" t="s">
        <v>14042</v>
      </c>
      <c r="B12841" s="63" t="s">
        <v>14043</v>
      </c>
      <c r="C12841" s="63" t="s">
        <v>705</v>
      </c>
      <c r="D12841" s="63" t="s">
        <v>706</v>
      </c>
      <c r="E12841" s="64">
        <v>2</v>
      </c>
      <c r="F12841" s="64">
        <v>6</v>
      </c>
      <c r="G12841" s="64">
        <v>1</v>
      </c>
      <c r="H12841" s="64">
        <v>7</v>
      </c>
    </row>
    <row r="12842" spans="1:8" x14ac:dyDescent="0.3">
      <c r="A12842" s="63" t="s">
        <v>14042</v>
      </c>
      <c r="B12842" s="63" t="s">
        <v>14043</v>
      </c>
      <c r="C12842" s="63" t="s">
        <v>1833</v>
      </c>
      <c r="D12842" s="63" t="s">
        <v>1834</v>
      </c>
      <c r="E12842" s="64">
        <v>0</v>
      </c>
      <c r="F12842" s="64">
        <v>1</v>
      </c>
      <c r="G12842" s="64">
        <v>0</v>
      </c>
      <c r="H12842" s="64">
        <v>1</v>
      </c>
    </row>
    <row r="12843" spans="1:8" x14ac:dyDescent="0.3">
      <c r="A12843" s="63" t="s">
        <v>14042</v>
      </c>
      <c r="B12843" s="63" t="s">
        <v>14043</v>
      </c>
      <c r="C12843" s="63" t="s">
        <v>1450</v>
      </c>
      <c r="D12843" s="63" t="s">
        <v>1451</v>
      </c>
      <c r="E12843" s="64">
        <v>0</v>
      </c>
      <c r="F12843" s="64">
        <v>0</v>
      </c>
      <c r="G12843" s="64">
        <v>1</v>
      </c>
      <c r="H12843" s="64">
        <v>1</v>
      </c>
    </row>
    <row r="12844" spans="1:8" x14ac:dyDescent="0.3">
      <c r="A12844" s="63" t="s">
        <v>15098</v>
      </c>
      <c r="B12844" s="63" t="s">
        <v>15099</v>
      </c>
      <c r="C12844" s="63" t="s">
        <v>9420</v>
      </c>
      <c r="D12844" s="63" t="s">
        <v>14003</v>
      </c>
      <c r="E12844" s="64">
        <v>0</v>
      </c>
      <c r="F12844" s="64">
        <v>0</v>
      </c>
      <c r="G12844" s="64">
        <v>2</v>
      </c>
      <c r="H12844" s="64">
        <v>2</v>
      </c>
    </row>
    <row r="12845" spans="1:8" x14ac:dyDescent="0.3">
      <c r="A12845" s="63" t="s">
        <v>15098</v>
      </c>
      <c r="B12845" s="63" t="s">
        <v>15099</v>
      </c>
      <c r="C12845" s="63" t="s">
        <v>9418</v>
      </c>
      <c r="D12845" s="63" t="s">
        <v>14028</v>
      </c>
      <c r="E12845" s="64">
        <v>0</v>
      </c>
      <c r="F12845" s="64">
        <v>1</v>
      </c>
      <c r="G12845" s="64">
        <v>2</v>
      </c>
      <c r="H12845" s="64">
        <v>3</v>
      </c>
    </row>
    <row r="12846" spans="1:8" x14ac:dyDescent="0.3">
      <c r="A12846" s="63" t="s">
        <v>15098</v>
      </c>
      <c r="B12846" s="63" t="s">
        <v>15099</v>
      </c>
      <c r="C12846" s="63" t="s">
        <v>9481</v>
      </c>
      <c r="D12846" s="63" t="s">
        <v>143</v>
      </c>
      <c r="E12846" s="64">
        <v>0</v>
      </c>
      <c r="F12846" s="64">
        <v>0</v>
      </c>
      <c r="G12846" s="64">
        <v>1</v>
      </c>
      <c r="H12846" s="64">
        <v>1</v>
      </c>
    </row>
    <row r="12847" spans="1:8" x14ac:dyDescent="0.3">
      <c r="A12847" s="63" t="s">
        <v>15098</v>
      </c>
      <c r="B12847" s="63" t="s">
        <v>15099</v>
      </c>
      <c r="C12847" s="63" t="s">
        <v>10477</v>
      </c>
      <c r="D12847" s="63" t="s">
        <v>10478</v>
      </c>
      <c r="E12847" s="64">
        <v>0</v>
      </c>
      <c r="F12847" s="64">
        <v>0</v>
      </c>
      <c r="G12847" s="64">
        <v>1</v>
      </c>
      <c r="H12847" s="64">
        <v>1</v>
      </c>
    </row>
    <row r="12848" spans="1:8" x14ac:dyDescent="0.3">
      <c r="A12848" s="63" t="s">
        <v>15098</v>
      </c>
      <c r="B12848" s="63" t="s">
        <v>15099</v>
      </c>
      <c r="C12848" s="63" t="s">
        <v>9482</v>
      </c>
      <c r="D12848" s="63" t="s">
        <v>3055</v>
      </c>
      <c r="E12848" s="64">
        <v>0</v>
      </c>
      <c r="F12848" s="64">
        <v>1</v>
      </c>
      <c r="G12848" s="64">
        <v>0</v>
      </c>
      <c r="H12848" s="64">
        <v>1</v>
      </c>
    </row>
    <row r="12849" spans="1:8" x14ac:dyDescent="0.3">
      <c r="A12849" s="63" t="s">
        <v>15098</v>
      </c>
      <c r="B12849" s="63" t="s">
        <v>15099</v>
      </c>
      <c r="C12849" s="63" t="s">
        <v>9417</v>
      </c>
      <c r="D12849" s="63" t="s">
        <v>906</v>
      </c>
      <c r="E12849" s="64">
        <v>1</v>
      </c>
      <c r="F12849" s="64">
        <v>2</v>
      </c>
      <c r="G12849" s="64">
        <v>0</v>
      </c>
      <c r="H12849" s="64">
        <v>2</v>
      </c>
    </row>
    <row r="12850" spans="1:8" x14ac:dyDescent="0.3">
      <c r="A12850" s="63" t="s">
        <v>15098</v>
      </c>
      <c r="B12850" s="63" t="s">
        <v>15099</v>
      </c>
      <c r="C12850" s="63" t="s">
        <v>9489</v>
      </c>
      <c r="D12850" s="63" t="s">
        <v>9490</v>
      </c>
      <c r="E12850" s="64">
        <v>0</v>
      </c>
      <c r="F12850" s="64">
        <v>2</v>
      </c>
      <c r="G12850" s="64">
        <v>6</v>
      </c>
      <c r="H12850" s="64">
        <v>8</v>
      </c>
    </row>
    <row r="12851" spans="1:8" x14ac:dyDescent="0.3">
      <c r="A12851" s="63" t="s">
        <v>15098</v>
      </c>
      <c r="B12851" s="63" t="s">
        <v>15099</v>
      </c>
      <c r="C12851" s="63" t="s">
        <v>572</v>
      </c>
      <c r="D12851" s="63" t="s">
        <v>14004</v>
      </c>
      <c r="E12851" s="64">
        <v>1</v>
      </c>
      <c r="F12851" s="64">
        <v>2</v>
      </c>
      <c r="G12851" s="64">
        <v>0</v>
      </c>
      <c r="H12851" s="64">
        <v>2</v>
      </c>
    </row>
    <row r="12852" spans="1:8" x14ac:dyDescent="0.3">
      <c r="A12852" s="63" t="s">
        <v>15098</v>
      </c>
      <c r="B12852" s="63" t="s">
        <v>15099</v>
      </c>
      <c r="C12852" s="63" t="s">
        <v>2039</v>
      </c>
      <c r="D12852" s="63" t="s">
        <v>2040</v>
      </c>
      <c r="E12852" s="64">
        <v>0</v>
      </c>
      <c r="F12852" s="64">
        <v>0</v>
      </c>
      <c r="G12852" s="64">
        <v>1</v>
      </c>
      <c r="H12852" s="64">
        <v>1</v>
      </c>
    </row>
    <row r="12853" spans="1:8" x14ac:dyDescent="0.3">
      <c r="A12853" s="63" t="s">
        <v>15098</v>
      </c>
      <c r="B12853" s="63" t="s">
        <v>15099</v>
      </c>
      <c r="C12853" s="63" t="s">
        <v>564</v>
      </c>
      <c r="D12853" s="63" t="s">
        <v>565</v>
      </c>
      <c r="E12853" s="64">
        <v>0</v>
      </c>
      <c r="F12853" s="64">
        <v>2</v>
      </c>
      <c r="G12853" s="64">
        <v>2</v>
      </c>
      <c r="H12853" s="64">
        <v>4</v>
      </c>
    </row>
    <row r="12854" spans="1:8" x14ac:dyDescent="0.3">
      <c r="A12854" s="63" t="s">
        <v>15098</v>
      </c>
      <c r="B12854" s="63" t="s">
        <v>15099</v>
      </c>
      <c r="C12854" s="63" t="s">
        <v>570</v>
      </c>
      <c r="D12854" s="63" t="s">
        <v>14005</v>
      </c>
      <c r="E12854" s="64">
        <v>0</v>
      </c>
      <c r="F12854" s="64">
        <v>0</v>
      </c>
      <c r="G12854" s="64">
        <v>5</v>
      </c>
      <c r="H12854" s="64">
        <v>5</v>
      </c>
    </row>
    <row r="12855" spans="1:8" x14ac:dyDescent="0.3">
      <c r="A12855" s="63" t="s">
        <v>14237</v>
      </c>
      <c r="B12855" s="63" t="s">
        <v>14238</v>
      </c>
      <c r="C12855" s="63" t="s">
        <v>1650</v>
      </c>
      <c r="D12855" s="63" t="s">
        <v>1651</v>
      </c>
      <c r="E12855" s="64">
        <v>0</v>
      </c>
      <c r="F12855" s="64">
        <v>0</v>
      </c>
      <c r="G12855" s="64">
        <v>1</v>
      </c>
      <c r="H12855" s="64">
        <v>1</v>
      </c>
    </row>
    <row r="12856" spans="1:8" x14ac:dyDescent="0.3">
      <c r="A12856" s="63" t="s">
        <v>14237</v>
      </c>
      <c r="B12856" s="63" t="s">
        <v>14238</v>
      </c>
      <c r="C12856" s="63" t="s">
        <v>1442</v>
      </c>
      <c r="D12856" s="63" t="s">
        <v>1443</v>
      </c>
      <c r="E12856" s="64">
        <v>0</v>
      </c>
      <c r="F12856" s="64">
        <v>0</v>
      </c>
      <c r="G12856" s="64">
        <v>2</v>
      </c>
      <c r="H12856" s="64">
        <v>2</v>
      </c>
    </row>
    <row r="12857" spans="1:8" x14ac:dyDescent="0.3">
      <c r="A12857" s="63" t="s">
        <v>14237</v>
      </c>
      <c r="B12857" s="63" t="s">
        <v>14238</v>
      </c>
      <c r="C12857" s="63" t="s">
        <v>1971</v>
      </c>
      <c r="D12857" s="63" t="s">
        <v>1972</v>
      </c>
      <c r="E12857" s="64">
        <v>0</v>
      </c>
      <c r="F12857" s="64">
        <v>0</v>
      </c>
      <c r="G12857" s="64">
        <v>1</v>
      </c>
      <c r="H12857" s="64">
        <v>1</v>
      </c>
    </row>
    <row r="12858" spans="1:8" x14ac:dyDescent="0.3">
      <c r="A12858" s="63" t="s">
        <v>14237</v>
      </c>
      <c r="B12858" s="63" t="s">
        <v>14238</v>
      </c>
      <c r="C12858" s="63" t="s">
        <v>1487</v>
      </c>
      <c r="D12858" s="63" t="s">
        <v>1488</v>
      </c>
      <c r="E12858" s="64">
        <v>0</v>
      </c>
      <c r="F12858" s="64">
        <v>2</v>
      </c>
      <c r="G12858" s="64">
        <v>1</v>
      </c>
      <c r="H12858" s="64">
        <v>3</v>
      </c>
    </row>
    <row r="12859" spans="1:8" x14ac:dyDescent="0.3">
      <c r="A12859" s="63" t="s">
        <v>14237</v>
      </c>
      <c r="B12859" s="63" t="s">
        <v>14238</v>
      </c>
      <c r="C12859" s="63" t="s">
        <v>1694</v>
      </c>
      <c r="D12859" s="63" t="s">
        <v>1695</v>
      </c>
      <c r="E12859" s="64">
        <v>0</v>
      </c>
      <c r="F12859" s="64">
        <v>9</v>
      </c>
      <c r="G12859" s="64">
        <v>1</v>
      </c>
      <c r="H12859" s="64">
        <v>10</v>
      </c>
    </row>
    <row r="12860" spans="1:8" x14ac:dyDescent="0.3">
      <c r="A12860" s="63" t="s">
        <v>14237</v>
      </c>
      <c r="B12860" s="63" t="s">
        <v>14238</v>
      </c>
      <c r="C12860" s="63" t="s">
        <v>1652</v>
      </c>
      <c r="D12860" s="63" t="s">
        <v>14037</v>
      </c>
      <c r="E12860" s="64">
        <v>0</v>
      </c>
      <c r="F12860" s="64">
        <v>0</v>
      </c>
      <c r="G12860" s="64">
        <v>5</v>
      </c>
      <c r="H12860" s="64">
        <v>5</v>
      </c>
    </row>
    <row r="12861" spans="1:8" x14ac:dyDescent="0.3">
      <c r="A12861" s="63" t="s">
        <v>14237</v>
      </c>
      <c r="B12861" s="63" t="s">
        <v>14238</v>
      </c>
      <c r="C12861" s="63" t="s">
        <v>1968</v>
      </c>
      <c r="D12861" s="63" t="s">
        <v>13989</v>
      </c>
      <c r="E12861" s="64">
        <v>0</v>
      </c>
      <c r="F12861" s="64">
        <v>0</v>
      </c>
      <c r="G12861" s="64">
        <v>1</v>
      </c>
      <c r="H12861" s="64">
        <v>1</v>
      </c>
    </row>
    <row r="12862" spans="1:8" x14ac:dyDescent="0.3">
      <c r="A12862" s="63" t="s">
        <v>14237</v>
      </c>
      <c r="B12862" s="63" t="s">
        <v>14238</v>
      </c>
      <c r="C12862" s="63" t="s">
        <v>1658</v>
      </c>
      <c r="D12862" s="63" t="s">
        <v>1659</v>
      </c>
      <c r="E12862" s="64">
        <v>0</v>
      </c>
      <c r="F12862" s="64">
        <v>0</v>
      </c>
      <c r="G12862" s="64">
        <v>1</v>
      </c>
      <c r="H12862" s="64">
        <v>1</v>
      </c>
    </row>
    <row r="12863" spans="1:8" x14ac:dyDescent="0.3">
      <c r="A12863" s="63" t="s">
        <v>14237</v>
      </c>
      <c r="B12863" s="63" t="s">
        <v>14238</v>
      </c>
      <c r="C12863" s="63" t="s">
        <v>1706</v>
      </c>
      <c r="D12863" s="63" t="s">
        <v>1707</v>
      </c>
      <c r="E12863" s="64">
        <v>1</v>
      </c>
      <c r="F12863" s="64">
        <v>0</v>
      </c>
      <c r="G12863" s="64">
        <v>2</v>
      </c>
      <c r="H12863" s="64">
        <v>2</v>
      </c>
    </row>
    <row r="12864" spans="1:8" x14ac:dyDescent="0.3">
      <c r="A12864" s="63" t="s">
        <v>14237</v>
      </c>
      <c r="B12864" s="63" t="s">
        <v>14238</v>
      </c>
      <c r="C12864" s="63" t="s">
        <v>1897</v>
      </c>
      <c r="D12864" s="63" t="s">
        <v>1898</v>
      </c>
      <c r="E12864" s="64">
        <v>1</v>
      </c>
      <c r="F12864" s="64">
        <v>4</v>
      </c>
      <c r="G12864" s="64">
        <v>1</v>
      </c>
      <c r="H12864" s="64">
        <v>5</v>
      </c>
    </row>
    <row r="12865" spans="1:8" x14ac:dyDescent="0.3">
      <c r="A12865" s="63" t="s">
        <v>14237</v>
      </c>
      <c r="B12865" s="63" t="s">
        <v>14238</v>
      </c>
      <c r="C12865" s="63" t="s">
        <v>1450</v>
      </c>
      <c r="D12865" s="63" t="s">
        <v>1451</v>
      </c>
      <c r="E12865" s="64">
        <v>0</v>
      </c>
      <c r="F12865" s="64">
        <v>0</v>
      </c>
      <c r="G12865" s="64">
        <v>1</v>
      </c>
      <c r="H12865" s="64">
        <v>1</v>
      </c>
    </row>
    <row r="12866" spans="1:8" x14ac:dyDescent="0.3">
      <c r="A12866" s="63" t="s">
        <v>14237</v>
      </c>
      <c r="B12866" s="63" t="s">
        <v>14238</v>
      </c>
      <c r="C12866" s="63" t="s">
        <v>1995</v>
      </c>
      <c r="D12866" s="63" t="s">
        <v>1996</v>
      </c>
      <c r="E12866" s="64">
        <v>1</v>
      </c>
      <c r="F12866" s="64">
        <v>5</v>
      </c>
      <c r="G12866" s="64">
        <v>2</v>
      </c>
      <c r="H12866" s="64">
        <v>7</v>
      </c>
    </row>
    <row r="12867" spans="1:8" x14ac:dyDescent="0.3">
      <c r="A12867" s="63" t="s">
        <v>14237</v>
      </c>
      <c r="B12867" s="63" t="s">
        <v>14238</v>
      </c>
      <c r="C12867" s="63" t="s">
        <v>1511</v>
      </c>
      <c r="D12867" s="63" t="s">
        <v>14212</v>
      </c>
      <c r="E12867" s="64">
        <v>0</v>
      </c>
      <c r="F12867" s="64">
        <v>1</v>
      </c>
      <c r="G12867" s="64">
        <v>0</v>
      </c>
      <c r="H12867" s="64">
        <v>1</v>
      </c>
    </row>
    <row r="12868" spans="1:8" x14ac:dyDescent="0.3">
      <c r="A12868" s="63" t="s">
        <v>14237</v>
      </c>
      <c r="B12868" s="63" t="s">
        <v>14238</v>
      </c>
      <c r="C12868" s="63" t="s">
        <v>1853</v>
      </c>
      <c r="D12868" s="63" t="s">
        <v>13973</v>
      </c>
      <c r="E12868" s="64">
        <v>0</v>
      </c>
      <c r="F12868" s="64">
        <v>0</v>
      </c>
      <c r="G12868" s="64">
        <v>3</v>
      </c>
      <c r="H12868" s="64">
        <v>3</v>
      </c>
    </row>
    <row r="12869" spans="1:8" x14ac:dyDescent="0.3">
      <c r="A12869" s="63" t="s">
        <v>14237</v>
      </c>
      <c r="B12869" s="63" t="s">
        <v>14238</v>
      </c>
      <c r="C12869" s="63" t="s">
        <v>1929</v>
      </c>
      <c r="D12869" s="63" t="s">
        <v>14225</v>
      </c>
      <c r="E12869" s="64">
        <v>0</v>
      </c>
      <c r="F12869" s="64">
        <v>1</v>
      </c>
      <c r="G12869" s="64">
        <v>0</v>
      </c>
      <c r="H12869" s="64">
        <v>1</v>
      </c>
    </row>
    <row r="12870" spans="1:8" x14ac:dyDescent="0.3">
      <c r="A12870" s="63" t="s">
        <v>14237</v>
      </c>
      <c r="B12870" s="63" t="s">
        <v>14238</v>
      </c>
      <c r="C12870" s="63" t="s">
        <v>1966</v>
      </c>
      <c r="D12870" s="63" t="s">
        <v>14205</v>
      </c>
      <c r="E12870" s="64">
        <v>0</v>
      </c>
      <c r="F12870" s="64">
        <v>0</v>
      </c>
      <c r="G12870" s="64">
        <v>2</v>
      </c>
      <c r="H12870" s="64">
        <v>2</v>
      </c>
    </row>
    <row r="12871" spans="1:8" x14ac:dyDescent="0.3">
      <c r="A12871" s="63" t="s">
        <v>14237</v>
      </c>
      <c r="B12871" s="63" t="s">
        <v>14238</v>
      </c>
      <c r="C12871" s="63" t="s">
        <v>1893</v>
      </c>
      <c r="D12871" s="63" t="s">
        <v>14206</v>
      </c>
      <c r="E12871" s="64">
        <v>0</v>
      </c>
      <c r="F12871" s="64">
        <v>1</v>
      </c>
      <c r="G12871" s="64">
        <v>1</v>
      </c>
      <c r="H12871" s="64">
        <v>2</v>
      </c>
    </row>
    <row r="12872" spans="1:8" x14ac:dyDescent="0.3">
      <c r="A12872" s="63" t="s">
        <v>14237</v>
      </c>
      <c r="B12872" s="63" t="s">
        <v>14238</v>
      </c>
      <c r="C12872" s="63" t="s">
        <v>1895</v>
      </c>
      <c r="D12872" s="63" t="s">
        <v>13990</v>
      </c>
      <c r="E12872" s="64">
        <v>0</v>
      </c>
      <c r="F12872" s="64">
        <v>0</v>
      </c>
      <c r="G12872" s="64">
        <v>13</v>
      </c>
      <c r="H12872" s="64">
        <v>13</v>
      </c>
    </row>
    <row r="12873" spans="1:8" x14ac:dyDescent="0.3">
      <c r="A12873" s="63" t="s">
        <v>14237</v>
      </c>
      <c r="B12873" s="63" t="s">
        <v>14238</v>
      </c>
      <c r="C12873" s="63" t="s">
        <v>1483</v>
      </c>
      <c r="D12873" s="63" t="s">
        <v>13974</v>
      </c>
      <c r="E12873" s="64">
        <v>0</v>
      </c>
      <c r="F12873" s="64">
        <v>1</v>
      </c>
      <c r="G12873" s="64">
        <v>0</v>
      </c>
      <c r="H12873" s="64">
        <v>1</v>
      </c>
    </row>
    <row r="12874" spans="1:8" x14ac:dyDescent="0.3">
      <c r="A12874" s="63" t="s">
        <v>14237</v>
      </c>
      <c r="B12874" s="63" t="s">
        <v>14238</v>
      </c>
      <c r="C12874" s="63" t="s">
        <v>1997</v>
      </c>
      <c r="D12874" s="63" t="s">
        <v>1998</v>
      </c>
      <c r="E12874" s="64">
        <v>0</v>
      </c>
      <c r="F12874" s="64">
        <v>1</v>
      </c>
      <c r="G12874" s="64">
        <v>0</v>
      </c>
      <c r="H12874" s="64">
        <v>1</v>
      </c>
    </row>
    <row r="12875" spans="1:8" x14ac:dyDescent="0.3">
      <c r="A12875" s="63" t="s">
        <v>15536</v>
      </c>
      <c r="B12875" s="63" t="s">
        <v>15537</v>
      </c>
      <c r="C12875" s="63" t="s">
        <v>4057</v>
      </c>
      <c r="D12875" s="63" t="s">
        <v>14521</v>
      </c>
      <c r="E12875" s="64">
        <v>0</v>
      </c>
      <c r="F12875" s="64">
        <v>0</v>
      </c>
      <c r="G12875" s="64">
        <v>3</v>
      </c>
      <c r="H12875" s="64">
        <v>3</v>
      </c>
    </row>
    <row r="12876" spans="1:8" x14ac:dyDescent="0.3">
      <c r="A12876" s="63" t="s">
        <v>15536</v>
      </c>
      <c r="B12876" s="63" t="s">
        <v>15537</v>
      </c>
      <c r="C12876" s="63" t="s">
        <v>3930</v>
      </c>
      <c r="D12876" s="63" t="s">
        <v>3931</v>
      </c>
      <c r="E12876" s="64">
        <v>0</v>
      </c>
      <c r="F12876" s="64">
        <v>0</v>
      </c>
      <c r="G12876" s="64">
        <v>27</v>
      </c>
      <c r="H12876" s="64">
        <v>27</v>
      </c>
    </row>
    <row r="12877" spans="1:8" x14ac:dyDescent="0.3">
      <c r="A12877" s="63" t="s">
        <v>15536</v>
      </c>
      <c r="B12877" s="63" t="s">
        <v>15537</v>
      </c>
      <c r="C12877" s="63" t="s">
        <v>4668</v>
      </c>
      <c r="D12877" s="63" t="s">
        <v>4669</v>
      </c>
      <c r="E12877" s="64">
        <v>0</v>
      </c>
      <c r="F12877" s="64">
        <v>0</v>
      </c>
      <c r="G12877" s="64">
        <v>1</v>
      </c>
      <c r="H12877" s="64">
        <v>1</v>
      </c>
    </row>
    <row r="12878" spans="1:8" x14ac:dyDescent="0.3">
      <c r="A12878" s="63" t="s">
        <v>15536</v>
      </c>
      <c r="B12878" s="63" t="s">
        <v>15537</v>
      </c>
      <c r="C12878" s="63" t="s">
        <v>3222</v>
      </c>
      <c r="D12878" s="63" t="s">
        <v>3223</v>
      </c>
      <c r="E12878" s="64">
        <v>0</v>
      </c>
      <c r="F12878" s="64">
        <v>2</v>
      </c>
      <c r="G12878" s="64">
        <v>5</v>
      </c>
      <c r="H12878" s="64">
        <v>7</v>
      </c>
    </row>
    <row r="12879" spans="1:8" x14ac:dyDescent="0.3">
      <c r="A12879" s="63" t="s">
        <v>15536</v>
      </c>
      <c r="B12879" s="63" t="s">
        <v>15537</v>
      </c>
      <c r="C12879" s="63" t="s">
        <v>3981</v>
      </c>
      <c r="D12879" s="63" t="s">
        <v>3982</v>
      </c>
      <c r="E12879" s="64">
        <v>0</v>
      </c>
      <c r="F12879" s="64">
        <v>0</v>
      </c>
      <c r="G12879" s="64">
        <v>1</v>
      </c>
      <c r="H12879" s="64">
        <v>1</v>
      </c>
    </row>
    <row r="12880" spans="1:8" x14ac:dyDescent="0.3">
      <c r="A12880" s="63" t="s">
        <v>15536</v>
      </c>
      <c r="B12880" s="63" t="s">
        <v>15537</v>
      </c>
      <c r="C12880" s="63" t="s">
        <v>12229</v>
      </c>
      <c r="D12880" s="63" t="s">
        <v>12230</v>
      </c>
      <c r="E12880" s="64">
        <v>11</v>
      </c>
      <c r="F12880" s="64">
        <v>38</v>
      </c>
      <c r="G12880" s="64">
        <v>6</v>
      </c>
      <c r="H12880" s="64">
        <v>44</v>
      </c>
    </row>
    <row r="12881" spans="1:8" x14ac:dyDescent="0.3">
      <c r="A12881" s="63" t="s">
        <v>15536</v>
      </c>
      <c r="B12881" s="63" t="s">
        <v>15537</v>
      </c>
      <c r="C12881" s="63" t="s">
        <v>4020</v>
      </c>
      <c r="D12881" s="63" t="s">
        <v>14556</v>
      </c>
      <c r="E12881" s="64">
        <v>0</v>
      </c>
      <c r="F12881" s="64">
        <v>2</v>
      </c>
      <c r="G12881" s="64">
        <v>0</v>
      </c>
      <c r="H12881" s="64">
        <v>2</v>
      </c>
    </row>
    <row r="12882" spans="1:8" x14ac:dyDescent="0.3">
      <c r="A12882" s="63" t="s">
        <v>15536</v>
      </c>
      <c r="B12882" s="63" t="s">
        <v>15537</v>
      </c>
      <c r="C12882" s="63" t="s">
        <v>11923</v>
      </c>
      <c r="D12882" s="63" t="s">
        <v>11924</v>
      </c>
      <c r="E12882" s="64">
        <v>1</v>
      </c>
      <c r="F12882" s="64">
        <v>7</v>
      </c>
      <c r="G12882" s="64">
        <v>5</v>
      </c>
      <c r="H12882" s="64">
        <v>12</v>
      </c>
    </row>
    <row r="12883" spans="1:8" x14ac:dyDescent="0.3">
      <c r="A12883" s="63" t="s">
        <v>15536</v>
      </c>
      <c r="B12883" s="63" t="s">
        <v>15537</v>
      </c>
      <c r="C12883" s="63" t="s">
        <v>12047</v>
      </c>
      <c r="D12883" s="63" t="s">
        <v>12048</v>
      </c>
      <c r="E12883" s="64">
        <v>51</v>
      </c>
      <c r="F12883" s="64">
        <v>29</v>
      </c>
      <c r="G12883" s="64">
        <v>2</v>
      </c>
      <c r="H12883" s="64">
        <v>31</v>
      </c>
    </row>
    <row r="12884" spans="1:8" x14ac:dyDescent="0.3">
      <c r="A12884" s="63" t="s">
        <v>15536</v>
      </c>
      <c r="B12884" s="63" t="s">
        <v>15537</v>
      </c>
      <c r="C12884" s="63" t="s">
        <v>11925</v>
      </c>
      <c r="D12884" s="63" t="s">
        <v>11926</v>
      </c>
      <c r="E12884" s="64">
        <v>0</v>
      </c>
      <c r="F12884" s="64">
        <v>2</v>
      </c>
      <c r="G12884" s="64">
        <v>0</v>
      </c>
      <c r="H12884" s="64">
        <v>2</v>
      </c>
    </row>
    <row r="12885" spans="1:8" x14ac:dyDescent="0.3">
      <c r="A12885" s="63" t="s">
        <v>15536</v>
      </c>
      <c r="B12885" s="63" t="s">
        <v>15537</v>
      </c>
      <c r="C12885" s="63" t="s">
        <v>12235</v>
      </c>
      <c r="D12885" s="63" t="s">
        <v>12236</v>
      </c>
      <c r="E12885" s="64">
        <v>0</v>
      </c>
      <c r="F12885" s="64">
        <v>0</v>
      </c>
      <c r="G12885" s="64">
        <v>12</v>
      </c>
      <c r="H12885" s="64">
        <v>12</v>
      </c>
    </row>
    <row r="12886" spans="1:8" x14ac:dyDescent="0.3">
      <c r="A12886" s="63" t="s">
        <v>15536</v>
      </c>
      <c r="B12886" s="63" t="s">
        <v>15537</v>
      </c>
      <c r="C12886" s="63" t="s">
        <v>11541</v>
      </c>
      <c r="D12886" s="63" t="s">
        <v>11542</v>
      </c>
      <c r="E12886" s="64">
        <v>3</v>
      </c>
      <c r="F12886" s="64">
        <v>17</v>
      </c>
      <c r="G12886" s="64">
        <v>2</v>
      </c>
      <c r="H12886" s="64">
        <v>19</v>
      </c>
    </row>
    <row r="12887" spans="1:8" x14ac:dyDescent="0.3">
      <c r="A12887" s="63" t="s">
        <v>15536</v>
      </c>
      <c r="B12887" s="63" t="s">
        <v>15537</v>
      </c>
      <c r="C12887" s="63" t="s">
        <v>11597</v>
      </c>
      <c r="D12887" s="63" t="s">
        <v>11598</v>
      </c>
      <c r="E12887" s="64">
        <v>0</v>
      </c>
      <c r="F12887" s="64">
        <v>0</v>
      </c>
      <c r="G12887" s="64">
        <v>1</v>
      </c>
      <c r="H12887" s="64">
        <v>1</v>
      </c>
    </row>
    <row r="12888" spans="1:8" x14ac:dyDescent="0.3">
      <c r="A12888" s="63" t="s">
        <v>15536</v>
      </c>
      <c r="B12888" s="63" t="s">
        <v>15537</v>
      </c>
      <c r="C12888" s="63" t="s">
        <v>11865</v>
      </c>
      <c r="D12888" s="63" t="s">
        <v>14706</v>
      </c>
      <c r="E12888" s="64">
        <v>0</v>
      </c>
      <c r="F12888" s="64">
        <v>1</v>
      </c>
      <c r="G12888" s="64">
        <v>0</v>
      </c>
      <c r="H12888" s="64">
        <v>1</v>
      </c>
    </row>
    <row r="12889" spans="1:8" x14ac:dyDescent="0.3">
      <c r="A12889" s="63" t="s">
        <v>15536</v>
      </c>
      <c r="B12889" s="63" t="s">
        <v>15537</v>
      </c>
      <c r="C12889" s="63" t="s">
        <v>11955</v>
      </c>
      <c r="D12889" s="63" t="s">
        <v>11956</v>
      </c>
      <c r="E12889" s="64">
        <v>0</v>
      </c>
      <c r="F12889" s="64">
        <v>5</v>
      </c>
      <c r="G12889" s="64">
        <v>2</v>
      </c>
      <c r="H12889" s="64">
        <v>7</v>
      </c>
    </row>
    <row r="12890" spans="1:8" x14ac:dyDescent="0.3">
      <c r="A12890" s="63" t="s">
        <v>15536</v>
      </c>
      <c r="B12890" s="63" t="s">
        <v>15537</v>
      </c>
      <c r="C12890" s="63" t="s">
        <v>11903</v>
      </c>
      <c r="D12890" s="63" t="s">
        <v>11904</v>
      </c>
      <c r="E12890" s="64">
        <v>2</v>
      </c>
      <c r="F12890" s="64">
        <v>2</v>
      </c>
      <c r="G12890" s="64">
        <v>0</v>
      </c>
      <c r="H12890" s="64">
        <v>2</v>
      </c>
    </row>
    <row r="12891" spans="1:8" x14ac:dyDescent="0.3">
      <c r="A12891" s="63" t="s">
        <v>15536</v>
      </c>
      <c r="B12891" s="63" t="s">
        <v>15537</v>
      </c>
      <c r="C12891" s="63" t="s">
        <v>12127</v>
      </c>
      <c r="D12891" s="63" t="s">
        <v>12128</v>
      </c>
      <c r="E12891" s="64">
        <v>2</v>
      </c>
      <c r="F12891" s="64">
        <v>1</v>
      </c>
      <c r="G12891" s="64">
        <v>1</v>
      </c>
      <c r="H12891" s="64">
        <v>2</v>
      </c>
    </row>
    <row r="12892" spans="1:8" x14ac:dyDescent="0.3">
      <c r="A12892" s="63" t="s">
        <v>15536</v>
      </c>
      <c r="B12892" s="63" t="s">
        <v>15537</v>
      </c>
      <c r="C12892" s="63" t="s">
        <v>11539</v>
      </c>
      <c r="D12892" s="63" t="s">
        <v>11540</v>
      </c>
      <c r="E12892" s="64">
        <v>8</v>
      </c>
      <c r="F12892" s="64">
        <v>3</v>
      </c>
      <c r="G12892" s="64">
        <v>0</v>
      </c>
      <c r="H12892" s="64">
        <v>3</v>
      </c>
    </row>
    <row r="12893" spans="1:8" x14ac:dyDescent="0.3">
      <c r="A12893" s="63" t="s">
        <v>15536</v>
      </c>
      <c r="B12893" s="63" t="s">
        <v>15537</v>
      </c>
      <c r="C12893" s="63" t="s">
        <v>3979</v>
      </c>
      <c r="D12893" s="63" t="s">
        <v>3980</v>
      </c>
      <c r="E12893" s="64">
        <v>0</v>
      </c>
      <c r="F12893" s="64">
        <v>0</v>
      </c>
      <c r="G12893" s="64">
        <v>11</v>
      </c>
      <c r="H12893" s="64">
        <v>11</v>
      </c>
    </row>
    <row r="12894" spans="1:8" x14ac:dyDescent="0.3">
      <c r="A12894" s="63" t="s">
        <v>15536</v>
      </c>
      <c r="B12894" s="63" t="s">
        <v>15537</v>
      </c>
      <c r="C12894" s="63" t="s">
        <v>11611</v>
      </c>
      <c r="D12894" s="63" t="s">
        <v>15443</v>
      </c>
      <c r="E12894" s="64">
        <v>0</v>
      </c>
      <c r="F12894" s="64">
        <v>3</v>
      </c>
      <c r="G12894" s="64">
        <v>0</v>
      </c>
      <c r="H12894" s="64">
        <v>3</v>
      </c>
    </row>
    <row r="12895" spans="1:8" x14ac:dyDescent="0.3">
      <c r="A12895" s="63" t="s">
        <v>15536</v>
      </c>
      <c r="B12895" s="63" t="s">
        <v>15537</v>
      </c>
      <c r="C12895" s="63" t="s">
        <v>11675</v>
      </c>
      <c r="D12895" s="63" t="s">
        <v>11676</v>
      </c>
      <c r="E12895" s="64">
        <v>0</v>
      </c>
      <c r="F12895" s="64">
        <v>4</v>
      </c>
      <c r="G12895" s="64">
        <v>0</v>
      </c>
      <c r="H12895" s="64">
        <v>4</v>
      </c>
    </row>
    <row r="12896" spans="1:8" x14ac:dyDescent="0.3">
      <c r="A12896" s="63" t="s">
        <v>15536</v>
      </c>
      <c r="B12896" s="63" t="s">
        <v>15537</v>
      </c>
      <c r="C12896" s="63" t="s">
        <v>11931</v>
      </c>
      <c r="D12896" s="63" t="s">
        <v>14570</v>
      </c>
      <c r="E12896" s="64">
        <v>0</v>
      </c>
      <c r="F12896" s="64">
        <v>1</v>
      </c>
      <c r="G12896" s="64">
        <v>6</v>
      </c>
      <c r="H12896" s="64">
        <v>7</v>
      </c>
    </row>
    <row r="12897" spans="1:8" x14ac:dyDescent="0.3">
      <c r="A12897" s="63" t="s">
        <v>15536</v>
      </c>
      <c r="B12897" s="63" t="s">
        <v>15537</v>
      </c>
      <c r="C12897" s="63" t="s">
        <v>12227</v>
      </c>
      <c r="D12897" s="63" t="s">
        <v>12228</v>
      </c>
      <c r="E12897" s="64">
        <v>23</v>
      </c>
      <c r="F12897" s="64">
        <v>33</v>
      </c>
      <c r="G12897" s="64">
        <v>38</v>
      </c>
      <c r="H12897" s="64">
        <v>71</v>
      </c>
    </row>
    <row r="12898" spans="1:8" x14ac:dyDescent="0.3">
      <c r="A12898" s="63" t="s">
        <v>15536</v>
      </c>
      <c r="B12898" s="63" t="s">
        <v>15537</v>
      </c>
      <c r="C12898" s="63" t="s">
        <v>3928</v>
      </c>
      <c r="D12898" s="63" t="s">
        <v>14525</v>
      </c>
      <c r="E12898" s="64">
        <v>0</v>
      </c>
      <c r="F12898" s="64">
        <v>1</v>
      </c>
      <c r="G12898" s="64">
        <v>0</v>
      </c>
      <c r="H12898" s="64">
        <v>1</v>
      </c>
    </row>
    <row r="12899" spans="1:8" x14ac:dyDescent="0.3">
      <c r="A12899" s="63" t="s">
        <v>15536</v>
      </c>
      <c r="B12899" s="63" t="s">
        <v>15537</v>
      </c>
      <c r="C12899" s="63" t="s">
        <v>3910</v>
      </c>
      <c r="D12899" s="63" t="s">
        <v>14557</v>
      </c>
      <c r="E12899" s="69">
        <v>0</v>
      </c>
      <c r="F12899" s="69">
        <v>1</v>
      </c>
      <c r="G12899" s="69">
        <v>0</v>
      </c>
      <c r="H12899" s="69">
        <v>1</v>
      </c>
    </row>
    <row r="12900" spans="1:8" x14ac:dyDescent="0.3">
      <c r="A12900" s="63" t="s">
        <v>15536</v>
      </c>
      <c r="B12900" s="63" t="s">
        <v>15537</v>
      </c>
      <c r="C12900" s="63" t="s">
        <v>11949</v>
      </c>
      <c r="D12900" s="63" t="s">
        <v>14526</v>
      </c>
      <c r="E12900" s="64">
        <v>0</v>
      </c>
      <c r="F12900" s="64">
        <v>0</v>
      </c>
      <c r="G12900" s="64">
        <v>181</v>
      </c>
      <c r="H12900" s="64">
        <v>181</v>
      </c>
    </row>
    <row r="12901" spans="1:8" x14ac:dyDescent="0.3">
      <c r="A12901" s="63" t="s">
        <v>15536</v>
      </c>
      <c r="B12901" s="63" t="s">
        <v>15537</v>
      </c>
      <c r="C12901" s="63" t="s">
        <v>4033</v>
      </c>
      <c r="D12901" s="63" t="s">
        <v>14529</v>
      </c>
      <c r="E12901" s="64">
        <v>0</v>
      </c>
      <c r="F12901" s="64">
        <v>0</v>
      </c>
      <c r="G12901" s="64">
        <v>3</v>
      </c>
      <c r="H12901" s="64">
        <v>3</v>
      </c>
    </row>
    <row r="12902" spans="1:8" x14ac:dyDescent="0.3">
      <c r="A12902" s="63" t="s">
        <v>15536</v>
      </c>
      <c r="B12902" s="63" t="s">
        <v>15537</v>
      </c>
      <c r="C12902" s="63" t="s">
        <v>12092</v>
      </c>
      <c r="D12902" s="63" t="s">
        <v>14566</v>
      </c>
      <c r="E12902" s="64">
        <v>0</v>
      </c>
      <c r="F12902" s="64">
        <v>0</v>
      </c>
      <c r="G12902" s="64">
        <v>55</v>
      </c>
      <c r="H12902" s="64">
        <v>55</v>
      </c>
    </row>
    <row r="12903" spans="1:8" x14ac:dyDescent="0.3">
      <c r="A12903" s="63" t="s">
        <v>15536</v>
      </c>
      <c r="B12903" s="63" t="s">
        <v>15537</v>
      </c>
      <c r="C12903" s="63" t="s">
        <v>11594</v>
      </c>
      <c r="D12903" s="63" t="s">
        <v>565</v>
      </c>
      <c r="E12903" s="64">
        <v>0</v>
      </c>
      <c r="F12903" s="64">
        <v>2</v>
      </c>
      <c r="G12903" s="64">
        <v>0</v>
      </c>
      <c r="H12903" s="64">
        <v>2</v>
      </c>
    </row>
    <row r="12904" spans="1:8" x14ac:dyDescent="0.3">
      <c r="A12904" s="63" t="s">
        <v>15536</v>
      </c>
      <c r="B12904" s="63" t="s">
        <v>15537</v>
      </c>
      <c r="C12904" s="63" t="s">
        <v>12225</v>
      </c>
      <c r="D12904" s="63" t="s">
        <v>15433</v>
      </c>
      <c r="E12904" s="64">
        <v>26</v>
      </c>
      <c r="F12904" s="64">
        <v>80</v>
      </c>
      <c r="G12904" s="64">
        <v>26</v>
      </c>
      <c r="H12904" s="64">
        <v>106</v>
      </c>
    </row>
    <row r="12905" spans="1:8" x14ac:dyDescent="0.3">
      <c r="A12905" s="63" t="s">
        <v>15536</v>
      </c>
      <c r="B12905" s="63" t="s">
        <v>15537</v>
      </c>
      <c r="C12905" s="63" t="s">
        <v>12223</v>
      </c>
      <c r="D12905" s="63" t="s">
        <v>15444</v>
      </c>
      <c r="E12905" s="64">
        <v>11</v>
      </c>
      <c r="F12905" s="64">
        <v>74</v>
      </c>
      <c r="G12905" s="64">
        <v>18</v>
      </c>
      <c r="H12905" s="64">
        <v>92</v>
      </c>
    </row>
    <row r="12906" spans="1:8" x14ac:dyDescent="0.3">
      <c r="A12906" s="63" t="s">
        <v>15536</v>
      </c>
      <c r="B12906" s="63" t="s">
        <v>15537</v>
      </c>
      <c r="C12906" s="63" t="s">
        <v>11537</v>
      </c>
      <c r="D12906" s="63" t="s">
        <v>11538</v>
      </c>
      <c r="E12906" s="64">
        <v>0</v>
      </c>
      <c r="F12906" s="64">
        <v>0</v>
      </c>
      <c r="G12906" s="64">
        <v>29</v>
      </c>
      <c r="H12906" s="64">
        <v>29</v>
      </c>
    </row>
    <row r="12907" spans="1:8" x14ac:dyDescent="0.3">
      <c r="A12907" s="63" t="s">
        <v>15536</v>
      </c>
      <c r="B12907" s="63" t="s">
        <v>15537</v>
      </c>
      <c r="C12907" s="63" t="s">
        <v>11863</v>
      </c>
      <c r="D12907" s="63" t="s">
        <v>15438</v>
      </c>
      <c r="E12907" s="64">
        <v>1</v>
      </c>
      <c r="F12907" s="64">
        <v>2</v>
      </c>
      <c r="G12907" s="64">
        <v>1</v>
      </c>
      <c r="H12907" s="64">
        <v>3</v>
      </c>
    </row>
    <row r="12908" spans="1:8" x14ac:dyDescent="0.3">
      <c r="A12908" s="63" t="s">
        <v>15690</v>
      </c>
      <c r="B12908" s="63" t="s">
        <v>15691</v>
      </c>
      <c r="C12908" s="63" t="s">
        <v>2874</v>
      </c>
      <c r="D12908" s="63" t="s">
        <v>2875</v>
      </c>
      <c r="E12908" s="64">
        <v>0</v>
      </c>
      <c r="F12908" s="64">
        <v>0</v>
      </c>
      <c r="G12908" s="64">
        <v>2</v>
      </c>
      <c r="H12908" s="64">
        <v>2</v>
      </c>
    </row>
    <row r="12909" spans="1:8" x14ac:dyDescent="0.3">
      <c r="A12909" s="63" t="s">
        <v>15690</v>
      </c>
      <c r="B12909" s="63" t="s">
        <v>15691</v>
      </c>
      <c r="C12909" s="63" t="s">
        <v>12837</v>
      </c>
      <c r="D12909" s="63" t="s">
        <v>12838</v>
      </c>
      <c r="E12909" s="64">
        <v>0</v>
      </c>
      <c r="F12909" s="64">
        <v>2</v>
      </c>
      <c r="G12909" s="64">
        <v>0</v>
      </c>
      <c r="H12909" s="64">
        <v>2</v>
      </c>
    </row>
    <row r="12910" spans="1:8" x14ac:dyDescent="0.3">
      <c r="A12910" s="63" t="s">
        <v>15690</v>
      </c>
      <c r="B12910" s="63" t="s">
        <v>15691</v>
      </c>
      <c r="C12910" s="63" t="s">
        <v>2696</v>
      </c>
      <c r="D12910" s="63" t="s">
        <v>2697</v>
      </c>
      <c r="E12910" s="64">
        <v>0</v>
      </c>
      <c r="F12910" s="64">
        <v>0</v>
      </c>
      <c r="G12910" s="64">
        <v>1</v>
      </c>
      <c r="H12910" s="64">
        <v>1</v>
      </c>
    </row>
    <row r="12911" spans="1:8" x14ac:dyDescent="0.3">
      <c r="A12911" s="63" t="s">
        <v>15690</v>
      </c>
      <c r="B12911" s="63" t="s">
        <v>15691</v>
      </c>
      <c r="C12911" s="63" t="s">
        <v>2872</v>
      </c>
      <c r="D12911" s="63" t="s">
        <v>2873</v>
      </c>
      <c r="E12911" s="64">
        <v>0</v>
      </c>
      <c r="F12911" s="64">
        <v>0</v>
      </c>
      <c r="G12911" s="64">
        <v>1</v>
      </c>
      <c r="H12911" s="64">
        <v>1</v>
      </c>
    </row>
    <row r="12912" spans="1:8" x14ac:dyDescent="0.3">
      <c r="A12912" s="63" t="s">
        <v>15690</v>
      </c>
      <c r="B12912" s="63" t="s">
        <v>15691</v>
      </c>
      <c r="C12912" s="63" t="s">
        <v>2876</v>
      </c>
      <c r="D12912" s="63" t="s">
        <v>2877</v>
      </c>
      <c r="E12912" s="64">
        <v>0</v>
      </c>
      <c r="F12912" s="64">
        <v>6</v>
      </c>
      <c r="G12912" s="64">
        <v>1</v>
      </c>
      <c r="H12912" s="64">
        <v>7</v>
      </c>
    </row>
    <row r="12913" spans="1:8" x14ac:dyDescent="0.3">
      <c r="A12913" s="63" t="s">
        <v>15081</v>
      </c>
      <c r="B12913" s="63" t="s">
        <v>15082</v>
      </c>
      <c r="C12913" s="63" t="s">
        <v>9700</v>
      </c>
      <c r="D12913" s="63" t="s">
        <v>15067</v>
      </c>
      <c r="E12913" s="64">
        <v>0</v>
      </c>
      <c r="F12913" s="64">
        <v>3</v>
      </c>
      <c r="G12913" s="64">
        <v>0</v>
      </c>
      <c r="H12913" s="64">
        <v>3</v>
      </c>
    </row>
    <row r="12914" spans="1:8" x14ac:dyDescent="0.3">
      <c r="A12914" s="63" t="s">
        <v>15081</v>
      </c>
      <c r="B12914" s="63" t="s">
        <v>15082</v>
      </c>
      <c r="C12914" s="63" t="s">
        <v>14010</v>
      </c>
      <c r="D12914" s="63" t="s">
        <v>14011</v>
      </c>
      <c r="E12914" s="64">
        <v>0</v>
      </c>
      <c r="F12914" s="64">
        <v>2</v>
      </c>
      <c r="G12914" s="64">
        <v>0</v>
      </c>
      <c r="H12914" s="64">
        <v>2</v>
      </c>
    </row>
    <row r="12915" spans="1:8" x14ac:dyDescent="0.3">
      <c r="A12915" s="63" t="s">
        <v>15081</v>
      </c>
      <c r="B12915" s="63" t="s">
        <v>15082</v>
      </c>
      <c r="C12915" s="63" t="s">
        <v>9465</v>
      </c>
      <c r="D12915" s="63" t="s">
        <v>14012</v>
      </c>
      <c r="E12915" s="64">
        <v>0</v>
      </c>
      <c r="F12915" s="64">
        <v>0</v>
      </c>
      <c r="G12915" s="64">
        <v>1</v>
      </c>
      <c r="H12915" s="64">
        <v>1</v>
      </c>
    </row>
    <row r="12916" spans="1:8" x14ac:dyDescent="0.3">
      <c r="A12916" s="63" t="s">
        <v>15081</v>
      </c>
      <c r="B12916" s="63" t="s">
        <v>15082</v>
      </c>
      <c r="C12916" s="63" t="s">
        <v>9420</v>
      </c>
      <c r="D12916" s="63" t="s">
        <v>14003</v>
      </c>
      <c r="E12916" s="64">
        <v>0</v>
      </c>
      <c r="F12916" s="64">
        <v>0</v>
      </c>
      <c r="G12916" s="64">
        <v>13</v>
      </c>
      <c r="H12916" s="64">
        <v>13</v>
      </c>
    </row>
    <row r="12917" spans="1:8" x14ac:dyDescent="0.3">
      <c r="A12917" s="63" t="s">
        <v>15081</v>
      </c>
      <c r="B12917" s="63" t="s">
        <v>15082</v>
      </c>
      <c r="C12917" s="63" t="s">
        <v>9699</v>
      </c>
      <c r="D12917" s="63" t="s">
        <v>41</v>
      </c>
      <c r="E12917" s="64">
        <v>0</v>
      </c>
      <c r="F12917" s="64">
        <v>4</v>
      </c>
      <c r="G12917" s="64">
        <v>0</v>
      </c>
      <c r="H12917" s="64">
        <v>4</v>
      </c>
    </row>
    <row r="12918" spans="1:8" x14ac:dyDescent="0.3">
      <c r="A12918" s="63" t="s">
        <v>15081</v>
      </c>
      <c r="B12918" s="63" t="s">
        <v>15082</v>
      </c>
      <c r="C12918" s="63" t="s">
        <v>9481</v>
      </c>
      <c r="D12918" s="63" t="s">
        <v>143</v>
      </c>
      <c r="E12918" s="64">
        <v>0</v>
      </c>
      <c r="F12918" s="64">
        <v>0</v>
      </c>
      <c r="G12918" s="64">
        <v>7</v>
      </c>
      <c r="H12918" s="64">
        <v>7</v>
      </c>
    </row>
    <row r="12919" spans="1:8" x14ac:dyDescent="0.3">
      <c r="A12919" s="63" t="s">
        <v>15081</v>
      </c>
      <c r="B12919" s="63" t="s">
        <v>15082</v>
      </c>
      <c r="C12919" s="63" t="s">
        <v>9710</v>
      </c>
      <c r="D12919" s="63" t="s">
        <v>9711</v>
      </c>
      <c r="E12919" s="64">
        <v>0</v>
      </c>
      <c r="F12919" s="64">
        <v>2</v>
      </c>
      <c r="G12919" s="64">
        <v>0</v>
      </c>
      <c r="H12919" s="64">
        <v>2</v>
      </c>
    </row>
    <row r="12920" spans="1:8" x14ac:dyDescent="0.3">
      <c r="A12920" s="63" t="s">
        <v>15081</v>
      </c>
      <c r="B12920" s="63" t="s">
        <v>15082</v>
      </c>
      <c r="C12920" s="63" t="s">
        <v>9417</v>
      </c>
      <c r="D12920" s="63" t="s">
        <v>906</v>
      </c>
      <c r="E12920" s="64">
        <v>1</v>
      </c>
      <c r="F12920" s="64">
        <v>15</v>
      </c>
      <c r="G12920" s="64">
        <v>0</v>
      </c>
      <c r="H12920" s="64">
        <v>15</v>
      </c>
    </row>
    <row r="12921" spans="1:8" x14ac:dyDescent="0.3">
      <c r="A12921" s="63" t="s">
        <v>15081</v>
      </c>
      <c r="B12921" s="63" t="s">
        <v>15082</v>
      </c>
      <c r="C12921" s="63" t="s">
        <v>9706</v>
      </c>
      <c r="D12921" s="63" t="s">
        <v>9707</v>
      </c>
      <c r="E12921" s="64">
        <v>0</v>
      </c>
      <c r="F12921" s="64">
        <v>2</v>
      </c>
      <c r="G12921" s="64">
        <v>0</v>
      </c>
      <c r="H12921" s="64">
        <v>2</v>
      </c>
    </row>
    <row r="12922" spans="1:8" x14ac:dyDescent="0.3">
      <c r="A12922" s="63" t="s">
        <v>15081</v>
      </c>
      <c r="B12922" s="63" t="s">
        <v>15082</v>
      </c>
      <c r="C12922" s="63" t="s">
        <v>9467</v>
      </c>
      <c r="D12922" s="63" t="s">
        <v>9468</v>
      </c>
      <c r="E12922" s="64">
        <v>1</v>
      </c>
      <c r="F12922" s="64">
        <v>1</v>
      </c>
      <c r="G12922" s="64">
        <v>0</v>
      </c>
      <c r="H12922" s="64">
        <v>1</v>
      </c>
    </row>
    <row r="12923" spans="1:8" x14ac:dyDescent="0.3">
      <c r="A12923" s="63" t="s">
        <v>15081</v>
      </c>
      <c r="B12923" s="63" t="s">
        <v>15082</v>
      </c>
      <c r="C12923" s="63" t="s">
        <v>9446</v>
      </c>
      <c r="D12923" s="63" t="s">
        <v>14013</v>
      </c>
      <c r="E12923" s="64">
        <v>0</v>
      </c>
      <c r="F12923" s="64">
        <v>1</v>
      </c>
      <c r="G12923" s="64">
        <v>0</v>
      </c>
      <c r="H12923" s="64">
        <v>1</v>
      </c>
    </row>
    <row r="12924" spans="1:8" x14ac:dyDescent="0.3">
      <c r="A12924" s="63" t="s">
        <v>15081</v>
      </c>
      <c r="B12924" s="63" t="s">
        <v>15082</v>
      </c>
      <c r="C12924" s="63" t="s">
        <v>9553</v>
      </c>
      <c r="D12924" s="63" t="s">
        <v>15076</v>
      </c>
      <c r="E12924" s="64">
        <v>0</v>
      </c>
      <c r="F12924" s="64">
        <v>1</v>
      </c>
      <c r="G12924" s="64">
        <v>0</v>
      </c>
      <c r="H12924" s="64">
        <v>1</v>
      </c>
    </row>
    <row r="12925" spans="1:8" x14ac:dyDescent="0.3">
      <c r="A12925" s="63" t="s">
        <v>15781</v>
      </c>
      <c r="B12925" s="63" t="s">
        <v>15782</v>
      </c>
      <c r="C12925" s="63" t="s">
        <v>13511</v>
      </c>
      <c r="D12925" s="63" t="s">
        <v>13512</v>
      </c>
      <c r="E12925" s="64">
        <v>0</v>
      </c>
      <c r="F12925" s="64">
        <v>0</v>
      </c>
      <c r="G12925" s="64">
        <v>2</v>
      </c>
      <c r="H12925" s="64">
        <v>2</v>
      </c>
    </row>
    <row r="12926" spans="1:8" x14ac:dyDescent="0.3">
      <c r="A12926" s="63" t="s">
        <v>15781</v>
      </c>
      <c r="B12926" s="63" t="s">
        <v>15782</v>
      </c>
      <c r="C12926" s="63" t="s">
        <v>4763</v>
      </c>
      <c r="D12926" s="63" t="s">
        <v>4764</v>
      </c>
      <c r="E12926" s="64">
        <v>0</v>
      </c>
      <c r="F12926" s="64">
        <v>1</v>
      </c>
      <c r="G12926" s="64">
        <v>0</v>
      </c>
      <c r="H12926" s="64">
        <v>1</v>
      </c>
    </row>
    <row r="12927" spans="1:8" x14ac:dyDescent="0.3">
      <c r="A12927" s="63" t="s">
        <v>15781</v>
      </c>
      <c r="B12927" s="63" t="s">
        <v>15782</v>
      </c>
      <c r="C12927" s="63" t="s">
        <v>5861</v>
      </c>
      <c r="D12927" s="63" t="s">
        <v>5862</v>
      </c>
      <c r="E12927" s="64">
        <v>0</v>
      </c>
      <c r="F12927" s="64">
        <v>0</v>
      </c>
      <c r="G12927" s="64">
        <v>3</v>
      </c>
      <c r="H12927" s="64">
        <v>3</v>
      </c>
    </row>
    <row r="12928" spans="1:8" x14ac:dyDescent="0.3">
      <c r="A12928" s="63" t="s">
        <v>15781</v>
      </c>
      <c r="B12928" s="63" t="s">
        <v>15782</v>
      </c>
      <c r="C12928" s="63" t="s">
        <v>13027</v>
      </c>
      <c r="D12928" s="63" t="s">
        <v>13028</v>
      </c>
      <c r="E12928" s="64">
        <v>0</v>
      </c>
      <c r="F12928" s="64">
        <v>1</v>
      </c>
      <c r="G12928" s="64">
        <v>4</v>
      </c>
      <c r="H12928" s="64">
        <v>5</v>
      </c>
    </row>
    <row r="12929" spans="1:8" x14ac:dyDescent="0.3">
      <c r="A12929" s="63" t="s">
        <v>15781</v>
      </c>
      <c r="B12929" s="63" t="s">
        <v>15782</v>
      </c>
      <c r="C12929" s="63" t="s">
        <v>12937</v>
      </c>
      <c r="D12929" s="63" t="s">
        <v>12938</v>
      </c>
      <c r="E12929" s="64">
        <v>0</v>
      </c>
      <c r="F12929" s="64">
        <v>1</v>
      </c>
      <c r="G12929" s="64">
        <v>7</v>
      </c>
      <c r="H12929" s="64">
        <v>8</v>
      </c>
    </row>
    <row r="12930" spans="1:8" x14ac:dyDescent="0.3">
      <c r="A12930" s="63" t="s">
        <v>15781</v>
      </c>
      <c r="B12930" s="63" t="s">
        <v>15782</v>
      </c>
      <c r="C12930" s="63" t="s">
        <v>10300</v>
      </c>
      <c r="D12930" s="63" t="s">
        <v>10301</v>
      </c>
      <c r="E12930" s="64">
        <v>1</v>
      </c>
      <c r="F12930" s="64">
        <v>4</v>
      </c>
      <c r="G12930" s="64">
        <v>0</v>
      </c>
      <c r="H12930" s="64">
        <v>4</v>
      </c>
    </row>
    <row r="12931" spans="1:8" x14ac:dyDescent="0.3">
      <c r="A12931" s="63" t="s">
        <v>15781</v>
      </c>
      <c r="B12931" s="63" t="s">
        <v>15782</v>
      </c>
      <c r="C12931" s="63" t="s">
        <v>5389</v>
      </c>
      <c r="D12931" s="63" t="s">
        <v>277</v>
      </c>
      <c r="E12931" s="64">
        <v>0</v>
      </c>
      <c r="F12931" s="64">
        <v>1</v>
      </c>
      <c r="G12931" s="64">
        <v>0</v>
      </c>
      <c r="H12931" s="64">
        <v>1</v>
      </c>
    </row>
    <row r="12932" spans="1:8" x14ac:dyDescent="0.3">
      <c r="A12932" s="63" t="s">
        <v>15781</v>
      </c>
      <c r="B12932" s="63" t="s">
        <v>15782</v>
      </c>
      <c r="C12932" s="63" t="s">
        <v>13314</v>
      </c>
      <c r="D12932" s="63" t="s">
        <v>14755</v>
      </c>
      <c r="E12932" s="64">
        <v>0</v>
      </c>
      <c r="F12932" s="64">
        <v>1</v>
      </c>
      <c r="G12932" s="64">
        <v>14</v>
      </c>
      <c r="H12932" s="64">
        <v>15</v>
      </c>
    </row>
    <row r="12933" spans="1:8" x14ac:dyDescent="0.3">
      <c r="A12933" s="63" t="s">
        <v>15781</v>
      </c>
      <c r="B12933" s="63" t="s">
        <v>15782</v>
      </c>
      <c r="C12933" s="63" t="s">
        <v>13039</v>
      </c>
      <c r="D12933" s="63" t="s">
        <v>13040</v>
      </c>
      <c r="E12933" s="64">
        <v>0</v>
      </c>
      <c r="F12933" s="64">
        <v>1</v>
      </c>
      <c r="G12933" s="64">
        <v>0</v>
      </c>
      <c r="H12933" s="64">
        <v>1</v>
      </c>
    </row>
    <row r="12934" spans="1:8" x14ac:dyDescent="0.3">
      <c r="A12934" s="63" t="s">
        <v>15781</v>
      </c>
      <c r="B12934" s="63" t="s">
        <v>15782</v>
      </c>
      <c r="C12934" s="63" t="s">
        <v>13491</v>
      </c>
      <c r="D12934" s="63" t="s">
        <v>13492</v>
      </c>
      <c r="E12934" s="64">
        <v>0</v>
      </c>
      <c r="F12934" s="64">
        <v>0</v>
      </c>
      <c r="G12934" s="64">
        <v>52</v>
      </c>
      <c r="H12934" s="64">
        <v>52</v>
      </c>
    </row>
    <row r="12935" spans="1:8" x14ac:dyDescent="0.3">
      <c r="A12935" s="63" t="s">
        <v>15781</v>
      </c>
      <c r="B12935" s="63" t="s">
        <v>15782</v>
      </c>
      <c r="C12935" s="63" t="s">
        <v>10348</v>
      </c>
      <c r="D12935" s="63" t="s">
        <v>10349</v>
      </c>
      <c r="E12935" s="64">
        <v>0</v>
      </c>
      <c r="F12935" s="64">
        <v>0</v>
      </c>
      <c r="G12935" s="64">
        <v>1</v>
      </c>
      <c r="H12935" s="64">
        <v>1</v>
      </c>
    </row>
    <row r="12936" spans="1:8" x14ac:dyDescent="0.3">
      <c r="A12936" s="63" t="s">
        <v>15781</v>
      </c>
      <c r="B12936" s="63" t="s">
        <v>15782</v>
      </c>
      <c r="C12936" s="63" t="s">
        <v>13092</v>
      </c>
      <c r="D12936" s="63" t="s">
        <v>13093</v>
      </c>
      <c r="E12936" s="64">
        <v>0</v>
      </c>
      <c r="F12936" s="64">
        <v>0</v>
      </c>
      <c r="G12936" s="64">
        <v>1</v>
      </c>
      <c r="H12936" s="64">
        <v>1</v>
      </c>
    </row>
    <row r="12937" spans="1:8" x14ac:dyDescent="0.3">
      <c r="A12937" s="63" t="s">
        <v>15781</v>
      </c>
      <c r="B12937" s="63" t="s">
        <v>15782</v>
      </c>
      <c r="C12937" s="63" t="s">
        <v>13049</v>
      </c>
      <c r="D12937" s="63" t="s">
        <v>13050</v>
      </c>
      <c r="E12937" s="64">
        <v>0</v>
      </c>
      <c r="F12937" s="64">
        <v>0</v>
      </c>
      <c r="G12937" s="64">
        <v>2</v>
      </c>
      <c r="H12937" s="64">
        <v>2</v>
      </c>
    </row>
    <row r="12938" spans="1:8" x14ac:dyDescent="0.3">
      <c r="A12938" s="63" t="s">
        <v>15781</v>
      </c>
      <c r="B12938" s="63" t="s">
        <v>15782</v>
      </c>
      <c r="C12938" s="63" t="s">
        <v>2039</v>
      </c>
      <c r="D12938" s="63" t="s">
        <v>2040</v>
      </c>
      <c r="E12938" s="64">
        <v>0</v>
      </c>
      <c r="F12938" s="64">
        <v>0</v>
      </c>
      <c r="G12938" s="64">
        <v>1</v>
      </c>
      <c r="H12938" s="64">
        <v>1</v>
      </c>
    </row>
    <row r="12939" spans="1:8" x14ac:dyDescent="0.3">
      <c r="A12939" s="63" t="s">
        <v>15781</v>
      </c>
      <c r="B12939" s="63" t="s">
        <v>15782</v>
      </c>
      <c r="C12939" s="63" t="s">
        <v>13676</v>
      </c>
      <c r="D12939" s="63" t="s">
        <v>13677</v>
      </c>
      <c r="E12939" s="69">
        <v>3</v>
      </c>
      <c r="F12939" s="69">
        <v>6</v>
      </c>
      <c r="G12939" s="69">
        <v>0</v>
      </c>
      <c r="H12939" s="69">
        <v>6</v>
      </c>
    </row>
    <row r="12940" spans="1:8" x14ac:dyDescent="0.3">
      <c r="A12940" s="63" t="s">
        <v>15781</v>
      </c>
      <c r="B12940" s="63" t="s">
        <v>15782</v>
      </c>
      <c r="C12940" s="63" t="s">
        <v>12956</v>
      </c>
      <c r="D12940" s="63" t="s">
        <v>12957</v>
      </c>
      <c r="E12940" s="64">
        <v>0</v>
      </c>
      <c r="F12940" s="64">
        <v>5</v>
      </c>
      <c r="G12940" s="64">
        <v>1</v>
      </c>
      <c r="H12940" s="64">
        <v>6</v>
      </c>
    </row>
    <row r="12941" spans="1:8" x14ac:dyDescent="0.3">
      <c r="A12941" s="63" t="s">
        <v>15781</v>
      </c>
      <c r="B12941" s="63" t="s">
        <v>15782</v>
      </c>
      <c r="C12941" s="63" t="s">
        <v>13422</v>
      </c>
      <c r="D12941" s="63" t="s">
        <v>13423</v>
      </c>
      <c r="E12941" s="64">
        <v>0</v>
      </c>
      <c r="F12941" s="64">
        <v>0</v>
      </c>
      <c r="G12941" s="64">
        <v>2</v>
      </c>
      <c r="H12941" s="64">
        <v>2</v>
      </c>
    </row>
    <row r="12942" spans="1:8" x14ac:dyDescent="0.3">
      <c r="A12942" s="63" t="s">
        <v>15781</v>
      </c>
      <c r="B12942" s="63" t="s">
        <v>15782</v>
      </c>
      <c r="C12942" s="63" t="s">
        <v>13680</v>
      </c>
      <c r="D12942" s="63" t="s">
        <v>13681</v>
      </c>
      <c r="E12942" s="64">
        <v>4</v>
      </c>
      <c r="F12942" s="64">
        <v>1</v>
      </c>
      <c r="G12942" s="64">
        <v>0</v>
      </c>
      <c r="H12942" s="64">
        <v>1</v>
      </c>
    </row>
    <row r="12943" spans="1:8" x14ac:dyDescent="0.3">
      <c r="A12943" s="63" t="s">
        <v>15781</v>
      </c>
      <c r="B12943" s="63" t="s">
        <v>15782</v>
      </c>
      <c r="C12943" s="63" t="s">
        <v>13364</v>
      </c>
      <c r="D12943" s="63" t="s">
        <v>14159</v>
      </c>
      <c r="E12943" s="64">
        <v>0</v>
      </c>
      <c r="F12943" s="64">
        <v>3</v>
      </c>
      <c r="G12943" s="64">
        <v>2</v>
      </c>
      <c r="H12943" s="64">
        <v>5</v>
      </c>
    </row>
    <row r="12944" spans="1:8" x14ac:dyDescent="0.3">
      <c r="A12944" s="63" t="s">
        <v>15781</v>
      </c>
      <c r="B12944" s="63" t="s">
        <v>15782</v>
      </c>
      <c r="C12944" s="63" t="s">
        <v>13660</v>
      </c>
      <c r="D12944" s="63" t="s">
        <v>14186</v>
      </c>
      <c r="E12944" s="64">
        <v>0</v>
      </c>
      <c r="F12944" s="64">
        <v>4</v>
      </c>
      <c r="G12944" s="64">
        <v>0</v>
      </c>
      <c r="H12944" s="64">
        <v>4</v>
      </c>
    </row>
    <row r="12945" spans="1:8" x14ac:dyDescent="0.3">
      <c r="A12945" s="63" t="s">
        <v>15781</v>
      </c>
      <c r="B12945" s="63" t="s">
        <v>15782</v>
      </c>
      <c r="C12945" s="63" t="s">
        <v>13673</v>
      </c>
      <c r="D12945" s="63" t="s">
        <v>14448</v>
      </c>
      <c r="E12945" s="64">
        <v>3</v>
      </c>
      <c r="F12945" s="64">
        <v>8</v>
      </c>
      <c r="G12945" s="64">
        <v>4</v>
      </c>
      <c r="H12945" s="64">
        <v>12</v>
      </c>
    </row>
    <row r="12946" spans="1:8" x14ac:dyDescent="0.3">
      <c r="A12946" s="63" t="s">
        <v>15781</v>
      </c>
      <c r="B12946" s="63" t="s">
        <v>15782</v>
      </c>
      <c r="C12946" s="63" t="s">
        <v>12955</v>
      </c>
      <c r="D12946" s="63" t="s">
        <v>14448</v>
      </c>
      <c r="E12946" s="64">
        <v>0</v>
      </c>
      <c r="F12946" s="64">
        <v>5</v>
      </c>
      <c r="G12946" s="64">
        <v>0</v>
      </c>
      <c r="H12946" s="64">
        <v>5</v>
      </c>
    </row>
    <row r="12947" spans="1:8" x14ac:dyDescent="0.3">
      <c r="A12947" s="63" t="s">
        <v>15781</v>
      </c>
      <c r="B12947" s="63" t="s">
        <v>15782</v>
      </c>
      <c r="C12947" s="63" t="s">
        <v>9840</v>
      </c>
      <c r="D12947" s="63" t="s">
        <v>9841</v>
      </c>
      <c r="E12947" s="64">
        <v>0</v>
      </c>
      <c r="F12947" s="64">
        <v>0</v>
      </c>
      <c r="G12947" s="64">
        <v>1</v>
      </c>
      <c r="H12947" s="64">
        <v>1</v>
      </c>
    </row>
    <row r="12948" spans="1:8" x14ac:dyDescent="0.3">
      <c r="A12948" s="63" t="s">
        <v>15781</v>
      </c>
      <c r="B12948" s="63" t="s">
        <v>15782</v>
      </c>
      <c r="C12948" s="63" t="s">
        <v>13026</v>
      </c>
      <c r="D12948" s="63" t="s">
        <v>4694</v>
      </c>
      <c r="E12948" s="64">
        <v>0</v>
      </c>
      <c r="F12948" s="64">
        <v>2</v>
      </c>
      <c r="G12948" s="64">
        <v>0</v>
      </c>
      <c r="H12948" s="64">
        <v>2</v>
      </c>
    </row>
    <row r="12949" spans="1:8" x14ac:dyDescent="0.3">
      <c r="A12949" s="63" t="s">
        <v>15781</v>
      </c>
      <c r="B12949" s="63" t="s">
        <v>15782</v>
      </c>
      <c r="C12949" s="63" t="s">
        <v>1253</v>
      </c>
      <c r="D12949" s="63" t="s">
        <v>1254</v>
      </c>
      <c r="E12949" s="64">
        <v>0</v>
      </c>
      <c r="F12949" s="64">
        <v>0</v>
      </c>
      <c r="G12949" s="64">
        <v>1</v>
      </c>
      <c r="H12949" s="64">
        <v>1</v>
      </c>
    </row>
    <row r="12950" spans="1:8" x14ac:dyDescent="0.3">
      <c r="A12950" s="63" t="s">
        <v>15781</v>
      </c>
      <c r="B12950" s="63" t="s">
        <v>15782</v>
      </c>
      <c r="C12950" s="63" t="s">
        <v>13318</v>
      </c>
      <c r="D12950" s="63" t="s">
        <v>13319</v>
      </c>
      <c r="E12950" s="64">
        <v>0</v>
      </c>
      <c r="F12950" s="64">
        <v>0</v>
      </c>
      <c r="G12950" s="64">
        <v>4</v>
      </c>
      <c r="H12950" s="64">
        <v>4</v>
      </c>
    </row>
    <row r="12951" spans="1:8" x14ac:dyDescent="0.3">
      <c r="A12951" s="63" t="s">
        <v>15781</v>
      </c>
      <c r="B12951" s="63" t="s">
        <v>15782</v>
      </c>
      <c r="C12951" s="63" t="s">
        <v>13519</v>
      </c>
      <c r="D12951" s="63" t="s">
        <v>13520</v>
      </c>
      <c r="E12951" s="64">
        <v>0</v>
      </c>
      <c r="F12951" s="64">
        <v>2</v>
      </c>
      <c r="G12951" s="64">
        <v>0</v>
      </c>
      <c r="H12951" s="64">
        <v>2</v>
      </c>
    </row>
    <row r="12952" spans="1:8" x14ac:dyDescent="0.3">
      <c r="A12952" s="63" t="s">
        <v>15781</v>
      </c>
      <c r="B12952" s="63" t="s">
        <v>15782</v>
      </c>
      <c r="C12952" s="63" t="s">
        <v>14609</v>
      </c>
      <c r="D12952" s="63" t="s">
        <v>14610</v>
      </c>
      <c r="E12952" s="64">
        <v>0</v>
      </c>
      <c r="F12952" s="64">
        <v>2</v>
      </c>
      <c r="G12952" s="64">
        <v>1</v>
      </c>
      <c r="H12952" s="64">
        <v>3</v>
      </c>
    </row>
    <row r="12953" spans="1:8" x14ac:dyDescent="0.3">
      <c r="A12953" s="63" t="s">
        <v>13902</v>
      </c>
      <c r="B12953" s="63" t="s">
        <v>13903</v>
      </c>
      <c r="C12953" s="63" t="s">
        <v>48</v>
      </c>
      <c r="D12953" s="63" t="s">
        <v>49</v>
      </c>
      <c r="E12953" s="64">
        <v>0</v>
      </c>
      <c r="F12953" s="64">
        <v>0</v>
      </c>
      <c r="G12953" s="64">
        <v>15</v>
      </c>
      <c r="H12953" s="64">
        <v>15</v>
      </c>
    </row>
    <row r="12954" spans="1:8" x14ac:dyDescent="0.3">
      <c r="A12954" s="63" t="s">
        <v>13902</v>
      </c>
      <c r="B12954" s="63" t="s">
        <v>13903</v>
      </c>
      <c r="C12954" s="63" t="s">
        <v>60</v>
      </c>
      <c r="D12954" s="63" t="s">
        <v>61</v>
      </c>
      <c r="E12954" s="64">
        <v>1</v>
      </c>
      <c r="F12954" s="64">
        <v>6</v>
      </c>
      <c r="G12954" s="64">
        <v>11</v>
      </c>
      <c r="H12954" s="64">
        <v>17</v>
      </c>
    </row>
    <row r="12955" spans="1:8" x14ac:dyDescent="0.3">
      <c r="A12955" s="63" t="s">
        <v>13902</v>
      </c>
      <c r="B12955" s="63" t="s">
        <v>13903</v>
      </c>
      <c r="C12955" s="63" t="s">
        <v>44</v>
      </c>
      <c r="D12955" s="63" t="s">
        <v>45</v>
      </c>
      <c r="E12955" s="64">
        <v>3</v>
      </c>
      <c r="F12955" s="64">
        <v>8</v>
      </c>
      <c r="G12955" s="64">
        <v>1</v>
      </c>
      <c r="H12955" s="64">
        <v>9</v>
      </c>
    </row>
    <row r="12956" spans="1:8" x14ac:dyDescent="0.3">
      <c r="A12956" s="63" t="s">
        <v>13902</v>
      </c>
      <c r="B12956" s="63" t="s">
        <v>13903</v>
      </c>
      <c r="C12956" s="63" t="s">
        <v>148</v>
      </c>
      <c r="D12956" s="63" t="s">
        <v>149</v>
      </c>
      <c r="E12956" s="64">
        <v>1</v>
      </c>
      <c r="F12956" s="64">
        <v>14</v>
      </c>
      <c r="G12956" s="64">
        <v>4</v>
      </c>
      <c r="H12956" s="64">
        <v>18</v>
      </c>
    </row>
    <row r="12957" spans="1:8" x14ac:dyDescent="0.3">
      <c r="A12957" s="63" t="s">
        <v>13902</v>
      </c>
      <c r="B12957" s="63" t="s">
        <v>13903</v>
      </c>
      <c r="C12957" s="63" t="s">
        <v>50</v>
      </c>
      <c r="D12957" s="63" t="s">
        <v>51</v>
      </c>
      <c r="E12957" s="64">
        <v>0</v>
      </c>
      <c r="F12957" s="64">
        <v>0</v>
      </c>
      <c r="G12957" s="64">
        <v>1</v>
      </c>
      <c r="H12957" s="64">
        <v>1</v>
      </c>
    </row>
    <row r="12958" spans="1:8" x14ac:dyDescent="0.3">
      <c r="A12958" s="63" t="s">
        <v>13902</v>
      </c>
      <c r="B12958" s="63" t="s">
        <v>13903</v>
      </c>
      <c r="C12958" s="63" t="s">
        <v>40</v>
      </c>
      <c r="D12958" s="63" t="s">
        <v>41</v>
      </c>
      <c r="E12958" s="64">
        <v>5</v>
      </c>
      <c r="F12958" s="64">
        <v>6</v>
      </c>
      <c r="G12958" s="64">
        <v>0</v>
      </c>
      <c r="H12958" s="64">
        <v>6</v>
      </c>
    </row>
    <row r="12959" spans="1:8" x14ac:dyDescent="0.3">
      <c r="A12959" s="63" t="s">
        <v>13902</v>
      </c>
      <c r="B12959" s="63" t="s">
        <v>13903</v>
      </c>
      <c r="C12959" s="63" t="s">
        <v>11190</v>
      </c>
      <c r="D12959" s="63" t="s">
        <v>11191</v>
      </c>
      <c r="E12959" s="64">
        <v>2</v>
      </c>
      <c r="F12959" s="64">
        <v>6</v>
      </c>
      <c r="G12959" s="64">
        <v>3</v>
      </c>
      <c r="H12959" s="64">
        <v>9</v>
      </c>
    </row>
    <row r="12960" spans="1:8" x14ac:dyDescent="0.3">
      <c r="A12960" s="63" t="s">
        <v>13902</v>
      </c>
      <c r="B12960" s="63" t="s">
        <v>13903</v>
      </c>
      <c r="C12960" s="63" t="s">
        <v>58</v>
      </c>
      <c r="D12960" s="63" t="s">
        <v>59</v>
      </c>
      <c r="E12960" s="64">
        <v>1</v>
      </c>
      <c r="F12960" s="64">
        <v>1</v>
      </c>
      <c r="G12960" s="64">
        <v>0</v>
      </c>
      <c r="H12960" s="64">
        <v>1</v>
      </c>
    </row>
    <row r="12961" spans="1:8" x14ac:dyDescent="0.3">
      <c r="A12961" s="63" t="s">
        <v>13902</v>
      </c>
      <c r="B12961" s="63" t="s">
        <v>13903</v>
      </c>
      <c r="C12961" s="63" t="s">
        <v>10404</v>
      </c>
      <c r="D12961" s="63" t="s">
        <v>10405</v>
      </c>
      <c r="E12961" s="64">
        <v>0</v>
      </c>
      <c r="F12961" s="64">
        <v>0</v>
      </c>
      <c r="G12961" s="64">
        <v>11</v>
      </c>
      <c r="H12961" s="64">
        <v>11</v>
      </c>
    </row>
    <row r="12962" spans="1:8" x14ac:dyDescent="0.3">
      <c r="A12962" s="63" t="s">
        <v>13902</v>
      </c>
      <c r="B12962" s="63" t="s">
        <v>13903</v>
      </c>
      <c r="C12962" s="63" t="s">
        <v>142</v>
      </c>
      <c r="D12962" s="63" t="s">
        <v>143</v>
      </c>
      <c r="E12962" s="64">
        <v>0</v>
      </c>
      <c r="F12962" s="64">
        <v>5</v>
      </c>
      <c r="G12962" s="64">
        <v>60</v>
      </c>
      <c r="H12962" s="64">
        <v>65</v>
      </c>
    </row>
    <row r="12963" spans="1:8" x14ac:dyDescent="0.3">
      <c r="A12963" s="63" t="s">
        <v>13902</v>
      </c>
      <c r="B12963" s="63" t="s">
        <v>13903</v>
      </c>
      <c r="C12963" s="63" t="s">
        <v>10428</v>
      </c>
      <c r="D12963" s="63" t="s">
        <v>10429</v>
      </c>
      <c r="E12963" s="64">
        <v>0</v>
      </c>
      <c r="F12963" s="64">
        <v>0</v>
      </c>
      <c r="G12963" s="64">
        <v>4</v>
      </c>
      <c r="H12963" s="64">
        <v>4</v>
      </c>
    </row>
    <row r="12964" spans="1:8" x14ac:dyDescent="0.3">
      <c r="A12964" s="63" t="s">
        <v>13902</v>
      </c>
      <c r="B12964" s="63" t="s">
        <v>13903</v>
      </c>
      <c r="C12964" s="63" t="s">
        <v>10477</v>
      </c>
      <c r="D12964" s="63" t="s">
        <v>10478</v>
      </c>
      <c r="E12964" s="64">
        <v>0</v>
      </c>
      <c r="F12964" s="64">
        <v>0</v>
      </c>
      <c r="G12964" s="64">
        <v>2</v>
      </c>
      <c r="H12964" s="64">
        <v>2</v>
      </c>
    </row>
    <row r="12965" spans="1:8" x14ac:dyDescent="0.3">
      <c r="A12965" s="63" t="s">
        <v>13902</v>
      </c>
      <c r="B12965" s="63" t="s">
        <v>13903</v>
      </c>
      <c r="C12965" s="63" t="s">
        <v>144</v>
      </c>
      <c r="D12965" s="63" t="s">
        <v>13886</v>
      </c>
      <c r="E12965" s="64">
        <v>0</v>
      </c>
      <c r="F12965" s="64">
        <v>2</v>
      </c>
      <c r="G12965" s="64">
        <v>0</v>
      </c>
      <c r="H12965" s="64">
        <v>2</v>
      </c>
    </row>
    <row r="12966" spans="1:8" x14ac:dyDescent="0.3">
      <c r="A12966" s="63" t="s">
        <v>13902</v>
      </c>
      <c r="B12966" s="63" t="s">
        <v>13903</v>
      </c>
      <c r="C12966" s="63" t="s">
        <v>10412</v>
      </c>
      <c r="D12966" s="63" t="s">
        <v>10413</v>
      </c>
      <c r="E12966" s="64">
        <v>0</v>
      </c>
      <c r="F12966" s="64">
        <v>1</v>
      </c>
      <c r="G12966" s="64">
        <v>4</v>
      </c>
      <c r="H12966" s="64">
        <v>5</v>
      </c>
    </row>
    <row r="12967" spans="1:8" x14ac:dyDescent="0.3">
      <c r="A12967" s="63" t="s">
        <v>13902</v>
      </c>
      <c r="B12967" s="63" t="s">
        <v>13903</v>
      </c>
      <c r="C12967" s="63" t="s">
        <v>178</v>
      </c>
      <c r="D12967" s="63" t="s">
        <v>179</v>
      </c>
      <c r="E12967" s="64">
        <v>0</v>
      </c>
      <c r="F12967" s="64">
        <v>7</v>
      </c>
      <c r="G12967" s="64">
        <v>7</v>
      </c>
      <c r="H12967" s="64">
        <v>14</v>
      </c>
    </row>
    <row r="12968" spans="1:8" x14ac:dyDescent="0.3">
      <c r="A12968" s="63" t="s">
        <v>13902</v>
      </c>
      <c r="B12968" s="63" t="s">
        <v>13903</v>
      </c>
      <c r="C12968" s="63" t="s">
        <v>42</v>
      </c>
      <c r="D12968" s="63" t="s">
        <v>43</v>
      </c>
      <c r="E12968" s="64">
        <v>3</v>
      </c>
      <c r="F12968" s="64">
        <v>5</v>
      </c>
      <c r="G12968" s="64">
        <v>1</v>
      </c>
      <c r="H12968" s="64">
        <v>6</v>
      </c>
    </row>
    <row r="12969" spans="1:8" x14ac:dyDescent="0.3">
      <c r="A12969" s="63" t="s">
        <v>13902</v>
      </c>
      <c r="B12969" s="63" t="s">
        <v>13903</v>
      </c>
      <c r="C12969" s="63" t="s">
        <v>11115</v>
      </c>
      <c r="D12969" s="63" t="s">
        <v>11116</v>
      </c>
      <c r="E12969" s="64">
        <v>0</v>
      </c>
      <c r="F12969" s="64">
        <v>1</v>
      </c>
      <c r="G12969" s="64">
        <v>1</v>
      </c>
      <c r="H12969" s="64">
        <v>2</v>
      </c>
    </row>
    <row r="12970" spans="1:8" x14ac:dyDescent="0.3">
      <c r="A12970" s="63" t="s">
        <v>13902</v>
      </c>
      <c r="B12970" s="63" t="s">
        <v>13903</v>
      </c>
      <c r="C12970" s="63" t="s">
        <v>11186</v>
      </c>
      <c r="D12970" s="63" t="s">
        <v>11187</v>
      </c>
      <c r="E12970" s="64">
        <v>0</v>
      </c>
      <c r="F12970" s="64">
        <v>0</v>
      </c>
      <c r="G12970" s="64">
        <v>7</v>
      </c>
      <c r="H12970" s="64">
        <v>7</v>
      </c>
    </row>
    <row r="12971" spans="1:8" x14ac:dyDescent="0.3">
      <c r="A12971" s="63" t="s">
        <v>13902</v>
      </c>
      <c r="B12971" s="63" t="s">
        <v>13903</v>
      </c>
      <c r="C12971" s="63" t="s">
        <v>146</v>
      </c>
      <c r="D12971" s="63" t="s">
        <v>147</v>
      </c>
      <c r="E12971" s="64">
        <v>9</v>
      </c>
      <c r="F12971" s="64">
        <v>24</v>
      </c>
      <c r="G12971" s="64">
        <v>6</v>
      </c>
      <c r="H12971" s="64">
        <v>30</v>
      </c>
    </row>
    <row r="12972" spans="1:8" x14ac:dyDescent="0.3">
      <c r="A12972" s="63" t="s">
        <v>13902</v>
      </c>
      <c r="B12972" s="63" t="s">
        <v>13903</v>
      </c>
      <c r="C12972" s="63" t="s">
        <v>10442</v>
      </c>
      <c r="D12972" s="63" t="s">
        <v>10443</v>
      </c>
      <c r="E12972" s="64">
        <v>0</v>
      </c>
      <c r="F12972" s="64">
        <v>1</v>
      </c>
      <c r="G12972" s="64">
        <v>1</v>
      </c>
      <c r="H12972" s="64">
        <v>2</v>
      </c>
    </row>
    <row r="12973" spans="1:8" x14ac:dyDescent="0.3">
      <c r="A12973" s="63" t="s">
        <v>13902</v>
      </c>
      <c r="B12973" s="63" t="s">
        <v>13903</v>
      </c>
      <c r="C12973" s="63" t="s">
        <v>176</v>
      </c>
      <c r="D12973" s="63" t="s">
        <v>177</v>
      </c>
      <c r="E12973" s="64">
        <v>1</v>
      </c>
      <c r="F12973" s="64">
        <v>2</v>
      </c>
      <c r="G12973" s="64">
        <v>0</v>
      </c>
      <c r="H12973" s="64">
        <v>2</v>
      </c>
    </row>
    <row r="12974" spans="1:8" x14ac:dyDescent="0.3">
      <c r="A12974" s="63" t="s">
        <v>13902</v>
      </c>
      <c r="B12974" s="63" t="s">
        <v>13903</v>
      </c>
      <c r="C12974" s="63" t="s">
        <v>172</v>
      </c>
      <c r="D12974" s="63" t="s">
        <v>13899</v>
      </c>
      <c r="E12974" s="64">
        <v>1</v>
      </c>
      <c r="F12974" s="64">
        <v>3</v>
      </c>
      <c r="G12974" s="64">
        <v>0</v>
      </c>
      <c r="H12974" s="64">
        <v>3</v>
      </c>
    </row>
    <row r="12975" spans="1:8" x14ac:dyDescent="0.3">
      <c r="A12975" s="63" t="s">
        <v>13902</v>
      </c>
      <c r="B12975" s="63" t="s">
        <v>13903</v>
      </c>
      <c r="C12975" s="63" t="s">
        <v>11134</v>
      </c>
      <c r="D12975" s="63" t="s">
        <v>13901</v>
      </c>
      <c r="E12975" s="64">
        <v>4</v>
      </c>
      <c r="F12975" s="64">
        <v>2</v>
      </c>
      <c r="G12975" s="64">
        <v>0</v>
      </c>
      <c r="H12975" s="64">
        <v>2</v>
      </c>
    </row>
    <row r="12976" spans="1:8" x14ac:dyDescent="0.3">
      <c r="A12976" s="63" t="s">
        <v>13902</v>
      </c>
      <c r="B12976" s="63" t="s">
        <v>13903</v>
      </c>
      <c r="C12976" s="63" t="s">
        <v>202</v>
      </c>
      <c r="D12976" s="63" t="s">
        <v>13888</v>
      </c>
      <c r="E12976" s="64">
        <v>2</v>
      </c>
      <c r="F12976" s="64">
        <v>2</v>
      </c>
      <c r="G12976" s="64">
        <v>0</v>
      </c>
      <c r="H12976" s="64">
        <v>2</v>
      </c>
    </row>
    <row r="12977" spans="1:8" x14ac:dyDescent="0.3">
      <c r="A12977" s="63" t="s">
        <v>13902</v>
      </c>
      <c r="B12977" s="63" t="s">
        <v>13903</v>
      </c>
      <c r="C12977" s="63" t="s">
        <v>174</v>
      </c>
      <c r="D12977" s="63" t="s">
        <v>13889</v>
      </c>
      <c r="E12977" s="64">
        <v>20</v>
      </c>
      <c r="F12977" s="64">
        <v>60</v>
      </c>
      <c r="G12977" s="64">
        <v>18</v>
      </c>
      <c r="H12977" s="64">
        <v>78</v>
      </c>
    </row>
    <row r="12978" spans="1:8" x14ac:dyDescent="0.3">
      <c r="A12978" s="63" t="s">
        <v>13902</v>
      </c>
      <c r="B12978" s="63" t="s">
        <v>13903</v>
      </c>
      <c r="C12978" s="63" t="s">
        <v>10479</v>
      </c>
      <c r="D12978" s="63" t="s">
        <v>10480</v>
      </c>
      <c r="E12978" s="64">
        <v>1</v>
      </c>
      <c r="F12978" s="64">
        <v>2</v>
      </c>
      <c r="G12978" s="64">
        <v>0</v>
      </c>
      <c r="H12978" s="64">
        <v>2</v>
      </c>
    </row>
    <row r="12979" spans="1:8" x14ac:dyDescent="0.3">
      <c r="A12979" s="63" t="s">
        <v>13902</v>
      </c>
      <c r="B12979" s="63" t="s">
        <v>13903</v>
      </c>
      <c r="C12979" s="63" t="s">
        <v>10382</v>
      </c>
      <c r="D12979" s="63" t="s">
        <v>10383</v>
      </c>
      <c r="E12979" s="64">
        <v>0</v>
      </c>
      <c r="F12979" s="64">
        <v>1</v>
      </c>
      <c r="G12979" s="64">
        <v>0</v>
      </c>
      <c r="H12979" s="64">
        <v>1</v>
      </c>
    </row>
    <row r="12980" spans="1:8" x14ac:dyDescent="0.3">
      <c r="A12980" s="63" t="s">
        <v>15475</v>
      </c>
      <c r="B12980" s="63" t="s">
        <v>15476</v>
      </c>
      <c r="C12980" s="63" t="s">
        <v>12183</v>
      </c>
      <c r="D12980" s="63" t="s">
        <v>15449</v>
      </c>
      <c r="E12980" s="64">
        <v>0</v>
      </c>
      <c r="F12980" s="64">
        <v>0</v>
      </c>
      <c r="G12980" s="64">
        <v>16</v>
      </c>
      <c r="H12980" s="64">
        <v>16</v>
      </c>
    </row>
    <row r="12981" spans="1:8" x14ac:dyDescent="0.3">
      <c r="A12981" s="63" t="s">
        <v>15475</v>
      </c>
      <c r="B12981" s="63" t="s">
        <v>15476</v>
      </c>
      <c r="C12981" s="63" t="s">
        <v>12094</v>
      </c>
      <c r="D12981" s="63" t="s">
        <v>12095</v>
      </c>
      <c r="E12981" s="64">
        <v>0</v>
      </c>
      <c r="F12981" s="64">
        <v>5</v>
      </c>
      <c r="G12981" s="64">
        <v>1</v>
      </c>
      <c r="H12981" s="64">
        <v>6</v>
      </c>
    </row>
    <row r="12982" spans="1:8" x14ac:dyDescent="0.3">
      <c r="A12982" s="63" t="s">
        <v>15475</v>
      </c>
      <c r="B12982" s="63" t="s">
        <v>15476</v>
      </c>
      <c r="C12982" s="63" t="s">
        <v>3930</v>
      </c>
      <c r="D12982" s="63" t="s">
        <v>3931</v>
      </c>
      <c r="E12982" s="64">
        <v>0</v>
      </c>
      <c r="F12982" s="64">
        <v>0</v>
      </c>
      <c r="G12982" s="64">
        <v>2</v>
      </c>
      <c r="H12982" s="64">
        <v>2</v>
      </c>
    </row>
    <row r="12983" spans="1:8" x14ac:dyDescent="0.3">
      <c r="A12983" s="63" t="s">
        <v>15475</v>
      </c>
      <c r="B12983" s="63" t="s">
        <v>15476</v>
      </c>
      <c r="C12983" s="63" t="s">
        <v>11718</v>
      </c>
      <c r="D12983" s="63" t="s">
        <v>11719</v>
      </c>
      <c r="E12983" s="64">
        <v>3</v>
      </c>
      <c r="F12983" s="64">
        <v>18</v>
      </c>
      <c r="G12983" s="64">
        <v>5</v>
      </c>
      <c r="H12983" s="64">
        <v>23</v>
      </c>
    </row>
    <row r="12984" spans="1:8" x14ac:dyDescent="0.3">
      <c r="A12984" s="63" t="s">
        <v>15475</v>
      </c>
      <c r="B12984" s="63" t="s">
        <v>15476</v>
      </c>
      <c r="C12984" s="63" t="s">
        <v>12229</v>
      </c>
      <c r="D12984" s="63" t="s">
        <v>12230</v>
      </c>
      <c r="E12984" s="64">
        <v>0</v>
      </c>
      <c r="F12984" s="64">
        <v>1</v>
      </c>
      <c r="G12984" s="64">
        <v>0</v>
      </c>
      <c r="H12984" s="64">
        <v>1</v>
      </c>
    </row>
    <row r="12985" spans="1:8" x14ac:dyDescent="0.3">
      <c r="A12985" s="63" t="s">
        <v>15475</v>
      </c>
      <c r="B12985" s="63" t="s">
        <v>15476</v>
      </c>
      <c r="C12985" s="63" t="s">
        <v>11716</v>
      </c>
      <c r="D12985" s="63" t="s">
        <v>11717</v>
      </c>
      <c r="E12985" s="64">
        <v>3</v>
      </c>
      <c r="F12985" s="64">
        <v>79</v>
      </c>
      <c r="G12985" s="64">
        <v>16</v>
      </c>
      <c r="H12985" s="64">
        <v>95</v>
      </c>
    </row>
    <row r="12986" spans="1:8" x14ac:dyDescent="0.3">
      <c r="A12986" s="63" t="s">
        <v>15475</v>
      </c>
      <c r="B12986" s="63" t="s">
        <v>15476</v>
      </c>
      <c r="C12986" s="63" t="s">
        <v>12047</v>
      </c>
      <c r="D12986" s="63" t="s">
        <v>12048</v>
      </c>
      <c r="E12986" s="64">
        <v>0</v>
      </c>
      <c r="F12986" s="64">
        <v>5</v>
      </c>
      <c r="G12986" s="64">
        <v>0</v>
      </c>
      <c r="H12986" s="64">
        <v>5</v>
      </c>
    </row>
    <row r="12987" spans="1:8" x14ac:dyDescent="0.3">
      <c r="A12987" s="63" t="s">
        <v>15475</v>
      </c>
      <c r="B12987" s="63" t="s">
        <v>15476</v>
      </c>
      <c r="C12987" s="63" t="s">
        <v>11925</v>
      </c>
      <c r="D12987" s="63" t="s">
        <v>11926</v>
      </c>
      <c r="E12987" s="64">
        <v>0</v>
      </c>
      <c r="F12987" s="64">
        <v>1</v>
      </c>
      <c r="G12987" s="64">
        <v>0</v>
      </c>
      <c r="H12987" s="64">
        <v>1</v>
      </c>
    </row>
    <row r="12988" spans="1:8" x14ac:dyDescent="0.3">
      <c r="A12988" s="63" t="s">
        <v>15475</v>
      </c>
      <c r="B12988" s="63" t="s">
        <v>15476</v>
      </c>
      <c r="C12988" s="63" t="s">
        <v>3269</v>
      </c>
      <c r="D12988" s="63" t="s">
        <v>3270</v>
      </c>
      <c r="E12988" s="64">
        <v>0</v>
      </c>
      <c r="F12988" s="64">
        <v>0</v>
      </c>
      <c r="G12988" s="64">
        <v>2</v>
      </c>
      <c r="H12988" s="64">
        <v>2</v>
      </c>
    </row>
    <row r="12989" spans="1:8" x14ac:dyDescent="0.3">
      <c r="A12989" s="63" t="s">
        <v>15475</v>
      </c>
      <c r="B12989" s="63" t="s">
        <v>15476</v>
      </c>
      <c r="C12989" s="63" t="s">
        <v>11541</v>
      </c>
      <c r="D12989" s="63" t="s">
        <v>11542</v>
      </c>
      <c r="E12989" s="64">
        <v>1</v>
      </c>
      <c r="F12989" s="64">
        <v>5</v>
      </c>
      <c r="G12989" s="64">
        <v>0</v>
      </c>
      <c r="H12989" s="64">
        <v>5</v>
      </c>
    </row>
    <row r="12990" spans="1:8" x14ac:dyDescent="0.3">
      <c r="A12990" s="63" t="s">
        <v>15475</v>
      </c>
      <c r="B12990" s="63" t="s">
        <v>15476</v>
      </c>
      <c r="C12990" s="63" t="s">
        <v>11955</v>
      </c>
      <c r="D12990" s="63" t="s">
        <v>11956</v>
      </c>
      <c r="E12990" s="64">
        <v>0</v>
      </c>
      <c r="F12990" s="64">
        <v>0</v>
      </c>
      <c r="G12990" s="64">
        <v>1</v>
      </c>
      <c r="H12990" s="64">
        <v>1</v>
      </c>
    </row>
    <row r="12991" spans="1:8" x14ac:dyDescent="0.3">
      <c r="A12991" s="63" t="s">
        <v>15475</v>
      </c>
      <c r="B12991" s="63" t="s">
        <v>15476</v>
      </c>
      <c r="C12991" s="63" t="s">
        <v>12127</v>
      </c>
      <c r="D12991" s="63" t="s">
        <v>12128</v>
      </c>
      <c r="E12991" s="64">
        <v>0</v>
      </c>
      <c r="F12991" s="64">
        <v>4</v>
      </c>
      <c r="G12991" s="64">
        <v>2</v>
      </c>
      <c r="H12991" s="64">
        <v>6</v>
      </c>
    </row>
    <row r="12992" spans="1:8" x14ac:dyDescent="0.3">
      <c r="A12992" s="63" t="s">
        <v>15475</v>
      </c>
      <c r="B12992" s="63" t="s">
        <v>15476</v>
      </c>
      <c r="C12992" s="63" t="s">
        <v>12283</v>
      </c>
      <c r="D12992" s="63" t="s">
        <v>15466</v>
      </c>
      <c r="E12992" s="64">
        <v>0</v>
      </c>
      <c r="F12992" s="64">
        <v>2</v>
      </c>
      <c r="G12992" s="64">
        <v>0</v>
      </c>
      <c r="H12992" s="64">
        <v>2</v>
      </c>
    </row>
    <row r="12993" spans="1:8" x14ac:dyDescent="0.3">
      <c r="A12993" s="63" t="s">
        <v>15475</v>
      </c>
      <c r="B12993" s="63" t="s">
        <v>15476</v>
      </c>
      <c r="C12993" s="63" t="s">
        <v>11611</v>
      </c>
      <c r="D12993" s="63" t="s">
        <v>15443</v>
      </c>
      <c r="E12993" s="64">
        <v>0</v>
      </c>
      <c r="F12993" s="64">
        <v>1</v>
      </c>
      <c r="G12993" s="64">
        <v>0</v>
      </c>
      <c r="H12993" s="64">
        <v>1</v>
      </c>
    </row>
    <row r="12994" spans="1:8" x14ac:dyDescent="0.3">
      <c r="A12994" s="63" t="s">
        <v>15475</v>
      </c>
      <c r="B12994" s="63" t="s">
        <v>15476</v>
      </c>
      <c r="C12994" s="63" t="s">
        <v>11746</v>
      </c>
      <c r="D12994" s="63" t="s">
        <v>15456</v>
      </c>
      <c r="E12994" s="64">
        <v>0</v>
      </c>
      <c r="F12994" s="64">
        <v>6</v>
      </c>
      <c r="G12994" s="64">
        <v>3</v>
      </c>
      <c r="H12994" s="64">
        <v>9</v>
      </c>
    </row>
    <row r="12995" spans="1:8" x14ac:dyDescent="0.3">
      <c r="A12995" s="63" t="s">
        <v>15475</v>
      </c>
      <c r="B12995" s="63" t="s">
        <v>15476</v>
      </c>
      <c r="C12995" s="63" t="s">
        <v>11675</v>
      </c>
      <c r="D12995" s="63" t="s">
        <v>11676</v>
      </c>
      <c r="E12995" s="64">
        <v>0</v>
      </c>
      <c r="F12995" s="64">
        <v>2</v>
      </c>
      <c r="G12995" s="64">
        <v>5</v>
      </c>
      <c r="H12995" s="64">
        <v>7</v>
      </c>
    </row>
    <row r="12996" spans="1:8" x14ac:dyDescent="0.3">
      <c r="A12996" s="63" t="s">
        <v>15475</v>
      </c>
      <c r="B12996" s="63" t="s">
        <v>15476</v>
      </c>
      <c r="C12996" s="63" t="s">
        <v>12253</v>
      </c>
      <c r="D12996" s="63" t="s">
        <v>12254</v>
      </c>
      <c r="E12996" s="64">
        <v>5</v>
      </c>
      <c r="F12996" s="64">
        <v>9</v>
      </c>
      <c r="G12996" s="64">
        <v>0</v>
      </c>
      <c r="H12996" s="64">
        <v>9</v>
      </c>
    </row>
    <row r="12997" spans="1:8" x14ac:dyDescent="0.3">
      <c r="A12997" s="63" t="s">
        <v>15475</v>
      </c>
      <c r="B12997" s="63" t="s">
        <v>15476</v>
      </c>
      <c r="C12997" s="63" t="s">
        <v>11931</v>
      </c>
      <c r="D12997" s="63" t="s">
        <v>14570</v>
      </c>
      <c r="E12997" s="64">
        <v>0</v>
      </c>
      <c r="F12997" s="64">
        <v>0</v>
      </c>
      <c r="G12997" s="64">
        <v>2</v>
      </c>
      <c r="H12997" s="64">
        <v>2</v>
      </c>
    </row>
    <row r="12998" spans="1:8" x14ac:dyDescent="0.3">
      <c r="A12998" s="63" t="s">
        <v>15475</v>
      </c>
      <c r="B12998" s="63" t="s">
        <v>15476</v>
      </c>
      <c r="C12998" s="63" t="s">
        <v>12227</v>
      </c>
      <c r="D12998" s="63" t="s">
        <v>12228</v>
      </c>
      <c r="E12998" s="64">
        <v>1</v>
      </c>
      <c r="F12998" s="64">
        <v>8</v>
      </c>
      <c r="G12998" s="64">
        <v>6</v>
      </c>
      <c r="H12998" s="64">
        <v>14</v>
      </c>
    </row>
    <row r="12999" spans="1:8" x14ac:dyDescent="0.3">
      <c r="A12999" s="63" t="s">
        <v>15475</v>
      </c>
      <c r="B12999" s="63" t="s">
        <v>15476</v>
      </c>
      <c r="C12999" s="63" t="s">
        <v>3612</v>
      </c>
      <c r="D12999" s="63" t="s">
        <v>14545</v>
      </c>
      <c r="E12999" s="64">
        <v>0</v>
      </c>
      <c r="F12999" s="64">
        <v>0</v>
      </c>
      <c r="G12999" s="64">
        <v>1</v>
      </c>
      <c r="H12999" s="64">
        <v>1</v>
      </c>
    </row>
    <row r="13000" spans="1:8" x14ac:dyDescent="0.3">
      <c r="A13000" s="63" t="s">
        <v>15475</v>
      </c>
      <c r="B13000" s="63" t="s">
        <v>15476</v>
      </c>
      <c r="C13000" s="63" t="s">
        <v>11949</v>
      </c>
      <c r="D13000" s="63" t="s">
        <v>14526</v>
      </c>
      <c r="E13000" s="64">
        <v>0</v>
      </c>
      <c r="F13000" s="64">
        <v>0</v>
      </c>
      <c r="G13000" s="64">
        <v>18</v>
      </c>
      <c r="H13000" s="64">
        <v>18</v>
      </c>
    </row>
    <row r="13001" spans="1:8" x14ac:dyDescent="0.3">
      <c r="A13001" s="63" t="s">
        <v>15475</v>
      </c>
      <c r="B13001" s="63" t="s">
        <v>15476</v>
      </c>
      <c r="C13001" s="63" t="s">
        <v>12092</v>
      </c>
      <c r="D13001" s="63" t="s">
        <v>14566</v>
      </c>
      <c r="E13001" s="64">
        <v>0</v>
      </c>
      <c r="F13001" s="64">
        <v>0</v>
      </c>
      <c r="G13001" s="64">
        <v>53</v>
      </c>
      <c r="H13001" s="64">
        <v>53</v>
      </c>
    </row>
    <row r="13002" spans="1:8" x14ac:dyDescent="0.3">
      <c r="A13002" s="63" t="s">
        <v>15475</v>
      </c>
      <c r="B13002" s="63" t="s">
        <v>15476</v>
      </c>
      <c r="C13002" s="63" t="s">
        <v>11594</v>
      </c>
      <c r="D13002" s="63" t="s">
        <v>565</v>
      </c>
      <c r="E13002" s="64">
        <v>0</v>
      </c>
      <c r="F13002" s="64">
        <v>3</v>
      </c>
      <c r="G13002" s="64">
        <v>1</v>
      </c>
      <c r="H13002" s="64">
        <v>4</v>
      </c>
    </row>
    <row r="13003" spans="1:8" x14ac:dyDescent="0.3">
      <c r="A13003" s="63" t="s">
        <v>15475</v>
      </c>
      <c r="B13003" s="63" t="s">
        <v>15476</v>
      </c>
      <c r="C13003" s="63" t="s">
        <v>12005</v>
      </c>
      <c r="D13003" s="63" t="s">
        <v>14162</v>
      </c>
      <c r="E13003" s="64">
        <v>2</v>
      </c>
      <c r="F13003" s="64">
        <v>10</v>
      </c>
      <c r="G13003" s="64">
        <v>3</v>
      </c>
      <c r="H13003" s="64">
        <v>13</v>
      </c>
    </row>
    <row r="13004" spans="1:8" x14ac:dyDescent="0.3">
      <c r="A13004" s="63" t="s">
        <v>15475</v>
      </c>
      <c r="B13004" s="63" t="s">
        <v>15476</v>
      </c>
      <c r="C13004" s="63" t="s">
        <v>11975</v>
      </c>
      <c r="D13004" s="63" t="s">
        <v>14448</v>
      </c>
      <c r="E13004" s="64">
        <v>1</v>
      </c>
      <c r="F13004" s="64">
        <v>4</v>
      </c>
      <c r="G13004" s="64">
        <v>3</v>
      </c>
      <c r="H13004" s="64">
        <v>7</v>
      </c>
    </row>
    <row r="13005" spans="1:8" x14ac:dyDescent="0.3">
      <c r="A13005" s="63" t="s">
        <v>15475</v>
      </c>
      <c r="B13005" s="63" t="s">
        <v>15476</v>
      </c>
      <c r="C13005" s="63" t="s">
        <v>12225</v>
      </c>
      <c r="D13005" s="63" t="s">
        <v>15433</v>
      </c>
      <c r="E13005" s="64">
        <v>0</v>
      </c>
      <c r="F13005" s="64">
        <v>3</v>
      </c>
      <c r="G13005" s="64">
        <v>3</v>
      </c>
      <c r="H13005" s="64">
        <v>6</v>
      </c>
    </row>
    <row r="13006" spans="1:8" x14ac:dyDescent="0.3">
      <c r="A13006" s="63" t="s">
        <v>15475</v>
      </c>
      <c r="B13006" s="63" t="s">
        <v>15476</v>
      </c>
      <c r="C13006" s="63" t="s">
        <v>11537</v>
      </c>
      <c r="D13006" s="63" t="s">
        <v>11538</v>
      </c>
      <c r="E13006" s="64">
        <v>0</v>
      </c>
      <c r="F13006" s="64">
        <v>0</v>
      </c>
      <c r="G13006" s="64">
        <v>2</v>
      </c>
      <c r="H13006" s="64">
        <v>2</v>
      </c>
    </row>
    <row r="13007" spans="1:8" x14ac:dyDescent="0.3">
      <c r="A13007" s="63" t="s">
        <v>15475</v>
      </c>
      <c r="B13007" s="63" t="s">
        <v>15476</v>
      </c>
      <c r="C13007" s="63" t="s">
        <v>11889</v>
      </c>
      <c r="D13007" s="63" t="s">
        <v>11890</v>
      </c>
      <c r="E13007" s="64">
        <v>0</v>
      </c>
      <c r="F13007" s="64">
        <v>1</v>
      </c>
      <c r="G13007" s="64">
        <v>1</v>
      </c>
      <c r="H13007" s="64">
        <v>2</v>
      </c>
    </row>
    <row r="13008" spans="1:8" x14ac:dyDescent="0.3">
      <c r="A13008" s="63" t="s">
        <v>15475</v>
      </c>
      <c r="B13008" s="63" t="s">
        <v>15476</v>
      </c>
      <c r="C13008" s="63" t="s">
        <v>11770</v>
      </c>
      <c r="D13008" s="63" t="s">
        <v>1090</v>
      </c>
      <c r="E13008" s="64">
        <v>3</v>
      </c>
      <c r="F13008" s="64">
        <v>6</v>
      </c>
      <c r="G13008" s="64">
        <v>8</v>
      </c>
      <c r="H13008" s="64">
        <v>14</v>
      </c>
    </row>
    <row r="13009" spans="1:8" x14ac:dyDescent="0.3">
      <c r="A13009" s="63" t="s">
        <v>15475</v>
      </c>
      <c r="B13009" s="63" t="s">
        <v>15476</v>
      </c>
      <c r="C13009" s="63" t="s">
        <v>12020</v>
      </c>
      <c r="D13009" s="63" t="s">
        <v>12021</v>
      </c>
      <c r="E13009" s="64">
        <v>0</v>
      </c>
      <c r="F13009" s="64">
        <v>8</v>
      </c>
      <c r="G13009" s="64">
        <v>1</v>
      </c>
      <c r="H13009" s="64">
        <v>9</v>
      </c>
    </row>
    <row r="13010" spans="1:8" x14ac:dyDescent="0.3">
      <c r="A13010" s="63" t="s">
        <v>15351</v>
      </c>
      <c r="B13010" s="63" t="s">
        <v>15352</v>
      </c>
      <c r="C13010" s="63" t="s">
        <v>10994</v>
      </c>
      <c r="D13010" s="63" t="s">
        <v>10995</v>
      </c>
      <c r="E13010" s="64">
        <v>0</v>
      </c>
      <c r="F13010" s="64">
        <v>2</v>
      </c>
      <c r="G13010" s="64">
        <v>0</v>
      </c>
      <c r="H13010" s="64">
        <v>2</v>
      </c>
    </row>
    <row r="13011" spans="1:8" x14ac:dyDescent="0.3">
      <c r="A13011" s="63" t="s">
        <v>15351</v>
      </c>
      <c r="B13011" s="63" t="s">
        <v>15352</v>
      </c>
      <c r="C13011" s="63" t="s">
        <v>142</v>
      </c>
      <c r="D13011" s="63" t="s">
        <v>143</v>
      </c>
      <c r="E13011" s="64">
        <v>0</v>
      </c>
      <c r="F13011" s="64">
        <v>0</v>
      </c>
      <c r="G13011" s="64">
        <v>3</v>
      </c>
      <c r="H13011" s="64">
        <v>3</v>
      </c>
    </row>
    <row r="13012" spans="1:8" x14ac:dyDescent="0.3">
      <c r="A13012" s="63" t="s">
        <v>15351</v>
      </c>
      <c r="B13012" s="63" t="s">
        <v>15352</v>
      </c>
      <c r="C13012" s="63" t="s">
        <v>10428</v>
      </c>
      <c r="D13012" s="63" t="s">
        <v>10429</v>
      </c>
      <c r="E13012" s="64">
        <v>0</v>
      </c>
      <c r="F13012" s="64">
        <v>0</v>
      </c>
      <c r="G13012" s="64">
        <v>3</v>
      </c>
      <c r="H13012" s="64">
        <v>3</v>
      </c>
    </row>
    <row r="13013" spans="1:8" x14ac:dyDescent="0.3">
      <c r="A13013" s="63" t="s">
        <v>15351</v>
      </c>
      <c r="B13013" s="63" t="s">
        <v>15352</v>
      </c>
      <c r="C13013" s="63" t="s">
        <v>10992</v>
      </c>
      <c r="D13013" s="63" t="s">
        <v>10993</v>
      </c>
      <c r="E13013" s="64">
        <v>0</v>
      </c>
      <c r="F13013" s="64">
        <v>6</v>
      </c>
      <c r="G13013" s="64">
        <v>6</v>
      </c>
      <c r="H13013" s="64">
        <v>12</v>
      </c>
    </row>
    <row r="13014" spans="1:8" x14ac:dyDescent="0.3">
      <c r="A13014" s="63" t="s">
        <v>15351</v>
      </c>
      <c r="B13014" s="63" t="s">
        <v>15352</v>
      </c>
      <c r="C13014" s="63" t="s">
        <v>12802</v>
      </c>
      <c r="D13014" s="63" t="s">
        <v>12803</v>
      </c>
      <c r="E13014" s="64">
        <v>0</v>
      </c>
      <c r="F13014" s="64">
        <v>2</v>
      </c>
      <c r="G13014" s="64">
        <v>0</v>
      </c>
      <c r="H13014" s="64">
        <v>2</v>
      </c>
    </row>
    <row r="13015" spans="1:8" x14ac:dyDescent="0.3">
      <c r="A13015" s="63" t="s">
        <v>15351</v>
      </c>
      <c r="B13015" s="63" t="s">
        <v>15352</v>
      </c>
      <c r="C13015" s="63" t="s">
        <v>11071</v>
      </c>
      <c r="D13015" s="63" t="s">
        <v>13887</v>
      </c>
      <c r="E13015" s="64">
        <v>0</v>
      </c>
      <c r="F13015" s="64">
        <v>1</v>
      </c>
      <c r="G13015" s="64">
        <v>7</v>
      </c>
      <c r="H13015" s="64">
        <v>8</v>
      </c>
    </row>
    <row r="13016" spans="1:8" x14ac:dyDescent="0.3">
      <c r="A13016" s="63" t="s">
        <v>15351</v>
      </c>
      <c r="B13016" s="63" t="s">
        <v>15352</v>
      </c>
      <c r="C13016" s="63" t="s">
        <v>11079</v>
      </c>
      <c r="D13016" s="63" t="s">
        <v>11080</v>
      </c>
      <c r="E13016" s="64">
        <v>1</v>
      </c>
      <c r="F13016" s="64">
        <v>2</v>
      </c>
      <c r="G13016" s="64">
        <v>0</v>
      </c>
      <c r="H13016" s="64">
        <v>2</v>
      </c>
    </row>
    <row r="13017" spans="1:8" x14ac:dyDescent="0.3">
      <c r="A13017" s="63" t="s">
        <v>15351</v>
      </c>
      <c r="B13017" s="63" t="s">
        <v>15352</v>
      </c>
      <c r="C13017" s="63" t="s">
        <v>11073</v>
      </c>
      <c r="D13017" s="63" t="s">
        <v>14327</v>
      </c>
      <c r="E13017" s="64">
        <v>3</v>
      </c>
      <c r="F13017" s="64">
        <v>3</v>
      </c>
      <c r="G13017" s="64">
        <v>0</v>
      </c>
      <c r="H13017" s="64">
        <v>3</v>
      </c>
    </row>
    <row r="13018" spans="1:8" x14ac:dyDescent="0.3">
      <c r="A13018" s="63" t="s">
        <v>15351</v>
      </c>
      <c r="B13018" s="63" t="s">
        <v>15352</v>
      </c>
      <c r="C13018" s="63" t="s">
        <v>11026</v>
      </c>
      <c r="D13018" s="63" t="s">
        <v>11094</v>
      </c>
      <c r="E13018" s="64">
        <v>0</v>
      </c>
      <c r="F13018" s="64">
        <v>1</v>
      </c>
      <c r="G13018" s="64">
        <v>0</v>
      </c>
      <c r="H13018" s="64">
        <v>1</v>
      </c>
    </row>
    <row r="13019" spans="1:8" x14ac:dyDescent="0.3">
      <c r="A13019" s="63" t="s">
        <v>15351</v>
      </c>
      <c r="B13019" s="63" t="s">
        <v>15352</v>
      </c>
      <c r="C13019" s="63" t="s">
        <v>12714</v>
      </c>
      <c r="D13019" s="63" t="s">
        <v>15340</v>
      </c>
      <c r="E13019" s="64">
        <v>2</v>
      </c>
      <c r="F13019" s="64">
        <v>23</v>
      </c>
      <c r="G13019" s="64">
        <v>1</v>
      </c>
      <c r="H13019" s="64">
        <v>24</v>
      </c>
    </row>
    <row r="13020" spans="1:8" x14ac:dyDescent="0.3">
      <c r="A13020" s="63" t="s">
        <v>15351</v>
      </c>
      <c r="B13020" s="63" t="s">
        <v>15352</v>
      </c>
      <c r="C13020" s="63" t="s">
        <v>11077</v>
      </c>
      <c r="D13020" s="63" t="s">
        <v>14322</v>
      </c>
      <c r="E13020" s="64">
        <v>0</v>
      </c>
      <c r="F13020" s="64">
        <v>3</v>
      </c>
      <c r="G13020" s="64">
        <v>2</v>
      </c>
      <c r="H13020" s="64">
        <v>5</v>
      </c>
    </row>
    <row r="13021" spans="1:8" x14ac:dyDescent="0.3">
      <c r="A13021" s="63" t="s">
        <v>15351</v>
      </c>
      <c r="B13021" s="63" t="s">
        <v>15352</v>
      </c>
      <c r="C13021" s="63" t="s">
        <v>11075</v>
      </c>
      <c r="D13021" s="63" t="s">
        <v>11076</v>
      </c>
      <c r="E13021" s="64">
        <v>0</v>
      </c>
      <c r="F13021" s="64">
        <v>1</v>
      </c>
      <c r="G13021" s="64">
        <v>2</v>
      </c>
      <c r="H13021" s="64">
        <v>3</v>
      </c>
    </row>
    <row r="13022" spans="1:8" x14ac:dyDescent="0.3">
      <c r="A13022" s="63" t="s">
        <v>15503</v>
      </c>
      <c r="B13022" s="63" t="s">
        <v>15504</v>
      </c>
      <c r="C13022" s="63" t="s">
        <v>3220</v>
      </c>
      <c r="D13022" s="63" t="s">
        <v>14520</v>
      </c>
      <c r="E13022" s="64">
        <v>0</v>
      </c>
      <c r="F13022" s="64">
        <v>1</v>
      </c>
      <c r="G13022" s="64">
        <v>0</v>
      </c>
      <c r="H13022" s="64">
        <v>1</v>
      </c>
    </row>
    <row r="13023" spans="1:8" x14ac:dyDescent="0.3">
      <c r="A13023" s="63" t="s">
        <v>15503</v>
      </c>
      <c r="B13023" s="63" t="s">
        <v>15504</v>
      </c>
      <c r="C13023" s="63" t="s">
        <v>4057</v>
      </c>
      <c r="D13023" s="63" t="s">
        <v>14521</v>
      </c>
      <c r="E13023" s="64">
        <v>0</v>
      </c>
      <c r="F13023" s="64">
        <v>2</v>
      </c>
      <c r="G13023" s="64">
        <v>3</v>
      </c>
      <c r="H13023" s="64">
        <v>5</v>
      </c>
    </row>
    <row r="13024" spans="1:8" x14ac:dyDescent="0.3">
      <c r="A13024" s="63" t="s">
        <v>15503</v>
      </c>
      <c r="B13024" s="63" t="s">
        <v>15504</v>
      </c>
      <c r="C13024" s="63" t="s">
        <v>3930</v>
      </c>
      <c r="D13024" s="63" t="s">
        <v>3931</v>
      </c>
      <c r="E13024" s="64">
        <v>0</v>
      </c>
      <c r="F13024" s="64">
        <v>0</v>
      </c>
      <c r="G13024" s="64">
        <v>23</v>
      </c>
      <c r="H13024" s="64">
        <v>23</v>
      </c>
    </row>
    <row r="13025" spans="1:8" x14ac:dyDescent="0.3">
      <c r="A13025" s="63" t="s">
        <v>15503</v>
      </c>
      <c r="B13025" s="63" t="s">
        <v>15504</v>
      </c>
      <c r="C13025" s="63" t="s">
        <v>4037</v>
      </c>
      <c r="D13025" s="63" t="s">
        <v>4038</v>
      </c>
      <c r="E13025" s="64">
        <v>1</v>
      </c>
      <c r="F13025" s="64">
        <v>4</v>
      </c>
      <c r="G13025" s="64">
        <v>2</v>
      </c>
      <c r="H13025" s="64">
        <v>6</v>
      </c>
    </row>
    <row r="13026" spans="1:8" x14ac:dyDescent="0.3">
      <c r="A13026" s="63" t="s">
        <v>15503</v>
      </c>
      <c r="B13026" s="63" t="s">
        <v>15504</v>
      </c>
      <c r="C13026" s="63" t="s">
        <v>3335</v>
      </c>
      <c r="D13026" s="63" t="s">
        <v>3336</v>
      </c>
      <c r="E13026" s="64">
        <v>0</v>
      </c>
      <c r="F13026" s="64">
        <v>2</v>
      </c>
      <c r="G13026" s="64">
        <v>2</v>
      </c>
      <c r="H13026" s="64">
        <v>4</v>
      </c>
    </row>
    <row r="13027" spans="1:8" x14ac:dyDescent="0.3">
      <c r="A13027" s="63" t="s">
        <v>15503</v>
      </c>
      <c r="B13027" s="63" t="s">
        <v>15504</v>
      </c>
      <c r="C13027" s="63" t="s">
        <v>5861</v>
      </c>
      <c r="D13027" s="63" t="s">
        <v>5862</v>
      </c>
      <c r="E13027" s="64">
        <v>0</v>
      </c>
      <c r="F13027" s="64">
        <v>0</v>
      </c>
      <c r="G13027" s="64">
        <v>1</v>
      </c>
      <c r="H13027" s="64">
        <v>1</v>
      </c>
    </row>
    <row r="13028" spans="1:8" x14ac:dyDescent="0.3">
      <c r="A13028" s="63" t="s">
        <v>15503</v>
      </c>
      <c r="B13028" s="63" t="s">
        <v>15504</v>
      </c>
      <c r="C13028" s="63" t="s">
        <v>3222</v>
      </c>
      <c r="D13028" s="63" t="s">
        <v>3223</v>
      </c>
      <c r="E13028" s="64">
        <v>0</v>
      </c>
      <c r="F13028" s="64">
        <v>1</v>
      </c>
      <c r="G13028" s="64">
        <v>3</v>
      </c>
      <c r="H13028" s="64">
        <v>4</v>
      </c>
    </row>
    <row r="13029" spans="1:8" x14ac:dyDescent="0.3">
      <c r="A13029" s="63" t="s">
        <v>15503</v>
      </c>
      <c r="B13029" s="63" t="s">
        <v>15504</v>
      </c>
      <c r="C13029" s="63" t="s">
        <v>4020</v>
      </c>
      <c r="D13029" s="63" t="s">
        <v>14556</v>
      </c>
      <c r="E13029" s="64">
        <v>0</v>
      </c>
      <c r="F13029" s="64">
        <v>4</v>
      </c>
      <c r="G13029" s="64">
        <v>0</v>
      </c>
      <c r="H13029" s="64">
        <v>4</v>
      </c>
    </row>
    <row r="13030" spans="1:8" x14ac:dyDescent="0.3">
      <c r="A13030" s="63" t="s">
        <v>15503</v>
      </c>
      <c r="B13030" s="63" t="s">
        <v>15504</v>
      </c>
      <c r="C13030" s="63" t="s">
        <v>3273</v>
      </c>
      <c r="D13030" s="63" t="s">
        <v>3274</v>
      </c>
      <c r="E13030" s="64">
        <v>0</v>
      </c>
      <c r="F13030" s="64">
        <v>0</v>
      </c>
      <c r="G13030" s="64">
        <v>2</v>
      </c>
      <c r="H13030" s="64">
        <v>2</v>
      </c>
    </row>
    <row r="13031" spans="1:8" x14ac:dyDescent="0.3">
      <c r="A13031" s="63" t="s">
        <v>15503</v>
      </c>
      <c r="B13031" s="63" t="s">
        <v>15504</v>
      </c>
      <c r="C13031" s="63" t="s">
        <v>3787</v>
      </c>
      <c r="D13031" s="63" t="s">
        <v>3788</v>
      </c>
      <c r="E13031" s="64">
        <v>0</v>
      </c>
      <c r="F13031" s="64">
        <v>1</v>
      </c>
      <c r="G13031" s="64">
        <v>1</v>
      </c>
      <c r="H13031" s="64">
        <v>2</v>
      </c>
    </row>
    <row r="13032" spans="1:8" x14ac:dyDescent="0.3">
      <c r="A13032" s="63" t="s">
        <v>15503</v>
      </c>
      <c r="B13032" s="63" t="s">
        <v>15504</v>
      </c>
      <c r="C13032" s="63" t="s">
        <v>11923</v>
      </c>
      <c r="D13032" s="63" t="s">
        <v>11924</v>
      </c>
      <c r="E13032" s="64">
        <v>0</v>
      </c>
      <c r="F13032" s="64">
        <v>2</v>
      </c>
      <c r="G13032" s="64">
        <v>3</v>
      </c>
      <c r="H13032" s="64">
        <v>5</v>
      </c>
    </row>
    <row r="13033" spans="1:8" x14ac:dyDescent="0.3">
      <c r="A13033" s="63" t="s">
        <v>15503</v>
      </c>
      <c r="B13033" s="63" t="s">
        <v>15504</v>
      </c>
      <c r="C13033" s="63" t="s">
        <v>4082</v>
      </c>
      <c r="D13033" s="63" t="s">
        <v>4083</v>
      </c>
      <c r="E13033" s="64">
        <v>0</v>
      </c>
      <c r="F13033" s="64">
        <v>0</v>
      </c>
      <c r="G13033" s="64">
        <v>1</v>
      </c>
      <c r="H13033" s="64">
        <v>1</v>
      </c>
    </row>
    <row r="13034" spans="1:8" x14ac:dyDescent="0.3">
      <c r="A13034" s="63" t="s">
        <v>15503</v>
      </c>
      <c r="B13034" s="63" t="s">
        <v>15504</v>
      </c>
      <c r="C13034" s="63" t="s">
        <v>11951</v>
      </c>
      <c r="D13034" s="63" t="s">
        <v>14689</v>
      </c>
      <c r="E13034" s="64">
        <v>11</v>
      </c>
      <c r="F13034" s="64">
        <v>14</v>
      </c>
      <c r="G13034" s="64">
        <v>0</v>
      </c>
      <c r="H13034" s="64">
        <v>14</v>
      </c>
    </row>
    <row r="13035" spans="1:8" x14ac:dyDescent="0.3">
      <c r="A13035" s="63" t="s">
        <v>15503</v>
      </c>
      <c r="B13035" s="63" t="s">
        <v>15504</v>
      </c>
      <c r="C13035" s="63" t="s">
        <v>3269</v>
      </c>
      <c r="D13035" s="63" t="s">
        <v>3270</v>
      </c>
      <c r="E13035" s="64">
        <v>0</v>
      </c>
      <c r="F13035" s="64">
        <v>0</v>
      </c>
      <c r="G13035" s="64">
        <v>12</v>
      </c>
      <c r="H13035" s="64">
        <v>12</v>
      </c>
    </row>
    <row r="13036" spans="1:8" x14ac:dyDescent="0.3">
      <c r="A13036" s="63" t="s">
        <v>15503</v>
      </c>
      <c r="B13036" s="63" t="s">
        <v>15504</v>
      </c>
      <c r="C13036" s="63" t="s">
        <v>11865</v>
      </c>
      <c r="D13036" s="63" t="s">
        <v>14706</v>
      </c>
      <c r="E13036" s="64">
        <v>0</v>
      </c>
      <c r="F13036" s="64">
        <v>1</v>
      </c>
      <c r="G13036" s="64">
        <v>0</v>
      </c>
      <c r="H13036" s="64">
        <v>1</v>
      </c>
    </row>
    <row r="13037" spans="1:8" x14ac:dyDescent="0.3">
      <c r="A13037" s="63" t="s">
        <v>15503</v>
      </c>
      <c r="B13037" s="63" t="s">
        <v>15504</v>
      </c>
      <c r="C13037" s="63" t="s">
        <v>4055</v>
      </c>
      <c r="D13037" s="63" t="s">
        <v>14522</v>
      </c>
      <c r="E13037" s="64">
        <v>0</v>
      </c>
      <c r="F13037" s="64">
        <v>0</v>
      </c>
      <c r="G13037" s="64">
        <v>7</v>
      </c>
      <c r="H13037" s="64">
        <v>7</v>
      </c>
    </row>
    <row r="13038" spans="1:8" x14ac:dyDescent="0.3">
      <c r="A13038" s="63" t="s">
        <v>15503</v>
      </c>
      <c r="B13038" s="63" t="s">
        <v>15504</v>
      </c>
      <c r="C13038" s="63" t="s">
        <v>11955</v>
      </c>
      <c r="D13038" s="63" t="s">
        <v>11956</v>
      </c>
      <c r="E13038" s="64">
        <v>1</v>
      </c>
      <c r="F13038" s="64">
        <v>6</v>
      </c>
      <c r="G13038" s="64">
        <v>5</v>
      </c>
      <c r="H13038" s="64">
        <v>11</v>
      </c>
    </row>
    <row r="13039" spans="1:8" x14ac:dyDescent="0.3">
      <c r="A13039" s="63" t="s">
        <v>15503</v>
      </c>
      <c r="B13039" s="63" t="s">
        <v>15504</v>
      </c>
      <c r="C13039" s="63" t="s">
        <v>11903</v>
      </c>
      <c r="D13039" s="63" t="s">
        <v>11904</v>
      </c>
      <c r="E13039" s="64">
        <v>3</v>
      </c>
      <c r="F13039" s="64">
        <v>12</v>
      </c>
      <c r="G13039" s="64">
        <v>0</v>
      </c>
      <c r="H13039" s="64">
        <v>12</v>
      </c>
    </row>
    <row r="13040" spans="1:8" x14ac:dyDescent="0.3">
      <c r="A13040" s="63" t="s">
        <v>15503</v>
      </c>
      <c r="B13040" s="63" t="s">
        <v>15504</v>
      </c>
      <c r="C13040" s="63" t="s">
        <v>4099</v>
      </c>
      <c r="D13040" s="63" t="s">
        <v>4100</v>
      </c>
      <c r="E13040" s="64">
        <v>0</v>
      </c>
      <c r="F13040" s="64">
        <v>1</v>
      </c>
      <c r="G13040" s="64">
        <v>0</v>
      </c>
      <c r="H13040" s="64">
        <v>1</v>
      </c>
    </row>
    <row r="13041" spans="1:8" x14ac:dyDescent="0.3">
      <c r="A13041" s="63" t="s">
        <v>15503</v>
      </c>
      <c r="B13041" s="63" t="s">
        <v>15504</v>
      </c>
      <c r="C13041" s="63" t="s">
        <v>12127</v>
      </c>
      <c r="D13041" s="63" t="s">
        <v>12128</v>
      </c>
      <c r="E13041" s="64">
        <v>0</v>
      </c>
      <c r="F13041" s="64">
        <v>4</v>
      </c>
      <c r="G13041" s="64">
        <v>2</v>
      </c>
      <c r="H13041" s="64">
        <v>6</v>
      </c>
    </row>
    <row r="13042" spans="1:8" x14ac:dyDescent="0.3">
      <c r="A13042" s="63" t="s">
        <v>15503</v>
      </c>
      <c r="B13042" s="63" t="s">
        <v>15504</v>
      </c>
      <c r="C13042" s="63" t="s">
        <v>12091</v>
      </c>
      <c r="D13042" s="63" t="s">
        <v>3453</v>
      </c>
      <c r="E13042" s="64">
        <v>0</v>
      </c>
      <c r="F13042" s="64">
        <v>1</v>
      </c>
      <c r="G13042" s="64">
        <v>0</v>
      </c>
      <c r="H13042" s="64">
        <v>1</v>
      </c>
    </row>
    <row r="13043" spans="1:8" x14ac:dyDescent="0.3">
      <c r="A13043" s="63" t="s">
        <v>15503</v>
      </c>
      <c r="B13043" s="63" t="s">
        <v>15504</v>
      </c>
      <c r="C13043" s="63" t="s">
        <v>3979</v>
      </c>
      <c r="D13043" s="63" t="s">
        <v>3980</v>
      </c>
      <c r="E13043" s="64">
        <v>0</v>
      </c>
      <c r="F13043" s="64">
        <v>0</v>
      </c>
      <c r="G13043" s="64">
        <v>12</v>
      </c>
      <c r="H13043" s="64">
        <v>12</v>
      </c>
    </row>
    <row r="13044" spans="1:8" x14ac:dyDescent="0.3">
      <c r="A13044" s="63" t="s">
        <v>15503</v>
      </c>
      <c r="B13044" s="63" t="s">
        <v>15504</v>
      </c>
      <c r="C13044" s="63" t="s">
        <v>4080</v>
      </c>
      <c r="D13044" s="63" t="s">
        <v>4081</v>
      </c>
      <c r="E13044" s="64">
        <v>1</v>
      </c>
      <c r="F13044" s="64">
        <v>2</v>
      </c>
      <c r="G13044" s="64">
        <v>5</v>
      </c>
      <c r="H13044" s="64">
        <v>7</v>
      </c>
    </row>
    <row r="13045" spans="1:8" x14ac:dyDescent="0.3">
      <c r="A13045" s="63" t="s">
        <v>15503</v>
      </c>
      <c r="B13045" s="63" t="s">
        <v>15504</v>
      </c>
      <c r="C13045" s="63" t="s">
        <v>3247</v>
      </c>
      <c r="D13045" s="63" t="s">
        <v>3248</v>
      </c>
      <c r="E13045" s="64">
        <v>0</v>
      </c>
      <c r="F13045" s="64">
        <v>0</v>
      </c>
      <c r="G13045" s="64">
        <v>1</v>
      </c>
      <c r="H13045" s="64">
        <v>1</v>
      </c>
    </row>
    <row r="13046" spans="1:8" x14ac:dyDescent="0.3">
      <c r="A13046" s="63" t="s">
        <v>15503</v>
      </c>
      <c r="B13046" s="63" t="s">
        <v>15504</v>
      </c>
      <c r="C13046" s="63" t="s">
        <v>11931</v>
      </c>
      <c r="D13046" s="63" t="s">
        <v>14570</v>
      </c>
      <c r="E13046" s="64">
        <v>0</v>
      </c>
      <c r="F13046" s="64">
        <v>0</v>
      </c>
      <c r="G13046" s="64">
        <v>2</v>
      </c>
      <c r="H13046" s="64">
        <v>2</v>
      </c>
    </row>
    <row r="13047" spans="1:8" x14ac:dyDescent="0.3">
      <c r="A13047" s="63" t="s">
        <v>15503</v>
      </c>
      <c r="B13047" s="63" t="s">
        <v>15504</v>
      </c>
      <c r="C13047" s="63" t="s">
        <v>12227</v>
      </c>
      <c r="D13047" s="63" t="s">
        <v>12228</v>
      </c>
      <c r="E13047" s="64">
        <v>0</v>
      </c>
      <c r="F13047" s="64">
        <v>5</v>
      </c>
      <c r="G13047" s="64">
        <v>3</v>
      </c>
      <c r="H13047" s="64">
        <v>8</v>
      </c>
    </row>
    <row r="13048" spans="1:8" x14ac:dyDescent="0.3">
      <c r="A13048" s="63" t="s">
        <v>15503</v>
      </c>
      <c r="B13048" s="63" t="s">
        <v>15504</v>
      </c>
      <c r="C13048" s="63" t="s">
        <v>3932</v>
      </c>
      <c r="D13048" s="63" t="s">
        <v>14523</v>
      </c>
      <c r="E13048" s="64">
        <v>0</v>
      </c>
      <c r="F13048" s="64">
        <v>0</v>
      </c>
      <c r="G13048" s="64">
        <v>2</v>
      </c>
      <c r="H13048" s="64">
        <v>2</v>
      </c>
    </row>
    <row r="13049" spans="1:8" x14ac:dyDescent="0.3">
      <c r="A13049" s="63" t="s">
        <v>15503</v>
      </c>
      <c r="B13049" s="63" t="s">
        <v>15504</v>
      </c>
      <c r="C13049" s="63" t="s">
        <v>4053</v>
      </c>
      <c r="D13049" s="63" t="s">
        <v>14524</v>
      </c>
      <c r="E13049" s="64">
        <v>0</v>
      </c>
      <c r="F13049" s="64">
        <v>1</v>
      </c>
      <c r="G13049" s="64">
        <v>0</v>
      </c>
      <c r="H13049" s="64">
        <v>1</v>
      </c>
    </row>
    <row r="13050" spans="1:8" x14ac:dyDescent="0.3">
      <c r="A13050" s="63" t="s">
        <v>15503</v>
      </c>
      <c r="B13050" s="63" t="s">
        <v>15504</v>
      </c>
      <c r="C13050" s="63" t="s">
        <v>11949</v>
      </c>
      <c r="D13050" s="63" t="s">
        <v>14526</v>
      </c>
      <c r="E13050" s="64">
        <v>0</v>
      </c>
      <c r="F13050" s="64">
        <v>0</v>
      </c>
      <c r="G13050" s="64">
        <v>171</v>
      </c>
      <c r="H13050" s="64">
        <v>171</v>
      </c>
    </row>
    <row r="13051" spans="1:8" x14ac:dyDescent="0.3">
      <c r="A13051" s="63" t="s">
        <v>15503</v>
      </c>
      <c r="B13051" s="63" t="s">
        <v>15504</v>
      </c>
      <c r="C13051" s="63" t="s">
        <v>4035</v>
      </c>
      <c r="D13051" s="63" t="s">
        <v>14528</v>
      </c>
      <c r="E13051" s="64">
        <v>0</v>
      </c>
      <c r="F13051" s="64">
        <v>3</v>
      </c>
      <c r="G13051" s="64">
        <v>2</v>
      </c>
      <c r="H13051" s="64">
        <v>5</v>
      </c>
    </row>
    <row r="13052" spans="1:8" x14ac:dyDescent="0.3">
      <c r="A13052" s="63" t="s">
        <v>15503</v>
      </c>
      <c r="B13052" s="63" t="s">
        <v>15504</v>
      </c>
      <c r="C13052" s="63" t="s">
        <v>4033</v>
      </c>
      <c r="D13052" s="63" t="s">
        <v>14529</v>
      </c>
      <c r="E13052" s="64">
        <v>0</v>
      </c>
      <c r="F13052" s="64">
        <v>0</v>
      </c>
      <c r="G13052" s="64">
        <v>14</v>
      </c>
      <c r="H13052" s="64">
        <v>14</v>
      </c>
    </row>
    <row r="13053" spans="1:8" x14ac:dyDescent="0.3">
      <c r="A13053" s="63" t="s">
        <v>15503</v>
      </c>
      <c r="B13053" s="63" t="s">
        <v>15504</v>
      </c>
      <c r="C13053" s="63" t="s">
        <v>3977</v>
      </c>
      <c r="D13053" s="63" t="s">
        <v>14530</v>
      </c>
      <c r="E13053" s="64">
        <v>0</v>
      </c>
      <c r="F13053" s="64">
        <v>12</v>
      </c>
      <c r="G13053" s="64">
        <v>3</v>
      </c>
      <c r="H13053" s="64">
        <v>15</v>
      </c>
    </row>
    <row r="13054" spans="1:8" x14ac:dyDescent="0.3">
      <c r="A13054" s="63" t="s">
        <v>15503</v>
      </c>
      <c r="B13054" s="63" t="s">
        <v>15504</v>
      </c>
      <c r="C13054" s="63" t="s">
        <v>12092</v>
      </c>
      <c r="D13054" s="63" t="s">
        <v>14566</v>
      </c>
      <c r="E13054" s="64">
        <v>0</v>
      </c>
      <c r="F13054" s="64">
        <v>0</v>
      </c>
      <c r="G13054" s="64">
        <v>4</v>
      </c>
      <c r="H13054" s="64">
        <v>4</v>
      </c>
    </row>
    <row r="13055" spans="1:8" x14ac:dyDescent="0.3">
      <c r="A13055" s="63" t="s">
        <v>15503</v>
      </c>
      <c r="B13055" s="63" t="s">
        <v>15504</v>
      </c>
      <c r="C13055" s="63" t="s">
        <v>11843</v>
      </c>
      <c r="D13055" s="63" t="s">
        <v>14448</v>
      </c>
      <c r="E13055" s="64">
        <v>12</v>
      </c>
      <c r="F13055" s="64">
        <v>74</v>
      </c>
      <c r="G13055" s="64">
        <v>16</v>
      </c>
      <c r="H13055" s="64">
        <v>90</v>
      </c>
    </row>
    <row r="13056" spans="1:8" x14ac:dyDescent="0.3">
      <c r="A13056" s="63" t="s">
        <v>15503</v>
      </c>
      <c r="B13056" s="63" t="s">
        <v>15504</v>
      </c>
      <c r="C13056" s="63" t="s">
        <v>11891</v>
      </c>
      <c r="D13056" s="63" t="s">
        <v>14558</v>
      </c>
      <c r="E13056" s="64">
        <v>0</v>
      </c>
      <c r="F13056" s="64">
        <v>18</v>
      </c>
      <c r="G13056" s="64">
        <v>15</v>
      </c>
      <c r="H13056" s="64">
        <v>33</v>
      </c>
    </row>
    <row r="13057" spans="1:8" x14ac:dyDescent="0.3">
      <c r="A13057" s="63" t="s">
        <v>15503</v>
      </c>
      <c r="B13057" s="63" t="s">
        <v>15504</v>
      </c>
      <c r="C13057" s="63" t="s">
        <v>11537</v>
      </c>
      <c r="D13057" s="63" t="s">
        <v>11538</v>
      </c>
      <c r="E13057" s="64">
        <v>0</v>
      </c>
      <c r="F13057" s="64">
        <v>0</v>
      </c>
      <c r="G13057" s="64">
        <v>1</v>
      </c>
      <c r="H13057" s="64">
        <v>1</v>
      </c>
    </row>
    <row r="13058" spans="1:8" x14ac:dyDescent="0.3">
      <c r="A13058" s="63" t="s">
        <v>15503</v>
      </c>
      <c r="B13058" s="63" t="s">
        <v>15504</v>
      </c>
      <c r="C13058" s="63" t="s">
        <v>11863</v>
      </c>
      <c r="D13058" s="63" t="s">
        <v>15438</v>
      </c>
      <c r="E13058" s="64">
        <v>9</v>
      </c>
      <c r="F13058" s="64">
        <v>44</v>
      </c>
      <c r="G13058" s="64">
        <v>15</v>
      </c>
      <c r="H13058" s="64">
        <v>59</v>
      </c>
    </row>
    <row r="13059" spans="1:8" x14ac:dyDescent="0.3">
      <c r="A13059" s="63" t="s">
        <v>15503</v>
      </c>
      <c r="B13059" s="63" t="s">
        <v>15504</v>
      </c>
      <c r="C13059" s="63" t="s">
        <v>11889</v>
      </c>
      <c r="D13059" s="63" t="s">
        <v>11890</v>
      </c>
      <c r="E13059" s="64">
        <v>0</v>
      </c>
      <c r="F13059" s="64">
        <v>0</v>
      </c>
      <c r="G13059" s="64">
        <v>1</v>
      </c>
      <c r="H13059" s="64">
        <v>1</v>
      </c>
    </row>
    <row r="13060" spans="1:8" x14ac:dyDescent="0.3">
      <c r="A13060" s="63" t="s">
        <v>15503</v>
      </c>
      <c r="B13060" s="63" t="s">
        <v>15504</v>
      </c>
      <c r="C13060" s="63" t="s">
        <v>3566</v>
      </c>
      <c r="D13060" s="63" t="s">
        <v>3567</v>
      </c>
      <c r="E13060" s="64">
        <v>0</v>
      </c>
      <c r="F13060" s="64">
        <v>1</v>
      </c>
      <c r="G13060" s="64">
        <v>0</v>
      </c>
      <c r="H13060" s="64">
        <v>1</v>
      </c>
    </row>
    <row r="13061" spans="1:8" x14ac:dyDescent="0.3">
      <c r="A13061" s="63" t="s">
        <v>14394</v>
      </c>
      <c r="B13061" s="63" t="s">
        <v>14395</v>
      </c>
      <c r="C13061" s="63" t="s">
        <v>2482</v>
      </c>
      <c r="D13061" s="63" t="s">
        <v>2483</v>
      </c>
      <c r="E13061" s="64">
        <v>0</v>
      </c>
      <c r="F13061" s="64">
        <v>2</v>
      </c>
      <c r="G13061" s="64">
        <v>4</v>
      </c>
      <c r="H13061" s="64">
        <v>6</v>
      </c>
    </row>
    <row r="13062" spans="1:8" x14ac:dyDescent="0.3">
      <c r="A13062" s="63" t="s">
        <v>14394</v>
      </c>
      <c r="B13062" s="63" t="s">
        <v>14395</v>
      </c>
      <c r="C13062" s="63" t="s">
        <v>2480</v>
      </c>
      <c r="D13062" s="63" t="s">
        <v>14396</v>
      </c>
      <c r="E13062" s="64">
        <v>0</v>
      </c>
      <c r="F13062" s="64">
        <v>0</v>
      </c>
      <c r="G13062" s="64">
        <v>16</v>
      </c>
      <c r="H13062" s="64">
        <v>16</v>
      </c>
    </row>
    <row r="13063" spans="1:8" x14ac:dyDescent="0.3">
      <c r="A13063" s="63" t="s">
        <v>14394</v>
      </c>
      <c r="B13063" s="63" t="s">
        <v>14395</v>
      </c>
      <c r="C13063" s="63" t="s">
        <v>2478</v>
      </c>
      <c r="D13063" s="63" t="s">
        <v>2479</v>
      </c>
      <c r="E13063" s="64">
        <v>4</v>
      </c>
      <c r="F13063" s="64">
        <v>13</v>
      </c>
      <c r="G13063" s="64">
        <v>0</v>
      </c>
      <c r="H13063" s="64">
        <v>13</v>
      </c>
    </row>
    <row r="13064" spans="1:8" x14ac:dyDescent="0.3">
      <c r="A13064" s="63" t="s">
        <v>14152</v>
      </c>
      <c r="B13064" s="63" t="s">
        <v>14153</v>
      </c>
      <c r="C13064" s="63" t="s">
        <v>13843</v>
      </c>
      <c r="D13064" s="63" t="s">
        <v>13843</v>
      </c>
      <c r="E13064" s="68"/>
      <c r="F13064" s="68"/>
      <c r="G13064" s="68"/>
      <c r="H13064" s="68"/>
    </row>
    <row r="13065" spans="1:8" x14ac:dyDescent="0.3">
      <c r="A13065" s="63" t="s">
        <v>14424</v>
      </c>
      <c r="B13065" s="63" t="s">
        <v>14425</v>
      </c>
      <c r="C13065" s="63" t="s">
        <v>2496</v>
      </c>
      <c r="D13065" s="63" t="s">
        <v>2497</v>
      </c>
      <c r="E13065" s="64">
        <v>0</v>
      </c>
      <c r="F13065" s="64">
        <v>0</v>
      </c>
      <c r="G13065" s="64">
        <v>1</v>
      </c>
      <c r="H13065" s="64">
        <v>1</v>
      </c>
    </row>
    <row r="13066" spans="1:8" x14ac:dyDescent="0.3">
      <c r="A13066" s="63" t="s">
        <v>14424</v>
      </c>
      <c r="B13066" s="63" t="s">
        <v>14425</v>
      </c>
      <c r="C13066" s="63" t="s">
        <v>2482</v>
      </c>
      <c r="D13066" s="63" t="s">
        <v>2483</v>
      </c>
      <c r="E13066" s="64">
        <v>0</v>
      </c>
      <c r="F13066" s="64">
        <v>0</v>
      </c>
      <c r="G13066" s="64">
        <v>1</v>
      </c>
      <c r="H13066" s="64">
        <v>1</v>
      </c>
    </row>
    <row r="13067" spans="1:8" x14ac:dyDescent="0.3">
      <c r="A13067" s="63" t="s">
        <v>14424</v>
      </c>
      <c r="B13067" s="63" t="s">
        <v>14425</v>
      </c>
      <c r="C13067" s="63" t="s">
        <v>9304</v>
      </c>
      <c r="D13067" s="63" t="s">
        <v>9305</v>
      </c>
      <c r="E13067" s="64">
        <v>1</v>
      </c>
      <c r="F13067" s="64">
        <v>2</v>
      </c>
      <c r="G13067" s="64">
        <v>0</v>
      </c>
      <c r="H13067" s="64">
        <v>2</v>
      </c>
    </row>
    <row r="13068" spans="1:8" x14ac:dyDescent="0.3">
      <c r="A13068" s="63" t="s">
        <v>13948</v>
      </c>
      <c r="B13068" s="63" t="s">
        <v>13949</v>
      </c>
      <c r="C13068" s="63" t="s">
        <v>13843</v>
      </c>
      <c r="D13068" s="63" t="s">
        <v>13843</v>
      </c>
      <c r="E13068" s="68"/>
      <c r="F13068" s="68"/>
      <c r="G13068" s="68"/>
      <c r="H13068" s="68"/>
    </row>
    <row r="13069" spans="1:8" x14ac:dyDescent="0.3">
      <c r="A13069" s="63" t="s">
        <v>15275</v>
      </c>
      <c r="B13069" s="63" t="s">
        <v>15276</v>
      </c>
      <c r="C13069" s="63" t="s">
        <v>10513</v>
      </c>
      <c r="D13069" s="63" t="s">
        <v>10514</v>
      </c>
      <c r="E13069" s="64">
        <v>0</v>
      </c>
      <c r="F13069" s="64">
        <v>0</v>
      </c>
      <c r="G13069" s="64">
        <v>5</v>
      </c>
      <c r="H13069" s="64">
        <v>5</v>
      </c>
    </row>
    <row r="13070" spans="1:8" x14ac:dyDescent="0.3">
      <c r="A13070" s="63" t="s">
        <v>15275</v>
      </c>
      <c r="B13070" s="63" t="s">
        <v>15276</v>
      </c>
      <c r="C13070" s="63" t="s">
        <v>10521</v>
      </c>
      <c r="D13070" s="63" t="s">
        <v>10522</v>
      </c>
      <c r="E13070" s="64">
        <v>0</v>
      </c>
      <c r="F13070" s="64">
        <v>9</v>
      </c>
      <c r="G13070" s="64">
        <v>0</v>
      </c>
      <c r="H13070" s="64">
        <v>9</v>
      </c>
    </row>
    <row r="13071" spans="1:8" x14ac:dyDescent="0.3">
      <c r="A13071" s="63" t="s">
        <v>15275</v>
      </c>
      <c r="B13071" s="63" t="s">
        <v>15276</v>
      </c>
      <c r="C13071" s="63" t="s">
        <v>11957</v>
      </c>
      <c r="D13071" s="63" t="s">
        <v>15274</v>
      </c>
      <c r="E13071" s="64">
        <v>0</v>
      </c>
      <c r="F13071" s="64">
        <v>0</v>
      </c>
      <c r="G13071" s="64">
        <v>1</v>
      </c>
      <c r="H13071" s="64">
        <v>1</v>
      </c>
    </row>
    <row r="13072" spans="1:8" x14ac:dyDescent="0.3">
      <c r="A13072" s="63" t="s">
        <v>15275</v>
      </c>
      <c r="B13072" s="63" t="s">
        <v>15276</v>
      </c>
      <c r="C13072" s="63" t="s">
        <v>1522</v>
      </c>
      <c r="D13072" s="63" t="s">
        <v>1523</v>
      </c>
      <c r="E13072" s="64">
        <v>0</v>
      </c>
      <c r="F13072" s="64">
        <v>0</v>
      </c>
      <c r="G13072" s="64">
        <v>2</v>
      </c>
      <c r="H13072" s="64">
        <v>2</v>
      </c>
    </row>
    <row r="13073" spans="1:8" x14ac:dyDescent="0.3">
      <c r="A13073" s="63" t="s">
        <v>15275</v>
      </c>
      <c r="B13073" s="63" t="s">
        <v>15276</v>
      </c>
      <c r="C13073" s="63" t="s">
        <v>10796</v>
      </c>
      <c r="D13073" s="63" t="s">
        <v>10797</v>
      </c>
      <c r="E13073" s="64">
        <v>0</v>
      </c>
      <c r="F13073" s="64">
        <v>9</v>
      </c>
      <c r="G13073" s="64">
        <v>3</v>
      </c>
      <c r="H13073" s="64">
        <v>12</v>
      </c>
    </row>
    <row r="13074" spans="1:8" x14ac:dyDescent="0.3">
      <c r="A13074" s="63" t="s">
        <v>15275</v>
      </c>
      <c r="B13074" s="63" t="s">
        <v>15276</v>
      </c>
      <c r="C13074" s="63" t="s">
        <v>5898</v>
      </c>
      <c r="D13074" s="63" t="s">
        <v>5899</v>
      </c>
      <c r="E13074" s="64">
        <v>0</v>
      </c>
      <c r="F13074" s="64">
        <v>0</v>
      </c>
      <c r="G13074" s="64">
        <v>1</v>
      </c>
      <c r="H13074" s="64">
        <v>1</v>
      </c>
    </row>
    <row r="13075" spans="1:8" x14ac:dyDescent="0.3">
      <c r="A13075" s="63" t="s">
        <v>15275</v>
      </c>
      <c r="B13075" s="63" t="s">
        <v>15276</v>
      </c>
      <c r="C13075" s="63" t="s">
        <v>13314</v>
      </c>
      <c r="D13075" s="63" t="s">
        <v>14755</v>
      </c>
      <c r="E13075" s="64">
        <v>0</v>
      </c>
      <c r="F13075" s="64">
        <v>0</v>
      </c>
      <c r="G13075" s="64">
        <v>2</v>
      </c>
      <c r="H13075" s="64">
        <v>2</v>
      </c>
    </row>
    <row r="13076" spans="1:8" x14ac:dyDescent="0.3">
      <c r="A13076" s="63" t="s">
        <v>15275</v>
      </c>
      <c r="B13076" s="63" t="s">
        <v>15276</v>
      </c>
      <c r="C13076" s="63" t="s">
        <v>13039</v>
      </c>
      <c r="D13076" s="63" t="s">
        <v>13040</v>
      </c>
      <c r="E13076" s="64">
        <v>0</v>
      </c>
      <c r="F13076" s="64">
        <v>1</v>
      </c>
      <c r="G13076" s="64">
        <v>0</v>
      </c>
      <c r="H13076" s="64">
        <v>1</v>
      </c>
    </row>
    <row r="13077" spans="1:8" x14ac:dyDescent="0.3">
      <c r="A13077" s="63" t="s">
        <v>15275</v>
      </c>
      <c r="B13077" s="63" t="s">
        <v>15276</v>
      </c>
      <c r="C13077" s="63" t="s">
        <v>13049</v>
      </c>
      <c r="D13077" s="63" t="s">
        <v>13050</v>
      </c>
      <c r="E13077" s="64">
        <v>0</v>
      </c>
      <c r="F13077" s="64">
        <v>0</v>
      </c>
      <c r="G13077" s="64">
        <v>3</v>
      </c>
      <c r="H13077" s="64">
        <v>3</v>
      </c>
    </row>
    <row r="13078" spans="1:8" x14ac:dyDescent="0.3">
      <c r="A13078" s="63" t="s">
        <v>15275</v>
      </c>
      <c r="B13078" s="63" t="s">
        <v>15276</v>
      </c>
      <c r="C13078" s="63" t="s">
        <v>10631</v>
      </c>
      <c r="D13078" s="63" t="s">
        <v>10632</v>
      </c>
      <c r="E13078" s="64">
        <v>0</v>
      </c>
      <c r="F13078" s="64">
        <v>0</v>
      </c>
      <c r="G13078" s="64">
        <v>1</v>
      </c>
      <c r="H13078" s="64">
        <v>1</v>
      </c>
    </row>
    <row r="13079" spans="1:8" x14ac:dyDescent="0.3">
      <c r="A13079" s="63" t="s">
        <v>15275</v>
      </c>
      <c r="B13079" s="63" t="s">
        <v>15276</v>
      </c>
      <c r="C13079" s="63" t="s">
        <v>10571</v>
      </c>
      <c r="D13079" s="63" t="s">
        <v>10572</v>
      </c>
      <c r="E13079" s="64">
        <v>20</v>
      </c>
      <c r="F13079" s="64">
        <v>3</v>
      </c>
      <c r="G13079" s="64">
        <v>0</v>
      </c>
      <c r="H13079" s="64">
        <v>3</v>
      </c>
    </row>
    <row r="13080" spans="1:8" x14ac:dyDescent="0.3">
      <c r="A13080" s="63" t="s">
        <v>15275</v>
      </c>
      <c r="B13080" s="63" t="s">
        <v>15276</v>
      </c>
      <c r="C13080" s="63" t="s">
        <v>10519</v>
      </c>
      <c r="D13080" s="63" t="s">
        <v>10520</v>
      </c>
      <c r="E13080" s="64">
        <v>0</v>
      </c>
      <c r="F13080" s="64">
        <v>0</v>
      </c>
      <c r="G13080" s="64">
        <v>4</v>
      </c>
      <c r="H13080" s="64">
        <v>4</v>
      </c>
    </row>
    <row r="13081" spans="1:8" x14ac:dyDescent="0.3">
      <c r="A13081" s="63" t="s">
        <v>15275</v>
      </c>
      <c r="B13081" s="63" t="s">
        <v>15276</v>
      </c>
      <c r="C13081" s="63" t="s">
        <v>10515</v>
      </c>
      <c r="D13081" s="63" t="s">
        <v>10516</v>
      </c>
      <c r="E13081" s="64">
        <v>1</v>
      </c>
      <c r="F13081" s="64">
        <v>3</v>
      </c>
      <c r="G13081" s="64">
        <v>0</v>
      </c>
      <c r="H13081" s="64">
        <v>3</v>
      </c>
    </row>
    <row r="13082" spans="1:8" x14ac:dyDescent="0.3">
      <c r="A13082" s="63" t="s">
        <v>15275</v>
      </c>
      <c r="B13082" s="63" t="s">
        <v>15276</v>
      </c>
      <c r="C13082" s="63" t="s">
        <v>13513</v>
      </c>
      <c r="D13082" s="63" t="s">
        <v>14768</v>
      </c>
      <c r="E13082" s="64">
        <v>0</v>
      </c>
      <c r="F13082" s="64">
        <v>2</v>
      </c>
      <c r="G13082" s="64">
        <v>0</v>
      </c>
      <c r="H13082" s="64">
        <v>2</v>
      </c>
    </row>
    <row r="13083" spans="1:8" x14ac:dyDescent="0.3">
      <c r="A13083" s="63" t="s">
        <v>15275</v>
      </c>
      <c r="B13083" s="63" t="s">
        <v>15276</v>
      </c>
      <c r="C13083" s="63" t="s">
        <v>13094</v>
      </c>
      <c r="D13083" s="63" t="s">
        <v>14769</v>
      </c>
      <c r="E13083" s="64">
        <v>0</v>
      </c>
      <c r="F13083" s="64">
        <v>0</v>
      </c>
      <c r="G13083" s="64">
        <v>3</v>
      </c>
      <c r="H13083" s="64">
        <v>3</v>
      </c>
    </row>
    <row r="13084" spans="1:8" x14ac:dyDescent="0.3">
      <c r="A13084" s="63" t="s">
        <v>15275</v>
      </c>
      <c r="B13084" s="63" t="s">
        <v>15276</v>
      </c>
      <c r="C13084" s="63" t="s">
        <v>4678</v>
      </c>
      <c r="D13084" s="63" t="s">
        <v>14739</v>
      </c>
      <c r="E13084" s="64">
        <v>1</v>
      </c>
      <c r="F13084" s="64">
        <v>2</v>
      </c>
      <c r="G13084" s="64">
        <v>0</v>
      </c>
      <c r="H13084" s="64">
        <v>2</v>
      </c>
    </row>
    <row r="13085" spans="1:8" x14ac:dyDescent="0.3">
      <c r="A13085" s="63" t="s">
        <v>15275</v>
      </c>
      <c r="B13085" s="63" t="s">
        <v>15276</v>
      </c>
      <c r="C13085" s="63" t="s">
        <v>10599</v>
      </c>
      <c r="D13085" s="63" t="s">
        <v>14013</v>
      </c>
      <c r="E13085" s="64">
        <v>0</v>
      </c>
      <c r="F13085" s="64">
        <v>14</v>
      </c>
      <c r="G13085" s="64">
        <v>2</v>
      </c>
      <c r="H13085" s="64">
        <v>16</v>
      </c>
    </row>
    <row r="13086" spans="1:8" x14ac:dyDescent="0.3">
      <c r="A13086" s="63" t="s">
        <v>15275</v>
      </c>
      <c r="B13086" s="63" t="s">
        <v>15276</v>
      </c>
      <c r="C13086" s="63" t="s">
        <v>13318</v>
      </c>
      <c r="D13086" s="63" t="s">
        <v>13319</v>
      </c>
      <c r="E13086" s="64">
        <v>0</v>
      </c>
      <c r="F13086" s="64">
        <v>0</v>
      </c>
      <c r="G13086" s="64">
        <v>1</v>
      </c>
      <c r="H13086" s="64">
        <v>1</v>
      </c>
    </row>
    <row r="13087" spans="1:8" x14ac:dyDescent="0.3">
      <c r="A13087" s="63" t="s">
        <v>15275</v>
      </c>
      <c r="B13087" s="63" t="s">
        <v>15276</v>
      </c>
      <c r="C13087" s="63" t="s">
        <v>14609</v>
      </c>
      <c r="D13087" s="63" t="s">
        <v>14610</v>
      </c>
      <c r="E13087" s="64">
        <v>0</v>
      </c>
      <c r="F13087" s="64">
        <v>1</v>
      </c>
      <c r="G13087" s="64">
        <v>1</v>
      </c>
      <c r="H13087" s="64">
        <v>2</v>
      </c>
    </row>
    <row r="13088" spans="1:8" x14ac:dyDescent="0.3">
      <c r="A13088" s="63" t="s">
        <v>15389</v>
      </c>
      <c r="B13088" s="63" t="s">
        <v>15390</v>
      </c>
      <c r="C13088" s="63" t="s">
        <v>9731</v>
      </c>
      <c r="D13088" s="63" t="s">
        <v>9732</v>
      </c>
      <c r="E13088" s="64">
        <v>0</v>
      </c>
      <c r="F13088" s="64">
        <v>1</v>
      </c>
      <c r="G13088" s="64">
        <v>0</v>
      </c>
      <c r="H13088" s="64">
        <v>1</v>
      </c>
    </row>
    <row r="13089" spans="1:8" x14ac:dyDescent="0.3">
      <c r="A13089" s="63" t="s">
        <v>15389</v>
      </c>
      <c r="B13089" s="63" t="s">
        <v>15390</v>
      </c>
      <c r="C13089" s="63" t="s">
        <v>2702</v>
      </c>
      <c r="D13089" s="63" t="s">
        <v>14467</v>
      </c>
      <c r="E13089" s="64">
        <v>0</v>
      </c>
      <c r="F13089" s="64">
        <v>1</v>
      </c>
      <c r="G13089" s="64">
        <v>0</v>
      </c>
      <c r="H13089" s="64">
        <v>1</v>
      </c>
    </row>
    <row r="13090" spans="1:8" x14ac:dyDescent="0.3">
      <c r="A13090" s="63" t="s">
        <v>15389</v>
      </c>
      <c r="B13090" s="63" t="s">
        <v>15390</v>
      </c>
      <c r="C13090" s="63" t="s">
        <v>12526</v>
      </c>
      <c r="D13090" s="63" t="s">
        <v>14128</v>
      </c>
      <c r="E13090" s="64">
        <v>0</v>
      </c>
      <c r="F13090" s="64">
        <v>2</v>
      </c>
      <c r="G13090" s="64">
        <v>0</v>
      </c>
      <c r="H13090" s="64">
        <v>2</v>
      </c>
    </row>
    <row r="13091" spans="1:8" x14ac:dyDescent="0.3">
      <c r="A13091" s="63" t="s">
        <v>15389</v>
      </c>
      <c r="B13091" s="63" t="s">
        <v>15390</v>
      </c>
      <c r="C13091" s="63" t="s">
        <v>11276</v>
      </c>
      <c r="D13091" s="63" t="s">
        <v>11277</v>
      </c>
      <c r="E13091" s="64">
        <v>0</v>
      </c>
      <c r="F13091" s="64">
        <v>1</v>
      </c>
      <c r="G13091" s="64">
        <v>2</v>
      </c>
      <c r="H13091" s="64">
        <v>3</v>
      </c>
    </row>
    <row r="13092" spans="1:8" x14ac:dyDescent="0.3">
      <c r="A13092" s="63" t="s">
        <v>15389</v>
      </c>
      <c r="B13092" s="63" t="s">
        <v>15390</v>
      </c>
      <c r="C13092" s="63" t="s">
        <v>11249</v>
      </c>
      <c r="D13092" s="63" t="s">
        <v>11250</v>
      </c>
      <c r="E13092" s="64">
        <v>0</v>
      </c>
      <c r="F13092" s="64">
        <v>13</v>
      </c>
      <c r="G13092" s="64">
        <v>4</v>
      </c>
      <c r="H13092" s="64">
        <v>17</v>
      </c>
    </row>
    <row r="13093" spans="1:8" x14ac:dyDescent="0.3">
      <c r="A13093" s="63" t="s">
        <v>15389</v>
      </c>
      <c r="B13093" s="63" t="s">
        <v>15390</v>
      </c>
      <c r="C13093" s="63" t="s">
        <v>12521</v>
      </c>
      <c r="D13093" s="63" t="s">
        <v>277</v>
      </c>
      <c r="E13093" s="64">
        <v>0</v>
      </c>
      <c r="F13093" s="64">
        <v>1</v>
      </c>
      <c r="G13093" s="64">
        <v>0</v>
      </c>
      <c r="H13093" s="64">
        <v>1</v>
      </c>
    </row>
    <row r="13094" spans="1:8" x14ac:dyDescent="0.3">
      <c r="A13094" s="63" t="s">
        <v>15389</v>
      </c>
      <c r="B13094" s="63" t="s">
        <v>15390</v>
      </c>
      <c r="C13094" s="63" t="s">
        <v>11251</v>
      </c>
      <c r="D13094" s="63" t="s">
        <v>790</v>
      </c>
      <c r="E13094" s="64">
        <v>0</v>
      </c>
      <c r="F13094" s="64">
        <v>15</v>
      </c>
      <c r="G13094" s="64">
        <v>3</v>
      </c>
      <c r="H13094" s="64">
        <v>18</v>
      </c>
    </row>
    <row r="13095" spans="1:8" x14ac:dyDescent="0.3">
      <c r="A13095" s="63" t="s">
        <v>15389</v>
      </c>
      <c r="B13095" s="63" t="s">
        <v>15390</v>
      </c>
      <c r="C13095" s="63" t="s">
        <v>9750</v>
      </c>
      <c r="D13095" s="63" t="s">
        <v>15110</v>
      </c>
      <c r="E13095" s="64">
        <v>0</v>
      </c>
      <c r="F13095" s="64">
        <v>1</v>
      </c>
      <c r="G13095" s="64">
        <v>0</v>
      </c>
      <c r="H13095" s="64">
        <v>1</v>
      </c>
    </row>
    <row r="13096" spans="1:8" x14ac:dyDescent="0.3">
      <c r="A13096" s="63" t="s">
        <v>15548</v>
      </c>
      <c r="B13096" s="63" t="s">
        <v>15549</v>
      </c>
      <c r="C13096" s="63" t="s">
        <v>12183</v>
      </c>
      <c r="D13096" s="63" t="s">
        <v>15449</v>
      </c>
      <c r="E13096" s="64">
        <v>0</v>
      </c>
      <c r="F13096" s="64">
        <v>0</v>
      </c>
      <c r="G13096" s="64">
        <v>7</v>
      </c>
      <c r="H13096" s="64">
        <v>7</v>
      </c>
    </row>
    <row r="13097" spans="1:8" x14ac:dyDescent="0.3">
      <c r="A13097" s="63" t="s">
        <v>15548</v>
      </c>
      <c r="B13097" s="63" t="s">
        <v>15549</v>
      </c>
      <c r="C13097" s="63" t="s">
        <v>3930</v>
      </c>
      <c r="D13097" s="63" t="s">
        <v>3931</v>
      </c>
      <c r="E13097" s="64">
        <v>0</v>
      </c>
      <c r="F13097" s="64">
        <v>0</v>
      </c>
      <c r="G13097" s="64">
        <v>4</v>
      </c>
      <c r="H13097" s="64">
        <v>4</v>
      </c>
    </row>
    <row r="13098" spans="1:8" x14ac:dyDescent="0.3">
      <c r="A13098" s="63" t="s">
        <v>15548</v>
      </c>
      <c r="B13098" s="63" t="s">
        <v>15549</v>
      </c>
      <c r="C13098" s="63" t="s">
        <v>10477</v>
      </c>
      <c r="D13098" s="63" t="s">
        <v>10478</v>
      </c>
      <c r="E13098" s="64">
        <v>0</v>
      </c>
      <c r="F13098" s="64">
        <v>0</v>
      </c>
      <c r="G13098" s="64">
        <v>1</v>
      </c>
      <c r="H13098" s="64">
        <v>1</v>
      </c>
    </row>
    <row r="13099" spans="1:8" x14ac:dyDescent="0.3">
      <c r="A13099" s="63" t="s">
        <v>15548</v>
      </c>
      <c r="B13099" s="63" t="s">
        <v>15549</v>
      </c>
      <c r="C13099" s="63" t="s">
        <v>12289</v>
      </c>
      <c r="D13099" s="63" t="s">
        <v>12290</v>
      </c>
      <c r="E13099" s="64">
        <v>2</v>
      </c>
      <c r="F13099" s="64">
        <v>13</v>
      </c>
      <c r="G13099" s="64">
        <v>1</v>
      </c>
      <c r="H13099" s="64">
        <v>14</v>
      </c>
    </row>
    <row r="13100" spans="1:8" x14ac:dyDescent="0.3">
      <c r="A13100" s="63" t="s">
        <v>15548</v>
      </c>
      <c r="B13100" s="63" t="s">
        <v>15549</v>
      </c>
      <c r="C13100" s="63" t="s">
        <v>11925</v>
      </c>
      <c r="D13100" s="63" t="s">
        <v>11926</v>
      </c>
      <c r="E13100" s="64">
        <v>0</v>
      </c>
      <c r="F13100" s="64">
        <v>1</v>
      </c>
      <c r="G13100" s="64">
        <v>0</v>
      </c>
      <c r="H13100" s="64">
        <v>1</v>
      </c>
    </row>
    <row r="13101" spans="1:8" x14ac:dyDescent="0.3">
      <c r="A13101" s="63" t="s">
        <v>15548</v>
      </c>
      <c r="B13101" s="63" t="s">
        <v>15549</v>
      </c>
      <c r="C13101" s="63" t="s">
        <v>11595</v>
      </c>
      <c r="D13101" s="63" t="s">
        <v>11596</v>
      </c>
      <c r="E13101" s="64">
        <v>1</v>
      </c>
      <c r="F13101" s="64">
        <v>1</v>
      </c>
      <c r="G13101" s="64">
        <v>0</v>
      </c>
      <c r="H13101" s="64">
        <v>1</v>
      </c>
    </row>
    <row r="13102" spans="1:8" x14ac:dyDescent="0.3">
      <c r="A13102" s="63" t="s">
        <v>15548</v>
      </c>
      <c r="B13102" s="63" t="s">
        <v>15549</v>
      </c>
      <c r="C13102" s="63" t="s">
        <v>1241</v>
      </c>
      <c r="D13102" s="63" t="s">
        <v>1242</v>
      </c>
      <c r="E13102" s="64">
        <v>0</v>
      </c>
      <c r="F13102" s="64">
        <v>0</v>
      </c>
      <c r="G13102" s="64">
        <v>1</v>
      </c>
      <c r="H13102" s="64">
        <v>1</v>
      </c>
    </row>
    <row r="13103" spans="1:8" x14ac:dyDescent="0.3">
      <c r="A13103" s="63" t="s">
        <v>15548</v>
      </c>
      <c r="B13103" s="63" t="s">
        <v>15549</v>
      </c>
      <c r="C13103" s="63" t="s">
        <v>12283</v>
      </c>
      <c r="D13103" s="63" t="s">
        <v>15466</v>
      </c>
      <c r="E13103" s="64">
        <v>3</v>
      </c>
      <c r="F13103" s="64">
        <v>36</v>
      </c>
      <c r="G13103" s="64">
        <v>11</v>
      </c>
      <c r="H13103" s="64">
        <v>47</v>
      </c>
    </row>
    <row r="13104" spans="1:8" x14ac:dyDescent="0.3">
      <c r="A13104" s="63" t="s">
        <v>15548</v>
      </c>
      <c r="B13104" s="63" t="s">
        <v>15549</v>
      </c>
      <c r="C13104" s="63" t="s">
        <v>11799</v>
      </c>
      <c r="D13104" s="63" t="s">
        <v>11800</v>
      </c>
      <c r="E13104" s="64">
        <v>0</v>
      </c>
      <c r="F13104" s="64">
        <v>1</v>
      </c>
      <c r="G13104" s="64">
        <v>0</v>
      </c>
      <c r="H13104" s="64">
        <v>1</v>
      </c>
    </row>
    <row r="13105" spans="1:8" x14ac:dyDescent="0.3">
      <c r="A13105" s="63" t="s">
        <v>15548</v>
      </c>
      <c r="B13105" s="63" t="s">
        <v>15549</v>
      </c>
      <c r="C13105" s="63" t="s">
        <v>12185</v>
      </c>
      <c r="D13105" s="63" t="s">
        <v>12186</v>
      </c>
      <c r="E13105" s="64">
        <v>1</v>
      </c>
      <c r="F13105" s="64">
        <v>1</v>
      </c>
      <c r="G13105" s="64">
        <v>0</v>
      </c>
      <c r="H13105" s="64">
        <v>1</v>
      </c>
    </row>
    <row r="13106" spans="1:8" x14ac:dyDescent="0.3">
      <c r="A13106" s="63" t="s">
        <v>15548</v>
      </c>
      <c r="B13106" s="63" t="s">
        <v>15549</v>
      </c>
      <c r="C13106" s="63" t="s">
        <v>4001</v>
      </c>
      <c r="D13106" s="63" t="s">
        <v>4002</v>
      </c>
      <c r="E13106" s="64">
        <v>0</v>
      </c>
      <c r="F13106" s="64">
        <v>2</v>
      </c>
      <c r="G13106" s="64">
        <v>0</v>
      </c>
      <c r="H13106" s="64">
        <v>2</v>
      </c>
    </row>
    <row r="13107" spans="1:8" x14ac:dyDescent="0.3">
      <c r="A13107" s="63" t="s">
        <v>15548</v>
      </c>
      <c r="B13107" s="63" t="s">
        <v>15549</v>
      </c>
      <c r="C13107" s="63" t="s">
        <v>12253</v>
      </c>
      <c r="D13107" s="63" t="s">
        <v>12254</v>
      </c>
      <c r="E13107" s="64">
        <v>0</v>
      </c>
      <c r="F13107" s="64">
        <v>6</v>
      </c>
      <c r="G13107" s="64">
        <v>0</v>
      </c>
      <c r="H13107" s="64">
        <v>6</v>
      </c>
    </row>
    <row r="13108" spans="1:8" x14ac:dyDescent="0.3">
      <c r="A13108" s="63" t="s">
        <v>15548</v>
      </c>
      <c r="B13108" s="63" t="s">
        <v>15549</v>
      </c>
      <c r="C13108" s="63" t="s">
        <v>11783</v>
      </c>
      <c r="D13108" s="63" t="s">
        <v>11784</v>
      </c>
      <c r="E13108" s="64">
        <v>7</v>
      </c>
      <c r="F13108" s="64">
        <v>23</v>
      </c>
      <c r="G13108" s="64">
        <v>11</v>
      </c>
      <c r="H13108" s="64">
        <v>34</v>
      </c>
    </row>
    <row r="13109" spans="1:8" x14ac:dyDescent="0.3">
      <c r="A13109" s="63" t="s">
        <v>15548</v>
      </c>
      <c r="B13109" s="63" t="s">
        <v>15549</v>
      </c>
      <c r="C13109" s="63" t="s">
        <v>12311</v>
      </c>
      <c r="D13109" s="63" t="s">
        <v>12312</v>
      </c>
      <c r="E13109" s="64">
        <v>2</v>
      </c>
      <c r="F13109" s="64">
        <v>3</v>
      </c>
      <c r="G13109" s="64">
        <v>0</v>
      </c>
      <c r="H13109" s="64">
        <v>3</v>
      </c>
    </row>
    <row r="13110" spans="1:8" x14ac:dyDescent="0.3">
      <c r="A13110" s="63" t="s">
        <v>15548</v>
      </c>
      <c r="B13110" s="63" t="s">
        <v>15549</v>
      </c>
      <c r="C13110" s="63" t="s">
        <v>11949</v>
      </c>
      <c r="D13110" s="63" t="s">
        <v>14526</v>
      </c>
      <c r="E13110" s="64">
        <v>0</v>
      </c>
      <c r="F13110" s="64">
        <v>0</v>
      </c>
      <c r="G13110" s="64">
        <v>2</v>
      </c>
      <c r="H13110" s="64">
        <v>2</v>
      </c>
    </row>
    <row r="13111" spans="1:8" x14ac:dyDescent="0.3">
      <c r="A13111" s="63" t="s">
        <v>15548</v>
      </c>
      <c r="B13111" s="63" t="s">
        <v>15549</v>
      </c>
      <c r="C13111" s="63" t="s">
        <v>12223</v>
      </c>
      <c r="D13111" s="63" t="s">
        <v>15444</v>
      </c>
      <c r="E13111" s="64">
        <v>0</v>
      </c>
      <c r="F13111" s="64">
        <v>0</v>
      </c>
      <c r="G13111" s="64">
        <v>2</v>
      </c>
      <c r="H13111" s="64">
        <v>2</v>
      </c>
    </row>
    <row r="13112" spans="1:8" x14ac:dyDescent="0.3">
      <c r="A13112" s="63" t="s">
        <v>15548</v>
      </c>
      <c r="B13112" s="63" t="s">
        <v>15549</v>
      </c>
      <c r="C13112" s="63" t="s">
        <v>11537</v>
      </c>
      <c r="D13112" s="63" t="s">
        <v>11538</v>
      </c>
      <c r="E13112" s="64">
        <v>0</v>
      </c>
      <c r="F13112" s="64">
        <v>0</v>
      </c>
      <c r="G13112" s="64">
        <v>3</v>
      </c>
      <c r="H13112" s="64">
        <v>3</v>
      </c>
    </row>
    <row r="13113" spans="1:8" x14ac:dyDescent="0.3">
      <c r="A13113" s="63" t="s">
        <v>14014</v>
      </c>
      <c r="B13113" s="63" t="s">
        <v>14015</v>
      </c>
      <c r="C13113" s="63" t="s">
        <v>1087</v>
      </c>
      <c r="D13113" s="63" t="s">
        <v>1088</v>
      </c>
      <c r="E13113" s="69">
        <v>0</v>
      </c>
      <c r="F13113" s="69">
        <v>1</v>
      </c>
      <c r="G13113" s="69">
        <v>3</v>
      </c>
      <c r="H13113" s="69">
        <v>4</v>
      </c>
    </row>
    <row r="13114" spans="1:8" x14ac:dyDescent="0.3">
      <c r="A13114" s="63" t="s">
        <v>14014</v>
      </c>
      <c r="B13114" s="63" t="s">
        <v>14015</v>
      </c>
      <c r="C13114" s="63" t="s">
        <v>624</v>
      </c>
      <c r="D13114" s="63" t="s">
        <v>625</v>
      </c>
      <c r="E13114" s="64">
        <v>0</v>
      </c>
      <c r="F13114" s="64">
        <v>1</v>
      </c>
      <c r="G13114" s="64">
        <v>1</v>
      </c>
      <c r="H13114" s="64">
        <v>2</v>
      </c>
    </row>
    <row r="13115" spans="1:8" x14ac:dyDescent="0.3">
      <c r="A13115" s="63" t="s">
        <v>14014</v>
      </c>
      <c r="B13115" s="63" t="s">
        <v>14015</v>
      </c>
      <c r="C13115" s="63" t="s">
        <v>568</v>
      </c>
      <c r="D13115" s="63" t="s">
        <v>569</v>
      </c>
      <c r="E13115" s="64">
        <v>0</v>
      </c>
      <c r="F13115" s="64">
        <v>3</v>
      </c>
      <c r="G13115" s="64">
        <v>0</v>
      </c>
      <c r="H13115" s="64">
        <v>3</v>
      </c>
    </row>
    <row r="13116" spans="1:8" x14ac:dyDescent="0.3">
      <c r="A13116" s="63" t="s">
        <v>14014</v>
      </c>
      <c r="B13116" s="63" t="s">
        <v>14015</v>
      </c>
      <c r="C13116" s="63" t="s">
        <v>596</v>
      </c>
      <c r="D13116" s="63" t="s">
        <v>597</v>
      </c>
      <c r="E13116" s="64">
        <v>4</v>
      </c>
      <c r="F13116" s="64">
        <v>12</v>
      </c>
      <c r="G13116" s="64">
        <v>2</v>
      </c>
      <c r="H13116" s="64">
        <v>14</v>
      </c>
    </row>
    <row r="13117" spans="1:8" x14ac:dyDescent="0.3">
      <c r="A13117" s="63" t="s">
        <v>14014</v>
      </c>
      <c r="B13117" s="63" t="s">
        <v>14015</v>
      </c>
      <c r="C13117" s="63" t="s">
        <v>564</v>
      </c>
      <c r="D13117" s="63" t="s">
        <v>565</v>
      </c>
      <c r="E13117" s="64">
        <v>3</v>
      </c>
      <c r="F13117" s="64">
        <v>14</v>
      </c>
      <c r="G13117" s="64">
        <v>3</v>
      </c>
      <c r="H13117" s="64">
        <v>17</v>
      </c>
    </row>
    <row r="13118" spans="1:8" x14ac:dyDescent="0.3">
      <c r="A13118" s="63" t="s">
        <v>15564</v>
      </c>
      <c r="B13118" s="63" t="s">
        <v>15565</v>
      </c>
      <c r="C13118" s="63" t="s">
        <v>12183</v>
      </c>
      <c r="D13118" s="63" t="s">
        <v>15449</v>
      </c>
      <c r="E13118" s="64">
        <v>0</v>
      </c>
      <c r="F13118" s="64">
        <v>0</v>
      </c>
      <c r="G13118" s="64">
        <v>14</v>
      </c>
      <c r="H13118" s="64">
        <v>14</v>
      </c>
    </row>
    <row r="13119" spans="1:8" x14ac:dyDescent="0.3">
      <c r="A13119" s="63" t="s">
        <v>15564</v>
      </c>
      <c r="B13119" s="63" t="s">
        <v>15565</v>
      </c>
      <c r="C13119" s="63" t="s">
        <v>3930</v>
      </c>
      <c r="D13119" s="63" t="s">
        <v>3931</v>
      </c>
      <c r="E13119" s="64">
        <v>0</v>
      </c>
      <c r="F13119" s="64">
        <v>0</v>
      </c>
      <c r="G13119" s="64">
        <v>2</v>
      </c>
      <c r="H13119" s="64">
        <v>2</v>
      </c>
    </row>
    <row r="13120" spans="1:8" x14ac:dyDescent="0.3">
      <c r="A13120" s="63" t="s">
        <v>15564</v>
      </c>
      <c r="B13120" s="63" t="s">
        <v>15565</v>
      </c>
      <c r="C13120" s="63" t="s">
        <v>12289</v>
      </c>
      <c r="D13120" s="63" t="s">
        <v>12290</v>
      </c>
      <c r="E13120" s="64">
        <v>0</v>
      </c>
      <c r="F13120" s="64">
        <v>1</v>
      </c>
      <c r="G13120" s="64">
        <v>0</v>
      </c>
      <c r="H13120" s="64">
        <v>1</v>
      </c>
    </row>
    <row r="13121" spans="1:8" x14ac:dyDescent="0.3">
      <c r="A13121" s="63" t="s">
        <v>15564</v>
      </c>
      <c r="B13121" s="63" t="s">
        <v>15565</v>
      </c>
      <c r="C13121" s="63" t="s">
        <v>13049</v>
      </c>
      <c r="D13121" s="63" t="s">
        <v>13050</v>
      </c>
      <c r="E13121" s="64">
        <v>0</v>
      </c>
      <c r="F13121" s="64">
        <v>0</v>
      </c>
      <c r="G13121" s="64">
        <v>1</v>
      </c>
      <c r="H13121" s="64">
        <v>1</v>
      </c>
    </row>
    <row r="13122" spans="1:8" x14ac:dyDescent="0.3">
      <c r="A13122" s="63" t="s">
        <v>15564</v>
      </c>
      <c r="B13122" s="63" t="s">
        <v>15565</v>
      </c>
      <c r="C13122" s="63" t="s">
        <v>12343</v>
      </c>
      <c r="D13122" s="63" t="s">
        <v>15531</v>
      </c>
      <c r="E13122" s="64">
        <v>6</v>
      </c>
      <c r="F13122" s="64">
        <v>8</v>
      </c>
      <c r="G13122" s="64">
        <v>0</v>
      </c>
      <c r="H13122" s="64">
        <v>8</v>
      </c>
    </row>
    <row r="13123" spans="1:8" x14ac:dyDescent="0.3">
      <c r="A13123" s="63" t="s">
        <v>15564</v>
      </c>
      <c r="B13123" s="63" t="s">
        <v>15565</v>
      </c>
      <c r="C13123" s="63" t="s">
        <v>12185</v>
      </c>
      <c r="D13123" s="63" t="s">
        <v>12186</v>
      </c>
      <c r="E13123" s="64">
        <v>1</v>
      </c>
      <c r="F13123" s="64">
        <v>2</v>
      </c>
      <c r="G13123" s="64">
        <v>0</v>
      </c>
      <c r="H13123" s="64">
        <v>2</v>
      </c>
    </row>
    <row r="13124" spans="1:8" x14ac:dyDescent="0.3">
      <c r="A13124" s="63" t="s">
        <v>15564</v>
      </c>
      <c r="B13124" s="63" t="s">
        <v>15565</v>
      </c>
      <c r="C13124" s="63" t="s">
        <v>11783</v>
      </c>
      <c r="D13124" s="63" t="s">
        <v>11784</v>
      </c>
      <c r="E13124" s="64">
        <v>0</v>
      </c>
      <c r="F13124" s="64">
        <v>0</v>
      </c>
      <c r="G13124" s="64">
        <v>1</v>
      </c>
      <c r="H13124" s="64">
        <v>1</v>
      </c>
    </row>
    <row r="13125" spans="1:8" x14ac:dyDescent="0.3">
      <c r="A13125" s="63" t="s">
        <v>15564</v>
      </c>
      <c r="B13125" s="63" t="s">
        <v>15565</v>
      </c>
      <c r="C13125" s="63" t="s">
        <v>12092</v>
      </c>
      <c r="D13125" s="63" t="s">
        <v>14566</v>
      </c>
      <c r="E13125" s="64">
        <v>0</v>
      </c>
      <c r="F13125" s="64">
        <v>0</v>
      </c>
      <c r="G13125" s="64">
        <v>1</v>
      </c>
      <c r="H13125" s="64">
        <v>1</v>
      </c>
    </row>
    <row r="13126" spans="1:8" x14ac:dyDescent="0.3">
      <c r="A13126" s="63" t="s">
        <v>14022</v>
      </c>
      <c r="B13126" s="63" t="s">
        <v>14023</v>
      </c>
      <c r="C13126" s="63" t="s">
        <v>634</v>
      </c>
      <c r="D13126" s="63" t="s">
        <v>635</v>
      </c>
      <c r="E13126" s="64">
        <v>0</v>
      </c>
      <c r="F13126" s="64">
        <v>7</v>
      </c>
      <c r="G13126" s="64">
        <v>6</v>
      </c>
      <c r="H13126" s="64">
        <v>13</v>
      </c>
    </row>
    <row r="13127" spans="1:8" x14ac:dyDescent="0.3">
      <c r="A13127" s="63" t="s">
        <v>14022</v>
      </c>
      <c r="B13127" s="63" t="s">
        <v>14023</v>
      </c>
      <c r="C13127" s="63" t="s">
        <v>1656</v>
      </c>
      <c r="D13127" s="63" t="s">
        <v>1657</v>
      </c>
      <c r="E13127" s="64">
        <v>0</v>
      </c>
      <c r="F13127" s="64">
        <v>0</v>
      </c>
      <c r="G13127" s="64">
        <v>1</v>
      </c>
      <c r="H13127" s="64">
        <v>1</v>
      </c>
    </row>
    <row r="13128" spans="1:8" x14ac:dyDescent="0.3">
      <c r="A13128" s="63" t="s">
        <v>14022</v>
      </c>
      <c r="B13128" s="63" t="s">
        <v>14023</v>
      </c>
      <c r="C13128" s="63" t="s">
        <v>10477</v>
      </c>
      <c r="D13128" s="63" t="s">
        <v>10478</v>
      </c>
      <c r="E13128" s="64">
        <v>0</v>
      </c>
      <c r="F13128" s="64">
        <v>0</v>
      </c>
      <c r="G13128" s="64">
        <v>1</v>
      </c>
      <c r="H13128" s="64">
        <v>1</v>
      </c>
    </row>
    <row r="13129" spans="1:8" x14ac:dyDescent="0.3">
      <c r="A13129" s="63" t="s">
        <v>14187</v>
      </c>
      <c r="B13129" s="63" t="s">
        <v>14188</v>
      </c>
      <c r="C13129" s="63" t="s">
        <v>1418</v>
      </c>
      <c r="D13129" s="63" t="s">
        <v>1419</v>
      </c>
      <c r="E13129" s="64">
        <v>0</v>
      </c>
      <c r="F13129" s="64">
        <v>0</v>
      </c>
      <c r="G13129" s="64">
        <v>1</v>
      </c>
      <c r="H13129" s="64">
        <v>1</v>
      </c>
    </row>
    <row r="13130" spans="1:8" x14ac:dyDescent="0.3">
      <c r="A13130" s="63" t="s">
        <v>14187</v>
      </c>
      <c r="B13130" s="63" t="s">
        <v>14188</v>
      </c>
      <c r="C13130" s="63" t="s">
        <v>1402</v>
      </c>
      <c r="D13130" s="63" t="s">
        <v>1403</v>
      </c>
      <c r="E13130" s="64">
        <v>4</v>
      </c>
      <c r="F13130" s="64">
        <v>6</v>
      </c>
      <c r="G13130" s="64">
        <v>3</v>
      </c>
      <c r="H13130" s="64">
        <v>9</v>
      </c>
    </row>
    <row r="13131" spans="1:8" x14ac:dyDescent="0.3">
      <c r="A13131" s="63" t="s">
        <v>14187</v>
      </c>
      <c r="B13131" s="63" t="s">
        <v>14188</v>
      </c>
      <c r="C13131" s="63" t="s">
        <v>13027</v>
      </c>
      <c r="D13131" s="63" t="s">
        <v>13028</v>
      </c>
      <c r="E13131" s="64">
        <v>0</v>
      </c>
      <c r="F13131" s="64">
        <v>0</v>
      </c>
      <c r="G13131" s="64">
        <v>1</v>
      </c>
      <c r="H13131" s="64">
        <v>1</v>
      </c>
    </row>
    <row r="13132" spans="1:8" x14ac:dyDescent="0.3">
      <c r="A13132" s="63" t="s">
        <v>14187</v>
      </c>
      <c r="B13132" s="63" t="s">
        <v>14188</v>
      </c>
      <c r="C13132" s="63" t="s">
        <v>1327</v>
      </c>
      <c r="D13132" s="63" t="s">
        <v>1328</v>
      </c>
      <c r="E13132" s="64">
        <v>2</v>
      </c>
      <c r="F13132" s="64">
        <v>2</v>
      </c>
      <c r="G13132" s="64">
        <v>0</v>
      </c>
      <c r="H13132" s="64">
        <v>2</v>
      </c>
    </row>
    <row r="13133" spans="1:8" x14ac:dyDescent="0.3">
      <c r="A13133" s="63" t="s">
        <v>14187</v>
      </c>
      <c r="B13133" s="63" t="s">
        <v>14188</v>
      </c>
      <c r="C13133" s="63" t="s">
        <v>1319</v>
      </c>
      <c r="D13133" s="63" t="s">
        <v>1320</v>
      </c>
      <c r="E13133" s="64">
        <v>2</v>
      </c>
      <c r="F13133" s="64">
        <v>1</v>
      </c>
      <c r="G13133" s="64">
        <v>1</v>
      </c>
      <c r="H13133" s="64">
        <v>2</v>
      </c>
    </row>
    <row r="13134" spans="1:8" x14ac:dyDescent="0.3">
      <c r="A13134" s="63" t="s">
        <v>14187</v>
      </c>
      <c r="B13134" s="63" t="s">
        <v>14188</v>
      </c>
      <c r="C13134" s="63" t="s">
        <v>1339</v>
      </c>
      <c r="D13134" s="63" t="s">
        <v>1340</v>
      </c>
      <c r="E13134" s="64">
        <v>0</v>
      </c>
      <c r="F13134" s="64">
        <v>0</v>
      </c>
      <c r="G13134" s="64">
        <v>5</v>
      </c>
      <c r="H13134" s="64">
        <v>5</v>
      </c>
    </row>
    <row r="13135" spans="1:8" x14ac:dyDescent="0.3">
      <c r="A13135" s="63" t="s">
        <v>14187</v>
      </c>
      <c r="B13135" s="63" t="s">
        <v>14188</v>
      </c>
      <c r="C13135" s="63" t="s">
        <v>1323</v>
      </c>
      <c r="D13135" s="63" t="s">
        <v>1324</v>
      </c>
      <c r="E13135" s="64">
        <v>0</v>
      </c>
      <c r="F13135" s="64">
        <v>0</v>
      </c>
      <c r="G13135" s="64">
        <v>8</v>
      </c>
      <c r="H13135" s="64">
        <v>8</v>
      </c>
    </row>
    <row r="13136" spans="1:8" x14ac:dyDescent="0.3">
      <c r="A13136" s="63" t="s">
        <v>14187</v>
      </c>
      <c r="B13136" s="63" t="s">
        <v>14188</v>
      </c>
      <c r="C13136" s="63" t="s">
        <v>1325</v>
      </c>
      <c r="D13136" s="63" t="s">
        <v>1326</v>
      </c>
      <c r="E13136" s="64">
        <v>0</v>
      </c>
      <c r="F13136" s="64">
        <v>4</v>
      </c>
      <c r="G13136" s="64">
        <v>3</v>
      </c>
      <c r="H13136" s="64">
        <v>7</v>
      </c>
    </row>
    <row r="13137" spans="1:8" x14ac:dyDescent="0.3">
      <c r="A13137" s="63" t="s">
        <v>14187</v>
      </c>
      <c r="B13137" s="63" t="s">
        <v>14188</v>
      </c>
      <c r="C13137" s="63" t="s">
        <v>1397</v>
      </c>
      <c r="D13137" s="63" t="s">
        <v>14160</v>
      </c>
      <c r="E13137" s="64">
        <v>0</v>
      </c>
      <c r="F13137" s="64">
        <v>3</v>
      </c>
      <c r="G13137" s="64">
        <v>0</v>
      </c>
      <c r="H13137" s="64">
        <v>3</v>
      </c>
    </row>
    <row r="13138" spans="1:8" x14ac:dyDescent="0.3">
      <c r="A13138" s="63" t="s">
        <v>14187</v>
      </c>
      <c r="B13138" s="63" t="s">
        <v>14188</v>
      </c>
      <c r="C13138" s="63" t="s">
        <v>1321</v>
      </c>
      <c r="D13138" s="63" t="s">
        <v>14161</v>
      </c>
      <c r="E13138" s="64">
        <v>8</v>
      </c>
      <c r="F13138" s="64">
        <v>13</v>
      </c>
      <c r="G13138" s="64">
        <v>3</v>
      </c>
      <c r="H13138" s="64">
        <v>16</v>
      </c>
    </row>
    <row r="13139" spans="1:8" x14ac:dyDescent="0.3">
      <c r="A13139" s="63" t="s">
        <v>14187</v>
      </c>
      <c r="B13139" s="63" t="s">
        <v>14188</v>
      </c>
      <c r="C13139" s="63" t="s">
        <v>1401</v>
      </c>
      <c r="D13139" s="63" t="s">
        <v>14162</v>
      </c>
      <c r="E13139" s="64">
        <v>0</v>
      </c>
      <c r="F13139" s="64">
        <v>1</v>
      </c>
      <c r="G13139" s="64">
        <v>0</v>
      </c>
      <c r="H13139" s="64">
        <v>1</v>
      </c>
    </row>
    <row r="13140" spans="1:8" x14ac:dyDescent="0.3">
      <c r="A13140" s="63" t="s">
        <v>14187</v>
      </c>
      <c r="B13140" s="63" t="s">
        <v>14188</v>
      </c>
      <c r="C13140" s="63" t="s">
        <v>1221</v>
      </c>
      <c r="D13140" s="63" t="s">
        <v>14172</v>
      </c>
      <c r="E13140" s="64">
        <v>0</v>
      </c>
      <c r="F13140" s="64">
        <v>1</v>
      </c>
      <c r="G13140" s="64">
        <v>0</v>
      </c>
      <c r="H13140" s="64">
        <v>1</v>
      </c>
    </row>
    <row r="13141" spans="1:8" x14ac:dyDescent="0.3">
      <c r="A13141" s="63" t="s">
        <v>14187</v>
      </c>
      <c r="B13141" s="63" t="s">
        <v>14188</v>
      </c>
      <c r="C13141" s="63" t="s">
        <v>1289</v>
      </c>
      <c r="D13141" s="63" t="s">
        <v>1290</v>
      </c>
      <c r="E13141" s="64">
        <v>0</v>
      </c>
      <c r="F13141" s="64">
        <v>1</v>
      </c>
      <c r="G13141" s="64">
        <v>3</v>
      </c>
      <c r="H13141" s="64">
        <v>4</v>
      </c>
    </row>
    <row r="13142" spans="1:8" x14ac:dyDescent="0.3">
      <c r="A13142" s="63" t="s">
        <v>15596</v>
      </c>
      <c r="B13142" s="63" t="s">
        <v>15597</v>
      </c>
      <c r="C13142" s="63" t="s">
        <v>1087</v>
      </c>
      <c r="D13142" s="63" t="s">
        <v>1088</v>
      </c>
      <c r="E13142" s="64">
        <v>0</v>
      </c>
      <c r="F13142" s="64">
        <v>2</v>
      </c>
      <c r="G13142" s="64">
        <v>0</v>
      </c>
      <c r="H13142" s="64">
        <v>2</v>
      </c>
    </row>
    <row r="13143" spans="1:8" x14ac:dyDescent="0.3">
      <c r="A13143" s="63" t="s">
        <v>15596</v>
      </c>
      <c r="B13143" s="63" t="s">
        <v>15597</v>
      </c>
      <c r="C13143" s="63" t="s">
        <v>851</v>
      </c>
      <c r="D13143" s="63" t="s">
        <v>852</v>
      </c>
      <c r="E13143" s="64">
        <v>0</v>
      </c>
      <c r="F13143" s="64">
        <v>2</v>
      </c>
      <c r="G13143" s="64">
        <v>0</v>
      </c>
      <c r="H13143" s="64">
        <v>2</v>
      </c>
    </row>
    <row r="13144" spans="1:8" x14ac:dyDescent="0.3">
      <c r="A13144" s="63" t="s">
        <v>15596</v>
      </c>
      <c r="B13144" s="63" t="s">
        <v>15597</v>
      </c>
      <c r="C13144" s="63" t="s">
        <v>12522</v>
      </c>
      <c r="D13144" s="63" t="s">
        <v>12523</v>
      </c>
      <c r="E13144" s="64">
        <v>0</v>
      </c>
      <c r="F13144" s="64">
        <v>2</v>
      </c>
      <c r="G13144" s="64">
        <v>0</v>
      </c>
      <c r="H13144" s="64">
        <v>2</v>
      </c>
    </row>
    <row r="13145" spans="1:8" x14ac:dyDescent="0.3">
      <c r="A13145" s="63" t="s">
        <v>15596</v>
      </c>
      <c r="B13145" s="63" t="s">
        <v>15597</v>
      </c>
      <c r="C13145" s="63" t="s">
        <v>12463</v>
      </c>
      <c r="D13145" s="63" t="s">
        <v>12464</v>
      </c>
      <c r="E13145" s="64">
        <v>4</v>
      </c>
      <c r="F13145" s="64">
        <v>7</v>
      </c>
      <c r="G13145" s="64">
        <v>14</v>
      </c>
      <c r="H13145" s="64">
        <v>21</v>
      </c>
    </row>
    <row r="13146" spans="1:8" x14ac:dyDescent="0.3">
      <c r="A13146" s="63" t="s">
        <v>15596</v>
      </c>
      <c r="B13146" s="63" t="s">
        <v>15597</v>
      </c>
      <c r="C13146" s="63" t="s">
        <v>849</v>
      </c>
      <c r="D13146" s="63" t="s">
        <v>14066</v>
      </c>
      <c r="E13146" s="64">
        <v>0</v>
      </c>
      <c r="F13146" s="64">
        <v>4</v>
      </c>
      <c r="G13146" s="64">
        <v>0</v>
      </c>
      <c r="H13146" s="64">
        <v>4</v>
      </c>
    </row>
    <row r="13147" spans="1:8" x14ac:dyDescent="0.3">
      <c r="A13147" s="63" t="s">
        <v>15596</v>
      </c>
      <c r="B13147" s="63" t="s">
        <v>15597</v>
      </c>
      <c r="C13147" s="63" t="s">
        <v>853</v>
      </c>
      <c r="D13147" s="63" t="s">
        <v>854</v>
      </c>
      <c r="E13147" s="64">
        <v>0</v>
      </c>
      <c r="F13147" s="64">
        <v>0</v>
      </c>
      <c r="G13147" s="64">
        <v>6</v>
      </c>
      <c r="H13147" s="64">
        <v>6</v>
      </c>
    </row>
    <row r="13148" spans="1:8" x14ac:dyDescent="0.3">
      <c r="A13148" s="63" t="s">
        <v>14483</v>
      </c>
      <c r="B13148" s="63" t="s">
        <v>14484</v>
      </c>
      <c r="C13148" s="63" t="s">
        <v>2930</v>
      </c>
      <c r="D13148" s="63" t="s">
        <v>2931</v>
      </c>
      <c r="E13148" s="64">
        <v>2</v>
      </c>
      <c r="F13148" s="64">
        <v>3</v>
      </c>
      <c r="G13148" s="64">
        <v>2</v>
      </c>
      <c r="H13148" s="64">
        <v>5</v>
      </c>
    </row>
    <row r="13149" spans="1:8" x14ac:dyDescent="0.3">
      <c r="A13149" s="63" t="s">
        <v>14483</v>
      </c>
      <c r="B13149" s="63" t="s">
        <v>14484</v>
      </c>
      <c r="C13149" s="63" t="s">
        <v>3058</v>
      </c>
      <c r="D13149" s="63" t="s">
        <v>14340</v>
      </c>
      <c r="E13149" s="64">
        <v>0</v>
      </c>
      <c r="F13149" s="64">
        <v>3</v>
      </c>
      <c r="G13149" s="64">
        <v>37</v>
      </c>
      <c r="H13149" s="64">
        <v>40</v>
      </c>
    </row>
    <row r="13150" spans="1:8" x14ac:dyDescent="0.3">
      <c r="A13150" s="63" t="s">
        <v>14483</v>
      </c>
      <c r="B13150" s="63" t="s">
        <v>14484</v>
      </c>
      <c r="C13150" s="63" t="s">
        <v>2725</v>
      </c>
      <c r="D13150" s="63" t="s">
        <v>2726</v>
      </c>
      <c r="E13150" s="64">
        <v>0</v>
      </c>
      <c r="F13150" s="64">
        <v>3</v>
      </c>
      <c r="G13150" s="64">
        <v>1</v>
      </c>
      <c r="H13150" s="64">
        <v>4</v>
      </c>
    </row>
    <row r="13151" spans="1:8" x14ac:dyDescent="0.3">
      <c r="A13151" s="63" t="s">
        <v>14483</v>
      </c>
      <c r="B13151" s="63" t="s">
        <v>14484</v>
      </c>
      <c r="C13151" s="63" t="s">
        <v>2789</v>
      </c>
      <c r="D13151" s="63" t="s">
        <v>2790</v>
      </c>
      <c r="E13151" s="64">
        <v>0</v>
      </c>
      <c r="F13151" s="64">
        <v>1</v>
      </c>
      <c r="G13151" s="64">
        <v>4</v>
      </c>
      <c r="H13151" s="64">
        <v>5</v>
      </c>
    </row>
    <row r="13152" spans="1:8" x14ac:dyDescent="0.3">
      <c r="A13152" s="63" t="s">
        <v>14483</v>
      </c>
      <c r="B13152" s="63" t="s">
        <v>14484</v>
      </c>
      <c r="C13152" s="63" t="s">
        <v>2874</v>
      </c>
      <c r="D13152" s="63" t="s">
        <v>2875</v>
      </c>
      <c r="E13152" s="64">
        <v>0</v>
      </c>
      <c r="F13152" s="64">
        <v>1</v>
      </c>
      <c r="G13152" s="64">
        <v>3</v>
      </c>
      <c r="H13152" s="64">
        <v>4</v>
      </c>
    </row>
    <row r="13153" spans="1:8" x14ac:dyDescent="0.3">
      <c r="A13153" s="63" t="s">
        <v>14483</v>
      </c>
      <c r="B13153" s="63" t="s">
        <v>14484</v>
      </c>
      <c r="C13153" s="63" t="s">
        <v>3112</v>
      </c>
      <c r="D13153" s="63" t="s">
        <v>3113</v>
      </c>
      <c r="E13153" s="64">
        <v>0</v>
      </c>
      <c r="F13153" s="64">
        <v>5</v>
      </c>
      <c r="G13153" s="64">
        <v>5</v>
      </c>
      <c r="H13153" s="64">
        <v>10</v>
      </c>
    </row>
    <row r="13154" spans="1:8" x14ac:dyDescent="0.3">
      <c r="A13154" s="63" t="s">
        <v>14483</v>
      </c>
      <c r="B13154" s="63" t="s">
        <v>14484</v>
      </c>
      <c r="C13154" s="63" t="s">
        <v>2767</v>
      </c>
      <c r="D13154" s="63" t="s">
        <v>2768</v>
      </c>
      <c r="E13154" s="64">
        <v>2</v>
      </c>
      <c r="F13154" s="64">
        <v>18</v>
      </c>
      <c r="G13154" s="64">
        <v>3</v>
      </c>
      <c r="H13154" s="64">
        <v>21</v>
      </c>
    </row>
    <row r="13155" spans="1:8" x14ac:dyDescent="0.3">
      <c r="A13155" s="63" t="s">
        <v>14483</v>
      </c>
      <c r="B13155" s="63" t="s">
        <v>14484</v>
      </c>
      <c r="C13155" s="63" t="s">
        <v>2771</v>
      </c>
      <c r="D13155" s="63" t="s">
        <v>2772</v>
      </c>
      <c r="E13155" s="64">
        <v>2</v>
      </c>
      <c r="F13155" s="64">
        <v>2</v>
      </c>
      <c r="G13155" s="64">
        <v>0</v>
      </c>
      <c r="H13155" s="64">
        <v>2</v>
      </c>
    </row>
    <row r="13156" spans="1:8" x14ac:dyDescent="0.3">
      <c r="A13156" s="63" t="s">
        <v>14483</v>
      </c>
      <c r="B13156" s="63" t="s">
        <v>14484</v>
      </c>
      <c r="C13156" s="63" t="s">
        <v>2706</v>
      </c>
      <c r="D13156" s="63" t="s">
        <v>2707</v>
      </c>
      <c r="E13156" s="64">
        <v>0</v>
      </c>
      <c r="F13156" s="64">
        <v>1</v>
      </c>
      <c r="G13156" s="64">
        <v>0</v>
      </c>
      <c r="H13156" s="64">
        <v>1</v>
      </c>
    </row>
    <row r="13157" spans="1:8" x14ac:dyDescent="0.3">
      <c r="A13157" s="63" t="s">
        <v>14483</v>
      </c>
      <c r="B13157" s="63" t="s">
        <v>14484</v>
      </c>
      <c r="C13157" s="63" t="s">
        <v>3054</v>
      </c>
      <c r="D13157" s="63" t="s">
        <v>3055</v>
      </c>
      <c r="E13157" s="64">
        <v>0</v>
      </c>
      <c r="F13157" s="64">
        <v>2</v>
      </c>
      <c r="G13157" s="64">
        <v>0</v>
      </c>
      <c r="H13157" s="64">
        <v>2</v>
      </c>
    </row>
    <row r="13158" spans="1:8" x14ac:dyDescent="0.3">
      <c r="A13158" s="63" t="s">
        <v>14483</v>
      </c>
      <c r="B13158" s="63" t="s">
        <v>14484</v>
      </c>
      <c r="C13158" s="63" t="s">
        <v>2727</v>
      </c>
      <c r="D13158" s="63" t="s">
        <v>2728</v>
      </c>
      <c r="E13158" s="64">
        <v>0</v>
      </c>
      <c r="F13158" s="64">
        <v>1</v>
      </c>
      <c r="G13158" s="64">
        <v>4</v>
      </c>
      <c r="H13158" s="64">
        <v>5</v>
      </c>
    </row>
    <row r="13159" spans="1:8" x14ac:dyDescent="0.3">
      <c r="A13159" s="63" t="s">
        <v>14483</v>
      </c>
      <c r="B13159" s="63" t="s">
        <v>14484</v>
      </c>
      <c r="C13159" s="63" t="s">
        <v>2696</v>
      </c>
      <c r="D13159" s="63" t="s">
        <v>2697</v>
      </c>
      <c r="E13159" s="64">
        <v>0</v>
      </c>
      <c r="F13159" s="64">
        <v>0</v>
      </c>
      <c r="G13159" s="64">
        <v>14</v>
      </c>
      <c r="H13159" s="64">
        <v>14</v>
      </c>
    </row>
    <row r="13160" spans="1:8" x14ac:dyDescent="0.3">
      <c r="A13160" s="63" t="s">
        <v>14483</v>
      </c>
      <c r="B13160" s="63" t="s">
        <v>14484</v>
      </c>
      <c r="C13160" s="63" t="s">
        <v>3056</v>
      </c>
      <c r="D13160" s="63" t="s">
        <v>3057</v>
      </c>
      <c r="E13160" s="64">
        <v>0</v>
      </c>
      <c r="F13160" s="64">
        <v>4</v>
      </c>
      <c r="G13160" s="64">
        <v>0</v>
      </c>
      <c r="H13160" s="64">
        <v>4</v>
      </c>
    </row>
    <row r="13161" spans="1:8" x14ac:dyDescent="0.3">
      <c r="A13161" s="63" t="s">
        <v>14483</v>
      </c>
      <c r="B13161" s="63" t="s">
        <v>14484</v>
      </c>
      <c r="C13161" s="63" t="s">
        <v>2723</v>
      </c>
      <c r="D13161" s="63" t="s">
        <v>2724</v>
      </c>
      <c r="E13161" s="64">
        <v>0</v>
      </c>
      <c r="F13161" s="64">
        <v>7</v>
      </c>
      <c r="G13161" s="64">
        <v>11</v>
      </c>
      <c r="H13161" s="64">
        <v>18</v>
      </c>
    </row>
    <row r="13162" spans="1:8" x14ac:dyDescent="0.3">
      <c r="A13162" s="63" t="s">
        <v>14483</v>
      </c>
      <c r="B13162" s="63" t="s">
        <v>14484</v>
      </c>
      <c r="C13162" s="63" t="s">
        <v>2872</v>
      </c>
      <c r="D13162" s="63" t="s">
        <v>2873</v>
      </c>
      <c r="E13162" s="64">
        <v>0</v>
      </c>
      <c r="F13162" s="64">
        <v>1</v>
      </c>
      <c r="G13162" s="64">
        <v>11</v>
      </c>
      <c r="H13162" s="64">
        <v>12</v>
      </c>
    </row>
    <row r="13163" spans="1:8" x14ac:dyDescent="0.3">
      <c r="A13163" s="63" t="s">
        <v>14483</v>
      </c>
      <c r="B13163" s="63" t="s">
        <v>14484</v>
      </c>
      <c r="C13163" s="63" t="s">
        <v>2694</v>
      </c>
      <c r="D13163" s="63" t="s">
        <v>2695</v>
      </c>
      <c r="E13163" s="64">
        <v>0</v>
      </c>
      <c r="F13163" s="64">
        <v>1</v>
      </c>
      <c r="G13163" s="64">
        <v>0</v>
      </c>
      <c r="H13163" s="64">
        <v>1</v>
      </c>
    </row>
    <row r="13164" spans="1:8" x14ac:dyDescent="0.3">
      <c r="A13164" s="63" t="s">
        <v>14483</v>
      </c>
      <c r="B13164" s="63" t="s">
        <v>14484</v>
      </c>
      <c r="C13164" s="63" t="s">
        <v>2787</v>
      </c>
      <c r="D13164" s="63" t="s">
        <v>2788</v>
      </c>
      <c r="E13164" s="64">
        <v>1</v>
      </c>
      <c r="F13164" s="64">
        <v>1</v>
      </c>
      <c r="G13164" s="64">
        <v>0</v>
      </c>
      <c r="H13164" s="64">
        <v>1</v>
      </c>
    </row>
    <row r="13165" spans="1:8" x14ac:dyDescent="0.3">
      <c r="A13165" s="63" t="s">
        <v>14483</v>
      </c>
      <c r="B13165" s="63" t="s">
        <v>14484</v>
      </c>
      <c r="C13165" s="63" t="s">
        <v>2765</v>
      </c>
      <c r="D13165" s="63" t="s">
        <v>14475</v>
      </c>
      <c r="E13165" s="64">
        <v>2</v>
      </c>
      <c r="F13165" s="64">
        <v>14</v>
      </c>
      <c r="G13165" s="64">
        <v>0</v>
      </c>
      <c r="H13165" s="64">
        <v>14</v>
      </c>
    </row>
    <row r="13166" spans="1:8" x14ac:dyDescent="0.3">
      <c r="A13166" s="63" t="s">
        <v>14483</v>
      </c>
      <c r="B13166" s="63" t="s">
        <v>14484</v>
      </c>
      <c r="C13166" s="63" t="s">
        <v>2856</v>
      </c>
      <c r="D13166" s="63" t="s">
        <v>2205</v>
      </c>
      <c r="E13166" s="64">
        <v>2</v>
      </c>
      <c r="F13166" s="64">
        <v>9</v>
      </c>
      <c r="G13166" s="64">
        <v>0</v>
      </c>
      <c r="H13166" s="64">
        <v>9</v>
      </c>
    </row>
    <row r="13167" spans="1:8" x14ac:dyDescent="0.3">
      <c r="A13167" s="63" t="s">
        <v>14483</v>
      </c>
      <c r="B13167" s="63" t="s">
        <v>14484</v>
      </c>
      <c r="C13167" s="63" t="s">
        <v>2722</v>
      </c>
      <c r="D13167" s="63" t="s">
        <v>13889</v>
      </c>
      <c r="E13167" s="64">
        <v>3</v>
      </c>
      <c r="F13167" s="64">
        <v>11</v>
      </c>
      <c r="G13167" s="64">
        <v>0</v>
      </c>
      <c r="H13167" s="64">
        <v>11</v>
      </c>
    </row>
    <row r="13168" spans="1:8" x14ac:dyDescent="0.3">
      <c r="A13168" s="63" t="s">
        <v>14483</v>
      </c>
      <c r="B13168" s="63" t="s">
        <v>14484</v>
      </c>
      <c r="C13168" s="63" t="s">
        <v>1253</v>
      </c>
      <c r="D13168" s="63" t="s">
        <v>1254</v>
      </c>
      <c r="E13168" s="64">
        <v>0</v>
      </c>
      <c r="F13168" s="64">
        <v>0</v>
      </c>
      <c r="G13168" s="64">
        <v>1</v>
      </c>
      <c r="H13168" s="64">
        <v>1</v>
      </c>
    </row>
    <row r="13169" spans="1:8" x14ac:dyDescent="0.3">
      <c r="A13169" s="63" t="s">
        <v>14483</v>
      </c>
      <c r="B13169" s="63" t="s">
        <v>14484</v>
      </c>
      <c r="C13169" s="63" t="s">
        <v>2700</v>
      </c>
      <c r="D13169" s="63" t="s">
        <v>14470</v>
      </c>
      <c r="E13169" s="64">
        <v>0</v>
      </c>
      <c r="F13169" s="64">
        <v>4</v>
      </c>
      <c r="G13169" s="64">
        <v>0</v>
      </c>
      <c r="H13169" s="64">
        <v>4</v>
      </c>
    </row>
    <row r="13170" spans="1:8" x14ac:dyDescent="0.3">
      <c r="A13170" s="63" t="s">
        <v>15483</v>
      </c>
      <c r="B13170" s="63" t="s">
        <v>15484</v>
      </c>
      <c r="C13170" s="63" t="s">
        <v>12289</v>
      </c>
      <c r="D13170" s="63" t="s">
        <v>12290</v>
      </c>
      <c r="E13170" s="64">
        <v>1</v>
      </c>
      <c r="F13170" s="64">
        <v>6</v>
      </c>
      <c r="G13170" s="64">
        <v>2</v>
      </c>
      <c r="H13170" s="64">
        <v>8</v>
      </c>
    </row>
    <row r="13171" spans="1:8" x14ac:dyDescent="0.3">
      <c r="A13171" s="63" t="s">
        <v>15483</v>
      </c>
      <c r="B13171" s="63" t="s">
        <v>15484</v>
      </c>
      <c r="C13171" s="63" t="s">
        <v>12283</v>
      </c>
      <c r="D13171" s="63" t="s">
        <v>15466</v>
      </c>
      <c r="E13171" s="64">
        <v>0</v>
      </c>
      <c r="F13171" s="64">
        <v>1</v>
      </c>
      <c r="G13171" s="64">
        <v>2</v>
      </c>
      <c r="H13171" s="64">
        <v>3</v>
      </c>
    </row>
    <row r="13172" spans="1:8" x14ac:dyDescent="0.3">
      <c r="A13172" s="63" t="s">
        <v>14241</v>
      </c>
      <c r="B13172" s="63" t="s">
        <v>14242</v>
      </c>
      <c r="C13172" s="63" t="s">
        <v>1526</v>
      </c>
      <c r="D13172" s="63" t="s">
        <v>1527</v>
      </c>
      <c r="E13172" s="64">
        <v>1</v>
      </c>
      <c r="F13172" s="64">
        <v>8</v>
      </c>
      <c r="G13172" s="64">
        <v>4</v>
      </c>
      <c r="H13172" s="64">
        <v>12</v>
      </c>
    </row>
    <row r="13173" spans="1:8" x14ac:dyDescent="0.3">
      <c r="A13173" s="63" t="s">
        <v>14241</v>
      </c>
      <c r="B13173" s="63" t="s">
        <v>14242</v>
      </c>
      <c r="C13173" s="63" t="s">
        <v>1765</v>
      </c>
      <c r="D13173" s="63" t="s">
        <v>1766</v>
      </c>
      <c r="E13173" s="64">
        <v>1</v>
      </c>
      <c r="F13173" s="64">
        <v>1</v>
      </c>
      <c r="G13173" s="64">
        <v>2</v>
      </c>
      <c r="H13173" s="64">
        <v>3</v>
      </c>
    </row>
    <row r="13174" spans="1:8" x14ac:dyDescent="0.3">
      <c r="A13174" s="63" t="s">
        <v>14241</v>
      </c>
      <c r="B13174" s="63" t="s">
        <v>14242</v>
      </c>
      <c r="C13174" s="63" t="s">
        <v>1656</v>
      </c>
      <c r="D13174" s="63" t="s">
        <v>1657</v>
      </c>
      <c r="E13174" s="64">
        <v>0</v>
      </c>
      <c r="F13174" s="64">
        <v>0</v>
      </c>
      <c r="G13174" s="64">
        <v>2</v>
      </c>
      <c r="H13174" s="64">
        <v>2</v>
      </c>
    </row>
    <row r="13175" spans="1:8" x14ac:dyDescent="0.3">
      <c r="A13175" s="63" t="s">
        <v>14241</v>
      </c>
      <c r="B13175" s="63" t="s">
        <v>14242</v>
      </c>
      <c r="C13175" s="63" t="s">
        <v>1521</v>
      </c>
      <c r="D13175" s="63" t="s">
        <v>277</v>
      </c>
      <c r="E13175" s="64">
        <v>0</v>
      </c>
      <c r="F13175" s="64">
        <v>4</v>
      </c>
      <c r="G13175" s="64">
        <v>1</v>
      </c>
      <c r="H13175" s="64">
        <v>5</v>
      </c>
    </row>
    <row r="13176" spans="1:8" x14ac:dyDescent="0.3">
      <c r="A13176" s="63" t="s">
        <v>14241</v>
      </c>
      <c r="B13176" s="63" t="s">
        <v>14242</v>
      </c>
      <c r="C13176" s="63" t="s">
        <v>1652</v>
      </c>
      <c r="D13176" s="63" t="s">
        <v>14037</v>
      </c>
      <c r="E13176" s="64">
        <v>0</v>
      </c>
      <c r="F13176" s="64">
        <v>0</v>
      </c>
      <c r="G13176" s="64">
        <v>1</v>
      </c>
      <c r="H13176" s="64">
        <v>1</v>
      </c>
    </row>
    <row r="13177" spans="1:8" x14ac:dyDescent="0.3">
      <c r="A13177" s="63" t="s">
        <v>14241</v>
      </c>
      <c r="B13177" s="63" t="s">
        <v>14242</v>
      </c>
      <c r="C13177" s="63" t="s">
        <v>1648</v>
      </c>
      <c r="D13177" s="63" t="s">
        <v>1649</v>
      </c>
      <c r="E13177" s="64">
        <v>0</v>
      </c>
      <c r="F13177" s="64">
        <v>0</v>
      </c>
      <c r="G13177" s="64">
        <v>5</v>
      </c>
      <c r="H13177" s="64">
        <v>5</v>
      </c>
    </row>
    <row r="13178" spans="1:8" x14ac:dyDescent="0.3">
      <c r="A13178" s="63" t="s">
        <v>14241</v>
      </c>
      <c r="B13178" s="63" t="s">
        <v>14242</v>
      </c>
      <c r="C13178" s="63" t="s">
        <v>1658</v>
      </c>
      <c r="D13178" s="63" t="s">
        <v>1659</v>
      </c>
      <c r="E13178" s="64">
        <v>0</v>
      </c>
      <c r="F13178" s="64">
        <v>1</v>
      </c>
      <c r="G13178" s="64">
        <v>1</v>
      </c>
      <c r="H13178" s="64">
        <v>2</v>
      </c>
    </row>
    <row r="13179" spans="1:8" x14ac:dyDescent="0.3">
      <c r="A13179" s="63" t="s">
        <v>14241</v>
      </c>
      <c r="B13179" s="63" t="s">
        <v>14242</v>
      </c>
      <c r="C13179" s="63" t="s">
        <v>1931</v>
      </c>
      <c r="D13179" s="63" t="s">
        <v>1932</v>
      </c>
      <c r="E13179" s="64">
        <v>0</v>
      </c>
      <c r="F13179" s="64">
        <v>2</v>
      </c>
      <c r="G13179" s="64">
        <v>1</v>
      </c>
      <c r="H13179" s="64">
        <v>3</v>
      </c>
    </row>
    <row r="13180" spans="1:8" x14ac:dyDescent="0.3">
      <c r="A13180" s="63" t="s">
        <v>14241</v>
      </c>
      <c r="B13180" s="63" t="s">
        <v>14242</v>
      </c>
      <c r="C13180" s="63" t="s">
        <v>1678</v>
      </c>
      <c r="D13180" s="63" t="s">
        <v>1679</v>
      </c>
      <c r="E13180" s="64">
        <v>0</v>
      </c>
      <c r="F13180" s="64">
        <v>0</v>
      </c>
      <c r="G13180" s="64">
        <v>3</v>
      </c>
      <c r="H13180" s="64">
        <v>3</v>
      </c>
    </row>
    <row r="13181" spans="1:8" x14ac:dyDescent="0.3">
      <c r="A13181" s="63" t="s">
        <v>14241</v>
      </c>
      <c r="B13181" s="63" t="s">
        <v>14242</v>
      </c>
      <c r="C13181" s="63" t="s">
        <v>1763</v>
      </c>
      <c r="D13181" s="63" t="s">
        <v>13972</v>
      </c>
      <c r="E13181" s="64">
        <v>4</v>
      </c>
      <c r="F13181" s="64">
        <v>39</v>
      </c>
      <c r="G13181" s="64">
        <v>8</v>
      </c>
      <c r="H13181" s="64">
        <v>47</v>
      </c>
    </row>
    <row r="13182" spans="1:8" x14ac:dyDescent="0.3">
      <c r="A13182" s="63" t="s">
        <v>14241</v>
      </c>
      <c r="B13182" s="63" t="s">
        <v>14242</v>
      </c>
      <c r="C13182" s="63" t="s">
        <v>1853</v>
      </c>
      <c r="D13182" s="63" t="s">
        <v>13973</v>
      </c>
      <c r="E13182" s="64">
        <v>0</v>
      </c>
      <c r="F13182" s="64">
        <v>0</v>
      </c>
      <c r="G13182" s="64">
        <v>16</v>
      </c>
      <c r="H13182" s="64">
        <v>16</v>
      </c>
    </row>
    <row r="13183" spans="1:8" x14ac:dyDescent="0.3">
      <c r="A13183" s="63" t="s">
        <v>14241</v>
      </c>
      <c r="B13183" s="63" t="s">
        <v>14242</v>
      </c>
      <c r="C13183" s="63" t="s">
        <v>1831</v>
      </c>
      <c r="D13183" s="63" t="s">
        <v>13974</v>
      </c>
      <c r="E13183" s="64">
        <v>0</v>
      </c>
      <c r="F13183" s="64">
        <v>3</v>
      </c>
      <c r="G13183" s="64">
        <v>3</v>
      </c>
      <c r="H13183" s="64">
        <v>6</v>
      </c>
    </row>
    <row r="13184" spans="1:8" x14ac:dyDescent="0.3">
      <c r="A13184" s="63" t="s">
        <v>14241</v>
      </c>
      <c r="B13184" s="63" t="s">
        <v>14242</v>
      </c>
      <c r="C13184" s="63" t="s">
        <v>1997</v>
      </c>
      <c r="D13184" s="63" t="s">
        <v>1998</v>
      </c>
      <c r="E13184" s="64">
        <v>0</v>
      </c>
      <c r="F13184" s="64">
        <v>1</v>
      </c>
      <c r="G13184" s="64">
        <v>0</v>
      </c>
      <c r="H13184" s="64">
        <v>1</v>
      </c>
    </row>
    <row r="13185" spans="1:8" x14ac:dyDescent="0.3">
      <c r="A13185" s="63" t="s">
        <v>14241</v>
      </c>
      <c r="B13185" s="63" t="s">
        <v>14242</v>
      </c>
      <c r="C13185" s="63" t="s">
        <v>1999</v>
      </c>
      <c r="D13185" s="63" t="s">
        <v>2000</v>
      </c>
      <c r="E13185" s="64">
        <v>0</v>
      </c>
      <c r="F13185" s="64">
        <v>1</v>
      </c>
      <c r="G13185" s="64">
        <v>4</v>
      </c>
      <c r="H13185" s="64">
        <v>5</v>
      </c>
    </row>
    <row r="13186" spans="1:8" x14ac:dyDescent="0.3">
      <c r="A13186" s="63" t="s">
        <v>14312</v>
      </c>
      <c r="B13186" s="63" t="s">
        <v>14313</v>
      </c>
      <c r="C13186" s="63" t="s">
        <v>9418</v>
      </c>
      <c r="D13186" s="63" t="s">
        <v>14028</v>
      </c>
      <c r="E13186" s="64">
        <v>0</v>
      </c>
      <c r="F13186" s="64">
        <v>0</v>
      </c>
      <c r="G13186" s="64">
        <v>1</v>
      </c>
      <c r="H13186" s="64">
        <v>1</v>
      </c>
    </row>
    <row r="13187" spans="1:8" x14ac:dyDescent="0.3">
      <c r="A13187" s="63" t="s">
        <v>14312</v>
      </c>
      <c r="B13187" s="63" t="s">
        <v>14313</v>
      </c>
      <c r="C13187" s="63" t="s">
        <v>2116</v>
      </c>
      <c r="D13187" s="63" t="s">
        <v>906</v>
      </c>
      <c r="E13187" s="64">
        <v>0</v>
      </c>
      <c r="F13187" s="64">
        <v>2</v>
      </c>
      <c r="G13187" s="64">
        <v>0</v>
      </c>
      <c r="H13187" s="64">
        <v>2</v>
      </c>
    </row>
    <row r="13188" spans="1:8" x14ac:dyDescent="0.3">
      <c r="A13188" s="63" t="s">
        <v>14312</v>
      </c>
      <c r="B13188" s="63" t="s">
        <v>14313</v>
      </c>
      <c r="C13188" s="63" t="s">
        <v>10869</v>
      </c>
      <c r="D13188" s="63" t="s">
        <v>10870</v>
      </c>
      <c r="E13188" s="64">
        <v>0</v>
      </c>
      <c r="F13188" s="64">
        <v>4</v>
      </c>
      <c r="G13188" s="64">
        <v>8</v>
      </c>
      <c r="H13188" s="64">
        <v>12</v>
      </c>
    </row>
    <row r="13189" spans="1:8" x14ac:dyDescent="0.3">
      <c r="A13189" s="63" t="s">
        <v>14312</v>
      </c>
      <c r="B13189" s="63" t="s">
        <v>14313</v>
      </c>
      <c r="C13189" s="63" t="s">
        <v>2127</v>
      </c>
      <c r="D13189" s="63" t="s">
        <v>14314</v>
      </c>
      <c r="E13189" s="64">
        <v>0</v>
      </c>
      <c r="F13189" s="64">
        <v>13</v>
      </c>
      <c r="G13189" s="64">
        <v>1</v>
      </c>
      <c r="H13189" s="64">
        <v>14</v>
      </c>
    </row>
    <row r="13190" spans="1:8" x14ac:dyDescent="0.3">
      <c r="A13190" s="63" t="s">
        <v>14149</v>
      </c>
      <c r="B13190" s="63" t="s">
        <v>14150</v>
      </c>
      <c r="C13190" s="63" t="s">
        <v>10412</v>
      </c>
      <c r="D13190" s="63" t="s">
        <v>10413</v>
      </c>
      <c r="E13190" s="64">
        <v>0</v>
      </c>
      <c r="F13190" s="64">
        <v>0</v>
      </c>
      <c r="G13190" s="64">
        <v>1</v>
      </c>
      <c r="H13190" s="64">
        <v>1</v>
      </c>
    </row>
    <row r="13191" spans="1:8" x14ac:dyDescent="0.3">
      <c r="A13191" s="63" t="s">
        <v>14149</v>
      </c>
      <c r="B13191" s="63" t="s">
        <v>14150</v>
      </c>
      <c r="C13191" s="63" t="s">
        <v>5857</v>
      </c>
      <c r="D13191" s="63" t="s">
        <v>14151</v>
      </c>
      <c r="E13191" s="64">
        <v>0</v>
      </c>
      <c r="F13191" s="64">
        <v>1</v>
      </c>
      <c r="G13191" s="64">
        <v>0</v>
      </c>
      <c r="H13191" s="64">
        <v>1</v>
      </c>
    </row>
    <row r="13192" spans="1:8" x14ac:dyDescent="0.3">
      <c r="A13192" s="63" t="s">
        <v>15025</v>
      </c>
      <c r="B13192" s="63" t="s">
        <v>15026</v>
      </c>
      <c r="C13192" s="63" t="s">
        <v>1489</v>
      </c>
      <c r="D13192" s="63" t="s">
        <v>1490</v>
      </c>
      <c r="E13192" s="64">
        <v>0</v>
      </c>
      <c r="F13192" s="64">
        <v>3</v>
      </c>
      <c r="G13192" s="64">
        <v>1</v>
      </c>
      <c r="H13192" s="64">
        <v>4</v>
      </c>
    </row>
    <row r="13193" spans="1:8" x14ac:dyDescent="0.3">
      <c r="A13193" s="63" t="s">
        <v>15025</v>
      </c>
      <c r="B13193" s="63" t="s">
        <v>15026</v>
      </c>
      <c r="C13193" s="63" t="s">
        <v>1442</v>
      </c>
      <c r="D13193" s="63" t="s">
        <v>1443</v>
      </c>
      <c r="E13193" s="64">
        <v>0</v>
      </c>
      <c r="F13193" s="64">
        <v>0</v>
      </c>
      <c r="G13193" s="64">
        <v>18</v>
      </c>
      <c r="H13193" s="64">
        <v>18</v>
      </c>
    </row>
    <row r="13194" spans="1:8" x14ac:dyDescent="0.3">
      <c r="A13194" s="63" t="s">
        <v>15025</v>
      </c>
      <c r="B13194" s="63" t="s">
        <v>15026</v>
      </c>
      <c r="C13194" s="63" t="s">
        <v>1656</v>
      </c>
      <c r="D13194" s="63" t="s">
        <v>1657</v>
      </c>
      <c r="E13194" s="64">
        <v>0</v>
      </c>
      <c r="F13194" s="64">
        <v>0</v>
      </c>
      <c r="G13194" s="64">
        <v>11</v>
      </c>
      <c r="H13194" s="64">
        <v>11</v>
      </c>
    </row>
    <row r="13195" spans="1:8" x14ac:dyDescent="0.3">
      <c r="A13195" s="63" t="s">
        <v>15025</v>
      </c>
      <c r="B13195" s="63" t="s">
        <v>15026</v>
      </c>
      <c r="C13195" s="63" t="s">
        <v>1971</v>
      </c>
      <c r="D13195" s="63" t="s">
        <v>1972</v>
      </c>
      <c r="E13195" s="64">
        <v>0</v>
      </c>
      <c r="F13195" s="64">
        <v>0</v>
      </c>
      <c r="G13195" s="64">
        <v>5</v>
      </c>
      <c r="H13195" s="64">
        <v>5</v>
      </c>
    </row>
    <row r="13196" spans="1:8" x14ac:dyDescent="0.3">
      <c r="A13196" s="63" t="s">
        <v>15025</v>
      </c>
      <c r="B13196" s="63" t="s">
        <v>15026</v>
      </c>
      <c r="C13196" s="63" t="s">
        <v>9185</v>
      </c>
      <c r="D13196" s="63" t="s">
        <v>14219</v>
      </c>
      <c r="E13196" s="64">
        <v>0</v>
      </c>
      <c r="F13196" s="64">
        <v>0</v>
      </c>
      <c r="G13196" s="64">
        <v>1</v>
      </c>
      <c r="H13196" s="64">
        <v>1</v>
      </c>
    </row>
    <row r="13197" spans="1:8" x14ac:dyDescent="0.3">
      <c r="A13197" s="63" t="s">
        <v>15025</v>
      </c>
      <c r="B13197" s="63" t="s">
        <v>15026</v>
      </c>
      <c r="C13197" s="63" t="s">
        <v>1487</v>
      </c>
      <c r="D13197" s="63" t="s">
        <v>1488</v>
      </c>
      <c r="E13197" s="64">
        <v>0</v>
      </c>
      <c r="F13197" s="64">
        <v>10</v>
      </c>
      <c r="G13197" s="64">
        <v>6</v>
      </c>
      <c r="H13197" s="64">
        <v>16</v>
      </c>
    </row>
    <row r="13198" spans="1:8" x14ac:dyDescent="0.3">
      <c r="A13198" s="63" t="s">
        <v>15025</v>
      </c>
      <c r="B13198" s="63" t="s">
        <v>15026</v>
      </c>
      <c r="C13198" s="63" t="s">
        <v>9107</v>
      </c>
      <c r="D13198" s="63" t="s">
        <v>9108</v>
      </c>
      <c r="E13198" s="64">
        <v>0</v>
      </c>
      <c r="F13198" s="64">
        <v>9</v>
      </c>
      <c r="G13198" s="64">
        <v>4</v>
      </c>
      <c r="H13198" s="64">
        <v>13</v>
      </c>
    </row>
    <row r="13199" spans="1:8" x14ac:dyDescent="0.3">
      <c r="A13199" s="63" t="s">
        <v>15025</v>
      </c>
      <c r="B13199" s="63" t="s">
        <v>15026</v>
      </c>
      <c r="C13199" s="63" t="s">
        <v>9135</v>
      </c>
      <c r="D13199" s="63" t="s">
        <v>9136</v>
      </c>
      <c r="E13199" s="64">
        <v>1</v>
      </c>
      <c r="F13199" s="64">
        <v>4</v>
      </c>
      <c r="G13199" s="64">
        <v>0</v>
      </c>
      <c r="H13199" s="64">
        <v>4</v>
      </c>
    </row>
    <row r="13200" spans="1:8" x14ac:dyDescent="0.3">
      <c r="A13200" s="63" t="s">
        <v>15025</v>
      </c>
      <c r="B13200" s="63" t="s">
        <v>15026</v>
      </c>
      <c r="C13200" s="63" t="s">
        <v>1968</v>
      </c>
      <c r="D13200" s="63" t="s">
        <v>13989</v>
      </c>
      <c r="E13200" s="64">
        <v>0</v>
      </c>
      <c r="F13200" s="64">
        <v>0</v>
      </c>
      <c r="G13200" s="64">
        <v>9</v>
      </c>
      <c r="H13200" s="64">
        <v>9</v>
      </c>
    </row>
    <row r="13201" spans="1:8" x14ac:dyDescent="0.3">
      <c r="A13201" s="63" t="s">
        <v>15025</v>
      </c>
      <c r="B13201" s="63" t="s">
        <v>15026</v>
      </c>
      <c r="C13201" s="63" t="s">
        <v>1648</v>
      </c>
      <c r="D13201" s="63" t="s">
        <v>1649</v>
      </c>
      <c r="E13201" s="64">
        <v>0</v>
      </c>
      <c r="F13201" s="64">
        <v>0</v>
      </c>
      <c r="G13201" s="64">
        <v>6</v>
      </c>
      <c r="H13201" s="64">
        <v>6</v>
      </c>
    </row>
    <row r="13202" spans="1:8" x14ac:dyDescent="0.3">
      <c r="A13202" s="63" t="s">
        <v>15025</v>
      </c>
      <c r="B13202" s="63" t="s">
        <v>15026</v>
      </c>
      <c r="C13202" s="63" t="s">
        <v>1658</v>
      </c>
      <c r="D13202" s="63" t="s">
        <v>1659</v>
      </c>
      <c r="E13202" s="64">
        <v>0</v>
      </c>
      <c r="F13202" s="64">
        <v>1</v>
      </c>
      <c r="G13202" s="64">
        <v>0</v>
      </c>
      <c r="H13202" s="64">
        <v>1</v>
      </c>
    </row>
    <row r="13203" spans="1:8" x14ac:dyDescent="0.3">
      <c r="A13203" s="63" t="s">
        <v>15025</v>
      </c>
      <c r="B13203" s="63" t="s">
        <v>15026</v>
      </c>
      <c r="C13203" s="63" t="s">
        <v>1751</v>
      </c>
      <c r="D13203" s="63" t="s">
        <v>14203</v>
      </c>
      <c r="E13203" s="64">
        <v>1</v>
      </c>
      <c r="F13203" s="64">
        <v>1</v>
      </c>
      <c r="G13203" s="64">
        <v>2</v>
      </c>
      <c r="H13203" s="64">
        <v>3</v>
      </c>
    </row>
    <row r="13204" spans="1:8" x14ac:dyDescent="0.3">
      <c r="A13204" s="63" t="s">
        <v>15025</v>
      </c>
      <c r="B13204" s="63" t="s">
        <v>15026</v>
      </c>
      <c r="C13204" s="63" t="s">
        <v>9167</v>
      </c>
      <c r="D13204" s="63" t="s">
        <v>9168</v>
      </c>
      <c r="E13204" s="64">
        <v>0</v>
      </c>
      <c r="F13204" s="64">
        <v>0</v>
      </c>
      <c r="G13204" s="64">
        <v>1</v>
      </c>
      <c r="H13204" s="64">
        <v>1</v>
      </c>
    </row>
    <row r="13205" spans="1:8" x14ac:dyDescent="0.3">
      <c r="A13205" s="63" t="s">
        <v>15025</v>
      </c>
      <c r="B13205" s="63" t="s">
        <v>15026</v>
      </c>
      <c r="C13205" s="63" t="s">
        <v>1678</v>
      </c>
      <c r="D13205" s="63" t="s">
        <v>1679</v>
      </c>
      <c r="E13205" s="64">
        <v>0</v>
      </c>
      <c r="F13205" s="64">
        <v>1</v>
      </c>
      <c r="G13205" s="64">
        <v>4</v>
      </c>
      <c r="H13205" s="64">
        <v>5</v>
      </c>
    </row>
    <row r="13206" spans="1:8" x14ac:dyDescent="0.3">
      <c r="A13206" s="63" t="s">
        <v>15025</v>
      </c>
      <c r="B13206" s="63" t="s">
        <v>15026</v>
      </c>
      <c r="C13206" s="63" t="s">
        <v>1450</v>
      </c>
      <c r="D13206" s="63" t="s">
        <v>1451</v>
      </c>
      <c r="E13206" s="64">
        <v>0</v>
      </c>
      <c r="F13206" s="64">
        <v>3</v>
      </c>
      <c r="G13206" s="64">
        <v>0</v>
      </c>
      <c r="H13206" s="64">
        <v>3</v>
      </c>
    </row>
    <row r="13207" spans="1:8" x14ac:dyDescent="0.3">
      <c r="A13207" s="63" t="s">
        <v>15025</v>
      </c>
      <c r="B13207" s="63" t="s">
        <v>15026</v>
      </c>
      <c r="C13207" s="63" t="s">
        <v>1964</v>
      </c>
      <c r="D13207" s="63" t="s">
        <v>14209</v>
      </c>
      <c r="E13207" s="64">
        <v>2</v>
      </c>
      <c r="F13207" s="64">
        <v>7</v>
      </c>
      <c r="G13207" s="64">
        <v>2</v>
      </c>
      <c r="H13207" s="64">
        <v>9</v>
      </c>
    </row>
    <row r="13208" spans="1:8" x14ac:dyDescent="0.3">
      <c r="A13208" s="63" t="s">
        <v>15025</v>
      </c>
      <c r="B13208" s="63" t="s">
        <v>15026</v>
      </c>
      <c r="C13208" s="63" t="s">
        <v>1511</v>
      </c>
      <c r="D13208" s="63" t="s">
        <v>14212</v>
      </c>
      <c r="E13208" s="64">
        <v>10</v>
      </c>
      <c r="F13208" s="64">
        <v>51</v>
      </c>
      <c r="G13208" s="64">
        <v>10</v>
      </c>
      <c r="H13208" s="64">
        <v>61</v>
      </c>
    </row>
    <row r="13209" spans="1:8" x14ac:dyDescent="0.3">
      <c r="A13209" s="63" t="s">
        <v>15025</v>
      </c>
      <c r="B13209" s="63" t="s">
        <v>15026</v>
      </c>
      <c r="C13209" s="63" t="s">
        <v>1481</v>
      </c>
      <c r="D13209" s="63" t="s">
        <v>14213</v>
      </c>
      <c r="E13209" s="64">
        <v>1</v>
      </c>
      <c r="F13209" s="64">
        <v>6</v>
      </c>
      <c r="G13209" s="64">
        <v>5</v>
      </c>
      <c r="H13209" s="64">
        <v>11</v>
      </c>
    </row>
    <row r="13210" spans="1:8" x14ac:dyDescent="0.3">
      <c r="A13210" s="63" t="s">
        <v>15025</v>
      </c>
      <c r="B13210" s="63" t="s">
        <v>15026</v>
      </c>
      <c r="C13210" s="63" t="s">
        <v>9137</v>
      </c>
      <c r="D13210" s="63" t="s">
        <v>14220</v>
      </c>
      <c r="E13210" s="64">
        <v>0</v>
      </c>
      <c r="F13210" s="64">
        <v>4</v>
      </c>
      <c r="G13210" s="64">
        <v>0</v>
      </c>
      <c r="H13210" s="64">
        <v>4</v>
      </c>
    </row>
    <row r="13211" spans="1:8" x14ac:dyDescent="0.3">
      <c r="A13211" s="63" t="s">
        <v>15025</v>
      </c>
      <c r="B13211" s="63" t="s">
        <v>15026</v>
      </c>
      <c r="C13211" s="63" t="s">
        <v>1970</v>
      </c>
      <c r="D13211" s="63" t="s">
        <v>14204</v>
      </c>
      <c r="E13211" s="64">
        <v>0</v>
      </c>
      <c r="F13211" s="64">
        <v>2</v>
      </c>
      <c r="G13211" s="64">
        <v>1</v>
      </c>
      <c r="H13211" s="64">
        <v>3</v>
      </c>
    </row>
    <row r="13212" spans="1:8" x14ac:dyDescent="0.3">
      <c r="A13212" s="63" t="s">
        <v>15025</v>
      </c>
      <c r="B13212" s="63" t="s">
        <v>15026</v>
      </c>
      <c r="C13212" s="63" t="s">
        <v>1966</v>
      </c>
      <c r="D13212" s="63" t="s">
        <v>14205</v>
      </c>
      <c r="E13212" s="64">
        <v>0</v>
      </c>
      <c r="F13212" s="64">
        <v>0</v>
      </c>
      <c r="G13212" s="64">
        <v>24</v>
      </c>
      <c r="H13212" s="64">
        <v>24</v>
      </c>
    </row>
    <row r="13213" spans="1:8" x14ac:dyDescent="0.3">
      <c r="A13213" s="63" t="s">
        <v>15025</v>
      </c>
      <c r="B13213" s="63" t="s">
        <v>15026</v>
      </c>
      <c r="C13213" s="63" t="s">
        <v>1480</v>
      </c>
      <c r="D13213" s="63" t="s">
        <v>11094</v>
      </c>
      <c r="E13213" s="64">
        <v>3</v>
      </c>
      <c r="F13213" s="64">
        <v>15</v>
      </c>
      <c r="G13213" s="64">
        <v>5</v>
      </c>
      <c r="H13213" s="64">
        <v>20</v>
      </c>
    </row>
    <row r="13214" spans="1:8" x14ac:dyDescent="0.3">
      <c r="A13214" s="63" t="s">
        <v>15025</v>
      </c>
      <c r="B13214" s="63" t="s">
        <v>15026</v>
      </c>
      <c r="C13214" s="63" t="s">
        <v>1483</v>
      </c>
      <c r="D13214" s="63" t="s">
        <v>13974</v>
      </c>
      <c r="E13214" s="64">
        <v>3</v>
      </c>
      <c r="F13214" s="64">
        <v>3</v>
      </c>
      <c r="G13214" s="64">
        <v>1</v>
      </c>
      <c r="H13214" s="64">
        <v>4</v>
      </c>
    </row>
    <row r="13215" spans="1:8" x14ac:dyDescent="0.3">
      <c r="A13215" s="63" t="s">
        <v>15025</v>
      </c>
      <c r="B13215" s="63" t="s">
        <v>15026</v>
      </c>
      <c r="C13215" s="63" t="s">
        <v>9139</v>
      </c>
      <c r="D13215" s="63" t="s">
        <v>15014</v>
      </c>
      <c r="E13215" s="64">
        <v>0</v>
      </c>
      <c r="F13215" s="64">
        <v>3</v>
      </c>
      <c r="G13215" s="64">
        <v>4</v>
      </c>
      <c r="H13215" s="64">
        <v>7</v>
      </c>
    </row>
    <row r="13216" spans="1:8" x14ac:dyDescent="0.3">
      <c r="A13216" s="63" t="s">
        <v>15025</v>
      </c>
      <c r="B13216" s="63" t="s">
        <v>15026</v>
      </c>
      <c r="C13216" s="63" t="s">
        <v>9084</v>
      </c>
      <c r="D13216" s="63" t="s">
        <v>14251</v>
      </c>
      <c r="E13216" s="64">
        <v>0</v>
      </c>
      <c r="F13216" s="64">
        <v>1</v>
      </c>
      <c r="G13216" s="64">
        <v>0</v>
      </c>
      <c r="H13216" s="64">
        <v>1</v>
      </c>
    </row>
    <row r="13217" spans="1:8" x14ac:dyDescent="0.3">
      <c r="A13217" s="63" t="s">
        <v>15357</v>
      </c>
      <c r="B13217" s="63" t="s">
        <v>15358</v>
      </c>
      <c r="C13217" s="63" t="s">
        <v>48</v>
      </c>
      <c r="D13217" s="63" t="s">
        <v>49</v>
      </c>
      <c r="E13217" s="64">
        <v>0</v>
      </c>
      <c r="F13217" s="64">
        <v>0</v>
      </c>
      <c r="G13217" s="64">
        <v>1</v>
      </c>
      <c r="H13217" s="64">
        <v>1</v>
      </c>
    </row>
    <row r="13218" spans="1:8" x14ac:dyDescent="0.3">
      <c r="A13218" s="63" t="s">
        <v>15357</v>
      </c>
      <c r="B13218" s="63" t="s">
        <v>15358</v>
      </c>
      <c r="C13218" s="63" t="s">
        <v>142</v>
      </c>
      <c r="D13218" s="63" t="s">
        <v>143</v>
      </c>
      <c r="E13218" s="64">
        <v>0</v>
      </c>
      <c r="F13218" s="64">
        <v>0</v>
      </c>
      <c r="G13218" s="64">
        <v>4</v>
      </c>
      <c r="H13218" s="64">
        <v>4</v>
      </c>
    </row>
    <row r="13219" spans="1:8" x14ac:dyDescent="0.3">
      <c r="A13219" s="63" t="s">
        <v>15357</v>
      </c>
      <c r="B13219" s="63" t="s">
        <v>15358</v>
      </c>
      <c r="C13219" s="63" t="s">
        <v>10428</v>
      </c>
      <c r="D13219" s="63" t="s">
        <v>10429</v>
      </c>
      <c r="E13219" s="64">
        <v>0</v>
      </c>
      <c r="F13219" s="64">
        <v>0</v>
      </c>
      <c r="G13219" s="64">
        <v>1</v>
      </c>
      <c r="H13219" s="64">
        <v>1</v>
      </c>
    </row>
    <row r="13220" spans="1:8" x14ac:dyDescent="0.3">
      <c r="A13220" s="63" t="s">
        <v>15357</v>
      </c>
      <c r="B13220" s="63" t="s">
        <v>15358</v>
      </c>
      <c r="C13220" s="63" t="s">
        <v>10992</v>
      </c>
      <c r="D13220" s="63" t="s">
        <v>10993</v>
      </c>
      <c r="E13220" s="64">
        <v>0</v>
      </c>
      <c r="F13220" s="64">
        <v>3</v>
      </c>
      <c r="G13220" s="64">
        <v>0</v>
      </c>
      <c r="H13220" s="64">
        <v>3</v>
      </c>
    </row>
    <row r="13221" spans="1:8" x14ac:dyDescent="0.3">
      <c r="A13221" s="63" t="s">
        <v>15357</v>
      </c>
      <c r="B13221" s="63" t="s">
        <v>15358</v>
      </c>
      <c r="C13221" s="63" t="s">
        <v>10412</v>
      </c>
      <c r="D13221" s="63" t="s">
        <v>10413</v>
      </c>
      <c r="E13221" s="64">
        <v>0</v>
      </c>
      <c r="F13221" s="64">
        <v>0</v>
      </c>
      <c r="G13221" s="64">
        <v>2</v>
      </c>
      <c r="H13221" s="64">
        <v>2</v>
      </c>
    </row>
    <row r="13222" spans="1:8" x14ac:dyDescent="0.3">
      <c r="A13222" s="63" t="s">
        <v>15357</v>
      </c>
      <c r="B13222" s="63" t="s">
        <v>15358</v>
      </c>
      <c r="C13222" s="63" t="s">
        <v>11029</v>
      </c>
      <c r="D13222" s="63" t="s">
        <v>11030</v>
      </c>
      <c r="E13222" s="64">
        <v>1</v>
      </c>
      <c r="F13222" s="64">
        <v>4</v>
      </c>
      <c r="G13222" s="64">
        <v>0</v>
      </c>
      <c r="H13222" s="64">
        <v>4</v>
      </c>
    </row>
    <row r="13223" spans="1:8" x14ac:dyDescent="0.3">
      <c r="A13223" s="63" t="s">
        <v>15357</v>
      </c>
      <c r="B13223" s="63" t="s">
        <v>15358</v>
      </c>
      <c r="C13223" s="63" t="s">
        <v>11071</v>
      </c>
      <c r="D13223" s="63" t="s">
        <v>13887</v>
      </c>
      <c r="E13223" s="64">
        <v>0</v>
      </c>
      <c r="F13223" s="64">
        <v>1</v>
      </c>
      <c r="G13223" s="64">
        <v>4</v>
      </c>
      <c r="H13223" s="64">
        <v>5</v>
      </c>
    </row>
    <row r="13224" spans="1:8" x14ac:dyDescent="0.3">
      <c r="A13224" s="63" t="s">
        <v>15357</v>
      </c>
      <c r="B13224" s="63" t="s">
        <v>15358</v>
      </c>
      <c r="C13224" s="63" t="s">
        <v>11079</v>
      </c>
      <c r="D13224" s="63" t="s">
        <v>11080</v>
      </c>
      <c r="E13224" s="64">
        <v>0</v>
      </c>
      <c r="F13224" s="64">
        <v>1</v>
      </c>
      <c r="G13224" s="64">
        <v>0</v>
      </c>
      <c r="H13224" s="64">
        <v>1</v>
      </c>
    </row>
    <row r="13225" spans="1:8" x14ac:dyDescent="0.3">
      <c r="A13225" s="63" t="s">
        <v>15357</v>
      </c>
      <c r="B13225" s="63" t="s">
        <v>15358</v>
      </c>
      <c r="C13225" s="63" t="s">
        <v>11027</v>
      </c>
      <c r="D13225" s="63" t="s">
        <v>11028</v>
      </c>
      <c r="E13225" s="64">
        <v>0</v>
      </c>
      <c r="F13225" s="64">
        <v>5</v>
      </c>
      <c r="G13225" s="64">
        <v>1</v>
      </c>
      <c r="H13225" s="64">
        <v>6</v>
      </c>
    </row>
    <row r="13226" spans="1:8" x14ac:dyDescent="0.3">
      <c r="A13226" s="63" t="s">
        <v>15357</v>
      </c>
      <c r="B13226" s="63" t="s">
        <v>15358</v>
      </c>
      <c r="C13226" s="63" t="s">
        <v>11073</v>
      </c>
      <c r="D13226" s="63" t="s">
        <v>14327</v>
      </c>
      <c r="E13226" s="64">
        <v>1</v>
      </c>
      <c r="F13226" s="64">
        <v>5</v>
      </c>
      <c r="G13226" s="64">
        <v>0</v>
      </c>
      <c r="H13226" s="64">
        <v>5</v>
      </c>
    </row>
    <row r="13227" spans="1:8" x14ac:dyDescent="0.3">
      <c r="A13227" s="63" t="s">
        <v>15357</v>
      </c>
      <c r="B13227" s="63" t="s">
        <v>15358</v>
      </c>
      <c r="C13227" s="63" t="s">
        <v>11093</v>
      </c>
      <c r="D13227" s="63" t="s">
        <v>11094</v>
      </c>
      <c r="E13227" s="64">
        <v>0</v>
      </c>
      <c r="F13227" s="64">
        <v>2</v>
      </c>
      <c r="G13227" s="64">
        <v>0</v>
      </c>
      <c r="H13227" s="64">
        <v>2</v>
      </c>
    </row>
    <row r="13228" spans="1:8" x14ac:dyDescent="0.3">
      <c r="A13228" s="63" t="s">
        <v>15357</v>
      </c>
      <c r="B13228" s="63" t="s">
        <v>15358</v>
      </c>
      <c r="C13228" s="63" t="s">
        <v>11026</v>
      </c>
      <c r="D13228" s="63" t="s">
        <v>11094</v>
      </c>
      <c r="E13228" s="64">
        <v>3</v>
      </c>
      <c r="F13228" s="64">
        <v>1</v>
      </c>
      <c r="G13228" s="64">
        <v>0</v>
      </c>
      <c r="H13228" s="64">
        <v>1</v>
      </c>
    </row>
    <row r="13229" spans="1:8" x14ac:dyDescent="0.3">
      <c r="A13229" s="63" t="s">
        <v>15357</v>
      </c>
      <c r="B13229" s="63" t="s">
        <v>15358</v>
      </c>
      <c r="C13229" s="63" t="s">
        <v>174</v>
      </c>
      <c r="D13229" s="63" t="s">
        <v>13889</v>
      </c>
      <c r="E13229" s="64">
        <v>0</v>
      </c>
      <c r="F13229" s="64">
        <v>1</v>
      </c>
      <c r="G13229" s="64">
        <v>0</v>
      </c>
      <c r="H13229" s="64">
        <v>1</v>
      </c>
    </row>
    <row r="13230" spans="1:8" x14ac:dyDescent="0.3">
      <c r="A13230" s="63" t="s">
        <v>15357</v>
      </c>
      <c r="B13230" s="63" t="s">
        <v>15358</v>
      </c>
      <c r="C13230" s="63" t="s">
        <v>11077</v>
      </c>
      <c r="D13230" s="63" t="s">
        <v>14322</v>
      </c>
      <c r="E13230" s="64">
        <v>0</v>
      </c>
      <c r="F13230" s="64">
        <v>2</v>
      </c>
      <c r="G13230" s="64">
        <v>0</v>
      </c>
      <c r="H13230" s="64">
        <v>2</v>
      </c>
    </row>
    <row r="13231" spans="1:8" x14ac:dyDescent="0.3">
      <c r="A13231" s="63" t="s">
        <v>14461</v>
      </c>
      <c r="B13231" s="63" t="s">
        <v>14462</v>
      </c>
      <c r="C13231" s="63" t="s">
        <v>2666</v>
      </c>
      <c r="D13231" s="63" t="s">
        <v>2667</v>
      </c>
      <c r="E13231" s="64">
        <v>0</v>
      </c>
      <c r="F13231" s="64">
        <v>0</v>
      </c>
      <c r="G13231" s="64">
        <v>1</v>
      </c>
      <c r="H13231" s="64">
        <v>1</v>
      </c>
    </row>
    <row r="13232" spans="1:8" x14ac:dyDescent="0.3">
      <c r="A13232" s="63" t="s">
        <v>14461</v>
      </c>
      <c r="B13232" s="63" t="s">
        <v>14462</v>
      </c>
      <c r="C13232" s="63" t="s">
        <v>2635</v>
      </c>
      <c r="D13232" s="63" t="s">
        <v>487</v>
      </c>
      <c r="E13232" s="64">
        <v>0</v>
      </c>
      <c r="F13232" s="64">
        <v>1</v>
      </c>
      <c r="G13232" s="64">
        <v>0</v>
      </c>
      <c r="H13232" s="64">
        <v>1</v>
      </c>
    </row>
    <row r="13233" spans="1:8" x14ac:dyDescent="0.3">
      <c r="A13233" s="63" t="s">
        <v>14461</v>
      </c>
      <c r="B13233" s="63" t="s">
        <v>14462</v>
      </c>
      <c r="C13233" s="63" t="s">
        <v>2664</v>
      </c>
      <c r="D13233" s="63" t="s">
        <v>14448</v>
      </c>
      <c r="E13233" s="64">
        <v>0</v>
      </c>
      <c r="F13233" s="64">
        <v>3</v>
      </c>
      <c r="G13233" s="64">
        <v>0</v>
      </c>
      <c r="H13233" s="64">
        <v>3</v>
      </c>
    </row>
    <row r="13234" spans="1:8" x14ac:dyDescent="0.3">
      <c r="A13234" s="63" t="s">
        <v>13952</v>
      </c>
      <c r="B13234" s="63" t="s">
        <v>13953</v>
      </c>
      <c r="C13234" s="63" t="s">
        <v>7520</v>
      </c>
      <c r="D13234" s="63" t="s">
        <v>7521</v>
      </c>
      <c r="E13234" s="64">
        <v>0</v>
      </c>
      <c r="F13234" s="64">
        <v>1</v>
      </c>
      <c r="G13234" s="64">
        <v>2</v>
      </c>
      <c r="H13234" s="64">
        <v>3</v>
      </c>
    </row>
    <row r="13235" spans="1:8" x14ac:dyDescent="0.3">
      <c r="A13235" s="63" t="s">
        <v>13952</v>
      </c>
      <c r="B13235" s="63" t="s">
        <v>13953</v>
      </c>
      <c r="C13235" s="63" t="s">
        <v>426</v>
      </c>
      <c r="D13235" s="63" t="s">
        <v>427</v>
      </c>
      <c r="E13235" s="64">
        <v>0</v>
      </c>
      <c r="F13235" s="64">
        <v>1</v>
      </c>
      <c r="G13235" s="64">
        <v>0</v>
      </c>
      <c r="H13235" s="64">
        <v>1</v>
      </c>
    </row>
    <row r="13236" spans="1:8" x14ac:dyDescent="0.3">
      <c r="A13236" s="63" t="s">
        <v>13952</v>
      </c>
      <c r="B13236" s="63" t="s">
        <v>13953</v>
      </c>
      <c r="C13236" s="63" t="s">
        <v>316</v>
      </c>
      <c r="D13236" s="63" t="s">
        <v>13942</v>
      </c>
      <c r="E13236" s="64">
        <v>0</v>
      </c>
      <c r="F13236" s="64">
        <v>0</v>
      </c>
      <c r="G13236" s="64">
        <v>20</v>
      </c>
      <c r="H13236" s="64">
        <v>20</v>
      </c>
    </row>
    <row r="13237" spans="1:8" x14ac:dyDescent="0.3">
      <c r="A13237" s="63" t="s">
        <v>13952</v>
      </c>
      <c r="B13237" s="63" t="s">
        <v>13953</v>
      </c>
      <c r="C13237" s="63" t="s">
        <v>318</v>
      </c>
      <c r="D13237" s="63" t="s">
        <v>13943</v>
      </c>
      <c r="E13237" s="64">
        <v>20</v>
      </c>
      <c r="F13237" s="64">
        <v>15</v>
      </c>
      <c r="G13237" s="64">
        <v>0</v>
      </c>
      <c r="H13237" s="64">
        <v>15</v>
      </c>
    </row>
    <row r="13238" spans="1:8" x14ac:dyDescent="0.3">
      <c r="A13238" s="63" t="s">
        <v>14221</v>
      </c>
      <c r="B13238" s="63" t="s">
        <v>14222</v>
      </c>
      <c r="C13238" s="63" t="s">
        <v>1489</v>
      </c>
      <c r="D13238" s="63" t="s">
        <v>1490</v>
      </c>
      <c r="E13238" s="64">
        <v>2</v>
      </c>
      <c r="F13238" s="64">
        <v>2</v>
      </c>
      <c r="G13238" s="64">
        <v>1</v>
      </c>
      <c r="H13238" s="64">
        <v>3</v>
      </c>
    </row>
    <row r="13239" spans="1:8" x14ac:dyDescent="0.3">
      <c r="A13239" s="63" t="s">
        <v>14221</v>
      </c>
      <c r="B13239" s="63" t="s">
        <v>14222</v>
      </c>
      <c r="C13239" s="63" t="s">
        <v>1526</v>
      </c>
      <c r="D13239" s="63" t="s">
        <v>1527</v>
      </c>
      <c r="E13239" s="64">
        <v>2</v>
      </c>
      <c r="F13239" s="64">
        <v>2</v>
      </c>
      <c r="G13239" s="64">
        <v>0</v>
      </c>
      <c r="H13239" s="64">
        <v>2</v>
      </c>
    </row>
    <row r="13240" spans="1:8" x14ac:dyDescent="0.3">
      <c r="A13240" s="63" t="s">
        <v>14221</v>
      </c>
      <c r="B13240" s="63" t="s">
        <v>14222</v>
      </c>
      <c r="C13240" s="63" t="s">
        <v>1442</v>
      </c>
      <c r="D13240" s="63" t="s">
        <v>1443</v>
      </c>
      <c r="E13240" s="64">
        <v>0</v>
      </c>
      <c r="F13240" s="64">
        <v>0</v>
      </c>
      <c r="G13240" s="64">
        <v>14</v>
      </c>
      <c r="H13240" s="64">
        <v>14</v>
      </c>
    </row>
    <row r="13241" spans="1:8" x14ac:dyDescent="0.3">
      <c r="A13241" s="63" t="s">
        <v>14221</v>
      </c>
      <c r="B13241" s="63" t="s">
        <v>14222</v>
      </c>
      <c r="C13241" s="63" t="s">
        <v>1672</v>
      </c>
      <c r="D13241" s="63" t="s">
        <v>1673</v>
      </c>
      <c r="E13241" s="64">
        <v>0</v>
      </c>
      <c r="F13241" s="64">
        <v>0</v>
      </c>
      <c r="G13241" s="64">
        <v>3</v>
      </c>
      <c r="H13241" s="64">
        <v>3</v>
      </c>
    </row>
    <row r="13242" spans="1:8" x14ac:dyDescent="0.3">
      <c r="A13242" s="63" t="s">
        <v>14221</v>
      </c>
      <c r="B13242" s="63" t="s">
        <v>14222</v>
      </c>
      <c r="C13242" s="63" t="s">
        <v>1656</v>
      </c>
      <c r="D13242" s="63" t="s">
        <v>1657</v>
      </c>
      <c r="E13242" s="64">
        <v>0</v>
      </c>
      <c r="F13242" s="64">
        <v>0</v>
      </c>
      <c r="G13242" s="64">
        <v>8</v>
      </c>
      <c r="H13242" s="64">
        <v>8</v>
      </c>
    </row>
    <row r="13243" spans="1:8" x14ac:dyDescent="0.3">
      <c r="A13243" s="63" t="s">
        <v>14221</v>
      </c>
      <c r="B13243" s="63" t="s">
        <v>14222</v>
      </c>
      <c r="C13243" s="63" t="s">
        <v>1971</v>
      </c>
      <c r="D13243" s="63" t="s">
        <v>1972</v>
      </c>
      <c r="E13243" s="64">
        <v>0</v>
      </c>
      <c r="F13243" s="64">
        <v>0</v>
      </c>
      <c r="G13243" s="64">
        <v>19</v>
      </c>
      <c r="H13243" s="64">
        <v>19</v>
      </c>
    </row>
    <row r="13244" spans="1:8" x14ac:dyDescent="0.3">
      <c r="A13244" s="63" t="s">
        <v>14221</v>
      </c>
      <c r="B13244" s="63" t="s">
        <v>14222</v>
      </c>
      <c r="C13244" s="63" t="s">
        <v>1446</v>
      </c>
      <c r="D13244" s="63" t="s">
        <v>1447</v>
      </c>
      <c r="E13244" s="64">
        <v>0</v>
      </c>
      <c r="F13244" s="64">
        <v>2</v>
      </c>
      <c r="G13244" s="64">
        <v>1</v>
      </c>
      <c r="H13244" s="64">
        <v>3</v>
      </c>
    </row>
    <row r="13245" spans="1:8" x14ac:dyDescent="0.3">
      <c r="A13245" s="63" t="s">
        <v>14221</v>
      </c>
      <c r="B13245" s="63" t="s">
        <v>14222</v>
      </c>
      <c r="C13245" s="63" t="s">
        <v>9185</v>
      </c>
      <c r="D13245" s="63" t="s">
        <v>14219</v>
      </c>
      <c r="E13245" s="64">
        <v>0</v>
      </c>
      <c r="F13245" s="64">
        <v>2</v>
      </c>
      <c r="G13245" s="64">
        <v>4</v>
      </c>
      <c r="H13245" s="64">
        <v>6</v>
      </c>
    </row>
    <row r="13246" spans="1:8" x14ac:dyDescent="0.3">
      <c r="A13246" s="63" t="s">
        <v>14221</v>
      </c>
      <c r="B13246" s="63" t="s">
        <v>14222</v>
      </c>
      <c r="C13246" s="63" t="s">
        <v>1487</v>
      </c>
      <c r="D13246" s="63" t="s">
        <v>1488</v>
      </c>
      <c r="E13246" s="64">
        <v>0</v>
      </c>
      <c r="F13246" s="64">
        <v>6</v>
      </c>
      <c r="G13246" s="64">
        <v>8</v>
      </c>
      <c r="H13246" s="64">
        <v>14</v>
      </c>
    </row>
    <row r="13247" spans="1:8" x14ac:dyDescent="0.3">
      <c r="A13247" s="63" t="s">
        <v>14221</v>
      </c>
      <c r="B13247" s="63" t="s">
        <v>14222</v>
      </c>
      <c r="C13247" s="63" t="s">
        <v>1522</v>
      </c>
      <c r="D13247" s="63" t="s">
        <v>1523</v>
      </c>
      <c r="E13247" s="64">
        <v>0</v>
      </c>
      <c r="F13247" s="64">
        <v>0</v>
      </c>
      <c r="G13247" s="64">
        <v>2</v>
      </c>
      <c r="H13247" s="64">
        <v>2</v>
      </c>
    </row>
    <row r="13248" spans="1:8" x14ac:dyDescent="0.3">
      <c r="A13248" s="63" t="s">
        <v>14221</v>
      </c>
      <c r="B13248" s="63" t="s">
        <v>14222</v>
      </c>
      <c r="C13248" s="63" t="s">
        <v>9135</v>
      </c>
      <c r="D13248" s="63" t="s">
        <v>9136</v>
      </c>
      <c r="E13248" s="64">
        <v>0</v>
      </c>
      <c r="F13248" s="64">
        <v>0</v>
      </c>
      <c r="G13248" s="64">
        <v>1</v>
      </c>
      <c r="H13248" s="64">
        <v>1</v>
      </c>
    </row>
    <row r="13249" spans="1:8" x14ac:dyDescent="0.3">
      <c r="A13249" s="63" t="s">
        <v>14221</v>
      </c>
      <c r="B13249" s="63" t="s">
        <v>14222</v>
      </c>
      <c r="C13249" s="63" t="s">
        <v>1485</v>
      </c>
      <c r="D13249" s="63" t="s">
        <v>1486</v>
      </c>
      <c r="E13249" s="64">
        <v>5</v>
      </c>
      <c r="F13249" s="64">
        <v>12</v>
      </c>
      <c r="G13249" s="64">
        <v>3</v>
      </c>
      <c r="H13249" s="64">
        <v>15</v>
      </c>
    </row>
    <row r="13250" spans="1:8" x14ac:dyDescent="0.3">
      <c r="A13250" s="63" t="s">
        <v>14221</v>
      </c>
      <c r="B13250" s="63" t="s">
        <v>14222</v>
      </c>
      <c r="C13250" s="63" t="s">
        <v>1448</v>
      </c>
      <c r="D13250" s="63" t="s">
        <v>1449</v>
      </c>
      <c r="E13250" s="64">
        <v>3</v>
      </c>
      <c r="F13250" s="64">
        <v>7</v>
      </c>
      <c r="G13250" s="64">
        <v>1</v>
      </c>
      <c r="H13250" s="64">
        <v>8</v>
      </c>
    </row>
    <row r="13251" spans="1:8" x14ac:dyDescent="0.3">
      <c r="A13251" s="63" t="s">
        <v>14221</v>
      </c>
      <c r="B13251" s="63" t="s">
        <v>14222</v>
      </c>
      <c r="C13251" s="63" t="s">
        <v>1694</v>
      </c>
      <c r="D13251" s="63" t="s">
        <v>1695</v>
      </c>
      <c r="E13251" s="64">
        <v>0</v>
      </c>
      <c r="F13251" s="64">
        <v>0</v>
      </c>
      <c r="G13251" s="64">
        <v>1</v>
      </c>
      <c r="H13251" s="64">
        <v>1</v>
      </c>
    </row>
    <row r="13252" spans="1:8" x14ac:dyDescent="0.3">
      <c r="A13252" s="63" t="s">
        <v>14221</v>
      </c>
      <c r="B13252" s="63" t="s">
        <v>14222</v>
      </c>
      <c r="C13252" s="63" t="s">
        <v>1968</v>
      </c>
      <c r="D13252" s="63" t="s">
        <v>13989</v>
      </c>
      <c r="E13252" s="64">
        <v>0</v>
      </c>
      <c r="F13252" s="64">
        <v>0</v>
      </c>
      <c r="G13252" s="64">
        <v>22</v>
      </c>
      <c r="H13252" s="64">
        <v>22</v>
      </c>
    </row>
    <row r="13253" spans="1:8" x14ac:dyDescent="0.3">
      <c r="A13253" s="63" t="s">
        <v>14221</v>
      </c>
      <c r="B13253" s="63" t="s">
        <v>14222</v>
      </c>
      <c r="C13253" s="63" t="s">
        <v>1648</v>
      </c>
      <c r="D13253" s="63" t="s">
        <v>1649</v>
      </c>
      <c r="E13253" s="64">
        <v>0</v>
      </c>
      <c r="F13253" s="64">
        <v>0</v>
      </c>
      <c r="G13253" s="64">
        <v>5</v>
      </c>
      <c r="H13253" s="64">
        <v>5</v>
      </c>
    </row>
    <row r="13254" spans="1:8" x14ac:dyDescent="0.3">
      <c r="A13254" s="63" t="s">
        <v>14221</v>
      </c>
      <c r="B13254" s="63" t="s">
        <v>14222</v>
      </c>
      <c r="C13254" s="63" t="s">
        <v>1658</v>
      </c>
      <c r="D13254" s="63" t="s">
        <v>1659</v>
      </c>
      <c r="E13254" s="64">
        <v>0</v>
      </c>
      <c r="F13254" s="64">
        <v>1</v>
      </c>
      <c r="G13254" s="64">
        <v>1</v>
      </c>
      <c r="H13254" s="64">
        <v>2</v>
      </c>
    </row>
    <row r="13255" spans="1:8" x14ac:dyDescent="0.3">
      <c r="A13255" s="63" t="s">
        <v>14221</v>
      </c>
      <c r="B13255" s="63" t="s">
        <v>14222</v>
      </c>
      <c r="C13255" s="63" t="s">
        <v>1751</v>
      </c>
      <c r="D13255" s="63" t="s">
        <v>14203</v>
      </c>
      <c r="E13255" s="64">
        <v>0</v>
      </c>
      <c r="F13255" s="64">
        <v>1</v>
      </c>
      <c r="G13255" s="64">
        <v>0</v>
      </c>
      <c r="H13255" s="64">
        <v>1</v>
      </c>
    </row>
    <row r="13256" spans="1:8" x14ac:dyDescent="0.3">
      <c r="A13256" s="63" t="s">
        <v>14221</v>
      </c>
      <c r="B13256" s="63" t="s">
        <v>14222</v>
      </c>
      <c r="C13256" s="63" t="s">
        <v>1706</v>
      </c>
      <c r="D13256" s="63" t="s">
        <v>1707</v>
      </c>
      <c r="E13256" s="64">
        <v>0</v>
      </c>
      <c r="F13256" s="64">
        <v>2</v>
      </c>
      <c r="G13256" s="64">
        <v>0</v>
      </c>
      <c r="H13256" s="64">
        <v>2</v>
      </c>
    </row>
    <row r="13257" spans="1:8" x14ac:dyDescent="0.3">
      <c r="A13257" s="63" t="s">
        <v>14221</v>
      </c>
      <c r="B13257" s="63" t="s">
        <v>14222</v>
      </c>
      <c r="C13257" s="63" t="s">
        <v>1943</v>
      </c>
      <c r="D13257" s="63" t="s">
        <v>487</v>
      </c>
      <c r="E13257" s="64">
        <v>0</v>
      </c>
      <c r="F13257" s="64">
        <v>1</v>
      </c>
      <c r="G13257" s="64">
        <v>0</v>
      </c>
      <c r="H13257" s="64">
        <v>1</v>
      </c>
    </row>
    <row r="13258" spans="1:8" x14ac:dyDescent="0.3">
      <c r="A13258" s="63" t="s">
        <v>14221</v>
      </c>
      <c r="B13258" s="63" t="s">
        <v>14222</v>
      </c>
      <c r="C13258" s="63" t="s">
        <v>1678</v>
      </c>
      <c r="D13258" s="63" t="s">
        <v>1679</v>
      </c>
      <c r="E13258" s="64">
        <v>0</v>
      </c>
      <c r="F13258" s="64">
        <v>1</v>
      </c>
      <c r="G13258" s="64">
        <v>5</v>
      </c>
      <c r="H13258" s="64">
        <v>6</v>
      </c>
    </row>
    <row r="13259" spans="1:8" x14ac:dyDescent="0.3">
      <c r="A13259" s="63" t="s">
        <v>14221</v>
      </c>
      <c r="B13259" s="63" t="s">
        <v>14222</v>
      </c>
      <c r="C13259" s="63" t="s">
        <v>1450</v>
      </c>
      <c r="D13259" s="63" t="s">
        <v>1451</v>
      </c>
      <c r="E13259" s="64">
        <v>0</v>
      </c>
      <c r="F13259" s="64">
        <v>0</v>
      </c>
      <c r="G13259" s="64">
        <v>4</v>
      </c>
      <c r="H13259" s="64">
        <v>4</v>
      </c>
    </row>
    <row r="13260" spans="1:8" x14ac:dyDescent="0.3">
      <c r="A13260" s="63" t="s">
        <v>14221</v>
      </c>
      <c r="B13260" s="63" t="s">
        <v>14222</v>
      </c>
      <c r="C13260" s="63" t="s">
        <v>1964</v>
      </c>
      <c r="D13260" s="63" t="s">
        <v>14209</v>
      </c>
      <c r="E13260" s="64">
        <v>7</v>
      </c>
      <c r="F13260" s="64">
        <v>38</v>
      </c>
      <c r="G13260" s="64">
        <v>10</v>
      </c>
      <c r="H13260" s="64">
        <v>48</v>
      </c>
    </row>
    <row r="13261" spans="1:8" x14ac:dyDescent="0.3">
      <c r="A13261" s="63" t="s">
        <v>14221</v>
      </c>
      <c r="B13261" s="63" t="s">
        <v>14222</v>
      </c>
      <c r="C13261" s="63" t="s">
        <v>1973</v>
      </c>
      <c r="D13261" s="63" t="s">
        <v>14210</v>
      </c>
      <c r="E13261" s="64">
        <v>1</v>
      </c>
      <c r="F13261" s="64">
        <v>2</v>
      </c>
      <c r="G13261" s="64">
        <v>2</v>
      </c>
      <c r="H13261" s="64">
        <v>4</v>
      </c>
    </row>
    <row r="13262" spans="1:8" x14ac:dyDescent="0.3">
      <c r="A13262" s="63" t="s">
        <v>14221</v>
      </c>
      <c r="B13262" s="63" t="s">
        <v>14222</v>
      </c>
      <c r="C13262" s="63" t="s">
        <v>1444</v>
      </c>
      <c r="D13262" s="63" t="s">
        <v>14211</v>
      </c>
      <c r="E13262" s="64">
        <v>0</v>
      </c>
      <c r="F13262" s="64">
        <v>7</v>
      </c>
      <c r="G13262" s="64">
        <v>1</v>
      </c>
      <c r="H13262" s="64">
        <v>8</v>
      </c>
    </row>
    <row r="13263" spans="1:8" x14ac:dyDescent="0.3">
      <c r="A13263" s="63" t="s">
        <v>14221</v>
      </c>
      <c r="B13263" s="63" t="s">
        <v>14222</v>
      </c>
      <c r="C13263" s="63" t="s">
        <v>1511</v>
      </c>
      <c r="D13263" s="63" t="s">
        <v>14212</v>
      </c>
      <c r="E13263" s="64">
        <v>21</v>
      </c>
      <c r="F13263" s="64">
        <v>73</v>
      </c>
      <c r="G13263" s="64">
        <v>18</v>
      </c>
      <c r="H13263" s="64">
        <v>91</v>
      </c>
    </row>
    <row r="13264" spans="1:8" x14ac:dyDescent="0.3">
      <c r="A13264" s="63" t="s">
        <v>14221</v>
      </c>
      <c r="B13264" s="63" t="s">
        <v>14222</v>
      </c>
      <c r="C13264" s="63" t="s">
        <v>1853</v>
      </c>
      <c r="D13264" s="63" t="s">
        <v>13973</v>
      </c>
      <c r="E13264" s="64">
        <v>0</v>
      </c>
      <c r="F13264" s="64">
        <v>0</v>
      </c>
      <c r="G13264" s="64">
        <v>2</v>
      </c>
      <c r="H13264" s="64">
        <v>2</v>
      </c>
    </row>
    <row r="13265" spans="1:8" x14ac:dyDescent="0.3">
      <c r="A13265" s="63" t="s">
        <v>14221</v>
      </c>
      <c r="B13265" s="63" t="s">
        <v>14222</v>
      </c>
      <c r="C13265" s="63" t="s">
        <v>1481</v>
      </c>
      <c r="D13265" s="63" t="s">
        <v>14213</v>
      </c>
      <c r="E13265" s="64">
        <v>1</v>
      </c>
      <c r="F13265" s="64">
        <v>14</v>
      </c>
      <c r="G13265" s="64">
        <v>2</v>
      </c>
      <c r="H13265" s="64">
        <v>16</v>
      </c>
    </row>
    <row r="13266" spans="1:8" x14ac:dyDescent="0.3">
      <c r="A13266" s="63" t="s">
        <v>14221</v>
      </c>
      <c r="B13266" s="63" t="s">
        <v>14222</v>
      </c>
      <c r="C13266" s="63" t="s">
        <v>9137</v>
      </c>
      <c r="D13266" s="63" t="s">
        <v>14220</v>
      </c>
      <c r="E13266" s="64">
        <v>0</v>
      </c>
      <c r="F13266" s="64">
        <v>4</v>
      </c>
      <c r="G13266" s="64">
        <v>2</v>
      </c>
      <c r="H13266" s="64">
        <v>6</v>
      </c>
    </row>
    <row r="13267" spans="1:8" x14ac:dyDescent="0.3">
      <c r="A13267" s="63" t="s">
        <v>14221</v>
      </c>
      <c r="B13267" s="63" t="s">
        <v>14222</v>
      </c>
      <c r="C13267" s="63" t="s">
        <v>1970</v>
      </c>
      <c r="D13267" s="63" t="s">
        <v>14204</v>
      </c>
      <c r="E13267" s="64">
        <v>1</v>
      </c>
      <c r="F13267" s="64">
        <v>3</v>
      </c>
      <c r="G13267" s="64">
        <v>2</v>
      </c>
      <c r="H13267" s="64">
        <v>5</v>
      </c>
    </row>
    <row r="13268" spans="1:8" x14ac:dyDescent="0.3">
      <c r="A13268" s="63" t="s">
        <v>14221</v>
      </c>
      <c r="B13268" s="63" t="s">
        <v>14222</v>
      </c>
      <c r="C13268" s="63" t="s">
        <v>1644</v>
      </c>
      <c r="D13268" s="63" t="s">
        <v>14214</v>
      </c>
      <c r="E13268" s="64">
        <v>0</v>
      </c>
      <c r="F13268" s="64">
        <v>1</v>
      </c>
      <c r="G13268" s="64">
        <v>2</v>
      </c>
      <c r="H13268" s="64">
        <v>3</v>
      </c>
    </row>
    <row r="13269" spans="1:8" x14ac:dyDescent="0.3">
      <c r="A13269" s="63" t="s">
        <v>14221</v>
      </c>
      <c r="B13269" s="63" t="s">
        <v>14222</v>
      </c>
      <c r="C13269" s="63" t="s">
        <v>1966</v>
      </c>
      <c r="D13269" s="63" t="s">
        <v>14205</v>
      </c>
      <c r="E13269" s="64">
        <v>0</v>
      </c>
      <c r="F13269" s="64">
        <v>0</v>
      </c>
      <c r="G13269" s="64">
        <v>38</v>
      </c>
      <c r="H13269" s="64">
        <v>38</v>
      </c>
    </row>
    <row r="13270" spans="1:8" x14ac:dyDescent="0.3">
      <c r="A13270" s="63" t="s">
        <v>14221</v>
      </c>
      <c r="B13270" s="63" t="s">
        <v>14222</v>
      </c>
      <c r="C13270" s="63" t="s">
        <v>1654</v>
      </c>
      <c r="D13270" s="63" t="s">
        <v>14215</v>
      </c>
      <c r="E13270" s="64">
        <v>0</v>
      </c>
      <c r="F13270" s="64">
        <v>5</v>
      </c>
      <c r="G13270" s="64">
        <v>0</v>
      </c>
      <c r="H13270" s="64">
        <v>5</v>
      </c>
    </row>
    <row r="13271" spans="1:8" x14ac:dyDescent="0.3">
      <c r="A13271" s="63" t="s">
        <v>14221</v>
      </c>
      <c r="B13271" s="63" t="s">
        <v>14222</v>
      </c>
      <c r="C13271" s="63" t="s">
        <v>1480</v>
      </c>
      <c r="D13271" s="63" t="s">
        <v>11094</v>
      </c>
      <c r="E13271" s="64">
        <v>0</v>
      </c>
      <c r="F13271" s="64">
        <v>2</v>
      </c>
      <c r="G13271" s="64">
        <v>2</v>
      </c>
      <c r="H13271" s="64">
        <v>4</v>
      </c>
    </row>
    <row r="13272" spans="1:8" x14ac:dyDescent="0.3">
      <c r="A13272" s="63" t="s">
        <v>14221</v>
      </c>
      <c r="B13272" s="63" t="s">
        <v>14222</v>
      </c>
      <c r="C13272" s="63" t="s">
        <v>1483</v>
      </c>
      <c r="D13272" s="63" t="s">
        <v>13974</v>
      </c>
      <c r="E13272" s="64">
        <v>1</v>
      </c>
      <c r="F13272" s="64">
        <v>4</v>
      </c>
      <c r="G13272" s="64">
        <v>0</v>
      </c>
      <c r="H13272" s="64">
        <v>4</v>
      </c>
    </row>
    <row r="13273" spans="1:8" x14ac:dyDescent="0.3">
      <c r="A13273" s="63" t="s">
        <v>14221</v>
      </c>
      <c r="B13273" s="63" t="s">
        <v>14222</v>
      </c>
      <c r="C13273" s="63" t="s">
        <v>1682</v>
      </c>
      <c r="D13273" s="63" t="s">
        <v>1683</v>
      </c>
      <c r="E13273" s="64">
        <v>0</v>
      </c>
      <c r="F13273" s="64">
        <v>6</v>
      </c>
      <c r="G13273" s="64">
        <v>0</v>
      </c>
      <c r="H13273" s="64">
        <v>6</v>
      </c>
    </row>
    <row r="13274" spans="1:8" x14ac:dyDescent="0.3">
      <c r="A13274" s="63" t="s">
        <v>14695</v>
      </c>
      <c r="B13274" s="63" t="s">
        <v>14696</v>
      </c>
      <c r="C13274" s="63" t="s">
        <v>4763</v>
      </c>
      <c r="D13274" s="63" t="s">
        <v>4764</v>
      </c>
      <c r="E13274" s="64">
        <v>0</v>
      </c>
      <c r="F13274" s="64">
        <v>0</v>
      </c>
      <c r="G13274" s="64">
        <v>1</v>
      </c>
      <c r="H13274" s="64">
        <v>1</v>
      </c>
    </row>
    <row r="13275" spans="1:8" x14ac:dyDescent="0.3">
      <c r="A13275" s="63" t="s">
        <v>14695</v>
      </c>
      <c r="B13275" s="63" t="s">
        <v>14696</v>
      </c>
      <c r="C13275" s="63" t="s">
        <v>4057</v>
      </c>
      <c r="D13275" s="63" t="s">
        <v>14521</v>
      </c>
      <c r="E13275" s="64">
        <v>0</v>
      </c>
      <c r="F13275" s="64">
        <v>2</v>
      </c>
      <c r="G13275" s="64">
        <v>5</v>
      </c>
      <c r="H13275" s="64">
        <v>7</v>
      </c>
    </row>
    <row r="13276" spans="1:8" x14ac:dyDescent="0.3">
      <c r="A13276" s="63" t="s">
        <v>14695</v>
      </c>
      <c r="B13276" s="63" t="s">
        <v>14696</v>
      </c>
      <c r="C13276" s="63" t="s">
        <v>3912</v>
      </c>
      <c r="D13276" s="63" t="s">
        <v>3913</v>
      </c>
      <c r="E13276" s="64">
        <v>0</v>
      </c>
      <c r="F13276" s="64">
        <v>2</v>
      </c>
      <c r="G13276" s="64">
        <v>0</v>
      </c>
      <c r="H13276" s="64">
        <v>2</v>
      </c>
    </row>
    <row r="13277" spans="1:8" x14ac:dyDescent="0.3">
      <c r="A13277" s="63" t="s">
        <v>14695</v>
      </c>
      <c r="B13277" s="63" t="s">
        <v>14696</v>
      </c>
      <c r="C13277" s="63" t="s">
        <v>4085</v>
      </c>
      <c r="D13277" s="63" t="s">
        <v>4086</v>
      </c>
      <c r="E13277" s="64">
        <v>3</v>
      </c>
      <c r="F13277" s="64">
        <v>3</v>
      </c>
      <c r="G13277" s="64">
        <v>0</v>
      </c>
      <c r="H13277" s="64">
        <v>3</v>
      </c>
    </row>
    <row r="13278" spans="1:8" x14ac:dyDescent="0.3">
      <c r="A13278" s="63" t="s">
        <v>14695</v>
      </c>
      <c r="B13278" s="63" t="s">
        <v>14696</v>
      </c>
      <c r="C13278" s="63" t="s">
        <v>3930</v>
      </c>
      <c r="D13278" s="63" t="s">
        <v>3931</v>
      </c>
      <c r="E13278" s="64">
        <v>0</v>
      </c>
      <c r="F13278" s="64">
        <v>0</v>
      </c>
      <c r="G13278" s="64">
        <v>19</v>
      </c>
      <c r="H13278" s="64">
        <v>19</v>
      </c>
    </row>
    <row r="13279" spans="1:8" x14ac:dyDescent="0.3">
      <c r="A13279" s="63" t="s">
        <v>14695</v>
      </c>
      <c r="B13279" s="63" t="s">
        <v>14696</v>
      </c>
      <c r="C13279" s="63" t="s">
        <v>3249</v>
      </c>
      <c r="D13279" s="63" t="s">
        <v>3250</v>
      </c>
      <c r="E13279" s="64">
        <v>0</v>
      </c>
      <c r="F13279" s="64">
        <v>0</v>
      </c>
      <c r="G13279" s="64">
        <v>1</v>
      </c>
      <c r="H13279" s="64">
        <v>1</v>
      </c>
    </row>
    <row r="13280" spans="1:8" x14ac:dyDescent="0.3">
      <c r="A13280" s="63" t="s">
        <v>14695</v>
      </c>
      <c r="B13280" s="63" t="s">
        <v>14696</v>
      </c>
      <c r="C13280" s="63" t="s">
        <v>4037</v>
      </c>
      <c r="D13280" s="63" t="s">
        <v>4038</v>
      </c>
      <c r="E13280" s="64">
        <v>1</v>
      </c>
      <c r="F13280" s="64">
        <v>11</v>
      </c>
      <c r="G13280" s="64">
        <v>0</v>
      </c>
      <c r="H13280" s="64">
        <v>11</v>
      </c>
    </row>
    <row r="13281" spans="1:8" x14ac:dyDescent="0.3">
      <c r="A13281" s="63" t="s">
        <v>14695</v>
      </c>
      <c r="B13281" s="63" t="s">
        <v>14696</v>
      </c>
      <c r="C13281" s="63" t="s">
        <v>3222</v>
      </c>
      <c r="D13281" s="63" t="s">
        <v>3223</v>
      </c>
      <c r="E13281" s="64">
        <v>0</v>
      </c>
      <c r="F13281" s="64">
        <v>15</v>
      </c>
      <c r="G13281" s="64">
        <v>19</v>
      </c>
      <c r="H13281" s="64">
        <v>34</v>
      </c>
    </row>
    <row r="13282" spans="1:8" x14ac:dyDescent="0.3">
      <c r="A13282" s="63" t="s">
        <v>14695</v>
      </c>
      <c r="B13282" s="63" t="s">
        <v>14696</v>
      </c>
      <c r="C13282" s="63" t="s">
        <v>3661</v>
      </c>
      <c r="D13282" s="63" t="s">
        <v>3662</v>
      </c>
      <c r="E13282" s="64">
        <v>0</v>
      </c>
      <c r="F13282" s="64">
        <v>2</v>
      </c>
      <c r="G13282" s="64">
        <v>1</v>
      </c>
      <c r="H13282" s="64">
        <v>3</v>
      </c>
    </row>
    <row r="13283" spans="1:8" x14ac:dyDescent="0.3">
      <c r="A13283" s="63" t="s">
        <v>14695</v>
      </c>
      <c r="B13283" s="63" t="s">
        <v>14696</v>
      </c>
      <c r="C13283" s="63" t="s">
        <v>3954</v>
      </c>
      <c r="D13283" s="63" t="s">
        <v>3955</v>
      </c>
      <c r="E13283" s="64">
        <v>1</v>
      </c>
      <c r="F13283" s="64">
        <v>6</v>
      </c>
      <c r="G13283" s="64">
        <v>2</v>
      </c>
      <c r="H13283" s="64">
        <v>8</v>
      </c>
    </row>
    <row r="13284" spans="1:8" x14ac:dyDescent="0.3">
      <c r="A13284" s="63" t="s">
        <v>14695</v>
      </c>
      <c r="B13284" s="63" t="s">
        <v>14696</v>
      </c>
      <c r="C13284" s="63" t="s">
        <v>3987</v>
      </c>
      <c r="D13284" s="63" t="s">
        <v>3988</v>
      </c>
      <c r="E13284" s="64">
        <v>55</v>
      </c>
      <c r="F13284" s="64">
        <v>7</v>
      </c>
      <c r="G13284" s="64">
        <v>0</v>
      </c>
      <c r="H13284" s="64">
        <v>7</v>
      </c>
    </row>
    <row r="13285" spans="1:8" x14ac:dyDescent="0.3">
      <c r="A13285" s="63" t="s">
        <v>14695</v>
      </c>
      <c r="B13285" s="63" t="s">
        <v>14696</v>
      </c>
      <c r="C13285" s="63" t="s">
        <v>4020</v>
      </c>
      <c r="D13285" s="63" t="s">
        <v>14556</v>
      </c>
      <c r="E13285" s="64">
        <v>0</v>
      </c>
      <c r="F13285" s="64">
        <v>2</v>
      </c>
      <c r="G13285" s="64">
        <v>0</v>
      </c>
      <c r="H13285" s="64">
        <v>2</v>
      </c>
    </row>
    <row r="13286" spans="1:8" x14ac:dyDescent="0.3">
      <c r="A13286" s="63" t="s">
        <v>14695</v>
      </c>
      <c r="B13286" s="63" t="s">
        <v>14696</v>
      </c>
      <c r="C13286" s="63" t="s">
        <v>3273</v>
      </c>
      <c r="D13286" s="63" t="s">
        <v>3274</v>
      </c>
      <c r="E13286" s="64">
        <v>0</v>
      </c>
      <c r="F13286" s="64">
        <v>0</v>
      </c>
      <c r="G13286" s="64">
        <v>3</v>
      </c>
      <c r="H13286" s="64">
        <v>3</v>
      </c>
    </row>
    <row r="13287" spans="1:8" x14ac:dyDescent="0.3">
      <c r="A13287" s="63" t="s">
        <v>14695</v>
      </c>
      <c r="B13287" s="63" t="s">
        <v>14696</v>
      </c>
      <c r="C13287" s="63" t="s">
        <v>8220</v>
      </c>
      <c r="D13287" s="63" t="s">
        <v>8221</v>
      </c>
      <c r="E13287" s="64">
        <v>1</v>
      </c>
      <c r="F13287" s="64">
        <v>2</v>
      </c>
      <c r="G13287" s="64">
        <v>0</v>
      </c>
      <c r="H13287" s="64">
        <v>2</v>
      </c>
    </row>
    <row r="13288" spans="1:8" x14ac:dyDescent="0.3">
      <c r="A13288" s="63" t="s">
        <v>14695</v>
      </c>
      <c r="B13288" s="63" t="s">
        <v>14696</v>
      </c>
      <c r="C13288" s="63" t="s">
        <v>4082</v>
      </c>
      <c r="D13288" s="63" t="s">
        <v>4083</v>
      </c>
      <c r="E13288" s="64">
        <v>0</v>
      </c>
      <c r="F13288" s="64">
        <v>0</v>
      </c>
      <c r="G13288" s="64">
        <v>3</v>
      </c>
      <c r="H13288" s="64">
        <v>3</v>
      </c>
    </row>
    <row r="13289" spans="1:8" x14ac:dyDescent="0.3">
      <c r="A13289" s="63" t="s">
        <v>14695</v>
      </c>
      <c r="B13289" s="63" t="s">
        <v>14696</v>
      </c>
      <c r="C13289" s="63" t="s">
        <v>3269</v>
      </c>
      <c r="D13289" s="63" t="s">
        <v>3270</v>
      </c>
      <c r="E13289" s="64">
        <v>0</v>
      </c>
      <c r="F13289" s="64">
        <v>0</v>
      </c>
      <c r="G13289" s="64">
        <v>14</v>
      </c>
      <c r="H13289" s="64">
        <v>14</v>
      </c>
    </row>
    <row r="13290" spans="1:8" x14ac:dyDescent="0.3">
      <c r="A13290" s="63" t="s">
        <v>14695</v>
      </c>
      <c r="B13290" s="63" t="s">
        <v>14696</v>
      </c>
      <c r="C13290" s="63" t="s">
        <v>8564</v>
      </c>
      <c r="D13290" s="63" t="s">
        <v>8565</v>
      </c>
      <c r="E13290" s="64">
        <v>0</v>
      </c>
      <c r="F13290" s="64">
        <v>0</v>
      </c>
      <c r="G13290" s="64">
        <v>2</v>
      </c>
      <c r="H13290" s="64">
        <v>2</v>
      </c>
    </row>
    <row r="13291" spans="1:8" x14ac:dyDescent="0.3">
      <c r="A13291" s="63" t="s">
        <v>14695</v>
      </c>
      <c r="B13291" s="63" t="s">
        <v>14696</v>
      </c>
      <c r="C13291" s="63" t="s">
        <v>3486</v>
      </c>
      <c r="D13291" s="63" t="s">
        <v>3487</v>
      </c>
      <c r="E13291" s="64">
        <v>0</v>
      </c>
      <c r="F13291" s="64">
        <v>0</v>
      </c>
      <c r="G13291" s="64">
        <v>1</v>
      </c>
      <c r="H13291" s="64">
        <v>1</v>
      </c>
    </row>
    <row r="13292" spans="1:8" x14ac:dyDescent="0.3">
      <c r="A13292" s="63" t="s">
        <v>14695</v>
      </c>
      <c r="B13292" s="63" t="s">
        <v>14696</v>
      </c>
      <c r="C13292" s="63" t="s">
        <v>4055</v>
      </c>
      <c r="D13292" s="63" t="s">
        <v>14522</v>
      </c>
      <c r="E13292" s="64">
        <v>0</v>
      </c>
      <c r="F13292" s="64">
        <v>0</v>
      </c>
      <c r="G13292" s="64">
        <v>11</v>
      </c>
      <c r="H13292" s="64">
        <v>11</v>
      </c>
    </row>
    <row r="13293" spans="1:8" x14ac:dyDescent="0.3">
      <c r="A13293" s="63" t="s">
        <v>14695</v>
      </c>
      <c r="B13293" s="63" t="s">
        <v>14696</v>
      </c>
      <c r="C13293" s="63" t="s">
        <v>11955</v>
      </c>
      <c r="D13293" s="63" t="s">
        <v>11956</v>
      </c>
      <c r="E13293" s="64">
        <v>1</v>
      </c>
      <c r="F13293" s="64">
        <v>12</v>
      </c>
      <c r="G13293" s="64">
        <v>4</v>
      </c>
      <c r="H13293" s="64">
        <v>16</v>
      </c>
    </row>
    <row r="13294" spans="1:8" x14ac:dyDescent="0.3">
      <c r="A13294" s="63" t="s">
        <v>14695</v>
      </c>
      <c r="B13294" s="63" t="s">
        <v>14696</v>
      </c>
      <c r="C13294" s="63" t="s">
        <v>1241</v>
      </c>
      <c r="D13294" s="63" t="s">
        <v>1242</v>
      </c>
      <c r="E13294" s="64">
        <v>0</v>
      </c>
      <c r="F13294" s="64">
        <v>0</v>
      </c>
      <c r="G13294" s="64">
        <v>1</v>
      </c>
      <c r="H13294" s="64">
        <v>1</v>
      </c>
    </row>
    <row r="13295" spans="1:8" x14ac:dyDescent="0.3">
      <c r="A13295" s="63" t="s">
        <v>14695</v>
      </c>
      <c r="B13295" s="63" t="s">
        <v>14696</v>
      </c>
      <c r="C13295" s="63" t="s">
        <v>3893</v>
      </c>
      <c r="D13295" s="63" t="s">
        <v>14589</v>
      </c>
      <c r="E13295" s="64">
        <v>0</v>
      </c>
      <c r="F13295" s="64">
        <v>0</v>
      </c>
      <c r="G13295" s="64">
        <v>1</v>
      </c>
      <c r="H13295" s="64">
        <v>1</v>
      </c>
    </row>
    <row r="13296" spans="1:8" x14ac:dyDescent="0.3">
      <c r="A13296" s="63" t="s">
        <v>14695</v>
      </c>
      <c r="B13296" s="63" t="s">
        <v>14696</v>
      </c>
      <c r="C13296" s="63" t="s">
        <v>3851</v>
      </c>
      <c r="D13296" s="63" t="s">
        <v>3852</v>
      </c>
      <c r="E13296" s="64">
        <v>0</v>
      </c>
      <c r="F13296" s="64">
        <v>1</v>
      </c>
      <c r="G13296" s="64">
        <v>0</v>
      </c>
      <c r="H13296" s="64">
        <v>1</v>
      </c>
    </row>
    <row r="13297" spans="1:8" x14ac:dyDescent="0.3">
      <c r="A13297" s="63" t="s">
        <v>14695</v>
      </c>
      <c r="B13297" s="63" t="s">
        <v>14696</v>
      </c>
      <c r="C13297" s="63" t="s">
        <v>3979</v>
      </c>
      <c r="D13297" s="63" t="s">
        <v>3980</v>
      </c>
      <c r="E13297" s="64">
        <v>0</v>
      </c>
      <c r="F13297" s="64">
        <v>0</v>
      </c>
      <c r="G13297" s="64">
        <v>6</v>
      </c>
      <c r="H13297" s="64">
        <v>6</v>
      </c>
    </row>
    <row r="13298" spans="1:8" x14ac:dyDescent="0.3">
      <c r="A13298" s="63" t="s">
        <v>14695</v>
      </c>
      <c r="B13298" s="63" t="s">
        <v>14696</v>
      </c>
      <c r="C13298" s="63" t="s">
        <v>4080</v>
      </c>
      <c r="D13298" s="63" t="s">
        <v>4081</v>
      </c>
      <c r="E13298" s="64">
        <v>1</v>
      </c>
      <c r="F13298" s="64">
        <v>0</v>
      </c>
      <c r="G13298" s="64">
        <v>1</v>
      </c>
      <c r="H13298" s="64">
        <v>1</v>
      </c>
    </row>
    <row r="13299" spans="1:8" x14ac:dyDescent="0.3">
      <c r="A13299" s="63" t="s">
        <v>14695</v>
      </c>
      <c r="B13299" s="63" t="s">
        <v>14696</v>
      </c>
      <c r="C13299" s="63" t="s">
        <v>4001</v>
      </c>
      <c r="D13299" s="63" t="s">
        <v>4002</v>
      </c>
      <c r="E13299" s="64">
        <v>0</v>
      </c>
      <c r="F13299" s="64">
        <v>5</v>
      </c>
      <c r="G13299" s="64">
        <v>14</v>
      </c>
      <c r="H13299" s="64">
        <v>19</v>
      </c>
    </row>
    <row r="13300" spans="1:8" x14ac:dyDescent="0.3">
      <c r="A13300" s="63" t="s">
        <v>14695</v>
      </c>
      <c r="B13300" s="63" t="s">
        <v>14696</v>
      </c>
      <c r="C13300" s="63" t="s">
        <v>3795</v>
      </c>
      <c r="D13300" s="63" t="s">
        <v>3796</v>
      </c>
      <c r="E13300" s="64">
        <v>7</v>
      </c>
      <c r="F13300" s="64">
        <v>4</v>
      </c>
      <c r="G13300" s="64">
        <v>0</v>
      </c>
      <c r="H13300" s="64">
        <v>4</v>
      </c>
    </row>
    <row r="13301" spans="1:8" x14ac:dyDescent="0.3">
      <c r="A13301" s="63" t="s">
        <v>14695</v>
      </c>
      <c r="B13301" s="63" t="s">
        <v>14696</v>
      </c>
      <c r="C13301" s="63" t="s">
        <v>4687</v>
      </c>
      <c r="D13301" s="63" t="s">
        <v>4688</v>
      </c>
      <c r="E13301" s="64">
        <v>0</v>
      </c>
      <c r="F13301" s="64">
        <v>0</v>
      </c>
      <c r="G13301" s="64">
        <v>1</v>
      </c>
      <c r="H13301" s="64">
        <v>1</v>
      </c>
    </row>
    <row r="13302" spans="1:8" x14ac:dyDescent="0.3">
      <c r="A13302" s="63" t="s">
        <v>14695</v>
      </c>
      <c r="B13302" s="63" t="s">
        <v>14696</v>
      </c>
      <c r="C13302" s="63" t="s">
        <v>3247</v>
      </c>
      <c r="D13302" s="63" t="s">
        <v>3248</v>
      </c>
      <c r="E13302" s="64">
        <v>0</v>
      </c>
      <c r="F13302" s="64">
        <v>0</v>
      </c>
      <c r="G13302" s="64">
        <v>2</v>
      </c>
      <c r="H13302" s="64">
        <v>2</v>
      </c>
    </row>
    <row r="13303" spans="1:8" x14ac:dyDescent="0.3">
      <c r="A13303" s="63" t="s">
        <v>14695</v>
      </c>
      <c r="B13303" s="63" t="s">
        <v>14696</v>
      </c>
      <c r="C13303" s="63" t="s">
        <v>12227</v>
      </c>
      <c r="D13303" s="63" t="s">
        <v>12228</v>
      </c>
      <c r="E13303" s="64">
        <v>0</v>
      </c>
      <c r="F13303" s="64">
        <v>0</v>
      </c>
      <c r="G13303" s="64">
        <v>1</v>
      </c>
      <c r="H13303" s="64">
        <v>1</v>
      </c>
    </row>
    <row r="13304" spans="1:8" x14ac:dyDescent="0.3">
      <c r="A13304" s="63" t="s">
        <v>14695</v>
      </c>
      <c r="B13304" s="63" t="s">
        <v>14696</v>
      </c>
      <c r="C13304" s="63" t="s">
        <v>3932</v>
      </c>
      <c r="D13304" s="63" t="s">
        <v>14523</v>
      </c>
      <c r="E13304" s="64">
        <v>0</v>
      </c>
      <c r="F13304" s="64">
        <v>2</v>
      </c>
      <c r="G13304" s="64">
        <v>10</v>
      </c>
      <c r="H13304" s="64">
        <v>12</v>
      </c>
    </row>
    <row r="13305" spans="1:8" x14ac:dyDescent="0.3">
      <c r="A13305" s="63" t="s">
        <v>14695</v>
      </c>
      <c r="B13305" s="63" t="s">
        <v>14696</v>
      </c>
      <c r="C13305" s="63" t="s">
        <v>4053</v>
      </c>
      <c r="D13305" s="63" t="s">
        <v>14524</v>
      </c>
      <c r="E13305" s="64">
        <v>0</v>
      </c>
      <c r="F13305" s="64">
        <v>12</v>
      </c>
      <c r="G13305" s="64">
        <v>0</v>
      </c>
      <c r="H13305" s="64">
        <v>12</v>
      </c>
    </row>
    <row r="13306" spans="1:8" x14ac:dyDescent="0.3">
      <c r="A13306" s="63" t="s">
        <v>14695</v>
      </c>
      <c r="B13306" s="63" t="s">
        <v>14696</v>
      </c>
      <c r="C13306" s="63" t="s">
        <v>11949</v>
      </c>
      <c r="D13306" s="63" t="s">
        <v>14526</v>
      </c>
      <c r="E13306" s="64">
        <v>0</v>
      </c>
      <c r="F13306" s="64">
        <v>0</v>
      </c>
      <c r="G13306" s="64">
        <v>17</v>
      </c>
      <c r="H13306" s="64">
        <v>17</v>
      </c>
    </row>
    <row r="13307" spans="1:8" x14ac:dyDescent="0.3">
      <c r="A13307" s="63" t="s">
        <v>14695</v>
      </c>
      <c r="B13307" s="63" t="s">
        <v>14696</v>
      </c>
      <c r="C13307" s="63" t="s">
        <v>4035</v>
      </c>
      <c r="D13307" s="63" t="s">
        <v>14528</v>
      </c>
      <c r="E13307" s="64">
        <v>0</v>
      </c>
      <c r="F13307" s="64">
        <v>3</v>
      </c>
      <c r="G13307" s="64">
        <v>2</v>
      </c>
      <c r="H13307" s="64">
        <v>5</v>
      </c>
    </row>
    <row r="13308" spans="1:8" x14ac:dyDescent="0.3">
      <c r="A13308" s="63" t="s">
        <v>14695</v>
      </c>
      <c r="B13308" s="63" t="s">
        <v>14696</v>
      </c>
      <c r="C13308" s="63" t="s">
        <v>4033</v>
      </c>
      <c r="D13308" s="63" t="s">
        <v>14529</v>
      </c>
      <c r="E13308" s="64">
        <v>0</v>
      </c>
      <c r="F13308" s="64">
        <v>0</v>
      </c>
      <c r="G13308" s="64">
        <v>20</v>
      </c>
      <c r="H13308" s="64">
        <v>20</v>
      </c>
    </row>
    <row r="13309" spans="1:8" x14ac:dyDescent="0.3">
      <c r="A13309" s="63" t="s">
        <v>14695</v>
      </c>
      <c r="B13309" s="63" t="s">
        <v>14696</v>
      </c>
      <c r="C13309" s="63" t="s">
        <v>3977</v>
      </c>
      <c r="D13309" s="63" t="s">
        <v>14530</v>
      </c>
      <c r="E13309" s="64">
        <v>36</v>
      </c>
      <c r="F13309" s="64">
        <v>31</v>
      </c>
      <c r="G13309" s="64">
        <v>6</v>
      </c>
      <c r="H13309" s="64">
        <v>37</v>
      </c>
    </row>
    <row r="13310" spans="1:8" x14ac:dyDescent="0.3">
      <c r="A13310" s="63" t="s">
        <v>14695</v>
      </c>
      <c r="B13310" s="63" t="s">
        <v>14696</v>
      </c>
      <c r="C13310" s="63" t="s">
        <v>8808</v>
      </c>
      <c r="D13310" s="63" t="s">
        <v>14582</v>
      </c>
      <c r="E13310" s="64">
        <v>0</v>
      </c>
      <c r="F13310" s="64">
        <v>0</v>
      </c>
      <c r="G13310" s="64">
        <v>1</v>
      </c>
      <c r="H13310" s="64">
        <v>1</v>
      </c>
    </row>
    <row r="13311" spans="1:8" x14ac:dyDescent="0.3">
      <c r="A13311" s="63" t="s">
        <v>14695</v>
      </c>
      <c r="B13311" s="63" t="s">
        <v>14696</v>
      </c>
      <c r="C13311" s="63" t="s">
        <v>11843</v>
      </c>
      <c r="D13311" s="63" t="s">
        <v>14448</v>
      </c>
      <c r="E13311" s="64">
        <v>0</v>
      </c>
      <c r="F13311" s="64">
        <v>2</v>
      </c>
      <c r="G13311" s="64">
        <v>1</v>
      </c>
      <c r="H13311" s="64">
        <v>3</v>
      </c>
    </row>
    <row r="13312" spans="1:8" x14ac:dyDescent="0.3">
      <c r="A13312" s="63" t="s">
        <v>14695</v>
      </c>
      <c r="B13312" s="63" t="s">
        <v>14696</v>
      </c>
      <c r="C13312" s="63" t="s">
        <v>9840</v>
      </c>
      <c r="D13312" s="63" t="s">
        <v>9841</v>
      </c>
      <c r="E13312" s="64">
        <v>0</v>
      </c>
      <c r="F13312" s="64">
        <v>0</v>
      </c>
      <c r="G13312" s="64">
        <v>1</v>
      </c>
      <c r="H13312" s="64">
        <v>1</v>
      </c>
    </row>
    <row r="13313" spans="1:8" x14ac:dyDescent="0.3">
      <c r="A13313" s="63" t="s">
        <v>14695</v>
      </c>
      <c r="B13313" s="63" t="s">
        <v>14696</v>
      </c>
      <c r="C13313" s="63" t="s">
        <v>3793</v>
      </c>
      <c r="D13313" s="63" t="s">
        <v>3794</v>
      </c>
      <c r="E13313" s="64">
        <v>0</v>
      </c>
      <c r="F13313" s="64">
        <v>0</v>
      </c>
      <c r="G13313" s="64">
        <v>2</v>
      </c>
      <c r="H13313" s="64">
        <v>2</v>
      </c>
    </row>
    <row r="13314" spans="1:8" x14ac:dyDescent="0.3">
      <c r="A13314" s="63" t="s">
        <v>14695</v>
      </c>
      <c r="B13314" s="63" t="s">
        <v>14696</v>
      </c>
      <c r="C13314" s="63" t="s">
        <v>3566</v>
      </c>
      <c r="D13314" s="63" t="s">
        <v>3567</v>
      </c>
      <c r="E13314" s="64">
        <v>0</v>
      </c>
      <c r="F13314" s="64">
        <v>3</v>
      </c>
      <c r="G13314" s="64">
        <v>1</v>
      </c>
      <c r="H13314" s="64">
        <v>4</v>
      </c>
    </row>
    <row r="13315" spans="1:8" x14ac:dyDescent="0.3">
      <c r="A13315" s="63" t="s">
        <v>15100</v>
      </c>
      <c r="B13315" s="63" t="s">
        <v>15101</v>
      </c>
      <c r="C13315" s="63" t="s">
        <v>9700</v>
      </c>
      <c r="D13315" s="63" t="s">
        <v>15067</v>
      </c>
      <c r="E13315" s="64">
        <v>5</v>
      </c>
      <c r="F13315" s="64">
        <v>34</v>
      </c>
      <c r="G13315" s="64">
        <v>0</v>
      </c>
      <c r="H13315" s="64">
        <v>34</v>
      </c>
    </row>
    <row r="13316" spans="1:8" x14ac:dyDescent="0.3">
      <c r="A13316" s="63" t="s">
        <v>15100</v>
      </c>
      <c r="B13316" s="63" t="s">
        <v>15101</v>
      </c>
      <c r="C13316" s="63" t="s">
        <v>14010</v>
      </c>
      <c r="D13316" s="63" t="s">
        <v>14011</v>
      </c>
      <c r="E13316" s="64">
        <v>0</v>
      </c>
      <c r="F13316" s="64">
        <v>7</v>
      </c>
      <c r="G13316" s="64">
        <v>8</v>
      </c>
      <c r="H13316" s="64">
        <v>15</v>
      </c>
    </row>
    <row r="13317" spans="1:8" x14ac:dyDescent="0.3">
      <c r="A13317" s="63" t="s">
        <v>15100</v>
      </c>
      <c r="B13317" s="63" t="s">
        <v>15101</v>
      </c>
      <c r="C13317" s="63" t="s">
        <v>9465</v>
      </c>
      <c r="D13317" s="63" t="s">
        <v>14012</v>
      </c>
      <c r="E13317" s="64">
        <v>0</v>
      </c>
      <c r="F13317" s="64">
        <v>0</v>
      </c>
      <c r="G13317" s="64">
        <v>132</v>
      </c>
      <c r="H13317" s="64">
        <v>132</v>
      </c>
    </row>
    <row r="13318" spans="1:8" x14ac:dyDescent="0.3">
      <c r="A13318" s="63" t="s">
        <v>15100</v>
      </c>
      <c r="B13318" s="63" t="s">
        <v>15101</v>
      </c>
      <c r="C13318" s="63" t="s">
        <v>9420</v>
      </c>
      <c r="D13318" s="63" t="s">
        <v>14003</v>
      </c>
      <c r="E13318" s="64">
        <v>0</v>
      </c>
      <c r="F13318" s="64">
        <v>0</v>
      </c>
      <c r="G13318" s="64">
        <v>141</v>
      </c>
      <c r="H13318" s="64">
        <v>141</v>
      </c>
    </row>
    <row r="13319" spans="1:8" x14ac:dyDescent="0.3">
      <c r="A13319" s="63" t="s">
        <v>15100</v>
      </c>
      <c r="B13319" s="63" t="s">
        <v>15101</v>
      </c>
      <c r="C13319" s="63" t="s">
        <v>9699</v>
      </c>
      <c r="D13319" s="63" t="s">
        <v>41</v>
      </c>
      <c r="E13319" s="64">
        <v>27</v>
      </c>
      <c r="F13319" s="64">
        <v>153</v>
      </c>
      <c r="G13319" s="64">
        <v>0</v>
      </c>
      <c r="H13319" s="64">
        <v>153</v>
      </c>
    </row>
    <row r="13320" spans="1:8" x14ac:dyDescent="0.3">
      <c r="A13320" s="63" t="s">
        <v>15100</v>
      </c>
      <c r="B13320" s="63" t="s">
        <v>15101</v>
      </c>
      <c r="C13320" s="63" t="s">
        <v>9418</v>
      </c>
      <c r="D13320" s="63" t="s">
        <v>14028</v>
      </c>
      <c r="E13320" s="64">
        <v>0</v>
      </c>
      <c r="F13320" s="64">
        <v>9</v>
      </c>
      <c r="G13320" s="64">
        <v>4</v>
      </c>
      <c r="H13320" s="64">
        <v>13</v>
      </c>
    </row>
    <row r="13321" spans="1:8" x14ac:dyDescent="0.3">
      <c r="A13321" s="63" t="s">
        <v>15100</v>
      </c>
      <c r="B13321" s="63" t="s">
        <v>15101</v>
      </c>
      <c r="C13321" s="63" t="s">
        <v>9702</v>
      </c>
      <c r="D13321" s="63" t="s">
        <v>15095</v>
      </c>
      <c r="E13321" s="64">
        <v>0</v>
      </c>
      <c r="F13321" s="64">
        <v>89</v>
      </c>
      <c r="G13321" s="64">
        <v>0</v>
      </c>
      <c r="H13321" s="64">
        <v>89</v>
      </c>
    </row>
    <row r="13322" spans="1:8" x14ac:dyDescent="0.3">
      <c r="A13322" s="63" t="s">
        <v>15100</v>
      </c>
      <c r="B13322" s="63" t="s">
        <v>15101</v>
      </c>
      <c r="C13322" s="63" t="s">
        <v>9481</v>
      </c>
      <c r="D13322" s="63" t="s">
        <v>143</v>
      </c>
      <c r="E13322" s="64">
        <v>0</v>
      </c>
      <c r="F13322" s="64">
        <v>0</v>
      </c>
      <c r="G13322" s="64">
        <v>168</v>
      </c>
      <c r="H13322" s="64">
        <v>168</v>
      </c>
    </row>
    <row r="13323" spans="1:8" x14ac:dyDescent="0.3">
      <c r="A13323" s="63" t="s">
        <v>15100</v>
      </c>
      <c r="B13323" s="63" t="s">
        <v>15101</v>
      </c>
      <c r="C13323" s="63" t="s">
        <v>9708</v>
      </c>
      <c r="D13323" s="63" t="s">
        <v>9709</v>
      </c>
      <c r="E13323" s="64">
        <v>0</v>
      </c>
      <c r="F13323" s="64">
        <v>17</v>
      </c>
      <c r="G13323" s="64">
        <v>5</v>
      </c>
      <c r="H13323" s="64">
        <v>22</v>
      </c>
    </row>
    <row r="13324" spans="1:8" x14ac:dyDescent="0.3">
      <c r="A13324" s="63" t="s">
        <v>15100</v>
      </c>
      <c r="B13324" s="63" t="s">
        <v>15101</v>
      </c>
      <c r="C13324" s="63" t="s">
        <v>9710</v>
      </c>
      <c r="D13324" s="63" t="s">
        <v>9711</v>
      </c>
      <c r="E13324" s="64">
        <v>0</v>
      </c>
      <c r="F13324" s="64">
        <v>29</v>
      </c>
      <c r="G13324" s="64">
        <v>33</v>
      </c>
      <c r="H13324" s="64">
        <v>62</v>
      </c>
    </row>
    <row r="13325" spans="1:8" x14ac:dyDescent="0.3">
      <c r="A13325" s="63" t="s">
        <v>15100</v>
      </c>
      <c r="B13325" s="63" t="s">
        <v>15101</v>
      </c>
      <c r="C13325" s="63" t="s">
        <v>3066</v>
      </c>
      <c r="D13325" s="63" t="s">
        <v>3067</v>
      </c>
      <c r="E13325" s="64">
        <v>0</v>
      </c>
      <c r="F13325" s="64">
        <v>4</v>
      </c>
      <c r="G13325" s="64">
        <v>1</v>
      </c>
      <c r="H13325" s="64">
        <v>5</v>
      </c>
    </row>
    <row r="13326" spans="1:8" x14ac:dyDescent="0.3">
      <c r="A13326" s="63" t="s">
        <v>15100</v>
      </c>
      <c r="B13326" s="63" t="s">
        <v>15101</v>
      </c>
      <c r="C13326" s="63" t="s">
        <v>9482</v>
      </c>
      <c r="D13326" s="63" t="s">
        <v>3055</v>
      </c>
      <c r="E13326" s="64">
        <v>4</v>
      </c>
      <c r="F13326" s="64">
        <v>49</v>
      </c>
      <c r="G13326" s="64">
        <v>0</v>
      </c>
      <c r="H13326" s="64">
        <v>49</v>
      </c>
    </row>
    <row r="13327" spans="1:8" x14ac:dyDescent="0.3">
      <c r="A13327" s="63" t="s">
        <v>15100</v>
      </c>
      <c r="B13327" s="63" t="s">
        <v>15101</v>
      </c>
      <c r="C13327" s="63" t="s">
        <v>9417</v>
      </c>
      <c r="D13327" s="63" t="s">
        <v>906</v>
      </c>
      <c r="E13327" s="64">
        <v>8</v>
      </c>
      <c r="F13327" s="64">
        <v>28</v>
      </c>
      <c r="G13327" s="64">
        <v>0</v>
      </c>
      <c r="H13327" s="64">
        <v>28</v>
      </c>
    </row>
    <row r="13328" spans="1:8" x14ac:dyDescent="0.3">
      <c r="A13328" s="63" t="s">
        <v>15100</v>
      </c>
      <c r="B13328" s="63" t="s">
        <v>15101</v>
      </c>
      <c r="C13328" s="63" t="s">
        <v>9706</v>
      </c>
      <c r="D13328" s="63" t="s">
        <v>9707</v>
      </c>
      <c r="E13328" s="64">
        <v>1</v>
      </c>
      <c r="F13328" s="64">
        <v>24</v>
      </c>
      <c r="G13328" s="64">
        <v>3</v>
      </c>
      <c r="H13328" s="64">
        <v>27</v>
      </c>
    </row>
    <row r="13329" spans="1:8" x14ac:dyDescent="0.3">
      <c r="A13329" s="63" t="s">
        <v>15100</v>
      </c>
      <c r="B13329" s="63" t="s">
        <v>15101</v>
      </c>
      <c r="C13329" s="63" t="s">
        <v>9571</v>
      </c>
      <c r="D13329" s="63" t="s">
        <v>277</v>
      </c>
      <c r="E13329" s="64">
        <v>0</v>
      </c>
      <c r="F13329" s="64">
        <v>3</v>
      </c>
      <c r="G13329" s="64">
        <v>0</v>
      </c>
      <c r="H13329" s="64">
        <v>3</v>
      </c>
    </row>
    <row r="13330" spans="1:8" x14ac:dyDescent="0.3">
      <c r="A13330" s="63" t="s">
        <v>15100</v>
      </c>
      <c r="B13330" s="63" t="s">
        <v>15101</v>
      </c>
      <c r="C13330" s="63" t="s">
        <v>9467</v>
      </c>
      <c r="D13330" s="63" t="s">
        <v>9468</v>
      </c>
      <c r="E13330" s="64">
        <v>6</v>
      </c>
      <c r="F13330" s="64">
        <v>24</v>
      </c>
      <c r="G13330" s="64">
        <v>21</v>
      </c>
      <c r="H13330" s="64">
        <v>45</v>
      </c>
    </row>
    <row r="13331" spans="1:8" x14ac:dyDescent="0.3">
      <c r="A13331" s="63" t="s">
        <v>15100</v>
      </c>
      <c r="B13331" s="63" t="s">
        <v>15101</v>
      </c>
      <c r="C13331" s="63" t="s">
        <v>9489</v>
      </c>
      <c r="D13331" s="63" t="s">
        <v>9490</v>
      </c>
      <c r="E13331" s="64">
        <v>1</v>
      </c>
      <c r="F13331" s="64">
        <v>33</v>
      </c>
      <c r="G13331" s="64">
        <v>46</v>
      </c>
      <c r="H13331" s="64">
        <v>79</v>
      </c>
    </row>
    <row r="13332" spans="1:8" x14ac:dyDescent="0.3">
      <c r="A13332" s="63" t="s">
        <v>15100</v>
      </c>
      <c r="B13332" s="63" t="s">
        <v>15101</v>
      </c>
      <c r="C13332" s="63" t="s">
        <v>9712</v>
      </c>
      <c r="D13332" s="63" t="s">
        <v>9713</v>
      </c>
      <c r="E13332" s="64">
        <v>5</v>
      </c>
      <c r="F13332" s="64">
        <v>3</v>
      </c>
      <c r="G13332" s="64">
        <v>0</v>
      </c>
      <c r="H13332" s="64">
        <v>3</v>
      </c>
    </row>
    <row r="13333" spans="1:8" x14ac:dyDescent="0.3">
      <c r="A13333" s="63" t="s">
        <v>15100</v>
      </c>
      <c r="B13333" s="63" t="s">
        <v>15101</v>
      </c>
      <c r="C13333" s="63" t="s">
        <v>9487</v>
      </c>
      <c r="D13333" s="63" t="s">
        <v>9488</v>
      </c>
      <c r="E13333" s="64">
        <v>3</v>
      </c>
      <c r="F13333" s="64">
        <v>3</v>
      </c>
      <c r="G13333" s="64">
        <v>0</v>
      </c>
      <c r="H13333" s="64">
        <v>3</v>
      </c>
    </row>
    <row r="13334" spans="1:8" x14ac:dyDescent="0.3">
      <c r="A13334" s="63" t="s">
        <v>15100</v>
      </c>
      <c r="B13334" s="63" t="s">
        <v>15101</v>
      </c>
      <c r="C13334" s="63" t="s">
        <v>9491</v>
      </c>
      <c r="D13334" s="63" t="s">
        <v>9492</v>
      </c>
      <c r="E13334" s="64">
        <v>12</v>
      </c>
      <c r="F13334" s="64">
        <v>34</v>
      </c>
      <c r="G13334" s="64">
        <v>0</v>
      </c>
      <c r="H13334" s="64">
        <v>34</v>
      </c>
    </row>
    <row r="13335" spans="1:8" x14ac:dyDescent="0.3">
      <c r="A13335" s="63" t="s">
        <v>15100</v>
      </c>
      <c r="B13335" s="63" t="s">
        <v>15101</v>
      </c>
      <c r="C13335" s="63" t="s">
        <v>9704</v>
      </c>
      <c r="D13335" s="63" t="s">
        <v>9705</v>
      </c>
      <c r="E13335" s="64">
        <v>18</v>
      </c>
      <c r="F13335" s="64">
        <v>100</v>
      </c>
      <c r="G13335" s="64">
        <v>0</v>
      </c>
      <c r="H13335" s="64">
        <v>100</v>
      </c>
    </row>
    <row r="13336" spans="1:8" x14ac:dyDescent="0.3">
      <c r="A13336" s="63" t="s">
        <v>15100</v>
      </c>
      <c r="B13336" s="63" t="s">
        <v>15101</v>
      </c>
      <c r="C13336" s="63" t="s">
        <v>9485</v>
      </c>
      <c r="D13336" s="63" t="s">
        <v>9486</v>
      </c>
      <c r="E13336" s="64">
        <v>0</v>
      </c>
      <c r="F13336" s="64">
        <v>11</v>
      </c>
      <c r="G13336" s="64">
        <v>3</v>
      </c>
      <c r="H13336" s="64">
        <v>14</v>
      </c>
    </row>
    <row r="13337" spans="1:8" x14ac:dyDescent="0.3">
      <c r="A13337" s="63" t="s">
        <v>15100</v>
      </c>
      <c r="B13337" s="63" t="s">
        <v>15101</v>
      </c>
      <c r="C13337" s="63" t="s">
        <v>9517</v>
      </c>
      <c r="D13337" s="63" t="s">
        <v>9518</v>
      </c>
      <c r="E13337" s="64">
        <v>0</v>
      </c>
      <c r="F13337" s="64">
        <v>25</v>
      </c>
      <c r="G13337" s="64">
        <v>5</v>
      </c>
      <c r="H13337" s="64">
        <v>30</v>
      </c>
    </row>
    <row r="13338" spans="1:8" x14ac:dyDescent="0.3">
      <c r="A13338" s="63" t="s">
        <v>15100</v>
      </c>
      <c r="B13338" s="63" t="s">
        <v>15101</v>
      </c>
      <c r="C13338" s="63" t="s">
        <v>9446</v>
      </c>
      <c r="D13338" s="63" t="s">
        <v>14013</v>
      </c>
      <c r="E13338" s="64">
        <v>3</v>
      </c>
      <c r="F13338" s="64">
        <v>23</v>
      </c>
      <c r="G13338" s="64">
        <v>0</v>
      </c>
      <c r="H13338" s="64">
        <v>23</v>
      </c>
    </row>
    <row r="13339" spans="1:8" x14ac:dyDescent="0.3">
      <c r="A13339" s="63" t="s">
        <v>15100</v>
      </c>
      <c r="B13339" s="63" t="s">
        <v>15101</v>
      </c>
      <c r="C13339" s="63" t="s">
        <v>9448</v>
      </c>
      <c r="D13339" s="63" t="s">
        <v>14567</v>
      </c>
      <c r="E13339" s="64">
        <v>11</v>
      </c>
      <c r="F13339" s="64">
        <v>12</v>
      </c>
      <c r="G13339" s="64">
        <v>0</v>
      </c>
      <c r="H13339" s="64">
        <v>12</v>
      </c>
    </row>
    <row r="13340" spans="1:8" x14ac:dyDescent="0.3">
      <c r="A13340" s="63" t="s">
        <v>15100</v>
      </c>
      <c r="B13340" s="63" t="s">
        <v>15101</v>
      </c>
      <c r="C13340" s="63" t="s">
        <v>9483</v>
      </c>
      <c r="D13340" s="63" t="s">
        <v>9484</v>
      </c>
      <c r="E13340" s="64">
        <v>0</v>
      </c>
      <c r="F13340" s="64">
        <v>4</v>
      </c>
      <c r="G13340" s="64">
        <v>0</v>
      </c>
      <c r="H13340" s="64">
        <v>4</v>
      </c>
    </row>
    <row r="13341" spans="1:8" x14ac:dyDescent="0.3">
      <c r="A13341" s="63" t="s">
        <v>15100</v>
      </c>
      <c r="B13341" s="63" t="s">
        <v>15101</v>
      </c>
      <c r="C13341" s="63" t="s">
        <v>622</v>
      </c>
      <c r="D13341" s="63" t="s">
        <v>623</v>
      </c>
      <c r="E13341" s="64">
        <v>0</v>
      </c>
      <c r="F13341" s="64">
        <v>0</v>
      </c>
      <c r="G13341" s="64">
        <v>5</v>
      </c>
      <c r="H13341" s="64">
        <v>5</v>
      </c>
    </row>
    <row r="13342" spans="1:8" x14ac:dyDescent="0.3">
      <c r="A13342" s="63" t="s">
        <v>15100</v>
      </c>
      <c r="B13342" s="63" t="s">
        <v>15101</v>
      </c>
      <c r="C13342" s="63" t="s">
        <v>9555</v>
      </c>
      <c r="D13342" s="63" t="s">
        <v>9556</v>
      </c>
      <c r="E13342" s="64">
        <v>0</v>
      </c>
      <c r="F13342" s="64">
        <v>3</v>
      </c>
      <c r="G13342" s="64">
        <v>0</v>
      </c>
      <c r="H13342" s="64">
        <v>3</v>
      </c>
    </row>
    <row r="13343" spans="1:8" x14ac:dyDescent="0.3">
      <c r="A13343" s="63" t="s">
        <v>14106</v>
      </c>
      <c r="B13343" s="63" t="s">
        <v>14107</v>
      </c>
      <c r="C13343" s="63" t="s">
        <v>10428</v>
      </c>
      <c r="D13343" s="63" t="s">
        <v>10429</v>
      </c>
      <c r="E13343" s="64">
        <v>0</v>
      </c>
      <c r="F13343" s="64">
        <v>0</v>
      </c>
      <c r="G13343" s="64">
        <v>2</v>
      </c>
      <c r="H13343" s="64">
        <v>2</v>
      </c>
    </row>
    <row r="13344" spans="1:8" x14ac:dyDescent="0.3">
      <c r="A13344" s="63" t="s">
        <v>14106</v>
      </c>
      <c r="B13344" s="63" t="s">
        <v>14107</v>
      </c>
      <c r="C13344" s="63" t="s">
        <v>1019</v>
      </c>
      <c r="D13344" s="63" t="s">
        <v>1020</v>
      </c>
      <c r="E13344" s="64">
        <v>7</v>
      </c>
      <c r="F13344" s="64">
        <v>74</v>
      </c>
      <c r="G13344" s="64">
        <v>57</v>
      </c>
      <c r="H13344" s="64">
        <v>131</v>
      </c>
    </row>
    <row r="13345" spans="1:8" x14ac:dyDescent="0.3">
      <c r="A13345" s="63" t="s">
        <v>14106</v>
      </c>
      <c r="B13345" s="63" t="s">
        <v>14107</v>
      </c>
      <c r="C13345" s="63" t="s">
        <v>10412</v>
      </c>
      <c r="D13345" s="63" t="s">
        <v>10413</v>
      </c>
      <c r="E13345" s="64">
        <v>0</v>
      </c>
      <c r="F13345" s="64">
        <v>1</v>
      </c>
      <c r="G13345" s="64">
        <v>3</v>
      </c>
      <c r="H13345" s="64">
        <v>4</v>
      </c>
    </row>
    <row r="13346" spans="1:8" x14ac:dyDescent="0.3">
      <c r="A13346" s="63" t="s">
        <v>14106</v>
      </c>
      <c r="B13346" s="63" t="s">
        <v>14107</v>
      </c>
      <c r="C13346" s="63" t="s">
        <v>1239</v>
      </c>
      <c r="D13346" s="63" t="s">
        <v>1240</v>
      </c>
      <c r="E13346" s="64">
        <v>0</v>
      </c>
      <c r="F13346" s="64">
        <v>0</v>
      </c>
      <c r="G13346" s="64">
        <v>2</v>
      </c>
      <c r="H13346" s="64">
        <v>2</v>
      </c>
    </row>
    <row r="13347" spans="1:8" x14ac:dyDescent="0.3">
      <c r="A13347" s="63" t="s">
        <v>14106</v>
      </c>
      <c r="B13347" s="63" t="s">
        <v>14107</v>
      </c>
      <c r="C13347" s="63" t="s">
        <v>1339</v>
      </c>
      <c r="D13347" s="63" t="s">
        <v>1340</v>
      </c>
      <c r="E13347" s="64">
        <v>0</v>
      </c>
      <c r="F13347" s="64">
        <v>0</v>
      </c>
      <c r="G13347" s="64">
        <v>1</v>
      </c>
      <c r="H13347" s="64">
        <v>1</v>
      </c>
    </row>
    <row r="13348" spans="1:8" x14ac:dyDescent="0.3">
      <c r="A13348" s="63" t="s">
        <v>14106</v>
      </c>
      <c r="B13348" s="63" t="s">
        <v>14107</v>
      </c>
      <c r="C13348" s="63" t="s">
        <v>1361</v>
      </c>
      <c r="D13348" s="63" t="s">
        <v>1362</v>
      </c>
      <c r="E13348" s="64">
        <v>0</v>
      </c>
      <c r="F13348" s="64">
        <v>1</v>
      </c>
      <c r="G13348" s="64">
        <v>0</v>
      </c>
      <c r="H13348" s="64">
        <v>1</v>
      </c>
    </row>
    <row r="13349" spans="1:8" x14ac:dyDescent="0.3">
      <c r="A13349" s="63" t="s">
        <v>15712</v>
      </c>
      <c r="B13349" s="63" t="s">
        <v>15713</v>
      </c>
      <c r="C13349" s="63" t="s">
        <v>13224</v>
      </c>
      <c r="D13349" s="63" t="s">
        <v>14837</v>
      </c>
      <c r="E13349" s="64">
        <v>0</v>
      </c>
      <c r="F13349" s="64">
        <v>1</v>
      </c>
      <c r="G13349" s="64">
        <v>0</v>
      </c>
      <c r="H13349" s="64">
        <v>1</v>
      </c>
    </row>
    <row r="13350" spans="1:8" x14ac:dyDescent="0.3">
      <c r="A13350" s="63" t="s">
        <v>15712</v>
      </c>
      <c r="B13350" s="63" t="s">
        <v>15713</v>
      </c>
      <c r="C13350" s="63" t="s">
        <v>13511</v>
      </c>
      <c r="D13350" s="63" t="s">
        <v>13512</v>
      </c>
      <c r="E13350" s="64">
        <v>0</v>
      </c>
      <c r="F13350" s="64">
        <v>0</v>
      </c>
      <c r="G13350" s="64">
        <v>3</v>
      </c>
      <c r="H13350" s="64">
        <v>3</v>
      </c>
    </row>
    <row r="13351" spans="1:8" x14ac:dyDescent="0.3">
      <c r="A13351" s="63" t="s">
        <v>15712</v>
      </c>
      <c r="B13351" s="63" t="s">
        <v>15713</v>
      </c>
      <c r="C13351" s="63" t="s">
        <v>4984</v>
      </c>
      <c r="D13351" s="63" t="s">
        <v>14729</v>
      </c>
      <c r="E13351" s="64">
        <v>0</v>
      </c>
      <c r="F13351" s="64">
        <v>1</v>
      </c>
      <c r="G13351" s="64">
        <v>0</v>
      </c>
      <c r="H13351" s="64">
        <v>1</v>
      </c>
    </row>
    <row r="13352" spans="1:8" x14ac:dyDescent="0.3">
      <c r="A13352" s="63" t="s">
        <v>15712</v>
      </c>
      <c r="B13352" s="63" t="s">
        <v>15713</v>
      </c>
      <c r="C13352" s="63" t="s">
        <v>10521</v>
      </c>
      <c r="D13352" s="63" t="s">
        <v>10522</v>
      </c>
      <c r="E13352" s="64">
        <v>0</v>
      </c>
      <c r="F13352" s="64">
        <v>3</v>
      </c>
      <c r="G13352" s="64">
        <v>0</v>
      </c>
      <c r="H13352" s="64">
        <v>3</v>
      </c>
    </row>
    <row r="13353" spans="1:8" x14ac:dyDescent="0.3">
      <c r="A13353" s="63" t="s">
        <v>15712</v>
      </c>
      <c r="B13353" s="63" t="s">
        <v>15713</v>
      </c>
      <c r="C13353" s="63" t="s">
        <v>4668</v>
      </c>
      <c r="D13353" s="63" t="s">
        <v>4669</v>
      </c>
      <c r="E13353" s="64">
        <v>0</v>
      </c>
      <c r="F13353" s="64">
        <v>0</v>
      </c>
      <c r="G13353" s="64">
        <v>1</v>
      </c>
      <c r="H13353" s="64">
        <v>1</v>
      </c>
    </row>
    <row r="13354" spans="1:8" x14ac:dyDescent="0.3">
      <c r="A13354" s="63" t="s">
        <v>15712</v>
      </c>
      <c r="B13354" s="63" t="s">
        <v>15713</v>
      </c>
      <c r="C13354" s="63" t="s">
        <v>5892</v>
      </c>
      <c r="D13354" s="63" t="s">
        <v>14751</v>
      </c>
      <c r="E13354" s="64">
        <v>0</v>
      </c>
      <c r="F13354" s="64">
        <v>0</v>
      </c>
      <c r="G13354" s="64">
        <v>3</v>
      </c>
      <c r="H13354" s="64">
        <v>3</v>
      </c>
    </row>
    <row r="13355" spans="1:8" x14ac:dyDescent="0.3">
      <c r="A13355" s="63" t="s">
        <v>15712</v>
      </c>
      <c r="B13355" s="63" t="s">
        <v>15713</v>
      </c>
      <c r="C13355" s="63" t="s">
        <v>5861</v>
      </c>
      <c r="D13355" s="63" t="s">
        <v>5862</v>
      </c>
      <c r="E13355" s="64">
        <v>0</v>
      </c>
      <c r="F13355" s="64">
        <v>0</v>
      </c>
      <c r="G13355" s="64">
        <v>36</v>
      </c>
      <c r="H13355" s="64">
        <v>36</v>
      </c>
    </row>
    <row r="13356" spans="1:8" x14ac:dyDescent="0.3">
      <c r="A13356" s="63" t="s">
        <v>15712</v>
      </c>
      <c r="B13356" s="63" t="s">
        <v>15713</v>
      </c>
      <c r="C13356" s="63" t="s">
        <v>14680</v>
      </c>
      <c r="D13356" s="63" t="s">
        <v>14681</v>
      </c>
      <c r="E13356" s="64">
        <v>0</v>
      </c>
      <c r="F13356" s="64">
        <v>0</v>
      </c>
      <c r="G13356" s="64">
        <v>1</v>
      </c>
      <c r="H13356" s="64">
        <v>1</v>
      </c>
    </row>
    <row r="13357" spans="1:8" x14ac:dyDescent="0.3">
      <c r="A13357" s="63" t="s">
        <v>15712</v>
      </c>
      <c r="B13357" s="63" t="s">
        <v>15713</v>
      </c>
      <c r="C13357" s="63" t="s">
        <v>13521</v>
      </c>
      <c r="D13357" s="63" t="s">
        <v>14752</v>
      </c>
      <c r="E13357" s="64">
        <v>0</v>
      </c>
      <c r="F13357" s="64">
        <v>4</v>
      </c>
      <c r="G13357" s="64">
        <v>1</v>
      </c>
      <c r="H13357" s="64">
        <v>5</v>
      </c>
    </row>
    <row r="13358" spans="1:8" x14ac:dyDescent="0.3">
      <c r="A13358" s="63" t="s">
        <v>15712</v>
      </c>
      <c r="B13358" s="63" t="s">
        <v>15713</v>
      </c>
      <c r="C13358" s="63" t="s">
        <v>10796</v>
      </c>
      <c r="D13358" s="63" t="s">
        <v>10797</v>
      </c>
      <c r="E13358" s="64">
        <v>1</v>
      </c>
      <c r="F13358" s="64">
        <v>3</v>
      </c>
      <c r="G13358" s="64">
        <v>1</v>
      </c>
      <c r="H13358" s="64">
        <v>4</v>
      </c>
    </row>
    <row r="13359" spans="1:8" x14ac:dyDescent="0.3">
      <c r="A13359" s="63" t="s">
        <v>15712</v>
      </c>
      <c r="B13359" s="63" t="s">
        <v>15713</v>
      </c>
      <c r="C13359" s="63" t="s">
        <v>13027</v>
      </c>
      <c r="D13359" s="63" t="s">
        <v>13028</v>
      </c>
      <c r="E13359" s="64">
        <v>0</v>
      </c>
      <c r="F13359" s="64">
        <v>22</v>
      </c>
      <c r="G13359" s="64">
        <v>39</v>
      </c>
      <c r="H13359" s="64">
        <v>61</v>
      </c>
    </row>
    <row r="13360" spans="1:8" x14ac:dyDescent="0.3">
      <c r="A13360" s="63" t="s">
        <v>15712</v>
      </c>
      <c r="B13360" s="63" t="s">
        <v>15713</v>
      </c>
      <c r="C13360" s="63" t="s">
        <v>12937</v>
      </c>
      <c r="D13360" s="63" t="s">
        <v>12938</v>
      </c>
      <c r="E13360" s="64">
        <v>0</v>
      </c>
      <c r="F13360" s="64">
        <v>0</v>
      </c>
      <c r="G13360" s="64">
        <v>5</v>
      </c>
      <c r="H13360" s="64">
        <v>5</v>
      </c>
    </row>
    <row r="13361" spans="1:8" x14ac:dyDescent="0.3">
      <c r="A13361" s="63" t="s">
        <v>15712</v>
      </c>
      <c r="B13361" s="63" t="s">
        <v>15713</v>
      </c>
      <c r="C13361" s="63" t="s">
        <v>5898</v>
      </c>
      <c r="D13361" s="63" t="s">
        <v>5899</v>
      </c>
      <c r="E13361" s="64">
        <v>0</v>
      </c>
      <c r="F13361" s="64">
        <v>0</v>
      </c>
      <c r="G13361" s="64">
        <v>1</v>
      </c>
      <c r="H13361" s="64">
        <v>1</v>
      </c>
    </row>
    <row r="13362" spans="1:8" x14ac:dyDescent="0.3">
      <c r="A13362" s="63" t="s">
        <v>15712</v>
      </c>
      <c r="B13362" s="63" t="s">
        <v>15713</v>
      </c>
      <c r="C13362" s="63" t="s">
        <v>13477</v>
      </c>
      <c r="D13362" s="63" t="s">
        <v>13478</v>
      </c>
      <c r="E13362" s="64">
        <v>0</v>
      </c>
      <c r="F13362" s="64">
        <v>1</v>
      </c>
      <c r="G13362" s="64">
        <v>0</v>
      </c>
      <c r="H13362" s="64">
        <v>1</v>
      </c>
    </row>
    <row r="13363" spans="1:8" x14ac:dyDescent="0.3">
      <c r="A13363" s="63" t="s">
        <v>15712</v>
      </c>
      <c r="B13363" s="63" t="s">
        <v>15713</v>
      </c>
      <c r="C13363" s="63" t="s">
        <v>13314</v>
      </c>
      <c r="D13363" s="63" t="s">
        <v>14755</v>
      </c>
      <c r="E13363" s="64">
        <v>0</v>
      </c>
      <c r="F13363" s="64">
        <v>0</v>
      </c>
      <c r="G13363" s="64">
        <v>8</v>
      </c>
      <c r="H13363" s="64">
        <v>8</v>
      </c>
    </row>
    <row r="13364" spans="1:8" x14ac:dyDescent="0.3">
      <c r="A13364" s="63" t="s">
        <v>15712</v>
      </c>
      <c r="B13364" s="63" t="s">
        <v>15713</v>
      </c>
      <c r="C13364" s="63" t="s">
        <v>13039</v>
      </c>
      <c r="D13364" s="63" t="s">
        <v>13040</v>
      </c>
      <c r="E13364" s="64">
        <v>0</v>
      </c>
      <c r="F13364" s="64">
        <v>3</v>
      </c>
      <c r="G13364" s="64">
        <v>0</v>
      </c>
      <c r="H13364" s="64">
        <v>3</v>
      </c>
    </row>
    <row r="13365" spans="1:8" x14ac:dyDescent="0.3">
      <c r="A13365" s="63" t="s">
        <v>15712</v>
      </c>
      <c r="B13365" s="63" t="s">
        <v>15713</v>
      </c>
      <c r="C13365" s="63" t="s">
        <v>13491</v>
      </c>
      <c r="D13365" s="63" t="s">
        <v>13492</v>
      </c>
      <c r="E13365" s="64">
        <v>0</v>
      </c>
      <c r="F13365" s="64">
        <v>0</v>
      </c>
      <c r="G13365" s="64">
        <v>3</v>
      </c>
      <c r="H13365" s="64">
        <v>3</v>
      </c>
    </row>
    <row r="13366" spans="1:8" x14ac:dyDescent="0.3">
      <c r="A13366" s="63" t="s">
        <v>15712</v>
      </c>
      <c r="B13366" s="63" t="s">
        <v>15713</v>
      </c>
      <c r="C13366" s="63" t="s">
        <v>13092</v>
      </c>
      <c r="D13366" s="63" t="s">
        <v>13093</v>
      </c>
      <c r="E13366" s="64">
        <v>0</v>
      </c>
      <c r="F13366" s="64">
        <v>0</v>
      </c>
      <c r="G13366" s="64">
        <v>8</v>
      </c>
      <c r="H13366" s="64">
        <v>8</v>
      </c>
    </row>
    <row r="13367" spans="1:8" x14ac:dyDescent="0.3">
      <c r="A13367" s="63" t="s">
        <v>15712</v>
      </c>
      <c r="B13367" s="63" t="s">
        <v>15713</v>
      </c>
      <c r="C13367" s="63" t="s">
        <v>13049</v>
      </c>
      <c r="D13367" s="63" t="s">
        <v>13050</v>
      </c>
      <c r="E13367" s="64">
        <v>0</v>
      </c>
      <c r="F13367" s="64">
        <v>1</v>
      </c>
      <c r="G13367" s="64">
        <v>26</v>
      </c>
      <c r="H13367" s="64">
        <v>27</v>
      </c>
    </row>
    <row r="13368" spans="1:8" x14ac:dyDescent="0.3">
      <c r="A13368" s="63" t="s">
        <v>15712</v>
      </c>
      <c r="B13368" s="63" t="s">
        <v>15713</v>
      </c>
      <c r="C13368" s="63" t="s">
        <v>13098</v>
      </c>
      <c r="D13368" s="63" t="s">
        <v>13099</v>
      </c>
      <c r="E13368" s="64">
        <v>1</v>
      </c>
      <c r="F13368" s="64">
        <v>1</v>
      </c>
      <c r="G13368" s="64">
        <v>0</v>
      </c>
      <c r="H13368" s="64">
        <v>1</v>
      </c>
    </row>
    <row r="13369" spans="1:8" x14ac:dyDescent="0.3">
      <c r="A13369" s="63" t="s">
        <v>15712</v>
      </c>
      <c r="B13369" s="63" t="s">
        <v>15713</v>
      </c>
      <c r="C13369" s="63" t="s">
        <v>1339</v>
      </c>
      <c r="D13369" s="63" t="s">
        <v>1340</v>
      </c>
      <c r="E13369" s="64">
        <v>0</v>
      </c>
      <c r="F13369" s="64">
        <v>0</v>
      </c>
      <c r="G13369" s="64">
        <v>1</v>
      </c>
      <c r="H13369" s="64">
        <v>1</v>
      </c>
    </row>
    <row r="13370" spans="1:8" x14ac:dyDescent="0.3">
      <c r="A13370" s="63" t="s">
        <v>15712</v>
      </c>
      <c r="B13370" s="63" t="s">
        <v>15713</v>
      </c>
      <c r="C13370" s="63" t="s">
        <v>13108</v>
      </c>
      <c r="D13370" s="63" t="s">
        <v>14167</v>
      </c>
      <c r="E13370" s="64">
        <v>0</v>
      </c>
      <c r="F13370" s="64">
        <v>3</v>
      </c>
      <c r="G13370" s="64">
        <v>2</v>
      </c>
      <c r="H13370" s="64">
        <v>5</v>
      </c>
    </row>
    <row r="13371" spans="1:8" x14ac:dyDescent="0.3">
      <c r="A13371" s="63" t="s">
        <v>15712</v>
      </c>
      <c r="B13371" s="63" t="s">
        <v>15713</v>
      </c>
      <c r="C13371" s="63" t="s">
        <v>13509</v>
      </c>
      <c r="D13371" s="63" t="s">
        <v>13510</v>
      </c>
      <c r="E13371" s="64">
        <v>0</v>
      </c>
      <c r="F13371" s="64">
        <v>0</v>
      </c>
      <c r="G13371" s="64">
        <v>1</v>
      </c>
      <c r="H13371" s="64">
        <v>1</v>
      </c>
    </row>
    <row r="13372" spans="1:8" x14ac:dyDescent="0.3">
      <c r="A13372" s="63" t="s">
        <v>15712</v>
      </c>
      <c r="B13372" s="63" t="s">
        <v>15713</v>
      </c>
      <c r="C13372" s="63" t="s">
        <v>4687</v>
      </c>
      <c r="D13372" s="63" t="s">
        <v>4688</v>
      </c>
      <c r="E13372" s="64">
        <v>0</v>
      </c>
      <c r="F13372" s="64">
        <v>0</v>
      </c>
      <c r="G13372" s="64">
        <v>4</v>
      </c>
      <c r="H13372" s="64">
        <v>4</v>
      </c>
    </row>
    <row r="13373" spans="1:8" x14ac:dyDescent="0.3">
      <c r="A13373" s="63" t="s">
        <v>15712</v>
      </c>
      <c r="B13373" s="63" t="s">
        <v>15713</v>
      </c>
      <c r="C13373" s="63" t="s">
        <v>10519</v>
      </c>
      <c r="D13373" s="63" t="s">
        <v>10520</v>
      </c>
      <c r="E13373" s="64">
        <v>0</v>
      </c>
      <c r="F13373" s="64">
        <v>2</v>
      </c>
      <c r="G13373" s="64">
        <v>0</v>
      </c>
      <c r="H13373" s="64">
        <v>2</v>
      </c>
    </row>
    <row r="13374" spans="1:8" x14ac:dyDescent="0.3">
      <c r="A13374" s="63" t="s">
        <v>15712</v>
      </c>
      <c r="B13374" s="63" t="s">
        <v>15713</v>
      </c>
      <c r="C13374" s="63" t="s">
        <v>13513</v>
      </c>
      <c r="D13374" s="63" t="s">
        <v>14768</v>
      </c>
      <c r="E13374" s="64">
        <v>0</v>
      </c>
      <c r="F13374" s="64">
        <v>6</v>
      </c>
      <c r="G13374" s="64">
        <v>0</v>
      </c>
      <c r="H13374" s="64">
        <v>6</v>
      </c>
    </row>
    <row r="13375" spans="1:8" x14ac:dyDescent="0.3">
      <c r="A13375" s="63" t="s">
        <v>15712</v>
      </c>
      <c r="B13375" s="63" t="s">
        <v>15713</v>
      </c>
      <c r="C13375" s="63" t="s">
        <v>13094</v>
      </c>
      <c r="D13375" s="63" t="s">
        <v>14769</v>
      </c>
      <c r="E13375" s="64">
        <v>0</v>
      </c>
      <c r="F13375" s="64">
        <v>1</v>
      </c>
      <c r="G13375" s="64">
        <v>6</v>
      </c>
      <c r="H13375" s="64">
        <v>7</v>
      </c>
    </row>
    <row r="13376" spans="1:8" x14ac:dyDescent="0.3">
      <c r="A13376" s="63" t="s">
        <v>15712</v>
      </c>
      <c r="B13376" s="63" t="s">
        <v>15713</v>
      </c>
      <c r="C13376" s="63" t="s">
        <v>13678</v>
      </c>
      <c r="D13376" s="63" t="s">
        <v>14123</v>
      </c>
      <c r="E13376" s="64">
        <v>0</v>
      </c>
      <c r="F13376" s="64">
        <v>0</v>
      </c>
      <c r="G13376" s="64">
        <v>1</v>
      </c>
      <c r="H13376" s="64">
        <v>1</v>
      </c>
    </row>
    <row r="13377" spans="1:8" x14ac:dyDescent="0.3">
      <c r="A13377" s="63" t="s">
        <v>15712</v>
      </c>
      <c r="B13377" s="63" t="s">
        <v>15713</v>
      </c>
      <c r="C13377" s="63" t="s">
        <v>4787</v>
      </c>
      <c r="D13377" s="63" t="s">
        <v>4788</v>
      </c>
      <c r="E13377" s="64">
        <v>0</v>
      </c>
      <c r="F13377" s="64">
        <v>1</v>
      </c>
      <c r="G13377" s="64">
        <v>0</v>
      </c>
      <c r="H13377" s="64">
        <v>1</v>
      </c>
    </row>
    <row r="13378" spans="1:8" x14ac:dyDescent="0.3">
      <c r="A13378" s="63" t="s">
        <v>15712</v>
      </c>
      <c r="B13378" s="63" t="s">
        <v>15713</v>
      </c>
      <c r="C13378" s="63" t="s">
        <v>13364</v>
      </c>
      <c r="D13378" s="63" t="s">
        <v>14159</v>
      </c>
      <c r="E13378" s="64">
        <v>1</v>
      </c>
      <c r="F13378" s="64">
        <v>7</v>
      </c>
      <c r="G13378" s="64">
        <v>5</v>
      </c>
      <c r="H13378" s="64">
        <v>12</v>
      </c>
    </row>
    <row r="13379" spans="1:8" x14ac:dyDescent="0.3">
      <c r="A13379" s="63" t="s">
        <v>15712</v>
      </c>
      <c r="B13379" s="63" t="s">
        <v>15713</v>
      </c>
      <c r="C13379" s="63" t="s">
        <v>4695</v>
      </c>
      <c r="D13379" s="63" t="s">
        <v>14658</v>
      </c>
      <c r="E13379" s="64">
        <v>0</v>
      </c>
      <c r="F13379" s="64">
        <v>0</v>
      </c>
      <c r="G13379" s="64">
        <v>1</v>
      </c>
      <c r="H13379" s="64">
        <v>1</v>
      </c>
    </row>
    <row r="13380" spans="1:8" x14ac:dyDescent="0.3">
      <c r="A13380" s="63" t="s">
        <v>15712</v>
      </c>
      <c r="B13380" s="63" t="s">
        <v>15713</v>
      </c>
      <c r="C13380" s="63" t="s">
        <v>9840</v>
      </c>
      <c r="D13380" s="63" t="s">
        <v>9841</v>
      </c>
      <c r="E13380" s="64">
        <v>0</v>
      </c>
      <c r="F13380" s="64">
        <v>0</v>
      </c>
      <c r="G13380" s="64">
        <v>1</v>
      </c>
      <c r="H13380" s="64">
        <v>1</v>
      </c>
    </row>
    <row r="13381" spans="1:8" x14ac:dyDescent="0.3">
      <c r="A13381" s="63" t="s">
        <v>15712</v>
      </c>
      <c r="B13381" s="63" t="s">
        <v>15713</v>
      </c>
      <c r="C13381" s="63" t="s">
        <v>13026</v>
      </c>
      <c r="D13381" s="63" t="s">
        <v>4694</v>
      </c>
      <c r="E13381" s="64">
        <v>11</v>
      </c>
      <c r="F13381" s="64">
        <v>46</v>
      </c>
      <c r="G13381" s="64">
        <v>10</v>
      </c>
      <c r="H13381" s="64">
        <v>56</v>
      </c>
    </row>
    <row r="13382" spans="1:8" x14ac:dyDescent="0.3">
      <c r="A13382" s="63" t="s">
        <v>15712</v>
      </c>
      <c r="B13382" s="63" t="s">
        <v>15713</v>
      </c>
      <c r="C13382" s="63" t="s">
        <v>1253</v>
      </c>
      <c r="D13382" s="63" t="s">
        <v>1254</v>
      </c>
      <c r="E13382" s="64">
        <v>0</v>
      </c>
      <c r="F13382" s="64">
        <v>0</v>
      </c>
      <c r="G13382" s="64">
        <v>1</v>
      </c>
      <c r="H13382" s="64">
        <v>1</v>
      </c>
    </row>
    <row r="13383" spans="1:8" x14ac:dyDescent="0.3">
      <c r="A13383" s="63" t="s">
        <v>15712</v>
      </c>
      <c r="B13383" s="63" t="s">
        <v>15713</v>
      </c>
      <c r="C13383" s="63" t="s">
        <v>10046</v>
      </c>
      <c r="D13383" s="63" t="s">
        <v>10047</v>
      </c>
      <c r="E13383" s="64">
        <v>0</v>
      </c>
      <c r="F13383" s="64">
        <v>1</v>
      </c>
      <c r="G13383" s="64">
        <v>0</v>
      </c>
      <c r="H13383" s="64">
        <v>1</v>
      </c>
    </row>
    <row r="13384" spans="1:8" x14ac:dyDescent="0.3">
      <c r="A13384" s="63" t="s">
        <v>15712</v>
      </c>
      <c r="B13384" s="63" t="s">
        <v>15713</v>
      </c>
      <c r="C13384" s="63" t="s">
        <v>13318</v>
      </c>
      <c r="D13384" s="63" t="s">
        <v>13319</v>
      </c>
      <c r="E13384" s="64">
        <v>0</v>
      </c>
      <c r="F13384" s="64">
        <v>0</v>
      </c>
      <c r="G13384" s="64">
        <v>13</v>
      </c>
      <c r="H13384" s="64">
        <v>13</v>
      </c>
    </row>
    <row r="13385" spans="1:8" x14ac:dyDescent="0.3">
      <c r="A13385" s="63" t="s">
        <v>15712</v>
      </c>
      <c r="B13385" s="63" t="s">
        <v>15713</v>
      </c>
      <c r="C13385" s="63" t="s">
        <v>13519</v>
      </c>
      <c r="D13385" s="63" t="s">
        <v>13520</v>
      </c>
      <c r="E13385" s="64">
        <v>0</v>
      </c>
      <c r="F13385" s="64">
        <v>1</v>
      </c>
      <c r="G13385" s="64">
        <v>0</v>
      </c>
      <c r="H13385" s="64">
        <v>1</v>
      </c>
    </row>
    <row r="13386" spans="1:8" x14ac:dyDescent="0.3">
      <c r="A13386" s="63" t="s">
        <v>15712</v>
      </c>
      <c r="B13386" s="63" t="s">
        <v>15713</v>
      </c>
      <c r="C13386" s="63" t="s">
        <v>14609</v>
      </c>
      <c r="D13386" s="63" t="s">
        <v>14610</v>
      </c>
      <c r="E13386" s="64">
        <v>0</v>
      </c>
      <c r="F13386" s="64">
        <v>1</v>
      </c>
      <c r="G13386" s="64">
        <v>1</v>
      </c>
      <c r="H13386" s="64">
        <v>2</v>
      </c>
    </row>
    <row r="13387" spans="1:8" x14ac:dyDescent="0.3">
      <c r="A13387" s="63" t="s">
        <v>14404</v>
      </c>
      <c r="B13387" s="63" t="s">
        <v>14405</v>
      </c>
      <c r="C13387" s="63" t="s">
        <v>2789</v>
      </c>
      <c r="D13387" s="63" t="s">
        <v>2790</v>
      </c>
      <c r="E13387" s="64">
        <v>0</v>
      </c>
      <c r="F13387" s="64">
        <v>0</v>
      </c>
      <c r="G13387" s="64">
        <v>2</v>
      </c>
      <c r="H13387" s="64">
        <v>2</v>
      </c>
    </row>
    <row r="13388" spans="1:8" x14ac:dyDescent="0.3">
      <c r="A13388" s="63" t="s">
        <v>14404</v>
      </c>
      <c r="B13388" s="63" t="s">
        <v>14405</v>
      </c>
      <c r="C13388" s="63" t="s">
        <v>2482</v>
      </c>
      <c r="D13388" s="63" t="s">
        <v>2483</v>
      </c>
      <c r="E13388" s="64">
        <v>0</v>
      </c>
      <c r="F13388" s="64">
        <v>1</v>
      </c>
      <c r="G13388" s="64">
        <v>3</v>
      </c>
      <c r="H13388" s="64">
        <v>4</v>
      </c>
    </row>
    <row r="13389" spans="1:8" x14ac:dyDescent="0.3">
      <c r="A13389" s="63" t="s">
        <v>14404</v>
      </c>
      <c r="B13389" s="63" t="s">
        <v>14405</v>
      </c>
      <c r="C13389" s="63" t="s">
        <v>2480</v>
      </c>
      <c r="D13389" s="63" t="s">
        <v>14396</v>
      </c>
      <c r="E13389" s="64">
        <v>0</v>
      </c>
      <c r="F13389" s="64">
        <v>0</v>
      </c>
      <c r="G13389" s="64">
        <v>1</v>
      </c>
      <c r="H13389" s="64">
        <v>1</v>
      </c>
    </row>
    <row r="13390" spans="1:8" x14ac:dyDescent="0.3">
      <c r="A13390" s="63" t="s">
        <v>14404</v>
      </c>
      <c r="B13390" s="63" t="s">
        <v>14405</v>
      </c>
      <c r="C13390" s="63" t="s">
        <v>2478</v>
      </c>
      <c r="D13390" s="63" t="s">
        <v>2479</v>
      </c>
      <c r="E13390" s="64">
        <v>5</v>
      </c>
      <c r="F13390" s="64">
        <v>4</v>
      </c>
      <c r="G13390" s="64">
        <v>0</v>
      </c>
      <c r="H13390" s="64">
        <v>4</v>
      </c>
    </row>
    <row r="13391" spans="1:8" x14ac:dyDescent="0.3">
      <c r="A13391" s="63" t="s">
        <v>14404</v>
      </c>
      <c r="B13391" s="63" t="s">
        <v>14405</v>
      </c>
      <c r="C13391" s="63" t="s">
        <v>2039</v>
      </c>
      <c r="D13391" s="63" t="s">
        <v>2040</v>
      </c>
      <c r="E13391" s="64">
        <v>0</v>
      </c>
      <c r="F13391" s="64">
        <v>0</v>
      </c>
      <c r="G13391" s="64">
        <v>3</v>
      </c>
      <c r="H13391" s="64">
        <v>3</v>
      </c>
    </row>
    <row r="13392" spans="1:8" x14ac:dyDescent="0.3">
      <c r="A13392" s="63" t="s">
        <v>15441</v>
      </c>
      <c r="B13392" s="63" t="s">
        <v>15442</v>
      </c>
      <c r="C13392" s="63" t="s">
        <v>3930</v>
      </c>
      <c r="D13392" s="63" t="s">
        <v>3931</v>
      </c>
      <c r="E13392" s="64">
        <v>0</v>
      </c>
      <c r="F13392" s="64">
        <v>0</v>
      </c>
      <c r="G13392" s="64">
        <v>11</v>
      </c>
      <c r="H13392" s="64">
        <v>11</v>
      </c>
    </row>
    <row r="13393" spans="1:8" x14ac:dyDescent="0.3">
      <c r="A13393" s="63" t="s">
        <v>15441</v>
      </c>
      <c r="B13393" s="63" t="s">
        <v>15442</v>
      </c>
      <c r="C13393" s="63" t="s">
        <v>10038</v>
      </c>
      <c r="D13393" s="63" t="s">
        <v>10039</v>
      </c>
      <c r="E13393" s="64">
        <v>0</v>
      </c>
      <c r="F13393" s="64">
        <v>0</v>
      </c>
      <c r="G13393" s="64">
        <v>1</v>
      </c>
      <c r="H13393" s="64">
        <v>1</v>
      </c>
    </row>
    <row r="13394" spans="1:8" x14ac:dyDescent="0.3">
      <c r="A13394" s="63" t="s">
        <v>15441</v>
      </c>
      <c r="B13394" s="63" t="s">
        <v>15442</v>
      </c>
      <c r="C13394" s="63" t="s">
        <v>3222</v>
      </c>
      <c r="D13394" s="63" t="s">
        <v>3223</v>
      </c>
      <c r="E13394" s="64">
        <v>0</v>
      </c>
      <c r="F13394" s="64">
        <v>1</v>
      </c>
      <c r="G13394" s="64">
        <v>1</v>
      </c>
      <c r="H13394" s="64">
        <v>2</v>
      </c>
    </row>
    <row r="13395" spans="1:8" x14ac:dyDescent="0.3">
      <c r="A13395" s="63" t="s">
        <v>15441</v>
      </c>
      <c r="B13395" s="63" t="s">
        <v>15442</v>
      </c>
      <c r="C13395" s="63" t="s">
        <v>12229</v>
      </c>
      <c r="D13395" s="63" t="s">
        <v>12230</v>
      </c>
      <c r="E13395" s="64">
        <v>4</v>
      </c>
      <c r="F13395" s="64">
        <v>24</v>
      </c>
      <c r="G13395" s="64">
        <v>2</v>
      </c>
      <c r="H13395" s="64">
        <v>26</v>
      </c>
    </row>
    <row r="13396" spans="1:8" x14ac:dyDescent="0.3">
      <c r="A13396" s="63" t="s">
        <v>15441</v>
      </c>
      <c r="B13396" s="63" t="s">
        <v>15442</v>
      </c>
      <c r="C13396" s="63" t="s">
        <v>12047</v>
      </c>
      <c r="D13396" s="63" t="s">
        <v>12048</v>
      </c>
      <c r="E13396" s="64">
        <v>3</v>
      </c>
      <c r="F13396" s="64">
        <v>1</v>
      </c>
      <c r="G13396" s="64">
        <v>0</v>
      </c>
      <c r="H13396" s="64">
        <v>1</v>
      </c>
    </row>
    <row r="13397" spans="1:8" x14ac:dyDescent="0.3">
      <c r="A13397" s="63" t="s">
        <v>15441</v>
      </c>
      <c r="B13397" s="63" t="s">
        <v>15442</v>
      </c>
      <c r="C13397" s="63" t="s">
        <v>11925</v>
      </c>
      <c r="D13397" s="63" t="s">
        <v>11926</v>
      </c>
      <c r="E13397" s="64">
        <v>0</v>
      </c>
      <c r="F13397" s="64">
        <v>2</v>
      </c>
      <c r="G13397" s="64">
        <v>2</v>
      </c>
      <c r="H13397" s="64">
        <v>4</v>
      </c>
    </row>
    <row r="13398" spans="1:8" x14ac:dyDescent="0.3">
      <c r="A13398" s="63" t="s">
        <v>15441</v>
      </c>
      <c r="B13398" s="63" t="s">
        <v>15442</v>
      </c>
      <c r="C13398" s="63" t="s">
        <v>12235</v>
      </c>
      <c r="D13398" s="63" t="s">
        <v>12236</v>
      </c>
      <c r="E13398" s="64">
        <v>0</v>
      </c>
      <c r="F13398" s="64">
        <v>1</v>
      </c>
      <c r="G13398" s="64">
        <v>6</v>
      </c>
      <c r="H13398" s="64">
        <v>7</v>
      </c>
    </row>
    <row r="13399" spans="1:8" x14ac:dyDescent="0.3">
      <c r="A13399" s="63" t="s">
        <v>15441</v>
      </c>
      <c r="B13399" s="63" t="s">
        <v>15442</v>
      </c>
      <c r="C13399" s="63" t="s">
        <v>11541</v>
      </c>
      <c r="D13399" s="63" t="s">
        <v>11542</v>
      </c>
      <c r="E13399" s="64">
        <v>19</v>
      </c>
      <c r="F13399" s="64">
        <v>39</v>
      </c>
      <c r="G13399" s="64">
        <v>3</v>
      </c>
      <c r="H13399" s="64">
        <v>42</v>
      </c>
    </row>
    <row r="13400" spans="1:8" x14ac:dyDescent="0.3">
      <c r="A13400" s="63" t="s">
        <v>15441</v>
      </c>
      <c r="B13400" s="63" t="s">
        <v>15442</v>
      </c>
      <c r="C13400" s="63" t="s">
        <v>11595</v>
      </c>
      <c r="D13400" s="63" t="s">
        <v>11596</v>
      </c>
      <c r="E13400" s="64">
        <v>4</v>
      </c>
      <c r="F13400" s="64">
        <v>8</v>
      </c>
      <c r="G13400" s="64">
        <v>0</v>
      </c>
      <c r="H13400" s="64">
        <v>8</v>
      </c>
    </row>
    <row r="13401" spans="1:8" x14ac:dyDescent="0.3">
      <c r="A13401" s="63" t="s">
        <v>15441</v>
      </c>
      <c r="B13401" s="63" t="s">
        <v>15442</v>
      </c>
      <c r="C13401" s="63" t="s">
        <v>12127</v>
      </c>
      <c r="D13401" s="63" t="s">
        <v>12128</v>
      </c>
      <c r="E13401" s="64">
        <v>0</v>
      </c>
      <c r="F13401" s="64">
        <v>1</v>
      </c>
      <c r="G13401" s="64">
        <v>0</v>
      </c>
      <c r="H13401" s="64">
        <v>1</v>
      </c>
    </row>
    <row r="13402" spans="1:8" x14ac:dyDescent="0.3">
      <c r="A13402" s="63" t="s">
        <v>15441</v>
      </c>
      <c r="B13402" s="63" t="s">
        <v>15442</v>
      </c>
      <c r="C13402" s="63" t="s">
        <v>10685</v>
      </c>
      <c r="D13402" s="63" t="s">
        <v>10686</v>
      </c>
      <c r="E13402" s="64">
        <v>0</v>
      </c>
      <c r="F13402" s="64">
        <v>0</v>
      </c>
      <c r="G13402" s="64">
        <v>1</v>
      </c>
      <c r="H13402" s="64">
        <v>1</v>
      </c>
    </row>
    <row r="13403" spans="1:8" x14ac:dyDescent="0.3">
      <c r="A13403" s="63" t="s">
        <v>15441</v>
      </c>
      <c r="B13403" s="63" t="s">
        <v>15442</v>
      </c>
      <c r="C13403" s="63" t="s">
        <v>11539</v>
      </c>
      <c r="D13403" s="63" t="s">
        <v>11540</v>
      </c>
      <c r="E13403" s="64">
        <v>14</v>
      </c>
      <c r="F13403" s="64">
        <v>6</v>
      </c>
      <c r="G13403" s="64">
        <v>0</v>
      </c>
      <c r="H13403" s="64">
        <v>6</v>
      </c>
    </row>
    <row r="13404" spans="1:8" x14ac:dyDescent="0.3">
      <c r="A13404" s="63" t="s">
        <v>15441</v>
      </c>
      <c r="B13404" s="63" t="s">
        <v>15442</v>
      </c>
      <c r="C13404" s="63" t="s">
        <v>11611</v>
      </c>
      <c r="D13404" s="63" t="s">
        <v>15443</v>
      </c>
      <c r="E13404" s="64">
        <v>3</v>
      </c>
      <c r="F13404" s="64">
        <v>5</v>
      </c>
      <c r="G13404" s="64">
        <v>1</v>
      </c>
      <c r="H13404" s="64">
        <v>6</v>
      </c>
    </row>
    <row r="13405" spans="1:8" x14ac:dyDescent="0.3">
      <c r="A13405" s="63" t="s">
        <v>15441</v>
      </c>
      <c r="B13405" s="63" t="s">
        <v>15442</v>
      </c>
      <c r="C13405" s="63" t="s">
        <v>11675</v>
      </c>
      <c r="D13405" s="63" t="s">
        <v>11676</v>
      </c>
      <c r="E13405" s="64">
        <v>2</v>
      </c>
      <c r="F13405" s="64">
        <v>4</v>
      </c>
      <c r="G13405" s="64">
        <v>1</v>
      </c>
      <c r="H13405" s="64">
        <v>5</v>
      </c>
    </row>
    <row r="13406" spans="1:8" x14ac:dyDescent="0.3">
      <c r="A13406" s="63" t="s">
        <v>15441</v>
      </c>
      <c r="B13406" s="63" t="s">
        <v>15442</v>
      </c>
      <c r="C13406" s="63" t="s">
        <v>12185</v>
      </c>
      <c r="D13406" s="63" t="s">
        <v>12186</v>
      </c>
      <c r="E13406" s="64">
        <v>1</v>
      </c>
      <c r="F13406" s="64">
        <v>1</v>
      </c>
      <c r="G13406" s="64">
        <v>0</v>
      </c>
      <c r="H13406" s="64">
        <v>1</v>
      </c>
    </row>
    <row r="13407" spans="1:8" x14ac:dyDescent="0.3">
      <c r="A13407" s="63" t="s">
        <v>15441</v>
      </c>
      <c r="B13407" s="63" t="s">
        <v>15442</v>
      </c>
      <c r="C13407" s="63" t="s">
        <v>4687</v>
      </c>
      <c r="D13407" s="63" t="s">
        <v>4688</v>
      </c>
      <c r="E13407" s="64">
        <v>0</v>
      </c>
      <c r="F13407" s="64">
        <v>0</v>
      </c>
      <c r="G13407" s="64">
        <v>1</v>
      </c>
      <c r="H13407" s="64">
        <v>1</v>
      </c>
    </row>
    <row r="13408" spans="1:8" x14ac:dyDescent="0.3">
      <c r="A13408" s="63" t="s">
        <v>15441</v>
      </c>
      <c r="B13408" s="63" t="s">
        <v>15442</v>
      </c>
      <c r="C13408" s="63" t="s">
        <v>11783</v>
      </c>
      <c r="D13408" s="63" t="s">
        <v>11784</v>
      </c>
      <c r="E13408" s="64">
        <v>0</v>
      </c>
      <c r="F13408" s="64">
        <v>0</v>
      </c>
      <c r="G13408" s="64">
        <v>2</v>
      </c>
      <c r="H13408" s="64">
        <v>2</v>
      </c>
    </row>
    <row r="13409" spans="1:8" x14ac:dyDescent="0.3">
      <c r="A13409" s="63" t="s">
        <v>15441</v>
      </c>
      <c r="B13409" s="63" t="s">
        <v>15442</v>
      </c>
      <c r="C13409" s="63" t="s">
        <v>12227</v>
      </c>
      <c r="D13409" s="63" t="s">
        <v>12228</v>
      </c>
      <c r="E13409" s="64">
        <v>7</v>
      </c>
      <c r="F13409" s="64">
        <v>12</v>
      </c>
      <c r="G13409" s="64">
        <v>11</v>
      </c>
      <c r="H13409" s="64">
        <v>23</v>
      </c>
    </row>
    <row r="13410" spans="1:8" x14ac:dyDescent="0.3">
      <c r="A13410" s="63" t="s">
        <v>15441</v>
      </c>
      <c r="B13410" s="63" t="s">
        <v>15442</v>
      </c>
      <c r="C13410" s="63" t="s">
        <v>11949</v>
      </c>
      <c r="D13410" s="63" t="s">
        <v>14526</v>
      </c>
      <c r="E13410" s="64">
        <v>0</v>
      </c>
      <c r="F13410" s="64">
        <v>0</v>
      </c>
      <c r="G13410" s="64">
        <v>26</v>
      </c>
      <c r="H13410" s="64">
        <v>26</v>
      </c>
    </row>
    <row r="13411" spans="1:8" x14ac:dyDescent="0.3">
      <c r="A13411" s="63" t="s">
        <v>15441</v>
      </c>
      <c r="B13411" s="63" t="s">
        <v>15442</v>
      </c>
      <c r="C13411" s="63" t="s">
        <v>12092</v>
      </c>
      <c r="D13411" s="63" t="s">
        <v>14566</v>
      </c>
      <c r="E13411" s="64">
        <v>0</v>
      </c>
      <c r="F13411" s="64">
        <v>0</v>
      </c>
      <c r="G13411" s="64">
        <v>10</v>
      </c>
      <c r="H13411" s="64">
        <v>10</v>
      </c>
    </row>
    <row r="13412" spans="1:8" x14ac:dyDescent="0.3">
      <c r="A13412" s="63" t="s">
        <v>15441</v>
      </c>
      <c r="B13412" s="63" t="s">
        <v>15442</v>
      </c>
      <c r="C13412" s="63" t="s">
        <v>12225</v>
      </c>
      <c r="D13412" s="63" t="s">
        <v>15433</v>
      </c>
      <c r="E13412" s="64">
        <v>1</v>
      </c>
      <c r="F13412" s="64">
        <v>7</v>
      </c>
      <c r="G13412" s="64">
        <v>4</v>
      </c>
      <c r="H13412" s="64">
        <v>11</v>
      </c>
    </row>
    <row r="13413" spans="1:8" x14ac:dyDescent="0.3">
      <c r="A13413" s="63" t="s">
        <v>15441</v>
      </c>
      <c r="B13413" s="63" t="s">
        <v>15442</v>
      </c>
      <c r="C13413" s="63" t="s">
        <v>12223</v>
      </c>
      <c r="D13413" s="63" t="s">
        <v>15444</v>
      </c>
      <c r="E13413" s="64">
        <v>3</v>
      </c>
      <c r="F13413" s="64">
        <v>16</v>
      </c>
      <c r="G13413" s="64">
        <v>6</v>
      </c>
      <c r="H13413" s="64">
        <v>22</v>
      </c>
    </row>
    <row r="13414" spans="1:8" x14ac:dyDescent="0.3">
      <c r="A13414" s="63" t="s">
        <v>15441</v>
      </c>
      <c r="B13414" s="63" t="s">
        <v>15442</v>
      </c>
      <c r="C13414" s="63" t="s">
        <v>11537</v>
      </c>
      <c r="D13414" s="63" t="s">
        <v>11538</v>
      </c>
      <c r="E13414" s="64">
        <v>0</v>
      </c>
      <c r="F13414" s="64">
        <v>0</v>
      </c>
      <c r="G13414" s="64">
        <v>48</v>
      </c>
      <c r="H13414" s="64">
        <v>48</v>
      </c>
    </row>
    <row r="13415" spans="1:8" x14ac:dyDescent="0.3">
      <c r="A13415" s="63" t="s">
        <v>15441</v>
      </c>
      <c r="B13415" s="63" t="s">
        <v>15442</v>
      </c>
      <c r="C13415" s="63" t="s">
        <v>3837</v>
      </c>
      <c r="D13415" s="63" t="s">
        <v>3838</v>
      </c>
      <c r="E13415" s="64">
        <v>0</v>
      </c>
      <c r="F13415" s="64">
        <v>0</v>
      </c>
      <c r="G13415" s="64">
        <v>1</v>
      </c>
      <c r="H13415" s="64">
        <v>1</v>
      </c>
    </row>
    <row r="13416" spans="1:8" x14ac:dyDescent="0.3">
      <c r="A13416" s="63" t="s">
        <v>14294</v>
      </c>
      <c r="B13416" s="63" t="s">
        <v>14295</v>
      </c>
      <c r="C13416" s="63" t="s">
        <v>2057</v>
      </c>
      <c r="D13416" s="63" t="s">
        <v>11094</v>
      </c>
      <c r="E13416" s="64">
        <v>14</v>
      </c>
      <c r="F13416" s="64">
        <v>49</v>
      </c>
      <c r="G13416" s="64">
        <v>11</v>
      </c>
      <c r="H13416" s="64">
        <v>60</v>
      </c>
    </row>
    <row r="13417" spans="1:8" x14ac:dyDescent="0.3">
      <c r="A13417" s="63" t="s">
        <v>15598</v>
      </c>
      <c r="B13417" s="63" t="s">
        <v>15599</v>
      </c>
      <c r="C13417" s="63" t="s">
        <v>394</v>
      </c>
      <c r="D13417" s="63" t="s">
        <v>395</v>
      </c>
      <c r="E13417" s="64">
        <v>0</v>
      </c>
      <c r="F13417" s="64">
        <v>1</v>
      </c>
      <c r="G13417" s="64">
        <v>0</v>
      </c>
      <c r="H13417" s="64">
        <v>1</v>
      </c>
    </row>
    <row r="13418" spans="1:8" x14ac:dyDescent="0.3">
      <c r="A13418" s="63" t="s">
        <v>15598</v>
      </c>
      <c r="B13418" s="63" t="s">
        <v>15599</v>
      </c>
      <c r="C13418" s="63" t="s">
        <v>829</v>
      </c>
      <c r="D13418" s="63" t="s">
        <v>830</v>
      </c>
      <c r="E13418" s="64">
        <v>0</v>
      </c>
      <c r="F13418" s="64">
        <v>0</v>
      </c>
      <c r="G13418" s="64">
        <v>1</v>
      </c>
      <c r="H13418" s="64">
        <v>1</v>
      </c>
    </row>
    <row r="13419" spans="1:8" x14ac:dyDescent="0.3">
      <c r="A13419" s="63" t="s">
        <v>15598</v>
      </c>
      <c r="B13419" s="63" t="s">
        <v>15599</v>
      </c>
      <c r="C13419" s="63" t="s">
        <v>426</v>
      </c>
      <c r="D13419" s="63" t="s">
        <v>427</v>
      </c>
      <c r="E13419" s="64">
        <v>0</v>
      </c>
      <c r="F13419" s="64">
        <v>0</v>
      </c>
      <c r="G13419" s="64">
        <v>1</v>
      </c>
      <c r="H13419" s="64">
        <v>1</v>
      </c>
    </row>
    <row r="13420" spans="1:8" x14ac:dyDescent="0.3">
      <c r="A13420" s="63" t="s">
        <v>15598</v>
      </c>
      <c r="B13420" s="63" t="s">
        <v>15599</v>
      </c>
      <c r="C13420" s="63" t="s">
        <v>406</v>
      </c>
      <c r="D13420" s="63" t="s">
        <v>13947</v>
      </c>
      <c r="E13420" s="64">
        <v>0</v>
      </c>
      <c r="F13420" s="64">
        <v>1</v>
      </c>
      <c r="G13420" s="64">
        <v>0</v>
      </c>
      <c r="H13420" s="64">
        <v>1</v>
      </c>
    </row>
    <row r="13421" spans="1:8" x14ac:dyDescent="0.3">
      <c r="A13421" s="63" t="s">
        <v>15598</v>
      </c>
      <c r="B13421" s="63" t="s">
        <v>15599</v>
      </c>
      <c r="C13421" s="63" t="s">
        <v>12453</v>
      </c>
      <c r="D13421" s="63" t="s">
        <v>12454</v>
      </c>
      <c r="E13421" s="64">
        <v>4</v>
      </c>
      <c r="F13421" s="64">
        <v>2</v>
      </c>
      <c r="G13421" s="64">
        <v>0</v>
      </c>
      <c r="H13421" s="64">
        <v>2</v>
      </c>
    </row>
    <row r="13422" spans="1:8" x14ac:dyDescent="0.3">
      <c r="A13422" s="63" t="s">
        <v>14270</v>
      </c>
      <c r="B13422" s="63" t="s">
        <v>14271</v>
      </c>
      <c r="C13422" s="63" t="s">
        <v>1442</v>
      </c>
      <c r="D13422" s="63" t="s">
        <v>1443</v>
      </c>
      <c r="E13422" s="64">
        <v>0</v>
      </c>
      <c r="F13422" s="64">
        <v>0</v>
      </c>
      <c r="G13422" s="64">
        <v>2</v>
      </c>
      <c r="H13422" s="64">
        <v>2</v>
      </c>
    </row>
    <row r="13423" spans="1:8" x14ac:dyDescent="0.3">
      <c r="A13423" s="63" t="s">
        <v>14270</v>
      </c>
      <c r="B13423" s="63" t="s">
        <v>14271</v>
      </c>
      <c r="C13423" s="63" t="s">
        <v>1672</v>
      </c>
      <c r="D13423" s="63" t="s">
        <v>1673</v>
      </c>
      <c r="E13423" s="64">
        <v>0</v>
      </c>
      <c r="F13423" s="64">
        <v>0</v>
      </c>
      <c r="G13423" s="64">
        <v>1</v>
      </c>
      <c r="H13423" s="64">
        <v>1</v>
      </c>
    </row>
    <row r="13424" spans="1:8" x14ac:dyDescent="0.3">
      <c r="A13424" s="63" t="s">
        <v>14270</v>
      </c>
      <c r="B13424" s="63" t="s">
        <v>14271</v>
      </c>
      <c r="C13424" s="63" t="s">
        <v>1656</v>
      </c>
      <c r="D13424" s="63" t="s">
        <v>1657</v>
      </c>
      <c r="E13424" s="64">
        <v>0</v>
      </c>
      <c r="F13424" s="64">
        <v>0</v>
      </c>
      <c r="G13424" s="64">
        <v>1</v>
      </c>
      <c r="H13424" s="64">
        <v>1</v>
      </c>
    </row>
    <row r="13425" spans="1:8" x14ac:dyDescent="0.3">
      <c r="A13425" s="63" t="s">
        <v>14270</v>
      </c>
      <c r="B13425" s="63" t="s">
        <v>14271</v>
      </c>
      <c r="C13425" s="63" t="s">
        <v>1971</v>
      </c>
      <c r="D13425" s="63" t="s">
        <v>1972</v>
      </c>
      <c r="E13425" s="64">
        <v>0</v>
      </c>
      <c r="F13425" s="64">
        <v>0</v>
      </c>
      <c r="G13425" s="64">
        <v>8</v>
      </c>
      <c r="H13425" s="64">
        <v>8</v>
      </c>
    </row>
    <row r="13426" spans="1:8" x14ac:dyDescent="0.3">
      <c r="A13426" s="63" t="s">
        <v>14270</v>
      </c>
      <c r="B13426" s="63" t="s">
        <v>14271</v>
      </c>
      <c r="C13426" s="63" t="s">
        <v>9185</v>
      </c>
      <c r="D13426" s="63" t="s">
        <v>14219</v>
      </c>
      <c r="E13426" s="64">
        <v>0</v>
      </c>
      <c r="F13426" s="64">
        <v>4</v>
      </c>
      <c r="G13426" s="64">
        <v>3</v>
      </c>
      <c r="H13426" s="64">
        <v>7</v>
      </c>
    </row>
    <row r="13427" spans="1:8" x14ac:dyDescent="0.3">
      <c r="A13427" s="63" t="s">
        <v>14270</v>
      </c>
      <c r="B13427" s="63" t="s">
        <v>14271</v>
      </c>
      <c r="C13427" s="63" t="s">
        <v>1487</v>
      </c>
      <c r="D13427" s="63" t="s">
        <v>1488</v>
      </c>
      <c r="E13427" s="64">
        <v>0</v>
      </c>
      <c r="F13427" s="64">
        <v>0</v>
      </c>
      <c r="G13427" s="64">
        <v>1</v>
      </c>
      <c r="H13427" s="64">
        <v>1</v>
      </c>
    </row>
    <row r="13428" spans="1:8" x14ac:dyDescent="0.3">
      <c r="A13428" s="63" t="s">
        <v>14270</v>
      </c>
      <c r="B13428" s="63" t="s">
        <v>14271</v>
      </c>
      <c r="C13428" s="63" t="s">
        <v>1674</v>
      </c>
      <c r="D13428" s="63" t="s">
        <v>1675</v>
      </c>
      <c r="E13428" s="64">
        <v>1</v>
      </c>
      <c r="F13428" s="64">
        <v>1</v>
      </c>
      <c r="G13428" s="64">
        <v>1</v>
      </c>
      <c r="H13428" s="64">
        <v>2</v>
      </c>
    </row>
    <row r="13429" spans="1:8" x14ac:dyDescent="0.3">
      <c r="A13429" s="63" t="s">
        <v>14270</v>
      </c>
      <c r="B13429" s="63" t="s">
        <v>14271</v>
      </c>
      <c r="C13429" s="63" t="s">
        <v>1522</v>
      </c>
      <c r="D13429" s="63" t="s">
        <v>1523</v>
      </c>
      <c r="E13429" s="64">
        <v>0</v>
      </c>
      <c r="F13429" s="64">
        <v>1</v>
      </c>
      <c r="G13429" s="64">
        <v>0</v>
      </c>
      <c r="H13429" s="64">
        <v>1</v>
      </c>
    </row>
    <row r="13430" spans="1:8" x14ac:dyDescent="0.3">
      <c r="A13430" s="63" t="s">
        <v>14270</v>
      </c>
      <c r="B13430" s="63" t="s">
        <v>14271</v>
      </c>
      <c r="C13430" s="63" t="s">
        <v>9135</v>
      </c>
      <c r="D13430" s="63" t="s">
        <v>9136</v>
      </c>
      <c r="E13430" s="64">
        <v>2</v>
      </c>
      <c r="F13430" s="64">
        <v>1</v>
      </c>
      <c r="G13430" s="64">
        <v>0</v>
      </c>
      <c r="H13430" s="64">
        <v>1</v>
      </c>
    </row>
    <row r="13431" spans="1:8" x14ac:dyDescent="0.3">
      <c r="A13431" s="63" t="s">
        <v>14270</v>
      </c>
      <c r="B13431" s="63" t="s">
        <v>14271</v>
      </c>
      <c r="C13431" s="63" t="s">
        <v>1968</v>
      </c>
      <c r="D13431" s="63" t="s">
        <v>13989</v>
      </c>
      <c r="E13431" s="64">
        <v>0</v>
      </c>
      <c r="F13431" s="64">
        <v>0</v>
      </c>
      <c r="G13431" s="64">
        <v>7</v>
      </c>
      <c r="H13431" s="64">
        <v>7</v>
      </c>
    </row>
    <row r="13432" spans="1:8" x14ac:dyDescent="0.3">
      <c r="A13432" s="63" t="s">
        <v>14270</v>
      </c>
      <c r="B13432" s="63" t="s">
        <v>14271</v>
      </c>
      <c r="C13432" s="63" t="s">
        <v>1648</v>
      </c>
      <c r="D13432" s="63" t="s">
        <v>1649</v>
      </c>
      <c r="E13432" s="64">
        <v>0</v>
      </c>
      <c r="F13432" s="64">
        <v>0</v>
      </c>
      <c r="G13432" s="64">
        <v>1</v>
      </c>
      <c r="H13432" s="64">
        <v>1</v>
      </c>
    </row>
    <row r="13433" spans="1:8" x14ac:dyDescent="0.3">
      <c r="A13433" s="63" t="s">
        <v>14270</v>
      </c>
      <c r="B13433" s="63" t="s">
        <v>14271</v>
      </c>
      <c r="C13433" s="63" t="s">
        <v>1658</v>
      </c>
      <c r="D13433" s="63" t="s">
        <v>1659</v>
      </c>
      <c r="E13433" s="64">
        <v>0</v>
      </c>
      <c r="F13433" s="64">
        <v>1</v>
      </c>
      <c r="G13433" s="64">
        <v>0</v>
      </c>
      <c r="H13433" s="64">
        <v>1</v>
      </c>
    </row>
    <row r="13434" spans="1:8" x14ac:dyDescent="0.3">
      <c r="A13434" s="63" t="s">
        <v>14270</v>
      </c>
      <c r="B13434" s="63" t="s">
        <v>14271</v>
      </c>
      <c r="C13434" s="63" t="s">
        <v>1678</v>
      </c>
      <c r="D13434" s="63" t="s">
        <v>1679</v>
      </c>
      <c r="E13434" s="64">
        <v>0</v>
      </c>
      <c r="F13434" s="64">
        <v>0</v>
      </c>
      <c r="G13434" s="64">
        <v>1</v>
      </c>
      <c r="H13434" s="64">
        <v>1</v>
      </c>
    </row>
    <row r="13435" spans="1:8" x14ac:dyDescent="0.3">
      <c r="A13435" s="63" t="s">
        <v>14270</v>
      </c>
      <c r="B13435" s="63" t="s">
        <v>14271</v>
      </c>
      <c r="C13435" s="63" t="s">
        <v>1450</v>
      </c>
      <c r="D13435" s="63" t="s">
        <v>1451</v>
      </c>
      <c r="E13435" s="64">
        <v>1</v>
      </c>
      <c r="F13435" s="64">
        <v>1</v>
      </c>
      <c r="G13435" s="64">
        <v>0</v>
      </c>
      <c r="H13435" s="64">
        <v>1</v>
      </c>
    </row>
    <row r="13436" spans="1:8" x14ac:dyDescent="0.3">
      <c r="A13436" s="63" t="s">
        <v>14270</v>
      </c>
      <c r="B13436" s="63" t="s">
        <v>14271</v>
      </c>
      <c r="C13436" s="63" t="s">
        <v>1964</v>
      </c>
      <c r="D13436" s="63" t="s">
        <v>14209</v>
      </c>
      <c r="E13436" s="64">
        <v>6</v>
      </c>
      <c r="F13436" s="64">
        <v>22</v>
      </c>
      <c r="G13436" s="64">
        <v>4</v>
      </c>
      <c r="H13436" s="64">
        <v>26</v>
      </c>
    </row>
    <row r="13437" spans="1:8" x14ac:dyDescent="0.3">
      <c r="A13437" s="63" t="s">
        <v>14270</v>
      </c>
      <c r="B13437" s="63" t="s">
        <v>14271</v>
      </c>
      <c r="C13437" s="63" t="s">
        <v>1973</v>
      </c>
      <c r="D13437" s="63" t="s">
        <v>14210</v>
      </c>
      <c r="E13437" s="64">
        <v>1</v>
      </c>
      <c r="F13437" s="64">
        <v>2</v>
      </c>
      <c r="G13437" s="64">
        <v>0</v>
      </c>
      <c r="H13437" s="64">
        <v>2</v>
      </c>
    </row>
    <row r="13438" spans="1:8" x14ac:dyDescent="0.3">
      <c r="A13438" s="63" t="s">
        <v>14270</v>
      </c>
      <c r="B13438" s="63" t="s">
        <v>14271</v>
      </c>
      <c r="C13438" s="63" t="s">
        <v>1444</v>
      </c>
      <c r="D13438" s="63" t="s">
        <v>14211</v>
      </c>
      <c r="E13438" s="64">
        <v>3</v>
      </c>
      <c r="F13438" s="64">
        <v>2</v>
      </c>
      <c r="G13438" s="64">
        <v>0</v>
      </c>
      <c r="H13438" s="64">
        <v>2</v>
      </c>
    </row>
    <row r="13439" spans="1:8" x14ac:dyDescent="0.3">
      <c r="A13439" s="63" t="s">
        <v>14270</v>
      </c>
      <c r="B13439" s="63" t="s">
        <v>14271</v>
      </c>
      <c r="C13439" s="63" t="s">
        <v>1511</v>
      </c>
      <c r="D13439" s="63" t="s">
        <v>14212</v>
      </c>
      <c r="E13439" s="64">
        <v>3</v>
      </c>
      <c r="F13439" s="64">
        <v>3</v>
      </c>
      <c r="G13439" s="64">
        <v>2</v>
      </c>
      <c r="H13439" s="64">
        <v>5</v>
      </c>
    </row>
    <row r="13440" spans="1:8" x14ac:dyDescent="0.3">
      <c r="A13440" s="63" t="s">
        <v>14270</v>
      </c>
      <c r="B13440" s="63" t="s">
        <v>14271</v>
      </c>
      <c r="C13440" s="63" t="s">
        <v>9137</v>
      </c>
      <c r="D13440" s="63" t="s">
        <v>14220</v>
      </c>
      <c r="E13440" s="64">
        <v>2</v>
      </c>
      <c r="F13440" s="64">
        <v>6</v>
      </c>
      <c r="G13440" s="64">
        <v>2</v>
      </c>
      <c r="H13440" s="64">
        <v>8</v>
      </c>
    </row>
    <row r="13441" spans="1:8" x14ac:dyDescent="0.3">
      <c r="A13441" s="63" t="s">
        <v>14270</v>
      </c>
      <c r="B13441" s="63" t="s">
        <v>14271</v>
      </c>
      <c r="C13441" s="63" t="s">
        <v>1970</v>
      </c>
      <c r="D13441" s="63" t="s">
        <v>14204</v>
      </c>
      <c r="E13441" s="64">
        <v>0</v>
      </c>
      <c r="F13441" s="64">
        <v>9</v>
      </c>
      <c r="G13441" s="64">
        <v>6</v>
      </c>
      <c r="H13441" s="64">
        <v>15</v>
      </c>
    </row>
    <row r="13442" spans="1:8" x14ac:dyDescent="0.3">
      <c r="A13442" s="63" t="s">
        <v>14270</v>
      </c>
      <c r="B13442" s="63" t="s">
        <v>14271</v>
      </c>
      <c r="C13442" s="63" t="s">
        <v>1966</v>
      </c>
      <c r="D13442" s="63" t="s">
        <v>14205</v>
      </c>
      <c r="E13442" s="64">
        <v>0</v>
      </c>
      <c r="F13442" s="64">
        <v>0</v>
      </c>
      <c r="G13442" s="64">
        <v>10</v>
      </c>
      <c r="H13442" s="64">
        <v>10</v>
      </c>
    </row>
    <row r="13443" spans="1:8" x14ac:dyDescent="0.3">
      <c r="A13443" s="63" t="s">
        <v>14270</v>
      </c>
      <c r="B13443" s="63" t="s">
        <v>14271</v>
      </c>
      <c r="C13443" s="63" t="s">
        <v>1654</v>
      </c>
      <c r="D13443" s="63" t="s">
        <v>14215</v>
      </c>
      <c r="E13443" s="64">
        <v>0</v>
      </c>
      <c r="F13443" s="64">
        <v>1</v>
      </c>
      <c r="G13443" s="64">
        <v>0</v>
      </c>
      <c r="H13443" s="64">
        <v>1</v>
      </c>
    </row>
    <row r="13444" spans="1:8" x14ac:dyDescent="0.3">
      <c r="A13444" s="63" t="s">
        <v>14270</v>
      </c>
      <c r="B13444" s="63" t="s">
        <v>14271</v>
      </c>
      <c r="C13444" s="63" t="s">
        <v>1682</v>
      </c>
      <c r="D13444" s="63" t="s">
        <v>1683</v>
      </c>
      <c r="E13444" s="64">
        <v>0</v>
      </c>
      <c r="F13444" s="64">
        <v>4</v>
      </c>
      <c r="G13444" s="64">
        <v>0</v>
      </c>
      <c r="H13444" s="64">
        <v>4</v>
      </c>
    </row>
    <row r="13445" spans="1:8" x14ac:dyDescent="0.3">
      <c r="A13445" s="63" t="s">
        <v>14388</v>
      </c>
      <c r="B13445" s="63" t="s">
        <v>14389</v>
      </c>
      <c r="C13445" s="63" t="s">
        <v>13843</v>
      </c>
      <c r="D13445" s="63" t="s">
        <v>13843</v>
      </c>
      <c r="E13445" s="68"/>
      <c r="F13445" s="68"/>
      <c r="G13445" s="68"/>
      <c r="H13445" s="68"/>
    </row>
    <row r="13446" spans="1:8" x14ac:dyDescent="0.3">
      <c r="A13446" s="63" t="s">
        <v>15578</v>
      </c>
      <c r="B13446" s="63" t="s">
        <v>15579</v>
      </c>
      <c r="C13446" s="63" t="s">
        <v>9857</v>
      </c>
      <c r="D13446" s="63" t="s">
        <v>9858</v>
      </c>
      <c r="E13446" s="64">
        <v>0</v>
      </c>
      <c r="F13446" s="64">
        <v>2</v>
      </c>
      <c r="G13446" s="64">
        <v>0</v>
      </c>
      <c r="H13446" s="64">
        <v>2</v>
      </c>
    </row>
    <row r="13447" spans="1:8" x14ac:dyDescent="0.3">
      <c r="A13447" s="63" t="s">
        <v>15265</v>
      </c>
      <c r="B13447" s="63" t="s">
        <v>15266</v>
      </c>
      <c r="C13447" s="63" t="s">
        <v>48</v>
      </c>
      <c r="D13447" s="63" t="s">
        <v>49</v>
      </c>
      <c r="E13447" s="64">
        <v>0</v>
      </c>
      <c r="F13447" s="64">
        <v>0</v>
      </c>
      <c r="G13447" s="64">
        <v>1</v>
      </c>
      <c r="H13447" s="64">
        <v>1</v>
      </c>
    </row>
    <row r="13448" spans="1:8" x14ac:dyDescent="0.3">
      <c r="A13448" s="63" t="s">
        <v>15265</v>
      </c>
      <c r="B13448" s="63" t="s">
        <v>15266</v>
      </c>
      <c r="C13448" s="63" t="s">
        <v>60</v>
      </c>
      <c r="D13448" s="63" t="s">
        <v>61</v>
      </c>
      <c r="E13448" s="64">
        <v>0</v>
      </c>
      <c r="F13448" s="64">
        <v>4</v>
      </c>
      <c r="G13448" s="64">
        <v>8</v>
      </c>
      <c r="H13448" s="64">
        <v>12</v>
      </c>
    </row>
    <row r="13449" spans="1:8" x14ac:dyDescent="0.3">
      <c r="A13449" s="63" t="s">
        <v>15265</v>
      </c>
      <c r="B13449" s="63" t="s">
        <v>15266</v>
      </c>
      <c r="C13449" s="63" t="s">
        <v>44</v>
      </c>
      <c r="D13449" s="63" t="s">
        <v>45</v>
      </c>
      <c r="E13449" s="64">
        <v>1</v>
      </c>
      <c r="F13449" s="64">
        <v>3</v>
      </c>
      <c r="G13449" s="64">
        <v>1</v>
      </c>
      <c r="H13449" s="64">
        <v>4</v>
      </c>
    </row>
    <row r="13450" spans="1:8" x14ac:dyDescent="0.3">
      <c r="A13450" s="63" t="s">
        <v>15265</v>
      </c>
      <c r="B13450" s="63" t="s">
        <v>15266</v>
      </c>
      <c r="C13450" s="63" t="s">
        <v>6817</v>
      </c>
      <c r="D13450" s="63" t="s">
        <v>6818</v>
      </c>
      <c r="E13450" s="64">
        <v>0</v>
      </c>
      <c r="F13450" s="64">
        <v>0</v>
      </c>
      <c r="G13450" s="64">
        <v>2</v>
      </c>
      <c r="H13450" s="64">
        <v>2</v>
      </c>
    </row>
    <row r="13451" spans="1:8" x14ac:dyDescent="0.3">
      <c r="A13451" s="63" t="s">
        <v>15265</v>
      </c>
      <c r="B13451" s="63" t="s">
        <v>15266</v>
      </c>
      <c r="C13451" s="63" t="s">
        <v>50</v>
      </c>
      <c r="D13451" s="63" t="s">
        <v>51</v>
      </c>
      <c r="E13451" s="64">
        <v>0</v>
      </c>
      <c r="F13451" s="64">
        <v>0</v>
      </c>
      <c r="G13451" s="64">
        <v>1</v>
      </c>
      <c r="H13451" s="64">
        <v>1</v>
      </c>
    </row>
    <row r="13452" spans="1:8" x14ac:dyDescent="0.3">
      <c r="A13452" s="63" t="s">
        <v>15265</v>
      </c>
      <c r="B13452" s="63" t="s">
        <v>15266</v>
      </c>
      <c r="C13452" s="63" t="s">
        <v>40</v>
      </c>
      <c r="D13452" s="63" t="s">
        <v>41</v>
      </c>
      <c r="E13452" s="64">
        <v>0</v>
      </c>
      <c r="F13452" s="64">
        <v>5</v>
      </c>
      <c r="G13452" s="64">
        <v>2</v>
      </c>
      <c r="H13452" s="64">
        <v>7</v>
      </c>
    </row>
    <row r="13453" spans="1:8" x14ac:dyDescent="0.3">
      <c r="A13453" s="63" t="s">
        <v>15265</v>
      </c>
      <c r="B13453" s="63" t="s">
        <v>15266</v>
      </c>
      <c r="C13453" s="63" t="s">
        <v>10404</v>
      </c>
      <c r="D13453" s="63" t="s">
        <v>10405</v>
      </c>
      <c r="E13453" s="64">
        <v>0</v>
      </c>
      <c r="F13453" s="64">
        <v>0</v>
      </c>
      <c r="G13453" s="64">
        <v>78</v>
      </c>
      <c r="H13453" s="64">
        <v>78</v>
      </c>
    </row>
    <row r="13454" spans="1:8" x14ac:dyDescent="0.3">
      <c r="A13454" s="63" t="s">
        <v>15265</v>
      </c>
      <c r="B13454" s="63" t="s">
        <v>15266</v>
      </c>
      <c r="C13454" s="63" t="s">
        <v>142</v>
      </c>
      <c r="D13454" s="63" t="s">
        <v>143</v>
      </c>
      <c r="E13454" s="64">
        <v>0</v>
      </c>
      <c r="F13454" s="64">
        <v>0</v>
      </c>
      <c r="G13454" s="64">
        <v>6</v>
      </c>
      <c r="H13454" s="64">
        <v>6</v>
      </c>
    </row>
    <row r="13455" spans="1:8" x14ac:dyDescent="0.3">
      <c r="A13455" s="63" t="s">
        <v>15265</v>
      </c>
      <c r="B13455" s="63" t="s">
        <v>15266</v>
      </c>
      <c r="C13455" s="63" t="s">
        <v>10428</v>
      </c>
      <c r="D13455" s="63" t="s">
        <v>10429</v>
      </c>
      <c r="E13455" s="64">
        <v>0</v>
      </c>
      <c r="F13455" s="64">
        <v>3</v>
      </c>
      <c r="G13455" s="64">
        <v>16</v>
      </c>
      <c r="H13455" s="64">
        <v>19</v>
      </c>
    </row>
    <row r="13456" spans="1:8" x14ac:dyDescent="0.3">
      <c r="A13456" s="63" t="s">
        <v>15265</v>
      </c>
      <c r="B13456" s="63" t="s">
        <v>15266</v>
      </c>
      <c r="C13456" s="63" t="s">
        <v>10477</v>
      </c>
      <c r="D13456" s="63" t="s">
        <v>10478</v>
      </c>
      <c r="E13456" s="64">
        <v>0</v>
      </c>
      <c r="F13456" s="64">
        <v>0</v>
      </c>
      <c r="G13456" s="64">
        <v>12</v>
      </c>
      <c r="H13456" s="64">
        <v>12</v>
      </c>
    </row>
    <row r="13457" spans="1:8" x14ac:dyDescent="0.3">
      <c r="A13457" s="63" t="s">
        <v>15265</v>
      </c>
      <c r="B13457" s="63" t="s">
        <v>15266</v>
      </c>
      <c r="C13457" s="63" t="s">
        <v>64</v>
      </c>
      <c r="D13457" s="63" t="s">
        <v>65</v>
      </c>
      <c r="E13457" s="64">
        <v>0</v>
      </c>
      <c r="F13457" s="64">
        <v>2</v>
      </c>
      <c r="G13457" s="64">
        <v>0</v>
      </c>
      <c r="H13457" s="64">
        <v>2</v>
      </c>
    </row>
    <row r="13458" spans="1:8" x14ac:dyDescent="0.3">
      <c r="A13458" s="63" t="s">
        <v>15265</v>
      </c>
      <c r="B13458" s="63" t="s">
        <v>15266</v>
      </c>
      <c r="C13458" s="63" t="s">
        <v>56</v>
      </c>
      <c r="D13458" s="63" t="s">
        <v>13885</v>
      </c>
      <c r="E13458" s="64">
        <v>0</v>
      </c>
      <c r="F13458" s="64">
        <v>0</v>
      </c>
      <c r="G13458" s="64">
        <v>2</v>
      </c>
      <c r="H13458" s="64">
        <v>2</v>
      </c>
    </row>
    <row r="13459" spans="1:8" x14ac:dyDescent="0.3">
      <c r="A13459" s="63" t="s">
        <v>15265</v>
      </c>
      <c r="B13459" s="63" t="s">
        <v>15266</v>
      </c>
      <c r="C13459" s="63" t="s">
        <v>10412</v>
      </c>
      <c r="D13459" s="63" t="s">
        <v>10413</v>
      </c>
      <c r="E13459" s="64">
        <v>0</v>
      </c>
      <c r="F13459" s="64">
        <v>2</v>
      </c>
      <c r="G13459" s="64">
        <v>31</v>
      </c>
      <c r="H13459" s="64">
        <v>33</v>
      </c>
    </row>
    <row r="13460" spans="1:8" x14ac:dyDescent="0.3">
      <c r="A13460" s="63" t="s">
        <v>15265</v>
      </c>
      <c r="B13460" s="63" t="s">
        <v>15266</v>
      </c>
      <c r="C13460" s="63" t="s">
        <v>178</v>
      </c>
      <c r="D13460" s="63" t="s">
        <v>179</v>
      </c>
      <c r="E13460" s="64">
        <v>0</v>
      </c>
      <c r="F13460" s="64">
        <v>10</v>
      </c>
      <c r="G13460" s="64">
        <v>4</v>
      </c>
      <c r="H13460" s="64">
        <v>14</v>
      </c>
    </row>
    <row r="13461" spans="1:8" x14ac:dyDescent="0.3">
      <c r="A13461" s="63" t="s">
        <v>15265</v>
      </c>
      <c r="B13461" s="63" t="s">
        <v>15266</v>
      </c>
      <c r="C13461" s="63" t="s">
        <v>96</v>
      </c>
      <c r="D13461" s="63" t="s">
        <v>97</v>
      </c>
      <c r="E13461" s="64">
        <v>0</v>
      </c>
      <c r="F13461" s="64">
        <v>1</v>
      </c>
      <c r="G13461" s="64">
        <v>2</v>
      </c>
      <c r="H13461" s="64">
        <v>3</v>
      </c>
    </row>
    <row r="13462" spans="1:8" x14ac:dyDescent="0.3">
      <c r="A13462" s="63" t="s">
        <v>15265</v>
      </c>
      <c r="B13462" s="63" t="s">
        <v>15266</v>
      </c>
      <c r="C13462" s="63" t="s">
        <v>11186</v>
      </c>
      <c r="D13462" s="63" t="s">
        <v>11187</v>
      </c>
      <c r="E13462" s="64">
        <v>0</v>
      </c>
      <c r="F13462" s="64">
        <v>0</v>
      </c>
      <c r="G13462" s="64">
        <v>1</v>
      </c>
      <c r="H13462" s="64">
        <v>1</v>
      </c>
    </row>
    <row r="13463" spans="1:8" x14ac:dyDescent="0.3">
      <c r="A13463" s="63" t="s">
        <v>15265</v>
      </c>
      <c r="B13463" s="63" t="s">
        <v>15266</v>
      </c>
      <c r="C13463" s="63" t="s">
        <v>10406</v>
      </c>
      <c r="D13463" s="63" t="s">
        <v>10407</v>
      </c>
      <c r="E13463" s="64">
        <v>1</v>
      </c>
      <c r="F13463" s="64">
        <v>14</v>
      </c>
      <c r="G13463" s="64">
        <v>1</v>
      </c>
      <c r="H13463" s="64">
        <v>15</v>
      </c>
    </row>
    <row r="13464" spans="1:8" x14ac:dyDescent="0.3">
      <c r="A13464" s="63" t="s">
        <v>15265</v>
      </c>
      <c r="B13464" s="63" t="s">
        <v>15266</v>
      </c>
      <c r="C13464" s="63" t="s">
        <v>146</v>
      </c>
      <c r="D13464" s="63" t="s">
        <v>147</v>
      </c>
      <c r="E13464" s="64">
        <v>0</v>
      </c>
      <c r="F13464" s="64">
        <v>1</v>
      </c>
      <c r="G13464" s="64">
        <v>0</v>
      </c>
      <c r="H13464" s="64">
        <v>1</v>
      </c>
    </row>
    <row r="13465" spans="1:8" x14ac:dyDescent="0.3">
      <c r="A13465" s="63" t="s">
        <v>15265</v>
      </c>
      <c r="B13465" s="63" t="s">
        <v>15266</v>
      </c>
      <c r="C13465" s="63" t="s">
        <v>10475</v>
      </c>
      <c r="D13465" s="63" t="s">
        <v>10476</v>
      </c>
      <c r="E13465" s="64">
        <v>0</v>
      </c>
      <c r="F13465" s="64">
        <v>5</v>
      </c>
      <c r="G13465" s="64">
        <v>0</v>
      </c>
      <c r="H13465" s="64">
        <v>5</v>
      </c>
    </row>
    <row r="13466" spans="1:8" x14ac:dyDescent="0.3">
      <c r="A13466" s="63" t="s">
        <v>15265</v>
      </c>
      <c r="B13466" s="63" t="s">
        <v>15266</v>
      </c>
      <c r="C13466" s="63" t="s">
        <v>10442</v>
      </c>
      <c r="D13466" s="63" t="s">
        <v>10443</v>
      </c>
      <c r="E13466" s="64">
        <v>3</v>
      </c>
      <c r="F13466" s="64">
        <v>3</v>
      </c>
      <c r="G13466" s="64">
        <v>2</v>
      </c>
      <c r="H13466" s="64">
        <v>5</v>
      </c>
    </row>
    <row r="13467" spans="1:8" x14ac:dyDescent="0.3">
      <c r="A13467" s="63" t="s">
        <v>15265</v>
      </c>
      <c r="B13467" s="63" t="s">
        <v>15266</v>
      </c>
      <c r="C13467" s="63" t="s">
        <v>10474</v>
      </c>
      <c r="D13467" s="63" t="s">
        <v>5684</v>
      </c>
      <c r="E13467" s="64">
        <v>48</v>
      </c>
      <c r="F13467" s="64">
        <v>75</v>
      </c>
      <c r="G13467" s="64">
        <v>0</v>
      </c>
      <c r="H13467" s="64">
        <v>75</v>
      </c>
    </row>
    <row r="13468" spans="1:8" x14ac:dyDescent="0.3">
      <c r="A13468" s="63" t="s">
        <v>15265</v>
      </c>
      <c r="B13468" s="63" t="s">
        <v>15266</v>
      </c>
      <c r="C13468" s="63" t="s">
        <v>172</v>
      </c>
      <c r="D13468" s="63" t="s">
        <v>13899</v>
      </c>
      <c r="E13468" s="64">
        <v>1</v>
      </c>
      <c r="F13468" s="64">
        <v>5</v>
      </c>
      <c r="G13468" s="64">
        <v>0</v>
      </c>
      <c r="H13468" s="64">
        <v>5</v>
      </c>
    </row>
    <row r="13469" spans="1:8" x14ac:dyDescent="0.3">
      <c r="A13469" s="63" t="s">
        <v>15265</v>
      </c>
      <c r="B13469" s="63" t="s">
        <v>15266</v>
      </c>
      <c r="C13469" s="63" t="s">
        <v>10418</v>
      </c>
      <c r="D13469" s="63" t="s">
        <v>13900</v>
      </c>
      <c r="E13469" s="64">
        <v>11</v>
      </c>
      <c r="F13469" s="64">
        <v>47</v>
      </c>
      <c r="G13469" s="64">
        <v>0</v>
      </c>
      <c r="H13469" s="64">
        <v>47</v>
      </c>
    </row>
    <row r="13470" spans="1:8" x14ac:dyDescent="0.3">
      <c r="A13470" s="63" t="s">
        <v>15265</v>
      </c>
      <c r="B13470" s="63" t="s">
        <v>15266</v>
      </c>
      <c r="C13470" s="63" t="s">
        <v>11093</v>
      </c>
      <c r="D13470" s="63" t="s">
        <v>11094</v>
      </c>
      <c r="E13470" s="64">
        <v>1</v>
      </c>
      <c r="F13470" s="64">
        <v>6</v>
      </c>
      <c r="G13470" s="64">
        <v>2</v>
      </c>
      <c r="H13470" s="64">
        <v>8</v>
      </c>
    </row>
    <row r="13471" spans="1:8" x14ac:dyDescent="0.3">
      <c r="A13471" s="63" t="s">
        <v>15265</v>
      </c>
      <c r="B13471" s="63" t="s">
        <v>15266</v>
      </c>
      <c r="C13471" s="63" t="s">
        <v>174</v>
      </c>
      <c r="D13471" s="63" t="s">
        <v>13889</v>
      </c>
      <c r="E13471" s="64">
        <v>5</v>
      </c>
      <c r="F13471" s="64">
        <v>14</v>
      </c>
      <c r="G13471" s="64">
        <v>4</v>
      </c>
      <c r="H13471" s="64">
        <v>18</v>
      </c>
    </row>
    <row r="13472" spans="1:8" x14ac:dyDescent="0.3">
      <c r="A13472" s="63" t="s">
        <v>15265</v>
      </c>
      <c r="B13472" s="63" t="s">
        <v>15266</v>
      </c>
      <c r="C13472" s="63" t="s">
        <v>10479</v>
      </c>
      <c r="D13472" s="63" t="s">
        <v>10480</v>
      </c>
      <c r="E13472" s="64">
        <v>12</v>
      </c>
      <c r="F13472" s="64">
        <v>42</v>
      </c>
      <c r="G13472" s="64">
        <v>8</v>
      </c>
      <c r="H13472" s="64">
        <v>50</v>
      </c>
    </row>
    <row r="13473" spans="1:8" x14ac:dyDescent="0.3">
      <c r="A13473" s="63" t="s">
        <v>15265</v>
      </c>
      <c r="B13473" s="63" t="s">
        <v>15266</v>
      </c>
      <c r="C13473" s="63" t="s">
        <v>11077</v>
      </c>
      <c r="D13473" s="63" t="s">
        <v>14322</v>
      </c>
      <c r="E13473" s="64">
        <v>0</v>
      </c>
      <c r="F13473" s="64">
        <v>1</v>
      </c>
      <c r="G13473" s="64">
        <v>0</v>
      </c>
      <c r="H13473" s="64">
        <v>1</v>
      </c>
    </row>
    <row r="13474" spans="1:8" x14ac:dyDescent="0.3">
      <c r="A13474" s="63" t="s">
        <v>15265</v>
      </c>
      <c r="B13474" s="63" t="s">
        <v>15266</v>
      </c>
      <c r="C13474" s="63" t="s">
        <v>10382</v>
      </c>
      <c r="D13474" s="63" t="s">
        <v>10383</v>
      </c>
      <c r="E13474" s="64">
        <v>8</v>
      </c>
      <c r="F13474" s="64">
        <v>9</v>
      </c>
      <c r="G13474" s="64">
        <v>4</v>
      </c>
      <c r="H13474" s="64">
        <v>13</v>
      </c>
    </row>
    <row r="13475" spans="1:8" x14ac:dyDescent="0.3">
      <c r="A13475" s="63" t="s">
        <v>15613</v>
      </c>
      <c r="B13475" s="63" t="s">
        <v>15614</v>
      </c>
      <c r="C13475" s="63" t="s">
        <v>11345</v>
      </c>
      <c r="D13475" s="63" t="s">
        <v>11346</v>
      </c>
      <c r="E13475" s="64">
        <v>0</v>
      </c>
      <c r="F13475" s="64">
        <v>0</v>
      </c>
      <c r="G13475" s="64">
        <v>1</v>
      </c>
      <c r="H13475" s="64">
        <v>1</v>
      </c>
    </row>
    <row r="13476" spans="1:8" x14ac:dyDescent="0.3">
      <c r="A13476" s="63" t="s">
        <v>15613</v>
      </c>
      <c r="B13476" s="63" t="s">
        <v>15614</v>
      </c>
      <c r="C13476" s="63" t="s">
        <v>12526</v>
      </c>
      <c r="D13476" s="63" t="s">
        <v>14128</v>
      </c>
      <c r="E13476" s="64">
        <v>1</v>
      </c>
      <c r="F13476" s="64">
        <v>10</v>
      </c>
      <c r="G13476" s="64">
        <v>2</v>
      </c>
      <c r="H13476" s="64">
        <v>12</v>
      </c>
    </row>
    <row r="13477" spans="1:8" x14ac:dyDescent="0.3">
      <c r="A13477" s="63" t="s">
        <v>15613</v>
      </c>
      <c r="B13477" s="63" t="s">
        <v>15614</v>
      </c>
      <c r="C13477" s="63" t="s">
        <v>11276</v>
      </c>
      <c r="D13477" s="63" t="s">
        <v>11277</v>
      </c>
      <c r="E13477" s="64">
        <v>1</v>
      </c>
      <c r="F13477" s="64">
        <v>1</v>
      </c>
      <c r="G13477" s="64">
        <v>1</v>
      </c>
      <c r="H13477" s="64">
        <v>2</v>
      </c>
    </row>
    <row r="13478" spans="1:8" x14ac:dyDescent="0.3">
      <c r="A13478" s="63" t="s">
        <v>15613</v>
      </c>
      <c r="B13478" s="63" t="s">
        <v>15614</v>
      </c>
      <c r="C13478" s="63" t="s">
        <v>12521</v>
      </c>
      <c r="D13478" s="63" t="s">
        <v>277</v>
      </c>
      <c r="E13478" s="64">
        <v>2</v>
      </c>
      <c r="F13478" s="64">
        <v>5</v>
      </c>
      <c r="G13478" s="64">
        <v>0</v>
      </c>
      <c r="H13478" s="64">
        <v>5</v>
      </c>
    </row>
    <row r="13479" spans="1:8" x14ac:dyDescent="0.3">
      <c r="A13479" s="63" t="s">
        <v>15613</v>
      </c>
      <c r="B13479" s="63" t="s">
        <v>15614</v>
      </c>
      <c r="C13479" s="63" t="s">
        <v>829</v>
      </c>
      <c r="D13479" s="63" t="s">
        <v>830</v>
      </c>
      <c r="E13479" s="64">
        <v>0</v>
      </c>
      <c r="F13479" s="64">
        <v>0</v>
      </c>
      <c r="G13479" s="64">
        <v>4</v>
      </c>
      <c r="H13479" s="64">
        <v>4</v>
      </c>
    </row>
    <row r="13480" spans="1:8" x14ac:dyDescent="0.3">
      <c r="A13480" s="63" t="s">
        <v>15613</v>
      </c>
      <c r="B13480" s="63" t="s">
        <v>15614</v>
      </c>
      <c r="C13480" s="63" t="s">
        <v>853</v>
      </c>
      <c r="D13480" s="63" t="s">
        <v>854</v>
      </c>
      <c r="E13480" s="64">
        <v>0</v>
      </c>
      <c r="F13480" s="64">
        <v>0</v>
      </c>
      <c r="G13480" s="64">
        <v>4</v>
      </c>
      <c r="H13480" s="64">
        <v>4</v>
      </c>
    </row>
    <row r="13481" spans="1:8" x14ac:dyDescent="0.3">
      <c r="A13481" s="63" t="s">
        <v>15708</v>
      </c>
      <c r="B13481" s="63" t="s">
        <v>15709</v>
      </c>
      <c r="C13481" s="63" t="s">
        <v>13628</v>
      </c>
      <c r="D13481" s="63" t="s">
        <v>13629</v>
      </c>
      <c r="E13481" s="64">
        <v>0</v>
      </c>
      <c r="F13481" s="64">
        <v>1</v>
      </c>
      <c r="G13481" s="64">
        <v>0</v>
      </c>
      <c r="H13481" s="64">
        <v>1</v>
      </c>
    </row>
    <row r="13482" spans="1:8" x14ac:dyDescent="0.3">
      <c r="A13482" s="63" t="s">
        <v>15708</v>
      </c>
      <c r="B13482" s="63" t="s">
        <v>15709</v>
      </c>
      <c r="C13482" s="63" t="s">
        <v>13511</v>
      </c>
      <c r="D13482" s="63" t="s">
        <v>13512</v>
      </c>
      <c r="E13482" s="64">
        <v>0</v>
      </c>
      <c r="F13482" s="64">
        <v>0</v>
      </c>
      <c r="G13482" s="64">
        <v>6</v>
      </c>
      <c r="H13482" s="64">
        <v>6</v>
      </c>
    </row>
    <row r="13483" spans="1:8" x14ac:dyDescent="0.3">
      <c r="A13483" s="63" t="s">
        <v>15708</v>
      </c>
      <c r="B13483" s="63" t="s">
        <v>15709</v>
      </c>
      <c r="C13483" s="63" t="s">
        <v>6070</v>
      </c>
      <c r="D13483" s="63" t="s">
        <v>6071</v>
      </c>
      <c r="E13483" s="64">
        <v>0</v>
      </c>
      <c r="F13483" s="64">
        <v>0</v>
      </c>
      <c r="G13483" s="64">
        <v>1</v>
      </c>
      <c r="H13483" s="64">
        <v>1</v>
      </c>
    </row>
    <row r="13484" spans="1:8" x14ac:dyDescent="0.3">
      <c r="A13484" s="63" t="s">
        <v>15708</v>
      </c>
      <c r="B13484" s="63" t="s">
        <v>15709</v>
      </c>
      <c r="C13484" s="63" t="s">
        <v>13012</v>
      </c>
      <c r="D13484" s="63" t="s">
        <v>13013</v>
      </c>
      <c r="E13484" s="64">
        <v>3</v>
      </c>
      <c r="F13484" s="64">
        <v>8</v>
      </c>
      <c r="G13484" s="64">
        <v>0</v>
      </c>
      <c r="H13484" s="64">
        <v>8</v>
      </c>
    </row>
    <row r="13485" spans="1:8" x14ac:dyDescent="0.3">
      <c r="A13485" s="63" t="s">
        <v>15708</v>
      </c>
      <c r="B13485" s="63" t="s">
        <v>15709</v>
      </c>
      <c r="C13485" s="63" t="s">
        <v>4990</v>
      </c>
      <c r="D13485" s="63" t="s">
        <v>14731</v>
      </c>
      <c r="E13485" s="64">
        <v>0</v>
      </c>
      <c r="F13485" s="64">
        <v>0</v>
      </c>
      <c r="G13485" s="64">
        <v>1</v>
      </c>
      <c r="H13485" s="64">
        <v>1</v>
      </c>
    </row>
    <row r="13486" spans="1:8" x14ac:dyDescent="0.3">
      <c r="A13486" s="63" t="s">
        <v>15708</v>
      </c>
      <c r="B13486" s="63" t="s">
        <v>15709</v>
      </c>
      <c r="C13486" s="63" t="s">
        <v>5861</v>
      </c>
      <c r="D13486" s="63" t="s">
        <v>5862</v>
      </c>
      <c r="E13486" s="64">
        <v>0</v>
      </c>
      <c r="F13486" s="64">
        <v>0</v>
      </c>
      <c r="G13486" s="64">
        <v>12</v>
      </c>
      <c r="H13486" s="64">
        <v>12</v>
      </c>
    </row>
    <row r="13487" spans="1:8" x14ac:dyDescent="0.3">
      <c r="A13487" s="63" t="s">
        <v>15708</v>
      </c>
      <c r="B13487" s="63" t="s">
        <v>15709</v>
      </c>
      <c r="C13487" s="63" t="s">
        <v>14680</v>
      </c>
      <c r="D13487" s="63" t="s">
        <v>14681</v>
      </c>
      <c r="E13487" s="64">
        <v>0</v>
      </c>
      <c r="F13487" s="64">
        <v>0</v>
      </c>
      <c r="G13487" s="64">
        <v>3</v>
      </c>
      <c r="H13487" s="64">
        <v>3</v>
      </c>
    </row>
    <row r="13488" spans="1:8" x14ac:dyDescent="0.3">
      <c r="A13488" s="63" t="s">
        <v>15708</v>
      </c>
      <c r="B13488" s="63" t="s">
        <v>15709</v>
      </c>
      <c r="C13488" s="63" t="s">
        <v>14682</v>
      </c>
      <c r="D13488" s="63" t="s">
        <v>14683</v>
      </c>
      <c r="E13488" s="64">
        <v>0</v>
      </c>
      <c r="F13488" s="64">
        <v>3</v>
      </c>
      <c r="G13488" s="64">
        <v>0</v>
      </c>
      <c r="H13488" s="64">
        <v>3</v>
      </c>
    </row>
    <row r="13489" spans="1:8" x14ac:dyDescent="0.3">
      <c r="A13489" s="63" t="s">
        <v>15708</v>
      </c>
      <c r="B13489" s="63" t="s">
        <v>15709</v>
      </c>
      <c r="C13489" s="63" t="s">
        <v>13027</v>
      </c>
      <c r="D13489" s="63" t="s">
        <v>13028</v>
      </c>
      <c r="E13489" s="64">
        <v>0</v>
      </c>
      <c r="F13489" s="64">
        <v>3</v>
      </c>
      <c r="G13489" s="64">
        <v>4</v>
      </c>
      <c r="H13489" s="64">
        <v>7</v>
      </c>
    </row>
    <row r="13490" spans="1:8" x14ac:dyDescent="0.3">
      <c r="A13490" s="63" t="s">
        <v>15708</v>
      </c>
      <c r="B13490" s="63" t="s">
        <v>15709</v>
      </c>
      <c r="C13490" s="63" t="s">
        <v>5896</v>
      </c>
      <c r="D13490" s="63" t="s">
        <v>14828</v>
      </c>
      <c r="E13490" s="64">
        <v>0</v>
      </c>
      <c r="F13490" s="64">
        <v>2</v>
      </c>
      <c r="G13490" s="64">
        <v>0</v>
      </c>
      <c r="H13490" s="64">
        <v>2</v>
      </c>
    </row>
    <row r="13491" spans="1:8" x14ac:dyDescent="0.3">
      <c r="A13491" s="63" t="s">
        <v>15708</v>
      </c>
      <c r="B13491" s="63" t="s">
        <v>15709</v>
      </c>
      <c r="C13491" s="63" t="s">
        <v>12994</v>
      </c>
      <c r="D13491" s="63" t="s">
        <v>277</v>
      </c>
      <c r="E13491" s="64">
        <v>10</v>
      </c>
      <c r="F13491" s="64">
        <v>14</v>
      </c>
      <c r="G13491" s="64">
        <v>1</v>
      </c>
      <c r="H13491" s="64">
        <v>15</v>
      </c>
    </row>
    <row r="13492" spans="1:8" x14ac:dyDescent="0.3">
      <c r="A13492" s="63" t="s">
        <v>15708</v>
      </c>
      <c r="B13492" s="63" t="s">
        <v>15709</v>
      </c>
      <c r="C13492" s="63" t="s">
        <v>13477</v>
      </c>
      <c r="D13492" s="63" t="s">
        <v>13478</v>
      </c>
      <c r="E13492" s="64">
        <v>1</v>
      </c>
      <c r="F13492" s="64">
        <v>1</v>
      </c>
      <c r="G13492" s="64">
        <v>0</v>
      </c>
      <c r="H13492" s="64">
        <v>1</v>
      </c>
    </row>
    <row r="13493" spans="1:8" x14ac:dyDescent="0.3">
      <c r="A13493" s="63" t="s">
        <v>15708</v>
      </c>
      <c r="B13493" s="63" t="s">
        <v>15709</v>
      </c>
      <c r="C13493" s="63" t="s">
        <v>13314</v>
      </c>
      <c r="D13493" s="63" t="s">
        <v>14755</v>
      </c>
      <c r="E13493" s="64">
        <v>0</v>
      </c>
      <c r="F13493" s="64">
        <v>1</v>
      </c>
      <c r="G13493" s="64">
        <v>16</v>
      </c>
      <c r="H13493" s="64">
        <v>17</v>
      </c>
    </row>
    <row r="13494" spans="1:8" x14ac:dyDescent="0.3">
      <c r="A13494" s="63" t="s">
        <v>15708</v>
      </c>
      <c r="B13494" s="63" t="s">
        <v>15709</v>
      </c>
      <c r="C13494" s="63" t="s">
        <v>13156</v>
      </c>
      <c r="D13494" s="63" t="s">
        <v>13157</v>
      </c>
      <c r="E13494" s="64">
        <v>0</v>
      </c>
      <c r="F13494" s="64">
        <v>0</v>
      </c>
      <c r="G13494" s="64">
        <v>1</v>
      </c>
      <c r="H13494" s="64">
        <v>1</v>
      </c>
    </row>
    <row r="13495" spans="1:8" x14ac:dyDescent="0.3">
      <c r="A13495" s="63" t="s">
        <v>15708</v>
      </c>
      <c r="B13495" s="63" t="s">
        <v>15709</v>
      </c>
      <c r="C13495" s="63" t="s">
        <v>13523</v>
      </c>
      <c r="D13495" s="63" t="s">
        <v>13524</v>
      </c>
      <c r="E13495" s="64">
        <v>0</v>
      </c>
      <c r="F13495" s="64">
        <v>1</v>
      </c>
      <c r="G13495" s="64">
        <v>0</v>
      </c>
      <c r="H13495" s="64">
        <v>1</v>
      </c>
    </row>
    <row r="13496" spans="1:8" x14ac:dyDescent="0.3">
      <c r="A13496" s="63" t="s">
        <v>15708</v>
      </c>
      <c r="B13496" s="63" t="s">
        <v>15709</v>
      </c>
      <c r="C13496" s="63" t="s">
        <v>13092</v>
      </c>
      <c r="D13496" s="63" t="s">
        <v>13093</v>
      </c>
      <c r="E13496" s="64">
        <v>0</v>
      </c>
      <c r="F13496" s="64">
        <v>0</v>
      </c>
      <c r="G13496" s="64">
        <v>1</v>
      </c>
      <c r="H13496" s="64">
        <v>1</v>
      </c>
    </row>
    <row r="13497" spans="1:8" x14ac:dyDescent="0.3">
      <c r="A13497" s="63" t="s">
        <v>15708</v>
      </c>
      <c r="B13497" s="63" t="s">
        <v>15709</v>
      </c>
      <c r="C13497" s="63" t="s">
        <v>13049</v>
      </c>
      <c r="D13497" s="63" t="s">
        <v>13050</v>
      </c>
      <c r="E13497" s="64">
        <v>0</v>
      </c>
      <c r="F13497" s="64">
        <v>0</v>
      </c>
      <c r="G13497" s="64">
        <v>2</v>
      </c>
      <c r="H13497" s="64">
        <v>2</v>
      </c>
    </row>
    <row r="13498" spans="1:8" x14ac:dyDescent="0.3">
      <c r="A13498" s="63" t="s">
        <v>15708</v>
      </c>
      <c r="B13498" s="63" t="s">
        <v>15709</v>
      </c>
      <c r="C13498" s="63" t="s">
        <v>12935</v>
      </c>
      <c r="D13498" s="63" t="s">
        <v>12936</v>
      </c>
      <c r="E13498" s="64">
        <v>0</v>
      </c>
      <c r="F13498" s="64">
        <v>0</v>
      </c>
      <c r="G13498" s="64">
        <v>10</v>
      </c>
      <c r="H13498" s="64">
        <v>10</v>
      </c>
    </row>
    <row r="13499" spans="1:8" x14ac:dyDescent="0.3">
      <c r="A13499" s="63" t="s">
        <v>15708</v>
      </c>
      <c r="B13499" s="63" t="s">
        <v>15709</v>
      </c>
      <c r="C13499" s="63" t="s">
        <v>5094</v>
      </c>
      <c r="D13499" s="63" t="s">
        <v>14733</v>
      </c>
      <c r="E13499" s="64">
        <v>0</v>
      </c>
      <c r="F13499" s="64">
        <v>1</v>
      </c>
      <c r="G13499" s="64">
        <v>0</v>
      </c>
      <c r="H13499" s="64">
        <v>1</v>
      </c>
    </row>
    <row r="13500" spans="1:8" x14ac:dyDescent="0.3">
      <c r="A13500" s="63" t="s">
        <v>15708</v>
      </c>
      <c r="B13500" s="63" t="s">
        <v>15709</v>
      </c>
      <c r="C13500" s="63" t="s">
        <v>13271</v>
      </c>
      <c r="D13500" s="63" t="s">
        <v>1872</v>
      </c>
      <c r="E13500" s="64">
        <v>1</v>
      </c>
      <c r="F13500" s="64">
        <v>1</v>
      </c>
      <c r="G13500" s="64">
        <v>0</v>
      </c>
      <c r="H13500" s="64">
        <v>1</v>
      </c>
    </row>
    <row r="13501" spans="1:8" x14ac:dyDescent="0.3">
      <c r="A13501" s="63" t="s">
        <v>15708</v>
      </c>
      <c r="B13501" s="63" t="s">
        <v>15709</v>
      </c>
      <c r="C13501" s="63" t="s">
        <v>12253</v>
      </c>
      <c r="D13501" s="63" t="s">
        <v>12254</v>
      </c>
      <c r="E13501" s="64">
        <v>1</v>
      </c>
      <c r="F13501" s="64">
        <v>6</v>
      </c>
      <c r="G13501" s="64">
        <v>0</v>
      </c>
      <c r="H13501" s="64">
        <v>6</v>
      </c>
    </row>
    <row r="13502" spans="1:8" x14ac:dyDescent="0.3">
      <c r="A13502" s="63" t="s">
        <v>15708</v>
      </c>
      <c r="B13502" s="63" t="s">
        <v>15709</v>
      </c>
      <c r="C13502" s="63" t="s">
        <v>4687</v>
      </c>
      <c r="D13502" s="63" t="s">
        <v>4688</v>
      </c>
      <c r="E13502" s="64">
        <v>0</v>
      </c>
      <c r="F13502" s="64">
        <v>0</v>
      </c>
      <c r="G13502" s="64">
        <v>4</v>
      </c>
      <c r="H13502" s="64">
        <v>4</v>
      </c>
    </row>
    <row r="13503" spans="1:8" x14ac:dyDescent="0.3">
      <c r="A13503" s="63" t="s">
        <v>15708</v>
      </c>
      <c r="B13503" s="63" t="s">
        <v>15709</v>
      </c>
      <c r="C13503" s="63" t="s">
        <v>12956</v>
      </c>
      <c r="D13503" s="63" t="s">
        <v>12957</v>
      </c>
      <c r="E13503" s="64">
        <v>0</v>
      </c>
      <c r="F13503" s="64">
        <v>1</v>
      </c>
      <c r="G13503" s="64">
        <v>1</v>
      </c>
      <c r="H13503" s="64">
        <v>2</v>
      </c>
    </row>
    <row r="13504" spans="1:8" x14ac:dyDescent="0.3">
      <c r="A13504" s="63" t="s">
        <v>15708</v>
      </c>
      <c r="B13504" s="63" t="s">
        <v>15709</v>
      </c>
      <c r="C13504" s="63" t="s">
        <v>5901</v>
      </c>
      <c r="D13504" s="63" t="s">
        <v>5902</v>
      </c>
      <c r="E13504" s="64">
        <v>0</v>
      </c>
      <c r="F13504" s="64">
        <v>1</v>
      </c>
      <c r="G13504" s="64">
        <v>1</v>
      </c>
      <c r="H13504" s="64">
        <v>2</v>
      </c>
    </row>
    <row r="13505" spans="1:8" x14ac:dyDescent="0.3">
      <c r="A13505" s="63" t="s">
        <v>15708</v>
      </c>
      <c r="B13505" s="63" t="s">
        <v>15709</v>
      </c>
      <c r="C13505" s="63" t="s">
        <v>13422</v>
      </c>
      <c r="D13505" s="63" t="s">
        <v>13423</v>
      </c>
      <c r="E13505" s="64">
        <v>0</v>
      </c>
      <c r="F13505" s="64">
        <v>0</v>
      </c>
      <c r="G13505" s="64">
        <v>1</v>
      </c>
      <c r="H13505" s="64">
        <v>1</v>
      </c>
    </row>
    <row r="13506" spans="1:8" x14ac:dyDescent="0.3">
      <c r="A13506" s="63" t="s">
        <v>15708</v>
      </c>
      <c r="B13506" s="63" t="s">
        <v>15709</v>
      </c>
      <c r="C13506" s="63" t="s">
        <v>13638</v>
      </c>
      <c r="D13506" s="63" t="s">
        <v>15233</v>
      </c>
      <c r="E13506" s="64">
        <v>3</v>
      </c>
      <c r="F13506" s="64">
        <v>2</v>
      </c>
      <c r="G13506" s="64">
        <v>0</v>
      </c>
      <c r="H13506" s="64">
        <v>2</v>
      </c>
    </row>
    <row r="13507" spans="1:8" x14ac:dyDescent="0.3">
      <c r="A13507" s="63" t="s">
        <v>15708</v>
      </c>
      <c r="B13507" s="63" t="s">
        <v>15709</v>
      </c>
      <c r="C13507" s="63" t="s">
        <v>13154</v>
      </c>
      <c r="D13507" s="63" t="s">
        <v>14196</v>
      </c>
      <c r="E13507" s="64">
        <v>0</v>
      </c>
      <c r="F13507" s="64">
        <v>0</v>
      </c>
      <c r="G13507" s="64">
        <v>2</v>
      </c>
      <c r="H13507" s="64">
        <v>2</v>
      </c>
    </row>
    <row r="13508" spans="1:8" x14ac:dyDescent="0.3">
      <c r="A13508" s="63" t="s">
        <v>15708</v>
      </c>
      <c r="B13508" s="63" t="s">
        <v>15709</v>
      </c>
      <c r="C13508" s="63" t="s">
        <v>13094</v>
      </c>
      <c r="D13508" s="63" t="s">
        <v>14769</v>
      </c>
      <c r="E13508" s="64">
        <v>0</v>
      </c>
      <c r="F13508" s="64">
        <v>0</v>
      </c>
      <c r="G13508" s="64">
        <v>1</v>
      </c>
      <c r="H13508" s="64">
        <v>1</v>
      </c>
    </row>
    <row r="13509" spans="1:8" x14ac:dyDescent="0.3">
      <c r="A13509" s="63" t="s">
        <v>15708</v>
      </c>
      <c r="B13509" s="63" t="s">
        <v>15709</v>
      </c>
      <c r="C13509" s="63" t="s">
        <v>13610</v>
      </c>
      <c r="D13509" s="63" t="s">
        <v>14801</v>
      </c>
      <c r="E13509" s="64">
        <v>0</v>
      </c>
      <c r="F13509" s="64">
        <v>2</v>
      </c>
      <c r="G13509" s="64">
        <v>0</v>
      </c>
      <c r="H13509" s="64">
        <v>2</v>
      </c>
    </row>
    <row r="13510" spans="1:8" x14ac:dyDescent="0.3">
      <c r="A13510" s="63" t="s">
        <v>15708</v>
      </c>
      <c r="B13510" s="63" t="s">
        <v>15709</v>
      </c>
      <c r="C13510" s="63" t="s">
        <v>13011</v>
      </c>
      <c r="D13510" s="63" t="s">
        <v>565</v>
      </c>
      <c r="E13510" s="64">
        <v>0</v>
      </c>
      <c r="F13510" s="64">
        <v>5</v>
      </c>
      <c r="G13510" s="64">
        <v>1</v>
      </c>
      <c r="H13510" s="64">
        <v>6</v>
      </c>
    </row>
    <row r="13511" spans="1:8" x14ac:dyDescent="0.3">
      <c r="A13511" s="63" t="s">
        <v>15708</v>
      </c>
      <c r="B13511" s="63" t="s">
        <v>15709</v>
      </c>
      <c r="C13511" s="63" t="s">
        <v>4678</v>
      </c>
      <c r="D13511" s="63" t="s">
        <v>14739</v>
      </c>
      <c r="E13511" s="64">
        <v>0</v>
      </c>
      <c r="F13511" s="64">
        <v>0</v>
      </c>
      <c r="G13511" s="64">
        <v>1</v>
      </c>
      <c r="H13511" s="64">
        <v>1</v>
      </c>
    </row>
    <row r="13512" spans="1:8" x14ac:dyDescent="0.3">
      <c r="A13512" s="63" t="s">
        <v>15708</v>
      </c>
      <c r="B13512" s="63" t="s">
        <v>15709</v>
      </c>
      <c r="C13512" s="63" t="s">
        <v>13326</v>
      </c>
      <c r="D13512" s="63" t="s">
        <v>13327</v>
      </c>
      <c r="E13512" s="64">
        <v>0</v>
      </c>
      <c r="F13512" s="64">
        <v>0</v>
      </c>
      <c r="G13512" s="64">
        <v>1</v>
      </c>
      <c r="H13512" s="64">
        <v>1</v>
      </c>
    </row>
    <row r="13513" spans="1:8" x14ac:dyDescent="0.3">
      <c r="A13513" s="63" t="s">
        <v>15708</v>
      </c>
      <c r="B13513" s="63" t="s">
        <v>15709</v>
      </c>
      <c r="C13513" s="63" t="s">
        <v>13318</v>
      </c>
      <c r="D13513" s="63" t="s">
        <v>13319</v>
      </c>
      <c r="E13513" s="64">
        <v>0</v>
      </c>
      <c r="F13513" s="64">
        <v>2</v>
      </c>
      <c r="G13513" s="64">
        <v>28</v>
      </c>
      <c r="H13513" s="64">
        <v>30</v>
      </c>
    </row>
    <row r="13514" spans="1:8" x14ac:dyDescent="0.3">
      <c r="A13514" s="63" t="s">
        <v>15708</v>
      </c>
      <c r="B13514" s="63" t="s">
        <v>15709</v>
      </c>
      <c r="C13514" s="63" t="s">
        <v>14609</v>
      </c>
      <c r="D13514" s="63" t="s">
        <v>14610</v>
      </c>
      <c r="E13514" s="64">
        <v>0</v>
      </c>
      <c r="F13514" s="64">
        <v>1</v>
      </c>
      <c r="G13514" s="64">
        <v>0</v>
      </c>
      <c r="H13514" s="64">
        <v>1</v>
      </c>
    </row>
    <row r="13515" spans="1:8" x14ac:dyDescent="0.3">
      <c r="A13515" s="63" t="s">
        <v>15708</v>
      </c>
      <c r="B13515" s="63" t="s">
        <v>15709</v>
      </c>
      <c r="C13515" s="63" t="s">
        <v>4938</v>
      </c>
      <c r="D13515" s="63" t="s">
        <v>4939</v>
      </c>
      <c r="E13515" s="64">
        <v>0</v>
      </c>
      <c r="F13515" s="64">
        <v>0</v>
      </c>
      <c r="G13515" s="64">
        <v>3</v>
      </c>
      <c r="H13515" s="64">
        <v>3</v>
      </c>
    </row>
    <row r="13516" spans="1:8" x14ac:dyDescent="0.3">
      <c r="A13516" s="63" t="s">
        <v>15556</v>
      </c>
      <c r="B13516" s="63" t="s">
        <v>15557</v>
      </c>
      <c r="C13516" s="63" t="s">
        <v>12183</v>
      </c>
      <c r="D13516" s="63" t="s">
        <v>15449</v>
      </c>
      <c r="E13516" s="64">
        <v>0</v>
      </c>
      <c r="F13516" s="64">
        <v>0</v>
      </c>
      <c r="G13516" s="64">
        <v>11</v>
      </c>
      <c r="H13516" s="64">
        <v>11</v>
      </c>
    </row>
    <row r="13517" spans="1:8" x14ac:dyDescent="0.3">
      <c r="A13517" s="63" t="s">
        <v>15556</v>
      </c>
      <c r="B13517" s="63" t="s">
        <v>15557</v>
      </c>
      <c r="C13517" s="63" t="s">
        <v>3930</v>
      </c>
      <c r="D13517" s="63" t="s">
        <v>3931</v>
      </c>
      <c r="E13517" s="64">
        <v>0</v>
      </c>
      <c r="F13517" s="64">
        <v>0</v>
      </c>
      <c r="G13517" s="64">
        <v>1</v>
      </c>
      <c r="H13517" s="64">
        <v>1</v>
      </c>
    </row>
    <row r="13518" spans="1:8" x14ac:dyDescent="0.3">
      <c r="A13518" s="63" t="s">
        <v>15556</v>
      </c>
      <c r="B13518" s="63" t="s">
        <v>15557</v>
      </c>
      <c r="C13518" s="63" t="s">
        <v>12283</v>
      </c>
      <c r="D13518" s="63" t="s">
        <v>15466</v>
      </c>
      <c r="E13518" s="64">
        <v>0</v>
      </c>
      <c r="F13518" s="64">
        <v>15</v>
      </c>
      <c r="G13518" s="64">
        <v>3</v>
      </c>
      <c r="H13518" s="64">
        <v>18</v>
      </c>
    </row>
    <row r="13519" spans="1:8" x14ac:dyDescent="0.3">
      <c r="A13519" s="63" t="s">
        <v>15556</v>
      </c>
      <c r="B13519" s="63" t="s">
        <v>15557</v>
      </c>
      <c r="C13519" s="63" t="s">
        <v>12185</v>
      </c>
      <c r="D13519" s="63" t="s">
        <v>12186</v>
      </c>
      <c r="E13519" s="64">
        <v>0</v>
      </c>
      <c r="F13519" s="64">
        <v>2</v>
      </c>
      <c r="G13519" s="64">
        <v>0</v>
      </c>
      <c r="H13519" s="64">
        <v>2</v>
      </c>
    </row>
    <row r="13520" spans="1:8" x14ac:dyDescent="0.3">
      <c r="A13520" s="63" t="s">
        <v>15556</v>
      </c>
      <c r="B13520" s="63" t="s">
        <v>15557</v>
      </c>
      <c r="C13520" s="63" t="s">
        <v>12311</v>
      </c>
      <c r="D13520" s="63" t="s">
        <v>12312</v>
      </c>
      <c r="E13520" s="64">
        <v>3</v>
      </c>
      <c r="F13520" s="64">
        <v>4</v>
      </c>
      <c r="G13520" s="64">
        <v>0</v>
      </c>
      <c r="H13520" s="64">
        <v>4</v>
      </c>
    </row>
    <row r="13521" spans="1:8" x14ac:dyDescent="0.3">
      <c r="A13521" s="63" t="s">
        <v>15102</v>
      </c>
      <c r="B13521" s="63" t="s">
        <v>15103</v>
      </c>
      <c r="C13521" s="63" t="s">
        <v>9481</v>
      </c>
      <c r="D13521" s="63" t="s">
        <v>143</v>
      </c>
      <c r="E13521" s="64">
        <v>0</v>
      </c>
      <c r="F13521" s="64">
        <v>0</v>
      </c>
      <c r="G13521" s="64">
        <v>6</v>
      </c>
      <c r="H13521" s="64">
        <v>6</v>
      </c>
    </row>
    <row r="13522" spans="1:8" x14ac:dyDescent="0.3">
      <c r="A13522" s="63" t="s">
        <v>15102</v>
      </c>
      <c r="B13522" s="63" t="s">
        <v>15103</v>
      </c>
      <c r="C13522" s="63" t="s">
        <v>1087</v>
      </c>
      <c r="D13522" s="63" t="s">
        <v>1088</v>
      </c>
      <c r="E13522" s="64">
        <v>0</v>
      </c>
      <c r="F13522" s="64">
        <v>4</v>
      </c>
      <c r="G13522" s="64">
        <v>3</v>
      </c>
      <c r="H13522" s="64">
        <v>7</v>
      </c>
    </row>
    <row r="13523" spans="1:8" x14ac:dyDescent="0.3">
      <c r="A13523" s="63" t="s">
        <v>15102</v>
      </c>
      <c r="B13523" s="63" t="s">
        <v>15103</v>
      </c>
      <c r="C13523" s="63" t="s">
        <v>9710</v>
      </c>
      <c r="D13523" s="63" t="s">
        <v>9711</v>
      </c>
      <c r="E13523" s="64">
        <v>0</v>
      </c>
      <c r="F13523" s="64">
        <v>1</v>
      </c>
      <c r="G13523" s="64">
        <v>3</v>
      </c>
      <c r="H13523" s="64">
        <v>4</v>
      </c>
    </row>
    <row r="13524" spans="1:8" x14ac:dyDescent="0.3">
      <c r="A13524" s="63" t="s">
        <v>15102</v>
      </c>
      <c r="B13524" s="63" t="s">
        <v>15103</v>
      </c>
      <c r="C13524" s="63" t="s">
        <v>9417</v>
      </c>
      <c r="D13524" s="63" t="s">
        <v>906</v>
      </c>
      <c r="E13524" s="64">
        <v>0</v>
      </c>
      <c r="F13524" s="64">
        <v>1</v>
      </c>
      <c r="G13524" s="64">
        <v>0</v>
      </c>
      <c r="H13524" s="64">
        <v>1</v>
      </c>
    </row>
    <row r="13525" spans="1:8" x14ac:dyDescent="0.3">
      <c r="A13525" s="63" t="s">
        <v>15102</v>
      </c>
      <c r="B13525" s="63" t="s">
        <v>15103</v>
      </c>
      <c r="C13525" s="63" t="s">
        <v>1085</v>
      </c>
      <c r="D13525" s="63" t="s">
        <v>11094</v>
      </c>
      <c r="E13525" s="64">
        <v>0</v>
      </c>
      <c r="F13525" s="64">
        <v>3</v>
      </c>
      <c r="G13525" s="64">
        <v>0</v>
      </c>
      <c r="H13525" s="64">
        <v>3</v>
      </c>
    </row>
    <row r="13526" spans="1:8" x14ac:dyDescent="0.3">
      <c r="A13526" s="63" t="s">
        <v>14300</v>
      </c>
      <c r="B13526" s="63" t="s">
        <v>14301</v>
      </c>
      <c r="C13526" s="63" t="s">
        <v>10392</v>
      </c>
      <c r="D13526" s="63" t="s">
        <v>10393</v>
      </c>
      <c r="E13526" s="64">
        <v>0</v>
      </c>
      <c r="F13526" s="64">
        <v>0</v>
      </c>
      <c r="G13526" s="64">
        <v>1</v>
      </c>
      <c r="H13526" s="64">
        <v>1</v>
      </c>
    </row>
    <row r="13527" spans="1:8" x14ac:dyDescent="0.3">
      <c r="A13527" s="63" t="s">
        <v>14300</v>
      </c>
      <c r="B13527" s="63" t="s">
        <v>14301</v>
      </c>
      <c r="C13527" s="63" t="s">
        <v>2102</v>
      </c>
      <c r="D13527" s="63" t="s">
        <v>2103</v>
      </c>
      <c r="E13527" s="64">
        <v>0</v>
      </c>
      <c r="F13527" s="64">
        <v>1</v>
      </c>
      <c r="G13527" s="64">
        <v>0</v>
      </c>
      <c r="H13527" s="64">
        <v>1</v>
      </c>
    </row>
    <row r="13528" spans="1:8" x14ac:dyDescent="0.3">
      <c r="A13528" s="63" t="s">
        <v>14300</v>
      </c>
      <c r="B13528" s="63" t="s">
        <v>14301</v>
      </c>
      <c r="C13528" s="63" t="s">
        <v>2100</v>
      </c>
      <c r="D13528" s="63" t="s">
        <v>14291</v>
      </c>
      <c r="E13528" s="64">
        <v>0</v>
      </c>
      <c r="F13528" s="64">
        <v>2</v>
      </c>
      <c r="G13528" s="64">
        <v>0</v>
      </c>
      <c r="H13528" s="64">
        <v>2</v>
      </c>
    </row>
    <row r="13529" spans="1:8" x14ac:dyDescent="0.3">
      <c r="A13529" s="63" t="s">
        <v>15169</v>
      </c>
      <c r="B13529" s="63" t="s">
        <v>15170</v>
      </c>
      <c r="C13529" s="63" t="s">
        <v>10513</v>
      </c>
      <c r="D13529" s="63" t="s">
        <v>10514</v>
      </c>
      <c r="E13529" s="64">
        <v>0</v>
      </c>
      <c r="F13529" s="64">
        <v>0</v>
      </c>
      <c r="G13529" s="64">
        <v>6</v>
      </c>
      <c r="H13529" s="64">
        <v>6</v>
      </c>
    </row>
    <row r="13530" spans="1:8" x14ac:dyDescent="0.3">
      <c r="A13530" s="63" t="s">
        <v>15169</v>
      </c>
      <c r="B13530" s="63" t="s">
        <v>15170</v>
      </c>
      <c r="C13530" s="63" t="s">
        <v>10796</v>
      </c>
      <c r="D13530" s="63" t="s">
        <v>10797</v>
      </c>
      <c r="E13530" s="64">
        <v>0</v>
      </c>
      <c r="F13530" s="64">
        <v>2</v>
      </c>
      <c r="G13530" s="64">
        <v>0</v>
      </c>
      <c r="H13530" s="64">
        <v>2</v>
      </c>
    </row>
    <row r="13531" spans="1:8" x14ac:dyDescent="0.3">
      <c r="A13531" s="63" t="s">
        <v>15169</v>
      </c>
      <c r="B13531" s="63" t="s">
        <v>15170</v>
      </c>
      <c r="C13531" s="63" t="s">
        <v>13027</v>
      </c>
      <c r="D13531" s="63" t="s">
        <v>13028</v>
      </c>
      <c r="E13531" s="64">
        <v>0</v>
      </c>
      <c r="F13531" s="64">
        <v>0</v>
      </c>
      <c r="G13531" s="64">
        <v>1</v>
      </c>
      <c r="H13531" s="64">
        <v>1</v>
      </c>
    </row>
    <row r="13532" spans="1:8" x14ac:dyDescent="0.3">
      <c r="A13532" s="63" t="s">
        <v>15169</v>
      </c>
      <c r="B13532" s="63" t="s">
        <v>15170</v>
      </c>
      <c r="C13532" s="63" t="s">
        <v>13049</v>
      </c>
      <c r="D13532" s="63" t="s">
        <v>13050</v>
      </c>
      <c r="E13532" s="64">
        <v>0</v>
      </c>
      <c r="F13532" s="64">
        <v>0</v>
      </c>
      <c r="G13532" s="64">
        <v>1</v>
      </c>
      <c r="H13532" s="64">
        <v>1</v>
      </c>
    </row>
    <row r="13533" spans="1:8" x14ac:dyDescent="0.3">
      <c r="A13533" s="63" t="s">
        <v>15169</v>
      </c>
      <c r="B13533" s="63" t="s">
        <v>15170</v>
      </c>
      <c r="C13533" s="63" t="s">
        <v>10616</v>
      </c>
      <c r="D13533" s="63" t="s">
        <v>5684</v>
      </c>
      <c r="E13533" s="64">
        <v>0</v>
      </c>
      <c r="F13533" s="64">
        <v>3</v>
      </c>
      <c r="G13533" s="64">
        <v>1</v>
      </c>
      <c r="H13533" s="64">
        <v>4</v>
      </c>
    </row>
    <row r="13534" spans="1:8" x14ac:dyDescent="0.3">
      <c r="A13534" s="63" t="s">
        <v>15169</v>
      </c>
      <c r="B13534" s="63" t="s">
        <v>15170</v>
      </c>
      <c r="C13534" s="63" t="s">
        <v>13154</v>
      </c>
      <c r="D13534" s="63" t="s">
        <v>14196</v>
      </c>
      <c r="E13534" s="64">
        <v>0</v>
      </c>
      <c r="F13534" s="64">
        <v>0</v>
      </c>
      <c r="G13534" s="64">
        <v>1</v>
      </c>
      <c r="H13534" s="64">
        <v>1</v>
      </c>
    </row>
    <row r="13535" spans="1:8" x14ac:dyDescent="0.3">
      <c r="A13535" s="63" t="s">
        <v>15169</v>
      </c>
      <c r="B13535" s="63" t="s">
        <v>15170</v>
      </c>
      <c r="C13535" s="63" t="s">
        <v>4787</v>
      </c>
      <c r="D13535" s="63" t="s">
        <v>4788</v>
      </c>
      <c r="E13535" s="64">
        <v>0</v>
      </c>
      <c r="F13535" s="64">
        <v>2</v>
      </c>
      <c r="G13535" s="64">
        <v>0</v>
      </c>
      <c r="H13535" s="64">
        <v>2</v>
      </c>
    </row>
    <row r="13536" spans="1:8" x14ac:dyDescent="0.3">
      <c r="A13536" s="63" t="s">
        <v>15169</v>
      </c>
      <c r="B13536" s="63" t="s">
        <v>15170</v>
      </c>
      <c r="C13536" s="63" t="s">
        <v>10046</v>
      </c>
      <c r="D13536" s="63" t="s">
        <v>10047</v>
      </c>
      <c r="E13536" s="64">
        <v>0</v>
      </c>
      <c r="F13536" s="64">
        <v>20</v>
      </c>
      <c r="G13536" s="64">
        <v>16</v>
      </c>
      <c r="H13536" s="64">
        <v>36</v>
      </c>
    </row>
    <row r="13537" spans="1:8" x14ac:dyDescent="0.3">
      <c r="A13537" s="63" t="s">
        <v>14078</v>
      </c>
      <c r="B13537" s="63" t="s">
        <v>14079</v>
      </c>
      <c r="C13537" s="63" t="s">
        <v>905</v>
      </c>
      <c r="D13537" s="63" t="s">
        <v>906</v>
      </c>
      <c r="E13537" s="64">
        <v>1</v>
      </c>
      <c r="F13537" s="64">
        <v>2</v>
      </c>
      <c r="G13537" s="64">
        <v>0</v>
      </c>
      <c r="H13537" s="64">
        <v>2</v>
      </c>
    </row>
    <row r="13538" spans="1:8" x14ac:dyDescent="0.3">
      <c r="A13538" s="63" t="s">
        <v>14078</v>
      </c>
      <c r="B13538" s="63" t="s">
        <v>14079</v>
      </c>
      <c r="C13538" s="63" t="s">
        <v>907</v>
      </c>
      <c r="D13538" s="63" t="s">
        <v>908</v>
      </c>
      <c r="E13538" s="64">
        <v>0</v>
      </c>
      <c r="F13538" s="64">
        <v>0</v>
      </c>
      <c r="G13538" s="64">
        <v>7</v>
      </c>
      <c r="H13538" s="64">
        <v>7</v>
      </c>
    </row>
    <row r="13539" spans="1:8" x14ac:dyDescent="0.3">
      <c r="A13539" s="63" t="s">
        <v>14020</v>
      </c>
      <c r="B13539" s="63" t="s">
        <v>14021</v>
      </c>
      <c r="C13539" s="63" t="s">
        <v>566</v>
      </c>
      <c r="D13539" s="63" t="s">
        <v>567</v>
      </c>
      <c r="E13539" s="64">
        <v>0</v>
      </c>
      <c r="F13539" s="64">
        <v>1</v>
      </c>
      <c r="G13539" s="64">
        <v>0</v>
      </c>
      <c r="H13539" s="64">
        <v>1</v>
      </c>
    </row>
    <row r="13540" spans="1:8" x14ac:dyDescent="0.3">
      <c r="A13540" s="63" t="s">
        <v>14020</v>
      </c>
      <c r="B13540" s="63" t="s">
        <v>14021</v>
      </c>
      <c r="C13540" s="63" t="s">
        <v>11276</v>
      </c>
      <c r="D13540" s="63" t="s">
        <v>11277</v>
      </c>
      <c r="E13540" s="64">
        <v>0</v>
      </c>
      <c r="F13540" s="64">
        <v>5</v>
      </c>
      <c r="G13540" s="64">
        <v>4</v>
      </c>
      <c r="H13540" s="64">
        <v>9</v>
      </c>
    </row>
    <row r="13541" spans="1:8" x14ac:dyDescent="0.3">
      <c r="A13541" s="63" t="s">
        <v>14020</v>
      </c>
      <c r="B13541" s="63" t="s">
        <v>14021</v>
      </c>
      <c r="C13541" s="63" t="s">
        <v>624</v>
      </c>
      <c r="D13541" s="63" t="s">
        <v>625</v>
      </c>
      <c r="E13541" s="64">
        <v>0</v>
      </c>
      <c r="F13541" s="64">
        <v>6</v>
      </c>
      <c r="G13541" s="64">
        <v>3</v>
      </c>
      <c r="H13541" s="64">
        <v>9</v>
      </c>
    </row>
    <row r="13542" spans="1:8" x14ac:dyDescent="0.3">
      <c r="A13542" s="63" t="s">
        <v>14020</v>
      </c>
      <c r="B13542" s="63" t="s">
        <v>14021</v>
      </c>
      <c r="C13542" s="63" t="s">
        <v>568</v>
      </c>
      <c r="D13542" s="63" t="s">
        <v>569</v>
      </c>
      <c r="E13542" s="64">
        <v>0</v>
      </c>
      <c r="F13542" s="64">
        <v>1</v>
      </c>
      <c r="G13542" s="64">
        <v>0</v>
      </c>
      <c r="H13542" s="64">
        <v>1</v>
      </c>
    </row>
    <row r="13543" spans="1:8" x14ac:dyDescent="0.3">
      <c r="A13543" s="63" t="s">
        <v>14020</v>
      </c>
      <c r="B13543" s="63" t="s">
        <v>14021</v>
      </c>
      <c r="C13543" s="63" t="s">
        <v>572</v>
      </c>
      <c r="D13543" s="63" t="s">
        <v>14004</v>
      </c>
      <c r="E13543" s="64">
        <v>1</v>
      </c>
      <c r="F13543" s="64">
        <v>1</v>
      </c>
      <c r="G13543" s="64">
        <v>0</v>
      </c>
      <c r="H13543" s="64">
        <v>1</v>
      </c>
    </row>
    <row r="13544" spans="1:8" x14ac:dyDescent="0.3">
      <c r="A13544" s="63" t="s">
        <v>14020</v>
      </c>
      <c r="B13544" s="63" t="s">
        <v>14021</v>
      </c>
      <c r="C13544" s="63" t="s">
        <v>596</v>
      </c>
      <c r="D13544" s="63" t="s">
        <v>597</v>
      </c>
      <c r="E13544" s="64">
        <v>0</v>
      </c>
      <c r="F13544" s="64">
        <v>2</v>
      </c>
      <c r="G13544" s="64">
        <v>0</v>
      </c>
      <c r="H13544" s="64">
        <v>2</v>
      </c>
    </row>
    <row r="13545" spans="1:8" x14ac:dyDescent="0.3">
      <c r="A13545" s="63" t="s">
        <v>14020</v>
      </c>
      <c r="B13545" s="63" t="s">
        <v>14021</v>
      </c>
      <c r="C13545" s="63" t="s">
        <v>564</v>
      </c>
      <c r="D13545" s="63" t="s">
        <v>565</v>
      </c>
      <c r="E13545" s="64">
        <v>3</v>
      </c>
      <c r="F13545" s="64">
        <v>3</v>
      </c>
      <c r="G13545" s="64">
        <v>0</v>
      </c>
      <c r="H13545" s="64">
        <v>3</v>
      </c>
    </row>
    <row r="13546" spans="1:8" x14ac:dyDescent="0.3">
      <c r="A13546" s="63" t="s">
        <v>14020</v>
      </c>
      <c r="B13546" s="63" t="s">
        <v>14021</v>
      </c>
      <c r="C13546" s="63" t="s">
        <v>570</v>
      </c>
      <c r="D13546" s="63" t="s">
        <v>14005</v>
      </c>
      <c r="E13546" s="64">
        <v>0</v>
      </c>
      <c r="F13546" s="64">
        <v>0</v>
      </c>
      <c r="G13546" s="64">
        <v>2</v>
      </c>
      <c r="H13546" s="64">
        <v>2</v>
      </c>
    </row>
    <row r="13547" spans="1:8" x14ac:dyDescent="0.3">
      <c r="A13547" s="63" t="s">
        <v>14020</v>
      </c>
      <c r="B13547" s="63" t="s">
        <v>14021</v>
      </c>
      <c r="C13547" s="63" t="s">
        <v>622</v>
      </c>
      <c r="D13547" s="63" t="s">
        <v>623</v>
      </c>
      <c r="E13547" s="64">
        <v>0</v>
      </c>
      <c r="F13547" s="64">
        <v>0</v>
      </c>
      <c r="G13547" s="64">
        <v>5</v>
      </c>
      <c r="H13547" s="64">
        <v>5</v>
      </c>
    </row>
    <row r="13548" spans="1:8" x14ac:dyDescent="0.3">
      <c r="A13548" s="63" t="s">
        <v>14549</v>
      </c>
      <c r="B13548" s="63" t="s">
        <v>14550</v>
      </c>
      <c r="C13548" s="63" t="s">
        <v>4130</v>
      </c>
      <c r="D13548" s="63" t="s">
        <v>4131</v>
      </c>
      <c r="E13548" s="64">
        <v>0</v>
      </c>
      <c r="F13548" s="64">
        <v>1</v>
      </c>
      <c r="G13548" s="64">
        <v>0</v>
      </c>
      <c r="H13548" s="64">
        <v>1</v>
      </c>
    </row>
    <row r="13549" spans="1:8" x14ac:dyDescent="0.3">
      <c r="A13549" s="63" t="s">
        <v>14549</v>
      </c>
      <c r="B13549" s="63" t="s">
        <v>14550</v>
      </c>
      <c r="C13549" s="63" t="s">
        <v>3912</v>
      </c>
      <c r="D13549" s="63" t="s">
        <v>3913</v>
      </c>
      <c r="E13549" s="64">
        <v>0</v>
      </c>
      <c r="F13549" s="64">
        <v>0</v>
      </c>
      <c r="G13549" s="64">
        <v>1</v>
      </c>
      <c r="H13549" s="64">
        <v>1</v>
      </c>
    </row>
    <row r="13550" spans="1:8" x14ac:dyDescent="0.3">
      <c r="A13550" s="63" t="s">
        <v>14549</v>
      </c>
      <c r="B13550" s="63" t="s">
        <v>14550</v>
      </c>
      <c r="C13550" s="63" t="s">
        <v>8700</v>
      </c>
      <c r="D13550" s="63" t="s">
        <v>14537</v>
      </c>
      <c r="E13550" s="64">
        <v>2</v>
      </c>
      <c r="F13550" s="64">
        <v>3</v>
      </c>
      <c r="G13550" s="64">
        <v>0</v>
      </c>
      <c r="H13550" s="64">
        <v>3</v>
      </c>
    </row>
    <row r="13551" spans="1:8" x14ac:dyDescent="0.3">
      <c r="A13551" s="63" t="s">
        <v>14549</v>
      </c>
      <c r="B13551" s="63" t="s">
        <v>14550</v>
      </c>
      <c r="C13551" s="63" t="s">
        <v>3930</v>
      </c>
      <c r="D13551" s="63" t="s">
        <v>3931</v>
      </c>
      <c r="E13551" s="64">
        <v>0</v>
      </c>
      <c r="F13551" s="64">
        <v>0</v>
      </c>
      <c r="G13551" s="64">
        <v>8</v>
      </c>
      <c r="H13551" s="64">
        <v>8</v>
      </c>
    </row>
    <row r="13552" spans="1:8" x14ac:dyDescent="0.3">
      <c r="A13552" s="63" t="s">
        <v>14549</v>
      </c>
      <c r="B13552" s="63" t="s">
        <v>14550</v>
      </c>
      <c r="C13552" s="63" t="s">
        <v>4988</v>
      </c>
      <c r="D13552" s="63" t="s">
        <v>4989</v>
      </c>
      <c r="E13552" s="64">
        <v>0</v>
      </c>
      <c r="F13552" s="64">
        <v>0</v>
      </c>
      <c r="G13552" s="64">
        <v>1</v>
      </c>
      <c r="H13552" s="64">
        <v>1</v>
      </c>
    </row>
    <row r="13553" spans="1:8" x14ac:dyDescent="0.3">
      <c r="A13553" s="63" t="s">
        <v>14549</v>
      </c>
      <c r="B13553" s="63" t="s">
        <v>14550</v>
      </c>
      <c r="C13553" s="63" t="s">
        <v>3377</v>
      </c>
      <c r="D13553" s="63" t="s">
        <v>3378</v>
      </c>
      <c r="E13553" s="64">
        <v>0</v>
      </c>
      <c r="F13553" s="64">
        <v>2</v>
      </c>
      <c r="G13553" s="64">
        <v>0</v>
      </c>
      <c r="H13553" s="64">
        <v>2</v>
      </c>
    </row>
    <row r="13554" spans="1:8" x14ac:dyDescent="0.3">
      <c r="A13554" s="63" t="s">
        <v>14549</v>
      </c>
      <c r="B13554" s="63" t="s">
        <v>14550</v>
      </c>
      <c r="C13554" s="63" t="s">
        <v>3249</v>
      </c>
      <c r="D13554" s="63" t="s">
        <v>3250</v>
      </c>
      <c r="E13554" s="64">
        <v>0</v>
      </c>
      <c r="F13554" s="64">
        <v>1</v>
      </c>
      <c r="G13554" s="64">
        <v>1</v>
      </c>
      <c r="H13554" s="64">
        <v>2</v>
      </c>
    </row>
    <row r="13555" spans="1:8" x14ac:dyDescent="0.3">
      <c r="A13555" s="63" t="s">
        <v>14549</v>
      </c>
      <c r="B13555" s="63" t="s">
        <v>14550</v>
      </c>
      <c r="C13555" s="63" t="s">
        <v>3397</v>
      </c>
      <c r="D13555" s="63" t="s">
        <v>3398</v>
      </c>
      <c r="E13555" s="64">
        <v>0</v>
      </c>
      <c r="F13555" s="64">
        <v>9</v>
      </c>
      <c r="G13555" s="64">
        <v>0</v>
      </c>
      <c r="H13555" s="64">
        <v>9</v>
      </c>
    </row>
    <row r="13556" spans="1:8" x14ac:dyDescent="0.3">
      <c r="A13556" s="63" t="s">
        <v>14549</v>
      </c>
      <c r="B13556" s="63" t="s">
        <v>14550</v>
      </c>
      <c r="C13556" s="63" t="s">
        <v>4037</v>
      </c>
      <c r="D13556" s="63" t="s">
        <v>4038</v>
      </c>
      <c r="E13556" s="64">
        <v>0</v>
      </c>
      <c r="F13556" s="64">
        <v>0</v>
      </c>
      <c r="G13556" s="64">
        <v>1</v>
      </c>
      <c r="H13556" s="64">
        <v>1</v>
      </c>
    </row>
    <row r="13557" spans="1:8" x14ac:dyDescent="0.3">
      <c r="A13557" s="63" t="s">
        <v>14549</v>
      </c>
      <c r="B13557" s="63" t="s">
        <v>14550</v>
      </c>
      <c r="C13557" s="63" t="s">
        <v>3399</v>
      </c>
      <c r="D13557" s="63" t="s">
        <v>3400</v>
      </c>
      <c r="E13557" s="64">
        <v>0</v>
      </c>
      <c r="F13557" s="64">
        <v>9</v>
      </c>
      <c r="G13557" s="64">
        <v>4</v>
      </c>
      <c r="H13557" s="64">
        <v>13</v>
      </c>
    </row>
    <row r="13558" spans="1:8" x14ac:dyDescent="0.3">
      <c r="A13558" s="63" t="s">
        <v>14549</v>
      </c>
      <c r="B13558" s="63" t="s">
        <v>14550</v>
      </c>
      <c r="C13558" s="63" t="s">
        <v>3222</v>
      </c>
      <c r="D13558" s="63" t="s">
        <v>3223</v>
      </c>
      <c r="E13558" s="64">
        <v>0</v>
      </c>
      <c r="F13558" s="64">
        <v>1</v>
      </c>
      <c r="G13558" s="64">
        <v>3</v>
      </c>
      <c r="H13558" s="64">
        <v>4</v>
      </c>
    </row>
    <row r="13559" spans="1:8" x14ac:dyDescent="0.3">
      <c r="A13559" s="63" t="s">
        <v>14549</v>
      </c>
      <c r="B13559" s="63" t="s">
        <v>14550</v>
      </c>
      <c r="C13559" s="63" t="s">
        <v>3661</v>
      </c>
      <c r="D13559" s="63" t="s">
        <v>3662</v>
      </c>
      <c r="E13559" s="64">
        <v>0</v>
      </c>
      <c r="F13559" s="64">
        <v>0</v>
      </c>
      <c r="G13559" s="64">
        <v>2</v>
      </c>
      <c r="H13559" s="64">
        <v>2</v>
      </c>
    </row>
    <row r="13560" spans="1:8" x14ac:dyDescent="0.3">
      <c r="A13560" s="63" t="s">
        <v>14549</v>
      </c>
      <c r="B13560" s="63" t="s">
        <v>14550</v>
      </c>
      <c r="C13560" s="63" t="s">
        <v>3454</v>
      </c>
      <c r="D13560" s="63" t="s">
        <v>3455</v>
      </c>
      <c r="E13560" s="64">
        <v>0</v>
      </c>
      <c r="F13560" s="64">
        <v>15</v>
      </c>
      <c r="G13560" s="64">
        <v>0</v>
      </c>
      <c r="H13560" s="64">
        <v>15</v>
      </c>
    </row>
    <row r="13561" spans="1:8" x14ac:dyDescent="0.3">
      <c r="A13561" s="63" t="s">
        <v>14549</v>
      </c>
      <c r="B13561" s="63" t="s">
        <v>14550</v>
      </c>
      <c r="C13561" s="63" t="s">
        <v>8818</v>
      </c>
      <c r="D13561" s="63" t="s">
        <v>8819</v>
      </c>
      <c r="E13561" s="64">
        <v>0</v>
      </c>
      <c r="F13561" s="64">
        <v>0</v>
      </c>
      <c r="G13561" s="64">
        <v>1</v>
      </c>
      <c r="H13561" s="64">
        <v>1</v>
      </c>
    </row>
    <row r="13562" spans="1:8" x14ac:dyDescent="0.3">
      <c r="A13562" s="63" t="s">
        <v>14549</v>
      </c>
      <c r="B13562" s="63" t="s">
        <v>14550</v>
      </c>
      <c r="C13562" s="63" t="s">
        <v>3954</v>
      </c>
      <c r="D13562" s="63" t="s">
        <v>3955</v>
      </c>
      <c r="E13562" s="64">
        <v>0</v>
      </c>
      <c r="F13562" s="64">
        <v>1</v>
      </c>
      <c r="G13562" s="64">
        <v>2</v>
      </c>
      <c r="H13562" s="64">
        <v>3</v>
      </c>
    </row>
    <row r="13563" spans="1:8" x14ac:dyDescent="0.3">
      <c r="A13563" s="63" t="s">
        <v>14549</v>
      </c>
      <c r="B13563" s="63" t="s">
        <v>14550</v>
      </c>
      <c r="C13563" s="63" t="s">
        <v>3787</v>
      </c>
      <c r="D13563" s="63" t="s">
        <v>3788</v>
      </c>
      <c r="E13563" s="64">
        <v>0</v>
      </c>
      <c r="F13563" s="64">
        <v>1</v>
      </c>
      <c r="G13563" s="64">
        <v>1</v>
      </c>
      <c r="H13563" s="64">
        <v>2</v>
      </c>
    </row>
    <row r="13564" spans="1:8" x14ac:dyDescent="0.3">
      <c r="A13564" s="63" t="s">
        <v>14549</v>
      </c>
      <c r="B13564" s="63" t="s">
        <v>14550</v>
      </c>
      <c r="C13564" s="63" t="s">
        <v>4079</v>
      </c>
      <c r="D13564" s="63" t="s">
        <v>906</v>
      </c>
      <c r="E13564" s="64">
        <v>1</v>
      </c>
      <c r="F13564" s="64">
        <v>17</v>
      </c>
      <c r="G13564" s="64">
        <v>4</v>
      </c>
      <c r="H13564" s="64">
        <v>21</v>
      </c>
    </row>
    <row r="13565" spans="1:8" x14ac:dyDescent="0.3">
      <c r="A13565" s="63" t="s">
        <v>14549</v>
      </c>
      <c r="B13565" s="63" t="s">
        <v>14550</v>
      </c>
      <c r="C13565" s="63" t="s">
        <v>3647</v>
      </c>
      <c r="D13565" s="63" t="s">
        <v>3648</v>
      </c>
      <c r="E13565" s="64">
        <v>0</v>
      </c>
      <c r="F13565" s="64">
        <v>1</v>
      </c>
      <c r="G13565" s="64">
        <v>0</v>
      </c>
      <c r="H13565" s="64">
        <v>1</v>
      </c>
    </row>
    <row r="13566" spans="1:8" x14ac:dyDescent="0.3">
      <c r="A13566" s="63" t="s">
        <v>14549</v>
      </c>
      <c r="B13566" s="63" t="s">
        <v>14550</v>
      </c>
      <c r="C13566" s="63" t="s">
        <v>4082</v>
      </c>
      <c r="D13566" s="63" t="s">
        <v>4083</v>
      </c>
      <c r="E13566" s="64">
        <v>0</v>
      </c>
      <c r="F13566" s="64">
        <v>0</v>
      </c>
      <c r="G13566" s="64">
        <v>34</v>
      </c>
      <c r="H13566" s="64">
        <v>34</v>
      </c>
    </row>
    <row r="13567" spans="1:8" x14ac:dyDescent="0.3">
      <c r="A13567" s="63" t="s">
        <v>14549</v>
      </c>
      <c r="B13567" s="63" t="s">
        <v>14550</v>
      </c>
      <c r="C13567" s="63" t="s">
        <v>3269</v>
      </c>
      <c r="D13567" s="63" t="s">
        <v>3270</v>
      </c>
      <c r="E13567" s="64">
        <v>0</v>
      </c>
      <c r="F13567" s="64">
        <v>0</v>
      </c>
      <c r="G13567" s="64">
        <v>73</v>
      </c>
      <c r="H13567" s="64">
        <v>73</v>
      </c>
    </row>
    <row r="13568" spans="1:8" x14ac:dyDescent="0.3">
      <c r="A13568" s="63" t="s">
        <v>14549</v>
      </c>
      <c r="B13568" s="63" t="s">
        <v>14550</v>
      </c>
      <c r="C13568" s="63" t="s">
        <v>3486</v>
      </c>
      <c r="D13568" s="63" t="s">
        <v>3487</v>
      </c>
      <c r="E13568" s="64">
        <v>0</v>
      </c>
      <c r="F13568" s="64">
        <v>0</v>
      </c>
      <c r="G13568" s="64">
        <v>2</v>
      </c>
      <c r="H13568" s="64">
        <v>2</v>
      </c>
    </row>
    <row r="13569" spans="1:8" x14ac:dyDescent="0.3">
      <c r="A13569" s="63" t="s">
        <v>14549</v>
      </c>
      <c r="B13569" s="63" t="s">
        <v>14550</v>
      </c>
      <c r="C13569" s="63" t="s">
        <v>3764</v>
      </c>
      <c r="D13569" s="63" t="s">
        <v>14551</v>
      </c>
      <c r="E13569" s="64">
        <v>0</v>
      </c>
      <c r="F13569" s="64">
        <v>1</v>
      </c>
      <c r="G13569" s="64">
        <v>0</v>
      </c>
      <c r="H13569" s="64">
        <v>1</v>
      </c>
    </row>
    <row r="13570" spans="1:8" x14ac:dyDescent="0.3">
      <c r="A13570" s="63" t="s">
        <v>14549</v>
      </c>
      <c r="B13570" s="63" t="s">
        <v>14550</v>
      </c>
      <c r="C13570" s="63" t="s">
        <v>4055</v>
      </c>
      <c r="D13570" s="63" t="s">
        <v>14522</v>
      </c>
      <c r="E13570" s="64">
        <v>0</v>
      </c>
      <c r="F13570" s="64">
        <v>0</v>
      </c>
      <c r="G13570" s="64">
        <v>21</v>
      </c>
      <c r="H13570" s="64">
        <v>21</v>
      </c>
    </row>
    <row r="13571" spans="1:8" x14ac:dyDescent="0.3">
      <c r="A13571" s="63" t="s">
        <v>14549</v>
      </c>
      <c r="B13571" s="63" t="s">
        <v>14550</v>
      </c>
      <c r="C13571" s="63" t="s">
        <v>3851</v>
      </c>
      <c r="D13571" s="63" t="s">
        <v>3852</v>
      </c>
      <c r="E13571" s="64">
        <v>0</v>
      </c>
      <c r="F13571" s="64">
        <v>3</v>
      </c>
      <c r="G13571" s="64">
        <v>1</v>
      </c>
      <c r="H13571" s="64">
        <v>4</v>
      </c>
    </row>
    <row r="13572" spans="1:8" x14ac:dyDescent="0.3">
      <c r="A13572" s="63" t="s">
        <v>14549</v>
      </c>
      <c r="B13572" s="63" t="s">
        <v>14550</v>
      </c>
      <c r="C13572" s="63" t="s">
        <v>8671</v>
      </c>
      <c r="D13572" s="63" t="s">
        <v>8672</v>
      </c>
      <c r="E13572" s="64">
        <v>0</v>
      </c>
      <c r="F13572" s="64">
        <v>1</v>
      </c>
      <c r="G13572" s="64">
        <v>0</v>
      </c>
      <c r="H13572" s="64">
        <v>1</v>
      </c>
    </row>
    <row r="13573" spans="1:8" x14ac:dyDescent="0.3">
      <c r="A13573" s="63" t="s">
        <v>14549</v>
      </c>
      <c r="B13573" s="63" t="s">
        <v>14550</v>
      </c>
      <c r="C13573" s="63" t="s">
        <v>3979</v>
      </c>
      <c r="D13573" s="63" t="s">
        <v>3980</v>
      </c>
      <c r="E13573" s="64">
        <v>0</v>
      </c>
      <c r="F13573" s="64">
        <v>0</v>
      </c>
      <c r="G13573" s="64">
        <v>1</v>
      </c>
      <c r="H13573" s="64">
        <v>1</v>
      </c>
    </row>
    <row r="13574" spans="1:8" x14ac:dyDescent="0.3">
      <c r="A13574" s="63" t="s">
        <v>14549</v>
      </c>
      <c r="B13574" s="63" t="s">
        <v>14550</v>
      </c>
      <c r="C13574" s="63" t="s">
        <v>4080</v>
      </c>
      <c r="D13574" s="63" t="s">
        <v>4081</v>
      </c>
      <c r="E13574" s="64">
        <v>0</v>
      </c>
      <c r="F13574" s="64">
        <v>0</v>
      </c>
      <c r="G13574" s="64">
        <v>1</v>
      </c>
      <c r="H13574" s="64">
        <v>1</v>
      </c>
    </row>
    <row r="13575" spans="1:8" x14ac:dyDescent="0.3">
      <c r="A13575" s="63" t="s">
        <v>14549</v>
      </c>
      <c r="B13575" s="63" t="s">
        <v>14550</v>
      </c>
      <c r="C13575" s="63" t="s">
        <v>3594</v>
      </c>
      <c r="D13575" s="63" t="s">
        <v>3595</v>
      </c>
      <c r="E13575" s="64">
        <v>1</v>
      </c>
      <c r="F13575" s="64">
        <v>2</v>
      </c>
      <c r="G13575" s="64">
        <v>1</v>
      </c>
      <c r="H13575" s="64">
        <v>3</v>
      </c>
    </row>
    <row r="13576" spans="1:8" x14ac:dyDescent="0.3">
      <c r="A13576" s="63" t="s">
        <v>14549</v>
      </c>
      <c r="B13576" s="63" t="s">
        <v>14550</v>
      </c>
      <c r="C13576" s="63" t="s">
        <v>8206</v>
      </c>
      <c r="D13576" s="63" t="s">
        <v>14542</v>
      </c>
      <c r="E13576" s="64">
        <v>0</v>
      </c>
      <c r="F13576" s="64">
        <v>1</v>
      </c>
      <c r="G13576" s="64">
        <v>0</v>
      </c>
      <c r="H13576" s="64">
        <v>1</v>
      </c>
    </row>
    <row r="13577" spans="1:8" x14ac:dyDescent="0.3">
      <c r="A13577" s="63" t="s">
        <v>14549</v>
      </c>
      <c r="B13577" s="63" t="s">
        <v>14550</v>
      </c>
      <c r="C13577" s="63" t="s">
        <v>3277</v>
      </c>
      <c r="D13577" s="63" t="s">
        <v>14544</v>
      </c>
      <c r="E13577" s="64">
        <v>7</v>
      </c>
      <c r="F13577" s="64">
        <v>7</v>
      </c>
      <c r="G13577" s="64">
        <v>0</v>
      </c>
      <c r="H13577" s="64">
        <v>7</v>
      </c>
    </row>
    <row r="13578" spans="1:8" x14ac:dyDescent="0.3">
      <c r="A13578" s="63" t="s">
        <v>14549</v>
      </c>
      <c r="B13578" s="63" t="s">
        <v>14550</v>
      </c>
      <c r="C13578" s="63" t="s">
        <v>4001</v>
      </c>
      <c r="D13578" s="63" t="s">
        <v>4002</v>
      </c>
      <c r="E13578" s="64">
        <v>1</v>
      </c>
      <c r="F13578" s="64">
        <v>3</v>
      </c>
      <c r="G13578" s="64">
        <v>2</v>
      </c>
      <c r="H13578" s="64">
        <v>5</v>
      </c>
    </row>
    <row r="13579" spans="1:8" x14ac:dyDescent="0.3">
      <c r="A13579" s="63" t="s">
        <v>14549</v>
      </c>
      <c r="B13579" s="63" t="s">
        <v>14550</v>
      </c>
      <c r="C13579" s="63" t="s">
        <v>3701</v>
      </c>
      <c r="D13579" s="63" t="s">
        <v>3702</v>
      </c>
      <c r="E13579" s="64">
        <v>0</v>
      </c>
      <c r="F13579" s="64">
        <v>4</v>
      </c>
      <c r="G13579" s="64">
        <v>0</v>
      </c>
      <c r="H13579" s="64">
        <v>4</v>
      </c>
    </row>
    <row r="13580" spans="1:8" x14ac:dyDescent="0.3">
      <c r="A13580" s="63" t="s">
        <v>14549</v>
      </c>
      <c r="B13580" s="63" t="s">
        <v>14550</v>
      </c>
      <c r="C13580" s="63" t="s">
        <v>3247</v>
      </c>
      <c r="D13580" s="63" t="s">
        <v>3248</v>
      </c>
      <c r="E13580" s="64">
        <v>0</v>
      </c>
      <c r="F13580" s="64">
        <v>0</v>
      </c>
      <c r="G13580" s="64">
        <v>23</v>
      </c>
      <c r="H13580" s="64">
        <v>23</v>
      </c>
    </row>
    <row r="13581" spans="1:8" x14ac:dyDescent="0.3">
      <c r="A13581" s="63" t="s">
        <v>14549</v>
      </c>
      <c r="B13581" s="63" t="s">
        <v>14550</v>
      </c>
      <c r="C13581" s="63" t="s">
        <v>3612</v>
      </c>
      <c r="D13581" s="63" t="s">
        <v>14545</v>
      </c>
      <c r="E13581" s="64">
        <v>0</v>
      </c>
      <c r="F13581" s="64">
        <v>3</v>
      </c>
      <c r="G13581" s="64">
        <v>0</v>
      </c>
      <c r="H13581" s="64">
        <v>3</v>
      </c>
    </row>
    <row r="13582" spans="1:8" x14ac:dyDescent="0.3">
      <c r="A13582" s="63" t="s">
        <v>14549</v>
      </c>
      <c r="B13582" s="63" t="s">
        <v>14550</v>
      </c>
      <c r="C13582" s="63" t="s">
        <v>3563</v>
      </c>
      <c r="D13582" s="63" t="s">
        <v>14546</v>
      </c>
      <c r="E13582" s="64">
        <v>0</v>
      </c>
      <c r="F13582" s="64">
        <v>4</v>
      </c>
      <c r="G13582" s="64">
        <v>2</v>
      </c>
      <c r="H13582" s="64">
        <v>6</v>
      </c>
    </row>
    <row r="13583" spans="1:8" x14ac:dyDescent="0.3">
      <c r="A13583" s="63" t="s">
        <v>14549</v>
      </c>
      <c r="B13583" s="63" t="s">
        <v>14550</v>
      </c>
      <c r="C13583" s="63" t="s">
        <v>11949</v>
      </c>
      <c r="D13583" s="63" t="s">
        <v>14526</v>
      </c>
      <c r="E13583" s="64">
        <v>0</v>
      </c>
      <c r="F13583" s="64">
        <v>0</v>
      </c>
      <c r="G13583" s="64">
        <v>11</v>
      </c>
      <c r="H13583" s="64">
        <v>11</v>
      </c>
    </row>
    <row r="13584" spans="1:8" x14ac:dyDescent="0.3">
      <c r="A13584" s="63" t="s">
        <v>14549</v>
      </c>
      <c r="B13584" s="63" t="s">
        <v>14550</v>
      </c>
      <c r="C13584" s="63" t="s">
        <v>7962</v>
      </c>
      <c r="D13584" s="63" t="s">
        <v>14552</v>
      </c>
      <c r="E13584" s="64">
        <v>0</v>
      </c>
      <c r="F13584" s="64">
        <v>1</v>
      </c>
      <c r="G13584" s="64">
        <v>0</v>
      </c>
      <c r="H13584" s="64">
        <v>1</v>
      </c>
    </row>
    <row r="13585" spans="1:8" x14ac:dyDescent="0.3">
      <c r="A13585" s="63" t="s">
        <v>14549</v>
      </c>
      <c r="B13585" s="63" t="s">
        <v>14550</v>
      </c>
      <c r="C13585" s="63" t="s">
        <v>3785</v>
      </c>
      <c r="D13585" s="63" t="s">
        <v>14527</v>
      </c>
      <c r="E13585" s="64">
        <v>3</v>
      </c>
      <c r="F13585" s="64">
        <v>21</v>
      </c>
      <c r="G13585" s="64">
        <v>4</v>
      </c>
      <c r="H13585" s="64">
        <v>25</v>
      </c>
    </row>
    <row r="13586" spans="1:8" x14ac:dyDescent="0.3">
      <c r="A13586" s="63" t="s">
        <v>14549</v>
      </c>
      <c r="B13586" s="63" t="s">
        <v>14550</v>
      </c>
      <c r="C13586" s="63" t="s">
        <v>3420</v>
      </c>
      <c r="D13586" s="63" t="s">
        <v>14212</v>
      </c>
      <c r="E13586" s="64">
        <v>0</v>
      </c>
      <c r="F13586" s="64">
        <v>10</v>
      </c>
      <c r="G13586" s="64">
        <v>7</v>
      </c>
      <c r="H13586" s="64">
        <v>17</v>
      </c>
    </row>
    <row r="13587" spans="1:8" x14ac:dyDescent="0.3">
      <c r="A13587" s="63" t="s">
        <v>14549</v>
      </c>
      <c r="B13587" s="63" t="s">
        <v>14550</v>
      </c>
      <c r="C13587" s="63" t="s">
        <v>8659</v>
      </c>
      <c r="D13587" s="63" t="s">
        <v>14553</v>
      </c>
      <c r="E13587" s="64">
        <v>0</v>
      </c>
      <c r="F13587" s="64">
        <v>1</v>
      </c>
      <c r="G13587" s="64">
        <v>0</v>
      </c>
      <c r="H13587" s="64">
        <v>1</v>
      </c>
    </row>
    <row r="13588" spans="1:8" x14ac:dyDescent="0.3">
      <c r="A13588" s="63" t="s">
        <v>14549</v>
      </c>
      <c r="B13588" s="63" t="s">
        <v>14550</v>
      </c>
      <c r="C13588" s="63" t="s">
        <v>4033</v>
      </c>
      <c r="D13588" s="63" t="s">
        <v>14529</v>
      </c>
      <c r="E13588" s="64">
        <v>0</v>
      </c>
      <c r="F13588" s="64">
        <v>0</v>
      </c>
      <c r="G13588" s="64">
        <v>2</v>
      </c>
      <c r="H13588" s="64">
        <v>2</v>
      </c>
    </row>
    <row r="13589" spans="1:8" x14ac:dyDescent="0.3">
      <c r="A13589" s="63" t="s">
        <v>14549</v>
      </c>
      <c r="B13589" s="63" t="s">
        <v>14550</v>
      </c>
      <c r="C13589" s="63" t="s">
        <v>3359</v>
      </c>
      <c r="D13589" s="63" t="s">
        <v>14531</v>
      </c>
      <c r="E13589" s="64">
        <v>0</v>
      </c>
      <c r="F13589" s="64">
        <v>0</v>
      </c>
      <c r="G13589" s="64">
        <v>3</v>
      </c>
      <c r="H13589" s="64">
        <v>3</v>
      </c>
    </row>
    <row r="13590" spans="1:8" x14ac:dyDescent="0.3">
      <c r="A13590" s="63" t="s">
        <v>14549</v>
      </c>
      <c r="B13590" s="63" t="s">
        <v>14550</v>
      </c>
      <c r="C13590" s="63" t="s">
        <v>8210</v>
      </c>
      <c r="D13590" s="63" t="s">
        <v>14532</v>
      </c>
      <c r="E13590" s="64">
        <v>0</v>
      </c>
      <c r="F13590" s="64">
        <v>0</v>
      </c>
      <c r="G13590" s="64">
        <v>2</v>
      </c>
      <c r="H13590" s="64">
        <v>2</v>
      </c>
    </row>
    <row r="13591" spans="1:8" x14ac:dyDescent="0.3">
      <c r="A13591" s="63" t="s">
        <v>14549</v>
      </c>
      <c r="B13591" s="63" t="s">
        <v>14550</v>
      </c>
      <c r="C13591" s="63" t="s">
        <v>3565</v>
      </c>
      <c r="D13591" s="63" t="s">
        <v>565</v>
      </c>
      <c r="E13591" s="64">
        <v>0</v>
      </c>
      <c r="F13591" s="64">
        <v>14</v>
      </c>
      <c r="G13591" s="64">
        <v>2</v>
      </c>
      <c r="H13591" s="64">
        <v>16</v>
      </c>
    </row>
    <row r="13592" spans="1:8" x14ac:dyDescent="0.3">
      <c r="A13592" s="63" t="s">
        <v>14549</v>
      </c>
      <c r="B13592" s="63" t="s">
        <v>14550</v>
      </c>
      <c r="C13592" s="63" t="s">
        <v>3271</v>
      </c>
      <c r="D13592" s="63" t="s">
        <v>14548</v>
      </c>
      <c r="E13592" s="64">
        <v>13</v>
      </c>
      <c r="F13592" s="64">
        <v>84</v>
      </c>
      <c r="G13592" s="64">
        <v>27</v>
      </c>
      <c r="H13592" s="64">
        <v>111</v>
      </c>
    </row>
    <row r="13593" spans="1:8" x14ac:dyDescent="0.3">
      <c r="A13593" s="63" t="s">
        <v>14549</v>
      </c>
      <c r="B13593" s="63" t="s">
        <v>14550</v>
      </c>
      <c r="C13593" s="63" t="s">
        <v>3863</v>
      </c>
      <c r="D13593" s="63" t="s">
        <v>14206</v>
      </c>
      <c r="E13593" s="64">
        <v>1</v>
      </c>
      <c r="F13593" s="64">
        <v>3</v>
      </c>
      <c r="G13593" s="64">
        <v>1</v>
      </c>
      <c r="H13593" s="64">
        <v>4</v>
      </c>
    </row>
    <row r="13594" spans="1:8" x14ac:dyDescent="0.3">
      <c r="A13594" s="63" t="s">
        <v>14549</v>
      </c>
      <c r="B13594" s="63" t="s">
        <v>14550</v>
      </c>
      <c r="C13594" s="63" t="s">
        <v>3864</v>
      </c>
      <c r="D13594" s="63" t="s">
        <v>13990</v>
      </c>
      <c r="E13594" s="64">
        <v>0</v>
      </c>
      <c r="F13594" s="64">
        <v>0</v>
      </c>
      <c r="G13594" s="64">
        <v>11</v>
      </c>
      <c r="H13594" s="64">
        <v>11</v>
      </c>
    </row>
    <row r="13595" spans="1:8" x14ac:dyDescent="0.3">
      <c r="A13595" s="63" t="s">
        <v>14549</v>
      </c>
      <c r="B13595" s="63" t="s">
        <v>14550</v>
      </c>
      <c r="C13595" s="63" t="s">
        <v>3687</v>
      </c>
      <c r="D13595" s="63" t="s">
        <v>13890</v>
      </c>
      <c r="E13595" s="64">
        <v>1</v>
      </c>
      <c r="F13595" s="64">
        <v>15</v>
      </c>
      <c r="G13595" s="64">
        <v>2</v>
      </c>
      <c r="H13595" s="64">
        <v>17</v>
      </c>
    </row>
    <row r="13596" spans="1:8" x14ac:dyDescent="0.3">
      <c r="A13596" s="63" t="s">
        <v>14549</v>
      </c>
      <c r="B13596" s="63" t="s">
        <v>14550</v>
      </c>
      <c r="C13596" s="63" t="s">
        <v>3275</v>
      </c>
      <c r="D13596" s="63" t="s">
        <v>3276</v>
      </c>
      <c r="E13596" s="64">
        <v>6</v>
      </c>
      <c r="F13596" s="64">
        <v>2</v>
      </c>
      <c r="G13596" s="64">
        <v>0</v>
      </c>
      <c r="H13596" s="64">
        <v>2</v>
      </c>
    </row>
    <row r="13597" spans="1:8" x14ac:dyDescent="0.3">
      <c r="A13597" s="63" t="s">
        <v>14549</v>
      </c>
      <c r="B13597" s="63" t="s">
        <v>14550</v>
      </c>
      <c r="C13597" s="63" t="s">
        <v>3793</v>
      </c>
      <c r="D13597" s="63" t="s">
        <v>3794</v>
      </c>
      <c r="E13597" s="64">
        <v>0</v>
      </c>
      <c r="F13597" s="64">
        <v>0</v>
      </c>
      <c r="G13597" s="64">
        <v>5</v>
      </c>
      <c r="H13597" s="64">
        <v>5</v>
      </c>
    </row>
    <row r="13598" spans="1:8" x14ac:dyDescent="0.3">
      <c r="A13598" s="63" t="s">
        <v>14549</v>
      </c>
      <c r="B13598" s="63" t="s">
        <v>14550</v>
      </c>
      <c r="C13598" s="63" t="s">
        <v>4084</v>
      </c>
      <c r="D13598" s="63" t="s">
        <v>1998</v>
      </c>
      <c r="E13598" s="64">
        <v>1</v>
      </c>
      <c r="F13598" s="64">
        <v>21</v>
      </c>
      <c r="G13598" s="64">
        <v>6</v>
      </c>
      <c r="H13598" s="64">
        <v>27</v>
      </c>
    </row>
    <row r="13599" spans="1:8" x14ac:dyDescent="0.3">
      <c r="A13599" s="63" t="s">
        <v>14549</v>
      </c>
      <c r="B13599" s="63" t="s">
        <v>14550</v>
      </c>
      <c r="C13599" s="63" t="s">
        <v>4791</v>
      </c>
      <c r="D13599" s="63" t="s">
        <v>4792</v>
      </c>
      <c r="E13599" s="64">
        <v>0</v>
      </c>
      <c r="F13599" s="64">
        <v>0</v>
      </c>
      <c r="G13599" s="64">
        <v>1</v>
      </c>
      <c r="H13599" s="64">
        <v>1</v>
      </c>
    </row>
    <row r="13600" spans="1:8" x14ac:dyDescent="0.3">
      <c r="A13600" s="63" t="s">
        <v>14549</v>
      </c>
      <c r="B13600" s="63" t="s">
        <v>14550</v>
      </c>
      <c r="C13600" s="63" t="s">
        <v>3651</v>
      </c>
      <c r="D13600" s="63" t="s">
        <v>3652</v>
      </c>
      <c r="E13600" s="64">
        <v>0</v>
      </c>
      <c r="F13600" s="64">
        <v>3</v>
      </c>
      <c r="G13600" s="64">
        <v>3</v>
      </c>
      <c r="H13600" s="64">
        <v>6</v>
      </c>
    </row>
    <row r="13601" spans="1:8" x14ac:dyDescent="0.3">
      <c r="A13601" s="63" t="s">
        <v>14549</v>
      </c>
      <c r="B13601" s="63" t="s">
        <v>14550</v>
      </c>
      <c r="C13601" s="63" t="s">
        <v>3837</v>
      </c>
      <c r="D13601" s="63" t="s">
        <v>3838</v>
      </c>
      <c r="E13601" s="64">
        <v>0</v>
      </c>
      <c r="F13601" s="64">
        <v>1</v>
      </c>
      <c r="G13601" s="64">
        <v>0</v>
      </c>
      <c r="H13601" s="64">
        <v>1</v>
      </c>
    </row>
    <row r="13602" spans="1:8" x14ac:dyDescent="0.3">
      <c r="A13602" s="63" t="s">
        <v>14549</v>
      </c>
      <c r="B13602" s="63" t="s">
        <v>14550</v>
      </c>
      <c r="C13602" s="63" t="s">
        <v>3566</v>
      </c>
      <c r="D13602" s="63" t="s">
        <v>3567</v>
      </c>
      <c r="E13602" s="64">
        <v>1</v>
      </c>
      <c r="F13602" s="64">
        <v>8</v>
      </c>
      <c r="G13602" s="64">
        <v>5</v>
      </c>
      <c r="H13602" s="64">
        <v>13</v>
      </c>
    </row>
    <row r="13603" spans="1:8" x14ac:dyDescent="0.3">
      <c r="A13603" s="63" t="s">
        <v>14549</v>
      </c>
      <c r="B13603" s="63" t="s">
        <v>14550</v>
      </c>
      <c r="C13603" s="63" t="s">
        <v>3791</v>
      </c>
      <c r="D13603" s="63" t="s">
        <v>3792</v>
      </c>
      <c r="E13603" s="64">
        <v>1</v>
      </c>
      <c r="F13603" s="64">
        <v>3</v>
      </c>
      <c r="G13603" s="64">
        <v>0</v>
      </c>
      <c r="H13603" s="64">
        <v>3</v>
      </c>
    </row>
    <row r="13604" spans="1:8" x14ac:dyDescent="0.3">
      <c r="A13604" s="63" t="s">
        <v>14549</v>
      </c>
      <c r="B13604" s="63" t="s">
        <v>14550</v>
      </c>
      <c r="C13604" s="63" t="s">
        <v>3789</v>
      </c>
      <c r="D13604" s="63" t="s">
        <v>3790</v>
      </c>
      <c r="E13604" s="64">
        <v>2</v>
      </c>
      <c r="F13604" s="64">
        <v>5</v>
      </c>
      <c r="G13604" s="64">
        <v>1</v>
      </c>
      <c r="H13604" s="64">
        <v>6</v>
      </c>
    </row>
    <row r="13605" spans="1:8" x14ac:dyDescent="0.3">
      <c r="A13605" s="63" t="s">
        <v>14549</v>
      </c>
      <c r="B13605" s="63" t="s">
        <v>14550</v>
      </c>
      <c r="C13605" s="63" t="s">
        <v>3421</v>
      </c>
      <c r="D13605" s="63" t="s">
        <v>3422</v>
      </c>
      <c r="E13605" s="64">
        <v>2</v>
      </c>
      <c r="F13605" s="64">
        <v>8</v>
      </c>
      <c r="G13605" s="64">
        <v>0</v>
      </c>
      <c r="H13605" s="64">
        <v>8</v>
      </c>
    </row>
    <row r="13606" spans="1:8" x14ac:dyDescent="0.3">
      <c r="A13606" s="63" t="s">
        <v>13962</v>
      </c>
      <c r="B13606" s="63" t="s">
        <v>13963</v>
      </c>
      <c r="C13606" s="63" t="s">
        <v>394</v>
      </c>
      <c r="D13606" s="63" t="s">
        <v>395</v>
      </c>
      <c r="E13606" s="64">
        <v>22</v>
      </c>
      <c r="F13606" s="64">
        <v>63</v>
      </c>
      <c r="G13606" s="64">
        <v>0</v>
      </c>
      <c r="H13606" s="64">
        <v>63</v>
      </c>
    </row>
    <row r="13607" spans="1:8" x14ac:dyDescent="0.3">
      <c r="A13607" s="63" t="s">
        <v>13962</v>
      </c>
      <c r="B13607" s="63" t="s">
        <v>13963</v>
      </c>
      <c r="C13607" s="63" t="s">
        <v>408</v>
      </c>
      <c r="D13607" s="63" t="s">
        <v>409</v>
      </c>
      <c r="E13607" s="64">
        <v>0</v>
      </c>
      <c r="F13607" s="64">
        <v>2</v>
      </c>
      <c r="G13607" s="64">
        <v>0</v>
      </c>
      <c r="H13607" s="64">
        <v>2</v>
      </c>
    </row>
    <row r="13608" spans="1:8" x14ac:dyDescent="0.3">
      <c r="A13608" s="63" t="s">
        <v>13962</v>
      </c>
      <c r="B13608" s="63" t="s">
        <v>13963</v>
      </c>
      <c r="C13608" s="63" t="s">
        <v>426</v>
      </c>
      <c r="D13608" s="63" t="s">
        <v>427</v>
      </c>
      <c r="E13608" s="64">
        <v>3</v>
      </c>
      <c r="F13608" s="64">
        <v>12</v>
      </c>
      <c r="G13608" s="64">
        <v>3</v>
      </c>
      <c r="H13608" s="64">
        <v>15</v>
      </c>
    </row>
    <row r="13609" spans="1:8" x14ac:dyDescent="0.3">
      <c r="A13609" s="63" t="s">
        <v>13962</v>
      </c>
      <c r="B13609" s="63" t="s">
        <v>13963</v>
      </c>
      <c r="C13609" s="63" t="s">
        <v>316</v>
      </c>
      <c r="D13609" s="63" t="s">
        <v>13942</v>
      </c>
      <c r="E13609" s="64">
        <v>0</v>
      </c>
      <c r="F13609" s="64">
        <v>0</v>
      </c>
      <c r="G13609" s="64">
        <v>51</v>
      </c>
      <c r="H13609" s="64">
        <v>51</v>
      </c>
    </row>
    <row r="13610" spans="1:8" x14ac:dyDescent="0.3">
      <c r="A13610" s="63" t="s">
        <v>13962</v>
      </c>
      <c r="B13610" s="63" t="s">
        <v>13963</v>
      </c>
      <c r="C13610" s="63" t="s">
        <v>406</v>
      </c>
      <c r="D13610" s="63" t="s">
        <v>13947</v>
      </c>
      <c r="E13610" s="64">
        <v>5</v>
      </c>
      <c r="F13610" s="64">
        <v>2</v>
      </c>
      <c r="G13610" s="64">
        <v>0</v>
      </c>
      <c r="H13610" s="64">
        <v>2</v>
      </c>
    </row>
    <row r="13611" spans="1:8" x14ac:dyDescent="0.3">
      <c r="A13611" s="63" t="s">
        <v>13962</v>
      </c>
      <c r="B13611" s="63" t="s">
        <v>13963</v>
      </c>
      <c r="C13611" s="63" t="s">
        <v>12453</v>
      </c>
      <c r="D13611" s="63" t="s">
        <v>12454</v>
      </c>
      <c r="E13611" s="64">
        <v>0</v>
      </c>
      <c r="F13611" s="64">
        <v>3</v>
      </c>
      <c r="G13611" s="64">
        <v>0</v>
      </c>
      <c r="H13611" s="64">
        <v>3</v>
      </c>
    </row>
    <row r="13612" spans="1:8" x14ac:dyDescent="0.3">
      <c r="A13612" s="63" t="s">
        <v>15057</v>
      </c>
      <c r="B13612" s="63" t="s">
        <v>15058</v>
      </c>
      <c r="C13612" s="63" t="s">
        <v>9399</v>
      </c>
      <c r="D13612" s="63" t="s">
        <v>9400</v>
      </c>
      <c r="E13612" s="64">
        <v>0</v>
      </c>
      <c r="F13612" s="64">
        <v>23</v>
      </c>
      <c r="G13612" s="64">
        <v>6</v>
      </c>
      <c r="H13612" s="64">
        <v>29</v>
      </c>
    </row>
    <row r="13613" spans="1:8" x14ac:dyDescent="0.3">
      <c r="A13613" s="63" t="s">
        <v>15057</v>
      </c>
      <c r="B13613" s="63" t="s">
        <v>15058</v>
      </c>
      <c r="C13613" s="63" t="s">
        <v>1664</v>
      </c>
      <c r="D13613" s="63" t="s">
        <v>1665</v>
      </c>
      <c r="E13613" s="64">
        <v>0</v>
      </c>
      <c r="F13613" s="64">
        <v>0</v>
      </c>
      <c r="G13613" s="64">
        <v>2</v>
      </c>
      <c r="H13613" s="64">
        <v>2</v>
      </c>
    </row>
    <row r="13614" spans="1:8" x14ac:dyDescent="0.3">
      <c r="A13614" s="63" t="s">
        <v>15057</v>
      </c>
      <c r="B13614" s="63" t="s">
        <v>15058</v>
      </c>
      <c r="C13614" s="63" t="s">
        <v>2346</v>
      </c>
      <c r="D13614" s="63" t="s">
        <v>2347</v>
      </c>
      <c r="E13614" s="64">
        <v>0</v>
      </c>
      <c r="F13614" s="64">
        <v>2</v>
      </c>
      <c r="G13614" s="64">
        <v>0</v>
      </c>
      <c r="H13614" s="64">
        <v>2</v>
      </c>
    </row>
    <row r="13615" spans="1:8" x14ac:dyDescent="0.3">
      <c r="A13615" s="63" t="s">
        <v>15057</v>
      </c>
      <c r="B13615" s="63" t="s">
        <v>15058</v>
      </c>
      <c r="C13615" s="63" t="s">
        <v>9361</v>
      </c>
      <c r="D13615" s="63" t="s">
        <v>9362</v>
      </c>
      <c r="E13615" s="64">
        <v>94</v>
      </c>
      <c r="F13615" s="64">
        <v>173</v>
      </c>
      <c r="G13615" s="64">
        <v>0</v>
      </c>
      <c r="H13615" s="64">
        <v>173</v>
      </c>
    </row>
    <row r="13616" spans="1:8" x14ac:dyDescent="0.3">
      <c r="A13616" s="63" t="s">
        <v>15057</v>
      </c>
      <c r="B13616" s="63" t="s">
        <v>15058</v>
      </c>
      <c r="C13616" s="63" t="s">
        <v>9363</v>
      </c>
      <c r="D13616" s="63" t="s">
        <v>9364</v>
      </c>
      <c r="E13616" s="64">
        <v>0</v>
      </c>
      <c r="F13616" s="64">
        <v>0</v>
      </c>
      <c r="G13616" s="64">
        <v>166</v>
      </c>
      <c r="H13616" s="64">
        <v>166</v>
      </c>
    </row>
    <row r="13617" spans="1:8" x14ac:dyDescent="0.3">
      <c r="A13617" s="63" t="s">
        <v>15057</v>
      </c>
      <c r="B13617" s="63" t="s">
        <v>15058</v>
      </c>
      <c r="C13617" s="63" t="s">
        <v>2336</v>
      </c>
      <c r="D13617" s="63" t="s">
        <v>14377</v>
      </c>
      <c r="E13617" s="64">
        <v>0</v>
      </c>
      <c r="F13617" s="64">
        <v>2</v>
      </c>
      <c r="G13617" s="64">
        <v>0</v>
      </c>
      <c r="H13617" s="64">
        <v>2</v>
      </c>
    </row>
    <row r="13618" spans="1:8" x14ac:dyDescent="0.3">
      <c r="A13618" s="63" t="s">
        <v>15057</v>
      </c>
      <c r="B13618" s="63" t="s">
        <v>15058</v>
      </c>
      <c r="C13618" s="63" t="s">
        <v>622</v>
      </c>
      <c r="D13618" s="63" t="s">
        <v>623</v>
      </c>
      <c r="E13618" s="64">
        <v>0</v>
      </c>
      <c r="F13618" s="64">
        <v>0</v>
      </c>
      <c r="G13618" s="64">
        <v>8</v>
      </c>
      <c r="H13618" s="64">
        <v>8</v>
      </c>
    </row>
    <row r="13619" spans="1:8" x14ac:dyDescent="0.3">
      <c r="A13619" s="63" t="s">
        <v>15057</v>
      </c>
      <c r="B13619" s="63" t="s">
        <v>15058</v>
      </c>
      <c r="C13619" s="63" t="s">
        <v>9365</v>
      </c>
      <c r="D13619" s="63" t="s">
        <v>9366</v>
      </c>
      <c r="E13619" s="64">
        <v>0</v>
      </c>
      <c r="F13619" s="64">
        <v>4</v>
      </c>
      <c r="G13619" s="64">
        <v>5</v>
      </c>
      <c r="H13619" s="64">
        <v>9</v>
      </c>
    </row>
    <row r="13620" spans="1:8" x14ac:dyDescent="0.3">
      <c r="A13620" s="63" t="s">
        <v>15747</v>
      </c>
      <c r="B13620" s="63" t="s">
        <v>15748</v>
      </c>
      <c r="C13620" s="63" t="s">
        <v>13224</v>
      </c>
      <c r="D13620" s="63" t="s">
        <v>14837</v>
      </c>
      <c r="E13620" s="64">
        <v>2</v>
      </c>
      <c r="F13620" s="64">
        <v>6</v>
      </c>
      <c r="G13620" s="64">
        <v>3</v>
      </c>
      <c r="H13620" s="64">
        <v>9</v>
      </c>
    </row>
    <row r="13621" spans="1:8" x14ac:dyDescent="0.3">
      <c r="A13621" s="63" t="s">
        <v>15747</v>
      </c>
      <c r="B13621" s="63" t="s">
        <v>15748</v>
      </c>
      <c r="C13621" s="63" t="s">
        <v>13511</v>
      </c>
      <c r="D13621" s="63" t="s">
        <v>13512</v>
      </c>
      <c r="E13621" s="64">
        <v>0</v>
      </c>
      <c r="F13621" s="64">
        <v>0</v>
      </c>
      <c r="G13621" s="64">
        <v>9</v>
      </c>
      <c r="H13621" s="64">
        <v>9</v>
      </c>
    </row>
    <row r="13622" spans="1:8" x14ac:dyDescent="0.3">
      <c r="A13622" s="63" t="s">
        <v>15747</v>
      </c>
      <c r="B13622" s="63" t="s">
        <v>15748</v>
      </c>
      <c r="C13622" s="63" t="s">
        <v>5861</v>
      </c>
      <c r="D13622" s="63" t="s">
        <v>5862</v>
      </c>
      <c r="E13622" s="64">
        <v>0</v>
      </c>
      <c r="F13622" s="64">
        <v>0</v>
      </c>
      <c r="G13622" s="64">
        <v>6</v>
      </c>
      <c r="H13622" s="64">
        <v>6</v>
      </c>
    </row>
    <row r="13623" spans="1:8" x14ac:dyDescent="0.3">
      <c r="A13623" s="63" t="s">
        <v>15747</v>
      </c>
      <c r="B13623" s="63" t="s">
        <v>15748</v>
      </c>
      <c r="C13623" s="63" t="s">
        <v>14680</v>
      </c>
      <c r="D13623" s="63" t="s">
        <v>14681</v>
      </c>
      <c r="E13623" s="64">
        <v>0</v>
      </c>
      <c r="F13623" s="64">
        <v>0</v>
      </c>
      <c r="G13623" s="64">
        <v>1</v>
      </c>
      <c r="H13623" s="64">
        <v>1</v>
      </c>
    </row>
    <row r="13624" spans="1:8" x14ac:dyDescent="0.3">
      <c r="A13624" s="63" t="s">
        <v>15747</v>
      </c>
      <c r="B13624" s="63" t="s">
        <v>15748</v>
      </c>
      <c r="C13624" s="63" t="s">
        <v>13521</v>
      </c>
      <c r="D13624" s="63" t="s">
        <v>14752</v>
      </c>
      <c r="E13624" s="64">
        <v>1</v>
      </c>
      <c r="F13624" s="64">
        <v>22</v>
      </c>
      <c r="G13624" s="64">
        <v>11</v>
      </c>
      <c r="H13624" s="64">
        <v>33</v>
      </c>
    </row>
    <row r="13625" spans="1:8" x14ac:dyDescent="0.3">
      <c r="A13625" s="63" t="s">
        <v>15747</v>
      </c>
      <c r="B13625" s="63" t="s">
        <v>15748</v>
      </c>
      <c r="C13625" s="63" t="s">
        <v>5532</v>
      </c>
      <c r="D13625" s="63" t="s">
        <v>14816</v>
      </c>
      <c r="E13625" s="64">
        <v>0</v>
      </c>
      <c r="F13625" s="64">
        <v>1</v>
      </c>
      <c r="G13625" s="64">
        <v>1</v>
      </c>
      <c r="H13625" s="64">
        <v>2</v>
      </c>
    </row>
    <row r="13626" spans="1:8" x14ac:dyDescent="0.3">
      <c r="A13626" s="63" t="s">
        <v>15747</v>
      </c>
      <c r="B13626" s="63" t="s">
        <v>15748</v>
      </c>
      <c r="C13626" s="63" t="s">
        <v>13027</v>
      </c>
      <c r="D13626" s="63" t="s">
        <v>13028</v>
      </c>
      <c r="E13626" s="64">
        <v>0</v>
      </c>
      <c r="F13626" s="64">
        <v>4</v>
      </c>
      <c r="G13626" s="64">
        <v>2</v>
      </c>
      <c r="H13626" s="64">
        <v>6</v>
      </c>
    </row>
    <row r="13627" spans="1:8" x14ac:dyDescent="0.3">
      <c r="A13627" s="63" t="s">
        <v>15747</v>
      </c>
      <c r="B13627" s="63" t="s">
        <v>15748</v>
      </c>
      <c r="C13627" s="63" t="s">
        <v>12937</v>
      </c>
      <c r="D13627" s="63" t="s">
        <v>12938</v>
      </c>
      <c r="E13627" s="64">
        <v>0</v>
      </c>
      <c r="F13627" s="64">
        <v>0</v>
      </c>
      <c r="G13627" s="64">
        <v>3</v>
      </c>
      <c r="H13627" s="64">
        <v>3</v>
      </c>
    </row>
    <row r="13628" spans="1:8" x14ac:dyDescent="0.3">
      <c r="A13628" s="63" t="s">
        <v>15747</v>
      </c>
      <c r="B13628" s="63" t="s">
        <v>15748</v>
      </c>
      <c r="C13628" s="63" t="s">
        <v>5898</v>
      </c>
      <c r="D13628" s="63" t="s">
        <v>5899</v>
      </c>
      <c r="E13628" s="64">
        <v>0</v>
      </c>
      <c r="F13628" s="64">
        <v>0</v>
      </c>
      <c r="G13628" s="64">
        <v>2</v>
      </c>
      <c r="H13628" s="64">
        <v>2</v>
      </c>
    </row>
    <row r="13629" spans="1:8" x14ac:dyDescent="0.3">
      <c r="A13629" s="63" t="s">
        <v>15747</v>
      </c>
      <c r="B13629" s="63" t="s">
        <v>15748</v>
      </c>
      <c r="C13629" s="63" t="s">
        <v>13314</v>
      </c>
      <c r="D13629" s="63" t="s">
        <v>14755</v>
      </c>
      <c r="E13629" s="64">
        <v>0</v>
      </c>
      <c r="F13629" s="64">
        <v>0</v>
      </c>
      <c r="G13629" s="64">
        <v>6</v>
      </c>
      <c r="H13629" s="64">
        <v>6</v>
      </c>
    </row>
    <row r="13630" spans="1:8" x14ac:dyDescent="0.3">
      <c r="A13630" s="63" t="s">
        <v>15747</v>
      </c>
      <c r="B13630" s="63" t="s">
        <v>15748</v>
      </c>
      <c r="C13630" s="63" t="s">
        <v>13039</v>
      </c>
      <c r="D13630" s="63" t="s">
        <v>13040</v>
      </c>
      <c r="E13630" s="64">
        <v>0</v>
      </c>
      <c r="F13630" s="64">
        <v>2</v>
      </c>
      <c r="G13630" s="64">
        <v>1</v>
      </c>
      <c r="H13630" s="64">
        <v>3</v>
      </c>
    </row>
    <row r="13631" spans="1:8" x14ac:dyDescent="0.3">
      <c r="A13631" s="63" t="s">
        <v>15747</v>
      </c>
      <c r="B13631" s="63" t="s">
        <v>15748</v>
      </c>
      <c r="C13631" s="63" t="s">
        <v>13491</v>
      </c>
      <c r="D13631" s="63" t="s">
        <v>13492</v>
      </c>
      <c r="E13631" s="64">
        <v>0</v>
      </c>
      <c r="F13631" s="64">
        <v>0</v>
      </c>
      <c r="G13631" s="64">
        <v>3</v>
      </c>
      <c r="H13631" s="64">
        <v>3</v>
      </c>
    </row>
    <row r="13632" spans="1:8" x14ac:dyDescent="0.3">
      <c r="A13632" s="63" t="s">
        <v>15747</v>
      </c>
      <c r="B13632" s="63" t="s">
        <v>15748</v>
      </c>
      <c r="C13632" s="63" t="s">
        <v>1241</v>
      </c>
      <c r="D13632" s="63" t="s">
        <v>1242</v>
      </c>
      <c r="E13632" s="64">
        <v>0</v>
      </c>
      <c r="F13632" s="64">
        <v>0</v>
      </c>
      <c r="G13632" s="64">
        <v>1</v>
      </c>
      <c r="H13632" s="64">
        <v>1</v>
      </c>
    </row>
    <row r="13633" spans="1:8" x14ac:dyDescent="0.3">
      <c r="A13633" s="63" t="s">
        <v>15747</v>
      </c>
      <c r="B13633" s="63" t="s">
        <v>15748</v>
      </c>
      <c r="C13633" s="63" t="s">
        <v>13092</v>
      </c>
      <c r="D13633" s="63" t="s">
        <v>13093</v>
      </c>
      <c r="E13633" s="64">
        <v>0</v>
      </c>
      <c r="F13633" s="64">
        <v>0</v>
      </c>
      <c r="G13633" s="64">
        <v>6</v>
      </c>
      <c r="H13633" s="64">
        <v>6</v>
      </c>
    </row>
    <row r="13634" spans="1:8" x14ac:dyDescent="0.3">
      <c r="A13634" s="63" t="s">
        <v>15747</v>
      </c>
      <c r="B13634" s="63" t="s">
        <v>15748</v>
      </c>
      <c r="C13634" s="63" t="s">
        <v>13049</v>
      </c>
      <c r="D13634" s="63" t="s">
        <v>13050</v>
      </c>
      <c r="E13634" s="64">
        <v>0</v>
      </c>
      <c r="F13634" s="64">
        <v>0</v>
      </c>
      <c r="G13634" s="64">
        <v>1</v>
      </c>
      <c r="H13634" s="64">
        <v>1</v>
      </c>
    </row>
    <row r="13635" spans="1:8" x14ac:dyDescent="0.3">
      <c r="A13635" s="63" t="s">
        <v>15747</v>
      </c>
      <c r="B13635" s="63" t="s">
        <v>15748</v>
      </c>
      <c r="C13635" s="63" t="s">
        <v>2039</v>
      </c>
      <c r="D13635" s="63" t="s">
        <v>2040</v>
      </c>
      <c r="E13635" s="64">
        <v>0</v>
      </c>
      <c r="F13635" s="64">
        <v>0</v>
      </c>
      <c r="G13635" s="64">
        <v>1</v>
      </c>
      <c r="H13635" s="64">
        <v>1</v>
      </c>
    </row>
    <row r="13636" spans="1:8" x14ac:dyDescent="0.3">
      <c r="A13636" s="63" t="s">
        <v>15747</v>
      </c>
      <c r="B13636" s="63" t="s">
        <v>15748</v>
      </c>
      <c r="C13636" s="63" t="s">
        <v>13108</v>
      </c>
      <c r="D13636" s="63" t="s">
        <v>14167</v>
      </c>
      <c r="E13636" s="64">
        <v>0</v>
      </c>
      <c r="F13636" s="64">
        <v>3</v>
      </c>
      <c r="G13636" s="64">
        <v>1</v>
      </c>
      <c r="H13636" s="64">
        <v>4</v>
      </c>
    </row>
    <row r="13637" spans="1:8" x14ac:dyDescent="0.3">
      <c r="A13637" s="63" t="s">
        <v>15747</v>
      </c>
      <c r="B13637" s="63" t="s">
        <v>15748</v>
      </c>
      <c r="C13637" s="63" t="s">
        <v>13154</v>
      </c>
      <c r="D13637" s="63" t="s">
        <v>14196</v>
      </c>
      <c r="E13637" s="64">
        <v>0</v>
      </c>
      <c r="F13637" s="64">
        <v>0</v>
      </c>
      <c r="G13637" s="64">
        <v>1</v>
      </c>
      <c r="H13637" s="64">
        <v>1</v>
      </c>
    </row>
    <row r="13638" spans="1:8" x14ac:dyDescent="0.3">
      <c r="A13638" s="63" t="s">
        <v>15747</v>
      </c>
      <c r="B13638" s="63" t="s">
        <v>15748</v>
      </c>
      <c r="C13638" s="63" t="s">
        <v>13513</v>
      </c>
      <c r="D13638" s="63" t="s">
        <v>14768</v>
      </c>
      <c r="E13638" s="64">
        <v>0</v>
      </c>
      <c r="F13638" s="64">
        <v>1</v>
      </c>
      <c r="G13638" s="64">
        <v>0</v>
      </c>
      <c r="H13638" s="64">
        <v>1</v>
      </c>
    </row>
    <row r="13639" spans="1:8" x14ac:dyDescent="0.3">
      <c r="A13639" s="63" t="s">
        <v>15747</v>
      </c>
      <c r="B13639" s="63" t="s">
        <v>15748</v>
      </c>
      <c r="C13639" s="63" t="s">
        <v>13094</v>
      </c>
      <c r="D13639" s="63" t="s">
        <v>14769</v>
      </c>
      <c r="E13639" s="64">
        <v>0</v>
      </c>
      <c r="F13639" s="64">
        <v>0</v>
      </c>
      <c r="G13639" s="64">
        <v>1</v>
      </c>
      <c r="H13639" s="64">
        <v>1</v>
      </c>
    </row>
    <row r="13640" spans="1:8" x14ac:dyDescent="0.3">
      <c r="A13640" s="63" t="s">
        <v>15747</v>
      </c>
      <c r="B13640" s="63" t="s">
        <v>15748</v>
      </c>
      <c r="C13640" s="63" t="s">
        <v>13326</v>
      </c>
      <c r="D13640" s="63" t="s">
        <v>13327</v>
      </c>
      <c r="E13640" s="64">
        <v>0</v>
      </c>
      <c r="F13640" s="64">
        <v>0</v>
      </c>
      <c r="G13640" s="64">
        <v>2</v>
      </c>
      <c r="H13640" s="64">
        <v>2</v>
      </c>
    </row>
    <row r="13641" spans="1:8" x14ac:dyDescent="0.3">
      <c r="A13641" s="63" t="s">
        <v>15747</v>
      </c>
      <c r="B13641" s="63" t="s">
        <v>15748</v>
      </c>
      <c r="C13641" s="63" t="s">
        <v>13026</v>
      </c>
      <c r="D13641" s="63" t="s">
        <v>4694</v>
      </c>
      <c r="E13641" s="64">
        <v>0</v>
      </c>
      <c r="F13641" s="64">
        <v>1</v>
      </c>
      <c r="G13641" s="64">
        <v>1</v>
      </c>
      <c r="H13641" s="64">
        <v>2</v>
      </c>
    </row>
    <row r="13642" spans="1:8" x14ac:dyDescent="0.3">
      <c r="A13642" s="63" t="s">
        <v>15747</v>
      </c>
      <c r="B13642" s="63" t="s">
        <v>15748</v>
      </c>
      <c r="C13642" s="63" t="s">
        <v>13318</v>
      </c>
      <c r="D13642" s="63" t="s">
        <v>13319</v>
      </c>
      <c r="E13642" s="64">
        <v>0</v>
      </c>
      <c r="F13642" s="64">
        <v>0</v>
      </c>
      <c r="G13642" s="64">
        <v>6</v>
      </c>
      <c r="H13642" s="64">
        <v>6</v>
      </c>
    </row>
    <row r="13643" spans="1:8" x14ac:dyDescent="0.3">
      <c r="A13643" s="63" t="s">
        <v>14594</v>
      </c>
      <c r="B13643" s="63" t="s">
        <v>14595</v>
      </c>
      <c r="C13643" s="63" t="s">
        <v>6632</v>
      </c>
      <c r="D13643" s="63" t="s">
        <v>6633</v>
      </c>
      <c r="E13643" s="64">
        <v>0</v>
      </c>
      <c r="F13643" s="64">
        <v>1</v>
      </c>
      <c r="G13643" s="64">
        <v>0</v>
      </c>
      <c r="H13643" s="64">
        <v>1</v>
      </c>
    </row>
    <row r="13644" spans="1:8" x14ac:dyDescent="0.3">
      <c r="A13644" s="63" t="s">
        <v>14594</v>
      </c>
      <c r="B13644" s="63" t="s">
        <v>14595</v>
      </c>
      <c r="C13644" s="63" t="s">
        <v>6825</v>
      </c>
      <c r="D13644" s="63" t="s">
        <v>6826</v>
      </c>
      <c r="E13644" s="64">
        <v>0</v>
      </c>
      <c r="F13644" s="64">
        <v>1</v>
      </c>
      <c r="G13644" s="64">
        <v>0</v>
      </c>
      <c r="H13644" s="64">
        <v>1</v>
      </c>
    </row>
    <row r="13645" spans="1:8" x14ac:dyDescent="0.3">
      <c r="A13645" s="63" t="s">
        <v>14594</v>
      </c>
      <c r="B13645" s="63" t="s">
        <v>14595</v>
      </c>
      <c r="C13645" s="63" t="s">
        <v>4057</v>
      </c>
      <c r="D13645" s="63" t="s">
        <v>14521</v>
      </c>
      <c r="E13645" s="64">
        <v>1</v>
      </c>
      <c r="F13645" s="64">
        <v>2</v>
      </c>
      <c r="G13645" s="64">
        <v>0</v>
      </c>
      <c r="H13645" s="64">
        <v>2</v>
      </c>
    </row>
    <row r="13646" spans="1:8" x14ac:dyDescent="0.3">
      <c r="A13646" s="63" t="s">
        <v>14594</v>
      </c>
      <c r="B13646" s="63" t="s">
        <v>14595</v>
      </c>
      <c r="C13646" s="63" t="s">
        <v>3912</v>
      </c>
      <c r="D13646" s="63" t="s">
        <v>3913</v>
      </c>
      <c r="E13646" s="64">
        <v>2</v>
      </c>
      <c r="F13646" s="64">
        <v>4</v>
      </c>
      <c r="G13646" s="64">
        <v>0</v>
      </c>
      <c r="H13646" s="64">
        <v>4</v>
      </c>
    </row>
    <row r="13647" spans="1:8" x14ac:dyDescent="0.3">
      <c r="A13647" s="63" t="s">
        <v>14594</v>
      </c>
      <c r="B13647" s="63" t="s">
        <v>14595</v>
      </c>
      <c r="C13647" s="63" t="s">
        <v>3249</v>
      </c>
      <c r="D13647" s="63" t="s">
        <v>3250</v>
      </c>
      <c r="E13647" s="64">
        <v>2</v>
      </c>
      <c r="F13647" s="64">
        <v>17</v>
      </c>
      <c r="G13647" s="64">
        <v>0</v>
      </c>
      <c r="H13647" s="64">
        <v>17</v>
      </c>
    </row>
    <row r="13648" spans="1:8" x14ac:dyDescent="0.3">
      <c r="A13648" s="63" t="s">
        <v>14594</v>
      </c>
      <c r="B13648" s="63" t="s">
        <v>14595</v>
      </c>
      <c r="C13648" s="63" t="s">
        <v>8199</v>
      </c>
      <c r="D13648" s="63" t="s">
        <v>8200</v>
      </c>
      <c r="E13648" s="64">
        <v>0</v>
      </c>
      <c r="F13648" s="64">
        <v>1</v>
      </c>
      <c r="G13648" s="64">
        <v>0</v>
      </c>
      <c r="H13648" s="64">
        <v>1</v>
      </c>
    </row>
    <row r="13649" spans="1:8" x14ac:dyDescent="0.3">
      <c r="A13649" s="63" t="s">
        <v>14594</v>
      </c>
      <c r="B13649" s="63" t="s">
        <v>14595</v>
      </c>
      <c r="C13649" s="63" t="s">
        <v>3661</v>
      </c>
      <c r="D13649" s="63" t="s">
        <v>3662</v>
      </c>
      <c r="E13649" s="64">
        <v>0</v>
      </c>
      <c r="F13649" s="64">
        <v>5</v>
      </c>
      <c r="G13649" s="64">
        <v>0</v>
      </c>
      <c r="H13649" s="64">
        <v>5</v>
      </c>
    </row>
    <row r="13650" spans="1:8" x14ac:dyDescent="0.3">
      <c r="A13650" s="63" t="s">
        <v>14594</v>
      </c>
      <c r="B13650" s="63" t="s">
        <v>14595</v>
      </c>
      <c r="C13650" s="63" t="s">
        <v>3454</v>
      </c>
      <c r="D13650" s="63" t="s">
        <v>3455</v>
      </c>
      <c r="E13650" s="64">
        <v>6</v>
      </c>
      <c r="F13650" s="64">
        <v>6</v>
      </c>
      <c r="G13650" s="64">
        <v>0</v>
      </c>
      <c r="H13650" s="64">
        <v>6</v>
      </c>
    </row>
    <row r="13651" spans="1:8" x14ac:dyDescent="0.3">
      <c r="A13651" s="63" t="s">
        <v>14594</v>
      </c>
      <c r="B13651" s="63" t="s">
        <v>14595</v>
      </c>
      <c r="C13651" s="63" t="s">
        <v>3954</v>
      </c>
      <c r="D13651" s="63" t="s">
        <v>3955</v>
      </c>
      <c r="E13651" s="64">
        <v>0</v>
      </c>
      <c r="F13651" s="64">
        <v>1</v>
      </c>
      <c r="G13651" s="64">
        <v>0</v>
      </c>
      <c r="H13651" s="64">
        <v>1</v>
      </c>
    </row>
    <row r="13652" spans="1:8" x14ac:dyDescent="0.3">
      <c r="A13652" s="63" t="s">
        <v>14594</v>
      </c>
      <c r="B13652" s="63" t="s">
        <v>14595</v>
      </c>
      <c r="C13652" s="63" t="s">
        <v>3535</v>
      </c>
      <c r="D13652" s="63" t="s">
        <v>3536</v>
      </c>
      <c r="E13652" s="64">
        <v>4</v>
      </c>
      <c r="F13652" s="64">
        <v>16</v>
      </c>
      <c r="G13652" s="64">
        <v>0</v>
      </c>
      <c r="H13652" s="64">
        <v>16</v>
      </c>
    </row>
    <row r="13653" spans="1:8" x14ac:dyDescent="0.3">
      <c r="A13653" s="63" t="s">
        <v>14594</v>
      </c>
      <c r="B13653" s="63" t="s">
        <v>14595</v>
      </c>
      <c r="C13653" s="63" t="s">
        <v>3787</v>
      </c>
      <c r="D13653" s="63" t="s">
        <v>3788</v>
      </c>
      <c r="E13653" s="64">
        <v>0</v>
      </c>
      <c r="F13653" s="64">
        <v>1</v>
      </c>
      <c r="G13653" s="64">
        <v>0</v>
      </c>
      <c r="H13653" s="64">
        <v>1</v>
      </c>
    </row>
    <row r="13654" spans="1:8" x14ac:dyDescent="0.3">
      <c r="A13654" s="63" t="s">
        <v>14594</v>
      </c>
      <c r="B13654" s="63" t="s">
        <v>14595</v>
      </c>
      <c r="C13654" s="63" t="s">
        <v>3647</v>
      </c>
      <c r="D13654" s="63" t="s">
        <v>3648</v>
      </c>
      <c r="E13654" s="64">
        <v>4</v>
      </c>
      <c r="F13654" s="64">
        <v>35</v>
      </c>
      <c r="G13654" s="64">
        <v>0</v>
      </c>
      <c r="H13654" s="64">
        <v>35</v>
      </c>
    </row>
    <row r="13655" spans="1:8" x14ac:dyDescent="0.3">
      <c r="A13655" s="63" t="s">
        <v>14594</v>
      </c>
      <c r="B13655" s="63" t="s">
        <v>14595</v>
      </c>
      <c r="C13655" s="63" t="s">
        <v>8661</v>
      </c>
      <c r="D13655" s="63" t="s">
        <v>14539</v>
      </c>
      <c r="E13655" s="64">
        <v>1</v>
      </c>
      <c r="F13655" s="64">
        <v>1</v>
      </c>
      <c r="G13655" s="64">
        <v>0</v>
      </c>
      <c r="H13655" s="64">
        <v>1</v>
      </c>
    </row>
    <row r="13656" spans="1:8" x14ac:dyDescent="0.3">
      <c r="A13656" s="63" t="s">
        <v>14594</v>
      </c>
      <c r="B13656" s="63" t="s">
        <v>14595</v>
      </c>
      <c r="C13656" s="63" t="s">
        <v>3269</v>
      </c>
      <c r="D13656" s="63" t="s">
        <v>3270</v>
      </c>
      <c r="E13656" s="64">
        <v>0</v>
      </c>
      <c r="F13656" s="64">
        <v>5</v>
      </c>
      <c r="G13656" s="64">
        <v>0</v>
      </c>
      <c r="H13656" s="64">
        <v>5</v>
      </c>
    </row>
    <row r="13657" spans="1:8" x14ac:dyDescent="0.3">
      <c r="A13657" s="63" t="s">
        <v>14594</v>
      </c>
      <c r="B13657" s="63" t="s">
        <v>14595</v>
      </c>
      <c r="C13657" s="63" t="s">
        <v>3486</v>
      </c>
      <c r="D13657" s="63" t="s">
        <v>3487</v>
      </c>
      <c r="E13657" s="64">
        <v>0</v>
      </c>
      <c r="F13657" s="64">
        <v>4</v>
      </c>
      <c r="G13657" s="64">
        <v>0</v>
      </c>
      <c r="H13657" s="64">
        <v>4</v>
      </c>
    </row>
    <row r="13658" spans="1:8" x14ac:dyDescent="0.3">
      <c r="A13658" s="63" t="s">
        <v>14594</v>
      </c>
      <c r="B13658" s="63" t="s">
        <v>14595</v>
      </c>
      <c r="C13658" s="63" t="s">
        <v>3891</v>
      </c>
      <c r="D13658" s="63" t="s">
        <v>3892</v>
      </c>
      <c r="E13658" s="64">
        <v>1</v>
      </c>
      <c r="F13658" s="64">
        <v>1</v>
      </c>
      <c r="G13658" s="64">
        <v>0</v>
      </c>
      <c r="H13658" s="64">
        <v>1</v>
      </c>
    </row>
    <row r="13659" spans="1:8" x14ac:dyDescent="0.3">
      <c r="A13659" s="63" t="s">
        <v>14594</v>
      </c>
      <c r="B13659" s="63" t="s">
        <v>14595</v>
      </c>
      <c r="C13659" s="63" t="s">
        <v>12127</v>
      </c>
      <c r="D13659" s="63" t="s">
        <v>12128</v>
      </c>
      <c r="E13659" s="64">
        <v>1</v>
      </c>
      <c r="F13659" s="64">
        <v>1</v>
      </c>
      <c r="G13659" s="64">
        <v>0</v>
      </c>
      <c r="H13659" s="64">
        <v>1</v>
      </c>
    </row>
    <row r="13660" spans="1:8" x14ac:dyDescent="0.3">
      <c r="A13660" s="63" t="s">
        <v>14594</v>
      </c>
      <c r="B13660" s="63" t="s">
        <v>14595</v>
      </c>
      <c r="C13660" s="63" t="s">
        <v>3851</v>
      </c>
      <c r="D13660" s="63" t="s">
        <v>3852</v>
      </c>
      <c r="E13660" s="64">
        <v>1</v>
      </c>
      <c r="F13660" s="64">
        <v>15</v>
      </c>
      <c r="G13660" s="64">
        <v>0</v>
      </c>
      <c r="H13660" s="64">
        <v>15</v>
      </c>
    </row>
    <row r="13661" spans="1:8" x14ac:dyDescent="0.3">
      <c r="A13661" s="63" t="s">
        <v>14594</v>
      </c>
      <c r="B13661" s="63" t="s">
        <v>14595</v>
      </c>
      <c r="C13661" s="63" t="s">
        <v>3452</v>
      </c>
      <c r="D13661" s="63" t="s">
        <v>3453</v>
      </c>
      <c r="E13661" s="64">
        <v>7</v>
      </c>
      <c r="F13661" s="64">
        <v>47</v>
      </c>
      <c r="G13661" s="64">
        <v>0</v>
      </c>
      <c r="H13661" s="64">
        <v>47</v>
      </c>
    </row>
    <row r="13662" spans="1:8" x14ac:dyDescent="0.3">
      <c r="A13662" s="63" t="s">
        <v>14594</v>
      </c>
      <c r="B13662" s="63" t="s">
        <v>14595</v>
      </c>
      <c r="C13662" s="63" t="s">
        <v>3594</v>
      </c>
      <c r="D13662" s="63" t="s">
        <v>3595</v>
      </c>
      <c r="E13662" s="64">
        <v>3</v>
      </c>
      <c r="F13662" s="64">
        <v>17</v>
      </c>
      <c r="G13662" s="64">
        <v>0</v>
      </c>
      <c r="H13662" s="64">
        <v>17</v>
      </c>
    </row>
    <row r="13663" spans="1:8" x14ac:dyDescent="0.3">
      <c r="A13663" s="63" t="s">
        <v>14594</v>
      </c>
      <c r="B13663" s="63" t="s">
        <v>14595</v>
      </c>
      <c r="C13663" s="63" t="s">
        <v>8369</v>
      </c>
      <c r="D13663" s="63" t="s">
        <v>14596</v>
      </c>
      <c r="E13663" s="64">
        <v>0</v>
      </c>
      <c r="F13663" s="64">
        <v>1</v>
      </c>
      <c r="G13663" s="64">
        <v>0</v>
      </c>
      <c r="H13663" s="64">
        <v>1</v>
      </c>
    </row>
    <row r="13664" spans="1:8" x14ac:dyDescent="0.3">
      <c r="A13664" s="63" t="s">
        <v>14594</v>
      </c>
      <c r="B13664" s="63" t="s">
        <v>14595</v>
      </c>
      <c r="C13664" s="63" t="s">
        <v>8206</v>
      </c>
      <c r="D13664" s="63" t="s">
        <v>14542</v>
      </c>
      <c r="E13664" s="64">
        <v>1</v>
      </c>
      <c r="F13664" s="64">
        <v>1</v>
      </c>
      <c r="G13664" s="64">
        <v>0</v>
      </c>
      <c r="H13664" s="64">
        <v>1</v>
      </c>
    </row>
    <row r="13665" spans="1:8" x14ac:dyDescent="0.3">
      <c r="A13665" s="63" t="s">
        <v>14594</v>
      </c>
      <c r="B13665" s="63" t="s">
        <v>14595</v>
      </c>
      <c r="C13665" s="63" t="s">
        <v>3277</v>
      </c>
      <c r="D13665" s="63" t="s">
        <v>14544</v>
      </c>
      <c r="E13665" s="64">
        <v>0</v>
      </c>
      <c r="F13665" s="64">
        <v>1</v>
      </c>
      <c r="G13665" s="64">
        <v>0</v>
      </c>
      <c r="H13665" s="64">
        <v>1</v>
      </c>
    </row>
    <row r="13666" spans="1:8" x14ac:dyDescent="0.3">
      <c r="A13666" s="63" t="s">
        <v>14594</v>
      </c>
      <c r="B13666" s="63" t="s">
        <v>14595</v>
      </c>
      <c r="C13666" s="63" t="s">
        <v>3701</v>
      </c>
      <c r="D13666" s="63" t="s">
        <v>3702</v>
      </c>
      <c r="E13666" s="64">
        <v>0</v>
      </c>
      <c r="F13666" s="64">
        <v>3</v>
      </c>
      <c r="G13666" s="64">
        <v>0</v>
      </c>
      <c r="H13666" s="64">
        <v>3</v>
      </c>
    </row>
    <row r="13667" spans="1:8" x14ac:dyDescent="0.3">
      <c r="A13667" s="63" t="s">
        <v>14594</v>
      </c>
      <c r="B13667" s="63" t="s">
        <v>14595</v>
      </c>
      <c r="C13667" s="63" t="s">
        <v>8673</v>
      </c>
      <c r="D13667" s="63" t="s">
        <v>8209</v>
      </c>
      <c r="E13667" s="64">
        <v>1</v>
      </c>
      <c r="F13667" s="64">
        <v>1</v>
      </c>
      <c r="G13667" s="64">
        <v>0</v>
      </c>
      <c r="H13667" s="64">
        <v>1</v>
      </c>
    </row>
    <row r="13668" spans="1:8" x14ac:dyDescent="0.3">
      <c r="A13668" s="63" t="s">
        <v>14594</v>
      </c>
      <c r="B13668" s="63" t="s">
        <v>14595</v>
      </c>
      <c r="C13668" s="63" t="s">
        <v>8208</v>
      </c>
      <c r="D13668" s="63" t="s">
        <v>8209</v>
      </c>
      <c r="E13668" s="64">
        <v>0</v>
      </c>
      <c r="F13668" s="64">
        <v>1</v>
      </c>
      <c r="G13668" s="64">
        <v>0</v>
      </c>
      <c r="H13668" s="64">
        <v>1</v>
      </c>
    </row>
    <row r="13669" spans="1:8" x14ac:dyDescent="0.3">
      <c r="A13669" s="63" t="s">
        <v>14594</v>
      </c>
      <c r="B13669" s="63" t="s">
        <v>14595</v>
      </c>
      <c r="C13669" s="63" t="s">
        <v>8105</v>
      </c>
      <c r="D13669" s="63" t="s">
        <v>8106</v>
      </c>
      <c r="E13669" s="64">
        <v>0</v>
      </c>
      <c r="F13669" s="64">
        <v>3</v>
      </c>
      <c r="G13669" s="64">
        <v>0</v>
      </c>
      <c r="H13669" s="64">
        <v>3</v>
      </c>
    </row>
    <row r="13670" spans="1:8" x14ac:dyDescent="0.3">
      <c r="A13670" s="63" t="s">
        <v>14594</v>
      </c>
      <c r="B13670" s="63" t="s">
        <v>14595</v>
      </c>
      <c r="C13670" s="63" t="s">
        <v>3612</v>
      </c>
      <c r="D13670" s="63" t="s">
        <v>14545</v>
      </c>
      <c r="E13670" s="64">
        <v>0</v>
      </c>
      <c r="F13670" s="64">
        <v>3</v>
      </c>
      <c r="G13670" s="64">
        <v>0</v>
      </c>
      <c r="H13670" s="64">
        <v>3</v>
      </c>
    </row>
    <row r="13671" spans="1:8" x14ac:dyDescent="0.3">
      <c r="A13671" s="63" t="s">
        <v>14594</v>
      </c>
      <c r="B13671" s="63" t="s">
        <v>14595</v>
      </c>
      <c r="C13671" s="63" t="s">
        <v>3928</v>
      </c>
      <c r="D13671" s="63" t="s">
        <v>14525</v>
      </c>
      <c r="E13671" s="64">
        <v>0</v>
      </c>
      <c r="F13671" s="64">
        <v>1</v>
      </c>
      <c r="G13671" s="64">
        <v>0</v>
      </c>
      <c r="H13671" s="64">
        <v>1</v>
      </c>
    </row>
    <row r="13672" spans="1:8" x14ac:dyDescent="0.3">
      <c r="A13672" s="63" t="s">
        <v>14594</v>
      </c>
      <c r="B13672" s="63" t="s">
        <v>14595</v>
      </c>
      <c r="C13672" s="63" t="s">
        <v>3563</v>
      </c>
      <c r="D13672" s="63" t="s">
        <v>14546</v>
      </c>
      <c r="E13672" s="64">
        <v>6</v>
      </c>
      <c r="F13672" s="64">
        <v>38</v>
      </c>
      <c r="G13672" s="64">
        <v>0</v>
      </c>
      <c r="H13672" s="64">
        <v>38</v>
      </c>
    </row>
    <row r="13673" spans="1:8" x14ac:dyDescent="0.3">
      <c r="A13673" s="63" t="s">
        <v>14594</v>
      </c>
      <c r="B13673" s="63" t="s">
        <v>14595</v>
      </c>
      <c r="C13673" s="63" t="s">
        <v>6596</v>
      </c>
      <c r="D13673" s="63" t="s">
        <v>14597</v>
      </c>
      <c r="E13673" s="64">
        <v>1</v>
      </c>
      <c r="F13673" s="64">
        <v>1</v>
      </c>
      <c r="G13673" s="64">
        <v>0</v>
      </c>
      <c r="H13673" s="64">
        <v>1</v>
      </c>
    </row>
    <row r="13674" spans="1:8" x14ac:dyDescent="0.3">
      <c r="A13674" s="63" t="s">
        <v>14594</v>
      </c>
      <c r="B13674" s="63" t="s">
        <v>14595</v>
      </c>
      <c r="C13674" s="63" t="s">
        <v>8201</v>
      </c>
      <c r="D13674" s="63" t="s">
        <v>14213</v>
      </c>
      <c r="E13674" s="64">
        <v>0</v>
      </c>
      <c r="F13674" s="64">
        <v>4</v>
      </c>
      <c r="G13674" s="64">
        <v>0</v>
      </c>
      <c r="H13674" s="64">
        <v>4</v>
      </c>
    </row>
    <row r="13675" spans="1:8" x14ac:dyDescent="0.3">
      <c r="A13675" s="63" t="s">
        <v>14594</v>
      </c>
      <c r="B13675" s="63" t="s">
        <v>14595</v>
      </c>
      <c r="C13675" s="63" t="s">
        <v>3565</v>
      </c>
      <c r="D13675" s="63" t="s">
        <v>565</v>
      </c>
      <c r="E13675" s="64">
        <v>0</v>
      </c>
      <c r="F13675" s="64">
        <v>4</v>
      </c>
      <c r="G13675" s="64">
        <v>0</v>
      </c>
      <c r="H13675" s="64">
        <v>4</v>
      </c>
    </row>
    <row r="13676" spans="1:8" x14ac:dyDescent="0.3">
      <c r="A13676" s="63" t="s">
        <v>14594</v>
      </c>
      <c r="B13676" s="63" t="s">
        <v>14595</v>
      </c>
      <c r="C13676" s="63" t="s">
        <v>3271</v>
      </c>
      <c r="D13676" s="63" t="s">
        <v>14548</v>
      </c>
      <c r="E13676" s="64">
        <v>2</v>
      </c>
      <c r="F13676" s="64">
        <v>3</v>
      </c>
      <c r="G13676" s="64">
        <v>0</v>
      </c>
      <c r="H13676" s="64">
        <v>3</v>
      </c>
    </row>
    <row r="13677" spans="1:8" x14ac:dyDescent="0.3">
      <c r="A13677" s="63" t="s">
        <v>14594</v>
      </c>
      <c r="B13677" s="63" t="s">
        <v>14595</v>
      </c>
      <c r="C13677" s="63" t="s">
        <v>3576</v>
      </c>
      <c r="D13677" s="63" t="s">
        <v>14563</v>
      </c>
      <c r="E13677" s="64">
        <v>0</v>
      </c>
      <c r="F13677" s="64">
        <v>3</v>
      </c>
      <c r="G13677" s="64">
        <v>0</v>
      </c>
      <c r="H13677" s="64">
        <v>3</v>
      </c>
    </row>
    <row r="13678" spans="1:8" x14ac:dyDescent="0.3">
      <c r="A13678" s="63" t="s">
        <v>14594</v>
      </c>
      <c r="B13678" s="63" t="s">
        <v>14595</v>
      </c>
      <c r="C13678" s="63" t="s">
        <v>3687</v>
      </c>
      <c r="D13678" s="63" t="s">
        <v>13890</v>
      </c>
      <c r="E13678" s="64">
        <v>3</v>
      </c>
      <c r="F13678" s="64">
        <v>7</v>
      </c>
      <c r="G13678" s="64">
        <v>0</v>
      </c>
      <c r="H13678" s="64">
        <v>7</v>
      </c>
    </row>
    <row r="13679" spans="1:8" x14ac:dyDescent="0.3">
      <c r="A13679" s="63" t="s">
        <v>14594</v>
      </c>
      <c r="B13679" s="63" t="s">
        <v>14595</v>
      </c>
      <c r="C13679" s="63" t="s">
        <v>8397</v>
      </c>
      <c r="D13679" s="63" t="s">
        <v>8398</v>
      </c>
      <c r="E13679" s="64">
        <v>0</v>
      </c>
      <c r="F13679" s="64">
        <v>2</v>
      </c>
      <c r="G13679" s="64">
        <v>0</v>
      </c>
      <c r="H13679" s="64">
        <v>2</v>
      </c>
    </row>
    <row r="13680" spans="1:8" x14ac:dyDescent="0.3">
      <c r="A13680" s="63" t="s">
        <v>14594</v>
      </c>
      <c r="B13680" s="63" t="s">
        <v>14595</v>
      </c>
      <c r="C13680" s="63" t="s">
        <v>4084</v>
      </c>
      <c r="D13680" s="63" t="s">
        <v>1998</v>
      </c>
      <c r="E13680" s="64">
        <v>0</v>
      </c>
      <c r="F13680" s="64">
        <v>1</v>
      </c>
      <c r="G13680" s="64">
        <v>0</v>
      </c>
      <c r="H13680" s="64">
        <v>1</v>
      </c>
    </row>
    <row r="13681" spans="1:8" x14ac:dyDescent="0.3">
      <c r="A13681" s="63" t="s">
        <v>14594</v>
      </c>
      <c r="B13681" s="63" t="s">
        <v>14595</v>
      </c>
      <c r="C13681" s="63" t="s">
        <v>3651</v>
      </c>
      <c r="D13681" s="63" t="s">
        <v>3652</v>
      </c>
      <c r="E13681" s="64">
        <v>0</v>
      </c>
      <c r="F13681" s="64">
        <v>4</v>
      </c>
      <c r="G13681" s="64">
        <v>0</v>
      </c>
      <c r="H13681" s="64">
        <v>4</v>
      </c>
    </row>
    <row r="13682" spans="1:8" x14ac:dyDescent="0.3">
      <c r="A13682" s="63" t="s">
        <v>14594</v>
      </c>
      <c r="B13682" s="63" t="s">
        <v>14595</v>
      </c>
      <c r="C13682" s="63" t="s">
        <v>3566</v>
      </c>
      <c r="D13682" s="63" t="s">
        <v>3567</v>
      </c>
      <c r="E13682" s="64">
        <v>0</v>
      </c>
      <c r="F13682" s="64">
        <v>4</v>
      </c>
      <c r="G13682" s="64">
        <v>0</v>
      </c>
      <c r="H13682" s="64">
        <v>4</v>
      </c>
    </row>
    <row r="13683" spans="1:8" x14ac:dyDescent="0.3">
      <c r="A13683" s="63" t="s">
        <v>14594</v>
      </c>
      <c r="B13683" s="63" t="s">
        <v>14595</v>
      </c>
      <c r="C13683" s="63" t="s">
        <v>8682</v>
      </c>
      <c r="D13683" s="63" t="s">
        <v>8683</v>
      </c>
      <c r="E13683" s="64">
        <v>1</v>
      </c>
      <c r="F13683" s="64">
        <v>2</v>
      </c>
      <c r="G13683" s="64">
        <v>0</v>
      </c>
      <c r="H13683" s="64">
        <v>2</v>
      </c>
    </row>
    <row r="13684" spans="1:8" x14ac:dyDescent="0.3">
      <c r="A13684" s="63" t="s">
        <v>14594</v>
      </c>
      <c r="B13684" s="63" t="s">
        <v>14595</v>
      </c>
      <c r="C13684" s="63" t="s">
        <v>8218</v>
      </c>
      <c r="D13684" s="63" t="s">
        <v>8219</v>
      </c>
      <c r="E13684" s="64">
        <v>0</v>
      </c>
      <c r="F13684" s="64">
        <v>2</v>
      </c>
      <c r="G13684" s="64">
        <v>0</v>
      </c>
      <c r="H13684" s="64">
        <v>2</v>
      </c>
    </row>
    <row r="13685" spans="1:8" x14ac:dyDescent="0.3">
      <c r="A13685" s="63" t="s">
        <v>14594</v>
      </c>
      <c r="B13685" s="63" t="s">
        <v>14595</v>
      </c>
      <c r="C13685" s="63" t="s">
        <v>8109</v>
      </c>
      <c r="D13685" s="63" t="s">
        <v>8110</v>
      </c>
      <c r="E13685" s="64">
        <v>0</v>
      </c>
      <c r="F13685" s="64">
        <v>2</v>
      </c>
      <c r="G13685" s="64">
        <v>0</v>
      </c>
      <c r="H13685" s="64">
        <v>2</v>
      </c>
    </row>
    <row r="13686" spans="1:8" x14ac:dyDescent="0.3">
      <c r="A13686" s="63" t="s">
        <v>14633</v>
      </c>
      <c r="B13686" s="63" t="s">
        <v>14634</v>
      </c>
      <c r="C13686" s="63" t="s">
        <v>12094</v>
      </c>
      <c r="D13686" s="63" t="s">
        <v>12095</v>
      </c>
      <c r="E13686" s="64">
        <v>0</v>
      </c>
      <c r="F13686" s="64">
        <v>1</v>
      </c>
      <c r="G13686" s="64">
        <v>0</v>
      </c>
      <c r="H13686" s="64">
        <v>1</v>
      </c>
    </row>
    <row r="13687" spans="1:8" x14ac:dyDescent="0.3">
      <c r="A13687" s="63" t="s">
        <v>14633</v>
      </c>
      <c r="B13687" s="63" t="s">
        <v>14634</v>
      </c>
      <c r="C13687" s="63" t="s">
        <v>8700</v>
      </c>
      <c r="D13687" s="63" t="s">
        <v>14537</v>
      </c>
      <c r="E13687" s="64">
        <v>10</v>
      </c>
      <c r="F13687" s="64">
        <v>3</v>
      </c>
      <c r="G13687" s="64">
        <v>0</v>
      </c>
      <c r="H13687" s="64">
        <v>3</v>
      </c>
    </row>
    <row r="13688" spans="1:8" x14ac:dyDescent="0.3">
      <c r="A13688" s="63" t="s">
        <v>14633</v>
      </c>
      <c r="B13688" s="63" t="s">
        <v>14634</v>
      </c>
      <c r="C13688" s="63" t="s">
        <v>3466</v>
      </c>
      <c r="D13688" s="63" t="s">
        <v>3467</v>
      </c>
      <c r="E13688" s="64">
        <v>0</v>
      </c>
      <c r="F13688" s="64">
        <v>2</v>
      </c>
      <c r="G13688" s="64">
        <v>0</v>
      </c>
      <c r="H13688" s="64">
        <v>2</v>
      </c>
    </row>
    <row r="13689" spans="1:8" x14ac:dyDescent="0.3">
      <c r="A13689" s="63" t="s">
        <v>14633</v>
      </c>
      <c r="B13689" s="63" t="s">
        <v>14634</v>
      </c>
      <c r="C13689" s="63" t="s">
        <v>8199</v>
      </c>
      <c r="D13689" s="63" t="s">
        <v>8200</v>
      </c>
      <c r="E13689" s="64">
        <v>0</v>
      </c>
      <c r="F13689" s="64">
        <v>1</v>
      </c>
      <c r="G13689" s="64">
        <v>0</v>
      </c>
      <c r="H13689" s="64">
        <v>1</v>
      </c>
    </row>
    <row r="13690" spans="1:8" x14ac:dyDescent="0.3">
      <c r="A13690" s="63" t="s">
        <v>14633</v>
      </c>
      <c r="B13690" s="63" t="s">
        <v>14634</v>
      </c>
      <c r="C13690" s="63" t="s">
        <v>3454</v>
      </c>
      <c r="D13690" s="63" t="s">
        <v>3455</v>
      </c>
      <c r="E13690" s="64">
        <v>0</v>
      </c>
      <c r="F13690" s="64">
        <v>1</v>
      </c>
      <c r="G13690" s="64">
        <v>0</v>
      </c>
      <c r="H13690" s="64">
        <v>1</v>
      </c>
    </row>
    <row r="13691" spans="1:8" x14ac:dyDescent="0.3">
      <c r="A13691" s="63" t="s">
        <v>14633</v>
      </c>
      <c r="B13691" s="63" t="s">
        <v>14634</v>
      </c>
      <c r="C13691" s="63" t="s">
        <v>3535</v>
      </c>
      <c r="D13691" s="63" t="s">
        <v>3536</v>
      </c>
      <c r="E13691" s="64">
        <v>2</v>
      </c>
      <c r="F13691" s="64">
        <v>9</v>
      </c>
      <c r="G13691" s="64">
        <v>0</v>
      </c>
      <c r="H13691" s="64">
        <v>9</v>
      </c>
    </row>
    <row r="13692" spans="1:8" x14ac:dyDescent="0.3">
      <c r="A13692" s="63" t="s">
        <v>14633</v>
      </c>
      <c r="B13692" s="63" t="s">
        <v>14634</v>
      </c>
      <c r="C13692" s="63" t="s">
        <v>3768</v>
      </c>
      <c r="D13692" s="63" t="s">
        <v>14587</v>
      </c>
      <c r="E13692" s="64">
        <v>3</v>
      </c>
      <c r="F13692" s="64">
        <v>6</v>
      </c>
      <c r="G13692" s="64">
        <v>0</v>
      </c>
      <c r="H13692" s="64">
        <v>6</v>
      </c>
    </row>
    <row r="13693" spans="1:8" x14ac:dyDescent="0.3">
      <c r="A13693" s="63" t="s">
        <v>14633</v>
      </c>
      <c r="B13693" s="63" t="s">
        <v>14634</v>
      </c>
      <c r="C13693" s="63" t="s">
        <v>4079</v>
      </c>
      <c r="D13693" s="63" t="s">
        <v>906</v>
      </c>
      <c r="E13693" s="64">
        <v>0</v>
      </c>
      <c r="F13693" s="64">
        <v>1</v>
      </c>
      <c r="G13693" s="64">
        <v>0</v>
      </c>
      <c r="H13693" s="64">
        <v>1</v>
      </c>
    </row>
    <row r="13694" spans="1:8" x14ac:dyDescent="0.3">
      <c r="A13694" s="63" t="s">
        <v>14633</v>
      </c>
      <c r="B13694" s="63" t="s">
        <v>14634</v>
      </c>
      <c r="C13694" s="63" t="s">
        <v>3647</v>
      </c>
      <c r="D13694" s="63" t="s">
        <v>3648</v>
      </c>
      <c r="E13694" s="64">
        <v>7</v>
      </c>
      <c r="F13694" s="64">
        <v>13</v>
      </c>
      <c r="G13694" s="64">
        <v>0</v>
      </c>
      <c r="H13694" s="64">
        <v>13</v>
      </c>
    </row>
    <row r="13695" spans="1:8" x14ac:dyDescent="0.3">
      <c r="A13695" s="63" t="s">
        <v>14633</v>
      </c>
      <c r="B13695" s="63" t="s">
        <v>14634</v>
      </c>
      <c r="C13695" s="63" t="s">
        <v>3269</v>
      </c>
      <c r="D13695" s="63" t="s">
        <v>3270</v>
      </c>
      <c r="E13695" s="64">
        <v>0</v>
      </c>
      <c r="F13695" s="64">
        <v>1</v>
      </c>
      <c r="G13695" s="64">
        <v>0</v>
      </c>
      <c r="H13695" s="64">
        <v>1</v>
      </c>
    </row>
    <row r="13696" spans="1:8" x14ac:dyDescent="0.3">
      <c r="A13696" s="63" t="s">
        <v>14633</v>
      </c>
      <c r="B13696" s="63" t="s">
        <v>14634</v>
      </c>
      <c r="C13696" s="63" t="s">
        <v>3486</v>
      </c>
      <c r="D13696" s="63" t="s">
        <v>3487</v>
      </c>
      <c r="E13696" s="64">
        <v>0</v>
      </c>
      <c r="F13696" s="64">
        <v>2</v>
      </c>
      <c r="G13696" s="64">
        <v>0</v>
      </c>
      <c r="H13696" s="64">
        <v>2</v>
      </c>
    </row>
    <row r="13697" spans="1:8" x14ac:dyDescent="0.3">
      <c r="A13697" s="63" t="s">
        <v>14633</v>
      </c>
      <c r="B13697" s="63" t="s">
        <v>14634</v>
      </c>
      <c r="C13697" s="63" t="s">
        <v>8671</v>
      </c>
      <c r="D13697" s="63" t="s">
        <v>8672</v>
      </c>
      <c r="E13697" s="64">
        <v>0</v>
      </c>
      <c r="F13697" s="64">
        <v>1</v>
      </c>
      <c r="G13697" s="64">
        <v>0</v>
      </c>
      <c r="H13697" s="64">
        <v>1</v>
      </c>
    </row>
    <row r="13698" spans="1:8" x14ac:dyDescent="0.3">
      <c r="A13698" s="63" t="s">
        <v>14633</v>
      </c>
      <c r="B13698" s="63" t="s">
        <v>14634</v>
      </c>
      <c r="C13698" s="63" t="s">
        <v>3594</v>
      </c>
      <c r="D13698" s="63" t="s">
        <v>3595</v>
      </c>
      <c r="E13698" s="64">
        <v>2</v>
      </c>
      <c r="F13698" s="64">
        <v>9</v>
      </c>
      <c r="G13698" s="64">
        <v>0</v>
      </c>
      <c r="H13698" s="64">
        <v>9</v>
      </c>
    </row>
    <row r="13699" spans="1:8" x14ac:dyDescent="0.3">
      <c r="A13699" s="63" t="s">
        <v>14633</v>
      </c>
      <c r="B13699" s="63" t="s">
        <v>14634</v>
      </c>
      <c r="C13699" s="63" t="s">
        <v>8369</v>
      </c>
      <c r="D13699" s="63" t="s">
        <v>14596</v>
      </c>
      <c r="E13699" s="64">
        <v>0</v>
      </c>
      <c r="F13699" s="64">
        <v>1</v>
      </c>
      <c r="G13699" s="64">
        <v>0</v>
      </c>
      <c r="H13699" s="64">
        <v>1</v>
      </c>
    </row>
    <row r="13700" spans="1:8" x14ac:dyDescent="0.3">
      <c r="A13700" s="63" t="s">
        <v>14633</v>
      </c>
      <c r="B13700" s="63" t="s">
        <v>14634</v>
      </c>
      <c r="C13700" s="63" t="s">
        <v>8206</v>
      </c>
      <c r="D13700" s="63" t="s">
        <v>14542</v>
      </c>
      <c r="E13700" s="64">
        <v>0</v>
      </c>
      <c r="F13700" s="64">
        <v>2</v>
      </c>
      <c r="G13700" s="64">
        <v>0</v>
      </c>
      <c r="H13700" s="64">
        <v>2</v>
      </c>
    </row>
    <row r="13701" spans="1:8" x14ac:dyDescent="0.3">
      <c r="A13701" s="63" t="s">
        <v>14633</v>
      </c>
      <c r="B13701" s="63" t="s">
        <v>14634</v>
      </c>
      <c r="C13701" s="63" t="s">
        <v>3612</v>
      </c>
      <c r="D13701" s="63" t="s">
        <v>14545</v>
      </c>
      <c r="E13701" s="64">
        <v>0</v>
      </c>
      <c r="F13701" s="64">
        <v>1</v>
      </c>
      <c r="G13701" s="64">
        <v>0</v>
      </c>
      <c r="H13701" s="64">
        <v>1</v>
      </c>
    </row>
    <row r="13702" spans="1:8" x14ac:dyDescent="0.3">
      <c r="A13702" s="63" t="s">
        <v>14633</v>
      </c>
      <c r="B13702" s="63" t="s">
        <v>14634</v>
      </c>
      <c r="C13702" s="63" t="s">
        <v>3576</v>
      </c>
      <c r="D13702" s="63" t="s">
        <v>14563</v>
      </c>
      <c r="E13702" s="64">
        <v>2</v>
      </c>
      <c r="F13702" s="64">
        <v>8</v>
      </c>
      <c r="G13702" s="64">
        <v>0</v>
      </c>
      <c r="H13702" s="64">
        <v>8</v>
      </c>
    </row>
    <row r="13703" spans="1:8" x14ac:dyDescent="0.3">
      <c r="A13703" s="63" t="s">
        <v>14633</v>
      </c>
      <c r="B13703" s="63" t="s">
        <v>14634</v>
      </c>
      <c r="C13703" s="63" t="s">
        <v>3651</v>
      </c>
      <c r="D13703" s="63" t="s">
        <v>3652</v>
      </c>
      <c r="E13703" s="64">
        <v>0</v>
      </c>
      <c r="F13703" s="64">
        <v>2</v>
      </c>
      <c r="G13703" s="64">
        <v>0</v>
      </c>
      <c r="H13703" s="64">
        <v>2</v>
      </c>
    </row>
    <row r="13704" spans="1:8" x14ac:dyDescent="0.3">
      <c r="A13704" s="63" t="s">
        <v>14633</v>
      </c>
      <c r="B13704" s="63" t="s">
        <v>14634</v>
      </c>
      <c r="C13704" s="63" t="s">
        <v>8682</v>
      </c>
      <c r="D13704" s="63" t="s">
        <v>8683</v>
      </c>
      <c r="E13704" s="64">
        <v>0</v>
      </c>
      <c r="F13704" s="64">
        <v>2</v>
      </c>
      <c r="G13704" s="64">
        <v>0</v>
      </c>
      <c r="H13704" s="64">
        <v>2</v>
      </c>
    </row>
    <row r="13705" spans="1:8" x14ac:dyDescent="0.3">
      <c r="A13705" s="63" t="s">
        <v>14643</v>
      </c>
      <c r="B13705" s="63" t="s">
        <v>14644</v>
      </c>
      <c r="C13705" s="63" t="s">
        <v>3249</v>
      </c>
      <c r="D13705" s="63" t="s">
        <v>3250</v>
      </c>
      <c r="E13705" s="64">
        <v>0</v>
      </c>
      <c r="F13705" s="64">
        <v>1</v>
      </c>
      <c r="G13705" s="64">
        <v>0</v>
      </c>
      <c r="H13705" s="64">
        <v>1</v>
      </c>
    </row>
    <row r="13706" spans="1:8" x14ac:dyDescent="0.3">
      <c r="A13706" s="63" t="s">
        <v>14643</v>
      </c>
      <c r="B13706" s="63" t="s">
        <v>14644</v>
      </c>
      <c r="C13706" s="63" t="s">
        <v>3661</v>
      </c>
      <c r="D13706" s="63" t="s">
        <v>3662</v>
      </c>
      <c r="E13706" s="64">
        <v>0</v>
      </c>
      <c r="F13706" s="64">
        <v>1</v>
      </c>
      <c r="G13706" s="64">
        <v>0</v>
      </c>
      <c r="H13706" s="64">
        <v>1</v>
      </c>
    </row>
    <row r="13707" spans="1:8" x14ac:dyDescent="0.3">
      <c r="A13707" s="63" t="s">
        <v>14643</v>
      </c>
      <c r="B13707" s="63" t="s">
        <v>14644</v>
      </c>
      <c r="C13707" s="63" t="s">
        <v>3454</v>
      </c>
      <c r="D13707" s="63" t="s">
        <v>3455</v>
      </c>
      <c r="E13707" s="64">
        <v>0</v>
      </c>
      <c r="F13707" s="64">
        <v>2</v>
      </c>
      <c r="G13707" s="64">
        <v>0</v>
      </c>
      <c r="H13707" s="64">
        <v>2</v>
      </c>
    </row>
    <row r="13708" spans="1:8" x14ac:dyDescent="0.3">
      <c r="A13708" s="63" t="s">
        <v>14643</v>
      </c>
      <c r="B13708" s="63" t="s">
        <v>14644</v>
      </c>
      <c r="C13708" s="63" t="s">
        <v>3535</v>
      </c>
      <c r="D13708" s="63" t="s">
        <v>3536</v>
      </c>
      <c r="E13708" s="64">
        <v>7</v>
      </c>
      <c r="F13708" s="64">
        <v>17</v>
      </c>
      <c r="G13708" s="64">
        <v>0</v>
      </c>
      <c r="H13708" s="64">
        <v>17</v>
      </c>
    </row>
    <row r="13709" spans="1:8" x14ac:dyDescent="0.3">
      <c r="A13709" s="63" t="s">
        <v>14643</v>
      </c>
      <c r="B13709" s="63" t="s">
        <v>14644</v>
      </c>
      <c r="C13709" s="63" t="s">
        <v>3509</v>
      </c>
      <c r="D13709" s="63" t="s">
        <v>3510</v>
      </c>
      <c r="E13709" s="64">
        <v>0</v>
      </c>
      <c r="F13709" s="64">
        <v>3</v>
      </c>
      <c r="G13709" s="64">
        <v>0</v>
      </c>
      <c r="H13709" s="64">
        <v>3</v>
      </c>
    </row>
    <row r="13710" spans="1:8" x14ac:dyDescent="0.3">
      <c r="A13710" s="63" t="s">
        <v>14643</v>
      </c>
      <c r="B13710" s="63" t="s">
        <v>14644</v>
      </c>
      <c r="C13710" s="63" t="s">
        <v>3647</v>
      </c>
      <c r="D13710" s="63" t="s">
        <v>3648</v>
      </c>
      <c r="E13710" s="64">
        <v>3</v>
      </c>
      <c r="F13710" s="64">
        <v>36</v>
      </c>
      <c r="G13710" s="64">
        <v>0</v>
      </c>
      <c r="H13710" s="64">
        <v>36</v>
      </c>
    </row>
    <row r="13711" spans="1:8" x14ac:dyDescent="0.3">
      <c r="A13711" s="63" t="s">
        <v>14643</v>
      </c>
      <c r="B13711" s="63" t="s">
        <v>14644</v>
      </c>
      <c r="C13711" s="63" t="s">
        <v>8101</v>
      </c>
      <c r="D13711" s="63" t="s">
        <v>8102</v>
      </c>
      <c r="E13711" s="64">
        <v>0</v>
      </c>
      <c r="F13711" s="64">
        <v>1</v>
      </c>
      <c r="G13711" s="64">
        <v>0</v>
      </c>
      <c r="H13711" s="64">
        <v>1</v>
      </c>
    </row>
    <row r="13712" spans="1:8" x14ac:dyDescent="0.3">
      <c r="A13712" s="63" t="s">
        <v>14643</v>
      </c>
      <c r="B13712" s="63" t="s">
        <v>14644</v>
      </c>
      <c r="C13712" s="63" t="s">
        <v>3486</v>
      </c>
      <c r="D13712" s="63" t="s">
        <v>3487</v>
      </c>
      <c r="E13712" s="64">
        <v>0</v>
      </c>
      <c r="F13712" s="64">
        <v>2</v>
      </c>
      <c r="G13712" s="64">
        <v>0</v>
      </c>
      <c r="H13712" s="64">
        <v>2</v>
      </c>
    </row>
    <row r="13713" spans="1:8" x14ac:dyDescent="0.3">
      <c r="A13713" s="63" t="s">
        <v>14643</v>
      </c>
      <c r="B13713" s="63" t="s">
        <v>14644</v>
      </c>
      <c r="C13713" s="63" t="s">
        <v>3851</v>
      </c>
      <c r="D13713" s="63" t="s">
        <v>3852</v>
      </c>
      <c r="E13713" s="64">
        <v>0</v>
      </c>
      <c r="F13713" s="64">
        <v>1</v>
      </c>
      <c r="G13713" s="64">
        <v>0</v>
      </c>
      <c r="H13713" s="64">
        <v>1</v>
      </c>
    </row>
    <row r="13714" spans="1:8" x14ac:dyDescent="0.3">
      <c r="A13714" s="63" t="s">
        <v>14643</v>
      </c>
      <c r="B13714" s="63" t="s">
        <v>14644</v>
      </c>
      <c r="C13714" s="63" t="s">
        <v>3452</v>
      </c>
      <c r="D13714" s="63" t="s">
        <v>3453</v>
      </c>
      <c r="E13714" s="64">
        <v>0</v>
      </c>
      <c r="F13714" s="64">
        <v>1</v>
      </c>
      <c r="G13714" s="64">
        <v>0</v>
      </c>
      <c r="H13714" s="64">
        <v>1</v>
      </c>
    </row>
    <row r="13715" spans="1:8" x14ac:dyDescent="0.3">
      <c r="A13715" s="63" t="s">
        <v>14643</v>
      </c>
      <c r="B13715" s="63" t="s">
        <v>14644</v>
      </c>
      <c r="C13715" s="63" t="s">
        <v>3594</v>
      </c>
      <c r="D13715" s="63" t="s">
        <v>3595</v>
      </c>
      <c r="E13715" s="64">
        <v>1</v>
      </c>
      <c r="F13715" s="64">
        <v>14</v>
      </c>
      <c r="G13715" s="64">
        <v>0</v>
      </c>
      <c r="H13715" s="64">
        <v>14</v>
      </c>
    </row>
    <row r="13716" spans="1:8" x14ac:dyDescent="0.3">
      <c r="A13716" s="63" t="s">
        <v>14643</v>
      </c>
      <c r="B13716" s="63" t="s">
        <v>14644</v>
      </c>
      <c r="C13716" s="63" t="s">
        <v>8206</v>
      </c>
      <c r="D13716" s="63" t="s">
        <v>14542</v>
      </c>
      <c r="E13716" s="64">
        <v>1</v>
      </c>
      <c r="F13716" s="64">
        <v>1</v>
      </c>
      <c r="G13716" s="64">
        <v>0</v>
      </c>
      <c r="H13716" s="64">
        <v>1</v>
      </c>
    </row>
    <row r="13717" spans="1:8" x14ac:dyDescent="0.3">
      <c r="A13717" s="63" t="s">
        <v>14643</v>
      </c>
      <c r="B13717" s="63" t="s">
        <v>14644</v>
      </c>
      <c r="C13717" s="63" t="s">
        <v>3701</v>
      </c>
      <c r="D13717" s="63" t="s">
        <v>3702</v>
      </c>
      <c r="E13717" s="64">
        <v>0</v>
      </c>
      <c r="F13717" s="64">
        <v>2</v>
      </c>
      <c r="G13717" s="64">
        <v>0</v>
      </c>
      <c r="H13717" s="64">
        <v>2</v>
      </c>
    </row>
    <row r="13718" spans="1:8" x14ac:dyDescent="0.3">
      <c r="A13718" s="63" t="s">
        <v>14643</v>
      </c>
      <c r="B13718" s="63" t="s">
        <v>14644</v>
      </c>
      <c r="C13718" s="63" t="s">
        <v>8673</v>
      </c>
      <c r="D13718" s="63" t="s">
        <v>8209</v>
      </c>
      <c r="E13718" s="64">
        <v>0</v>
      </c>
      <c r="F13718" s="64">
        <v>1</v>
      </c>
      <c r="G13718" s="64">
        <v>0</v>
      </c>
      <c r="H13718" s="64">
        <v>1</v>
      </c>
    </row>
    <row r="13719" spans="1:8" x14ac:dyDescent="0.3">
      <c r="A13719" s="63" t="s">
        <v>14643</v>
      </c>
      <c r="B13719" s="63" t="s">
        <v>14644</v>
      </c>
      <c r="C13719" s="63" t="s">
        <v>3612</v>
      </c>
      <c r="D13719" s="63" t="s">
        <v>14545</v>
      </c>
      <c r="E13719" s="64">
        <v>0</v>
      </c>
      <c r="F13719" s="64">
        <v>5</v>
      </c>
      <c r="G13719" s="64">
        <v>0</v>
      </c>
      <c r="H13719" s="64">
        <v>5</v>
      </c>
    </row>
    <row r="13720" spans="1:8" x14ac:dyDescent="0.3">
      <c r="A13720" s="63" t="s">
        <v>14643</v>
      </c>
      <c r="B13720" s="63" t="s">
        <v>14644</v>
      </c>
      <c r="C13720" s="63" t="s">
        <v>3576</v>
      </c>
      <c r="D13720" s="63" t="s">
        <v>14563</v>
      </c>
      <c r="E13720" s="64">
        <v>0</v>
      </c>
      <c r="F13720" s="64">
        <v>3</v>
      </c>
      <c r="G13720" s="64">
        <v>0</v>
      </c>
      <c r="H13720" s="64">
        <v>3</v>
      </c>
    </row>
    <row r="13721" spans="1:8" x14ac:dyDescent="0.3">
      <c r="A13721" s="63" t="s">
        <v>14643</v>
      </c>
      <c r="B13721" s="63" t="s">
        <v>14644</v>
      </c>
      <c r="C13721" s="63" t="s">
        <v>8371</v>
      </c>
      <c r="D13721" s="63" t="s">
        <v>14591</v>
      </c>
      <c r="E13721" s="64">
        <v>0</v>
      </c>
      <c r="F13721" s="64">
        <v>1</v>
      </c>
      <c r="G13721" s="64">
        <v>0</v>
      </c>
      <c r="H13721" s="64">
        <v>1</v>
      </c>
    </row>
    <row r="13722" spans="1:8" x14ac:dyDescent="0.3">
      <c r="A13722" s="63" t="s">
        <v>14643</v>
      </c>
      <c r="B13722" s="63" t="s">
        <v>14644</v>
      </c>
      <c r="C13722" s="63" t="s">
        <v>3651</v>
      </c>
      <c r="D13722" s="63" t="s">
        <v>3652</v>
      </c>
      <c r="E13722" s="64">
        <v>0</v>
      </c>
      <c r="F13722" s="64">
        <v>1</v>
      </c>
      <c r="G13722" s="64">
        <v>0</v>
      </c>
      <c r="H13722" s="64">
        <v>1</v>
      </c>
    </row>
    <row r="13723" spans="1:8" x14ac:dyDescent="0.3">
      <c r="A13723" s="63" t="s">
        <v>14643</v>
      </c>
      <c r="B13723" s="63" t="s">
        <v>14644</v>
      </c>
      <c r="C13723" s="63" t="s">
        <v>3515</v>
      </c>
      <c r="D13723" s="63" t="s">
        <v>3516</v>
      </c>
      <c r="E13723" s="64">
        <v>0</v>
      </c>
      <c r="F13723" s="64">
        <v>11</v>
      </c>
      <c r="G13723" s="64">
        <v>0</v>
      </c>
      <c r="H13723" s="64">
        <v>11</v>
      </c>
    </row>
    <row r="13724" spans="1:8" x14ac:dyDescent="0.3">
      <c r="A13724" s="63" t="s">
        <v>14647</v>
      </c>
      <c r="B13724" s="63" t="s">
        <v>14648</v>
      </c>
      <c r="C13724" s="63" t="s">
        <v>6632</v>
      </c>
      <c r="D13724" s="63" t="s">
        <v>6633</v>
      </c>
      <c r="E13724" s="64">
        <v>0</v>
      </c>
      <c r="F13724" s="64">
        <v>0</v>
      </c>
      <c r="G13724" s="64">
        <v>1</v>
      </c>
      <c r="H13724" s="64">
        <v>1</v>
      </c>
    </row>
    <row r="13725" spans="1:8" x14ac:dyDescent="0.3">
      <c r="A13725" s="63" t="s">
        <v>14647</v>
      </c>
      <c r="B13725" s="63" t="s">
        <v>14648</v>
      </c>
      <c r="C13725" s="63" t="s">
        <v>8669</v>
      </c>
      <c r="D13725" s="63" t="s">
        <v>8670</v>
      </c>
      <c r="E13725" s="64">
        <v>0</v>
      </c>
      <c r="F13725" s="64">
        <v>0</v>
      </c>
      <c r="G13725" s="64">
        <v>7</v>
      </c>
      <c r="H13725" s="64">
        <v>7</v>
      </c>
    </row>
    <row r="13726" spans="1:8" x14ac:dyDescent="0.3">
      <c r="A13726" s="63" t="s">
        <v>14647</v>
      </c>
      <c r="B13726" s="63" t="s">
        <v>14648</v>
      </c>
      <c r="C13726" s="63" t="s">
        <v>6825</v>
      </c>
      <c r="D13726" s="63" t="s">
        <v>6826</v>
      </c>
      <c r="E13726" s="64">
        <v>0</v>
      </c>
      <c r="F13726" s="64">
        <v>0</v>
      </c>
      <c r="G13726" s="64">
        <v>1</v>
      </c>
      <c r="H13726" s="64">
        <v>1</v>
      </c>
    </row>
    <row r="13727" spans="1:8" x14ac:dyDescent="0.3">
      <c r="A13727" s="63" t="s">
        <v>14647</v>
      </c>
      <c r="B13727" s="63" t="s">
        <v>14648</v>
      </c>
      <c r="C13727" s="63" t="s">
        <v>4763</v>
      </c>
      <c r="D13727" s="63" t="s">
        <v>4764</v>
      </c>
      <c r="E13727" s="64">
        <v>0</v>
      </c>
      <c r="F13727" s="64">
        <v>0</v>
      </c>
      <c r="G13727" s="64">
        <v>1</v>
      </c>
      <c r="H13727" s="64">
        <v>1</v>
      </c>
    </row>
    <row r="13728" spans="1:8" x14ac:dyDescent="0.3">
      <c r="A13728" s="63" t="s">
        <v>14647</v>
      </c>
      <c r="B13728" s="63" t="s">
        <v>14648</v>
      </c>
      <c r="C13728" s="63" t="s">
        <v>4057</v>
      </c>
      <c r="D13728" s="63" t="s">
        <v>14521</v>
      </c>
      <c r="E13728" s="64">
        <v>0</v>
      </c>
      <c r="F13728" s="64">
        <v>0</v>
      </c>
      <c r="G13728" s="64">
        <v>6</v>
      </c>
      <c r="H13728" s="64">
        <v>6</v>
      </c>
    </row>
    <row r="13729" spans="1:8" x14ac:dyDescent="0.3">
      <c r="A13729" s="63" t="s">
        <v>14647</v>
      </c>
      <c r="B13729" s="63" t="s">
        <v>14648</v>
      </c>
      <c r="C13729" s="63" t="s">
        <v>8692</v>
      </c>
      <c r="D13729" s="63" t="s">
        <v>8693</v>
      </c>
      <c r="E13729" s="64">
        <v>0</v>
      </c>
      <c r="F13729" s="64">
        <v>0</v>
      </c>
      <c r="G13729" s="64">
        <v>1</v>
      </c>
      <c r="H13729" s="64">
        <v>1</v>
      </c>
    </row>
    <row r="13730" spans="1:8" x14ac:dyDescent="0.3">
      <c r="A13730" s="63" t="s">
        <v>14647</v>
      </c>
      <c r="B13730" s="63" t="s">
        <v>14648</v>
      </c>
      <c r="C13730" s="63" t="s">
        <v>7958</v>
      </c>
      <c r="D13730" s="63" t="s">
        <v>14649</v>
      </c>
      <c r="E13730" s="64">
        <v>0</v>
      </c>
      <c r="F13730" s="64">
        <v>0</v>
      </c>
      <c r="G13730" s="64">
        <v>1</v>
      </c>
      <c r="H13730" s="64">
        <v>1</v>
      </c>
    </row>
    <row r="13731" spans="1:8" x14ac:dyDescent="0.3">
      <c r="A13731" s="63" t="s">
        <v>14647</v>
      </c>
      <c r="B13731" s="63" t="s">
        <v>14648</v>
      </c>
      <c r="C13731" s="63" t="s">
        <v>3930</v>
      </c>
      <c r="D13731" s="63" t="s">
        <v>3931</v>
      </c>
      <c r="E13731" s="64">
        <v>0</v>
      </c>
      <c r="F13731" s="64">
        <v>0</v>
      </c>
      <c r="G13731" s="64">
        <v>21</v>
      </c>
      <c r="H13731" s="64">
        <v>21</v>
      </c>
    </row>
    <row r="13732" spans="1:8" x14ac:dyDescent="0.3">
      <c r="A13732" s="63" t="s">
        <v>14647</v>
      </c>
      <c r="B13732" s="63" t="s">
        <v>14648</v>
      </c>
      <c r="C13732" s="63" t="s">
        <v>4769</v>
      </c>
      <c r="D13732" s="63" t="s">
        <v>4770</v>
      </c>
      <c r="E13732" s="64">
        <v>0</v>
      </c>
      <c r="F13732" s="64">
        <v>0</v>
      </c>
      <c r="G13732" s="64">
        <v>1</v>
      </c>
      <c r="H13732" s="64">
        <v>1</v>
      </c>
    </row>
    <row r="13733" spans="1:8" x14ac:dyDescent="0.3">
      <c r="A13733" s="63" t="s">
        <v>14647</v>
      </c>
      <c r="B13733" s="63" t="s">
        <v>14648</v>
      </c>
      <c r="C13733" s="63" t="s">
        <v>3466</v>
      </c>
      <c r="D13733" s="63" t="s">
        <v>3467</v>
      </c>
      <c r="E13733" s="64">
        <v>0</v>
      </c>
      <c r="F13733" s="64">
        <v>0</v>
      </c>
      <c r="G13733" s="64">
        <v>1</v>
      </c>
      <c r="H13733" s="64">
        <v>1</v>
      </c>
    </row>
    <row r="13734" spans="1:8" x14ac:dyDescent="0.3">
      <c r="A13734" s="63" t="s">
        <v>14647</v>
      </c>
      <c r="B13734" s="63" t="s">
        <v>14648</v>
      </c>
      <c r="C13734" s="63" t="s">
        <v>7964</v>
      </c>
      <c r="D13734" s="63" t="s">
        <v>14575</v>
      </c>
      <c r="E13734" s="64">
        <v>0</v>
      </c>
      <c r="F13734" s="64">
        <v>0</v>
      </c>
      <c r="G13734" s="64">
        <v>3</v>
      </c>
      <c r="H13734" s="64">
        <v>3</v>
      </c>
    </row>
    <row r="13735" spans="1:8" x14ac:dyDescent="0.3">
      <c r="A13735" s="63" t="s">
        <v>14647</v>
      </c>
      <c r="B13735" s="63" t="s">
        <v>14648</v>
      </c>
      <c r="C13735" s="63" t="s">
        <v>3249</v>
      </c>
      <c r="D13735" s="63" t="s">
        <v>3250</v>
      </c>
      <c r="E13735" s="64">
        <v>0</v>
      </c>
      <c r="F13735" s="64">
        <v>0</v>
      </c>
      <c r="G13735" s="64">
        <v>29</v>
      </c>
      <c r="H13735" s="64">
        <v>29</v>
      </c>
    </row>
    <row r="13736" spans="1:8" x14ac:dyDescent="0.3">
      <c r="A13736" s="63" t="s">
        <v>14647</v>
      </c>
      <c r="B13736" s="63" t="s">
        <v>14648</v>
      </c>
      <c r="C13736" s="63" t="s">
        <v>3397</v>
      </c>
      <c r="D13736" s="63" t="s">
        <v>3398</v>
      </c>
      <c r="E13736" s="64">
        <v>0</v>
      </c>
      <c r="F13736" s="64">
        <v>0</v>
      </c>
      <c r="G13736" s="64">
        <v>1</v>
      </c>
      <c r="H13736" s="64">
        <v>1</v>
      </c>
    </row>
    <row r="13737" spans="1:8" x14ac:dyDescent="0.3">
      <c r="A13737" s="63" t="s">
        <v>14647</v>
      </c>
      <c r="B13737" s="63" t="s">
        <v>14648</v>
      </c>
      <c r="C13737" s="63" t="s">
        <v>8199</v>
      </c>
      <c r="D13737" s="63" t="s">
        <v>8200</v>
      </c>
      <c r="E13737" s="64">
        <v>0</v>
      </c>
      <c r="F13737" s="64">
        <v>0</v>
      </c>
      <c r="G13737" s="64">
        <v>1</v>
      </c>
      <c r="H13737" s="64">
        <v>1</v>
      </c>
    </row>
    <row r="13738" spans="1:8" x14ac:dyDescent="0.3">
      <c r="A13738" s="63" t="s">
        <v>14647</v>
      </c>
      <c r="B13738" s="63" t="s">
        <v>14648</v>
      </c>
      <c r="C13738" s="63" t="s">
        <v>8828</v>
      </c>
      <c r="D13738" s="63" t="s">
        <v>8829</v>
      </c>
      <c r="E13738" s="69">
        <v>0</v>
      </c>
      <c r="F13738" s="69">
        <v>0</v>
      </c>
      <c r="G13738" s="69">
        <v>2</v>
      </c>
      <c r="H13738" s="69">
        <v>2</v>
      </c>
    </row>
    <row r="13739" spans="1:8" x14ac:dyDescent="0.3">
      <c r="A13739" s="63" t="s">
        <v>14647</v>
      </c>
      <c r="B13739" s="63" t="s">
        <v>14648</v>
      </c>
      <c r="C13739" s="63" t="s">
        <v>3222</v>
      </c>
      <c r="D13739" s="63" t="s">
        <v>3223</v>
      </c>
      <c r="E13739" s="69">
        <v>0</v>
      </c>
      <c r="F13739" s="69">
        <v>0</v>
      </c>
      <c r="G13739" s="69">
        <v>1</v>
      </c>
      <c r="H13739" s="69">
        <v>1</v>
      </c>
    </row>
    <row r="13740" spans="1:8" x14ac:dyDescent="0.3">
      <c r="A13740" s="63" t="s">
        <v>14647</v>
      </c>
      <c r="B13740" s="63" t="s">
        <v>14648</v>
      </c>
      <c r="C13740" s="63" t="s">
        <v>3661</v>
      </c>
      <c r="D13740" s="63" t="s">
        <v>3662</v>
      </c>
      <c r="E13740" s="69">
        <v>0</v>
      </c>
      <c r="F13740" s="69">
        <v>0</v>
      </c>
      <c r="G13740" s="69">
        <v>3</v>
      </c>
      <c r="H13740" s="69">
        <v>3</v>
      </c>
    </row>
    <row r="13741" spans="1:8" x14ac:dyDescent="0.3">
      <c r="A13741" s="63" t="s">
        <v>14647</v>
      </c>
      <c r="B13741" s="63" t="s">
        <v>14648</v>
      </c>
      <c r="C13741" s="63" t="s">
        <v>8818</v>
      </c>
      <c r="D13741" s="63" t="s">
        <v>8819</v>
      </c>
      <c r="E13741" s="69">
        <v>0</v>
      </c>
      <c r="F13741" s="69">
        <v>0</v>
      </c>
      <c r="G13741" s="69">
        <v>2</v>
      </c>
      <c r="H13741" s="69">
        <v>2</v>
      </c>
    </row>
    <row r="13742" spans="1:8" x14ac:dyDescent="0.3">
      <c r="A13742" s="63" t="s">
        <v>14647</v>
      </c>
      <c r="B13742" s="63" t="s">
        <v>14648</v>
      </c>
      <c r="C13742" s="63" t="s">
        <v>3535</v>
      </c>
      <c r="D13742" s="63" t="s">
        <v>3536</v>
      </c>
      <c r="E13742" s="64">
        <v>0</v>
      </c>
      <c r="F13742" s="64">
        <v>0</v>
      </c>
      <c r="G13742" s="64">
        <v>1</v>
      </c>
      <c r="H13742" s="64">
        <v>1</v>
      </c>
    </row>
    <row r="13743" spans="1:8" x14ac:dyDescent="0.3">
      <c r="A13743" s="63" t="s">
        <v>14647</v>
      </c>
      <c r="B13743" s="63" t="s">
        <v>14648</v>
      </c>
      <c r="C13743" s="63" t="s">
        <v>3770</v>
      </c>
      <c r="D13743" s="63" t="s">
        <v>14538</v>
      </c>
      <c r="E13743" s="64">
        <v>0</v>
      </c>
      <c r="F13743" s="64">
        <v>0</v>
      </c>
      <c r="G13743" s="64">
        <v>9</v>
      </c>
      <c r="H13743" s="64">
        <v>9</v>
      </c>
    </row>
    <row r="13744" spans="1:8" x14ac:dyDescent="0.3">
      <c r="A13744" s="63" t="s">
        <v>14647</v>
      </c>
      <c r="B13744" s="63" t="s">
        <v>14648</v>
      </c>
      <c r="C13744" s="63" t="s">
        <v>3273</v>
      </c>
      <c r="D13744" s="63" t="s">
        <v>3274</v>
      </c>
      <c r="E13744" s="64">
        <v>0</v>
      </c>
      <c r="F13744" s="64">
        <v>0</v>
      </c>
      <c r="G13744" s="64">
        <v>6</v>
      </c>
      <c r="H13744" s="64">
        <v>6</v>
      </c>
    </row>
    <row r="13745" spans="1:8" x14ac:dyDescent="0.3">
      <c r="A13745" s="63" t="s">
        <v>14647</v>
      </c>
      <c r="B13745" s="63" t="s">
        <v>14648</v>
      </c>
      <c r="C13745" s="63" t="s">
        <v>3787</v>
      </c>
      <c r="D13745" s="63" t="s">
        <v>3788</v>
      </c>
      <c r="E13745" s="64">
        <v>0</v>
      </c>
      <c r="F13745" s="64">
        <v>0</v>
      </c>
      <c r="G13745" s="64">
        <v>1</v>
      </c>
      <c r="H13745" s="64">
        <v>1</v>
      </c>
    </row>
    <row r="13746" spans="1:8" x14ac:dyDescent="0.3">
      <c r="A13746" s="63" t="s">
        <v>14647</v>
      </c>
      <c r="B13746" s="63" t="s">
        <v>14648</v>
      </c>
      <c r="C13746" s="63" t="s">
        <v>8092</v>
      </c>
      <c r="D13746" s="63" t="s">
        <v>8093</v>
      </c>
      <c r="E13746" s="64">
        <v>0</v>
      </c>
      <c r="F13746" s="64">
        <v>0</v>
      </c>
      <c r="G13746" s="64">
        <v>10</v>
      </c>
      <c r="H13746" s="64">
        <v>10</v>
      </c>
    </row>
    <row r="13747" spans="1:8" x14ac:dyDescent="0.3">
      <c r="A13747" s="63" t="s">
        <v>14647</v>
      </c>
      <c r="B13747" s="63" t="s">
        <v>14648</v>
      </c>
      <c r="C13747" s="63" t="s">
        <v>3647</v>
      </c>
      <c r="D13747" s="63" t="s">
        <v>3648</v>
      </c>
      <c r="E13747" s="64">
        <v>0</v>
      </c>
      <c r="F13747" s="64">
        <v>0</v>
      </c>
      <c r="G13747" s="64">
        <v>15</v>
      </c>
      <c r="H13747" s="64">
        <v>15</v>
      </c>
    </row>
    <row r="13748" spans="1:8" x14ac:dyDescent="0.3">
      <c r="A13748" s="63" t="s">
        <v>14647</v>
      </c>
      <c r="B13748" s="63" t="s">
        <v>14648</v>
      </c>
      <c r="C13748" s="63" t="s">
        <v>4082</v>
      </c>
      <c r="D13748" s="63" t="s">
        <v>4083</v>
      </c>
      <c r="E13748" s="64">
        <v>0</v>
      </c>
      <c r="F13748" s="64">
        <v>0</v>
      </c>
      <c r="G13748" s="64">
        <v>33</v>
      </c>
      <c r="H13748" s="64">
        <v>33</v>
      </c>
    </row>
    <row r="13749" spans="1:8" x14ac:dyDescent="0.3">
      <c r="A13749" s="63" t="s">
        <v>14647</v>
      </c>
      <c r="B13749" s="63" t="s">
        <v>14648</v>
      </c>
      <c r="C13749" s="63" t="s">
        <v>3269</v>
      </c>
      <c r="D13749" s="63" t="s">
        <v>3270</v>
      </c>
      <c r="E13749" s="64">
        <v>0</v>
      </c>
      <c r="F13749" s="64">
        <v>0</v>
      </c>
      <c r="G13749" s="64">
        <v>114</v>
      </c>
      <c r="H13749" s="64">
        <v>114</v>
      </c>
    </row>
    <row r="13750" spans="1:8" x14ac:dyDescent="0.3">
      <c r="A13750" s="63" t="s">
        <v>14647</v>
      </c>
      <c r="B13750" s="63" t="s">
        <v>14648</v>
      </c>
      <c r="C13750" s="63" t="s">
        <v>8564</v>
      </c>
      <c r="D13750" s="63" t="s">
        <v>8565</v>
      </c>
      <c r="E13750" s="64">
        <v>0</v>
      </c>
      <c r="F13750" s="64">
        <v>0</v>
      </c>
      <c r="G13750" s="64">
        <v>1</v>
      </c>
      <c r="H13750" s="64">
        <v>1</v>
      </c>
    </row>
    <row r="13751" spans="1:8" x14ac:dyDescent="0.3">
      <c r="A13751" s="63" t="s">
        <v>14647</v>
      </c>
      <c r="B13751" s="63" t="s">
        <v>14648</v>
      </c>
      <c r="C13751" s="63" t="s">
        <v>4414</v>
      </c>
      <c r="D13751" s="63" t="s">
        <v>4415</v>
      </c>
      <c r="E13751" s="64">
        <v>0</v>
      </c>
      <c r="F13751" s="64">
        <v>0</v>
      </c>
      <c r="G13751" s="64">
        <v>2</v>
      </c>
      <c r="H13751" s="64">
        <v>2</v>
      </c>
    </row>
    <row r="13752" spans="1:8" x14ac:dyDescent="0.3">
      <c r="A13752" s="63" t="s">
        <v>14647</v>
      </c>
      <c r="B13752" s="63" t="s">
        <v>14648</v>
      </c>
      <c r="C13752" s="63" t="s">
        <v>3486</v>
      </c>
      <c r="D13752" s="63" t="s">
        <v>3487</v>
      </c>
      <c r="E13752" s="64">
        <v>0</v>
      </c>
      <c r="F13752" s="64">
        <v>0</v>
      </c>
      <c r="G13752" s="64">
        <v>14</v>
      </c>
      <c r="H13752" s="64">
        <v>14</v>
      </c>
    </row>
    <row r="13753" spans="1:8" x14ac:dyDescent="0.3">
      <c r="A13753" s="63" t="s">
        <v>14647</v>
      </c>
      <c r="B13753" s="63" t="s">
        <v>14648</v>
      </c>
      <c r="C13753" s="63" t="s">
        <v>4055</v>
      </c>
      <c r="D13753" s="63" t="s">
        <v>14522</v>
      </c>
      <c r="E13753" s="64">
        <v>0</v>
      </c>
      <c r="F13753" s="64">
        <v>0</v>
      </c>
      <c r="G13753" s="64">
        <v>11</v>
      </c>
      <c r="H13753" s="64">
        <v>11</v>
      </c>
    </row>
    <row r="13754" spans="1:8" x14ac:dyDescent="0.3">
      <c r="A13754" s="63" t="s">
        <v>14647</v>
      </c>
      <c r="B13754" s="63" t="s">
        <v>14648</v>
      </c>
      <c r="C13754" s="63" t="s">
        <v>7986</v>
      </c>
      <c r="D13754" s="63" t="s">
        <v>7987</v>
      </c>
      <c r="E13754" s="64">
        <v>0</v>
      </c>
      <c r="F13754" s="64">
        <v>0</v>
      </c>
      <c r="G13754" s="64">
        <v>1</v>
      </c>
      <c r="H13754" s="64">
        <v>1</v>
      </c>
    </row>
    <row r="13755" spans="1:8" x14ac:dyDescent="0.3">
      <c r="A13755" s="63" t="s">
        <v>14647</v>
      </c>
      <c r="B13755" s="63" t="s">
        <v>14648</v>
      </c>
      <c r="C13755" s="63" t="s">
        <v>8667</v>
      </c>
      <c r="D13755" s="63" t="s">
        <v>8668</v>
      </c>
      <c r="E13755" s="64">
        <v>0</v>
      </c>
      <c r="F13755" s="64">
        <v>0</v>
      </c>
      <c r="G13755" s="64">
        <v>3</v>
      </c>
      <c r="H13755" s="64">
        <v>3</v>
      </c>
    </row>
    <row r="13756" spans="1:8" x14ac:dyDescent="0.3">
      <c r="A13756" s="63" t="s">
        <v>14647</v>
      </c>
      <c r="B13756" s="63" t="s">
        <v>14648</v>
      </c>
      <c r="C13756" s="63" t="s">
        <v>8810</v>
      </c>
      <c r="D13756" s="63" t="s">
        <v>14650</v>
      </c>
      <c r="E13756" s="64">
        <v>0</v>
      </c>
      <c r="F13756" s="64">
        <v>0</v>
      </c>
      <c r="G13756" s="64">
        <v>2</v>
      </c>
      <c r="H13756" s="64">
        <v>2</v>
      </c>
    </row>
    <row r="13757" spans="1:8" x14ac:dyDescent="0.3">
      <c r="A13757" s="63" t="s">
        <v>14647</v>
      </c>
      <c r="B13757" s="63" t="s">
        <v>14648</v>
      </c>
      <c r="C13757" s="63" t="s">
        <v>3893</v>
      </c>
      <c r="D13757" s="63" t="s">
        <v>14589</v>
      </c>
      <c r="E13757" s="64">
        <v>0</v>
      </c>
      <c r="F13757" s="64">
        <v>0</v>
      </c>
      <c r="G13757" s="64">
        <v>1</v>
      </c>
      <c r="H13757" s="64">
        <v>1</v>
      </c>
    </row>
    <row r="13758" spans="1:8" x14ac:dyDescent="0.3">
      <c r="A13758" s="63" t="s">
        <v>14647</v>
      </c>
      <c r="B13758" s="63" t="s">
        <v>14648</v>
      </c>
      <c r="C13758" s="63" t="s">
        <v>3851</v>
      </c>
      <c r="D13758" s="63" t="s">
        <v>3852</v>
      </c>
      <c r="E13758" s="64">
        <v>0</v>
      </c>
      <c r="F13758" s="64">
        <v>0</v>
      </c>
      <c r="G13758" s="64">
        <v>3</v>
      </c>
      <c r="H13758" s="64">
        <v>3</v>
      </c>
    </row>
    <row r="13759" spans="1:8" x14ac:dyDescent="0.3">
      <c r="A13759" s="63" t="s">
        <v>14647</v>
      </c>
      <c r="B13759" s="63" t="s">
        <v>14648</v>
      </c>
      <c r="C13759" s="63" t="s">
        <v>3452</v>
      </c>
      <c r="D13759" s="63" t="s">
        <v>3453</v>
      </c>
      <c r="E13759" s="64">
        <v>0</v>
      </c>
      <c r="F13759" s="64">
        <v>0</v>
      </c>
      <c r="G13759" s="64">
        <v>10</v>
      </c>
      <c r="H13759" s="64">
        <v>10</v>
      </c>
    </row>
    <row r="13760" spans="1:8" x14ac:dyDescent="0.3">
      <c r="A13760" s="63" t="s">
        <v>14647</v>
      </c>
      <c r="B13760" s="63" t="s">
        <v>14648</v>
      </c>
      <c r="C13760" s="63" t="s">
        <v>3594</v>
      </c>
      <c r="D13760" s="63" t="s">
        <v>3595</v>
      </c>
      <c r="E13760" s="64">
        <v>0</v>
      </c>
      <c r="F13760" s="64">
        <v>0</v>
      </c>
      <c r="G13760" s="64">
        <v>12</v>
      </c>
      <c r="H13760" s="64">
        <v>12</v>
      </c>
    </row>
    <row r="13761" spans="1:8" x14ac:dyDescent="0.3">
      <c r="A13761" s="63" t="s">
        <v>14647</v>
      </c>
      <c r="B13761" s="63" t="s">
        <v>14648</v>
      </c>
      <c r="C13761" s="63" t="s">
        <v>8206</v>
      </c>
      <c r="D13761" s="63" t="s">
        <v>14542</v>
      </c>
      <c r="E13761" s="64">
        <v>0</v>
      </c>
      <c r="F13761" s="64">
        <v>0</v>
      </c>
      <c r="G13761" s="64">
        <v>3</v>
      </c>
      <c r="H13761" s="64">
        <v>3</v>
      </c>
    </row>
    <row r="13762" spans="1:8" x14ac:dyDescent="0.3">
      <c r="A13762" s="63" t="s">
        <v>14647</v>
      </c>
      <c r="B13762" s="63" t="s">
        <v>14648</v>
      </c>
      <c r="C13762" s="63" t="s">
        <v>8204</v>
      </c>
      <c r="D13762" s="63" t="s">
        <v>14543</v>
      </c>
      <c r="E13762" s="64">
        <v>0</v>
      </c>
      <c r="F13762" s="64">
        <v>0</v>
      </c>
      <c r="G13762" s="64">
        <v>1</v>
      </c>
      <c r="H13762" s="64">
        <v>1</v>
      </c>
    </row>
    <row r="13763" spans="1:8" x14ac:dyDescent="0.3">
      <c r="A13763" s="63" t="s">
        <v>14647</v>
      </c>
      <c r="B13763" s="63" t="s">
        <v>14648</v>
      </c>
      <c r="C13763" s="63" t="s">
        <v>4001</v>
      </c>
      <c r="D13763" s="63" t="s">
        <v>4002</v>
      </c>
      <c r="E13763" s="64">
        <v>0</v>
      </c>
      <c r="F13763" s="64">
        <v>0</v>
      </c>
      <c r="G13763" s="64">
        <v>1</v>
      </c>
      <c r="H13763" s="64">
        <v>1</v>
      </c>
    </row>
    <row r="13764" spans="1:8" x14ac:dyDescent="0.3">
      <c r="A13764" s="63" t="s">
        <v>14647</v>
      </c>
      <c r="B13764" s="63" t="s">
        <v>14648</v>
      </c>
      <c r="C13764" s="63" t="s">
        <v>3701</v>
      </c>
      <c r="D13764" s="63" t="s">
        <v>3702</v>
      </c>
      <c r="E13764" s="64">
        <v>0</v>
      </c>
      <c r="F13764" s="64">
        <v>0</v>
      </c>
      <c r="G13764" s="64">
        <v>3</v>
      </c>
      <c r="H13764" s="64">
        <v>3</v>
      </c>
    </row>
    <row r="13765" spans="1:8" x14ac:dyDescent="0.3">
      <c r="A13765" s="63" t="s">
        <v>14647</v>
      </c>
      <c r="B13765" s="63" t="s">
        <v>14648</v>
      </c>
      <c r="C13765" s="63" t="s">
        <v>4703</v>
      </c>
      <c r="D13765" s="63" t="s">
        <v>4704</v>
      </c>
      <c r="E13765" s="64">
        <v>0</v>
      </c>
      <c r="F13765" s="64">
        <v>0</v>
      </c>
      <c r="G13765" s="64">
        <v>6</v>
      </c>
      <c r="H13765" s="64">
        <v>6</v>
      </c>
    </row>
    <row r="13766" spans="1:8" x14ac:dyDescent="0.3">
      <c r="A13766" s="63" t="s">
        <v>14647</v>
      </c>
      <c r="B13766" s="63" t="s">
        <v>14648</v>
      </c>
      <c r="C13766" s="63" t="s">
        <v>4687</v>
      </c>
      <c r="D13766" s="63" t="s">
        <v>4688</v>
      </c>
      <c r="E13766" s="64">
        <v>0</v>
      </c>
      <c r="F13766" s="64">
        <v>0</v>
      </c>
      <c r="G13766" s="64">
        <v>1</v>
      </c>
      <c r="H13766" s="64">
        <v>1</v>
      </c>
    </row>
    <row r="13767" spans="1:8" x14ac:dyDescent="0.3">
      <c r="A13767" s="63" t="s">
        <v>14647</v>
      </c>
      <c r="B13767" s="63" t="s">
        <v>14648</v>
      </c>
      <c r="C13767" s="63" t="s">
        <v>3247</v>
      </c>
      <c r="D13767" s="63" t="s">
        <v>3248</v>
      </c>
      <c r="E13767" s="64">
        <v>0</v>
      </c>
      <c r="F13767" s="64">
        <v>0</v>
      </c>
      <c r="G13767" s="64">
        <v>38</v>
      </c>
      <c r="H13767" s="64">
        <v>38</v>
      </c>
    </row>
    <row r="13768" spans="1:8" x14ac:dyDescent="0.3">
      <c r="A13768" s="63" t="s">
        <v>14647</v>
      </c>
      <c r="B13768" s="63" t="s">
        <v>14648</v>
      </c>
      <c r="C13768" s="63" t="s">
        <v>8208</v>
      </c>
      <c r="D13768" s="63" t="s">
        <v>8209</v>
      </c>
      <c r="E13768" s="64">
        <v>0</v>
      </c>
      <c r="F13768" s="64">
        <v>0</v>
      </c>
      <c r="G13768" s="64">
        <v>1</v>
      </c>
      <c r="H13768" s="64">
        <v>1</v>
      </c>
    </row>
    <row r="13769" spans="1:8" x14ac:dyDescent="0.3">
      <c r="A13769" s="63" t="s">
        <v>14647</v>
      </c>
      <c r="B13769" s="63" t="s">
        <v>14648</v>
      </c>
      <c r="C13769" s="63" t="s">
        <v>8673</v>
      </c>
      <c r="D13769" s="63" t="s">
        <v>8209</v>
      </c>
      <c r="E13769" s="64">
        <v>0</v>
      </c>
      <c r="F13769" s="64">
        <v>0</v>
      </c>
      <c r="G13769" s="64">
        <v>1</v>
      </c>
      <c r="H13769" s="64">
        <v>1</v>
      </c>
    </row>
    <row r="13770" spans="1:8" x14ac:dyDescent="0.3">
      <c r="A13770" s="63" t="s">
        <v>14647</v>
      </c>
      <c r="B13770" s="63" t="s">
        <v>14648</v>
      </c>
      <c r="C13770" s="63" t="s">
        <v>10778</v>
      </c>
      <c r="D13770" s="63" t="s">
        <v>10779</v>
      </c>
      <c r="E13770" s="64">
        <v>0</v>
      </c>
      <c r="F13770" s="64">
        <v>0</v>
      </c>
      <c r="G13770" s="64">
        <v>1</v>
      </c>
      <c r="H13770" s="64">
        <v>1</v>
      </c>
    </row>
    <row r="13771" spans="1:8" x14ac:dyDescent="0.3">
      <c r="A13771" s="63" t="s">
        <v>14647</v>
      </c>
      <c r="B13771" s="63" t="s">
        <v>14648</v>
      </c>
      <c r="C13771" s="63" t="s">
        <v>3932</v>
      </c>
      <c r="D13771" s="63" t="s">
        <v>14523</v>
      </c>
      <c r="E13771" s="64">
        <v>0</v>
      </c>
      <c r="F13771" s="64">
        <v>0</v>
      </c>
      <c r="G13771" s="64">
        <v>2</v>
      </c>
      <c r="H13771" s="64">
        <v>2</v>
      </c>
    </row>
    <row r="13772" spans="1:8" x14ac:dyDescent="0.3">
      <c r="A13772" s="63" t="s">
        <v>14647</v>
      </c>
      <c r="B13772" s="63" t="s">
        <v>14648</v>
      </c>
      <c r="C13772" s="63" t="s">
        <v>3928</v>
      </c>
      <c r="D13772" s="63" t="s">
        <v>14525</v>
      </c>
      <c r="E13772" s="64">
        <v>0</v>
      </c>
      <c r="F13772" s="64">
        <v>0</v>
      </c>
      <c r="G13772" s="64">
        <v>1</v>
      </c>
      <c r="H13772" s="64">
        <v>1</v>
      </c>
    </row>
    <row r="13773" spans="1:8" x14ac:dyDescent="0.3">
      <c r="A13773" s="63" t="s">
        <v>14647</v>
      </c>
      <c r="B13773" s="63" t="s">
        <v>14648</v>
      </c>
      <c r="C13773" s="63" t="s">
        <v>8090</v>
      </c>
      <c r="D13773" s="63" t="s">
        <v>14651</v>
      </c>
      <c r="E13773" s="64">
        <v>0</v>
      </c>
      <c r="F13773" s="64">
        <v>0</v>
      </c>
      <c r="G13773" s="64">
        <v>1</v>
      </c>
      <c r="H13773" s="64">
        <v>1</v>
      </c>
    </row>
    <row r="13774" spans="1:8" x14ac:dyDescent="0.3">
      <c r="A13774" s="63" t="s">
        <v>14647</v>
      </c>
      <c r="B13774" s="63" t="s">
        <v>14648</v>
      </c>
      <c r="C13774" s="63" t="s">
        <v>3563</v>
      </c>
      <c r="D13774" s="63" t="s">
        <v>14546</v>
      </c>
      <c r="E13774" s="64">
        <v>0</v>
      </c>
      <c r="F13774" s="64">
        <v>0</v>
      </c>
      <c r="G13774" s="64">
        <v>13</v>
      </c>
      <c r="H13774" s="64">
        <v>13</v>
      </c>
    </row>
    <row r="13775" spans="1:8" x14ac:dyDescent="0.3">
      <c r="A13775" s="63" t="s">
        <v>14647</v>
      </c>
      <c r="B13775" s="63" t="s">
        <v>14648</v>
      </c>
      <c r="C13775" s="63" t="s">
        <v>11949</v>
      </c>
      <c r="D13775" s="63" t="s">
        <v>14526</v>
      </c>
      <c r="E13775" s="64">
        <v>0</v>
      </c>
      <c r="F13775" s="64">
        <v>0</v>
      </c>
      <c r="G13775" s="64">
        <v>1</v>
      </c>
      <c r="H13775" s="64">
        <v>1</v>
      </c>
    </row>
    <row r="13776" spans="1:8" x14ac:dyDescent="0.3">
      <c r="A13776" s="63" t="s">
        <v>14647</v>
      </c>
      <c r="B13776" s="63" t="s">
        <v>14648</v>
      </c>
      <c r="C13776" s="63" t="s">
        <v>3420</v>
      </c>
      <c r="D13776" s="63" t="s">
        <v>14212</v>
      </c>
      <c r="E13776" s="64">
        <v>0</v>
      </c>
      <c r="F13776" s="64">
        <v>0</v>
      </c>
      <c r="G13776" s="64">
        <v>1</v>
      </c>
      <c r="H13776" s="64">
        <v>1</v>
      </c>
    </row>
    <row r="13777" spans="1:8" x14ac:dyDescent="0.3">
      <c r="A13777" s="63" t="s">
        <v>14647</v>
      </c>
      <c r="B13777" s="63" t="s">
        <v>14648</v>
      </c>
      <c r="C13777" s="63" t="s">
        <v>4033</v>
      </c>
      <c r="D13777" s="63" t="s">
        <v>14529</v>
      </c>
      <c r="E13777" s="64">
        <v>0</v>
      </c>
      <c r="F13777" s="64">
        <v>0</v>
      </c>
      <c r="G13777" s="64">
        <v>1</v>
      </c>
      <c r="H13777" s="64">
        <v>1</v>
      </c>
    </row>
    <row r="13778" spans="1:8" x14ac:dyDescent="0.3">
      <c r="A13778" s="63" t="s">
        <v>14647</v>
      </c>
      <c r="B13778" s="63" t="s">
        <v>14648</v>
      </c>
      <c r="C13778" s="63" t="s">
        <v>8210</v>
      </c>
      <c r="D13778" s="63" t="s">
        <v>14532</v>
      </c>
      <c r="E13778" s="64">
        <v>0</v>
      </c>
      <c r="F13778" s="64">
        <v>0</v>
      </c>
      <c r="G13778" s="64">
        <v>7</v>
      </c>
      <c r="H13778" s="64">
        <v>7</v>
      </c>
    </row>
    <row r="13779" spans="1:8" x14ac:dyDescent="0.3">
      <c r="A13779" s="63" t="s">
        <v>14647</v>
      </c>
      <c r="B13779" s="63" t="s">
        <v>14648</v>
      </c>
      <c r="C13779" s="63" t="s">
        <v>8804</v>
      </c>
      <c r="D13779" s="63" t="s">
        <v>14626</v>
      </c>
      <c r="E13779" s="64">
        <v>0</v>
      </c>
      <c r="F13779" s="64">
        <v>0</v>
      </c>
      <c r="G13779" s="64">
        <v>2</v>
      </c>
      <c r="H13779" s="64">
        <v>2</v>
      </c>
    </row>
    <row r="13780" spans="1:8" x14ac:dyDescent="0.3">
      <c r="A13780" s="63" t="s">
        <v>14647</v>
      </c>
      <c r="B13780" s="63" t="s">
        <v>14648</v>
      </c>
      <c r="C13780" s="63" t="s">
        <v>3271</v>
      </c>
      <c r="D13780" s="63" t="s">
        <v>14548</v>
      </c>
      <c r="E13780" s="64">
        <v>0</v>
      </c>
      <c r="F13780" s="64">
        <v>0</v>
      </c>
      <c r="G13780" s="64">
        <v>1</v>
      </c>
      <c r="H13780" s="64">
        <v>1</v>
      </c>
    </row>
    <row r="13781" spans="1:8" x14ac:dyDescent="0.3">
      <c r="A13781" s="63" t="s">
        <v>14647</v>
      </c>
      <c r="B13781" s="63" t="s">
        <v>14648</v>
      </c>
      <c r="C13781" s="63" t="s">
        <v>3863</v>
      </c>
      <c r="D13781" s="63" t="s">
        <v>14206</v>
      </c>
      <c r="E13781" s="64">
        <v>0</v>
      </c>
      <c r="F13781" s="64">
        <v>0</v>
      </c>
      <c r="G13781" s="64">
        <v>2</v>
      </c>
      <c r="H13781" s="64">
        <v>2</v>
      </c>
    </row>
    <row r="13782" spans="1:8" x14ac:dyDescent="0.3">
      <c r="A13782" s="63" t="s">
        <v>14647</v>
      </c>
      <c r="B13782" s="63" t="s">
        <v>14648</v>
      </c>
      <c r="C13782" s="63" t="s">
        <v>3864</v>
      </c>
      <c r="D13782" s="63" t="s">
        <v>13990</v>
      </c>
      <c r="E13782" s="64">
        <v>0</v>
      </c>
      <c r="F13782" s="64">
        <v>0</v>
      </c>
      <c r="G13782" s="64">
        <v>22</v>
      </c>
      <c r="H13782" s="64">
        <v>22</v>
      </c>
    </row>
    <row r="13783" spans="1:8" x14ac:dyDescent="0.3">
      <c r="A13783" s="63" t="s">
        <v>14647</v>
      </c>
      <c r="B13783" s="63" t="s">
        <v>14648</v>
      </c>
      <c r="C13783" s="63" t="s">
        <v>3576</v>
      </c>
      <c r="D13783" s="63" t="s">
        <v>14563</v>
      </c>
      <c r="E13783" s="64">
        <v>0</v>
      </c>
      <c r="F13783" s="64">
        <v>0</v>
      </c>
      <c r="G13783" s="64">
        <v>4</v>
      </c>
      <c r="H13783" s="64">
        <v>4</v>
      </c>
    </row>
    <row r="13784" spans="1:8" x14ac:dyDescent="0.3">
      <c r="A13784" s="63" t="s">
        <v>14647</v>
      </c>
      <c r="B13784" s="63" t="s">
        <v>14648</v>
      </c>
      <c r="C13784" s="63" t="s">
        <v>3687</v>
      </c>
      <c r="D13784" s="63" t="s">
        <v>13890</v>
      </c>
      <c r="E13784" s="64">
        <v>0</v>
      </c>
      <c r="F13784" s="64">
        <v>0</v>
      </c>
      <c r="G13784" s="64">
        <v>2</v>
      </c>
      <c r="H13784" s="64">
        <v>2</v>
      </c>
    </row>
    <row r="13785" spans="1:8" x14ac:dyDescent="0.3">
      <c r="A13785" s="63" t="s">
        <v>14647</v>
      </c>
      <c r="B13785" s="63" t="s">
        <v>14648</v>
      </c>
      <c r="C13785" s="63" t="s">
        <v>11537</v>
      </c>
      <c r="D13785" s="63" t="s">
        <v>11538</v>
      </c>
      <c r="E13785" s="64">
        <v>0</v>
      </c>
      <c r="F13785" s="64">
        <v>0</v>
      </c>
      <c r="G13785" s="64">
        <v>1</v>
      </c>
      <c r="H13785" s="64">
        <v>1</v>
      </c>
    </row>
    <row r="13786" spans="1:8" x14ac:dyDescent="0.3">
      <c r="A13786" s="63" t="s">
        <v>14647</v>
      </c>
      <c r="B13786" s="63" t="s">
        <v>14648</v>
      </c>
      <c r="C13786" s="63" t="s">
        <v>4791</v>
      </c>
      <c r="D13786" s="63" t="s">
        <v>4792</v>
      </c>
      <c r="E13786" s="64">
        <v>0</v>
      </c>
      <c r="F13786" s="64">
        <v>0</v>
      </c>
      <c r="G13786" s="64">
        <v>1</v>
      </c>
      <c r="H13786" s="64">
        <v>1</v>
      </c>
    </row>
    <row r="13787" spans="1:8" x14ac:dyDescent="0.3">
      <c r="A13787" s="63" t="s">
        <v>14647</v>
      </c>
      <c r="B13787" s="63" t="s">
        <v>14648</v>
      </c>
      <c r="C13787" s="63" t="s">
        <v>3651</v>
      </c>
      <c r="D13787" s="63" t="s">
        <v>3652</v>
      </c>
      <c r="E13787" s="64">
        <v>0</v>
      </c>
      <c r="F13787" s="64">
        <v>0</v>
      </c>
      <c r="G13787" s="64">
        <v>4</v>
      </c>
      <c r="H13787" s="64">
        <v>4</v>
      </c>
    </row>
    <row r="13788" spans="1:8" x14ac:dyDescent="0.3">
      <c r="A13788" s="63" t="s">
        <v>14647</v>
      </c>
      <c r="B13788" s="63" t="s">
        <v>14648</v>
      </c>
      <c r="C13788" s="63" t="s">
        <v>4811</v>
      </c>
      <c r="D13788" s="63" t="s">
        <v>4812</v>
      </c>
      <c r="E13788" s="64">
        <v>0</v>
      </c>
      <c r="F13788" s="64">
        <v>0</v>
      </c>
      <c r="G13788" s="64">
        <v>1</v>
      </c>
      <c r="H13788" s="64">
        <v>1</v>
      </c>
    </row>
    <row r="13789" spans="1:8" x14ac:dyDescent="0.3">
      <c r="A13789" s="63" t="s">
        <v>14647</v>
      </c>
      <c r="B13789" s="63" t="s">
        <v>14648</v>
      </c>
      <c r="C13789" s="63" t="s">
        <v>3566</v>
      </c>
      <c r="D13789" s="63" t="s">
        <v>3567</v>
      </c>
      <c r="E13789" s="64">
        <v>0</v>
      </c>
      <c r="F13789" s="64">
        <v>0</v>
      </c>
      <c r="G13789" s="64">
        <v>7</v>
      </c>
      <c r="H13789" s="64">
        <v>7</v>
      </c>
    </row>
    <row r="13790" spans="1:8" x14ac:dyDescent="0.3">
      <c r="A13790" s="63" t="s">
        <v>14647</v>
      </c>
      <c r="B13790" s="63" t="s">
        <v>14648</v>
      </c>
      <c r="C13790" s="63" t="s">
        <v>3789</v>
      </c>
      <c r="D13790" s="63" t="s">
        <v>3790</v>
      </c>
      <c r="E13790" s="64">
        <v>0</v>
      </c>
      <c r="F13790" s="64">
        <v>0</v>
      </c>
      <c r="G13790" s="64">
        <v>1</v>
      </c>
      <c r="H13790" s="64">
        <v>1</v>
      </c>
    </row>
    <row r="13791" spans="1:8" x14ac:dyDescent="0.3">
      <c r="A13791" s="63" t="s">
        <v>14647</v>
      </c>
      <c r="B13791" s="63" t="s">
        <v>14648</v>
      </c>
      <c r="C13791" s="63" t="s">
        <v>8125</v>
      </c>
      <c r="D13791" s="63" t="s">
        <v>8126</v>
      </c>
      <c r="E13791" s="64">
        <v>0</v>
      </c>
      <c r="F13791" s="64">
        <v>0</v>
      </c>
      <c r="G13791" s="64">
        <v>2</v>
      </c>
      <c r="H13791" s="64">
        <v>2</v>
      </c>
    </row>
    <row r="13792" spans="1:8" x14ac:dyDescent="0.3">
      <c r="A13792" s="63" t="s">
        <v>14647</v>
      </c>
      <c r="B13792" s="63" t="s">
        <v>14648</v>
      </c>
      <c r="C13792" s="63" t="s">
        <v>8377</v>
      </c>
      <c r="D13792" s="63" t="s">
        <v>8378</v>
      </c>
      <c r="E13792" s="64">
        <v>0</v>
      </c>
      <c r="F13792" s="64">
        <v>0</v>
      </c>
      <c r="G13792" s="64">
        <v>2</v>
      </c>
      <c r="H13792" s="64">
        <v>2</v>
      </c>
    </row>
    <row r="13793" spans="1:8" x14ac:dyDescent="0.3">
      <c r="A13793" s="63" t="s">
        <v>14647</v>
      </c>
      <c r="B13793" s="63" t="s">
        <v>14648</v>
      </c>
      <c r="C13793" s="63" t="s">
        <v>8676</v>
      </c>
      <c r="D13793" s="63" t="s">
        <v>14606</v>
      </c>
      <c r="E13793" s="64">
        <v>0</v>
      </c>
      <c r="F13793" s="64">
        <v>0</v>
      </c>
      <c r="G13793" s="64">
        <v>2</v>
      </c>
      <c r="H13793" s="64">
        <v>2</v>
      </c>
    </row>
    <row r="13794" spans="1:8" x14ac:dyDescent="0.3">
      <c r="A13794" s="63" t="s">
        <v>15161</v>
      </c>
      <c r="B13794" s="63" t="s">
        <v>15162</v>
      </c>
      <c r="C13794" s="63" t="s">
        <v>9857</v>
      </c>
      <c r="D13794" s="63" t="s">
        <v>9858</v>
      </c>
      <c r="E13794" s="64">
        <v>1</v>
      </c>
      <c r="F13794" s="64">
        <v>19</v>
      </c>
      <c r="G13794" s="64">
        <v>8</v>
      </c>
      <c r="H13794" s="64">
        <v>27</v>
      </c>
    </row>
    <row r="13795" spans="1:8" x14ac:dyDescent="0.3">
      <c r="A13795" s="63" t="s">
        <v>15161</v>
      </c>
      <c r="B13795" s="63" t="s">
        <v>15162</v>
      </c>
      <c r="C13795" s="63" t="s">
        <v>9818</v>
      </c>
      <c r="D13795" s="63" t="s">
        <v>9819</v>
      </c>
      <c r="E13795" s="64">
        <v>0</v>
      </c>
      <c r="F13795" s="64">
        <v>3</v>
      </c>
      <c r="G13795" s="64">
        <v>3</v>
      </c>
      <c r="H13795" s="64">
        <v>6</v>
      </c>
    </row>
    <row r="13796" spans="1:8" x14ac:dyDescent="0.3">
      <c r="A13796" s="63" t="s">
        <v>15161</v>
      </c>
      <c r="B13796" s="63" t="s">
        <v>15162</v>
      </c>
      <c r="C13796" s="63" t="s">
        <v>10036</v>
      </c>
      <c r="D13796" s="63" t="s">
        <v>10037</v>
      </c>
      <c r="E13796" s="64">
        <v>0</v>
      </c>
      <c r="F13796" s="64">
        <v>1</v>
      </c>
      <c r="G13796" s="64">
        <v>0</v>
      </c>
      <c r="H13796" s="64">
        <v>1</v>
      </c>
    </row>
    <row r="13797" spans="1:8" x14ac:dyDescent="0.3">
      <c r="A13797" s="63" t="s">
        <v>15161</v>
      </c>
      <c r="B13797" s="63" t="s">
        <v>15162</v>
      </c>
      <c r="C13797" s="63" t="s">
        <v>9979</v>
      </c>
      <c r="D13797" s="63" t="s">
        <v>9980</v>
      </c>
      <c r="E13797" s="64">
        <v>0</v>
      </c>
      <c r="F13797" s="64">
        <v>30</v>
      </c>
      <c r="G13797" s="64">
        <v>8</v>
      </c>
      <c r="H13797" s="64">
        <v>38</v>
      </c>
    </row>
    <row r="13798" spans="1:8" x14ac:dyDescent="0.3">
      <c r="A13798" s="63" t="s">
        <v>15161</v>
      </c>
      <c r="B13798" s="63" t="s">
        <v>15162</v>
      </c>
      <c r="C13798" s="63" t="s">
        <v>9981</v>
      </c>
      <c r="D13798" s="63" t="s">
        <v>9982</v>
      </c>
      <c r="E13798" s="64">
        <v>3</v>
      </c>
      <c r="F13798" s="64">
        <v>22</v>
      </c>
      <c r="G13798" s="64">
        <v>13</v>
      </c>
      <c r="H13798" s="64">
        <v>35</v>
      </c>
    </row>
    <row r="13799" spans="1:8" x14ac:dyDescent="0.3">
      <c r="A13799" s="63" t="s">
        <v>15161</v>
      </c>
      <c r="B13799" s="63" t="s">
        <v>15162</v>
      </c>
      <c r="C13799" s="63" t="s">
        <v>12630</v>
      </c>
      <c r="D13799" s="63" t="s">
        <v>12631</v>
      </c>
      <c r="E13799" s="64">
        <v>0</v>
      </c>
      <c r="F13799" s="64">
        <v>1</v>
      </c>
      <c r="G13799" s="64">
        <v>0</v>
      </c>
      <c r="H13799" s="64">
        <v>1</v>
      </c>
    </row>
    <row r="13800" spans="1:8" x14ac:dyDescent="0.3">
      <c r="A13800" s="63" t="s">
        <v>15161</v>
      </c>
      <c r="B13800" s="63" t="s">
        <v>15162</v>
      </c>
      <c r="C13800" s="63" t="s">
        <v>9869</v>
      </c>
      <c r="D13800" s="63" t="s">
        <v>9870</v>
      </c>
      <c r="E13800" s="64">
        <v>0</v>
      </c>
      <c r="F13800" s="64">
        <v>0</v>
      </c>
      <c r="G13800" s="64">
        <v>25</v>
      </c>
      <c r="H13800" s="64">
        <v>25</v>
      </c>
    </row>
    <row r="13801" spans="1:8" x14ac:dyDescent="0.3">
      <c r="A13801" s="63" t="s">
        <v>15161</v>
      </c>
      <c r="B13801" s="63" t="s">
        <v>15162</v>
      </c>
      <c r="C13801" s="63" t="s">
        <v>9983</v>
      </c>
      <c r="D13801" s="63" t="s">
        <v>15131</v>
      </c>
      <c r="E13801" s="64">
        <v>14</v>
      </c>
      <c r="F13801" s="64">
        <v>13</v>
      </c>
      <c r="G13801" s="64">
        <v>0</v>
      </c>
      <c r="H13801" s="64">
        <v>13</v>
      </c>
    </row>
    <row r="13802" spans="1:8" x14ac:dyDescent="0.3">
      <c r="A13802" s="63" t="s">
        <v>15161</v>
      </c>
      <c r="B13802" s="63" t="s">
        <v>15162</v>
      </c>
      <c r="C13802" s="63" t="s">
        <v>15163</v>
      </c>
      <c r="D13802" s="63" t="s">
        <v>15164</v>
      </c>
      <c r="E13802" s="64">
        <v>43</v>
      </c>
      <c r="F13802" s="64">
        <v>1</v>
      </c>
      <c r="G13802" s="64">
        <v>0</v>
      </c>
      <c r="H13802" s="64">
        <v>1</v>
      </c>
    </row>
    <row r="13803" spans="1:8" x14ac:dyDescent="0.3">
      <c r="A13803" s="63" t="s">
        <v>15161</v>
      </c>
      <c r="B13803" s="63" t="s">
        <v>15162</v>
      </c>
      <c r="C13803" s="63" t="s">
        <v>9977</v>
      </c>
      <c r="D13803" s="63" t="s">
        <v>9978</v>
      </c>
      <c r="E13803" s="64">
        <v>28</v>
      </c>
      <c r="F13803" s="64">
        <v>37</v>
      </c>
      <c r="G13803" s="64">
        <v>11</v>
      </c>
      <c r="H13803" s="64">
        <v>48</v>
      </c>
    </row>
    <row r="13804" spans="1:8" x14ac:dyDescent="0.3">
      <c r="A13804" s="63" t="s">
        <v>15161</v>
      </c>
      <c r="B13804" s="63" t="s">
        <v>15162</v>
      </c>
      <c r="C13804" s="63" t="s">
        <v>12588</v>
      </c>
      <c r="D13804" s="63" t="s">
        <v>12589</v>
      </c>
      <c r="E13804" s="64">
        <v>0</v>
      </c>
      <c r="F13804" s="64">
        <v>0</v>
      </c>
      <c r="G13804" s="64">
        <v>39</v>
      </c>
      <c r="H13804" s="64">
        <v>39</v>
      </c>
    </row>
    <row r="13805" spans="1:8" x14ac:dyDescent="0.3">
      <c r="A13805" s="63" t="s">
        <v>15161</v>
      </c>
      <c r="B13805" s="63" t="s">
        <v>15162</v>
      </c>
      <c r="C13805" s="63" t="s">
        <v>9985</v>
      </c>
      <c r="D13805" s="63" t="s">
        <v>15137</v>
      </c>
      <c r="E13805" s="64">
        <v>63</v>
      </c>
      <c r="F13805" s="64">
        <v>2</v>
      </c>
      <c r="G13805" s="64">
        <v>0</v>
      </c>
      <c r="H13805" s="64">
        <v>2</v>
      </c>
    </row>
    <row r="13806" spans="1:8" x14ac:dyDescent="0.3">
      <c r="A13806" s="63" t="s">
        <v>15161</v>
      </c>
      <c r="B13806" s="63" t="s">
        <v>15162</v>
      </c>
      <c r="C13806" s="63" t="s">
        <v>1339</v>
      </c>
      <c r="D13806" s="63" t="s">
        <v>1340</v>
      </c>
      <c r="E13806" s="64">
        <v>0</v>
      </c>
      <c r="F13806" s="64">
        <v>0</v>
      </c>
      <c r="G13806" s="64">
        <v>1</v>
      </c>
      <c r="H13806" s="64">
        <v>1</v>
      </c>
    </row>
    <row r="13807" spans="1:8" x14ac:dyDescent="0.3">
      <c r="A13807" s="63" t="s">
        <v>15161</v>
      </c>
      <c r="B13807" s="63" t="s">
        <v>15162</v>
      </c>
      <c r="C13807" s="63" t="s">
        <v>1323</v>
      </c>
      <c r="D13807" s="63" t="s">
        <v>1324</v>
      </c>
      <c r="E13807" s="64">
        <v>0</v>
      </c>
      <c r="F13807" s="64">
        <v>0</v>
      </c>
      <c r="G13807" s="64">
        <v>2</v>
      </c>
      <c r="H13807" s="64">
        <v>2</v>
      </c>
    </row>
    <row r="13808" spans="1:8" x14ac:dyDescent="0.3">
      <c r="A13808" s="63" t="s">
        <v>15161</v>
      </c>
      <c r="B13808" s="63" t="s">
        <v>15162</v>
      </c>
      <c r="C13808" s="63" t="s">
        <v>10519</v>
      </c>
      <c r="D13808" s="63" t="s">
        <v>10520</v>
      </c>
      <c r="E13808" s="64">
        <v>1</v>
      </c>
      <c r="F13808" s="64">
        <v>1</v>
      </c>
      <c r="G13808" s="64">
        <v>0</v>
      </c>
      <c r="H13808" s="64">
        <v>1</v>
      </c>
    </row>
    <row r="13809" spans="1:8" x14ac:dyDescent="0.3">
      <c r="A13809" s="63" t="s">
        <v>15161</v>
      </c>
      <c r="B13809" s="63" t="s">
        <v>15162</v>
      </c>
      <c r="C13809" s="63" t="s">
        <v>5683</v>
      </c>
      <c r="D13809" s="63" t="s">
        <v>5684</v>
      </c>
      <c r="E13809" s="64">
        <v>0</v>
      </c>
      <c r="F13809" s="64">
        <v>1</v>
      </c>
      <c r="G13809" s="64">
        <v>0</v>
      </c>
      <c r="H13809" s="64">
        <v>1</v>
      </c>
    </row>
    <row r="13810" spans="1:8" x14ac:dyDescent="0.3">
      <c r="A13810" s="63" t="s">
        <v>15161</v>
      </c>
      <c r="B13810" s="63" t="s">
        <v>15162</v>
      </c>
      <c r="C13810" s="63" t="s">
        <v>10021</v>
      </c>
      <c r="D13810" s="63" t="s">
        <v>5684</v>
      </c>
      <c r="E13810" s="64">
        <v>0</v>
      </c>
      <c r="F13810" s="64">
        <v>4</v>
      </c>
      <c r="G13810" s="64">
        <v>1</v>
      </c>
      <c r="H13810" s="64">
        <v>5</v>
      </c>
    </row>
    <row r="13811" spans="1:8" x14ac:dyDescent="0.3">
      <c r="A13811" s="63" t="s">
        <v>15161</v>
      </c>
      <c r="B13811" s="63" t="s">
        <v>15162</v>
      </c>
      <c r="C13811" s="63" t="s">
        <v>9871</v>
      </c>
      <c r="D13811" s="63" t="s">
        <v>15127</v>
      </c>
      <c r="E13811" s="64">
        <v>0</v>
      </c>
      <c r="F13811" s="64">
        <v>6</v>
      </c>
      <c r="G13811" s="64">
        <v>1</v>
      </c>
      <c r="H13811" s="64">
        <v>7</v>
      </c>
    </row>
    <row r="13812" spans="1:8" x14ac:dyDescent="0.3">
      <c r="A13812" s="63" t="s">
        <v>15161</v>
      </c>
      <c r="B13812" s="63" t="s">
        <v>15162</v>
      </c>
      <c r="C13812" s="63" t="s">
        <v>9840</v>
      </c>
      <c r="D13812" s="63" t="s">
        <v>9841</v>
      </c>
      <c r="E13812" s="64">
        <v>0</v>
      </c>
      <c r="F13812" s="64">
        <v>0</v>
      </c>
      <c r="G13812" s="64">
        <v>3</v>
      </c>
      <c r="H13812" s="64">
        <v>3</v>
      </c>
    </row>
    <row r="13813" spans="1:8" x14ac:dyDescent="0.3">
      <c r="A13813" s="63" t="s">
        <v>15161</v>
      </c>
      <c r="B13813" s="63" t="s">
        <v>15162</v>
      </c>
      <c r="C13813" s="63" t="s">
        <v>1289</v>
      </c>
      <c r="D13813" s="63" t="s">
        <v>1290</v>
      </c>
      <c r="E13813" s="64">
        <v>0</v>
      </c>
      <c r="F13813" s="64">
        <v>0</v>
      </c>
      <c r="G13813" s="64">
        <v>1</v>
      </c>
      <c r="H13813" s="64">
        <v>1</v>
      </c>
    </row>
    <row r="13814" spans="1:8" x14ac:dyDescent="0.3">
      <c r="A13814" s="63" t="s">
        <v>15161</v>
      </c>
      <c r="B13814" s="63" t="s">
        <v>15162</v>
      </c>
      <c r="C13814" s="63" t="s">
        <v>10046</v>
      </c>
      <c r="D13814" s="63" t="s">
        <v>10047</v>
      </c>
      <c r="E13814" s="64">
        <v>0</v>
      </c>
      <c r="F13814" s="64">
        <v>2</v>
      </c>
      <c r="G13814" s="64">
        <v>1</v>
      </c>
      <c r="H13814" s="64">
        <v>3</v>
      </c>
    </row>
    <row r="13815" spans="1:8" x14ac:dyDescent="0.3">
      <c r="A13815" s="63" t="s">
        <v>14386</v>
      </c>
      <c r="B13815" s="63" t="s">
        <v>14387</v>
      </c>
      <c r="C13815" s="63" t="s">
        <v>2346</v>
      </c>
      <c r="D13815" s="63" t="s">
        <v>2347</v>
      </c>
      <c r="E13815" s="64">
        <v>0</v>
      </c>
      <c r="F13815" s="64">
        <v>0</v>
      </c>
      <c r="G13815" s="64">
        <v>1</v>
      </c>
      <c r="H13815" s="64">
        <v>1</v>
      </c>
    </row>
    <row r="13816" spans="1:8" x14ac:dyDescent="0.3">
      <c r="A13816" s="63" t="s">
        <v>14386</v>
      </c>
      <c r="B13816" s="63" t="s">
        <v>14387</v>
      </c>
      <c r="C13816" s="63" t="s">
        <v>9363</v>
      </c>
      <c r="D13816" s="63" t="s">
        <v>9364</v>
      </c>
      <c r="E13816" s="64">
        <v>0</v>
      </c>
      <c r="F13816" s="64">
        <v>0</v>
      </c>
      <c r="G13816" s="64">
        <v>1</v>
      </c>
      <c r="H13816" s="64">
        <v>1</v>
      </c>
    </row>
    <row r="13817" spans="1:8" x14ac:dyDescent="0.3">
      <c r="A13817" s="63" t="s">
        <v>13966</v>
      </c>
      <c r="B13817" s="63" t="s">
        <v>13967</v>
      </c>
      <c r="C13817" s="63" t="s">
        <v>394</v>
      </c>
      <c r="D13817" s="63" t="s">
        <v>395</v>
      </c>
      <c r="E13817" s="64">
        <v>15</v>
      </c>
      <c r="F13817" s="64">
        <v>24</v>
      </c>
      <c r="G13817" s="64">
        <v>0</v>
      </c>
      <c r="H13817" s="64">
        <v>24</v>
      </c>
    </row>
    <row r="13818" spans="1:8" x14ac:dyDescent="0.3">
      <c r="A13818" s="63" t="s">
        <v>13966</v>
      </c>
      <c r="B13818" s="63" t="s">
        <v>13967</v>
      </c>
      <c r="C13818" s="63" t="s">
        <v>408</v>
      </c>
      <c r="D13818" s="63" t="s">
        <v>409</v>
      </c>
      <c r="E13818" s="64">
        <v>3</v>
      </c>
      <c r="F13818" s="64">
        <v>8</v>
      </c>
      <c r="G13818" s="64">
        <v>0</v>
      </c>
      <c r="H13818" s="64">
        <v>8</v>
      </c>
    </row>
    <row r="13819" spans="1:8" x14ac:dyDescent="0.3">
      <c r="A13819" s="63" t="s">
        <v>13966</v>
      </c>
      <c r="B13819" s="63" t="s">
        <v>13967</v>
      </c>
      <c r="C13819" s="63" t="s">
        <v>320</v>
      </c>
      <c r="D13819" s="63" t="s">
        <v>321</v>
      </c>
      <c r="E13819" s="64">
        <v>3</v>
      </c>
      <c r="F13819" s="64">
        <v>17</v>
      </c>
      <c r="G13819" s="64">
        <v>0</v>
      </c>
      <c r="H13819" s="64">
        <v>17</v>
      </c>
    </row>
    <row r="13820" spans="1:8" x14ac:dyDescent="0.3">
      <c r="A13820" s="63" t="s">
        <v>13966</v>
      </c>
      <c r="B13820" s="63" t="s">
        <v>13967</v>
      </c>
      <c r="C13820" s="63" t="s">
        <v>10392</v>
      </c>
      <c r="D13820" s="63" t="s">
        <v>10393</v>
      </c>
      <c r="E13820" s="64">
        <v>0</v>
      </c>
      <c r="F13820" s="64">
        <v>0</v>
      </c>
      <c r="G13820" s="64">
        <v>1</v>
      </c>
      <c r="H13820" s="64">
        <v>1</v>
      </c>
    </row>
    <row r="13821" spans="1:8" x14ac:dyDescent="0.3">
      <c r="A13821" s="63" t="s">
        <v>13966</v>
      </c>
      <c r="B13821" s="63" t="s">
        <v>13967</v>
      </c>
      <c r="C13821" s="63" t="s">
        <v>829</v>
      </c>
      <c r="D13821" s="63" t="s">
        <v>830</v>
      </c>
      <c r="E13821" s="64">
        <v>0</v>
      </c>
      <c r="F13821" s="64">
        <v>0</v>
      </c>
      <c r="G13821" s="64">
        <v>2</v>
      </c>
      <c r="H13821" s="64">
        <v>2</v>
      </c>
    </row>
    <row r="13822" spans="1:8" x14ac:dyDescent="0.3">
      <c r="A13822" s="63" t="s">
        <v>13966</v>
      </c>
      <c r="B13822" s="63" t="s">
        <v>13967</v>
      </c>
      <c r="C13822" s="63" t="s">
        <v>426</v>
      </c>
      <c r="D13822" s="63" t="s">
        <v>427</v>
      </c>
      <c r="E13822" s="64">
        <v>8</v>
      </c>
      <c r="F13822" s="64">
        <v>8</v>
      </c>
      <c r="G13822" s="64">
        <v>18</v>
      </c>
      <c r="H13822" s="64">
        <v>26</v>
      </c>
    </row>
    <row r="13823" spans="1:8" x14ac:dyDescent="0.3">
      <c r="A13823" s="63" t="s">
        <v>13966</v>
      </c>
      <c r="B13823" s="63" t="s">
        <v>13967</v>
      </c>
      <c r="C13823" s="63" t="s">
        <v>316</v>
      </c>
      <c r="D13823" s="63" t="s">
        <v>13942</v>
      </c>
      <c r="E13823" s="64">
        <v>0</v>
      </c>
      <c r="F13823" s="64">
        <v>0</v>
      </c>
      <c r="G13823" s="64">
        <v>50</v>
      </c>
      <c r="H13823" s="64">
        <v>50</v>
      </c>
    </row>
    <row r="13824" spans="1:8" x14ac:dyDescent="0.3">
      <c r="A13824" s="63" t="s">
        <v>13966</v>
      </c>
      <c r="B13824" s="63" t="s">
        <v>13967</v>
      </c>
      <c r="C13824" s="63" t="s">
        <v>406</v>
      </c>
      <c r="D13824" s="63" t="s">
        <v>13947</v>
      </c>
      <c r="E13824" s="64">
        <v>5</v>
      </c>
      <c r="F13824" s="64">
        <v>3</v>
      </c>
      <c r="G13824" s="64">
        <v>0</v>
      </c>
      <c r="H13824" s="64">
        <v>3</v>
      </c>
    </row>
    <row r="13825" spans="1:8" x14ac:dyDescent="0.3">
      <c r="A13825" s="63" t="s">
        <v>13966</v>
      </c>
      <c r="B13825" s="63" t="s">
        <v>13967</v>
      </c>
      <c r="C13825" s="63" t="s">
        <v>318</v>
      </c>
      <c r="D13825" s="63" t="s">
        <v>13943</v>
      </c>
      <c r="E13825" s="64">
        <v>1</v>
      </c>
      <c r="F13825" s="64">
        <v>9</v>
      </c>
      <c r="G13825" s="64">
        <v>0</v>
      </c>
      <c r="H13825" s="64">
        <v>9</v>
      </c>
    </row>
    <row r="13826" spans="1:8" x14ac:dyDescent="0.3">
      <c r="A13826" s="63" t="s">
        <v>15122</v>
      </c>
      <c r="B13826" s="63" t="s">
        <v>15123</v>
      </c>
      <c r="C13826" s="63" t="s">
        <v>2930</v>
      </c>
      <c r="D13826" s="63" t="s">
        <v>2931</v>
      </c>
      <c r="E13826" s="64">
        <v>0</v>
      </c>
      <c r="F13826" s="64">
        <v>10</v>
      </c>
      <c r="G13826" s="64">
        <v>14</v>
      </c>
      <c r="H13826" s="64">
        <v>24</v>
      </c>
    </row>
    <row r="13827" spans="1:8" x14ac:dyDescent="0.3">
      <c r="A13827" s="63" t="s">
        <v>15122</v>
      </c>
      <c r="B13827" s="63" t="s">
        <v>15123</v>
      </c>
      <c r="C13827" s="63" t="s">
        <v>3058</v>
      </c>
      <c r="D13827" s="63" t="s">
        <v>14340</v>
      </c>
      <c r="E13827" s="64">
        <v>0</v>
      </c>
      <c r="F13827" s="64">
        <v>0</v>
      </c>
      <c r="G13827" s="64">
        <v>4</v>
      </c>
      <c r="H13827" s="64">
        <v>4</v>
      </c>
    </row>
    <row r="13828" spans="1:8" x14ac:dyDescent="0.3">
      <c r="A13828" s="63" t="s">
        <v>15122</v>
      </c>
      <c r="B13828" s="63" t="s">
        <v>15123</v>
      </c>
      <c r="C13828" s="63" t="s">
        <v>9731</v>
      </c>
      <c r="D13828" s="63" t="s">
        <v>9732</v>
      </c>
      <c r="E13828" s="64">
        <v>0</v>
      </c>
      <c r="F13828" s="64">
        <v>4</v>
      </c>
      <c r="G13828" s="64">
        <v>1</v>
      </c>
      <c r="H13828" s="64">
        <v>5</v>
      </c>
    </row>
    <row r="13829" spans="1:8" x14ac:dyDescent="0.3">
      <c r="A13829" s="63" t="s">
        <v>15122</v>
      </c>
      <c r="B13829" s="63" t="s">
        <v>15123</v>
      </c>
      <c r="C13829" s="63" t="s">
        <v>2874</v>
      </c>
      <c r="D13829" s="63" t="s">
        <v>2875</v>
      </c>
      <c r="E13829" s="64">
        <v>0</v>
      </c>
      <c r="F13829" s="64">
        <v>0</v>
      </c>
      <c r="G13829" s="64">
        <v>3</v>
      </c>
      <c r="H13829" s="64">
        <v>3</v>
      </c>
    </row>
    <row r="13830" spans="1:8" x14ac:dyDescent="0.3">
      <c r="A13830" s="63" t="s">
        <v>15122</v>
      </c>
      <c r="B13830" s="63" t="s">
        <v>15123</v>
      </c>
      <c r="C13830" s="63" t="s">
        <v>2791</v>
      </c>
      <c r="D13830" s="63" t="s">
        <v>2792</v>
      </c>
      <c r="E13830" s="64">
        <v>0</v>
      </c>
      <c r="F13830" s="64">
        <v>0</v>
      </c>
      <c r="G13830" s="64">
        <v>1</v>
      </c>
      <c r="H13830" s="64">
        <v>1</v>
      </c>
    </row>
    <row r="13831" spans="1:8" x14ac:dyDescent="0.3">
      <c r="A13831" s="63" t="s">
        <v>15122</v>
      </c>
      <c r="B13831" s="63" t="s">
        <v>15123</v>
      </c>
      <c r="C13831" s="63" t="s">
        <v>2706</v>
      </c>
      <c r="D13831" s="63" t="s">
        <v>2707</v>
      </c>
      <c r="E13831" s="64">
        <v>1</v>
      </c>
      <c r="F13831" s="64">
        <v>8</v>
      </c>
      <c r="G13831" s="64">
        <v>8</v>
      </c>
      <c r="H13831" s="64">
        <v>16</v>
      </c>
    </row>
    <row r="13832" spans="1:8" x14ac:dyDescent="0.3">
      <c r="A13832" s="63" t="s">
        <v>15122</v>
      </c>
      <c r="B13832" s="63" t="s">
        <v>15123</v>
      </c>
      <c r="C13832" s="63" t="s">
        <v>2698</v>
      </c>
      <c r="D13832" s="63" t="s">
        <v>2699</v>
      </c>
      <c r="E13832" s="64">
        <v>0</v>
      </c>
      <c r="F13832" s="64">
        <v>2</v>
      </c>
      <c r="G13832" s="64">
        <v>0</v>
      </c>
      <c r="H13832" s="64">
        <v>2</v>
      </c>
    </row>
    <row r="13833" spans="1:8" x14ac:dyDescent="0.3">
      <c r="A13833" s="63" t="s">
        <v>15122</v>
      </c>
      <c r="B13833" s="63" t="s">
        <v>15123</v>
      </c>
      <c r="C13833" s="63" t="s">
        <v>2829</v>
      </c>
      <c r="D13833" s="63" t="s">
        <v>2830</v>
      </c>
      <c r="E13833" s="64">
        <v>0</v>
      </c>
      <c r="F13833" s="64">
        <v>1</v>
      </c>
      <c r="G13833" s="64">
        <v>9</v>
      </c>
      <c r="H13833" s="64">
        <v>10</v>
      </c>
    </row>
    <row r="13834" spans="1:8" x14ac:dyDescent="0.3">
      <c r="A13834" s="63" t="s">
        <v>15122</v>
      </c>
      <c r="B13834" s="63" t="s">
        <v>15123</v>
      </c>
      <c r="C13834" s="63" t="s">
        <v>2696</v>
      </c>
      <c r="D13834" s="63" t="s">
        <v>2697</v>
      </c>
      <c r="E13834" s="64">
        <v>0</v>
      </c>
      <c r="F13834" s="64">
        <v>4</v>
      </c>
      <c r="G13834" s="64">
        <v>43</v>
      </c>
      <c r="H13834" s="64">
        <v>47</v>
      </c>
    </row>
    <row r="13835" spans="1:8" x14ac:dyDescent="0.3">
      <c r="A13835" s="63" t="s">
        <v>15122</v>
      </c>
      <c r="B13835" s="63" t="s">
        <v>15123</v>
      </c>
      <c r="C13835" s="63" t="s">
        <v>2872</v>
      </c>
      <c r="D13835" s="63" t="s">
        <v>2873</v>
      </c>
      <c r="E13835" s="64">
        <v>0</v>
      </c>
      <c r="F13835" s="64">
        <v>1</v>
      </c>
      <c r="G13835" s="64">
        <v>28</v>
      </c>
      <c r="H13835" s="64">
        <v>29</v>
      </c>
    </row>
    <row r="13836" spans="1:8" x14ac:dyDescent="0.3">
      <c r="A13836" s="63" t="s">
        <v>15122</v>
      </c>
      <c r="B13836" s="63" t="s">
        <v>15123</v>
      </c>
      <c r="C13836" s="63" t="s">
        <v>2692</v>
      </c>
      <c r="D13836" s="63" t="s">
        <v>2693</v>
      </c>
      <c r="E13836" s="64">
        <v>0</v>
      </c>
      <c r="F13836" s="64">
        <v>2</v>
      </c>
      <c r="G13836" s="64">
        <v>0</v>
      </c>
      <c r="H13836" s="64">
        <v>2</v>
      </c>
    </row>
    <row r="13837" spans="1:8" x14ac:dyDescent="0.3">
      <c r="A13837" s="63" t="s">
        <v>15122</v>
      </c>
      <c r="B13837" s="63" t="s">
        <v>15123</v>
      </c>
      <c r="C13837" s="63" t="s">
        <v>2694</v>
      </c>
      <c r="D13837" s="63" t="s">
        <v>2695</v>
      </c>
      <c r="E13837" s="64">
        <v>0</v>
      </c>
      <c r="F13837" s="64">
        <v>0</v>
      </c>
      <c r="G13837" s="64">
        <v>3</v>
      </c>
      <c r="H13837" s="64">
        <v>3</v>
      </c>
    </row>
    <row r="13838" spans="1:8" x14ac:dyDescent="0.3">
      <c r="A13838" s="63" t="s">
        <v>15122</v>
      </c>
      <c r="B13838" s="63" t="s">
        <v>15123</v>
      </c>
      <c r="C13838" s="63" t="s">
        <v>2876</v>
      </c>
      <c r="D13838" s="63" t="s">
        <v>2877</v>
      </c>
      <c r="E13838" s="64">
        <v>0</v>
      </c>
      <c r="F13838" s="64">
        <v>2</v>
      </c>
      <c r="G13838" s="64">
        <v>2</v>
      </c>
      <c r="H13838" s="64">
        <v>4</v>
      </c>
    </row>
    <row r="13839" spans="1:8" x14ac:dyDescent="0.3">
      <c r="A13839" s="63" t="s">
        <v>15122</v>
      </c>
      <c r="B13839" s="63" t="s">
        <v>15123</v>
      </c>
      <c r="C13839" s="63" t="s">
        <v>2904</v>
      </c>
      <c r="D13839" s="63" t="s">
        <v>2905</v>
      </c>
      <c r="E13839" s="64">
        <v>0</v>
      </c>
      <c r="F13839" s="64">
        <v>4</v>
      </c>
      <c r="G13839" s="64">
        <v>1</v>
      </c>
      <c r="H13839" s="64">
        <v>5</v>
      </c>
    </row>
    <row r="13840" spans="1:8" x14ac:dyDescent="0.3">
      <c r="A13840" s="63" t="s">
        <v>15122</v>
      </c>
      <c r="B13840" s="63" t="s">
        <v>15123</v>
      </c>
      <c r="C13840" s="63" t="s">
        <v>2871</v>
      </c>
      <c r="D13840" s="63" t="s">
        <v>565</v>
      </c>
      <c r="E13840" s="64">
        <v>1</v>
      </c>
      <c r="F13840" s="64">
        <v>6</v>
      </c>
      <c r="G13840" s="64">
        <v>0</v>
      </c>
      <c r="H13840" s="64">
        <v>6</v>
      </c>
    </row>
    <row r="13841" spans="1:8" x14ac:dyDescent="0.3">
      <c r="A13841" s="63" t="s">
        <v>15122</v>
      </c>
      <c r="B13841" s="63" t="s">
        <v>15123</v>
      </c>
      <c r="C13841" s="63" t="s">
        <v>2926</v>
      </c>
      <c r="D13841" s="63" t="s">
        <v>14468</v>
      </c>
      <c r="E13841" s="64">
        <v>2</v>
      </c>
      <c r="F13841" s="64">
        <v>14</v>
      </c>
      <c r="G13841" s="64">
        <v>0</v>
      </c>
      <c r="H13841" s="64">
        <v>14</v>
      </c>
    </row>
    <row r="13842" spans="1:8" x14ac:dyDescent="0.3">
      <c r="A13842" s="63" t="s">
        <v>15122</v>
      </c>
      <c r="B13842" s="63" t="s">
        <v>15123</v>
      </c>
      <c r="C13842" s="63" t="s">
        <v>9730</v>
      </c>
      <c r="D13842" s="63" t="s">
        <v>11094</v>
      </c>
      <c r="E13842" s="64">
        <v>2</v>
      </c>
      <c r="F13842" s="64">
        <v>4</v>
      </c>
      <c r="G13842" s="64">
        <v>0</v>
      </c>
      <c r="H13842" s="64">
        <v>4</v>
      </c>
    </row>
    <row r="13843" spans="1:8" x14ac:dyDescent="0.3">
      <c r="A13843" s="63" t="s">
        <v>15122</v>
      </c>
      <c r="B13843" s="63" t="s">
        <v>15123</v>
      </c>
      <c r="C13843" s="63" t="s">
        <v>2928</v>
      </c>
      <c r="D13843" s="63" t="s">
        <v>2929</v>
      </c>
      <c r="E13843" s="64">
        <v>1</v>
      </c>
      <c r="F13843" s="64">
        <v>4</v>
      </c>
      <c r="G13843" s="64">
        <v>0</v>
      </c>
      <c r="H13843" s="64">
        <v>4</v>
      </c>
    </row>
    <row r="13844" spans="1:8" x14ac:dyDescent="0.3">
      <c r="A13844" s="63" t="s">
        <v>13912</v>
      </c>
      <c r="B13844" s="63" t="s">
        <v>13913</v>
      </c>
      <c r="C13844" s="63" t="s">
        <v>48</v>
      </c>
      <c r="D13844" s="63" t="s">
        <v>49</v>
      </c>
      <c r="E13844" s="64">
        <v>0</v>
      </c>
      <c r="F13844" s="64">
        <v>0</v>
      </c>
      <c r="G13844" s="64">
        <v>7</v>
      </c>
      <c r="H13844" s="64">
        <v>7</v>
      </c>
    </row>
    <row r="13845" spans="1:8" x14ac:dyDescent="0.3">
      <c r="A13845" s="63" t="s">
        <v>13912</v>
      </c>
      <c r="B13845" s="63" t="s">
        <v>13913</v>
      </c>
      <c r="C13845" s="63" t="s">
        <v>60</v>
      </c>
      <c r="D13845" s="63" t="s">
        <v>61</v>
      </c>
      <c r="E13845" s="64">
        <v>0</v>
      </c>
      <c r="F13845" s="64">
        <v>7</v>
      </c>
      <c r="G13845" s="64">
        <v>11</v>
      </c>
      <c r="H13845" s="64">
        <v>18</v>
      </c>
    </row>
    <row r="13846" spans="1:8" x14ac:dyDescent="0.3">
      <c r="A13846" s="63" t="s">
        <v>13912</v>
      </c>
      <c r="B13846" s="63" t="s">
        <v>13913</v>
      </c>
      <c r="C13846" s="63" t="s">
        <v>44</v>
      </c>
      <c r="D13846" s="63" t="s">
        <v>45</v>
      </c>
      <c r="E13846" s="64">
        <v>0</v>
      </c>
      <c r="F13846" s="64">
        <v>1</v>
      </c>
      <c r="G13846" s="64">
        <v>0</v>
      </c>
      <c r="H13846" s="64">
        <v>1</v>
      </c>
    </row>
    <row r="13847" spans="1:8" x14ac:dyDescent="0.3">
      <c r="A13847" s="63" t="s">
        <v>13912</v>
      </c>
      <c r="B13847" s="63" t="s">
        <v>13913</v>
      </c>
      <c r="C13847" s="63" t="s">
        <v>98</v>
      </c>
      <c r="D13847" s="63" t="s">
        <v>99</v>
      </c>
      <c r="E13847" s="64">
        <v>0</v>
      </c>
      <c r="F13847" s="64">
        <v>1</v>
      </c>
      <c r="G13847" s="64">
        <v>2</v>
      </c>
      <c r="H13847" s="64">
        <v>3</v>
      </c>
    </row>
    <row r="13848" spans="1:8" x14ac:dyDescent="0.3">
      <c r="A13848" s="63" t="s">
        <v>13912</v>
      </c>
      <c r="B13848" s="63" t="s">
        <v>13913</v>
      </c>
      <c r="C13848" s="63" t="s">
        <v>50</v>
      </c>
      <c r="D13848" s="63" t="s">
        <v>51</v>
      </c>
      <c r="E13848" s="64">
        <v>0</v>
      </c>
      <c r="F13848" s="64">
        <v>0</v>
      </c>
      <c r="G13848" s="64">
        <v>1</v>
      </c>
      <c r="H13848" s="64">
        <v>1</v>
      </c>
    </row>
    <row r="13849" spans="1:8" x14ac:dyDescent="0.3">
      <c r="A13849" s="63" t="s">
        <v>13912</v>
      </c>
      <c r="B13849" s="63" t="s">
        <v>13913</v>
      </c>
      <c r="C13849" s="63" t="s">
        <v>10404</v>
      </c>
      <c r="D13849" s="63" t="s">
        <v>10405</v>
      </c>
      <c r="E13849" s="64">
        <v>0</v>
      </c>
      <c r="F13849" s="64">
        <v>0</v>
      </c>
      <c r="G13849" s="64">
        <v>2</v>
      </c>
      <c r="H13849" s="64">
        <v>2</v>
      </c>
    </row>
    <row r="13850" spans="1:8" x14ac:dyDescent="0.3">
      <c r="A13850" s="63" t="s">
        <v>13912</v>
      </c>
      <c r="B13850" s="63" t="s">
        <v>13913</v>
      </c>
      <c r="C13850" s="63" t="s">
        <v>142</v>
      </c>
      <c r="D13850" s="63" t="s">
        <v>143</v>
      </c>
      <c r="E13850" s="64">
        <v>0</v>
      </c>
      <c r="F13850" s="64">
        <v>1</v>
      </c>
      <c r="G13850" s="64">
        <v>4</v>
      </c>
      <c r="H13850" s="64">
        <v>5</v>
      </c>
    </row>
    <row r="13851" spans="1:8" x14ac:dyDescent="0.3">
      <c r="A13851" s="63" t="s">
        <v>13912</v>
      </c>
      <c r="B13851" s="63" t="s">
        <v>13913</v>
      </c>
      <c r="C13851" s="63" t="s">
        <v>1059</v>
      </c>
      <c r="D13851" s="63" t="s">
        <v>1060</v>
      </c>
      <c r="E13851" s="64">
        <v>0</v>
      </c>
      <c r="F13851" s="64">
        <v>0</v>
      </c>
      <c r="G13851" s="64">
        <v>2</v>
      </c>
      <c r="H13851" s="64">
        <v>2</v>
      </c>
    </row>
    <row r="13852" spans="1:8" x14ac:dyDescent="0.3">
      <c r="A13852" s="63" t="s">
        <v>13912</v>
      </c>
      <c r="B13852" s="63" t="s">
        <v>13913</v>
      </c>
      <c r="C13852" s="63" t="s">
        <v>10428</v>
      </c>
      <c r="D13852" s="63" t="s">
        <v>10429</v>
      </c>
      <c r="E13852" s="64">
        <v>0</v>
      </c>
      <c r="F13852" s="64">
        <v>1</v>
      </c>
      <c r="G13852" s="64">
        <v>1</v>
      </c>
      <c r="H13852" s="64">
        <v>2</v>
      </c>
    </row>
    <row r="13853" spans="1:8" x14ac:dyDescent="0.3">
      <c r="A13853" s="63" t="s">
        <v>13912</v>
      </c>
      <c r="B13853" s="63" t="s">
        <v>13913</v>
      </c>
      <c r="C13853" s="63" t="s">
        <v>144</v>
      </c>
      <c r="D13853" s="63" t="s">
        <v>13886</v>
      </c>
      <c r="E13853" s="64">
        <v>0</v>
      </c>
      <c r="F13853" s="64">
        <v>1</v>
      </c>
      <c r="G13853" s="64">
        <v>0</v>
      </c>
      <c r="H13853" s="64">
        <v>1</v>
      </c>
    </row>
    <row r="13854" spans="1:8" x14ac:dyDescent="0.3">
      <c r="A13854" s="63" t="s">
        <v>13912</v>
      </c>
      <c r="B13854" s="63" t="s">
        <v>13913</v>
      </c>
      <c r="C13854" s="63" t="s">
        <v>10412</v>
      </c>
      <c r="D13854" s="63" t="s">
        <v>10413</v>
      </c>
      <c r="E13854" s="64">
        <v>0</v>
      </c>
      <c r="F13854" s="64">
        <v>0</v>
      </c>
      <c r="G13854" s="64">
        <v>3</v>
      </c>
      <c r="H13854" s="64">
        <v>3</v>
      </c>
    </row>
    <row r="13855" spans="1:8" x14ac:dyDescent="0.3">
      <c r="A13855" s="63" t="s">
        <v>13912</v>
      </c>
      <c r="B13855" s="63" t="s">
        <v>13913</v>
      </c>
      <c r="C13855" s="63" t="s">
        <v>178</v>
      </c>
      <c r="D13855" s="63" t="s">
        <v>179</v>
      </c>
      <c r="E13855" s="64">
        <v>0</v>
      </c>
      <c r="F13855" s="64">
        <v>2</v>
      </c>
      <c r="G13855" s="64">
        <v>0</v>
      </c>
      <c r="H13855" s="64">
        <v>2</v>
      </c>
    </row>
    <row r="13856" spans="1:8" x14ac:dyDescent="0.3">
      <c r="A13856" s="63" t="s">
        <v>13912</v>
      </c>
      <c r="B13856" s="63" t="s">
        <v>13913</v>
      </c>
      <c r="C13856" s="63" t="s">
        <v>42</v>
      </c>
      <c r="D13856" s="63" t="s">
        <v>43</v>
      </c>
      <c r="E13856" s="64">
        <v>6</v>
      </c>
      <c r="F13856" s="64">
        <v>3</v>
      </c>
      <c r="G13856" s="64">
        <v>2</v>
      </c>
      <c r="H13856" s="64">
        <v>5</v>
      </c>
    </row>
    <row r="13857" spans="1:8" x14ac:dyDescent="0.3">
      <c r="A13857" s="63" t="s">
        <v>13912</v>
      </c>
      <c r="B13857" s="63" t="s">
        <v>13913</v>
      </c>
      <c r="C13857" s="63" t="s">
        <v>11115</v>
      </c>
      <c r="D13857" s="63" t="s">
        <v>11116</v>
      </c>
      <c r="E13857" s="64">
        <v>0</v>
      </c>
      <c r="F13857" s="64">
        <v>3</v>
      </c>
      <c r="G13857" s="64">
        <v>0</v>
      </c>
      <c r="H13857" s="64">
        <v>3</v>
      </c>
    </row>
    <row r="13858" spans="1:8" x14ac:dyDescent="0.3">
      <c r="A13858" s="63" t="s">
        <v>13912</v>
      </c>
      <c r="B13858" s="63" t="s">
        <v>13913</v>
      </c>
      <c r="C13858" s="63" t="s">
        <v>96</v>
      </c>
      <c r="D13858" s="63" t="s">
        <v>97</v>
      </c>
      <c r="E13858" s="64">
        <v>0</v>
      </c>
      <c r="F13858" s="64">
        <v>1</v>
      </c>
      <c r="G13858" s="64">
        <v>0</v>
      </c>
      <c r="H13858" s="64">
        <v>1</v>
      </c>
    </row>
    <row r="13859" spans="1:8" x14ac:dyDescent="0.3">
      <c r="A13859" s="63" t="s">
        <v>13912</v>
      </c>
      <c r="B13859" s="63" t="s">
        <v>13913</v>
      </c>
      <c r="C13859" s="63" t="s">
        <v>146</v>
      </c>
      <c r="D13859" s="63" t="s">
        <v>147</v>
      </c>
      <c r="E13859" s="64">
        <v>0</v>
      </c>
      <c r="F13859" s="64">
        <v>1</v>
      </c>
      <c r="G13859" s="64">
        <v>0</v>
      </c>
      <c r="H13859" s="64">
        <v>1</v>
      </c>
    </row>
    <row r="13860" spans="1:8" x14ac:dyDescent="0.3">
      <c r="A13860" s="63" t="s">
        <v>13912</v>
      </c>
      <c r="B13860" s="63" t="s">
        <v>13913</v>
      </c>
      <c r="C13860" s="63" t="s">
        <v>174</v>
      </c>
      <c r="D13860" s="63" t="s">
        <v>13889</v>
      </c>
      <c r="E13860" s="64">
        <v>0</v>
      </c>
      <c r="F13860" s="64">
        <v>1</v>
      </c>
      <c r="G13860" s="64">
        <v>1</v>
      </c>
      <c r="H13860" s="64">
        <v>2</v>
      </c>
    </row>
    <row r="13861" spans="1:8" x14ac:dyDescent="0.3">
      <c r="A13861" s="63" t="s">
        <v>13912</v>
      </c>
      <c r="B13861" s="63" t="s">
        <v>13913</v>
      </c>
      <c r="C13861" s="63" t="s">
        <v>94</v>
      </c>
      <c r="D13861" s="63" t="s">
        <v>13890</v>
      </c>
      <c r="E13861" s="64">
        <v>5</v>
      </c>
      <c r="F13861" s="64">
        <v>3</v>
      </c>
      <c r="G13861" s="64">
        <v>1</v>
      </c>
      <c r="H13861" s="64">
        <v>4</v>
      </c>
    </row>
    <row r="13862" spans="1:8" x14ac:dyDescent="0.3">
      <c r="A13862" s="63" t="s">
        <v>13912</v>
      </c>
      <c r="B13862" s="63" t="s">
        <v>13913</v>
      </c>
      <c r="C13862" s="63" t="s">
        <v>10382</v>
      </c>
      <c r="D13862" s="63" t="s">
        <v>10383</v>
      </c>
      <c r="E13862" s="64">
        <v>0</v>
      </c>
      <c r="F13862" s="64">
        <v>2</v>
      </c>
      <c r="G13862" s="64">
        <v>0</v>
      </c>
      <c r="H13862" s="64">
        <v>2</v>
      </c>
    </row>
    <row r="13863" spans="1:8" x14ac:dyDescent="0.3">
      <c r="A13863" s="63" t="s">
        <v>15479</v>
      </c>
      <c r="B13863" s="63" t="s">
        <v>15480</v>
      </c>
      <c r="C13863" s="63" t="s">
        <v>12283</v>
      </c>
      <c r="D13863" s="63" t="s">
        <v>15466</v>
      </c>
      <c r="E13863" s="64">
        <v>0</v>
      </c>
      <c r="F13863" s="64">
        <v>3</v>
      </c>
      <c r="G13863" s="64">
        <v>0</v>
      </c>
      <c r="H13863" s="64">
        <v>3</v>
      </c>
    </row>
    <row r="13864" spans="1:8" x14ac:dyDescent="0.3">
      <c r="A13864" s="63" t="s">
        <v>15479</v>
      </c>
      <c r="B13864" s="63" t="s">
        <v>15480</v>
      </c>
      <c r="C13864" s="63" t="s">
        <v>11783</v>
      </c>
      <c r="D13864" s="63" t="s">
        <v>11784</v>
      </c>
      <c r="E13864" s="64">
        <v>2</v>
      </c>
      <c r="F13864" s="64">
        <v>0</v>
      </c>
      <c r="G13864" s="64">
        <v>4</v>
      </c>
      <c r="H13864" s="64">
        <v>4</v>
      </c>
    </row>
    <row r="13865" spans="1:8" x14ac:dyDescent="0.3">
      <c r="A13865" s="63" t="s">
        <v>15479</v>
      </c>
      <c r="B13865" s="63" t="s">
        <v>15480</v>
      </c>
      <c r="C13865" s="63" t="s">
        <v>12311</v>
      </c>
      <c r="D13865" s="63" t="s">
        <v>12312</v>
      </c>
      <c r="E13865" s="64">
        <v>0</v>
      </c>
      <c r="F13865" s="64">
        <v>1</v>
      </c>
      <c r="G13865" s="64">
        <v>0</v>
      </c>
      <c r="H13865" s="64">
        <v>1</v>
      </c>
    </row>
    <row r="13866" spans="1:8" x14ac:dyDescent="0.3">
      <c r="A13866" s="63" t="s">
        <v>15479</v>
      </c>
      <c r="B13866" s="63" t="s">
        <v>15480</v>
      </c>
      <c r="C13866" s="63" t="s">
        <v>11949</v>
      </c>
      <c r="D13866" s="63" t="s">
        <v>14526</v>
      </c>
      <c r="E13866" s="64">
        <v>0</v>
      </c>
      <c r="F13866" s="64">
        <v>0</v>
      </c>
      <c r="G13866" s="64">
        <v>1</v>
      </c>
      <c r="H13866" s="64">
        <v>1</v>
      </c>
    </row>
    <row r="13867" spans="1:8" x14ac:dyDescent="0.3">
      <c r="A13867" s="63" t="s">
        <v>15631</v>
      </c>
      <c r="B13867" s="63" t="s">
        <v>15632</v>
      </c>
      <c r="C13867" s="63" t="s">
        <v>9857</v>
      </c>
      <c r="D13867" s="63" t="s">
        <v>9858</v>
      </c>
      <c r="E13867" s="64">
        <v>0</v>
      </c>
      <c r="F13867" s="64">
        <v>10</v>
      </c>
      <c r="G13867" s="64">
        <v>7</v>
      </c>
      <c r="H13867" s="64">
        <v>17</v>
      </c>
    </row>
    <row r="13868" spans="1:8" x14ac:dyDescent="0.3">
      <c r="A13868" s="63" t="s">
        <v>15631</v>
      </c>
      <c r="B13868" s="63" t="s">
        <v>15632</v>
      </c>
      <c r="C13868" s="63" t="s">
        <v>1402</v>
      </c>
      <c r="D13868" s="63" t="s">
        <v>1403</v>
      </c>
      <c r="E13868" s="64">
        <v>0</v>
      </c>
      <c r="F13868" s="64">
        <v>3</v>
      </c>
      <c r="G13868" s="64">
        <v>5</v>
      </c>
      <c r="H13868" s="64">
        <v>8</v>
      </c>
    </row>
    <row r="13869" spans="1:8" x14ac:dyDescent="0.3">
      <c r="A13869" s="63" t="s">
        <v>15631</v>
      </c>
      <c r="B13869" s="63" t="s">
        <v>15632</v>
      </c>
      <c r="C13869" s="63" t="s">
        <v>9981</v>
      </c>
      <c r="D13869" s="63" t="s">
        <v>9982</v>
      </c>
      <c r="E13869" s="64">
        <v>0</v>
      </c>
      <c r="F13869" s="64">
        <v>5</v>
      </c>
      <c r="G13869" s="64">
        <v>3</v>
      </c>
      <c r="H13869" s="64">
        <v>8</v>
      </c>
    </row>
    <row r="13870" spans="1:8" x14ac:dyDescent="0.3">
      <c r="A13870" s="63" t="s">
        <v>15631</v>
      </c>
      <c r="B13870" s="63" t="s">
        <v>15632</v>
      </c>
      <c r="C13870" s="63" t="s">
        <v>1327</v>
      </c>
      <c r="D13870" s="63" t="s">
        <v>1328</v>
      </c>
      <c r="E13870" s="64">
        <v>0</v>
      </c>
      <c r="F13870" s="64">
        <v>1</v>
      </c>
      <c r="G13870" s="64">
        <v>0</v>
      </c>
      <c r="H13870" s="64">
        <v>1</v>
      </c>
    </row>
    <row r="13871" spans="1:8" x14ac:dyDescent="0.3">
      <c r="A13871" s="63" t="s">
        <v>15631</v>
      </c>
      <c r="B13871" s="63" t="s">
        <v>15632</v>
      </c>
      <c r="C13871" s="63" t="s">
        <v>12618</v>
      </c>
      <c r="D13871" s="63" t="s">
        <v>12619</v>
      </c>
      <c r="E13871" s="64">
        <v>0</v>
      </c>
      <c r="F13871" s="64">
        <v>4</v>
      </c>
      <c r="G13871" s="64">
        <v>2</v>
      </c>
      <c r="H13871" s="64">
        <v>6</v>
      </c>
    </row>
    <row r="13872" spans="1:8" x14ac:dyDescent="0.3">
      <c r="A13872" s="63" t="s">
        <v>15631</v>
      </c>
      <c r="B13872" s="63" t="s">
        <v>15632</v>
      </c>
      <c r="C13872" s="63" t="s">
        <v>9869</v>
      </c>
      <c r="D13872" s="63" t="s">
        <v>9870</v>
      </c>
      <c r="E13872" s="64">
        <v>0</v>
      </c>
      <c r="F13872" s="64">
        <v>0</v>
      </c>
      <c r="G13872" s="64">
        <v>4</v>
      </c>
      <c r="H13872" s="64">
        <v>4</v>
      </c>
    </row>
    <row r="13873" spans="1:8" x14ac:dyDescent="0.3">
      <c r="A13873" s="63" t="s">
        <v>15631</v>
      </c>
      <c r="B13873" s="63" t="s">
        <v>15632</v>
      </c>
      <c r="C13873" s="63" t="s">
        <v>9983</v>
      </c>
      <c r="D13873" s="63" t="s">
        <v>15131</v>
      </c>
      <c r="E13873" s="64">
        <v>3</v>
      </c>
      <c r="F13873" s="64">
        <v>4</v>
      </c>
      <c r="G13873" s="64">
        <v>0</v>
      </c>
      <c r="H13873" s="64">
        <v>4</v>
      </c>
    </row>
    <row r="13874" spans="1:8" x14ac:dyDescent="0.3">
      <c r="A13874" s="63" t="s">
        <v>15631</v>
      </c>
      <c r="B13874" s="63" t="s">
        <v>15632</v>
      </c>
      <c r="C13874" s="63" t="s">
        <v>9977</v>
      </c>
      <c r="D13874" s="63" t="s">
        <v>9978</v>
      </c>
      <c r="E13874" s="64">
        <v>6</v>
      </c>
      <c r="F13874" s="64">
        <v>28</v>
      </c>
      <c r="G13874" s="64">
        <v>4</v>
      </c>
      <c r="H13874" s="64">
        <v>32</v>
      </c>
    </row>
    <row r="13875" spans="1:8" x14ac:dyDescent="0.3">
      <c r="A13875" s="63" t="s">
        <v>15631</v>
      </c>
      <c r="B13875" s="63" t="s">
        <v>15632</v>
      </c>
      <c r="C13875" s="63" t="s">
        <v>12642</v>
      </c>
      <c r="D13875" s="63" t="s">
        <v>12643</v>
      </c>
      <c r="E13875" s="64">
        <v>0</v>
      </c>
      <c r="F13875" s="64">
        <v>5</v>
      </c>
      <c r="G13875" s="64">
        <v>1</v>
      </c>
      <c r="H13875" s="64">
        <v>6</v>
      </c>
    </row>
    <row r="13876" spans="1:8" x14ac:dyDescent="0.3">
      <c r="A13876" s="63" t="s">
        <v>15631</v>
      </c>
      <c r="B13876" s="63" t="s">
        <v>15632</v>
      </c>
      <c r="C13876" s="63" t="s">
        <v>9838</v>
      </c>
      <c r="D13876" s="63" t="s">
        <v>9839</v>
      </c>
      <c r="E13876" s="64">
        <v>0</v>
      </c>
      <c r="F13876" s="64">
        <v>0</v>
      </c>
      <c r="G13876" s="64">
        <v>1</v>
      </c>
      <c r="H13876" s="64">
        <v>1</v>
      </c>
    </row>
    <row r="13877" spans="1:8" x14ac:dyDescent="0.3">
      <c r="A13877" s="63" t="s">
        <v>15631</v>
      </c>
      <c r="B13877" s="63" t="s">
        <v>15632</v>
      </c>
      <c r="C13877" s="63" t="s">
        <v>1323</v>
      </c>
      <c r="D13877" s="63" t="s">
        <v>1324</v>
      </c>
      <c r="E13877" s="64">
        <v>0</v>
      </c>
      <c r="F13877" s="64">
        <v>0</v>
      </c>
      <c r="G13877" s="64">
        <v>5</v>
      </c>
      <c r="H13877" s="64">
        <v>5</v>
      </c>
    </row>
    <row r="13878" spans="1:8" x14ac:dyDescent="0.3">
      <c r="A13878" s="63" t="s">
        <v>15631</v>
      </c>
      <c r="B13878" s="63" t="s">
        <v>15632</v>
      </c>
      <c r="C13878" s="63" t="s">
        <v>5872</v>
      </c>
      <c r="D13878" s="63" t="s">
        <v>14167</v>
      </c>
      <c r="E13878" s="64">
        <v>0</v>
      </c>
      <c r="F13878" s="64">
        <v>0</v>
      </c>
      <c r="G13878" s="64">
        <v>1</v>
      </c>
      <c r="H13878" s="64">
        <v>1</v>
      </c>
    </row>
    <row r="13879" spans="1:8" x14ac:dyDescent="0.3">
      <c r="A13879" s="63" t="s">
        <v>15631</v>
      </c>
      <c r="B13879" s="63" t="s">
        <v>15632</v>
      </c>
      <c r="C13879" s="63" t="s">
        <v>1361</v>
      </c>
      <c r="D13879" s="63" t="s">
        <v>1362</v>
      </c>
      <c r="E13879" s="64">
        <v>0</v>
      </c>
      <c r="F13879" s="64">
        <v>2</v>
      </c>
      <c r="G13879" s="64">
        <v>0</v>
      </c>
      <c r="H13879" s="64">
        <v>2</v>
      </c>
    </row>
    <row r="13880" spans="1:8" x14ac:dyDescent="0.3">
      <c r="A13880" s="63" t="s">
        <v>15631</v>
      </c>
      <c r="B13880" s="63" t="s">
        <v>15632</v>
      </c>
      <c r="C13880" s="63" t="s">
        <v>4687</v>
      </c>
      <c r="D13880" s="63" t="s">
        <v>4688</v>
      </c>
      <c r="E13880" s="64">
        <v>0</v>
      </c>
      <c r="F13880" s="64">
        <v>0</v>
      </c>
      <c r="G13880" s="64">
        <v>1</v>
      </c>
      <c r="H13880" s="64">
        <v>1</v>
      </c>
    </row>
    <row r="13881" spans="1:8" x14ac:dyDescent="0.3">
      <c r="A13881" s="63" t="s">
        <v>15631</v>
      </c>
      <c r="B13881" s="63" t="s">
        <v>15632</v>
      </c>
      <c r="C13881" s="63" t="s">
        <v>10021</v>
      </c>
      <c r="D13881" s="63" t="s">
        <v>5684</v>
      </c>
      <c r="E13881" s="64">
        <v>0</v>
      </c>
      <c r="F13881" s="64">
        <v>4</v>
      </c>
      <c r="G13881" s="64">
        <v>1</v>
      </c>
      <c r="H13881" s="64">
        <v>5</v>
      </c>
    </row>
    <row r="13882" spans="1:8" x14ac:dyDescent="0.3">
      <c r="A13882" s="63" t="s">
        <v>15631</v>
      </c>
      <c r="B13882" s="63" t="s">
        <v>15632</v>
      </c>
      <c r="C13882" s="63" t="s">
        <v>10017</v>
      </c>
      <c r="D13882" s="63" t="s">
        <v>10018</v>
      </c>
      <c r="E13882" s="64">
        <v>0</v>
      </c>
      <c r="F13882" s="64">
        <v>0</v>
      </c>
      <c r="G13882" s="64">
        <v>1</v>
      </c>
      <c r="H13882" s="64">
        <v>1</v>
      </c>
    </row>
    <row r="13883" spans="1:8" x14ac:dyDescent="0.3">
      <c r="A13883" s="63" t="s">
        <v>15631</v>
      </c>
      <c r="B13883" s="63" t="s">
        <v>15632</v>
      </c>
      <c r="C13883" s="63" t="s">
        <v>1397</v>
      </c>
      <c r="D13883" s="63" t="s">
        <v>14160</v>
      </c>
      <c r="E13883" s="64">
        <v>0</v>
      </c>
      <c r="F13883" s="64">
        <v>1</v>
      </c>
      <c r="G13883" s="64">
        <v>0</v>
      </c>
      <c r="H13883" s="64">
        <v>1</v>
      </c>
    </row>
    <row r="13884" spans="1:8" x14ac:dyDescent="0.3">
      <c r="A13884" s="63" t="s">
        <v>15631</v>
      </c>
      <c r="B13884" s="63" t="s">
        <v>15632</v>
      </c>
      <c r="C13884" s="63" t="s">
        <v>5863</v>
      </c>
      <c r="D13884" s="63" t="s">
        <v>14819</v>
      </c>
      <c r="E13884" s="64">
        <v>0</v>
      </c>
      <c r="F13884" s="64">
        <v>1</v>
      </c>
      <c r="G13884" s="64">
        <v>1</v>
      </c>
      <c r="H13884" s="64">
        <v>2</v>
      </c>
    </row>
    <row r="13885" spans="1:8" x14ac:dyDescent="0.3">
      <c r="A13885" s="63" t="s">
        <v>15631</v>
      </c>
      <c r="B13885" s="63" t="s">
        <v>15632</v>
      </c>
      <c r="C13885" s="63" t="s">
        <v>12576</v>
      </c>
      <c r="D13885" s="63" t="s">
        <v>565</v>
      </c>
      <c r="E13885" s="69">
        <v>0</v>
      </c>
      <c r="F13885" s="69">
        <v>2</v>
      </c>
      <c r="G13885" s="69">
        <v>0</v>
      </c>
      <c r="H13885" s="69">
        <v>2</v>
      </c>
    </row>
    <row r="13886" spans="1:8" x14ac:dyDescent="0.3">
      <c r="A13886" s="63" t="s">
        <v>15631</v>
      </c>
      <c r="B13886" s="63" t="s">
        <v>15632</v>
      </c>
      <c r="C13886" s="63" t="s">
        <v>1321</v>
      </c>
      <c r="D13886" s="63" t="s">
        <v>14161</v>
      </c>
      <c r="E13886" s="69">
        <v>1</v>
      </c>
      <c r="F13886" s="69">
        <v>2</v>
      </c>
      <c r="G13886" s="69">
        <v>0</v>
      </c>
      <c r="H13886" s="69">
        <v>2</v>
      </c>
    </row>
    <row r="13887" spans="1:8" x14ac:dyDescent="0.3">
      <c r="A13887" s="63" t="s">
        <v>15631</v>
      </c>
      <c r="B13887" s="63" t="s">
        <v>15632</v>
      </c>
      <c r="C13887" s="63" t="s">
        <v>5876</v>
      </c>
      <c r="D13887" s="63" t="s">
        <v>14803</v>
      </c>
      <c r="E13887" s="64">
        <v>0</v>
      </c>
      <c r="F13887" s="64">
        <v>1</v>
      </c>
      <c r="G13887" s="64">
        <v>0</v>
      </c>
      <c r="H13887" s="64">
        <v>1</v>
      </c>
    </row>
    <row r="13888" spans="1:8" x14ac:dyDescent="0.3">
      <c r="A13888" s="63" t="s">
        <v>15631</v>
      </c>
      <c r="B13888" s="63" t="s">
        <v>15632</v>
      </c>
      <c r="C13888" s="63" t="s">
        <v>9840</v>
      </c>
      <c r="D13888" s="63" t="s">
        <v>9841</v>
      </c>
      <c r="E13888" s="64">
        <v>0</v>
      </c>
      <c r="F13888" s="64">
        <v>0</v>
      </c>
      <c r="G13888" s="64">
        <v>1</v>
      </c>
      <c r="H13888" s="64">
        <v>1</v>
      </c>
    </row>
    <row r="13889" spans="1:8" x14ac:dyDescent="0.3">
      <c r="A13889" s="63" t="s">
        <v>15631</v>
      </c>
      <c r="B13889" s="63" t="s">
        <v>15632</v>
      </c>
      <c r="C13889" s="63" t="s">
        <v>13172</v>
      </c>
      <c r="D13889" s="63" t="s">
        <v>13173</v>
      </c>
      <c r="E13889" s="64">
        <v>0</v>
      </c>
      <c r="F13889" s="64">
        <v>1</v>
      </c>
      <c r="G13889" s="64">
        <v>0</v>
      </c>
      <c r="H13889" s="64">
        <v>1</v>
      </c>
    </row>
    <row r="13890" spans="1:8" x14ac:dyDescent="0.3">
      <c r="A13890" s="63" t="s">
        <v>15631</v>
      </c>
      <c r="B13890" s="63" t="s">
        <v>15632</v>
      </c>
      <c r="C13890" s="63" t="s">
        <v>9935</v>
      </c>
      <c r="D13890" s="63" t="s">
        <v>9936</v>
      </c>
      <c r="E13890" s="64">
        <v>0</v>
      </c>
      <c r="F13890" s="64">
        <v>1</v>
      </c>
      <c r="G13890" s="64">
        <v>0</v>
      </c>
      <c r="H13890" s="64">
        <v>1</v>
      </c>
    </row>
    <row r="13891" spans="1:8" x14ac:dyDescent="0.3">
      <c r="A13891" s="63" t="s">
        <v>14154</v>
      </c>
      <c r="B13891" s="63" t="s">
        <v>14155</v>
      </c>
      <c r="C13891" s="63" t="s">
        <v>10254</v>
      </c>
      <c r="D13891" s="63" t="s">
        <v>10255</v>
      </c>
      <c r="E13891" s="64">
        <v>0</v>
      </c>
      <c r="F13891" s="64">
        <v>2</v>
      </c>
      <c r="G13891" s="64">
        <v>0</v>
      </c>
      <c r="H13891" s="64">
        <v>2</v>
      </c>
    </row>
    <row r="13892" spans="1:8" x14ac:dyDescent="0.3">
      <c r="A13892" s="63" t="s">
        <v>14631</v>
      </c>
      <c r="B13892" s="63" t="s">
        <v>14632</v>
      </c>
      <c r="C13892" s="63" t="s">
        <v>4057</v>
      </c>
      <c r="D13892" s="63" t="s">
        <v>14521</v>
      </c>
      <c r="E13892" s="64">
        <v>1</v>
      </c>
      <c r="F13892" s="64">
        <v>0</v>
      </c>
      <c r="G13892" s="64">
        <v>2</v>
      </c>
      <c r="H13892" s="64">
        <v>2</v>
      </c>
    </row>
    <row r="13893" spans="1:8" x14ac:dyDescent="0.3">
      <c r="A13893" s="63" t="s">
        <v>14631</v>
      </c>
      <c r="B13893" s="63" t="s">
        <v>14632</v>
      </c>
      <c r="C13893" s="63" t="s">
        <v>3912</v>
      </c>
      <c r="D13893" s="63" t="s">
        <v>3913</v>
      </c>
      <c r="E13893" s="64">
        <v>0</v>
      </c>
      <c r="F13893" s="64">
        <v>3</v>
      </c>
      <c r="G13893" s="64">
        <v>0</v>
      </c>
      <c r="H13893" s="64">
        <v>3</v>
      </c>
    </row>
    <row r="13894" spans="1:8" x14ac:dyDescent="0.3">
      <c r="A13894" s="63" t="s">
        <v>14631</v>
      </c>
      <c r="B13894" s="63" t="s">
        <v>14632</v>
      </c>
      <c r="C13894" s="63" t="s">
        <v>3930</v>
      </c>
      <c r="D13894" s="63" t="s">
        <v>3931</v>
      </c>
      <c r="E13894" s="64">
        <v>0</v>
      </c>
      <c r="F13894" s="64">
        <v>0</v>
      </c>
      <c r="G13894" s="64">
        <v>29</v>
      </c>
      <c r="H13894" s="64">
        <v>29</v>
      </c>
    </row>
    <row r="13895" spans="1:8" x14ac:dyDescent="0.3">
      <c r="A13895" s="63" t="s">
        <v>14631</v>
      </c>
      <c r="B13895" s="63" t="s">
        <v>14632</v>
      </c>
      <c r="C13895" s="63" t="s">
        <v>4037</v>
      </c>
      <c r="D13895" s="63" t="s">
        <v>4038</v>
      </c>
      <c r="E13895" s="64">
        <v>0</v>
      </c>
      <c r="F13895" s="64">
        <v>2</v>
      </c>
      <c r="G13895" s="64">
        <v>0</v>
      </c>
      <c r="H13895" s="64">
        <v>2</v>
      </c>
    </row>
    <row r="13896" spans="1:8" x14ac:dyDescent="0.3">
      <c r="A13896" s="63" t="s">
        <v>14631</v>
      </c>
      <c r="B13896" s="63" t="s">
        <v>14632</v>
      </c>
      <c r="C13896" s="63" t="s">
        <v>3399</v>
      </c>
      <c r="D13896" s="63" t="s">
        <v>3400</v>
      </c>
      <c r="E13896" s="64">
        <v>0</v>
      </c>
      <c r="F13896" s="64">
        <v>1</v>
      </c>
      <c r="G13896" s="64">
        <v>0</v>
      </c>
      <c r="H13896" s="64">
        <v>1</v>
      </c>
    </row>
    <row r="13897" spans="1:8" x14ac:dyDescent="0.3">
      <c r="A13897" s="63" t="s">
        <v>14631</v>
      </c>
      <c r="B13897" s="63" t="s">
        <v>14632</v>
      </c>
      <c r="C13897" s="63" t="s">
        <v>3222</v>
      </c>
      <c r="D13897" s="63" t="s">
        <v>3223</v>
      </c>
      <c r="E13897" s="64">
        <v>0</v>
      </c>
      <c r="F13897" s="64">
        <v>2</v>
      </c>
      <c r="G13897" s="64">
        <v>0</v>
      </c>
      <c r="H13897" s="64">
        <v>2</v>
      </c>
    </row>
    <row r="13898" spans="1:8" x14ac:dyDescent="0.3">
      <c r="A13898" s="63" t="s">
        <v>14631</v>
      </c>
      <c r="B13898" s="63" t="s">
        <v>14632</v>
      </c>
      <c r="C13898" s="63" t="s">
        <v>3661</v>
      </c>
      <c r="D13898" s="63" t="s">
        <v>3662</v>
      </c>
      <c r="E13898" s="64">
        <v>0</v>
      </c>
      <c r="F13898" s="64">
        <v>0</v>
      </c>
      <c r="G13898" s="64">
        <v>1</v>
      </c>
      <c r="H13898" s="64">
        <v>1</v>
      </c>
    </row>
    <row r="13899" spans="1:8" x14ac:dyDescent="0.3">
      <c r="A13899" s="63" t="s">
        <v>14631</v>
      </c>
      <c r="B13899" s="63" t="s">
        <v>14632</v>
      </c>
      <c r="C13899" s="63" t="s">
        <v>3954</v>
      </c>
      <c r="D13899" s="63" t="s">
        <v>3955</v>
      </c>
      <c r="E13899" s="64">
        <v>1</v>
      </c>
      <c r="F13899" s="64">
        <v>2</v>
      </c>
      <c r="G13899" s="64">
        <v>1</v>
      </c>
      <c r="H13899" s="64">
        <v>3</v>
      </c>
    </row>
    <row r="13900" spans="1:8" x14ac:dyDescent="0.3">
      <c r="A13900" s="63" t="s">
        <v>14631</v>
      </c>
      <c r="B13900" s="63" t="s">
        <v>14632</v>
      </c>
      <c r="C13900" s="63" t="s">
        <v>3273</v>
      </c>
      <c r="D13900" s="63" t="s">
        <v>3274</v>
      </c>
      <c r="E13900" s="64">
        <v>0</v>
      </c>
      <c r="F13900" s="64">
        <v>0</v>
      </c>
      <c r="G13900" s="64">
        <v>1</v>
      </c>
      <c r="H13900" s="64">
        <v>1</v>
      </c>
    </row>
    <row r="13901" spans="1:8" x14ac:dyDescent="0.3">
      <c r="A13901" s="63" t="s">
        <v>14631</v>
      </c>
      <c r="B13901" s="63" t="s">
        <v>14632</v>
      </c>
      <c r="C13901" s="63" t="s">
        <v>4082</v>
      </c>
      <c r="D13901" s="63" t="s">
        <v>4083</v>
      </c>
      <c r="E13901" s="64">
        <v>0</v>
      </c>
      <c r="F13901" s="64">
        <v>0</v>
      </c>
      <c r="G13901" s="64">
        <v>14</v>
      </c>
      <c r="H13901" s="64">
        <v>14</v>
      </c>
    </row>
    <row r="13902" spans="1:8" x14ac:dyDescent="0.3">
      <c r="A13902" s="63" t="s">
        <v>14631</v>
      </c>
      <c r="B13902" s="63" t="s">
        <v>14632</v>
      </c>
      <c r="C13902" s="63" t="s">
        <v>3269</v>
      </c>
      <c r="D13902" s="63" t="s">
        <v>3270</v>
      </c>
      <c r="E13902" s="64">
        <v>0</v>
      </c>
      <c r="F13902" s="64">
        <v>1</v>
      </c>
      <c r="G13902" s="64">
        <v>34</v>
      </c>
      <c r="H13902" s="64">
        <v>35</v>
      </c>
    </row>
    <row r="13903" spans="1:8" x14ac:dyDescent="0.3">
      <c r="A13903" s="63" t="s">
        <v>14631</v>
      </c>
      <c r="B13903" s="63" t="s">
        <v>14632</v>
      </c>
      <c r="C13903" s="63" t="s">
        <v>3486</v>
      </c>
      <c r="D13903" s="63" t="s">
        <v>3487</v>
      </c>
      <c r="E13903" s="64">
        <v>0</v>
      </c>
      <c r="F13903" s="64">
        <v>0</v>
      </c>
      <c r="G13903" s="64">
        <v>1</v>
      </c>
      <c r="H13903" s="64">
        <v>1</v>
      </c>
    </row>
    <row r="13904" spans="1:8" x14ac:dyDescent="0.3">
      <c r="A13904" s="63" t="s">
        <v>14631</v>
      </c>
      <c r="B13904" s="63" t="s">
        <v>14632</v>
      </c>
      <c r="C13904" s="63" t="s">
        <v>4055</v>
      </c>
      <c r="D13904" s="63" t="s">
        <v>14522</v>
      </c>
      <c r="E13904" s="64">
        <v>0</v>
      </c>
      <c r="F13904" s="64">
        <v>0</v>
      </c>
      <c r="G13904" s="64">
        <v>3</v>
      </c>
      <c r="H13904" s="64">
        <v>3</v>
      </c>
    </row>
    <row r="13905" spans="1:8" x14ac:dyDescent="0.3">
      <c r="A13905" s="63" t="s">
        <v>14631</v>
      </c>
      <c r="B13905" s="63" t="s">
        <v>14632</v>
      </c>
      <c r="C13905" s="63" t="s">
        <v>3637</v>
      </c>
      <c r="D13905" s="63" t="s">
        <v>3638</v>
      </c>
      <c r="E13905" s="64">
        <v>42</v>
      </c>
      <c r="F13905" s="64">
        <v>5</v>
      </c>
      <c r="G13905" s="64">
        <v>0</v>
      </c>
      <c r="H13905" s="64">
        <v>5</v>
      </c>
    </row>
    <row r="13906" spans="1:8" x14ac:dyDescent="0.3">
      <c r="A13906" s="63" t="s">
        <v>14631</v>
      </c>
      <c r="B13906" s="63" t="s">
        <v>14632</v>
      </c>
      <c r="C13906" s="63" t="s">
        <v>4099</v>
      </c>
      <c r="D13906" s="63" t="s">
        <v>4100</v>
      </c>
      <c r="E13906" s="64">
        <v>3</v>
      </c>
      <c r="F13906" s="64">
        <v>5</v>
      </c>
      <c r="G13906" s="64">
        <v>3</v>
      </c>
      <c r="H13906" s="64">
        <v>8</v>
      </c>
    </row>
    <row r="13907" spans="1:8" x14ac:dyDescent="0.3">
      <c r="A13907" s="63" t="s">
        <v>14631</v>
      </c>
      <c r="B13907" s="63" t="s">
        <v>14632</v>
      </c>
      <c r="C13907" s="63" t="s">
        <v>4101</v>
      </c>
      <c r="D13907" s="63" t="s">
        <v>4102</v>
      </c>
      <c r="E13907" s="64">
        <v>6</v>
      </c>
      <c r="F13907" s="64">
        <v>1</v>
      </c>
      <c r="G13907" s="64">
        <v>0</v>
      </c>
      <c r="H13907" s="64">
        <v>1</v>
      </c>
    </row>
    <row r="13908" spans="1:8" x14ac:dyDescent="0.3">
      <c r="A13908" s="63" t="s">
        <v>14631</v>
      </c>
      <c r="B13908" s="63" t="s">
        <v>14632</v>
      </c>
      <c r="C13908" s="63" t="s">
        <v>3979</v>
      </c>
      <c r="D13908" s="63" t="s">
        <v>3980</v>
      </c>
      <c r="E13908" s="64">
        <v>0</v>
      </c>
      <c r="F13908" s="64">
        <v>0</v>
      </c>
      <c r="G13908" s="64">
        <v>4</v>
      </c>
      <c r="H13908" s="64">
        <v>4</v>
      </c>
    </row>
    <row r="13909" spans="1:8" x14ac:dyDescent="0.3">
      <c r="A13909" s="63" t="s">
        <v>14631</v>
      </c>
      <c r="B13909" s="63" t="s">
        <v>14632</v>
      </c>
      <c r="C13909" s="63" t="s">
        <v>4001</v>
      </c>
      <c r="D13909" s="63" t="s">
        <v>4002</v>
      </c>
      <c r="E13909" s="64">
        <v>0</v>
      </c>
      <c r="F13909" s="64">
        <v>0</v>
      </c>
      <c r="G13909" s="64">
        <v>1</v>
      </c>
      <c r="H13909" s="64">
        <v>1</v>
      </c>
    </row>
    <row r="13910" spans="1:8" x14ac:dyDescent="0.3">
      <c r="A13910" s="63" t="s">
        <v>14631</v>
      </c>
      <c r="B13910" s="63" t="s">
        <v>14632</v>
      </c>
      <c r="C13910" s="63" t="s">
        <v>3701</v>
      </c>
      <c r="D13910" s="63" t="s">
        <v>3702</v>
      </c>
      <c r="E13910" s="69">
        <v>0</v>
      </c>
      <c r="F13910" s="69">
        <v>4</v>
      </c>
      <c r="G13910" s="69">
        <v>0</v>
      </c>
      <c r="H13910" s="69">
        <v>4</v>
      </c>
    </row>
    <row r="13911" spans="1:8" x14ac:dyDescent="0.3">
      <c r="A13911" s="63" t="s">
        <v>14631</v>
      </c>
      <c r="B13911" s="63" t="s">
        <v>14632</v>
      </c>
      <c r="C13911" s="63" t="s">
        <v>3247</v>
      </c>
      <c r="D13911" s="63" t="s">
        <v>3248</v>
      </c>
      <c r="E13911" s="64">
        <v>0</v>
      </c>
      <c r="F13911" s="64">
        <v>0</v>
      </c>
      <c r="G13911" s="64">
        <v>8</v>
      </c>
      <c r="H13911" s="64">
        <v>8</v>
      </c>
    </row>
    <row r="13912" spans="1:8" x14ac:dyDescent="0.3">
      <c r="A13912" s="63" t="s">
        <v>14631</v>
      </c>
      <c r="B13912" s="63" t="s">
        <v>14632</v>
      </c>
      <c r="C13912" s="63" t="s">
        <v>12227</v>
      </c>
      <c r="D13912" s="63" t="s">
        <v>12228</v>
      </c>
      <c r="E13912" s="64">
        <v>0</v>
      </c>
      <c r="F13912" s="64">
        <v>0</v>
      </c>
      <c r="G13912" s="64">
        <v>1</v>
      </c>
      <c r="H13912" s="64">
        <v>1</v>
      </c>
    </row>
    <row r="13913" spans="1:8" x14ac:dyDescent="0.3">
      <c r="A13913" s="63" t="s">
        <v>14631</v>
      </c>
      <c r="B13913" s="63" t="s">
        <v>14632</v>
      </c>
      <c r="C13913" s="63" t="s">
        <v>3932</v>
      </c>
      <c r="D13913" s="63" t="s">
        <v>14523</v>
      </c>
      <c r="E13913" s="64">
        <v>0</v>
      </c>
      <c r="F13913" s="64">
        <v>1</v>
      </c>
      <c r="G13913" s="64">
        <v>1</v>
      </c>
      <c r="H13913" s="64">
        <v>2</v>
      </c>
    </row>
    <row r="13914" spans="1:8" x14ac:dyDescent="0.3">
      <c r="A13914" s="63" t="s">
        <v>14631</v>
      </c>
      <c r="B13914" s="63" t="s">
        <v>14632</v>
      </c>
      <c r="C13914" s="63" t="s">
        <v>4053</v>
      </c>
      <c r="D13914" s="63" t="s">
        <v>14524</v>
      </c>
      <c r="E13914" s="64">
        <v>0</v>
      </c>
      <c r="F13914" s="64">
        <v>4</v>
      </c>
      <c r="G13914" s="64">
        <v>0</v>
      </c>
      <c r="H13914" s="64">
        <v>4</v>
      </c>
    </row>
    <row r="13915" spans="1:8" x14ac:dyDescent="0.3">
      <c r="A13915" s="63" t="s">
        <v>14631</v>
      </c>
      <c r="B13915" s="63" t="s">
        <v>14632</v>
      </c>
      <c r="C13915" s="63" t="s">
        <v>3910</v>
      </c>
      <c r="D13915" s="63" t="s">
        <v>14557</v>
      </c>
      <c r="E13915" s="64">
        <v>1</v>
      </c>
      <c r="F13915" s="64">
        <v>1</v>
      </c>
      <c r="G13915" s="64">
        <v>0</v>
      </c>
      <c r="H13915" s="64">
        <v>1</v>
      </c>
    </row>
    <row r="13916" spans="1:8" x14ac:dyDescent="0.3">
      <c r="A13916" s="63" t="s">
        <v>14631</v>
      </c>
      <c r="B13916" s="63" t="s">
        <v>14632</v>
      </c>
      <c r="C13916" s="63" t="s">
        <v>11949</v>
      </c>
      <c r="D13916" s="63" t="s">
        <v>14526</v>
      </c>
      <c r="E13916" s="64">
        <v>0</v>
      </c>
      <c r="F13916" s="64">
        <v>0</v>
      </c>
      <c r="G13916" s="64">
        <v>11</v>
      </c>
      <c r="H13916" s="64">
        <v>11</v>
      </c>
    </row>
    <row r="13917" spans="1:8" x14ac:dyDescent="0.3">
      <c r="A13917" s="63" t="s">
        <v>14631</v>
      </c>
      <c r="B13917" s="63" t="s">
        <v>14632</v>
      </c>
      <c r="C13917" s="63" t="s">
        <v>4033</v>
      </c>
      <c r="D13917" s="63" t="s">
        <v>14529</v>
      </c>
      <c r="E13917" s="64">
        <v>0</v>
      </c>
      <c r="F13917" s="64">
        <v>0</v>
      </c>
      <c r="G13917" s="64">
        <v>6</v>
      </c>
      <c r="H13917" s="64">
        <v>6</v>
      </c>
    </row>
    <row r="13918" spans="1:8" x14ac:dyDescent="0.3">
      <c r="A13918" s="63" t="s">
        <v>14631</v>
      </c>
      <c r="B13918" s="63" t="s">
        <v>14632</v>
      </c>
      <c r="C13918" s="63" t="s">
        <v>3977</v>
      </c>
      <c r="D13918" s="63" t="s">
        <v>14530</v>
      </c>
      <c r="E13918" s="64">
        <v>0</v>
      </c>
      <c r="F13918" s="64">
        <v>2</v>
      </c>
      <c r="G13918" s="64">
        <v>1</v>
      </c>
      <c r="H13918" s="64">
        <v>3</v>
      </c>
    </row>
    <row r="13919" spans="1:8" x14ac:dyDescent="0.3">
      <c r="A13919" s="63" t="s">
        <v>14631</v>
      </c>
      <c r="B13919" s="63" t="s">
        <v>14632</v>
      </c>
      <c r="C13919" s="63" t="s">
        <v>3359</v>
      </c>
      <c r="D13919" s="63" t="s">
        <v>14531</v>
      </c>
      <c r="E13919" s="64">
        <v>2</v>
      </c>
      <c r="F13919" s="64">
        <v>10</v>
      </c>
      <c r="G13919" s="64">
        <v>1</v>
      </c>
      <c r="H13919" s="64">
        <v>11</v>
      </c>
    </row>
    <row r="13920" spans="1:8" x14ac:dyDescent="0.3">
      <c r="A13920" s="63" t="s">
        <v>14631</v>
      </c>
      <c r="B13920" s="63" t="s">
        <v>14632</v>
      </c>
      <c r="C13920" s="63" t="s">
        <v>8210</v>
      </c>
      <c r="D13920" s="63" t="s">
        <v>14532</v>
      </c>
      <c r="E13920" s="64">
        <v>0</v>
      </c>
      <c r="F13920" s="64">
        <v>0</v>
      </c>
      <c r="G13920" s="64">
        <v>1</v>
      </c>
      <c r="H13920" s="64">
        <v>1</v>
      </c>
    </row>
    <row r="13921" spans="1:8" x14ac:dyDescent="0.3">
      <c r="A13921" s="63" t="s">
        <v>14631</v>
      </c>
      <c r="B13921" s="63" t="s">
        <v>14632</v>
      </c>
      <c r="C13921" s="63" t="s">
        <v>12092</v>
      </c>
      <c r="D13921" s="63" t="s">
        <v>14566</v>
      </c>
      <c r="E13921" s="64">
        <v>0</v>
      </c>
      <c r="F13921" s="64">
        <v>0</v>
      </c>
      <c r="G13921" s="64">
        <v>7</v>
      </c>
      <c r="H13921" s="64">
        <v>7</v>
      </c>
    </row>
    <row r="13922" spans="1:8" x14ac:dyDescent="0.3">
      <c r="A13922" s="63" t="s">
        <v>14631</v>
      </c>
      <c r="B13922" s="63" t="s">
        <v>14632</v>
      </c>
      <c r="C13922" s="63" t="s">
        <v>3271</v>
      </c>
      <c r="D13922" s="63" t="s">
        <v>14548</v>
      </c>
      <c r="E13922" s="64">
        <v>0</v>
      </c>
      <c r="F13922" s="64">
        <v>1</v>
      </c>
      <c r="G13922" s="64">
        <v>0</v>
      </c>
      <c r="H13922" s="64">
        <v>1</v>
      </c>
    </row>
    <row r="13923" spans="1:8" x14ac:dyDescent="0.3">
      <c r="A13923" s="63" t="s">
        <v>14631</v>
      </c>
      <c r="B13923" s="63" t="s">
        <v>14632</v>
      </c>
      <c r="C13923" s="63" t="s">
        <v>11891</v>
      </c>
      <c r="D13923" s="63" t="s">
        <v>14558</v>
      </c>
      <c r="E13923" s="64">
        <v>0</v>
      </c>
      <c r="F13923" s="64">
        <v>2</v>
      </c>
      <c r="G13923" s="64">
        <v>1</v>
      </c>
      <c r="H13923" s="64">
        <v>3</v>
      </c>
    </row>
    <row r="13924" spans="1:8" x14ac:dyDescent="0.3">
      <c r="A13924" s="63" t="s">
        <v>14631</v>
      </c>
      <c r="B13924" s="63" t="s">
        <v>14632</v>
      </c>
      <c r="C13924" s="63" t="s">
        <v>4152</v>
      </c>
      <c r="D13924" s="63" t="s">
        <v>14567</v>
      </c>
      <c r="E13924" s="64">
        <v>0</v>
      </c>
      <c r="F13924" s="64">
        <v>1</v>
      </c>
      <c r="G13924" s="64">
        <v>1</v>
      </c>
      <c r="H13924" s="64">
        <v>2</v>
      </c>
    </row>
    <row r="13925" spans="1:8" x14ac:dyDescent="0.3">
      <c r="A13925" s="63" t="s">
        <v>14631</v>
      </c>
      <c r="B13925" s="63" t="s">
        <v>14632</v>
      </c>
      <c r="C13925" s="63" t="s">
        <v>3349</v>
      </c>
      <c r="D13925" s="63" t="s">
        <v>14559</v>
      </c>
      <c r="E13925" s="64">
        <v>3</v>
      </c>
      <c r="F13925" s="64">
        <v>22</v>
      </c>
      <c r="G13925" s="64">
        <v>10</v>
      </c>
      <c r="H13925" s="64">
        <v>32</v>
      </c>
    </row>
    <row r="13926" spans="1:8" x14ac:dyDescent="0.3">
      <c r="A13926" s="63" t="s">
        <v>14631</v>
      </c>
      <c r="B13926" s="63" t="s">
        <v>14632</v>
      </c>
      <c r="C13926" s="63" t="s">
        <v>3566</v>
      </c>
      <c r="D13926" s="63" t="s">
        <v>3567</v>
      </c>
      <c r="E13926" s="64">
        <v>2</v>
      </c>
      <c r="F13926" s="64">
        <v>1</v>
      </c>
      <c r="G13926" s="64">
        <v>0</v>
      </c>
      <c r="H13926" s="64">
        <v>1</v>
      </c>
    </row>
    <row r="13927" spans="1:8" x14ac:dyDescent="0.3">
      <c r="A13927" s="63" t="s">
        <v>14194</v>
      </c>
      <c r="B13927" s="63" t="s">
        <v>14195</v>
      </c>
      <c r="C13927" s="63" t="s">
        <v>9857</v>
      </c>
      <c r="D13927" s="63" t="s">
        <v>9858</v>
      </c>
      <c r="E13927" s="64">
        <v>0</v>
      </c>
      <c r="F13927" s="64">
        <v>1</v>
      </c>
      <c r="G13927" s="64">
        <v>1</v>
      </c>
      <c r="H13927" s="64">
        <v>2</v>
      </c>
    </row>
    <row r="13928" spans="1:8" x14ac:dyDescent="0.3">
      <c r="A13928" s="63" t="s">
        <v>14194</v>
      </c>
      <c r="B13928" s="63" t="s">
        <v>14195</v>
      </c>
      <c r="C13928" s="63" t="s">
        <v>5855</v>
      </c>
      <c r="D13928" s="63" t="s">
        <v>5856</v>
      </c>
      <c r="E13928" s="64">
        <v>0</v>
      </c>
      <c r="F13928" s="64">
        <v>0</v>
      </c>
      <c r="G13928" s="64">
        <v>1</v>
      </c>
      <c r="H13928" s="64">
        <v>1</v>
      </c>
    </row>
    <row r="13929" spans="1:8" x14ac:dyDescent="0.3">
      <c r="A13929" s="63" t="s">
        <v>14194</v>
      </c>
      <c r="B13929" s="63" t="s">
        <v>14195</v>
      </c>
      <c r="C13929" s="63" t="s">
        <v>13511</v>
      </c>
      <c r="D13929" s="63" t="s">
        <v>13512</v>
      </c>
      <c r="E13929" s="64">
        <v>0</v>
      </c>
      <c r="F13929" s="64">
        <v>0</v>
      </c>
      <c r="G13929" s="64">
        <v>2</v>
      </c>
      <c r="H13929" s="64">
        <v>2</v>
      </c>
    </row>
    <row r="13930" spans="1:8" x14ac:dyDescent="0.3">
      <c r="A13930" s="63" t="s">
        <v>14194</v>
      </c>
      <c r="B13930" s="63" t="s">
        <v>14195</v>
      </c>
      <c r="C13930" s="63" t="s">
        <v>9418</v>
      </c>
      <c r="D13930" s="63" t="s">
        <v>14028</v>
      </c>
      <c r="E13930" s="64">
        <v>0</v>
      </c>
      <c r="F13930" s="64">
        <v>0</v>
      </c>
      <c r="G13930" s="64">
        <v>2</v>
      </c>
      <c r="H13930" s="64">
        <v>2</v>
      </c>
    </row>
    <row r="13931" spans="1:8" x14ac:dyDescent="0.3">
      <c r="A13931" s="63" t="s">
        <v>14194</v>
      </c>
      <c r="B13931" s="63" t="s">
        <v>14195</v>
      </c>
      <c r="C13931" s="63" t="s">
        <v>1255</v>
      </c>
      <c r="D13931" s="63" t="s">
        <v>1256</v>
      </c>
      <c r="E13931" s="64">
        <v>0</v>
      </c>
      <c r="F13931" s="64">
        <v>0</v>
      </c>
      <c r="G13931" s="64">
        <v>1</v>
      </c>
      <c r="H13931" s="64">
        <v>1</v>
      </c>
    </row>
    <row r="13932" spans="1:8" x14ac:dyDescent="0.3">
      <c r="A13932" s="63" t="s">
        <v>14194</v>
      </c>
      <c r="B13932" s="63" t="s">
        <v>14195</v>
      </c>
      <c r="C13932" s="63" t="s">
        <v>1418</v>
      </c>
      <c r="D13932" s="63" t="s">
        <v>1419</v>
      </c>
      <c r="E13932" s="64">
        <v>1</v>
      </c>
      <c r="F13932" s="64">
        <v>8</v>
      </c>
      <c r="G13932" s="64">
        <v>1</v>
      </c>
      <c r="H13932" s="64">
        <v>9</v>
      </c>
    </row>
    <row r="13933" spans="1:8" x14ac:dyDescent="0.3">
      <c r="A13933" s="63" t="s">
        <v>14194</v>
      </c>
      <c r="B13933" s="63" t="s">
        <v>14195</v>
      </c>
      <c r="C13933" s="63" t="s">
        <v>1402</v>
      </c>
      <c r="D13933" s="63" t="s">
        <v>1403</v>
      </c>
      <c r="E13933" s="64">
        <v>0</v>
      </c>
      <c r="F13933" s="64">
        <v>45</v>
      </c>
      <c r="G13933" s="64">
        <v>50</v>
      </c>
      <c r="H13933" s="64">
        <v>95</v>
      </c>
    </row>
    <row r="13934" spans="1:8" x14ac:dyDescent="0.3">
      <c r="A13934" s="63" t="s">
        <v>14194</v>
      </c>
      <c r="B13934" s="63" t="s">
        <v>14195</v>
      </c>
      <c r="C13934" s="63" t="s">
        <v>9981</v>
      </c>
      <c r="D13934" s="63" t="s">
        <v>9982</v>
      </c>
      <c r="E13934" s="64">
        <v>0</v>
      </c>
      <c r="F13934" s="64">
        <v>0</v>
      </c>
      <c r="G13934" s="64">
        <v>1</v>
      </c>
      <c r="H13934" s="64">
        <v>1</v>
      </c>
    </row>
    <row r="13935" spans="1:8" x14ac:dyDescent="0.3">
      <c r="A13935" s="63" t="s">
        <v>14194</v>
      </c>
      <c r="B13935" s="63" t="s">
        <v>14195</v>
      </c>
      <c r="C13935" s="63" t="s">
        <v>1327</v>
      </c>
      <c r="D13935" s="63" t="s">
        <v>1328</v>
      </c>
      <c r="E13935" s="64">
        <v>5</v>
      </c>
      <c r="F13935" s="64">
        <v>13</v>
      </c>
      <c r="G13935" s="64">
        <v>1</v>
      </c>
      <c r="H13935" s="64">
        <v>14</v>
      </c>
    </row>
    <row r="13936" spans="1:8" x14ac:dyDescent="0.3">
      <c r="A13936" s="63" t="s">
        <v>14194</v>
      </c>
      <c r="B13936" s="63" t="s">
        <v>14195</v>
      </c>
      <c r="C13936" s="63" t="s">
        <v>1319</v>
      </c>
      <c r="D13936" s="63" t="s">
        <v>1320</v>
      </c>
      <c r="E13936" s="64">
        <v>6</v>
      </c>
      <c r="F13936" s="64">
        <v>8</v>
      </c>
      <c r="G13936" s="64">
        <v>5</v>
      </c>
      <c r="H13936" s="64">
        <v>13</v>
      </c>
    </row>
    <row r="13937" spans="1:8" x14ac:dyDescent="0.3">
      <c r="A13937" s="63" t="s">
        <v>14194</v>
      </c>
      <c r="B13937" s="63" t="s">
        <v>14195</v>
      </c>
      <c r="C13937" s="63" t="s">
        <v>10392</v>
      </c>
      <c r="D13937" s="63" t="s">
        <v>10393</v>
      </c>
      <c r="E13937" s="64">
        <v>0</v>
      </c>
      <c r="F13937" s="64">
        <v>0</v>
      </c>
      <c r="G13937" s="64">
        <v>2</v>
      </c>
      <c r="H13937" s="64">
        <v>2</v>
      </c>
    </row>
    <row r="13938" spans="1:8" x14ac:dyDescent="0.3">
      <c r="A13938" s="63" t="s">
        <v>14194</v>
      </c>
      <c r="B13938" s="63" t="s">
        <v>14195</v>
      </c>
      <c r="C13938" s="63" t="s">
        <v>12630</v>
      </c>
      <c r="D13938" s="63" t="s">
        <v>12631</v>
      </c>
      <c r="E13938" s="64">
        <v>0</v>
      </c>
      <c r="F13938" s="64">
        <v>2</v>
      </c>
      <c r="G13938" s="64">
        <v>0</v>
      </c>
      <c r="H13938" s="64">
        <v>2</v>
      </c>
    </row>
    <row r="13939" spans="1:8" x14ac:dyDescent="0.3">
      <c r="A13939" s="63" t="s">
        <v>14194</v>
      </c>
      <c r="B13939" s="63" t="s">
        <v>14195</v>
      </c>
      <c r="C13939" s="63" t="s">
        <v>13039</v>
      </c>
      <c r="D13939" s="63" t="s">
        <v>13040</v>
      </c>
      <c r="E13939" s="64">
        <v>0</v>
      </c>
      <c r="F13939" s="64">
        <v>1</v>
      </c>
      <c r="G13939" s="64">
        <v>0</v>
      </c>
      <c r="H13939" s="64">
        <v>1</v>
      </c>
    </row>
    <row r="13940" spans="1:8" x14ac:dyDescent="0.3">
      <c r="A13940" s="63" t="s">
        <v>14194</v>
      </c>
      <c r="B13940" s="63" t="s">
        <v>14195</v>
      </c>
      <c r="C13940" s="63" t="s">
        <v>13491</v>
      </c>
      <c r="D13940" s="63" t="s">
        <v>13492</v>
      </c>
      <c r="E13940" s="64">
        <v>0</v>
      </c>
      <c r="F13940" s="64">
        <v>0</v>
      </c>
      <c r="G13940" s="64">
        <v>35</v>
      </c>
      <c r="H13940" s="64">
        <v>35</v>
      </c>
    </row>
    <row r="13941" spans="1:8" x14ac:dyDescent="0.3">
      <c r="A13941" s="63" t="s">
        <v>14194</v>
      </c>
      <c r="B13941" s="63" t="s">
        <v>14195</v>
      </c>
      <c r="C13941" s="63" t="s">
        <v>9869</v>
      </c>
      <c r="D13941" s="63" t="s">
        <v>9870</v>
      </c>
      <c r="E13941" s="64">
        <v>0</v>
      </c>
      <c r="F13941" s="64">
        <v>0</v>
      </c>
      <c r="G13941" s="64">
        <v>1</v>
      </c>
      <c r="H13941" s="64">
        <v>1</v>
      </c>
    </row>
    <row r="13942" spans="1:8" x14ac:dyDescent="0.3">
      <c r="A13942" s="63" t="s">
        <v>14194</v>
      </c>
      <c r="B13942" s="63" t="s">
        <v>14195</v>
      </c>
      <c r="C13942" s="63" t="s">
        <v>10316</v>
      </c>
      <c r="D13942" s="63" t="s">
        <v>10317</v>
      </c>
      <c r="E13942" s="64">
        <v>1</v>
      </c>
      <c r="F13942" s="64">
        <v>1</v>
      </c>
      <c r="G13942" s="64">
        <v>0</v>
      </c>
      <c r="H13942" s="64">
        <v>1</v>
      </c>
    </row>
    <row r="13943" spans="1:8" x14ac:dyDescent="0.3">
      <c r="A13943" s="63" t="s">
        <v>14194</v>
      </c>
      <c r="B13943" s="63" t="s">
        <v>14195</v>
      </c>
      <c r="C13943" s="63" t="s">
        <v>1257</v>
      </c>
      <c r="D13943" s="63" t="s">
        <v>1258</v>
      </c>
      <c r="E13943" s="64">
        <v>2</v>
      </c>
      <c r="F13943" s="64">
        <v>8</v>
      </c>
      <c r="G13943" s="64">
        <v>4</v>
      </c>
      <c r="H13943" s="64">
        <v>12</v>
      </c>
    </row>
    <row r="13944" spans="1:8" x14ac:dyDescent="0.3">
      <c r="A13944" s="63" t="s">
        <v>14194</v>
      </c>
      <c r="B13944" s="63" t="s">
        <v>14195</v>
      </c>
      <c r="C13944" s="63" t="s">
        <v>1193</v>
      </c>
      <c r="D13944" s="63" t="s">
        <v>1194</v>
      </c>
      <c r="E13944" s="64">
        <v>4</v>
      </c>
      <c r="F13944" s="64">
        <v>12</v>
      </c>
      <c r="G13944" s="64">
        <v>0</v>
      </c>
      <c r="H13944" s="64">
        <v>12</v>
      </c>
    </row>
    <row r="13945" spans="1:8" x14ac:dyDescent="0.3">
      <c r="A13945" s="63" t="s">
        <v>14194</v>
      </c>
      <c r="B13945" s="63" t="s">
        <v>14195</v>
      </c>
      <c r="C13945" s="63" t="s">
        <v>1339</v>
      </c>
      <c r="D13945" s="63" t="s">
        <v>1340</v>
      </c>
      <c r="E13945" s="64">
        <v>0</v>
      </c>
      <c r="F13945" s="64">
        <v>0</v>
      </c>
      <c r="G13945" s="64">
        <v>4</v>
      </c>
      <c r="H13945" s="64">
        <v>4</v>
      </c>
    </row>
    <row r="13946" spans="1:8" x14ac:dyDescent="0.3">
      <c r="A13946" s="63" t="s">
        <v>14194</v>
      </c>
      <c r="B13946" s="63" t="s">
        <v>14195</v>
      </c>
      <c r="C13946" s="63" t="s">
        <v>1323</v>
      </c>
      <c r="D13946" s="63" t="s">
        <v>1324</v>
      </c>
      <c r="E13946" s="64">
        <v>0</v>
      </c>
      <c r="F13946" s="64">
        <v>0</v>
      </c>
      <c r="G13946" s="64">
        <v>241</v>
      </c>
      <c r="H13946" s="64">
        <v>241</v>
      </c>
    </row>
    <row r="13947" spans="1:8" x14ac:dyDescent="0.3">
      <c r="A13947" s="63" t="s">
        <v>14194</v>
      </c>
      <c r="B13947" s="63" t="s">
        <v>14195</v>
      </c>
      <c r="C13947" s="63" t="s">
        <v>5872</v>
      </c>
      <c r="D13947" s="63" t="s">
        <v>14167</v>
      </c>
      <c r="E13947" s="64">
        <v>0</v>
      </c>
      <c r="F13947" s="64">
        <v>1</v>
      </c>
      <c r="G13947" s="64">
        <v>0</v>
      </c>
      <c r="H13947" s="64">
        <v>1</v>
      </c>
    </row>
    <row r="13948" spans="1:8" x14ac:dyDescent="0.3">
      <c r="A13948" s="63" t="s">
        <v>14194</v>
      </c>
      <c r="B13948" s="63" t="s">
        <v>14195</v>
      </c>
      <c r="C13948" s="63" t="s">
        <v>1325</v>
      </c>
      <c r="D13948" s="63" t="s">
        <v>1326</v>
      </c>
      <c r="E13948" s="64">
        <v>1</v>
      </c>
      <c r="F13948" s="64">
        <v>11</v>
      </c>
      <c r="G13948" s="64">
        <v>19</v>
      </c>
      <c r="H13948" s="64">
        <v>30</v>
      </c>
    </row>
    <row r="13949" spans="1:8" x14ac:dyDescent="0.3">
      <c r="A13949" s="63" t="s">
        <v>14194</v>
      </c>
      <c r="B13949" s="63" t="s">
        <v>14195</v>
      </c>
      <c r="C13949" s="63" t="s">
        <v>1287</v>
      </c>
      <c r="D13949" s="63" t="s">
        <v>1288</v>
      </c>
      <c r="E13949" s="64">
        <v>0</v>
      </c>
      <c r="F13949" s="64">
        <v>4</v>
      </c>
      <c r="G13949" s="64">
        <v>1</v>
      </c>
      <c r="H13949" s="64">
        <v>5</v>
      </c>
    </row>
    <row r="13950" spans="1:8" x14ac:dyDescent="0.3">
      <c r="A13950" s="63" t="s">
        <v>14194</v>
      </c>
      <c r="B13950" s="63" t="s">
        <v>14195</v>
      </c>
      <c r="C13950" s="63" t="s">
        <v>1404</v>
      </c>
      <c r="D13950" s="63" t="s">
        <v>1405</v>
      </c>
      <c r="E13950" s="64">
        <v>4</v>
      </c>
      <c r="F13950" s="64">
        <v>8</v>
      </c>
      <c r="G13950" s="64">
        <v>0</v>
      </c>
      <c r="H13950" s="64">
        <v>8</v>
      </c>
    </row>
    <row r="13951" spans="1:8" x14ac:dyDescent="0.3">
      <c r="A13951" s="63" t="s">
        <v>14194</v>
      </c>
      <c r="B13951" s="63" t="s">
        <v>14195</v>
      </c>
      <c r="C13951" s="63" t="s">
        <v>10021</v>
      </c>
      <c r="D13951" s="63" t="s">
        <v>5684</v>
      </c>
      <c r="E13951" s="64">
        <v>0</v>
      </c>
      <c r="F13951" s="64">
        <v>4</v>
      </c>
      <c r="G13951" s="64">
        <v>2</v>
      </c>
      <c r="H13951" s="64">
        <v>6</v>
      </c>
    </row>
    <row r="13952" spans="1:8" x14ac:dyDescent="0.3">
      <c r="A13952" s="63" t="s">
        <v>14194</v>
      </c>
      <c r="B13952" s="63" t="s">
        <v>14195</v>
      </c>
      <c r="C13952" s="63" t="s">
        <v>13154</v>
      </c>
      <c r="D13952" s="63" t="s">
        <v>14196</v>
      </c>
      <c r="E13952" s="64">
        <v>0</v>
      </c>
      <c r="F13952" s="64">
        <v>0</v>
      </c>
      <c r="G13952" s="64">
        <v>1</v>
      </c>
      <c r="H13952" s="64">
        <v>1</v>
      </c>
    </row>
    <row r="13953" spans="1:8" x14ac:dyDescent="0.3">
      <c r="A13953" s="63" t="s">
        <v>14194</v>
      </c>
      <c r="B13953" s="63" t="s">
        <v>14195</v>
      </c>
      <c r="C13953" s="63" t="s">
        <v>13658</v>
      </c>
      <c r="D13953" s="63" t="s">
        <v>14197</v>
      </c>
      <c r="E13953" s="64">
        <v>1</v>
      </c>
      <c r="F13953" s="64">
        <v>1</v>
      </c>
      <c r="G13953" s="64">
        <v>0</v>
      </c>
      <c r="H13953" s="64">
        <v>1</v>
      </c>
    </row>
    <row r="13954" spans="1:8" x14ac:dyDescent="0.3">
      <c r="A13954" s="63" t="s">
        <v>14194</v>
      </c>
      <c r="B13954" s="63" t="s">
        <v>14195</v>
      </c>
      <c r="C13954" s="63" t="s">
        <v>1397</v>
      </c>
      <c r="D13954" s="63" t="s">
        <v>14160</v>
      </c>
      <c r="E13954" s="64">
        <v>0</v>
      </c>
      <c r="F13954" s="64">
        <v>111</v>
      </c>
      <c r="G13954" s="64">
        <v>37</v>
      </c>
      <c r="H13954" s="64">
        <v>148</v>
      </c>
    </row>
    <row r="13955" spans="1:8" x14ac:dyDescent="0.3">
      <c r="A13955" s="63" t="s">
        <v>14194</v>
      </c>
      <c r="B13955" s="63" t="s">
        <v>14195</v>
      </c>
      <c r="C13955" s="63" t="s">
        <v>13660</v>
      </c>
      <c r="D13955" s="63" t="s">
        <v>14186</v>
      </c>
      <c r="E13955" s="64">
        <v>0</v>
      </c>
      <c r="F13955" s="64">
        <v>7</v>
      </c>
      <c r="G13955" s="64">
        <v>0</v>
      </c>
      <c r="H13955" s="64">
        <v>7</v>
      </c>
    </row>
    <row r="13956" spans="1:8" x14ac:dyDescent="0.3">
      <c r="A13956" s="63" t="s">
        <v>14194</v>
      </c>
      <c r="B13956" s="63" t="s">
        <v>14195</v>
      </c>
      <c r="C13956" s="63" t="s">
        <v>1321</v>
      </c>
      <c r="D13956" s="63" t="s">
        <v>14161</v>
      </c>
      <c r="E13956" s="64">
        <v>17</v>
      </c>
      <c r="F13956" s="64">
        <v>90</v>
      </c>
      <c r="G13956" s="64">
        <v>27</v>
      </c>
      <c r="H13956" s="64">
        <v>117</v>
      </c>
    </row>
    <row r="13957" spans="1:8" x14ac:dyDescent="0.3">
      <c r="A13957" s="63" t="s">
        <v>14194</v>
      </c>
      <c r="B13957" s="63" t="s">
        <v>14195</v>
      </c>
      <c r="C13957" s="63" t="s">
        <v>1399</v>
      </c>
      <c r="D13957" s="63" t="s">
        <v>14162</v>
      </c>
      <c r="E13957" s="64">
        <v>18</v>
      </c>
      <c r="F13957" s="64">
        <v>68</v>
      </c>
      <c r="G13957" s="64">
        <v>22</v>
      </c>
      <c r="H13957" s="64">
        <v>90</v>
      </c>
    </row>
    <row r="13958" spans="1:8" x14ac:dyDescent="0.3">
      <c r="A13958" s="63" t="s">
        <v>14194</v>
      </c>
      <c r="B13958" s="63" t="s">
        <v>14195</v>
      </c>
      <c r="C13958" s="63" t="s">
        <v>1401</v>
      </c>
      <c r="D13958" s="63" t="s">
        <v>14162</v>
      </c>
      <c r="E13958" s="64">
        <v>0</v>
      </c>
      <c r="F13958" s="64">
        <v>129</v>
      </c>
      <c r="G13958" s="64">
        <v>32</v>
      </c>
      <c r="H13958" s="64">
        <v>161</v>
      </c>
    </row>
    <row r="13959" spans="1:8" x14ac:dyDescent="0.3">
      <c r="A13959" s="63" t="s">
        <v>14194</v>
      </c>
      <c r="B13959" s="63" t="s">
        <v>14195</v>
      </c>
      <c r="C13959" s="63" t="s">
        <v>13615</v>
      </c>
      <c r="D13959" s="63" t="s">
        <v>14172</v>
      </c>
      <c r="E13959" s="64">
        <v>0</v>
      </c>
      <c r="F13959" s="64">
        <v>1</v>
      </c>
      <c r="G13959" s="64">
        <v>0</v>
      </c>
      <c r="H13959" s="64">
        <v>1</v>
      </c>
    </row>
    <row r="13960" spans="1:8" x14ac:dyDescent="0.3">
      <c r="A13960" s="63" t="s">
        <v>14194</v>
      </c>
      <c r="B13960" s="63" t="s">
        <v>14195</v>
      </c>
      <c r="C13960" s="63" t="s">
        <v>1221</v>
      </c>
      <c r="D13960" s="63" t="s">
        <v>14172</v>
      </c>
      <c r="E13960" s="64">
        <v>1</v>
      </c>
      <c r="F13960" s="64">
        <v>5</v>
      </c>
      <c r="G13960" s="64">
        <v>3</v>
      </c>
      <c r="H13960" s="64">
        <v>8</v>
      </c>
    </row>
    <row r="13961" spans="1:8" x14ac:dyDescent="0.3">
      <c r="A13961" s="63" t="s">
        <v>14194</v>
      </c>
      <c r="B13961" s="63" t="s">
        <v>14195</v>
      </c>
      <c r="C13961" s="63" t="s">
        <v>4715</v>
      </c>
      <c r="D13961" s="63" t="s">
        <v>14198</v>
      </c>
      <c r="E13961" s="64">
        <v>0</v>
      </c>
      <c r="F13961" s="64">
        <v>1</v>
      </c>
      <c r="G13961" s="64">
        <v>0</v>
      </c>
      <c r="H13961" s="64">
        <v>1</v>
      </c>
    </row>
    <row r="13962" spans="1:8" x14ac:dyDescent="0.3">
      <c r="A13962" s="63" t="s">
        <v>14194</v>
      </c>
      <c r="B13962" s="63" t="s">
        <v>14195</v>
      </c>
      <c r="C13962" s="63" t="s">
        <v>1289</v>
      </c>
      <c r="D13962" s="63" t="s">
        <v>1290</v>
      </c>
      <c r="E13962" s="64">
        <v>0</v>
      </c>
      <c r="F13962" s="64">
        <v>13</v>
      </c>
      <c r="G13962" s="64">
        <v>13</v>
      </c>
      <c r="H13962" s="64">
        <v>26</v>
      </c>
    </row>
    <row r="13963" spans="1:8" x14ac:dyDescent="0.3">
      <c r="A13963" s="63" t="s">
        <v>14194</v>
      </c>
      <c r="B13963" s="63" t="s">
        <v>14195</v>
      </c>
      <c r="C13963" s="63" t="s">
        <v>1253</v>
      </c>
      <c r="D13963" s="63" t="s">
        <v>1254</v>
      </c>
      <c r="E13963" s="64">
        <v>0</v>
      </c>
      <c r="F13963" s="64">
        <v>0</v>
      </c>
      <c r="G13963" s="64">
        <v>15</v>
      </c>
      <c r="H13963" s="64">
        <v>15</v>
      </c>
    </row>
    <row r="13964" spans="1:8" x14ac:dyDescent="0.3">
      <c r="A13964" s="63" t="s">
        <v>14194</v>
      </c>
      <c r="B13964" s="63" t="s">
        <v>14195</v>
      </c>
      <c r="C13964" s="63" t="s">
        <v>1291</v>
      </c>
      <c r="D13964" s="63" t="s">
        <v>1292</v>
      </c>
      <c r="E13964" s="64">
        <v>1</v>
      </c>
      <c r="F13964" s="64">
        <v>1</v>
      </c>
      <c r="G13964" s="64">
        <v>0</v>
      </c>
      <c r="H13964" s="64">
        <v>1</v>
      </c>
    </row>
    <row r="13965" spans="1:8" x14ac:dyDescent="0.3">
      <c r="A13965" s="63" t="s">
        <v>15651</v>
      </c>
      <c r="B13965" s="63" t="s">
        <v>15652</v>
      </c>
      <c r="C13965" s="63" t="s">
        <v>10992</v>
      </c>
      <c r="D13965" s="63" t="s">
        <v>10993</v>
      </c>
      <c r="E13965" s="64">
        <v>0</v>
      </c>
      <c r="F13965" s="64">
        <v>4</v>
      </c>
      <c r="G13965" s="64">
        <v>2</v>
      </c>
      <c r="H13965" s="64">
        <v>6</v>
      </c>
    </row>
    <row r="13966" spans="1:8" x14ac:dyDescent="0.3">
      <c r="A13966" s="63" t="s">
        <v>15651</v>
      </c>
      <c r="B13966" s="63" t="s">
        <v>15652</v>
      </c>
      <c r="C13966" s="63" t="s">
        <v>2047</v>
      </c>
      <c r="D13966" s="63" t="s">
        <v>2048</v>
      </c>
      <c r="E13966" s="64">
        <v>0</v>
      </c>
      <c r="F13966" s="64">
        <v>0</v>
      </c>
      <c r="G13966" s="64">
        <v>3</v>
      </c>
      <c r="H13966" s="64">
        <v>3</v>
      </c>
    </row>
    <row r="13967" spans="1:8" x14ac:dyDescent="0.3">
      <c r="A13967" s="63" t="s">
        <v>15651</v>
      </c>
      <c r="B13967" s="63" t="s">
        <v>15652</v>
      </c>
      <c r="C13967" s="63" t="s">
        <v>11079</v>
      </c>
      <c r="D13967" s="63" t="s">
        <v>11080</v>
      </c>
      <c r="E13967" s="64">
        <v>0</v>
      </c>
      <c r="F13967" s="64">
        <v>2</v>
      </c>
      <c r="G13967" s="64">
        <v>0</v>
      </c>
      <c r="H13967" s="64">
        <v>2</v>
      </c>
    </row>
    <row r="13968" spans="1:8" x14ac:dyDescent="0.3">
      <c r="A13968" s="63" t="s">
        <v>15651</v>
      </c>
      <c r="B13968" s="63" t="s">
        <v>15652</v>
      </c>
      <c r="C13968" s="63" t="s">
        <v>12714</v>
      </c>
      <c r="D13968" s="63" t="s">
        <v>15340</v>
      </c>
      <c r="E13968" s="64">
        <v>0</v>
      </c>
      <c r="F13968" s="64">
        <v>1</v>
      </c>
      <c r="G13968" s="64">
        <v>1</v>
      </c>
      <c r="H13968" s="64">
        <v>2</v>
      </c>
    </row>
    <row r="13969" spans="1:8" x14ac:dyDescent="0.3">
      <c r="A13969" s="63" t="s">
        <v>15799</v>
      </c>
      <c r="B13969" s="63" t="s">
        <v>15800</v>
      </c>
      <c r="C13969" s="63" t="s">
        <v>13700</v>
      </c>
      <c r="D13969" s="63" t="s">
        <v>13701</v>
      </c>
      <c r="E13969" s="64">
        <v>0</v>
      </c>
      <c r="F13969" s="64">
        <v>4</v>
      </c>
      <c r="G13969" s="64">
        <v>2</v>
      </c>
      <c r="H13969" s="64">
        <v>6</v>
      </c>
    </row>
    <row r="13970" spans="1:8" x14ac:dyDescent="0.3">
      <c r="A13970" s="63" t="s">
        <v>15799</v>
      </c>
      <c r="B13970" s="63" t="s">
        <v>15800</v>
      </c>
      <c r="C13970" s="63" t="s">
        <v>13714</v>
      </c>
      <c r="D13970" s="63" t="s">
        <v>13715</v>
      </c>
      <c r="E13970" s="64">
        <v>0</v>
      </c>
      <c r="F13970" s="64">
        <v>16</v>
      </c>
      <c r="G13970" s="64">
        <v>9</v>
      </c>
      <c r="H13970" s="64">
        <v>25</v>
      </c>
    </row>
    <row r="13971" spans="1:8" x14ac:dyDescent="0.3">
      <c r="A13971" s="63" t="s">
        <v>15799</v>
      </c>
      <c r="B13971" s="63" t="s">
        <v>15800</v>
      </c>
      <c r="C13971" s="63" t="s">
        <v>2203</v>
      </c>
      <c r="D13971" s="63" t="s">
        <v>830</v>
      </c>
      <c r="E13971" s="64">
        <v>0</v>
      </c>
      <c r="F13971" s="64">
        <v>0</v>
      </c>
      <c r="G13971" s="64">
        <v>4</v>
      </c>
      <c r="H13971" s="64">
        <v>4</v>
      </c>
    </row>
    <row r="13972" spans="1:8" x14ac:dyDescent="0.3">
      <c r="A13972" s="63" t="s">
        <v>15799</v>
      </c>
      <c r="B13972" s="63" t="s">
        <v>15800</v>
      </c>
      <c r="C13972" s="63" t="s">
        <v>2201</v>
      </c>
      <c r="D13972" s="63" t="s">
        <v>565</v>
      </c>
      <c r="E13972" s="64">
        <v>0</v>
      </c>
      <c r="F13972" s="64">
        <v>6</v>
      </c>
      <c r="G13972" s="64">
        <v>3</v>
      </c>
      <c r="H13972" s="64">
        <v>9</v>
      </c>
    </row>
    <row r="13973" spans="1:8" x14ac:dyDescent="0.3">
      <c r="A13973" s="63" t="s">
        <v>15171</v>
      </c>
      <c r="B13973" s="63" t="s">
        <v>15172</v>
      </c>
      <c r="C13973" s="63" t="s">
        <v>9857</v>
      </c>
      <c r="D13973" s="63" t="s">
        <v>9858</v>
      </c>
      <c r="E13973" s="64">
        <v>0</v>
      </c>
      <c r="F13973" s="64">
        <v>0</v>
      </c>
      <c r="G13973" s="64">
        <v>2</v>
      </c>
      <c r="H13973" s="64">
        <v>2</v>
      </c>
    </row>
    <row r="13974" spans="1:8" x14ac:dyDescent="0.3">
      <c r="A13974" s="63" t="s">
        <v>15171</v>
      </c>
      <c r="B13974" s="63" t="s">
        <v>15172</v>
      </c>
      <c r="C13974" s="63" t="s">
        <v>10060</v>
      </c>
      <c r="D13974" s="63" t="s">
        <v>10061</v>
      </c>
      <c r="E13974" s="64">
        <v>2</v>
      </c>
      <c r="F13974" s="64">
        <v>21</v>
      </c>
      <c r="G13974" s="64">
        <v>7</v>
      </c>
      <c r="H13974" s="64">
        <v>28</v>
      </c>
    </row>
    <row r="13975" spans="1:8" x14ac:dyDescent="0.3">
      <c r="A13975" s="63" t="s">
        <v>15171</v>
      </c>
      <c r="B13975" s="63" t="s">
        <v>15172</v>
      </c>
      <c r="C13975" s="63" t="s">
        <v>9818</v>
      </c>
      <c r="D13975" s="63" t="s">
        <v>9819</v>
      </c>
      <c r="E13975" s="64">
        <v>0</v>
      </c>
      <c r="F13975" s="64">
        <v>1</v>
      </c>
      <c r="G13975" s="64">
        <v>2</v>
      </c>
      <c r="H13975" s="64">
        <v>3</v>
      </c>
    </row>
    <row r="13976" spans="1:8" x14ac:dyDescent="0.3">
      <c r="A13976" s="63" t="s">
        <v>15171</v>
      </c>
      <c r="B13976" s="63" t="s">
        <v>15172</v>
      </c>
      <c r="C13976" s="63" t="s">
        <v>4699</v>
      </c>
      <c r="D13976" s="63" t="s">
        <v>4700</v>
      </c>
      <c r="E13976" s="64">
        <v>0</v>
      </c>
      <c r="F13976" s="64">
        <v>1</v>
      </c>
      <c r="G13976" s="64">
        <v>1</v>
      </c>
      <c r="H13976" s="64">
        <v>2</v>
      </c>
    </row>
    <row r="13977" spans="1:8" x14ac:dyDescent="0.3">
      <c r="A13977" s="63" t="s">
        <v>15171</v>
      </c>
      <c r="B13977" s="63" t="s">
        <v>15172</v>
      </c>
      <c r="C13977" s="63" t="s">
        <v>1255</v>
      </c>
      <c r="D13977" s="63" t="s">
        <v>1256</v>
      </c>
      <c r="E13977" s="64">
        <v>0</v>
      </c>
      <c r="F13977" s="64">
        <v>0</v>
      </c>
      <c r="G13977" s="64">
        <v>1</v>
      </c>
      <c r="H13977" s="64">
        <v>1</v>
      </c>
    </row>
    <row r="13978" spans="1:8" x14ac:dyDescent="0.3">
      <c r="A13978" s="63" t="s">
        <v>15171</v>
      </c>
      <c r="B13978" s="63" t="s">
        <v>15172</v>
      </c>
      <c r="C13978" s="63" t="s">
        <v>5903</v>
      </c>
      <c r="D13978" s="63" t="s">
        <v>5904</v>
      </c>
      <c r="E13978" s="64">
        <v>0</v>
      </c>
      <c r="F13978" s="64">
        <v>0</v>
      </c>
      <c r="G13978" s="64">
        <v>1</v>
      </c>
      <c r="H13978" s="64">
        <v>1</v>
      </c>
    </row>
    <row r="13979" spans="1:8" x14ac:dyDescent="0.3">
      <c r="A13979" s="63" t="s">
        <v>15171</v>
      </c>
      <c r="B13979" s="63" t="s">
        <v>15172</v>
      </c>
      <c r="C13979" s="63" t="s">
        <v>9981</v>
      </c>
      <c r="D13979" s="63" t="s">
        <v>9982</v>
      </c>
      <c r="E13979" s="64">
        <v>0</v>
      </c>
      <c r="F13979" s="64">
        <v>2</v>
      </c>
      <c r="G13979" s="64">
        <v>1</v>
      </c>
      <c r="H13979" s="64">
        <v>3</v>
      </c>
    </row>
    <row r="13980" spans="1:8" x14ac:dyDescent="0.3">
      <c r="A13980" s="63" t="s">
        <v>15171</v>
      </c>
      <c r="B13980" s="63" t="s">
        <v>15172</v>
      </c>
      <c r="C13980" s="63" t="s">
        <v>9869</v>
      </c>
      <c r="D13980" s="63" t="s">
        <v>9870</v>
      </c>
      <c r="E13980" s="64">
        <v>0</v>
      </c>
      <c r="F13980" s="64">
        <v>0</v>
      </c>
      <c r="G13980" s="64">
        <v>46</v>
      </c>
      <c r="H13980" s="64">
        <v>46</v>
      </c>
    </row>
    <row r="13981" spans="1:8" x14ac:dyDescent="0.3">
      <c r="A13981" s="63" t="s">
        <v>15171</v>
      </c>
      <c r="B13981" s="63" t="s">
        <v>15172</v>
      </c>
      <c r="C13981" s="63" t="s">
        <v>1239</v>
      </c>
      <c r="D13981" s="63" t="s">
        <v>1240</v>
      </c>
      <c r="E13981" s="64">
        <v>0</v>
      </c>
      <c r="F13981" s="64">
        <v>0</v>
      </c>
      <c r="G13981" s="64">
        <v>1</v>
      </c>
      <c r="H13981" s="64">
        <v>1</v>
      </c>
    </row>
    <row r="13982" spans="1:8" x14ac:dyDescent="0.3">
      <c r="A13982" s="63" t="s">
        <v>15171</v>
      </c>
      <c r="B13982" s="63" t="s">
        <v>15172</v>
      </c>
      <c r="C13982" s="63" t="s">
        <v>9983</v>
      </c>
      <c r="D13982" s="63" t="s">
        <v>15131</v>
      </c>
      <c r="E13982" s="64">
        <v>0</v>
      </c>
      <c r="F13982" s="64">
        <v>2</v>
      </c>
      <c r="G13982" s="64">
        <v>0</v>
      </c>
      <c r="H13982" s="64">
        <v>2</v>
      </c>
    </row>
    <row r="13983" spans="1:8" x14ac:dyDescent="0.3">
      <c r="A13983" s="63" t="s">
        <v>15171</v>
      </c>
      <c r="B13983" s="63" t="s">
        <v>15172</v>
      </c>
      <c r="C13983" s="63" t="s">
        <v>12588</v>
      </c>
      <c r="D13983" s="63" t="s">
        <v>12589</v>
      </c>
      <c r="E13983" s="64">
        <v>0</v>
      </c>
      <c r="F13983" s="64">
        <v>0</v>
      </c>
      <c r="G13983" s="64">
        <v>30</v>
      </c>
      <c r="H13983" s="64">
        <v>30</v>
      </c>
    </row>
    <row r="13984" spans="1:8" x14ac:dyDescent="0.3">
      <c r="A13984" s="63" t="s">
        <v>15171</v>
      </c>
      <c r="B13984" s="63" t="s">
        <v>15172</v>
      </c>
      <c r="C13984" s="63" t="s">
        <v>12642</v>
      </c>
      <c r="D13984" s="63" t="s">
        <v>12643</v>
      </c>
      <c r="E13984" s="64">
        <v>0</v>
      </c>
      <c r="F13984" s="64">
        <v>1</v>
      </c>
      <c r="G13984" s="64">
        <v>0</v>
      </c>
      <c r="H13984" s="64">
        <v>1</v>
      </c>
    </row>
    <row r="13985" spans="1:8" x14ac:dyDescent="0.3">
      <c r="A13985" s="63" t="s">
        <v>15171</v>
      </c>
      <c r="B13985" s="63" t="s">
        <v>15172</v>
      </c>
      <c r="C13985" s="63" t="s">
        <v>1339</v>
      </c>
      <c r="D13985" s="63" t="s">
        <v>1340</v>
      </c>
      <c r="E13985" s="64">
        <v>0</v>
      </c>
      <c r="F13985" s="64">
        <v>0</v>
      </c>
      <c r="G13985" s="64">
        <v>1</v>
      </c>
      <c r="H13985" s="64">
        <v>1</v>
      </c>
    </row>
    <row r="13986" spans="1:8" x14ac:dyDescent="0.3">
      <c r="A13986" s="63" t="s">
        <v>15171</v>
      </c>
      <c r="B13986" s="63" t="s">
        <v>15172</v>
      </c>
      <c r="C13986" s="63" t="s">
        <v>10519</v>
      </c>
      <c r="D13986" s="63" t="s">
        <v>10520</v>
      </c>
      <c r="E13986" s="64">
        <v>0</v>
      </c>
      <c r="F13986" s="64">
        <v>1</v>
      </c>
      <c r="G13986" s="64">
        <v>0</v>
      </c>
      <c r="H13986" s="64">
        <v>1</v>
      </c>
    </row>
    <row r="13987" spans="1:8" x14ac:dyDescent="0.3">
      <c r="A13987" s="63" t="s">
        <v>15171</v>
      </c>
      <c r="B13987" s="63" t="s">
        <v>15172</v>
      </c>
      <c r="C13987" s="63" t="s">
        <v>9934</v>
      </c>
      <c r="D13987" s="63" t="s">
        <v>5684</v>
      </c>
      <c r="E13987" s="64">
        <v>1</v>
      </c>
      <c r="F13987" s="64">
        <v>11</v>
      </c>
      <c r="G13987" s="64">
        <v>2</v>
      </c>
      <c r="H13987" s="64">
        <v>13</v>
      </c>
    </row>
    <row r="13988" spans="1:8" x14ac:dyDescent="0.3">
      <c r="A13988" s="63" t="s">
        <v>15171</v>
      </c>
      <c r="B13988" s="63" t="s">
        <v>15172</v>
      </c>
      <c r="C13988" s="63" t="s">
        <v>4787</v>
      </c>
      <c r="D13988" s="63" t="s">
        <v>4788</v>
      </c>
      <c r="E13988" s="64">
        <v>0</v>
      </c>
      <c r="F13988" s="64">
        <v>0</v>
      </c>
      <c r="G13988" s="64">
        <v>1</v>
      </c>
      <c r="H13988" s="64">
        <v>1</v>
      </c>
    </row>
    <row r="13989" spans="1:8" x14ac:dyDescent="0.3">
      <c r="A13989" s="63" t="s">
        <v>15171</v>
      </c>
      <c r="B13989" s="63" t="s">
        <v>15172</v>
      </c>
      <c r="C13989" s="63" t="s">
        <v>9871</v>
      </c>
      <c r="D13989" s="63" t="s">
        <v>15127</v>
      </c>
      <c r="E13989" s="64">
        <v>0</v>
      </c>
      <c r="F13989" s="64">
        <v>0</v>
      </c>
      <c r="G13989" s="64">
        <v>1</v>
      </c>
      <c r="H13989" s="64">
        <v>1</v>
      </c>
    </row>
    <row r="13990" spans="1:8" x14ac:dyDescent="0.3">
      <c r="A13990" s="63" t="s">
        <v>15171</v>
      </c>
      <c r="B13990" s="63" t="s">
        <v>15172</v>
      </c>
      <c r="C13990" s="63" t="s">
        <v>9941</v>
      </c>
      <c r="D13990" s="63" t="s">
        <v>15128</v>
      </c>
      <c r="E13990" s="64">
        <v>3</v>
      </c>
      <c r="F13990" s="64">
        <v>1</v>
      </c>
      <c r="G13990" s="64">
        <v>0</v>
      </c>
      <c r="H13990" s="64">
        <v>1</v>
      </c>
    </row>
    <row r="13991" spans="1:8" x14ac:dyDescent="0.3">
      <c r="A13991" s="63" t="s">
        <v>15171</v>
      </c>
      <c r="B13991" s="63" t="s">
        <v>15172</v>
      </c>
      <c r="C13991" s="63" t="s">
        <v>10058</v>
      </c>
      <c r="D13991" s="63" t="s">
        <v>10059</v>
      </c>
      <c r="E13991" s="64">
        <v>38</v>
      </c>
      <c r="F13991" s="64">
        <v>60</v>
      </c>
      <c r="G13991" s="64">
        <v>26</v>
      </c>
      <c r="H13991" s="64">
        <v>86</v>
      </c>
    </row>
    <row r="13992" spans="1:8" x14ac:dyDescent="0.3">
      <c r="A13992" s="63" t="s">
        <v>15171</v>
      </c>
      <c r="B13992" s="63" t="s">
        <v>15172</v>
      </c>
      <c r="C13992" s="63" t="s">
        <v>9840</v>
      </c>
      <c r="D13992" s="63" t="s">
        <v>9841</v>
      </c>
      <c r="E13992" s="64">
        <v>0</v>
      </c>
      <c r="F13992" s="64">
        <v>0</v>
      </c>
      <c r="G13992" s="64">
        <v>2</v>
      </c>
      <c r="H13992" s="64">
        <v>2</v>
      </c>
    </row>
    <row r="13993" spans="1:8" x14ac:dyDescent="0.3">
      <c r="A13993" s="63" t="s">
        <v>15171</v>
      </c>
      <c r="B13993" s="63" t="s">
        <v>15172</v>
      </c>
      <c r="C13993" s="63" t="s">
        <v>10046</v>
      </c>
      <c r="D13993" s="63" t="s">
        <v>10047</v>
      </c>
      <c r="E13993" s="64">
        <v>0</v>
      </c>
      <c r="F13993" s="64">
        <v>12</v>
      </c>
      <c r="G13993" s="64">
        <v>5</v>
      </c>
      <c r="H13993" s="64">
        <v>17</v>
      </c>
    </row>
    <row r="13994" spans="1:8" x14ac:dyDescent="0.3">
      <c r="A13994" s="63" t="s">
        <v>15124</v>
      </c>
      <c r="B13994" s="63" t="s">
        <v>15125</v>
      </c>
      <c r="C13994" s="63" t="s">
        <v>9857</v>
      </c>
      <c r="D13994" s="63" t="s">
        <v>9858</v>
      </c>
      <c r="E13994" s="64">
        <v>0</v>
      </c>
      <c r="F13994" s="64">
        <v>2</v>
      </c>
      <c r="G13994" s="64">
        <v>5</v>
      </c>
      <c r="H13994" s="64">
        <v>7</v>
      </c>
    </row>
    <row r="13995" spans="1:8" x14ac:dyDescent="0.3">
      <c r="A13995" s="63" t="s">
        <v>15124</v>
      </c>
      <c r="B13995" s="63" t="s">
        <v>15125</v>
      </c>
      <c r="C13995" s="63" t="s">
        <v>10513</v>
      </c>
      <c r="D13995" s="63" t="s">
        <v>10514</v>
      </c>
      <c r="E13995" s="64">
        <v>0</v>
      </c>
      <c r="F13995" s="64">
        <v>0</v>
      </c>
      <c r="G13995" s="64">
        <v>2</v>
      </c>
      <c r="H13995" s="64">
        <v>2</v>
      </c>
    </row>
    <row r="13996" spans="1:8" x14ac:dyDescent="0.3">
      <c r="A13996" s="63" t="s">
        <v>15124</v>
      </c>
      <c r="B13996" s="63" t="s">
        <v>15125</v>
      </c>
      <c r="C13996" s="63" t="s">
        <v>9818</v>
      </c>
      <c r="D13996" s="63" t="s">
        <v>9819</v>
      </c>
      <c r="E13996" s="64">
        <v>0</v>
      </c>
      <c r="F13996" s="64">
        <v>1</v>
      </c>
      <c r="G13996" s="64">
        <v>2</v>
      </c>
      <c r="H13996" s="64">
        <v>3</v>
      </c>
    </row>
    <row r="13997" spans="1:8" x14ac:dyDescent="0.3">
      <c r="A13997" s="63" t="s">
        <v>15124</v>
      </c>
      <c r="B13997" s="63" t="s">
        <v>15125</v>
      </c>
      <c r="C13997" s="63" t="s">
        <v>10796</v>
      </c>
      <c r="D13997" s="63" t="s">
        <v>10797</v>
      </c>
      <c r="E13997" s="64">
        <v>0</v>
      </c>
      <c r="F13997" s="64">
        <v>2</v>
      </c>
      <c r="G13997" s="64">
        <v>3</v>
      </c>
      <c r="H13997" s="64">
        <v>5</v>
      </c>
    </row>
    <row r="13998" spans="1:8" x14ac:dyDescent="0.3">
      <c r="A13998" s="63" t="s">
        <v>15124</v>
      </c>
      <c r="B13998" s="63" t="s">
        <v>15125</v>
      </c>
      <c r="C13998" s="63" t="s">
        <v>9981</v>
      </c>
      <c r="D13998" s="63" t="s">
        <v>9982</v>
      </c>
      <c r="E13998" s="64">
        <v>2</v>
      </c>
      <c r="F13998" s="64">
        <v>7</v>
      </c>
      <c r="G13998" s="64">
        <v>5</v>
      </c>
      <c r="H13998" s="64">
        <v>12</v>
      </c>
    </row>
    <row r="13999" spans="1:8" x14ac:dyDescent="0.3">
      <c r="A13999" s="63" t="s">
        <v>15124</v>
      </c>
      <c r="B13999" s="63" t="s">
        <v>15125</v>
      </c>
      <c r="C13999" s="63" t="s">
        <v>9883</v>
      </c>
      <c r="D13999" s="63" t="s">
        <v>9884</v>
      </c>
      <c r="E13999" s="64">
        <v>0</v>
      </c>
      <c r="F13999" s="64">
        <v>1</v>
      </c>
      <c r="G13999" s="64">
        <v>0</v>
      </c>
      <c r="H13999" s="64">
        <v>1</v>
      </c>
    </row>
    <row r="14000" spans="1:8" x14ac:dyDescent="0.3">
      <c r="A14000" s="63" t="s">
        <v>15124</v>
      </c>
      <c r="B14000" s="63" t="s">
        <v>15125</v>
      </c>
      <c r="C14000" s="63" t="s">
        <v>9869</v>
      </c>
      <c r="D14000" s="63" t="s">
        <v>9870</v>
      </c>
      <c r="E14000" s="64">
        <v>0</v>
      </c>
      <c r="F14000" s="64">
        <v>0</v>
      </c>
      <c r="G14000" s="64">
        <v>41</v>
      </c>
      <c r="H14000" s="64">
        <v>41</v>
      </c>
    </row>
    <row r="14001" spans="1:8" x14ac:dyDescent="0.3">
      <c r="A14001" s="63" t="s">
        <v>15124</v>
      </c>
      <c r="B14001" s="63" t="s">
        <v>15125</v>
      </c>
      <c r="C14001" s="63" t="s">
        <v>13049</v>
      </c>
      <c r="D14001" s="63" t="s">
        <v>13050</v>
      </c>
      <c r="E14001" s="64">
        <v>0</v>
      </c>
      <c r="F14001" s="64">
        <v>0</v>
      </c>
      <c r="G14001" s="64">
        <v>1</v>
      </c>
      <c r="H14001" s="64">
        <v>1</v>
      </c>
    </row>
    <row r="14002" spans="1:8" x14ac:dyDescent="0.3">
      <c r="A14002" s="63" t="s">
        <v>15124</v>
      </c>
      <c r="B14002" s="63" t="s">
        <v>15125</v>
      </c>
      <c r="C14002" s="63" t="s">
        <v>9977</v>
      </c>
      <c r="D14002" s="63" t="s">
        <v>9978</v>
      </c>
      <c r="E14002" s="64">
        <v>0</v>
      </c>
      <c r="F14002" s="64">
        <v>3</v>
      </c>
      <c r="G14002" s="64">
        <v>3</v>
      </c>
      <c r="H14002" s="64">
        <v>6</v>
      </c>
    </row>
    <row r="14003" spans="1:8" x14ac:dyDescent="0.3">
      <c r="A14003" s="63" t="s">
        <v>15124</v>
      </c>
      <c r="B14003" s="63" t="s">
        <v>15125</v>
      </c>
      <c r="C14003" s="63" t="s">
        <v>12642</v>
      </c>
      <c r="D14003" s="63" t="s">
        <v>12643</v>
      </c>
      <c r="E14003" s="64">
        <v>0</v>
      </c>
      <c r="F14003" s="64">
        <v>0</v>
      </c>
      <c r="G14003" s="64">
        <v>1</v>
      </c>
      <c r="H14003" s="64">
        <v>1</v>
      </c>
    </row>
    <row r="14004" spans="1:8" x14ac:dyDescent="0.3">
      <c r="A14004" s="63" t="s">
        <v>15124</v>
      </c>
      <c r="B14004" s="63" t="s">
        <v>15125</v>
      </c>
      <c r="C14004" s="63" t="s">
        <v>1339</v>
      </c>
      <c r="D14004" s="63" t="s">
        <v>1340</v>
      </c>
      <c r="E14004" s="64">
        <v>0</v>
      </c>
      <c r="F14004" s="64">
        <v>0</v>
      </c>
      <c r="G14004" s="64">
        <v>1</v>
      </c>
      <c r="H14004" s="64">
        <v>1</v>
      </c>
    </row>
    <row r="14005" spans="1:8" x14ac:dyDescent="0.3">
      <c r="A14005" s="63" t="s">
        <v>15124</v>
      </c>
      <c r="B14005" s="63" t="s">
        <v>15125</v>
      </c>
      <c r="C14005" s="63" t="s">
        <v>1323</v>
      </c>
      <c r="D14005" s="63" t="s">
        <v>1324</v>
      </c>
      <c r="E14005" s="64">
        <v>0</v>
      </c>
      <c r="F14005" s="64">
        <v>0</v>
      </c>
      <c r="G14005" s="64">
        <v>1</v>
      </c>
      <c r="H14005" s="64">
        <v>1</v>
      </c>
    </row>
    <row r="14006" spans="1:8" x14ac:dyDescent="0.3">
      <c r="A14006" s="63" t="s">
        <v>15124</v>
      </c>
      <c r="B14006" s="63" t="s">
        <v>15125</v>
      </c>
      <c r="C14006" s="63" t="s">
        <v>9934</v>
      </c>
      <c r="D14006" s="63" t="s">
        <v>5684</v>
      </c>
      <c r="E14006" s="64">
        <v>3</v>
      </c>
      <c r="F14006" s="64">
        <v>41</v>
      </c>
      <c r="G14006" s="64">
        <v>9</v>
      </c>
      <c r="H14006" s="64">
        <v>50</v>
      </c>
    </row>
    <row r="14007" spans="1:8" x14ac:dyDescent="0.3">
      <c r="A14007" s="63" t="s">
        <v>15124</v>
      </c>
      <c r="B14007" s="63" t="s">
        <v>15125</v>
      </c>
      <c r="C14007" s="63" t="s">
        <v>9939</v>
      </c>
      <c r="D14007" s="63" t="s">
        <v>9940</v>
      </c>
      <c r="E14007" s="64">
        <v>0</v>
      </c>
      <c r="F14007" s="64">
        <v>24</v>
      </c>
      <c r="G14007" s="64">
        <v>0</v>
      </c>
      <c r="H14007" s="64">
        <v>24</v>
      </c>
    </row>
    <row r="14008" spans="1:8" x14ac:dyDescent="0.3">
      <c r="A14008" s="63" t="s">
        <v>15124</v>
      </c>
      <c r="B14008" s="63" t="s">
        <v>15125</v>
      </c>
      <c r="C14008" s="63" t="s">
        <v>10555</v>
      </c>
      <c r="D14008" s="63" t="s">
        <v>15126</v>
      </c>
      <c r="E14008" s="64">
        <v>0</v>
      </c>
      <c r="F14008" s="64">
        <v>2</v>
      </c>
      <c r="G14008" s="64">
        <v>0</v>
      </c>
      <c r="H14008" s="64">
        <v>2</v>
      </c>
    </row>
    <row r="14009" spans="1:8" x14ac:dyDescent="0.3">
      <c r="A14009" s="63" t="s">
        <v>15124</v>
      </c>
      <c r="B14009" s="63" t="s">
        <v>15125</v>
      </c>
      <c r="C14009" s="63" t="s">
        <v>9871</v>
      </c>
      <c r="D14009" s="63" t="s">
        <v>15127</v>
      </c>
      <c r="E14009" s="64">
        <v>1</v>
      </c>
      <c r="F14009" s="64">
        <v>10</v>
      </c>
      <c r="G14009" s="64">
        <v>3</v>
      </c>
      <c r="H14009" s="64">
        <v>13</v>
      </c>
    </row>
    <row r="14010" spans="1:8" x14ac:dyDescent="0.3">
      <c r="A14010" s="63" t="s">
        <v>15124</v>
      </c>
      <c r="B14010" s="63" t="s">
        <v>15125</v>
      </c>
      <c r="C14010" s="63" t="s">
        <v>1401</v>
      </c>
      <c r="D14010" s="63" t="s">
        <v>14162</v>
      </c>
      <c r="E14010" s="64">
        <v>0</v>
      </c>
      <c r="F14010" s="64">
        <v>0</v>
      </c>
      <c r="G14010" s="64">
        <v>1</v>
      </c>
      <c r="H14010" s="64">
        <v>1</v>
      </c>
    </row>
    <row r="14011" spans="1:8" x14ac:dyDescent="0.3">
      <c r="A14011" s="63" t="s">
        <v>15124</v>
      </c>
      <c r="B14011" s="63" t="s">
        <v>15125</v>
      </c>
      <c r="C14011" s="63" t="s">
        <v>9941</v>
      </c>
      <c r="D14011" s="63" t="s">
        <v>15128</v>
      </c>
      <c r="E14011" s="64">
        <v>40</v>
      </c>
      <c r="F14011" s="64">
        <v>7</v>
      </c>
      <c r="G14011" s="64">
        <v>0</v>
      </c>
      <c r="H14011" s="64">
        <v>7</v>
      </c>
    </row>
    <row r="14012" spans="1:8" x14ac:dyDescent="0.3">
      <c r="A14012" s="63" t="s">
        <v>15124</v>
      </c>
      <c r="B14012" s="63" t="s">
        <v>15125</v>
      </c>
      <c r="C14012" s="63" t="s">
        <v>10058</v>
      </c>
      <c r="D14012" s="63" t="s">
        <v>10059</v>
      </c>
      <c r="E14012" s="64">
        <v>0</v>
      </c>
      <c r="F14012" s="64">
        <v>2</v>
      </c>
      <c r="G14012" s="64">
        <v>0</v>
      </c>
      <c r="H14012" s="64">
        <v>2</v>
      </c>
    </row>
    <row r="14013" spans="1:8" x14ac:dyDescent="0.3">
      <c r="A14013" s="63" t="s">
        <v>15124</v>
      </c>
      <c r="B14013" s="63" t="s">
        <v>15125</v>
      </c>
      <c r="C14013" s="63" t="s">
        <v>9840</v>
      </c>
      <c r="D14013" s="63" t="s">
        <v>9841</v>
      </c>
      <c r="E14013" s="64">
        <v>0</v>
      </c>
      <c r="F14013" s="64">
        <v>0</v>
      </c>
      <c r="G14013" s="64">
        <v>5</v>
      </c>
      <c r="H14013" s="64">
        <v>5</v>
      </c>
    </row>
    <row r="14014" spans="1:8" x14ac:dyDescent="0.3">
      <c r="A14014" s="63" t="s">
        <v>15124</v>
      </c>
      <c r="B14014" s="63" t="s">
        <v>15125</v>
      </c>
      <c r="C14014" s="63" t="s">
        <v>13026</v>
      </c>
      <c r="D14014" s="63" t="s">
        <v>4694</v>
      </c>
      <c r="E14014" s="64">
        <v>0</v>
      </c>
      <c r="F14014" s="64">
        <v>1</v>
      </c>
      <c r="G14014" s="64">
        <v>0</v>
      </c>
      <c r="H14014" s="64">
        <v>1</v>
      </c>
    </row>
    <row r="14015" spans="1:8" x14ac:dyDescent="0.3">
      <c r="A14015" s="63" t="s">
        <v>15124</v>
      </c>
      <c r="B14015" s="63" t="s">
        <v>15125</v>
      </c>
      <c r="C14015" s="63" t="s">
        <v>10046</v>
      </c>
      <c r="D14015" s="63" t="s">
        <v>10047</v>
      </c>
      <c r="E14015" s="64">
        <v>0</v>
      </c>
      <c r="F14015" s="64">
        <v>5</v>
      </c>
      <c r="G14015" s="64">
        <v>2</v>
      </c>
      <c r="H14015" s="64">
        <v>7</v>
      </c>
    </row>
    <row r="14016" spans="1:8" x14ac:dyDescent="0.3">
      <c r="A14016" s="63" t="s">
        <v>15359</v>
      </c>
      <c r="B14016" s="63" t="s">
        <v>15360</v>
      </c>
      <c r="C14016" s="63" t="s">
        <v>48</v>
      </c>
      <c r="D14016" s="63" t="s">
        <v>49</v>
      </c>
      <c r="E14016" s="64">
        <v>0</v>
      </c>
      <c r="F14016" s="64">
        <v>0</v>
      </c>
      <c r="G14016" s="64">
        <v>1</v>
      </c>
      <c r="H14016" s="64">
        <v>1</v>
      </c>
    </row>
    <row r="14017" spans="1:8" x14ac:dyDescent="0.3">
      <c r="A14017" s="63" t="s">
        <v>15359</v>
      </c>
      <c r="B14017" s="63" t="s">
        <v>15360</v>
      </c>
      <c r="C14017" s="63" t="s">
        <v>60</v>
      </c>
      <c r="D14017" s="63" t="s">
        <v>61</v>
      </c>
      <c r="E14017" s="64">
        <v>0</v>
      </c>
      <c r="F14017" s="64">
        <v>0</v>
      </c>
      <c r="G14017" s="64">
        <v>4</v>
      </c>
      <c r="H14017" s="64">
        <v>4</v>
      </c>
    </row>
    <row r="14018" spans="1:8" x14ac:dyDescent="0.3">
      <c r="A14018" s="63" t="s">
        <v>15359</v>
      </c>
      <c r="B14018" s="63" t="s">
        <v>15360</v>
      </c>
      <c r="C14018" s="63" t="s">
        <v>10404</v>
      </c>
      <c r="D14018" s="63" t="s">
        <v>10405</v>
      </c>
      <c r="E14018" s="64">
        <v>0</v>
      </c>
      <c r="F14018" s="64">
        <v>0</v>
      </c>
      <c r="G14018" s="64">
        <v>13</v>
      </c>
      <c r="H14018" s="64">
        <v>13</v>
      </c>
    </row>
    <row r="14019" spans="1:8" x14ac:dyDescent="0.3">
      <c r="A14019" s="63" t="s">
        <v>15359</v>
      </c>
      <c r="B14019" s="63" t="s">
        <v>15360</v>
      </c>
      <c r="C14019" s="63" t="s">
        <v>142</v>
      </c>
      <c r="D14019" s="63" t="s">
        <v>143</v>
      </c>
      <c r="E14019" s="64">
        <v>0</v>
      </c>
      <c r="F14019" s="64">
        <v>2</v>
      </c>
      <c r="G14019" s="64">
        <v>4</v>
      </c>
      <c r="H14019" s="64">
        <v>6</v>
      </c>
    </row>
    <row r="14020" spans="1:8" x14ac:dyDescent="0.3">
      <c r="A14020" s="63" t="s">
        <v>15359</v>
      </c>
      <c r="B14020" s="63" t="s">
        <v>15360</v>
      </c>
      <c r="C14020" s="63" t="s">
        <v>10412</v>
      </c>
      <c r="D14020" s="63" t="s">
        <v>10413</v>
      </c>
      <c r="E14020" s="64">
        <v>0</v>
      </c>
      <c r="F14020" s="64">
        <v>1</v>
      </c>
      <c r="G14020" s="64">
        <v>8</v>
      </c>
      <c r="H14020" s="64">
        <v>9</v>
      </c>
    </row>
    <row r="14021" spans="1:8" x14ac:dyDescent="0.3">
      <c r="A14021" s="63" t="s">
        <v>15359</v>
      </c>
      <c r="B14021" s="63" t="s">
        <v>15360</v>
      </c>
      <c r="C14021" s="63" t="s">
        <v>178</v>
      </c>
      <c r="D14021" s="63" t="s">
        <v>179</v>
      </c>
      <c r="E14021" s="64">
        <v>0</v>
      </c>
      <c r="F14021" s="64">
        <v>1</v>
      </c>
      <c r="G14021" s="64">
        <v>0</v>
      </c>
      <c r="H14021" s="64">
        <v>1</v>
      </c>
    </row>
    <row r="14022" spans="1:8" x14ac:dyDescent="0.3">
      <c r="A14022" s="63" t="s">
        <v>15359</v>
      </c>
      <c r="B14022" s="63" t="s">
        <v>15360</v>
      </c>
      <c r="C14022" s="63" t="s">
        <v>10406</v>
      </c>
      <c r="D14022" s="63" t="s">
        <v>10407</v>
      </c>
      <c r="E14022" s="64">
        <v>0</v>
      </c>
      <c r="F14022" s="64">
        <v>1</v>
      </c>
      <c r="G14022" s="64">
        <v>0</v>
      </c>
      <c r="H14022" s="64">
        <v>1</v>
      </c>
    </row>
    <row r="14023" spans="1:8" x14ac:dyDescent="0.3">
      <c r="A14023" s="63" t="s">
        <v>15359</v>
      </c>
      <c r="B14023" s="63" t="s">
        <v>15360</v>
      </c>
      <c r="C14023" s="63" t="s">
        <v>10474</v>
      </c>
      <c r="D14023" s="63" t="s">
        <v>5684</v>
      </c>
      <c r="E14023" s="64">
        <v>0</v>
      </c>
      <c r="F14023" s="64">
        <v>1</v>
      </c>
      <c r="G14023" s="64">
        <v>0</v>
      </c>
      <c r="H14023" s="64">
        <v>1</v>
      </c>
    </row>
    <row r="14024" spans="1:8" x14ac:dyDescent="0.3">
      <c r="A14024" s="63" t="s">
        <v>15359</v>
      </c>
      <c r="B14024" s="63" t="s">
        <v>15360</v>
      </c>
      <c r="C14024" s="63" t="s">
        <v>172</v>
      </c>
      <c r="D14024" s="63" t="s">
        <v>13899</v>
      </c>
      <c r="E14024" s="64">
        <v>0</v>
      </c>
      <c r="F14024" s="64">
        <v>1</v>
      </c>
      <c r="G14024" s="64">
        <v>1</v>
      </c>
      <c r="H14024" s="64">
        <v>2</v>
      </c>
    </row>
    <row r="14025" spans="1:8" x14ac:dyDescent="0.3">
      <c r="A14025" s="63" t="s">
        <v>15359</v>
      </c>
      <c r="B14025" s="63" t="s">
        <v>15360</v>
      </c>
      <c r="C14025" s="63" t="s">
        <v>11093</v>
      </c>
      <c r="D14025" s="63" t="s">
        <v>11094</v>
      </c>
      <c r="E14025" s="64">
        <v>11</v>
      </c>
      <c r="F14025" s="64">
        <v>16</v>
      </c>
      <c r="G14025" s="64">
        <v>5</v>
      </c>
      <c r="H14025" s="64">
        <v>21</v>
      </c>
    </row>
    <row r="14026" spans="1:8" x14ac:dyDescent="0.3">
      <c r="A14026" s="63" t="s">
        <v>15359</v>
      </c>
      <c r="B14026" s="63" t="s">
        <v>15360</v>
      </c>
      <c r="C14026" s="63" t="s">
        <v>174</v>
      </c>
      <c r="D14026" s="63" t="s">
        <v>13889</v>
      </c>
      <c r="E14026" s="64">
        <v>0</v>
      </c>
      <c r="F14026" s="64">
        <v>3</v>
      </c>
      <c r="G14026" s="64">
        <v>1</v>
      </c>
      <c r="H14026" s="64">
        <v>4</v>
      </c>
    </row>
    <row r="14027" spans="1:8" x14ac:dyDescent="0.3">
      <c r="A14027" s="63" t="s">
        <v>15359</v>
      </c>
      <c r="B14027" s="63" t="s">
        <v>15360</v>
      </c>
      <c r="C14027" s="63" t="s">
        <v>10479</v>
      </c>
      <c r="D14027" s="63" t="s">
        <v>10480</v>
      </c>
      <c r="E14027" s="64">
        <v>0</v>
      </c>
      <c r="F14027" s="64">
        <v>1</v>
      </c>
      <c r="G14027" s="64">
        <v>1</v>
      </c>
      <c r="H14027" s="64">
        <v>2</v>
      </c>
    </row>
    <row r="14028" spans="1:8" x14ac:dyDescent="0.3">
      <c r="A14028" s="63" t="s">
        <v>15359</v>
      </c>
      <c r="B14028" s="63" t="s">
        <v>15360</v>
      </c>
      <c r="C14028" s="63" t="s">
        <v>10382</v>
      </c>
      <c r="D14028" s="63" t="s">
        <v>10383</v>
      </c>
      <c r="E14028" s="64">
        <v>0</v>
      </c>
      <c r="F14028" s="64">
        <v>1</v>
      </c>
      <c r="G14028" s="64">
        <v>0</v>
      </c>
      <c r="H14028" s="64">
        <v>1</v>
      </c>
    </row>
    <row r="14029" spans="1:8" x14ac:dyDescent="0.3">
      <c r="A14029" s="63" t="s">
        <v>15395</v>
      </c>
      <c r="B14029" s="63" t="s">
        <v>15396</v>
      </c>
      <c r="C14029" s="63" t="s">
        <v>11288</v>
      </c>
      <c r="D14029" s="63" t="s">
        <v>11289</v>
      </c>
      <c r="E14029" s="64">
        <v>0</v>
      </c>
      <c r="F14029" s="64">
        <v>18</v>
      </c>
      <c r="G14029" s="64">
        <v>6</v>
      </c>
      <c r="H14029" s="64">
        <v>24</v>
      </c>
    </row>
    <row r="14030" spans="1:8" x14ac:dyDescent="0.3">
      <c r="A14030" s="63" t="s">
        <v>15395</v>
      </c>
      <c r="B14030" s="63" t="s">
        <v>15396</v>
      </c>
      <c r="C14030" s="63" t="s">
        <v>11276</v>
      </c>
      <c r="D14030" s="63" t="s">
        <v>11277</v>
      </c>
      <c r="E14030" s="64">
        <v>0</v>
      </c>
      <c r="F14030" s="64">
        <v>10</v>
      </c>
      <c r="G14030" s="64">
        <v>5</v>
      </c>
      <c r="H14030" s="64">
        <v>15</v>
      </c>
    </row>
    <row r="14031" spans="1:8" x14ac:dyDescent="0.3">
      <c r="A14031" s="63" t="s">
        <v>15395</v>
      </c>
      <c r="B14031" s="63" t="s">
        <v>15396</v>
      </c>
      <c r="C14031" s="63" t="s">
        <v>9752</v>
      </c>
      <c r="D14031" s="63" t="s">
        <v>9753</v>
      </c>
      <c r="E14031" s="64">
        <v>0</v>
      </c>
      <c r="F14031" s="64">
        <v>1</v>
      </c>
      <c r="G14031" s="64">
        <v>0</v>
      </c>
      <c r="H14031" s="64">
        <v>1</v>
      </c>
    </row>
    <row r="14032" spans="1:8" x14ac:dyDescent="0.3">
      <c r="A14032" s="63" t="s">
        <v>15395</v>
      </c>
      <c r="B14032" s="63" t="s">
        <v>15396</v>
      </c>
      <c r="C14032" s="63" t="s">
        <v>9750</v>
      </c>
      <c r="D14032" s="63" t="s">
        <v>15110</v>
      </c>
      <c r="E14032" s="64">
        <v>0</v>
      </c>
      <c r="F14032" s="64">
        <v>3</v>
      </c>
      <c r="G14032" s="64">
        <v>0</v>
      </c>
      <c r="H14032" s="64">
        <v>3</v>
      </c>
    </row>
    <row r="14033" spans="1:8" x14ac:dyDescent="0.3">
      <c r="A14033" s="63" t="s">
        <v>14414</v>
      </c>
      <c r="B14033" s="63" t="s">
        <v>14415</v>
      </c>
      <c r="C14033" s="63" t="s">
        <v>2496</v>
      </c>
      <c r="D14033" s="63" t="s">
        <v>2497</v>
      </c>
      <c r="E14033" s="64">
        <v>0</v>
      </c>
      <c r="F14033" s="64">
        <v>3</v>
      </c>
      <c r="G14033" s="64">
        <v>1</v>
      </c>
      <c r="H14033" s="64">
        <v>4</v>
      </c>
    </row>
    <row r="14034" spans="1:8" x14ac:dyDescent="0.3">
      <c r="A14034" s="63" t="s">
        <v>14414</v>
      </c>
      <c r="B14034" s="63" t="s">
        <v>14415</v>
      </c>
      <c r="C14034" s="63" t="s">
        <v>2482</v>
      </c>
      <c r="D14034" s="63" t="s">
        <v>2483</v>
      </c>
      <c r="E14034" s="64">
        <v>8</v>
      </c>
      <c r="F14034" s="64">
        <v>38</v>
      </c>
      <c r="G14034" s="64">
        <v>21</v>
      </c>
      <c r="H14034" s="64">
        <v>59</v>
      </c>
    </row>
    <row r="14035" spans="1:8" x14ac:dyDescent="0.3">
      <c r="A14035" s="63" t="s">
        <v>14414</v>
      </c>
      <c r="B14035" s="63" t="s">
        <v>14415</v>
      </c>
      <c r="C14035" s="63" t="s">
        <v>2480</v>
      </c>
      <c r="D14035" s="63" t="s">
        <v>14396</v>
      </c>
      <c r="E14035" s="64">
        <v>0</v>
      </c>
      <c r="F14035" s="64">
        <v>0</v>
      </c>
      <c r="G14035" s="64">
        <v>143</v>
      </c>
      <c r="H14035" s="64">
        <v>143</v>
      </c>
    </row>
    <row r="14036" spans="1:8" x14ac:dyDescent="0.3">
      <c r="A14036" s="63" t="s">
        <v>14414</v>
      </c>
      <c r="B14036" s="63" t="s">
        <v>14415</v>
      </c>
      <c r="C14036" s="63" t="s">
        <v>2478</v>
      </c>
      <c r="D14036" s="63" t="s">
        <v>2479</v>
      </c>
      <c r="E14036" s="64">
        <v>56</v>
      </c>
      <c r="F14036" s="64">
        <v>145</v>
      </c>
      <c r="G14036" s="64">
        <v>0</v>
      </c>
      <c r="H14036" s="64">
        <v>145</v>
      </c>
    </row>
    <row r="14037" spans="1:8" x14ac:dyDescent="0.3">
      <c r="A14037" s="63" t="s">
        <v>15051</v>
      </c>
      <c r="B14037" s="63" t="s">
        <v>15052</v>
      </c>
      <c r="C14037" s="63" t="s">
        <v>2635</v>
      </c>
      <c r="D14037" s="63" t="s">
        <v>487</v>
      </c>
      <c r="E14037" s="64">
        <v>0</v>
      </c>
      <c r="F14037" s="64">
        <v>1</v>
      </c>
      <c r="G14037" s="64">
        <v>1</v>
      </c>
      <c r="H14037" s="64">
        <v>2</v>
      </c>
    </row>
    <row r="14038" spans="1:8" x14ac:dyDescent="0.3">
      <c r="A14038" s="63" t="s">
        <v>15051</v>
      </c>
      <c r="B14038" s="63" t="s">
        <v>15052</v>
      </c>
      <c r="C14038" s="63" t="s">
        <v>9363</v>
      </c>
      <c r="D14038" s="63" t="s">
        <v>9364</v>
      </c>
      <c r="E14038" s="64">
        <v>0</v>
      </c>
      <c r="F14038" s="64">
        <v>0</v>
      </c>
      <c r="G14038" s="64">
        <v>5</v>
      </c>
      <c r="H14038" s="64">
        <v>5</v>
      </c>
    </row>
    <row r="14039" spans="1:8" x14ac:dyDescent="0.3">
      <c r="A14039" s="63" t="s">
        <v>15051</v>
      </c>
      <c r="B14039" s="63" t="s">
        <v>15052</v>
      </c>
      <c r="C14039" s="63" t="s">
        <v>2336</v>
      </c>
      <c r="D14039" s="63" t="s">
        <v>14377</v>
      </c>
      <c r="E14039" s="64">
        <v>0</v>
      </c>
      <c r="F14039" s="64">
        <v>1</v>
      </c>
      <c r="G14039" s="64">
        <v>0</v>
      </c>
      <c r="H14039" s="64">
        <v>1</v>
      </c>
    </row>
    <row r="14040" spans="1:8" x14ac:dyDescent="0.3">
      <c r="A14040" s="63" t="s">
        <v>13914</v>
      </c>
      <c r="B14040" s="63" t="s">
        <v>13915</v>
      </c>
      <c r="C14040" s="63" t="s">
        <v>48</v>
      </c>
      <c r="D14040" s="63" t="s">
        <v>49</v>
      </c>
      <c r="E14040" s="64">
        <v>0</v>
      </c>
      <c r="F14040" s="64">
        <v>0</v>
      </c>
      <c r="G14040" s="64">
        <v>1</v>
      </c>
      <c r="H14040" s="64">
        <v>1</v>
      </c>
    </row>
    <row r="14041" spans="1:8" x14ac:dyDescent="0.3">
      <c r="A14041" s="63" t="s">
        <v>13914</v>
      </c>
      <c r="B14041" s="63" t="s">
        <v>13915</v>
      </c>
      <c r="C14041" s="63" t="s">
        <v>60</v>
      </c>
      <c r="D14041" s="63" t="s">
        <v>61</v>
      </c>
      <c r="E14041" s="64">
        <v>0</v>
      </c>
      <c r="F14041" s="64">
        <v>1</v>
      </c>
      <c r="G14041" s="64">
        <v>0</v>
      </c>
      <c r="H14041" s="64">
        <v>1</v>
      </c>
    </row>
    <row r="14042" spans="1:8" x14ac:dyDescent="0.3">
      <c r="A14042" s="63" t="s">
        <v>13914</v>
      </c>
      <c r="B14042" s="63" t="s">
        <v>13915</v>
      </c>
      <c r="C14042" s="63" t="s">
        <v>50</v>
      </c>
      <c r="D14042" s="63" t="s">
        <v>51</v>
      </c>
      <c r="E14042" s="64">
        <v>0</v>
      </c>
      <c r="F14042" s="64">
        <v>0</v>
      </c>
      <c r="G14042" s="64">
        <v>5</v>
      </c>
      <c r="H14042" s="64">
        <v>5</v>
      </c>
    </row>
    <row r="14043" spans="1:8" x14ac:dyDescent="0.3">
      <c r="A14043" s="63" t="s">
        <v>13914</v>
      </c>
      <c r="B14043" s="63" t="s">
        <v>13915</v>
      </c>
      <c r="C14043" s="63" t="s">
        <v>40</v>
      </c>
      <c r="D14043" s="63" t="s">
        <v>41</v>
      </c>
      <c r="E14043" s="64">
        <v>2</v>
      </c>
      <c r="F14043" s="64">
        <v>1</v>
      </c>
      <c r="G14043" s="64">
        <v>0</v>
      </c>
      <c r="H14043" s="64">
        <v>1</v>
      </c>
    </row>
    <row r="14044" spans="1:8" x14ac:dyDescent="0.3">
      <c r="A14044" s="63" t="s">
        <v>13914</v>
      </c>
      <c r="B14044" s="63" t="s">
        <v>13915</v>
      </c>
      <c r="C14044" s="63" t="s">
        <v>10404</v>
      </c>
      <c r="D14044" s="63" t="s">
        <v>10405</v>
      </c>
      <c r="E14044" s="64">
        <v>0</v>
      </c>
      <c r="F14044" s="64">
        <v>0</v>
      </c>
      <c r="G14044" s="64">
        <v>10</v>
      </c>
      <c r="H14044" s="64">
        <v>10</v>
      </c>
    </row>
    <row r="14045" spans="1:8" x14ac:dyDescent="0.3">
      <c r="A14045" s="63" t="s">
        <v>13914</v>
      </c>
      <c r="B14045" s="63" t="s">
        <v>13915</v>
      </c>
      <c r="C14045" s="63" t="s">
        <v>142</v>
      </c>
      <c r="D14045" s="63" t="s">
        <v>143</v>
      </c>
      <c r="E14045" s="64">
        <v>0</v>
      </c>
      <c r="F14045" s="64">
        <v>0</v>
      </c>
      <c r="G14045" s="64">
        <v>2</v>
      </c>
      <c r="H14045" s="64">
        <v>2</v>
      </c>
    </row>
    <row r="14046" spans="1:8" x14ac:dyDescent="0.3">
      <c r="A14046" s="63" t="s">
        <v>13914</v>
      </c>
      <c r="B14046" s="63" t="s">
        <v>13915</v>
      </c>
      <c r="C14046" s="63" t="s">
        <v>64</v>
      </c>
      <c r="D14046" s="63" t="s">
        <v>65</v>
      </c>
      <c r="E14046" s="64">
        <v>1</v>
      </c>
      <c r="F14046" s="64">
        <v>1</v>
      </c>
      <c r="G14046" s="64">
        <v>0</v>
      </c>
      <c r="H14046" s="64">
        <v>1</v>
      </c>
    </row>
    <row r="14047" spans="1:8" x14ac:dyDescent="0.3">
      <c r="A14047" s="63" t="s">
        <v>13914</v>
      </c>
      <c r="B14047" s="63" t="s">
        <v>13915</v>
      </c>
      <c r="C14047" s="63" t="s">
        <v>144</v>
      </c>
      <c r="D14047" s="63" t="s">
        <v>13886</v>
      </c>
      <c r="E14047" s="64">
        <v>0</v>
      </c>
      <c r="F14047" s="64">
        <v>2</v>
      </c>
      <c r="G14047" s="64">
        <v>0</v>
      </c>
      <c r="H14047" s="64">
        <v>2</v>
      </c>
    </row>
    <row r="14048" spans="1:8" x14ac:dyDescent="0.3">
      <c r="A14048" s="63" t="s">
        <v>13914</v>
      </c>
      <c r="B14048" s="63" t="s">
        <v>13915</v>
      </c>
      <c r="C14048" s="63" t="s">
        <v>178</v>
      </c>
      <c r="D14048" s="63" t="s">
        <v>179</v>
      </c>
      <c r="E14048" s="64">
        <v>0</v>
      </c>
      <c r="F14048" s="64">
        <v>2</v>
      </c>
      <c r="G14048" s="64">
        <v>0</v>
      </c>
      <c r="H14048" s="64">
        <v>2</v>
      </c>
    </row>
    <row r="14049" spans="1:8" x14ac:dyDescent="0.3">
      <c r="A14049" s="63" t="s">
        <v>13914</v>
      </c>
      <c r="B14049" s="63" t="s">
        <v>13915</v>
      </c>
      <c r="C14049" s="63" t="s">
        <v>10475</v>
      </c>
      <c r="D14049" s="63" t="s">
        <v>10476</v>
      </c>
      <c r="E14049" s="64">
        <v>0</v>
      </c>
      <c r="F14049" s="64">
        <v>1</v>
      </c>
      <c r="G14049" s="64">
        <v>0</v>
      </c>
      <c r="H14049" s="64">
        <v>1</v>
      </c>
    </row>
    <row r="14050" spans="1:8" x14ac:dyDescent="0.3">
      <c r="A14050" s="63" t="s">
        <v>13914</v>
      </c>
      <c r="B14050" s="63" t="s">
        <v>13915</v>
      </c>
      <c r="C14050" s="63" t="s">
        <v>10474</v>
      </c>
      <c r="D14050" s="63" t="s">
        <v>5684</v>
      </c>
      <c r="E14050" s="64">
        <v>1</v>
      </c>
      <c r="F14050" s="64">
        <v>2</v>
      </c>
      <c r="G14050" s="64">
        <v>0</v>
      </c>
      <c r="H14050" s="64">
        <v>2</v>
      </c>
    </row>
    <row r="14051" spans="1:8" x14ac:dyDescent="0.3">
      <c r="A14051" s="63" t="s">
        <v>13914</v>
      </c>
      <c r="B14051" s="63" t="s">
        <v>13915</v>
      </c>
      <c r="C14051" s="63" t="s">
        <v>176</v>
      </c>
      <c r="D14051" s="63" t="s">
        <v>177</v>
      </c>
      <c r="E14051" s="64">
        <v>0</v>
      </c>
      <c r="F14051" s="64">
        <v>3</v>
      </c>
      <c r="G14051" s="64">
        <v>0</v>
      </c>
      <c r="H14051" s="64">
        <v>3</v>
      </c>
    </row>
    <row r="14052" spans="1:8" x14ac:dyDescent="0.3">
      <c r="A14052" s="63" t="s">
        <v>13914</v>
      </c>
      <c r="B14052" s="63" t="s">
        <v>13915</v>
      </c>
      <c r="C14052" s="63" t="s">
        <v>172</v>
      </c>
      <c r="D14052" s="63" t="s">
        <v>13899</v>
      </c>
      <c r="E14052" s="64">
        <v>5</v>
      </c>
      <c r="F14052" s="64">
        <v>10</v>
      </c>
      <c r="G14052" s="64">
        <v>4</v>
      </c>
      <c r="H14052" s="64">
        <v>14</v>
      </c>
    </row>
    <row r="14053" spans="1:8" x14ac:dyDescent="0.3">
      <c r="A14053" s="63" t="s">
        <v>13914</v>
      </c>
      <c r="B14053" s="63" t="s">
        <v>13915</v>
      </c>
      <c r="C14053" s="63" t="s">
        <v>10418</v>
      </c>
      <c r="D14053" s="63" t="s">
        <v>13900</v>
      </c>
      <c r="E14053" s="64">
        <v>1</v>
      </c>
      <c r="F14053" s="64">
        <v>2</v>
      </c>
      <c r="G14053" s="64">
        <v>0</v>
      </c>
      <c r="H14053" s="64">
        <v>2</v>
      </c>
    </row>
    <row r="14054" spans="1:8" x14ac:dyDescent="0.3">
      <c r="A14054" s="63" t="s">
        <v>13914</v>
      </c>
      <c r="B14054" s="63" t="s">
        <v>13915</v>
      </c>
      <c r="C14054" s="63" t="s">
        <v>11093</v>
      </c>
      <c r="D14054" s="63" t="s">
        <v>11094</v>
      </c>
      <c r="E14054" s="64">
        <v>0</v>
      </c>
      <c r="F14054" s="64">
        <v>2</v>
      </c>
      <c r="G14054" s="64">
        <v>0</v>
      </c>
      <c r="H14054" s="64">
        <v>2</v>
      </c>
    </row>
    <row r="14055" spans="1:8" x14ac:dyDescent="0.3">
      <c r="A14055" s="63" t="s">
        <v>13914</v>
      </c>
      <c r="B14055" s="63" t="s">
        <v>13915</v>
      </c>
      <c r="C14055" s="63" t="s">
        <v>174</v>
      </c>
      <c r="D14055" s="63" t="s">
        <v>13889</v>
      </c>
      <c r="E14055" s="64">
        <v>4</v>
      </c>
      <c r="F14055" s="64">
        <v>23</v>
      </c>
      <c r="G14055" s="64">
        <v>3</v>
      </c>
      <c r="H14055" s="64">
        <v>26</v>
      </c>
    </row>
    <row r="14056" spans="1:8" x14ac:dyDescent="0.3">
      <c r="A14056" s="63" t="s">
        <v>13914</v>
      </c>
      <c r="B14056" s="63" t="s">
        <v>13915</v>
      </c>
      <c r="C14056" s="63" t="s">
        <v>10479</v>
      </c>
      <c r="D14056" s="63" t="s">
        <v>10480</v>
      </c>
      <c r="E14056" s="64">
        <v>1</v>
      </c>
      <c r="F14056" s="64">
        <v>2</v>
      </c>
      <c r="G14056" s="64">
        <v>0</v>
      </c>
      <c r="H14056" s="64">
        <v>2</v>
      </c>
    </row>
    <row r="14057" spans="1:8" x14ac:dyDescent="0.3">
      <c r="A14057" s="63" t="s">
        <v>15387</v>
      </c>
      <c r="B14057" s="63" t="s">
        <v>15388</v>
      </c>
      <c r="C14057" s="63" t="s">
        <v>11351</v>
      </c>
      <c r="D14057" s="63" t="s">
        <v>14062</v>
      </c>
      <c r="E14057" s="64">
        <v>0</v>
      </c>
      <c r="F14057" s="64">
        <v>1</v>
      </c>
      <c r="G14057" s="64">
        <v>0</v>
      </c>
      <c r="H14057" s="64">
        <v>1</v>
      </c>
    </row>
    <row r="14058" spans="1:8" x14ac:dyDescent="0.3">
      <c r="A14058" s="63" t="s">
        <v>15387</v>
      </c>
      <c r="B14058" s="63" t="s">
        <v>15388</v>
      </c>
      <c r="C14058" s="63" t="s">
        <v>855</v>
      </c>
      <c r="D14058" s="63" t="s">
        <v>856</v>
      </c>
      <c r="E14058" s="64">
        <v>0</v>
      </c>
      <c r="F14058" s="64">
        <v>3</v>
      </c>
      <c r="G14058" s="64">
        <v>0</v>
      </c>
      <c r="H14058" s="64">
        <v>3</v>
      </c>
    </row>
    <row r="14059" spans="1:8" x14ac:dyDescent="0.3">
      <c r="A14059" s="63" t="s">
        <v>15387</v>
      </c>
      <c r="B14059" s="63" t="s">
        <v>15388</v>
      </c>
      <c r="C14059" s="63" t="s">
        <v>11345</v>
      </c>
      <c r="D14059" s="63" t="s">
        <v>11346</v>
      </c>
      <c r="E14059" s="64">
        <v>0</v>
      </c>
      <c r="F14059" s="64">
        <v>1</v>
      </c>
      <c r="G14059" s="64">
        <v>1</v>
      </c>
      <c r="H14059" s="64">
        <v>2</v>
      </c>
    </row>
    <row r="14060" spans="1:8" x14ac:dyDescent="0.3">
      <c r="A14060" s="63" t="s">
        <v>15387</v>
      </c>
      <c r="B14060" s="63" t="s">
        <v>15388</v>
      </c>
      <c r="C14060" s="63" t="s">
        <v>13752</v>
      </c>
      <c r="D14060" s="63" t="s">
        <v>13753</v>
      </c>
      <c r="E14060" s="64">
        <v>0</v>
      </c>
      <c r="F14060" s="64">
        <v>0</v>
      </c>
      <c r="G14060" s="64">
        <v>1</v>
      </c>
      <c r="H14060" s="64">
        <v>1</v>
      </c>
    </row>
    <row r="14061" spans="1:8" x14ac:dyDescent="0.3">
      <c r="A14061" s="63" t="s">
        <v>15387</v>
      </c>
      <c r="B14061" s="63" t="s">
        <v>15388</v>
      </c>
      <c r="C14061" s="63" t="s">
        <v>13780</v>
      </c>
      <c r="D14061" s="63" t="s">
        <v>13781</v>
      </c>
      <c r="E14061" s="64">
        <v>0</v>
      </c>
      <c r="F14061" s="64">
        <v>0</v>
      </c>
      <c r="G14061" s="64">
        <v>1</v>
      </c>
      <c r="H14061" s="64">
        <v>1</v>
      </c>
    </row>
    <row r="14062" spans="1:8" x14ac:dyDescent="0.3">
      <c r="A14062" s="63" t="s">
        <v>15387</v>
      </c>
      <c r="B14062" s="63" t="s">
        <v>15388</v>
      </c>
      <c r="C14062" s="63" t="s">
        <v>829</v>
      </c>
      <c r="D14062" s="63" t="s">
        <v>830</v>
      </c>
      <c r="E14062" s="64">
        <v>0</v>
      </c>
      <c r="F14062" s="64">
        <v>0</v>
      </c>
      <c r="G14062" s="64">
        <v>1</v>
      </c>
      <c r="H14062" s="64">
        <v>1</v>
      </c>
    </row>
    <row r="14063" spans="1:8" x14ac:dyDescent="0.3">
      <c r="A14063" s="63" t="s">
        <v>15588</v>
      </c>
      <c r="B14063" s="63" t="s">
        <v>15589</v>
      </c>
      <c r="C14063" s="63" t="s">
        <v>14063</v>
      </c>
      <c r="D14063" s="63" t="s">
        <v>14064</v>
      </c>
      <c r="E14063" s="64">
        <v>0</v>
      </c>
      <c r="F14063" s="64">
        <v>1</v>
      </c>
      <c r="G14063" s="64">
        <v>0</v>
      </c>
      <c r="H14063" s="64">
        <v>1</v>
      </c>
    </row>
    <row r="14064" spans="1:8" x14ac:dyDescent="0.3">
      <c r="A14064" s="63" t="s">
        <v>15588</v>
      </c>
      <c r="B14064" s="63" t="s">
        <v>15589</v>
      </c>
      <c r="C14064" s="63" t="s">
        <v>827</v>
      </c>
      <c r="D14064" s="63" t="s">
        <v>828</v>
      </c>
      <c r="E14064" s="64">
        <v>0</v>
      </c>
      <c r="F14064" s="64">
        <v>2</v>
      </c>
      <c r="G14064" s="64">
        <v>0</v>
      </c>
      <c r="H14064" s="64">
        <v>2</v>
      </c>
    </row>
    <row r="14065" spans="1:8" x14ac:dyDescent="0.3">
      <c r="A14065" s="63" t="s">
        <v>15588</v>
      </c>
      <c r="B14065" s="63" t="s">
        <v>15589</v>
      </c>
      <c r="C14065" s="63" t="s">
        <v>851</v>
      </c>
      <c r="D14065" s="63" t="s">
        <v>852</v>
      </c>
      <c r="E14065" s="64">
        <v>0</v>
      </c>
      <c r="F14065" s="64">
        <v>3</v>
      </c>
      <c r="G14065" s="64">
        <v>0</v>
      </c>
      <c r="H14065" s="64">
        <v>3</v>
      </c>
    </row>
    <row r="14066" spans="1:8" x14ac:dyDescent="0.3">
      <c r="A14066" s="63" t="s">
        <v>15588</v>
      </c>
      <c r="B14066" s="63" t="s">
        <v>15589</v>
      </c>
      <c r="C14066" s="63" t="s">
        <v>829</v>
      </c>
      <c r="D14066" s="63" t="s">
        <v>830</v>
      </c>
      <c r="E14066" s="64">
        <v>0</v>
      </c>
      <c r="F14066" s="64">
        <v>0</v>
      </c>
      <c r="G14066" s="64">
        <v>5</v>
      </c>
      <c r="H14066" s="64">
        <v>5</v>
      </c>
    </row>
    <row r="14067" spans="1:8" x14ac:dyDescent="0.3">
      <c r="A14067" s="63" t="s">
        <v>15588</v>
      </c>
      <c r="B14067" s="63" t="s">
        <v>15589</v>
      </c>
      <c r="C14067" s="63" t="s">
        <v>849</v>
      </c>
      <c r="D14067" s="63" t="s">
        <v>14066</v>
      </c>
      <c r="E14067" s="64">
        <v>0</v>
      </c>
      <c r="F14067" s="64">
        <v>1</v>
      </c>
      <c r="G14067" s="64">
        <v>0</v>
      </c>
      <c r="H14067" s="64">
        <v>1</v>
      </c>
    </row>
    <row r="14068" spans="1:8" x14ac:dyDescent="0.3">
      <c r="A14068" s="63" t="s">
        <v>15588</v>
      </c>
      <c r="B14068" s="63" t="s">
        <v>15589</v>
      </c>
      <c r="C14068" s="63" t="s">
        <v>853</v>
      </c>
      <c r="D14068" s="63" t="s">
        <v>854</v>
      </c>
      <c r="E14068" s="64">
        <v>0</v>
      </c>
      <c r="F14068" s="64">
        <v>0</v>
      </c>
      <c r="G14068" s="64">
        <v>1</v>
      </c>
      <c r="H14068" s="64">
        <v>1</v>
      </c>
    </row>
    <row r="14069" spans="1:8" x14ac:dyDescent="0.3">
      <c r="A14069" s="63" t="s">
        <v>15588</v>
      </c>
      <c r="B14069" s="63" t="s">
        <v>15589</v>
      </c>
      <c r="C14069" s="63" t="s">
        <v>12453</v>
      </c>
      <c r="D14069" s="63" t="s">
        <v>12454</v>
      </c>
      <c r="E14069" s="64">
        <v>0</v>
      </c>
      <c r="F14069" s="64">
        <v>1</v>
      </c>
      <c r="G14069" s="64">
        <v>0</v>
      </c>
      <c r="H14069" s="64">
        <v>1</v>
      </c>
    </row>
    <row r="14070" spans="1:8" x14ac:dyDescent="0.3">
      <c r="A14070" s="63" t="s">
        <v>15420</v>
      </c>
      <c r="B14070" s="63" t="s">
        <v>15421</v>
      </c>
      <c r="C14070" s="63" t="s">
        <v>2930</v>
      </c>
      <c r="D14070" s="63" t="s">
        <v>2931</v>
      </c>
      <c r="E14070" s="64">
        <v>0</v>
      </c>
      <c r="F14070" s="64">
        <v>0</v>
      </c>
      <c r="G14070" s="64">
        <v>1</v>
      </c>
      <c r="H14070" s="64">
        <v>1</v>
      </c>
    </row>
    <row r="14071" spans="1:8" x14ac:dyDescent="0.3">
      <c r="A14071" s="63" t="s">
        <v>15420</v>
      </c>
      <c r="B14071" s="63" t="s">
        <v>15421</v>
      </c>
      <c r="C14071" s="63" t="s">
        <v>2829</v>
      </c>
      <c r="D14071" s="63" t="s">
        <v>2830</v>
      </c>
      <c r="E14071" s="64">
        <v>0</v>
      </c>
      <c r="F14071" s="64">
        <v>0</v>
      </c>
      <c r="G14071" s="64">
        <v>1</v>
      </c>
      <c r="H14071" s="64">
        <v>1</v>
      </c>
    </row>
    <row r="14072" spans="1:8" x14ac:dyDescent="0.3">
      <c r="A14072" s="63" t="s">
        <v>15420</v>
      </c>
      <c r="B14072" s="63" t="s">
        <v>15421</v>
      </c>
      <c r="C14072" s="63" t="s">
        <v>2696</v>
      </c>
      <c r="D14072" s="63" t="s">
        <v>2697</v>
      </c>
      <c r="E14072" s="64">
        <v>0</v>
      </c>
      <c r="F14072" s="64">
        <v>0</v>
      </c>
      <c r="G14072" s="64">
        <v>2</v>
      </c>
      <c r="H14072" s="64">
        <v>2</v>
      </c>
    </row>
    <row r="14073" spans="1:8" x14ac:dyDescent="0.3">
      <c r="A14073" s="63" t="s">
        <v>15420</v>
      </c>
      <c r="B14073" s="63" t="s">
        <v>15421</v>
      </c>
      <c r="C14073" s="63" t="s">
        <v>2552</v>
      </c>
      <c r="D14073" s="63" t="s">
        <v>14282</v>
      </c>
      <c r="E14073" s="64">
        <v>0</v>
      </c>
      <c r="F14073" s="64">
        <v>2</v>
      </c>
      <c r="G14073" s="64">
        <v>0</v>
      </c>
      <c r="H14073" s="64">
        <v>2</v>
      </c>
    </row>
    <row r="14074" spans="1:8" x14ac:dyDescent="0.3">
      <c r="A14074" s="63" t="s">
        <v>15684</v>
      </c>
      <c r="B14074" s="63" t="s">
        <v>15685</v>
      </c>
      <c r="C14074" s="63" t="s">
        <v>3058</v>
      </c>
      <c r="D14074" s="63" t="s">
        <v>14340</v>
      </c>
      <c r="E14074" s="64">
        <v>0</v>
      </c>
      <c r="F14074" s="64">
        <v>1</v>
      </c>
      <c r="G14074" s="64">
        <v>4</v>
      </c>
      <c r="H14074" s="64">
        <v>5</v>
      </c>
    </row>
    <row r="14075" spans="1:8" x14ac:dyDescent="0.3">
      <c r="A14075" s="63" t="s">
        <v>15684</v>
      </c>
      <c r="B14075" s="63" t="s">
        <v>15685</v>
      </c>
      <c r="C14075" s="63" t="s">
        <v>2789</v>
      </c>
      <c r="D14075" s="63" t="s">
        <v>2790</v>
      </c>
      <c r="E14075" s="64">
        <v>0</v>
      </c>
      <c r="F14075" s="64">
        <v>1</v>
      </c>
      <c r="G14075" s="64">
        <v>4</v>
      </c>
      <c r="H14075" s="64">
        <v>5</v>
      </c>
    </row>
    <row r="14076" spans="1:8" x14ac:dyDescent="0.3">
      <c r="A14076" s="63" t="s">
        <v>15684</v>
      </c>
      <c r="B14076" s="63" t="s">
        <v>15685</v>
      </c>
      <c r="C14076" s="63" t="s">
        <v>2874</v>
      </c>
      <c r="D14076" s="63" t="s">
        <v>2875</v>
      </c>
      <c r="E14076" s="64">
        <v>0</v>
      </c>
      <c r="F14076" s="64">
        <v>7</v>
      </c>
      <c r="G14076" s="64">
        <v>13</v>
      </c>
      <c r="H14076" s="64">
        <v>20</v>
      </c>
    </row>
    <row r="14077" spans="1:8" x14ac:dyDescent="0.3">
      <c r="A14077" s="63" t="s">
        <v>15684</v>
      </c>
      <c r="B14077" s="63" t="s">
        <v>15685</v>
      </c>
      <c r="C14077" s="63" t="s">
        <v>2702</v>
      </c>
      <c r="D14077" s="63" t="s">
        <v>14467</v>
      </c>
      <c r="E14077" s="64">
        <v>0</v>
      </c>
      <c r="F14077" s="64">
        <v>2</v>
      </c>
      <c r="G14077" s="64">
        <v>1</v>
      </c>
      <c r="H14077" s="64">
        <v>3</v>
      </c>
    </row>
    <row r="14078" spans="1:8" x14ac:dyDescent="0.3">
      <c r="A14078" s="63" t="s">
        <v>15684</v>
      </c>
      <c r="B14078" s="63" t="s">
        <v>15685</v>
      </c>
      <c r="C14078" s="63" t="s">
        <v>12837</v>
      </c>
      <c r="D14078" s="63" t="s">
        <v>12838</v>
      </c>
      <c r="E14078" s="64">
        <v>0</v>
      </c>
      <c r="F14078" s="64">
        <v>0</v>
      </c>
      <c r="G14078" s="64">
        <v>1</v>
      </c>
      <c r="H14078" s="64">
        <v>1</v>
      </c>
    </row>
    <row r="14079" spans="1:8" x14ac:dyDescent="0.3">
      <c r="A14079" s="63" t="s">
        <v>15684</v>
      </c>
      <c r="B14079" s="63" t="s">
        <v>15685</v>
      </c>
      <c r="C14079" s="63" t="s">
        <v>2706</v>
      </c>
      <c r="D14079" s="63" t="s">
        <v>2707</v>
      </c>
      <c r="E14079" s="64">
        <v>1</v>
      </c>
      <c r="F14079" s="64">
        <v>1</v>
      </c>
      <c r="G14079" s="64">
        <v>0</v>
      </c>
      <c r="H14079" s="64">
        <v>1</v>
      </c>
    </row>
    <row r="14080" spans="1:8" x14ac:dyDescent="0.3">
      <c r="A14080" s="63" t="s">
        <v>15684</v>
      </c>
      <c r="B14080" s="63" t="s">
        <v>15685</v>
      </c>
      <c r="C14080" s="63" t="s">
        <v>2696</v>
      </c>
      <c r="D14080" s="63" t="s">
        <v>2697</v>
      </c>
      <c r="E14080" s="64">
        <v>0</v>
      </c>
      <c r="F14080" s="64">
        <v>0</v>
      </c>
      <c r="G14080" s="64">
        <v>7</v>
      </c>
      <c r="H14080" s="64">
        <v>7</v>
      </c>
    </row>
    <row r="14081" spans="1:8" x14ac:dyDescent="0.3">
      <c r="A14081" s="63" t="s">
        <v>15684</v>
      </c>
      <c r="B14081" s="63" t="s">
        <v>15685</v>
      </c>
      <c r="C14081" s="63" t="s">
        <v>3056</v>
      </c>
      <c r="D14081" s="63" t="s">
        <v>3057</v>
      </c>
      <c r="E14081" s="64">
        <v>0</v>
      </c>
      <c r="F14081" s="64">
        <v>1</v>
      </c>
      <c r="G14081" s="64">
        <v>0</v>
      </c>
      <c r="H14081" s="64">
        <v>1</v>
      </c>
    </row>
    <row r="14082" spans="1:8" x14ac:dyDescent="0.3">
      <c r="A14082" s="63" t="s">
        <v>15684</v>
      </c>
      <c r="B14082" s="63" t="s">
        <v>15685</v>
      </c>
      <c r="C14082" s="63" t="s">
        <v>2203</v>
      </c>
      <c r="D14082" s="63" t="s">
        <v>830</v>
      </c>
      <c r="E14082" s="64">
        <v>0</v>
      </c>
      <c r="F14082" s="64">
        <v>0</v>
      </c>
      <c r="G14082" s="64">
        <v>1</v>
      </c>
      <c r="H14082" s="64">
        <v>1</v>
      </c>
    </row>
    <row r="14083" spans="1:8" x14ac:dyDescent="0.3">
      <c r="A14083" s="63" t="s">
        <v>15684</v>
      </c>
      <c r="B14083" s="63" t="s">
        <v>15685</v>
      </c>
      <c r="C14083" s="63" t="s">
        <v>2872</v>
      </c>
      <c r="D14083" s="63" t="s">
        <v>2873</v>
      </c>
      <c r="E14083" s="64">
        <v>0</v>
      </c>
      <c r="F14083" s="64">
        <v>0</v>
      </c>
      <c r="G14083" s="64">
        <v>6</v>
      </c>
      <c r="H14083" s="64">
        <v>6</v>
      </c>
    </row>
    <row r="14084" spans="1:8" x14ac:dyDescent="0.3">
      <c r="A14084" s="63" t="s">
        <v>15684</v>
      </c>
      <c r="B14084" s="63" t="s">
        <v>15685</v>
      </c>
      <c r="C14084" s="63" t="s">
        <v>3142</v>
      </c>
      <c r="D14084" s="63" t="s">
        <v>3143</v>
      </c>
      <c r="E14084" s="64">
        <v>0</v>
      </c>
      <c r="F14084" s="64">
        <v>4</v>
      </c>
      <c r="G14084" s="64">
        <v>0</v>
      </c>
      <c r="H14084" s="64">
        <v>4</v>
      </c>
    </row>
    <row r="14085" spans="1:8" x14ac:dyDescent="0.3">
      <c r="A14085" s="63" t="s">
        <v>15684</v>
      </c>
      <c r="B14085" s="63" t="s">
        <v>15685</v>
      </c>
      <c r="C14085" s="63" t="s">
        <v>2694</v>
      </c>
      <c r="D14085" s="63" t="s">
        <v>2695</v>
      </c>
      <c r="E14085" s="64">
        <v>0</v>
      </c>
      <c r="F14085" s="64">
        <v>1</v>
      </c>
      <c r="G14085" s="64">
        <v>3</v>
      </c>
      <c r="H14085" s="64">
        <v>4</v>
      </c>
    </row>
    <row r="14086" spans="1:8" x14ac:dyDescent="0.3">
      <c r="A14086" s="63" t="s">
        <v>15684</v>
      </c>
      <c r="B14086" s="63" t="s">
        <v>15685</v>
      </c>
      <c r="C14086" s="63" t="s">
        <v>2876</v>
      </c>
      <c r="D14086" s="63" t="s">
        <v>2877</v>
      </c>
      <c r="E14086" s="64">
        <v>0</v>
      </c>
      <c r="F14086" s="64">
        <v>4</v>
      </c>
      <c r="G14086" s="64">
        <v>4</v>
      </c>
      <c r="H14086" s="64">
        <v>8</v>
      </c>
    </row>
    <row r="14087" spans="1:8" x14ac:dyDescent="0.3">
      <c r="A14087" s="63" t="s">
        <v>15684</v>
      </c>
      <c r="B14087" s="63" t="s">
        <v>15685</v>
      </c>
      <c r="C14087" s="63" t="s">
        <v>2904</v>
      </c>
      <c r="D14087" s="63" t="s">
        <v>2905</v>
      </c>
      <c r="E14087" s="64">
        <v>0</v>
      </c>
      <c r="F14087" s="64">
        <v>1</v>
      </c>
      <c r="G14087" s="64">
        <v>0</v>
      </c>
      <c r="H14087" s="64">
        <v>1</v>
      </c>
    </row>
    <row r="14088" spans="1:8" x14ac:dyDescent="0.3">
      <c r="A14088" s="63" t="s">
        <v>15684</v>
      </c>
      <c r="B14088" s="63" t="s">
        <v>15685</v>
      </c>
      <c r="C14088" s="63" t="s">
        <v>3138</v>
      </c>
      <c r="D14088" s="63" t="s">
        <v>14478</v>
      </c>
      <c r="E14088" s="64">
        <v>2</v>
      </c>
      <c r="F14088" s="64">
        <v>13</v>
      </c>
      <c r="G14088" s="64">
        <v>0</v>
      </c>
      <c r="H14088" s="64">
        <v>13</v>
      </c>
    </row>
    <row r="14089" spans="1:8" x14ac:dyDescent="0.3">
      <c r="A14089" s="63" t="s">
        <v>14503</v>
      </c>
      <c r="B14089" s="63" t="s">
        <v>14504</v>
      </c>
      <c r="C14089" s="63" t="s">
        <v>2930</v>
      </c>
      <c r="D14089" s="63" t="s">
        <v>2931</v>
      </c>
      <c r="E14089" s="64">
        <v>0</v>
      </c>
      <c r="F14089" s="64">
        <v>5</v>
      </c>
      <c r="G14089" s="64">
        <v>14</v>
      </c>
      <c r="H14089" s="64">
        <v>19</v>
      </c>
    </row>
    <row r="14090" spans="1:8" x14ac:dyDescent="0.3">
      <c r="A14090" s="63" t="s">
        <v>14503</v>
      </c>
      <c r="B14090" s="63" t="s">
        <v>14504</v>
      </c>
      <c r="C14090" s="63" t="s">
        <v>3058</v>
      </c>
      <c r="D14090" s="63" t="s">
        <v>14340</v>
      </c>
      <c r="E14090" s="64">
        <v>0</v>
      </c>
      <c r="F14090" s="64">
        <v>7</v>
      </c>
      <c r="G14090" s="64">
        <v>41</v>
      </c>
      <c r="H14090" s="64">
        <v>48</v>
      </c>
    </row>
    <row r="14091" spans="1:8" x14ac:dyDescent="0.3">
      <c r="A14091" s="63" t="s">
        <v>14503</v>
      </c>
      <c r="B14091" s="63" t="s">
        <v>14504</v>
      </c>
      <c r="C14091" s="63" t="s">
        <v>2725</v>
      </c>
      <c r="D14091" s="63" t="s">
        <v>2726</v>
      </c>
      <c r="E14091" s="64">
        <v>0</v>
      </c>
      <c r="F14091" s="64">
        <v>6</v>
      </c>
      <c r="G14091" s="64">
        <v>4</v>
      </c>
      <c r="H14091" s="64">
        <v>10</v>
      </c>
    </row>
    <row r="14092" spans="1:8" x14ac:dyDescent="0.3">
      <c r="A14092" s="63" t="s">
        <v>14503</v>
      </c>
      <c r="B14092" s="63" t="s">
        <v>14504</v>
      </c>
      <c r="C14092" s="63" t="s">
        <v>2794</v>
      </c>
      <c r="D14092" s="63" t="s">
        <v>2795</v>
      </c>
      <c r="E14092" s="64">
        <v>0</v>
      </c>
      <c r="F14092" s="64">
        <v>1</v>
      </c>
      <c r="G14092" s="64">
        <v>0</v>
      </c>
      <c r="H14092" s="64">
        <v>1</v>
      </c>
    </row>
    <row r="14093" spans="1:8" x14ac:dyDescent="0.3">
      <c r="A14093" s="63" t="s">
        <v>14503</v>
      </c>
      <c r="B14093" s="63" t="s">
        <v>14504</v>
      </c>
      <c r="C14093" s="63" t="s">
        <v>2789</v>
      </c>
      <c r="D14093" s="63" t="s">
        <v>2790</v>
      </c>
      <c r="E14093" s="64">
        <v>0</v>
      </c>
      <c r="F14093" s="64">
        <v>1</v>
      </c>
      <c r="G14093" s="64">
        <v>7</v>
      </c>
      <c r="H14093" s="64">
        <v>8</v>
      </c>
    </row>
    <row r="14094" spans="1:8" x14ac:dyDescent="0.3">
      <c r="A14094" s="63" t="s">
        <v>14503</v>
      </c>
      <c r="B14094" s="63" t="s">
        <v>14504</v>
      </c>
      <c r="C14094" s="63" t="s">
        <v>2874</v>
      </c>
      <c r="D14094" s="63" t="s">
        <v>2875</v>
      </c>
      <c r="E14094" s="64">
        <v>0</v>
      </c>
      <c r="F14094" s="64">
        <v>26</v>
      </c>
      <c r="G14094" s="64">
        <v>44</v>
      </c>
      <c r="H14094" s="64">
        <v>70</v>
      </c>
    </row>
    <row r="14095" spans="1:8" x14ac:dyDescent="0.3">
      <c r="A14095" s="63" t="s">
        <v>14503</v>
      </c>
      <c r="B14095" s="63" t="s">
        <v>14504</v>
      </c>
      <c r="C14095" s="63" t="s">
        <v>2702</v>
      </c>
      <c r="D14095" s="63" t="s">
        <v>14467</v>
      </c>
      <c r="E14095" s="64">
        <v>0</v>
      </c>
      <c r="F14095" s="64">
        <v>1</v>
      </c>
      <c r="G14095" s="64">
        <v>1</v>
      </c>
      <c r="H14095" s="64">
        <v>2</v>
      </c>
    </row>
    <row r="14096" spans="1:8" x14ac:dyDescent="0.3">
      <c r="A14096" s="63" t="s">
        <v>14503</v>
      </c>
      <c r="B14096" s="63" t="s">
        <v>14504</v>
      </c>
      <c r="C14096" s="63" t="s">
        <v>3066</v>
      </c>
      <c r="D14096" s="63" t="s">
        <v>3067</v>
      </c>
      <c r="E14096" s="64">
        <v>0</v>
      </c>
      <c r="F14096" s="64">
        <v>0</v>
      </c>
      <c r="G14096" s="64">
        <v>1</v>
      </c>
      <c r="H14096" s="64">
        <v>1</v>
      </c>
    </row>
    <row r="14097" spans="1:8" x14ac:dyDescent="0.3">
      <c r="A14097" s="63" t="s">
        <v>14503</v>
      </c>
      <c r="B14097" s="63" t="s">
        <v>14504</v>
      </c>
      <c r="C14097" s="63" t="s">
        <v>2706</v>
      </c>
      <c r="D14097" s="63" t="s">
        <v>2707</v>
      </c>
      <c r="E14097" s="64">
        <v>3</v>
      </c>
      <c r="F14097" s="64">
        <v>14</v>
      </c>
      <c r="G14097" s="64">
        <v>11</v>
      </c>
      <c r="H14097" s="64">
        <v>25</v>
      </c>
    </row>
    <row r="14098" spans="1:8" x14ac:dyDescent="0.3">
      <c r="A14098" s="63" t="s">
        <v>14503</v>
      </c>
      <c r="B14098" s="63" t="s">
        <v>14504</v>
      </c>
      <c r="C14098" s="63" t="s">
        <v>2727</v>
      </c>
      <c r="D14098" s="63" t="s">
        <v>2728</v>
      </c>
      <c r="E14098" s="64">
        <v>0</v>
      </c>
      <c r="F14098" s="64">
        <v>4</v>
      </c>
      <c r="G14098" s="64">
        <v>1</v>
      </c>
      <c r="H14098" s="64">
        <v>5</v>
      </c>
    </row>
    <row r="14099" spans="1:8" x14ac:dyDescent="0.3">
      <c r="A14099" s="63" t="s">
        <v>14503</v>
      </c>
      <c r="B14099" s="63" t="s">
        <v>14504</v>
      </c>
      <c r="C14099" s="63" t="s">
        <v>3140</v>
      </c>
      <c r="D14099" s="63" t="s">
        <v>3141</v>
      </c>
      <c r="E14099" s="64">
        <v>0</v>
      </c>
      <c r="F14099" s="64">
        <v>5</v>
      </c>
      <c r="G14099" s="64">
        <v>5</v>
      </c>
      <c r="H14099" s="64">
        <v>10</v>
      </c>
    </row>
    <row r="14100" spans="1:8" x14ac:dyDescent="0.3">
      <c r="A14100" s="63" t="s">
        <v>14503</v>
      </c>
      <c r="B14100" s="63" t="s">
        <v>14504</v>
      </c>
      <c r="C14100" s="63" t="s">
        <v>2696</v>
      </c>
      <c r="D14100" s="63" t="s">
        <v>2697</v>
      </c>
      <c r="E14100" s="64">
        <v>0</v>
      </c>
      <c r="F14100" s="64">
        <v>6</v>
      </c>
      <c r="G14100" s="64">
        <v>105</v>
      </c>
      <c r="H14100" s="64">
        <v>111</v>
      </c>
    </row>
    <row r="14101" spans="1:8" x14ac:dyDescent="0.3">
      <c r="A14101" s="63" t="s">
        <v>14503</v>
      </c>
      <c r="B14101" s="63" t="s">
        <v>14504</v>
      </c>
      <c r="C14101" s="63" t="s">
        <v>3056</v>
      </c>
      <c r="D14101" s="63" t="s">
        <v>3057</v>
      </c>
      <c r="E14101" s="64">
        <v>0</v>
      </c>
      <c r="F14101" s="64">
        <v>2</v>
      </c>
      <c r="G14101" s="64">
        <v>0</v>
      </c>
      <c r="H14101" s="64">
        <v>2</v>
      </c>
    </row>
    <row r="14102" spans="1:8" x14ac:dyDescent="0.3">
      <c r="A14102" s="63" t="s">
        <v>14503</v>
      </c>
      <c r="B14102" s="63" t="s">
        <v>14504</v>
      </c>
      <c r="C14102" s="63" t="s">
        <v>2872</v>
      </c>
      <c r="D14102" s="63" t="s">
        <v>2873</v>
      </c>
      <c r="E14102" s="64">
        <v>0</v>
      </c>
      <c r="F14102" s="64">
        <v>6</v>
      </c>
      <c r="G14102" s="64">
        <v>98</v>
      </c>
      <c r="H14102" s="64">
        <v>104</v>
      </c>
    </row>
    <row r="14103" spans="1:8" x14ac:dyDescent="0.3">
      <c r="A14103" s="63" t="s">
        <v>14503</v>
      </c>
      <c r="B14103" s="63" t="s">
        <v>14504</v>
      </c>
      <c r="C14103" s="63" t="s">
        <v>3142</v>
      </c>
      <c r="D14103" s="63" t="s">
        <v>3143</v>
      </c>
      <c r="E14103" s="64">
        <v>4</v>
      </c>
      <c r="F14103" s="64">
        <v>41</v>
      </c>
      <c r="G14103" s="64">
        <v>9</v>
      </c>
      <c r="H14103" s="64">
        <v>50</v>
      </c>
    </row>
    <row r="14104" spans="1:8" x14ac:dyDescent="0.3">
      <c r="A14104" s="63" t="s">
        <v>14503</v>
      </c>
      <c r="B14104" s="63" t="s">
        <v>14504</v>
      </c>
      <c r="C14104" s="63" t="s">
        <v>2692</v>
      </c>
      <c r="D14104" s="63" t="s">
        <v>2693</v>
      </c>
      <c r="E14104" s="64">
        <v>1</v>
      </c>
      <c r="F14104" s="64">
        <v>8</v>
      </c>
      <c r="G14104" s="64">
        <v>0</v>
      </c>
      <c r="H14104" s="64">
        <v>8</v>
      </c>
    </row>
    <row r="14105" spans="1:8" x14ac:dyDescent="0.3">
      <c r="A14105" s="63" t="s">
        <v>14503</v>
      </c>
      <c r="B14105" s="63" t="s">
        <v>14504</v>
      </c>
      <c r="C14105" s="63" t="s">
        <v>2694</v>
      </c>
      <c r="D14105" s="63" t="s">
        <v>2695</v>
      </c>
      <c r="E14105" s="64">
        <v>0</v>
      </c>
      <c r="F14105" s="64">
        <v>15</v>
      </c>
      <c r="G14105" s="64">
        <v>23</v>
      </c>
      <c r="H14105" s="64">
        <v>38</v>
      </c>
    </row>
    <row r="14106" spans="1:8" x14ac:dyDescent="0.3">
      <c r="A14106" s="63" t="s">
        <v>14503</v>
      </c>
      <c r="B14106" s="63" t="s">
        <v>14504</v>
      </c>
      <c r="C14106" s="63" t="s">
        <v>2876</v>
      </c>
      <c r="D14106" s="63" t="s">
        <v>2877</v>
      </c>
      <c r="E14106" s="64">
        <v>0</v>
      </c>
      <c r="F14106" s="64">
        <v>5</v>
      </c>
      <c r="G14106" s="64">
        <v>0</v>
      </c>
      <c r="H14106" s="64">
        <v>5</v>
      </c>
    </row>
    <row r="14107" spans="1:8" x14ac:dyDescent="0.3">
      <c r="A14107" s="63" t="s">
        <v>14503</v>
      </c>
      <c r="B14107" s="63" t="s">
        <v>14504</v>
      </c>
      <c r="C14107" s="63" t="s">
        <v>2904</v>
      </c>
      <c r="D14107" s="63" t="s">
        <v>2905</v>
      </c>
      <c r="E14107" s="64">
        <v>0</v>
      </c>
      <c r="F14107" s="64">
        <v>20</v>
      </c>
      <c r="G14107" s="64">
        <v>8</v>
      </c>
      <c r="H14107" s="64">
        <v>28</v>
      </c>
    </row>
    <row r="14108" spans="1:8" x14ac:dyDescent="0.3">
      <c r="A14108" s="63" t="s">
        <v>14503</v>
      </c>
      <c r="B14108" s="63" t="s">
        <v>14504</v>
      </c>
      <c r="C14108" s="63" t="s">
        <v>2787</v>
      </c>
      <c r="D14108" s="63" t="s">
        <v>2788</v>
      </c>
      <c r="E14108" s="64">
        <v>2</v>
      </c>
      <c r="F14108" s="64">
        <v>2</v>
      </c>
      <c r="G14108" s="64">
        <v>0</v>
      </c>
      <c r="H14108" s="64">
        <v>2</v>
      </c>
    </row>
    <row r="14109" spans="1:8" x14ac:dyDescent="0.3">
      <c r="A14109" s="63" t="s">
        <v>14503</v>
      </c>
      <c r="B14109" s="63" t="s">
        <v>14504</v>
      </c>
      <c r="C14109" s="63" t="s">
        <v>2871</v>
      </c>
      <c r="D14109" s="63" t="s">
        <v>565</v>
      </c>
      <c r="E14109" s="64">
        <v>12</v>
      </c>
      <c r="F14109" s="64">
        <v>68</v>
      </c>
      <c r="G14109" s="64">
        <v>0</v>
      </c>
      <c r="H14109" s="64">
        <v>68</v>
      </c>
    </row>
    <row r="14110" spans="1:8" x14ac:dyDescent="0.3">
      <c r="A14110" s="63" t="s">
        <v>14503</v>
      </c>
      <c r="B14110" s="63" t="s">
        <v>14504</v>
      </c>
      <c r="C14110" s="63" t="s">
        <v>2817</v>
      </c>
      <c r="D14110" s="63" t="s">
        <v>2818</v>
      </c>
      <c r="E14110" s="64">
        <v>5</v>
      </c>
      <c r="F14110" s="64">
        <v>4</v>
      </c>
      <c r="G14110" s="64">
        <v>0</v>
      </c>
      <c r="H14110" s="64">
        <v>4</v>
      </c>
    </row>
    <row r="14111" spans="1:8" x14ac:dyDescent="0.3">
      <c r="A14111" s="63" t="s">
        <v>14503</v>
      </c>
      <c r="B14111" s="63" t="s">
        <v>14504</v>
      </c>
      <c r="C14111" s="63" t="s">
        <v>2926</v>
      </c>
      <c r="D14111" s="63" t="s">
        <v>14468</v>
      </c>
      <c r="E14111" s="64">
        <v>1</v>
      </c>
      <c r="F14111" s="64">
        <v>1</v>
      </c>
      <c r="G14111" s="64">
        <v>0</v>
      </c>
      <c r="H14111" s="64">
        <v>1</v>
      </c>
    </row>
    <row r="14112" spans="1:8" x14ac:dyDescent="0.3">
      <c r="A14112" s="63" t="s">
        <v>14503</v>
      </c>
      <c r="B14112" s="63" t="s">
        <v>14504</v>
      </c>
      <c r="C14112" s="63" t="s">
        <v>3138</v>
      </c>
      <c r="D14112" s="63" t="s">
        <v>14478</v>
      </c>
      <c r="E14112" s="64">
        <v>15</v>
      </c>
      <c r="F14112" s="64">
        <v>96</v>
      </c>
      <c r="G14112" s="64">
        <v>0</v>
      </c>
      <c r="H14112" s="64">
        <v>96</v>
      </c>
    </row>
    <row r="14113" spans="1:8" x14ac:dyDescent="0.3">
      <c r="A14113" s="63" t="s">
        <v>14503</v>
      </c>
      <c r="B14113" s="63" t="s">
        <v>14504</v>
      </c>
      <c r="C14113" s="63" t="s">
        <v>2928</v>
      </c>
      <c r="D14113" s="63" t="s">
        <v>2929</v>
      </c>
      <c r="E14113" s="64">
        <v>3</v>
      </c>
      <c r="F14113" s="64">
        <v>13</v>
      </c>
      <c r="G14113" s="64">
        <v>0</v>
      </c>
      <c r="H14113" s="64">
        <v>13</v>
      </c>
    </row>
    <row r="14114" spans="1:8" x14ac:dyDescent="0.3">
      <c r="A14114" s="63" t="s">
        <v>14503</v>
      </c>
      <c r="B14114" s="63" t="s">
        <v>14504</v>
      </c>
      <c r="C14114" s="63" t="s">
        <v>3146</v>
      </c>
      <c r="D14114" s="63" t="s">
        <v>3147</v>
      </c>
      <c r="E14114" s="64">
        <v>42</v>
      </c>
      <c r="F14114" s="64">
        <v>28</v>
      </c>
      <c r="G14114" s="64">
        <v>0</v>
      </c>
      <c r="H14114" s="64">
        <v>28</v>
      </c>
    </row>
    <row r="14115" spans="1:8" x14ac:dyDescent="0.3">
      <c r="A14115" s="63" t="s">
        <v>14006</v>
      </c>
      <c r="B14115" s="63" t="s">
        <v>14007</v>
      </c>
      <c r="C14115" s="63" t="s">
        <v>11276</v>
      </c>
      <c r="D14115" s="63" t="s">
        <v>11277</v>
      </c>
      <c r="E14115" s="64">
        <v>0</v>
      </c>
      <c r="F14115" s="64">
        <v>2</v>
      </c>
      <c r="G14115" s="64">
        <v>0</v>
      </c>
      <c r="H14115" s="64">
        <v>2</v>
      </c>
    </row>
    <row r="14116" spans="1:8" x14ac:dyDescent="0.3">
      <c r="A14116" s="63" t="s">
        <v>14006</v>
      </c>
      <c r="B14116" s="63" t="s">
        <v>14007</v>
      </c>
      <c r="C14116" s="63" t="s">
        <v>9489</v>
      </c>
      <c r="D14116" s="63" t="s">
        <v>9490</v>
      </c>
      <c r="E14116" s="64">
        <v>0</v>
      </c>
      <c r="F14116" s="64">
        <v>1</v>
      </c>
      <c r="G14116" s="64">
        <v>0</v>
      </c>
      <c r="H14116" s="64">
        <v>1</v>
      </c>
    </row>
    <row r="14117" spans="1:8" x14ac:dyDescent="0.3">
      <c r="A14117" s="63" t="s">
        <v>14006</v>
      </c>
      <c r="B14117" s="63" t="s">
        <v>14007</v>
      </c>
      <c r="C14117" s="63" t="s">
        <v>564</v>
      </c>
      <c r="D14117" s="63" t="s">
        <v>565</v>
      </c>
      <c r="E14117" s="64">
        <v>5</v>
      </c>
      <c r="F14117" s="64">
        <v>3</v>
      </c>
      <c r="G14117" s="64">
        <v>4</v>
      </c>
      <c r="H14117" s="64">
        <v>7</v>
      </c>
    </row>
    <row r="14118" spans="1:8" x14ac:dyDescent="0.3">
      <c r="A14118" s="63" t="s">
        <v>14006</v>
      </c>
      <c r="B14118" s="63" t="s">
        <v>14007</v>
      </c>
      <c r="C14118" s="63" t="s">
        <v>570</v>
      </c>
      <c r="D14118" s="63" t="s">
        <v>14005</v>
      </c>
      <c r="E14118" s="64">
        <v>0</v>
      </c>
      <c r="F14118" s="64">
        <v>0</v>
      </c>
      <c r="G14118" s="64">
        <v>9</v>
      </c>
      <c r="H14118" s="64">
        <v>9</v>
      </c>
    </row>
    <row r="14119" spans="1:8" x14ac:dyDescent="0.3">
      <c r="A14119" s="63" t="s">
        <v>14371</v>
      </c>
      <c r="B14119" s="63" t="s">
        <v>14372</v>
      </c>
      <c r="C14119" s="63" t="s">
        <v>13843</v>
      </c>
      <c r="D14119" s="63" t="s">
        <v>13843</v>
      </c>
      <c r="E14119" s="68"/>
      <c r="F14119" s="68"/>
      <c r="G14119" s="68"/>
      <c r="H14119" s="68"/>
    </row>
    <row r="14120" spans="1:8" x14ac:dyDescent="0.3">
      <c r="A14120" s="63" t="s">
        <v>13936</v>
      </c>
      <c r="B14120" s="63" t="s">
        <v>13937</v>
      </c>
      <c r="C14120" s="63" t="s">
        <v>252</v>
      </c>
      <c r="D14120" s="63" t="s">
        <v>253</v>
      </c>
      <c r="E14120" s="64">
        <v>0</v>
      </c>
      <c r="F14120" s="64">
        <v>0</v>
      </c>
      <c r="G14120" s="64">
        <v>4</v>
      </c>
      <c r="H14120" s="64">
        <v>4</v>
      </c>
    </row>
    <row r="14121" spans="1:8" x14ac:dyDescent="0.3">
      <c r="A14121" s="63" t="s">
        <v>13936</v>
      </c>
      <c r="B14121" s="63" t="s">
        <v>13937</v>
      </c>
      <c r="C14121" s="63" t="s">
        <v>276</v>
      </c>
      <c r="D14121" s="63" t="s">
        <v>277</v>
      </c>
      <c r="E14121" s="64">
        <v>10</v>
      </c>
      <c r="F14121" s="64">
        <v>73</v>
      </c>
      <c r="G14121" s="64">
        <v>19</v>
      </c>
      <c r="H14121" s="64">
        <v>92</v>
      </c>
    </row>
    <row r="14122" spans="1:8" x14ac:dyDescent="0.3">
      <c r="A14122" s="63" t="s">
        <v>13936</v>
      </c>
      <c r="B14122" s="63" t="s">
        <v>13937</v>
      </c>
      <c r="C14122" s="63" t="s">
        <v>484</v>
      </c>
      <c r="D14122" s="63" t="s">
        <v>485</v>
      </c>
      <c r="E14122" s="64">
        <v>0</v>
      </c>
      <c r="F14122" s="64">
        <v>1</v>
      </c>
      <c r="G14122" s="64">
        <v>0</v>
      </c>
      <c r="H14122" s="64">
        <v>1</v>
      </c>
    </row>
    <row r="14123" spans="1:8" x14ac:dyDescent="0.3">
      <c r="A14123" s="63" t="s">
        <v>15424</v>
      </c>
      <c r="B14123" s="63" t="s">
        <v>15425</v>
      </c>
      <c r="C14123" s="63" t="s">
        <v>11976</v>
      </c>
      <c r="D14123" s="63" t="s">
        <v>11977</v>
      </c>
      <c r="E14123" s="64">
        <v>0</v>
      </c>
      <c r="F14123" s="64">
        <v>3</v>
      </c>
      <c r="G14123" s="64">
        <v>0</v>
      </c>
      <c r="H14123" s="64">
        <v>3</v>
      </c>
    </row>
    <row r="14124" spans="1:8" x14ac:dyDescent="0.3">
      <c r="A14124" s="63" t="s">
        <v>15424</v>
      </c>
      <c r="B14124" s="63" t="s">
        <v>15425</v>
      </c>
      <c r="C14124" s="63" t="s">
        <v>12094</v>
      </c>
      <c r="D14124" s="63" t="s">
        <v>12095</v>
      </c>
      <c r="E14124" s="64">
        <v>1</v>
      </c>
      <c r="F14124" s="64">
        <v>6</v>
      </c>
      <c r="G14124" s="64">
        <v>2</v>
      </c>
      <c r="H14124" s="64">
        <v>8</v>
      </c>
    </row>
    <row r="14125" spans="1:8" x14ac:dyDescent="0.3">
      <c r="A14125" s="63" t="s">
        <v>15424</v>
      </c>
      <c r="B14125" s="63" t="s">
        <v>15425</v>
      </c>
      <c r="C14125" s="63" t="s">
        <v>4057</v>
      </c>
      <c r="D14125" s="63" t="s">
        <v>14521</v>
      </c>
      <c r="E14125" s="64">
        <v>0</v>
      </c>
      <c r="F14125" s="64">
        <v>0</v>
      </c>
      <c r="G14125" s="64">
        <v>3</v>
      </c>
      <c r="H14125" s="64">
        <v>3</v>
      </c>
    </row>
    <row r="14126" spans="1:8" x14ac:dyDescent="0.3">
      <c r="A14126" s="63" t="s">
        <v>15424</v>
      </c>
      <c r="B14126" s="63" t="s">
        <v>15425</v>
      </c>
      <c r="C14126" s="63" t="s">
        <v>3930</v>
      </c>
      <c r="D14126" s="63" t="s">
        <v>3931</v>
      </c>
      <c r="E14126" s="64">
        <v>0</v>
      </c>
      <c r="F14126" s="64">
        <v>0</v>
      </c>
      <c r="G14126" s="64">
        <v>1</v>
      </c>
      <c r="H14126" s="64">
        <v>1</v>
      </c>
    </row>
    <row r="14127" spans="1:8" x14ac:dyDescent="0.3">
      <c r="A14127" s="63" t="s">
        <v>15424</v>
      </c>
      <c r="B14127" s="63" t="s">
        <v>15425</v>
      </c>
      <c r="C14127" s="63" t="s">
        <v>11478</v>
      </c>
      <c r="D14127" s="63" t="s">
        <v>11479</v>
      </c>
      <c r="E14127" s="64">
        <v>2</v>
      </c>
      <c r="F14127" s="64">
        <v>1</v>
      </c>
      <c r="G14127" s="64">
        <v>0</v>
      </c>
      <c r="H14127" s="64">
        <v>1</v>
      </c>
    </row>
    <row r="14128" spans="1:8" x14ac:dyDescent="0.3">
      <c r="A14128" s="63" t="s">
        <v>15424</v>
      </c>
      <c r="B14128" s="63" t="s">
        <v>15425</v>
      </c>
      <c r="C14128" s="63" t="s">
        <v>3335</v>
      </c>
      <c r="D14128" s="63" t="s">
        <v>3336</v>
      </c>
      <c r="E14128" s="64">
        <v>0</v>
      </c>
      <c r="F14128" s="64">
        <v>1</v>
      </c>
      <c r="G14128" s="64">
        <v>0</v>
      </c>
      <c r="H14128" s="64">
        <v>1</v>
      </c>
    </row>
    <row r="14129" spans="1:8" x14ac:dyDescent="0.3">
      <c r="A14129" s="63" t="s">
        <v>15424</v>
      </c>
      <c r="B14129" s="63" t="s">
        <v>15425</v>
      </c>
      <c r="C14129" s="63" t="s">
        <v>3661</v>
      </c>
      <c r="D14129" s="63" t="s">
        <v>3662</v>
      </c>
      <c r="E14129" s="64">
        <v>0</v>
      </c>
      <c r="F14129" s="64">
        <v>6</v>
      </c>
      <c r="G14129" s="64">
        <v>4</v>
      </c>
      <c r="H14129" s="64">
        <v>10</v>
      </c>
    </row>
    <row r="14130" spans="1:8" x14ac:dyDescent="0.3">
      <c r="A14130" s="63" t="s">
        <v>15424</v>
      </c>
      <c r="B14130" s="63" t="s">
        <v>15425</v>
      </c>
      <c r="C14130" s="63" t="s">
        <v>4079</v>
      </c>
      <c r="D14130" s="63" t="s">
        <v>906</v>
      </c>
      <c r="E14130" s="64">
        <v>0</v>
      </c>
      <c r="F14130" s="64">
        <v>1</v>
      </c>
      <c r="G14130" s="64">
        <v>0</v>
      </c>
      <c r="H14130" s="64">
        <v>1</v>
      </c>
    </row>
    <row r="14131" spans="1:8" x14ac:dyDescent="0.3">
      <c r="A14131" s="63" t="s">
        <v>15424</v>
      </c>
      <c r="B14131" s="63" t="s">
        <v>15425</v>
      </c>
      <c r="C14131" s="63" t="s">
        <v>4082</v>
      </c>
      <c r="D14131" s="63" t="s">
        <v>4083</v>
      </c>
      <c r="E14131" s="64">
        <v>0</v>
      </c>
      <c r="F14131" s="64">
        <v>0</v>
      </c>
      <c r="G14131" s="64">
        <v>5</v>
      </c>
      <c r="H14131" s="64">
        <v>5</v>
      </c>
    </row>
    <row r="14132" spans="1:8" x14ac:dyDescent="0.3">
      <c r="A14132" s="63" t="s">
        <v>15424</v>
      </c>
      <c r="B14132" s="63" t="s">
        <v>15425</v>
      </c>
      <c r="C14132" s="63" t="s">
        <v>3269</v>
      </c>
      <c r="D14132" s="63" t="s">
        <v>3270</v>
      </c>
      <c r="E14132" s="64">
        <v>0</v>
      </c>
      <c r="F14132" s="64">
        <v>0</v>
      </c>
      <c r="G14132" s="64">
        <v>7</v>
      </c>
      <c r="H14132" s="64">
        <v>7</v>
      </c>
    </row>
    <row r="14133" spans="1:8" x14ac:dyDescent="0.3">
      <c r="A14133" s="63" t="s">
        <v>15424</v>
      </c>
      <c r="B14133" s="63" t="s">
        <v>15425</v>
      </c>
      <c r="C14133" s="63" t="s">
        <v>11462</v>
      </c>
      <c r="D14133" s="63" t="s">
        <v>14716</v>
      </c>
      <c r="E14133" s="64">
        <v>1</v>
      </c>
      <c r="F14133" s="64">
        <v>6</v>
      </c>
      <c r="G14133" s="64">
        <v>0</v>
      </c>
      <c r="H14133" s="64">
        <v>6</v>
      </c>
    </row>
    <row r="14134" spans="1:8" x14ac:dyDescent="0.3">
      <c r="A14134" s="63" t="s">
        <v>15424</v>
      </c>
      <c r="B14134" s="63" t="s">
        <v>15425</v>
      </c>
      <c r="C14134" s="63" t="s">
        <v>4055</v>
      </c>
      <c r="D14134" s="63" t="s">
        <v>14522</v>
      </c>
      <c r="E14134" s="64">
        <v>0</v>
      </c>
      <c r="F14134" s="64">
        <v>0</v>
      </c>
      <c r="G14134" s="64">
        <v>1</v>
      </c>
      <c r="H14134" s="64">
        <v>1</v>
      </c>
    </row>
    <row r="14135" spans="1:8" x14ac:dyDescent="0.3">
      <c r="A14135" s="63" t="s">
        <v>15424</v>
      </c>
      <c r="B14135" s="63" t="s">
        <v>15425</v>
      </c>
      <c r="C14135" s="63" t="s">
        <v>11955</v>
      </c>
      <c r="D14135" s="63" t="s">
        <v>11956</v>
      </c>
      <c r="E14135" s="64">
        <v>0</v>
      </c>
      <c r="F14135" s="64">
        <v>1</v>
      </c>
      <c r="G14135" s="64">
        <v>0</v>
      </c>
      <c r="H14135" s="64">
        <v>1</v>
      </c>
    </row>
    <row r="14136" spans="1:8" x14ac:dyDescent="0.3">
      <c r="A14136" s="63" t="s">
        <v>15424</v>
      </c>
      <c r="B14136" s="63" t="s">
        <v>15425</v>
      </c>
      <c r="C14136" s="63" t="s">
        <v>11903</v>
      </c>
      <c r="D14136" s="63" t="s">
        <v>11904</v>
      </c>
      <c r="E14136" s="64">
        <v>1</v>
      </c>
      <c r="F14136" s="64">
        <v>1</v>
      </c>
      <c r="G14136" s="64">
        <v>0</v>
      </c>
      <c r="H14136" s="64">
        <v>1</v>
      </c>
    </row>
    <row r="14137" spans="1:8" x14ac:dyDescent="0.3">
      <c r="A14137" s="63" t="s">
        <v>15424</v>
      </c>
      <c r="B14137" s="63" t="s">
        <v>15425</v>
      </c>
      <c r="C14137" s="63" t="s">
        <v>7986</v>
      </c>
      <c r="D14137" s="63" t="s">
        <v>7987</v>
      </c>
      <c r="E14137" s="64">
        <v>0</v>
      </c>
      <c r="F14137" s="64">
        <v>0</v>
      </c>
      <c r="G14137" s="64">
        <v>1</v>
      </c>
      <c r="H14137" s="64">
        <v>1</v>
      </c>
    </row>
    <row r="14138" spans="1:8" x14ac:dyDescent="0.3">
      <c r="A14138" s="63" t="s">
        <v>15424</v>
      </c>
      <c r="B14138" s="63" t="s">
        <v>15425</v>
      </c>
      <c r="C14138" s="63" t="s">
        <v>12127</v>
      </c>
      <c r="D14138" s="63" t="s">
        <v>12128</v>
      </c>
      <c r="E14138" s="64">
        <v>0</v>
      </c>
      <c r="F14138" s="64">
        <v>2</v>
      </c>
      <c r="G14138" s="64">
        <v>3</v>
      </c>
      <c r="H14138" s="64">
        <v>5</v>
      </c>
    </row>
    <row r="14139" spans="1:8" x14ac:dyDescent="0.3">
      <c r="A14139" s="63" t="s">
        <v>15424</v>
      </c>
      <c r="B14139" s="63" t="s">
        <v>15425</v>
      </c>
      <c r="C14139" s="63" t="s">
        <v>5516</v>
      </c>
      <c r="D14139" s="63" t="s">
        <v>5517</v>
      </c>
      <c r="E14139" s="64">
        <v>0</v>
      </c>
      <c r="F14139" s="64">
        <v>0</v>
      </c>
      <c r="G14139" s="64">
        <v>1</v>
      </c>
      <c r="H14139" s="64">
        <v>1</v>
      </c>
    </row>
    <row r="14140" spans="1:8" x14ac:dyDescent="0.3">
      <c r="A14140" s="63" t="s">
        <v>15424</v>
      </c>
      <c r="B14140" s="63" t="s">
        <v>15425</v>
      </c>
      <c r="C14140" s="63" t="s">
        <v>6939</v>
      </c>
      <c r="D14140" s="63" t="s">
        <v>6940</v>
      </c>
      <c r="E14140" s="64">
        <v>0</v>
      </c>
      <c r="F14140" s="64">
        <v>0</v>
      </c>
      <c r="G14140" s="64">
        <v>1</v>
      </c>
      <c r="H14140" s="64">
        <v>1</v>
      </c>
    </row>
    <row r="14141" spans="1:8" x14ac:dyDescent="0.3">
      <c r="A14141" s="63" t="s">
        <v>15424</v>
      </c>
      <c r="B14141" s="63" t="s">
        <v>15425</v>
      </c>
      <c r="C14141" s="63" t="s">
        <v>12091</v>
      </c>
      <c r="D14141" s="63" t="s">
        <v>3453</v>
      </c>
      <c r="E14141" s="64">
        <v>1</v>
      </c>
      <c r="F14141" s="64">
        <v>15</v>
      </c>
      <c r="G14141" s="64">
        <v>2</v>
      </c>
      <c r="H14141" s="64">
        <v>17</v>
      </c>
    </row>
    <row r="14142" spans="1:8" x14ac:dyDescent="0.3">
      <c r="A14142" s="63" t="s">
        <v>15424</v>
      </c>
      <c r="B14142" s="63" t="s">
        <v>15425</v>
      </c>
      <c r="C14142" s="63" t="s">
        <v>3979</v>
      </c>
      <c r="D14142" s="63" t="s">
        <v>3980</v>
      </c>
      <c r="E14142" s="64">
        <v>0</v>
      </c>
      <c r="F14142" s="64">
        <v>0</v>
      </c>
      <c r="G14142" s="64">
        <v>1</v>
      </c>
      <c r="H14142" s="64">
        <v>1</v>
      </c>
    </row>
    <row r="14143" spans="1:8" x14ac:dyDescent="0.3">
      <c r="A14143" s="63" t="s">
        <v>15424</v>
      </c>
      <c r="B14143" s="63" t="s">
        <v>15425</v>
      </c>
      <c r="C14143" s="63" t="s">
        <v>4080</v>
      </c>
      <c r="D14143" s="63" t="s">
        <v>4081</v>
      </c>
      <c r="E14143" s="64">
        <v>0</v>
      </c>
      <c r="F14143" s="64">
        <v>0</v>
      </c>
      <c r="G14143" s="64">
        <v>1</v>
      </c>
      <c r="H14143" s="64">
        <v>1</v>
      </c>
    </row>
    <row r="14144" spans="1:8" x14ac:dyDescent="0.3">
      <c r="A14144" s="63" t="s">
        <v>15424</v>
      </c>
      <c r="B14144" s="63" t="s">
        <v>15425</v>
      </c>
      <c r="C14144" s="63" t="s">
        <v>11411</v>
      </c>
      <c r="D14144" s="63" t="s">
        <v>14717</v>
      </c>
      <c r="E14144" s="64">
        <v>1</v>
      </c>
      <c r="F14144" s="64">
        <v>2</v>
      </c>
      <c r="G14144" s="64">
        <v>0</v>
      </c>
      <c r="H14144" s="64">
        <v>2</v>
      </c>
    </row>
    <row r="14145" spans="1:8" x14ac:dyDescent="0.3">
      <c r="A14145" s="63" t="s">
        <v>15424</v>
      </c>
      <c r="B14145" s="63" t="s">
        <v>15425</v>
      </c>
      <c r="C14145" s="63" t="s">
        <v>11949</v>
      </c>
      <c r="D14145" s="63" t="s">
        <v>14526</v>
      </c>
      <c r="E14145" s="64">
        <v>0</v>
      </c>
      <c r="F14145" s="64">
        <v>0</v>
      </c>
      <c r="G14145" s="64">
        <v>18</v>
      </c>
      <c r="H14145" s="64">
        <v>18</v>
      </c>
    </row>
    <row r="14146" spans="1:8" x14ac:dyDescent="0.3">
      <c r="A14146" s="63" t="s">
        <v>15424</v>
      </c>
      <c r="B14146" s="63" t="s">
        <v>15425</v>
      </c>
      <c r="C14146" s="63" t="s">
        <v>5513</v>
      </c>
      <c r="D14146" s="63" t="s">
        <v>14211</v>
      </c>
      <c r="E14146" s="64">
        <v>0</v>
      </c>
      <c r="F14146" s="64">
        <v>1</v>
      </c>
      <c r="G14146" s="64">
        <v>1</v>
      </c>
      <c r="H14146" s="64">
        <v>2</v>
      </c>
    </row>
    <row r="14147" spans="1:8" x14ac:dyDescent="0.3">
      <c r="A14147" s="63" t="s">
        <v>15424</v>
      </c>
      <c r="B14147" s="63" t="s">
        <v>15425</v>
      </c>
      <c r="C14147" s="63" t="s">
        <v>3785</v>
      </c>
      <c r="D14147" s="63" t="s">
        <v>14527</v>
      </c>
      <c r="E14147" s="64">
        <v>0</v>
      </c>
      <c r="F14147" s="64">
        <v>1</v>
      </c>
      <c r="G14147" s="64">
        <v>0</v>
      </c>
      <c r="H14147" s="64">
        <v>1</v>
      </c>
    </row>
    <row r="14148" spans="1:8" x14ac:dyDescent="0.3">
      <c r="A14148" s="63" t="s">
        <v>15424</v>
      </c>
      <c r="B14148" s="63" t="s">
        <v>15425</v>
      </c>
      <c r="C14148" s="63" t="s">
        <v>11505</v>
      </c>
      <c r="D14148" s="63" t="s">
        <v>14977</v>
      </c>
      <c r="E14148" s="64">
        <v>1</v>
      </c>
      <c r="F14148" s="64">
        <v>3</v>
      </c>
      <c r="G14148" s="64">
        <v>1</v>
      </c>
      <c r="H14148" s="64">
        <v>4</v>
      </c>
    </row>
    <row r="14149" spans="1:8" x14ac:dyDescent="0.3">
      <c r="A14149" s="63" t="s">
        <v>15424</v>
      </c>
      <c r="B14149" s="63" t="s">
        <v>15425</v>
      </c>
      <c r="C14149" s="63" t="s">
        <v>4033</v>
      </c>
      <c r="D14149" s="63" t="s">
        <v>14529</v>
      </c>
      <c r="E14149" s="64">
        <v>0</v>
      </c>
      <c r="F14149" s="64">
        <v>0</v>
      </c>
      <c r="G14149" s="64">
        <v>1</v>
      </c>
      <c r="H14149" s="64">
        <v>1</v>
      </c>
    </row>
    <row r="14150" spans="1:8" x14ac:dyDescent="0.3">
      <c r="A14150" s="63" t="s">
        <v>15424</v>
      </c>
      <c r="B14150" s="63" t="s">
        <v>15425</v>
      </c>
      <c r="C14150" s="63" t="s">
        <v>3977</v>
      </c>
      <c r="D14150" s="63" t="s">
        <v>14530</v>
      </c>
      <c r="E14150" s="64">
        <v>1</v>
      </c>
      <c r="F14150" s="64">
        <v>1</v>
      </c>
      <c r="G14150" s="64">
        <v>0</v>
      </c>
      <c r="H14150" s="64">
        <v>1</v>
      </c>
    </row>
    <row r="14151" spans="1:8" x14ac:dyDescent="0.3">
      <c r="A14151" s="63" t="s">
        <v>15424</v>
      </c>
      <c r="B14151" s="63" t="s">
        <v>15425</v>
      </c>
      <c r="C14151" s="63" t="s">
        <v>12092</v>
      </c>
      <c r="D14151" s="63" t="s">
        <v>14566</v>
      </c>
      <c r="E14151" s="64">
        <v>0</v>
      </c>
      <c r="F14151" s="64">
        <v>0</v>
      </c>
      <c r="G14151" s="64">
        <v>36</v>
      </c>
      <c r="H14151" s="64">
        <v>36</v>
      </c>
    </row>
    <row r="14152" spans="1:8" x14ac:dyDescent="0.3">
      <c r="A14152" s="63" t="s">
        <v>15424</v>
      </c>
      <c r="B14152" s="63" t="s">
        <v>15425</v>
      </c>
      <c r="C14152" s="63" t="s">
        <v>3271</v>
      </c>
      <c r="D14152" s="63" t="s">
        <v>14548</v>
      </c>
      <c r="E14152" s="64">
        <v>1</v>
      </c>
      <c r="F14152" s="64">
        <v>2</v>
      </c>
      <c r="G14152" s="64">
        <v>0</v>
      </c>
      <c r="H14152" s="64">
        <v>2</v>
      </c>
    </row>
    <row r="14153" spans="1:8" x14ac:dyDescent="0.3">
      <c r="A14153" s="63" t="s">
        <v>15424</v>
      </c>
      <c r="B14153" s="63" t="s">
        <v>15425</v>
      </c>
      <c r="C14153" s="63" t="s">
        <v>11491</v>
      </c>
      <c r="D14153" s="63" t="s">
        <v>14711</v>
      </c>
      <c r="E14153" s="64">
        <v>0</v>
      </c>
      <c r="F14153" s="64">
        <v>0</v>
      </c>
      <c r="G14153" s="64">
        <v>2</v>
      </c>
      <c r="H14153" s="64">
        <v>2</v>
      </c>
    </row>
    <row r="14154" spans="1:8" x14ac:dyDescent="0.3">
      <c r="A14154" s="63" t="s">
        <v>15424</v>
      </c>
      <c r="B14154" s="63" t="s">
        <v>15425</v>
      </c>
      <c r="C14154" s="63" t="s">
        <v>12005</v>
      </c>
      <c r="D14154" s="63" t="s">
        <v>14162</v>
      </c>
      <c r="E14154" s="64">
        <v>1</v>
      </c>
      <c r="F14154" s="64">
        <v>8</v>
      </c>
      <c r="G14154" s="64">
        <v>2</v>
      </c>
      <c r="H14154" s="64">
        <v>10</v>
      </c>
    </row>
    <row r="14155" spans="1:8" x14ac:dyDescent="0.3">
      <c r="A14155" s="63" t="s">
        <v>15424</v>
      </c>
      <c r="B14155" s="63" t="s">
        <v>15425</v>
      </c>
      <c r="C14155" s="63" t="s">
        <v>11975</v>
      </c>
      <c r="D14155" s="63" t="s">
        <v>14448</v>
      </c>
      <c r="E14155" s="64">
        <v>2</v>
      </c>
      <c r="F14155" s="64">
        <v>9</v>
      </c>
      <c r="G14155" s="64">
        <v>2</v>
      </c>
      <c r="H14155" s="64">
        <v>11</v>
      </c>
    </row>
    <row r="14156" spans="1:8" x14ac:dyDescent="0.3">
      <c r="A14156" s="63" t="s">
        <v>15424</v>
      </c>
      <c r="B14156" s="63" t="s">
        <v>15425</v>
      </c>
      <c r="C14156" s="63" t="s">
        <v>11891</v>
      </c>
      <c r="D14156" s="63" t="s">
        <v>14558</v>
      </c>
      <c r="E14156" s="64">
        <v>0</v>
      </c>
      <c r="F14156" s="64">
        <v>3</v>
      </c>
      <c r="G14156" s="64">
        <v>6</v>
      </c>
      <c r="H14156" s="64">
        <v>9</v>
      </c>
    </row>
    <row r="14157" spans="1:8" x14ac:dyDescent="0.3">
      <c r="A14157" s="63" t="s">
        <v>15424</v>
      </c>
      <c r="B14157" s="63" t="s">
        <v>15425</v>
      </c>
      <c r="C14157" s="63" t="s">
        <v>4152</v>
      </c>
      <c r="D14157" s="63" t="s">
        <v>14567</v>
      </c>
      <c r="E14157" s="64">
        <v>0</v>
      </c>
      <c r="F14157" s="64">
        <v>2</v>
      </c>
      <c r="G14157" s="64">
        <v>1</v>
      </c>
      <c r="H14157" s="64">
        <v>3</v>
      </c>
    </row>
    <row r="14158" spans="1:8" x14ac:dyDescent="0.3">
      <c r="A14158" s="63" t="s">
        <v>15424</v>
      </c>
      <c r="B14158" s="63" t="s">
        <v>15425</v>
      </c>
      <c r="C14158" s="63" t="s">
        <v>4084</v>
      </c>
      <c r="D14158" s="63" t="s">
        <v>1998</v>
      </c>
      <c r="E14158" s="64">
        <v>0</v>
      </c>
      <c r="F14158" s="64">
        <v>1</v>
      </c>
      <c r="G14158" s="64">
        <v>1</v>
      </c>
      <c r="H14158" s="64">
        <v>2</v>
      </c>
    </row>
    <row r="14159" spans="1:8" x14ac:dyDescent="0.3">
      <c r="A14159" s="63" t="s">
        <v>15424</v>
      </c>
      <c r="B14159" s="63" t="s">
        <v>15425</v>
      </c>
      <c r="C14159" s="63" t="s">
        <v>11889</v>
      </c>
      <c r="D14159" s="63" t="s">
        <v>11890</v>
      </c>
      <c r="E14159" s="64">
        <v>0</v>
      </c>
      <c r="F14159" s="64">
        <v>0</v>
      </c>
      <c r="G14159" s="64">
        <v>1</v>
      </c>
      <c r="H14159" s="64">
        <v>1</v>
      </c>
    </row>
    <row r="14160" spans="1:8" x14ac:dyDescent="0.3">
      <c r="A14160" s="63" t="s">
        <v>15424</v>
      </c>
      <c r="B14160" s="63" t="s">
        <v>15425</v>
      </c>
      <c r="C14160" s="63" t="s">
        <v>3566</v>
      </c>
      <c r="D14160" s="63" t="s">
        <v>3567</v>
      </c>
      <c r="E14160" s="64">
        <v>0</v>
      </c>
      <c r="F14160" s="64">
        <v>0</v>
      </c>
      <c r="G14160" s="64">
        <v>1</v>
      </c>
      <c r="H14160" s="64">
        <v>1</v>
      </c>
    </row>
    <row r="14161" spans="1:8" x14ac:dyDescent="0.3">
      <c r="A14161" s="63" t="s">
        <v>14373</v>
      </c>
      <c r="B14161" s="63" t="s">
        <v>14374</v>
      </c>
      <c r="C14161" s="63" t="s">
        <v>9399</v>
      </c>
      <c r="D14161" s="63" t="s">
        <v>9400</v>
      </c>
      <c r="E14161" s="64">
        <v>0</v>
      </c>
      <c r="F14161" s="64">
        <v>3</v>
      </c>
      <c r="G14161" s="64">
        <v>0</v>
      </c>
      <c r="H14161" s="64">
        <v>3</v>
      </c>
    </row>
    <row r="14162" spans="1:8" x14ac:dyDescent="0.3">
      <c r="A14162" s="63" t="s">
        <v>14373</v>
      </c>
      <c r="B14162" s="63" t="s">
        <v>14374</v>
      </c>
      <c r="C14162" s="63" t="s">
        <v>2346</v>
      </c>
      <c r="D14162" s="63" t="s">
        <v>2347</v>
      </c>
      <c r="E14162" s="64">
        <v>1</v>
      </c>
      <c r="F14162" s="64">
        <v>4</v>
      </c>
      <c r="G14162" s="64">
        <v>0</v>
      </c>
      <c r="H14162" s="64">
        <v>4</v>
      </c>
    </row>
    <row r="14163" spans="1:8" x14ac:dyDescent="0.3">
      <c r="A14163" s="63" t="s">
        <v>14373</v>
      </c>
      <c r="B14163" s="63" t="s">
        <v>14374</v>
      </c>
      <c r="C14163" s="63" t="s">
        <v>9361</v>
      </c>
      <c r="D14163" s="63" t="s">
        <v>9362</v>
      </c>
      <c r="E14163" s="64">
        <v>0</v>
      </c>
      <c r="F14163" s="64">
        <v>2</v>
      </c>
      <c r="G14163" s="64">
        <v>0</v>
      </c>
      <c r="H14163" s="64">
        <v>2</v>
      </c>
    </row>
    <row r="14164" spans="1:8" x14ac:dyDescent="0.3">
      <c r="A14164" s="63" t="s">
        <v>14373</v>
      </c>
      <c r="B14164" s="63" t="s">
        <v>14374</v>
      </c>
      <c r="C14164" s="63" t="s">
        <v>9363</v>
      </c>
      <c r="D14164" s="63" t="s">
        <v>9364</v>
      </c>
      <c r="E14164" s="64">
        <v>0</v>
      </c>
      <c r="F14164" s="64">
        <v>0</v>
      </c>
      <c r="G14164" s="64">
        <v>3</v>
      </c>
      <c r="H14164" s="64">
        <v>3</v>
      </c>
    </row>
    <row r="14165" spans="1:8" x14ac:dyDescent="0.3">
      <c r="A14165" s="63" t="s">
        <v>14373</v>
      </c>
      <c r="B14165" s="63" t="s">
        <v>14374</v>
      </c>
      <c r="C14165" s="63" t="s">
        <v>8125</v>
      </c>
      <c r="D14165" s="63" t="s">
        <v>8126</v>
      </c>
      <c r="E14165" s="64">
        <v>0</v>
      </c>
      <c r="F14165" s="64">
        <v>0</v>
      </c>
      <c r="G14165" s="64">
        <v>2</v>
      </c>
      <c r="H14165" s="64">
        <v>2</v>
      </c>
    </row>
    <row r="14166" spans="1:8" x14ac:dyDescent="0.3">
      <c r="A14166" s="63" t="s">
        <v>15065</v>
      </c>
      <c r="B14166" s="63" t="s">
        <v>15066</v>
      </c>
      <c r="C14166" s="63" t="s">
        <v>9700</v>
      </c>
      <c r="D14166" s="63" t="s">
        <v>15067</v>
      </c>
      <c r="E14166" s="64">
        <v>0</v>
      </c>
      <c r="F14166" s="64">
        <v>1</v>
      </c>
      <c r="G14166" s="64">
        <v>0</v>
      </c>
      <c r="H14166" s="64">
        <v>1</v>
      </c>
    </row>
    <row r="14167" spans="1:8" x14ac:dyDescent="0.3">
      <c r="A14167" s="63" t="s">
        <v>15065</v>
      </c>
      <c r="B14167" s="63" t="s">
        <v>15066</v>
      </c>
      <c r="C14167" s="63" t="s">
        <v>14010</v>
      </c>
      <c r="D14167" s="63" t="s">
        <v>14011</v>
      </c>
      <c r="E14167" s="64">
        <v>0</v>
      </c>
      <c r="F14167" s="64">
        <v>3</v>
      </c>
      <c r="G14167" s="64">
        <v>1</v>
      </c>
      <c r="H14167" s="64">
        <v>4</v>
      </c>
    </row>
    <row r="14168" spans="1:8" x14ac:dyDescent="0.3">
      <c r="A14168" s="63" t="s">
        <v>15065</v>
      </c>
      <c r="B14168" s="63" t="s">
        <v>15066</v>
      </c>
      <c r="C14168" s="63" t="s">
        <v>9465</v>
      </c>
      <c r="D14168" s="63" t="s">
        <v>14012</v>
      </c>
      <c r="E14168" s="64">
        <v>0</v>
      </c>
      <c r="F14168" s="64">
        <v>0</v>
      </c>
      <c r="G14168" s="64">
        <v>4</v>
      </c>
      <c r="H14168" s="64">
        <v>4</v>
      </c>
    </row>
    <row r="14169" spans="1:8" x14ac:dyDescent="0.3">
      <c r="A14169" s="63" t="s">
        <v>15065</v>
      </c>
      <c r="B14169" s="63" t="s">
        <v>15066</v>
      </c>
      <c r="C14169" s="63" t="s">
        <v>9420</v>
      </c>
      <c r="D14169" s="63" t="s">
        <v>14003</v>
      </c>
      <c r="E14169" s="64">
        <v>0</v>
      </c>
      <c r="F14169" s="64">
        <v>0</v>
      </c>
      <c r="G14169" s="64">
        <v>31</v>
      </c>
      <c r="H14169" s="64">
        <v>31</v>
      </c>
    </row>
    <row r="14170" spans="1:8" x14ac:dyDescent="0.3">
      <c r="A14170" s="63" t="s">
        <v>15065</v>
      </c>
      <c r="B14170" s="63" t="s">
        <v>15066</v>
      </c>
      <c r="C14170" s="63" t="s">
        <v>9418</v>
      </c>
      <c r="D14170" s="63" t="s">
        <v>14028</v>
      </c>
      <c r="E14170" s="64">
        <v>0</v>
      </c>
      <c r="F14170" s="64">
        <v>17</v>
      </c>
      <c r="G14170" s="64">
        <v>17</v>
      </c>
      <c r="H14170" s="64">
        <v>34</v>
      </c>
    </row>
    <row r="14171" spans="1:8" x14ac:dyDescent="0.3">
      <c r="A14171" s="63" t="s">
        <v>15065</v>
      </c>
      <c r="B14171" s="63" t="s">
        <v>15066</v>
      </c>
      <c r="C14171" s="63" t="s">
        <v>9481</v>
      </c>
      <c r="D14171" s="63" t="s">
        <v>143</v>
      </c>
      <c r="E14171" s="64">
        <v>0</v>
      </c>
      <c r="F14171" s="64">
        <v>0</v>
      </c>
      <c r="G14171" s="64">
        <v>20</v>
      </c>
      <c r="H14171" s="64">
        <v>20</v>
      </c>
    </row>
    <row r="14172" spans="1:8" x14ac:dyDescent="0.3">
      <c r="A14172" s="63" t="s">
        <v>15065</v>
      </c>
      <c r="B14172" s="63" t="s">
        <v>15066</v>
      </c>
      <c r="C14172" s="63" t="s">
        <v>9708</v>
      </c>
      <c r="D14172" s="63" t="s">
        <v>9709</v>
      </c>
      <c r="E14172" s="64">
        <v>0</v>
      </c>
      <c r="F14172" s="64">
        <v>2</v>
      </c>
      <c r="G14172" s="64">
        <v>0</v>
      </c>
      <c r="H14172" s="64">
        <v>2</v>
      </c>
    </row>
    <row r="14173" spans="1:8" x14ac:dyDescent="0.3">
      <c r="A14173" s="63" t="s">
        <v>15065</v>
      </c>
      <c r="B14173" s="63" t="s">
        <v>15066</v>
      </c>
      <c r="C14173" s="63" t="s">
        <v>9710</v>
      </c>
      <c r="D14173" s="63" t="s">
        <v>9711</v>
      </c>
      <c r="E14173" s="64">
        <v>0</v>
      </c>
      <c r="F14173" s="64">
        <v>3</v>
      </c>
      <c r="G14173" s="64">
        <v>10</v>
      </c>
      <c r="H14173" s="64">
        <v>13</v>
      </c>
    </row>
    <row r="14174" spans="1:8" x14ac:dyDescent="0.3">
      <c r="A14174" s="63" t="s">
        <v>15065</v>
      </c>
      <c r="B14174" s="63" t="s">
        <v>15066</v>
      </c>
      <c r="C14174" s="63" t="s">
        <v>9482</v>
      </c>
      <c r="D14174" s="63" t="s">
        <v>3055</v>
      </c>
      <c r="E14174" s="64">
        <v>0</v>
      </c>
      <c r="F14174" s="64">
        <v>1</v>
      </c>
      <c r="G14174" s="64">
        <v>0</v>
      </c>
      <c r="H14174" s="64">
        <v>1</v>
      </c>
    </row>
    <row r="14175" spans="1:8" x14ac:dyDescent="0.3">
      <c r="A14175" s="63" t="s">
        <v>15065</v>
      </c>
      <c r="B14175" s="63" t="s">
        <v>15066</v>
      </c>
      <c r="C14175" s="63" t="s">
        <v>9417</v>
      </c>
      <c r="D14175" s="63" t="s">
        <v>906</v>
      </c>
      <c r="E14175" s="64">
        <v>87</v>
      </c>
      <c r="F14175" s="64">
        <v>43</v>
      </c>
      <c r="G14175" s="64">
        <v>0</v>
      </c>
      <c r="H14175" s="64">
        <v>43</v>
      </c>
    </row>
    <row r="14176" spans="1:8" x14ac:dyDescent="0.3">
      <c r="A14176" s="63" t="s">
        <v>15065</v>
      </c>
      <c r="B14176" s="63" t="s">
        <v>15066</v>
      </c>
      <c r="C14176" s="63" t="s">
        <v>9706</v>
      </c>
      <c r="D14176" s="63" t="s">
        <v>9707</v>
      </c>
      <c r="E14176" s="64">
        <v>0</v>
      </c>
      <c r="F14176" s="64">
        <v>4</v>
      </c>
      <c r="G14176" s="64">
        <v>3</v>
      </c>
      <c r="H14176" s="64">
        <v>7</v>
      </c>
    </row>
    <row r="14177" spans="1:8" x14ac:dyDescent="0.3">
      <c r="A14177" s="63" t="s">
        <v>15065</v>
      </c>
      <c r="B14177" s="63" t="s">
        <v>15066</v>
      </c>
      <c r="C14177" s="63" t="s">
        <v>9467</v>
      </c>
      <c r="D14177" s="63" t="s">
        <v>9468</v>
      </c>
      <c r="E14177" s="64">
        <v>0</v>
      </c>
      <c r="F14177" s="64">
        <v>3</v>
      </c>
      <c r="G14177" s="64">
        <v>4</v>
      </c>
      <c r="H14177" s="64">
        <v>7</v>
      </c>
    </row>
    <row r="14178" spans="1:8" x14ac:dyDescent="0.3">
      <c r="A14178" s="63" t="s">
        <v>15065</v>
      </c>
      <c r="B14178" s="63" t="s">
        <v>15066</v>
      </c>
      <c r="C14178" s="63" t="s">
        <v>9489</v>
      </c>
      <c r="D14178" s="63" t="s">
        <v>9490</v>
      </c>
      <c r="E14178" s="64">
        <v>0</v>
      </c>
      <c r="F14178" s="64">
        <v>0</v>
      </c>
      <c r="G14178" s="64">
        <v>4</v>
      </c>
      <c r="H14178" s="64">
        <v>4</v>
      </c>
    </row>
    <row r="14179" spans="1:8" x14ac:dyDescent="0.3">
      <c r="A14179" s="63" t="s">
        <v>15065</v>
      </c>
      <c r="B14179" s="63" t="s">
        <v>15066</v>
      </c>
      <c r="C14179" s="63" t="s">
        <v>9491</v>
      </c>
      <c r="D14179" s="63" t="s">
        <v>9492</v>
      </c>
      <c r="E14179" s="64">
        <v>0</v>
      </c>
      <c r="F14179" s="64">
        <v>3</v>
      </c>
      <c r="G14179" s="64">
        <v>0</v>
      </c>
      <c r="H14179" s="64">
        <v>3</v>
      </c>
    </row>
    <row r="14180" spans="1:8" x14ac:dyDescent="0.3">
      <c r="A14180" s="63" t="s">
        <v>15065</v>
      </c>
      <c r="B14180" s="63" t="s">
        <v>15066</v>
      </c>
      <c r="C14180" s="63" t="s">
        <v>9704</v>
      </c>
      <c r="D14180" s="63" t="s">
        <v>9705</v>
      </c>
      <c r="E14180" s="64">
        <v>1</v>
      </c>
      <c r="F14180" s="64">
        <v>1</v>
      </c>
      <c r="G14180" s="64">
        <v>0</v>
      </c>
      <c r="H14180" s="64">
        <v>1</v>
      </c>
    </row>
    <row r="14181" spans="1:8" x14ac:dyDescent="0.3">
      <c r="A14181" s="63" t="s">
        <v>15065</v>
      </c>
      <c r="B14181" s="63" t="s">
        <v>15066</v>
      </c>
      <c r="C14181" s="63" t="s">
        <v>1678</v>
      </c>
      <c r="D14181" s="63" t="s">
        <v>1679</v>
      </c>
      <c r="E14181" s="64">
        <v>0</v>
      </c>
      <c r="F14181" s="64">
        <v>0</v>
      </c>
      <c r="G14181" s="64">
        <v>1</v>
      </c>
      <c r="H14181" s="64">
        <v>1</v>
      </c>
    </row>
    <row r="14182" spans="1:8" x14ac:dyDescent="0.3">
      <c r="A14182" s="63" t="s">
        <v>15065</v>
      </c>
      <c r="B14182" s="63" t="s">
        <v>15066</v>
      </c>
      <c r="C14182" s="63" t="s">
        <v>9446</v>
      </c>
      <c r="D14182" s="63" t="s">
        <v>14013</v>
      </c>
      <c r="E14182" s="64">
        <v>0</v>
      </c>
      <c r="F14182" s="64">
        <v>1</v>
      </c>
      <c r="G14182" s="64">
        <v>0</v>
      </c>
      <c r="H14182" s="64">
        <v>1</v>
      </c>
    </row>
    <row r="14183" spans="1:8" x14ac:dyDescent="0.3">
      <c r="A14183" s="63" t="s">
        <v>15065</v>
      </c>
      <c r="B14183" s="63" t="s">
        <v>15066</v>
      </c>
      <c r="C14183" s="63" t="s">
        <v>9555</v>
      </c>
      <c r="D14183" s="63" t="s">
        <v>9556</v>
      </c>
      <c r="E14183" s="64">
        <v>5</v>
      </c>
      <c r="F14183" s="64">
        <v>1</v>
      </c>
      <c r="G14183" s="64">
        <v>0</v>
      </c>
      <c r="H14183" s="64">
        <v>1</v>
      </c>
    </row>
    <row r="14184" spans="1:8" x14ac:dyDescent="0.3">
      <c r="A14184" s="63" t="s">
        <v>14639</v>
      </c>
      <c r="B14184" s="63" t="s">
        <v>14640</v>
      </c>
      <c r="C14184" s="63" t="s">
        <v>8529</v>
      </c>
      <c r="D14184" s="63" t="s">
        <v>8530</v>
      </c>
      <c r="E14184" s="64">
        <v>1</v>
      </c>
      <c r="F14184" s="64">
        <v>33</v>
      </c>
      <c r="G14184" s="64">
        <v>8</v>
      </c>
      <c r="H14184" s="64">
        <v>41</v>
      </c>
    </row>
    <row r="14185" spans="1:8" x14ac:dyDescent="0.3">
      <c r="A14185" s="63" t="s">
        <v>14639</v>
      </c>
      <c r="B14185" s="63" t="s">
        <v>14640</v>
      </c>
      <c r="C14185" s="63" t="s">
        <v>8383</v>
      </c>
      <c r="D14185" s="63" t="s">
        <v>8384</v>
      </c>
      <c r="E14185" s="64">
        <v>2</v>
      </c>
      <c r="F14185" s="64">
        <v>1</v>
      </c>
      <c r="G14185" s="64">
        <v>0</v>
      </c>
      <c r="H14185" s="64">
        <v>1</v>
      </c>
    </row>
    <row r="14186" spans="1:8" x14ac:dyDescent="0.3">
      <c r="A14186" s="63" t="s">
        <v>14639</v>
      </c>
      <c r="B14186" s="63" t="s">
        <v>14640</v>
      </c>
      <c r="C14186" s="63" t="s">
        <v>6817</v>
      </c>
      <c r="D14186" s="63" t="s">
        <v>6818</v>
      </c>
      <c r="E14186" s="64">
        <v>0</v>
      </c>
      <c r="F14186" s="64">
        <v>0</v>
      </c>
      <c r="G14186" s="64">
        <v>1</v>
      </c>
      <c r="H14186" s="64">
        <v>1</v>
      </c>
    </row>
    <row r="14187" spans="1:8" x14ac:dyDescent="0.3">
      <c r="A14187" s="63" t="s">
        <v>14639</v>
      </c>
      <c r="B14187" s="63" t="s">
        <v>14640</v>
      </c>
      <c r="C14187" s="63" t="s">
        <v>6825</v>
      </c>
      <c r="D14187" s="63" t="s">
        <v>6826</v>
      </c>
      <c r="E14187" s="64">
        <v>0</v>
      </c>
      <c r="F14187" s="64">
        <v>1</v>
      </c>
      <c r="G14187" s="64">
        <v>0</v>
      </c>
      <c r="H14187" s="64">
        <v>1</v>
      </c>
    </row>
    <row r="14188" spans="1:8" x14ac:dyDescent="0.3">
      <c r="A14188" s="63" t="s">
        <v>14639</v>
      </c>
      <c r="B14188" s="63" t="s">
        <v>14640</v>
      </c>
      <c r="C14188" s="63" t="s">
        <v>8525</v>
      </c>
      <c r="D14188" s="63" t="s">
        <v>8526</v>
      </c>
      <c r="E14188" s="64">
        <v>0</v>
      </c>
      <c r="F14188" s="64">
        <v>7</v>
      </c>
      <c r="G14188" s="64">
        <v>2</v>
      </c>
      <c r="H14188" s="64">
        <v>9</v>
      </c>
    </row>
    <row r="14189" spans="1:8" x14ac:dyDescent="0.3">
      <c r="A14189" s="63" t="s">
        <v>14639</v>
      </c>
      <c r="B14189" s="63" t="s">
        <v>14640</v>
      </c>
      <c r="C14189" s="63" t="s">
        <v>3930</v>
      </c>
      <c r="D14189" s="63" t="s">
        <v>3931</v>
      </c>
      <c r="E14189" s="64">
        <v>0</v>
      </c>
      <c r="F14189" s="64">
        <v>0</v>
      </c>
      <c r="G14189" s="64">
        <v>17</v>
      </c>
      <c r="H14189" s="64">
        <v>17</v>
      </c>
    </row>
    <row r="14190" spans="1:8" x14ac:dyDescent="0.3">
      <c r="A14190" s="63" t="s">
        <v>14639</v>
      </c>
      <c r="B14190" s="63" t="s">
        <v>14640</v>
      </c>
      <c r="C14190" s="63" t="s">
        <v>3466</v>
      </c>
      <c r="D14190" s="63" t="s">
        <v>3467</v>
      </c>
      <c r="E14190" s="64">
        <v>0</v>
      </c>
      <c r="F14190" s="64">
        <v>4</v>
      </c>
      <c r="G14190" s="64">
        <v>0</v>
      </c>
      <c r="H14190" s="64">
        <v>4</v>
      </c>
    </row>
    <row r="14191" spans="1:8" x14ac:dyDescent="0.3">
      <c r="A14191" s="63" t="s">
        <v>14639</v>
      </c>
      <c r="B14191" s="63" t="s">
        <v>14640</v>
      </c>
      <c r="C14191" s="63" t="s">
        <v>8407</v>
      </c>
      <c r="D14191" s="63" t="s">
        <v>8408</v>
      </c>
      <c r="E14191" s="64">
        <v>0</v>
      </c>
      <c r="F14191" s="64">
        <v>0</v>
      </c>
      <c r="G14191" s="64">
        <v>1</v>
      </c>
      <c r="H14191" s="64">
        <v>1</v>
      </c>
    </row>
    <row r="14192" spans="1:8" x14ac:dyDescent="0.3">
      <c r="A14192" s="63" t="s">
        <v>14639</v>
      </c>
      <c r="B14192" s="63" t="s">
        <v>14640</v>
      </c>
      <c r="C14192" s="63" t="s">
        <v>3249</v>
      </c>
      <c r="D14192" s="63" t="s">
        <v>3250</v>
      </c>
      <c r="E14192" s="64">
        <v>1</v>
      </c>
      <c r="F14192" s="64">
        <v>2</v>
      </c>
      <c r="G14192" s="64">
        <v>3</v>
      </c>
      <c r="H14192" s="64">
        <v>5</v>
      </c>
    </row>
    <row r="14193" spans="1:8" x14ac:dyDescent="0.3">
      <c r="A14193" s="63" t="s">
        <v>14639</v>
      </c>
      <c r="B14193" s="63" t="s">
        <v>14640</v>
      </c>
      <c r="C14193" s="63" t="s">
        <v>3517</v>
      </c>
      <c r="D14193" s="63" t="s">
        <v>14600</v>
      </c>
      <c r="E14193" s="64">
        <v>0</v>
      </c>
      <c r="F14193" s="64">
        <v>0</v>
      </c>
      <c r="G14193" s="64">
        <v>40</v>
      </c>
      <c r="H14193" s="64">
        <v>40</v>
      </c>
    </row>
    <row r="14194" spans="1:8" x14ac:dyDescent="0.3">
      <c r="A14194" s="63" t="s">
        <v>14639</v>
      </c>
      <c r="B14194" s="63" t="s">
        <v>14640</v>
      </c>
      <c r="C14194" s="63" t="s">
        <v>8199</v>
      </c>
      <c r="D14194" s="63" t="s">
        <v>8200</v>
      </c>
      <c r="E14194" s="64">
        <v>0</v>
      </c>
      <c r="F14194" s="64">
        <v>1</v>
      </c>
      <c r="G14194" s="64">
        <v>0</v>
      </c>
      <c r="H14194" s="64">
        <v>1</v>
      </c>
    </row>
    <row r="14195" spans="1:8" x14ac:dyDescent="0.3">
      <c r="A14195" s="63" t="s">
        <v>14639</v>
      </c>
      <c r="B14195" s="63" t="s">
        <v>14640</v>
      </c>
      <c r="C14195" s="63" t="s">
        <v>3222</v>
      </c>
      <c r="D14195" s="63" t="s">
        <v>3223</v>
      </c>
      <c r="E14195" s="64">
        <v>0</v>
      </c>
      <c r="F14195" s="64">
        <v>1</v>
      </c>
      <c r="G14195" s="64">
        <v>0</v>
      </c>
      <c r="H14195" s="64">
        <v>1</v>
      </c>
    </row>
    <row r="14196" spans="1:8" x14ac:dyDescent="0.3">
      <c r="A14196" s="63" t="s">
        <v>14639</v>
      </c>
      <c r="B14196" s="63" t="s">
        <v>14640</v>
      </c>
      <c r="C14196" s="63" t="s">
        <v>3661</v>
      </c>
      <c r="D14196" s="63" t="s">
        <v>3662</v>
      </c>
      <c r="E14196" s="64">
        <v>0</v>
      </c>
      <c r="F14196" s="64">
        <v>2</v>
      </c>
      <c r="G14196" s="64">
        <v>0</v>
      </c>
      <c r="H14196" s="64">
        <v>2</v>
      </c>
    </row>
    <row r="14197" spans="1:8" x14ac:dyDescent="0.3">
      <c r="A14197" s="63" t="s">
        <v>14639</v>
      </c>
      <c r="B14197" s="63" t="s">
        <v>14640</v>
      </c>
      <c r="C14197" s="63" t="s">
        <v>3454</v>
      </c>
      <c r="D14197" s="63" t="s">
        <v>3455</v>
      </c>
      <c r="E14197" s="64">
        <v>11</v>
      </c>
      <c r="F14197" s="64">
        <v>8</v>
      </c>
      <c r="G14197" s="64">
        <v>0</v>
      </c>
      <c r="H14197" s="64">
        <v>8</v>
      </c>
    </row>
    <row r="14198" spans="1:8" x14ac:dyDescent="0.3">
      <c r="A14198" s="63" t="s">
        <v>14639</v>
      </c>
      <c r="B14198" s="63" t="s">
        <v>14640</v>
      </c>
      <c r="C14198" s="63" t="s">
        <v>3511</v>
      </c>
      <c r="D14198" s="63" t="s">
        <v>14601</v>
      </c>
      <c r="E14198" s="64">
        <v>0</v>
      </c>
      <c r="F14198" s="64">
        <v>0</v>
      </c>
      <c r="G14198" s="64">
        <v>8</v>
      </c>
      <c r="H14198" s="64">
        <v>8</v>
      </c>
    </row>
    <row r="14199" spans="1:8" x14ac:dyDescent="0.3">
      <c r="A14199" s="63" t="s">
        <v>14639</v>
      </c>
      <c r="B14199" s="63" t="s">
        <v>14640</v>
      </c>
      <c r="C14199" s="63" t="s">
        <v>3535</v>
      </c>
      <c r="D14199" s="63" t="s">
        <v>3536</v>
      </c>
      <c r="E14199" s="64">
        <v>1</v>
      </c>
      <c r="F14199" s="64">
        <v>2</v>
      </c>
      <c r="G14199" s="64">
        <v>0</v>
      </c>
      <c r="H14199" s="64">
        <v>2</v>
      </c>
    </row>
    <row r="14200" spans="1:8" x14ac:dyDescent="0.3">
      <c r="A14200" s="63" t="s">
        <v>14639</v>
      </c>
      <c r="B14200" s="63" t="s">
        <v>14640</v>
      </c>
      <c r="C14200" s="63" t="s">
        <v>3768</v>
      </c>
      <c r="D14200" s="63" t="s">
        <v>14587</v>
      </c>
      <c r="E14200" s="64">
        <v>0</v>
      </c>
      <c r="F14200" s="64">
        <v>3</v>
      </c>
      <c r="G14200" s="64">
        <v>2</v>
      </c>
      <c r="H14200" s="64">
        <v>5</v>
      </c>
    </row>
    <row r="14201" spans="1:8" x14ac:dyDescent="0.3">
      <c r="A14201" s="63" t="s">
        <v>14639</v>
      </c>
      <c r="B14201" s="63" t="s">
        <v>14640</v>
      </c>
      <c r="C14201" s="63" t="s">
        <v>3273</v>
      </c>
      <c r="D14201" s="63" t="s">
        <v>3274</v>
      </c>
      <c r="E14201" s="64">
        <v>0</v>
      </c>
      <c r="F14201" s="64">
        <v>0</v>
      </c>
      <c r="G14201" s="64">
        <v>123</v>
      </c>
      <c r="H14201" s="64">
        <v>123</v>
      </c>
    </row>
    <row r="14202" spans="1:8" x14ac:dyDescent="0.3">
      <c r="A14202" s="63" t="s">
        <v>14639</v>
      </c>
      <c r="B14202" s="63" t="s">
        <v>14640</v>
      </c>
      <c r="C14202" s="63" t="s">
        <v>3688</v>
      </c>
      <c r="D14202" s="63" t="s">
        <v>3274</v>
      </c>
      <c r="E14202" s="64">
        <v>0</v>
      </c>
      <c r="F14202" s="64">
        <v>282</v>
      </c>
      <c r="G14202" s="64">
        <v>0</v>
      </c>
      <c r="H14202" s="64">
        <v>282</v>
      </c>
    </row>
    <row r="14203" spans="1:8" x14ac:dyDescent="0.3">
      <c r="A14203" s="63" t="s">
        <v>14639</v>
      </c>
      <c r="B14203" s="63" t="s">
        <v>14640</v>
      </c>
      <c r="C14203" s="63" t="s">
        <v>3509</v>
      </c>
      <c r="D14203" s="63" t="s">
        <v>3510</v>
      </c>
      <c r="E14203" s="64">
        <v>2</v>
      </c>
      <c r="F14203" s="64">
        <v>3</v>
      </c>
      <c r="G14203" s="64">
        <v>0</v>
      </c>
      <c r="H14203" s="64">
        <v>3</v>
      </c>
    </row>
    <row r="14204" spans="1:8" x14ac:dyDescent="0.3">
      <c r="A14204" s="63" t="s">
        <v>14639</v>
      </c>
      <c r="B14204" s="63" t="s">
        <v>14640</v>
      </c>
      <c r="C14204" s="63" t="s">
        <v>3787</v>
      </c>
      <c r="D14204" s="63" t="s">
        <v>3788</v>
      </c>
      <c r="E14204" s="64">
        <v>0</v>
      </c>
      <c r="F14204" s="64">
        <v>1</v>
      </c>
      <c r="G14204" s="64">
        <v>0</v>
      </c>
      <c r="H14204" s="64">
        <v>1</v>
      </c>
    </row>
    <row r="14205" spans="1:8" x14ac:dyDescent="0.3">
      <c r="A14205" s="63" t="s">
        <v>14639</v>
      </c>
      <c r="B14205" s="63" t="s">
        <v>14640</v>
      </c>
      <c r="C14205" s="63" t="s">
        <v>8092</v>
      </c>
      <c r="D14205" s="63" t="s">
        <v>8093</v>
      </c>
      <c r="E14205" s="64">
        <v>0</v>
      </c>
      <c r="F14205" s="64">
        <v>0</v>
      </c>
      <c r="G14205" s="64">
        <v>4</v>
      </c>
      <c r="H14205" s="64">
        <v>4</v>
      </c>
    </row>
    <row r="14206" spans="1:8" x14ac:dyDescent="0.3">
      <c r="A14206" s="63" t="s">
        <v>14639</v>
      </c>
      <c r="B14206" s="63" t="s">
        <v>14640</v>
      </c>
      <c r="C14206" s="63" t="s">
        <v>8220</v>
      </c>
      <c r="D14206" s="63" t="s">
        <v>8221</v>
      </c>
      <c r="E14206" s="64">
        <v>0</v>
      </c>
      <c r="F14206" s="64">
        <v>1</v>
      </c>
      <c r="G14206" s="64">
        <v>0</v>
      </c>
      <c r="H14206" s="64">
        <v>1</v>
      </c>
    </row>
    <row r="14207" spans="1:8" x14ac:dyDescent="0.3">
      <c r="A14207" s="63" t="s">
        <v>14639</v>
      </c>
      <c r="B14207" s="63" t="s">
        <v>14640</v>
      </c>
      <c r="C14207" s="63" t="s">
        <v>4082</v>
      </c>
      <c r="D14207" s="63" t="s">
        <v>4083</v>
      </c>
      <c r="E14207" s="64">
        <v>0</v>
      </c>
      <c r="F14207" s="64">
        <v>0</v>
      </c>
      <c r="G14207" s="64">
        <v>18</v>
      </c>
      <c r="H14207" s="64">
        <v>18</v>
      </c>
    </row>
    <row r="14208" spans="1:8" x14ac:dyDescent="0.3">
      <c r="A14208" s="63" t="s">
        <v>14639</v>
      </c>
      <c r="B14208" s="63" t="s">
        <v>14640</v>
      </c>
      <c r="C14208" s="63" t="s">
        <v>7520</v>
      </c>
      <c r="D14208" s="63" t="s">
        <v>7521</v>
      </c>
      <c r="E14208" s="64">
        <v>0</v>
      </c>
      <c r="F14208" s="64">
        <v>0</v>
      </c>
      <c r="G14208" s="64">
        <v>1</v>
      </c>
      <c r="H14208" s="64">
        <v>1</v>
      </c>
    </row>
    <row r="14209" spans="1:8" x14ac:dyDescent="0.3">
      <c r="A14209" s="63" t="s">
        <v>14639</v>
      </c>
      <c r="B14209" s="63" t="s">
        <v>14640</v>
      </c>
      <c r="C14209" s="63" t="s">
        <v>3269</v>
      </c>
      <c r="D14209" s="63" t="s">
        <v>3270</v>
      </c>
      <c r="E14209" s="64">
        <v>0</v>
      </c>
      <c r="F14209" s="64">
        <v>7</v>
      </c>
      <c r="G14209" s="64">
        <v>72</v>
      </c>
      <c r="H14209" s="64">
        <v>79</v>
      </c>
    </row>
    <row r="14210" spans="1:8" x14ac:dyDescent="0.3">
      <c r="A14210" s="63" t="s">
        <v>14639</v>
      </c>
      <c r="B14210" s="63" t="s">
        <v>14640</v>
      </c>
      <c r="C14210" s="63" t="s">
        <v>3486</v>
      </c>
      <c r="D14210" s="63" t="s">
        <v>3487</v>
      </c>
      <c r="E14210" s="64">
        <v>0</v>
      </c>
      <c r="F14210" s="64">
        <v>0</v>
      </c>
      <c r="G14210" s="64">
        <v>4</v>
      </c>
      <c r="H14210" s="64">
        <v>4</v>
      </c>
    </row>
    <row r="14211" spans="1:8" x14ac:dyDescent="0.3">
      <c r="A14211" s="63" t="s">
        <v>14639</v>
      </c>
      <c r="B14211" s="63" t="s">
        <v>14640</v>
      </c>
      <c r="C14211" s="63" t="s">
        <v>4055</v>
      </c>
      <c r="D14211" s="63" t="s">
        <v>14522</v>
      </c>
      <c r="E14211" s="64">
        <v>0</v>
      </c>
      <c r="F14211" s="64">
        <v>0</v>
      </c>
      <c r="G14211" s="64">
        <v>12</v>
      </c>
      <c r="H14211" s="64">
        <v>12</v>
      </c>
    </row>
    <row r="14212" spans="1:8" x14ac:dyDescent="0.3">
      <c r="A14212" s="63" t="s">
        <v>14639</v>
      </c>
      <c r="B14212" s="63" t="s">
        <v>14640</v>
      </c>
      <c r="C14212" s="63" t="s">
        <v>4711</v>
      </c>
      <c r="D14212" s="63" t="s">
        <v>4712</v>
      </c>
      <c r="E14212" s="64">
        <v>0</v>
      </c>
      <c r="F14212" s="64">
        <v>0</v>
      </c>
      <c r="G14212" s="64">
        <v>2</v>
      </c>
      <c r="H14212" s="64">
        <v>2</v>
      </c>
    </row>
    <row r="14213" spans="1:8" x14ac:dyDescent="0.3">
      <c r="A14213" s="63" t="s">
        <v>14639</v>
      </c>
      <c r="B14213" s="63" t="s">
        <v>14640</v>
      </c>
      <c r="C14213" s="63" t="s">
        <v>3504</v>
      </c>
      <c r="D14213" s="63" t="s">
        <v>14588</v>
      </c>
      <c r="E14213" s="64">
        <v>0</v>
      </c>
      <c r="F14213" s="64">
        <v>0</v>
      </c>
      <c r="G14213" s="64">
        <v>6</v>
      </c>
      <c r="H14213" s="64">
        <v>6</v>
      </c>
    </row>
    <row r="14214" spans="1:8" x14ac:dyDescent="0.3">
      <c r="A14214" s="63" t="s">
        <v>14639</v>
      </c>
      <c r="B14214" s="63" t="s">
        <v>14640</v>
      </c>
      <c r="C14214" s="63" t="s">
        <v>3649</v>
      </c>
      <c r="D14214" s="63" t="s">
        <v>14540</v>
      </c>
      <c r="E14214" s="64">
        <v>0</v>
      </c>
      <c r="F14214" s="64">
        <v>0</v>
      </c>
      <c r="G14214" s="64">
        <v>6</v>
      </c>
      <c r="H14214" s="64">
        <v>6</v>
      </c>
    </row>
    <row r="14215" spans="1:8" x14ac:dyDescent="0.3">
      <c r="A14215" s="63" t="s">
        <v>14639</v>
      </c>
      <c r="B14215" s="63" t="s">
        <v>14640</v>
      </c>
      <c r="C14215" s="63" t="s">
        <v>3893</v>
      </c>
      <c r="D14215" s="63" t="s">
        <v>14589</v>
      </c>
      <c r="E14215" s="64">
        <v>0</v>
      </c>
      <c r="F14215" s="64">
        <v>0</v>
      </c>
      <c r="G14215" s="64">
        <v>8</v>
      </c>
      <c r="H14215" s="64">
        <v>8</v>
      </c>
    </row>
    <row r="14216" spans="1:8" x14ac:dyDescent="0.3">
      <c r="A14216" s="63" t="s">
        <v>14639</v>
      </c>
      <c r="B14216" s="63" t="s">
        <v>14640</v>
      </c>
      <c r="C14216" s="63" t="s">
        <v>3851</v>
      </c>
      <c r="D14216" s="63" t="s">
        <v>3852</v>
      </c>
      <c r="E14216" s="64">
        <v>0</v>
      </c>
      <c r="F14216" s="64">
        <v>2</v>
      </c>
      <c r="G14216" s="64">
        <v>1</v>
      </c>
      <c r="H14216" s="64">
        <v>3</v>
      </c>
    </row>
    <row r="14217" spans="1:8" x14ac:dyDescent="0.3">
      <c r="A14217" s="63" t="s">
        <v>14639</v>
      </c>
      <c r="B14217" s="63" t="s">
        <v>14640</v>
      </c>
      <c r="C14217" s="63" t="s">
        <v>3452</v>
      </c>
      <c r="D14217" s="63" t="s">
        <v>3453</v>
      </c>
      <c r="E14217" s="64">
        <v>1</v>
      </c>
      <c r="F14217" s="64">
        <v>5</v>
      </c>
      <c r="G14217" s="64">
        <v>0</v>
      </c>
      <c r="H14217" s="64">
        <v>5</v>
      </c>
    </row>
    <row r="14218" spans="1:8" x14ac:dyDescent="0.3">
      <c r="A14218" s="63" t="s">
        <v>14639</v>
      </c>
      <c r="B14218" s="63" t="s">
        <v>14640</v>
      </c>
      <c r="C14218" s="63" t="s">
        <v>3622</v>
      </c>
      <c r="D14218" s="63" t="s">
        <v>1872</v>
      </c>
      <c r="E14218" s="64">
        <v>0</v>
      </c>
      <c r="F14218" s="64">
        <v>3</v>
      </c>
      <c r="G14218" s="64">
        <v>0</v>
      </c>
      <c r="H14218" s="64">
        <v>3</v>
      </c>
    </row>
    <row r="14219" spans="1:8" x14ac:dyDescent="0.3">
      <c r="A14219" s="63" t="s">
        <v>14639</v>
      </c>
      <c r="B14219" s="63" t="s">
        <v>14640</v>
      </c>
      <c r="C14219" s="63" t="s">
        <v>4001</v>
      </c>
      <c r="D14219" s="63" t="s">
        <v>4002</v>
      </c>
      <c r="E14219" s="64">
        <v>0</v>
      </c>
      <c r="F14219" s="64">
        <v>3</v>
      </c>
      <c r="G14219" s="64">
        <v>2</v>
      </c>
      <c r="H14219" s="64">
        <v>5</v>
      </c>
    </row>
    <row r="14220" spans="1:8" x14ac:dyDescent="0.3">
      <c r="A14220" s="63" t="s">
        <v>14639</v>
      </c>
      <c r="B14220" s="63" t="s">
        <v>14640</v>
      </c>
      <c r="C14220" s="63" t="s">
        <v>3513</v>
      </c>
      <c r="D14220" s="63" t="s">
        <v>14590</v>
      </c>
      <c r="E14220" s="64">
        <v>0</v>
      </c>
      <c r="F14220" s="64">
        <v>0</v>
      </c>
      <c r="G14220" s="64">
        <v>63</v>
      </c>
      <c r="H14220" s="64">
        <v>63</v>
      </c>
    </row>
    <row r="14221" spans="1:8" x14ac:dyDescent="0.3">
      <c r="A14221" s="63" t="s">
        <v>14639</v>
      </c>
      <c r="B14221" s="63" t="s">
        <v>14640</v>
      </c>
      <c r="C14221" s="63" t="s">
        <v>3795</v>
      </c>
      <c r="D14221" s="63" t="s">
        <v>3796</v>
      </c>
      <c r="E14221" s="64">
        <v>2</v>
      </c>
      <c r="F14221" s="64">
        <v>3</v>
      </c>
      <c r="G14221" s="64">
        <v>0</v>
      </c>
      <c r="H14221" s="64">
        <v>3</v>
      </c>
    </row>
    <row r="14222" spans="1:8" x14ac:dyDescent="0.3">
      <c r="A14222" s="63" t="s">
        <v>14639</v>
      </c>
      <c r="B14222" s="63" t="s">
        <v>14640</v>
      </c>
      <c r="C14222" s="63" t="s">
        <v>4687</v>
      </c>
      <c r="D14222" s="63" t="s">
        <v>4688</v>
      </c>
      <c r="E14222" s="64">
        <v>0</v>
      </c>
      <c r="F14222" s="64">
        <v>0</v>
      </c>
      <c r="G14222" s="64">
        <v>1</v>
      </c>
      <c r="H14222" s="64">
        <v>1</v>
      </c>
    </row>
    <row r="14223" spans="1:8" x14ac:dyDescent="0.3">
      <c r="A14223" s="63" t="s">
        <v>14639</v>
      </c>
      <c r="B14223" s="63" t="s">
        <v>14640</v>
      </c>
      <c r="C14223" s="63" t="s">
        <v>3247</v>
      </c>
      <c r="D14223" s="63" t="s">
        <v>3248</v>
      </c>
      <c r="E14223" s="64">
        <v>0</v>
      </c>
      <c r="F14223" s="64">
        <v>0</v>
      </c>
      <c r="G14223" s="64">
        <v>22</v>
      </c>
      <c r="H14223" s="64">
        <v>22</v>
      </c>
    </row>
    <row r="14224" spans="1:8" x14ac:dyDescent="0.3">
      <c r="A14224" s="63" t="s">
        <v>14639</v>
      </c>
      <c r="B14224" s="63" t="s">
        <v>14640</v>
      </c>
      <c r="C14224" s="63" t="s">
        <v>8103</v>
      </c>
      <c r="D14224" s="63" t="s">
        <v>8104</v>
      </c>
      <c r="E14224" s="64">
        <v>0</v>
      </c>
      <c r="F14224" s="64">
        <v>0</v>
      </c>
      <c r="G14224" s="64">
        <v>2</v>
      </c>
      <c r="H14224" s="64">
        <v>2</v>
      </c>
    </row>
    <row r="14225" spans="1:8" x14ac:dyDescent="0.3">
      <c r="A14225" s="63" t="s">
        <v>14639</v>
      </c>
      <c r="B14225" s="63" t="s">
        <v>14640</v>
      </c>
      <c r="C14225" s="63" t="s">
        <v>3508</v>
      </c>
      <c r="D14225" s="63" t="s">
        <v>3485</v>
      </c>
      <c r="E14225" s="64">
        <v>0</v>
      </c>
      <c r="F14225" s="64">
        <v>23</v>
      </c>
      <c r="G14225" s="64">
        <v>13</v>
      </c>
      <c r="H14225" s="64">
        <v>36</v>
      </c>
    </row>
    <row r="14226" spans="1:8" x14ac:dyDescent="0.3">
      <c r="A14226" s="63" t="s">
        <v>14639</v>
      </c>
      <c r="B14226" s="63" t="s">
        <v>14640</v>
      </c>
      <c r="C14226" s="63" t="s">
        <v>3484</v>
      </c>
      <c r="D14226" s="63" t="s">
        <v>3485</v>
      </c>
      <c r="E14226" s="64">
        <v>0</v>
      </c>
      <c r="F14226" s="64">
        <v>5</v>
      </c>
      <c r="G14226" s="64">
        <v>0</v>
      </c>
      <c r="H14226" s="64">
        <v>5</v>
      </c>
    </row>
    <row r="14227" spans="1:8" x14ac:dyDescent="0.3">
      <c r="A14227" s="63" t="s">
        <v>14639</v>
      </c>
      <c r="B14227" s="63" t="s">
        <v>14640</v>
      </c>
      <c r="C14227" s="63" t="s">
        <v>3895</v>
      </c>
      <c r="D14227" s="63" t="s">
        <v>3896</v>
      </c>
      <c r="E14227" s="64">
        <v>0</v>
      </c>
      <c r="F14227" s="64">
        <v>3</v>
      </c>
      <c r="G14227" s="64">
        <v>0</v>
      </c>
      <c r="H14227" s="64">
        <v>3</v>
      </c>
    </row>
    <row r="14228" spans="1:8" x14ac:dyDescent="0.3">
      <c r="A14228" s="63" t="s">
        <v>14639</v>
      </c>
      <c r="B14228" s="63" t="s">
        <v>14640</v>
      </c>
      <c r="C14228" s="63" t="s">
        <v>12227</v>
      </c>
      <c r="D14228" s="63" t="s">
        <v>12228</v>
      </c>
      <c r="E14228" s="64">
        <v>0</v>
      </c>
      <c r="F14228" s="64">
        <v>0</v>
      </c>
      <c r="G14228" s="64">
        <v>1</v>
      </c>
      <c r="H14228" s="64">
        <v>1</v>
      </c>
    </row>
    <row r="14229" spans="1:8" x14ac:dyDescent="0.3">
      <c r="A14229" s="63" t="s">
        <v>14639</v>
      </c>
      <c r="B14229" s="63" t="s">
        <v>14640</v>
      </c>
      <c r="C14229" s="63" t="s">
        <v>3932</v>
      </c>
      <c r="D14229" s="63" t="s">
        <v>14523</v>
      </c>
      <c r="E14229" s="64">
        <v>0</v>
      </c>
      <c r="F14229" s="64">
        <v>0</v>
      </c>
      <c r="G14229" s="64">
        <v>1</v>
      </c>
      <c r="H14229" s="64">
        <v>1</v>
      </c>
    </row>
    <row r="14230" spans="1:8" x14ac:dyDescent="0.3">
      <c r="A14230" s="63" t="s">
        <v>14639</v>
      </c>
      <c r="B14230" s="63" t="s">
        <v>14640</v>
      </c>
      <c r="C14230" s="63" t="s">
        <v>3612</v>
      </c>
      <c r="D14230" s="63" t="s">
        <v>14545</v>
      </c>
      <c r="E14230" s="64">
        <v>0</v>
      </c>
      <c r="F14230" s="64">
        <v>3</v>
      </c>
      <c r="G14230" s="64">
        <v>2</v>
      </c>
      <c r="H14230" s="64">
        <v>5</v>
      </c>
    </row>
    <row r="14231" spans="1:8" x14ac:dyDescent="0.3">
      <c r="A14231" s="63" t="s">
        <v>14639</v>
      </c>
      <c r="B14231" s="63" t="s">
        <v>14640</v>
      </c>
      <c r="C14231" s="63" t="s">
        <v>3563</v>
      </c>
      <c r="D14231" s="63" t="s">
        <v>14546</v>
      </c>
      <c r="E14231" s="64">
        <v>5</v>
      </c>
      <c r="F14231" s="64">
        <v>20</v>
      </c>
      <c r="G14231" s="64">
        <v>10</v>
      </c>
      <c r="H14231" s="64">
        <v>30</v>
      </c>
    </row>
    <row r="14232" spans="1:8" x14ac:dyDescent="0.3">
      <c r="A14232" s="63" t="s">
        <v>14639</v>
      </c>
      <c r="B14232" s="63" t="s">
        <v>14640</v>
      </c>
      <c r="C14232" s="63" t="s">
        <v>11949</v>
      </c>
      <c r="D14232" s="63" t="s">
        <v>14526</v>
      </c>
      <c r="E14232" s="64">
        <v>0</v>
      </c>
      <c r="F14232" s="64">
        <v>0</v>
      </c>
      <c r="G14232" s="64">
        <v>2</v>
      </c>
      <c r="H14232" s="64">
        <v>2</v>
      </c>
    </row>
    <row r="14233" spans="1:8" x14ac:dyDescent="0.3">
      <c r="A14233" s="63" t="s">
        <v>14639</v>
      </c>
      <c r="B14233" s="63" t="s">
        <v>14640</v>
      </c>
      <c r="C14233" s="63" t="s">
        <v>3785</v>
      </c>
      <c r="D14233" s="63" t="s">
        <v>14527</v>
      </c>
      <c r="E14233" s="64">
        <v>0</v>
      </c>
      <c r="F14233" s="64">
        <v>2</v>
      </c>
      <c r="G14233" s="64">
        <v>0</v>
      </c>
      <c r="H14233" s="64">
        <v>2</v>
      </c>
    </row>
    <row r="14234" spans="1:8" x14ac:dyDescent="0.3">
      <c r="A14234" s="63" t="s">
        <v>14639</v>
      </c>
      <c r="B14234" s="63" t="s">
        <v>14640</v>
      </c>
      <c r="C14234" s="63" t="s">
        <v>4033</v>
      </c>
      <c r="D14234" s="63" t="s">
        <v>14529</v>
      </c>
      <c r="E14234" s="64">
        <v>0</v>
      </c>
      <c r="F14234" s="64">
        <v>0</v>
      </c>
      <c r="G14234" s="64">
        <v>2</v>
      </c>
      <c r="H14234" s="64">
        <v>2</v>
      </c>
    </row>
    <row r="14235" spans="1:8" x14ac:dyDescent="0.3">
      <c r="A14235" s="63" t="s">
        <v>14639</v>
      </c>
      <c r="B14235" s="63" t="s">
        <v>14640</v>
      </c>
      <c r="C14235" s="63" t="s">
        <v>8210</v>
      </c>
      <c r="D14235" s="63" t="s">
        <v>14532</v>
      </c>
      <c r="E14235" s="64">
        <v>0</v>
      </c>
      <c r="F14235" s="64">
        <v>0</v>
      </c>
      <c r="G14235" s="64">
        <v>2</v>
      </c>
      <c r="H14235" s="64">
        <v>2</v>
      </c>
    </row>
    <row r="14236" spans="1:8" x14ac:dyDescent="0.3">
      <c r="A14236" s="63" t="s">
        <v>14639</v>
      </c>
      <c r="B14236" s="63" t="s">
        <v>14640</v>
      </c>
      <c r="C14236" s="63" t="s">
        <v>3565</v>
      </c>
      <c r="D14236" s="63" t="s">
        <v>565</v>
      </c>
      <c r="E14236" s="64">
        <v>0</v>
      </c>
      <c r="F14236" s="64">
        <v>12</v>
      </c>
      <c r="G14236" s="64">
        <v>1</v>
      </c>
      <c r="H14236" s="64">
        <v>13</v>
      </c>
    </row>
    <row r="14237" spans="1:8" x14ac:dyDescent="0.3">
      <c r="A14237" s="63" t="s">
        <v>14639</v>
      </c>
      <c r="B14237" s="63" t="s">
        <v>14640</v>
      </c>
      <c r="C14237" s="63" t="s">
        <v>3271</v>
      </c>
      <c r="D14237" s="63" t="s">
        <v>14548</v>
      </c>
      <c r="E14237" s="64">
        <v>0</v>
      </c>
      <c r="F14237" s="64">
        <v>5</v>
      </c>
      <c r="G14237" s="64">
        <v>3</v>
      </c>
      <c r="H14237" s="64">
        <v>8</v>
      </c>
    </row>
    <row r="14238" spans="1:8" x14ac:dyDescent="0.3">
      <c r="A14238" s="63" t="s">
        <v>14639</v>
      </c>
      <c r="B14238" s="63" t="s">
        <v>14640</v>
      </c>
      <c r="C14238" s="63" t="s">
        <v>3863</v>
      </c>
      <c r="D14238" s="63" t="s">
        <v>14206</v>
      </c>
      <c r="E14238" s="64">
        <v>0</v>
      </c>
      <c r="F14238" s="64">
        <v>0</v>
      </c>
      <c r="G14238" s="64">
        <v>1</v>
      </c>
      <c r="H14238" s="64">
        <v>1</v>
      </c>
    </row>
    <row r="14239" spans="1:8" x14ac:dyDescent="0.3">
      <c r="A14239" s="63" t="s">
        <v>14639</v>
      </c>
      <c r="B14239" s="63" t="s">
        <v>14640</v>
      </c>
      <c r="C14239" s="63" t="s">
        <v>3864</v>
      </c>
      <c r="D14239" s="63" t="s">
        <v>13990</v>
      </c>
      <c r="E14239" s="64">
        <v>0</v>
      </c>
      <c r="F14239" s="64">
        <v>0</v>
      </c>
      <c r="G14239" s="64">
        <v>13</v>
      </c>
      <c r="H14239" s="64">
        <v>13</v>
      </c>
    </row>
    <row r="14240" spans="1:8" x14ac:dyDescent="0.3">
      <c r="A14240" s="63" t="s">
        <v>14639</v>
      </c>
      <c r="B14240" s="63" t="s">
        <v>14640</v>
      </c>
      <c r="C14240" s="63" t="s">
        <v>3482</v>
      </c>
      <c r="D14240" s="63" t="s">
        <v>3483</v>
      </c>
      <c r="E14240" s="64">
        <v>0</v>
      </c>
      <c r="F14240" s="64">
        <v>0</v>
      </c>
      <c r="G14240" s="64">
        <v>20</v>
      </c>
      <c r="H14240" s="64">
        <v>20</v>
      </c>
    </row>
    <row r="14241" spans="1:8" x14ac:dyDescent="0.3">
      <c r="A14241" s="63" t="s">
        <v>14639</v>
      </c>
      <c r="B14241" s="63" t="s">
        <v>14640</v>
      </c>
      <c r="C14241" s="63" t="s">
        <v>8385</v>
      </c>
      <c r="D14241" s="63" t="s">
        <v>8386</v>
      </c>
      <c r="E14241" s="64">
        <v>0</v>
      </c>
      <c r="F14241" s="64">
        <v>0</v>
      </c>
      <c r="G14241" s="64">
        <v>1</v>
      </c>
      <c r="H14241" s="64">
        <v>1</v>
      </c>
    </row>
    <row r="14242" spans="1:8" x14ac:dyDescent="0.3">
      <c r="A14242" s="63" t="s">
        <v>14639</v>
      </c>
      <c r="B14242" s="63" t="s">
        <v>14640</v>
      </c>
      <c r="C14242" s="63" t="s">
        <v>8391</v>
      </c>
      <c r="D14242" s="63" t="s">
        <v>8392</v>
      </c>
      <c r="E14242" s="64">
        <v>0</v>
      </c>
      <c r="F14242" s="64">
        <v>2</v>
      </c>
      <c r="G14242" s="64">
        <v>4</v>
      </c>
      <c r="H14242" s="64">
        <v>6</v>
      </c>
    </row>
    <row r="14243" spans="1:8" x14ac:dyDescent="0.3">
      <c r="A14243" s="63" t="s">
        <v>14639</v>
      </c>
      <c r="B14243" s="63" t="s">
        <v>14640</v>
      </c>
      <c r="C14243" s="63" t="s">
        <v>3651</v>
      </c>
      <c r="D14243" s="63" t="s">
        <v>3652</v>
      </c>
      <c r="E14243" s="64">
        <v>0</v>
      </c>
      <c r="F14243" s="64">
        <v>4</v>
      </c>
      <c r="G14243" s="64">
        <v>2</v>
      </c>
      <c r="H14243" s="64">
        <v>6</v>
      </c>
    </row>
    <row r="14244" spans="1:8" x14ac:dyDescent="0.3">
      <c r="A14244" s="63" t="s">
        <v>14639</v>
      </c>
      <c r="B14244" s="63" t="s">
        <v>14640</v>
      </c>
      <c r="C14244" s="63" t="s">
        <v>3566</v>
      </c>
      <c r="D14244" s="63" t="s">
        <v>3567</v>
      </c>
      <c r="E14244" s="64">
        <v>2</v>
      </c>
      <c r="F14244" s="64">
        <v>3</v>
      </c>
      <c r="G14244" s="64">
        <v>10</v>
      </c>
      <c r="H14244" s="64">
        <v>13</v>
      </c>
    </row>
    <row r="14245" spans="1:8" x14ac:dyDescent="0.3">
      <c r="A14245" s="63" t="s">
        <v>14639</v>
      </c>
      <c r="B14245" s="63" t="s">
        <v>14640</v>
      </c>
      <c r="C14245" s="63" t="s">
        <v>3789</v>
      </c>
      <c r="D14245" s="63" t="s">
        <v>3790</v>
      </c>
      <c r="E14245" s="64">
        <v>0</v>
      </c>
      <c r="F14245" s="64">
        <v>0</v>
      </c>
      <c r="G14245" s="64">
        <v>1</v>
      </c>
      <c r="H14245" s="64">
        <v>1</v>
      </c>
    </row>
    <row r="14246" spans="1:8" x14ac:dyDescent="0.3">
      <c r="A14246" s="63" t="s">
        <v>14639</v>
      </c>
      <c r="B14246" s="63" t="s">
        <v>14640</v>
      </c>
      <c r="C14246" s="63" t="s">
        <v>8218</v>
      </c>
      <c r="D14246" s="63" t="s">
        <v>8219</v>
      </c>
      <c r="E14246" s="64">
        <v>0</v>
      </c>
      <c r="F14246" s="64">
        <v>2</v>
      </c>
      <c r="G14246" s="64">
        <v>0</v>
      </c>
      <c r="H14246" s="64">
        <v>2</v>
      </c>
    </row>
    <row r="14247" spans="1:8" x14ac:dyDescent="0.3">
      <c r="A14247" s="63" t="s">
        <v>14639</v>
      </c>
      <c r="B14247" s="63" t="s">
        <v>14640</v>
      </c>
      <c r="C14247" s="63" t="s">
        <v>8214</v>
      </c>
      <c r="D14247" s="63" t="s">
        <v>8215</v>
      </c>
      <c r="E14247" s="64">
        <v>13</v>
      </c>
      <c r="F14247" s="64">
        <v>91</v>
      </c>
      <c r="G14247" s="64">
        <v>24</v>
      </c>
      <c r="H14247" s="64">
        <v>115</v>
      </c>
    </row>
    <row r="14248" spans="1:8" x14ac:dyDescent="0.3">
      <c r="A14248" s="63" t="s">
        <v>14639</v>
      </c>
      <c r="B14248" s="63" t="s">
        <v>14640</v>
      </c>
      <c r="C14248" s="63" t="s">
        <v>8113</v>
      </c>
      <c r="D14248" s="63" t="s">
        <v>8114</v>
      </c>
      <c r="E14248" s="64">
        <v>0</v>
      </c>
      <c r="F14248" s="64">
        <v>6</v>
      </c>
      <c r="G14248" s="64">
        <v>0</v>
      </c>
      <c r="H14248" s="64">
        <v>6</v>
      </c>
    </row>
    <row r="14249" spans="1:8" x14ac:dyDescent="0.3">
      <c r="A14249" s="63" t="s">
        <v>14639</v>
      </c>
      <c r="B14249" s="63" t="s">
        <v>14640</v>
      </c>
      <c r="C14249" s="63" t="s">
        <v>8109</v>
      </c>
      <c r="D14249" s="63" t="s">
        <v>8110</v>
      </c>
      <c r="E14249" s="64">
        <v>0</v>
      </c>
      <c r="F14249" s="64">
        <v>15</v>
      </c>
      <c r="G14249" s="64">
        <v>6</v>
      </c>
      <c r="H14249" s="64">
        <v>21</v>
      </c>
    </row>
    <row r="14250" spans="1:8" x14ac:dyDescent="0.3">
      <c r="A14250" s="63" t="s">
        <v>14639</v>
      </c>
      <c r="B14250" s="63" t="s">
        <v>14640</v>
      </c>
      <c r="C14250" s="63" t="s">
        <v>8377</v>
      </c>
      <c r="D14250" s="63" t="s">
        <v>8378</v>
      </c>
      <c r="E14250" s="64">
        <v>0</v>
      </c>
      <c r="F14250" s="64">
        <v>0</v>
      </c>
      <c r="G14250" s="64">
        <v>1</v>
      </c>
      <c r="H14250" s="64">
        <v>1</v>
      </c>
    </row>
    <row r="14251" spans="1:8" x14ac:dyDescent="0.3">
      <c r="A14251" s="63" t="s">
        <v>14639</v>
      </c>
      <c r="B14251" s="63" t="s">
        <v>14640</v>
      </c>
      <c r="C14251" s="63" t="s">
        <v>8531</v>
      </c>
      <c r="D14251" s="63" t="s">
        <v>8532</v>
      </c>
      <c r="E14251" s="64">
        <v>0</v>
      </c>
      <c r="F14251" s="64">
        <v>1</v>
      </c>
      <c r="G14251" s="64">
        <v>0</v>
      </c>
      <c r="H14251" s="64">
        <v>1</v>
      </c>
    </row>
    <row r="14252" spans="1:8" x14ac:dyDescent="0.3">
      <c r="A14252" s="63" t="s">
        <v>14639</v>
      </c>
      <c r="B14252" s="63" t="s">
        <v>14640</v>
      </c>
      <c r="C14252" s="63" t="s">
        <v>3480</v>
      </c>
      <c r="D14252" s="63" t="s">
        <v>3481</v>
      </c>
      <c r="E14252" s="64">
        <v>4</v>
      </c>
      <c r="F14252" s="64">
        <v>46</v>
      </c>
      <c r="G14252" s="64">
        <v>11</v>
      </c>
      <c r="H14252" s="64">
        <v>57</v>
      </c>
    </row>
    <row r="14253" spans="1:8" x14ac:dyDescent="0.3">
      <c r="A14253" s="63" t="s">
        <v>14639</v>
      </c>
      <c r="B14253" s="63" t="s">
        <v>14640</v>
      </c>
      <c r="C14253" s="63" t="s">
        <v>5171</v>
      </c>
      <c r="D14253" s="63" t="s">
        <v>5172</v>
      </c>
      <c r="E14253" s="64">
        <v>0</v>
      </c>
      <c r="F14253" s="64">
        <v>0</v>
      </c>
      <c r="G14253" s="64">
        <v>6</v>
      </c>
      <c r="H14253" s="64">
        <v>6</v>
      </c>
    </row>
    <row r="14254" spans="1:8" x14ac:dyDescent="0.3">
      <c r="A14254" s="63" t="s">
        <v>14639</v>
      </c>
      <c r="B14254" s="63" t="s">
        <v>14640</v>
      </c>
      <c r="C14254" s="63" t="s">
        <v>8676</v>
      </c>
      <c r="D14254" s="63" t="s">
        <v>14606</v>
      </c>
      <c r="E14254" s="64">
        <v>0</v>
      </c>
      <c r="F14254" s="64">
        <v>0</v>
      </c>
      <c r="G14254" s="64">
        <v>51</v>
      </c>
      <c r="H14254" s="64">
        <v>51</v>
      </c>
    </row>
    <row r="14255" spans="1:8" x14ac:dyDescent="0.3">
      <c r="A14255" s="63" t="s">
        <v>14639</v>
      </c>
      <c r="B14255" s="63" t="s">
        <v>14640</v>
      </c>
      <c r="C14255" s="63" t="s">
        <v>3506</v>
      </c>
      <c r="D14255" s="63" t="s">
        <v>3507</v>
      </c>
      <c r="E14255" s="64">
        <v>0</v>
      </c>
      <c r="F14255" s="64">
        <v>1</v>
      </c>
      <c r="G14255" s="64">
        <v>0</v>
      </c>
      <c r="H14255" s="64">
        <v>1</v>
      </c>
    </row>
    <row r="14256" spans="1:8" x14ac:dyDescent="0.3">
      <c r="A14256" s="63" t="s">
        <v>14639</v>
      </c>
      <c r="B14256" s="63" t="s">
        <v>14640</v>
      </c>
      <c r="C14256" s="63" t="s">
        <v>3421</v>
      </c>
      <c r="D14256" s="63" t="s">
        <v>3422</v>
      </c>
      <c r="E14256" s="64">
        <v>0</v>
      </c>
      <c r="F14256" s="64">
        <v>1</v>
      </c>
      <c r="G14256" s="64">
        <v>0</v>
      </c>
      <c r="H14256" s="64">
        <v>1</v>
      </c>
    </row>
    <row r="14257" spans="1:8" x14ac:dyDescent="0.3">
      <c r="A14257" s="63" t="s">
        <v>14479</v>
      </c>
      <c r="B14257" s="63" t="s">
        <v>14480</v>
      </c>
      <c r="C14257" s="63" t="s">
        <v>2930</v>
      </c>
      <c r="D14257" s="63" t="s">
        <v>2931</v>
      </c>
      <c r="E14257" s="64">
        <v>1</v>
      </c>
      <c r="F14257" s="64">
        <v>0</v>
      </c>
      <c r="G14257" s="64">
        <v>5</v>
      </c>
      <c r="H14257" s="64">
        <v>5</v>
      </c>
    </row>
    <row r="14258" spans="1:8" x14ac:dyDescent="0.3">
      <c r="A14258" s="63" t="s">
        <v>14479</v>
      </c>
      <c r="B14258" s="63" t="s">
        <v>14480</v>
      </c>
      <c r="C14258" s="63" t="s">
        <v>3058</v>
      </c>
      <c r="D14258" s="63" t="s">
        <v>14340</v>
      </c>
      <c r="E14258" s="64">
        <v>0</v>
      </c>
      <c r="F14258" s="64">
        <v>2</v>
      </c>
      <c r="G14258" s="64">
        <v>20</v>
      </c>
      <c r="H14258" s="64">
        <v>22</v>
      </c>
    </row>
    <row r="14259" spans="1:8" x14ac:dyDescent="0.3">
      <c r="A14259" s="63" t="s">
        <v>14479</v>
      </c>
      <c r="B14259" s="63" t="s">
        <v>14480</v>
      </c>
      <c r="C14259" s="63" t="s">
        <v>2725</v>
      </c>
      <c r="D14259" s="63" t="s">
        <v>2726</v>
      </c>
      <c r="E14259" s="64">
        <v>0</v>
      </c>
      <c r="F14259" s="64">
        <v>3</v>
      </c>
      <c r="G14259" s="64">
        <v>0</v>
      </c>
      <c r="H14259" s="64">
        <v>3</v>
      </c>
    </row>
    <row r="14260" spans="1:8" x14ac:dyDescent="0.3">
      <c r="A14260" s="63" t="s">
        <v>14479</v>
      </c>
      <c r="B14260" s="63" t="s">
        <v>14480</v>
      </c>
      <c r="C14260" s="63" t="s">
        <v>2789</v>
      </c>
      <c r="D14260" s="63" t="s">
        <v>2790</v>
      </c>
      <c r="E14260" s="64">
        <v>0</v>
      </c>
      <c r="F14260" s="64">
        <v>2</v>
      </c>
      <c r="G14260" s="64">
        <v>11</v>
      </c>
      <c r="H14260" s="64">
        <v>13</v>
      </c>
    </row>
    <row r="14261" spans="1:8" x14ac:dyDescent="0.3">
      <c r="A14261" s="63" t="s">
        <v>14479</v>
      </c>
      <c r="B14261" s="63" t="s">
        <v>14480</v>
      </c>
      <c r="C14261" s="63" t="s">
        <v>2874</v>
      </c>
      <c r="D14261" s="63" t="s">
        <v>2875</v>
      </c>
      <c r="E14261" s="64">
        <v>0</v>
      </c>
      <c r="F14261" s="64">
        <v>9</v>
      </c>
      <c r="G14261" s="64">
        <v>8</v>
      </c>
      <c r="H14261" s="64">
        <v>17</v>
      </c>
    </row>
    <row r="14262" spans="1:8" x14ac:dyDescent="0.3">
      <c r="A14262" s="63" t="s">
        <v>14479</v>
      </c>
      <c r="B14262" s="63" t="s">
        <v>14480</v>
      </c>
      <c r="C14262" s="63" t="s">
        <v>2702</v>
      </c>
      <c r="D14262" s="63" t="s">
        <v>14467</v>
      </c>
      <c r="E14262" s="64">
        <v>1</v>
      </c>
      <c r="F14262" s="64">
        <v>4</v>
      </c>
      <c r="G14262" s="64">
        <v>1</v>
      </c>
      <c r="H14262" s="64">
        <v>5</v>
      </c>
    </row>
    <row r="14263" spans="1:8" x14ac:dyDescent="0.3">
      <c r="A14263" s="63" t="s">
        <v>14479</v>
      </c>
      <c r="B14263" s="63" t="s">
        <v>14480</v>
      </c>
      <c r="C14263" s="63" t="s">
        <v>2767</v>
      </c>
      <c r="D14263" s="63" t="s">
        <v>2768</v>
      </c>
      <c r="E14263" s="64">
        <v>0</v>
      </c>
      <c r="F14263" s="64">
        <v>3</v>
      </c>
      <c r="G14263" s="64">
        <v>0</v>
      </c>
      <c r="H14263" s="64">
        <v>3</v>
      </c>
    </row>
    <row r="14264" spans="1:8" x14ac:dyDescent="0.3">
      <c r="A14264" s="63" t="s">
        <v>14479</v>
      </c>
      <c r="B14264" s="63" t="s">
        <v>14480</v>
      </c>
      <c r="C14264" s="63" t="s">
        <v>2771</v>
      </c>
      <c r="D14264" s="63" t="s">
        <v>2772</v>
      </c>
      <c r="E14264" s="64">
        <v>2</v>
      </c>
      <c r="F14264" s="64">
        <v>1</v>
      </c>
      <c r="G14264" s="64">
        <v>0</v>
      </c>
      <c r="H14264" s="64">
        <v>1</v>
      </c>
    </row>
    <row r="14265" spans="1:8" x14ac:dyDescent="0.3">
      <c r="A14265" s="63" t="s">
        <v>14479</v>
      </c>
      <c r="B14265" s="63" t="s">
        <v>14480</v>
      </c>
      <c r="C14265" s="63" t="s">
        <v>2706</v>
      </c>
      <c r="D14265" s="63" t="s">
        <v>2707</v>
      </c>
      <c r="E14265" s="64">
        <v>0</v>
      </c>
      <c r="F14265" s="64">
        <v>3</v>
      </c>
      <c r="G14265" s="64">
        <v>2</v>
      </c>
      <c r="H14265" s="64">
        <v>5</v>
      </c>
    </row>
    <row r="14266" spans="1:8" x14ac:dyDescent="0.3">
      <c r="A14266" s="63" t="s">
        <v>14479</v>
      </c>
      <c r="B14266" s="63" t="s">
        <v>14480</v>
      </c>
      <c r="C14266" s="63" t="s">
        <v>3054</v>
      </c>
      <c r="D14266" s="63" t="s">
        <v>3055</v>
      </c>
      <c r="E14266" s="64">
        <v>15</v>
      </c>
      <c r="F14266" s="64">
        <v>11</v>
      </c>
      <c r="G14266" s="64">
        <v>0</v>
      </c>
      <c r="H14266" s="64">
        <v>11</v>
      </c>
    </row>
    <row r="14267" spans="1:8" x14ac:dyDescent="0.3">
      <c r="A14267" s="63" t="s">
        <v>14479</v>
      </c>
      <c r="B14267" s="63" t="s">
        <v>14480</v>
      </c>
      <c r="C14267" s="63" t="s">
        <v>2727</v>
      </c>
      <c r="D14267" s="63" t="s">
        <v>2728</v>
      </c>
      <c r="E14267" s="64">
        <v>0</v>
      </c>
      <c r="F14267" s="64">
        <v>1</v>
      </c>
      <c r="G14267" s="64">
        <v>0</v>
      </c>
      <c r="H14267" s="64">
        <v>1</v>
      </c>
    </row>
    <row r="14268" spans="1:8" x14ac:dyDescent="0.3">
      <c r="A14268" s="63" t="s">
        <v>14479</v>
      </c>
      <c r="B14268" s="63" t="s">
        <v>14480</v>
      </c>
      <c r="C14268" s="63" t="s">
        <v>2696</v>
      </c>
      <c r="D14268" s="63" t="s">
        <v>2697</v>
      </c>
      <c r="E14268" s="64">
        <v>0</v>
      </c>
      <c r="F14268" s="64">
        <v>2</v>
      </c>
      <c r="G14268" s="64">
        <v>29</v>
      </c>
      <c r="H14268" s="64">
        <v>31</v>
      </c>
    </row>
    <row r="14269" spans="1:8" x14ac:dyDescent="0.3">
      <c r="A14269" s="63" t="s">
        <v>14479</v>
      </c>
      <c r="B14269" s="63" t="s">
        <v>14480</v>
      </c>
      <c r="C14269" s="63" t="s">
        <v>2723</v>
      </c>
      <c r="D14269" s="63" t="s">
        <v>2724</v>
      </c>
      <c r="E14269" s="64">
        <v>0</v>
      </c>
      <c r="F14269" s="64">
        <v>1</v>
      </c>
      <c r="G14269" s="64">
        <v>5</v>
      </c>
      <c r="H14269" s="64">
        <v>6</v>
      </c>
    </row>
    <row r="14270" spans="1:8" x14ac:dyDescent="0.3">
      <c r="A14270" s="63" t="s">
        <v>14479</v>
      </c>
      <c r="B14270" s="63" t="s">
        <v>14480</v>
      </c>
      <c r="C14270" s="63" t="s">
        <v>2872</v>
      </c>
      <c r="D14270" s="63" t="s">
        <v>2873</v>
      </c>
      <c r="E14270" s="64">
        <v>0</v>
      </c>
      <c r="F14270" s="64">
        <v>2</v>
      </c>
      <c r="G14270" s="64">
        <v>24</v>
      </c>
      <c r="H14270" s="64">
        <v>26</v>
      </c>
    </row>
    <row r="14271" spans="1:8" x14ac:dyDescent="0.3">
      <c r="A14271" s="63" t="s">
        <v>14479</v>
      </c>
      <c r="B14271" s="63" t="s">
        <v>14480</v>
      </c>
      <c r="C14271" s="63" t="s">
        <v>3142</v>
      </c>
      <c r="D14271" s="63" t="s">
        <v>3143</v>
      </c>
      <c r="E14271" s="64">
        <v>0</v>
      </c>
      <c r="F14271" s="64">
        <v>4</v>
      </c>
      <c r="G14271" s="64">
        <v>0</v>
      </c>
      <c r="H14271" s="64">
        <v>4</v>
      </c>
    </row>
    <row r="14272" spans="1:8" x14ac:dyDescent="0.3">
      <c r="A14272" s="63" t="s">
        <v>14479</v>
      </c>
      <c r="B14272" s="63" t="s">
        <v>14480</v>
      </c>
      <c r="C14272" s="63" t="s">
        <v>2692</v>
      </c>
      <c r="D14272" s="63" t="s">
        <v>2693</v>
      </c>
      <c r="E14272" s="64">
        <v>0</v>
      </c>
      <c r="F14272" s="64">
        <v>3</v>
      </c>
      <c r="G14272" s="64">
        <v>0</v>
      </c>
      <c r="H14272" s="64">
        <v>3</v>
      </c>
    </row>
    <row r="14273" spans="1:9" x14ac:dyDescent="0.3">
      <c r="A14273" s="63" t="s">
        <v>14479</v>
      </c>
      <c r="B14273" s="63" t="s">
        <v>14480</v>
      </c>
      <c r="C14273" s="63" t="s">
        <v>2694</v>
      </c>
      <c r="D14273" s="63" t="s">
        <v>2695</v>
      </c>
      <c r="E14273" s="64">
        <v>0</v>
      </c>
      <c r="F14273" s="64">
        <v>0</v>
      </c>
      <c r="G14273" s="64">
        <v>2</v>
      </c>
      <c r="H14273" s="64">
        <v>2</v>
      </c>
    </row>
    <row r="14274" spans="1:9" x14ac:dyDescent="0.3">
      <c r="A14274" s="63" t="s">
        <v>14479</v>
      </c>
      <c r="B14274" s="63" t="s">
        <v>14480</v>
      </c>
      <c r="C14274" s="63" t="s">
        <v>2904</v>
      </c>
      <c r="D14274" s="63" t="s">
        <v>2905</v>
      </c>
      <c r="E14274" s="64">
        <v>1</v>
      </c>
      <c r="F14274" s="64">
        <v>1</v>
      </c>
      <c r="G14274" s="64">
        <v>0</v>
      </c>
      <c r="H14274" s="64">
        <v>1</v>
      </c>
    </row>
    <row r="14275" spans="1:9" x14ac:dyDescent="0.3">
      <c r="A14275" s="63" t="s">
        <v>14479</v>
      </c>
      <c r="B14275" s="63" t="s">
        <v>14480</v>
      </c>
      <c r="C14275" s="63" t="s">
        <v>2787</v>
      </c>
      <c r="D14275" s="63" t="s">
        <v>2788</v>
      </c>
      <c r="E14275" s="64">
        <v>0</v>
      </c>
      <c r="F14275" s="64">
        <v>1</v>
      </c>
      <c r="G14275" s="64">
        <v>0</v>
      </c>
      <c r="H14275" s="64">
        <v>1</v>
      </c>
    </row>
    <row r="14276" spans="1:9" x14ac:dyDescent="0.3">
      <c r="A14276" s="63" t="s">
        <v>14479</v>
      </c>
      <c r="B14276" s="63" t="s">
        <v>14480</v>
      </c>
      <c r="C14276" s="63" t="s">
        <v>2871</v>
      </c>
      <c r="D14276" s="63" t="s">
        <v>565</v>
      </c>
      <c r="E14276" s="64">
        <v>0</v>
      </c>
      <c r="F14276" s="64">
        <v>1</v>
      </c>
      <c r="G14276" s="64">
        <v>0</v>
      </c>
      <c r="H14276" s="64">
        <v>1</v>
      </c>
    </row>
    <row r="14277" spans="1:9" x14ac:dyDescent="0.3">
      <c r="A14277" s="63" t="s">
        <v>14479</v>
      </c>
      <c r="B14277" s="63" t="s">
        <v>14480</v>
      </c>
      <c r="C14277" s="63" t="s">
        <v>2817</v>
      </c>
      <c r="D14277" s="63" t="s">
        <v>2818</v>
      </c>
      <c r="E14277" s="64">
        <v>48</v>
      </c>
      <c r="F14277" s="64">
        <v>48</v>
      </c>
      <c r="G14277" s="64">
        <v>0</v>
      </c>
      <c r="H14277" s="64">
        <v>48</v>
      </c>
      <c r="I14277" s="65"/>
    </row>
    <row r="14278" spans="1:9" x14ac:dyDescent="0.3">
      <c r="A14278" s="63" t="s">
        <v>14479</v>
      </c>
      <c r="B14278" s="63" t="s">
        <v>14480</v>
      </c>
      <c r="C14278" s="63" t="s">
        <v>3138</v>
      </c>
      <c r="D14278" s="63" t="s">
        <v>14478</v>
      </c>
      <c r="E14278" s="64">
        <v>0</v>
      </c>
      <c r="F14278" s="64">
        <v>2</v>
      </c>
      <c r="G14278" s="64">
        <v>0</v>
      </c>
      <c r="H14278" s="64">
        <v>2</v>
      </c>
    </row>
    <row r="14279" spans="1:9" x14ac:dyDescent="0.3">
      <c r="A14279" s="63" t="s">
        <v>14479</v>
      </c>
      <c r="B14279" s="63" t="s">
        <v>14480</v>
      </c>
      <c r="C14279" s="63" t="s">
        <v>2928</v>
      </c>
      <c r="D14279" s="63" t="s">
        <v>2929</v>
      </c>
      <c r="E14279" s="64">
        <v>2</v>
      </c>
      <c r="F14279" s="64">
        <v>2</v>
      </c>
      <c r="G14279" s="64">
        <v>0</v>
      </c>
      <c r="H14279" s="64">
        <v>2</v>
      </c>
    </row>
    <row r="14280" spans="1:9" x14ac:dyDescent="0.3">
      <c r="A14280" s="63" t="s">
        <v>14479</v>
      </c>
      <c r="B14280" s="63" t="s">
        <v>14480</v>
      </c>
      <c r="C14280" s="63" t="s">
        <v>3146</v>
      </c>
      <c r="D14280" s="63" t="s">
        <v>3147</v>
      </c>
      <c r="E14280" s="64">
        <v>3</v>
      </c>
      <c r="F14280" s="64">
        <v>3</v>
      </c>
      <c r="G14280" s="64">
        <v>0</v>
      </c>
      <c r="H14280" s="64">
        <v>3</v>
      </c>
    </row>
    <row r="14281" spans="1:9" x14ac:dyDescent="0.3">
      <c r="A14281" s="63" t="s">
        <v>14479</v>
      </c>
      <c r="B14281" s="63" t="s">
        <v>14480</v>
      </c>
      <c r="C14281" s="63" t="s">
        <v>2700</v>
      </c>
      <c r="D14281" s="63" t="s">
        <v>14470</v>
      </c>
      <c r="E14281" s="64">
        <v>0</v>
      </c>
      <c r="F14281" s="64">
        <v>5</v>
      </c>
      <c r="G14281" s="64">
        <v>0</v>
      </c>
      <c r="H14281" s="64">
        <v>5</v>
      </c>
    </row>
    <row r="14282" spans="1:9" x14ac:dyDescent="0.3">
      <c r="A14282" s="63" t="s">
        <v>15519</v>
      </c>
      <c r="B14282" s="63" t="s">
        <v>15520</v>
      </c>
      <c r="C14282" s="63" t="s">
        <v>12094</v>
      </c>
      <c r="D14282" s="63" t="s">
        <v>12095</v>
      </c>
      <c r="E14282" s="64">
        <v>6</v>
      </c>
      <c r="F14282" s="64">
        <v>7</v>
      </c>
      <c r="G14282" s="64">
        <v>2</v>
      </c>
      <c r="H14282" s="64">
        <v>9</v>
      </c>
    </row>
    <row r="14283" spans="1:9" x14ac:dyDescent="0.3">
      <c r="A14283" s="63" t="s">
        <v>15519</v>
      </c>
      <c r="B14283" s="63" t="s">
        <v>15520</v>
      </c>
      <c r="C14283" s="63" t="s">
        <v>4057</v>
      </c>
      <c r="D14283" s="63" t="s">
        <v>14521</v>
      </c>
      <c r="E14283" s="64">
        <v>0</v>
      </c>
      <c r="F14283" s="64">
        <v>1</v>
      </c>
      <c r="G14283" s="64">
        <v>0</v>
      </c>
      <c r="H14283" s="64">
        <v>1</v>
      </c>
    </row>
    <row r="14284" spans="1:9" x14ac:dyDescent="0.3">
      <c r="A14284" s="63" t="s">
        <v>15519</v>
      </c>
      <c r="B14284" s="63" t="s">
        <v>15520</v>
      </c>
      <c r="C14284" s="63" t="s">
        <v>3912</v>
      </c>
      <c r="D14284" s="63" t="s">
        <v>3913</v>
      </c>
      <c r="E14284" s="64">
        <v>0</v>
      </c>
      <c r="F14284" s="64">
        <v>6</v>
      </c>
      <c r="G14284" s="64">
        <v>0</v>
      </c>
      <c r="H14284" s="64">
        <v>6</v>
      </c>
    </row>
    <row r="14285" spans="1:9" x14ac:dyDescent="0.3">
      <c r="A14285" s="63" t="s">
        <v>15519</v>
      </c>
      <c r="B14285" s="63" t="s">
        <v>15520</v>
      </c>
      <c r="C14285" s="63" t="s">
        <v>3930</v>
      </c>
      <c r="D14285" s="63" t="s">
        <v>3931</v>
      </c>
      <c r="E14285" s="64">
        <v>0</v>
      </c>
      <c r="F14285" s="64">
        <v>0</v>
      </c>
      <c r="G14285" s="64">
        <v>7</v>
      </c>
      <c r="H14285" s="64">
        <v>7</v>
      </c>
    </row>
    <row r="14286" spans="1:9" x14ac:dyDescent="0.3">
      <c r="A14286" s="63" t="s">
        <v>15519</v>
      </c>
      <c r="B14286" s="63" t="s">
        <v>15520</v>
      </c>
      <c r="C14286" s="63" t="s">
        <v>12006</v>
      </c>
      <c r="D14286" s="63" t="s">
        <v>12007</v>
      </c>
      <c r="E14286" s="64">
        <v>0</v>
      </c>
      <c r="F14286" s="64">
        <v>1</v>
      </c>
      <c r="G14286" s="64">
        <v>0</v>
      </c>
      <c r="H14286" s="64">
        <v>1</v>
      </c>
    </row>
    <row r="14287" spans="1:9" x14ac:dyDescent="0.3">
      <c r="A14287" s="63" t="s">
        <v>15519</v>
      </c>
      <c r="B14287" s="63" t="s">
        <v>15520</v>
      </c>
      <c r="C14287" s="63" t="s">
        <v>3335</v>
      </c>
      <c r="D14287" s="63" t="s">
        <v>3336</v>
      </c>
      <c r="E14287" s="64">
        <v>0</v>
      </c>
      <c r="F14287" s="64">
        <v>0</v>
      </c>
      <c r="G14287" s="64">
        <v>1</v>
      </c>
      <c r="H14287" s="64">
        <v>1</v>
      </c>
    </row>
    <row r="14288" spans="1:9" x14ac:dyDescent="0.3">
      <c r="A14288" s="63" t="s">
        <v>15519</v>
      </c>
      <c r="B14288" s="63" t="s">
        <v>15520</v>
      </c>
      <c r="C14288" s="63" t="s">
        <v>3661</v>
      </c>
      <c r="D14288" s="63" t="s">
        <v>3662</v>
      </c>
      <c r="E14288" s="64">
        <v>0</v>
      </c>
      <c r="F14288" s="64">
        <v>0</v>
      </c>
      <c r="G14288" s="64">
        <v>2</v>
      </c>
      <c r="H14288" s="64">
        <v>2</v>
      </c>
    </row>
    <row r="14289" spans="1:8" x14ac:dyDescent="0.3">
      <c r="A14289" s="63" t="s">
        <v>15519</v>
      </c>
      <c r="B14289" s="63" t="s">
        <v>15520</v>
      </c>
      <c r="C14289" s="63" t="s">
        <v>3269</v>
      </c>
      <c r="D14289" s="63" t="s">
        <v>3270</v>
      </c>
      <c r="E14289" s="64">
        <v>0</v>
      </c>
      <c r="F14289" s="64">
        <v>0</v>
      </c>
      <c r="G14289" s="64">
        <v>3</v>
      </c>
      <c r="H14289" s="64">
        <v>3</v>
      </c>
    </row>
    <row r="14290" spans="1:8" x14ac:dyDescent="0.3">
      <c r="A14290" s="63" t="s">
        <v>15519</v>
      </c>
      <c r="B14290" s="63" t="s">
        <v>15520</v>
      </c>
      <c r="C14290" s="63" t="s">
        <v>11462</v>
      </c>
      <c r="D14290" s="63" t="s">
        <v>14716</v>
      </c>
      <c r="E14290" s="64">
        <v>1</v>
      </c>
      <c r="F14290" s="64">
        <v>3</v>
      </c>
      <c r="G14290" s="64">
        <v>0</v>
      </c>
      <c r="H14290" s="64">
        <v>3</v>
      </c>
    </row>
    <row r="14291" spans="1:8" x14ac:dyDescent="0.3">
      <c r="A14291" s="63" t="s">
        <v>15519</v>
      </c>
      <c r="B14291" s="63" t="s">
        <v>15520</v>
      </c>
      <c r="C14291" s="63" t="s">
        <v>12127</v>
      </c>
      <c r="D14291" s="63" t="s">
        <v>12128</v>
      </c>
      <c r="E14291" s="64">
        <v>0</v>
      </c>
      <c r="F14291" s="64">
        <v>1</v>
      </c>
      <c r="G14291" s="64">
        <v>0</v>
      </c>
      <c r="H14291" s="64">
        <v>1</v>
      </c>
    </row>
    <row r="14292" spans="1:8" x14ac:dyDescent="0.3">
      <c r="A14292" s="63" t="s">
        <v>15519</v>
      </c>
      <c r="B14292" s="63" t="s">
        <v>15520</v>
      </c>
      <c r="C14292" s="63" t="s">
        <v>12091</v>
      </c>
      <c r="D14292" s="63" t="s">
        <v>3453</v>
      </c>
      <c r="E14292" s="64">
        <v>17</v>
      </c>
      <c r="F14292" s="64">
        <v>13</v>
      </c>
      <c r="G14292" s="64">
        <v>2</v>
      </c>
      <c r="H14292" s="64">
        <v>15</v>
      </c>
    </row>
    <row r="14293" spans="1:8" x14ac:dyDescent="0.3">
      <c r="A14293" s="63" t="s">
        <v>15519</v>
      </c>
      <c r="B14293" s="63" t="s">
        <v>15520</v>
      </c>
      <c r="C14293" s="63" t="s">
        <v>11931</v>
      </c>
      <c r="D14293" s="63" t="s">
        <v>14570</v>
      </c>
      <c r="E14293" s="64">
        <v>0</v>
      </c>
      <c r="F14293" s="64">
        <v>0</v>
      </c>
      <c r="G14293" s="64">
        <v>1</v>
      </c>
      <c r="H14293" s="64">
        <v>1</v>
      </c>
    </row>
    <row r="14294" spans="1:8" x14ac:dyDescent="0.3">
      <c r="A14294" s="63" t="s">
        <v>15519</v>
      </c>
      <c r="B14294" s="63" t="s">
        <v>15520</v>
      </c>
      <c r="C14294" s="63" t="s">
        <v>12227</v>
      </c>
      <c r="D14294" s="63" t="s">
        <v>12228</v>
      </c>
      <c r="E14294" s="64">
        <v>0</v>
      </c>
      <c r="F14294" s="64">
        <v>2</v>
      </c>
      <c r="G14294" s="64">
        <v>2</v>
      </c>
      <c r="H14294" s="64">
        <v>4</v>
      </c>
    </row>
    <row r="14295" spans="1:8" x14ac:dyDescent="0.3">
      <c r="A14295" s="63" t="s">
        <v>15519</v>
      </c>
      <c r="B14295" s="63" t="s">
        <v>15520</v>
      </c>
      <c r="C14295" s="63" t="s">
        <v>11949</v>
      </c>
      <c r="D14295" s="63" t="s">
        <v>14526</v>
      </c>
      <c r="E14295" s="64">
        <v>0</v>
      </c>
      <c r="F14295" s="64">
        <v>0</v>
      </c>
      <c r="G14295" s="64">
        <v>30</v>
      </c>
      <c r="H14295" s="64">
        <v>30</v>
      </c>
    </row>
    <row r="14296" spans="1:8" x14ac:dyDescent="0.3">
      <c r="A14296" s="63" t="s">
        <v>15519</v>
      </c>
      <c r="B14296" s="63" t="s">
        <v>15520</v>
      </c>
      <c r="C14296" s="63" t="s">
        <v>11505</v>
      </c>
      <c r="D14296" s="63" t="s">
        <v>14977</v>
      </c>
      <c r="E14296" s="64">
        <v>0</v>
      </c>
      <c r="F14296" s="64">
        <v>7</v>
      </c>
      <c r="G14296" s="64">
        <v>0</v>
      </c>
      <c r="H14296" s="64">
        <v>7</v>
      </c>
    </row>
    <row r="14297" spans="1:8" x14ac:dyDescent="0.3">
      <c r="A14297" s="63" t="s">
        <v>15519</v>
      </c>
      <c r="B14297" s="63" t="s">
        <v>15520</v>
      </c>
      <c r="C14297" s="63" t="s">
        <v>3359</v>
      </c>
      <c r="D14297" s="63" t="s">
        <v>14531</v>
      </c>
      <c r="E14297" s="64">
        <v>0</v>
      </c>
      <c r="F14297" s="64">
        <v>1</v>
      </c>
      <c r="G14297" s="64">
        <v>0</v>
      </c>
      <c r="H14297" s="64">
        <v>1</v>
      </c>
    </row>
    <row r="14298" spans="1:8" x14ac:dyDescent="0.3">
      <c r="A14298" s="63" t="s">
        <v>15519</v>
      </c>
      <c r="B14298" s="63" t="s">
        <v>15520</v>
      </c>
      <c r="C14298" s="63" t="s">
        <v>12092</v>
      </c>
      <c r="D14298" s="63" t="s">
        <v>14566</v>
      </c>
      <c r="E14298" s="64">
        <v>0</v>
      </c>
      <c r="F14298" s="64">
        <v>0</v>
      </c>
      <c r="G14298" s="64">
        <v>46</v>
      </c>
      <c r="H14298" s="64">
        <v>46</v>
      </c>
    </row>
    <row r="14299" spans="1:8" x14ac:dyDescent="0.3">
      <c r="A14299" s="63" t="s">
        <v>15519</v>
      </c>
      <c r="B14299" s="63" t="s">
        <v>15520</v>
      </c>
      <c r="C14299" s="63" t="s">
        <v>12005</v>
      </c>
      <c r="D14299" s="63" t="s">
        <v>14162</v>
      </c>
      <c r="E14299" s="64">
        <v>1</v>
      </c>
      <c r="F14299" s="64">
        <v>1</v>
      </c>
      <c r="G14299" s="64">
        <v>3</v>
      </c>
      <c r="H14299" s="64">
        <v>4</v>
      </c>
    </row>
    <row r="14300" spans="1:8" x14ac:dyDescent="0.3">
      <c r="A14300" s="63" t="s">
        <v>15519</v>
      </c>
      <c r="B14300" s="63" t="s">
        <v>15520</v>
      </c>
      <c r="C14300" s="63" t="s">
        <v>11975</v>
      </c>
      <c r="D14300" s="63" t="s">
        <v>14448</v>
      </c>
      <c r="E14300" s="64">
        <v>2</v>
      </c>
      <c r="F14300" s="64">
        <v>8</v>
      </c>
      <c r="G14300" s="64">
        <v>0</v>
      </c>
      <c r="H14300" s="64">
        <v>8</v>
      </c>
    </row>
    <row r="14301" spans="1:8" x14ac:dyDescent="0.3">
      <c r="A14301" s="63" t="s">
        <v>15519</v>
      </c>
      <c r="B14301" s="63" t="s">
        <v>15520</v>
      </c>
      <c r="C14301" s="63" t="s">
        <v>11891</v>
      </c>
      <c r="D14301" s="63" t="s">
        <v>14558</v>
      </c>
      <c r="E14301" s="64">
        <v>0</v>
      </c>
      <c r="F14301" s="64">
        <v>0</v>
      </c>
      <c r="G14301" s="64">
        <v>1</v>
      </c>
      <c r="H14301" s="64">
        <v>1</v>
      </c>
    </row>
    <row r="14302" spans="1:8" x14ac:dyDescent="0.3">
      <c r="A14302" s="63" t="s">
        <v>15519</v>
      </c>
      <c r="B14302" s="63" t="s">
        <v>15520</v>
      </c>
      <c r="C14302" s="63" t="s">
        <v>1253</v>
      </c>
      <c r="D14302" s="63" t="s">
        <v>1254</v>
      </c>
      <c r="E14302" s="64">
        <v>0</v>
      </c>
      <c r="F14302" s="64">
        <v>0</v>
      </c>
      <c r="G14302" s="64">
        <v>1</v>
      </c>
      <c r="H14302" s="64">
        <v>1</v>
      </c>
    </row>
    <row r="14303" spans="1:8" x14ac:dyDescent="0.3">
      <c r="A14303" s="63" t="s">
        <v>15615</v>
      </c>
      <c r="B14303" s="63" t="s">
        <v>15616</v>
      </c>
      <c r="C14303" s="63" t="s">
        <v>13843</v>
      </c>
      <c r="D14303" s="63" t="s">
        <v>13843</v>
      </c>
      <c r="E14303" s="68"/>
      <c r="F14303" s="68"/>
      <c r="G14303" s="68"/>
      <c r="H14303" s="68"/>
    </row>
    <row r="14304" spans="1:8" x14ac:dyDescent="0.3">
      <c r="A14304" s="63" t="s">
        <v>14274</v>
      </c>
      <c r="B14304" s="63" t="s">
        <v>14275</v>
      </c>
      <c r="C14304" s="63" t="s">
        <v>1526</v>
      </c>
      <c r="D14304" s="63" t="s">
        <v>1527</v>
      </c>
      <c r="E14304" s="64">
        <v>0</v>
      </c>
      <c r="F14304" s="64">
        <v>2</v>
      </c>
      <c r="G14304" s="64">
        <v>0</v>
      </c>
      <c r="H14304" s="64">
        <v>2</v>
      </c>
    </row>
    <row r="14305" spans="1:8" x14ac:dyDescent="0.3">
      <c r="A14305" s="63" t="s">
        <v>14274</v>
      </c>
      <c r="B14305" s="63" t="s">
        <v>14275</v>
      </c>
      <c r="C14305" s="63" t="s">
        <v>1650</v>
      </c>
      <c r="D14305" s="63" t="s">
        <v>1651</v>
      </c>
      <c r="E14305" s="64">
        <v>0</v>
      </c>
      <c r="F14305" s="64">
        <v>0</v>
      </c>
      <c r="G14305" s="64">
        <v>20</v>
      </c>
      <c r="H14305" s="64">
        <v>20</v>
      </c>
    </row>
    <row r="14306" spans="1:8" x14ac:dyDescent="0.3">
      <c r="A14306" s="63" t="s">
        <v>14274</v>
      </c>
      <c r="B14306" s="63" t="s">
        <v>14275</v>
      </c>
      <c r="C14306" s="63" t="s">
        <v>1442</v>
      </c>
      <c r="D14306" s="63" t="s">
        <v>1443</v>
      </c>
      <c r="E14306" s="64">
        <v>0</v>
      </c>
      <c r="F14306" s="64">
        <v>0</v>
      </c>
      <c r="G14306" s="64">
        <v>19</v>
      </c>
      <c r="H14306" s="64">
        <v>19</v>
      </c>
    </row>
    <row r="14307" spans="1:8" x14ac:dyDescent="0.3">
      <c r="A14307" s="63" t="s">
        <v>14274</v>
      </c>
      <c r="B14307" s="63" t="s">
        <v>14275</v>
      </c>
      <c r="C14307" s="63" t="s">
        <v>1672</v>
      </c>
      <c r="D14307" s="63" t="s">
        <v>1673</v>
      </c>
      <c r="E14307" s="64">
        <v>0</v>
      </c>
      <c r="F14307" s="64">
        <v>0</v>
      </c>
      <c r="G14307" s="64">
        <v>4</v>
      </c>
      <c r="H14307" s="64">
        <v>4</v>
      </c>
    </row>
    <row r="14308" spans="1:8" x14ac:dyDescent="0.3">
      <c r="A14308" s="63" t="s">
        <v>14274</v>
      </c>
      <c r="B14308" s="63" t="s">
        <v>14275</v>
      </c>
      <c r="C14308" s="63" t="s">
        <v>1656</v>
      </c>
      <c r="D14308" s="63" t="s">
        <v>1657</v>
      </c>
      <c r="E14308" s="64">
        <v>0</v>
      </c>
      <c r="F14308" s="64">
        <v>0</v>
      </c>
      <c r="G14308" s="64">
        <v>31</v>
      </c>
      <c r="H14308" s="64">
        <v>31</v>
      </c>
    </row>
    <row r="14309" spans="1:8" x14ac:dyDescent="0.3">
      <c r="A14309" s="63" t="s">
        <v>14274</v>
      </c>
      <c r="B14309" s="63" t="s">
        <v>14275</v>
      </c>
      <c r="C14309" s="63" t="s">
        <v>1971</v>
      </c>
      <c r="D14309" s="63" t="s">
        <v>1972</v>
      </c>
      <c r="E14309" s="64">
        <v>0</v>
      </c>
      <c r="F14309" s="64">
        <v>0</v>
      </c>
      <c r="G14309" s="64">
        <v>1</v>
      </c>
      <c r="H14309" s="64">
        <v>1</v>
      </c>
    </row>
    <row r="14310" spans="1:8" x14ac:dyDescent="0.3">
      <c r="A14310" s="63" t="s">
        <v>14274</v>
      </c>
      <c r="B14310" s="63" t="s">
        <v>14275</v>
      </c>
      <c r="C14310" s="63" t="s">
        <v>2001</v>
      </c>
      <c r="D14310" s="63" t="s">
        <v>2002</v>
      </c>
      <c r="E14310" s="64">
        <v>0</v>
      </c>
      <c r="F14310" s="64">
        <v>0</v>
      </c>
      <c r="G14310" s="64">
        <v>2</v>
      </c>
      <c r="H14310" s="64">
        <v>2</v>
      </c>
    </row>
    <row r="14311" spans="1:8" x14ac:dyDescent="0.3">
      <c r="A14311" s="63" t="s">
        <v>14274</v>
      </c>
      <c r="B14311" s="63" t="s">
        <v>14275</v>
      </c>
      <c r="C14311" s="63" t="s">
        <v>1487</v>
      </c>
      <c r="D14311" s="63" t="s">
        <v>1488</v>
      </c>
      <c r="E14311" s="64">
        <v>0</v>
      </c>
      <c r="F14311" s="64">
        <v>1</v>
      </c>
      <c r="G14311" s="64">
        <v>5</v>
      </c>
      <c r="H14311" s="64">
        <v>6</v>
      </c>
    </row>
    <row r="14312" spans="1:8" x14ac:dyDescent="0.3">
      <c r="A14312" s="63" t="s">
        <v>14274</v>
      </c>
      <c r="B14312" s="63" t="s">
        <v>14275</v>
      </c>
      <c r="C14312" s="63" t="s">
        <v>1674</v>
      </c>
      <c r="D14312" s="63" t="s">
        <v>1675</v>
      </c>
      <c r="E14312" s="64">
        <v>0</v>
      </c>
      <c r="F14312" s="64">
        <v>1</v>
      </c>
      <c r="G14312" s="64">
        <v>0</v>
      </c>
      <c r="H14312" s="64">
        <v>1</v>
      </c>
    </row>
    <row r="14313" spans="1:8" x14ac:dyDescent="0.3">
      <c r="A14313" s="63" t="s">
        <v>14274</v>
      </c>
      <c r="B14313" s="63" t="s">
        <v>14275</v>
      </c>
      <c r="C14313" s="63" t="s">
        <v>1521</v>
      </c>
      <c r="D14313" s="63" t="s">
        <v>277</v>
      </c>
      <c r="E14313" s="64">
        <v>0</v>
      </c>
      <c r="F14313" s="64">
        <v>3</v>
      </c>
      <c r="G14313" s="64">
        <v>1</v>
      </c>
      <c r="H14313" s="64">
        <v>4</v>
      </c>
    </row>
    <row r="14314" spans="1:8" x14ac:dyDescent="0.3">
      <c r="A14314" s="63" t="s">
        <v>14274</v>
      </c>
      <c r="B14314" s="63" t="s">
        <v>14275</v>
      </c>
      <c r="C14314" s="63" t="s">
        <v>1694</v>
      </c>
      <c r="D14314" s="63" t="s">
        <v>1695</v>
      </c>
      <c r="E14314" s="64">
        <v>0</v>
      </c>
      <c r="F14314" s="64">
        <v>2</v>
      </c>
      <c r="G14314" s="64">
        <v>1</v>
      </c>
      <c r="H14314" s="64">
        <v>3</v>
      </c>
    </row>
    <row r="14315" spans="1:8" x14ac:dyDescent="0.3">
      <c r="A14315" s="63" t="s">
        <v>14274</v>
      </c>
      <c r="B14315" s="63" t="s">
        <v>14275</v>
      </c>
      <c r="C14315" s="63" t="s">
        <v>1652</v>
      </c>
      <c r="D14315" s="63" t="s">
        <v>14037</v>
      </c>
      <c r="E14315" s="64">
        <v>0</v>
      </c>
      <c r="F14315" s="64">
        <v>0</v>
      </c>
      <c r="G14315" s="64">
        <v>36</v>
      </c>
      <c r="H14315" s="64">
        <v>36</v>
      </c>
    </row>
    <row r="14316" spans="1:8" x14ac:dyDescent="0.3">
      <c r="A14316" s="63" t="s">
        <v>14274</v>
      </c>
      <c r="B14316" s="63" t="s">
        <v>14275</v>
      </c>
      <c r="C14316" s="63" t="s">
        <v>1968</v>
      </c>
      <c r="D14316" s="63" t="s">
        <v>13989</v>
      </c>
      <c r="E14316" s="64">
        <v>0</v>
      </c>
      <c r="F14316" s="64">
        <v>0</v>
      </c>
      <c r="G14316" s="64">
        <v>2</v>
      </c>
      <c r="H14316" s="64">
        <v>2</v>
      </c>
    </row>
    <row r="14317" spans="1:8" x14ac:dyDescent="0.3">
      <c r="A14317" s="63" t="s">
        <v>14274</v>
      </c>
      <c r="B14317" s="63" t="s">
        <v>14275</v>
      </c>
      <c r="C14317" s="63" t="s">
        <v>1648</v>
      </c>
      <c r="D14317" s="63" t="s">
        <v>1649</v>
      </c>
      <c r="E14317" s="64">
        <v>0</v>
      </c>
      <c r="F14317" s="64">
        <v>0</v>
      </c>
      <c r="G14317" s="64">
        <v>17</v>
      </c>
      <c r="H14317" s="64">
        <v>17</v>
      </c>
    </row>
    <row r="14318" spans="1:8" x14ac:dyDescent="0.3">
      <c r="A14318" s="63" t="s">
        <v>14274</v>
      </c>
      <c r="B14318" s="63" t="s">
        <v>14275</v>
      </c>
      <c r="C14318" s="63" t="s">
        <v>1658</v>
      </c>
      <c r="D14318" s="63" t="s">
        <v>1659</v>
      </c>
      <c r="E14318" s="64">
        <v>1</v>
      </c>
      <c r="F14318" s="64">
        <v>4</v>
      </c>
      <c r="G14318" s="64">
        <v>2</v>
      </c>
      <c r="H14318" s="64">
        <v>6</v>
      </c>
    </row>
    <row r="14319" spans="1:8" x14ac:dyDescent="0.3">
      <c r="A14319" s="63" t="s">
        <v>14274</v>
      </c>
      <c r="B14319" s="63" t="s">
        <v>14275</v>
      </c>
      <c r="C14319" s="63" t="s">
        <v>1931</v>
      </c>
      <c r="D14319" s="63" t="s">
        <v>1932</v>
      </c>
      <c r="E14319" s="64">
        <v>0</v>
      </c>
      <c r="F14319" s="64">
        <v>6</v>
      </c>
      <c r="G14319" s="64">
        <v>1</v>
      </c>
      <c r="H14319" s="64">
        <v>7</v>
      </c>
    </row>
    <row r="14320" spans="1:8" x14ac:dyDescent="0.3">
      <c r="A14320" s="63" t="s">
        <v>14274</v>
      </c>
      <c r="B14320" s="63" t="s">
        <v>14275</v>
      </c>
      <c r="C14320" s="63" t="s">
        <v>1678</v>
      </c>
      <c r="D14320" s="63" t="s">
        <v>1679</v>
      </c>
      <c r="E14320" s="64">
        <v>0</v>
      </c>
      <c r="F14320" s="64">
        <v>0</v>
      </c>
      <c r="G14320" s="64">
        <v>10</v>
      </c>
      <c r="H14320" s="64">
        <v>10</v>
      </c>
    </row>
    <row r="14321" spans="1:8" x14ac:dyDescent="0.3">
      <c r="A14321" s="63" t="s">
        <v>14274</v>
      </c>
      <c r="B14321" s="63" t="s">
        <v>14275</v>
      </c>
      <c r="C14321" s="63" t="s">
        <v>1642</v>
      </c>
      <c r="D14321" s="63" t="s">
        <v>1643</v>
      </c>
      <c r="E14321" s="64">
        <v>6</v>
      </c>
      <c r="F14321" s="64">
        <v>27</v>
      </c>
      <c r="G14321" s="64">
        <v>4</v>
      </c>
      <c r="H14321" s="64">
        <v>31</v>
      </c>
    </row>
    <row r="14322" spans="1:8" x14ac:dyDescent="0.3">
      <c r="A14322" s="63" t="s">
        <v>14274</v>
      </c>
      <c r="B14322" s="63" t="s">
        <v>14275</v>
      </c>
      <c r="C14322" s="63" t="s">
        <v>1871</v>
      </c>
      <c r="D14322" s="63" t="s">
        <v>1872</v>
      </c>
      <c r="E14322" s="64">
        <v>1</v>
      </c>
      <c r="F14322" s="64">
        <v>6</v>
      </c>
      <c r="G14322" s="64">
        <v>3</v>
      </c>
      <c r="H14322" s="64">
        <v>9</v>
      </c>
    </row>
    <row r="14323" spans="1:8" x14ac:dyDescent="0.3">
      <c r="A14323" s="63" t="s">
        <v>14274</v>
      </c>
      <c r="B14323" s="63" t="s">
        <v>14275</v>
      </c>
      <c r="C14323" s="63" t="s">
        <v>1897</v>
      </c>
      <c r="D14323" s="63" t="s">
        <v>1898</v>
      </c>
      <c r="E14323" s="64">
        <v>1</v>
      </c>
      <c r="F14323" s="64">
        <v>1</v>
      </c>
      <c r="G14323" s="64">
        <v>0</v>
      </c>
      <c r="H14323" s="64">
        <v>1</v>
      </c>
    </row>
    <row r="14324" spans="1:8" x14ac:dyDescent="0.3">
      <c r="A14324" s="63" t="s">
        <v>14274</v>
      </c>
      <c r="B14324" s="63" t="s">
        <v>14275</v>
      </c>
      <c r="C14324" s="63" t="s">
        <v>1450</v>
      </c>
      <c r="D14324" s="63" t="s">
        <v>1451</v>
      </c>
      <c r="E14324" s="64">
        <v>0</v>
      </c>
      <c r="F14324" s="64">
        <v>0</v>
      </c>
      <c r="G14324" s="64">
        <v>2</v>
      </c>
      <c r="H14324" s="64">
        <v>2</v>
      </c>
    </row>
    <row r="14325" spans="1:8" x14ac:dyDescent="0.3">
      <c r="A14325" s="63" t="s">
        <v>14274</v>
      </c>
      <c r="B14325" s="63" t="s">
        <v>14275</v>
      </c>
      <c r="C14325" s="63" t="s">
        <v>1995</v>
      </c>
      <c r="D14325" s="63" t="s">
        <v>1996</v>
      </c>
      <c r="E14325" s="64">
        <v>26</v>
      </c>
      <c r="F14325" s="64">
        <v>127</v>
      </c>
      <c r="G14325" s="64">
        <v>32</v>
      </c>
      <c r="H14325" s="64">
        <v>159</v>
      </c>
    </row>
    <row r="14326" spans="1:8" x14ac:dyDescent="0.3">
      <c r="A14326" s="63" t="s">
        <v>14274</v>
      </c>
      <c r="B14326" s="63" t="s">
        <v>14275</v>
      </c>
      <c r="C14326" s="63" t="s">
        <v>1973</v>
      </c>
      <c r="D14326" s="63" t="s">
        <v>14210</v>
      </c>
      <c r="E14326" s="64">
        <v>0</v>
      </c>
      <c r="F14326" s="64">
        <v>1</v>
      </c>
      <c r="G14326" s="64">
        <v>0</v>
      </c>
      <c r="H14326" s="64">
        <v>1</v>
      </c>
    </row>
    <row r="14327" spans="1:8" x14ac:dyDescent="0.3">
      <c r="A14327" s="63" t="s">
        <v>14274</v>
      </c>
      <c r="B14327" s="63" t="s">
        <v>14275</v>
      </c>
      <c r="C14327" s="63" t="s">
        <v>1853</v>
      </c>
      <c r="D14327" s="63" t="s">
        <v>13973</v>
      </c>
      <c r="E14327" s="64">
        <v>0</v>
      </c>
      <c r="F14327" s="64">
        <v>0</v>
      </c>
      <c r="G14327" s="64">
        <v>60</v>
      </c>
      <c r="H14327" s="64">
        <v>60</v>
      </c>
    </row>
    <row r="14328" spans="1:8" x14ac:dyDescent="0.3">
      <c r="A14328" s="63" t="s">
        <v>14274</v>
      </c>
      <c r="B14328" s="63" t="s">
        <v>14275</v>
      </c>
      <c r="C14328" s="63" t="s">
        <v>1430</v>
      </c>
      <c r="D14328" s="63" t="s">
        <v>14204</v>
      </c>
      <c r="E14328" s="64">
        <v>0</v>
      </c>
      <c r="F14328" s="64">
        <v>0</v>
      </c>
      <c r="G14328" s="64">
        <v>1</v>
      </c>
      <c r="H14328" s="64">
        <v>1</v>
      </c>
    </row>
    <row r="14329" spans="1:8" x14ac:dyDescent="0.3">
      <c r="A14329" s="63" t="s">
        <v>14274</v>
      </c>
      <c r="B14329" s="63" t="s">
        <v>14275</v>
      </c>
      <c r="C14329" s="63" t="s">
        <v>1929</v>
      </c>
      <c r="D14329" s="63" t="s">
        <v>14225</v>
      </c>
      <c r="E14329" s="64">
        <v>9</v>
      </c>
      <c r="F14329" s="64">
        <v>55</v>
      </c>
      <c r="G14329" s="64">
        <v>12</v>
      </c>
      <c r="H14329" s="64">
        <v>67</v>
      </c>
    </row>
    <row r="14330" spans="1:8" x14ac:dyDescent="0.3">
      <c r="A14330" s="63" t="s">
        <v>14274</v>
      </c>
      <c r="B14330" s="63" t="s">
        <v>14275</v>
      </c>
      <c r="C14330" s="63" t="s">
        <v>1644</v>
      </c>
      <c r="D14330" s="63" t="s">
        <v>14214</v>
      </c>
      <c r="E14330" s="64">
        <v>0</v>
      </c>
      <c r="F14330" s="64">
        <v>1</v>
      </c>
      <c r="G14330" s="64">
        <v>0</v>
      </c>
      <c r="H14330" s="64">
        <v>1</v>
      </c>
    </row>
    <row r="14331" spans="1:8" x14ac:dyDescent="0.3">
      <c r="A14331" s="63" t="s">
        <v>14274</v>
      </c>
      <c r="B14331" s="63" t="s">
        <v>14275</v>
      </c>
      <c r="C14331" s="63" t="s">
        <v>1966</v>
      </c>
      <c r="D14331" s="63" t="s">
        <v>14205</v>
      </c>
      <c r="E14331" s="64">
        <v>0</v>
      </c>
      <c r="F14331" s="64">
        <v>0</v>
      </c>
      <c r="G14331" s="64">
        <v>7</v>
      </c>
      <c r="H14331" s="64">
        <v>7</v>
      </c>
    </row>
    <row r="14332" spans="1:8" x14ac:dyDescent="0.3">
      <c r="A14332" s="63" t="s">
        <v>14274</v>
      </c>
      <c r="B14332" s="63" t="s">
        <v>14275</v>
      </c>
      <c r="C14332" s="63" t="s">
        <v>1893</v>
      </c>
      <c r="D14332" s="63" t="s">
        <v>14206</v>
      </c>
      <c r="E14332" s="64">
        <v>0</v>
      </c>
      <c r="F14332" s="64">
        <v>3</v>
      </c>
      <c r="G14332" s="64">
        <v>0</v>
      </c>
      <c r="H14332" s="64">
        <v>3</v>
      </c>
    </row>
    <row r="14333" spans="1:8" x14ac:dyDescent="0.3">
      <c r="A14333" s="63" t="s">
        <v>14274</v>
      </c>
      <c r="B14333" s="63" t="s">
        <v>14275</v>
      </c>
      <c r="C14333" s="63" t="s">
        <v>1895</v>
      </c>
      <c r="D14333" s="63" t="s">
        <v>13990</v>
      </c>
      <c r="E14333" s="64">
        <v>0</v>
      </c>
      <c r="F14333" s="64">
        <v>0</v>
      </c>
      <c r="G14333" s="64">
        <v>29</v>
      </c>
      <c r="H14333" s="64">
        <v>29</v>
      </c>
    </row>
    <row r="14334" spans="1:8" x14ac:dyDescent="0.3">
      <c r="A14334" s="63" t="s">
        <v>14274</v>
      </c>
      <c r="B14334" s="63" t="s">
        <v>14275</v>
      </c>
      <c r="C14334" s="63" t="s">
        <v>1480</v>
      </c>
      <c r="D14334" s="63" t="s">
        <v>11094</v>
      </c>
      <c r="E14334" s="64">
        <v>0</v>
      </c>
      <c r="F14334" s="64">
        <v>5</v>
      </c>
      <c r="G14334" s="64">
        <v>0</v>
      </c>
      <c r="H14334" s="64">
        <v>5</v>
      </c>
    </row>
    <row r="14335" spans="1:8" x14ac:dyDescent="0.3">
      <c r="A14335" s="63" t="s">
        <v>14274</v>
      </c>
      <c r="B14335" s="63" t="s">
        <v>14275</v>
      </c>
      <c r="C14335" s="63" t="s">
        <v>1997</v>
      </c>
      <c r="D14335" s="63" t="s">
        <v>1998</v>
      </c>
      <c r="E14335" s="64">
        <v>8</v>
      </c>
      <c r="F14335" s="64">
        <v>7</v>
      </c>
      <c r="G14335" s="64">
        <v>1</v>
      </c>
      <c r="H14335" s="64">
        <v>8</v>
      </c>
    </row>
    <row r="14336" spans="1:8" x14ac:dyDescent="0.3">
      <c r="A14336" s="63" t="s">
        <v>14274</v>
      </c>
      <c r="B14336" s="63" t="s">
        <v>14275</v>
      </c>
      <c r="C14336" s="63" t="s">
        <v>1999</v>
      </c>
      <c r="D14336" s="63" t="s">
        <v>2000</v>
      </c>
      <c r="E14336" s="64">
        <v>1</v>
      </c>
      <c r="F14336" s="64">
        <v>15</v>
      </c>
      <c r="G14336" s="64">
        <v>17</v>
      </c>
      <c r="H14336" s="64">
        <v>32</v>
      </c>
    </row>
    <row r="14337" spans="1:8" x14ac:dyDescent="0.3">
      <c r="A14337" s="63" t="s">
        <v>13970</v>
      </c>
      <c r="B14337" s="63" t="s">
        <v>13971</v>
      </c>
      <c r="C14337" s="63" t="s">
        <v>1765</v>
      </c>
      <c r="D14337" s="63" t="s">
        <v>1766</v>
      </c>
      <c r="E14337" s="64">
        <v>0</v>
      </c>
      <c r="F14337" s="64">
        <v>0</v>
      </c>
      <c r="G14337" s="64">
        <v>1</v>
      </c>
      <c r="H14337" s="64">
        <v>1</v>
      </c>
    </row>
    <row r="14338" spans="1:8" x14ac:dyDescent="0.3">
      <c r="A14338" s="63" t="s">
        <v>13970</v>
      </c>
      <c r="B14338" s="63" t="s">
        <v>13971</v>
      </c>
      <c r="C14338" s="63" t="s">
        <v>1763</v>
      </c>
      <c r="D14338" s="63" t="s">
        <v>13972</v>
      </c>
      <c r="E14338" s="64">
        <v>0</v>
      </c>
      <c r="F14338" s="64">
        <v>1</v>
      </c>
      <c r="G14338" s="64">
        <v>0</v>
      </c>
      <c r="H14338" s="64">
        <v>1</v>
      </c>
    </row>
    <row r="14339" spans="1:8" x14ac:dyDescent="0.3">
      <c r="A14339" s="63" t="s">
        <v>13970</v>
      </c>
      <c r="B14339" s="63" t="s">
        <v>13971</v>
      </c>
      <c r="C14339" s="63" t="s">
        <v>1853</v>
      </c>
      <c r="D14339" s="63" t="s">
        <v>13973</v>
      </c>
      <c r="E14339" s="64">
        <v>0</v>
      </c>
      <c r="F14339" s="64">
        <v>0</v>
      </c>
      <c r="G14339" s="64">
        <v>1</v>
      </c>
      <c r="H14339" s="64">
        <v>1</v>
      </c>
    </row>
    <row r="14340" spans="1:8" x14ac:dyDescent="0.3">
      <c r="A14340" s="63" t="s">
        <v>13970</v>
      </c>
      <c r="B14340" s="63" t="s">
        <v>13971</v>
      </c>
      <c r="C14340" s="63" t="s">
        <v>1483</v>
      </c>
      <c r="D14340" s="63" t="s">
        <v>13974</v>
      </c>
      <c r="E14340" s="64">
        <v>0</v>
      </c>
      <c r="F14340" s="64">
        <v>1</v>
      </c>
      <c r="G14340" s="64">
        <v>0</v>
      </c>
      <c r="H14340" s="64">
        <v>1</v>
      </c>
    </row>
    <row r="14341" spans="1:8" x14ac:dyDescent="0.3">
      <c r="A14341" s="63" t="s">
        <v>14663</v>
      </c>
      <c r="B14341" s="63" t="s">
        <v>14664</v>
      </c>
      <c r="C14341" s="63" t="s">
        <v>4057</v>
      </c>
      <c r="D14341" s="63" t="s">
        <v>14521</v>
      </c>
      <c r="E14341" s="64">
        <v>2</v>
      </c>
      <c r="F14341" s="64">
        <v>5</v>
      </c>
      <c r="G14341" s="64">
        <v>3</v>
      </c>
      <c r="H14341" s="64">
        <v>8</v>
      </c>
    </row>
    <row r="14342" spans="1:8" x14ac:dyDescent="0.3">
      <c r="A14342" s="63" t="s">
        <v>14663</v>
      </c>
      <c r="B14342" s="63" t="s">
        <v>14664</v>
      </c>
      <c r="C14342" s="63" t="s">
        <v>3912</v>
      </c>
      <c r="D14342" s="63" t="s">
        <v>3913</v>
      </c>
      <c r="E14342" s="64">
        <v>1</v>
      </c>
      <c r="F14342" s="64">
        <v>1</v>
      </c>
      <c r="G14342" s="64">
        <v>0</v>
      </c>
      <c r="H14342" s="64">
        <v>1</v>
      </c>
    </row>
    <row r="14343" spans="1:8" x14ac:dyDescent="0.3">
      <c r="A14343" s="63" t="s">
        <v>14663</v>
      </c>
      <c r="B14343" s="63" t="s">
        <v>14664</v>
      </c>
      <c r="C14343" s="63" t="s">
        <v>8700</v>
      </c>
      <c r="D14343" s="63" t="s">
        <v>14537</v>
      </c>
      <c r="E14343" s="64">
        <v>0</v>
      </c>
      <c r="F14343" s="64">
        <v>1</v>
      </c>
      <c r="G14343" s="64">
        <v>0</v>
      </c>
      <c r="H14343" s="64">
        <v>1</v>
      </c>
    </row>
    <row r="14344" spans="1:8" x14ac:dyDescent="0.3">
      <c r="A14344" s="63" t="s">
        <v>14663</v>
      </c>
      <c r="B14344" s="63" t="s">
        <v>14664</v>
      </c>
      <c r="C14344" s="63" t="s">
        <v>3930</v>
      </c>
      <c r="D14344" s="63" t="s">
        <v>3931</v>
      </c>
      <c r="E14344" s="64">
        <v>0</v>
      </c>
      <c r="F14344" s="64">
        <v>0</v>
      </c>
      <c r="G14344" s="64">
        <v>8</v>
      </c>
      <c r="H14344" s="64">
        <v>8</v>
      </c>
    </row>
    <row r="14345" spans="1:8" x14ac:dyDescent="0.3">
      <c r="A14345" s="63" t="s">
        <v>14663</v>
      </c>
      <c r="B14345" s="63" t="s">
        <v>14664</v>
      </c>
      <c r="C14345" s="63" t="s">
        <v>3466</v>
      </c>
      <c r="D14345" s="63" t="s">
        <v>3467</v>
      </c>
      <c r="E14345" s="64">
        <v>0</v>
      </c>
      <c r="F14345" s="64">
        <v>6</v>
      </c>
      <c r="G14345" s="64">
        <v>0</v>
      </c>
      <c r="H14345" s="64">
        <v>6</v>
      </c>
    </row>
    <row r="14346" spans="1:8" x14ac:dyDescent="0.3">
      <c r="A14346" s="63" t="s">
        <v>14663</v>
      </c>
      <c r="B14346" s="63" t="s">
        <v>14664</v>
      </c>
      <c r="C14346" s="63" t="s">
        <v>4988</v>
      </c>
      <c r="D14346" s="63" t="s">
        <v>4989</v>
      </c>
      <c r="E14346" s="64">
        <v>0</v>
      </c>
      <c r="F14346" s="64">
        <v>0</v>
      </c>
      <c r="G14346" s="64">
        <v>1</v>
      </c>
      <c r="H14346" s="64">
        <v>1</v>
      </c>
    </row>
    <row r="14347" spans="1:8" x14ac:dyDescent="0.3">
      <c r="A14347" s="63" t="s">
        <v>14663</v>
      </c>
      <c r="B14347" s="63" t="s">
        <v>14664</v>
      </c>
      <c r="C14347" s="63" t="s">
        <v>3249</v>
      </c>
      <c r="D14347" s="63" t="s">
        <v>3250</v>
      </c>
      <c r="E14347" s="64">
        <v>1</v>
      </c>
      <c r="F14347" s="64">
        <v>11</v>
      </c>
      <c r="G14347" s="64">
        <v>12</v>
      </c>
      <c r="H14347" s="64">
        <v>23</v>
      </c>
    </row>
    <row r="14348" spans="1:8" x14ac:dyDescent="0.3">
      <c r="A14348" s="63" t="s">
        <v>14663</v>
      </c>
      <c r="B14348" s="63" t="s">
        <v>14664</v>
      </c>
      <c r="C14348" s="63" t="s">
        <v>8199</v>
      </c>
      <c r="D14348" s="63" t="s">
        <v>8200</v>
      </c>
      <c r="E14348" s="64">
        <v>0</v>
      </c>
      <c r="F14348" s="64">
        <v>0</v>
      </c>
      <c r="G14348" s="64">
        <v>1</v>
      </c>
      <c r="H14348" s="64">
        <v>1</v>
      </c>
    </row>
    <row r="14349" spans="1:8" x14ac:dyDescent="0.3">
      <c r="A14349" s="63" t="s">
        <v>14663</v>
      </c>
      <c r="B14349" s="63" t="s">
        <v>14664</v>
      </c>
      <c r="C14349" s="63" t="s">
        <v>3222</v>
      </c>
      <c r="D14349" s="63" t="s">
        <v>3223</v>
      </c>
      <c r="E14349" s="64">
        <v>1</v>
      </c>
      <c r="F14349" s="64">
        <v>3</v>
      </c>
      <c r="G14349" s="64">
        <v>7</v>
      </c>
      <c r="H14349" s="64">
        <v>10</v>
      </c>
    </row>
    <row r="14350" spans="1:8" x14ac:dyDescent="0.3">
      <c r="A14350" s="63" t="s">
        <v>14663</v>
      </c>
      <c r="B14350" s="63" t="s">
        <v>14664</v>
      </c>
      <c r="C14350" s="63" t="s">
        <v>3981</v>
      </c>
      <c r="D14350" s="63" t="s">
        <v>3982</v>
      </c>
      <c r="E14350" s="64">
        <v>0</v>
      </c>
      <c r="F14350" s="64">
        <v>0</v>
      </c>
      <c r="G14350" s="64">
        <v>4</v>
      </c>
      <c r="H14350" s="64">
        <v>4</v>
      </c>
    </row>
    <row r="14351" spans="1:8" x14ac:dyDescent="0.3">
      <c r="A14351" s="63" t="s">
        <v>14663</v>
      </c>
      <c r="B14351" s="63" t="s">
        <v>14664</v>
      </c>
      <c r="C14351" s="63" t="s">
        <v>3661</v>
      </c>
      <c r="D14351" s="63" t="s">
        <v>3662</v>
      </c>
      <c r="E14351" s="64">
        <v>0</v>
      </c>
      <c r="F14351" s="64">
        <v>1</v>
      </c>
      <c r="G14351" s="64">
        <v>0</v>
      </c>
      <c r="H14351" s="64">
        <v>1</v>
      </c>
    </row>
    <row r="14352" spans="1:8" x14ac:dyDescent="0.3">
      <c r="A14352" s="63" t="s">
        <v>14663</v>
      </c>
      <c r="B14352" s="63" t="s">
        <v>14664</v>
      </c>
      <c r="C14352" s="63" t="s">
        <v>3954</v>
      </c>
      <c r="D14352" s="63" t="s">
        <v>3955</v>
      </c>
      <c r="E14352" s="64">
        <v>2</v>
      </c>
      <c r="F14352" s="64">
        <v>9</v>
      </c>
      <c r="G14352" s="64">
        <v>2</v>
      </c>
      <c r="H14352" s="64">
        <v>11</v>
      </c>
    </row>
    <row r="14353" spans="1:8" x14ac:dyDescent="0.3">
      <c r="A14353" s="63" t="s">
        <v>14663</v>
      </c>
      <c r="B14353" s="63" t="s">
        <v>14664</v>
      </c>
      <c r="C14353" s="63" t="s">
        <v>3535</v>
      </c>
      <c r="D14353" s="63" t="s">
        <v>3536</v>
      </c>
      <c r="E14353" s="64">
        <v>0</v>
      </c>
      <c r="F14353" s="64">
        <v>1</v>
      </c>
      <c r="G14353" s="64">
        <v>1</v>
      </c>
      <c r="H14353" s="64">
        <v>2</v>
      </c>
    </row>
    <row r="14354" spans="1:8" x14ac:dyDescent="0.3">
      <c r="A14354" s="63" t="s">
        <v>14663</v>
      </c>
      <c r="B14354" s="63" t="s">
        <v>14664</v>
      </c>
      <c r="C14354" s="63" t="s">
        <v>4020</v>
      </c>
      <c r="D14354" s="63" t="s">
        <v>14556</v>
      </c>
      <c r="E14354" s="64">
        <v>0</v>
      </c>
      <c r="F14354" s="64">
        <v>1</v>
      </c>
      <c r="G14354" s="64">
        <v>0</v>
      </c>
      <c r="H14354" s="64">
        <v>1</v>
      </c>
    </row>
    <row r="14355" spans="1:8" x14ac:dyDescent="0.3">
      <c r="A14355" s="63" t="s">
        <v>14663</v>
      </c>
      <c r="B14355" s="63" t="s">
        <v>14664</v>
      </c>
      <c r="C14355" s="63" t="s">
        <v>3273</v>
      </c>
      <c r="D14355" s="63" t="s">
        <v>3274</v>
      </c>
      <c r="E14355" s="64">
        <v>0</v>
      </c>
      <c r="F14355" s="64">
        <v>0</v>
      </c>
      <c r="G14355" s="64">
        <v>3</v>
      </c>
      <c r="H14355" s="64">
        <v>3</v>
      </c>
    </row>
    <row r="14356" spans="1:8" x14ac:dyDescent="0.3">
      <c r="A14356" s="63" t="s">
        <v>14663</v>
      </c>
      <c r="B14356" s="63" t="s">
        <v>14664</v>
      </c>
      <c r="C14356" s="63" t="s">
        <v>3787</v>
      </c>
      <c r="D14356" s="63" t="s">
        <v>3788</v>
      </c>
      <c r="E14356" s="64">
        <v>4</v>
      </c>
      <c r="F14356" s="64">
        <v>13</v>
      </c>
      <c r="G14356" s="64">
        <v>7</v>
      </c>
      <c r="H14356" s="64">
        <v>20</v>
      </c>
    </row>
    <row r="14357" spans="1:8" x14ac:dyDescent="0.3">
      <c r="A14357" s="63" t="s">
        <v>14663</v>
      </c>
      <c r="B14357" s="63" t="s">
        <v>14664</v>
      </c>
      <c r="C14357" s="63" t="s">
        <v>4079</v>
      </c>
      <c r="D14357" s="63" t="s">
        <v>906</v>
      </c>
      <c r="E14357" s="64">
        <v>1</v>
      </c>
      <c r="F14357" s="64">
        <v>21</v>
      </c>
      <c r="G14357" s="64">
        <v>7</v>
      </c>
      <c r="H14357" s="64">
        <v>28</v>
      </c>
    </row>
    <row r="14358" spans="1:8" x14ac:dyDescent="0.3">
      <c r="A14358" s="63" t="s">
        <v>14663</v>
      </c>
      <c r="B14358" s="63" t="s">
        <v>14664</v>
      </c>
      <c r="C14358" s="63" t="s">
        <v>8220</v>
      </c>
      <c r="D14358" s="63" t="s">
        <v>8221</v>
      </c>
      <c r="E14358" s="64">
        <v>0</v>
      </c>
      <c r="F14358" s="64">
        <v>2</v>
      </c>
      <c r="G14358" s="64">
        <v>0</v>
      </c>
      <c r="H14358" s="64">
        <v>2</v>
      </c>
    </row>
    <row r="14359" spans="1:8" x14ac:dyDescent="0.3">
      <c r="A14359" s="63" t="s">
        <v>14663</v>
      </c>
      <c r="B14359" s="63" t="s">
        <v>14664</v>
      </c>
      <c r="C14359" s="63" t="s">
        <v>4082</v>
      </c>
      <c r="D14359" s="63" t="s">
        <v>4083</v>
      </c>
      <c r="E14359" s="64">
        <v>0</v>
      </c>
      <c r="F14359" s="64">
        <v>0</v>
      </c>
      <c r="G14359" s="64">
        <v>26</v>
      </c>
      <c r="H14359" s="64">
        <v>26</v>
      </c>
    </row>
    <row r="14360" spans="1:8" x14ac:dyDescent="0.3">
      <c r="A14360" s="63" t="s">
        <v>14663</v>
      </c>
      <c r="B14360" s="63" t="s">
        <v>14664</v>
      </c>
      <c r="C14360" s="63" t="s">
        <v>5898</v>
      </c>
      <c r="D14360" s="63" t="s">
        <v>5899</v>
      </c>
      <c r="E14360" s="64">
        <v>0</v>
      </c>
      <c r="F14360" s="64">
        <v>0</v>
      </c>
      <c r="G14360" s="64">
        <v>2</v>
      </c>
      <c r="H14360" s="64">
        <v>2</v>
      </c>
    </row>
    <row r="14361" spans="1:8" x14ac:dyDescent="0.3">
      <c r="A14361" s="63" t="s">
        <v>14663</v>
      </c>
      <c r="B14361" s="63" t="s">
        <v>14664</v>
      </c>
      <c r="C14361" s="63" t="s">
        <v>3269</v>
      </c>
      <c r="D14361" s="63" t="s">
        <v>3270</v>
      </c>
      <c r="E14361" s="64">
        <v>0</v>
      </c>
      <c r="F14361" s="64">
        <v>1</v>
      </c>
      <c r="G14361" s="64">
        <v>34</v>
      </c>
      <c r="H14361" s="64">
        <v>35</v>
      </c>
    </row>
    <row r="14362" spans="1:8" x14ac:dyDescent="0.3">
      <c r="A14362" s="63" t="s">
        <v>14663</v>
      </c>
      <c r="B14362" s="63" t="s">
        <v>14664</v>
      </c>
      <c r="C14362" s="63" t="s">
        <v>4055</v>
      </c>
      <c r="D14362" s="63" t="s">
        <v>14522</v>
      </c>
      <c r="E14362" s="64">
        <v>0</v>
      </c>
      <c r="F14362" s="64">
        <v>0</v>
      </c>
      <c r="G14362" s="64">
        <v>17</v>
      </c>
      <c r="H14362" s="64">
        <v>17</v>
      </c>
    </row>
    <row r="14363" spans="1:8" x14ac:dyDescent="0.3">
      <c r="A14363" s="63" t="s">
        <v>14663</v>
      </c>
      <c r="B14363" s="63" t="s">
        <v>14664</v>
      </c>
      <c r="C14363" s="63" t="s">
        <v>11955</v>
      </c>
      <c r="D14363" s="63" t="s">
        <v>11956</v>
      </c>
      <c r="E14363" s="64">
        <v>0</v>
      </c>
      <c r="F14363" s="64">
        <v>1</v>
      </c>
      <c r="G14363" s="64">
        <v>0</v>
      </c>
      <c r="H14363" s="64">
        <v>1</v>
      </c>
    </row>
    <row r="14364" spans="1:8" x14ac:dyDescent="0.3">
      <c r="A14364" s="63" t="s">
        <v>14663</v>
      </c>
      <c r="B14364" s="63" t="s">
        <v>14664</v>
      </c>
      <c r="C14364" s="63" t="s">
        <v>3851</v>
      </c>
      <c r="D14364" s="63" t="s">
        <v>3852</v>
      </c>
      <c r="E14364" s="64">
        <v>1</v>
      </c>
      <c r="F14364" s="64">
        <v>2</v>
      </c>
      <c r="G14364" s="64">
        <v>1</v>
      </c>
      <c r="H14364" s="64">
        <v>3</v>
      </c>
    </row>
    <row r="14365" spans="1:8" x14ac:dyDescent="0.3">
      <c r="A14365" s="63" t="s">
        <v>14663</v>
      </c>
      <c r="B14365" s="63" t="s">
        <v>14664</v>
      </c>
      <c r="C14365" s="63" t="s">
        <v>3979</v>
      </c>
      <c r="D14365" s="63" t="s">
        <v>3980</v>
      </c>
      <c r="E14365" s="64">
        <v>0</v>
      </c>
      <c r="F14365" s="64">
        <v>0</v>
      </c>
      <c r="G14365" s="64">
        <v>3</v>
      </c>
      <c r="H14365" s="64">
        <v>3</v>
      </c>
    </row>
    <row r="14366" spans="1:8" x14ac:dyDescent="0.3">
      <c r="A14366" s="63" t="s">
        <v>14663</v>
      </c>
      <c r="B14366" s="63" t="s">
        <v>14664</v>
      </c>
      <c r="C14366" s="63" t="s">
        <v>4080</v>
      </c>
      <c r="D14366" s="63" t="s">
        <v>4081</v>
      </c>
      <c r="E14366" s="64">
        <v>0</v>
      </c>
      <c r="F14366" s="64">
        <v>3</v>
      </c>
      <c r="G14366" s="64">
        <v>0</v>
      </c>
      <c r="H14366" s="64">
        <v>3</v>
      </c>
    </row>
    <row r="14367" spans="1:8" x14ac:dyDescent="0.3">
      <c r="A14367" s="63" t="s">
        <v>14663</v>
      </c>
      <c r="B14367" s="63" t="s">
        <v>14664</v>
      </c>
      <c r="C14367" s="63" t="s">
        <v>8206</v>
      </c>
      <c r="D14367" s="63" t="s">
        <v>14542</v>
      </c>
      <c r="E14367" s="64">
        <v>0</v>
      </c>
      <c r="F14367" s="64">
        <v>2</v>
      </c>
      <c r="G14367" s="64">
        <v>0</v>
      </c>
      <c r="H14367" s="64">
        <v>2</v>
      </c>
    </row>
    <row r="14368" spans="1:8" x14ac:dyDescent="0.3">
      <c r="A14368" s="63" t="s">
        <v>14663</v>
      </c>
      <c r="B14368" s="63" t="s">
        <v>14664</v>
      </c>
      <c r="C14368" s="63" t="s">
        <v>8519</v>
      </c>
      <c r="D14368" s="63" t="s">
        <v>14665</v>
      </c>
      <c r="E14368" s="64">
        <v>0</v>
      </c>
      <c r="F14368" s="64">
        <v>1</v>
      </c>
      <c r="G14368" s="64">
        <v>0</v>
      </c>
      <c r="H14368" s="64">
        <v>1</v>
      </c>
    </row>
    <row r="14369" spans="1:8" x14ac:dyDescent="0.3">
      <c r="A14369" s="63" t="s">
        <v>14663</v>
      </c>
      <c r="B14369" s="63" t="s">
        <v>14664</v>
      </c>
      <c r="C14369" s="63" t="s">
        <v>6648</v>
      </c>
      <c r="D14369" s="63" t="s">
        <v>6649</v>
      </c>
      <c r="E14369" s="64">
        <v>0</v>
      </c>
      <c r="F14369" s="64">
        <v>0</v>
      </c>
      <c r="G14369" s="64">
        <v>1</v>
      </c>
      <c r="H14369" s="64">
        <v>1</v>
      </c>
    </row>
    <row r="14370" spans="1:8" x14ac:dyDescent="0.3">
      <c r="A14370" s="63" t="s">
        <v>14663</v>
      </c>
      <c r="B14370" s="63" t="s">
        <v>14664</v>
      </c>
      <c r="C14370" s="63" t="s">
        <v>4001</v>
      </c>
      <c r="D14370" s="63" t="s">
        <v>4002</v>
      </c>
      <c r="E14370" s="64">
        <v>0</v>
      </c>
      <c r="F14370" s="64">
        <v>7</v>
      </c>
      <c r="G14370" s="64">
        <v>5</v>
      </c>
      <c r="H14370" s="64">
        <v>12</v>
      </c>
    </row>
    <row r="14371" spans="1:8" x14ac:dyDescent="0.3">
      <c r="A14371" s="63" t="s">
        <v>14663</v>
      </c>
      <c r="B14371" s="63" t="s">
        <v>14664</v>
      </c>
      <c r="C14371" s="63" t="s">
        <v>3701</v>
      </c>
      <c r="D14371" s="63" t="s">
        <v>3702</v>
      </c>
      <c r="E14371" s="64">
        <v>0</v>
      </c>
      <c r="F14371" s="64">
        <v>2</v>
      </c>
      <c r="G14371" s="64">
        <v>1</v>
      </c>
      <c r="H14371" s="64">
        <v>3</v>
      </c>
    </row>
    <row r="14372" spans="1:8" x14ac:dyDescent="0.3">
      <c r="A14372" s="63" t="s">
        <v>14663</v>
      </c>
      <c r="B14372" s="63" t="s">
        <v>14664</v>
      </c>
      <c r="C14372" s="63" t="s">
        <v>3795</v>
      </c>
      <c r="D14372" s="63" t="s">
        <v>3796</v>
      </c>
      <c r="E14372" s="64">
        <v>6</v>
      </c>
      <c r="F14372" s="64">
        <v>10</v>
      </c>
      <c r="G14372" s="64">
        <v>0</v>
      </c>
      <c r="H14372" s="64">
        <v>10</v>
      </c>
    </row>
    <row r="14373" spans="1:8" x14ac:dyDescent="0.3">
      <c r="A14373" s="63" t="s">
        <v>14663</v>
      </c>
      <c r="B14373" s="63" t="s">
        <v>14664</v>
      </c>
      <c r="C14373" s="63" t="s">
        <v>3247</v>
      </c>
      <c r="D14373" s="63" t="s">
        <v>3248</v>
      </c>
      <c r="E14373" s="64">
        <v>0</v>
      </c>
      <c r="F14373" s="64">
        <v>0</v>
      </c>
      <c r="G14373" s="64">
        <v>8</v>
      </c>
      <c r="H14373" s="64">
        <v>8</v>
      </c>
    </row>
    <row r="14374" spans="1:8" x14ac:dyDescent="0.3">
      <c r="A14374" s="63" t="s">
        <v>14663</v>
      </c>
      <c r="B14374" s="63" t="s">
        <v>14664</v>
      </c>
      <c r="C14374" s="63" t="s">
        <v>3932</v>
      </c>
      <c r="D14374" s="63" t="s">
        <v>14523</v>
      </c>
      <c r="E14374" s="64">
        <v>0</v>
      </c>
      <c r="F14374" s="64">
        <v>1</v>
      </c>
      <c r="G14374" s="64">
        <v>2</v>
      </c>
      <c r="H14374" s="64">
        <v>3</v>
      </c>
    </row>
    <row r="14375" spans="1:8" x14ac:dyDescent="0.3">
      <c r="A14375" s="63" t="s">
        <v>14663</v>
      </c>
      <c r="B14375" s="63" t="s">
        <v>14664</v>
      </c>
      <c r="C14375" s="63" t="s">
        <v>3928</v>
      </c>
      <c r="D14375" s="63" t="s">
        <v>14525</v>
      </c>
      <c r="E14375" s="64">
        <v>0</v>
      </c>
      <c r="F14375" s="64">
        <v>9</v>
      </c>
      <c r="G14375" s="64">
        <v>6</v>
      </c>
      <c r="H14375" s="64">
        <v>15</v>
      </c>
    </row>
    <row r="14376" spans="1:8" x14ac:dyDescent="0.3">
      <c r="A14376" s="63" t="s">
        <v>14663</v>
      </c>
      <c r="B14376" s="63" t="s">
        <v>14664</v>
      </c>
      <c r="C14376" s="63" t="s">
        <v>3910</v>
      </c>
      <c r="D14376" s="63" t="s">
        <v>14557</v>
      </c>
      <c r="E14376" s="64">
        <v>2</v>
      </c>
      <c r="F14376" s="64">
        <v>14</v>
      </c>
      <c r="G14376" s="64">
        <v>0</v>
      </c>
      <c r="H14376" s="64">
        <v>14</v>
      </c>
    </row>
    <row r="14377" spans="1:8" x14ac:dyDescent="0.3">
      <c r="A14377" s="63" t="s">
        <v>14663</v>
      </c>
      <c r="B14377" s="63" t="s">
        <v>14664</v>
      </c>
      <c r="C14377" s="63" t="s">
        <v>3563</v>
      </c>
      <c r="D14377" s="63" t="s">
        <v>14546</v>
      </c>
      <c r="E14377" s="64">
        <v>0</v>
      </c>
      <c r="F14377" s="64">
        <v>0</v>
      </c>
      <c r="G14377" s="64">
        <v>1</v>
      </c>
      <c r="H14377" s="64">
        <v>1</v>
      </c>
    </row>
    <row r="14378" spans="1:8" x14ac:dyDescent="0.3">
      <c r="A14378" s="63" t="s">
        <v>14663</v>
      </c>
      <c r="B14378" s="63" t="s">
        <v>14664</v>
      </c>
      <c r="C14378" s="63" t="s">
        <v>11949</v>
      </c>
      <c r="D14378" s="63" t="s">
        <v>14526</v>
      </c>
      <c r="E14378" s="64">
        <v>0</v>
      </c>
      <c r="F14378" s="64">
        <v>0</v>
      </c>
      <c r="G14378" s="64">
        <v>9</v>
      </c>
      <c r="H14378" s="64">
        <v>9</v>
      </c>
    </row>
    <row r="14379" spans="1:8" x14ac:dyDescent="0.3">
      <c r="A14379" s="63" t="s">
        <v>14663</v>
      </c>
      <c r="B14379" s="63" t="s">
        <v>14664</v>
      </c>
      <c r="C14379" s="63" t="s">
        <v>3785</v>
      </c>
      <c r="D14379" s="63" t="s">
        <v>14527</v>
      </c>
      <c r="E14379" s="64">
        <v>13</v>
      </c>
      <c r="F14379" s="64">
        <v>121</v>
      </c>
      <c r="G14379" s="64">
        <v>27</v>
      </c>
      <c r="H14379" s="64">
        <v>148</v>
      </c>
    </row>
    <row r="14380" spans="1:8" x14ac:dyDescent="0.3">
      <c r="A14380" s="63" t="s">
        <v>14663</v>
      </c>
      <c r="B14380" s="63" t="s">
        <v>14664</v>
      </c>
      <c r="C14380" s="63" t="s">
        <v>8659</v>
      </c>
      <c r="D14380" s="63" t="s">
        <v>14553</v>
      </c>
      <c r="E14380" s="64">
        <v>0</v>
      </c>
      <c r="F14380" s="64">
        <v>1</v>
      </c>
      <c r="G14380" s="64">
        <v>0</v>
      </c>
      <c r="H14380" s="64">
        <v>1</v>
      </c>
    </row>
    <row r="14381" spans="1:8" x14ac:dyDescent="0.3">
      <c r="A14381" s="63" t="s">
        <v>14663</v>
      </c>
      <c r="B14381" s="63" t="s">
        <v>14664</v>
      </c>
      <c r="C14381" s="63" t="s">
        <v>4033</v>
      </c>
      <c r="D14381" s="63" t="s">
        <v>14529</v>
      </c>
      <c r="E14381" s="64">
        <v>0</v>
      </c>
      <c r="F14381" s="64">
        <v>0</v>
      </c>
      <c r="G14381" s="64">
        <v>9</v>
      </c>
      <c r="H14381" s="64">
        <v>9</v>
      </c>
    </row>
    <row r="14382" spans="1:8" x14ac:dyDescent="0.3">
      <c r="A14382" s="63" t="s">
        <v>14663</v>
      </c>
      <c r="B14382" s="63" t="s">
        <v>14664</v>
      </c>
      <c r="C14382" s="63" t="s">
        <v>3977</v>
      </c>
      <c r="D14382" s="63" t="s">
        <v>14530</v>
      </c>
      <c r="E14382" s="64">
        <v>0</v>
      </c>
      <c r="F14382" s="64">
        <v>6</v>
      </c>
      <c r="G14382" s="64">
        <v>0</v>
      </c>
      <c r="H14382" s="64">
        <v>6</v>
      </c>
    </row>
    <row r="14383" spans="1:8" x14ac:dyDescent="0.3">
      <c r="A14383" s="63" t="s">
        <v>14663</v>
      </c>
      <c r="B14383" s="63" t="s">
        <v>14664</v>
      </c>
      <c r="C14383" s="63" t="s">
        <v>8210</v>
      </c>
      <c r="D14383" s="63" t="s">
        <v>14532</v>
      </c>
      <c r="E14383" s="64">
        <v>0</v>
      </c>
      <c r="F14383" s="64">
        <v>0</v>
      </c>
      <c r="G14383" s="64">
        <v>1</v>
      </c>
      <c r="H14383" s="64">
        <v>1</v>
      </c>
    </row>
    <row r="14384" spans="1:8" x14ac:dyDescent="0.3">
      <c r="A14384" s="63" t="s">
        <v>14663</v>
      </c>
      <c r="B14384" s="63" t="s">
        <v>14664</v>
      </c>
      <c r="C14384" s="63" t="s">
        <v>3565</v>
      </c>
      <c r="D14384" s="63" t="s">
        <v>565</v>
      </c>
      <c r="E14384" s="64">
        <v>2</v>
      </c>
      <c r="F14384" s="64">
        <v>8</v>
      </c>
      <c r="G14384" s="64">
        <v>1</v>
      </c>
      <c r="H14384" s="64">
        <v>9</v>
      </c>
    </row>
    <row r="14385" spans="1:8" x14ac:dyDescent="0.3">
      <c r="A14385" s="63" t="s">
        <v>14663</v>
      </c>
      <c r="B14385" s="63" t="s">
        <v>14664</v>
      </c>
      <c r="C14385" s="63" t="s">
        <v>8096</v>
      </c>
      <c r="D14385" s="63" t="s">
        <v>14614</v>
      </c>
      <c r="E14385" s="64">
        <v>0</v>
      </c>
      <c r="F14385" s="64">
        <v>1</v>
      </c>
      <c r="G14385" s="64">
        <v>0</v>
      </c>
      <c r="H14385" s="64">
        <v>1</v>
      </c>
    </row>
    <row r="14386" spans="1:8" x14ac:dyDescent="0.3">
      <c r="A14386" s="63" t="s">
        <v>14663</v>
      </c>
      <c r="B14386" s="63" t="s">
        <v>14664</v>
      </c>
      <c r="C14386" s="63" t="s">
        <v>3271</v>
      </c>
      <c r="D14386" s="63" t="s">
        <v>14548</v>
      </c>
      <c r="E14386" s="64">
        <v>1</v>
      </c>
      <c r="F14386" s="64">
        <v>7</v>
      </c>
      <c r="G14386" s="64">
        <v>6</v>
      </c>
      <c r="H14386" s="64">
        <v>13</v>
      </c>
    </row>
    <row r="14387" spans="1:8" x14ac:dyDescent="0.3">
      <c r="A14387" s="63" t="s">
        <v>14663</v>
      </c>
      <c r="B14387" s="63" t="s">
        <v>14664</v>
      </c>
      <c r="C14387" s="63" t="s">
        <v>3863</v>
      </c>
      <c r="D14387" s="63" t="s">
        <v>14206</v>
      </c>
      <c r="E14387" s="64">
        <v>0</v>
      </c>
      <c r="F14387" s="64">
        <v>4</v>
      </c>
      <c r="G14387" s="64">
        <v>4</v>
      </c>
      <c r="H14387" s="64">
        <v>8</v>
      </c>
    </row>
    <row r="14388" spans="1:8" x14ac:dyDescent="0.3">
      <c r="A14388" s="63" t="s">
        <v>14663</v>
      </c>
      <c r="B14388" s="63" t="s">
        <v>14664</v>
      </c>
      <c r="C14388" s="63" t="s">
        <v>3864</v>
      </c>
      <c r="D14388" s="63" t="s">
        <v>13990</v>
      </c>
      <c r="E14388" s="64">
        <v>0</v>
      </c>
      <c r="F14388" s="64">
        <v>0</v>
      </c>
      <c r="G14388" s="64">
        <v>6</v>
      </c>
      <c r="H14388" s="64">
        <v>6</v>
      </c>
    </row>
    <row r="14389" spans="1:8" x14ac:dyDescent="0.3">
      <c r="A14389" s="63" t="s">
        <v>14663</v>
      </c>
      <c r="B14389" s="63" t="s">
        <v>14664</v>
      </c>
      <c r="C14389" s="63" t="s">
        <v>3687</v>
      </c>
      <c r="D14389" s="63" t="s">
        <v>13890</v>
      </c>
      <c r="E14389" s="64">
        <v>23</v>
      </c>
      <c r="F14389" s="64">
        <v>58</v>
      </c>
      <c r="G14389" s="64">
        <v>30</v>
      </c>
      <c r="H14389" s="64">
        <v>88</v>
      </c>
    </row>
    <row r="14390" spans="1:8" x14ac:dyDescent="0.3">
      <c r="A14390" s="63" t="s">
        <v>14663</v>
      </c>
      <c r="B14390" s="63" t="s">
        <v>14664</v>
      </c>
      <c r="C14390" s="63" t="s">
        <v>4084</v>
      </c>
      <c r="D14390" s="63" t="s">
        <v>1998</v>
      </c>
      <c r="E14390" s="64">
        <v>1</v>
      </c>
      <c r="F14390" s="64">
        <v>22</v>
      </c>
      <c r="G14390" s="64">
        <v>12</v>
      </c>
      <c r="H14390" s="64">
        <v>34</v>
      </c>
    </row>
    <row r="14391" spans="1:8" x14ac:dyDescent="0.3">
      <c r="A14391" s="63" t="s">
        <v>14663</v>
      </c>
      <c r="B14391" s="63" t="s">
        <v>14664</v>
      </c>
      <c r="C14391" s="63" t="s">
        <v>4962</v>
      </c>
      <c r="D14391" s="63" t="s">
        <v>4963</v>
      </c>
      <c r="E14391" s="64">
        <v>0</v>
      </c>
      <c r="F14391" s="64">
        <v>0</v>
      </c>
      <c r="G14391" s="64">
        <v>1</v>
      </c>
      <c r="H14391" s="64">
        <v>1</v>
      </c>
    </row>
    <row r="14392" spans="1:8" x14ac:dyDescent="0.3">
      <c r="A14392" s="63" t="s">
        <v>14663</v>
      </c>
      <c r="B14392" s="63" t="s">
        <v>14664</v>
      </c>
      <c r="C14392" s="63" t="s">
        <v>11889</v>
      </c>
      <c r="D14392" s="63" t="s">
        <v>11890</v>
      </c>
      <c r="E14392" s="64">
        <v>0</v>
      </c>
      <c r="F14392" s="64">
        <v>0</v>
      </c>
      <c r="G14392" s="64">
        <v>2</v>
      </c>
      <c r="H14392" s="64">
        <v>2</v>
      </c>
    </row>
    <row r="14393" spans="1:8" x14ac:dyDescent="0.3">
      <c r="A14393" s="63" t="s">
        <v>14663</v>
      </c>
      <c r="B14393" s="63" t="s">
        <v>14664</v>
      </c>
      <c r="C14393" s="63" t="s">
        <v>3651</v>
      </c>
      <c r="D14393" s="63" t="s">
        <v>3652</v>
      </c>
      <c r="E14393" s="64">
        <v>0</v>
      </c>
      <c r="F14393" s="64">
        <v>0</v>
      </c>
      <c r="G14393" s="64">
        <v>2</v>
      </c>
      <c r="H14393" s="64">
        <v>2</v>
      </c>
    </row>
    <row r="14394" spans="1:8" x14ac:dyDescent="0.3">
      <c r="A14394" s="63" t="s">
        <v>14663</v>
      </c>
      <c r="B14394" s="63" t="s">
        <v>14664</v>
      </c>
      <c r="C14394" s="63" t="s">
        <v>3566</v>
      </c>
      <c r="D14394" s="63" t="s">
        <v>3567</v>
      </c>
      <c r="E14394" s="64">
        <v>0</v>
      </c>
      <c r="F14394" s="64">
        <v>2</v>
      </c>
      <c r="G14394" s="64">
        <v>2</v>
      </c>
      <c r="H14394" s="64">
        <v>4</v>
      </c>
    </row>
    <row r="14395" spans="1:8" x14ac:dyDescent="0.3">
      <c r="A14395" s="63" t="s">
        <v>14663</v>
      </c>
      <c r="B14395" s="63" t="s">
        <v>14664</v>
      </c>
      <c r="C14395" s="63" t="s">
        <v>8682</v>
      </c>
      <c r="D14395" s="63" t="s">
        <v>8683</v>
      </c>
      <c r="E14395" s="64">
        <v>1</v>
      </c>
      <c r="F14395" s="64">
        <v>1</v>
      </c>
      <c r="G14395" s="64">
        <v>0</v>
      </c>
      <c r="H14395" s="64">
        <v>1</v>
      </c>
    </row>
    <row r="14396" spans="1:8" x14ac:dyDescent="0.3">
      <c r="A14396" s="63" t="s">
        <v>14663</v>
      </c>
      <c r="B14396" s="63" t="s">
        <v>14664</v>
      </c>
      <c r="C14396" s="63" t="s">
        <v>3791</v>
      </c>
      <c r="D14396" s="63" t="s">
        <v>3792</v>
      </c>
      <c r="E14396" s="64">
        <v>5</v>
      </c>
      <c r="F14396" s="64">
        <v>9</v>
      </c>
      <c r="G14396" s="64">
        <v>0</v>
      </c>
      <c r="H14396" s="64">
        <v>9</v>
      </c>
    </row>
    <row r="14397" spans="1:8" x14ac:dyDescent="0.3">
      <c r="A14397" s="63" t="s">
        <v>14663</v>
      </c>
      <c r="B14397" s="63" t="s">
        <v>14664</v>
      </c>
      <c r="C14397" s="63" t="s">
        <v>3789</v>
      </c>
      <c r="D14397" s="63" t="s">
        <v>3790</v>
      </c>
      <c r="E14397" s="64">
        <v>6</v>
      </c>
      <c r="F14397" s="64">
        <v>20</v>
      </c>
      <c r="G14397" s="64">
        <v>3</v>
      </c>
      <c r="H14397" s="64">
        <v>23</v>
      </c>
    </row>
    <row r="14398" spans="1:8" x14ac:dyDescent="0.3">
      <c r="A14398" s="63" t="s">
        <v>14663</v>
      </c>
      <c r="B14398" s="63" t="s">
        <v>14664</v>
      </c>
      <c r="C14398" s="63" t="s">
        <v>8218</v>
      </c>
      <c r="D14398" s="63" t="s">
        <v>8219</v>
      </c>
      <c r="E14398" s="64">
        <v>0</v>
      </c>
      <c r="F14398" s="64">
        <v>2</v>
      </c>
      <c r="G14398" s="64">
        <v>0</v>
      </c>
      <c r="H14398" s="64">
        <v>2</v>
      </c>
    </row>
    <row r="14399" spans="1:8" x14ac:dyDescent="0.3">
      <c r="A14399" s="63" t="s">
        <v>14663</v>
      </c>
      <c r="B14399" s="63" t="s">
        <v>14664</v>
      </c>
      <c r="C14399" s="63" t="s">
        <v>8686</v>
      </c>
      <c r="D14399" s="63" t="s">
        <v>8687</v>
      </c>
      <c r="E14399" s="64">
        <v>0</v>
      </c>
      <c r="F14399" s="64">
        <v>1</v>
      </c>
      <c r="G14399" s="64">
        <v>0</v>
      </c>
      <c r="H14399" s="64">
        <v>1</v>
      </c>
    </row>
    <row r="14400" spans="1:8" x14ac:dyDescent="0.3">
      <c r="A14400" s="63" t="s">
        <v>14058</v>
      </c>
      <c r="B14400" s="63" t="s">
        <v>14059</v>
      </c>
      <c r="C14400" s="63" t="s">
        <v>707</v>
      </c>
      <c r="D14400" s="63" t="s">
        <v>708</v>
      </c>
      <c r="E14400" s="64">
        <v>0</v>
      </c>
      <c r="F14400" s="64">
        <v>1</v>
      </c>
      <c r="G14400" s="64">
        <v>0</v>
      </c>
      <c r="H14400" s="64">
        <v>1</v>
      </c>
    </row>
    <row r="14401" spans="1:8" x14ac:dyDescent="0.3">
      <c r="A14401" s="63" t="s">
        <v>14058</v>
      </c>
      <c r="B14401" s="63" t="s">
        <v>14059</v>
      </c>
      <c r="C14401" s="63" t="s">
        <v>1652</v>
      </c>
      <c r="D14401" s="63" t="s">
        <v>14037</v>
      </c>
      <c r="E14401" s="64">
        <v>0</v>
      </c>
      <c r="F14401" s="64">
        <v>0</v>
      </c>
      <c r="G14401" s="64">
        <v>1</v>
      </c>
      <c r="H14401" s="64">
        <v>1</v>
      </c>
    </row>
    <row r="14402" spans="1:8" x14ac:dyDescent="0.3">
      <c r="A14402" s="63" t="s">
        <v>14058</v>
      </c>
      <c r="B14402" s="63" t="s">
        <v>14059</v>
      </c>
      <c r="C14402" s="63" t="s">
        <v>705</v>
      </c>
      <c r="D14402" s="63" t="s">
        <v>706</v>
      </c>
      <c r="E14402" s="64">
        <v>1</v>
      </c>
      <c r="F14402" s="64">
        <v>2</v>
      </c>
      <c r="G14402" s="64">
        <v>1</v>
      </c>
      <c r="H14402" s="64">
        <v>3</v>
      </c>
    </row>
    <row r="14403" spans="1:8" x14ac:dyDescent="0.3">
      <c r="A14403" s="63" t="s">
        <v>15542</v>
      </c>
      <c r="B14403" s="63" t="s">
        <v>15543</v>
      </c>
      <c r="C14403" s="63" t="s">
        <v>12183</v>
      </c>
      <c r="D14403" s="63" t="s">
        <v>15449</v>
      </c>
      <c r="E14403" s="64">
        <v>0</v>
      </c>
      <c r="F14403" s="64">
        <v>0</v>
      </c>
      <c r="G14403" s="64">
        <v>8</v>
      </c>
      <c r="H14403" s="64">
        <v>8</v>
      </c>
    </row>
    <row r="14404" spans="1:8" x14ac:dyDescent="0.3">
      <c r="A14404" s="63" t="s">
        <v>15542</v>
      </c>
      <c r="B14404" s="63" t="s">
        <v>15543</v>
      </c>
      <c r="C14404" s="63" t="s">
        <v>12289</v>
      </c>
      <c r="D14404" s="63" t="s">
        <v>12290</v>
      </c>
      <c r="E14404" s="64">
        <v>0</v>
      </c>
      <c r="F14404" s="64">
        <v>0</v>
      </c>
      <c r="G14404" s="64">
        <v>1</v>
      </c>
      <c r="H14404" s="64">
        <v>1</v>
      </c>
    </row>
    <row r="14405" spans="1:8" x14ac:dyDescent="0.3">
      <c r="A14405" s="63" t="s">
        <v>15542</v>
      </c>
      <c r="B14405" s="63" t="s">
        <v>15543</v>
      </c>
      <c r="C14405" s="63" t="s">
        <v>3269</v>
      </c>
      <c r="D14405" s="63" t="s">
        <v>3270</v>
      </c>
      <c r="E14405" s="64">
        <v>0</v>
      </c>
      <c r="F14405" s="64">
        <v>0</v>
      </c>
      <c r="G14405" s="64">
        <v>1</v>
      </c>
      <c r="H14405" s="64">
        <v>1</v>
      </c>
    </row>
    <row r="14406" spans="1:8" x14ac:dyDescent="0.3">
      <c r="A14406" s="63" t="s">
        <v>15542</v>
      </c>
      <c r="B14406" s="63" t="s">
        <v>15543</v>
      </c>
      <c r="C14406" s="63" t="s">
        <v>12235</v>
      </c>
      <c r="D14406" s="63" t="s">
        <v>12236</v>
      </c>
      <c r="E14406" s="64">
        <v>0</v>
      </c>
      <c r="F14406" s="64">
        <v>0</v>
      </c>
      <c r="G14406" s="64">
        <v>1</v>
      </c>
      <c r="H14406" s="64">
        <v>1</v>
      </c>
    </row>
    <row r="14407" spans="1:8" x14ac:dyDescent="0.3">
      <c r="A14407" s="63" t="s">
        <v>15542</v>
      </c>
      <c r="B14407" s="63" t="s">
        <v>15543</v>
      </c>
      <c r="C14407" s="63" t="s">
        <v>11748</v>
      </c>
      <c r="D14407" s="63" t="s">
        <v>11749</v>
      </c>
      <c r="E14407" s="64">
        <v>1</v>
      </c>
      <c r="F14407" s="64">
        <v>1</v>
      </c>
      <c r="G14407" s="64">
        <v>0</v>
      </c>
      <c r="H14407" s="64">
        <v>1</v>
      </c>
    </row>
    <row r="14408" spans="1:8" x14ac:dyDescent="0.3">
      <c r="A14408" s="63" t="s">
        <v>15542</v>
      </c>
      <c r="B14408" s="63" t="s">
        <v>15543</v>
      </c>
      <c r="C14408" s="63" t="s">
        <v>12253</v>
      </c>
      <c r="D14408" s="63" t="s">
        <v>12254</v>
      </c>
      <c r="E14408" s="64">
        <v>8</v>
      </c>
      <c r="F14408" s="64">
        <v>9</v>
      </c>
      <c r="G14408" s="64">
        <v>0</v>
      </c>
      <c r="H14408" s="64">
        <v>9</v>
      </c>
    </row>
    <row r="14409" spans="1:8" x14ac:dyDescent="0.3">
      <c r="A14409" s="63" t="s">
        <v>15542</v>
      </c>
      <c r="B14409" s="63" t="s">
        <v>15543</v>
      </c>
      <c r="C14409" s="63" t="s">
        <v>11931</v>
      </c>
      <c r="D14409" s="63" t="s">
        <v>14570</v>
      </c>
      <c r="E14409" s="64">
        <v>0</v>
      </c>
      <c r="F14409" s="64">
        <v>0</v>
      </c>
      <c r="G14409" s="64">
        <v>1</v>
      </c>
      <c r="H14409" s="64">
        <v>1</v>
      </c>
    </row>
    <row r="14410" spans="1:8" x14ac:dyDescent="0.3">
      <c r="A14410" s="63" t="s">
        <v>15542</v>
      </c>
      <c r="B14410" s="63" t="s">
        <v>15543</v>
      </c>
      <c r="C14410" s="63" t="s">
        <v>11949</v>
      </c>
      <c r="D14410" s="63" t="s">
        <v>14526</v>
      </c>
      <c r="E14410" s="64">
        <v>0</v>
      </c>
      <c r="F14410" s="64">
        <v>0</v>
      </c>
      <c r="G14410" s="64">
        <v>2</v>
      </c>
      <c r="H14410" s="64">
        <v>2</v>
      </c>
    </row>
    <row r="14411" spans="1:8" x14ac:dyDescent="0.3">
      <c r="A14411" s="63" t="s">
        <v>15542</v>
      </c>
      <c r="B14411" s="63" t="s">
        <v>15543</v>
      </c>
      <c r="C14411" s="63" t="s">
        <v>12181</v>
      </c>
      <c r="D14411" s="63" t="s">
        <v>15461</v>
      </c>
      <c r="E14411" s="64">
        <v>0</v>
      </c>
      <c r="F14411" s="64">
        <v>1</v>
      </c>
      <c r="G14411" s="64">
        <v>0</v>
      </c>
      <c r="H14411" s="64">
        <v>1</v>
      </c>
    </row>
    <row r="14412" spans="1:8" x14ac:dyDescent="0.3">
      <c r="A14412" s="63" t="s">
        <v>15542</v>
      </c>
      <c r="B14412" s="63" t="s">
        <v>15543</v>
      </c>
      <c r="C14412" s="63" t="s">
        <v>11537</v>
      </c>
      <c r="D14412" s="63" t="s">
        <v>11538</v>
      </c>
      <c r="E14412" s="64">
        <v>0</v>
      </c>
      <c r="F14412" s="64">
        <v>0</v>
      </c>
      <c r="G14412" s="64">
        <v>3</v>
      </c>
      <c r="H14412" s="64">
        <v>3</v>
      </c>
    </row>
    <row r="14413" spans="1:8" x14ac:dyDescent="0.3">
      <c r="A14413" s="63" t="s">
        <v>15079</v>
      </c>
      <c r="B14413" s="63" t="s">
        <v>15080</v>
      </c>
      <c r="C14413" s="63" t="s">
        <v>9700</v>
      </c>
      <c r="D14413" s="63" t="s">
        <v>15067</v>
      </c>
      <c r="E14413" s="64">
        <v>10</v>
      </c>
      <c r="F14413" s="64">
        <v>1</v>
      </c>
      <c r="G14413" s="64">
        <v>0</v>
      </c>
      <c r="H14413" s="64">
        <v>1</v>
      </c>
    </row>
    <row r="14414" spans="1:8" x14ac:dyDescent="0.3">
      <c r="A14414" s="63" t="s">
        <v>15079</v>
      </c>
      <c r="B14414" s="63" t="s">
        <v>15080</v>
      </c>
      <c r="C14414" s="63" t="s">
        <v>14010</v>
      </c>
      <c r="D14414" s="63" t="s">
        <v>14011</v>
      </c>
      <c r="E14414" s="64">
        <v>0</v>
      </c>
      <c r="F14414" s="64">
        <v>1</v>
      </c>
      <c r="G14414" s="64">
        <v>0</v>
      </c>
      <c r="H14414" s="64">
        <v>1</v>
      </c>
    </row>
    <row r="14415" spans="1:8" x14ac:dyDescent="0.3">
      <c r="A14415" s="63" t="s">
        <v>15079</v>
      </c>
      <c r="B14415" s="63" t="s">
        <v>15080</v>
      </c>
      <c r="C14415" s="63" t="s">
        <v>9420</v>
      </c>
      <c r="D14415" s="63" t="s">
        <v>14003</v>
      </c>
      <c r="E14415" s="64">
        <v>0</v>
      </c>
      <c r="F14415" s="64">
        <v>0</v>
      </c>
      <c r="G14415" s="64">
        <v>14</v>
      </c>
      <c r="H14415" s="64">
        <v>14</v>
      </c>
    </row>
    <row r="14416" spans="1:8" x14ac:dyDescent="0.3">
      <c r="A14416" s="63" t="s">
        <v>15079</v>
      </c>
      <c r="B14416" s="63" t="s">
        <v>15080</v>
      </c>
      <c r="C14416" s="63" t="s">
        <v>9699</v>
      </c>
      <c r="D14416" s="63" t="s">
        <v>41</v>
      </c>
      <c r="E14416" s="64">
        <v>0</v>
      </c>
      <c r="F14416" s="64">
        <v>2</v>
      </c>
      <c r="G14416" s="64">
        <v>0</v>
      </c>
      <c r="H14416" s="64">
        <v>2</v>
      </c>
    </row>
    <row r="14417" spans="1:8" x14ac:dyDescent="0.3">
      <c r="A14417" s="63" t="s">
        <v>15079</v>
      </c>
      <c r="B14417" s="63" t="s">
        <v>15080</v>
      </c>
      <c r="C14417" s="63" t="s">
        <v>9481</v>
      </c>
      <c r="D14417" s="63" t="s">
        <v>143</v>
      </c>
      <c r="E14417" s="64">
        <v>0</v>
      </c>
      <c r="F14417" s="64">
        <v>0</v>
      </c>
      <c r="G14417" s="64">
        <v>36</v>
      </c>
      <c r="H14417" s="64">
        <v>36</v>
      </c>
    </row>
    <row r="14418" spans="1:8" x14ac:dyDescent="0.3">
      <c r="A14418" s="63" t="s">
        <v>15079</v>
      </c>
      <c r="B14418" s="63" t="s">
        <v>15080</v>
      </c>
      <c r="C14418" s="63" t="s">
        <v>9710</v>
      </c>
      <c r="D14418" s="63" t="s">
        <v>9711</v>
      </c>
      <c r="E14418" s="64">
        <v>0</v>
      </c>
      <c r="F14418" s="64">
        <v>0</v>
      </c>
      <c r="G14418" s="64">
        <v>3</v>
      </c>
      <c r="H14418" s="64">
        <v>3</v>
      </c>
    </row>
    <row r="14419" spans="1:8" x14ac:dyDescent="0.3">
      <c r="A14419" s="63" t="s">
        <v>15079</v>
      </c>
      <c r="B14419" s="63" t="s">
        <v>15080</v>
      </c>
      <c r="C14419" s="63" t="s">
        <v>9482</v>
      </c>
      <c r="D14419" s="63" t="s">
        <v>3055</v>
      </c>
      <c r="E14419" s="64">
        <v>0</v>
      </c>
      <c r="F14419" s="64">
        <v>1</v>
      </c>
      <c r="G14419" s="64">
        <v>0</v>
      </c>
      <c r="H14419" s="64">
        <v>1</v>
      </c>
    </row>
    <row r="14420" spans="1:8" x14ac:dyDescent="0.3">
      <c r="A14420" s="63" t="s">
        <v>15079</v>
      </c>
      <c r="B14420" s="63" t="s">
        <v>15080</v>
      </c>
      <c r="C14420" s="63" t="s">
        <v>9417</v>
      </c>
      <c r="D14420" s="63" t="s">
        <v>906</v>
      </c>
      <c r="E14420" s="64">
        <v>24</v>
      </c>
      <c r="F14420" s="64">
        <v>25</v>
      </c>
      <c r="G14420" s="64">
        <v>0</v>
      </c>
      <c r="H14420" s="64">
        <v>25</v>
      </c>
    </row>
    <row r="14421" spans="1:8" x14ac:dyDescent="0.3">
      <c r="A14421" s="63" t="s">
        <v>15079</v>
      </c>
      <c r="B14421" s="63" t="s">
        <v>15080</v>
      </c>
      <c r="C14421" s="63" t="s">
        <v>9489</v>
      </c>
      <c r="D14421" s="63" t="s">
        <v>9490</v>
      </c>
      <c r="E14421" s="64">
        <v>0</v>
      </c>
      <c r="F14421" s="64">
        <v>0</v>
      </c>
      <c r="G14421" s="64">
        <v>2</v>
      </c>
      <c r="H14421" s="64">
        <v>2</v>
      </c>
    </row>
    <row r="14422" spans="1:8" x14ac:dyDescent="0.3">
      <c r="A14422" s="63" t="s">
        <v>15079</v>
      </c>
      <c r="B14422" s="63" t="s">
        <v>15080</v>
      </c>
      <c r="C14422" s="63" t="s">
        <v>9491</v>
      </c>
      <c r="D14422" s="63" t="s">
        <v>9492</v>
      </c>
      <c r="E14422" s="64">
        <v>1</v>
      </c>
      <c r="F14422" s="64">
        <v>3</v>
      </c>
      <c r="G14422" s="64">
        <v>0</v>
      </c>
      <c r="H14422" s="64">
        <v>3</v>
      </c>
    </row>
    <row r="14423" spans="1:8" x14ac:dyDescent="0.3">
      <c r="A14423" s="63" t="s">
        <v>15079</v>
      </c>
      <c r="B14423" s="63" t="s">
        <v>15080</v>
      </c>
      <c r="C14423" s="63" t="s">
        <v>9704</v>
      </c>
      <c r="D14423" s="63" t="s">
        <v>9705</v>
      </c>
      <c r="E14423" s="64">
        <v>7</v>
      </c>
      <c r="F14423" s="64">
        <v>4</v>
      </c>
      <c r="G14423" s="64">
        <v>0</v>
      </c>
      <c r="H14423" s="64">
        <v>4</v>
      </c>
    </row>
    <row r="14424" spans="1:8" x14ac:dyDescent="0.3">
      <c r="A14424" s="63" t="s">
        <v>15079</v>
      </c>
      <c r="B14424" s="63" t="s">
        <v>15080</v>
      </c>
      <c r="C14424" s="63" t="s">
        <v>9446</v>
      </c>
      <c r="D14424" s="63" t="s">
        <v>14013</v>
      </c>
      <c r="E14424" s="64">
        <v>0</v>
      </c>
      <c r="F14424" s="64">
        <v>3</v>
      </c>
      <c r="G14424" s="64">
        <v>0</v>
      </c>
      <c r="H14424" s="64">
        <v>3</v>
      </c>
    </row>
    <row r="14425" spans="1:8" x14ac:dyDescent="0.3">
      <c r="A14425" s="63" t="s">
        <v>15079</v>
      </c>
      <c r="B14425" s="63" t="s">
        <v>15080</v>
      </c>
      <c r="C14425" s="63" t="s">
        <v>9555</v>
      </c>
      <c r="D14425" s="63" t="s">
        <v>9556</v>
      </c>
      <c r="E14425" s="64">
        <v>0</v>
      </c>
      <c r="F14425" s="64">
        <v>2</v>
      </c>
      <c r="G14425" s="64">
        <v>0</v>
      </c>
      <c r="H14425" s="64">
        <v>2</v>
      </c>
    </row>
    <row r="14426" spans="1:8" x14ac:dyDescent="0.3">
      <c r="A14426" s="63" t="s">
        <v>15059</v>
      </c>
      <c r="B14426" s="63" t="s">
        <v>15060</v>
      </c>
      <c r="C14426" s="63" t="s">
        <v>2666</v>
      </c>
      <c r="D14426" s="63" t="s">
        <v>2667</v>
      </c>
      <c r="E14426" s="64">
        <v>0</v>
      </c>
      <c r="F14426" s="64">
        <v>0</v>
      </c>
      <c r="G14426" s="64">
        <v>1</v>
      </c>
      <c r="H14426" s="64">
        <v>1</v>
      </c>
    </row>
    <row r="14427" spans="1:8" x14ac:dyDescent="0.3">
      <c r="A14427" s="63" t="s">
        <v>15059</v>
      </c>
      <c r="B14427" s="63" t="s">
        <v>15060</v>
      </c>
      <c r="C14427" s="63" t="s">
        <v>2635</v>
      </c>
      <c r="D14427" s="63" t="s">
        <v>487</v>
      </c>
      <c r="E14427" s="64">
        <v>0</v>
      </c>
      <c r="F14427" s="64">
        <v>4</v>
      </c>
      <c r="G14427" s="64">
        <v>3</v>
      </c>
      <c r="H14427" s="64">
        <v>7</v>
      </c>
    </row>
    <row r="14428" spans="1:8" x14ac:dyDescent="0.3">
      <c r="A14428" s="63" t="s">
        <v>15059</v>
      </c>
      <c r="B14428" s="63" t="s">
        <v>15060</v>
      </c>
      <c r="C14428" s="63" t="s">
        <v>9363</v>
      </c>
      <c r="D14428" s="63" t="s">
        <v>9364</v>
      </c>
      <c r="E14428" s="64">
        <v>0</v>
      </c>
      <c r="F14428" s="64">
        <v>0</v>
      </c>
      <c r="G14428" s="64">
        <v>2</v>
      </c>
      <c r="H14428" s="64">
        <v>2</v>
      </c>
    </row>
    <row r="14429" spans="1:8" x14ac:dyDescent="0.3">
      <c r="A14429" s="63" t="s">
        <v>14296</v>
      </c>
      <c r="B14429" s="63" t="s">
        <v>14297</v>
      </c>
      <c r="C14429" s="63" t="s">
        <v>4699</v>
      </c>
      <c r="D14429" s="63" t="s">
        <v>4700</v>
      </c>
      <c r="E14429" s="64">
        <v>0</v>
      </c>
      <c r="F14429" s="64">
        <v>0</v>
      </c>
      <c r="G14429" s="64">
        <v>2</v>
      </c>
      <c r="H14429" s="64">
        <v>2</v>
      </c>
    </row>
    <row r="14430" spans="1:8" x14ac:dyDescent="0.3">
      <c r="A14430" s="63" t="s">
        <v>14296</v>
      </c>
      <c r="B14430" s="63" t="s">
        <v>14297</v>
      </c>
      <c r="C14430" s="63" t="s">
        <v>2066</v>
      </c>
      <c r="D14430" s="63" t="s">
        <v>2067</v>
      </c>
      <c r="E14430" s="64">
        <v>2</v>
      </c>
      <c r="F14430" s="64">
        <v>3</v>
      </c>
      <c r="G14430" s="64">
        <v>0</v>
      </c>
      <c r="H14430" s="64">
        <v>3</v>
      </c>
    </row>
    <row r="14431" spans="1:8" x14ac:dyDescent="0.3">
      <c r="A14431" s="63" t="s">
        <v>14296</v>
      </c>
      <c r="B14431" s="63" t="s">
        <v>14297</v>
      </c>
      <c r="C14431" s="63" t="s">
        <v>2039</v>
      </c>
      <c r="D14431" s="63" t="s">
        <v>2040</v>
      </c>
      <c r="E14431" s="64">
        <v>0</v>
      </c>
      <c r="F14431" s="64">
        <v>0</v>
      </c>
      <c r="G14431" s="64">
        <v>1</v>
      </c>
      <c r="H14431" s="64">
        <v>1</v>
      </c>
    </row>
    <row r="14432" spans="1:8" x14ac:dyDescent="0.3">
      <c r="A14432" s="63" t="s">
        <v>14296</v>
      </c>
      <c r="B14432" s="63" t="s">
        <v>14297</v>
      </c>
      <c r="C14432" s="63" t="s">
        <v>979</v>
      </c>
      <c r="D14432" s="63" t="s">
        <v>980</v>
      </c>
      <c r="E14432" s="64">
        <v>0</v>
      </c>
      <c r="F14432" s="64">
        <v>0</v>
      </c>
      <c r="G14432" s="64">
        <v>1</v>
      </c>
      <c r="H14432" s="64">
        <v>1</v>
      </c>
    </row>
    <row r="14433" spans="1:8" x14ac:dyDescent="0.3">
      <c r="A14433" s="63" t="s">
        <v>14505</v>
      </c>
      <c r="B14433" s="63" t="s">
        <v>14506</v>
      </c>
      <c r="C14433" s="63" t="s">
        <v>2930</v>
      </c>
      <c r="D14433" s="63" t="s">
        <v>2931</v>
      </c>
      <c r="E14433" s="64">
        <v>0</v>
      </c>
      <c r="F14433" s="64">
        <v>0</v>
      </c>
      <c r="G14433" s="64">
        <v>2</v>
      </c>
      <c r="H14433" s="64">
        <v>2</v>
      </c>
    </row>
    <row r="14434" spans="1:8" x14ac:dyDescent="0.3">
      <c r="A14434" s="63" t="s">
        <v>14505</v>
      </c>
      <c r="B14434" s="63" t="s">
        <v>14506</v>
      </c>
      <c r="C14434" s="63" t="s">
        <v>3058</v>
      </c>
      <c r="D14434" s="63" t="s">
        <v>14340</v>
      </c>
      <c r="E14434" s="64">
        <v>0</v>
      </c>
      <c r="F14434" s="64">
        <v>1</v>
      </c>
      <c r="G14434" s="64">
        <v>5</v>
      </c>
      <c r="H14434" s="64">
        <v>6</v>
      </c>
    </row>
    <row r="14435" spans="1:8" x14ac:dyDescent="0.3">
      <c r="A14435" s="63" t="s">
        <v>14505</v>
      </c>
      <c r="B14435" s="63" t="s">
        <v>14506</v>
      </c>
      <c r="C14435" s="63" t="s">
        <v>2874</v>
      </c>
      <c r="D14435" s="63" t="s">
        <v>2875</v>
      </c>
      <c r="E14435" s="64">
        <v>0</v>
      </c>
      <c r="F14435" s="64">
        <v>1</v>
      </c>
      <c r="G14435" s="64">
        <v>0</v>
      </c>
      <c r="H14435" s="64">
        <v>1</v>
      </c>
    </row>
    <row r="14436" spans="1:8" x14ac:dyDescent="0.3">
      <c r="A14436" s="63" t="s">
        <v>14505</v>
      </c>
      <c r="B14436" s="63" t="s">
        <v>14506</v>
      </c>
      <c r="C14436" s="63" t="s">
        <v>2706</v>
      </c>
      <c r="D14436" s="63" t="s">
        <v>2707</v>
      </c>
      <c r="E14436" s="64">
        <v>0</v>
      </c>
      <c r="F14436" s="64">
        <v>2</v>
      </c>
      <c r="G14436" s="64">
        <v>0</v>
      </c>
      <c r="H14436" s="64">
        <v>2</v>
      </c>
    </row>
    <row r="14437" spans="1:8" x14ac:dyDescent="0.3">
      <c r="A14437" s="63" t="s">
        <v>14505</v>
      </c>
      <c r="B14437" s="63" t="s">
        <v>14506</v>
      </c>
      <c r="C14437" s="63" t="s">
        <v>2727</v>
      </c>
      <c r="D14437" s="63" t="s">
        <v>2728</v>
      </c>
      <c r="E14437" s="64">
        <v>0</v>
      </c>
      <c r="F14437" s="64">
        <v>0</v>
      </c>
      <c r="G14437" s="64">
        <v>1</v>
      </c>
      <c r="H14437" s="64">
        <v>1</v>
      </c>
    </row>
    <row r="14438" spans="1:8" x14ac:dyDescent="0.3">
      <c r="A14438" s="63" t="s">
        <v>14505</v>
      </c>
      <c r="B14438" s="63" t="s">
        <v>14506</v>
      </c>
      <c r="C14438" s="63" t="s">
        <v>2829</v>
      </c>
      <c r="D14438" s="63" t="s">
        <v>2830</v>
      </c>
      <c r="E14438" s="64">
        <v>0</v>
      </c>
      <c r="F14438" s="64">
        <v>0</v>
      </c>
      <c r="G14438" s="64">
        <v>1</v>
      </c>
      <c r="H14438" s="64">
        <v>1</v>
      </c>
    </row>
    <row r="14439" spans="1:8" x14ac:dyDescent="0.3">
      <c r="A14439" s="63" t="s">
        <v>14505</v>
      </c>
      <c r="B14439" s="63" t="s">
        <v>14506</v>
      </c>
      <c r="C14439" s="63" t="s">
        <v>2696</v>
      </c>
      <c r="D14439" s="63" t="s">
        <v>2697</v>
      </c>
      <c r="E14439" s="64">
        <v>0</v>
      </c>
      <c r="F14439" s="64">
        <v>0</v>
      </c>
      <c r="G14439" s="64">
        <v>2</v>
      </c>
      <c r="H14439" s="64">
        <v>2</v>
      </c>
    </row>
    <row r="14440" spans="1:8" x14ac:dyDescent="0.3">
      <c r="A14440" s="63" t="s">
        <v>14505</v>
      </c>
      <c r="B14440" s="63" t="s">
        <v>14506</v>
      </c>
      <c r="C14440" s="63" t="s">
        <v>2723</v>
      </c>
      <c r="D14440" s="63" t="s">
        <v>2724</v>
      </c>
      <c r="E14440" s="64">
        <v>0</v>
      </c>
      <c r="F14440" s="64">
        <v>2</v>
      </c>
      <c r="G14440" s="64">
        <v>3</v>
      </c>
      <c r="H14440" s="64">
        <v>5</v>
      </c>
    </row>
    <row r="14441" spans="1:8" x14ac:dyDescent="0.3">
      <c r="A14441" s="63" t="s">
        <v>14505</v>
      </c>
      <c r="B14441" s="63" t="s">
        <v>14506</v>
      </c>
      <c r="C14441" s="63" t="s">
        <v>2872</v>
      </c>
      <c r="D14441" s="63" t="s">
        <v>2873</v>
      </c>
      <c r="E14441" s="64">
        <v>0</v>
      </c>
      <c r="F14441" s="64">
        <v>0</v>
      </c>
      <c r="G14441" s="64">
        <v>1</v>
      </c>
      <c r="H14441" s="64">
        <v>1</v>
      </c>
    </row>
    <row r="14442" spans="1:8" x14ac:dyDescent="0.3">
      <c r="A14442" s="63" t="s">
        <v>14505</v>
      </c>
      <c r="B14442" s="63" t="s">
        <v>14506</v>
      </c>
      <c r="C14442" s="63" t="s">
        <v>2694</v>
      </c>
      <c r="D14442" s="63" t="s">
        <v>2695</v>
      </c>
      <c r="E14442" s="64">
        <v>0</v>
      </c>
      <c r="F14442" s="64">
        <v>0</v>
      </c>
      <c r="G14442" s="64">
        <v>2</v>
      </c>
      <c r="H14442" s="64">
        <v>2</v>
      </c>
    </row>
    <row r="14443" spans="1:8" x14ac:dyDescent="0.3">
      <c r="A14443" s="63" t="s">
        <v>14505</v>
      </c>
      <c r="B14443" s="63" t="s">
        <v>14506</v>
      </c>
      <c r="C14443" s="63" t="s">
        <v>2552</v>
      </c>
      <c r="D14443" s="63" t="s">
        <v>14282</v>
      </c>
      <c r="E14443" s="64">
        <v>0</v>
      </c>
      <c r="F14443" s="64">
        <v>3</v>
      </c>
      <c r="G14443" s="64">
        <v>0</v>
      </c>
      <c r="H14443" s="64">
        <v>3</v>
      </c>
    </row>
    <row r="14444" spans="1:8" x14ac:dyDescent="0.3">
      <c r="A14444" s="63" t="s">
        <v>14505</v>
      </c>
      <c r="B14444" s="63" t="s">
        <v>14506</v>
      </c>
      <c r="C14444" s="63" t="s">
        <v>2904</v>
      </c>
      <c r="D14444" s="63" t="s">
        <v>2905</v>
      </c>
      <c r="E14444" s="64">
        <v>1</v>
      </c>
      <c r="F14444" s="64">
        <v>6</v>
      </c>
      <c r="G14444" s="64">
        <v>0</v>
      </c>
      <c r="H14444" s="64">
        <v>6</v>
      </c>
    </row>
    <row r="14445" spans="1:8" x14ac:dyDescent="0.3">
      <c r="A14445" s="63" t="s">
        <v>14505</v>
      </c>
      <c r="B14445" s="63" t="s">
        <v>14506</v>
      </c>
      <c r="C14445" s="63" t="s">
        <v>2722</v>
      </c>
      <c r="D14445" s="63" t="s">
        <v>13889</v>
      </c>
      <c r="E14445" s="64">
        <v>2</v>
      </c>
      <c r="F14445" s="64">
        <v>11</v>
      </c>
      <c r="G14445" s="64">
        <v>0</v>
      </c>
      <c r="H14445" s="64">
        <v>11</v>
      </c>
    </row>
    <row r="14446" spans="1:8" x14ac:dyDescent="0.3">
      <c r="A14446" s="63" t="s">
        <v>14315</v>
      </c>
      <c r="B14446" s="63" t="s">
        <v>14316</v>
      </c>
      <c r="C14446" s="63" t="s">
        <v>13843</v>
      </c>
      <c r="D14446" s="63" t="s">
        <v>13843</v>
      </c>
      <c r="E14446" s="68"/>
      <c r="F14446" s="68"/>
      <c r="G14446" s="68"/>
      <c r="H14446" s="68"/>
    </row>
    <row r="14447" spans="1:8" x14ac:dyDescent="0.3">
      <c r="A14447" s="63" t="s">
        <v>15783</v>
      </c>
      <c r="B14447" s="63" t="s">
        <v>15784</v>
      </c>
      <c r="C14447" s="63" t="s">
        <v>13224</v>
      </c>
      <c r="D14447" s="63" t="s">
        <v>14837</v>
      </c>
      <c r="E14447" s="64">
        <v>7</v>
      </c>
      <c r="F14447" s="64">
        <v>28</v>
      </c>
      <c r="G14447" s="64">
        <v>7</v>
      </c>
      <c r="H14447" s="64">
        <v>35</v>
      </c>
    </row>
    <row r="14448" spans="1:8" x14ac:dyDescent="0.3">
      <c r="A14448" s="63" t="s">
        <v>15783</v>
      </c>
      <c r="B14448" s="63" t="s">
        <v>15784</v>
      </c>
      <c r="C14448" s="63" t="s">
        <v>13607</v>
      </c>
      <c r="D14448" s="63" t="s">
        <v>13608</v>
      </c>
      <c r="E14448" s="64">
        <v>1</v>
      </c>
      <c r="F14448" s="64">
        <v>1</v>
      </c>
      <c r="G14448" s="64">
        <v>0</v>
      </c>
      <c r="H14448" s="64">
        <v>1</v>
      </c>
    </row>
    <row r="14449" spans="1:8" x14ac:dyDescent="0.3">
      <c r="A14449" s="63" t="s">
        <v>15783</v>
      </c>
      <c r="B14449" s="63" t="s">
        <v>15784</v>
      </c>
      <c r="C14449" s="63" t="s">
        <v>13511</v>
      </c>
      <c r="D14449" s="63" t="s">
        <v>13512</v>
      </c>
      <c r="E14449" s="64">
        <v>0</v>
      </c>
      <c r="F14449" s="64">
        <v>0</v>
      </c>
      <c r="G14449" s="64">
        <v>102</v>
      </c>
      <c r="H14449" s="64">
        <v>102</v>
      </c>
    </row>
    <row r="14450" spans="1:8" x14ac:dyDescent="0.3">
      <c r="A14450" s="63" t="s">
        <v>15783</v>
      </c>
      <c r="B14450" s="63" t="s">
        <v>15784</v>
      </c>
      <c r="C14450" s="63" t="s">
        <v>4984</v>
      </c>
      <c r="D14450" s="63" t="s">
        <v>14729</v>
      </c>
      <c r="E14450" s="64">
        <v>0</v>
      </c>
      <c r="F14450" s="64">
        <v>0</v>
      </c>
      <c r="G14450" s="64">
        <v>1</v>
      </c>
      <c r="H14450" s="64">
        <v>1</v>
      </c>
    </row>
    <row r="14451" spans="1:8" x14ac:dyDescent="0.3">
      <c r="A14451" s="63" t="s">
        <v>15783</v>
      </c>
      <c r="B14451" s="63" t="s">
        <v>15784</v>
      </c>
      <c r="C14451" s="63" t="s">
        <v>13012</v>
      </c>
      <c r="D14451" s="63" t="s">
        <v>13013</v>
      </c>
      <c r="E14451" s="64">
        <v>0</v>
      </c>
      <c r="F14451" s="64">
        <v>4</v>
      </c>
      <c r="G14451" s="64">
        <v>1</v>
      </c>
      <c r="H14451" s="64">
        <v>5</v>
      </c>
    </row>
    <row r="14452" spans="1:8" x14ac:dyDescent="0.3">
      <c r="A14452" s="63" t="s">
        <v>15783</v>
      </c>
      <c r="B14452" s="63" t="s">
        <v>15784</v>
      </c>
      <c r="C14452" s="63" t="s">
        <v>4990</v>
      </c>
      <c r="D14452" s="63" t="s">
        <v>14731</v>
      </c>
      <c r="E14452" s="64">
        <v>0</v>
      </c>
      <c r="F14452" s="64">
        <v>0</v>
      </c>
      <c r="G14452" s="64">
        <v>1</v>
      </c>
      <c r="H14452" s="64">
        <v>1</v>
      </c>
    </row>
    <row r="14453" spans="1:8" x14ac:dyDescent="0.3">
      <c r="A14453" s="63" t="s">
        <v>15783</v>
      </c>
      <c r="B14453" s="63" t="s">
        <v>15784</v>
      </c>
      <c r="C14453" s="63" t="s">
        <v>10693</v>
      </c>
      <c r="D14453" s="63" t="s">
        <v>15287</v>
      </c>
      <c r="E14453" s="64">
        <v>0</v>
      </c>
      <c r="F14453" s="64">
        <v>1</v>
      </c>
      <c r="G14453" s="64">
        <v>0</v>
      </c>
      <c r="H14453" s="64">
        <v>1</v>
      </c>
    </row>
    <row r="14454" spans="1:8" x14ac:dyDescent="0.3">
      <c r="A14454" s="63" t="s">
        <v>15783</v>
      </c>
      <c r="B14454" s="63" t="s">
        <v>15784</v>
      </c>
      <c r="C14454" s="63" t="s">
        <v>13449</v>
      </c>
      <c r="D14454" s="63" t="s">
        <v>13450</v>
      </c>
      <c r="E14454" s="64">
        <v>0</v>
      </c>
      <c r="F14454" s="64">
        <v>3</v>
      </c>
      <c r="G14454" s="64">
        <v>2</v>
      </c>
      <c r="H14454" s="64">
        <v>5</v>
      </c>
    </row>
    <row r="14455" spans="1:8" x14ac:dyDescent="0.3">
      <c r="A14455" s="63" t="s">
        <v>15783</v>
      </c>
      <c r="B14455" s="63" t="s">
        <v>15784</v>
      </c>
      <c r="C14455" s="63" t="s">
        <v>4668</v>
      </c>
      <c r="D14455" s="63" t="s">
        <v>4669</v>
      </c>
      <c r="E14455" s="64">
        <v>0</v>
      </c>
      <c r="F14455" s="64">
        <v>0</v>
      </c>
      <c r="G14455" s="64">
        <v>3</v>
      </c>
      <c r="H14455" s="64">
        <v>3</v>
      </c>
    </row>
    <row r="14456" spans="1:8" x14ac:dyDescent="0.3">
      <c r="A14456" s="63" t="s">
        <v>15783</v>
      </c>
      <c r="B14456" s="63" t="s">
        <v>15784</v>
      </c>
      <c r="C14456" s="63" t="s">
        <v>13109</v>
      </c>
      <c r="D14456" s="63" t="s">
        <v>13110</v>
      </c>
      <c r="E14456" s="64">
        <v>0</v>
      </c>
      <c r="F14456" s="64">
        <v>1</v>
      </c>
      <c r="G14456" s="64">
        <v>0</v>
      </c>
      <c r="H14456" s="64">
        <v>1</v>
      </c>
    </row>
    <row r="14457" spans="1:8" x14ac:dyDescent="0.3">
      <c r="A14457" s="63" t="s">
        <v>15783</v>
      </c>
      <c r="B14457" s="63" t="s">
        <v>15784</v>
      </c>
      <c r="C14457" s="63" t="s">
        <v>13274</v>
      </c>
      <c r="D14457" s="63" t="s">
        <v>13275</v>
      </c>
      <c r="E14457" s="64">
        <v>0</v>
      </c>
      <c r="F14457" s="64">
        <v>1</v>
      </c>
      <c r="G14457" s="64">
        <v>0</v>
      </c>
      <c r="H14457" s="64">
        <v>1</v>
      </c>
    </row>
    <row r="14458" spans="1:8" x14ac:dyDescent="0.3">
      <c r="A14458" s="63" t="s">
        <v>15783</v>
      </c>
      <c r="B14458" s="63" t="s">
        <v>15784</v>
      </c>
      <c r="C14458" s="63" t="s">
        <v>5892</v>
      </c>
      <c r="D14458" s="63" t="s">
        <v>14751</v>
      </c>
      <c r="E14458" s="64">
        <v>0</v>
      </c>
      <c r="F14458" s="64">
        <v>0</v>
      </c>
      <c r="G14458" s="64">
        <v>2</v>
      </c>
      <c r="H14458" s="64">
        <v>2</v>
      </c>
    </row>
    <row r="14459" spans="1:8" x14ac:dyDescent="0.3">
      <c r="A14459" s="63" t="s">
        <v>15783</v>
      </c>
      <c r="B14459" s="63" t="s">
        <v>15784</v>
      </c>
      <c r="C14459" s="63" t="s">
        <v>5903</v>
      </c>
      <c r="D14459" s="63" t="s">
        <v>5904</v>
      </c>
      <c r="E14459" s="64">
        <v>0</v>
      </c>
      <c r="F14459" s="64">
        <v>0</v>
      </c>
      <c r="G14459" s="64">
        <v>1</v>
      </c>
      <c r="H14459" s="64">
        <v>1</v>
      </c>
    </row>
    <row r="14460" spans="1:8" x14ac:dyDescent="0.3">
      <c r="A14460" s="63" t="s">
        <v>15783</v>
      </c>
      <c r="B14460" s="63" t="s">
        <v>15784</v>
      </c>
      <c r="C14460" s="63" t="s">
        <v>5905</v>
      </c>
      <c r="D14460" s="63" t="s">
        <v>14827</v>
      </c>
      <c r="E14460" s="64">
        <v>0</v>
      </c>
      <c r="F14460" s="64">
        <v>7</v>
      </c>
      <c r="G14460" s="64">
        <v>0</v>
      </c>
      <c r="H14460" s="64">
        <v>7</v>
      </c>
    </row>
    <row r="14461" spans="1:8" x14ac:dyDescent="0.3">
      <c r="A14461" s="63" t="s">
        <v>15783</v>
      </c>
      <c r="B14461" s="63" t="s">
        <v>15784</v>
      </c>
      <c r="C14461" s="63" t="s">
        <v>5861</v>
      </c>
      <c r="D14461" s="63" t="s">
        <v>5862</v>
      </c>
      <c r="E14461" s="64">
        <v>0</v>
      </c>
      <c r="F14461" s="64">
        <v>0</v>
      </c>
      <c r="G14461" s="64">
        <v>26</v>
      </c>
      <c r="H14461" s="64">
        <v>26</v>
      </c>
    </row>
    <row r="14462" spans="1:8" x14ac:dyDescent="0.3">
      <c r="A14462" s="63" t="s">
        <v>15783</v>
      </c>
      <c r="B14462" s="63" t="s">
        <v>15784</v>
      </c>
      <c r="C14462" s="63" t="s">
        <v>14680</v>
      </c>
      <c r="D14462" s="63" t="s">
        <v>14681</v>
      </c>
      <c r="E14462" s="64">
        <v>0</v>
      </c>
      <c r="F14462" s="64">
        <v>3</v>
      </c>
      <c r="G14462" s="64">
        <v>17</v>
      </c>
      <c r="H14462" s="64">
        <v>20</v>
      </c>
    </row>
    <row r="14463" spans="1:8" x14ac:dyDescent="0.3">
      <c r="A14463" s="63" t="s">
        <v>15783</v>
      </c>
      <c r="B14463" s="63" t="s">
        <v>15784</v>
      </c>
      <c r="C14463" s="63" t="s">
        <v>14682</v>
      </c>
      <c r="D14463" s="63" t="s">
        <v>14683</v>
      </c>
      <c r="E14463" s="64">
        <v>0</v>
      </c>
      <c r="F14463" s="64">
        <v>14</v>
      </c>
      <c r="G14463" s="64">
        <v>0</v>
      </c>
      <c r="H14463" s="64">
        <v>14</v>
      </c>
    </row>
    <row r="14464" spans="1:8" x14ac:dyDescent="0.3">
      <c r="A14464" s="63" t="s">
        <v>15783</v>
      </c>
      <c r="B14464" s="63" t="s">
        <v>15784</v>
      </c>
      <c r="C14464" s="63" t="s">
        <v>13517</v>
      </c>
      <c r="D14464" s="63" t="s">
        <v>13518</v>
      </c>
      <c r="E14464" s="64">
        <v>0</v>
      </c>
      <c r="F14464" s="64">
        <v>0</v>
      </c>
      <c r="G14464" s="64">
        <v>3</v>
      </c>
      <c r="H14464" s="64">
        <v>3</v>
      </c>
    </row>
    <row r="14465" spans="1:8" x14ac:dyDescent="0.3">
      <c r="A14465" s="63" t="s">
        <v>15783</v>
      </c>
      <c r="B14465" s="63" t="s">
        <v>15784</v>
      </c>
      <c r="C14465" s="63" t="s">
        <v>13521</v>
      </c>
      <c r="D14465" s="63" t="s">
        <v>14752</v>
      </c>
      <c r="E14465" s="64">
        <v>5</v>
      </c>
      <c r="F14465" s="64">
        <v>70</v>
      </c>
      <c r="G14465" s="64">
        <v>38</v>
      </c>
      <c r="H14465" s="64">
        <v>108</v>
      </c>
    </row>
    <row r="14466" spans="1:8" x14ac:dyDescent="0.3">
      <c r="A14466" s="63" t="s">
        <v>15783</v>
      </c>
      <c r="B14466" s="63" t="s">
        <v>15784</v>
      </c>
      <c r="C14466" s="63" t="s">
        <v>10796</v>
      </c>
      <c r="D14466" s="63" t="s">
        <v>10797</v>
      </c>
      <c r="E14466" s="64">
        <v>0</v>
      </c>
      <c r="F14466" s="64">
        <v>2</v>
      </c>
      <c r="G14466" s="64">
        <v>0</v>
      </c>
      <c r="H14466" s="64">
        <v>2</v>
      </c>
    </row>
    <row r="14467" spans="1:8" x14ac:dyDescent="0.3">
      <c r="A14467" s="63" t="s">
        <v>15783</v>
      </c>
      <c r="B14467" s="63" t="s">
        <v>15784</v>
      </c>
      <c r="C14467" s="63" t="s">
        <v>13027</v>
      </c>
      <c r="D14467" s="63" t="s">
        <v>13028</v>
      </c>
      <c r="E14467" s="64">
        <v>0</v>
      </c>
      <c r="F14467" s="64">
        <v>21</v>
      </c>
      <c r="G14467" s="64">
        <v>10</v>
      </c>
      <c r="H14467" s="64">
        <v>31</v>
      </c>
    </row>
    <row r="14468" spans="1:8" x14ac:dyDescent="0.3">
      <c r="A14468" s="63" t="s">
        <v>15783</v>
      </c>
      <c r="B14468" s="63" t="s">
        <v>15784</v>
      </c>
      <c r="C14468" s="63" t="s">
        <v>12937</v>
      </c>
      <c r="D14468" s="63" t="s">
        <v>12938</v>
      </c>
      <c r="E14468" s="64">
        <v>0</v>
      </c>
      <c r="F14468" s="64">
        <v>0</v>
      </c>
      <c r="G14468" s="64">
        <v>6</v>
      </c>
      <c r="H14468" s="64">
        <v>6</v>
      </c>
    </row>
    <row r="14469" spans="1:8" x14ac:dyDescent="0.3">
      <c r="A14469" s="63" t="s">
        <v>15783</v>
      </c>
      <c r="B14469" s="63" t="s">
        <v>15784</v>
      </c>
      <c r="C14469" s="63" t="s">
        <v>13312</v>
      </c>
      <c r="D14469" s="63" t="s">
        <v>13313</v>
      </c>
      <c r="E14469" s="64">
        <v>0</v>
      </c>
      <c r="F14469" s="64">
        <v>2</v>
      </c>
      <c r="G14469" s="64">
        <v>1</v>
      </c>
      <c r="H14469" s="64">
        <v>3</v>
      </c>
    </row>
    <row r="14470" spans="1:8" x14ac:dyDescent="0.3">
      <c r="A14470" s="63" t="s">
        <v>15783</v>
      </c>
      <c r="B14470" s="63" t="s">
        <v>15784</v>
      </c>
      <c r="C14470" s="63" t="s">
        <v>5900</v>
      </c>
      <c r="D14470" s="63" t="s">
        <v>315</v>
      </c>
      <c r="E14470" s="64">
        <v>0</v>
      </c>
      <c r="F14470" s="64">
        <v>0</v>
      </c>
      <c r="G14470" s="64">
        <v>1</v>
      </c>
      <c r="H14470" s="64">
        <v>1</v>
      </c>
    </row>
    <row r="14471" spans="1:8" x14ac:dyDescent="0.3">
      <c r="A14471" s="63" t="s">
        <v>15783</v>
      </c>
      <c r="B14471" s="63" t="s">
        <v>15784</v>
      </c>
      <c r="C14471" s="63" t="s">
        <v>5898</v>
      </c>
      <c r="D14471" s="63" t="s">
        <v>5899</v>
      </c>
      <c r="E14471" s="64">
        <v>0</v>
      </c>
      <c r="F14471" s="64">
        <v>0</v>
      </c>
      <c r="G14471" s="64">
        <v>7</v>
      </c>
      <c r="H14471" s="64">
        <v>7</v>
      </c>
    </row>
    <row r="14472" spans="1:8" x14ac:dyDescent="0.3">
      <c r="A14472" s="63" t="s">
        <v>15783</v>
      </c>
      <c r="B14472" s="63" t="s">
        <v>15784</v>
      </c>
      <c r="C14472" s="63" t="s">
        <v>12994</v>
      </c>
      <c r="D14472" s="63" t="s">
        <v>277</v>
      </c>
      <c r="E14472" s="64">
        <v>0</v>
      </c>
      <c r="F14472" s="64">
        <v>3</v>
      </c>
      <c r="G14472" s="64">
        <v>1</v>
      </c>
      <c r="H14472" s="64">
        <v>4</v>
      </c>
    </row>
    <row r="14473" spans="1:8" x14ac:dyDescent="0.3">
      <c r="A14473" s="63" t="s">
        <v>15783</v>
      </c>
      <c r="B14473" s="63" t="s">
        <v>15784</v>
      </c>
      <c r="C14473" s="63" t="s">
        <v>13477</v>
      </c>
      <c r="D14473" s="63" t="s">
        <v>13478</v>
      </c>
      <c r="E14473" s="64">
        <v>3</v>
      </c>
      <c r="F14473" s="64">
        <v>18</v>
      </c>
      <c r="G14473" s="64">
        <v>1</v>
      </c>
      <c r="H14473" s="64">
        <v>19</v>
      </c>
    </row>
    <row r="14474" spans="1:8" x14ac:dyDescent="0.3">
      <c r="A14474" s="63" t="s">
        <v>15783</v>
      </c>
      <c r="B14474" s="63" t="s">
        <v>15784</v>
      </c>
      <c r="C14474" s="63" t="s">
        <v>13314</v>
      </c>
      <c r="D14474" s="63" t="s">
        <v>14755</v>
      </c>
      <c r="E14474" s="64">
        <v>0</v>
      </c>
      <c r="F14474" s="64">
        <v>5</v>
      </c>
      <c r="G14474" s="64">
        <v>40</v>
      </c>
      <c r="H14474" s="64">
        <v>45</v>
      </c>
    </row>
    <row r="14475" spans="1:8" x14ac:dyDescent="0.3">
      <c r="A14475" s="63" t="s">
        <v>15783</v>
      </c>
      <c r="B14475" s="63" t="s">
        <v>15784</v>
      </c>
      <c r="C14475" s="63" t="s">
        <v>13039</v>
      </c>
      <c r="D14475" s="63" t="s">
        <v>13040</v>
      </c>
      <c r="E14475" s="64">
        <v>0</v>
      </c>
      <c r="F14475" s="64">
        <v>0</v>
      </c>
      <c r="G14475" s="64">
        <v>1</v>
      </c>
      <c r="H14475" s="64">
        <v>1</v>
      </c>
    </row>
    <row r="14476" spans="1:8" x14ac:dyDescent="0.3">
      <c r="A14476" s="63" t="s">
        <v>15783</v>
      </c>
      <c r="B14476" s="63" t="s">
        <v>15784</v>
      </c>
      <c r="C14476" s="63" t="s">
        <v>13491</v>
      </c>
      <c r="D14476" s="63" t="s">
        <v>13492</v>
      </c>
      <c r="E14476" s="64">
        <v>0</v>
      </c>
      <c r="F14476" s="64">
        <v>0</v>
      </c>
      <c r="G14476" s="64">
        <v>7</v>
      </c>
      <c r="H14476" s="64">
        <v>7</v>
      </c>
    </row>
    <row r="14477" spans="1:8" x14ac:dyDescent="0.3">
      <c r="A14477" s="63" t="s">
        <v>15783</v>
      </c>
      <c r="B14477" s="63" t="s">
        <v>15784</v>
      </c>
      <c r="C14477" s="63" t="s">
        <v>13156</v>
      </c>
      <c r="D14477" s="63" t="s">
        <v>13157</v>
      </c>
      <c r="E14477" s="64">
        <v>0</v>
      </c>
      <c r="F14477" s="64">
        <v>0</v>
      </c>
      <c r="G14477" s="64">
        <v>3</v>
      </c>
      <c r="H14477" s="64">
        <v>3</v>
      </c>
    </row>
    <row r="14478" spans="1:8" x14ac:dyDescent="0.3">
      <c r="A14478" s="63" t="s">
        <v>15783</v>
      </c>
      <c r="B14478" s="63" t="s">
        <v>15784</v>
      </c>
      <c r="C14478" s="63" t="s">
        <v>13523</v>
      </c>
      <c r="D14478" s="63" t="s">
        <v>13524</v>
      </c>
      <c r="E14478" s="64">
        <v>2</v>
      </c>
      <c r="F14478" s="64">
        <v>1</v>
      </c>
      <c r="G14478" s="64">
        <v>0</v>
      </c>
      <c r="H14478" s="64">
        <v>1</v>
      </c>
    </row>
    <row r="14479" spans="1:8" x14ac:dyDescent="0.3">
      <c r="A14479" s="63" t="s">
        <v>15783</v>
      </c>
      <c r="B14479" s="63" t="s">
        <v>15784</v>
      </c>
      <c r="C14479" s="63" t="s">
        <v>4777</v>
      </c>
      <c r="D14479" s="63" t="s">
        <v>14613</v>
      </c>
      <c r="E14479" s="64">
        <v>0</v>
      </c>
      <c r="F14479" s="64">
        <v>1</v>
      </c>
      <c r="G14479" s="64">
        <v>0</v>
      </c>
      <c r="H14479" s="64">
        <v>1</v>
      </c>
    </row>
    <row r="14480" spans="1:8" x14ac:dyDescent="0.3">
      <c r="A14480" s="63" t="s">
        <v>15783</v>
      </c>
      <c r="B14480" s="63" t="s">
        <v>15784</v>
      </c>
      <c r="C14480" s="63" t="s">
        <v>13092</v>
      </c>
      <c r="D14480" s="63" t="s">
        <v>13093</v>
      </c>
      <c r="E14480" s="64">
        <v>0</v>
      </c>
      <c r="F14480" s="64">
        <v>0</v>
      </c>
      <c r="G14480" s="64">
        <v>22</v>
      </c>
      <c r="H14480" s="64">
        <v>22</v>
      </c>
    </row>
    <row r="14481" spans="1:8" x14ac:dyDescent="0.3">
      <c r="A14481" s="63" t="s">
        <v>15783</v>
      </c>
      <c r="B14481" s="63" t="s">
        <v>15784</v>
      </c>
      <c r="C14481" s="63" t="s">
        <v>13049</v>
      </c>
      <c r="D14481" s="63" t="s">
        <v>13050</v>
      </c>
      <c r="E14481" s="64">
        <v>0</v>
      </c>
      <c r="F14481" s="64">
        <v>1</v>
      </c>
      <c r="G14481" s="64">
        <v>16</v>
      </c>
      <c r="H14481" s="64">
        <v>17</v>
      </c>
    </row>
    <row r="14482" spans="1:8" x14ac:dyDescent="0.3">
      <c r="A14482" s="63" t="s">
        <v>15783</v>
      </c>
      <c r="B14482" s="63" t="s">
        <v>15784</v>
      </c>
      <c r="C14482" s="63" t="s">
        <v>13098</v>
      </c>
      <c r="D14482" s="63" t="s">
        <v>13099</v>
      </c>
      <c r="E14482" s="64">
        <v>6</v>
      </c>
      <c r="F14482" s="64">
        <v>5</v>
      </c>
      <c r="G14482" s="64">
        <v>0</v>
      </c>
      <c r="H14482" s="64">
        <v>5</v>
      </c>
    </row>
    <row r="14483" spans="1:8" x14ac:dyDescent="0.3">
      <c r="A14483" s="63" t="s">
        <v>15783</v>
      </c>
      <c r="B14483" s="63" t="s">
        <v>15784</v>
      </c>
      <c r="C14483" s="63" t="s">
        <v>5516</v>
      </c>
      <c r="D14483" s="63" t="s">
        <v>5517</v>
      </c>
      <c r="E14483" s="64">
        <v>0</v>
      </c>
      <c r="F14483" s="64">
        <v>0</v>
      </c>
      <c r="G14483" s="64">
        <v>1</v>
      </c>
      <c r="H14483" s="64">
        <v>1</v>
      </c>
    </row>
    <row r="14484" spans="1:8" x14ac:dyDescent="0.3">
      <c r="A14484" s="63" t="s">
        <v>15783</v>
      </c>
      <c r="B14484" s="63" t="s">
        <v>15784</v>
      </c>
      <c r="C14484" s="63" t="s">
        <v>12935</v>
      </c>
      <c r="D14484" s="63" t="s">
        <v>12936</v>
      </c>
      <c r="E14484" s="64">
        <v>0</v>
      </c>
      <c r="F14484" s="64">
        <v>0</v>
      </c>
      <c r="G14484" s="64">
        <v>1</v>
      </c>
      <c r="H14484" s="64">
        <v>1</v>
      </c>
    </row>
    <row r="14485" spans="1:8" x14ac:dyDescent="0.3">
      <c r="A14485" s="63" t="s">
        <v>15783</v>
      </c>
      <c r="B14485" s="63" t="s">
        <v>15784</v>
      </c>
      <c r="C14485" s="63" t="s">
        <v>5293</v>
      </c>
      <c r="D14485" s="63" t="s">
        <v>5294</v>
      </c>
      <c r="E14485" s="64">
        <v>0</v>
      </c>
      <c r="F14485" s="64">
        <v>0</v>
      </c>
      <c r="G14485" s="64">
        <v>2</v>
      </c>
      <c r="H14485" s="64">
        <v>2</v>
      </c>
    </row>
    <row r="14486" spans="1:8" x14ac:dyDescent="0.3">
      <c r="A14486" s="63" t="s">
        <v>15783</v>
      </c>
      <c r="B14486" s="63" t="s">
        <v>15784</v>
      </c>
      <c r="C14486" s="63" t="s">
        <v>13624</v>
      </c>
      <c r="D14486" s="63" t="s">
        <v>14182</v>
      </c>
      <c r="E14486" s="64">
        <v>0</v>
      </c>
      <c r="F14486" s="64">
        <v>2</v>
      </c>
      <c r="G14486" s="64">
        <v>0</v>
      </c>
      <c r="H14486" s="64">
        <v>2</v>
      </c>
    </row>
    <row r="14487" spans="1:8" x14ac:dyDescent="0.3">
      <c r="A14487" s="63" t="s">
        <v>15783</v>
      </c>
      <c r="B14487" s="63" t="s">
        <v>15784</v>
      </c>
      <c r="C14487" s="63" t="s">
        <v>13108</v>
      </c>
      <c r="D14487" s="63" t="s">
        <v>14167</v>
      </c>
      <c r="E14487" s="64">
        <v>1</v>
      </c>
      <c r="F14487" s="64">
        <v>3</v>
      </c>
      <c r="G14487" s="64">
        <v>1</v>
      </c>
      <c r="H14487" s="64">
        <v>4</v>
      </c>
    </row>
    <row r="14488" spans="1:8" x14ac:dyDescent="0.3">
      <c r="A14488" s="63" t="s">
        <v>15783</v>
      </c>
      <c r="B14488" s="63" t="s">
        <v>15784</v>
      </c>
      <c r="C14488" s="63" t="s">
        <v>13509</v>
      </c>
      <c r="D14488" s="63" t="s">
        <v>13510</v>
      </c>
      <c r="E14488" s="64">
        <v>0</v>
      </c>
      <c r="F14488" s="64">
        <v>143</v>
      </c>
      <c r="G14488" s="64">
        <v>51</v>
      </c>
      <c r="H14488" s="64">
        <v>194</v>
      </c>
    </row>
    <row r="14489" spans="1:8" x14ac:dyDescent="0.3">
      <c r="A14489" s="63" t="s">
        <v>15783</v>
      </c>
      <c r="B14489" s="63" t="s">
        <v>15784</v>
      </c>
      <c r="C14489" s="63" t="s">
        <v>5524</v>
      </c>
      <c r="D14489" s="63" t="s">
        <v>5525</v>
      </c>
      <c r="E14489" s="64">
        <v>0</v>
      </c>
      <c r="F14489" s="64">
        <v>0</v>
      </c>
      <c r="G14489" s="64">
        <v>1</v>
      </c>
      <c r="H14489" s="64">
        <v>1</v>
      </c>
    </row>
    <row r="14490" spans="1:8" x14ac:dyDescent="0.3">
      <c r="A14490" s="63" t="s">
        <v>15783</v>
      </c>
      <c r="B14490" s="63" t="s">
        <v>15784</v>
      </c>
      <c r="C14490" s="63" t="s">
        <v>4687</v>
      </c>
      <c r="D14490" s="63" t="s">
        <v>4688</v>
      </c>
      <c r="E14490" s="64">
        <v>0</v>
      </c>
      <c r="F14490" s="64">
        <v>0</v>
      </c>
      <c r="G14490" s="64">
        <v>4</v>
      </c>
      <c r="H14490" s="64">
        <v>4</v>
      </c>
    </row>
    <row r="14491" spans="1:8" x14ac:dyDescent="0.3">
      <c r="A14491" s="63" t="s">
        <v>15783</v>
      </c>
      <c r="B14491" s="63" t="s">
        <v>15784</v>
      </c>
      <c r="C14491" s="63" t="s">
        <v>13420</v>
      </c>
      <c r="D14491" s="63" t="s">
        <v>13421</v>
      </c>
      <c r="E14491" s="64">
        <v>1</v>
      </c>
      <c r="F14491" s="64">
        <v>21</v>
      </c>
      <c r="G14491" s="64">
        <v>1</v>
      </c>
      <c r="H14491" s="64">
        <v>22</v>
      </c>
    </row>
    <row r="14492" spans="1:8" x14ac:dyDescent="0.3">
      <c r="A14492" s="63" t="s">
        <v>15783</v>
      </c>
      <c r="B14492" s="63" t="s">
        <v>15784</v>
      </c>
      <c r="C14492" s="63" t="s">
        <v>13515</v>
      </c>
      <c r="D14492" s="63" t="s">
        <v>15726</v>
      </c>
      <c r="E14492" s="64">
        <v>69</v>
      </c>
      <c r="F14492" s="64">
        <v>4</v>
      </c>
      <c r="G14492" s="64">
        <v>0</v>
      </c>
      <c r="H14492" s="64">
        <v>4</v>
      </c>
    </row>
    <row r="14493" spans="1:8" x14ac:dyDescent="0.3">
      <c r="A14493" s="63" t="s">
        <v>15783</v>
      </c>
      <c r="B14493" s="63" t="s">
        <v>15784</v>
      </c>
      <c r="C14493" s="63" t="s">
        <v>12956</v>
      </c>
      <c r="D14493" s="63" t="s">
        <v>12957</v>
      </c>
      <c r="E14493" s="64">
        <v>0</v>
      </c>
      <c r="F14493" s="64">
        <v>1</v>
      </c>
      <c r="G14493" s="64">
        <v>1</v>
      </c>
      <c r="H14493" s="64">
        <v>2</v>
      </c>
    </row>
    <row r="14494" spans="1:8" x14ac:dyDescent="0.3">
      <c r="A14494" s="63" t="s">
        <v>15783</v>
      </c>
      <c r="B14494" s="63" t="s">
        <v>15784</v>
      </c>
      <c r="C14494" s="63" t="s">
        <v>5901</v>
      </c>
      <c r="D14494" s="63" t="s">
        <v>5902</v>
      </c>
      <c r="E14494" s="64">
        <v>0</v>
      </c>
      <c r="F14494" s="64">
        <v>1</v>
      </c>
      <c r="G14494" s="64">
        <v>0</v>
      </c>
      <c r="H14494" s="64">
        <v>1</v>
      </c>
    </row>
    <row r="14495" spans="1:8" x14ac:dyDescent="0.3">
      <c r="A14495" s="63" t="s">
        <v>15783</v>
      </c>
      <c r="B14495" s="63" t="s">
        <v>15784</v>
      </c>
      <c r="C14495" s="63" t="s">
        <v>13422</v>
      </c>
      <c r="D14495" s="63" t="s">
        <v>13423</v>
      </c>
      <c r="E14495" s="64">
        <v>0</v>
      </c>
      <c r="F14495" s="64">
        <v>6</v>
      </c>
      <c r="G14495" s="64">
        <v>13</v>
      </c>
      <c r="H14495" s="64">
        <v>19</v>
      </c>
    </row>
    <row r="14496" spans="1:8" x14ac:dyDescent="0.3">
      <c r="A14496" s="63" t="s">
        <v>15783</v>
      </c>
      <c r="B14496" s="63" t="s">
        <v>15784</v>
      </c>
      <c r="C14496" s="63" t="s">
        <v>13618</v>
      </c>
      <c r="D14496" s="63" t="s">
        <v>13619</v>
      </c>
      <c r="E14496" s="64">
        <v>0</v>
      </c>
      <c r="F14496" s="64">
        <v>0</v>
      </c>
      <c r="G14496" s="64">
        <v>1</v>
      </c>
      <c r="H14496" s="64">
        <v>1</v>
      </c>
    </row>
    <row r="14497" spans="1:8" x14ac:dyDescent="0.3">
      <c r="A14497" s="63" t="s">
        <v>15783</v>
      </c>
      <c r="B14497" s="63" t="s">
        <v>15784</v>
      </c>
      <c r="C14497" s="63" t="s">
        <v>13091</v>
      </c>
      <c r="D14497" s="63" t="s">
        <v>5684</v>
      </c>
      <c r="E14497" s="64">
        <v>3</v>
      </c>
      <c r="F14497" s="64">
        <v>16</v>
      </c>
      <c r="G14497" s="64">
        <v>7</v>
      </c>
      <c r="H14497" s="64">
        <v>23</v>
      </c>
    </row>
    <row r="14498" spans="1:8" x14ac:dyDescent="0.3">
      <c r="A14498" s="63" t="s">
        <v>15783</v>
      </c>
      <c r="B14498" s="63" t="s">
        <v>15784</v>
      </c>
      <c r="C14498" s="63" t="s">
        <v>5884</v>
      </c>
      <c r="D14498" s="63" t="s">
        <v>14767</v>
      </c>
      <c r="E14498" s="64">
        <v>2</v>
      </c>
      <c r="F14498" s="64">
        <v>35</v>
      </c>
      <c r="G14498" s="64">
        <v>15</v>
      </c>
      <c r="H14498" s="64">
        <v>50</v>
      </c>
    </row>
    <row r="14499" spans="1:8" x14ac:dyDescent="0.3">
      <c r="A14499" s="63" t="s">
        <v>15783</v>
      </c>
      <c r="B14499" s="63" t="s">
        <v>15784</v>
      </c>
      <c r="C14499" s="63" t="s">
        <v>13316</v>
      </c>
      <c r="D14499" s="63" t="s">
        <v>13317</v>
      </c>
      <c r="E14499" s="64">
        <v>0</v>
      </c>
      <c r="F14499" s="64">
        <v>0</v>
      </c>
      <c r="G14499" s="64">
        <v>1</v>
      </c>
      <c r="H14499" s="64">
        <v>1</v>
      </c>
    </row>
    <row r="14500" spans="1:8" x14ac:dyDescent="0.3">
      <c r="A14500" s="63" t="s">
        <v>15783</v>
      </c>
      <c r="B14500" s="63" t="s">
        <v>15784</v>
      </c>
      <c r="C14500" s="63" t="s">
        <v>6068</v>
      </c>
      <c r="D14500" s="63" t="s">
        <v>6069</v>
      </c>
      <c r="E14500" s="64">
        <v>0</v>
      </c>
      <c r="F14500" s="64">
        <v>1</v>
      </c>
      <c r="G14500" s="64">
        <v>2</v>
      </c>
      <c r="H14500" s="64">
        <v>3</v>
      </c>
    </row>
    <row r="14501" spans="1:8" x14ac:dyDescent="0.3">
      <c r="A14501" s="63" t="s">
        <v>15783</v>
      </c>
      <c r="B14501" s="63" t="s">
        <v>15784</v>
      </c>
      <c r="C14501" s="63" t="s">
        <v>5890</v>
      </c>
      <c r="D14501" s="63" t="s">
        <v>5891</v>
      </c>
      <c r="E14501" s="64">
        <v>0</v>
      </c>
      <c r="F14501" s="64">
        <v>0</v>
      </c>
      <c r="G14501" s="64">
        <v>23</v>
      </c>
      <c r="H14501" s="64">
        <v>23</v>
      </c>
    </row>
    <row r="14502" spans="1:8" x14ac:dyDescent="0.3">
      <c r="A14502" s="63" t="s">
        <v>15783</v>
      </c>
      <c r="B14502" s="63" t="s">
        <v>15784</v>
      </c>
      <c r="C14502" s="63" t="s">
        <v>13154</v>
      </c>
      <c r="D14502" s="63" t="s">
        <v>14196</v>
      </c>
      <c r="E14502" s="64">
        <v>0</v>
      </c>
      <c r="F14502" s="64">
        <v>1</v>
      </c>
      <c r="G14502" s="64">
        <v>22</v>
      </c>
      <c r="H14502" s="64">
        <v>23</v>
      </c>
    </row>
    <row r="14503" spans="1:8" x14ac:dyDescent="0.3">
      <c r="A14503" s="63" t="s">
        <v>15783</v>
      </c>
      <c r="B14503" s="63" t="s">
        <v>15784</v>
      </c>
      <c r="C14503" s="63" t="s">
        <v>13513</v>
      </c>
      <c r="D14503" s="63" t="s">
        <v>14768</v>
      </c>
      <c r="E14503" s="64">
        <v>0</v>
      </c>
      <c r="F14503" s="64">
        <v>99</v>
      </c>
      <c r="G14503" s="64">
        <v>0</v>
      </c>
      <c r="H14503" s="64">
        <v>99</v>
      </c>
    </row>
    <row r="14504" spans="1:8" x14ac:dyDescent="0.3">
      <c r="A14504" s="63" t="s">
        <v>15783</v>
      </c>
      <c r="B14504" s="63" t="s">
        <v>15784</v>
      </c>
      <c r="C14504" s="63" t="s">
        <v>13094</v>
      </c>
      <c r="D14504" s="63" t="s">
        <v>14769</v>
      </c>
      <c r="E14504" s="64">
        <v>0</v>
      </c>
      <c r="F14504" s="64">
        <v>18</v>
      </c>
      <c r="G14504" s="64">
        <v>81</v>
      </c>
      <c r="H14504" s="64">
        <v>99</v>
      </c>
    </row>
    <row r="14505" spans="1:8" x14ac:dyDescent="0.3">
      <c r="A14505" s="63" t="s">
        <v>15783</v>
      </c>
      <c r="B14505" s="63" t="s">
        <v>15784</v>
      </c>
      <c r="C14505" s="63" t="s">
        <v>13678</v>
      </c>
      <c r="D14505" s="63" t="s">
        <v>14123</v>
      </c>
      <c r="E14505" s="64">
        <v>0</v>
      </c>
      <c r="F14505" s="64">
        <v>0</v>
      </c>
      <c r="G14505" s="64">
        <v>1</v>
      </c>
      <c r="H14505" s="64">
        <v>1</v>
      </c>
    </row>
    <row r="14506" spans="1:8" x14ac:dyDescent="0.3">
      <c r="A14506" s="63" t="s">
        <v>15783</v>
      </c>
      <c r="B14506" s="63" t="s">
        <v>15784</v>
      </c>
      <c r="C14506" s="63" t="s">
        <v>13364</v>
      </c>
      <c r="D14506" s="63" t="s">
        <v>14159</v>
      </c>
      <c r="E14506" s="64">
        <v>0</v>
      </c>
      <c r="F14506" s="64">
        <v>2</v>
      </c>
      <c r="G14506" s="64">
        <v>0</v>
      </c>
      <c r="H14506" s="64">
        <v>2</v>
      </c>
    </row>
    <row r="14507" spans="1:8" x14ac:dyDescent="0.3">
      <c r="A14507" s="63" t="s">
        <v>15783</v>
      </c>
      <c r="B14507" s="63" t="s">
        <v>15784</v>
      </c>
      <c r="C14507" s="63" t="s">
        <v>13610</v>
      </c>
      <c r="D14507" s="63" t="s">
        <v>14801</v>
      </c>
      <c r="E14507" s="64">
        <v>0</v>
      </c>
      <c r="F14507" s="64">
        <v>2</v>
      </c>
      <c r="G14507" s="64">
        <v>0</v>
      </c>
      <c r="H14507" s="64">
        <v>2</v>
      </c>
    </row>
    <row r="14508" spans="1:8" x14ac:dyDescent="0.3">
      <c r="A14508" s="63" t="s">
        <v>15783</v>
      </c>
      <c r="B14508" s="63" t="s">
        <v>15784</v>
      </c>
      <c r="C14508" s="63" t="s">
        <v>12955</v>
      </c>
      <c r="D14508" s="63" t="s">
        <v>14448</v>
      </c>
      <c r="E14508" s="64">
        <v>0</v>
      </c>
      <c r="F14508" s="64">
        <v>1</v>
      </c>
      <c r="G14508" s="64">
        <v>0</v>
      </c>
      <c r="H14508" s="64">
        <v>1</v>
      </c>
    </row>
    <row r="14509" spans="1:8" x14ac:dyDescent="0.3">
      <c r="A14509" s="63" t="s">
        <v>15783</v>
      </c>
      <c r="B14509" s="63" t="s">
        <v>15784</v>
      </c>
      <c r="C14509" s="63" t="s">
        <v>5876</v>
      </c>
      <c r="D14509" s="63" t="s">
        <v>14803</v>
      </c>
      <c r="E14509" s="64">
        <v>0</v>
      </c>
      <c r="F14509" s="64">
        <v>1</v>
      </c>
      <c r="G14509" s="64">
        <v>0</v>
      </c>
      <c r="H14509" s="64">
        <v>1</v>
      </c>
    </row>
    <row r="14510" spans="1:8" x14ac:dyDescent="0.3">
      <c r="A14510" s="63" t="s">
        <v>15783</v>
      </c>
      <c r="B14510" s="63" t="s">
        <v>15784</v>
      </c>
      <c r="C14510" s="63" t="s">
        <v>6062</v>
      </c>
      <c r="D14510" s="63" t="s">
        <v>14657</v>
      </c>
      <c r="E14510" s="64">
        <v>0</v>
      </c>
      <c r="F14510" s="64">
        <v>0</v>
      </c>
      <c r="G14510" s="64">
        <v>1</v>
      </c>
      <c r="H14510" s="64">
        <v>1</v>
      </c>
    </row>
    <row r="14511" spans="1:8" x14ac:dyDescent="0.3">
      <c r="A14511" s="63" t="s">
        <v>15783</v>
      </c>
      <c r="B14511" s="63" t="s">
        <v>15784</v>
      </c>
      <c r="C14511" s="63" t="s">
        <v>6066</v>
      </c>
      <c r="D14511" s="63" t="s">
        <v>14615</v>
      </c>
      <c r="E14511" s="64">
        <v>2</v>
      </c>
      <c r="F14511" s="64">
        <v>2</v>
      </c>
      <c r="G14511" s="64">
        <v>0</v>
      </c>
      <c r="H14511" s="64">
        <v>2</v>
      </c>
    </row>
    <row r="14512" spans="1:8" x14ac:dyDescent="0.3">
      <c r="A14512" s="63" t="s">
        <v>15783</v>
      </c>
      <c r="B14512" s="63" t="s">
        <v>15784</v>
      </c>
      <c r="C14512" s="63" t="s">
        <v>5526</v>
      </c>
      <c r="D14512" s="63" t="s">
        <v>14821</v>
      </c>
      <c r="E14512" s="64">
        <v>0</v>
      </c>
      <c r="F14512" s="64">
        <v>2</v>
      </c>
      <c r="G14512" s="64">
        <v>1</v>
      </c>
      <c r="H14512" s="64">
        <v>3</v>
      </c>
    </row>
    <row r="14513" spans="1:8" x14ac:dyDescent="0.3">
      <c r="A14513" s="63" t="s">
        <v>15783</v>
      </c>
      <c r="B14513" s="63" t="s">
        <v>15784</v>
      </c>
      <c r="C14513" s="63" t="s">
        <v>4695</v>
      </c>
      <c r="D14513" s="63" t="s">
        <v>14658</v>
      </c>
      <c r="E14513" s="64">
        <v>0</v>
      </c>
      <c r="F14513" s="64">
        <v>0</v>
      </c>
      <c r="G14513" s="64">
        <v>1</v>
      </c>
      <c r="H14513" s="64">
        <v>1</v>
      </c>
    </row>
    <row r="14514" spans="1:8" x14ac:dyDescent="0.3">
      <c r="A14514" s="63" t="s">
        <v>15783</v>
      </c>
      <c r="B14514" s="63" t="s">
        <v>15784</v>
      </c>
      <c r="C14514" s="63" t="s">
        <v>13620</v>
      </c>
      <c r="D14514" s="63" t="s">
        <v>13621</v>
      </c>
      <c r="E14514" s="64">
        <v>1</v>
      </c>
      <c r="F14514" s="64">
        <v>1</v>
      </c>
      <c r="G14514" s="64">
        <v>0</v>
      </c>
      <c r="H14514" s="64">
        <v>1</v>
      </c>
    </row>
    <row r="14515" spans="1:8" x14ac:dyDescent="0.3">
      <c r="A14515" s="63" t="s">
        <v>15783</v>
      </c>
      <c r="B14515" s="63" t="s">
        <v>15784</v>
      </c>
      <c r="C14515" s="63" t="s">
        <v>13172</v>
      </c>
      <c r="D14515" s="63" t="s">
        <v>13173</v>
      </c>
      <c r="E14515" s="64">
        <v>0</v>
      </c>
      <c r="F14515" s="64">
        <v>10</v>
      </c>
      <c r="G14515" s="64">
        <v>4</v>
      </c>
      <c r="H14515" s="64">
        <v>14</v>
      </c>
    </row>
    <row r="14516" spans="1:8" x14ac:dyDescent="0.3">
      <c r="A14516" s="63" t="s">
        <v>15783</v>
      </c>
      <c r="B14516" s="63" t="s">
        <v>15784</v>
      </c>
      <c r="C14516" s="63" t="s">
        <v>13326</v>
      </c>
      <c r="D14516" s="63" t="s">
        <v>13327</v>
      </c>
      <c r="E14516" s="64">
        <v>0</v>
      </c>
      <c r="F14516" s="64">
        <v>1</v>
      </c>
      <c r="G14516" s="64">
        <v>3</v>
      </c>
      <c r="H14516" s="64">
        <v>4</v>
      </c>
    </row>
    <row r="14517" spans="1:8" x14ac:dyDescent="0.3">
      <c r="A14517" s="63" t="s">
        <v>15783</v>
      </c>
      <c r="B14517" s="63" t="s">
        <v>15784</v>
      </c>
      <c r="C14517" s="63" t="s">
        <v>13026</v>
      </c>
      <c r="D14517" s="63" t="s">
        <v>4694</v>
      </c>
      <c r="E14517" s="64">
        <v>1</v>
      </c>
      <c r="F14517" s="64">
        <v>1</v>
      </c>
      <c r="G14517" s="64">
        <v>2</v>
      </c>
      <c r="H14517" s="64">
        <v>3</v>
      </c>
    </row>
    <row r="14518" spans="1:8" x14ac:dyDescent="0.3">
      <c r="A14518" s="63" t="s">
        <v>15783</v>
      </c>
      <c r="B14518" s="63" t="s">
        <v>15784</v>
      </c>
      <c r="C14518" s="63" t="s">
        <v>1253</v>
      </c>
      <c r="D14518" s="63" t="s">
        <v>1254</v>
      </c>
      <c r="E14518" s="64">
        <v>0</v>
      </c>
      <c r="F14518" s="64">
        <v>0</v>
      </c>
      <c r="G14518" s="64">
        <v>1</v>
      </c>
      <c r="H14518" s="64">
        <v>1</v>
      </c>
    </row>
    <row r="14519" spans="1:8" x14ac:dyDescent="0.3">
      <c r="A14519" s="63" t="s">
        <v>15783</v>
      </c>
      <c r="B14519" s="63" t="s">
        <v>15784</v>
      </c>
      <c r="C14519" s="63" t="s">
        <v>4791</v>
      </c>
      <c r="D14519" s="63" t="s">
        <v>4792</v>
      </c>
      <c r="E14519" s="64">
        <v>0</v>
      </c>
      <c r="F14519" s="64">
        <v>1</v>
      </c>
      <c r="G14519" s="64">
        <v>2</v>
      </c>
      <c r="H14519" s="64">
        <v>3</v>
      </c>
    </row>
    <row r="14520" spans="1:8" x14ac:dyDescent="0.3">
      <c r="A14520" s="63" t="s">
        <v>15783</v>
      </c>
      <c r="B14520" s="63" t="s">
        <v>15784</v>
      </c>
      <c r="C14520" s="63" t="s">
        <v>13318</v>
      </c>
      <c r="D14520" s="63" t="s">
        <v>13319</v>
      </c>
      <c r="E14520" s="64">
        <v>0</v>
      </c>
      <c r="F14520" s="64">
        <v>0</v>
      </c>
      <c r="G14520" s="64">
        <v>35</v>
      </c>
      <c r="H14520" s="64">
        <v>35</v>
      </c>
    </row>
    <row r="14521" spans="1:8" x14ac:dyDescent="0.3">
      <c r="A14521" s="63" t="s">
        <v>15783</v>
      </c>
      <c r="B14521" s="63" t="s">
        <v>15784</v>
      </c>
      <c r="C14521" s="63" t="s">
        <v>13174</v>
      </c>
      <c r="D14521" s="63" t="s">
        <v>13175</v>
      </c>
      <c r="E14521" s="64">
        <v>9</v>
      </c>
      <c r="F14521" s="64">
        <v>84</v>
      </c>
      <c r="G14521" s="64">
        <v>20</v>
      </c>
      <c r="H14521" s="64">
        <v>104</v>
      </c>
    </row>
    <row r="14522" spans="1:8" x14ac:dyDescent="0.3">
      <c r="A14522" s="63" t="s">
        <v>15783</v>
      </c>
      <c r="B14522" s="63" t="s">
        <v>15784</v>
      </c>
      <c r="C14522" s="63" t="s">
        <v>13176</v>
      </c>
      <c r="D14522" s="63" t="s">
        <v>13177</v>
      </c>
      <c r="E14522" s="64">
        <v>0</v>
      </c>
      <c r="F14522" s="64">
        <v>0</v>
      </c>
      <c r="G14522" s="64">
        <v>7</v>
      </c>
      <c r="H14522" s="64">
        <v>7</v>
      </c>
    </row>
    <row r="14523" spans="1:8" x14ac:dyDescent="0.3">
      <c r="A14523" s="63" t="s">
        <v>15783</v>
      </c>
      <c r="B14523" s="63" t="s">
        <v>15784</v>
      </c>
      <c r="C14523" s="63" t="s">
        <v>13320</v>
      </c>
      <c r="D14523" s="63" t="s">
        <v>13321</v>
      </c>
      <c r="E14523" s="64">
        <v>5</v>
      </c>
      <c r="F14523" s="64">
        <v>17</v>
      </c>
      <c r="G14523" s="64">
        <v>0</v>
      </c>
      <c r="H14523" s="64">
        <v>17</v>
      </c>
    </row>
    <row r="14524" spans="1:8" x14ac:dyDescent="0.3">
      <c r="A14524" s="63" t="s">
        <v>15783</v>
      </c>
      <c r="B14524" s="63" t="s">
        <v>15784</v>
      </c>
      <c r="C14524" s="63" t="s">
        <v>13519</v>
      </c>
      <c r="D14524" s="63" t="s">
        <v>13520</v>
      </c>
      <c r="E14524" s="64">
        <v>0</v>
      </c>
      <c r="F14524" s="64">
        <v>8</v>
      </c>
      <c r="G14524" s="64">
        <v>0</v>
      </c>
      <c r="H14524" s="64">
        <v>8</v>
      </c>
    </row>
    <row r="14525" spans="1:8" x14ac:dyDescent="0.3">
      <c r="A14525" s="63" t="s">
        <v>15783</v>
      </c>
      <c r="B14525" s="63" t="s">
        <v>15784</v>
      </c>
      <c r="C14525" s="63" t="s">
        <v>14609</v>
      </c>
      <c r="D14525" s="63" t="s">
        <v>14610</v>
      </c>
      <c r="E14525" s="64">
        <v>0</v>
      </c>
      <c r="F14525" s="64">
        <v>4</v>
      </c>
      <c r="G14525" s="64">
        <v>5</v>
      </c>
      <c r="H14525" s="64">
        <v>9</v>
      </c>
    </row>
    <row r="14526" spans="1:8" x14ac:dyDescent="0.3">
      <c r="A14526" s="63" t="s">
        <v>15783</v>
      </c>
      <c r="B14526" s="63" t="s">
        <v>15784</v>
      </c>
      <c r="C14526" s="63" t="s">
        <v>4938</v>
      </c>
      <c r="D14526" s="63" t="s">
        <v>4939</v>
      </c>
      <c r="E14526" s="64">
        <v>0</v>
      </c>
      <c r="F14526" s="64">
        <v>0</v>
      </c>
      <c r="G14526" s="64">
        <v>2</v>
      </c>
      <c r="H14526" s="64">
        <v>2</v>
      </c>
    </row>
    <row r="14527" spans="1:8" x14ac:dyDescent="0.3">
      <c r="A14527" s="63" t="s">
        <v>15783</v>
      </c>
      <c r="B14527" s="63" t="s">
        <v>15784</v>
      </c>
      <c r="C14527" s="63" t="s">
        <v>13630</v>
      </c>
      <c r="D14527" s="63" t="s">
        <v>13631</v>
      </c>
      <c r="E14527" s="64">
        <v>0</v>
      </c>
      <c r="F14527" s="64">
        <v>1</v>
      </c>
      <c r="G14527" s="64">
        <v>0</v>
      </c>
      <c r="H14527" s="64">
        <v>1</v>
      </c>
    </row>
    <row r="14528" spans="1:8" x14ac:dyDescent="0.3">
      <c r="A14528" s="63" t="s">
        <v>15674</v>
      </c>
      <c r="B14528" s="63" t="s">
        <v>15675</v>
      </c>
      <c r="C14528" s="63" t="s">
        <v>2057</v>
      </c>
      <c r="D14528" s="63" t="s">
        <v>11094</v>
      </c>
      <c r="E14528" s="64">
        <v>0</v>
      </c>
      <c r="F14528" s="64">
        <v>2</v>
      </c>
      <c r="G14528" s="64">
        <v>0</v>
      </c>
      <c r="H14528" s="64">
        <v>2</v>
      </c>
    </row>
    <row r="14529" spans="1:8" x14ac:dyDescent="0.3">
      <c r="A14529" s="63" t="s">
        <v>15674</v>
      </c>
      <c r="B14529" s="63" t="s">
        <v>15675</v>
      </c>
      <c r="C14529" s="63" t="s">
        <v>12776</v>
      </c>
      <c r="D14529" s="63" t="s">
        <v>15655</v>
      </c>
      <c r="E14529" s="64">
        <v>0</v>
      </c>
      <c r="F14529" s="64">
        <v>3</v>
      </c>
      <c r="G14529" s="64">
        <v>11</v>
      </c>
      <c r="H14529" s="64">
        <v>14</v>
      </c>
    </row>
    <row r="14530" spans="1:8" x14ac:dyDescent="0.3">
      <c r="A14530" s="63" t="s">
        <v>15063</v>
      </c>
      <c r="B14530" s="63" t="s">
        <v>15064</v>
      </c>
      <c r="C14530" s="63" t="s">
        <v>2789</v>
      </c>
      <c r="D14530" s="63" t="s">
        <v>2790</v>
      </c>
      <c r="E14530" s="64">
        <v>0</v>
      </c>
      <c r="F14530" s="64">
        <v>0</v>
      </c>
      <c r="G14530" s="64">
        <v>1</v>
      </c>
      <c r="H14530" s="64">
        <v>1</v>
      </c>
    </row>
    <row r="14531" spans="1:8" x14ac:dyDescent="0.3">
      <c r="A14531" s="63" t="s">
        <v>15063</v>
      </c>
      <c r="B14531" s="63" t="s">
        <v>15064</v>
      </c>
      <c r="C14531" s="63" t="s">
        <v>9399</v>
      </c>
      <c r="D14531" s="63" t="s">
        <v>9400</v>
      </c>
      <c r="E14531" s="64">
        <v>0</v>
      </c>
      <c r="F14531" s="64">
        <v>22</v>
      </c>
      <c r="G14531" s="64">
        <v>4</v>
      </c>
      <c r="H14531" s="64">
        <v>26</v>
      </c>
    </row>
    <row r="14532" spans="1:8" x14ac:dyDescent="0.3">
      <c r="A14532" s="63" t="s">
        <v>15063</v>
      </c>
      <c r="B14532" s="63" t="s">
        <v>15064</v>
      </c>
      <c r="C14532" s="63" t="s">
        <v>9361</v>
      </c>
      <c r="D14532" s="63" t="s">
        <v>9362</v>
      </c>
      <c r="E14532" s="64">
        <v>8</v>
      </c>
      <c r="F14532" s="64">
        <v>22</v>
      </c>
      <c r="G14532" s="64">
        <v>0</v>
      </c>
      <c r="H14532" s="64">
        <v>22</v>
      </c>
    </row>
    <row r="14533" spans="1:8" x14ac:dyDescent="0.3">
      <c r="A14533" s="63" t="s">
        <v>15063</v>
      </c>
      <c r="B14533" s="63" t="s">
        <v>15064</v>
      </c>
      <c r="C14533" s="63" t="s">
        <v>9363</v>
      </c>
      <c r="D14533" s="63" t="s">
        <v>9364</v>
      </c>
      <c r="E14533" s="64">
        <v>0</v>
      </c>
      <c r="F14533" s="64">
        <v>0</v>
      </c>
      <c r="G14533" s="64">
        <v>28</v>
      </c>
      <c r="H14533" s="64">
        <v>28</v>
      </c>
    </row>
    <row r="14534" spans="1:8" x14ac:dyDescent="0.3">
      <c r="A14534" s="63" t="s">
        <v>15063</v>
      </c>
      <c r="B14534" s="63" t="s">
        <v>15064</v>
      </c>
      <c r="C14534" s="63" t="s">
        <v>2664</v>
      </c>
      <c r="D14534" s="63" t="s">
        <v>14448</v>
      </c>
      <c r="E14534" s="64">
        <v>0</v>
      </c>
      <c r="F14534" s="64">
        <v>1</v>
      </c>
      <c r="G14534" s="64">
        <v>0</v>
      </c>
      <c r="H14534" s="64">
        <v>1</v>
      </c>
    </row>
    <row r="14535" spans="1:8" x14ac:dyDescent="0.3">
      <c r="A14535" s="63" t="s">
        <v>13930</v>
      </c>
      <c r="B14535" s="63" t="s">
        <v>13931</v>
      </c>
      <c r="C14535" s="63" t="s">
        <v>13843</v>
      </c>
      <c r="D14535" s="63" t="s">
        <v>13843</v>
      </c>
      <c r="E14535" s="68"/>
      <c r="F14535" s="68"/>
      <c r="G14535" s="68"/>
      <c r="H14535" s="68"/>
    </row>
    <row r="14536" spans="1:8" x14ac:dyDescent="0.3">
      <c r="A14536" s="63" t="s">
        <v>13960</v>
      </c>
      <c r="B14536" s="63" t="s">
        <v>13961</v>
      </c>
      <c r="C14536" s="63" t="s">
        <v>12485</v>
      </c>
      <c r="D14536" s="63" t="s">
        <v>12486</v>
      </c>
      <c r="E14536" s="64">
        <v>0</v>
      </c>
      <c r="F14536" s="64">
        <v>1</v>
      </c>
      <c r="G14536" s="64">
        <v>0</v>
      </c>
      <c r="H14536" s="64">
        <v>1</v>
      </c>
    </row>
    <row r="14537" spans="1:8" x14ac:dyDescent="0.3">
      <c r="A14537" s="63" t="s">
        <v>13960</v>
      </c>
      <c r="B14537" s="63" t="s">
        <v>13961</v>
      </c>
      <c r="C14537" s="63" t="s">
        <v>316</v>
      </c>
      <c r="D14537" s="63" t="s">
        <v>13942</v>
      </c>
      <c r="E14537" s="64">
        <v>0</v>
      </c>
      <c r="F14537" s="64">
        <v>0</v>
      </c>
      <c r="G14537" s="64">
        <v>4</v>
      </c>
      <c r="H14537" s="64">
        <v>4</v>
      </c>
    </row>
    <row r="14538" spans="1:8" x14ac:dyDescent="0.3">
      <c r="A14538" s="63" t="s">
        <v>13960</v>
      </c>
      <c r="B14538" s="63" t="s">
        <v>13961</v>
      </c>
      <c r="C14538" s="63" t="s">
        <v>318</v>
      </c>
      <c r="D14538" s="63" t="s">
        <v>13943</v>
      </c>
      <c r="E14538" s="64">
        <v>0</v>
      </c>
      <c r="F14538" s="64">
        <v>2</v>
      </c>
      <c r="G14538" s="64">
        <v>0</v>
      </c>
      <c r="H14538" s="64">
        <v>2</v>
      </c>
    </row>
    <row r="14539" spans="1:8" x14ac:dyDescent="0.3">
      <c r="A14539" s="63" t="s">
        <v>15469</v>
      </c>
      <c r="B14539" s="63" t="s">
        <v>15470</v>
      </c>
      <c r="C14539" s="63" t="s">
        <v>12183</v>
      </c>
      <c r="D14539" s="63" t="s">
        <v>15449</v>
      </c>
      <c r="E14539" s="64">
        <v>0</v>
      </c>
      <c r="F14539" s="64">
        <v>0</v>
      </c>
      <c r="G14539" s="64">
        <v>36</v>
      </c>
      <c r="H14539" s="64">
        <v>36</v>
      </c>
    </row>
    <row r="14540" spans="1:8" x14ac:dyDescent="0.3">
      <c r="A14540" s="63" t="s">
        <v>15469</v>
      </c>
      <c r="B14540" s="63" t="s">
        <v>15470</v>
      </c>
      <c r="C14540" s="63" t="s">
        <v>11718</v>
      </c>
      <c r="D14540" s="63" t="s">
        <v>11719</v>
      </c>
      <c r="E14540" s="64">
        <v>3</v>
      </c>
      <c r="F14540" s="64">
        <v>5</v>
      </c>
      <c r="G14540" s="64">
        <v>0</v>
      </c>
      <c r="H14540" s="64">
        <v>5</v>
      </c>
    </row>
    <row r="14541" spans="1:8" x14ac:dyDescent="0.3">
      <c r="A14541" s="63" t="s">
        <v>15469</v>
      </c>
      <c r="B14541" s="63" t="s">
        <v>15470</v>
      </c>
      <c r="C14541" s="63" t="s">
        <v>11716</v>
      </c>
      <c r="D14541" s="63" t="s">
        <v>11717</v>
      </c>
      <c r="E14541" s="64">
        <v>1</v>
      </c>
      <c r="F14541" s="64">
        <v>8</v>
      </c>
      <c r="G14541" s="64">
        <v>0</v>
      </c>
      <c r="H14541" s="64">
        <v>8</v>
      </c>
    </row>
    <row r="14542" spans="1:8" x14ac:dyDescent="0.3">
      <c r="A14542" s="63" t="s">
        <v>15469</v>
      </c>
      <c r="B14542" s="63" t="s">
        <v>15470</v>
      </c>
      <c r="C14542" s="63" t="s">
        <v>5179</v>
      </c>
      <c r="D14542" s="63" t="s">
        <v>5180</v>
      </c>
      <c r="E14542" s="64">
        <v>0</v>
      </c>
      <c r="F14542" s="64">
        <v>2</v>
      </c>
      <c r="G14542" s="64">
        <v>1</v>
      </c>
      <c r="H14542" s="64">
        <v>3</v>
      </c>
    </row>
    <row r="14543" spans="1:8" x14ac:dyDescent="0.3">
      <c r="A14543" s="63" t="s">
        <v>15469</v>
      </c>
      <c r="B14543" s="63" t="s">
        <v>15470</v>
      </c>
      <c r="C14543" s="63" t="s">
        <v>11748</v>
      </c>
      <c r="D14543" s="63" t="s">
        <v>11749</v>
      </c>
      <c r="E14543" s="64">
        <v>7</v>
      </c>
      <c r="F14543" s="64">
        <v>15</v>
      </c>
      <c r="G14543" s="64">
        <v>3</v>
      </c>
      <c r="H14543" s="64">
        <v>18</v>
      </c>
    </row>
    <row r="14544" spans="1:8" x14ac:dyDescent="0.3">
      <c r="A14544" s="63" t="s">
        <v>15469</v>
      </c>
      <c r="B14544" s="63" t="s">
        <v>15470</v>
      </c>
      <c r="C14544" s="63" t="s">
        <v>11865</v>
      </c>
      <c r="D14544" s="63" t="s">
        <v>14706</v>
      </c>
      <c r="E14544" s="64">
        <v>0</v>
      </c>
      <c r="F14544" s="64">
        <v>2</v>
      </c>
      <c r="G14544" s="64">
        <v>0</v>
      </c>
      <c r="H14544" s="64">
        <v>2</v>
      </c>
    </row>
    <row r="14545" spans="1:8" x14ac:dyDescent="0.3">
      <c r="A14545" s="63" t="s">
        <v>15469</v>
      </c>
      <c r="B14545" s="63" t="s">
        <v>15470</v>
      </c>
      <c r="C14545" s="63" t="s">
        <v>12127</v>
      </c>
      <c r="D14545" s="63" t="s">
        <v>12128</v>
      </c>
      <c r="E14545" s="64">
        <v>0</v>
      </c>
      <c r="F14545" s="64">
        <v>2</v>
      </c>
      <c r="G14545" s="64">
        <v>0</v>
      </c>
      <c r="H14545" s="64">
        <v>2</v>
      </c>
    </row>
    <row r="14546" spans="1:8" x14ac:dyDescent="0.3">
      <c r="A14546" s="63" t="s">
        <v>15469</v>
      </c>
      <c r="B14546" s="63" t="s">
        <v>15470</v>
      </c>
      <c r="C14546" s="63" t="s">
        <v>12091</v>
      </c>
      <c r="D14546" s="63" t="s">
        <v>3453</v>
      </c>
      <c r="E14546" s="64">
        <v>0</v>
      </c>
      <c r="F14546" s="64">
        <v>1</v>
      </c>
      <c r="G14546" s="64">
        <v>0</v>
      </c>
      <c r="H14546" s="64">
        <v>1</v>
      </c>
    </row>
    <row r="14547" spans="1:8" x14ac:dyDescent="0.3">
      <c r="A14547" s="63" t="s">
        <v>15469</v>
      </c>
      <c r="B14547" s="63" t="s">
        <v>15470</v>
      </c>
      <c r="C14547" s="63" t="s">
        <v>12147</v>
      </c>
      <c r="D14547" s="63" t="s">
        <v>15430</v>
      </c>
      <c r="E14547" s="64">
        <v>0</v>
      </c>
      <c r="F14547" s="64">
        <v>1</v>
      </c>
      <c r="G14547" s="64">
        <v>1</v>
      </c>
      <c r="H14547" s="64">
        <v>2</v>
      </c>
    </row>
    <row r="14548" spans="1:8" x14ac:dyDescent="0.3">
      <c r="A14548" s="63" t="s">
        <v>15469</v>
      </c>
      <c r="B14548" s="63" t="s">
        <v>15470</v>
      </c>
      <c r="C14548" s="63" t="s">
        <v>12283</v>
      </c>
      <c r="D14548" s="63" t="s">
        <v>15466</v>
      </c>
      <c r="E14548" s="64">
        <v>0</v>
      </c>
      <c r="F14548" s="64">
        <v>4</v>
      </c>
      <c r="G14548" s="64">
        <v>1</v>
      </c>
      <c r="H14548" s="64">
        <v>5</v>
      </c>
    </row>
    <row r="14549" spans="1:8" x14ac:dyDescent="0.3">
      <c r="A14549" s="63" t="s">
        <v>15469</v>
      </c>
      <c r="B14549" s="63" t="s">
        <v>15470</v>
      </c>
      <c r="C14549" s="63" t="s">
        <v>11611</v>
      </c>
      <c r="D14549" s="63" t="s">
        <v>15443</v>
      </c>
      <c r="E14549" s="64">
        <v>0</v>
      </c>
      <c r="F14549" s="64">
        <v>1</v>
      </c>
      <c r="G14549" s="64">
        <v>1</v>
      </c>
      <c r="H14549" s="64">
        <v>2</v>
      </c>
    </row>
    <row r="14550" spans="1:8" x14ac:dyDescent="0.3">
      <c r="A14550" s="63" t="s">
        <v>15469</v>
      </c>
      <c r="B14550" s="63" t="s">
        <v>15470</v>
      </c>
      <c r="C14550" s="63" t="s">
        <v>11746</v>
      </c>
      <c r="D14550" s="63" t="s">
        <v>15456</v>
      </c>
      <c r="E14550" s="64">
        <v>5</v>
      </c>
      <c r="F14550" s="64">
        <v>62</v>
      </c>
      <c r="G14550" s="64">
        <v>15</v>
      </c>
      <c r="H14550" s="64">
        <v>77</v>
      </c>
    </row>
    <row r="14551" spans="1:8" x14ac:dyDescent="0.3">
      <c r="A14551" s="63" t="s">
        <v>15469</v>
      </c>
      <c r="B14551" s="63" t="s">
        <v>15470</v>
      </c>
      <c r="C14551" s="63" t="s">
        <v>11675</v>
      </c>
      <c r="D14551" s="63" t="s">
        <v>11676</v>
      </c>
      <c r="E14551" s="64">
        <v>0</v>
      </c>
      <c r="F14551" s="64">
        <v>6</v>
      </c>
      <c r="G14551" s="64">
        <v>3</v>
      </c>
      <c r="H14551" s="64">
        <v>9</v>
      </c>
    </row>
    <row r="14552" spans="1:8" x14ac:dyDescent="0.3">
      <c r="A14552" s="63" t="s">
        <v>15469</v>
      </c>
      <c r="B14552" s="63" t="s">
        <v>15470</v>
      </c>
      <c r="C14552" s="63" t="s">
        <v>12185</v>
      </c>
      <c r="D14552" s="63" t="s">
        <v>12186</v>
      </c>
      <c r="E14552" s="64">
        <v>0</v>
      </c>
      <c r="F14552" s="64">
        <v>2</v>
      </c>
      <c r="G14552" s="64">
        <v>0</v>
      </c>
      <c r="H14552" s="64">
        <v>2</v>
      </c>
    </row>
    <row r="14553" spans="1:8" x14ac:dyDescent="0.3">
      <c r="A14553" s="63" t="s">
        <v>15469</v>
      </c>
      <c r="B14553" s="63" t="s">
        <v>15470</v>
      </c>
      <c r="C14553" s="63" t="s">
        <v>12253</v>
      </c>
      <c r="D14553" s="63" t="s">
        <v>12254</v>
      </c>
      <c r="E14553" s="64">
        <v>3</v>
      </c>
      <c r="F14553" s="64">
        <v>4</v>
      </c>
      <c r="G14553" s="64">
        <v>0</v>
      </c>
      <c r="H14553" s="64">
        <v>4</v>
      </c>
    </row>
    <row r="14554" spans="1:8" x14ac:dyDescent="0.3">
      <c r="A14554" s="63" t="s">
        <v>15469</v>
      </c>
      <c r="B14554" s="63" t="s">
        <v>15470</v>
      </c>
      <c r="C14554" s="63" t="s">
        <v>12227</v>
      </c>
      <c r="D14554" s="63" t="s">
        <v>12228</v>
      </c>
      <c r="E14554" s="64">
        <v>0</v>
      </c>
      <c r="F14554" s="64">
        <v>0</v>
      </c>
      <c r="G14554" s="64">
        <v>2</v>
      </c>
      <c r="H14554" s="64">
        <v>2</v>
      </c>
    </row>
    <row r="14555" spans="1:8" x14ac:dyDescent="0.3">
      <c r="A14555" s="63" t="s">
        <v>15469</v>
      </c>
      <c r="B14555" s="63" t="s">
        <v>15470</v>
      </c>
      <c r="C14555" s="63" t="s">
        <v>11949</v>
      </c>
      <c r="D14555" s="63" t="s">
        <v>14526</v>
      </c>
      <c r="E14555" s="64">
        <v>0</v>
      </c>
      <c r="F14555" s="64">
        <v>0</v>
      </c>
      <c r="G14555" s="64">
        <v>3</v>
      </c>
      <c r="H14555" s="64">
        <v>3</v>
      </c>
    </row>
    <row r="14556" spans="1:8" x14ac:dyDescent="0.3">
      <c r="A14556" s="63" t="s">
        <v>15469</v>
      </c>
      <c r="B14556" s="63" t="s">
        <v>15470</v>
      </c>
      <c r="C14556" s="63" t="s">
        <v>12092</v>
      </c>
      <c r="D14556" s="63" t="s">
        <v>14566</v>
      </c>
      <c r="E14556" s="64">
        <v>0</v>
      </c>
      <c r="F14556" s="64">
        <v>0</v>
      </c>
      <c r="G14556" s="64">
        <v>7</v>
      </c>
      <c r="H14556" s="64">
        <v>7</v>
      </c>
    </row>
    <row r="14557" spans="1:8" x14ac:dyDescent="0.3">
      <c r="A14557" s="63" t="s">
        <v>15469</v>
      </c>
      <c r="B14557" s="63" t="s">
        <v>15470</v>
      </c>
      <c r="C14557" s="63" t="s">
        <v>11594</v>
      </c>
      <c r="D14557" s="63" t="s">
        <v>565</v>
      </c>
      <c r="E14557" s="64">
        <v>0</v>
      </c>
      <c r="F14557" s="64">
        <v>3</v>
      </c>
      <c r="G14557" s="64">
        <v>0</v>
      </c>
      <c r="H14557" s="64">
        <v>3</v>
      </c>
    </row>
    <row r="14558" spans="1:8" x14ac:dyDescent="0.3">
      <c r="A14558" s="63" t="s">
        <v>15469</v>
      </c>
      <c r="B14558" s="63" t="s">
        <v>15470</v>
      </c>
      <c r="C14558" s="63" t="s">
        <v>12005</v>
      </c>
      <c r="D14558" s="63" t="s">
        <v>14162</v>
      </c>
      <c r="E14558" s="64">
        <v>0</v>
      </c>
      <c r="F14558" s="64">
        <v>4</v>
      </c>
      <c r="G14558" s="64">
        <v>0</v>
      </c>
      <c r="H14558" s="64">
        <v>4</v>
      </c>
    </row>
    <row r="14559" spans="1:8" x14ac:dyDescent="0.3">
      <c r="A14559" s="63" t="s">
        <v>15469</v>
      </c>
      <c r="B14559" s="63" t="s">
        <v>15470</v>
      </c>
      <c r="C14559" s="63" t="s">
        <v>11975</v>
      </c>
      <c r="D14559" s="63" t="s">
        <v>14448</v>
      </c>
      <c r="E14559" s="64">
        <v>0</v>
      </c>
      <c r="F14559" s="64">
        <v>1</v>
      </c>
      <c r="G14559" s="64">
        <v>0</v>
      </c>
      <c r="H14559" s="64">
        <v>1</v>
      </c>
    </row>
    <row r="14560" spans="1:8" x14ac:dyDescent="0.3">
      <c r="A14560" s="63" t="s">
        <v>15469</v>
      </c>
      <c r="B14560" s="63" t="s">
        <v>15470</v>
      </c>
      <c r="C14560" s="63" t="s">
        <v>11770</v>
      </c>
      <c r="D14560" s="63" t="s">
        <v>1090</v>
      </c>
      <c r="E14560" s="64">
        <v>4</v>
      </c>
      <c r="F14560" s="64">
        <v>5</v>
      </c>
      <c r="G14560" s="64">
        <v>5</v>
      </c>
      <c r="H14560" s="64">
        <v>10</v>
      </c>
    </row>
    <row r="14561" spans="1:8" x14ac:dyDescent="0.3">
      <c r="A14561" s="63" t="s">
        <v>15469</v>
      </c>
      <c r="B14561" s="63" t="s">
        <v>15470</v>
      </c>
      <c r="C14561" s="63" t="s">
        <v>3789</v>
      </c>
      <c r="D14561" s="63" t="s">
        <v>3790</v>
      </c>
      <c r="E14561" s="64">
        <v>0</v>
      </c>
      <c r="F14561" s="64">
        <v>4</v>
      </c>
      <c r="G14561" s="64">
        <v>0</v>
      </c>
      <c r="H14561" s="64">
        <v>4</v>
      </c>
    </row>
    <row r="14562" spans="1:8" x14ac:dyDescent="0.3">
      <c r="A14562" s="63" t="s">
        <v>15692</v>
      </c>
      <c r="B14562" s="63" t="s">
        <v>15693</v>
      </c>
      <c r="C14562" s="63" t="s">
        <v>2930</v>
      </c>
      <c r="D14562" s="63" t="s">
        <v>2931</v>
      </c>
      <c r="E14562" s="64">
        <v>1</v>
      </c>
      <c r="F14562" s="64">
        <v>2</v>
      </c>
      <c r="G14562" s="64">
        <v>0</v>
      </c>
      <c r="H14562" s="64">
        <v>2</v>
      </c>
    </row>
    <row r="14563" spans="1:8" x14ac:dyDescent="0.3">
      <c r="A14563" s="63" t="s">
        <v>15692</v>
      </c>
      <c r="B14563" s="63" t="s">
        <v>15693</v>
      </c>
      <c r="C14563" s="63" t="s">
        <v>2706</v>
      </c>
      <c r="D14563" s="63" t="s">
        <v>2707</v>
      </c>
      <c r="E14563" s="64">
        <v>0</v>
      </c>
      <c r="F14563" s="64">
        <v>0</v>
      </c>
      <c r="G14563" s="64">
        <v>1</v>
      </c>
      <c r="H14563" s="64">
        <v>1</v>
      </c>
    </row>
    <row r="14564" spans="1:8" x14ac:dyDescent="0.3">
      <c r="A14564" s="63" t="s">
        <v>15692</v>
      </c>
      <c r="B14564" s="63" t="s">
        <v>15693</v>
      </c>
      <c r="C14564" s="63" t="s">
        <v>2696</v>
      </c>
      <c r="D14564" s="63" t="s">
        <v>2697</v>
      </c>
      <c r="E14564" s="64">
        <v>0</v>
      </c>
      <c r="F14564" s="64">
        <v>0</v>
      </c>
      <c r="G14564" s="64">
        <v>1</v>
      </c>
      <c r="H14564" s="64">
        <v>1</v>
      </c>
    </row>
    <row r="14565" spans="1:8" x14ac:dyDescent="0.3">
      <c r="A14565" s="63" t="s">
        <v>15692</v>
      </c>
      <c r="B14565" s="63" t="s">
        <v>15693</v>
      </c>
      <c r="C14565" s="63" t="s">
        <v>2872</v>
      </c>
      <c r="D14565" s="63" t="s">
        <v>2873</v>
      </c>
      <c r="E14565" s="64">
        <v>0</v>
      </c>
      <c r="F14565" s="64">
        <v>0</v>
      </c>
      <c r="G14565" s="64">
        <v>2</v>
      </c>
      <c r="H14565" s="64">
        <v>2</v>
      </c>
    </row>
    <row r="14566" spans="1:8" x14ac:dyDescent="0.3">
      <c r="A14566" s="63" t="s">
        <v>15692</v>
      </c>
      <c r="B14566" s="63" t="s">
        <v>15693</v>
      </c>
      <c r="C14566" s="63" t="s">
        <v>2904</v>
      </c>
      <c r="D14566" s="63" t="s">
        <v>2905</v>
      </c>
      <c r="E14566" s="64">
        <v>0</v>
      </c>
      <c r="F14566" s="64">
        <v>1</v>
      </c>
      <c r="G14566" s="64">
        <v>0</v>
      </c>
      <c r="H14566" s="64">
        <v>1</v>
      </c>
    </row>
    <row r="14567" spans="1:8" x14ac:dyDescent="0.3">
      <c r="A14567" s="63" t="s">
        <v>15692</v>
      </c>
      <c r="B14567" s="63" t="s">
        <v>15693</v>
      </c>
      <c r="C14567" s="63" t="s">
        <v>2871</v>
      </c>
      <c r="D14567" s="63" t="s">
        <v>565</v>
      </c>
      <c r="E14567" s="64">
        <v>0</v>
      </c>
      <c r="F14567" s="64">
        <v>1</v>
      </c>
      <c r="G14567" s="64">
        <v>0</v>
      </c>
      <c r="H14567" s="64">
        <v>1</v>
      </c>
    </row>
    <row r="14568" spans="1:8" x14ac:dyDescent="0.3">
      <c r="A14568" s="63" t="s">
        <v>14216</v>
      </c>
      <c r="B14568" s="63" t="s">
        <v>14217</v>
      </c>
      <c r="C14568" s="63" t="s">
        <v>1489</v>
      </c>
      <c r="D14568" s="63" t="s">
        <v>1490</v>
      </c>
      <c r="E14568" s="64">
        <v>1</v>
      </c>
      <c r="F14568" s="64">
        <v>8</v>
      </c>
      <c r="G14568" s="64">
        <v>3</v>
      </c>
      <c r="H14568" s="64">
        <v>11</v>
      </c>
    </row>
    <row r="14569" spans="1:8" x14ac:dyDescent="0.3">
      <c r="A14569" s="63" t="s">
        <v>14216</v>
      </c>
      <c r="B14569" s="63" t="s">
        <v>14217</v>
      </c>
      <c r="C14569" s="63" t="s">
        <v>1670</v>
      </c>
      <c r="D14569" s="63" t="s">
        <v>1671</v>
      </c>
      <c r="E14569" s="64">
        <v>0</v>
      </c>
      <c r="F14569" s="64">
        <v>0</v>
      </c>
      <c r="G14569" s="64">
        <v>1</v>
      </c>
      <c r="H14569" s="64">
        <v>1</v>
      </c>
    </row>
    <row r="14570" spans="1:8" x14ac:dyDescent="0.3">
      <c r="A14570" s="63" t="s">
        <v>14216</v>
      </c>
      <c r="B14570" s="63" t="s">
        <v>14217</v>
      </c>
      <c r="C14570" s="63" t="s">
        <v>1442</v>
      </c>
      <c r="D14570" s="63" t="s">
        <v>1443</v>
      </c>
      <c r="E14570" s="64">
        <v>0</v>
      </c>
      <c r="F14570" s="64">
        <v>0</v>
      </c>
      <c r="G14570" s="64">
        <v>109</v>
      </c>
      <c r="H14570" s="64">
        <v>109</v>
      </c>
    </row>
    <row r="14571" spans="1:8" x14ac:dyDescent="0.3">
      <c r="A14571" s="63" t="s">
        <v>14216</v>
      </c>
      <c r="B14571" s="63" t="s">
        <v>14217</v>
      </c>
      <c r="C14571" s="63" t="s">
        <v>1672</v>
      </c>
      <c r="D14571" s="63" t="s">
        <v>1673</v>
      </c>
      <c r="E14571" s="64">
        <v>0</v>
      </c>
      <c r="F14571" s="64">
        <v>0</v>
      </c>
      <c r="G14571" s="64">
        <v>22</v>
      </c>
      <c r="H14571" s="64">
        <v>22</v>
      </c>
    </row>
    <row r="14572" spans="1:8" x14ac:dyDescent="0.3">
      <c r="A14572" s="63" t="s">
        <v>14216</v>
      </c>
      <c r="B14572" s="63" t="s">
        <v>14217</v>
      </c>
      <c r="C14572" s="63" t="s">
        <v>1656</v>
      </c>
      <c r="D14572" s="63" t="s">
        <v>1657</v>
      </c>
      <c r="E14572" s="64">
        <v>0</v>
      </c>
      <c r="F14572" s="64">
        <v>0</v>
      </c>
      <c r="G14572" s="64">
        <v>107</v>
      </c>
      <c r="H14572" s="64">
        <v>107</v>
      </c>
    </row>
    <row r="14573" spans="1:8" x14ac:dyDescent="0.3">
      <c r="A14573" s="63" t="s">
        <v>14216</v>
      </c>
      <c r="B14573" s="63" t="s">
        <v>14217</v>
      </c>
      <c r="C14573" s="63" t="s">
        <v>1971</v>
      </c>
      <c r="D14573" s="63" t="s">
        <v>1972</v>
      </c>
      <c r="E14573" s="64">
        <v>0</v>
      </c>
      <c r="F14573" s="64">
        <v>0</v>
      </c>
      <c r="G14573" s="64">
        <v>4</v>
      </c>
      <c r="H14573" s="64">
        <v>4</v>
      </c>
    </row>
    <row r="14574" spans="1:8" x14ac:dyDescent="0.3">
      <c r="A14574" s="63" t="s">
        <v>14216</v>
      </c>
      <c r="B14574" s="63" t="s">
        <v>14217</v>
      </c>
      <c r="C14574" s="63" t="s">
        <v>9169</v>
      </c>
      <c r="D14574" s="63" t="s">
        <v>14218</v>
      </c>
      <c r="E14574" s="64">
        <v>0</v>
      </c>
      <c r="F14574" s="64">
        <v>1</v>
      </c>
      <c r="G14574" s="64">
        <v>0</v>
      </c>
      <c r="H14574" s="64">
        <v>1</v>
      </c>
    </row>
    <row r="14575" spans="1:8" x14ac:dyDescent="0.3">
      <c r="A14575" s="63" t="s">
        <v>14216</v>
      </c>
      <c r="B14575" s="63" t="s">
        <v>14217</v>
      </c>
      <c r="C14575" s="63" t="s">
        <v>1446</v>
      </c>
      <c r="D14575" s="63" t="s">
        <v>1447</v>
      </c>
      <c r="E14575" s="64">
        <v>0</v>
      </c>
      <c r="F14575" s="64">
        <v>9</v>
      </c>
      <c r="G14575" s="64">
        <v>5</v>
      </c>
      <c r="H14575" s="64">
        <v>14</v>
      </c>
    </row>
    <row r="14576" spans="1:8" x14ac:dyDescent="0.3">
      <c r="A14576" s="63" t="s">
        <v>14216</v>
      </c>
      <c r="B14576" s="63" t="s">
        <v>14217</v>
      </c>
      <c r="C14576" s="63" t="s">
        <v>9185</v>
      </c>
      <c r="D14576" s="63" t="s">
        <v>14219</v>
      </c>
      <c r="E14576" s="64">
        <v>0</v>
      </c>
      <c r="F14576" s="64">
        <v>4</v>
      </c>
      <c r="G14576" s="64">
        <v>5</v>
      </c>
      <c r="H14576" s="64">
        <v>9</v>
      </c>
    </row>
    <row r="14577" spans="1:8" x14ac:dyDescent="0.3">
      <c r="A14577" s="63" t="s">
        <v>14216</v>
      </c>
      <c r="B14577" s="63" t="s">
        <v>14217</v>
      </c>
      <c r="C14577" s="63" t="s">
        <v>1487</v>
      </c>
      <c r="D14577" s="63" t="s">
        <v>1488</v>
      </c>
      <c r="E14577" s="64">
        <v>0</v>
      </c>
      <c r="F14577" s="64">
        <v>34</v>
      </c>
      <c r="G14577" s="64">
        <v>32</v>
      </c>
      <c r="H14577" s="64">
        <v>66</v>
      </c>
    </row>
    <row r="14578" spans="1:8" x14ac:dyDescent="0.3">
      <c r="A14578" s="63" t="s">
        <v>14216</v>
      </c>
      <c r="B14578" s="63" t="s">
        <v>14217</v>
      </c>
      <c r="C14578" s="63" t="s">
        <v>1674</v>
      </c>
      <c r="D14578" s="63" t="s">
        <v>1675</v>
      </c>
      <c r="E14578" s="64">
        <v>3</v>
      </c>
      <c r="F14578" s="64">
        <v>22</v>
      </c>
      <c r="G14578" s="64">
        <v>9</v>
      </c>
      <c r="H14578" s="64">
        <v>31</v>
      </c>
    </row>
    <row r="14579" spans="1:8" x14ac:dyDescent="0.3">
      <c r="A14579" s="63" t="s">
        <v>14216</v>
      </c>
      <c r="B14579" s="63" t="s">
        <v>14217</v>
      </c>
      <c r="C14579" s="63" t="s">
        <v>1522</v>
      </c>
      <c r="D14579" s="63" t="s">
        <v>1523</v>
      </c>
      <c r="E14579" s="64">
        <v>0</v>
      </c>
      <c r="F14579" s="64">
        <v>0</v>
      </c>
      <c r="G14579" s="64">
        <v>11</v>
      </c>
      <c r="H14579" s="64">
        <v>11</v>
      </c>
    </row>
    <row r="14580" spans="1:8" x14ac:dyDescent="0.3">
      <c r="A14580" s="63" t="s">
        <v>14216</v>
      </c>
      <c r="B14580" s="63" t="s">
        <v>14217</v>
      </c>
      <c r="C14580" s="63" t="s">
        <v>1485</v>
      </c>
      <c r="D14580" s="63" t="s">
        <v>1486</v>
      </c>
      <c r="E14580" s="64">
        <v>11</v>
      </c>
      <c r="F14580" s="64">
        <v>28</v>
      </c>
      <c r="G14580" s="64">
        <v>7</v>
      </c>
      <c r="H14580" s="64">
        <v>35</v>
      </c>
    </row>
    <row r="14581" spans="1:8" x14ac:dyDescent="0.3">
      <c r="A14581" s="63" t="s">
        <v>14216</v>
      </c>
      <c r="B14581" s="63" t="s">
        <v>14217</v>
      </c>
      <c r="C14581" s="63" t="s">
        <v>1448</v>
      </c>
      <c r="D14581" s="63" t="s">
        <v>1449</v>
      </c>
      <c r="E14581" s="64">
        <v>2</v>
      </c>
      <c r="F14581" s="64">
        <v>12</v>
      </c>
      <c r="G14581" s="64">
        <v>2</v>
      </c>
      <c r="H14581" s="64">
        <v>14</v>
      </c>
    </row>
    <row r="14582" spans="1:8" x14ac:dyDescent="0.3">
      <c r="A14582" s="63" t="s">
        <v>14216</v>
      </c>
      <c r="B14582" s="63" t="s">
        <v>14217</v>
      </c>
      <c r="C14582" s="63" t="s">
        <v>1694</v>
      </c>
      <c r="D14582" s="63" t="s">
        <v>1695</v>
      </c>
      <c r="E14582" s="64">
        <v>0</v>
      </c>
      <c r="F14582" s="64">
        <v>0</v>
      </c>
      <c r="G14582" s="64">
        <v>1</v>
      </c>
      <c r="H14582" s="64">
        <v>1</v>
      </c>
    </row>
    <row r="14583" spans="1:8" x14ac:dyDescent="0.3">
      <c r="A14583" s="63" t="s">
        <v>14216</v>
      </c>
      <c r="B14583" s="63" t="s">
        <v>14217</v>
      </c>
      <c r="C14583" s="63" t="s">
        <v>1239</v>
      </c>
      <c r="D14583" s="63" t="s">
        <v>1240</v>
      </c>
      <c r="E14583" s="64">
        <v>0</v>
      </c>
      <c r="F14583" s="64">
        <v>0</v>
      </c>
      <c r="G14583" s="64">
        <v>1</v>
      </c>
      <c r="H14583" s="64">
        <v>1</v>
      </c>
    </row>
    <row r="14584" spans="1:8" x14ac:dyDescent="0.3">
      <c r="A14584" s="63" t="s">
        <v>14216</v>
      </c>
      <c r="B14584" s="63" t="s">
        <v>14217</v>
      </c>
      <c r="C14584" s="63" t="s">
        <v>1652</v>
      </c>
      <c r="D14584" s="63" t="s">
        <v>14037</v>
      </c>
      <c r="E14584" s="64">
        <v>0</v>
      </c>
      <c r="F14584" s="64">
        <v>0</v>
      </c>
      <c r="G14584" s="64">
        <v>1</v>
      </c>
      <c r="H14584" s="64">
        <v>1</v>
      </c>
    </row>
    <row r="14585" spans="1:8" x14ac:dyDescent="0.3">
      <c r="A14585" s="63" t="s">
        <v>14216</v>
      </c>
      <c r="B14585" s="63" t="s">
        <v>14217</v>
      </c>
      <c r="C14585" s="63" t="s">
        <v>1968</v>
      </c>
      <c r="D14585" s="63" t="s">
        <v>13989</v>
      </c>
      <c r="E14585" s="64">
        <v>0</v>
      </c>
      <c r="F14585" s="64">
        <v>0</v>
      </c>
      <c r="G14585" s="64">
        <v>26</v>
      </c>
      <c r="H14585" s="64">
        <v>26</v>
      </c>
    </row>
    <row r="14586" spans="1:8" x14ac:dyDescent="0.3">
      <c r="A14586" s="63" t="s">
        <v>14216</v>
      </c>
      <c r="B14586" s="63" t="s">
        <v>14217</v>
      </c>
      <c r="C14586" s="63" t="s">
        <v>1648</v>
      </c>
      <c r="D14586" s="63" t="s">
        <v>1649</v>
      </c>
      <c r="E14586" s="64">
        <v>0</v>
      </c>
      <c r="F14586" s="64">
        <v>0</v>
      </c>
      <c r="G14586" s="64">
        <v>56</v>
      </c>
      <c r="H14586" s="64">
        <v>56</v>
      </c>
    </row>
    <row r="14587" spans="1:8" x14ac:dyDescent="0.3">
      <c r="A14587" s="63" t="s">
        <v>14216</v>
      </c>
      <c r="B14587" s="63" t="s">
        <v>14217</v>
      </c>
      <c r="C14587" s="63" t="s">
        <v>1658</v>
      </c>
      <c r="D14587" s="63" t="s">
        <v>1659</v>
      </c>
      <c r="E14587" s="64">
        <v>0</v>
      </c>
      <c r="F14587" s="64">
        <v>15</v>
      </c>
      <c r="G14587" s="64">
        <v>4</v>
      </c>
      <c r="H14587" s="64">
        <v>19</v>
      </c>
    </row>
    <row r="14588" spans="1:8" x14ac:dyDescent="0.3">
      <c r="A14588" s="63" t="s">
        <v>14216</v>
      </c>
      <c r="B14588" s="63" t="s">
        <v>14217</v>
      </c>
      <c r="C14588" s="63" t="s">
        <v>1751</v>
      </c>
      <c r="D14588" s="63" t="s">
        <v>14203</v>
      </c>
      <c r="E14588" s="64">
        <v>5</v>
      </c>
      <c r="F14588" s="64">
        <v>11</v>
      </c>
      <c r="G14588" s="64">
        <v>12</v>
      </c>
      <c r="H14588" s="64">
        <v>23</v>
      </c>
    </row>
    <row r="14589" spans="1:8" x14ac:dyDescent="0.3">
      <c r="A14589" s="63" t="s">
        <v>14216</v>
      </c>
      <c r="B14589" s="63" t="s">
        <v>14217</v>
      </c>
      <c r="C14589" s="63" t="s">
        <v>1706</v>
      </c>
      <c r="D14589" s="63" t="s">
        <v>1707</v>
      </c>
      <c r="E14589" s="64">
        <v>1</v>
      </c>
      <c r="F14589" s="64">
        <v>1</v>
      </c>
      <c r="G14589" s="64">
        <v>1</v>
      </c>
      <c r="H14589" s="64">
        <v>2</v>
      </c>
    </row>
    <row r="14590" spans="1:8" x14ac:dyDescent="0.3">
      <c r="A14590" s="63" t="s">
        <v>14216</v>
      </c>
      <c r="B14590" s="63" t="s">
        <v>14217</v>
      </c>
      <c r="C14590" s="63" t="s">
        <v>1678</v>
      </c>
      <c r="D14590" s="63" t="s">
        <v>1679</v>
      </c>
      <c r="E14590" s="64">
        <v>0</v>
      </c>
      <c r="F14590" s="64">
        <v>12</v>
      </c>
      <c r="G14590" s="64">
        <v>63</v>
      </c>
      <c r="H14590" s="64">
        <v>75</v>
      </c>
    </row>
    <row r="14591" spans="1:8" x14ac:dyDescent="0.3">
      <c r="A14591" s="63" t="s">
        <v>14216</v>
      </c>
      <c r="B14591" s="63" t="s">
        <v>14217</v>
      </c>
      <c r="C14591" s="63" t="s">
        <v>1450</v>
      </c>
      <c r="D14591" s="63" t="s">
        <v>1451</v>
      </c>
      <c r="E14591" s="64">
        <v>3</v>
      </c>
      <c r="F14591" s="64">
        <v>14</v>
      </c>
      <c r="G14591" s="64">
        <v>32</v>
      </c>
      <c r="H14591" s="64">
        <v>46</v>
      </c>
    </row>
    <row r="14592" spans="1:8" x14ac:dyDescent="0.3">
      <c r="A14592" s="63" t="s">
        <v>14216</v>
      </c>
      <c r="B14592" s="63" t="s">
        <v>14217</v>
      </c>
      <c r="C14592" s="63" t="s">
        <v>1964</v>
      </c>
      <c r="D14592" s="63" t="s">
        <v>14209</v>
      </c>
      <c r="E14592" s="64">
        <v>0</v>
      </c>
      <c r="F14592" s="64">
        <v>3</v>
      </c>
      <c r="G14592" s="64">
        <v>2</v>
      </c>
      <c r="H14592" s="64">
        <v>5</v>
      </c>
    </row>
    <row r="14593" spans="1:8" x14ac:dyDescent="0.3">
      <c r="A14593" s="63" t="s">
        <v>14216</v>
      </c>
      <c r="B14593" s="63" t="s">
        <v>14217</v>
      </c>
      <c r="C14593" s="63" t="s">
        <v>1973</v>
      </c>
      <c r="D14593" s="63" t="s">
        <v>14210</v>
      </c>
      <c r="E14593" s="64">
        <v>0</v>
      </c>
      <c r="F14593" s="64">
        <v>0</v>
      </c>
      <c r="G14593" s="64">
        <v>1</v>
      </c>
      <c r="H14593" s="64">
        <v>1</v>
      </c>
    </row>
    <row r="14594" spans="1:8" x14ac:dyDescent="0.3">
      <c r="A14594" s="63" t="s">
        <v>14216</v>
      </c>
      <c r="B14594" s="63" t="s">
        <v>14217</v>
      </c>
      <c r="C14594" s="63" t="s">
        <v>1444</v>
      </c>
      <c r="D14594" s="63" t="s">
        <v>14211</v>
      </c>
      <c r="E14594" s="64">
        <v>6</v>
      </c>
      <c r="F14594" s="64">
        <v>6</v>
      </c>
      <c r="G14594" s="64">
        <v>1</v>
      </c>
      <c r="H14594" s="64">
        <v>7</v>
      </c>
    </row>
    <row r="14595" spans="1:8" x14ac:dyDescent="0.3">
      <c r="A14595" s="63" t="s">
        <v>14216</v>
      </c>
      <c r="B14595" s="63" t="s">
        <v>14217</v>
      </c>
      <c r="C14595" s="63" t="s">
        <v>1511</v>
      </c>
      <c r="D14595" s="63" t="s">
        <v>14212</v>
      </c>
      <c r="E14595" s="64">
        <v>7</v>
      </c>
      <c r="F14595" s="64">
        <v>12</v>
      </c>
      <c r="G14595" s="64">
        <v>4</v>
      </c>
      <c r="H14595" s="64">
        <v>16</v>
      </c>
    </row>
    <row r="14596" spans="1:8" x14ac:dyDescent="0.3">
      <c r="A14596" s="63" t="s">
        <v>14216</v>
      </c>
      <c r="B14596" s="63" t="s">
        <v>14217</v>
      </c>
      <c r="C14596" s="63" t="s">
        <v>1853</v>
      </c>
      <c r="D14596" s="63" t="s">
        <v>13973</v>
      </c>
      <c r="E14596" s="64">
        <v>0</v>
      </c>
      <c r="F14596" s="64">
        <v>0</v>
      </c>
      <c r="G14596" s="64">
        <v>3</v>
      </c>
      <c r="H14596" s="64">
        <v>3</v>
      </c>
    </row>
    <row r="14597" spans="1:8" x14ac:dyDescent="0.3">
      <c r="A14597" s="63" t="s">
        <v>14216</v>
      </c>
      <c r="B14597" s="63" t="s">
        <v>14217</v>
      </c>
      <c r="C14597" s="63" t="s">
        <v>1481</v>
      </c>
      <c r="D14597" s="63" t="s">
        <v>14213</v>
      </c>
      <c r="E14597" s="64">
        <v>26</v>
      </c>
      <c r="F14597" s="64">
        <v>234</v>
      </c>
      <c r="G14597" s="64">
        <v>84</v>
      </c>
      <c r="H14597" s="64">
        <v>318</v>
      </c>
    </row>
    <row r="14598" spans="1:8" x14ac:dyDescent="0.3">
      <c r="A14598" s="63" t="s">
        <v>14216</v>
      </c>
      <c r="B14598" s="63" t="s">
        <v>14217</v>
      </c>
      <c r="C14598" s="63" t="s">
        <v>9137</v>
      </c>
      <c r="D14598" s="63" t="s">
        <v>14220</v>
      </c>
      <c r="E14598" s="64">
        <v>0</v>
      </c>
      <c r="F14598" s="64">
        <v>3</v>
      </c>
      <c r="G14598" s="64">
        <v>1</v>
      </c>
      <c r="H14598" s="64">
        <v>4</v>
      </c>
    </row>
    <row r="14599" spans="1:8" x14ac:dyDescent="0.3">
      <c r="A14599" s="63" t="s">
        <v>14216</v>
      </c>
      <c r="B14599" s="63" t="s">
        <v>14217</v>
      </c>
      <c r="C14599" s="63" t="s">
        <v>1970</v>
      </c>
      <c r="D14599" s="63" t="s">
        <v>14204</v>
      </c>
      <c r="E14599" s="64">
        <v>3</v>
      </c>
      <c r="F14599" s="64">
        <v>8</v>
      </c>
      <c r="G14599" s="64">
        <v>0</v>
      </c>
      <c r="H14599" s="64">
        <v>8</v>
      </c>
    </row>
    <row r="14600" spans="1:8" x14ac:dyDescent="0.3">
      <c r="A14600" s="63" t="s">
        <v>14216</v>
      </c>
      <c r="B14600" s="63" t="s">
        <v>14217</v>
      </c>
      <c r="C14600" s="63" t="s">
        <v>1644</v>
      </c>
      <c r="D14600" s="63" t="s">
        <v>14214</v>
      </c>
      <c r="E14600" s="64">
        <v>0</v>
      </c>
      <c r="F14600" s="64">
        <v>1</v>
      </c>
      <c r="G14600" s="64">
        <v>0</v>
      </c>
      <c r="H14600" s="64">
        <v>1</v>
      </c>
    </row>
    <row r="14601" spans="1:8" x14ac:dyDescent="0.3">
      <c r="A14601" s="63" t="s">
        <v>14216</v>
      </c>
      <c r="B14601" s="63" t="s">
        <v>14217</v>
      </c>
      <c r="C14601" s="63" t="s">
        <v>1966</v>
      </c>
      <c r="D14601" s="63" t="s">
        <v>14205</v>
      </c>
      <c r="E14601" s="64">
        <v>0</v>
      </c>
      <c r="F14601" s="64">
        <v>0</v>
      </c>
      <c r="G14601" s="64">
        <v>133</v>
      </c>
      <c r="H14601" s="64">
        <v>133</v>
      </c>
    </row>
    <row r="14602" spans="1:8" x14ac:dyDescent="0.3">
      <c r="A14602" s="63" t="s">
        <v>14216</v>
      </c>
      <c r="B14602" s="63" t="s">
        <v>14217</v>
      </c>
      <c r="C14602" s="63" t="s">
        <v>1654</v>
      </c>
      <c r="D14602" s="63" t="s">
        <v>14215</v>
      </c>
      <c r="E14602" s="64">
        <v>0</v>
      </c>
      <c r="F14602" s="64">
        <v>1</v>
      </c>
      <c r="G14602" s="64">
        <v>1</v>
      </c>
      <c r="H14602" s="64">
        <v>2</v>
      </c>
    </row>
    <row r="14603" spans="1:8" x14ac:dyDescent="0.3">
      <c r="A14603" s="63" t="s">
        <v>14216</v>
      </c>
      <c r="B14603" s="63" t="s">
        <v>14217</v>
      </c>
      <c r="C14603" s="63" t="s">
        <v>1895</v>
      </c>
      <c r="D14603" s="63" t="s">
        <v>13990</v>
      </c>
      <c r="E14603" s="64">
        <v>0</v>
      </c>
      <c r="F14603" s="64">
        <v>0</v>
      </c>
      <c r="G14603" s="64">
        <v>10</v>
      </c>
      <c r="H14603" s="64">
        <v>10</v>
      </c>
    </row>
    <row r="14604" spans="1:8" x14ac:dyDescent="0.3">
      <c r="A14604" s="63" t="s">
        <v>14216</v>
      </c>
      <c r="B14604" s="63" t="s">
        <v>14217</v>
      </c>
      <c r="C14604" s="63" t="s">
        <v>1480</v>
      </c>
      <c r="D14604" s="63" t="s">
        <v>11094</v>
      </c>
      <c r="E14604" s="64">
        <v>14</v>
      </c>
      <c r="F14604" s="64">
        <v>46</v>
      </c>
      <c r="G14604" s="64">
        <v>18</v>
      </c>
      <c r="H14604" s="64">
        <v>64</v>
      </c>
    </row>
    <row r="14605" spans="1:8" x14ac:dyDescent="0.3">
      <c r="A14605" s="63" t="s">
        <v>14216</v>
      </c>
      <c r="B14605" s="63" t="s">
        <v>14217</v>
      </c>
      <c r="C14605" s="63" t="s">
        <v>1483</v>
      </c>
      <c r="D14605" s="63" t="s">
        <v>13974</v>
      </c>
      <c r="E14605" s="64">
        <v>51</v>
      </c>
      <c r="F14605" s="64">
        <v>43</v>
      </c>
      <c r="G14605" s="64">
        <v>25</v>
      </c>
      <c r="H14605" s="64">
        <v>68</v>
      </c>
    </row>
    <row r="14606" spans="1:8" x14ac:dyDescent="0.3">
      <c r="A14606" s="63" t="s">
        <v>14216</v>
      </c>
      <c r="B14606" s="63" t="s">
        <v>14217</v>
      </c>
      <c r="C14606" s="63" t="s">
        <v>1682</v>
      </c>
      <c r="D14606" s="63" t="s">
        <v>1683</v>
      </c>
      <c r="E14606" s="64">
        <v>0</v>
      </c>
      <c r="F14606" s="64">
        <v>9</v>
      </c>
      <c r="G14606" s="64">
        <v>6</v>
      </c>
      <c r="H14606" s="64">
        <v>15</v>
      </c>
    </row>
    <row r="14607" spans="1:8" x14ac:dyDescent="0.3">
      <c r="A14607" s="63" t="s">
        <v>14216</v>
      </c>
      <c r="B14607" s="63" t="s">
        <v>14217</v>
      </c>
      <c r="C14607" s="63" t="s">
        <v>1999</v>
      </c>
      <c r="D14607" s="63" t="s">
        <v>2000</v>
      </c>
      <c r="E14607" s="64">
        <v>1</v>
      </c>
      <c r="F14607" s="64">
        <v>1</v>
      </c>
      <c r="G14607" s="64">
        <v>0</v>
      </c>
      <c r="H14607" s="64">
        <v>1</v>
      </c>
    </row>
    <row r="14608" spans="1:8" x14ac:dyDescent="0.3">
      <c r="A14608" s="63" t="s">
        <v>14298</v>
      </c>
      <c r="B14608" s="63" t="s">
        <v>14299</v>
      </c>
      <c r="C14608" s="63" t="s">
        <v>2066</v>
      </c>
      <c r="D14608" s="63" t="s">
        <v>2067</v>
      </c>
      <c r="E14608" s="64">
        <v>0</v>
      </c>
      <c r="F14608" s="64">
        <v>7</v>
      </c>
      <c r="G14608" s="64">
        <v>0</v>
      </c>
      <c r="H14608" s="64">
        <v>7</v>
      </c>
    </row>
    <row r="14609" spans="1:8" x14ac:dyDescent="0.3">
      <c r="A14609" s="63" t="s">
        <v>14298</v>
      </c>
      <c r="B14609" s="63" t="s">
        <v>14299</v>
      </c>
      <c r="C14609" s="63" t="s">
        <v>2039</v>
      </c>
      <c r="D14609" s="63" t="s">
        <v>2040</v>
      </c>
      <c r="E14609" s="64">
        <v>0</v>
      </c>
      <c r="F14609" s="64">
        <v>0</v>
      </c>
      <c r="G14609" s="64">
        <v>1</v>
      </c>
      <c r="H14609" s="64">
        <v>1</v>
      </c>
    </row>
    <row r="14610" spans="1:8" x14ac:dyDescent="0.3">
      <c r="A14610" s="63" t="s">
        <v>15031</v>
      </c>
      <c r="B14610" s="63" t="s">
        <v>15032</v>
      </c>
      <c r="C14610" s="63" t="s">
        <v>1656</v>
      </c>
      <c r="D14610" s="63" t="s">
        <v>1657</v>
      </c>
      <c r="E14610" s="64">
        <v>0</v>
      </c>
      <c r="F14610" s="64">
        <v>0</v>
      </c>
      <c r="G14610" s="64">
        <v>2</v>
      </c>
      <c r="H14610" s="64">
        <v>2</v>
      </c>
    </row>
    <row r="14611" spans="1:8" x14ac:dyDescent="0.3">
      <c r="A14611" s="63" t="s">
        <v>15031</v>
      </c>
      <c r="B14611" s="63" t="s">
        <v>15032</v>
      </c>
      <c r="C14611" s="63" t="s">
        <v>1971</v>
      </c>
      <c r="D14611" s="63" t="s">
        <v>1972</v>
      </c>
      <c r="E14611" s="64">
        <v>0</v>
      </c>
      <c r="F14611" s="64">
        <v>0</v>
      </c>
      <c r="G14611" s="64">
        <v>1</v>
      </c>
      <c r="H14611" s="64">
        <v>1</v>
      </c>
    </row>
    <row r="14612" spans="1:8" x14ac:dyDescent="0.3">
      <c r="A14612" s="63" t="s">
        <v>15031</v>
      </c>
      <c r="B14612" s="63" t="s">
        <v>15032</v>
      </c>
      <c r="C14612" s="63" t="s">
        <v>9185</v>
      </c>
      <c r="D14612" s="63" t="s">
        <v>14219</v>
      </c>
      <c r="E14612" s="64">
        <v>0</v>
      </c>
      <c r="F14612" s="64">
        <v>2</v>
      </c>
      <c r="G14612" s="64">
        <v>2</v>
      </c>
      <c r="H14612" s="64">
        <v>4</v>
      </c>
    </row>
    <row r="14613" spans="1:8" x14ac:dyDescent="0.3">
      <c r="A14613" s="63" t="s">
        <v>15031</v>
      </c>
      <c r="B14613" s="63" t="s">
        <v>15032</v>
      </c>
      <c r="C14613" s="63" t="s">
        <v>9107</v>
      </c>
      <c r="D14613" s="63" t="s">
        <v>9108</v>
      </c>
      <c r="E14613" s="64">
        <v>0</v>
      </c>
      <c r="F14613" s="64">
        <v>5</v>
      </c>
      <c r="G14613" s="64">
        <v>0</v>
      </c>
      <c r="H14613" s="64">
        <v>5</v>
      </c>
    </row>
    <row r="14614" spans="1:8" x14ac:dyDescent="0.3">
      <c r="A14614" s="63" t="s">
        <v>15031</v>
      </c>
      <c r="B14614" s="63" t="s">
        <v>15032</v>
      </c>
      <c r="C14614" s="63" t="s">
        <v>9135</v>
      </c>
      <c r="D14614" s="63" t="s">
        <v>9136</v>
      </c>
      <c r="E14614" s="64">
        <v>1</v>
      </c>
      <c r="F14614" s="64">
        <v>2</v>
      </c>
      <c r="G14614" s="64">
        <v>0</v>
      </c>
      <c r="H14614" s="64">
        <v>2</v>
      </c>
    </row>
    <row r="14615" spans="1:8" x14ac:dyDescent="0.3">
      <c r="A14615" s="63" t="s">
        <v>15031</v>
      </c>
      <c r="B14615" s="63" t="s">
        <v>15032</v>
      </c>
      <c r="C14615" s="63" t="s">
        <v>1968</v>
      </c>
      <c r="D14615" s="63" t="s">
        <v>13989</v>
      </c>
      <c r="E14615" s="64">
        <v>0</v>
      </c>
      <c r="F14615" s="64">
        <v>0</v>
      </c>
      <c r="G14615" s="64">
        <v>1</v>
      </c>
      <c r="H14615" s="64">
        <v>1</v>
      </c>
    </row>
    <row r="14616" spans="1:8" x14ac:dyDescent="0.3">
      <c r="A14616" s="63" t="s">
        <v>15031</v>
      </c>
      <c r="B14616" s="63" t="s">
        <v>15032</v>
      </c>
      <c r="C14616" s="63" t="s">
        <v>9167</v>
      </c>
      <c r="D14616" s="63" t="s">
        <v>9168</v>
      </c>
      <c r="E14616" s="64">
        <v>0</v>
      </c>
      <c r="F14616" s="64">
        <v>0</v>
      </c>
      <c r="G14616" s="64">
        <v>3</v>
      </c>
      <c r="H14616" s="64">
        <v>3</v>
      </c>
    </row>
    <row r="14617" spans="1:8" x14ac:dyDescent="0.3">
      <c r="A14617" s="63" t="s">
        <v>15031</v>
      </c>
      <c r="B14617" s="63" t="s">
        <v>15032</v>
      </c>
      <c r="C14617" s="63" t="s">
        <v>1964</v>
      </c>
      <c r="D14617" s="63" t="s">
        <v>14209</v>
      </c>
      <c r="E14617" s="64">
        <v>0</v>
      </c>
      <c r="F14617" s="64">
        <v>1</v>
      </c>
      <c r="G14617" s="64">
        <v>0</v>
      </c>
      <c r="H14617" s="64">
        <v>1</v>
      </c>
    </row>
    <row r="14618" spans="1:8" x14ac:dyDescent="0.3">
      <c r="A14618" s="63" t="s">
        <v>15031</v>
      </c>
      <c r="B14618" s="63" t="s">
        <v>15032</v>
      </c>
      <c r="C14618" s="63" t="s">
        <v>9137</v>
      </c>
      <c r="D14618" s="63" t="s">
        <v>14220</v>
      </c>
      <c r="E14618" s="64">
        <v>0</v>
      </c>
      <c r="F14618" s="64">
        <v>3</v>
      </c>
      <c r="G14618" s="64">
        <v>1</v>
      </c>
      <c r="H14618" s="64">
        <v>4</v>
      </c>
    </row>
    <row r="14619" spans="1:8" x14ac:dyDescent="0.3">
      <c r="A14619" s="63" t="s">
        <v>15031</v>
      </c>
      <c r="B14619" s="63" t="s">
        <v>15032</v>
      </c>
      <c r="C14619" s="63" t="s">
        <v>1966</v>
      </c>
      <c r="D14619" s="63" t="s">
        <v>14205</v>
      </c>
      <c r="E14619" s="64">
        <v>0</v>
      </c>
      <c r="F14619" s="64">
        <v>0</v>
      </c>
      <c r="G14619" s="64">
        <v>2</v>
      </c>
      <c r="H14619" s="64">
        <v>2</v>
      </c>
    </row>
    <row r="14620" spans="1:8" x14ac:dyDescent="0.3">
      <c r="A14620" s="63" t="s">
        <v>15031</v>
      </c>
      <c r="B14620" s="63" t="s">
        <v>15032</v>
      </c>
      <c r="C14620" s="63" t="s">
        <v>9086</v>
      </c>
      <c r="D14620" s="63" t="s">
        <v>14172</v>
      </c>
      <c r="E14620" s="64">
        <v>0</v>
      </c>
      <c r="F14620" s="64">
        <v>16</v>
      </c>
      <c r="G14620" s="64">
        <v>5</v>
      </c>
      <c r="H14620" s="64">
        <v>21</v>
      </c>
    </row>
    <row r="14621" spans="1:8" x14ac:dyDescent="0.3">
      <c r="A14621" s="63" t="s">
        <v>15031</v>
      </c>
      <c r="B14621" s="63" t="s">
        <v>15032</v>
      </c>
      <c r="C14621" s="63" t="s">
        <v>9139</v>
      </c>
      <c r="D14621" s="63" t="s">
        <v>15014</v>
      </c>
      <c r="E14621" s="64">
        <v>1</v>
      </c>
      <c r="F14621" s="64">
        <v>6</v>
      </c>
      <c r="G14621" s="64">
        <v>3</v>
      </c>
      <c r="H14621" s="64">
        <v>9</v>
      </c>
    </row>
    <row r="14622" spans="1:8" x14ac:dyDescent="0.3">
      <c r="A14622" s="63" t="s">
        <v>15031</v>
      </c>
      <c r="B14622" s="63" t="s">
        <v>15032</v>
      </c>
      <c r="C14622" s="63" t="s">
        <v>9084</v>
      </c>
      <c r="D14622" s="63" t="s">
        <v>14251</v>
      </c>
      <c r="E14622" s="64">
        <v>0</v>
      </c>
      <c r="F14622" s="64">
        <v>3</v>
      </c>
      <c r="G14622" s="64">
        <v>2</v>
      </c>
      <c r="H14622" s="64">
        <v>5</v>
      </c>
    </row>
    <row r="14623" spans="1:8" x14ac:dyDescent="0.3">
      <c r="A14623" s="63" t="s">
        <v>14357</v>
      </c>
      <c r="B14623" s="63" t="s">
        <v>14358</v>
      </c>
      <c r="C14623" s="63" t="s">
        <v>13843</v>
      </c>
      <c r="D14623" s="63" t="s">
        <v>13843</v>
      </c>
      <c r="E14623" s="68"/>
      <c r="F14623" s="68"/>
      <c r="G14623" s="68"/>
      <c r="H14623" s="68"/>
    </row>
    <row r="14624" spans="1:8" x14ac:dyDescent="0.3">
      <c r="A14624" s="63" t="s">
        <v>13968</v>
      </c>
      <c r="B14624" s="63" t="s">
        <v>13969</v>
      </c>
      <c r="C14624" s="63" t="s">
        <v>394</v>
      </c>
      <c r="D14624" s="63" t="s">
        <v>395</v>
      </c>
      <c r="E14624" s="64">
        <v>0</v>
      </c>
      <c r="F14624" s="64">
        <v>4</v>
      </c>
      <c r="G14624" s="64">
        <v>0</v>
      </c>
      <c r="H14624" s="64">
        <v>4</v>
      </c>
    </row>
    <row r="14625" spans="1:8" x14ac:dyDescent="0.3">
      <c r="A14625" s="63" t="s">
        <v>13968</v>
      </c>
      <c r="B14625" s="63" t="s">
        <v>13969</v>
      </c>
      <c r="C14625" s="63" t="s">
        <v>316</v>
      </c>
      <c r="D14625" s="63" t="s">
        <v>13942</v>
      </c>
      <c r="E14625" s="64">
        <v>0</v>
      </c>
      <c r="F14625" s="64">
        <v>0</v>
      </c>
      <c r="G14625" s="64">
        <v>1</v>
      </c>
      <c r="H14625" s="64">
        <v>1</v>
      </c>
    </row>
    <row r="14626" spans="1:8" x14ac:dyDescent="0.3">
      <c r="A14626" s="63" t="s">
        <v>13968</v>
      </c>
      <c r="B14626" s="63" t="s">
        <v>13969</v>
      </c>
      <c r="C14626" s="63" t="s">
        <v>406</v>
      </c>
      <c r="D14626" s="63" t="s">
        <v>13947</v>
      </c>
      <c r="E14626" s="64">
        <v>1</v>
      </c>
      <c r="F14626" s="64">
        <v>3</v>
      </c>
      <c r="G14626" s="64">
        <v>0</v>
      </c>
      <c r="H14626" s="64">
        <v>3</v>
      </c>
    </row>
    <row r="14627" spans="1:8" x14ac:dyDescent="0.3">
      <c r="A14627" s="63" t="s">
        <v>13968</v>
      </c>
      <c r="B14627" s="63" t="s">
        <v>13969</v>
      </c>
      <c r="C14627" s="63" t="s">
        <v>318</v>
      </c>
      <c r="D14627" s="63" t="s">
        <v>13943</v>
      </c>
      <c r="E14627" s="64">
        <v>4</v>
      </c>
      <c r="F14627" s="64">
        <v>3</v>
      </c>
      <c r="G14627" s="64">
        <v>0</v>
      </c>
      <c r="H14627" s="64">
        <v>3</v>
      </c>
    </row>
    <row r="14628" spans="1:8" x14ac:dyDescent="0.3">
      <c r="A14628" s="63" t="s">
        <v>15227</v>
      </c>
      <c r="B14628" s="63" t="s">
        <v>15228</v>
      </c>
      <c r="C14628" s="63" t="s">
        <v>10254</v>
      </c>
      <c r="D14628" s="63" t="s">
        <v>10255</v>
      </c>
      <c r="E14628" s="64">
        <v>0</v>
      </c>
      <c r="F14628" s="64">
        <v>2</v>
      </c>
      <c r="G14628" s="64">
        <v>1</v>
      </c>
      <c r="H14628" s="64">
        <v>3</v>
      </c>
    </row>
    <row r="14629" spans="1:8" x14ac:dyDescent="0.3">
      <c r="A14629" s="63" t="s">
        <v>15439</v>
      </c>
      <c r="B14629" s="63" t="s">
        <v>15440</v>
      </c>
      <c r="C14629" s="63" t="s">
        <v>11976</v>
      </c>
      <c r="D14629" s="63" t="s">
        <v>11977</v>
      </c>
      <c r="E14629" s="64">
        <v>0</v>
      </c>
      <c r="F14629" s="64">
        <v>6</v>
      </c>
      <c r="G14629" s="64">
        <v>0</v>
      </c>
      <c r="H14629" s="64">
        <v>6</v>
      </c>
    </row>
    <row r="14630" spans="1:8" x14ac:dyDescent="0.3">
      <c r="A14630" s="63" t="s">
        <v>15439</v>
      </c>
      <c r="B14630" s="63" t="s">
        <v>15440</v>
      </c>
      <c r="C14630" s="63" t="s">
        <v>4130</v>
      </c>
      <c r="D14630" s="63" t="s">
        <v>4131</v>
      </c>
      <c r="E14630" s="64">
        <v>0</v>
      </c>
      <c r="F14630" s="64">
        <v>5</v>
      </c>
      <c r="G14630" s="64">
        <v>1</v>
      </c>
      <c r="H14630" s="64">
        <v>6</v>
      </c>
    </row>
    <row r="14631" spans="1:8" x14ac:dyDescent="0.3">
      <c r="A14631" s="63" t="s">
        <v>15439</v>
      </c>
      <c r="B14631" s="63" t="s">
        <v>15440</v>
      </c>
      <c r="C14631" s="63" t="s">
        <v>6295</v>
      </c>
      <c r="D14631" s="63" t="s">
        <v>6296</v>
      </c>
      <c r="E14631" s="64">
        <v>0</v>
      </c>
      <c r="F14631" s="64">
        <v>0</v>
      </c>
      <c r="G14631" s="64">
        <v>1</v>
      </c>
      <c r="H14631" s="64">
        <v>1</v>
      </c>
    </row>
    <row r="14632" spans="1:8" x14ac:dyDescent="0.3">
      <c r="A14632" s="63" t="s">
        <v>15439</v>
      </c>
      <c r="B14632" s="63" t="s">
        <v>15440</v>
      </c>
      <c r="C14632" s="63" t="s">
        <v>12094</v>
      </c>
      <c r="D14632" s="63" t="s">
        <v>12095</v>
      </c>
      <c r="E14632" s="64">
        <v>0</v>
      </c>
      <c r="F14632" s="64">
        <v>3</v>
      </c>
      <c r="G14632" s="64">
        <v>0</v>
      </c>
      <c r="H14632" s="64">
        <v>3</v>
      </c>
    </row>
    <row r="14633" spans="1:8" x14ac:dyDescent="0.3">
      <c r="A14633" s="63" t="s">
        <v>15439</v>
      </c>
      <c r="B14633" s="63" t="s">
        <v>15440</v>
      </c>
      <c r="C14633" s="63" t="s">
        <v>11478</v>
      </c>
      <c r="D14633" s="63" t="s">
        <v>11479</v>
      </c>
      <c r="E14633" s="64">
        <v>0</v>
      </c>
      <c r="F14633" s="64">
        <v>1</v>
      </c>
      <c r="G14633" s="64">
        <v>0</v>
      </c>
      <c r="H14633" s="64">
        <v>1</v>
      </c>
    </row>
    <row r="14634" spans="1:8" x14ac:dyDescent="0.3">
      <c r="A14634" s="63" t="s">
        <v>15439</v>
      </c>
      <c r="B14634" s="63" t="s">
        <v>15440</v>
      </c>
      <c r="C14634" s="63" t="s">
        <v>3335</v>
      </c>
      <c r="D14634" s="63" t="s">
        <v>3336</v>
      </c>
      <c r="E14634" s="64">
        <v>0</v>
      </c>
      <c r="F14634" s="64">
        <v>1</v>
      </c>
      <c r="G14634" s="64">
        <v>0</v>
      </c>
      <c r="H14634" s="64">
        <v>1</v>
      </c>
    </row>
    <row r="14635" spans="1:8" x14ac:dyDescent="0.3">
      <c r="A14635" s="63" t="s">
        <v>15439</v>
      </c>
      <c r="B14635" s="63" t="s">
        <v>15440</v>
      </c>
      <c r="C14635" s="63" t="s">
        <v>8818</v>
      </c>
      <c r="D14635" s="63" t="s">
        <v>8819</v>
      </c>
      <c r="E14635" s="64">
        <v>0</v>
      </c>
      <c r="F14635" s="64">
        <v>0</v>
      </c>
      <c r="G14635" s="64">
        <v>1</v>
      </c>
      <c r="H14635" s="64">
        <v>1</v>
      </c>
    </row>
    <row r="14636" spans="1:8" x14ac:dyDescent="0.3">
      <c r="A14636" s="63" t="s">
        <v>15439</v>
      </c>
      <c r="B14636" s="63" t="s">
        <v>15440</v>
      </c>
      <c r="C14636" s="63" t="s">
        <v>11978</v>
      </c>
      <c r="D14636" s="63" t="s">
        <v>11979</v>
      </c>
      <c r="E14636" s="64">
        <v>0</v>
      </c>
      <c r="F14636" s="64">
        <v>2</v>
      </c>
      <c r="G14636" s="64">
        <v>0</v>
      </c>
      <c r="H14636" s="64">
        <v>2</v>
      </c>
    </row>
    <row r="14637" spans="1:8" x14ac:dyDescent="0.3">
      <c r="A14637" s="63" t="s">
        <v>15439</v>
      </c>
      <c r="B14637" s="63" t="s">
        <v>15440</v>
      </c>
      <c r="C14637" s="63" t="s">
        <v>11923</v>
      </c>
      <c r="D14637" s="63" t="s">
        <v>11924</v>
      </c>
      <c r="E14637" s="64">
        <v>0</v>
      </c>
      <c r="F14637" s="64">
        <v>1</v>
      </c>
      <c r="G14637" s="64">
        <v>0</v>
      </c>
      <c r="H14637" s="64">
        <v>1</v>
      </c>
    </row>
    <row r="14638" spans="1:8" x14ac:dyDescent="0.3">
      <c r="A14638" s="63" t="s">
        <v>15439</v>
      </c>
      <c r="B14638" s="63" t="s">
        <v>15440</v>
      </c>
      <c r="C14638" s="63" t="s">
        <v>4082</v>
      </c>
      <c r="D14638" s="63" t="s">
        <v>4083</v>
      </c>
      <c r="E14638" s="64">
        <v>0</v>
      </c>
      <c r="F14638" s="64">
        <v>0</v>
      </c>
      <c r="G14638" s="64">
        <v>1</v>
      </c>
      <c r="H14638" s="64">
        <v>1</v>
      </c>
    </row>
    <row r="14639" spans="1:8" x14ac:dyDescent="0.3">
      <c r="A14639" s="63" t="s">
        <v>15439</v>
      </c>
      <c r="B14639" s="63" t="s">
        <v>15440</v>
      </c>
      <c r="C14639" s="63" t="s">
        <v>11462</v>
      </c>
      <c r="D14639" s="63" t="s">
        <v>14716</v>
      </c>
      <c r="E14639" s="64">
        <v>0</v>
      </c>
      <c r="F14639" s="64">
        <v>1</v>
      </c>
      <c r="G14639" s="64">
        <v>0</v>
      </c>
      <c r="H14639" s="64">
        <v>1</v>
      </c>
    </row>
    <row r="14640" spans="1:8" x14ac:dyDescent="0.3">
      <c r="A14640" s="63" t="s">
        <v>15439</v>
      </c>
      <c r="B14640" s="63" t="s">
        <v>15440</v>
      </c>
      <c r="C14640" s="63" t="s">
        <v>11865</v>
      </c>
      <c r="D14640" s="63" t="s">
        <v>14706</v>
      </c>
      <c r="E14640" s="64">
        <v>0</v>
      </c>
      <c r="F14640" s="64">
        <v>1</v>
      </c>
      <c r="G14640" s="64">
        <v>0</v>
      </c>
      <c r="H14640" s="64">
        <v>1</v>
      </c>
    </row>
    <row r="14641" spans="1:8" x14ac:dyDescent="0.3">
      <c r="A14641" s="63" t="s">
        <v>15439</v>
      </c>
      <c r="B14641" s="63" t="s">
        <v>15440</v>
      </c>
      <c r="C14641" s="63" t="s">
        <v>4055</v>
      </c>
      <c r="D14641" s="63" t="s">
        <v>14522</v>
      </c>
      <c r="E14641" s="64">
        <v>0</v>
      </c>
      <c r="F14641" s="64">
        <v>0</v>
      </c>
      <c r="G14641" s="64">
        <v>5</v>
      </c>
      <c r="H14641" s="64">
        <v>5</v>
      </c>
    </row>
    <row r="14642" spans="1:8" x14ac:dyDescent="0.3">
      <c r="A14642" s="63" t="s">
        <v>15439</v>
      </c>
      <c r="B14642" s="63" t="s">
        <v>15440</v>
      </c>
      <c r="C14642" s="63" t="s">
        <v>3337</v>
      </c>
      <c r="D14642" s="63" t="s">
        <v>3338</v>
      </c>
      <c r="E14642" s="64">
        <v>0</v>
      </c>
      <c r="F14642" s="64">
        <v>1</v>
      </c>
      <c r="G14642" s="64">
        <v>0</v>
      </c>
      <c r="H14642" s="64">
        <v>1</v>
      </c>
    </row>
    <row r="14643" spans="1:8" x14ac:dyDescent="0.3">
      <c r="A14643" s="63" t="s">
        <v>15439</v>
      </c>
      <c r="B14643" s="63" t="s">
        <v>15440</v>
      </c>
      <c r="C14643" s="63" t="s">
        <v>12127</v>
      </c>
      <c r="D14643" s="63" t="s">
        <v>12128</v>
      </c>
      <c r="E14643" s="64">
        <v>0</v>
      </c>
      <c r="F14643" s="64">
        <v>2</v>
      </c>
      <c r="G14643" s="64">
        <v>0</v>
      </c>
      <c r="H14643" s="64">
        <v>2</v>
      </c>
    </row>
    <row r="14644" spans="1:8" x14ac:dyDescent="0.3">
      <c r="A14644" s="63" t="s">
        <v>15439</v>
      </c>
      <c r="B14644" s="63" t="s">
        <v>15440</v>
      </c>
      <c r="C14644" s="63" t="s">
        <v>8222</v>
      </c>
      <c r="D14644" s="63" t="s">
        <v>14541</v>
      </c>
      <c r="E14644" s="64">
        <v>0</v>
      </c>
      <c r="F14644" s="64">
        <v>1</v>
      </c>
      <c r="G14644" s="64">
        <v>1</v>
      </c>
      <c r="H14644" s="64">
        <v>2</v>
      </c>
    </row>
    <row r="14645" spans="1:8" x14ac:dyDescent="0.3">
      <c r="A14645" s="63" t="s">
        <v>15439</v>
      </c>
      <c r="B14645" s="63" t="s">
        <v>15440</v>
      </c>
      <c r="C14645" s="63" t="s">
        <v>12091</v>
      </c>
      <c r="D14645" s="63" t="s">
        <v>3453</v>
      </c>
      <c r="E14645" s="64">
        <v>2</v>
      </c>
      <c r="F14645" s="64">
        <v>6</v>
      </c>
      <c r="G14645" s="64">
        <v>4</v>
      </c>
      <c r="H14645" s="64">
        <v>10</v>
      </c>
    </row>
    <row r="14646" spans="1:8" x14ac:dyDescent="0.3">
      <c r="A14646" s="63" t="s">
        <v>15439</v>
      </c>
      <c r="B14646" s="63" t="s">
        <v>15440</v>
      </c>
      <c r="C14646" s="63" t="s">
        <v>12147</v>
      </c>
      <c r="D14646" s="63" t="s">
        <v>15430</v>
      </c>
      <c r="E14646" s="64">
        <v>0</v>
      </c>
      <c r="F14646" s="64">
        <v>8</v>
      </c>
      <c r="G14646" s="64">
        <v>3</v>
      </c>
      <c r="H14646" s="64">
        <v>11</v>
      </c>
    </row>
    <row r="14647" spans="1:8" x14ac:dyDescent="0.3">
      <c r="A14647" s="63" t="s">
        <v>15439</v>
      </c>
      <c r="B14647" s="63" t="s">
        <v>15440</v>
      </c>
      <c r="C14647" s="63" t="s">
        <v>8519</v>
      </c>
      <c r="D14647" s="63" t="s">
        <v>14665</v>
      </c>
      <c r="E14647" s="64">
        <v>0</v>
      </c>
      <c r="F14647" s="64">
        <v>1</v>
      </c>
      <c r="G14647" s="64">
        <v>1</v>
      </c>
      <c r="H14647" s="64">
        <v>2</v>
      </c>
    </row>
    <row r="14648" spans="1:8" x14ac:dyDescent="0.3">
      <c r="A14648" s="63" t="s">
        <v>15439</v>
      </c>
      <c r="B14648" s="63" t="s">
        <v>15440</v>
      </c>
      <c r="C14648" s="63" t="s">
        <v>11931</v>
      </c>
      <c r="D14648" s="63" t="s">
        <v>14570</v>
      </c>
      <c r="E14648" s="64">
        <v>0</v>
      </c>
      <c r="F14648" s="64">
        <v>0</v>
      </c>
      <c r="G14648" s="64">
        <v>1</v>
      </c>
      <c r="H14648" s="64">
        <v>1</v>
      </c>
    </row>
    <row r="14649" spans="1:8" x14ac:dyDescent="0.3">
      <c r="A14649" s="63" t="s">
        <v>15439</v>
      </c>
      <c r="B14649" s="63" t="s">
        <v>15440</v>
      </c>
      <c r="C14649" s="63" t="s">
        <v>12227</v>
      </c>
      <c r="D14649" s="63" t="s">
        <v>12228</v>
      </c>
      <c r="E14649" s="64">
        <v>0</v>
      </c>
      <c r="F14649" s="64">
        <v>0</v>
      </c>
      <c r="G14649" s="64">
        <v>2</v>
      </c>
      <c r="H14649" s="64">
        <v>2</v>
      </c>
    </row>
    <row r="14650" spans="1:8" x14ac:dyDescent="0.3">
      <c r="A14650" s="63" t="s">
        <v>15439</v>
      </c>
      <c r="B14650" s="63" t="s">
        <v>15440</v>
      </c>
      <c r="C14650" s="63" t="s">
        <v>11411</v>
      </c>
      <c r="D14650" s="63" t="s">
        <v>14717</v>
      </c>
      <c r="E14650" s="64">
        <v>0</v>
      </c>
      <c r="F14650" s="64">
        <v>9</v>
      </c>
      <c r="G14650" s="64">
        <v>0</v>
      </c>
      <c r="H14650" s="64">
        <v>9</v>
      </c>
    </row>
    <row r="14651" spans="1:8" x14ac:dyDescent="0.3">
      <c r="A14651" s="63" t="s">
        <v>15439</v>
      </c>
      <c r="B14651" s="63" t="s">
        <v>15440</v>
      </c>
      <c r="C14651" s="63" t="s">
        <v>11949</v>
      </c>
      <c r="D14651" s="63" t="s">
        <v>14526</v>
      </c>
      <c r="E14651" s="64">
        <v>0</v>
      </c>
      <c r="F14651" s="64">
        <v>0</v>
      </c>
      <c r="G14651" s="64">
        <v>3</v>
      </c>
      <c r="H14651" s="64">
        <v>3</v>
      </c>
    </row>
    <row r="14652" spans="1:8" x14ac:dyDescent="0.3">
      <c r="A14652" s="63" t="s">
        <v>15439</v>
      </c>
      <c r="B14652" s="63" t="s">
        <v>15440</v>
      </c>
      <c r="C14652" s="63" t="s">
        <v>11505</v>
      </c>
      <c r="D14652" s="63" t="s">
        <v>14977</v>
      </c>
      <c r="E14652" s="64">
        <v>1</v>
      </c>
      <c r="F14652" s="64">
        <v>28</v>
      </c>
      <c r="G14652" s="64">
        <v>7</v>
      </c>
      <c r="H14652" s="64">
        <v>35</v>
      </c>
    </row>
    <row r="14653" spans="1:8" x14ac:dyDescent="0.3">
      <c r="A14653" s="63" t="s">
        <v>15439</v>
      </c>
      <c r="B14653" s="63" t="s">
        <v>15440</v>
      </c>
      <c r="C14653" s="63" t="s">
        <v>12092</v>
      </c>
      <c r="D14653" s="63" t="s">
        <v>14566</v>
      </c>
      <c r="E14653" s="64">
        <v>0</v>
      </c>
      <c r="F14653" s="64">
        <v>0</v>
      </c>
      <c r="G14653" s="64">
        <v>13</v>
      </c>
      <c r="H14653" s="64">
        <v>13</v>
      </c>
    </row>
    <row r="14654" spans="1:8" x14ac:dyDescent="0.3">
      <c r="A14654" s="63" t="s">
        <v>15439</v>
      </c>
      <c r="B14654" s="63" t="s">
        <v>15440</v>
      </c>
      <c r="C14654" s="63" t="s">
        <v>11491</v>
      </c>
      <c r="D14654" s="63" t="s">
        <v>14711</v>
      </c>
      <c r="E14654" s="64">
        <v>0</v>
      </c>
      <c r="F14654" s="64">
        <v>5</v>
      </c>
      <c r="G14654" s="64">
        <v>0</v>
      </c>
      <c r="H14654" s="64">
        <v>5</v>
      </c>
    </row>
    <row r="14655" spans="1:8" x14ac:dyDescent="0.3">
      <c r="A14655" s="63" t="s">
        <v>15439</v>
      </c>
      <c r="B14655" s="63" t="s">
        <v>15440</v>
      </c>
      <c r="C14655" s="63" t="s">
        <v>12005</v>
      </c>
      <c r="D14655" s="63" t="s">
        <v>14162</v>
      </c>
      <c r="E14655" s="64">
        <v>0</v>
      </c>
      <c r="F14655" s="64">
        <v>4</v>
      </c>
      <c r="G14655" s="64">
        <v>2</v>
      </c>
      <c r="H14655" s="64">
        <v>6</v>
      </c>
    </row>
    <row r="14656" spans="1:8" x14ac:dyDescent="0.3">
      <c r="A14656" s="63" t="s">
        <v>15439</v>
      </c>
      <c r="B14656" s="63" t="s">
        <v>15440</v>
      </c>
      <c r="C14656" s="63" t="s">
        <v>11975</v>
      </c>
      <c r="D14656" s="63" t="s">
        <v>14448</v>
      </c>
      <c r="E14656" s="64">
        <v>0</v>
      </c>
      <c r="F14656" s="64">
        <v>7</v>
      </c>
      <c r="G14656" s="64">
        <v>0</v>
      </c>
      <c r="H14656" s="64">
        <v>7</v>
      </c>
    </row>
    <row r="14657" spans="1:8" x14ac:dyDescent="0.3">
      <c r="A14657" s="63" t="s">
        <v>15439</v>
      </c>
      <c r="B14657" s="63" t="s">
        <v>15440</v>
      </c>
      <c r="C14657" s="63" t="s">
        <v>3687</v>
      </c>
      <c r="D14657" s="63" t="s">
        <v>13890</v>
      </c>
      <c r="E14657" s="64">
        <v>0</v>
      </c>
      <c r="F14657" s="64">
        <v>0</v>
      </c>
      <c r="G14657" s="64">
        <v>1</v>
      </c>
      <c r="H14657" s="64">
        <v>1</v>
      </c>
    </row>
    <row r="14658" spans="1:8" x14ac:dyDescent="0.3">
      <c r="A14658" s="63" t="s">
        <v>15439</v>
      </c>
      <c r="B14658" s="63" t="s">
        <v>15440</v>
      </c>
      <c r="C14658" s="63" t="s">
        <v>4084</v>
      </c>
      <c r="D14658" s="63" t="s">
        <v>1998</v>
      </c>
      <c r="E14658" s="64">
        <v>0</v>
      </c>
      <c r="F14658" s="64">
        <v>2</v>
      </c>
      <c r="G14658" s="64">
        <v>2</v>
      </c>
      <c r="H14658" s="64">
        <v>4</v>
      </c>
    </row>
    <row r="14659" spans="1:8" x14ac:dyDescent="0.3">
      <c r="A14659" s="63" t="s">
        <v>15439</v>
      </c>
      <c r="B14659" s="63" t="s">
        <v>15440</v>
      </c>
      <c r="C14659" s="63" t="s">
        <v>11863</v>
      </c>
      <c r="D14659" s="63" t="s">
        <v>15438</v>
      </c>
      <c r="E14659" s="64">
        <v>0</v>
      </c>
      <c r="F14659" s="64">
        <v>1</v>
      </c>
      <c r="G14659" s="64">
        <v>0</v>
      </c>
      <c r="H14659" s="64">
        <v>1</v>
      </c>
    </row>
    <row r="14660" spans="1:8" x14ac:dyDescent="0.3">
      <c r="A14660" s="63" t="s">
        <v>15439</v>
      </c>
      <c r="B14660" s="63" t="s">
        <v>15440</v>
      </c>
      <c r="C14660" s="63" t="s">
        <v>11889</v>
      </c>
      <c r="D14660" s="63" t="s">
        <v>11890</v>
      </c>
      <c r="E14660" s="64">
        <v>0</v>
      </c>
      <c r="F14660" s="64">
        <v>12</v>
      </c>
      <c r="G14660" s="64">
        <v>15</v>
      </c>
      <c r="H14660" s="64">
        <v>27</v>
      </c>
    </row>
    <row r="14661" spans="1:8" x14ac:dyDescent="0.3">
      <c r="A14661" s="63" t="s">
        <v>15255</v>
      </c>
      <c r="B14661" s="63" t="s">
        <v>15256</v>
      </c>
      <c r="C14661" s="63" t="s">
        <v>48</v>
      </c>
      <c r="D14661" s="63" t="s">
        <v>49</v>
      </c>
      <c r="E14661" s="64">
        <v>0</v>
      </c>
      <c r="F14661" s="64">
        <v>1</v>
      </c>
      <c r="G14661" s="64">
        <v>4</v>
      </c>
      <c r="H14661" s="64">
        <v>5</v>
      </c>
    </row>
    <row r="14662" spans="1:8" x14ac:dyDescent="0.3">
      <c r="A14662" s="63" t="s">
        <v>15255</v>
      </c>
      <c r="B14662" s="63" t="s">
        <v>15256</v>
      </c>
      <c r="C14662" s="63" t="s">
        <v>60</v>
      </c>
      <c r="D14662" s="63" t="s">
        <v>61</v>
      </c>
      <c r="E14662" s="64">
        <v>0</v>
      </c>
      <c r="F14662" s="64">
        <v>0</v>
      </c>
      <c r="G14662" s="64">
        <v>1</v>
      </c>
      <c r="H14662" s="64">
        <v>1</v>
      </c>
    </row>
    <row r="14663" spans="1:8" x14ac:dyDescent="0.3">
      <c r="A14663" s="63" t="s">
        <v>15255</v>
      </c>
      <c r="B14663" s="63" t="s">
        <v>15256</v>
      </c>
      <c r="C14663" s="63" t="s">
        <v>10404</v>
      </c>
      <c r="D14663" s="63" t="s">
        <v>10405</v>
      </c>
      <c r="E14663" s="64">
        <v>0</v>
      </c>
      <c r="F14663" s="64">
        <v>0</v>
      </c>
      <c r="G14663" s="64">
        <v>6</v>
      </c>
      <c r="H14663" s="64">
        <v>6</v>
      </c>
    </row>
    <row r="14664" spans="1:8" x14ac:dyDescent="0.3">
      <c r="A14664" s="63" t="s">
        <v>15255</v>
      </c>
      <c r="B14664" s="63" t="s">
        <v>15256</v>
      </c>
      <c r="C14664" s="63" t="s">
        <v>10477</v>
      </c>
      <c r="D14664" s="63" t="s">
        <v>10478</v>
      </c>
      <c r="E14664" s="64">
        <v>0</v>
      </c>
      <c r="F14664" s="64">
        <v>0</v>
      </c>
      <c r="G14664" s="64">
        <v>1</v>
      </c>
      <c r="H14664" s="64">
        <v>1</v>
      </c>
    </row>
    <row r="14665" spans="1:8" x14ac:dyDescent="0.3">
      <c r="A14665" s="63" t="s">
        <v>15255</v>
      </c>
      <c r="B14665" s="63" t="s">
        <v>15256</v>
      </c>
      <c r="C14665" s="63" t="s">
        <v>10412</v>
      </c>
      <c r="D14665" s="63" t="s">
        <v>10413</v>
      </c>
      <c r="E14665" s="64">
        <v>0</v>
      </c>
      <c r="F14665" s="64">
        <v>0</v>
      </c>
      <c r="G14665" s="64">
        <v>5</v>
      </c>
      <c r="H14665" s="64">
        <v>5</v>
      </c>
    </row>
    <row r="14666" spans="1:8" x14ac:dyDescent="0.3">
      <c r="A14666" s="63" t="s">
        <v>15255</v>
      </c>
      <c r="B14666" s="63" t="s">
        <v>15256</v>
      </c>
      <c r="C14666" s="63" t="s">
        <v>178</v>
      </c>
      <c r="D14666" s="63" t="s">
        <v>179</v>
      </c>
      <c r="E14666" s="64">
        <v>0</v>
      </c>
      <c r="F14666" s="64">
        <v>2</v>
      </c>
      <c r="G14666" s="64">
        <v>0</v>
      </c>
      <c r="H14666" s="64">
        <v>2</v>
      </c>
    </row>
    <row r="14667" spans="1:8" x14ac:dyDescent="0.3">
      <c r="A14667" s="63" t="s">
        <v>15255</v>
      </c>
      <c r="B14667" s="63" t="s">
        <v>15256</v>
      </c>
      <c r="C14667" s="63" t="s">
        <v>42</v>
      </c>
      <c r="D14667" s="63" t="s">
        <v>43</v>
      </c>
      <c r="E14667" s="64">
        <v>0</v>
      </c>
      <c r="F14667" s="64">
        <v>1</v>
      </c>
      <c r="G14667" s="64">
        <v>0</v>
      </c>
      <c r="H14667" s="64">
        <v>1</v>
      </c>
    </row>
    <row r="14668" spans="1:8" x14ac:dyDescent="0.3">
      <c r="A14668" s="63" t="s">
        <v>15255</v>
      </c>
      <c r="B14668" s="63" t="s">
        <v>15256</v>
      </c>
      <c r="C14668" s="63" t="s">
        <v>10406</v>
      </c>
      <c r="D14668" s="63" t="s">
        <v>10407</v>
      </c>
      <c r="E14668" s="64">
        <v>0</v>
      </c>
      <c r="F14668" s="64">
        <v>4</v>
      </c>
      <c r="G14668" s="64">
        <v>0</v>
      </c>
      <c r="H14668" s="64">
        <v>4</v>
      </c>
    </row>
    <row r="14669" spans="1:8" x14ac:dyDescent="0.3">
      <c r="A14669" s="63" t="s">
        <v>15255</v>
      </c>
      <c r="B14669" s="63" t="s">
        <v>15256</v>
      </c>
      <c r="C14669" s="63" t="s">
        <v>10442</v>
      </c>
      <c r="D14669" s="63" t="s">
        <v>10443</v>
      </c>
      <c r="E14669" s="64">
        <v>4</v>
      </c>
      <c r="F14669" s="64">
        <v>1</v>
      </c>
      <c r="G14669" s="64">
        <v>0</v>
      </c>
      <c r="H14669" s="64">
        <v>1</v>
      </c>
    </row>
    <row r="14670" spans="1:8" x14ac:dyDescent="0.3">
      <c r="A14670" s="63" t="s">
        <v>15255</v>
      </c>
      <c r="B14670" s="63" t="s">
        <v>15256</v>
      </c>
      <c r="C14670" s="63" t="s">
        <v>10474</v>
      </c>
      <c r="D14670" s="63" t="s">
        <v>5684</v>
      </c>
      <c r="E14670" s="64">
        <v>1</v>
      </c>
      <c r="F14670" s="64">
        <v>1</v>
      </c>
      <c r="G14670" s="64">
        <v>0</v>
      </c>
      <c r="H14670" s="64">
        <v>1</v>
      </c>
    </row>
    <row r="14671" spans="1:8" x14ac:dyDescent="0.3">
      <c r="A14671" s="63" t="s">
        <v>15255</v>
      </c>
      <c r="B14671" s="63" t="s">
        <v>15256</v>
      </c>
      <c r="C14671" s="63" t="s">
        <v>10418</v>
      </c>
      <c r="D14671" s="63" t="s">
        <v>13900</v>
      </c>
      <c r="E14671" s="64">
        <v>13</v>
      </c>
      <c r="F14671" s="64">
        <v>16</v>
      </c>
      <c r="G14671" s="64">
        <v>0</v>
      </c>
      <c r="H14671" s="64">
        <v>16</v>
      </c>
    </row>
    <row r="14672" spans="1:8" x14ac:dyDescent="0.3">
      <c r="A14672" s="63" t="s">
        <v>15255</v>
      </c>
      <c r="B14672" s="63" t="s">
        <v>15256</v>
      </c>
      <c r="C14672" s="63" t="s">
        <v>174</v>
      </c>
      <c r="D14672" s="63" t="s">
        <v>13889</v>
      </c>
      <c r="E14672" s="64">
        <v>0</v>
      </c>
      <c r="F14672" s="64">
        <v>2</v>
      </c>
      <c r="G14672" s="64">
        <v>0</v>
      </c>
      <c r="H14672" s="64">
        <v>2</v>
      </c>
    </row>
    <row r="14673" spans="1:8" x14ac:dyDescent="0.3">
      <c r="A14673" s="63" t="s">
        <v>15255</v>
      </c>
      <c r="B14673" s="63" t="s">
        <v>15256</v>
      </c>
      <c r="C14673" s="63" t="s">
        <v>10479</v>
      </c>
      <c r="D14673" s="63" t="s">
        <v>10480</v>
      </c>
      <c r="E14673" s="64">
        <v>1</v>
      </c>
      <c r="F14673" s="64">
        <v>3</v>
      </c>
      <c r="G14673" s="64">
        <v>0</v>
      </c>
      <c r="H14673" s="64">
        <v>3</v>
      </c>
    </row>
    <row r="14674" spans="1:8" x14ac:dyDescent="0.3">
      <c r="A14674" s="63" t="s">
        <v>15255</v>
      </c>
      <c r="B14674" s="63" t="s">
        <v>15256</v>
      </c>
      <c r="C14674" s="63" t="s">
        <v>10382</v>
      </c>
      <c r="D14674" s="63" t="s">
        <v>10383</v>
      </c>
      <c r="E14674" s="64">
        <v>2</v>
      </c>
      <c r="F14674" s="64">
        <v>2</v>
      </c>
      <c r="G14674" s="64">
        <v>0</v>
      </c>
      <c r="H14674" s="64">
        <v>2</v>
      </c>
    </row>
    <row r="14675" spans="1:8" x14ac:dyDescent="0.3">
      <c r="A14675" s="63" t="s">
        <v>15795</v>
      </c>
      <c r="B14675" s="63" t="s">
        <v>15796</v>
      </c>
      <c r="C14675" s="63" t="s">
        <v>13714</v>
      </c>
      <c r="D14675" s="63" t="s">
        <v>13715</v>
      </c>
      <c r="E14675" s="64">
        <v>0</v>
      </c>
      <c r="F14675" s="64">
        <v>3</v>
      </c>
      <c r="G14675" s="64">
        <v>1</v>
      </c>
      <c r="H14675" s="64">
        <v>4</v>
      </c>
    </row>
    <row r="14676" spans="1:8" x14ac:dyDescent="0.3">
      <c r="A14676" s="63" t="s">
        <v>15795</v>
      </c>
      <c r="B14676" s="63" t="s">
        <v>15796</v>
      </c>
      <c r="C14676" s="63" t="s">
        <v>2203</v>
      </c>
      <c r="D14676" s="63" t="s">
        <v>830</v>
      </c>
      <c r="E14676" s="64">
        <v>0</v>
      </c>
      <c r="F14676" s="64">
        <v>0</v>
      </c>
      <c r="G14676" s="64">
        <v>3</v>
      </c>
      <c r="H14676" s="64">
        <v>3</v>
      </c>
    </row>
    <row r="14677" spans="1:8" x14ac:dyDescent="0.3">
      <c r="A14677" s="63" t="s">
        <v>15785</v>
      </c>
      <c r="B14677" s="63" t="s">
        <v>15786</v>
      </c>
      <c r="C14677" s="63" t="s">
        <v>13224</v>
      </c>
      <c r="D14677" s="63" t="s">
        <v>14837</v>
      </c>
      <c r="E14677" s="64">
        <v>0</v>
      </c>
      <c r="F14677" s="64">
        <v>5</v>
      </c>
      <c r="G14677" s="64">
        <v>2</v>
      </c>
      <c r="H14677" s="64">
        <v>7</v>
      </c>
    </row>
    <row r="14678" spans="1:8" x14ac:dyDescent="0.3">
      <c r="A14678" s="63" t="s">
        <v>15785</v>
      </c>
      <c r="B14678" s="63" t="s">
        <v>15786</v>
      </c>
      <c r="C14678" s="63" t="s">
        <v>5868</v>
      </c>
      <c r="D14678" s="63" t="s">
        <v>14780</v>
      </c>
      <c r="E14678" s="64">
        <v>0</v>
      </c>
      <c r="F14678" s="64">
        <v>0</v>
      </c>
      <c r="G14678" s="64">
        <v>8</v>
      </c>
      <c r="H14678" s="64">
        <v>8</v>
      </c>
    </row>
    <row r="14679" spans="1:8" x14ac:dyDescent="0.3">
      <c r="A14679" s="63" t="s">
        <v>15785</v>
      </c>
      <c r="B14679" s="63" t="s">
        <v>15786</v>
      </c>
      <c r="C14679" s="63" t="s">
        <v>5675</v>
      </c>
      <c r="D14679" s="63" t="s">
        <v>5676</v>
      </c>
      <c r="E14679" s="64">
        <v>0</v>
      </c>
      <c r="F14679" s="64">
        <v>0</v>
      </c>
      <c r="G14679" s="64">
        <v>9</v>
      </c>
      <c r="H14679" s="64">
        <v>9</v>
      </c>
    </row>
    <row r="14680" spans="1:8" x14ac:dyDescent="0.3">
      <c r="A14680" s="63" t="s">
        <v>15785</v>
      </c>
      <c r="B14680" s="63" t="s">
        <v>15786</v>
      </c>
      <c r="C14680" s="63" t="s">
        <v>13628</v>
      </c>
      <c r="D14680" s="63" t="s">
        <v>13629</v>
      </c>
      <c r="E14680" s="64">
        <v>5</v>
      </c>
      <c r="F14680" s="64">
        <v>87</v>
      </c>
      <c r="G14680" s="64">
        <v>66</v>
      </c>
      <c r="H14680" s="64">
        <v>153</v>
      </c>
    </row>
    <row r="14681" spans="1:8" x14ac:dyDescent="0.3">
      <c r="A14681" s="63" t="s">
        <v>15785</v>
      </c>
      <c r="B14681" s="63" t="s">
        <v>15786</v>
      </c>
      <c r="C14681" s="63" t="s">
        <v>13607</v>
      </c>
      <c r="D14681" s="63" t="s">
        <v>13608</v>
      </c>
      <c r="E14681" s="64">
        <v>20</v>
      </c>
      <c r="F14681" s="64">
        <v>312</v>
      </c>
      <c r="G14681" s="64">
        <v>96</v>
      </c>
      <c r="H14681" s="64">
        <v>408</v>
      </c>
    </row>
    <row r="14682" spans="1:8" x14ac:dyDescent="0.3">
      <c r="A14682" s="63" t="s">
        <v>15785</v>
      </c>
      <c r="B14682" s="63" t="s">
        <v>15786</v>
      </c>
      <c r="C14682" s="63" t="s">
        <v>5855</v>
      </c>
      <c r="D14682" s="63" t="s">
        <v>5856</v>
      </c>
      <c r="E14682" s="64">
        <v>0</v>
      </c>
      <c r="F14682" s="64">
        <v>0</v>
      </c>
      <c r="G14682" s="64">
        <v>6</v>
      </c>
      <c r="H14682" s="64">
        <v>6</v>
      </c>
    </row>
    <row r="14683" spans="1:8" x14ac:dyDescent="0.3">
      <c r="A14683" s="63" t="s">
        <v>15785</v>
      </c>
      <c r="B14683" s="63" t="s">
        <v>15786</v>
      </c>
      <c r="C14683" s="63" t="s">
        <v>13511</v>
      </c>
      <c r="D14683" s="63" t="s">
        <v>13512</v>
      </c>
      <c r="E14683" s="64">
        <v>0</v>
      </c>
      <c r="F14683" s="64">
        <v>0</v>
      </c>
      <c r="G14683" s="64">
        <v>272</v>
      </c>
      <c r="H14683" s="64">
        <v>272</v>
      </c>
    </row>
    <row r="14684" spans="1:8" x14ac:dyDescent="0.3">
      <c r="A14684" s="63" t="s">
        <v>15785</v>
      </c>
      <c r="B14684" s="63" t="s">
        <v>15786</v>
      </c>
      <c r="C14684" s="63" t="s">
        <v>4940</v>
      </c>
      <c r="D14684" s="63" t="s">
        <v>4941</v>
      </c>
      <c r="E14684" s="64">
        <v>0</v>
      </c>
      <c r="F14684" s="64">
        <v>5</v>
      </c>
      <c r="G14684" s="64">
        <v>0</v>
      </c>
      <c r="H14684" s="64">
        <v>5</v>
      </c>
    </row>
    <row r="14685" spans="1:8" x14ac:dyDescent="0.3">
      <c r="A14685" s="63" t="s">
        <v>15785</v>
      </c>
      <c r="B14685" s="63" t="s">
        <v>15786</v>
      </c>
      <c r="C14685" s="63" t="s">
        <v>4984</v>
      </c>
      <c r="D14685" s="63" t="s">
        <v>14729</v>
      </c>
      <c r="E14685" s="64">
        <v>0</v>
      </c>
      <c r="F14685" s="64">
        <v>0</v>
      </c>
      <c r="G14685" s="64">
        <v>1</v>
      </c>
      <c r="H14685" s="64">
        <v>1</v>
      </c>
    </row>
    <row r="14686" spans="1:8" x14ac:dyDescent="0.3">
      <c r="A14686" s="63" t="s">
        <v>15785</v>
      </c>
      <c r="B14686" s="63" t="s">
        <v>15786</v>
      </c>
      <c r="C14686" s="63" t="s">
        <v>6825</v>
      </c>
      <c r="D14686" s="63" t="s">
        <v>6826</v>
      </c>
      <c r="E14686" s="64">
        <v>0</v>
      </c>
      <c r="F14686" s="64">
        <v>1</v>
      </c>
      <c r="G14686" s="64">
        <v>0</v>
      </c>
      <c r="H14686" s="64">
        <v>1</v>
      </c>
    </row>
    <row r="14687" spans="1:8" x14ac:dyDescent="0.3">
      <c r="A14687" s="63" t="s">
        <v>15785</v>
      </c>
      <c r="B14687" s="63" t="s">
        <v>15786</v>
      </c>
      <c r="C14687" s="63" t="s">
        <v>4825</v>
      </c>
      <c r="D14687" s="63" t="s">
        <v>4826</v>
      </c>
      <c r="E14687" s="64">
        <v>0</v>
      </c>
      <c r="F14687" s="64">
        <v>1</v>
      </c>
      <c r="G14687" s="64">
        <v>1</v>
      </c>
      <c r="H14687" s="64">
        <v>2</v>
      </c>
    </row>
    <row r="14688" spans="1:8" x14ac:dyDescent="0.3">
      <c r="A14688" s="63" t="s">
        <v>15785</v>
      </c>
      <c r="B14688" s="63" t="s">
        <v>15786</v>
      </c>
      <c r="C14688" s="63" t="s">
        <v>10521</v>
      </c>
      <c r="D14688" s="63" t="s">
        <v>10522</v>
      </c>
      <c r="E14688" s="64">
        <v>0</v>
      </c>
      <c r="F14688" s="64">
        <v>5</v>
      </c>
      <c r="G14688" s="64">
        <v>1</v>
      </c>
      <c r="H14688" s="64">
        <v>6</v>
      </c>
    </row>
    <row r="14689" spans="1:8" x14ac:dyDescent="0.3">
      <c r="A14689" s="63" t="s">
        <v>15785</v>
      </c>
      <c r="B14689" s="63" t="s">
        <v>15786</v>
      </c>
      <c r="C14689" s="63" t="s">
        <v>4986</v>
      </c>
      <c r="D14689" s="63" t="s">
        <v>4987</v>
      </c>
      <c r="E14689" s="64">
        <v>1</v>
      </c>
      <c r="F14689" s="64">
        <v>0</v>
      </c>
      <c r="G14689" s="64">
        <v>1</v>
      </c>
      <c r="H14689" s="64">
        <v>1</v>
      </c>
    </row>
    <row r="14690" spans="1:8" x14ac:dyDescent="0.3">
      <c r="A14690" s="63" t="s">
        <v>15785</v>
      </c>
      <c r="B14690" s="63" t="s">
        <v>15786</v>
      </c>
      <c r="C14690" s="63" t="s">
        <v>5387</v>
      </c>
      <c r="D14690" s="63" t="s">
        <v>5388</v>
      </c>
      <c r="E14690" s="64">
        <v>0</v>
      </c>
      <c r="F14690" s="64">
        <v>0</v>
      </c>
      <c r="G14690" s="64">
        <v>13</v>
      </c>
      <c r="H14690" s="64">
        <v>13</v>
      </c>
    </row>
    <row r="14691" spans="1:8" x14ac:dyDescent="0.3">
      <c r="A14691" s="63" t="s">
        <v>15785</v>
      </c>
      <c r="B14691" s="63" t="s">
        <v>15786</v>
      </c>
      <c r="C14691" s="63" t="s">
        <v>6070</v>
      </c>
      <c r="D14691" s="63" t="s">
        <v>6071</v>
      </c>
      <c r="E14691" s="64">
        <v>0</v>
      </c>
      <c r="F14691" s="64">
        <v>0</v>
      </c>
      <c r="G14691" s="64">
        <v>42</v>
      </c>
      <c r="H14691" s="64">
        <v>42</v>
      </c>
    </row>
    <row r="14692" spans="1:8" x14ac:dyDescent="0.3">
      <c r="A14692" s="63" t="s">
        <v>15785</v>
      </c>
      <c r="B14692" s="63" t="s">
        <v>15786</v>
      </c>
      <c r="C14692" s="63" t="s">
        <v>4666</v>
      </c>
      <c r="D14692" s="63" t="s">
        <v>4667</v>
      </c>
      <c r="E14692" s="64">
        <v>0</v>
      </c>
      <c r="F14692" s="64">
        <v>0</v>
      </c>
      <c r="G14692" s="64">
        <v>3</v>
      </c>
      <c r="H14692" s="64">
        <v>3</v>
      </c>
    </row>
    <row r="14693" spans="1:8" x14ac:dyDescent="0.3">
      <c r="A14693" s="63" t="s">
        <v>15785</v>
      </c>
      <c r="B14693" s="63" t="s">
        <v>15786</v>
      </c>
      <c r="C14693" s="63" t="s">
        <v>13012</v>
      </c>
      <c r="D14693" s="63" t="s">
        <v>13013</v>
      </c>
      <c r="E14693" s="64">
        <v>11</v>
      </c>
      <c r="F14693" s="64">
        <v>83</v>
      </c>
      <c r="G14693" s="64">
        <v>22</v>
      </c>
      <c r="H14693" s="64">
        <v>105</v>
      </c>
    </row>
    <row r="14694" spans="1:8" x14ac:dyDescent="0.3">
      <c r="A14694" s="63" t="s">
        <v>15785</v>
      </c>
      <c r="B14694" s="63" t="s">
        <v>15786</v>
      </c>
      <c r="C14694" s="63" t="s">
        <v>4769</v>
      </c>
      <c r="D14694" s="63" t="s">
        <v>4770</v>
      </c>
      <c r="E14694" s="64">
        <v>0</v>
      </c>
      <c r="F14694" s="64">
        <v>0</v>
      </c>
      <c r="G14694" s="64">
        <v>1</v>
      </c>
      <c r="H14694" s="64">
        <v>1</v>
      </c>
    </row>
    <row r="14695" spans="1:8" x14ac:dyDescent="0.3">
      <c r="A14695" s="63" t="s">
        <v>15785</v>
      </c>
      <c r="B14695" s="63" t="s">
        <v>15786</v>
      </c>
      <c r="C14695" s="63" t="s">
        <v>6078</v>
      </c>
      <c r="D14695" s="63" t="s">
        <v>6079</v>
      </c>
      <c r="E14695" s="64">
        <v>2</v>
      </c>
      <c r="F14695" s="64">
        <v>3</v>
      </c>
      <c r="G14695" s="64">
        <v>0</v>
      </c>
      <c r="H14695" s="64">
        <v>3</v>
      </c>
    </row>
    <row r="14696" spans="1:8" x14ac:dyDescent="0.3">
      <c r="A14696" s="63" t="s">
        <v>15785</v>
      </c>
      <c r="B14696" s="63" t="s">
        <v>15786</v>
      </c>
      <c r="C14696" s="63" t="s">
        <v>4990</v>
      </c>
      <c r="D14696" s="63" t="s">
        <v>14731</v>
      </c>
      <c r="E14696" s="64">
        <v>0</v>
      </c>
      <c r="F14696" s="64">
        <v>1</v>
      </c>
      <c r="G14696" s="64">
        <v>3</v>
      </c>
      <c r="H14696" s="64">
        <v>4</v>
      </c>
    </row>
    <row r="14697" spans="1:8" x14ac:dyDescent="0.3">
      <c r="A14697" s="63" t="s">
        <v>15785</v>
      </c>
      <c r="B14697" s="63" t="s">
        <v>15786</v>
      </c>
      <c r="C14697" s="63" t="s">
        <v>4699</v>
      </c>
      <c r="D14697" s="63" t="s">
        <v>4700</v>
      </c>
      <c r="E14697" s="64">
        <v>0</v>
      </c>
      <c r="F14697" s="64">
        <v>1</v>
      </c>
      <c r="G14697" s="64">
        <v>0</v>
      </c>
      <c r="H14697" s="64">
        <v>1</v>
      </c>
    </row>
    <row r="14698" spans="1:8" x14ac:dyDescent="0.3">
      <c r="A14698" s="63" t="s">
        <v>15785</v>
      </c>
      <c r="B14698" s="63" t="s">
        <v>15786</v>
      </c>
      <c r="C14698" s="63" t="s">
        <v>4942</v>
      </c>
      <c r="D14698" s="63" t="s">
        <v>4943</v>
      </c>
      <c r="E14698" s="64">
        <v>0</v>
      </c>
      <c r="F14698" s="64">
        <v>0</v>
      </c>
      <c r="G14698" s="64">
        <v>2</v>
      </c>
      <c r="H14698" s="64">
        <v>2</v>
      </c>
    </row>
    <row r="14699" spans="1:8" x14ac:dyDescent="0.3">
      <c r="A14699" s="63" t="s">
        <v>15785</v>
      </c>
      <c r="B14699" s="63" t="s">
        <v>15786</v>
      </c>
      <c r="C14699" s="63" t="s">
        <v>4805</v>
      </c>
      <c r="D14699" s="63" t="s">
        <v>4806</v>
      </c>
      <c r="E14699" s="64">
        <v>0</v>
      </c>
      <c r="F14699" s="64">
        <v>0</v>
      </c>
      <c r="G14699" s="64">
        <v>1</v>
      </c>
      <c r="H14699" s="64">
        <v>1</v>
      </c>
    </row>
    <row r="14700" spans="1:8" x14ac:dyDescent="0.3">
      <c r="A14700" s="63" t="s">
        <v>15785</v>
      </c>
      <c r="B14700" s="63" t="s">
        <v>15786</v>
      </c>
      <c r="C14700" s="63" t="s">
        <v>4668</v>
      </c>
      <c r="D14700" s="63" t="s">
        <v>4669</v>
      </c>
      <c r="E14700" s="64">
        <v>0</v>
      </c>
      <c r="F14700" s="64">
        <v>0</v>
      </c>
      <c r="G14700" s="64">
        <v>24</v>
      </c>
      <c r="H14700" s="64">
        <v>24</v>
      </c>
    </row>
    <row r="14701" spans="1:8" x14ac:dyDescent="0.3">
      <c r="A14701" s="63" t="s">
        <v>15785</v>
      </c>
      <c r="B14701" s="63" t="s">
        <v>15786</v>
      </c>
      <c r="C14701" s="63" t="s">
        <v>5016</v>
      </c>
      <c r="D14701" s="63" t="s">
        <v>5017</v>
      </c>
      <c r="E14701" s="64">
        <v>0</v>
      </c>
      <c r="F14701" s="64">
        <v>1</v>
      </c>
      <c r="G14701" s="64">
        <v>1</v>
      </c>
      <c r="H14701" s="64">
        <v>2</v>
      </c>
    </row>
    <row r="14702" spans="1:8" x14ac:dyDescent="0.3">
      <c r="A14702" s="63" t="s">
        <v>15785</v>
      </c>
      <c r="B14702" s="63" t="s">
        <v>15786</v>
      </c>
      <c r="C14702" s="63" t="s">
        <v>13274</v>
      </c>
      <c r="D14702" s="63" t="s">
        <v>13275</v>
      </c>
      <c r="E14702" s="64">
        <v>3</v>
      </c>
      <c r="F14702" s="64">
        <v>5</v>
      </c>
      <c r="G14702" s="64">
        <v>0</v>
      </c>
      <c r="H14702" s="64">
        <v>5</v>
      </c>
    </row>
    <row r="14703" spans="1:8" x14ac:dyDescent="0.3">
      <c r="A14703" s="63" t="s">
        <v>15785</v>
      </c>
      <c r="B14703" s="63" t="s">
        <v>15786</v>
      </c>
      <c r="C14703" s="63" t="s">
        <v>5892</v>
      </c>
      <c r="D14703" s="63" t="s">
        <v>14751</v>
      </c>
      <c r="E14703" s="64">
        <v>0</v>
      </c>
      <c r="F14703" s="64">
        <v>5</v>
      </c>
      <c r="G14703" s="64">
        <v>5</v>
      </c>
      <c r="H14703" s="64">
        <v>10</v>
      </c>
    </row>
    <row r="14704" spans="1:8" x14ac:dyDescent="0.3">
      <c r="A14704" s="63" t="s">
        <v>15785</v>
      </c>
      <c r="B14704" s="63" t="s">
        <v>15786</v>
      </c>
      <c r="C14704" s="63" t="s">
        <v>5903</v>
      </c>
      <c r="D14704" s="63" t="s">
        <v>5904</v>
      </c>
      <c r="E14704" s="64">
        <v>0</v>
      </c>
      <c r="F14704" s="64">
        <v>0</v>
      </c>
      <c r="G14704" s="64">
        <v>20</v>
      </c>
      <c r="H14704" s="64">
        <v>20</v>
      </c>
    </row>
    <row r="14705" spans="1:8" x14ac:dyDescent="0.3">
      <c r="A14705" s="63" t="s">
        <v>15785</v>
      </c>
      <c r="B14705" s="63" t="s">
        <v>15786</v>
      </c>
      <c r="C14705" s="63" t="s">
        <v>5905</v>
      </c>
      <c r="D14705" s="63" t="s">
        <v>14827</v>
      </c>
      <c r="E14705" s="64">
        <v>0</v>
      </c>
      <c r="F14705" s="64">
        <v>13</v>
      </c>
      <c r="G14705" s="64">
        <v>0</v>
      </c>
      <c r="H14705" s="64">
        <v>13</v>
      </c>
    </row>
    <row r="14706" spans="1:8" x14ac:dyDescent="0.3">
      <c r="A14706" s="63" t="s">
        <v>15785</v>
      </c>
      <c r="B14706" s="63" t="s">
        <v>15786</v>
      </c>
      <c r="C14706" s="63" t="s">
        <v>13640</v>
      </c>
      <c r="D14706" s="63" t="s">
        <v>13641</v>
      </c>
      <c r="E14706" s="64">
        <v>24</v>
      </c>
      <c r="F14706" s="64">
        <v>6</v>
      </c>
      <c r="G14706" s="64">
        <v>0</v>
      </c>
      <c r="H14706" s="64">
        <v>6</v>
      </c>
    </row>
    <row r="14707" spans="1:8" x14ac:dyDescent="0.3">
      <c r="A14707" s="63" t="s">
        <v>15785</v>
      </c>
      <c r="B14707" s="63" t="s">
        <v>15786</v>
      </c>
      <c r="C14707" s="63" t="s">
        <v>5861</v>
      </c>
      <c r="D14707" s="63" t="s">
        <v>5862</v>
      </c>
      <c r="E14707" s="64">
        <v>0</v>
      </c>
      <c r="F14707" s="64">
        <v>0</v>
      </c>
      <c r="G14707" s="64">
        <v>190</v>
      </c>
      <c r="H14707" s="64">
        <v>190</v>
      </c>
    </row>
    <row r="14708" spans="1:8" x14ac:dyDescent="0.3">
      <c r="A14708" s="63" t="s">
        <v>15785</v>
      </c>
      <c r="B14708" s="63" t="s">
        <v>15786</v>
      </c>
      <c r="C14708" s="63" t="s">
        <v>14680</v>
      </c>
      <c r="D14708" s="63" t="s">
        <v>14681</v>
      </c>
      <c r="E14708" s="64">
        <v>0</v>
      </c>
      <c r="F14708" s="64">
        <v>0</v>
      </c>
      <c r="G14708" s="64">
        <v>1</v>
      </c>
      <c r="H14708" s="64">
        <v>1</v>
      </c>
    </row>
    <row r="14709" spans="1:8" x14ac:dyDescent="0.3">
      <c r="A14709" s="63" t="s">
        <v>15785</v>
      </c>
      <c r="B14709" s="63" t="s">
        <v>15786</v>
      </c>
      <c r="C14709" s="63" t="s">
        <v>14682</v>
      </c>
      <c r="D14709" s="63" t="s">
        <v>14683</v>
      </c>
      <c r="E14709" s="64">
        <v>0</v>
      </c>
      <c r="F14709" s="64">
        <v>2</v>
      </c>
      <c r="G14709" s="64">
        <v>0</v>
      </c>
      <c r="H14709" s="64">
        <v>2</v>
      </c>
    </row>
    <row r="14710" spans="1:8" x14ac:dyDescent="0.3">
      <c r="A14710" s="63" t="s">
        <v>15785</v>
      </c>
      <c r="B14710" s="63" t="s">
        <v>15786</v>
      </c>
      <c r="C14710" s="63" t="s">
        <v>13517</v>
      </c>
      <c r="D14710" s="63" t="s">
        <v>13518</v>
      </c>
      <c r="E14710" s="64">
        <v>0</v>
      </c>
      <c r="F14710" s="64">
        <v>0</v>
      </c>
      <c r="G14710" s="64">
        <v>1</v>
      </c>
      <c r="H14710" s="64">
        <v>1</v>
      </c>
    </row>
    <row r="14711" spans="1:8" x14ac:dyDescent="0.3">
      <c r="A14711" s="63" t="s">
        <v>15785</v>
      </c>
      <c r="B14711" s="63" t="s">
        <v>15786</v>
      </c>
      <c r="C14711" s="63" t="s">
        <v>5283</v>
      </c>
      <c r="D14711" s="63" t="s">
        <v>5284</v>
      </c>
      <c r="E14711" s="64">
        <v>1</v>
      </c>
      <c r="F14711" s="64">
        <v>9</v>
      </c>
      <c r="G14711" s="64">
        <v>3</v>
      </c>
      <c r="H14711" s="64">
        <v>12</v>
      </c>
    </row>
    <row r="14712" spans="1:8" x14ac:dyDescent="0.3">
      <c r="A14712" s="63" t="s">
        <v>15785</v>
      </c>
      <c r="B14712" s="63" t="s">
        <v>15786</v>
      </c>
      <c r="C14712" s="63" t="s">
        <v>8818</v>
      </c>
      <c r="D14712" s="63" t="s">
        <v>8819</v>
      </c>
      <c r="E14712" s="64">
        <v>0</v>
      </c>
      <c r="F14712" s="64">
        <v>0</v>
      </c>
      <c r="G14712" s="64">
        <v>3</v>
      </c>
      <c r="H14712" s="64">
        <v>3</v>
      </c>
    </row>
    <row r="14713" spans="1:8" x14ac:dyDescent="0.3">
      <c r="A14713" s="63" t="s">
        <v>15785</v>
      </c>
      <c r="B14713" s="63" t="s">
        <v>15786</v>
      </c>
      <c r="C14713" s="63" t="s">
        <v>5532</v>
      </c>
      <c r="D14713" s="63" t="s">
        <v>14816</v>
      </c>
      <c r="E14713" s="64">
        <v>0</v>
      </c>
      <c r="F14713" s="64">
        <v>4</v>
      </c>
      <c r="G14713" s="64">
        <v>1</v>
      </c>
      <c r="H14713" s="64">
        <v>5</v>
      </c>
    </row>
    <row r="14714" spans="1:8" x14ac:dyDescent="0.3">
      <c r="A14714" s="63" t="s">
        <v>15785</v>
      </c>
      <c r="B14714" s="63" t="s">
        <v>15786</v>
      </c>
      <c r="C14714" s="63" t="s">
        <v>4672</v>
      </c>
      <c r="D14714" s="63" t="s">
        <v>4673</v>
      </c>
      <c r="E14714" s="64">
        <v>0</v>
      </c>
      <c r="F14714" s="64">
        <v>2</v>
      </c>
      <c r="G14714" s="64">
        <v>1</v>
      </c>
      <c r="H14714" s="64">
        <v>3</v>
      </c>
    </row>
    <row r="14715" spans="1:8" x14ac:dyDescent="0.3">
      <c r="A14715" s="63" t="s">
        <v>15785</v>
      </c>
      <c r="B14715" s="63" t="s">
        <v>15786</v>
      </c>
      <c r="C14715" s="63" t="s">
        <v>13027</v>
      </c>
      <c r="D14715" s="63" t="s">
        <v>13028</v>
      </c>
      <c r="E14715" s="64">
        <v>0</v>
      </c>
      <c r="F14715" s="64">
        <v>22</v>
      </c>
      <c r="G14715" s="64">
        <v>17</v>
      </c>
      <c r="H14715" s="64">
        <v>39</v>
      </c>
    </row>
    <row r="14716" spans="1:8" x14ac:dyDescent="0.3">
      <c r="A14716" s="63" t="s">
        <v>15785</v>
      </c>
      <c r="B14716" s="63" t="s">
        <v>15786</v>
      </c>
      <c r="C14716" s="63" t="s">
        <v>12937</v>
      </c>
      <c r="D14716" s="63" t="s">
        <v>12938</v>
      </c>
      <c r="E14716" s="64">
        <v>0</v>
      </c>
      <c r="F14716" s="64">
        <v>1</v>
      </c>
      <c r="G14716" s="64">
        <v>5</v>
      </c>
      <c r="H14716" s="64">
        <v>6</v>
      </c>
    </row>
    <row r="14717" spans="1:8" x14ac:dyDescent="0.3">
      <c r="A14717" s="63" t="s">
        <v>15785</v>
      </c>
      <c r="B14717" s="63" t="s">
        <v>15786</v>
      </c>
      <c r="C14717" s="63" t="s">
        <v>5900</v>
      </c>
      <c r="D14717" s="63" t="s">
        <v>315</v>
      </c>
      <c r="E14717" s="64">
        <v>0</v>
      </c>
      <c r="F14717" s="64">
        <v>1</v>
      </c>
      <c r="G14717" s="64">
        <v>6</v>
      </c>
      <c r="H14717" s="64">
        <v>7</v>
      </c>
    </row>
    <row r="14718" spans="1:8" x14ac:dyDescent="0.3">
      <c r="A14718" s="63" t="s">
        <v>15785</v>
      </c>
      <c r="B14718" s="63" t="s">
        <v>15786</v>
      </c>
      <c r="C14718" s="63" t="s">
        <v>5896</v>
      </c>
      <c r="D14718" s="63" t="s">
        <v>14828</v>
      </c>
      <c r="E14718" s="64">
        <v>0</v>
      </c>
      <c r="F14718" s="64">
        <v>1</v>
      </c>
      <c r="G14718" s="64">
        <v>0</v>
      </c>
      <c r="H14718" s="64">
        <v>1</v>
      </c>
    </row>
    <row r="14719" spans="1:8" x14ac:dyDescent="0.3">
      <c r="A14719" s="63" t="s">
        <v>15785</v>
      </c>
      <c r="B14719" s="63" t="s">
        <v>15786</v>
      </c>
      <c r="C14719" s="63" t="s">
        <v>5898</v>
      </c>
      <c r="D14719" s="63" t="s">
        <v>5899</v>
      </c>
      <c r="E14719" s="64">
        <v>0</v>
      </c>
      <c r="F14719" s="64">
        <v>0</v>
      </c>
      <c r="G14719" s="64">
        <v>9</v>
      </c>
      <c r="H14719" s="64">
        <v>9</v>
      </c>
    </row>
    <row r="14720" spans="1:8" x14ac:dyDescent="0.3">
      <c r="A14720" s="63" t="s">
        <v>15785</v>
      </c>
      <c r="B14720" s="63" t="s">
        <v>15786</v>
      </c>
      <c r="C14720" s="63" t="s">
        <v>12994</v>
      </c>
      <c r="D14720" s="63" t="s">
        <v>277</v>
      </c>
      <c r="E14720" s="64">
        <v>5</v>
      </c>
      <c r="F14720" s="64">
        <v>56</v>
      </c>
      <c r="G14720" s="64">
        <v>35</v>
      </c>
      <c r="H14720" s="64">
        <v>91</v>
      </c>
    </row>
    <row r="14721" spans="1:8" x14ac:dyDescent="0.3">
      <c r="A14721" s="63" t="s">
        <v>15785</v>
      </c>
      <c r="B14721" s="63" t="s">
        <v>15786</v>
      </c>
      <c r="C14721" s="63" t="s">
        <v>6050</v>
      </c>
      <c r="D14721" s="63" t="s">
        <v>277</v>
      </c>
      <c r="E14721" s="64">
        <v>0</v>
      </c>
      <c r="F14721" s="64">
        <v>7</v>
      </c>
      <c r="G14721" s="64">
        <v>0</v>
      </c>
      <c r="H14721" s="64">
        <v>7</v>
      </c>
    </row>
    <row r="14722" spans="1:8" x14ac:dyDescent="0.3">
      <c r="A14722" s="63" t="s">
        <v>15785</v>
      </c>
      <c r="B14722" s="63" t="s">
        <v>15786</v>
      </c>
      <c r="C14722" s="63" t="s">
        <v>5389</v>
      </c>
      <c r="D14722" s="63" t="s">
        <v>277</v>
      </c>
      <c r="E14722" s="64">
        <v>0</v>
      </c>
      <c r="F14722" s="64">
        <v>5</v>
      </c>
      <c r="G14722" s="64">
        <v>1</v>
      </c>
      <c r="H14722" s="64">
        <v>6</v>
      </c>
    </row>
    <row r="14723" spans="1:8" x14ac:dyDescent="0.3">
      <c r="A14723" s="63" t="s">
        <v>15785</v>
      </c>
      <c r="B14723" s="63" t="s">
        <v>15786</v>
      </c>
      <c r="C14723" s="63" t="s">
        <v>13477</v>
      </c>
      <c r="D14723" s="63" t="s">
        <v>13478</v>
      </c>
      <c r="E14723" s="64">
        <v>8</v>
      </c>
      <c r="F14723" s="64">
        <v>95</v>
      </c>
      <c r="G14723" s="64">
        <v>28</v>
      </c>
      <c r="H14723" s="64">
        <v>123</v>
      </c>
    </row>
    <row r="14724" spans="1:8" x14ac:dyDescent="0.3">
      <c r="A14724" s="63" t="s">
        <v>15785</v>
      </c>
      <c r="B14724" s="63" t="s">
        <v>15786</v>
      </c>
      <c r="C14724" s="63" t="s">
        <v>13314</v>
      </c>
      <c r="D14724" s="63" t="s">
        <v>14755</v>
      </c>
      <c r="E14724" s="64">
        <v>0</v>
      </c>
      <c r="F14724" s="64">
        <v>19</v>
      </c>
      <c r="G14724" s="64">
        <v>152</v>
      </c>
      <c r="H14724" s="64">
        <v>171</v>
      </c>
    </row>
    <row r="14725" spans="1:8" x14ac:dyDescent="0.3">
      <c r="A14725" s="63" t="s">
        <v>15785</v>
      </c>
      <c r="B14725" s="63" t="s">
        <v>15786</v>
      </c>
      <c r="C14725" s="63" t="s">
        <v>13039</v>
      </c>
      <c r="D14725" s="63" t="s">
        <v>13040</v>
      </c>
      <c r="E14725" s="64">
        <v>0</v>
      </c>
      <c r="F14725" s="64">
        <v>17</v>
      </c>
      <c r="G14725" s="64">
        <v>7</v>
      </c>
      <c r="H14725" s="64">
        <v>24</v>
      </c>
    </row>
    <row r="14726" spans="1:8" x14ac:dyDescent="0.3">
      <c r="A14726" s="63" t="s">
        <v>15785</v>
      </c>
      <c r="B14726" s="63" t="s">
        <v>15786</v>
      </c>
      <c r="C14726" s="63" t="s">
        <v>13491</v>
      </c>
      <c r="D14726" s="63" t="s">
        <v>13492</v>
      </c>
      <c r="E14726" s="64">
        <v>0</v>
      </c>
      <c r="F14726" s="64">
        <v>0</v>
      </c>
      <c r="G14726" s="64">
        <v>23</v>
      </c>
      <c r="H14726" s="64">
        <v>23</v>
      </c>
    </row>
    <row r="14727" spans="1:8" x14ac:dyDescent="0.3">
      <c r="A14727" s="63" t="s">
        <v>15785</v>
      </c>
      <c r="B14727" s="63" t="s">
        <v>15786</v>
      </c>
      <c r="C14727" s="63" t="s">
        <v>13156</v>
      </c>
      <c r="D14727" s="63" t="s">
        <v>13157</v>
      </c>
      <c r="E14727" s="64">
        <v>0</v>
      </c>
      <c r="F14727" s="64">
        <v>0</v>
      </c>
      <c r="G14727" s="64">
        <v>1</v>
      </c>
      <c r="H14727" s="64">
        <v>1</v>
      </c>
    </row>
    <row r="14728" spans="1:8" x14ac:dyDescent="0.3">
      <c r="A14728" s="63" t="s">
        <v>15785</v>
      </c>
      <c r="B14728" s="63" t="s">
        <v>15786</v>
      </c>
      <c r="C14728" s="63" t="s">
        <v>5882</v>
      </c>
      <c r="D14728" s="63" t="s">
        <v>5883</v>
      </c>
      <c r="E14728" s="64">
        <v>18</v>
      </c>
      <c r="F14728" s="64">
        <v>6</v>
      </c>
      <c r="G14728" s="64">
        <v>4</v>
      </c>
      <c r="H14728" s="64">
        <v>10</v>
      </c>
    </row>
    <row r="14729" spans="1:8" x14ac:dyDescent="0.3">
      <c r="A14729" s="63" t="s">
        <v>15785</v>
      </c>
      <c r="B14729" s="63" t="s">
        <v>15786</v>
      </c>
      <c r="C14729" s="63" t="s">
        <v>13523</v>
      </c>
      <c r="D14729" s="63" t="s">
        <v>13524</v>
      </c>
      <c r="E14729" s="64">
        <v>0</v>
      </c>
      <c r="F14729" s="64">
        <v>1</v>
      </c>
      <c r="G14729" s="64">
        <v>0</v>
      </c>
      <c r="H14729" s="64">
        <v>1</v>
      </c>
    </row>
    <row r="14730" spans="1:8" x14ac:dyDescent="0.3">
      <c r="A14730" s="63" t="s">
        <v>15785</v>
      </c>
      <c r="B14730" s="63" t="s">
        <v>15786</v>
      </c>
      <c r="C14730" s="63" t="s">
        <v>4414</v>
      </c>
      <c r="D14730" s="63" t="s">
        <v>4415</v>
      </c>
      <c r="E14730" s="64">
        <v>0</v>
      </c>
      <c r="F14730" s="64">
        <v>0</v>
      </c>
      <c r="G14730" s="64">
        <v>4</v>
      </c>
      <c r="H14730" s="64">
        <v>4</v>
      </c>
    </row>
    <row r="14731" spans="1:8" x14ac:dyDescent="0.3">
      <c r="A14731" s="63" t="s">
        <v>15785</v>
      </c>
      <c r="B14731" s="63" t="s">
        <v>15786</v>
      </c>
      <c r="C14731" s="63" t="s">
        <v>4775</v>
      </c>
      <c r="D14731" s="63" t="s">
        <v>14758</v>
      </c>
      <c r="E14731" s="64">
        <v>0</v>
      </c>
      <c r="F14731" s="64">
        <v>0</v>
      </c>
      <c r="G14731" s="64">
        <v>1</v>
      </c>
      <c r="H14731" s="64">
        <v>1</v>
      </c>
    </row>
    <row r="14732" spans="1:8" x14ac:dyDescent="0.3">
      <c r="A14732" s="63" t="s">
        <v>15785</v>
      </c>
      <c r="B14732" s="63" t="s">
        <v>15786</v>
      </c>
      <c r="C14732" s="63" t="s">
        <v>5295</v>
      </c>
      <c r="D14732" s="63" t="s">
        <v>5296</v>
      </c>
      <c r="E14732" s="64">
        <v>6</v>
      </c>
      <c r="F14732" s="64">
        <v>31</v>
      </c>
      <c r="G14732" s="64">
        <v>5</v>
      </c>
      <c r="H14732" s="64">
        <v>36</v>
      </c>
    </row>
    <row r="14733" spans="1:8" x14ac:dyDescent="0.3">
      <c r="A14733" s="63" t="s">
        <v>15785</v>
      </c>
      <c r="B14733" s="63" t="s">
        <v>15786</v>
      </c>
      <c r="C14733" s="63" t="s">
        <v>13092</v>
      </c>
      <c r="D14733" s="63" t="s">
        <v>13093</v>
      </c>
      <c r="E14733" s="64">
        <v>0</v>
      </c>
      <c r="F14733" s="64">
        <v>0</v>
      </c>
      <c r="G14733" s="64">
        <v>253</v>
      </c>
      <c r="H14733" s="64">
        <v>253</v>
      </c>
    </row>
    <row r="14734" spans="1:8" x14ac:dyDescent="0.3">
      <c r="A14734" s="63" t="s">
        <v>15785</v>
      </c>
      <c r="B14734" s="63" t="s">
        <v>15786</v>
      </c>
      <c r="C14734" s="63" t="s">
        <v>13049</v>
      </c>
      <c r="D14734" s="63" t="s">
        <v>13050</v>
      </c>
      <c r="E14734" s="64">
        <v>0</v>
      </c>
      <c r="F14734" s="64">
        <v>1</v>
      </c>
      <c r="G14734" s="64">
        <v>13</v>
      </c>
      <c r="H14734" s="64">
        <v>14</v>
      </c>
    </row>
    <row r="14735" spans="1:8" x14ac:dyDescent="0.3">
      <c r="A14735" s="63" t="s">
        <v>15785</v>
      </c>
      <c r="B14735" s="63" t="s">
        <v>15786</v>
      </c>
      <c r="C14735" s="63" t="s">
        <v>13276</v>
      </c>
      <c r="D14735" s="63" t="s">
        <v>13277</v>
      </c>
      <c r="E14735" s="64">
        <v>6</v>
      </c>
      <c r="F14735" s="64">
        <v>13</v>
      </c>
      <c r="G14735" s="64">
        <v>0</v>
      </c>
      <c r="H14735" s="64">
        <v>13</v>
      </c>
    </row>
    <row r="14736" spans="1:8" x14ac:dyDescent="0.3">
      <c r="A14736" s="63" t="s">
        <v>15785</v>
      </c>
      <c r="B14736" s="63" t="s">
        <v>15786</v>
      </c>
      <c r="C14736" s="63" t="s">
        <v>13098</v>
      </c>
      <c r="D14736" s="63" t="s">
        <v>13099</v>
      </c>
      <c r="E14736" s="64">
        <v>0</v>
      </c>
      <c r="F14736" s="64">
        <v>2</v>
      </c>
      <c r="G14736" s="64">
        <v>0</v>
      </c>
      <c r="H14736" s="64">
        <v>2</v>
      </c>
    </row>
    <row r="14737" spans="1:8" x14ac:dyDescent="0.3">
      <c r="A14737" s="63" t="s">
        <v>15785</v>
      </c>
      <c r="B14737" s="63" t="s">
        <v>15786</v>
      </c>
      <c r="C14737" s="63" t="s">
        <v>8810</v>
      </c>
      <c r="D14737" s="63" t="s">
        <v>14650</v>
      </c>
      <c r="E14737" s="64">
        <v>0</v>
      </c>
      <c r="F14737" s="64">
        <v>0</v>
      </c>
      <c r="G14737" s="64">
        <v>1</v>
      </c>
      <c r="H14737" s="64">
        <v>1</v>
      </c>
    </row>
    <row r="14738" spans="1:8" x14ac:dyDescent="0.3">
      <c r="A14738" s="63" t="s">
        <v>15785</v>
      </c>
      <c r="B14738" s="63" t="s">
        <v>15786</v>
      </c>
      <c r="C14738" s="63" t="s">
        <v>5516</v>
      </c>
      <c r="D14738" s="63" t="s">
        <v>5517</v>
      </c>
      <c r="E14738" s="64">
        <v>0</v>
      </c>
      <c r="F14738" s="64">
        <v>0</v>
      </c>
      <c r="G14738" s="64">
        <v>2</v>
      </c>
      <c r="H14738" s="64">
        <v>2</v>
      </c>
    </row>
    <row r="14739" spans="1:8" x14ac:dyDescent="0.3">
      <c r="A14739" s="63" t="s">
        <v>15785</v>
      </c>
      <c r="B14739" s="63" t="s">
        <v>15786</v>
      </c>
      <c r="C14739" s="63" t="s">
        <v>12935</v>
      </c>
      <c r="D14739" s="63" t="s">
        <v>12936</v>
      </c>
      <c r="E14739" s="64">
        <v>0</v>
      </c>
      <c r="F14739" s="64">
        <v>0</v>
      </c>
      <c r="G14739" s="64">
        <v>29</v>
      </c>
      <c r="H14739" s="64">
        <v>29</v>
      </c>
    </row>
    <row r="14740" spans="1:8" x14ac:dyDescent="0.3">
      <c r="A14740" s="63" t="s">
        <v>15785</v>
      </c>
      <c r="B14740" s="63" t="s">
        <v>15786</v>
      </c>
      <c r="C14740" s="63" t="s">
        <v>13324</v>
      </c>
      <c r="D14740" s="63" t="s">
        <v>13325</v>
      </c>
      <c r="E14740" s="64">
        <v>0</v>
      </c>
      <c r="F14740" s="64">
        <v>1</v>
      </c>
      <c r="G14740" s="64">
        <v>0</v>
      </c>
      <c r="H14740" s="64">
        <v>1</v>
      </c>
    </row>
    <row r="14741" spans="1:8" x14ac:dyDescent="0.3">
      <c r="A14741" s="63" t="s">
        <v>15785</v>
      </c>
      <c r="B14741" s="63" t="s">
        <v>15786</v>
      </c>
      <c r="C14741" s="63" t="s">
        <v>5094</v>
      </c>
      <c r="D14741" s="63" t="s">
        <v>14733</v>
      </c>
      <c r="E14741" s="64">
        <v>0</v>
      </c>
      <c r="F14741" s="64">
        <v>2</v>
      </c>
      <c r="G14741" s="64">
        <v>0</v>
      </c>
      <c r="H14741" s="64">
        <v>2</v>
      </c>
    </row>
    <row r="14742" spans="1:8" x14ac:dyDescent="0.3">
      <c r="A14742" s="63" t="s">
        <v>15785</v>
      </c>
      <c r="B14742" s="63" t="s">
        <v>15786</v>
      </c>
      <c r="C14742" s="63" t="s">
        <v>6054</v>
      </c>
      <c r="D14742" s="63" t="s">
        <v>14763</v>
      </c>
      <c r="E14742" s="64">
        <v>0</v>
      </c>
      <c r="F14742" s="64">
        <v>0</v>
      </c>
      <c r="G14742" s="64">
        <v>29</v>
      </c>
      <c r="H14742" s="64">
        <v>29</v>
      </c>
    </row>
    <row r="14743" spans="1:8" x14ac:dyDescent="0.3">
      <c r="A14743" s="63" t="s">
        <v>15785</v>
      </c>
      <c r="B14743" s="63" t="s">
        <v>15786</v>
      </c>
      <c r="C14743" s="63" t="s">
        <v>6056</v>
      </c>
      <c r="D14743" s="63" t="s">
        <v>6057</v>
      </c>
      <c r="E14743" s="64">
        <v>0</v>
      </c>
      <c r="F14743" s="64">
        <v>0</v>
      </c>
      <c r="G14743" s="64">
        <v>1</v>
      </c>
      <c r="H14743" s="64">
        <v>1</v>
      </c>
    </row>
    <row r="14744" spans="1:8" x14ac:dyDescent="0.3">
      <c r="A14744" s="63" t="s">
        <v>15785</v>
      </c>
      <c r="B14744" s="63" t="s">
        <v>15786</v>
      </c>
      <c r="C14744" s="63" t="s">
        <v>4781</v>
      </c>
      <c r="D14744" s="63" t="s">
        <v>4782</v>
      </c>
      <c r="E14744" s="64">
        <v>0</v>
      </c>
      <c r="F14744" s="64">
        <v>0</v>
      </c>
      <c r="G14744" s="64">
        <v>1</v>
      </c>
      <c r="H14744" s="64">
        <v>1</v>
      </c>
    </row>
    <row r="14745" spans="1:8" x14ac:dyDescent="0.3">
      <c r="A14745" s="63" t="s">
        <v>15785</v>
      </c>
      <c r="B14745" s="63" t="s">
        <v>15786</v>
      </c>
      <c r="C14745" s="63" t="s">
        <v>5293</v>
      </c>
      <c r="D14745" s="63" t="s">
        <v>5294</v>
      </c>
      <c r="E14745" s="64">
        <v>0</v>
      </c>
      <c r="F14745" s="64">
        <v>0</v>
      </c>
      <c r="G14745" s="64">
        <v>5</v>
      </c>
      <c r="H14745" s="64">
        <v>5</v>
      </c>
    </row>
    <row r="14746" spans="1:8" x14ac:dyDescent="0.3">
      <c r="A14746" s="63" t="s">
        <v>15785</v>
      </c>
      <c r="B14746" s="63" t="s">
        <v>15786</v>
      </c>
      <c r="C14746" s="63" t="s">
        <v>13624</v>
      </c>
      <c r="D14746" s="63" t="s">
        <v>14182</v>
      </c>
      <c r="E14746" s="64">
        <v>11</v>
      </c>
      <c r="F14746" s="64">
        <v>2</v>
      </c>
      <c r="G14746" s="64">
        <v>0</v>
      </c>
      <c r="H14746" s="64">
        <v>2</v>
      </c>
    </row>
    <row r="14747" spans="1:8" x14ac:dyDescent="0.3">
      <c r="A14747" s="63" t="s">
        <v>15785</v>
      </c>
      <c r="B14747" s="63" t="s">
        <v>15786</v>
      </c>
      <c r="C14747" s="63" t="s">
        <v>13108</v>
      </c>
      <c r="D14747" s="63" t="s">
        <v>14167</v>
      </c>
      <c r="E14747" s="64">
        <v>1</v>
      </c>
      <c r="F14747" s="64">
        <v>2</v>
      </c>
      <c r="G14747" s="64">
        <v>1</v>
      </c>
      <c r="H14747" s="64">
        <v>3</v>
      </c>
    </row>
    <row r="14748" spans="1:8" x14ac:dyDescent="0.3">
      <c r="A14748" s="63" t="s">
        <v>15785</v>
      </c>
      <c r="B14748" s="63" t="s">
        <v>15786</v>
      </c>
      <c r="C14748" s="63" t="s">
        <v>5872</v>
      </c>
      <c r="D14748" s="63" t="s">
        <v>14167</v>
      </c>
      <c r="E14748" s="64">
        <v>1</v>
      </c>
      <c r="F14748" s="64">
        <v>4</v>
      </c>
      <c r="G14748" s="64">
        <v>1</v>
      </c>
      <c r="H14748" s="64">
        <v>5</v>
      </c>
    </row>
    <row r="14749" spans="1:8" x14ac:dyDescent="0.3">
      <c r="A14749" s="63" t="s">
        <v>15785</v>
      </c>
      <c r="B14749" s="63" t="s">
        <v>15786</v>
      </c>
      <c r="C14749" s="63" t="s">
        <v>13406</v>
      </c>
      <c r="D14749" s="63" t="s">
        <v>13407</v>
      </c>
      <c r="E14749" s="64">
        <v>0</v>
      </c>
      <c r="F14749" s="64">
        <v>3</v>
      </c>
      <c r="G14749" s="64">
        <v>1</v>
      </c>
      <c r="H14749" s="64">
        <v>4</v>
      </c>
    </row>
    <row r="14750" spans="1:8" x14ac:dyDescent="0.3">
      <c r="A14750" s="63" t="s">
        <v>15785</v>
      </c>
      <c r="B14750" s="63" t="s">
        <v>15786</v>
      </c>
      <c r="C14750" s="63" t="s">
        <v>5874</v>
      </c>
      <c r="D14750" s="63" t="s">
        <v>5875</v>
      </c>
      <c r="E14750" s="64">
        <v>1</v>
      </c>
      <c r="F14750" s="64">
        <v>1</v>
      </c>
      <c r="G14750" s="64">
        <v>0</v>
      </c>
      <c r="H14750" s="64">
        <v>1</v>
      </c>
    </row>
    <row r="14751" spans="1:8" x14ac:dyDescent="0.3">
      <c r="A14751" s="63" t="s">
        <v>15785</v>
      </c>
      <c r="B14751" s="63" t="s">
        <v>15786</v>
      </c>
      <c r="C14751" s="63" t="s">
        <v>13271</v>
      </c>
      <c r="D14751" s="63" t="s">
        <v>1872</v>
      </c>
      <c r="E14751" s="64">
        <v>0</v>
      </c>
      <c r="F14751" s="64">
        <v>4</v>
      </c>
      <c r="G14751" s="64">
        <v>2</v>
      </c>
      <c r="H14751" s="64">
        <v>6</v>
      </c>
    </row>
    <row r="14752" spans="1:8" x14ac:dyDescent="0.3">
      <c r="A14752" s="63" t="s">
        <v>15785</v>
      </c>
      <c r="B14752" s="63" t="s">
        <v>15786</v>
      </c>
      <c r="C14752" s="63" t="s">
        <v>5288</v>
      </c>
      <c r="D14752" s="63" t="s">
        <v>5289</v>
      </c>
      <c r="E14752" s="64">
        <v>3</v>
      </c>
      <c r="F14752" s="64">
        <v>4</v>
      </c>
      <c r="G14752" s="64">
        <v>1</v>
      </c>
      <c r="H14752" s="64">
        <v>5</v>
      </c>
    </row>
    <row r="14753" spans="1:8" x14ac:dyDescent="0.3">
      <c r="A14753" s="63" t="s">
        <v>15785</v>
      </c>
      <c r="B14753" s="63" t="s">
        <v>15786</v>
      </c>
      <c r="C14753" s="63" t="s">
        <v>6074</v>
      </c>
      <c r="D14753" s="63" t="s">
        <v>6075</v>
      </c>
      <c r="E14753" s="64">
        <v>0</v>
      </c>
      <c r="F14753" s="64">
        <v>3</v>
      </c>
      <c r="G14753" s="64">
        <v>3</v>
      </c>
      <c r="H14753" s="64">
        <v>6</v>
      </c>
    </row>
    <row r="14754" spans="1:8" x14ac:dyDescent="0.3">
      <c r="A14754" s="63" t="s">
        <v>15785</v>
      </c>
      <c r="B14754" s="63" t="s">
        <v>15786</v>
      </c>
      <c r="C14754" s="63" t="s">
        <v>5524</v>
      </c>
      <c r="D14754" s="63" t="s">
        <v>5525</v>
      </c>
      <c r="E14754" s="64">
        <v>0</v>
      </c>
      <c r="F14754" s="64">
        <v>0</v>
      </c>
      <c r="G14754" s="64">
        <v>5</v>
      </c>
      <c r="H14754" s="64">
        <v>5</v>
      </c>
    </row>
    <row r="14755" spans="1:8" x14ac:dyDescent="0.3">
      <c r="A14755" s="63" t="s">
        <v>15785</v>
      </c>
      <c r="B14755" s="63" t="s">
        <v>15786</v>
      </c>
      <c r="C14755" s="63" t="s">
        <v>6093</v>
      </c>
      <c r="D14755" s="63" t="s">
        <v>6094</v>
      </c>
      <c r="E14755" s="64">
        <v>1</v>
      </c>
      <c r="F14755" s="64">
        <v>1</v>
      </c>
      <c r="G14755" s="64">
        <v>0</v>
      </c>
      <c r="H14755" s="64">
        <v>1</v>
      </c>
    </row>
    <row r="14756" spans="1:8" x14ac:dyDescent="0.3">
      <c r="A14756" s="63" t="s">
        <v>15785</v>
      </c>
      <c r="B14756" s="63" t="s">
        <v>15786</v>
      </c>
      <c r="C14756" s="63" t="s">
        <v>4687</v>
      </c>
      <c r="D14756" s="63" t="s">
        <v>4688</v>
      </c>
      <c r="E14756" s="64">
        <v>0</v>
      </c>
      <c r="F14756" s="64">
        <v>0</v>
      </c>
      <c r="G14756" s="64">
        <v>11</v>
      </c>
      <c r="H14756" s="64">
        <v>11</v>
      </c>
    </row>
    <row r="14757" spans="1:8" x14ac:dyDescent="0.3">
      <c r="A14757" s="63" t="s">
        <v>15785</v>
      </c>
      <c r="B14757" s="63" t="s">
        <v>15786</v>
      </c>
      <c r="C14757" s="63" t="s">
        <v>5901</v>
      </c>
      <c r="D14757" s="63" t="s">
        <v>5902</v>
      </c>
      <c r="E14757" s="64">
        <v>0</v>
      </c>
      <c r="F14757" s="64">
        <v>8</v>
      </c>
      <c r="G14757" s="64">
        <v>14</v>
      </c>
      <c r="H14757" s="64">
        <v>22</v>
      </c>
    </row>
    <row r="14758" spans="1:8" x14ac:dyDescent="0.3">
      <c r="A14758" s="63" t="s">
        <v>15785</v>
      </c>
      <c r="B14758" s="63" t="s">
        <v>15786</v>
      </c>
      <c r="C14758" s="63" t="s">
        <v>10519</v>
      </c>
      <c r="D14758" s="63" t="s">
        <v>10520</v>
      </c>
      <c r="E14758" s="64">
        <v>1</v>
      </c>
      <c r="F14758" s="64">
        <v>0</v>
      </c>
      <c r="G14758" s="64">
        <v>1</v>
      </c>
      <c r="H14758" s="64">
        <v>1</v>
      </c>
    </row>
    <row r="14759" spans="1:8" x14ac:dyDescent="0.3">
      <c r="A14759" s="63" t="s">
        <v>15785</v>
      </c>
      <c r="B14759" s="63" t="s">
        <v>15786</v>
      </c>
      <c r="C14759" s="63" t="s">
        <v>13422</v>
      </c>
      <c r="D14759" s="63" t="s">
        <v>13423</v>
      </c>
      <c r="E14759" s="64">
        <v>0</v>
      </c>
      <c r="F14759" s="64">
        <v>0</v>
      </c>
      <c r="G14759" s="64">
        <v>10</v>
      </c>
      <c r="H14759" s="64">
        <v>10</v>
      </c>
    </row>
    <row r="14760" spans="1:8" x14ac:dyDescent="0.3">
      <c r="A14760" s="63" t="s">
        <v>15785</v>
      </c>
      <c r="B14760" s="63" t="s">
        <v>15786</v>
      </c>
      <c r="C14760" s="63" t="s">
        <v>13616</v>
      </c>
      <c r="D14760" s="63" t="s">
        <v>13617</v>
      </c>
      <c r="E14760" s="64">
        <v>74</v>
      </c>
      <c r="F14760" s="64">
        <v>214</v>
      </c>
      <c r="G14760" s="64">
        <v>57</v>
      </c>
      <c r="H14760" s="64">
        <v>271</v>
      </c>
    </row>
    <row r="14761" spans="1:8" x14ac:dyDescent="0.3">
      <c r="A14761" s="63" t="s">
        <v>15785</v>
      </c>
      <c r="B14761" s="63" t="s">
        <v>15786</v>
      </c>
      <c r="C14761" s="63" t="s">
        <v>13618</v>
      </c>
      <c r="D14761" s="63" t="s">
        <v>13619</v>
      </c>
      <c r="E14761" s="64">
        <v>0</v>
      </c>
      <c r="F14761" s="64">
        <v>0</v>
      </c>
      <c r="G14761" s="64">
        <v>213</v>
      </c>
      <c r="H14761" s="64">
        <v>213</v>
      </c>
    </row>
    <row r="14762" spans="1:8" x14ac:dyDescent="0.3">
      <c r="A14762" s="63" t="s">
        <v>15785</v>
      </c>
      <c r="B14762" s="63" t="s">
        <v>15786</v>
      </c>
      <c r="C14762" s="63" t="s">
        <v>5683</v>
      </c>
      <c r="D14762" s="63" t="s">
        <v>5684</v>
      </c>
      <c r="E14762" s="64">
        <v>0</v>
      </c>
      <c r="F14762" s="64">
        <v>1</v>
      </c>
      <c r="G14762" s="64">
        <v>1</v>
      </c>
      <c r="H14762" s="64">
        <v>2</v>
      </c>
    </row>
    <row r="14763" spans="1:8" x14ac:dyDescent="0.3">
      <c r="A14763" s="63" t="s">
        <v>15785</v>
      </c>
      <c r="B14763" s="63" t="s">
        <v>15786</v>
      </c>
      <c r="C14763" s="63" t="s">
        <v>13091</v>
      </c>
      <c r="D14763" s="63" t="s">
        <v>5684</v>
      </c>
      <c r="E14763" s="64">
        <v>4</v>
      </c>
      <c r="F14763" s="64">
        <v>15</v>
      </c>
      <c r="G14763" s="64">
        <v>6</v>
      </c>
      <c r="H14763" s="64">
        <v>21</v>
      </c>
    </row>
    <row r="14764" spans="1:8" x14ac:dyDescent="0.3">
      <c r="A14764" s="63" t="s">
        <v>15785</v>
      </c>
      <c r="B14764" s="63" t="s">
        <v>15786</v>
      </c>
      <c r="C14764" s="63" t="s">
        <v>5884</v>
      </c>
      <c r="D14764" s="63" t="s">
        <v>14767</v>
      </c>
      <c r="E14764" s="64">
        <v>3</v>
      </c>
      <c r="F14764" s="64">
        <v>22</v>
      </c>
      <c r="G14764" s="64">
        <v>3</v>
      </c>
      <c r="H14764" s="64">
        <v>25</v>
      </c>
    </row>
    <row r="14765" spans="1:8" x14ac:dyDescent="0.3">
      <c r="A14765" s="63" t="s">
        <v>15785</v>
      </c>
      <c r="B14765" s="63" t="s">
        <v>15786</v>
      </c>
      <c r="C14765" s="63" t="s">
        <v>13316</v>
      </c>
      <c r="D14765" s="63" t="s">
        <v>13317</v>
      </c>
      <c r="E14765" s="64">
        <v>0</v>
      </c>
      <c r="F14765" s="64">
        <v>0</v>
      </c>
      <c r="G14765" s="64">
        <v>67</v>
      </c>
      <c r="H14765" s="64">
        <v>67</v>
      </c>
    </row>
    <row r="14766" spans="1:8" x14ac:dyDescent="0.3">
      <c r="A14766" s="63" t="s">
        <v>15785</v>
      </c>
      <c r="B14766" s="63" t="s">
        <v>15786</v>
      </c>
      <c r="C14766" s="63" t="s">
        <v>6068</v>
      </c>
      <c r="D14766" s="63" t="s">
        <v>6069</v>
      </c>
      <c r="E14766" s="64">
        <v>0</v>
      </c>
      <c r="F14766" s="64">
        <v>1</v>
      </c>
      <c r="G14766" s="64">
        <v>0</v>
      </c>
      <c r="H14766" s="64">
        <v>1</v>
      </c>
    </row>
    <row r="14767" spans="1:8" x14ac:dyDescent="0.3">
      <c r="A14767" s="63" t="s">
        <v>15785</v>
      </c>
      <c r="B14767" s="63" t="s">
        <v>15786</v>
      </c>
      <c r="C14767" s="63" t="s">
        <v>5890</v>
      </c>
      <c r="D14767" s="63" t="s">
        <v>5891</v>
      </c>
      <c r="E14767" s="64">
        <v>0</v>
      </c>
      <c r="F14767" s="64">
        <v>0</v>
      </c>
      <c r="G14767" s="64">
        <v>10</v>
      </c>
      <c r="H14767" s="64">
        <v>10</v>
      </c>
    </row>
    <row r="14768" spans="1:8" x14ac:dyDescent="0.3">
      <c r="A14768" s="63" t="s">
        <v>15785</v>
      </c>
      <c r="B14768" s="63" t="s">
        <v>15786</v>
      </c>
      <c r="C14768" s="63" t="s">
        <v>13638</v>
      </c>
      <c r="D14768" s="63" t="s">
        <v>15233</v>
      </c>
      <c r="E14768" s="64">
        <v>15</v>
      </c>
      <c r="F14768" s="64">
        <v>4</v>
      </c>
      <c r="G14768" s="64">
        <v>0</v>
      </c>
      <c r="H14768" s="64">
        <v>4</v>
      </c>
    </row>
    <row r="14769" spans="1:8" x14ac:dyDescent="0.3">
      <c r="A14769" s="63" t="s">
        <v>15785</v>
      </c>
      <c r="B14769" s="63" t="s">
        <v>15786</v>
      </c>
      <c r="C14769" s="63" t="s">
        <v>13154</v>
      </c>
      <c r="D14769" s="63" t="s">
        <v>14196</v>
      </c>
      <c r="E14769" s="64">
        <v>0</v>
      </c>
      <c r="F14769" s="64">
        <v>0</v>
      </c>
      <c r="G14769" s="64">
        <v>15</v>
      </c>
      <c r="H14769" s="64">
        <v>15</v>
      </c>
    </row>
    <row r="14770" spans="1:8" x14ac:dyDescent="0.3">
      <c r="A14770" s="63" t="s">
        <v>15785</v>
      </c>
      <c r="B14770" s="63" t="s">
        <v>15786</v>
      </c>
      <c r="C14770" s="63" t="s">
        <v>13513</v>
      </c>
      <c r="D14770" s="63" t="s">
        <v>14768</v>
      </c>
      <c r="E14770" s="64">
        <v>0</v>
      </c>
      <c r="F14770" s="64">
        <v>4</v>
      </c>
      <c r="G14770" s="64">
        <v>0</v>
      </c>
      <c r="H14770" s="64">
        <v>4</v>
      </c>
    </row>
    <row r="14771" spans="1:8" x14ac:dyDescent="0.3">
      <c r="A14771" s="63" t="s">
        <v>15785</v>
      </c>
      <c r="B14771" s="63" t="s">
        <v>15786</v>
      </c>
      <c r="C14771" s="63" t="s">
        <v>13094</v>
      </c>
      <c r="D14771" s="63" t="s">
        <v>14769</v>
      </c>
      <c r="E14771" s="64">
        <v>0</v>
      </c>
      <c r="F14771" s="64">
        <v>1</v>
      </c>
      <c r="G14771" s="64">
        <v>2</v>
      </c>
      <c r="H14771" s="64">
        <v>3</v>
      </c>
    </row>
    <row r="14772" spans="1:8" x14ac:dyDescent="0.3">
      <c r="A14772" s="63" t="s">
        <v>15785</v>
      </c>
      <c r="B14772" s="63" t="s">
        <v>15786</v>
      </c>
      <c r="C14772" s="63" t="s">
        <v>5857</v>
      </c>
      <c r="D14772" s="63" t="s">
        <v>14151</v>
      </c>
      <c r="E14772" s="64">
        <v>0</v>
      </c>
      <c r="F14772" s="64">
        <v>4</v>
      </c>
      <c r="G14772" s="64">
        <v>0</v>
      </c>
      <c r="H14772" s="64">
        <v>4</v>
      </c>
    </row>
    <row r="14773" spans="1:8" x14ac:dyDescent="0.3">
      <c r="A14773" s="63" t="s">
        <v>15785</v>
      </c>
      <c r="B14773" s="63" t="s">
        <v>15786</v>
      </c>
      <c r="C14773" s="63" t="s">
        <v>13606</v>
      </c>
      <c r="D14773" s="63" t="s">
        <v>14770</v>
      </c>
      <c r="E14773" s="64">
        <v>18</v>
      </c>
      <c r="F14773" s="64">
        <v>101</v>
      </c>
      <c r="G14773" s="64">
        <v>34</v>
      </c>
      <c r="H14773" s="64">
        <v>135</v>
      </c>
    </row>
    <row r="14774" spans="1:8" x14ac:dyDescent="0.3">
      <c r="A14774" s="63" t="s">
        <v>15785</v>
      </c>
      <c r="B14774" s="63" t="s">
        <v>15786</v>
      </c>
      <c r="C14774" s="63" t="s">
        <v>5385</v>
      </c>
      <c r="D14774" s="63" t="s">
        <v>14785</v>
      </c>
      <c r="E14774" s="64">
        <v>0</v>
      </c>
      <c r="F14774" s="64">
        <v>1</v>
      </c>
      <c r="G14774" s="64">
        <v>1</v>
      </c>
      <c r="H14774" s="64">
        <v>2</v>
      </c>
    </row>
    <row r="14775" spans="1:8" x14ac:dyDescent="0.3">
      <c r="A14775" s="63" t="s">
        <v>15785</v>
      </c>
      <c r="B14775" s="63" t="s">
        <v>15786</v>
      </c>
      <c r="C14775" s="63" t="s">
        <v>13609</v>
      </c>
      <c r="D14775" s="63" t="s">
        <v>14158</v>
      </c>
      <c r="E14775" s="64">
        <v>96</v>
      </c>
      <c r="F14775" s="64">
        <v>140</v>
      </c>
      <c r="G14775" s="64">
        <v>39</v>
      </c>
      <c r="H14775" s="64">
        <v>179</v>
      </c>
    </row>
    <row r="14776" spans="1:8" x14ac:dyDescent="0.3">
      <c r="A14776" s="63" t="s">
        <v>15785</v>
      </c>
      <c r="B14776" s="63" t="s">
        <v>15786</v>
      </c>
      <c r="C14776" s="63" t="s">
        <v>5511</v>
      </c>
      <c r="D14776" s="63" t="s">
        <v>14809</v>
      </c>
      <c r="E14776" s="64">
        <v>2</v>
      </c>
      <c r="F14776" s="64">
        <v>3</v>
      </c>
      <c r="G14776" s="64">
        <v>0</v>
      </c>
      <c r="H14776" s="64">
        <v>3</v>
      </c>
    </row>
    <row r="14777" spans="1:8" x14ac:dyDescent="0.3">
      <c r="A14777" s="63" t="s">
        <v>15785</v>
      </c>
      <c r="B14777" s="63" t="s">
        <v>15786</v>
      </c>
      <c r="C14777" s="63" t="s">
        <v>13364</v>
      </c>
      <c r="D14777" s="63" t="s">
        <v>14159</v>
      </c>
      <c r="E14777" s="64">
        <v>0</v>
      </c>
      <c r="F14777" s="64">
        <v>0</v>
      </c>
      <c r="G14777" s="64">
        <v>1</v>
      </c>
      <c r="H14777" s="64">
        <v>1</v>
      </c>
    </row>
    <row r="14778" spans="1:8" x14ac:dyDescent="0.3">
      <c r="A14778" s="63" t="s">
        <v>15785</v>
      </c>
      <c r="B14778" s="63" t="s">
        <v>15786</v>
      </c>
      <c r="C14778" s="63" t="s">
        <v>6036</v>
      </c>
      <c r="D14778" s="63" t="s">
        <v>14810</v>
      </c>
      <c r="E14778" s="64">
        <v>10</v>
      </c>
      <c r="F14778" s="64">
        <v>56</v>
      </c>
      <c r="G14778" s="64">
        <v>32</v>
      </c>
      <c r="H14778" s="64">
        <v>88</v>
      </c>
    </row>
    <row r="14779" spans="1:8" x14ac:dyDescent="0.3">
      <c r="A14779" s="63" t="s">
        <v>15785</v>
      </c>
      <c r="B14779" s="63" t="s">
        <v>15786</v>
      </c>
      <c r="C14779" s="63" t="s">
        <v>6038</v>
      </c>
      <c r="D14779" s="63" t="s">
        <v>14168</v>
      </c>
      <c r="E14779" s="64">
        <v>0</v>
      </c>
      <c r="F14779" s="64">
        <v>0</v>
      </c>
      <c r="G14779" s="64">
        <v>33</v>
      </c>
      <c r="H14779" s="64">
        <v>33</v>
      </c>
    </row>
    <row r="14780" spans="1:8" x14ac:dyDescent="0.3">
      <c r="A14780" s="63" t="s">
        <v>15785</v>
      </c>
      <c r="B14780" s="63" t="s">
        <v>15786</v>
      </c>
      <c r="C14780" s="63" t="s">
        <v>5513</v>
      </c>
      <c r="D14780" s="63" t="s">
        <v>14211</v>
      </c>
      <c r="E14780" s="64">
        <v>0</v>
      </c>
      <c r="F14780" s="64">
        <v>2</v>
      </c>
      <c r="G14780" s="64">
        <v>0</v>
      </c>
      <c r="H14780" s="64">
        <v>2</v>
      </c>
    </row>
    <row r="14781" spans="1:8" x14ac:dyDescent="0.3">
      <c r="A14781" s="63" t="s">
        <v>15785</v>
      </c>
      <c r="B14781" s="63" t="s">
        <v>15786</v>
      </c>
      <c r="C14781" s="63" t="s">
        <v>6040</v>
      </c>
      <c r="D14781" s="63" t="s">
        <v>14656</v>
      </c>
      <c r="E14781" s="64">
        <v>0</v>
      </c>
      <c r="F14781" s="64">
        <v>0</v>
      </c>
      <c r="G14781" s="64">
        <v>7</v>
      </c>
      <c r="H14781" s="64">
        <v>7</v>
      </c>
    </row>
    <row r="14782" spans="1:8" x14ac:dyDescent="0.3">
      <c r="A14782" s="63" t="s">
        <v>15785</v>
      </c>
      <c r="B14782" s="63" t="s">
        <v>15786</v>
      </c>
      <c r="C14782" s="63" t="s">
        <v>5167</v>
      </c>
      <c r="D14782" s="63" t="s">
        <v>14786</v>
      </c>
      <c r="E14782" s="64">
        <v>0</v>
      </c>
      <c r="F14782" s="64">
        <v>1</v>
      </c>
      <c r="G14782" s="64">
        <v>0</v>
      </c>
      <c r="H14782" s="64">
        <v>1</v>
      </c>
    </row>
    <row r="14783" spans="1:8" x14ac:dyDescent="0.3">
      <c r="A14783" s="63" t="s">
        <v>15785</v>
      </c>
      <c r="B14783" s="63" t="s">
        <v>15786</v>
      </c>
      <c r="C14783" s="63" t="s">
        <v>6042</v>
      </c>
      <c r="D14783" s="63" t="s">
        <v>14796</v>
      </c>
      <c r="E14783" s="64">
        <v>0</v>
      </c>
      <c r="F14783" s="64">
        <v>2</v>
      </c>
      <c r="G14783" s="64">
        <v>0</v>
      </c>
      <c r="H14783" s="64">
        <v>2</v>
      </c>
    </row>
    <row r="14784" spans="1:8" x14ac:dyDescent="0.3">
      <c r="A14784" s="63" t="s">
        <v>15785</v>
      </c>
      <c r="B14784" s="63" t="s">
        <v>15786</v>
      </c>
      <c r="C14784" s="63" t="s">
        <v>13610</v>
      </c>
      <c r="D14784" s="63" t="s">
        <v>14801</v>
      </c>
      <c r="E14784" s="64">
        <v>18</v>
      </c>
      <c r="F14784" s="64">
        <v>105</v>
      </c>
      <c r="G14784" s="64">
        <v>48</v>
      </c>
      <c r="H14784" s="64">
        <v>153</v>
      </c>
    </row>
    <row r="14785" spans="1:8" x14ac:dyDescent="0.3">
      <c r="A14785" s="63" t="s">
        <v>15785</v>
      </c>
      <c r="B14785" s="63" t="s">
        <v>15786</v>
      </c>
      <c r="C14785" s="63" t="s">
        <v>6072</v>
      </c>
      <c r="D14785" s="63" t="s">
        <v>14818</v>
      </c>
      <c r="E14785" s="64">
        <v>0</v>
      </c>
      <c r="F14785" s="64">
        <v>8</v>
      </c>
      <c r="G14785" s="64">
        <v>0</v>
      </c>
      <c r="H14785" s="64">
        <v>8</v>
      </c>
    </row>
    <row r="14786" spans="1:8" x14ac:dyDescent="0.3">
      <c r="A14786" s="63" t="s">
        <v>15785</v>
      </c>
      <c r="B14786" s="63" t="s">
        <v>15786</v>
      </c>
      <c r="C14786" s="63" t="s">
        <v>5863</v>
      </c>
      <c r="D14786" s="63" t="s">
        <v>14819</v>
      </c>
      <c r="E14786" s="64">
        <v>0</v>
      </c>
      <c r="F14786" s="64">
        <v>9</v>
      </c>
      <c r="G14786" s="64">
        <v>2</v>
      </c>
      <c r="H14786" s="64">
        <v>11</v>
      </c>
    </row>
    <row r="14787" spans="1:8" x14ac:dyDescent="0.3">
      <c r="A14787" s="63" t="s">
        <v>15785</v>
      </c>
      <c r="B14787" s="63" t="s">
        <v>15786</v>
      </c>
      <c r="C14787" s="63" t="s">
        <v>4676</v>
      </c>
      <c r="D14787" s="63" t="s">
        <v>14775</v>
      </c>
      <c r="E14787" s="64">
        <v>0</v>
      </c>
      <c r="F14787" s="64">
        <v>0</v>
      </c>
      <c r="G14787" s="64">
        <v>1</v>
      </c>
      <c r="H14787" s="64">
        <v>1</v>
      </c>
    </row>
    <row r="14788" spans="1:8" x14ac:dyDescent="0.3">
      <c r="A14788" s="63" t="s">
        <v>15785</v>
      </c>
      <c r="B14788" s="63" t="s">
        <v>15786</v>
      </c>
      <c r="C14788" s="63" t="s">
        <v>5865</v>
      </c>
      <c r="D14788" s="63" t="s">
        <v>13943</v>
      </c>
      <c r="E14788" s="64">
        <v>0</v>
      </c>
      <c r="F14788" s="64">
        <v>3</v>
      </c>
      <c r="G14788" s="64">
        <v>4</v>
      </c>
      <c r="H14788" s="64">
        <v>7</v>
      </c>
    </row>
    <row r="14789" spans="1:8" x14ac:dyDescent="0.3">
      <c r="A14789" s="63" t="s">
        <v>15785</v>
      </c>
      <c r="B14789" s="63" t="s">
        <v>15786</v>
      </c>
      <c r="C14789" s="63" t="s">
        <v>13612</v>
      </c>
      <c r="D14789" s="63" t="s">
        <v>14204</v>
      </c>
      <c r="E14789" s="64">
        <v>29</v>
      </c>
      <c r="F14789" s="64">
        <v>212</v>
      </c>
      <c r="G14789" s="64">
        <v>64</v>
      </c>
      <c r="H14789" s="64">
        <v>276</v>
      </c>
    </row>
    <row r="14790" spans="1:8" x14ac:dyDescent="0.3">
      <c r="A14790" s="63" t="s">
        <v>15785</v>
      </c>
      <c r="B14790" s="63" t="s">
        <v>15786</v>
      </c>
      <c r="C14790" s="63" t="s">
        <v>13011</v>
      </c>
      <c r="D14790" s="63" t="s">
        <v>565</v>
      </c>
      <c r="E14790" s="64">
        <v>0</v>
      </c>
      <c r="F14790" s="64">
        <v>133</v>
      </c>
      <c r="G14790" s="64">
        <v>30</v>
      </c>
      <c r="H14790" s="64">
        <v>163</v>
      </c>
    </row>
    <row r="14791" spans="1:8" x14ac:dyDescent="0.3">
      <c r="A14791" s="63" t="s">
        <v>15785</v>
      </c>
      <c r="B14791" s="63" t="s">
        <v>15786</v>
      </c>
      <c r="C14791" s="63" t="s">
        <v>5680</v>
      </c>
      <c r="D14791" s="63" t="s">
        <v>565</v>
      </c>
      <c r="E14791" s="64">
        <v>0</v>
      </c>
      <c r="F14791" s="64">
        <v>1</v>
      </c>
      <c r="G14791" s="64">
        <v>0</v>
      </c>
      <c r="H14791" s="64">
        <v>1</v>
      </c>
    </row>
    <row r="14792" spans="1:8" x14ac:dyDescent="0.3">
      <c r="A14792" s="63" t="s">
        <v>15785</v>
      </c>
      <c r="B14792" s="63" t="s">
        <v>15786</v>
      </c>
      <c r="C14792" s="63" t="s">
        <v>4678</v>
      </c>
      <c r="D14792" s="63" t="s">
        <v>14739</v>
      </c>
      <c r="E14792" s="64">
        <v>0</v>
      </c>
      <c r="F14792" s="64">
        <v>4</v>
      </c>
      <c r="G14792" s="64">
        <v>0</v>
      </c>
      <c r="H14792" s="64">
        <v>4</v>
      </c>
    </row>
    <row r="14793" spans="1:8" x14ac:dyDescent="0.3">
      <c r="A14793" s="63" t="s">
        <v>15785</v>
      </c>
      <c r="B14793" s="63" t="s">
        <v>15786</v>
      </c>
      <c r="C14793" s="63" t="s">
        <v>5866</v>
      </c>
      <c r="D14793" s="63" t="s">
        <v>14802</v>
      </c>
      <c r="E14793" s="64">
        <v>7</v>
      </c>
      <c r="F14793" s="64">
        <v>44</v>
      </c>
      <c r="G14793" s="64">
        <v>10</v>
      </c>
      <c r="H14793" s="64">
        <v>54</v>
      </c>
    </row>
    <row r="14794" spans="1:8" x14ac:dyDescent="0.3">
      <c r="A14794" s="63" t="s">
        <v>15785</v>
      </c>
      <c r="B14794" s="63" t="s">
        <v>15786</v>
      </c>
      <c r="C14794" s="63" t="s">
        <v>5169</v>
      </c>
      <c r="D14794" s="63" t="s">
        <v>14740</v>
      </c>
      <c r="E14794" s="64">
        <v>0</v>
      </c>
      <c r="F14794" s="64">
        <v>2</v>
      </c>
      <c r="G14794" s="64">
        <v>0</v>
      </c>
      <c r="H14794" s="64">
        <v>2</v>
      </c>
    </row>
    <row r="14795" spans="1:8" x14ac:dyDescent="0.3">
      <c r="A14795" s="63" t="s">
        <v>15785</v>
      </c>
      <c r="B14795" s="63" t="s">
        <v>15786</v>
      </c>
      <c r="C14795" s="63" t="s">
        <v>13622</v>
      </c>
      <c r="D14795" s="63" t="s">
        <v>14831</v>
      </c>
      <c r="E14795" s="64">
        <v>8</v>
      </c>
      <c r="F14795" s="64">
        <v>29</v>
      </c>
      <c r="G14795" s="64">
        <v>4</v>
      </c>
      <c r="H14795" s="64">
        <v>33</v>
      </c>
    </row>
    <row r="14796" spans="1:8" x14ac:dyDescent="0.3">
      <c r="A14796" s="63" t="s">
        <v>15785</v>
      </c>
      <c r="B14796" s="63" t="s">
        <v>15786</v>
      </c>
      <c r="C14796" s="63" t="s">
        <v>13613</v>
      </c>
      <c r="D14796" s="63" t="s">
        <v>14833</v>
      </c>
      <c r="E14796" s="64">
        <v>22</v>
      </c>
      <c r="F14796" s="64">
        <v>126</v>
      </c>
      <c r="G14796" s="64">
        <v>49</v>
      </c>
      <c r="H14796" s="64">
        <v>175</v>
      </c>
    </row>
    <row r="14797" spans="1:8" x14ac:dyDescent="0.3">
      <c r="A14797" s="63" t="s">
        <v>15785</v>
      </c>
      <c r="B14797" s="63" t="s">
        <v>15786</v>
      </c>
      <c r="C14797" s="63" t="s">
        <v>13615</v>
      </c>
      <c r="D14797" s="63" t="s">
        <v>14172</v>
      </c>
      <c r="E14797" s="64">
        <v>50</v>
      </c>
      <c r="F14797" s="64">
        <v>132</v>
      </c>
      <c r="G14797" s="64">
        <v>35</v>
      </c>
      <c r="H14797" s="64">
        <v>167</v>
      </c>
    </row>
    <row r="14798" spans="1:8" x14ac:dyDescent="0.3">
      <c r="A14798" s="63" t="s">
        <v>15785</v>
      </c>
      <c r="B14798" s="63" t="s">
        <v>15786</v>
      </c>
      <c r="C14798" s="63" t="s">
        <v>5876</v>
      </c>
      <c r="D14798" s="63" t="s">
        <v>14803</v>
      </c>
      <c r="E14798" s="64">
        <v>0</v>
      </c>
      <c r="F14798" s="64">
        <v>6</v>
      </c>
      <c r="G14798" s="64">
        <v>2</v>
      </c>
      <c r="H14798" s="64">
        <v>8</v>
      </c>
    </row>
    <row r="14799" spans="1:8" x14ac:dyDescent="0.3">
      <c r="A14799" s="63" t="s">
        <v>15785</v>
      </c>
      <c r="B14799" s="63" t="s">
        <v>15786</v>
      </c>
      <c r="C14799" s="63" t="s">
        <v>11891</v>
      </c>
      <c r="D14799" s="63" t="s">
        <v>14558</v>
      </c>
      <c r="E14799" s="64">
        <v>0</v>
      </c>
      <c r="F14799" s="64">
        <v>0</v>
      </c>
      <c r="G14799" s="64">
        <v>1</v>
      </c>
      <c r="H14799" s="64">
        <v>1</v>
      </c>
    </row>
    <row r="14800" spans="1:8" x14ac:dyDescent="0.3">
      <c r="A14800" s="63" t="s">
        <v>15785</v>
      </c>
      <c r="B14800" s="63" t="s">
        <v>15786</v>
      </c>
      <c r="C14800" s="63" t="s">
        <v>6066</v>
      </c>
      <c r="D14800" s="63" t="s">
        <v>14615</v>
      </c>
      <c r="E14800" s="64">
        <v>1</v>
      </c>
      <c r="F14800" s="64">
        <v>6</v>
      </c>
      <c r="G14800" s="64">
        <v>1</v>
      </c>
      <c r="H14800" s="64">
        <v>7</v>
      </c>
    </row>
    <row r="14801" spans="1:8" x14ac:dyDescent="0.3">
      <c r="A14801" s="63" t="s">
        <v>15785</v>
      </c>
      <c r="B14801" s="63" t="s">
        <v>15786</v>
      </c>
      <c r="C14801" s="63" t="s">
        <v>5290</v>
      </c>
      <c r="D14801" s="63" t="s">
        <v>14567</v>
      </c>
      <c r="E14801" s="64">
        <v>1</v>
      </c>
      <c r="F14801" s="64">
        <v>4</v>
      </c>
      <c r="G14801" s="64">
        <v>1</v>
      </c>
      <c r="H14801" s="64">
        <v>5</v>
      </c>
    </row>
    <row r="14802" spans="1:8" x14ac:dyDescent="0.3">
      <c r="A14802" s="63" t="s">
        <v>15785</v>
      </c>
      <c r="B14802" s="63" t="s">
        <v>15786</v>
      </c>
      <c r="C14802" s="63" t="s">
        <v>4691</v>
      </c>
      <c r="D14802" s="63" t="s">
        <v>14620</v>
      </c>
      <c r="E14802" s="64">
        <v>0</v>
      </c>
      <c r="F14802" s="64">
        <v>1</v>
      </c>
      <c r="G14802" s="64">
        <v>1</v>
      </c>
      <c r="H14802" s="64">
        <v>2</v>
      </c>
    </row>
    <row r="14803" spans="1:8" x14ac:dyDescent="0.3">
      <c r="A14803" s="63" t="s">
        <v>15785</v>
      </c>
      <c r="B14803" s="63" t="s">
        <v>15786</v>
      </c>
      <c r="C14803" s="63" t="s">
        <v>5526</v>
      </c>
      <c r="D14803" s="63" t="s">
        <v>14821</v>
      </c>
      <c r="E14803" s="64">
        <v>0</v>
      </c>
      <c r="F14803" s="64">
        <v>1</v>
      </c>
      <c r="G14803" s="64">
        <v>0</v>
      </c>
      <c r="H14803" s="64">
        <v>1</v>
      </c>
    </row>
    <row r="14804" spans="1:8" x14ac:dyDescent="0.3">
      <c r="A14804" s="63" t="s">
        <v>15785</v>
      </c>
      <c r="B14804" s="63" t="s">
        <v>15786</v>
      </c>
      <c r="C14804" s="63" t="s">
        <v>4715</v>
      </c>
      <c r="D14804" s="63" t="s">
        <v>14198</v>
      </c>
      <c r="E14804" s="64">
        <v>0</v>
      </c>
      <c r="F14804" s="64">
        <v>1</v>
      </c>
      <c r="G14804" s="64">
        <v>0</v>
      </c>
      <c r="H14804" s="64">
        <v>1</v>
      </c>
    </row>
    <row r="14805" spans="1:8" x14ac:dyDescent="0.3">
      <c r="A14805" s="63" t="s">
        <v>15785</v>
      </c>
      <c r="B14805" s="63" t="s">
        <v>15786</v>
      </c>
      <c r="C14805" s="63" t="s">
        <v>4695</v>
      </c>
      <c r="D14805" s="63" t="s">
        <v>14658</v>
      </c>
      <c r="E14805" s="64">
        <v>0</v>
      </c>
      <c r="F14805" s="64">
        <v>0</v>
      </c>
      <c r="G14805" s="64">
        <v>28</v>
      </c>
      <c r="H14805" s="64">
        <v>28</v>
      </c>
    </row>
    <row r="14806" spans="1:8" x14ac:dyDescent="0.3">
      <c r="A14806" s="63" t="s">
        <v>15785</v>
      </c>
      <c r="B14806" s="63" t="s">
        <v>15786</v>
      </c>
      <c r="C14806" s="63" t="s">
        <v>11537</v>
      </c>
      <c r="D14806" s="63" t="s">
        <v>11538</v>
      </c>
      <c r="E14806" s="64">
        <v>0</v>
      </c>
      <c r="F14806" s="64">
        <v>0</v>
      </c>
      <c r="G14806" s="64">
        <v>2</v>
      </c>
      <c r="H14806" s="64">
        <v>2</v>
      </c>
    </row>
    <row r="14807" spans="1:8" x14ac:dyDescent="0.3">
      <c r="A14807" s="63" t="s">
        <v>15785</v>
      </c>
      <c r="B14807" s="63" t="s">
        <v>15786</v>
      </c>
      <c r="C14807" s="63" t="s">
        <v>13172</v>
      </c>
      <c r="D14807" s="63" t="s">
        <v>13173</v>
      </c>
      <c r="E14807" s="64">
        <v>0</v>
      </c>
      <c r="F14807" s="64">
        <v>1</v>
      </c>
      <c r="G14807" s="64">
        <v>1</v>
      </c>
      <c r="H14807" s="64">
        <v>2</v>
      </c>
    </row>
    <row r="14808" spans="1:8" x14ac:dyDescent="0.3">
      <c r="A14808" s="63" t="s">
        <v>15785</v>
      </c>
      <c r="B14808" s="63" t="s">
        <v>15786</v>
      </c>
      <c r="C14808" s="63" t="s">
        <v>13326</v>
      </c>
      <c r="D14808" s="63" t="s">
        <v>13327</v>
      </c>
      <c r="E14808" s="64">
        <v>0</v>
      </c>
      <c r="F14808" s="64">
        <v>4</v>
      </c>
      <c r="G14808" s="64">
        <v>15</v>
      </c>
      <c r="H14808" s="64">
        <v>19</v>
      </c>
    </row>
    <row r="14809" spans="1:8" x14ac:dyDescent="0.3">
      <c r="A14809" s="63" t="s">
        <v>15785</v>
      </c>
      <c r="B14809" s="63" t="s">
        <v>15786</v>
      </c>
      <c r="C14809" s="63" t="s">
        <v>4693</v>
      </c>
      <c r="D14809" s="63" t="s">
        <v>4694</v>
      </c>
      <c r="E14809" s="64">
        <v>0</v>
      </c>
      <c r="F14809" s="64">
        <v>1</v>
      </c>
      <c r="G14809" s="64">
        <v>0</v>
      </c>
      <c r="H14809" s="64">
        <v>1</v>
      </c>
    </row>
    <row r="14810" spans="1:8" x14ac:dyDescent="0.3">
      <c r="A14810" s="63" t="s">
        <v>15785</v>
      </c>
      <c r="B14810" s="63" t="s">
        <v>15786</v>
      </c>
      <c r="C14810" s="63" t="s">
        <v>13026</v>
      </c>
      <c r="D14810" s="63" t="s">
        <v>4694</v>
      </c>
      <c r="E14810" s="64">
        <v>0</v>
      </c>
      <c r="F14810" s="64">
        <v>6</v>
      </c>
      <c r="G14810" s="64">
        <v>1</v>
      </c>
      <c r="H14810" s="64">
        <v>7</v>
      </c>
    </row>
    <row r="14811" spans="1:8" x14ac:dyDescent="0.3">
      <c r="A14811" s="63" t="s">
        <v>15785</v>
      </c>
      <c r="B14811" s="63" t="s">
        <v>15786</v>
      </c>
      <c r="C14811" s="63" t="s">
        <v>4791</v>
      </c>
      <c r="D14811" s="63" t="s">
        <v>4792</v>
      </c>
      <c r="E14811" s="64">
        <v>0</v>
      </c>
      <c r="F14811" s="64">
        <v>0</v>
      </c>
      <c r="G14811" s="64">
        <v>3</v>
      </c>
      <c r="H14811" s="64">
        <v>3</v>
      </c>
    </row>
    <row r="14812" spans="1:8" x14ac:dyDescent="0.3">
      <c r="A14812" s="63" t="s">
        <v>15785</v>
      </c>
      <c r="B14812" s="63" t="s">
        <v>15786</v>
      </c>
      <c r="C14812" s="63" t="s">
        <v>13318</v>
      </c>
      <c r="D14812" s="63" t="s">
        <v>13319</v>
      </c>
      <c r="E14812" s="64">
        <v>0</v>
      </c>
      <c r="F14812" s="64">
        <v>11</v>
      </c>
      <c r="G14812" s="64">
        <v>192</v>
      </c>
      <c r="H14812" s="64">
        <v>203</v>
      </c>
    </row>
    <row r="14813" spans="1:8" x14ac:dyDescent="0.3">
      <c r="A14813" s="63" t="s">
        <v>15785</v>
      </c>
      <c r="B14813" s="63" t="s">
        <v>15786</v>
      </c>
      <c r="C14813" s="63" t="s">
        <v>5528</v>
      </c>
      <c r="D14813" s="63" t="s">
        <v>5529</v>
      </c>
      <c r="E14813" s="64">
        <v>0</v>
      </c>
      <c r="F14813" s="64">
        <v>1</v>
      </c>
      <c r="G14813" s="64">
        <v>1</v>
      </c>
      <c r="H14813" s="64">
        <v>2</v>
      </c>
    </row>
    <row r="14814" spans="1:8" x14ac:dyDescent="0.3">
      <c r="A14814" s="63" t="s">
        <v>15785</v>
      </c>
      <c r="B14814" s="63" t="s">
        <v>15786</v>
      </c>
      <c r="C14814" s="63" t="s">
        <v>5880</v>
      </c>
      <c r="D14814" s="63" t="s">
        <v>5881</v>
      </c>
      <c r="E14814" s="64">
        <v>0</v>
      </c>
      <c r="F14814" s="64">
        <v>5</v>
      </c>
      <c r="G14814" s="64">
        <v>2</v>
      </c>
      <c r="H14814" s="64">
        <v>7</v>
      </c>
    </row>
    <row r="14815" spans="1:8" x14ac:dyDescent="0.3">
      <c r="A14815" s="63" t="s">
        <v>15785</v>
      </c>
      <c r="B14815" s="63" t="s">
        <v>15786</v>
      </c>
      <c r="C14815" s="63" t="s">
        <v>13322</v>
      </c>
      <c r="D14815" s="63" t="s">
        <v>13323</v>
      </c>
      <c r="E14815" s="64">
        <v>3</v>
      </c>
      <c r="F14815" s="64">
        <v>13</v>
      </c>
      <c r="G14815" s="64">
        <v>1</v>
      </c>
      <c r="H14815" s="64">
        <v>14</v>
      </c>
    </row>
    <row r="14816" spans="1:8" x14ac:dyDescent="0.3">
      <c r="A14816" s="63" t="s">
        <v>15785</v>
      </c>
      <c r="B14816" s="63" t="s">
        <v>15786</v>
      </c>
      <c r="C14816" s="63" t="s">
        <v>13174</v>
      </c>
      <c r="D14816" s="63" t="s">
        <v>13175</v>
      </c>
      <c r="E14816" s="64">
        <v>0</v>
      </c>
      <c r="F14816" s="64">
        <v>4</v>
      </c>
      <c r="G14816" s="64">
        <v>0</v>
      </c>
      <c r="H14816" s="64">
        <v>4</v>
      </c>
    </row>
    <row r="14817" spans="1:8" x14ac:dyDescent="0.3">
      <c r="A14817" s="63" t="s">
        <v>15785</v>
      </c>
      <c r="B14817" s="63" t="s">
        <v>15786</v>
      </c>
      <c r="C14817" s="63" t="s">
        <v>13176</v>
      </c>
      <c r="D14817" s="63" t="s">
        <v>13177</v>
      </c>
      <c r="E14817" s="64">
        <v>0</v>
      </c>
      <c r="F14817" s="64">
        <v>0</v>
      </c>
      <c r="G14817" s="64">
        <v>3</v>
      </c>
      <c r="H14817" s="64">
        <v>3</v>
      </c>
    </row>
    <row r="14818" spans="1:8" x14ac:dyDescent="0.3">
      <c r="A14818" s="63" t="s">
        <v>15785</v>
      </c>
      <c r="B14818" s="63" t="s">
        <v>15786</v>
      </c>
      <c r="C14818" s="63" t="s">
        <v>13272</v>
      </c>
      <c r="D14818" s="63" t="s">
        <v>13273</v>
      </c>
      <c r="E14818" s="64">
        <v>4</v>
      </c>
      <c r="F14818" s="64">
        <v>9</v>
      </c>
      <c r="G14818" s="64">
        <v>3</v>
      </c>
      <c r="H14818" s="64">
        <v>12</v>
      </c>
    </row>
    <row r="14819" spans="1:8" x14ac:dyDescent="0.3">
      <c r="A14819" s="63" t="s">
        <v>15785</v>
      </c>
      <c r="B14819" s="63" t="s">
        <v>15786</v>
      </c>
      <c r="C14819" s="63" t="s">
        <v>13320</v>
      </c>
      <c r="D14819" s="63" t="s">
        <v>13321</v>
      </c>
      <c r="E14819" s="64">
        <v>1</v>
      </c>
      <c r="F14819" s="64">
        <v>5</v>
      </c>
      <c r="G14819" s="64">
        <v>0</v>
      </c>
      <c r="H14819" s="64">
        <v>5</v>
      </c>
    </row>
    <row r="14820" spans="1:8" x14ac:dyDescent="0.3">
      <c r="A14820" s="63" t="s">
        <v>15785</v>
      </c>
      <c r="B14820" s="63" t="s">
        <v>15786</v>
      </c>
      <c r="C14820" s="63" t="s">
        <v>13519</v>
      </c>
      <c r="D14820" s="63" t="s">
        <v>13520</v>
      </c>
      <c r="E14820" s="64">
        <v>0</v>
      </c>
      <c r="F14820" s="64">
        <v>6</v>
      </c>
      <c r="G14820" s="64">
        <v>0</v>
      </c>
      <c r="H14820" s="64">
        <v>6</v>
      </c>
    </row>
    <row r="14821" spans="1:8" x14ac:dyDescent="0.3">
      <c r="A14821" s="63" t="s">
        <v>15785</v>
      </c>
      <c r="B14821" s="63" t="s">
        <v>15786</v>
      </c>
      <c r="C14821" s="63" t="s">
        <v>14609</v>
      </c>
      <c r="D14821" s="63" t="s">
        <v>14610</v>
      </c>
      <c r="E14821" s="64">
        <v>0</v>
      </c>
      <c r="F14821" s="64">
        <v>2</v>
      </c>
      <c r="G14821" s="64">
        <v>2</v>
      </c>
      <c r="H14821" s="64">
        <v>4</v>
      </c>
    </row>
    <row r="14822" spans="1:8" x14ac:dyDescent="0.3">
      <c r="A14822" s="63" t="s">
        <v>15785</v>
      </c>
      <c r="B14822" s="63" t="s">
        <v>15786</v>
      </c>
      <c r="C14822" s="63" t="s">
        <v>4819</v>
      </c>
      <c r="D14822" s="63" t="s">
        <v>4820</v>
      </c>
      <c r="E14822" s="64">
        <v>0</v>
      </c>
      <c r="F14822" s="64">
        <v>0</v>
      </c>
      <c r="G14822" s="64">
        <v>1</v>
      </c>
      <c r="H14822" s="64">
        <v>1</v>
      </c>
    </row>
    <row r="14823" spans="1:8" x14ac:dyDescent="0.3">
      <c r="A14823" s="63" t="s">
        <v>15785</v>
      </c>
      <c r="B14823" s="63" t="s">
        <v>15786</v>
      </c>
      <c r="C14823" s="63" t="s">
        <v>4938</v>
      </c>
      <c r="D14823" s="63" t="s">
        <v>4939</v>
      </c>
      <c r="E14823" s="64">
        <v>0</v>
      </c>
      <c r="F14823" s="64">
        <v>0</v>
      </c>
      <c r="G14823" s="64">
        <v>7</v>
      </c>
      <c r="H14823" s="64">
        <v>7</v>
      </c>
    </row>
    <row r="14824" spans="1:8" x14ac:dyDescent="0.3">
      <c r="A14824" s="63" t="s">
        <v>15785</v>
      </c>
      <c r="B14824" s="63" t="s">
        <v>15786</v>
      </c>
      <c r="C14824" s="63" t="s">
        <v>13630</v>
      </c>
      <c r="D14824" s="63" t="s">
        <v>13631</v>
      </c>
      <c r="E14824" s="64">
        <v>14</v>
      </c>
      <c r="F14824" s="64">
        <v>75</v>
      </c>
      <c r="G14824" s="64">
        <v>20</v>
      </c>
      <c r="H14824" s="64">
        <v>95</v>
      </c>
    </row>
    <row r="14825" spans="1:8" x14ac:dyDescent="0.3">
      <c r="A14825" s="63" t="s">
        <v>14442</v>
      </c>
      <c r="B14825" s="63" t="s">
        <v>14443</v>
      </c>
      <c r="C14825" s="63" t="s">
        <v>2567</v>
      </c>
      <c r="D14825" s="63" t="s">
        <v>2568</v>
      </c>
      <c r="E14825" s="64">
        <v>3</v>
      </c>
      <c r="F14825" s="64">
        <v>1</v>
      </c>
      <c r="G14825" s="64">
        <v>0</v>
      </c>
      <c r="H14825" s="64">
        <v>1</v>
      </c>
    </row>
    <row r="14826" spans="1:8" x14ac:dyDescent="0.3">
      <c r="A14826" s="63" t="s">
        <v>14442</v>
      </c>
      <c r="B14826" s="63" t="s">
        <v>14443</v>
      </c>
      <c r="C14826" s="63" t="s">
        <v>13714</v>
      </c>
      <c r="D14826" s="63" t="s">
        <v>13715</v>
      </c>
      <c r="E14826" s="64">
        <v>0</v>
      </c>
      <c r="F14826" s="64">
        <v>3</v>
      </c>
      <c r="G14826" s="64">
        <v>0</v>
      </c>
      <c r="H14826" s="64">
        <v>3</v>
      </c>
    </row>
    <row r="14827" spans="1:8" x14ac:dyDescent="0.3">
      <c r="A14827" s="63" t="s">
        <v>14442</v>
      </c>
      <c r="B14827" s="63" t="s">
        <v>14443</v>
      </c>
      <c r="C14827" s="63" t="s">
        <v>2706</v>
      </c>
      <c r="D14827" s="63" t="s">
        <v>2707</v>
      </c>
      <c r="E14827" s="64">
        <v>0</v>
      </c>
      <c r="F14827" s="64">
        <v>0</v>
      </c>
      <c r="G14827" s="64">
        <v>2</v>
      </c>
      <c r="H14827" s="64">
        <v>2</v>
      </c>
    </row>
    <row r="14828" spans="1:8" x14ac:dyDescent="0.3">
      <c r="A14828" s="63" t="s">
        <v>14442</v>
      </c>
      <c r="B14828" s="63" t="s">
        <v>14443</v>
      </c>
      <c r="C14828" s="63" t="s">
        <v>2829</v>
      </c>
      <c r="D14828" s="63" t="s">
        <v>2830</v>
      </c>
      <c r="E14828" s="64">
        <v>0</v>
      </c>
      <c r="F14828" s="64">
        <v>5</v>
      </c>
      <c r="G14828" s="64">
        <v>2</v>
      </c>
      <c r="H14828" s="64">
        <v>7</v>
      </c>
    </row>
    <row r="14829" spans="1:8" x14ac:dyDescent="0.3">
      <c r="A14829" s="63" t="s">
        <v>14442</v>
      </c>
      <c r="B14829" s="63" t="s">
        <v>14443</v>
      </c>
      <c r="C14829" s="63" t="s">
        <v>2696</v>
      </c>
      <c r="D14829" s="63" t="s">
        <v>2697</v>
      </c>
      <c r="E14829" s="64">
        <v>0</v>
      </c>
      <c r="F14829" s="64">
        <v>0</v>
      </c>
      <c r="G14829" s="64">
        <v>2</v>
      </c>
      <c r="H14829" s="64">
        <v>2</v>
      </c>
    </row>
    <row r="14830" spans="1:8" x14ac:dyDescent="0.3">
      <c r="A14830" s="63" t="s">
        <v>14442</v>
      </c>
      <c r="B14830" s="63" t="s">
        <v>14443</v>
      </c>
      <c r="C14830" s="63" t="s">
        <v>2203</v>
      </c>
      <c r="D14830" s="63" t="s">
        <v>830</v>
      </c>
      <c r="E14830" s="64">
        <v>0</v>
      </c>
      <c r="F14830" s="64">
        <v>0</v>
      </c>
      <c r="G14830" s="64">
        <v>2</v>
      </c>
      <c r="H14830" s="64">
        <v>2</v>
      </c>
    </row>
    <row r="14831" spans="1:8" x14ac:dyDescent="0.3">
      <c r="A14831" s="63" t="s">
        <v>14442</v>
      </c>
      <c r="B14831" s="63" t="s">
        <v>14443</v>
      </c>
      <c r="C14831" s="63" t="s">
        <v>2872</v>
      </c>
      <c r="D14831" s="63" t="s">
        <v>2873</v>
      </c>
      <c r="E14831" s="64">
        <v>0</v>
      </c>
      <c r="F14831" s="64">
        <v>0</v>
      </c>
      <c r="G14831" s="64">
        <v>1</v>
      </c>
      <c r="H14831" s="64">
        <v>1</v>
      </c>
    </row>
    <row r="14832" spans="1:8" x14ac:dyDescent="0.3">
      <c r="A14832" s="63" t="s">
        <v>14442</v>
      </c>
      <c r="B14832" s="63" t="s">
        <v>14443</v>
      </c>
      <c r="C14832" s="63" t="s">
        <v>2552</v>
      </c>
      <c r="D14832" s="63" t="s">
        <v>14282</v>
      </c>
      <c r="E14832" s="64">
        <v>0</v>
      </c>
      <c r="F14832" s="64">
        <v>4</v>
      </c>
      <c r="G14832" s="64">
        <v>0</v>
      </c>
      <c r="H14832" s="64">
        <v>4</v>
      </c>
    </row>
    <row r="14833" spans="1:8" x14ac:dyDescent="0.3">
      <c r="A14833" s="63" t="s">
        <v>13999</v>
      </c>
      <c r="B14833" s="63" t="s">
        <v>14000</v>
      </c>
      <c r="C14833" s="63" t="s">
        <v>1526</v>
      </c>
      <c r="D14833" s="63" t="s">
        <v>1527</v>
      </c>
      <c r="E14833" s="64">
        <v>0</v>
      </c>
      <c r="F14833" s="64">
        <v>1</v>
      </c>
      <c r="G14833" s="64">
        <v>0</v>
      </c>
      <c r="H14833" s="64">
        <v>1</v>
      </c>
    </row>
    <row r="14834" spans="1:8" x14ac:dyDescent="0.3">
      <c r="A14834" s="63" t="s">
        <v>13999</v>
      </c>
      <c r="B14834" s="63" t="s">
        <v>14000</v>
      </c>
      <c r="C14834" s="63" t="s">
        <v>1521</v>
      </c>
      <c r="D14834" s="63" t="s">
        <v>277</v>
      </c>
      <c r="E14834" s="64">
        <v>0</v>
      </c>
      <c r="F14834" s="64">
        <v>5</v>
      </c>
      <c r="G14834" s="64">
        <v>0</v>
      </c>
      <c r="H14834" s="64">
        <v>5</v>
      </c>
    </row>
    <row r="14835" spans="1:8" x14ac:dyDescent="0.3">
      <c r="A14835" s="63" t="s">
        <v>13999</v>
      </c>
      <c r="B14835" s="63" t="s">
        <v>14000</v>
      </c>
      <c r="C14835" s="63" t="s">
        <v>1763</v>
      </c>
      <c r="D14835" s="63" t="s">
        <v>13972</v>
      </c>
      <c r="E14835" s="64">
        <v>2</v>
      </c>
      <c r="F14835" s="64">
        <v>5</v>
      </c>
      <c r="G14835" s="64">
        <v>0</v>
      </c>
      <c r="H14835" s="64">
        <v>5</v>
      </c>
    </row>
    <row r="14836" spans="1:8" x14ac:dyDescent="0.3">
      <c r="A14836" s="63" t="s">
        <v>13999</v>
      </c>
      <c r="B14836" s="63" t="s">
        <v>14000</v>
      </c>
      <c r="C14836" s="63" t="s">
        <v>1853</v>
      </c>
      <c r="D14836" s="63" t="s">
        <v>13973</v>
      </c>
      <c r="E14836" s="64">
        <v>0</v>
      </c>
      <c r="F14836" s="64">
        <v>0</v>
      </c>
      <c r="G14836" s="64">
        <v>3</v>
      </c>
      <c r="H14836" s="64">
        <v>3</v>
      </c>
    </row>
    <row r="14837" spans="1:8" x14ac:dyDescent="0.3">
      <c r="A14837" s="63" t="s">
        <v>13999</v>
      </c>
      <c r="B14837" s="63" t="s">
        <v>14000</v>
      </c>
      <c r="C14837" s="63" t="s">
        <v>1895</v>
      </c>
      <c r="D14837" s="63" t="s">
        <v>13990</v>
      </c>
      <c r="E14837" s="64">
        <v>0</v>
      </c>
      <c r="F14837" s="64">
        <v>0</v>
      </c>
      <c r="G14837" s="64">
        <v>1</v>
      </c>
      <c r="H14837" s="64">
        <v>1</v>
      </c>
    </row>
    <row r="14838" spans="1:8" x14ac:dyDescent="0.3">
      <c r="A14838" s="63" t="s">
        <v>15789</v>
      </c>
      <c r="B14838" s="63" t="s">
        <v>15790</v>
      </c>
      <c r="C14838" s="63" t="s">
        <v>13224</v>
      </c>
      <c r="D14838" s="63" t="s">
        <v>14837</v>
      </c>
      <c r="E14838" s="64">
        <v>1</v>
      </c>
      <c r="F14838" s="64">
        <v>1</v>
      </c>
      <c r="G14838" s="64">
        <v>0</v>
      </c>
      <c r="H14838" s="64">
        <v>1</v>
      </c>
    </row>
    <row r="14839" spans="1:8" x14ac:dyDescent="0.3">
      <c r="A14839" s="63" t="s">
        <v>15789</v>
      </c>
      <c r="B14839" s="63" t="s">
        <v>15790</v>
      </c>
      <c r="C14839" s="63" t="s">
        <v>13628</v>
      </c>
      <c r="D14839" s="63" t="s">
        <v>13629</v>
      </c>
      <c r="E14839" s="64">
        <v>0</v>
      </c>
      <c r="F14839" s="64">
        <v>2</v>
      </c>
      <c r="G14839" s="64">
        <v>0</v>
      </c>
      <c r="H14839" s="64">
        <v>2</v>
      </c>
    </row>
    <row r="14840" spans="1:8" x14ac:dyDescent="0.3">
      <c r="A14840" s="63" t="s">
        <v>15789</v>
      </c>
      <c r="B14840" s="63" t="s">
        <v>15790</v>
      </c>
      <c r="C14840" s="63" t="s">
        <v>13511</v>
      </c>
      <c r="D14840" s="63" t="s">
        <v>13512</v>
      </c>
      <c r="E14840" s="64">
        <v>0</v>
      </c>
      <c r="F14840" s="64">
        <v>0</v>
      </c>
      <c r="G14840" s="64">
        <v>6</v>
      </c>
      <c r="H14840" s="64">
        <v>6</v>
      </c>
    </row>
    <row r="14841" spans="1:8" x14ac:dyDescent="0.3">
      <c r="A14841" s="63" t="s">
        <v>15789</v>
      </c>
      <c r="B14841" s="63" t="s">
        <v>15790</v>
      </c>
      <c r="C14841" s="63" t="s">
        <v>14922</v>
      </c>
      <c r="D14841" s="63" t="s">
        <v>14923</v>
      </c>
      <c r="E14841" s="64">
        <v>0</v>
      </c>
      <c r="F14841" s="64">
        <v>0</v>
      </c>
      <c r="G14841" s="64">
        <v>1</v>
      </c>
      <c r="H14841" s="64">
        <v>1</v>
      </c>
    </row>
    <row r="14842" spans="1:8" x14ac:dyDescent="0.3">
      <c r="A14842" s="63" t="s">
        <v>15789</v>
      </c>
      <c r="B14842" s="63" t="s">
        <v>15790</v>
      </c>
      <c r="C14842" s="63" t="s">
        <v>10477</v>
      </c>
      <c r="D14842" s="63" t="s">
        <v>10478</v>
      </c>
      <c r="E14842" s="64">
        <v>0</v>
      </c>
      <c r="F14842" s="64">
        <v>0</v>
      </c>
      <c r="G14842" s="64">
        <v>1</v>
      </c>
      <c r="H14842" s="64">
        <v>1</v>
      </c>
    </row>
    <row r="14843" spans="1:8" x14ac:dyDescent="0.3">
      <c r="A14843" s="63" t="s">
        <v>15789</v>
      </c>
      <c r="B14843" s="63" t="s">
        <v>15790</v>
      </c>
      <c r="C14843" s="63" t="s">
        <v>5861</v>
      </c>
      <c r="D14843" s="63" t="s">
        <v>5862</v>
      </c>
      <c r="E14843" s="64">
        <v>0</v>
      </c>
      <c r="F14843" s="64">
        <v>0</v>
      </c>
      <c r="G14843" s="64">
        <v>3</v>
      </c>
      <c r="H14843" s="64">
        <v>3</v>
      </c>
    </row>
    <row r="14844" spans="1:8" x14ac:dyDescent="0.3">
      <c r="A14844" s="63" t="s">
        <v>15789</v>
      </c>
      <c r="B14844" s="63" t="s">
        <v>15790</v>
      </c>
      <c r="C14844" s="63" t="s">
        <v>13517</v>
      </c>
      <c r="D14844" s="63" t="s">
        <v>13518</v>
      </c>
      <c r="E14844" s="64">
        <v>0</v>
      </c>
      <c r="F14844" s="64">
        <v>0</v>
      </c>
      <c r="G14844" s="64">
        <v>1</v>
      </c>
      <c r="H14844" s="64">
        <v>1</v>
      </c>
    </row>
    <row r="14845" spans="1:8" x14ac:dyDescent="0.3">
      <c r="A14845" s="63" t="s">
        <v>15789</v>
      </c>
      <c r="B14845" s="63" t="s">
        <v>15790</v>
      </c>
      <c r="C14845" s="63" t="s">
        <v>13521</v>
      </c>
      <c r="D14845" s="63" t="s">
        <v>14752</v>
      </c>
      <c r="E14845" s="64">
        <v>0</v>
      </c>
      <c r="F14845" s="64">
        <v>2</v>
      </c>
      <c r="G14845" s="64">
        <v>2</v>
      </c>
      <c r="H14845" s="64">
        <v>4</v>
      </c>
    </row>
    <row r="14846" spans="1:8" x14ac:dyDescent="0.3">
      <c r="A14846" s="63" t="s">
        <v>15789</v>
      </c>
      <c r="B14846" s="63" t="s">
        <v>15790</v>
      </c>
      <c r="C14846" s="63" t="s">
        <v>13027</v>
      </c>
      <c r="D14846" s="63" t="s">
        <v>13028</v>
      </c>
      <c r="E14846" s="64">
        <v>0</v>
      </c>
      <c r="F14846" s="64">
        <v>1</v>
      </c>
      <c r="G14846" s="64">
        <v>7</v>
      </c>
      <c r="H14846" s="64">
        <v>8</v>
      </c>
    </row>
    <row r="14847" spans="1:8" x14ac:dyDescent="0.3">
      <c r="A14847" s="63" t="s">
        <v>15789</v>
      </c>
      <c r="B14847" s="63" t="s">
        <v>15790</v>
      </c>
      <c r="C14847" s="63" t="s">
        <v>12937</v>
      </c>
      <c r="D14847" s="63" t="s">
        <v>12938</v>
      </c>
      <c r="E14847" s="64">
        <v>0</v>
      </c>
      <c r="F14847" s="64">
        <v>0</v>
      </c>
      <c r="G14847" s="64">
        <v>5</v>
      </c>
      <c r="H14847" s="64">
        <v>5</v>
      </c>
    </row>
    <row r="14848" spans="1:8" x14ac:dyDescent="0.3">
      <c r="A14848" s="63" t="s">
        <v>15789</v>
      </c>
      <c r="B14848" s="63" t="s">
        <v>15790</v>
      </c>
      <c r="C14848" s="63" t="s">
        <v>5900</v>
      </c>
      <c r="D14848" s="63" t="s">
        <v>315</v>
      </c>
      <c r="E14848" s="64">
        <v>0</v>
      </c>
      <c r="F14848" s="64">
        <v>0</v>
      </c>
      <c r="G14848" s="64">
        <v>1</v>
      </c>
      <c r="H14848" s="64">
        <v>1</v>
      </c>
    </row>
    <row r="14849" spans="1:8" x14ac:dyDescent="0.3">
      <c r="A14849" s="63" t="s">
        <v>15789</v>
      </c>
      <c r="B14849" s="63" t="s">
        <v>15790</v>
      </c>
      <c r="C14849" s="63" t="s">
        <v>13314</v>
      </c>
      <c r="D14849" s="63" t="s">
        <v>14755</v>
      </c>
      <c r="E14849" s="64">
        <v>0</v>
      </c>
      <c r="F14849" s="64">
        <v>0</v>
      </c>
      <c r="G14849" s="64">
        <v>5</v>
      </c>
      <c r="H14849" s="64">
        <v>5</v>
      </c>
    </row>
    <row r="14850" spans="1:8" x14ac:dyDescent="0.3">
      <c r="A14850" s="63" t="s">
        <v>15789</v>
      </c>
      <c r="B14850" s="63" t="s">
        <v>15790</v>
      </c>
      <c r="C14850" s="63" t="s">
        <v>13039</v>
      </c>
      <c r="D14850" s="63" t="s">
        <v>13040</v>
      </c>
      <c r="E14850" s="64">
        <v>0</v>
      </c>
      <c r="F14850" s="64">
        <v>1</v>
      </c>
      <c r="G14850" s="64">
        <v>0</v>
      </c>
      <c r="H14850" s="64">
        <v>1</v>
      </c>
    </row>
    <row r="14851" spans="1:8" x14ac:dyDescent="0.3">
      <c r="A14851" s="63" t="s">
        <v>15789</v>
      </c>
      <c r="B14851" s="63" t="s">
        <v>15790</v>
      </c>
      <c r="C14851" s="63" t="s">
        <v>13491</v>
      </c>
      <c r="D14851" s="63" t="s">
        <v>13492</v>
      </c>
      <c r="E14851" s="64">
        <v>0</v>
      </c>
      <c r="F14851" s="64">
        <v>0</v>
      </c>
      <c r="G14851" s="64">
        <v>42</v>
      </c>
      <c r="H14851" s="64">
        <v>42</v>
      </c>
    </row>
    <row r="14852" spans="1:8" x14ac:dyDescent="0.3">
      <c r="A14852" s="63" t="s">
        <v>15789</v>
      </c>
      <c r="B14852" s="63" t="s">
        <v>15790</v>
      </c>
      <c r="C14852" s="63" t="s">
        <v>10348</v>
      </c>
      <c r="D14852" s="63" t="s">
        <v>10349</v>
      </c>
      <c r="E14852" s="64">
        <v>0</v>
      </c>
      <c r="F14852" s="64">
        <v>0</v>
      </c>
      <c r="G14852" s="64">
        <v>2</v>
      </c>
      <c r="H14852" s="64">
        <v>2</v>
      </c>
    </row>
    <row r="14853" spans="1:8" x14ac:dyDescent="0.3">
      <c r="A14853" s="63" t="s">
        <v>15789</v>
      </c>
      <c r="B14853" s="63" t="s">
        <v>15790</v>
      </c>
      <c r="C14853" s="63" t="s">
        <v>13049</v>
      </c>
      <c r="D14853" s="63" t="s">
        <v>13050</v>
      </c>
      <c r="E14853" s="64">
        <v>0</v>
      </c>
      <c r="F14853" s="64">
        <v>0</v>
      </c>
      <c r="G14853" s="64">
        <v>1</v>
      </c>
      <c r="H14853" s="64">
        <v>1</v>
      </c>
    </row>
    <row r="14854" spans="1:8" x14ac:dyDescent="0.3">
      <c r="A14854" s="63" t="s">
        <v>15789</v>
      </c>
      <c r="B14854" s="63" t="s">
        <v>15790</v>
      </c>
      <c r="C14854" s="63" t="s">
        <v>1339</v>
      </c>
      <c r="D14854" s="63" t="s">
        <v>1340</v>
      </c>
      <c r="E14854" s="64">
        <v>0</v>
      </c>
      <c r="F14854" s="64">
        <v>0</v>
      </c>
      <c r="G14854" s="64">
        <v>1</v>
      </c>
      <c r="H14854" s="64">
        <v>1</v>
      </c>
    </row>
    <row r="14855" spans="1:8" x14ac:dyDescent="0.3">
      <c r="A14855" s="63" t="s">
        <v>15789</v>
      </c>
      <c r="B14855" s="63" t="s">
        <v>15790</v>
      </c>
      <c r="C14855" s="63" t="s">
        <v>13676</v>
      </c>
      <c r="D14855" s="63" t="s">
        <v>13677</v>
      </c>
      <c r="E14855" s="64">
        <v>4</v>
      </c>
      <c r="F14855" s="64">
        <v>12</v>
      </c>
      <c r="G14855" s="64">
        <v>0</v>
      </c>
      <c r="H14855" s="64">
        <v>12</v>
      </c>
    </row>
    <row r="14856" spans="1:8" x14ac:dyDescent="0.3">
      <c r="A14856" s="63" t="s">
        <v>15789</v>
      </c>
      <c r="B14856" s="63" t="s">
        <v>15790</v>
      </c>
      <c r="C14856" s="63" t="s">
        <v>4687</v>
      </c>
      <c r="D14856" s="63" t="s">
        <v>4688</v>
      </c>
      <c r="E14856" s="64">
        <v>0</v>
      </c>
      <c r="F14856" s="64">
        <v>0</v>
      </c>
      <c r="G14856" s="64">
        <v>1</v>
      </c>
      <c r="H14856" s="64">
        <v>1</v>
      </c>
    </row>
    <row r="14857" spans="1:8" x14ac:dyDescent="0.3">
      <c r="A14857" s="63" t="s">
        <v>15789</v>
      </c>
      <c r="B14857" s="63" t="s">
        <v>15790</v>
      </c>
      <c r="C14857" s="63" t="s">
        <v>12956</v>
      </c>
      <c r="D14857" s="63" t="s">
        <v>12957</v>
      </c>
      <c r="E14857" s="64">
        <v>1</v>
      </c>
      <c r="F14857" s="64">
        <v>9</v>
      </c>
      <c r="G14857" s="64">
        <v>2</v>
      </c>
      <c r="H14857" s="64">
        <v>11</v>
      </c>
    </row>
    <row r="14858" spans="1:8" x14ac:dyDescent="0.3">
      <c r="A14858" s="63" t="s">
        <v>15789</v>
      </c>
      <c r="B14858" s="63" t="s">
        <v>15790</v>
      </c>
      <c r="C14858" s="63" t="s">
        <v>13680</v>
      </c>
      <c r="D14858" s="63" t="s">
        <v>13681</v>
      </c>
      <c r="E14858" s="64">
        <v>25</v>
      </c>
      <c r="F14858" s="64">
        <v>3</v>
      </c>
      <c r="G14858" s="64">
        <v>0</v>
      </c>
      <c r="H14858" s="64">
        <v>3</v>
      </c>
    </row>
    <row r="14859" spans="1:8" x14ac:dyDescent="0.3">
      <c r="A14859" s="63" t="s">
        <v>15789</v>
      </c>
      <c r="B14859" s="63" t="s">
        <v>15790</v>
      </c>
      <c r="C14859" s="63" t="s">
        <v>13513</v>
      </c>
      <c r="D14859" s="63" t="s">
        <v>14768</v>
      </c>
      <c r="E14859" s="64">
        <v>0</v>
      </c>
      <c r="F14859" s="64">
        <v>1</v>
      </c>
      <c r="G14859" s="64">
        <v>0</v>
      </c>
      <c r="H14859" s="64">
        <v>1</v>
      </c>
    </row>
    <row r="14860" spans="1:8" x14ac:dyDescent="0.3">
      <c r="A14860" s="63" t="s">
        <v>15789</v>
      </c>
      <c r="B14860" s="63" t="s">
        <v>15790</v>
      </c>
      <c r="C14860" s="63" t="s">
        <v>13094</v>
      </c>
      <c r="D14860" s="63" t="s">
        <v>14769</v>
      </c>
      <c r="E14860" s="64">
        <v>0</v>
      </c>
      <c r="F14860" s="64">
        <v>2</v>
      </c>
      <c r="G14860" s="64">
        <v>2</v>
      </c>
      <c r="H14860" s="64">
        <v>4</v>
      </c>
    </row>
    <row r="14861" spans="1:8" x14ac:dyDescent="0.3">
      <c r="A14861" s="63" t="s">
        <v>15789</v>
      </c>
      <c r="B14861" s="63" t="s">
        <v>15790</v>
      </c>
      <c r="C14861" s="63" t="s">
        <v>13678</v>
      </c>
      <c r="D14861" s="63" t="s">
        <v>14123</v>
      </c>
      <c r="E14861" s="64">
        <v>0</v>
      </c>
      <c r="F14861" s="64">
        <v>0</v>
      </c>
      <c r="G14861" s="64">
        <v>5</v>
      </c>
      <c r="H14861" s="64">
        <v>5</v>
      </c>
    </row>
    <row r="14862" spans="1:8" x14ac:dyDescent="0.3">
      <c r="A14862" s="63" t="s">
        <v>15789</v>
      </c>
      <c r="B14862" s="63" t="s">
        <v>15790</v>
      </c>
      <c r="C14862" s="63" t="s">
        <v>13364</v>
      </c>
      <c r="D14862" s="63" t="s">
        <v>14159</v>
      </c>
      <c r="E14862" s="64">
        <v>1</v>
      </c>
      <c r="F14862" s="64">
        <v>8</v>
      </c>
      <c r="G14862" s="64">
        <v>5</v>
      </c>
      <c r="H14862" s="64">
        <v>13</v>
      </c>
    </row>
    <row r="14863" spans="1:8" x14ac:dyDescent="0.3">
      <c r="A14863" s="63" t="s">
        <v>15789</v>
      </c>
      <c r="B14863" s="63" t="s">
        <v>15790</v>
      </c>
      <c r="C14863" s="63" t="s">
        <v>13660</v>
      </c>
      <c r="D14863" s="63" t="s">
        <v>14186</v>
      </c>
      <c r="E14863" s="64">
        <v>2</v>
      </c>
      <c r="F14863" s="64">
        <v>12</v>
      </c>
      <c r="G14863" s="64">
        <v>2</v>
      </c>
      <c r="H14863" s="64">
        <v>14</v>
      </c>
    </row>
    <row r="14864" spans="1:8" x14ac:dyDescent="0.3">
      <c r="A14864" s="63" t="s">
        <v>15789</v>
      </c>
      <c r="B14864" s="63" t="s">
        <v>15790</v>
      </c>
      <c r="C14864" s="63" t="s">
        <v>12955</v>
      </c>
      <c r="D14864" s="63" t="s">
        <v>14448</v>
      </c>
      <c r="E14864" s="64">
        <v>0</v>
      </c>
      <c r="F14864" s="64">
        <v>12</v>
      </c>
      <c r="G14864" s="64">
        <v>3</v>
      </c>
      <c r="H14864" s="64">
        <v>15</v>
      </c>
    </row>
    <row r="14865" spans="1:8" x14ac:dyDescent="0.3">
      <c r="A14865" s="63" t="s">
        <v>15789</v>
      </c>
      <c r="B14865" s="63" t="s">
        <v>15790</v>
      </c>
      <c r="C14865" s="63" t="s">
        <v>13673</v>
      </c>
      <c r="D14865" s="63" t="s">
        <v>14448</v>
      </c>
      <c r="E14865" s="64">
        <v>10</v>
      </c>
      <c r="F14865" s="64">
        <v>37</v>
      </c>
      <c r="G14865" s="64">
        <v>11</v>
      </c>
      <c r="H14865" s="64">
        <v>48</v>
      </c>
    </row>
    <row r="14866" spans="1:8" x14ac:dyDescent="0.3">
      <c r="A14866" s="63" t="s">
        <v>15789</v>
      </c>
      <c r="B14866" s="63" t="s">
        <v>15790</v>
      </c>
      <c r="C14866" s="63" t="s">
        <v>13613</v>
      </c>
      <c r="D14866" s="63" t="s">
        <v>14833</v>
      </c>
      <c r="E14866" s="64">
        <v>0</v>
      </c>
      <c r="F14866" s="64">
        <v>2</v>
      </c>
      <c r="G14866" s="64">
        <v>0</v>
      </c>
      <c r="H14866" s="64">
        <v>2</v>
      </c>
    </row>
    <row r="14867" spans="1:8" x14ac:dyDescent="0.3">
      <c r="A14867" s="63" t="s">
        <v>15789</v>
      </c>
      <c r="B14867" s="63" t="s">
        <v>15790</v>
      </c>
      <c r="C14867" s="63" t="s">
        <v>1253</v>
      </c>
      <c r="D14867" s="63" t="s">
        <v>1254</v>
      </c>
      <c r="E14867" s="64">
        <v>0</v>
      </c>
      <c r="F14867" s="64">
        <v>0</v>
      </c>
      <c r="G14867" s="64">
        <v>1</v>
      </c>
      <c r="H14867" s="64">
        <v>1</v>
      </c>
    </row>
    <row r="14868" spans="1:8" x14ac:dyDescent="0.3">
      <c r="A14868" s="63" t="s">
        <v>15789</v>
      </c>
      <c r="B14868" s="63" t="s">
        <v>15790</v>
      </c>
      <c r="C14868" s="63" t="s">
        <v>13318</v>
      </c>
      <c r="D14868" s="63" t="s">
        <v>13319</v>
      </c>
      <c r="E14868" s="64">
        <v>0</v>
      </c>
      <c r="F14868" s="64">
        <v>0</v>
      </c>
      <c r="G14868" s="64">
        <v>1</v>
      </c>
      <c r="H14868" s="64">
        <v>1</v>
      </c>
    </row>
    <row r="14869" spans="1:8" x14ac:dyDescent="0.3">
      <c r="A14869" s="63" t="s">
        <v>15789</v>
      </c>
      <c r="B14869" s="63" t="s">
        <v>15790</v>
      </c>
      <c r="C14869" s="63" t="s">
        <v>13519</v>
      </c>
      <c r="D14869" s="63" t="s">
        <v>13520</v>
      </c>
      <c r="E14869" s="64">
        <v>0</v>
      </c>
      <c r="F14869" s="64">
        <v>1</v>
      </c>
      <c r="G14869" s="64">
        <v>0</v>
      </c>
      <c r="H14869" s="64">
        <v>1</v>
      </c>
    </row>
    <row r="14870" spans="1:8" x14ac:dyDescent="0.3">
      <c r="A14870" s="63" t="s">
        <v>15789</v>
      </c>
      <c r="B14870" s="63" t="s">
        <v>15790</v>
      </c>
      <c r="C14870" s="63" t="s">
        <v>14609</v>
      </c>
      <c r="D14870" s="63" t="s">
        <v>14610</v>
      </c>
      <c r="E14870" s="64">
        <v>0</v>
      </c>
      <c r="F14870" s="64">
        <v>2</v>
      </c>
      <c r="G14870" s="64">
        <v>0</v>
      </c>
      <c r="H14870" s="64">
        <v>2</v>
      </c>
    </row>
    <row r="14871" spans="1:8" x14ac:dyDescent="0.3">
      <c r="A14871" s="66"/>
      <c r="B14871" s="66"/>
      <c r="C14871" s="66"/>
      <c r="D14871" s="66"/>
      <c r="E14871" s="67"/>
      <c r="F14871" s="67"/>
      <c r="G14871" s="67"/>
      <c r="H14871" s="67"/>
    </row>
    <row r="14872" spans="1:8" x14ac:dyDescent="0.3">
      <c r="A14872" s="66"/>
      <c r="B14872" s="87" t="s">
        <v>15808</v>
      </c>
      <c r="C14872" s="66"/>
      <c r="D14872" s="66"/>
      <c r="E14872" s="67"/>
      <c r="F14872" s="67"/>
      <c r="G14872" s="67"/>
      <c r="H14872" s="67"/>
    </row>
    <row r="14873" spans="1:8" x14ac:dyDescent="0.3">
      <c r="A14873" s="66"/>
      <c r="B14873" s="88"/>
      <c r="C14873" s="66"/>
      <c r="D14873" s="66"/>
      <c r="E14873" s="67"/>
      <c r="F14873" s="67"/>
      <c r="G14873" s="67"/>
      <c r="H14873" s="67"/>
    </row>
    <row r="14874" spans="1:8" x14ac:dyDescent="0.3">
      <c r="A14874" s="66"/>
      <c r="B14874" s="66"/>
      <c r="C14874" s="66"/>
      <c r="D14874" s="66"/>
      <c r="E14874" s="67"/>
      <c r="F14874" s="67"/>
      <c r="G14874" s="67"/>
      <c r="H14874" s="67"/>
    </row>
    <row r="14875" spans="1:8" x14ac:dyDescent="0.3">
      <c r="A14875" s="66"/>
      <c r="B14875" s="66"/>
      <c r="C14875" s="66"/>
      <c r="D14875" s="66"/>
      <c r="E14875" s="67"/>
      <c r="F14875" s="67"/>
      <c r="G14875" s="67"/>
      <c r="H14875" s="67"/>
    </row>
    <row r="14876" spans="1:8" x14ac:dyDescent="0.3">
      <c r="A14876" s="66"/>
      <c r="B14876" s="66"/>
      <c r="C14876" s="66"/>
      <c r="D14876" s="66"/>
      <c r="E14876" s="67"/>
      <c r="F14876" s="67"/>
      <c r="G14876" s="67"/>
      <c r="H14876" s="67"/>
    </row>
    <row r="14877" spans="1:8" x14ac:dyDescent="0.3">
      <c r="A14877" s="66"/>
      <c r="B14877" s="66"/>
      <c r="C14877" s="66"/>
      <c r="D14877" s="66"/>
      <c r="E14877" s="67"/>
      <c r="F14877" s="67"/>
      <c r="G14877" s="67"/>
      <c r="H14877" s="67"/>
    </row>
    <row r="14878" spans="1:8" x14ac:dyDescent="0.3">
      <c r="A14878" s="66"/>
      <c r="B14878" s="66"/>
      <c r="C14878" s="66"/>
      <c r="D14878" s="66"/>
      <c r="E14878" s="67"/>
      <c r="F14878" s="67"/>
      <c r="G14878" s="67"/>
      <c r="H14878" s="67"/>
    </row>
    <row r="14879" spans="1:8" x14ac:dyDescent="0.3">
      <c r="A14879" s="66"/>
      <c r="B14879" s="66"/>
      <c r="C14879" s="66"/>
      <c r="D14879" s="66"/>
      <c r="E14879" s="67"/>
      <c r="F14879" s="67"/>
      <c r="G14879" s="67"/>
      <c r="H14879" s="67"/>
    </row>
    <row r="14880" spans="1:8" x14ac:dyDescent="0.3">
      <c r="A14880" s="66"/>
      <c r="B14880" s="66"/>
      <c r="C14880" s="66"/>
      <c r="D14880" s="66"/>
      <c r="E14880" s="67"/>
      <c r="F14880" s="67"/>
      <c r="G14880" s="67"/>
      <c r="H14880" s="67"/>
    </row>
    <row r="14881" spans="1:8" x14ac:dyDescent="0.3">
      <c r="A14881" s="66"/>
      <c r="B14881" s="66"/>
      <c r="C14881" s="66"/>
      <c r="D14881" s="66"/>
      <c r="E14881" s="67"/>
      <c r="F14881" s="67"/>
      <c r="G14881" s="67"/>
      <c r="H14881" s="67"/>
    </row>
    <row r="14882" spans="1:8" x14ac:dyDescent="0.3">
      <c r="A14882" s="66"/>
      <c r="B14882" s="66"/>
      <c r="C14882" s="66"/>
      <c r="D14882" s="66"/>
      <c r="E14882" s="67"/>
      <c r="F14882" s="67"/>
      <c r="G14882" s="67"/>
      <c r="H14882" s="67"/>
    </row>
    <row r="14883" spans="1:8" x14ac:dyDescent="0.3">
      <c r="A14883" s="66"/>
      <c r="B14883" s="66"/>
      <c r="C14883" s="66"/>
      <c r="D14883" s="66"/>
      <c r="E14883" s="67"/>
      <c r="F14883" s="67"/>
      <c r="G14883" s="67"/>
      <c r="H14883" s="67"/>
    </row>
    <row r="14884" spans="1:8" x14ac:dyDescent="0.3">
      <c r="A14884" s="66"/>
      <c r="B14884" s="66"/>
      <c r="C14884" s="66"/>
      <c r="D14884" s="66"/>
      <c r="E14884" s="67"/>
      <c r="F14884" s="67"/>
      <c r="G14884" s="67"/>
      <c r="H14884" s="67"/>
    </row>
    <row r="14885" spans="1:8" x14ac:dyDescent="0.3">
      <c r="A14885" s="66"/>
      <c r="B14885" s="66"/>
      <c r="C14885" s="66"/>
      <c r="D14885" s="66"/>
      <c r="E14885" s="67"/>
      <c r="F14885" s="67"/>
      <c r="G14885" s="67"/>
      <c r="H14885" s="67"/>
    </row>
    <row r="14886" spans="1:8" x14ac:dyDescent="0.3">
      <c r="A14886" s="66"/>
      <c r="B14886" s="66"/>
      <c r="C14886" s="66"/>
      <c r="D14886" s="66"/>
      <c r="E14886" s="67"/>
      <c r="F14886" s="67"/>
      <c r="G14886" s="67"/>
      <c r="H14886" s="67"/>
    </row>
    <row r="14887" spans="1:8" x14ac:dyDescent="0.3">
      <c r="A14887" s="66"/>
      <c r="B14887" s="66"/>
      <c r="C14887" s="66"/>
      <c r="D14887" s="66"/>
      <c r="E14887" s="67"/>
      <c r="F14887" s="67"/>
      <c r="G14887" s="67"/>
      <c r="H14887" s="67"/>
    </row>
    <row r="14888" spans="1:8" x14ac:dyDescent="0.3">
      <c r="A14888" s="66"/>
      <c r="B14888" s="66"/>
      <c r="C14888" s="66"/>
      <c r="D14888" s="66"/>
      <c r="E14888" s="67"/>
      <c r="F14888" s="67"/>
      <c r="G14888" s="67"/>
      <c r="H14888" s="67"/>
    </row>
    <row r="14889" spans="1:8" x14ac:dyDescent="0.3">
      <c r="A14889" s="66"/>
      <c r="B14889" s="66"/>
      <c r="C14889" s="66"/>
      <c r="D14889" s="66"/>
      <c r="E14889" s="67"/>
      <c r="F14889" s="67"/>
      <c r="G14889" s="67"/>
      <c r="H14889" s="67"/>
    </row>
    <row r="14890" spans="1:8" x14ac:dyDescent="0.3">
      <c r="A14890" s="66"/>
      <c r="B14890" s="66"/>
      <c r="C14890" s="66"/>
      <c r="D14890" s="66"/>
      <c r="E14890" s="67"/>
      <c r="F14890" s="67"/>
      <c r="G14890" s="67"/>
      <c r="H14890" s="67"/>
    </row>
    <row r="14891" spans="1:8" x14ac:dyDescent="0.3">
      <c r="A14891" s="66"/>
      <c r="B14891" s="66"/>
      <c r="C14891" s="66"/>
      <c r="D14891" s="66"/>
      <c r="E14891" s="67"/>
      <c r="F14891" s="67"/>
      <c r="G14891" s="67"/>
      <c r="H14891" s="67"/>
    </row>
    <row r="14892" spans="1:8" x14ac:dyDescent="0.3">
      <c r="A14892" s="66"/>
      <c r="B14892" s="66"/>
      <c r="C14892" s="66"/>
      <c r="D14892" s="66"/>
      <c r="E14892" s="67"/>
      <c r="F14892" s="67"/>
      <c r="G14892" s="67"/>
      <c r="H14892" s="67"/>
    </row>
    <row r="14893" spans="1:8" x14ac:dyDescent="0.3">
      <c r="A14893" s="66"/>
      <c r="B14893" s="66"/>
      <c r="C14893" s="66"/>
      <c r="D14893" s="66"/>
      <c r="E14893" s="67"/>
      <c r="F14893" s="67"/>
      <c r="G14893" s="67"/>
      <c r="H14893" s="67"/>
    </row>
    <row r="14894" spans="1:8" x14ac:dyDescent="0.3">
      <c r="A14894" s="66"/>
      <c r="B14894" s="66"/>
      <c r="C14894" s="66"/>
      <c r="D14894" s="66"/>
      <c r="E14894" s="67"/>
      <c r="F14894" s="67"/>
      <c r="G14894" s="67"/>
      <c r="H14894" s="67"/>
    </row>
    <row r="14895" spans="1:8" x14ac:dyDescent="0.3">
      <c r="A14895" s="66"/>
      <c r="B14895" s="66"/>
      <c r="C14895" s="66"/>
      <c r="D14895" s="66"/>
      <c r="E14895" s="67"/>
      <c r="F14895" s="67"/>
      <c r="G14895" s="67"/>
      <c r="H14895" s="67"/>
    </row>
    <row r="14896" spans="1:8" x14ac:dyDescent="0.3">
      <c r="A14896" s="66"/>
      <c r="B14896" s="66"/>
      <c r="C14896" s="66"/>
      <c r="D14896" s="66"/>
      <c r="E14896" s="67"/>
      <c r="F14896" s="67"/>
      <c r="G14896" s="67"/>
      <c r="H14896" s="67"/>
    </row>
    <row r="14897" spans="1:8" x14ac:dyDescent="0.3">
      <c r="A14897" s="66"/>
      <c r="B14897" s="66"/>
      <c r="C14897" s="66"/>
      <c r="D14897" s="66"/>
      <c r="E14897" s="67"/>
      <c r="F14897" s="67"/>
      <c r="G14897" s="67"/>
      <c r="H14897" s="67"/>
    </row>
    <row r="14898" spans="1:8" x14ac:dyDescent="0.3">
      <c r="A14898" s="66"/>
      <c r="B14898" s="66"/>
      <c r="C14898" s="66"/>
      <c r="D14898" s="66"/>
      <c r="E14898" s="67"/>
      <c r="F14898" s="67"/>
      <c r="G14898" s="67"/>
      <c r="H14898" s="67"/>
    </row>
    <row r="14899" spans="1:8" x14ac:dyDescent="0.3">
      <c r="A14899" s="66"/>
      <c r="B14899" s="66"/>
      <c r="C14899" s="66"/>
      <c r="D14899" s="66"/>
      <c r="E14899" s="67"/>
      <c r="F14899" s="67"/>
      <c r="G14899" s="67"/>
      <c r="H14899" s="67"/>
    </row>
    <row r="14900" spans="1:8" x14ac:dyDescent="0.3">
      <c r="A14900" s="66"/>
      <c r="B14900" s="66"/>
      <c r="C14900" s="66"/>
      <c r="D14900" s="66"/>
      <c r="E14900" s="67"/>
      <c r="F14900" s="67"/>
      <c r="G14900" s="67"/>
      <c r="H14900" s="67"/>
    </row>
    <row r="14901" spans="1:8" x14ac:dyDescent="0.3">
      <c r="A14901" s="66"/>
      <c r="B14901" s="66"/>
      <c r="C14901" s="66"/>
      <c r="D14901" s="66"/>
      <c r="E14901" s="67"/>
      <c r="F14901" s="67"/>
      <c r="G14901" s="67"/>
      <c r="H14901" s="67"/>
    </row>
    <row r="14902" spans="1:8" x14ac:dyDescent="0.3">
      <c r="A14902" s="66"/>
      <c r="B14902" s="66"/>
      <c r="C14902" s="66"/>
      <c r="D14902" s="66"/>
      <c r="E14902" s="67"/>
      <c r="F14902" s="67"/>
      <c r="G14902" s="67"/>
      <c r="H14902" s="67"/>
    </row>
    <row r="14903" spans="1:8" x14ac:dyDescent="0.3">
      <c r="A14903" s="66"/>
      <c r="B14903" s="66"/>
      <c r="C14903" s="66"/>
      <c r="D14903" s="66"/>
      <c r="E14903" s="67"/>
      <c r="F14903" s="67"/>
      <c r="G14903" s="67"/>
      <c r="H14903" s="67"/>
    </row>
    <row r="14904" spans="1:8" x14ac:dyDescent="0.3">
      <c r="A14904" s="66"/>
      <c r="B14904" s="66"/>
      <c r="C14904" s="66"/>
      <c r="D14904" s="66"/>
      <c r="E14904" s="67"/>
      <c r="F14904" s="67"/>
      <c r="G14904" s="67"/>
      <c r="H14904" s="67"/>
    </row>
    <row r="14905" spans="1:8" x14ac:dyDescent="0.3">
      <c r="A14905" s="66"/>
      <c r="B14905" s="66"/>
      <c r="C14905" s="66"/>
      <c r="D14905" s="66"/>
      <c r="E14905" s="67"/>
      <c r="F14905" s="67"/>
      <c r="G14905" s="67"/>
      <c r="H14905" s="67"/>
    </row>
    <row r="14906" spans="1:8" x14ac:dyDescent="0.3">
      <c r="A14906" s="66"/>
      <c r="B14906" s="66"/>
      <c r="C14906" s="66"/>
      <c r="D14906" s="66"/>
      <c r="E14906" s="67"/>
      <c r="F14906" s="67"/>
      <c r="G14906" s="67"/>
      <c r="H14906" s="67"/>
    </row>
    <row r="14907" spans="1:8" x14ac:dyDescent="0.3">
      <c r="A14907" s="66"/>
      <c r="B14907" s="66"/>
      <c r="C14907" s="66"/>
      <c r="D14907" s="66"/>
      <c r="E14907" s="67"/>
      <c r="F14907" s="67"/>
      <c r="G14907" s="67"/>
      <c r="H14907" s="67"/>
    </row>
    <row r="14908" spans="1:8" x14ac:dyDescent="0.3">
      <c r="A14908" s="66"/>
      <c r="B14908" s="66"/>
      <c r="C14908" s="66"/>
      <c r="D14908" s="66"/>
      <c r="E14908" s="67"/>
      <c r="F14908" s="67"/>
      <c r="G14908" s="67"/>
      <c r="H14908" s="67"/>
    </row>
    <row r="14909" spans="1:8" x14ac:dyDescent="0.3">
      <c r="A14909" s="66"/>
      <c r="B14909" s="66"/>
      <c r="C14909" s="66"/>
      <c r="D14909" s="66"/>
      <c r="E14909" s="67"/>
      <c r="F14909" s="67"/>
      <c r="G14909" s="67"/>
      <c r="H14909" s="67"/>
    </row>
    <row r="14910" spans="1:8" x14ac:dyDescent="0.3">
      <c r="A14910" s="66"/>
      <c r="B14910" s="66"/>
      <c r="C14910" s="66"/>
      <c r="D14910" s="66"/>
      <c r="E14910" s="67"/>
      <c r="F14910" s="67"/>
      <c r="G14910" s="67"/>
      <c r="H14910" s="67"/>
    </row>
    <row r="14911" spans="1:8" x14ac:dyDescent="0.3">
      <c r="A14911" s="66"/>
      <c r="B14911" s="66"/>
      <c r="C14911" s="66"/>
      <c r="D14911" s="66"/>
      <c r="E14911" s="67"/>
      <c r="F14911" s="67"/>
      <c r="G14911" s="67"/>
      <c r="H14911" s="67"/>
    </row>
    <row r="14912" spans="1:8" x14ac:dyDescent="0.3">
      <c r="A14912" s="66"/>
      <c r="B14912" s="66"/>
      <c r="C14912" s="66"/>
      <c r="D14912" s="66"/>
      <c r="E14912" s="67"/>
      <c r="F14912" s="67"/>
      <c r="G14912" s="67"/>
      <c r="H14912" s="67"/>
    </row>
    <row r="14913" spans="1:8" x14ac:dyDescent="0.3">
      <c r="A14913" s="66"/>
      <c r="B14913" s="66"/>
      <c r="C14913" s="66"/>
      <c r="D14913" s="66"/>
      <c r="E14913" s="67"/>
      <c r="F14913" s="67"/>
      <c r="G14913" s="67"/>
      <c r="H14913" s="67"/>
    </row>
    <row r="14914" spans="1:8" x14ac:dyDescent="0.3">
      <c r="A14914" s="66"/>
      <c r="B14914" s="66"/>
      <c r="C14914" s="66"/>
      <c r="D14914" s="66"/>
      <c r="E14914" s="67"/>
      <c r="F14914" s="67"/>
      <c r="G14914" s="67"/>
      <c r="H14914" s="67"/>
    </row>
    <row r="14915" spans="1:8" x14ac:dyDescent="0.3">
      <c r="A14915" s="66"/>
      <c r="B14915" s="66"/>
      <c r="C14915" s="66"/>
      <c r="D14915" s="66"/>
      <c r="E14915" s="67"/>
      <c r="F14915" s="67"/>
      <c r="G14915" s="67"/>
      <c r="H14915" s="67"/>
    </row>
    <row r="14916" spans="1:8" x14ac:dyDescent="0.3">
      <c r="A14916" s="66"/>
      <c r="B14916" s="66"/>
      <c r="C14916" s="66"/>
      <c r="D14916" s="66"/>
      <c r="E14916" s="67"/>
      <c r="F14916" s="67"/>
      <c r="G14916" s="67"/>
      <c r="H14916" s="67"/>
    </row>
    <row r="14917" spans="1:8" x14ac:dyDescent="0.3">
      <c r="A14917" s="66"/>
      <c r="B14917" s="66"/>
      <c r="C14917" s="66"/>
      <c r="D14917" s="66"/>
      <c r="E14917" s="67"/>
      <c r="F14917" s="67"/>
      <c r="G14917" s="67"/>
      <c r="H14917" s="67"/>
    </row>
    <row r="14918" spans="1:8" x14ac:dyDescent="0.3">
      <c r="A14918" s="66"/>
      <c r="B14918" s="66"/>
      <c r="C14918" s="66"/>
      <c r="D14918" s="66"/>
      <c r="E14918" s="67"/>
      <c r="F14918" s="67"/>
      <c r="G14918" s="67"/>
      <c r="H14918" s="67"/>
    </row>
    <row r="14919" spans="1:8" x14ac:dyDescent="0.3">
      <c r="A14919" s="66"/>
      <c r="B14919" s="66"/>
      <c r="C14919" s="66"/>
      <c r="D14919" s="66"/>
      <c r="E14919" s="67"/>
      <c r="F14919" s="67"/>
      <c r="G14919" s="67"/>
      <c r="H14919" s="67"/>
    </row>
    <row r="14920" spans="1:8" x14ac:dyDescent="0.3">
      <c r="A14920" s="66"/>
      <c r="B14920" s="66"/>
      <c r="C14920" s="66"/>
      <c r="D14920" s="66"/>
      <c r="E14920" s="67"/>
      <c r="F14920" s="67"/>
      <c r="G14920" s="67"/>
      <c r="H14920" s="67"/>
    </row>
    <row r="14921" spans="1:8" x14ac:dyDescent="0.3">
      <c r="A14921" s="66"/>
      <c r="B14921" s="66"/>
      <c r="C14921" s="66"/>
      <c r="D14921" s="66"/>
      <c r="E14921" s="67"/>
      <c r="F14921" s="67"/>
      <c r="G14921" s="67"/>
      <c r="H14921" s="67"/>
    </row>
    <row r="14922" spans="1:8" x14ac:dyDescent="0.3">
      <c r="A14922" s="66"/>
      <c r="B14922" s="66"/>
      <c r="C14922" s="66"/>
      <c r="D14922" s="66"/>
      <c r="E14922" s="67"/>
      <c r="F14922" s="67"/>
      <c r="G14922" s="67"/>
      <c r="H14922" s="67"/>
    </row>
    <row r="14923" spans="1:8" x14ac:dyDescent="0.3">
      <c r="A14923" s="66"/>
      <c r="B14923" s="66"/>
      <c r="C14923" s="66"/>
      <c r="D14923" s="66"/>
      <c r="E14923" s="67"/>
      <c r="F14923" s="67"/>
      <c r="G14923" s="67"/>
      <c r="H14923" s="67"/>
    </row>
    <row r="14924" spans="1:8" x14ac:dyDescent="0.3">
      <c r="A14924" s="66"/>
      <c r="B14924" s="66"/>
      <c r="C14924" s="66"/>
      <c r="D14924" s="66"/>
      <c r="E14924" s="67"/>
      <c r="F14924" s="67"/>
      <c r="G14924" s="67"/>
      <c r="H14924" s="67"/>
    </row>
    <row r="14925" spans="1:8" x14ac:dyDescent="0.3">
      <c r="A14925" s="66"/>
      <c r="B14925" s="66"/>
      <c r="C14925" s="66"/>
      <c r="D14925" s="66"/>
      <c r="E14925" s="67"/>
      <c r="F14925" s="67"/>
      <c r="G14925" s="67"/>
      <c r="H14925" s="67"/>
    </row>
    <row r="14926" spans="1:8" x14ac:dyDescent="0.3">
      <c r="A14926" s="66"/>
      <c r="B14926" s="66"/>
      <c r="C14926" s="66"/>
      <c r="D14926" s="66"/>
      <c r="E14926" s="67"/>
      <c r="F14926" s="67"/>
      <c r="G14926" s="67"/>
      <c r="H14926" s="67"/>
    </row>
    <row r="14927" spans="1:8" x14ac:dyDescent="0.3">
      <c r="A14927" s="66"/>
      <c r="B14927" s="66"/>
      <c r="C14927" s="66"/>
      <c r="D14927" s="66"/>
      <c r="E14927" s="67"/>
      <c r="F14927" s="67"/>
      <c r="G14927" s="67"/>
      <c r="H14927" s="67"/>
    </row>
    <row r="14928" spans="1:8" x14ac:dyDescent="0.3">
      <c r="A14928" s="66"/>
      <c r="B14928" s="66"/>
      <c r="C14928" s="66"/>
      <c r="D14928" s="66"/>
      <c r="E14928" s="67"/>
      <c r="F14928" s="67"/>
      <c r="G14928" s="67"/>
      <c r="H14928" s="67"/>
    </row>
    <row r="14929" spans="1:8" x14ac:dyDescent="0.3">
      <c r="A14929" s="66"/>
      <c r="B14929" s="66"/>
      <c r="C14929" s="66"/>
      <c r="D14929" s="66"/>
      <c r="E14929" s="67"/>
      <c r="F14929" s="67"/>
      <c r="G14929" s="67"/>
      <c r="H14929" s="67"/>
    </row>
    <row r="14930" spans="1:8" x14ac:dyDescent="0.3">
      <c r="A14930" s="66"/>
      <c r="B14930" s="66"/>
      <c r="C14930" s="66"/>
      <c r="D14930" s="66"/>
      <c r="E14930" s="67"/>
      <c r="F14930" s="67"/>
      <c r="G14930" s="67"/>
      <c r="H14930" s="67"/>
    </row>
    <row r="14931" spans="1:8" x14ac:dyDescent="0.3">
      <c r="A14931" s="66"/>
      <c r="B14931" s="66"/>
      <c r="C14931" s="66"/>
      <c r="D14931" s="66"/>
      <c r="E14931" s="67"/>
      <c r="F14931" s="67"/>
      <c r="G14931" s="67"/>
      <c r="H14931" s="67"/>
    </row>
    <row r="14932" spans="1:8" x14ac:dyDescent="0.3">
      <c r="A14932" s="66"/>
      <c r="B14932" s="66"/>
      <c r="C14932" s="66"/>
      <c r="D14932" s="66"/>
      <c r="E14932" s="67"/>
      <c r="F14932" s="67"/>
      <c r="G14932" s="67"/>
      <c r="H14932" s="67"/>
    </row>
    <row r="14933" spans="1:8" x14ac:dyDescent="0.3">
      <c r="A14933" s="66"/>
      <c r="B14933" s="66"/>
      <c r="C14933" s="66"/>
      <c r="D14933" s="66"/>
      <c r="E14933" s="67"/>
      <c r="F14933" s="67"/>
      <c r="G14933" s="67"/>
      <c r="H14933" s="67"/>
    </row>
    <row r="14934" spans="1:8" x14ac:dyDescent="0.3">
      <c r="A14934" s="66"/>
      <c r="B14934" s="66"/>
      <c r="C14934" s="66"/>
      <c r="D14934" s="66"/>
      <c r="E14934" s="67"/>
      <c r="F14934" s="67"/>
      <c r="G14934" s="67"/>
      <c r="H14934" s="67"/>
    </row>
    <row r="14935" spans="1:8" x14ac:dyDescent="0.3">
      <c r="A14935" s="66"/>
      <c r="B14935" s="66"/>
      <c r="C14935" s="66"/>
      <c r="D14935" s="66"/>
      <c r="E14935" s="67"/>
      <c r="F14935" s="67"/>
      <c r="G14935" s="67"/>
      <c r="H14935" s="67"/>
    </row>
    <row r="14936" spans="1:8" x14ac:dyDescent="0.3">
      <c r="A14936" s="66"/>
      <c r="B14936" s="66"/>
      <c r="C14936" s="66"/>
      <c r="D14936" s="66"/>
      <c r="E14936" s="67"/>
      <c r="F14936" s="67"/>
      <c r="G14936" s="67"/>
      <c r="H14936" s="67"/>
    </row>
    <row r="14937" spans="1:8" x14ac:dyDescent="0.3">
      <c r="A14937" s="66"/>
      <c r="B14937" s="66"/>
      <c r="C14937" s="66"/>
      <c r="D14937" s="66"/>
      <c r="E14937" s="67"/>
      <c r="F14937" s="67"/>
      <c r="G14937" s="67"/>
      <c r="H14937" s="67"/>
    </row>
    <row r="14938" spans="1:8" x14ac:dyDescent="0.3">
      <c r="A14938" s="66"/>
      <c r="B14938" s="66"/>
      <c r="C14938" s="66"/>
      <c r="D14938" s="66"/>
      <c r="E14938" s="67"/>
      <c r="F14938" s="67"/>
      <c r="G14938" s="67"/>
      <c r="H14938" s="67"/>
    </row>
    <row r="14939" spans="1:8" x14ac:dyDescent="0.3">
      <c r="A14939" s="66"/>
      <c r="B14939" s="66"/>
      <c r="C14939" s="66"/>
      <c r="D14939" s="66"/>
      <c r="E14939" s="67"/>
      <c r="F14939" s="67"/>
      <c r="G14939" s="67"/>
      <c r="H14939" s="67"/>
    </row>
    <row r="14940" spans="1:8" x14ac:dyDescent="0.3">
      <c r="A14940" s="66"/>
      <c r="B14940" s="66"/>
      <c r="C14940" s="66"/>
      <c r="D14940" s="66"/>
      <c r="E14940" s="67"/>
      <c r="F14940" s="67"/>
      <c r="G14940" s="67"/>
      <c r="H14940" s="67"/>
    </row>
    <row r="14941" spans="1:8" x14ac:dyDescent="0.3">
      <c r="A14941" s="66"/>
      <c r="B14941" s="66"/>
      <c r="C14941" s="66"/>
      <c r="D14941" s="66"/>
      <c r="E14941" s="67"/>
      <c r="F14941" s="67"/>
      <c r="G14941" s="67"/>
      <c r="H14941" s="67"/>
    </row>
    <row r="14942" spans="1:8" x14ac:dyDescent="0.3">
      <c r="A14942" s="66"/>
      <c r="B14942" s="66"/>
      <c r="C14942" s="66"/>
      <c r="D14942" s="66"/>
      <c r="E14942" s="67"/>
      <c r="F14942" s="67"/>
      <c r="G14942" s="67"/>
      <c r="H14942" s="67"/>
    </row>
    <row r="14943" spans="1:8" x14ac:dyDescent="0.3">
      <c r="A14943" s="66"/>
      <c r="B14943" s="66"/>
      <c r="C14943" s="66"/>
      <c r="D14943" s="66"/>
      <c r="E14943" s="67"/>
      <c r="F14943" s="67"/>
      <c r="G14943" s="67"/>
      <c r="H14943" s="67"/>
    </row>
    <row r="14944" spans="1:8" x14ac:dyDescent="0.3">
      <c r="A14944" s="66"/>
      <c r="B14944" s="66"/>
      <c r="C14944" s="66"/>
      <c r="D14944" s="66"/>
      <c r="E14944" s="67"/>
      <c r="F14944" s="67"/>
      <c r="G14944" s="67"/>
      <c r="H14944" s="67"/>
    </row>
    <row r="14945" spans="1:8" x14ac:dyDescent="0.3">
      <c r="A14945" s="66"/>
      <c r="B14945" s="66"/>
      <c r="C14945" s="66"/>
      <c r="D14945" s="66"/>
      <c r="E14945" s="67"/>
      <c r="F14945" s="67"/>
      <c r="G14945" s="67"/>
      <c r="H14945" s="67"/>
    </row>
    <row r="14946" spans="1:8" x14ac:dyDescent="0.3">
      <c r="A14946" s="66"/>
      <c r="B14946" s="66"/>
      <c r="C14946" s="66"/>
      <c r="D14946" s="66"/>
      <c r="E14946" s="67"/>
      <c r="F14946" s="67"/>
      <c r="G14946" s="67"/>
      <c r="H14946" s="67"/>
    </row>
    <row r="14947" spans="1:8" x14ac:dyDescent="0.3">
      <c r="A14947" s="66"/>
      <c r="B14947" s="66"/>
      <c r="C14947" s="66"/>
      <c r="D14947" s="66"/>
      <c r="E14947" s="67"/>
      <c r="F14947" s="67"/>
      <c r="G14947" s="67"/>
      <c r="H14947" s="67"/>
    </row>
    <row r="14948" spans="1:8" x14ac:dyDescent="0.3">
      <c r="A14948" s="66"/>
      <c r="B14948" s="66"/>
      <c r="C14948" s="66"/>
      <c r="D14948" s="66"/>
      <c r="E14948" s="67"/>
      <c r="F14948" s="67"/>
      <c r="G14948" s="67"/>
      <c r="H14948" s="67"/>
    </row>
    <row r="14949" spans="1:8" x14ac:dyDescent="0.3">
      <c r="A14949" s="66"/>
      <c r="B14949" s="66"/>
      <c r="C14949" s="66"/>
      <c r="D14949" s="66"/>
      <c r="E14949" s="67"/>
      <c r="F14949" s="67"/>
      <c r="G14949" s="67"/>
      <c r="H14949" s="67"/>
    </row>
    <row r="14950" spans="1:8" x14ac:dyDescent="0.3">
      <c r="A14950" s="66"/>
      <c r="B14950" s="66"/>
      <c r="C14950" s="66"/>
      <c r="D14950" s="66"/>
      <c r="E14950" s="67"/>
      <c r="F14950" s="67"/>
      <c r="G14950" s="67"/>
      <c r="H14950" s="67"/>
    </row>
    <row r="14951" spans="1:8" x14ac:dyDescent="0.3">
      <c r="A14951" s="66"/>
      <c r="B14951" s="66"/>
      <c r="C14951" s="66"/>
      <c r="D14951" s="66"/>
      <c r="E14951" s="67"/>
      <c r="F14951" s="67"/>
      <c r="G14951" s="67"/>
      <c r="H14951" s="67"/>
    </row>
    <row r="14952" spans="1:8" x14ac:dyDescent="0.3">
      <c r="A14952" s="66"/>
      <c r="B14952" s="66"/>
      <c r="C14952" s="66"/>
      <c r="D14952" s="66"/>
      <c r="E14952" s="67"/>
      <c r="F14952" s="67"/>
      <c r="G14952" s="67"/>
      <c r="H14952" s="67"/>
    </row>
    <row r="14953" spans="1:8" x14ac:dyDescent="0.3">
      <c r="A14953" s="66"/>
      <c r="B14953" s="66"/>
      <c r="C14953" s="66"/>
      <c r="D14953" s="66"/>
      <c r="E14953" s="67"/>
      <c r="F14953" s="67"/>
      <c r="G14953" s="67"/>
      <c r="H14953" s="67"/>
    </row>
    <row r="14954" spans="1:8" x14ac:dyDescent="0.3">
      <c r="A14954" s="66"/>
      <c r="B14954" s="66"/>
      <c r="C14954" s="66"/>
      <c r="D14954" s="66"/>
      <c r="E14954" s="67"/>
      <c r="F14954" s="67"/>
      <c r="G14954" s="67"/>
      <c r="H14954" s="67"/>
    </row>
    <row r="14955" spans="1:8" x14ac:dyDescent="0.3">
      <c r="A14955" s="66"/>
      <c r="B14955" s="66"/>
      <c r="C14955" s="66"/>
      <c r="D14955" s="66"/>
      <c r="E14955" s="67"/>
      <c r="F14955" s="67"/>
      <c r="G14955" s="67"/>
      <c r="H14955" s="67"/>
    </row>
    <row r="14956" spans="1:8" x14ac:dyDescent="0.3">
      <c r="A14956" s="66"/>
      <c r="B14956" s="66"/>
      <c r="C14956" s="66"/>
      <c r="D14956" s="66"/>
      <c r="E14956" s="67"/>
      <c r="F14956" s="67"/>
      <c r="G14956" s="67"/>
      <c r="H14956" s="67"/>
    </row>
    <row r="14957" spans="1:8" x14ac:dyDescent="0.3">
      <c r="A14957" s="66"/>
      <c r="B14957" s="66"/>
      <c r="C14957" s="66"/>
      <c r="D14957" s="66"/>
      <c r="E14957" s="67"/>
      <c r="F14957" s="67"/>
      <c r="G14957" s="67"/>
      <c r="H14957" s="67"/>
    </row>
    <row r="14958" spans="1:8" x14ac:dyDescent="0.3">
      <c r="A14958" s="66"/>
      <c r="B14958" s="66"/>
      <c r="C14958" s="66"/>
      <c r="D14958" s="66"/>
      <c r="E14958" s="67"/>
      <c r="F14958" s="67"/>
      <c r="G14958" s="67"/>
      <c r="H14958" s="67"/>
    </row>
    <row r="14959" spans="1:8" x14ac:dyDescent="0.3">
      <c r="A14959" s="66"/>
      <c r="B14959" s="66"/>
      <c r="C14959" s="66"/>
      <c r="D14959" s="66"/>
      <c r="E14959" s="67"/>
      <c r="F14959" s="67"/>
      <c r="G14959" s="67"/>
      <c r="H14959" s="67"/>
    </row>
    <row r="14960" spans="1:8" x14ac:dyDescent="0.3">
      <c r="A14960" s="66"/>
      <c r="B14960" s="66"/>
      <c r="C14960" s="66"/>
      <c r="D14960" s="66"/>
      <c r="E14960" s="67"/>
      <c r="F14960" s="67"/>
      <c r="G14960" s="67"/>
      <c r="H14960" s="67"/>
    </row>
    <row r="14961" spans="1:8" x14ac:dyDescent="0.3">
      <c r="A14961" s="66"/>
      <c r="B14961" s="66"/>
      <c r="C14961" s="66"/>
      <c r="D14961" s="66"/>
      <c r="E14961" s="67"/>
      <c r="F14961" s="67"/>
      <c r="G14961" s="67"/>
      <c r="H14961" s="67"/>
    </row>
    <row r="14962" spans="1:8" x14ac:dyDescent="0.3">
      <c r="A14962" s="66"/>
      <c r="B14962" s="66"/>
      <c r="C14962" s="66"/>
      <c r="D14962" s="66"/>
      <c r="E14962" s="67"/>
      <c r="F14962" s="67"/>
      <c r="G14962" s="67"/>
      <c r="H14962" s="67"/>
    </row>
    <row r="14963" spans="1:8" x14ac:dyDescent="0.3">
      <c r="A14963" s="66"/>
      <c r="B14963" s="66"/>
      <c r="C14963" s="66"/>
      <c r="D14963" s="66"/>
      <c r="E14963" s="67"/>
      <c r="F14963" s="67"/>
      <c r="G14963" s="67"/>
      <c r="H14963" s="67"/>
    </row>
    <row r="14964" spans="1:8" x14ac:dyDescent="0.3">
      <c r="A14964" s="66"/>
      <c r="B14964" s="66"/>
      <c r="C14964" s="66"/>
      <c r="D14964" s="66"/>
      <c r="E14964" s="67"/>
      <c r="F14964" s="67"/>
      <c r="G14964" s="67"/>
      <c r="H14964" s="67"/>
    </row>
    <row r="14965" spans="1:8" x14ac:dyDescent="0.3">
      <c r="A14965" s="66"/>
      <c r="B14965" s="66"/>
      <c r="C14965" s="66"/>
      <c r="D14965" s="66"/>
      <c r="E14965" s="67"/>
      <c r="F14965" s="67"/>
      <c r="G14965" s="67"/>
      <c r="H14965" s="67"/>
    </row>
    <row r="14966" spans="1:8" x14ac:dyDescent="0.3">
      <c r="A14966" s="66"/>
      <c r="B14966" s="66"/>
      <c r="C14966" s="66"/>
      <c r="D14966" s="66"/>
      <c r="E14966" s="67"/>
      <c r="F14966" s="67"/>
      <c r="G14966" s="67"/>
      <c r="H14966" s="67"/>
    </row>
    <row r="14967" spans="1:8" x14ac:dyDescent="0.3">
      <c r="A14967" s="66"/>
      <c r="B14967" s="66"/>
      <c r="C14967" s="66"/>
      <c r="D14967" s="66"/>
      <c r="E14967" s="67"/>
      <c r="F14967" s="67"/>
      <c r="G14967" s="67"/>
      <c r="H14967" s="67"/>
    </row>
    <row r="14968" spans="1:8" x14ac:dyDescent="0.3">
      <c r="A14968" s="66"/>
      <c r="B14968" s="66"/>
      <c r="C14968" s="66"/>
      <c r="D14968" s="66"/>
      <c r="E14968" s="67"/>
      <c r="F14968" s="67"/>
      <c r="G14968" s="67"/>
      <c r="H14968" s="67"/>
    </row>
    <row r="14969" spans="1:8" x14ac:dyDescent="0.3">
      <c r="A14969" s="66"/>
      <c r="B14969" s="66"/>
      <c r="C14969" s="66"/>
      <c r="D14969" s="66"/>
      <c r="E14969" s="67"/>
      <c r="F14969" s="67"/>
      <c r="G14969" s="67"/>
      <c r="H14969" s="67"/>
    </row>
    <row r="14970" spans="1:8" x14ac:dyDescent="0.3">
      <c r="A14970" s="66"/>
      <c r="B14970" s="66"/>
      <c r="C14970" s="66"/>
      <c r="D14970" s="66"/>
      <c r="E14970" s="67"/>
      <c r="F14970" s="67"/>
      <c r="G14970" s="67"/>
      <c r="H14970" s="67"/>
    </row>
    <row r="14971" spans="1:8" x14ac:dyDescent="0.3">
      <c r="A14971" s="66"/>
      <c r="B14971" s="66"/>
      <c r="C14971" s="66"/>
      <c r="D14971" s="66"/>
      <c r="E14971" s="67"/>
      <c r="F14971" s="67"/>
      <c r="G14971" s="67"/>
      <c r="H14971" s="67"/>
    </row>
    <row r="14972" spans="1:8" x14ac:dyDescent="0.3">
      <c r="A14972" s="66"/>
      <c r="B14972" s="66"/>
      <c r="C14972" s="66"/>
      <c r="D14972" s="66"/>
      <c r="E14972" s="67"/>
      <c r="F14972" s="67"/>
      <c r="G14972" s="67"/>
      <c r="H14972" s="67"/>
    </row>
    <row r="14973" spans="1:8" x14ac:dyDescent="0.3">
      <c r="A14973" s="66"/>
      <c r="B14973" s="66"/>
      <c r="C14973" s="66"/>
      <c r="D14973" s="66"/>
      <c r="E14973" s="67"/>
      <c r="F14973" s="67"/>
      <c r="G14973" s="67"/>
      <c r="H14973" s="67"/>
    </row>
    <row r="14974" spans="1:8" x14ac:dyDescent="0.3">
      <c r="A14974" s="66"/>
      <c r="B14974" s="66"/>
      <c r="C14974" s="66"/>
      <c r="D14974" s="66"/>
      <c r="E14974" s="67"/>
      <c r="F14974" s="67"/>
      <c r="G14974" s="67"/>
      <c r="H14974" s="67"/>
    </row>
    <row r="14975" spans="1:8" x14ac:dyDescent="0.3">
      <c r="A14975" s="66"/>
      <c r="B14975" s="66"/>
      <c r="C14975" s="66"/>
      <c r="D14975" s="66"/>
      <c r="E14975" s="67"/>
      <c r="F14975" s="67"/>
      <c r="G14975" s="67"/>
      <c r="H14975" s="67"/>
    </row>
    <row r="14976" spans="1:8" x14ac:dyDescent="0.3">
      <c r="A14976" s="66"/>
      <c r="B14976" s="66"/>
      <c r="C14976" s="66"/>
      <c r="D14976" s="66"/>
      <c r="E14976" s="67"/>
      <c r="F14976" s="67"/>
      <c r="G14976" s="67"/>
      <c r="H14976" s="67"/>
    </row>
    <row r="14977" spans="1:8" x14ac:dyDescent="0.3">
      <c r="A14977" s="66"/>
      <c r="B14977" s="66"/>
      <c r="C14977" s="66"/>
      <c r="D14977" s="66"/>
      <c r="E14977" s="67"/>
      <c r="F14977" s="67"/>
      <c r="G14977" s="67"/>
      <c r="H14977" s="67"/>
    </row>
    <row r="14978" spans="1:8" x14ac:dyDescent="0.3">
      <c r="A14978" s="66"/>
      <c r="B14978" s="66"/>
      <c r="C14978" s="66"/>
      <c r="D14978" s="66"/>
      <c r="E14978" s="67"/>
      <c r="F14978" s="67"/>
      <c r="G14978" s="67"/>
      <c r="H14978" s="67"/>
    </row>
    <row r="14979" spans="1:8" x14ac:dyDescent="0.3">
      <c r="A14979" s="66"/>
      <c r="B14979" s="66"/>
      <c r="C14979" s="66"/>
      <c r="D14979" s="66"/>
      <c r="E14979" s="67"/>
      <c r="F14979" s="67"/>
      <c r="G14979" s="67"/>
      <c r="H14979" s="67"/>
    </row>
    <row r="14980" spans="1:8" x14ac:dyDescent="0.3">
      <c r="A14980" s="66"/>
      <c r="B14980" s="66"/>
      <c r="C14980" s="66"/>
      <c r="D14980" s="66"/>
      <c r="E14980" s="67"/>
      <c r="F14980" s="67"/>
      <c r="G14980" s="67"/>
      <c r="H14980" s="67"/>
    </row>
    <row r="14981" spans="1:8" x14ac:dyDescent="0.3">
      <c r="A14981" s="66"/>
      <c r="B14981" s="66"/>
      <c r="C14981" s="66"/>
      <c r="D14981" s="66"/>
      <c r="E14981" s="67"/>
      <c r="F14981" s="67"/>
      <c r="G14981" s="67"/>
      <c r="H14981" s="67"/>
    </row>
    <row r="14982" spans="1:8" x14ac:dyDescent="0.3">
      <c r="A14982" s="66"/>
      <c r="B14982" s="66"/>
      <c r="C14982" s="66"/>
      <c r="D14982" s="66"/>
      <c r="E14982" s="67"/>
      <c r="F14982" s="67"/>
      <c r="G14982" s="67"/>
      <c r="H14982" s="67"/>
    </row>
    <row r="14983" spans="1:8" x14ac:dyDescent="0.3">
      <c r="A14983" s="66"/>
      <c r="B14983" s="66"/>
      <c r="C14983" s="66"/>
      <c r="D14983" s="66"/>
      <c r="E14983" s="67"/>
      <c r="F14983" s="67"/>
      <c r="G14983" s="67"/>
      <c r="H14983" s="67"/>
    </row>
    <row r="14984" spans="1:8" x14ac:dyDescent="0.3">
      <c r="A14984" s="66"/>
      <c r="B14984" s="66"/>
      <c r="C14984" s="66"/>
      <c r="D14984" s="66"/>
      <c r="E14984" s="67"/>
      <c r="F14984" s="67"/>
      <c r="G14984" s="67"/>
      <c r="H14984" s="67"/>
    </row>
    <row r="14985" spans="1:8" x14ac:dyDescent="0.3">
      <c r="A14985" s="66"/>
      <c r="B14985" s="66"/>
      <c r="C14985" s="66"/>
      <c r="D14985" s="66"/>
      <c r="E14985" s="67"/>
      <c r="F14985" s="67"/>
      <c r="G14985" s="67"/>
      <c r="H14985" s="67"/>
    </row>
    <row r="14986" spans="1:8" x14ac:dyDescent="0.3">
      <c r="A14986" s="66"/>
      <c r="B14986" s="66"/>
      <c r="C14986" s="66"/>
      <c r="D14986" s="66"/>
      <c r="E14986" s="67"/>
      <c r="F14986" s="67"/>
      <c r="G14986" s="67"/>
      <c r="H14986" s="67"/>
    </row>
    <row r="14987" spans="1:8" x14ac:dyDescent="0.3">
      <c r="A14987" s="66"/>
      <c r="B14987" s="66"/>
      <c r="C14987" s="66"/>
      <c r="D14987" s="66"/>
      <c r="E14987" s="67"/>
      <c r="F14987" s="67"/>
      <c r="G14987" s="67"/>
      <c r="H14987" s="67"/>
    </row>
    <row r="14988" spans="1:8" x14ac:dyDescent="0.3">
      <c r="A14988" s="66"/>
      <c r="B14988" s="66"/>
      <c r="C14988" s="66"/>
      <c r="D14988" s="66"/>
      <c r="E14988" s="67"/>
      <c r="F14988" s="67"/>
      <c r="G14988" s="67"/>
      <c r="H14988" s="67"/>
    </row>
    <row r="14989" spans="1:8" x14ac:dyDescent="0.3">
      <c r="A14989" s="66"/>
      <c r="B14989" s="66"/>
      <c r="C14989" s="66"/>
      <c r="D14989" s="66"/>
      <c r="E14989" s="67"/>
      <c r="F14989" s="67"/>
      <c r="G14989" s="67"/>
      <c r="H14989" s="67"/>
    </row>
    <row r="14990" spans="1:8" x14ac:dyDescent="0.3">
      <c r="A14990" s="66"/>
      <c r="B14990" s="66"/>
      <c r="C14990" s="66"/>
      <c r="D14990" s="66"/>
      <c r="E14990" s="67"/>
      <c r="F14990" s="67"/>
      <c r="G14990" s="67"/>
      <c r="H14990" s="67"/>
    </row>
    <row r="14991" spans="1:8" x14ac:dyDescent="0.3">
      <c r="A14991" s="66"/>
      <c r="B14991" s="66"/>
      <c r="C14991" s="66"/>
      <c r="D14991" s="66"/>
      <c r="E14991" s="67"/>
      <c r="F14991" s="67"/>
      <c r="G14991" s="67"/>
      <c r="H14991" s="67"/>
    </row>
    <row r="14992" spans="1:8" x14ac:dyDescent="0.3">
      <c r="A14992" s="66"/>
      <c r="B14992" s="66"/>
      <c r="C14992" s="66"/>
      <c r="D14992" s="66"/>
      <c r="E14992" s="67"/>
      <c r="F14992" s="67"/>
      <c r="G14992" s="67"/>
      <c r="H14992" s="67"/>
    </row>
    <row r="14993" spans="1:8" x14ac:dyDescent="0.3">
      <c r="A14993" s="66"/>
      <c r="B14993" s="66"/>
      <c r="C14993" s="66"/>
      <c r="D14993" s="66"/>
      <c r="E14993" s="67"/>
      <c r="F14993" s="67"/>
      <c r="G14993" s="67"/>
      <c r="H14993" s="67"/>
    </row>
    <row r="14994" spans="1:8" x14ac:dyDescent="0.3">
      <c r="A14994" s="66"/>
      <c r="B14994" s="66"/>
      <c r="C14994" s="66"/>
      <c r="D14994" s="66"/>
      <c r="E14994" s="67"/>
      <c r="F14994" s="67"/>
      <c r="G14994" s="67"/>
      <c r="H14994" s="67"/>
    </row>
    <row r="14995" spans="1:8" x14ac:dyDescent="0.3">
      <c r="A14995" s="66"/>
      <c r="B14995" s="66"/>
      <c r="C14995" s="66"/>
      <c r="D14995" s="66"/>
      <c r="E14995" s="67"/>
      <c r="F14995" s="67"/>
      <c r="G14995" s="67"/>
      <c r="H14995" s="67"/>
    </row>
    <row r="14996" spans="1:8" x14ac:dyDescent="0.3">
      <c r="A14996" s="66"/>
      <c r="B14996" s="66"/>
      <c r="C14996" s="66"/>
      <c r="D14996" s="66"/>
      <c r="E14996" s="67"/>
      <c r="F14996" s="67"/>
      <c r="G14996" s="67"/>
      <c r="H14996" s="67"/>
    </row>
    <row r="14997" spans="1:8" x14ac:dyDescent="0.3">
      <c r="A14997" s="66"/>
      <c r="B14997" s="66"/>
      <c r="C14997" s="66"/>
      <c r="D14997" s="66"/>
      <c r="E14997" s="67"/>
      <c r="F14997" s="67"/>
      <c r="G14997" s="67"/>
      <c r="H14997" s="67"/>
    </row>
    <row r="14998" spans="1:8" x14ac:dyDescent="0.3">
      <c r="A14998" s="66"/>
      <c r="B14998" s="66"/>
      <c r="C14998" s="66"/>
      <c r="D14998" s="66"/>
      <c r="E14998" s="67"/>
      <c r="F14998" s="67"/>
      <c r="G14998" s="67"/>
      <c r="H14998" s="67"/>
    </row>
    <row r="14999" spans="1:8" x14ac:dyDescent="0.3">
      <c r="A14999" s="66"/>
      <c r="B14999" s="66"/>
      <c r="C14999" s="66"/>
      <c r="D14999" s="66"/>
      <c r="E14999" s="67"/>
      <c r="F14999" s="67"/>
      <c r="G14999" s="67"/>
      <c r="H14999" s="67"/>
    </row>
    <row r="15000" spans="1:8" x14ac:dyDescent="0.3">
      <c r="A15000" s="66"/>
      <c r="B15000" s="66"/>
      <c r="C15000" s="66"/>
      <c r="D15000" s="66"/>
      <c r="E15000" s="67"/>
      <c r="F15000" s="67"/>
      <c r="G15000" s="67"/>
      <c r="H15000" s="67"/>
    </row>
    <row r="15001" spans="1:8" x14ac:dyDescent="0.3">
      <c r="A15001" s="66"/>
      <c r="B15001" s="66"/>
      <c r="C15001" s="66"/>
      <c r="D15001" s="66"/>
      <c r="E15001" s="67"/>
      <c r="F15001" s="67"/>
      <c r="G15001" s="67"/>
      <c r="H15001" s="67"/>
    </row>
    <row r="15002" spans="1:8" x14ac:dyDescent="0.3">
      <c r="A15002" s="66"/>
      <c r="B15002" s="66"/>
      <c r="C15002" s="66"/>
      <c r="D15002" s="66"/>
      <c r="E15002" s="67"/>
      <c r="F15002" s="67"/>
      <c r="G15002" s="67"/>
      <c r="H15002" s="67"/>
    </row>
    <row r="15003" spans="1:8" x14ac:dyDescent="0.3">
      <c r="A15003" s="66"/>
      <c r="B15003" s="66"/>
      <c r="C15003" s="66"/>
      <c r="D15003" s="66"/>
      <c r="E15003" s="67"/>
      <c r="F15003" s="67"/>
      <c r="G15003" s="67"/>
      <c r="H15003" s="67"/>
    </row>
    <row r="15004" spans="1:8" x14ac:dyDescent="0.3">
      <c r="A15004" s="66"/>
      <c r="B15004" s="66"/>
      <c r="C15004" s="66"/>
      <c r="D15004" s="66"/>
      <c r="E15004" s="67"/>
      <c r="F15004" s="67"/>
      <c r="G15004" s="67"/>
      <c r="H15004" s="67"/>
    </row>
    <row r="15005" spans="1:8" x14ac:dyDescent="0.3">
      <c r="A15005" s="66"/>
      <c r="B15005" s="66"/>
      <c r="C15005" s="66"/>
      <c r="D15005" s="66"/>
      <c r="E15005" s="67"/>
      <c r="F15005" s="67"/>
      <c r="G15005" s="67"/>
      <c r="H15005" s="67"/>
    </row>
    <row r="15006" spans="1:8" x14ac:dyDescent="0.3">
      <c r="A15006" s="66"/>
      <c r="B15006" s="66"/>
      <c r="C15006" s="66"/>
      <c r="D15006" s="66"/>
      <c r="E15006" s="67"/>
      <c r="F15006" s="67"/>
      <c r="G15006" s="67"/>
      <c r="H15006" s="67"/>
    </row>
    <row r="15007" spans="1:8" x14ac:dyDescent="0.3">
      <c r="A15007" s="66"/>
      <c r="B15007" s="66"/>
      <c r="C15007" s="66"/>
      <c r="D15007" s="66"/>
      <c r="E15007" s="67"/>
      <c r="F15007" s="67"/>
      <c r="G15007" s="67"/>
      <c r="H15007" s="67"/>
    </row>
    <row r="15008" spans="1:8" x14ac:dyDescent="0.3">
      <c r="A15008" s="66"/>
      <c r="B15008" s="66"/>
      <c r="C15008" s="66"/>
      <c r="D15008" s="66"/>
      <c r="E15008" s="67"/>
      <c r="F15008" s="67"/>
      <c r="G15008" s="67"/>
      <c r="H15008" s="67"/>
    </row>
    <row r="15009" spans="1:8" x14ac:dyDescent="0.3">
      <c r="A15009" s="66"/>
      <c r="B15009" s="66"/>
      <c r="C15009" s="66"/>
      <c r="D15009" s="66"/>
      <c r="E15009" s="67"/>
      <c r="F15009" s="67"/>
      <c r="G15009" s="67"/>
      <c r="H15009" s="67"/>
    </row>
    <row r="15010" spans="1:8" x14ac:dyDescent="0.3">
      <c r="A15010" s="66"/>
      <c r="B15010" s="66"/>
      <c r="C15010" s="66"/>
      <c r="D15010" s="66"/>
      <c r="E15010" s="67"/>
      <c r="F15010" s="67"/>
      <c r="G15010" s="67"/>
      <c r="H15010" s="67"/>
    </row>
    <row r="15011" spans="1:8" x14ac:dyDescent="0.3">
      <c r="A15011" s="66"/>
      <c r="B15011" s="66"/>
      <c r="C15011" s="66"/>
      <c r="D15011" s="66"/>
      <c r="E15011" s="67"/>
      <c r="F15011" s="67"/>
      <c r="G15011" s="67"/>
      <c r="H15011" s="67"/>
    </row>
    <row r="15012" spans="1:8" x14ac:dyDescent="0.3">
      <c r="A15012" s="66"/>
      <c r="B15012" s="66"/>
      <c r="C15012" s="66"/>
      <c r="D15012" s="66"/>
      <c r="E15012" s="67"/>
      <c r="F15012" s="67"/>
      <c r="G15012" s="67"/>
      <c r="H15012" s="67"/>
    </row>
    <row r="15013" spans="1:8" x14ac:dyDescent="0.3">
      <c r="A15013" s="66"/>
      <c r="B15013" s="66"/>
      <c r="C15013" s="66"/>
      <c r="D15013" s="66"/>
      <c r="E15013" s="67"/>
      <c r="F15013" s="67"/>
      <c r="G15013" s="67"/>
      <c r="H15013" s="67"/>
    </row>
    <row r="15014" spans="1:8" x14ac:dyDescent="0.3">
      <c r="A15014" s="66"/>
      <c r="B15014" s="66"/>
      <c r="C15014" s="66"/>
      <c r="D15014" s="66"/>
      <c r="E15014" s="67"/>
      <c r="F15014" s="67"/>
      <c r="G15014" s="67"/>
      <c r="H15014" s="67"/>
    </row>
    <row r="15015" spans="1:8" x14ac:dyDescent="0.3">
      <c r="A15015" s="66"/>
      <c r="B15015" s="66"/>
      <c r="C15015" s="66"/>
      <c r="D15015" s="66"/>
      <c r="E15015" s="67"/>
      <c r="F15015" s="67"/>
      <c r="G15015" s="67"/>
      <c r="H15015" s="67"/>
    </row>
    <row r="15016" spans="1:8" x14ac:dyDescent="0.3">
      <c r="A15016" s="66"/>
      <c r="B15016" s="66"/>
      <c r="C15016" s="66"/>
      <c r="D15016" s="66"/>
      <c r="E15016" s="67"/>
      <c r="F15016" s="67"/>
      <c r="G15016" s="67"/>
      <c r="H15016" s="67"/>
    </row>
    <row r="15017" spans="1:8" x14ac:dyDescent="0.3">
      <c r="A15017" s="66"/>
      <c r="B15017" s="66"/>
      <c r="C15017" s="66"/>
      <c r="D15017" s="66"/>
      <c r="E15017" s="67"/>
      <c r="F15017" s="67"/>
      <c r="G15017" s="67"/>
      <c r="H15017" s="67"/>
    </row>
    <row r="15018" spans="1:8" x14ac:dyDescent="0.3">
      <c r="A15018" s="66"/>
      <c r="B15018" s="66"/>
      <c r="C15018" s="66"/>
      <c r="D15018" s="66"/>
      <c r="E15018" s="67"/>
      <c r="F15018" s="67"/>
      <c r="G15018" s="67"/>
      <c r="H15018" s="67"/>
    </row>
    <row r="15019" spans="1:8" x14ac:dyDescent="0.3">
      <c r="A15019" s="66"/>
      <c r="B15019" s="66"/>
      <c r="C15019" s="66"/>
      <c r="D15019" s="66"/>
      <c r="E15019" s="67"/>
      <c r="F15019" s="67"/>
      <c r="G15019" s="67"/>
      <c r="H15019" s="67"/>
    </row>
    <row r="15020" spans="1:8" x14ac:dyDescent="0.3">
      <c r="A15020" s="66"/>
      <c r="B15020" s="66"/>
      <c r="C15020" s="66"/>
      <c r="D15020" s="66"/>
      <c r="E15020" s="67"/>
      <c r="F15020" s="67"/>
      <c r="G15020" s="67"/>
      <c r="H15020" s="67"/>
    </row>
    <row r="15021" spans="1:8" x14ac:dyDescent="0.3">
      <c r="A15021" s="66"/>
      <c r="B15021" s="66"/>
      <c r="C15021" s="66"/>
      <c r="D15021" s="66"/>
      <c r="E15021" s="67"/>
      <c r="F15021" s="67"/>
      <c r="G15021" s="67"/>
      <c r="H15021" s="67"/>
    </row>
    <row r="15022" spans="1:8" x14ac:dyDescent="0.3">
      <c r="A15022" s="66"/>
      <c r="B15022" s="66"/>
      <c r="C15022" s="66"/>
      <c r="D15022" s="66"/>
      <c r="E15022" s="67"/>
      <c r="F15022" s="67"/>
      <c r="G15022" s="67"/>
      <c r="H15022" s="67"/>
    </row>
    <row r="15023" spans="1:8" x14ac:dyDescent="0.3">
      <c r="A15023" s="66"/>
      <c r="B15023" s="66"/>
      <c r="C15023" s="66"/>
      <c r="D15023" s="66"/>
      <c r="E15023" s="67"/>
      <c r="F15023" s="67"/>
      <c r="G15023" s="67"/>
      <c r="H15023" s="67"/>
    </row>
    <row r="15024" spans="1:8" x14ac:dyDescent="0.3">
      <c r="A15024" s="66"/>
      <c r="B15024" s="66"/>
      <c r="C15024" s="66"/>
      <c r="D15024" s="66"/>
      <c r="E15024" s="67"/>
      <c r="F15024" s="67"/>
      <c r="G15024" s="67"/>
      <c r="H15024" s="67"/>
    </row>
    <row r="15025" spans="1:8" x14ac:dyDescent="0.3">
      <c r="A15025" s="66"/>
      <c r="B15025" s="66"/>
      <c r="C15025" s="66"/>
      <c r="D15025" s="66"/>
      <c r="E15025" s="67"/>
      <c r="F15025" s="67"/>
      <c r="G15025" s="67"/>
      <c r="H15025" s="67"/>
    </row>
    <row r="15026" spans="1:8" x14ac:dyDescent="0.3">
      <c r="A15026" s="66"/>
      <c r="B15026" s="66"/>
      <c r="C15026" s="66"/>
      <c r="D15026" s="66"/>
      <c r="E15026" s="67"/>
      <c r="F15026" s="67"/>
      <c r="G15026" s="67"/>
      <c r="H15026" s="67"/>
    </row>
    <row r="15027" spans="1:8" x14ac:dyDescent="0.3">
      <c r="A15027" s="66"/>
      <c r="B15027" s="66"/>
      <c r="C15027" s="66"/>
      <c r="D15027" s="66"/>
      <c r="E15027" s="67"/>
      <c r="F15027" s="67"/>
      <c r="G15027" s="67"/>
      <c r="H15027" s="67"/>
    </row>
    <row r="15028" spans="1:8" x14ac:dyDescent="0.3">
      <c r="A15028" s="66"/>
      <c r="B15028" s="66"/>
      <c r="C15028" s="66"/>
      <c r="D15028" s="66"/>
      <c r="E15028" s="67"/>
      <c r="F15028" s="67"/>
      <c r="G15028" s="67"/>
      <c r="H15028" s="67"/>
    </row>
    <row r="15029" spans="1:8" x14ac:dyDescent="0.3">
      <c r="A15029" s="66"/>
      <c r="B15029" s="66"/>
      <c r="C15029" s="66"/>
      <c r="D15029" s="66"/>
      <c r="E15029" s="67"/>
      <c r="F15029" s="67"/>
      <c r="G15029" s="67"/>
      <c r="H15029" s="67"/>
    </row>
    <row r="15030" spans="1:8" x14ac:dyDescent="0.3">
      <c r="A15030" s="66"/>
      <c r="B15030" s="66"/>
      <c r="C15030" s="66"/>
      <c r="D15030" s="66"/>
      <c r="E15030" s="67"/>
      <c r="F15030" s="67"/>
      <c r="G15030" s="67"/>
      <c r="H15030" s="67"/>
    </row>
    <row r="15031" spans="1:8" x14ac:dyDescent="0.3">
      <c r="A15031" s="66"/>
      <c r="B15031" s="66"/>
      <c r="C15031" s="66"/>
      <c r="D15031" s="66"/>
      <c r="E15031" s="67"/>
      <c r="F15031" s="67"/>
      <c r="G15031" s="67"/>
      <c r="H15031" s="67"/>
    </row>
    <row r="15032" spans="1:8" x14ac:dyDescent="0.3">
      <c r="A15032" s="66"/>
      <c r="B15032" s="66"/>
      <c r="C15032" s="66"/>
      <c r="D15032" s="66"/>
      <c r="E15032" s="67"/>
      <c r="F15032" s="67"/>
      <c r="G15032" s="67"/>
      <c r="H15032" s="67"/>
    </row>
    <row r="15033" spans="1:8" x14ac:dyDescent="0.3">
      <c r="A15033" s="66"/>
      <c r="B15033" s="66"/>
      <c r="C15033" s="66"/>
      <c r="D15033" s="66"/>
      <c r="E15033" s="67"/>
      <c r="F15033" s="67"/>
      <c r="G15033" s="67"/>
      <c r="H15033" s="67"/>
    </row>
    <row r="15034" spans="1:8" x14ac:dyDescent="0.3">
      <c r="A15034" s="66"/>
      <c r="B15034" s="66"/>
      <c r="C15034" s="66"/>
      <c r="D15034" s="66"/>
      <c r="E15034" s="67"/>
      <c r="F15034" s="67"/>
      <c r="G15034" s="67"/>
      <c r="H15034" s="67"/>
    </row>
    <row r="15035" spans="1:8" x14ac:dyDescent="0.3">
      <c r="A15035" s="66"/>
      <c r="B15035" s="66"/>
      <c r="C15035" s="66"/>
      <c r="D15035" s="66"/>
      <c r="E15035" s="67"/>
      <c r="F15035" s="67"/>
      <c r="G15035" s="67"/>
      <c r="H15035" s="67"/>
    </row>
    <row r="15036" spans="1:8" x14ac:dyDescent="0.3">
      <c r="A15036" s="66"/>
      <c r="B15036" s="66"/>
      <c r="C15036" s="66"/>
      <c r="D15036" s="66"/>
      <c r="E15036" s="67"/>
      <c r="F15036" s="67"/>
      <c r="G15036" s="67"/>
      <c r="H15036" s="67"/>
    </row>
    <row r="15037" spans="1:8" x14ac:dyDescent="0.3">
      <c r="A15037" s="66"/>
      <c r="B15037" s="66"/>
      <c r="C15037" s="66"/>
      <c r="D15037" s="66"/>
      <c r="E15037" s="67"/>
      <c r="F15037" s="67"/>
      <c r="G15037" s="67"/>
      <c r="H15037" s="67"/>
    </row>
    <row r="15038" spans="1:8" x14ac:dyDescent="0.3">
      <c r="A15038" s="66"/>
      <c r="B15038" s="66"/>
      <c r="C15038" s="66"/>
      <c r="D15038" s="66"/>
      <c r="E15038" s="67"/>
      <c r="F15038" s="67"/>
      <c r="G15038" s="67"/>
      <c r="H15038" s="67"/>
    </row>
    <row r="15039" spans="1:8" x14ac:dyDescent="0.3">
      <c r="A15039" s="66"/>
      <c r="B15039" s="66"/>
      <c r="C15039" s="66"/>
      <c r="D15039" s="66"/>
      <c r="E15039" s="67"/>
      <c r="F15039" s="67"/>
      <c r="G15039" s="67"/>
      <c r="H15039" s="67"/>
    </row>
    <row r="15040" spans="1:8" x14ac:dyDescent="0.3">
      <c r="A15040" s="66"/>
      <c r="B15040" s="66"/>
      <c r="C15040" s="66"/>
      <c r="D15040" s="66"/>
      <c r="E15040" s="67"/>
      <c r="F15040" s="67"/>
      <c r="G15040" s="67"/>
      <c r="H15040" s="67"/>
    </row>
    <row r="15041" spans="1:8" x14ac:dyDescent="0.3">
      <c r="A15041" s="66"/>
      <c r="B15041" s="66"/>
      <c r="C15041" s="66"/>
      <c r="D15041" s="66"/>
      <c r="E15041" s="67"/>
      <c r="F15041" s="67"/>
      <c r="G15041" s="67"/>
      <c r="H15041" s="67"/>
    </row>
    <row r="15042" spans="1:8" x14ac:dyDescent="0.3">
      <c r="A15042" s="66"/>
      <c r="B15042" s="66"/>
      <c r="C15042" s="66"/>
      <c r="D15042" s="66"/>
      <c r="E15042" s="67"/>
      <c r="F15042" s="67"/>
      <c r="G15042" s="67"/>
      <c r="H15042" s="67"/>
    </row>
    <row r="15043" spans="1:8" x14ac:dyDescent="0.3">
      <c r="A15043" s="66"/>
      <c r="B15043" s="66"/>
      <c r="C15043" s="66"/>
      <c r="D15043" s="66"/>
      <c r="E15043" s="67"/>
      <c r="F15043" s="67"/>
      <c r="G15043" s="67"/>
      <c r="H15043" s="67"/>
    </row>
    <row r="15044" spans="1:8" x14ac:dyDescent="0.3">
      <c r="A15044" s="66"/>
      <c r="B15044" s="66"/>
      <c r="C15044" s="66"/>
      <c r="D15044" s="66"/>
      <c r="E15044" s="67"/>
      <c r="F15044" s="67"/>
      <c r="G15044" s="67"/>
      <c r="H15044" s="67"/>
    </row>
    <row r="15045" spans="1:8" x14ac:dyDescent="0.3">
      <c r="A15045" s="66"/>
      <c r="B15045" s="66"/>
      <c r="C15045" s="66"/>
      <c r="D15045" s="66"/>
      <c r="E15045" s="67"/>
      <c r="F15045" s="67"/>
      <c r="G15045" s="67"/>
      <c r="H15045" s="67"/>
    </row>
    <row r="15046" spans="1:8" x14ac:dyDescent="0.3">
      <c r="A15046" s="66"/>
      <c r="B15046" s="66"/>
      <c r="C15046" s="66"/>
      <c r="D15046" s="66"/>
      <c r="E15046" s="67"/>
      <c r="F15046" s="67"/>
      <c r="G15046" s="67"/>
      <c r="H15046" s="67"/>
    </row>
    <row r="15047" spans="1:8" x14ac:dyDescent="0.3">
      <c r="A15047" s="66"/>
      <c r="B15047" s="66"/>
      <c r="C15047" s="66"/>
      <c r="D15047" s="66"/>
      <c r="E15047" s="67"/>
      <c r="F15047" s="67"/>
      <c r="G15047" s="67"/>
      <c r="H15047" s="67"/>
    </row>
    <row r="15048" spans="1:8" x14ac:dyDescent="0.3">
      <c r="A15048" s="66"/>
      <c r="B15048" s="66"/>
      <c r="C15048" s="66"/>
      <c r="D15048" s="66"/>
      <c r="E15048" s="67"/>
      <c r="F15048" s="67"/>
      <c r="G15048" s="67"/>
      <c r="H15048" s="67"/>
    </row>
    <row r="15049" spans="1:8" x14ac:dyDescent="0.3">
      <c r="A15049" s="66"/>
      <c r="B15049" s="66"/>
      <c r="C15049" s="66"/>
      <c r="D15049" s="66"/>
      <c r="E15049" s="67"/>
      <c r="F15049" s="67"/>
      <c r="G15049" s="67"/>
      <c r="H15049" s="67"/>
    </row>
  </sheetData>
  <autoFilter ref="A1:H14870">
    <sortState ref="A2:H14870">
      <sortCondition ref="B2:B14870"/>
      <sortCondition ref="D2:D14870"/>
    </sortState>
  </autoFilter>
  <mergeCells count="1">
    <mergeCell ref="B14872:B1487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F20"/>
  <sheetViews>
    <sheetView zoomScale="90" zoomScaleNormal="90" workbookViewId="0">
      <selection activeCell="B2" sqref="B2:C2"/>
    </sheetView>
  </sheetViews>
  <sheetFormatPr defaultColWidth="9.109375" defaultRowHeight="13.8" x14ac:dyDescent="0.25"/>
  <cols>
    <col min="1" max="1" width="5" style="7" customWidth="1"/>
    <col min="2" max="2" width="84.6640625" style="7" customWidth="1"/>
    <col min="3" max="3" width="52.6640625" style="7" customWidth="1"/>
    <col min="4" max="4" width="4.44140625" style="7" hidden="1" customWidth="1"/>
    <col min="5" max="5" width="5.6640625" style="7" customWidth="1"/>
    <col min="6" max="6" width="95.6640625" style="22" customWidth="1"/>
    <col min="7" max="16384" width="9.109375" style="7"/>
  </cols>
  <sheetData>
    <row r="2" spans="2:6" ht="21" x14ac:dyDescent="0.4">
      <c r="B2" s="81" t="s">
        <v>13792</v>
      </c>
      <c r="C2" s="81"/>
      <c r="F2" s="8" t="s">
        <v>15818</v>
      </c>
    </row>
    <row r="3" spans="2:6" x14ac:dyDescent="0.25">
      <c r="F3" s="9"/>
    </row>
    <row r="4" spans="2:6" ht="25.5" customHeight="1" x14ac:dyDescent="0.25">
      <c r="B4" s="10" t="s">
        <v>13793</v>
      </c>
      <c r="C4" s="47">
        <f>'Consultation Dashboard'!$C$4</f>
        <v>0</v>
      </c>
      <c r="F4" s="9" t="s">
        <v>13802</v>
      </c>
    </row>
    <row r="5" spans="2:6" ht="25.5" customHeight="1" x14ac:dyDescent="0.25">
      <c r="B5" s="10" t="s">
        <v>13794</v>
      </c>
      <c r="C5" s="55" t="e">
        <f>'Consultation Dashboard'!$C$5</f>
        <v>#N/A</v>
      </c>
      <c r="F5" s="9" t="s">
        <v>13795</v>
      </c>
    </row>
    <row r="6" spans="2:6" x14ac:dyDescent="0.25">
      <c r="B6" s="12"/>
      <c r="F6" s="9"/>
    </row>
    <row r="7" spans="2:6" ht="38.25" customHeight="1" x14ac:dyDescent="0.25">
      <c r="B7" s="13" t="s">
        <v>13796</v>
      </c>
      <c r="C7" s="48"/>
      <c r="F7" s="14" t="s">
        <v>13797</v>
      </c>
    </row>
    <row r="8" spans="2:6" x14ac:dyDescent="0.25">
      <c r="B8" s="15"/>
      <c r="C8" s="16"/>
      <c r="F8" s="17"/>
    </row>
    <row r="9" spans="2:6" ht="38.25" customHeight="1" x14ac:dyDescent="0.25">
      <c r="B9" s="13" t="s">
        <v>15829</v>
      </c>
      <c r="C9" s="49"/>
      <c r="F9" s="9" t="s">
        <v>15812</v>
      </c>
    </row>
    <row r="10" spans="2:6" ht="38.25" customHeight="1" x14ac:dyDescent="0.25">
      <c r="B10" s="13" t="s">
        <v>15830</v>
      </c>
      <c r="C10" s="49"/>
      <c r="D10" s="18">
        <f>C10+C11</f>
        <v>0</v>
      </c>
      <c r="F10" s="9" t="s">
        <v>13872</v>
      </c>
    </row>
    <row r="11" spans="2:6" ht="38.25" customHeight="1" x14ac:dyDescent="0.25">
      <c r="B11" s="13" t="s">
        <v>15831</v>
      </c>
      <c r="C11" s="49"/>
      <c r="F11" s="9" t="s">
        <v>13873</v>
      </c>
    </row>
    <row r="12" spans="2:6" x14ac:dyDescent="0.25">
      <c r="B12" s="15"/>
      <c r="C12" s="19"/>
      <c r="F12" s="17"/>
    </row>
    <row r="13" spans="2:6" ht="38.25" customHeight="1" x14ac:dyDescent="0.25">
      <c r="B13" s="78" t="s">
        <v>15833</v>
      </c>
      <c r="C13" s="49"/>
      <c r="F13" s="9" t="s">
        <v>15836</v>
      </c>
    </row>
    <row r="14" spans="2:6" ht="38.25" customHeight="1" x14ac:dyDescent="0.25">
      <c r="B14" s="78" t="s">
        <v>15834</v>
      </c>
      <c r="C14" s="49"/>
      <c r="D14" s="18">
        <f>C14+C15</f>
        <v>0</v>
      </c>
      <c r="F14" s="9" t="s">
        <v>15837</v>
      </c>
    </row>
    <row r="15" spans="2:6" ht="38.25" customHeight="1" x14ac:dyDescent="0.25">
      <c r="B15" s="78" t="s">
        <v>15835</v>
      </c>
      <c r="C15" s="49"/>
      <c r="F15" s="9" t="s">
        <v>15838</v>
      </c>
    </row>
    <row r="16" spans="2:6" x14ac:dyDescent="0.25">
      <c r="B16" s="15"/>
      <c r="C16" s="16"/>
      <c r="F16" s="17"/>
    </row>
    <row r="17" spans="2:6" ht="38.25" customHeight="1" x14ac:dyDescent="0.25">
      <c r="B17" s="13" t="s">
        <v>13798</v>
      </c>
      <c r="C17" s="73" t="e">
        <f>C7/(C13+C14+C15)</f>
        <v>#DIV/0!</v>
      </c>
      <c r="F17" s="9" t="s">
        <v>13799</v>
      </c>
    </row>
    <row r="18" spans="2:6" x14ac:dyDescent="0.25">
      <c r="B18" s="15"/>
      <c r="C18" s="21"/>
      <c r="F18" s="17"/>
    </row>
    <row r="19" spans="2:6" ht="38.25" customHeight="1" x14ac:dyDescent="0.25">
      <c r="B19" s="13" t="s">
        <v>13800</v>
      </c>
      <c r="C19" s="20" t="e">
        <f>C13*C17</f>
        <v>#DIV/0!</v>
      </c>
      <c r="F19" s="9" t="s">
        <v>13867</v>
      </c>
    </row>
    <row r="20" spans="2:6" ht="38.25" customHeight="1" x14ac:dyDescent="0.25">
      <c r="B20" s="13" t="s">
        <v>13846</v>
      </c>
      <c r="C20" s="20" t="e">
        <f>(C14+C15)*C17</f>
        <v>#DIV/0!</v>
      </c>
      <c r="F20" s="9" t="s">
        <v>13801</v>
      </c>
    </row>
  </sheetData>
  <mergeCells count="1">
    <mergeCell ref="B2:C2"/>
  </mergeCells>
  <conditionalFormatting sqref="C19:C20 C17">
    <cfRule type="expression" dxfId="46" priority="2">
      <formula>$C$13=""</formula>
    </cfRule>
    <cfRule type="expression" dxfId="45" priority="3">
      <formula>$C$4=""</formula>
    </cfRule>
  </conditionalFormatting>
  <hyperlinks>
    <hyperlink ref="F7" r:id="rId1"/>
  </hyperlinks>
  <pageMargins left="0.45" right="0.45" top="0.5" bottom="0.5" header="0.3" footer="0.3"/>
  <pageSetup scale="93" orientation="landscape" r:id="rId2"/>
  <headerFooter>
    <oddHeader xml:space="preserve">&amp;C&amp;"Calibri,Regular"&amp;12
</oddHead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6F3C8E2-A738-4189-99A6-EC243E1E7CA1}">
            <xm:f>'Consultation Dashboard'!$C$4=""</xm:f>
            <x14:dxf>
              <font>
                <color theme="0"/>
              </font>
            </x14:dxf>
          </x14:cfRule>
          <xm:sqref>C4:C5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E19"/>
  <sheetViews>
    <sheetView zoomScale="90" zoomScaleNormal="90" workbookViewId="0">
      <selection activeCell="B2" sqref="B2:C2"/>
    </sheetView>
  </sheetViews>
  <sheetFormatPr defaultColWidth="9.109375" defaultRowHeight="13.8" x14ac:dyDescent="0.25"/>
  <cols>
    <col min="1" max="1" width="5" style="7" customWidth="1"/>
    <col min="2" max="2" width="84.88671875" style="7" customWidth="1"/>
    <col min="3" max="3" width="52.6640625" style="7" customWidth="1"/>
    <col min="4" max="4" width="5.6640625" style="7" customWidth="1"/>
    <col min="5" max="5" width="85.5546875" style="27" customWidth="1"/>
    <col min="6" max="16384" width="9.109375" style="7"/>
  </cols>
  <sheetData>
    <row r="2" spans="2:5" ht="21" x14ac:dyDescent="0.4">
      <c r="B2" s="81" t="s">
        <v>13855</v>
      </c>
      <c r="C2" s="81"/>
      <c r="E2" s="8" t="s">
        <v>15818</v>
      </c>
    </row>
    <row r="4" spans="2:5" ht="25.5" customHeight="1" x14ac:dyDescent="0.25">
      <c r="B4" s="10" t="s">
        <v>13793</v>
      </c>
      <c r="C4" s="47">
        <f>'Consultation Dashboard'!$C$4</f>
        <v>0</v>
      </c>
      <c r="E4" s="9" t="s">
        <v>13802</v>
      </c>
    </row>
    <row r="5" spans="2:5" ht="25.5" customHeight="1" x14ac:dyDescent="0.25">
      <c r="B5" s="10" t="s">
        <v>13794</v>
      </c>
      <c r="C5" s="11" t="e">
        <f>'Consultation Dashboard'!$C$5</f>
        <v>#N/A</v>
      </c>
      <c r="E5" s="9" t="s">
        <v>13803</v>
      </c>
    </row>
    <row r="6" spans="2:5" x14ac:dyDescent="0.25">
      <c r="B6" s="12"/>
      <c r="E6" s="9"/>
    </row>
    <row r="7" spans="2:5" ht="38.25" customHeight="1" x14ac:dyDescent="0.25">
      <c r="B7" s="13" t="s">
        <v>13804</v>
      </c>
      <c r="C7" s="23" t="e">
        <f>'Title I Part A Chart 1'!$C$19</f>
        <v>#DIV/0!</v>
      </c>
      <c r="E7" s="9" t="s">
        <v>13805</v>
      </c>
    </row>
    <row r="8" spans="2:5" x14ac:dyDescent="0.25">
      <c r="B8" s="15"/>
      <c r="C8" s="16"/>
      <c r="E8" s="17"/>
    </row>
    <row r="9" spans="2:5" ht="38.25" customHeight="1" x14ac:dyDescent="0.25">
      <c r="B9" s="24" t="s">
        <v>13806</v>
      </c>
      <c r="C9" s="48"/>
      <c r="E9" s="9" t="s">
        <v>13868</v>
      </c>
    </row>
    <row r="10" spans="2:5" ht="38.25" customHeight="1" x14ac:dyDescent="0.25">
      <c r="B10" s="24" t="s">
        <v>13870</v>
      </c>
      <c r="C10" s="48"/>
      <c r="E10" s="14" t="s">
        <v>13871</v>
      </c>
    </row>
    <row r="11" spans="2:5" ht="38.25" customHeight="1" x14ac:dyDescent="0.25">
      <c r="B11" s="24" t="s">
        <v>13862</v>
      </c>
      <c r="C11" s="48"/>
      <c r="E11" s="9" t="s">
        <v>13863</v>
      </c>
    </row>
    <row r="12" spans="2:5" ht="38.25" customHeight="1" x14ac:dyDescent="0.25">
      <c r="B12" s="24" t="s">
        <v>13807</v>
      </c>
      <c r="C12" s="48"/>
      <c r="E12" s="9" t="s">
        <v>15819</v>
      </c>
    </row>
    <row r="13" spans="2:5" ht="38.25" customHeight="1" x14ac:dyDescent="0.25">
      <c r="B13" s="24" t="s">
        <v>13808</v>
      </c>
      <c r="C13" s="48"/>
      <c r="E13" s="9" t="s">
        <v>15819</v>
      </c>
    </row>
    <row r="14" spans="2:5" ht="38.25" customHeight="1" x14ac:dyDescent="0.25">
      <c r="B14" s="24" t="s">
        <v>13809</v>
      </c>
      <c r="C14" s="48"/>
      <c r="E14" s="9" t="s">
        <v>15819</v>
      </c>
    </row>
    <row r="15" spans="2:5" ht="38.25" customHeight="1" x14ac:dyDescent="0.25">
      <c r="B15" s="24" t="s">
        <v>13861</v>
      </c>
      <c r="C15" s="48"/>
      <c r="E15" s="9" t="s">
        <v>15842</v>
      </c>
    </row>
    <row r="16" spans="2:5" ht="38.25" customHeight="1" x14ac:dyDescent="0.25">
      <c r="B16" s="24" t="s">
        <v>13865</v>
      </c>
      <c r="C16" s="48"/>
      <c r="E16" s="9" t="s">
        <v>13810</v>
      </c>
    </row>
    <row r="17" spans="2:5" ht="38.25" customHeight="1" x14ac:dyDescent="0.25">
      <c r="B17" s="24" t="s">
        <v>13866</v>
      </c>
      <c r="C17" s="48"/>
      <c r="E17" s="9" t="s">
        <v>13864</v>
      </c>
    </row>
    <row r="18" spans="2:5" x14ac:dyDescent="0.25">
      <c r="B18" s="25"/>
      <c r="C18" s="26"/>
      <c r="E18" s="17"/>
    </row>
    <row r="19" spans="2:5" ht="38.25" customHeight="1" x14ac:dyDescent="0.25">
      <c r="B19" s="24" t="s">
        <v>13851</v>
      </c>
      <c r="C19" s="23" t="e">
        <f>C7-(C9+C10+C11+C12+C13+C14+C15+C16+C17)</f>
        <v>#DIV/0!</v>
      </c>
      <c r="E19" s="9" t="s">
        <v>13811</v>
      </c>
    </row>
  </sheetData>
  <mergeCells count="1">
    <mergeCell ref="B2:C2"/>
  </mergeCells>
  <conditionalFormatting sqref="C19">
    <cfRule type="expression" dxfId="43" priority="5">
      <formula>$C$7=0</formula>
    </cfRule>
  </conditionalFormatting>
  <hyperlinks>
    <hyperlink ref="E10" r:id="rId1"/>
  </hyperlinks>
  <pageMargins left="0.45" right="0.45" top="0.5" bottom="0.5" header="0.3" footer="0.3"/>
  <pageSetup scale="93" orientation="landscape" r:id="rId2"/>
  <headerFooter>
    <oddHeader xml:space="preserve">&amp;C&amp;"Calibri,Regular"&amp;12
</oddHead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B23A53EE-8087-4F5D-B942-0138C9B16A02}">
            <xm:f>'Consultation Dashboard'!$C$4=""</xm:f>
            <x14:dxf>
              <font>
                <color theme="0"/>
              </font>
            </x14:dxf>
          </x14:cfRule>
          <x14:cfRule type="expression" priority="7" id="{867636E0-5DF7-4E70-A818-1A7DBFCDA3DC}">
            <xm:f>'Title I Part A Chart 1'!$C$4=""</xm:f>
            <x14:dxf>
              <font>
                <color theme="0"/>
              </font>
              <fill>
                <patternFill>
                  <bgColor theme="0"/>
                </patternFill>
              </fill>
            </x14:dxf>
          </x14:cfRule>
          <xm:sqref>C4:C5</xm:sqref>
        </x14:conditionalFormatting>
        <x14:conditionalFormatting xmlns:xm="http://schemas.microsoft.com/office/excel/2006/main">
          <x14:cfRule type="expression" priority="6" id="{A6FE70F6-66FC-46B1-BA28-360FA197B3C6}">
            <xm:f>'Title I Part A Chart 1'!$C$4=""</xm:f>
            <x14:dxf>
              <font>
                <color theme="0"/>
              </font>
              <fill>
                <patternFill>
                  <bgColor theme="0"/>
                </patternFill>
              </fill>
            </x14:dxf>
          </x14:cfRule>
          <xm:sqref>C7 C19</xm:sqref>
        </x14:conditionalFormatting>
        <x14:conditionalFormatting xmlns:xm="http://schemas.microsoft.com/office/excel/2006/main">
          <x14:cfRule type="expression" priority="3" id="{25A19F5E-8E03-408A-94D4-DFACD50CFB52}">
            <xm:f>'Title I Part A Chart 1'!$C$7=""</xm:f>
            <x14:dxf>
              <font>
                <color theme="0"/>
              </font>
            </x14:dxf>
          </x14:cfRule>
          <xm:sqref>C19</xm:sqref>
        </x14:conditionalFormatting>
        <x14:conditionalFormatting xmlns:xm="http://schemas.microsoft.com/office/excel/2006/main">
          <x14:cfRule type="expression" priority="4" id="{C7AE659E-06A8-4AE0-A4D0-C988A860207E}">
            <xm:f>'Title I Part A Chart 1'!$C$7=""</xm:f>
            <x14:dxf>
              <font>
                <color theme="0"/>
              </font>
            </x14:dxf>
          </x14:cfRule>
          <xm:sqref>C7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E16"/>
  <sheetViews>
    <sheetView zoomScale="90" zoomScaleNormal="90" workbookViewId="0">
      <selection activeCell="B2" sqref="B2:C2"/>
    </sheetView>
  </sheetViews>
  <sheetFormatPr defaultColWidth="9.109375" defaultRowHeight="13.8" x14ac:dyDescent="0.25"/>
  <cols>
    <col min="1" max="1" width="5" style="7" customWidth="1"/>
    <col min="2" max="2" width="84.88671875" style="7" customWidth="1"/>
    <col min="3" max="3" width="52.6640625" style="7" customWidth="1"/>
    <col min="4" max="4" width="5.6640625" style="7" customWidth="1"/>
    <col min="5" max="5" width="85.5546875" style="27" customWidth="1"/>
    <col min="6" max="16384" width="9.109375" style="7"/>
  </cols>
  <sheetData>
    <row r="2" spans="2:5" ht="21" x14ac:dyDescent="0.4">
      <c r="B2" s="81" t="s">
        <v>13856</v>
      </c>
      <c r="C2" s="81"/>
      <c r="E2" s="8" t="s">
        <v>15818</v>
      </c>
    </row>
    <row r="4" spans="2:5" ht="25.5" customHeight="1" x14ac:dyDescent="0.25">
      <c r="B4" s="10" t="s">
        <v>13793</v>
      </c>
      <c r="C4" s="47">
        <f>'Consultation Dashboard'!$C$4</f>
        <v>0</v>
      </c>
      <c r="E4" s="9" t="s">
        <v>13802</v>
      </c>
    </row>
    <row r="5" spans="2:5" ht="25.5" customHeight="1" x14ac:dyDescent="0.25">
      <c r="B5" s="10" t="s">
        <v>13794</v>
      </c>
      <c r="C5" s="11" t="e">
        <f>'Consultation Dashboard'!$C$5</f>
        <v>#N/A</v>
      </c>
      <c r="E5" s="9" t="s">
        <v>13803</v>
      </c>
    </row>
    <row r="6" spans="2:5" x14ac:dyDescent="0.25">
      <c r="B6" s="12"/>
      <c r="E6" s="9"/>
    </row>
    <row r="7" spans="2:5" ht="38.25" customHeight="1" x14ac:dyDescent="0.25">
      <c r="B7" s="13" t="s">
        <v>13848</v>
      </c>
      <c r="C7" s="23" t="e">
        <f>'Title I Part A Chart 1'!$C$20</f>
        <v>#DIV/0!</v>
      </c>
      <c r="E7" s="9" t="s">
        <v>13805</v>
      </c>
    </row>
    <row r="8" spans="2:5" x14ac:dyDescent="0.25">
      <c r="B8" s="15"/>
      <c r="C8" s="16"/>
      <c r="E8" s="17"/>
    </row>
    <row r="9" spans="2:5" ht="39.6" x14ac:dyDescent="0.25">
      <c r="B9" s="24" t="s">
        <v>13806</v>
      </c>
      <c r="C9" s="48"/>
      <c r="E9" s="9" t="s">
        <v>13869</v>
      </c>
    </row>
    <row r="10" spans="2:5" ht="38.25" customHeight="1" x14ac:dyDescent="0.25">
      <c r="B10" s="24" t="s">
        <v>13849</v>
      </c>
      <c r="C10" s="48"/>
      <c r="E10" s="9"/>
    </row>
    <row r="11" spans="2:5" ht="38.25" customHeight="1" x14ac:dyDescent="0.25">
      <c r="B11" s="24" t="s">
        <v>13861</v>
      </c>
      <c r="C11" s="48"/>
      <c r="E11" s="9" t="s">
        <v>15841</v>
      </c>
    </row>
    <row r="12" spans="2:5" ht="38.25" customHeight="1" x14ac:dyDescent="0.25">
      <c r="B12" s="24" t="s">
        <v>13807</v>
      </c>
      <c r="C12" s="48"/>
      <c r="E12" s="9" t="s">
        <v>13847</v>
      </c>
    </row>
    <row r="13" spans="2:5" ht="38.25" customHeight="1" x14ac:dyDescent="0.25">
      <c r="B13" s="24" t="s">
        <v>13809</v>
      </c>
      <c r="C13" s="48"/>
      <c r="E13" s="9" t="s">
        <v>13847</v>
      </c>
    </row>
    <row r="14" spans="2:5" ht="38.25" customHeight="1" x14ac:dyDescent="0.25">
      <c r="B14" s="24" t="s">
        <v>13850</v>
      </c>
      <c r="C14" s="48"/>
      <c r="E14" s="9" t="s">
        <v>13847</v>
      </c>
    </row>
    <row r="15" spans="2:5" x14ac:dyDescent="0.25">
      <c r="B15" s="25"/>
      <c r="C15" s="26"/>
      <c r="E15" s="17"/>
    </row>
    <row r="16" spans="2:5" ht="38.25" customHeight="1" x14ac:dyDescent="0.25">
      <c r="B16" s="24" t="s">
        <v>13852</v>
      </c>
      <c r="C16" s="23" t="e">
        <f>C7-C9-C10-C11-C12-C13-C14</f>
        <v>#DIV/0!</v>
      </c>
      <c r="E16" s="9" t="s">
        <v>15820</v>
      </c>
    </row>
  </sheetData>
  <mergeCells count="1">
    <mergeCell ref="B2:C2"/>
  </mergeCells>
  <conditionalFormatting sqref="C16">
    <cfRule type="expression" dxfId="37" priority="4">
      <formula>$C$7=0</formula>
    </cfRule>
  </conditionalFormatting>
  <pageMargins left="0.45" right="0.45" top="0.5" bottom="0.5" header="0.3" footer="0.3"/>
  <pageSetup scale="93" orientation="landscape" r:id="rId1"/>
  <headerFooter>
    <oddHeader xml:space="preserve">&amp;C&amp;"Calibri,Regular"&amp;12
</oddHead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4702D74-F021-43AD-9939-4B2A4C49CBC9}">
            <xm:f>'Consultation Dashboard'!$C$4=""</xm:f>
            <x14:dxf>
              <font>
                <color theme="0"/>
              </font>
            </x14:dxf>
          </x14:cfRule>
          <x14:cfRule type="expression" priority="6" id="{14063BE1-461A-46BA-9E06-35A4E43BE526}">
            <xm:f>'Title I Part A Chart 1'!$C$4=""</xm:f>
            <x14:dxf>
              <font>
                <color theme="0"/>
              </font>
              <fill>
                <patternFill>
                  <bgColor theme="0"/>
                </patternFill>
              </fill>
            </x14:dxf>
          </x14:cfRule>
          <xm:sqref>C4:C5</xm:sqref>
        </x14:conditionalFormatting>
        <x14:conditionalFormatting xmlns:xm="http://schemas.microsoft.com/office/excel/2006/main">
          <x14:cfRule type="expression" priority="5" id="{A37F6909-1B00-451C-B006-57EDFD0EE967}">
            <xm:f>'Title I Part A Chart 1'!$C$4=""</xm:f>
            <x14:dxf>
              <font>
                <color theme="0"/>
              </font>
              <fill>
                <patternFill>
                  <bgColor theme="0"/>
                </patternFill>
              </fill>
            </x14:dxf>
          </x14:cfRule>
          <xm:sqref>C7 C16</xm:sqref>
        </x14:conditionalFormatting>
        <x14:conditionalFormatting xmlns:xm="http://schemas.microsoft.com/office/excel/2006/main">
          <x14:cfRule type="expression" priority="2" id="{A3EA5C15-C218-42FA-8425-E3C45E15A6AE}">
            <xm:f>'Title I Part A Chart 1'!$C$7=""</xm:f>
            <x14:dxf>
              <font>
                <color theme="0"/>
              </font>
            </x14:dxf>
          </x14:cfRule>
          <xm:sqref>C16</xm:sqref>
        </x14:conditionalFormatting>
        <x14:conditionalFormatting xmlns:xm="http://schemas.microsoft.com/office/excel/2006/main">
          <x14:cfRule type="expression" priority="3" id="{BCD177E5-D429-4301-B9FB-BB2B4E9CB900}">
            <xm:f>'Title I Part A Chart 1'!$C$7=""</xm:f>
            <x14:dxf>
              <font>
                <color theme="0"/>
              </font>
            </x14:dxf>
          </x14:cfRule>
          <xm:sqref>C7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14</vt:i4>
      </vt:variant>
    </vt:vector>
  </HeadingPairs>
  <TitlesOfParts>
    <vt:vector size="28" baseType="lpstr">
      <vt:lpstr>Consultation Dashboard</vt:lpstr>
      <vt:lpstr>LEA List</vt:lpstr>
      <vt:lpstr>LEA List (2)</vt:lpstr>
      <vt:lpstr>Non-Public Schools</vt:lpstr>
      <vt:lpstr>Public Schools</vt:lpstr>
      <vt:lpstr>Nonpublic Dist of Resid Detail</vt:lpstr>
      <vt:lpstr>Title I Part A Chart 1</vt:lpstr>
      <vt:lpstr>Title I Part A Chart 2A</vt:lpstr>
      <vt:lpstr>Title I Part A Chart 2B</vt:lpstr>
      <vt:lpstr>Title I Part A Chart 3</vt:lpstr>
      <vt:lpstr>Title II Part A</vt:lpstr>
      <vt:lpstr>Title III Part A ELL</vt:lpstr>
      <vt:lpstr>Title III Part A Immigrant</vt:lpstr>
      <vt:lpstr>Title IV Part A</vt:lpstr>
      <vt:lpstr>'Consultation Dashboard'!Print_Area</vt:lpstr>
      <vt:lpstr>'Title I Part A Chart 1'!Print_Area</vt:lpstr>
      <vt:lpstr>'Title I Part A Chart 2A'!Print_Area</vt:lpstr>
      <vt:lpstr>'Title I Part A Chart 2B'!Print_Area</vt:lpstr>
      <vt:lpstr>'Title I Part A Chart 3'!Print_Area</vt:lpstr>
      <vt:lpstr>'Title II Part A'!Print_Area</vt:lpstr>
      <vt:lpstr>'Title III Part A ELL'!Print_Area</vt:lpstr>
      <vt:lpstr>'Title III Part A Immigrant'!Print_Area</vt:lpstr>
      <vt:lpstr>'Title IV Part A'!Print_Area</vt:lpstr>
      <vt:lpstr>'Consultation Dashboard'!Print_Titles</vt:lpstr>
      <vt:lpstr>'LEA List'!qrySchoolDirectory</vt:lpstr>
      <vt:lpstr>'LEA List (2)'!qrySchoolDirectory</vt:lpstr>
      <vt:lpstr>'Non-Public Schools'!qrySchoolDirectory</vt:lpstr>
      <vt:lpstr>'Public Schools'!qrySchoolDirectory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2017-18 ESSA Funded Programs Budget Calculator</dc:title>
  <dc:creator>Kelly Lyons</dc:creator>
  <cp:lastModifiedBy>Julissa</cp:lastModifiedBy>
  <cp:lastPrinted>2017-06-15T14:48:58Z</cp:lastPrinted>
  <dcterms:created xsi:type="dcterms:W3CDTF">2016-12-02T15:26:39Z</dcterms:created>
  <dcterms:modified xsi:type="dcterms:W3CDTF">2017-08-02T15:51:38Z</dcterms:modified>
</cp:coreProperties>
</file>